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921"/>
  <workbookPr/>
  <mc:AlternateContent xmlns:mc="http://schemas.openxmlformats.org/markup-compatibility/2006">
    <mc:Choice Requires="x15">
      <x15ac:absPath xmlns:x15ac="http://schemas.microsoft.com/office/spreadsheetml/2010/11/ac" url="/Users/jillfite/Desktop/"/>
    </mc:Choice>
  </mc:AlternateContent>
  <xr:revisionPtr revIDLastSave="0" documentId="13_ncr:1_{8388B09F-CD21-034B-AD3C-9B2B8D485EAC}" xr6:coauthVersionLast="47" xr6:coauthVersionMax="47" xr10:uidLastSave="{00000000-0000-0000-0000-000000000000}"/>
  <bookViews>
    <workbookView xWindow="0" yWindow="500" windowWidth="28800" windowHeight="15640" tabRatio="636" xr2:uid="{00000000-000D-0000-FFFF-FFFF00000000}"/>
  </bookViews>
  <sheets>
    <sheet name="2026 Spring Order Form V20" sheetId="1" r:id="rId1"/>
    <sheet name="Order Recap V20" sheetId="10" r:id="rId2"/>
    <sheet name="Export Order V20" sheetId="14" state="hidden" r:id="rId3"/>
  </sheets>
  <definedNames>
    <definedName name="_xlnm._FilterDatabase" localSheetId="0" hidden="1">'2026 Spring Order Form V20'!$AD$1:$AD$1892</definedName>
    <definedName name="_xlnm._FilterDatabase" localSheetId="2" hidden="1">'Export Order V20'!$A$1:$Y$2791</definedName>
    <definedName name="con">'Export Order V20'!#REF!</definedName>
    <definedName name="conc">'Export Order V20'!#REF!</definedName>
    <definedName name="Concat">'Export Order V20'!#REF!</definedName>
    <definedName name="_xlnm.Print_Area" localSheetId="0">'2026 Spring Order Form V20'!$A$1:$X$1785</definedName>
    <definedName name="_xlnm.Print_Area" localSheetId="1">'Order Recap V20'!$A$1:$N$61</definedName>
    <definedName name="_xlnm.Print_Titles" localSheetId="0">'2026 Spring Order Form V20'!$23:$25</definedName>
    <definedName name="Z_2F410863_295B_49EE_8779_BE92BCE954DF_.wvu.Cols" localSheetId="0" hidden="1">'2026 Spring Order Form V20'!$AA:$AC,'2026 Spring Order Form V20'!$AH:$BR</definedName>
    <definedName name="Z_2F410863_295B_49EE_8779_BE92BCE954DF_.wvu.FilterData" localSheetId="0" hidden="1">'2026 Spring Order Form V20'!$AD$1:$AD$1777</definedName>
    <definedName name="Z_2F410863_295B_49EE_8779_BE92BCE954DF_.wvu.PrintArea" localSheetId="0" hidden="1">'2026 Spring Order Form V20'!$A$1:$AB$1738</definedName>
    <definedName name="Z_2F410863_295B_49EE_8779_BE92BCE954DF_.wvu.PrintTitles" localSheetId="0" hidden="1">'2026 Spring Order Form V20'!$23:$25</definedName>
    <definedName name="Z_71F486F7_AC23_4012_92EA_60EEE621ADFF_.wvu.Cols" localSheetId="0" hidden="1">'2026 Spring Order Form V20'!$AA:$AC,'2026 Spring Order Form V20'!$AH:$BR</definedName>
    <definedName name="Z_71F486F7_AC23_4012_92EA_60EEE621ADFF_.wvu.FilterData" localSheetId="0" hidden="1">'2026 Spring Order Form V20'!$AD$1:$AD$1777</definedName>
    <definedName name="Z_71F486F7_AC23_4012_92EA_60EEE621ADFF_.wvu.PrintArea" localSheetId="0" hidden="1">'2026 Spring Order Form V20'!$A$1:$AB$1738</definedName>
    <definedName name="Z_71F486F7_AC23_4012_92EA_60EEE621ADFF_.wvu.PrintTitles" localSheetId="0" hidden="1">'2026 Spring Order Form V20'!$23:$25</definedName>
    <definedName name="Z_F48A945A_E99E_4940_A554_1221E692694E_.wvu.FilterData" localSheetId="0" hidden="1">'2026 Spring Order Form V20'!$AD$1:$AD$1777</definedName>
    <definedName name="Z_F48A945A_E99E_4940_A554_1221E692694E_.wvu.PrintArea" localSheetId="0" hidden="1">'2026 Spring Order Form V20'!$A$1:$AB$1738</definedName>
    <definedName name="Z_F48A945A_E99E_4940_A554_1221E692694E_.wvu.PrintTitles" localSheetId="0" hidden="1">'2026 Spring Order Form V20'!$23:$25</definedName>
  </definedNames>
  <calcPr calcId="191028"/>
  <customWorkbookViews>
    <customWorkbookView name="  - Personal View" guid="{2F410863-295B-49EE-8779-BE92BCE954DF}" mergeInterval="0" personalView="1" maximized="1" windowWidth="1276" windowHeight="769" tabRatio="636" activeSheetId="1"/>
    <customWorkbookView name="Randy - Personal View" guid="{F48A945A-E99E-4940-A554-1221E692694E}" mergeInterval="0" personalView="1" maximized="1" xWindow="1" yWindow="1" windowWidth="1440" windowHeight="659" tabRatio="636" activeSheetId="2"/>
    <customWorkbookView name="Peter - Personal View" guid="{71F486F7-AC23-4012-92EA-60EEE621ADFF}" mergeInterval="0" personalView="1" maximized="1" xWindow="1" yWindow="1" windowWidth="1280" windowHeight="580" tabRatio="636" activeSheetId="1"/>
  </customWorkbookViews>
  <extLst>
    <ext xmlns:x14="http://schemas.microsoft.com/office/spreadsheetml/2009/9/main" uri="{79F54976-1DA5-4618-B147-4CDE4B953A38}">
      <x14:workbookPr defaultImageDpi="32767"/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D628" i="1" l="1"/>
  <c r="Y689" i="14"/>
  <c r="Y378" i="14"/>
  <c r="Y318" i="14"/>
  <c r="Y282" i="14"/>
  <c r="Y190" i="14"/>
  <c r="Y186" i="14"/>
  <c r="Y505" i="14"/>
  <c r="W378" i="14"/>
  <c r="U378" i="14"/>
  <c r="Q378" i="14"/>
  <c r="M378" i="14"/>
  <c r="I378" i="14"/>
  <c r="BP271" i="1"/>
  <c r="BO271" i="1"/>
  <c r="BN271" i="1"/>
  <c r="BM271" i="1"/>
  <c r="BL271" i="1"/>
  <c r="BK271" i="1"/>
  <c r="AO271" i="1"/>
  <c r="AM271" i="1"/>
  <c r="AK271" i="1"/>
  <c r="AI271" i="1"/>
  <c r="X271" i="1"/>
  <c r="U379" i="14" s="1"/>
  <c r="U271" i="1"/>
  <c r="Q379" i="14" s="1"/>
  <c r="R271" i="1"/>
  <c r="M379" i="14" s="1"/>
  <c r="O271" i="1"/>
  <c r="I379" i="14" s="1"/>
  <c r="T379" i="14"/>
  <c r="S379" i="14"/>
  <c r="P379" i="14"/>
  <c r="O379" i="14"/>
  <c r="L379" i="14"/>
  <c r="K379" i="14"/>
  <c r="H379" i="14"/>
  <c r="G379" i="14"/>
  <c r="C379" i="14"/>
  <c r="T378" i="14"/>
  <c r="S378" i="14"/>
  <c r="P378" i="14"/>
  <c r="O378" i="14"/>
  <c r="L378" i="14"/>
  <c r="K378" i="14"/>
  <c r="H378" i="14"/>
  <c r="G378" i="14"/>
  <c r="C378" i="14"/>
  <c r="Y390" i="14"/>
  <c r="W390" i="14"/>
  <c r="U390" i="14"/>
  <c r="Q390" i="14"/>
  <c r="M390" i="14"/>
  <c r="I390" i="14"/>
  <c r="T391" i="14"/>
  <c r="S391" i="14"/>
  <c r="P391" i="14"/>
  <c r="O391" i="14"/>
  <c r="L391" i="14"/>
  <c r="K391" i="14"/>
  <c r="H391" i="14"/>
  <c r="G391" i="14"/>
  <c r="C391" i="14"/>
  <c r="T390" i="14"/>
  <c r="S390" i="14"/>
  <c r="P390" i="14"/>
  <c r="O390" i="14"/>
  <c r="L390" i="14"/>
  <c r="K390" i="14"/>
  <c r="H390" i="14"/>
  <c r="G390" i="14"/>
  <c r="C390" i="14"/>
  <c r="BP277" i="1"/>
  <c r="BO277" i="1"/>
  <c r="BN277" i="1"/>
  <c r="BM277" i="1"/>
  <c r="BL277" i="1"/>
  <c r="BK277" i="1"/>
  <c r="AO277" i="1"/>
  <c r="AM277" i="1"/>
  <c r="AK277" i="1"/>
  <c r="AI277" i="1"/>
  <c r="X277" i="1"/>
  <c r="U391" i="14" s="1"/>
  <c r="U277" i="1"/>
  <c r="Q391" i="14" s="1"/>
  <c r="R277" i="1"/>
  <c r="M391" i="14" s="1"/>
  <c r="O277" i="1"/>
  <c r="D277" i="1"/>
  <c r="Y2604" i="14"/>
  <c r="W2604" i="14"/>
  <c r="U2604" i="14"/>
  <c r="Q2604" i="14"/>
  <c r="M2604" i="14"/>
  <c r="I2604" i="14"/>
  <c r="T2605" i="14"/>
  <c r="S2605" i="14"/>
  <c r="P2605" i="14"/>
  <c r="O2605" i="14"/>
  <c r="L2605" i="14"/>
  <c r="K2605" i="14"/>
  <c r="H2605" i="14"/>
  <c r="G2605" i="14"/>
  <c r="C2605" i="14"/>
  <c r="T2604" i="14"/>
  <c r="S2604" i="14"/>
  <c r="P2604" i="14"/>
  <c r="O2604" i="14"/>
  <c r="L2604" i="14"/>
  <c r="K2604" i="14"/>
  <c r="H2604" i="14"/>
  <c r="G2604" i="14"/>
  <c r="C2604" i="14"/>
  <c r="BP1649" i="1"/>
  <c r="BO1649" i="1"/>
  <c r="BN1649" i="1"/>
  <c r="BM1649" i="1"/>
  <c r="BL1649" i="1"/>
  <c r="BK1649" i="1"/>
  <c r="AO1649" i="1"/>
  <c r="AM1649" i="1"/>
  <c r="AK1649" i="1"/>
  <c r="AI1649" i="1"/>
  <c r="X1649" i="1"/>
  <c r="U2605" i="14" s="1"/>
  <c r="U1649" i="1"/>
  <c r="Q2605" i="14" s="1"/>
  <c r="R1649" i="1"/>
  <c r="M2605" i="14" s="1"/>
  <c r="O1649" i="1"/>
  <c r="D1649" i="1"/>
  <c r="D467" i="1"/>
  <c r="D350" i="1"/>
  <c r="Y1127" i="14"/>
  <c r="Y290" i="14"/>
  <c r="Y2666" i="14"/>
  <c r="W2666" i="14"/>
  <c r="U2666" i="14"/>
  <c r="Q2666" i="14"/>
  <c r="M2666" i="14"/>
  <c r="I2666" i="14"/>
  <c r="T2667" i="14"/>
  <c r="S2667" i="14"/>
  <c r="P2667" i="14"/>
  <c r="O2667" i="14"/>
  <c r="L2667" i="14"/>
  <c r="K2667" i="14"/>
  <c r="H2667" i="14"/>
  <c r="G2667" i="14"/>
  <c r="C2667" i="14"/>
  <c r="T2666" i="14"/>
  <c r="S2666" i="14"/>
  <c r="P2666" i="14"/>
  <c r="O2666" i="14"/>
  <c r="L2666" i="14"/>
  <c r="K2666" i="14"/>
  <c r="H2666" i="14"/>
  <c r="G2666" i="14"/>
  <c r="C2666" i="14"/>
  <c r="Y2660" i="14"/>
  <c r="W2660" i="14"/>
  <c r="U2660" i="14"/>
  <c r="Q2660" i="14"/>
  <c r="M2660" i="14"/>
  <c r="I2660" i="14"/>
  <c r="T2661" i="14"/>
  <c r="S2661" i="14"/>
  <c r="P2661" i="14"/>
  <c r="O2661" i="14"/>
  <c r="L2661" i="14"/>
  <c r="K2661" i="14"/>
  <c r="H2661" i="14"/>
  <c r="G2661" i="14"/>
  <c r="C2661" i="14"/>
  <c r="T2660" i="14"/>
  <c r="S2660" i="14"/>
  <c r="P2660" i="14"/>
  <c r="O2660" i="14"/>
  <c r="L2660" i="14"/>
  <c r="K2660" i="14"/>
  <c r="H2660" i="14"/>
  <c r="G2660" i="14"/>
  <c r="C2660" i="14"/>
  <c r="BP1691" i="1"/>
  <c r="BO1691" i="1"/>
  <c r="BN1691" i="1"/>
  <c r="BM1691" i="1"/>
  <c r="BL1691" i="1"/>
  <c r="BK1691" i="1"/>
  <c r="AO1691" i="1"/>
  <c r="AM1691" i="1"/>
  <c r="AK1691" i="1"/>
  <c r="AI1691" i="1"/>
  <c r="X1691" i="1"/>
  <c r="U2667" i="14" s="1"/>
  <c r="U1691" i="1"/>
  <c r="Q2667" i="14" s="1"/>
  <c r="R1691" i="1"/>
  <c r="M2667" i="14" s="1"/>
  <c r="O1691" i="1"/>
  <c r="I2667" i="14" s="1"/>
  <c r="D1691" i="1"/>
  <c r="BP1688" i="1"/>
  <c r="BO1688" i="1"/>
  <c r="BN1688" i="1"/>
  <c r="BM1688" i="1"/>
  <c r="BL1688" i="1"/>
  <c r="BK1688" i="1"/>
  <c r="AO1688" i="1"/>
  <c r="AM1688" i="1"/>
  <c r="AK1688" i="1"/>
  <c r="AI1688" i="1"/>
  <c r="X1688" i="1"/>
  <c r="U2661" i="14" s="1"/>
  <c r="U1688" i="1"/>
  <c r="Q2661" i="14" s="1"/>
  <c r="R1688" i="1"/>
  <c r="M2661" i="14" s="1"/>
  <c r="O1688" i="1"/>
  <c r="I2661" i="14" s="1"/>
  <c r="D1688" i="1"/>
  <c r="D653" i="1"/>
  <c r="D465" i="1"/>
  <c r="Y238" i="14"/>
  <c r="W290" i="14"/>
  <c r="U290" i="14"/>
  <c r="Q290" i="14"/>
  <c r="M290" i="14"/>
  <c r="I290" i="14"/>
  <c r="T291" i="14"/>
  <c r="S291" i="14"/>
  <c r="P291" i="14"/>
  <c r="O291" i="14"/>
  <c r="L291" i="14"/>
  <c r="K291" i="14"/>
  <c r="H291" i="14"/>
  <c r="G291" i="14"/>
  <c r="C291" i="14"/>
  <c r="T290" i="14"/>
  <c r="S290" i="14"/>
  <c r="P290" i="14"/>
  <c r="O290" i="14"/>
  <c r="L290" i="14"/>
  <c r="K290" i="14"/>
  <c r="H290" i="14"/>
  <c r="G290" i="14"/>
  <c r="C290" i="14"/>
  <c r="W282" i="14"/>
  <c r="U282" i="14"/>
  <c r="Q282" i="14"/>
  <c r="M282" i="14"/>
  <c r="I282" i="14"/>
  <c r="T283" i="14"/>
  <c r="S283" i="14"/>
  <c r="P283" i="14"/>
  <c r="O283" i="14"/>
  <c r="L283" i="14"/>
  <c r="K283" i="14"/>
  <c r="H283" i="14"/>
  <c r="G283" i="14"/>
  <c r="C283" i="14"/>
  <c r="T282" i="14"/>
  <c r="S282" i="14"/>
  <c r="P282" i="14"/>
  <c r="O282" i="14"/>
  <c r="L282" i="14"/>
  <c r="K282" i="14"/>
  <c r="H282" i="14"/>
  <c r="G282" i="14"/>
  <c r="C282" i="14"/>
  <c r="W238" i="14"/>
  <c r="U238" i="14"/>
  <c r="Q238" i="14"/>
  <c r="M238" i="14"/>
  <c r="I238" i="14"/>
  <c r="T239" i="14"/>
  <c r="S239" i="14"/>
  <c r="P239" i="14"/>
  <c r="O239" i="14"/>
  <c r="L239" i="14"/>
  <c r="K239" i="14"/>
  <c r="H239" i="14"/>
  <c r="G239" i="14"/>
  <c r="C239" i="14"/>
  <c r="T238" i="14"/>
  <c r="S238" i="14"/>
  <c r="P238" i="14"/>
  <c r="O238" i="14"/>
  <c r="L238" i="14"/>
  <c r="K238" i="14"/>
  <c r="H238" i="14"/>
  <c r="G238" i="14"/>
  <c r="C238" i="14"/>
  <c r="BP187" i="1"/>
  <c r="BO187" i="1"/>
  <c r="BN187" i="1"/>
  <c r="BM187" i="1"/>
  <c r="BL187" i="1"/>
  <c r="BK187" i="1"/>
  <c r="AO187" i="1"/>
  <c r="AM187" i="1"/>
  <c r="AK187" i="1"/>
  <c r="AI187" i="1"/>
  <c r="X187" i="1"/>
  <c r="U239" i="14" s="1"/>
  <c r="U187" i="1"/>
  <c r="Q239" i="14" s="1"/>
  <c r="R187" i="1"/>
  <c r="M239" i="14" s="1"/>
  <c r="O187" i="1"/>
  <c r="I239" i="14" s="1"/>
  <c r="D187" i="1"/>
  <c r="BP213" i="1"/>
  <c r="BO213" i="1"/>
  <c r="BN213" i="1"/>
  <c r="BM213" i="1"/>
  <c r="BL213" i="1"/>
  <c r="BK213" i="1"/>
  <c r="AO213" i="1"/>
  <c r="AM213" i="1"/>
  <c r="AK213" i="1"/>
  <c r="AI213" i="1"/>
  <c r="X213" i="1"/>
  <c r="U283" i="14" s="1"/>
  <c r="U213" i="1"/>
  <c r="Q283" i="14" s="1"/>
  <c r="R213" i="1"/>
  <c r="M283" i="14" s="1"/>
  <c r="O213" i="1"/>
  <c r="I283" i="14" s="1"/>
  <c r="BP217" i="1"/>
  <c r="BO217" i="1"/>
  <c r="BN217" i="1"/>
  <c r="BM217" i="1"/>
  <c r="BL217" i="1"/>
  <c r="BK217" i="1"/>
  <c r="AO217" i="1"/>
  <c r="AM217" i="1"/>
  <c r="AK217" i="1"/>
  <c r="AI217" i="1"/>
  <c r="X217" i="1"/>
  <c r="U291" i="14" s="1"/>
  <c r="U217" i="1"/>
  <c r="Q291" i="14" s="1"/>
  <c r="R217" i="1"/>
  <c r="M291" i="14" s="1"/>
  <c r="O217" i="1"/>
  <c r="I291" i="14" s="1"/>
  <c r="Y1241" i="14"/>
  <c r="Y2642" i="14"/>
  <c r="W2642" i="14"/>
  <c r="U2642" i="14"/>
  <c r="Q2642" i="14"/>
  <c r="M2642" i="14"/>
  <c r="I2642" i="14"/>
  <c r="T2643" i="14"/>
  <c r="S2643" i="14"/>
  <c r="P2643" i="14"/>
  <c r="O2643" i="14"/>
  <c r="L2643" i="14"/>
  <c r="K2643" i="14"/>
  <c r="H2643" i="14"/>
  <c r="G2643" i="14"/>
  <c r="C2643" i="14"/>
  <c r="T2642" i="14"/>
  <c r="S2642" i="14"/>
  <c r="P2642" i="14"/>
  <c r="O2642" i="14"/>
  <c r="L2642" i="14"/>
  <c r="K2642" i="14"/>
  <c r="H2642" i="14"/>
  <c r="G2642" i="14"/>
  <c r="C2642" i="14"/>
  <c r="BP1675" i="1"/>
  <c r="BO1675" i="1"/>
  <c r="BN1675" i="1"/>
  <c r="BM1675" i="1"/>
  <c r="BL1675" i="1"/>
  <c r="BK1675" i="1"/>
  <c r="AO1675" i="1"/>
  <c r="AM1675" i="1"/>
  <c r="AK1675" i="1"/>
  <c r="AI1675" i="1"/>
  <c r="X1675" i="1"/>
  <c r="U2643" i="14" s="1"/>
  <c r="U1675" i="1"/>
  <c r="Q2643" i="14" s="1"/>
  <c r="R1675" i="1"/>
  <c r="M2643" i="14" s="1"/>
  <c r="O1675" i="1"/>
  <c r="D1675" i="1"/>
  <c r="W951" i="14"/>
  <c r="U951" i="14"/>
  <c r="Q951" i="14"/>
  <c r="M951" i="14"/>
  <c r="I951" i="14"/>
  <c r="T952" i="14"/>
  <c r="S952" i="14"/>
  <c r="P952" i="14"/>
  <c r="O952" i="14"/>
  <c r="L952" i="14"/>
  <c r="K952" i="14"/>
  <c r="H952" i="14"/>
  <c r="G952" i="14"/>
  <c r="C952" i="14"/>
  <c r="T951" i="14"/>
  <c r="S951" i="14"/>
  <c r="P951" i="14"/>
  <c r="O951" i="14"/>
  <c r="L951" i="14"/>
  <c r="K951" i="14"/>
  <c r="H951" i="14"/>
  <c r="G951" i="14"/>
  <c r="C951" i="14"/>
  <c r="BP628" i="1"/>
  <c r="BO628" i="1"/>
  <c r="BN628" i="1"/>
  <c r="BM628" i="1"/>
  <c r="BL628" i="1"/>
  <c r="BK628" i="1"/>
  <c r="AO628" i="1"/>
  <c r="AM628" i="1"/>
  <c r="AK628" i="1"/>
  <c r="AI628" i="1"/>
  <c r="X628" i="1"/>
  <c r="U952" i="14" s="1"/>
  <c r="U628" i="1"/>
  <c r="Q952" i="14" s="1"/>
  <c r="R628" i="1"/>
  <c r="M952" i="14" s="1"/>
  <c r="O628" i="1"/>
  <c r="W1241" i="14"/>
  <c r="U1241" i="14"/>
  <c r="Q1241" i="14"/>
  <c r="M1241" i="14"/>
  <c r="I1241" i="14"/>
  <c r="T1242" i="14"/>
  <c r="S1242" i="14"/>
  <c r="P1242" i="14"/>
  <c r="O1242" i="14"/>
  <c r="L1242" i="14"/>
  <c r="K1242" i="14"/>
  <c r="H1242" i="14"/>
  <c r="G1242" i="14"/>
  <c r="C1242" i="14"/>
  <c r="T1241" i="14"/>
  <c r="S1241" i="14"/>
  <c r="P1241" i="14"/>
  <c r="O1241" i="14"/>
  <c r="L1241" i="14"/>
  <c r="K1241" i="14"/>
  <c r="H1241" i="14"/>
  <c r="G1241" i="14"/>
  <c r="C1241" i="14"/>
  <c r="BP832" i="1"/>
  <c r="BO832" i="1"/>
  <c r="BN832" i="1"/>
  <c r="BM832" i="1"/>
  <c r="BL832" i="1"/>
  <c r="BK832" i="1"/>
  <c r="AO832" i="1"/>
  <c r="AM832" i="1"/>
  <c r="AK832" i="1"/>
  <c r="AI832" i="1"/>
  <c r="X832" i="1"/>
  <c r="U1242" i="14" s="1"/>
  <c r="U832" i="1"/>
  <c r="Q1242" i="14" s="1"/>
  <c r="R832" i="1"/>
  <c r="M1242" i="14" s="1"/>
  <c r="O832" i="1"/>
  <c r="W1127" i="14"/>
  <c r="U1127" i="14"/>
  <c r="Q1127" i="14"/>
  <c r="M1127" i="14"/>
  <c r="I1127" i="14"/>
  <c r="T1128" i="14"/>
  <c r="S1128" i="14"/>
  <c r="P1128" i="14"/>
  <c r="O1128" i="14"/>
  <c r="L1128" i="14"/>
  <c r="K1128" i="14"/>
  <c r="H1128" i="14"/>
  <c r="G1128" i="14"/>
  <c r="C1128" i="14"/>
  <c r="T1127" i="14"/>
  <c r="S1127" i="14"/>
  <c r="P1127" i="14"/>
  <c r="O1127" i="14"/>
  <c r="L1127" i="14"/>
  <c r="K1127" i="14"/>
  <c r="H1127" i="14"/>
  <c r="G1127" i="14"/>
  <c r="C1127" i="14"/>
  <c r="BP744" i="1"/>
  <c r="BO744" i="1"/>
  <c r="BN744" i="1"/>
  <c r="BM744" i="1"/>
  <c r="BL744" i="1"/>
  <c r="BK744" i="1"/>
  <c r="AO744" i="1"/>
  <c r="AM744" i="1"/>
  <c r="AK744" i="1"/>
  <c r="AI744" i="1"/>
  <c r="X744" i="1"/>
  <c r="U1128" i="14" s="1"/>
  <c r="U744" i="1"/>
  <c r="Q1128" i="14" s="1"/>
  <c r="R744" i="1"/>
  <c r="M1128" i="14" s="1"/>
  <c r="O744" i="1"/>
  <c r="D744" i="1"/>
  <c r="W987" i="14"/>
  <c r="U987" i="14"/>
  <c r="Q987" i="14"/>
  <c r="M987" i="14"/>
  <c r="I987" i="14"/>
  <c r="T988" i="14"/>
  <c r="S988" i="14"/>
  <c r="P988" i="14"/>
  <c r="O988" i="14"/>
  <c r="L988" i="14"/>
  <c r="K988" i="14"/>
  <c r="H988" i="14"/>
  <c r="G988" i="14"/>
  <c r="C988" i="14"/>
  <c r="T987" i="14"/>
  <c r="S987" i="14"/>
  <c r="P987" i="14"/>
  <c r="O987" i="14"/>
  <c r="L987" i="14"/>
  <c r="K987" i="14"/>
  <c r="H987" i="14"/>
  <c r="G987" i="14"/>
  <c r="C987" i="14"/>
  <c r="BP653" i="1"/>
  <c r="BO653" i="1"/>
  <c r="BN653" i="1"/>
  <c r="BM653" i="1"/>
  <c r="BL653" i="1"/>
  <c r="BK653" i="1"/>
  <c r="AO653" i="1"/>
  <c r="AM653" i="1"/>
  <c r="AK653" i="1"/>
  <c r="AI653" i="1"/>
  <c r="X653" i="1"/>
  <c r="U988" i="14" s="1"/>
  <c r="U653" i="1"/>
  <c r="Q988" i="14" s="1"/>
  <c r="R653" i="1"/>
  <c r="M988" i="14" s="1"/>
  <c r="O653" i="1"/>
  <c r="W689" i="14"/>
  <c r="U689" i="14"/>
  <c r="Q689" i="14"/>
  <c r="M689" i="14"/>
  <c r="I689" i="14"/>
  <c r="W685" i="14"/>
  <c r="U685" i="14"/>
  <c r="Q685" i="14"/>
  <c r="M685" i="14"/>
  <c r="I685" i="14"/>
  <c r="Y681" i="14"/>
  <c r="W681" i="14"/>
  <c r="U681" i="14"/>
  <c r="Q681" i="14"/>
  <c r="M681" i="14"/>
  <c r="I681" i="14"/>
  <c r="T690" i="14"/>
  <c r="S690" i="14"/>
  <c r="P690" i="14"/>
  <c r="O690" i="14"/>
  <c r="L690" i="14"/>
  <c r="K690" i="14"/>
  <c r="H690" i="14"/>
  <c r="G690" i="14"/>
  <c r="C690" i="14"/>
  <c r="T689" i="14"/>
  <c r="S689" i="14"/>
  <c r="P689" i="14"/>
  <c r="O689" i="14"/>
  <c r="L689" i="14"/>
  <c r="K689" i="14"/>
  <c r="H689" i="14"/>
  <c r="G689" i="14"/>
  <c r="C689" i="14"/>
  <c r="T686" i="14"/>
  <c r="S686" i="14"/>
  <c r="P686" i="14"/>
  <c r="O686" i="14"/>
  <c r="L686" i="14"/>
  <c r="K686" i="14"/>
  <c r="H686" i="14"/>
  <c r="G686" i="14"/>
  <c r="C686" i="14"/>
  <c r="T685" i="14"/>
  <c r="S685" i="14"/>
  <c r="P685" i="14"/>
  <c r="O685" i="14"/>
  <c r="L685" i="14"/>
  <c r="K685" i="14"/>
  <c r="H685" i="14"/>
  <c r="G685" i="14"/>
  <c r="C685" i="14"/>
  <c r="T682" i="14"/>
  <c r="S682" i="14"/>
  <c r="P682" i="14"/>
  <c r="O682" i="14"/>
  <c r="L682" i="14"/>
  <c r="K682" i="14"/>
  <c r="H682" i="14"/>
  <c r="G682" i="14"/>
  <c r="C682" i="14"/>
  <c r="T681" i="14"/>
  <c r="S681" i="14"/>
  <c r="P681" i="14"/>
  <c r="O681" i="14"/>
  <c r="L681" i="14"/>
  <c r="K681" i="14"/>
  <c r="H681" i="14"/>
  <c r="G681" i="14"/>
  <c r="C681" i="14"/>
  <c r="BP469" i="1"/>
  <c r="BO469" i="1"/>
  <c r="BN469" i="1"/>
  <c r="BM469" i="1"/>
  <c r="BL469" i="1"/>
  <c r="BK469" i="1"/>
  <c r="AO469" i="1"/>
  <c r="AM469" i="1"/>
  <c r="AK469" i="1"/>
  <c r="AI469" i="1"/>
  <c r="X469" i="1"/>
  <c r="U690" i="14" s="1"/>
  <c r="U469" i="1"/>
  <c r="Q690" i="14" s="1"/>
  <c r="R469" i="1"/>
  <c r="M690" i="14" s="1"/>
  <c r="O469" i="1"/>
  <c r="BP467" i="1"/>
  <c r="BO467" i="1"/>
  <c r="BN467" i="1"/>
  <c r="BM467" i="1"/>
  <c r="BL467" i="1"/>
  <c r="BK467" i="1"/>
  <c r="AO467" i="1"/>
  <c r="AM467" i="1"/>
  <c r="AK467" i="1"/>
  <c r="AI467" i="1"/>
  <c r="X467" i="1"/>
  <c r="U686" i="14" s="1"/>
  <c r="U467" i="1"/>
  <c r="Q686" i="14" s="1"/>
  <c r="R467" i="1"/>
  <c r="M686" i="14" s="1"/>
  <c r="O467" i="1"/>
  <c r="I686" i="14" s="1"/>
  <c r="BP465" i="1"/>
  <c r="BO465" i="1"/>
  <c r="BN465" i="1"/>
  <c r="BM465" i="1"/>
  <c r="BL465" i="1"/>
  <c r="BK465" i="1"/>
  <c r="AO465" i="1"/>
  <c r="AM465" i="1"/>
  <c r="AK465" i="1"/>
  <c r="AI465" i="1"/>
  <c r="X465" i="1"/>
  <c r="U682" i="14" s="1"/>
  <c r="U465" i="1"/>
  <c r="Q682" i="14" s="1"/>
  <c r="R465" i="1"/>
  <c r="M682" i="14" s="1"/>
  <c r="O465" i="1"/>
  <c r="I682" i="14" s="1"/>
  <c r="W505" i="14"/>
  <c r="U505" i="14"/>
  <c r="Q505" i="14"/>
  <c r="M505" i="14"/>
  <c r="I505" i="14"/>
  <c r="T506" i="14"/>
  <c r="S506" i="14"/>
  <c r="P506" i="14"/>
  <c r="O506" i="14"/>
  <c r="L506" i="14"/>
  <c r="K506" i="14"/>
  <c r="H506" i="14"/>
  <c r="G506" i="14"/>
  <c r="C506" i="14"/>
  <c r="T505" i="14"/>
  <c r="S505" i="14"/>
  <c r="P505" i="14"/>
  <c r="O505" i="14"/>
  <c r="L505" i="14"/>
  <c r="K505" i="14"/>
  <c r="H505" i="14"/>
  <c r="G505" i="14"/>
  <c r="C505" i="14"/>
  <c r="BP350" i="1"/>
  <c r="BO350" i="1"/>
  <c r="BN350" i="1"/>
  <c r="BM350" i="1"/>
  <c r="BL350" i="1"/>
  <c r="BK350" i="1"/>
  <c r="AO350" i="1"/>
  <c r="AM350" i="1"/>
  <c r="AK350" i="1"/>
  <c r="AI350" i="1"/>
  <c r="X350" i="1"/>
  <c r="U506" i="14" s="1"/>
  <c r="U350" i="1"/>
  <c r="Q506" i="14" s="1"/>
  <c r="R350" i="1"/>
  <c r="M506" i="14" s="1"/>
  <c r="O350" i="1"/>
  <c r="I506" i="14" s="1"/>
  <c r="W318" i="14"/>
  <c r="U318" i="14"/>
  <c r="Q318" i="14"/>
  <c r="M318" i="14"/>
  <c r="I318" i="14"/>
  <c r="T319" i="14"/>
  <c r="S319" i="14"/>
  <c r="P319" i="14"/>
  <c r="O319" i="14"/>
  <c r="L319" i="14"/>
  <c r="K319" i="14"/>
  <c r="H319" i="14"/>
  <c r="G319" i="14"/>
  <c r="C319" i="14"/>
  <c r="T318" i="14"/>
  <c r="S318" i="14"/>
  <c r="P318" i="14"/>
  <c r="O318" i="14"/>
  <c r="L318" i="14"/>
  <c r="K318" i="14"/>
  <c r="H318" i="14"/>
  <c r="G318" i="14"/>
  <c r="C318" i="14"/>
  <c r="BP232" i="1"/>
  <c r="BO232" i="1"/>
  <c r="BN232" i="1"/>
  <c r="BM232" i="1"/>
  <c r="BL232" i="1"/>
  <c r="BK232" i="1"/>
  <c r="AO232" i="1"/>
  <c r="AM232" i="1"/>
  <c r="AK232" i="1"/>
  <c r="AI232" i="1"/>
  <c r="X232" i="1"/>
  <c r="U319" i="14" s="1"/>
  <c r="U232" i="1"/>
  <c r="Q319" i="14" s="1"/>
  <c r="R232" i="1"/>
  <c r="M319" i="14" s="1"/>
  <c r="O232" i="1"/>
  <c r="W186" i="14"/>
  <c r="U186" i="14"/>
  <c r="Q186" i="14"/>
  <c r="M186" i="14"/>
  <c r="I186" i="14"/>
  <c r="T187" i="14"/>
  <c r="S187" i="14"/>
  <c r="P187" i="14"/>
  <c r="O187" i="14"/>
  <c r="L187" i="14"/>
  <c r="K187" i="14"/>
  <c r="H187" i="14"/>
  <c r="G187" i="14"/>
  <c r="C187" i="14"/>
  <c r="T186" i="14"/>
  <c r="S186" i="14"/>
  <c r="P186" i="14"/>
  <c r="O186" i="14"/>
  <c r="L186" i="14"/>
  <c r="K186" i="14"/>
  <c r="H186" i="14"/>
  <c r="G186" i="14"/>
  <c r="C186" i="14"/>
  <c r="BK155" i="1"/>
  <c r="BP155" i="1"/>
  <c r="BO155" i="1"/>
  <c r="BN155" i="1"/>
  <c r="BM155" i="1"/>
  <c r="BL155" i="1"/>
  <c r="AO155" i="1"/>
  <c r="AM155" i="1"/>
  <c r="AK155" i="1"/>
  <c r="AI155" i="1"/>
  <c r="X155" i="1"/>
  <c r="U187" i="14" s="1"/>
  <c r="U155" i="1"/>
  <c r="Q187" i="14" s="1"/>
  <c r="R155" i="1"/>
  <c r="M187" i="14" s="1"/>
  <c r="O155" i="1"/>
  <c r="I187" i="14" s="1"/>
  <c r="W190" i="14"/>
  <c r="U190" i="14"/>
  <c r="Q190" i="14"/>
  <c r="M190" i="14"/>
  <c r="I190" i="14"/>
  <c r="T191" i="14"/>
  <c r="S191" i="14"/>
  <c r="P191" i="14"/>
  <c r="O191" i="14"/>
  <c r="L191" i="14"/>
  <c r="K191" i="14"/>
  <c r="H191" i="14"/>
  <c r="G191" i="14"/>
  <c r="C191" i="14"/>
  <c r="T190" i="14"/>
  <c r="S190" i="14"/>
  <c r="P190" i="14"/>
  <c r="O190" i="14"/>
  <c r="L190" i="14"/>
  <c r="K190" i="14"/>
  <c r="H190" i="14"/>
  <c r="G190" i="14"/>
  <c r="C190" i="14"/>
  <c r="D271" i="1" l="1"/>
  <c r="AD271" i="1"/>
  <c r="AD277" i="1"/>
  <c r="BQ271" i="1"/>
  <c r="F271" i="1" s="1"/>
  <c r="AZ271" i="1" s="1"/>
  <c r="AQ271" i="1"/>
  <c r="I391" i="14"/>
  <c r="BQ277" i="1"/>
  <c r="F277" i="1" s="1"/>
  <c r="AZ277" i="1" s="1"/>
  <c r="AQ277" i="1"/>
  <c r="AD1649" i="1"/>
  <c r="I2605" i="14"/>
  <c r="BQ1649" i="1"/>
  <c r="F1649" i="1" s="1"/>
  <c r="AT1649" i="1" s="1"/>
  <c r="AQ1649" i="1"/>
  <c r="AD1691" i="1"/>
  <c r="AQ1691" i="1"/>
  <c r="BQ1691" i="1"/>
  <c r="F1691" i="1" s="1"/>
  <c r="AT1691" i="1" s="1"/>
  <c r="D213" i="1"/>
  <c r="D217" i="1"/>
  <c r="AD1688" i="1"/>
  <c r="AQ1688" i="1"/>
  <c r="BQ1688" i="1"/>
  <c r="F1688" i="1" s="1"/>
  <c r="AZ1688" i="1" s="1"/>
  <c r="AD187" i="1"/>
  <c r="AQ187" i="1"/>
  <c r="D469" i="1"/>
  <c r="BQ187" i="1"/>
  <c r="F187" i="1" s="1"/>
  <c r="AZ187" i="1" s="1"/>
  <c r="AD213" i="1"/>
  <c r="AQ213" i="1"/>
  <c r="BQ213" i="1"/>
  <c r="F213" i="1" s="1"/>
  <c r="AZ213" i="1" s="1"/>
  <c r="AD217" i="1"/>
  <c r="AQ217" i="1"/>
  <c r="BQ217" i="1"/>
  <c r="F217" i="1" s="1"/>
  <c r="AZ217" i="1" s="1"/>
  <c r="Y685" i="14"/>
  <c r="AD1675" i="1"/>
  <c r="BQ1675" i="1"/>
  <c r="F1675" i="1" s="1"/>
  <c r="AX1675" i="1" s="1"/>
  <c r="I2643" i="14"/>
  <c r="AD628" i="1"/>
  <c r="AQ628" i="1"/>
  <c r="BQ628" i="1"/>
  <c r="F628" i="1" s="1"/>
  <c r="AX628" i="1" s="1"/>
  <c r="D155" i="1"/>
  <c r="D232" i="1"/>
  <c r="D832" i="1"/>
  <c r="Y951" i="14"/>
  <c r="AQ1675" i="1"/>
  <c r="AD832" i="1"/>
  <c r="I952" i="14"/>
  <c r="I1242" i="14"/>
  <c r="Y987" i="14"/>
  <c r="BQ832" i="1"/>
  <c r="F832" i="1" s="1"/>
  <c r="AT832" i="1" s="1"/>
  <c r="AQ832" i="1"/>
  <c r="AD744" i="1"/>
  <c r="AQ744" i="1"/>
  <c r="I1128" i="14"/>
  <c r="BQ744" i="1"/>
  <c r="F744" i="1" s="1"/>
  <c r="AZ744" i="1" s="1"/>
  <c r="AD653" i="1"/>
  <c r="I988" i="14"/>
  <c r="AQ653" i="1"/>
  <c r="BQ653" i="1"/>
  <c r="F653" i="1" s="1"/>
  <c r="AZ653" i="1" s="1"/>
  <c r="AD469" i="1"/>
  <c r="I690" i="14"/>
  <c r="BQ469" i="1"/>
  <c r="F469" i="1" s="1"/>
  <c r="AV469" i="1" s="1"/>
  <c r="AQ469" i="1"/>
  <c r="BQ465" i="1"/>
  <c r="F465" i="1" s="1"/>
  <c r="AV465" i="1" s="1"/>
  <c r="AD467" i="1"/>
  <c r="BQ467" i="1"/>
  <c r="F467" i="1" s="1"/>
  <c r="AZ467" i="1" s="1"/>
  <c r="AQ467" i="1"/>
  <c r="AD465" i="1"/>
  <c r="AQ465" i="1"/>
  <c r="AD350" i="1"/>
  <c r="AQ350" i="1"/>
  <c r="BQ350" i="1"/>
  <c r="F350" i="1" s="1"/>
  <c r="AX350" i="1" s="1"/>
  <c r="AD232" i="1"/>
  <c r="AQ232" i="1"/>
  <c r="BQ232" i="1"/>
  <c r="F232" i="1" s="1"/>
  <c r="AZ232" i="1" s="1"/>
  <c r="I319" i="14"/>
  <c r="AQ155" i="1"/>
  <c r="AD155" i="1"/>
  <c r="BQ155" i="1"/>
  <c r="F155" i="1" s="1"/>
  <c r="AV155" i="1" s="1"/>
  <c r="BP157" i="1"/>
  <c r="BO157" i="1"/>
  <c r="BN157" i="1"/>
  <c r="BM157" i="1"/>
  <c r="BL157" i="1"/>
  <c r="BK157" i="1"/>
  <c r="AO157" i="1"/>
  <c r="AM157" i="1"/>
  <c r="AK157" i="1"/>
  <c r="AI157" i="1"/>
  <c r="X157" i="1"/>
  <c r="U191" i="14" s="1"/>
  <c r="U157" i="1"/>
  <c r="Q191" i="14" s="1"/>
  <c r="R157" i="1"/>
  <c r="M191" i="14" s="1"/>
  <c r="O157" i="1"/>
  <c r="D157" i="1"/>
  <c r="Y2103" i="14"/>
  <c r="Y2101" i="14"/>
  <c r="W2103" i="14"/>
  <c r="W2101" i="14"/>
  <c r="U2103" i="14"/>
  <c r="U2101" i="14"/>
  <c r="Q2103" i="14"/>
  <c r="Q2101" i="14"/>
  <c r="M2103" i="14"/>
  <c r="M2101" i="14"/>
  <c r="I2103" i="14"/>
  <c r="I2101" i="14"/>
  <c r="T2104" i="14"/>
  <c r="S2104" i="14"/>
  <c r="P2104" i="14"/>
  <c r="O2104" i="14"/>
  <c r="L2104" i="14"/>
  <c r="K2104" i="14"/>
  <c r="H2104" i="14"/>
  <c r="G2104" i="14"/>
  <c r="C2104" i="14"/>
  <c r="T2103" i="14"/>
  <c r="S2103" i="14"/>
  <c r="P2103" i="14"/>
  <c r="O2103" i="14"/>
  <c r="L2103" i="14"/>
  <c r="K2103" i="14"/>
  <c r="H2103" i="14"/>
  <c r="G2103" i="14"/>
  <c r="C2103" i="14"/>
  <c r="T2102" i="14"/>
  <c r="S2102" i="14"/>
  <c r="P2102" i="14"/>
  <c r="O2102" i="14"/>
  <c r="L2102" i="14"/>
  <c r="K2102" i="14"/>
  <c r="H2102" i="14"/>
  <c r="G2102" i="14"/>
  <c r="C2102" i="14"/>
  <c r="T2101" i="14"/>
  <c r="S2101" i="14"/>
  <c r="P2101" i="14"/>
  <c r="O2101" i="14"/>
  <c r="L2101" i="14"/>
  <c r="K2101" i="14"/>
  <c r="H2101" i="14"/>
  <c r="G2101" i="14"/>
  <c r="C2101" i="14"/>
  <c r="BP1335" i="1"/>
  <c r="BO1335" i="1"/>
  <c r="BN1335" i="1"/>
  <c r="BM1335" i="1"/>
  <c r="BL1335" i="1"/>
  <c r="BK1335" i="1"/>
  <c r="AO1335" i="1"/>
  <c r="AM1335" i="1"/>
  <c r="AK1335" i="1"/>
  <c r="AI1335" i="1"/>
  <c r="X1335" i="1"/>
  <c r="U2104" i="14" s="1"/>
  <c r="U1335" i="1"/>
  <c r="Q2104" i="14" s="1"/>
  <c r="R1335" i="1"/>
  <c r="M2104" i="14" s="1"/>
  <c r="O1335" i="1"/>
  <c r="D1335" i="1"/>
  <c r="BP1334" i="1"/>
  <c r="BO1334" i="1"/>
  <c r="BN1334" i="1"/>
  <c r="BM1334" i="1"/>
  <c r="BL1334" i="1"/>
  <c r="BK1334" i="1"/>
  <c r="AO1334" i="1"/>
  <c r="AM1334" i="1"/>
  <c r="AK1334" i="1"/>
  <c r="AI1334" i="1"/>
  <c r="X1334" i="1"/>
  <c r="U2102" i="14" s="1"/>
  <c r="U1334" i="1"/>
  <c r="Q2102" i="14" s="1"/>
  <c r="R1334" i="1"/>
  <c r="M2102" i="14" s="1"/>
  <c r="O1334" i="1"/>
  <c r="I2102" i="14" s="1"/>
  <c r="D1334" i="1"/>
  <c r="Y723" i="14"/>
  <c r="W723" i="14"/>
  <c r="U723" i="14"/>
  <c r="Q723" i="14"/>
  <c r="M723" i="14"/>
  <c r="I723" i="14"/>
  <c r="T724" i="14"/>
  <c r="S724" i="14"/>
  <c r="P724" i="14"/>
  <c r="O724" i="14"/>
  <c r="L724" i="14"/>
  <c r="K724" i="14"/>
  <c r="H724" i="14"/>
  <c r="G724" i="14"/>
  <c r="C724" i="14"/>
  <c r="T723" i="14"/>
  <c r="S723" i="14"/>
  <c r="P723" i="14"/>
  <c r="O723" i="14"/>
  <c r="L723" i="14"/>
  <c r="K723" i="14"/>
  <c r="H723" i="14"/>
  <c r="G723" i="14"/>
  <c r="C723" i="14"/>
  <c r="BP489" i="1"/>
  <c r="BO489" i="1"/>
  <c r="BN489" i="1"/>
  <c r="BM489" i="1"/>
  <c r="BL489" i="1"/>
  <c r="BK489" i="1"/>
  <c r="AO489" i="1"/>
  <c r="AM489" i="1"/>
  <c r="AK489" i="1"/>
  <c r="AI489" i="1"/>
  <c r="X489" i="1"/>
  <c r="U724" i="14" s="1"/>
  <c r="U489" i="1"/>
  <c r="Q724" i="14" s="1"/>
  <c r="R489" i="1"/>
  <c r="M724" i="14" s="1"/>
  <c r="O489" i="1"/>
  <c r="D489" i="1"/>
  <c r="U449" i="14"/>
  <c r="U447" i="14"/>
  <c r="Q449" i="14"/>
  <c r="Q447" i="14"/>
  <c r="M449" i="14"/>
  <c r="M447" i="14"/>
  <c r="I447" i="14"/>
  <c r="I449" i="14"/>
  <c r="W447" i="14"/>
  <c r="Y447" i="14"/>
  <c r="T448" i="14"/>
  <c r="S448" i="14"/>
  <c r="P448" i="14"/>
  <c r="O448" i="14"/>
  <c r="L448" i="14"/>
  <c r="K448" i="14"/>
  <c r="H448" i="14"/>
  <c r="G448" i="14"/>
  <c r="C448" i="14"/>
  <c r="T447" i="14"/>
  <c r="S447" i="14"/>
  <c r="P447" i="14"/>
  <c r="O447" i="14"/>
  <c r="L447" i="14"/>
  <c r="K447" i="14"/>
  <c r="H447" i="14"/>
  <c r="G447" i="14"/>
  <c r="C447" i="14"/>
  <c r="BP313" i="1"/>
  <c r="BO313" i="1"/>
  <c r="BN313" i="1"/>
  <c r="BM313" i="1"/>
  <c r="BL313" i="1"/>
  <c r="BK313" i="1"/>
  <c r="AO313" i="1"/>
  <c r="AM313" i="1"/>
  <c r="AK313" i="1"/>
  <c r="AI313" i="1"/>
  <c r="X313" i="1"/>
  <c r="U448" i="14" s="1"/>
  <c r="U313" i="1"/>
  <c r="Q448" i="14" s="1"/>
  <c r="R313" i="1"/>
  <c r="M448" i="14" s="1"/>
  <c r="O313" i="1"/>
  <c r="D313" i="1"/>
  <c r="Y2313" i="14"/>
  <c r="W2313" i="14"/>
  <c r="U2313" i="14"/>
  <c r="Q2313" i="14"/>
  <c r="M2313" i="14"/>
  <c r="I2313" i="14"/>
  <c r="T2314" i="14"/>
  <c r="S2314" i="14"/>
  <c r="P2314" i="14"/>
  <c r="O2314" i="14"/>
  <c r="L2314" i="14"/>
  <c r="K2314" i="14"/>
  <c r="H2314" i="14"/>
  <c r="G2314" i="14"/>
  <c r="C2314" i="14"/>
  <c r="T2313" i="14"/>
  <c r="S2313" i="14"/>
  <c r="P2313" i="14"/>
  <c r="O2313" i="14"/>
  <c r="L2313" i="14"/>
  <c r="K2313" i="14"/>
  <c r="H2313" i="14"/>
  <c r="G2313" i="14"/>
  <c r="C2313" i="14"/>
  <c r="BP1457" i="1"/>
  <c r="BO1457" i="1"/>
  <c r="BN1457" i="1"/>
  <c r="BM1457" i="1"/>
  <c r="BL1457" i="1"/>
  <c r="BK1457" i="1"/>
  <c r="AO1457" i="1"/>
  <c r="AM1457" i="1"/>
  <c r="AK1457" i="1"/>
  <c r="AI1457" i="1"/>
  <c r="X1457" i="1"/>
  <c r="U2314" i="14" s="1"/>
  <c r="U1457" i="1"/>
  <c r="Q2314" i="14" s="1"/>
  <c r="R1457" i="1"/>
  <c r="M2314" i="14" s="1"/>
  <c r="O1457" i="1"/>
  <c r="D1457" i="1"/>
  <c r="Y2716" i="14"/>
  <c r="W2716" i="14"/>
  <c r="U2716" i="14"/>
  <c r="Q2716" i="14"/>
  <c r="M2716" i="14"/>
  <c r="I2716" i="14"/>
  <c r="T2717" i="14"/>
  <c r="S2717" i="14"/>
  <c r="P2717" i="14"/>
  <c r="O2717" i="14"/>
  <c r="L2717" i="14"/>
  <c r="K2717" i="14"/>
  <c r="H2717" i="14"/>
  <c r="G2717" i="14"/>
  <c r="C2717" i="14"/>
  <c r="T2716" i="14"/>
  <c r="S2716" i="14"/>
  <c r="P2716" i="14"/>
  <c r="O2716" i="14"/>
  <c r="L2716" i="14"/>
  <c r="K2716" i="14"/>
  <c r="H2716" i="14"/>
  <c r="G2716" i="14"/>
  <c r="C2716" i="14"/>
  <c r="D1726" i="1"/>
  <c r="BP1726" i="1"/>
  <c r="BO1726" i="1"/>
  <c r="BN1726" i="1"/>
  <c r="BM1726" i="1"/>
  <c r="BL1726" i="1"/>
  <c r="BK1726" i="1"/>
  <c r="AO1726" i="1"/>
  <c r="AM1726" i="1"/>
  <c r="AK1726" i="1"/>
  <c r="AI1726" i="1"/>
  <c r="X1726" i="1"/>
  <c r="U2717" i="14" s="1"/>
  <c r="U1726" i="1"/>
  <c r="Q2717" i="14" s="1"/>
  <c r="R1726" i="1"/>
  <c r="M2717" i="14" s="1"/>
  <c r="O1726" i="1"/>
  <c r="C2790" i="14"/>
  <c r="C2791" i="14"/>
  <c r="C2789" i="14"/>
  <c r="C2788" i="14"/>
  <c r="C2787" i="14"/>
  <c r="C2786" i="14"/>
  <c r="C2785" i="14"/>
  <c r="C2784" i="14"/>
  <c r="C2783" i="14"/>
  <c r="C2782" i="14"/>
  <c r="C2781" i="14"/>
  <c r="C2780" i="14"/>
  <c r="C2779" i="14"/>
  <c r="C2778" i="14"/>
  <c r="C2777" i="14"/>
  <c r="C2776" i="14"/>
  <c r="C2775" i="14"/>
  <c r="C2774" i="14"/>
  <c r="C2773" i="14"/>
  <c r="C2772" i="14"/>
  <c r="C2771" i="14"/>
  <c r="C2770" i="14"/>
  <c r="C2769" i="14"/>
  <c r="C2768" i="14"/>
  <c r="C2767" i="14"/>
  <c r="C2766" i="14"/>
  <c r="C2765" i="14"/>
  <c r="C2764" i="14"/>
  <c r="C2763" i="14"/>
  <c r="C2762" i="14"/>
  <c r="C2761" i="14"/>
  <c r="C2760" i="14"/>
  <c r="C2759" i="14"/>
  <c r="C2758" i="14"/>
  <c r="C2757" i="14"/>
  <c r="C2756" i="14"/>
  <c r="C2755" i="14"/>
  <c r="C2754" i="14"/>
  <c r="C2753" i="14"/>
  <c r="C2752" i="14"/>
  <c r="C2751" i="14"/>
  <c r="C2750" i="14"/>
  <c r="C2749" i="14"/>
  <c r="C2748" i="14"/>
  <c r="C2747" i="14"/>
  <c r="C2746" i="14"/>
  <c r="C2745" i="14"/>
  <c r="C2744" i="14"/>
  <c r="C2743" i="14"/>
  <c r="C2742" i="14"/>
  <c r="C2741" i="14"/>
  <c r="C2740" i="14"/>
  <c r="C2739" i="14"/>
  <c r="C2738" i="14"/>
  <c r="C2737" i="14"/>
  <c r="C2736" i="14"/>
  <c r="C2735" i="14"/>
  <c r="C2734" i="14"/>
  <c r="C2733" i="14"/>
  <c r="C2732" i="14"/>
  <c r="C2731" i="14"/>
  <c r="C2730" i="14"/>
  <c r="C2729" i="14"/>
  <c r="C2728" i="14"/>
  <c r="C2727" i="14"/>
  <c r="C2726" i="14"/>
  <c r="C2725" i="14"/>
  <c r="C2724" i="14"/>
  <c r="C2723" i="14"/>
  <c r="C2722" i="14"/>
  <c r="C2721" i="14"/>
  <c r="C2720" i="14"/>
  <c r="C2719" i="14"/>
  <c r="C2718" i="14"/>
  <c r="C2715" i="14"/>
  <c r="C2714" i="14"/>
  <c r="C2713" i="14"/>
  <c r="C2712" i="14"/>
  <c r="C2711" i="14"/>
  <c r="C2710" i="14"/>
  <c r="C2709" i="14"/>
  <c r="C2708" i="14"/>
  <c r="C2707" i="14"/>
  <c r="C2706" i="14"/>
  <c r="C2705" i="14"/>
  <c r="C2704" i="14"/>
  <c r="C2703" i="14"/>
  <c r="C2702" i="14"/>
  <c r="C2701" i="14"/>
  <c r="C2700" i="14"/>
  <c r="C2699" i="14"/>
  <c r="C2698" i="14"/>
  <c r="C2697" i="14"/>
  <c r="C2696" i="14"/>
  <c r="C2695" i="14"/>
  <c r="C2694" i="14"/>
  <c r="C2693" i="14"/>
  <c r="C2692" i="14"/>
  <c r="C2691" i="14"/>
  <c r="C2690" i="14"/>
  <c r="C2689" i="14"/>
  <c r="C2688" i="14"/>
  <c r="C2687" i="14"/>
  <c r="C2686" i="14"/>
  <c r="C2685" i="14"/>
  <c r="C2684" i="14"/>
  <c r="C2683" i="14"/>
  <c r="C2682" i="14"/>
  <c r="C2681" i="14"/>
  <c r="C2680" i="14"/>
  <c r="C2679" i="14"/>
  <c r="C2678" i="14"/>
  <c r="C2677" i="14"/>
  <c r="C2676" i="14"/>
  <c r="C2675" i="14"/>
  <c r="C2674" i="14"/>
  <c r="C2673" i="14"/>
  <c r="C2672" i="14"/>
  <c r="C2671" i="14"/>
  <c r="C2670" i="14"/>
  <c r="C2669" i="14"/>
  <c r="C2668" i="14"/>
  <c r="C2665" i="14"/>
  <c r="C2664" i="14"/>
  <c r="C2663" i="14"/>
  <c r="C2662" i="14"/>
  <c r="C2659" i="14"/>
  <c r="C2658" i="14"/>
  <c r="C2657" i="14"/>
  <c r="C2656" i="14"/>
  <c r="C2655" i="14"/>
  <c r="C2654" i="14"/>
  <c r="C2653" i="14"/>
  <c r="C2652" i="14"/>
  <c r="C2651" i="14"/>
  <c r="C2650" i="14"/>
  <c r="C2649" i="14"/>
  <c r="C2648" i="14"/>
  <c r="C2647" i="14"/>
  <c r="C2646" i="14"/>
  <c r="C2645" i="14"/>
  <c r="C2644" i="14"/>
  <c r="C2641" i="14"/>
  <c r="C2640" i="14"/>
  <c r="C2639" i="14"/>
  <c r="C2638" i="14"/>
  <c r="C2637" i="14"/>
  <c r="C2636" i="14"/>
  <c r="C2635" i="14"/>
  <c r="C2634" i="14"/>
  <c r="C2633" i="14"/>
  <c r="C2632" i="14"/>
  <c r="C2631" i="14"/>
  <c r="C2630" i="14"/>
  <c r="C2629" i="14"/>
  <c r="C2628" i="14"/>
  <c r="C2627" i="14"/>
  <c r="C2626" i="14"/>
  <c r="C2625" i="14"/>
  <c r="C2624" i="14"/>
  <c r="C2623" i="14"/>
  <c r="C2622" i="14"/>
  <c r="C2621" i="14"/>
  <c r="C2620" i="14"/>
  <c r="C2619" i="14"/>
  <c r="C2618" i="14"/>
  <c r="C2617" i="14"/>
  <c r="C2616" i="14"/>
  <c r="C2615" i="14"/>
  <c r="C2614" i="14"/>
  <c r="C2613" i="14"/>
  <c r="C2612" i="14"/>
  <c r="C2611" i="14"/>
  <c r="C2610" i="14"/>
  <c r="C2609" i="14"/>
  <c r="C2608" i="14"/>
  <c r="C2607" i="14"/>
  <c r="C2606" i="14"/>
  <c r="C2603" i="14"/>
  <c r="C2602" i="14"/>
  <c r="C2601" i="14"/>
  <c r="C2600" i="14"/>
  <c r="C2599" i="14"/>
  <c r="C2598" i="14"/>
  <c r="C2597" i="14"/>
  <c r="C2596" i="14"/>
  <c r="C2595" i="14"/>
  <c r="C2594" i="14"/>
  <c r="C2593" i="14"/>
  <c r="C2592" i="14"/>
  <c r="C2591" i="14"/>
  <c r="C2590" i="14"/>
  <c r="C2589" i="14"/>
  <c r="C2588" i="14"/>
  <c r="C2587" i="14"/>
  <c r="C2586" i="14"/>
  <c r="C2585" i="14"/>
  <c r="C2584" i="14"/>
  <c r="C2583" i="14"/>
  <c r="C2582" i="14"/>
  <c r="C2581" i="14"/>
  <c r="C2580" i="14"/>
  <c r="C2579" i="14"/>
  <c r="C2578" i="14"/>
  <c r="C2577" i="14"/>
  <c r="C2576" i="14"/>
  <c r="C2575" i="14"/>
  <c r="C2574" i="14"/>
  <c r="C2573" i="14"/>
  <c r="C2572" i="14"/>
  <c r="C2571" i="14"/>
  <c r="C2570" i="14"/>
  <c r="C2569" i="14"/>
  <c r="C2568" i="14"/>
  <c r="C2567" i="14"/>
  <c r="C2566" i="14"/>
  <c r="C2565" i="14"/>
  <c r="C2564" i="14"/>
  <c r="C2563" i="14"/>
  <c r="C2562" i="14"/>
  <c r="C2561" i="14"/>
  <c r="C2560" i="14"/>
  <c r="C2559" i="14"/>
  <c r="C2558" i="14"/>
  <c r="C2557" i="14"/>
  <c r="C2556" i="14"/>
  <c r="C2555" i="14"/>
  <c r="C2554" i="14"/>
  <c r="C2553" i="14"/>
  <c r="C2552" i="14"/>
  <c r="C2551" i="14"/>
  <c r="C2550" i="14"/>
  <c r="C2549" i="14"/>
  <c r="C2548" i="14"/>
  <c r="C2547" i="14"/>
  <c r="C2546" i="14"/>
  <c r="C2545" i="14"/>
  <c r="C2544" i="14"/>
  <c r="C2543" i="14"/>
  <c r="C2542" i="14"/>
  <c r="C2541" i="14"/>
  <c r="C2540" i="14"/>
  <c r="C2539" i="14"/>
  <c r="C2538" i="14"/>
  <c r="C2537" i="14"/>
  <c r="C2536" i="14"/>
  <c r="C2535" i="14"/>
  <c r="C2534" i="14"/>
  <c r="C2533" i="14"/>
  <c r="C2532" i="14"/>
  <c r="C2531" i="14"/>
  <c r="C2530" i="14"/>
  <c r="C2529" i="14"/>
  <c r="C2528" i="14"/>
  <c r="C2527" i="14"/>
  <c r="C2526" i="14"/>
  <c r="C2525" i="14"/>
  <c r="C2524" i="14"/>
  <c r="C2523" i="14"/>
  <c r="C2522" i="14"/>
  <c r="C2521" i="14"/>
  <c r="C2520" i="14"/>
  <c r="C2519" i="14"/>
  <c r="C2518" i="14"/>
  <c r="C2517" i="14"/>
  <c r="C2516" i="14"/>
  <c r="C2515" i="14"/>
  <c r="C2514" i="14"/>
  <c r="C2513" i="14"/>
  <c r="C2512" i="14"/>
  <c r="C2511" i="14"/>
  <c r="C2510" i="14"/>
  <c r="C2509" i="14"/>
  <c r="C2508" i="14"/>
  <c r="C2507" i="14"/>
  <c r="C2506" i="14"/>
  <c r="C2505" i="14"/>
  <c r="C2504" i="14"/>
  <c r="C2503" i="14"/>
  <c r="C2502" i="14"/>
  <c r="C2501" i="14"/>
  <c r="C2500" i="14"/>
  <c r="C2499" i="14"/>
  <c r="C2498" i="14"/>
  <c r="C2497" i="14"/>
  <c r="C2496" i="14"/>
  <c r="C2495" i="14"/>
  <c r="C2494" i="14"/>
  <c r="C2493" i="14"/>
  <c r="C2492" i="14"/>
  <c r="C2491" i="14"/>
  <c r="C2490" i="14"/>
  <c r="C2489" i="14"/>
  <c r="C2488" i="14"/>
  <c r="C2487" i="14"/>
  <c r="C2486" i="14"/>
  <c r="C2485" i="14"/>
  <c r="C2484" i="14"/>
  <c r="C2483" i="14"/>
  <c r="C2482" i="14"/>
  <c r="C2481" i="14"/>
  <c r="C2480" i="14"/>
  <c r="C2479" i="14"/>
  <c r="C2478" i="14"/>
  <c r="C2477" i="14"/>
  <c r="C2476" i="14"/>
  <c r="C2475" i="14"/>
  <c r="C2474" i="14"/>
  <c r="C2473" i="14"/>
  <c r="C2472" i="14"/>
  <c r="C2471" i="14"/>
  <c r="C2470" i="14"/>
  <c r="C2469" i="14"/>
  <c r="C2468" i="14"/>
  <c r="C2467" i="14"/>
  <c r="C2466" i="14"/>
  <c r="C2465" i="14"/>
  <c r="C2464" i="14"/>
  <c r="C2463" i="14"/>
  <c r="C2462" i="14"/>
  <c r="C2461" i="14"/>
  <c r="C2460" i="14"/>
  <c r="C2459" i="14"/>
  <c r="C2458" i="14"/>
  <c r="C2457" i="14"/>
  <c r="C2456" i="14"/>
  <c r="C2455" i="14"/>
  <c r="C2454" i="14"/>
  <c r="C2453" i="14"/>
  <c r="C2452" i="14"/>
  <c r="C2451" i="14"/>
  <c r="C2450" i="14"/>
  <c r="C2449" i="14"/>
  <c r="C2448" i="14"/>
  <c r="C2447" i="14"/>
  <c r="C2446" i="14"/>
  <c r="C2445" i="14"/>
  <c r="C2444" i="14"/>
  <c r="C2443" i="14"/>
  <c r="C2442" i="14"/>
  <c r="C2441" i="14"/>
  <c r="C2440" i="14"/>
  <c r="C2439" i="14"/>
  <c r="C2438" i="14"/>
  <c r="C2437" i="14"/>
  <c r="C2436" i="14"/>
  <c r="C2435" i="14"/>
  <c r="C2434" i="14"/>
  <c r="C2433" i="14"/>
  <c r="C2432" i="14"/>
  <c r="C2431" i="14"/>
  <c r="C2430" i="14"/>
  <c r="C2429" i="14"/>
  <c r="C2428" i="14"/>
  <c r="C2427" i="14"/>
  <c r="C2426" i="14"/>
  <c r="C2425" i="14"/>
  <c r="C2424" i="14"/>
  <c r="C2423" i="14"/>
  <c r="C2422" i="14"/>
  <c r="C2421" i="14"/>
  <c r="C2420" i="14"/>
  <c r="C2419" i="14"/>
  <c r="C2418" i="14"/>
  <c r="C2417" i="14"/>
  <c r="C2416" i="14"/>
  <c r="C2415" i="14"/>
  <c r="C2414" i="14"/>
  <c r="C2413" i="14"/>
  <c r="C2412" i="14"/>
  <c r="C2411" i="14"/>
  <c r="C2410" i="14"/>
  <c r="C2409" i="14"/>
  <c r="C2408" i="14"/>
  <c r="C2407" i="14"/>
  <c r="C2406" i="14"/>
  <c r="C2405" i="14"/>
  <c r="C2404" i="14"/>
  <c r="C2403" i="14"/>
  <c r="C2402" i="14"/>
  <c r="C2401" i="14"/>
  <c r="C2400" i="14"/>
  <c r="C2399" i="14"/>
  <c r="C2398" i="14"/>
  <c r="C2397" i="14"/>
  <c r="C2396" i="14"/>
  <c r="C2395" i="14"/>
  <c r="C2394" i="14"/>
  <c r="C2393" i="14"/>
  <c r="C2392" i="14"/>
  <c r="C2391" i="14"/>
  <c r="C2390" i="14"/>
  <c r="C2389" i="14"/>
  <c r="C2388" i="14"/>
  <c r="C2387" i="14"/>
  <c r="C2386" i="14"/>
  <c r="C2385" i="14"/>
  <c r="C2384" i="14"/>
  <c r="C2383" i="14"/>
  <c r="C2382" i="14"/>
  <c r="C2381" i="14"/>
  <c r="C2380" i="14"/>
  <c r="C2379" i="14"/>
  <c r="C2378" i="14"/>
  <c r="C2377" i="14"/>
  <c r="C2376" i="14"/>
  <c r="C2375" i="14"/>
  <c r="C2374" i="14"/>
  <c r="C2373" i="14"/>
  <c r="C2372" i="14"/>
  <c r="C2371" i="14"/>
  <c r="C2370" i="14"/>
  <c r="C2369" i="14"/>
  <c r="C2368" i="14"/>
  <c r="C2367" i="14"/>
  <c r="C2366" i="14"/>
  <c r="C2365" i="14"/>
  <c r="C2364" i="14"/>
  <c r="C2363" i="14"/>
  <c r="C2362" i="14"/>
  <c r="C2361" i="14"/>
  <c r="C2360" i="14"/>
  <c r="C2359" i="14"/>
  <c r="C2358" i="14"/>
  <c r="C2357" i="14"/>
  <c r="C2356" i="14"/>
  <c r="C2355" i="14"/>
  <c r="C2354" i="14"/>
  <c r="C2353" i="14"/>
  <c r="C2352" i="14"/>
  <c r="C2351" i="14"/>
  <c r="C2350" i="14"/>
  <c r="C2349" i="14"/>
  <c r="C2348" i="14"/>
  <c r="C2347" i="14"/>
  <c r="C2346" i="14"/>
  <c r="C2345" i="14"/>
  <c r="C2344" i="14"/>
  <c r="C2343" i="14"/>
  <c r="C2342" i="14"/>
  <c r="C2341" i="14"/>
  <c r="C2340" i="14"/>
  <c r="C2339" i="14"/>
  <c r="C2338" i="14"/>
  <c r="C2337" i="14"/>
  <c r="C2336" i="14"/>
  <c r="C2335" i="14"/>
  <c r="C2334" i="14"/>
  <c r="C2333" i="14"/>
  <c r="C2332" i="14"/>
  <c r="C2331" i="14"/>
  <c r="C2330" i="14"/>
  <c r="C2329" i="14"/>
  <c r="C2328" i="14"/>
  <c r="C2327" i="14"/>
  <c r="C2326" i="14"/>
  <c r="C2325" i="14"/>
  <c r="C2324" i="14"/>
  <c r="C2323" i="14"/>
  <c r="C2322" i="14"/>
  <c r="C2321" i="14"/>
  <c r="C2320" i="14"/>
  <c r="C2319" i="14"/>
  <c r="C2318" i="14"/>
  <c r="C2317" i="14"/>
  <c r="C2316" i="14"/>
  <c r="C2315" i="14"/>
  <c r="C2312" i="14"/>
  <c r="C2311" i="14"/>
  <c r="C2310" i="14"/>
  <c r="C2309" i="14"/>
  <c r="C2308" i="14"/>
  <c r="C2307" i="14"/>
  <c r="C2306" i="14"/>
  <c r="C2305" i="14"/>
  <c r="C2304" i="14"/>
  <c r="C2303" i="14"/>
  <c r="C2302" i="14"/>
  <c r="C2301" i="14"/>
  <c r="C2300" i="14"/>
  <c r="C2299" i="14"/>
  <c r="C2298" i="14"/>
  <c r="C2297" i="14"/>
  <c r="C2296" i="14"/>
  <c r="C2295" i="14"/>
  <c r="C2294" i="14"/>
  <c r="C2293" i="14"/>
  <c r="C2292" i="14"/>
  <c r="C2291" i="14"/>
  <c r="C2290" i="14"/>
  <c r="C2289" i="14"/>
  <c r="C2288" i="14"/>
  <c r="C2287" i="14"/>
  <c r="C2286" i="14"/>
  <c r="C2285" i="14"/>
  <c r="C2284" i="14"/>
  <c r="C2283" i="14"/>
  <c r="C2282" i="14"/>
  <c r="C2281" i="14"/>
  <c r="C2280" i="14"/>
  <c r="C2279" i="14"/>
  <c r="C2278" i="14"/>
  <c r="C2277" i="14"/>
  <c r="C2276" i="14"/>
  <c r="C2275" i="14"/>
  <c r="C2274" i="14"/>
  <c r="C2273" i="14"/>
  <c r="C2272" i="14"/>
  <c r="C2271" i="14"/>
  <c r="C2270" i="14"/>
  <c r="C2269" i="14"/>
  <c r="C2268" i="14"/>
  <c r="C2267" i="14"/>
  <c r="C2266" i="14"/>
  <c r="C2265" i="14"/>
  <c r="C2264" i="14"/>
  <c r="C2263" i="14"/>
  <c r="C2262" i="14"/>
  <c r="C2261" i="14"/>
  <c r="C2260" i="14"/>
  <c r="C2259" i="14"/>
  <c r="C2258" i="14"/>
  <c r="C2257" i="14"/>
  <c r="C2256" i="14"/>
  <c r="C2255" i="14"/>
  <c r="C2254" i="14"/>
  <c r="C2253" i="14"/>
  <c r="C2252" i="14"/>
  <c r="C2251" i="14"/>
  <c r="C2250" i="14"/>
  <c r="C2249" i="14"/>
  <c r="C2248" i="14"/>
  <c r="C2247" i="14"/>
  <c r="C2246" i="14"/>
  <c r="C2245" i="14"/>
  <c r="C2244" i="14"/>
  <c r="C2243" i="14"/>
  <c r="C2242" i="14"/>
  <c r="C2241" i="14"/>
  <c r="C2240" i="14"/>
  <c r="C2239" i="14"/>
  <c r="C2238" i="14"/>
  <c r="C2237" i="14"/>
  <c r="C2236" i="14"/>
  <c r="C2235" i="14"/>
  <c r="C2234" i="14"/>
  <c r="C2233" i="14"/>
  <c r="C2232" i="14"/>
  <c r="C2231" i="14"/>
  <c r="C2230" i="14"/>
  <c r="C2229" i="14"/>
  <c r="C2228" i="14"/>
  <c r="C2227" i="14"/>
  <c r="C2226" i="14"/>
  <c r="C2225" i="14"/>
  <c r="C2224" i="14"/>
  <c r="C2223" i="14"/>
  <c r="C2222" i="14"/>
  <c r="C2221" i="14"/>
  <c r="C2220" i="14"/>
  <c r="C2219" i="14"/>
  <c r="C2218" i="14"/>
  <c r="C2217" i="14"/>
  <c r="C2216" i="14"/>
  <c r="C2215" i="14"/>
  <c r="C2214" i="14"/>
  <c r="C2213" i="14"/>
  <c r="C2212" i="14"/>
  <c r="C2211" i="14"/>
  <c r="C2210" i="14"/>
  <c r="C2209" i="14"/>
  <c r="C2208" i="14"/>
  <c r="C2207" i="14"/>
  <c r="C2206" i="14"/>
  <c r="C2205" i="14"/>
  <c r="C2204" i="14"/>
  <c r="C2203" i="14"/>
  <c r="C2202" i="14"/>
  <c r="C2201" i="14"/>
  <c r="C2200" i="14"/>
  <c r="C2199" i="14"/>
  <c r="C2198" i="14"/>
  <c r="C2197" i="14"/>
  <c r="C2196" i="14"/>
  <c r="C2195" i="14"/>
  <c r="C2194" i="14"/>
  <c r="C2193" i="14"/>
  <c r="C2192" i="14"/>
  <c r="C2191" i="14"/>
  <c r="C2190" i="14"/>
  <c r="C2189" i="14"/>
  <c r="C2188" i="14"/>
  <c r="C2187" i="14"/>
  <c r="C2186" i="14"/>
  <c r="C2185" i="14"/>
  <c r="C2184" i="14"/>
  <c r="C2183" i="14"/>
  <c r="C2182" i="14"/>
  <c r="C2181" i="14"/>
  <c r="C2180" i="14"/>
  <c r="C2179" i="14"/>
  <c r="C2178" i="14"/>
  <c r="C2177" i="14"/>
  <c r="C2176" i="14"/>
  <c r="C2175" i="14"/>
  <c r="C2174" i="14"/>
  <c r="C2173" i="14"/>
  <c r="C2172" i="14"/>
  <c r="C2171" i="14"/>
  <c r="C2170" i="14"/>
  <c r="C2169" i="14"/>
  <c r="C2168" i="14"/>
  <c r="C2167" i="14"/>
  <c r="C2166" i="14"/>
  <c r="C2165" i="14"/>
  <c r="C2164" i="14"/>
  <c r="C2163" i="14"/>
  <c r="C2162" i="14"/>
  <c r="C2161" i="14"/>
  <c r="C2160" i="14"/>
  <c r="C2159" i="14"/>
  <c r="C2158" i="14"/>
  <c r="C2157" i="14"/>
  <c r="C2156" i="14"/>
  <c r="C2155" i="14"/>
  <c r="C2154" i="14"/>
  <c r="C2153" i="14"/>
  <c r="C2152" i="14"/>
  <c r="C2151" i="14"/>
  <c r="C2150" i="14"/>
  <c r="C2149" i="14"/>
  <c r="C2148" i="14"/>
  <c r="C2147" i="14"/>
  <c r="C2146" i="14"/>
  <c r="C2145" i="14"/>
  <c r="C2144" i="14"/>
  <c r="C2143" i="14"/>
  <c r="C2142" i="14"/>
  <c r="C2141" i="14"/>
  <c r="C2140" i="14"/>
  <c r="C2139" i="14"/>
  <c r="C2138" i="14"/>
  <c r="C2137" i="14"/>
  <c r="C2136" i="14"/>
  <c r="C2135" i="14"/>
  <c r="C2134" i="14"/>
  <c r="C2133" i="14"/>
  <c r="C2132" i="14"/>
  <c r="C2131" i="14"/>
  <c r="C2130" i="14"/>
  <c r="C2129" i="14"/>
  <c r="C2128" i="14"/>
  <c r="C2127" i="14"/>
  <c r="C2126" i="14"/>
  <c r="C2125" i="14"/>
  <c r="C2124" i="14"/>
  <c r="C2123" i="14"/>
  <c r="C2122" i="14"/>
  <c r="C2121" i="14"/>
  <c r="C2120" i="14"/>
  <c r="C2119" i="14"/>
  <c r="C2118" i="14"/>
  <c r="C2117" i="14"/>
  <c r="C2116" i="14"/>
  <c r="C2115" i="14"/>
  <c r="C2114" i="14"/>
  <c r="C2113" i="14"/>
  <c r="C2112" i="14"/>
  <c r="C2111" i="14"/>
  <c r="C2110" i="14"/>
  <c r="C2109" i="14"/>
  <c r="C2108" i="14"/>
  <c r="C2107" i="14"/>
  <c r="C2106" i="14"/>
  <c r="C2105" i="14"/>
  <c r="C2100" i="14"/>
  <c r="C2099" i="14"/>
  <c r="C2098" i="14"/>
  <c r="C2097" i="14"/>
  <c r="C2096" i="14"/>
  <c r="C2095" i="14"/>
  <c r="C2094" i="14"/>
  <c r="C2093" i="14"/>
  <c r="C2092" i="14"/>
  <c r="C2091" i="14"/>
  <c r="C2090" i="14"/>
  <c r="C2089" i="14"/>
  <c r="C2088" i="14"/>
  <c r="C2087" i="14"/>
  <c r="C2086" i="14"/>
  <c r="C2085" i="14"/>
  <c r="C2084" i="14"/>
  <c r="C2083" i="14"/>
  <c r="C2082" i="14"/>
  <c r="C2081" i="14"/>
  <c r="C2080" i="14"/>
  <c r="C2079" i="14"/>
  <c r="C2078" i="14"/>
  <c r="C2077" i="14"/>
  <c r="C2076" i="14"/>
  <c r="C2075" i="14"/>
  <c r="C2074" i="14"/>
  <c r="C2073" i="14"/>
  <c r="C2072" i="14"/>
  <c r="C2071" i="14"/>
  <c r="C2070" i="14"/>
  <c r="C2069" i="14"/>
  <c r="C2068" i="14"/>
  <c r="C2067" i="14"/>
  <c r="C2066" i="14"/>
  <c r="C2065" i="14"/>
  <c r="C2064" i="14"/>
  <c r="C2063" i="14"/>
  <c r="C2062" i="14"/>
  <c r="C2061" i="14"/>
  <c r="C2060" i="14"/>
  <c r="C2059" i="14"/>
  <c r="C2058" i="14"/>
  <c r="C2057" i="14"/>
  <c r="C2056" i="14"/>
  <c r="C2055" i="14"/>
  <c r="C2054" i="14"/>
  <c r="C2053" i="14"/>
  <c r="C2052" i="14"/>
  <c r="C2051" i="14"/>
  <c r="C2050" i="14"/>
  <c r="C2049" i="14"/>
  <c r="C2048" i="14"/>
  <c r="C2047" i="14"/>
  <c r="C2046" i="14"/>
  <c r="C2045" i="14"/>
  <c r="C2044" i="14"/>
  <c r="C2043" i="14"/>
  <c r="C2042" i="14"/>
  <c r="C2041" i="14"/>
  <c r="C2040" i="14"/>
  <c r="C2039" i="14"/>
  <c r="C2038" i="14"/>
  <c r="C2037" i="14"/>
  <c r="C2036" i="14"/>
  <c r="C2035" i="14"/>
  <c r="C2034" i="14"/>
  <c r="C2033" i="14"/>
  <c r="C2032" i="14"/>
  <c r="C2031" i="14"/>
  <c r="C2030" i="14"/>
  <c r="C2029" i="14"/>
  <c r="C2028" i="14"/>
  <c r="C2027" i="14"/>
  <c r="C2026" i="14"/>
  <c r="C2025" i="14"/>
  <c r="C2024" i="14"/>
  <c r="C2023" i="14"/>
  <c r="C2022" i="14"/>
  <c r="C2021" i="14"/>
  <c r="C2020" i="14"/>
  <c r="C2019" i="14"/>
  <c r="C2018" i="14"/>
  <c r="C2017" i="14"/>
  <c r="C2016" i="14"/>
  <c r="C2015" i="14"/>
  <c r="C2014" i="14"/>
  <c r="C2013" i="14"/>
  <c r="C2012" i="14"/>
  <c r="C2011" i="14"/>
  <c r="C2010" i="14"/>
  <c r="C2009" i="14"/>
  <c r="C2008" i="14"/>
  <c r="C2007" i="14"/>
  <c r="C2006" i="14"/>
  <c r="C2005" i="14"/>
  <c r="C2004" i="14"/>
  <c r="C2003" i="14"/>
  <c r="C2002" i="14"/>
  <c r="C2001" i="14"/>
  <c r="C2000" i="14"/>
  <c r="C1999" i="14"/>
  <c r="C1998" i="14"/>
  <c r="C1997" i="14"/>
  <c r="C1996" i="14"/>
  <c r="C1995" i="14"/>
  <c r="C1994" i="14"/>
  <c r="C1993" i="14"/>
  <c r="C1992" i="14"/>
  <c r="C1991" i="14"/>
  <c r="C1990" i="14"/>
  <c r="C1989" i="14"/>
  <c r="C1988" i="14"/>
  <c r="C1987" i="14"/>
  <c r="C1986" i="14"/>
  <c r="C1985" i="14"/>
  <c r="C1984" i="14"/>
  <c r="C1983" i="14"/>
  <c r="C1982" i="14"/>
  <c r="C1981" i="14"/>
  <c r="C1980" i="14"/>
  <c r="C1979" i="14"/>
  <c r="C1978" i="14"/>
  <c r="C1977" i="14"/>
  <c r="C1976" i="14"/>
  <c r="C1975" i="14"/>
  <c r="C1974" i="14"/>
  <c r="C1973" i="14"/>
  <c r="C1972" i="14"/>
  <c r="C1971" i="14"/>
  <c r="C1970" i="14"/>
  <c r="C1969" i="14"/>
  <c r="C1968" i="14"/>
  <c r="C1967" i="14"/>
  <c r="C1966" i="14"/>
  <c r="C1965" i="14"/>
  <c r="C1964" i="14"/>
  <c r="C1963" i="14"/>
  <c r="C1962" i="14"/>
  <c r="C1961" i="14"/>
  <c r="C1960" i="14"/>
  <c r="C1959" i="14"/>
  <c r="C1958" i="14"/>
  <c r="C1957" i="14"/>
  <c r="C1956" i="14"/>
  <c r="C1955" i="14"/>
  <c r="C1954" i="14"/>
  <c r="C1953" i="14"/>
  <c r="C1952" i="14"/>
  <c r="C1951" i="14"/>
  <c r="C1950" i="14"/>
  <c r="C1949" i="14"/>
  <c r="C1948" i="14"/>
  <c r="C1947" i="14"/>
  <c r="C1946" i="14"/>
  <c r="C1945" i="14"/>
  <c r="C1944" i="14"/>
  <c r="C1943" i="14"/>
  <c r="C1942" i="14"/>
  <c r="C1941" i="14"/>
  <c r="C1940" i="14"/>
  <c r="C1939" i="14"/>
  <c r="C1938" i="14"/>
  <c r="C1937" i="14"/>
  <c r="C1936" i="14"/>
  <c r="C1935" i="14"/>
  <c r="C1934" i="14"/>
  <c r="C1933" i="14"/>
  <c r="C1932" i="14"/>
  <c r="C1931" i="14"/>
  <c r="C1930" i="14"/>
  <c r="C1929" i="14"/>
  <c r="C1928" i="14"/>
  <c r="C1927" i="14"/>
  <c r="C1926" i="14"/>
  <c r="C1925" i="14"/>
  <c r="C1924" i="14"/>
  <c r="C1923" i="14"/>
  <c r="C1922" i="14"/>
  <c r="C1921" i="14"/>
  <c r="C1920" i="14"/>
  <c r="C1919" i="14"/>
  <c r="C1918" i="14"/>
  <c r="C1917" i="14"/>
  <c r="C1916" i="14"/>
  <c r="C1915" i="14"/>
  <c r="C1914" i="14"/>
  <c r="C1913" i="14"/>
  <c r="C1912" i="14"/>
  <c r="C1911" i="14"/>
  <c r="C1910" i="14"/>
  <c r="C1909" i="14"/>
  <c r="C1908" i="14"/>
  <c r="C1907" i="14"/>
  <c r="C1906" i="14"/>
  <c r="C1905" i="14"/>
  <c r="C1904" i="14"/>
  <c r="C1903" i="14"/>
  <c r="C1902" i="14"/>
  <c r="C1901" i="14"/>
  <c r="C1900" i="14"/>
  <c r="C1899" i="14"/>
  <c r="C1898" i="14"/>
  <c r="C1897" i="14"/>
  <c r="C1896" i="14"/>
  <c r="C1895" i="14"/>
  <c r="C1894" i="14"/>
  <c r="C1893" i="14"/>
  <c r="C1892" i="14"/>
  <c r="C1891" i="14"/>
  <c r="C1890" i="14"/>
  <c r="C1889" i="14"/>
  <c r="C1888" i="14"/>
  <c r="C1887" i="14"/>
  <c r="C1886" i="14"/>
  <c r="C1885" i="14"/>
  <c r="C1884" i="14"/>
  <c r="C1883" i="14"/>
  <c r="C1882" i="14"/>
  <c r="C1881" i="14"/>
  <c r="C1880" i="14"/>
  <c r="C1879" i="14"/>
  <c r="C1878" i="14"/>
  <c r="C1877" i="14"/>
  <c r="C1876" i="14"/>
  <c r="C1875" i="14"/>
  <c r="C1874" i="14"/>
  <c r="C1873" i="14"/>
  <c r="C1872" i="14"/>
  <c r="C1871" i="14"/>
  <c r="C1870" i="14"/>
  <c r="C1869" i="14"/>
  <c r="C1868" i="14"/>
  <c r="C1867" i="14"/>
  <c r="C1866" i="14"/>
  <c r="C1865" i="14"/>
  <c r="C1864" i="14"/>
  <c r="C1863" i="14"/>
  <c r="C1862" i="14"/>
  <c r="C1861" i="14"/>
  <c r="C1860" i="14"/>
  <c r="C1859" i="14"/>
  <c r="C1858" i="14"/>
  <c r="C1857" i="14"/>
  <c r="C1856" i="14"/>
  <c r="C1855" i="14"/>
  <c r="C1854" i="14"/>
  <c r="C1853" i="14"/>
  <c r="C1852" i="14"/>
  <c r="C1851" i="14"/>
  <c r="C1850" i="14"/>
  <c r="C1849" i="14"/>
  <c r="C1848" i="14"/>
  <c r="C1847" i="14"/>
  <c r="C1846" i="14"/>
  <c r="C1845" i="14"/>
  <c r="C1844" i="14"/>
  <c r="C1843" i="14"/>
  <c r="C1842" i="14"/>
  <c r="C1841" i="14"/>
  <c r="C1840" i="14"/>
  <c r="C1839" i="14"/>
  <c r="C1838" i="14"/>
  <c r="C1837" i="14"/>
  <c r="C1836" i="14"/>
  <c r="C1835" i="14"/>
  <c r="C1834" i="14"/>
  <c r="C1833" i="14"/>
  <c r="C1832" i="14"/>
  <c r="C1831" i="14"/>
  <c r="C1830" i="14"/>
  <c r="C1829" i="14"/>
  <c r="C1828" i="14"/>
  <c r="C1827" i="14"/>
  <c r="C1826" i="14"/>
  <c r="C1825" i="14"/>
  <c r="C1824" i="14"/>
  <c r="C1823" i="14"/>
  <c r="C1822" i="14"/>
  <c r="C1821" i="14"/>
  <c r="C1820" i="14"/>
  <c r="C1819" i="14"/>
  <c r="C1818" i="14"/>
  <c r="C1817" i="14"/>
  <c r="C1816" i="14"/>
  <c r="C1815" i="14"/>
  <c r="C1814" i="14"/>
  <c r="C1813" i="14"/>
  <c r="C1812" i="14"/>
  <c r="C1811" i="14"/>
  <c r="C1810" i="14"/>
  <c r="C1809" i="14"/>
  <c r="C1808" i="14"/>
  <c r="C1807" i="14"/>
  <c r="C1806" i="14"/>
  <c r="C1805" i="14"/>
  <c r="C1804" i="14"/>
  <c r="C1803" i="14"/>
  <c r="C1802" i="14"/>
  <c r="C1801" i="14"/>
  <c r="C1800" i="14"/>
  <c r="C1799" i="14"/>
  <c r="C1798" i="14"/>
  <c r="C1797" i="14"/>
  <c r="C1796" i="14"/>
  <c r="C1795" i="14"/>
  <c r="C1794" i="14"/>
  <c r="C1793" i="14"/>
  <c r="C1792" i="14"/>
  <c r="C1791" i="14"/>
  <c r="C1790" i="14"/>
  <c r="C1789" i="14"/>
  <c r="C1788" i="14"/>
  <c r="C1787" i="14"/>
  <c r="C1786" i="14"/>
  <c r="C1785" i="14"/>
  <c r="C1784" i="14"/>
  <c r="C1783" i="14"/>
  <c r="C1782" i="14"/>
  <c r="C1781" i="14"/>
  <c r="C1780" i="14"/>
  <c r="C1779" i="14"/>
  <c r="C1778" i="14"/>
  <c r="C1777" i="14"/>
  <c r="C1776" i="14"/>
  <c r="C1775" i="14"/>
  <c r="C1774" i="14"/>
  <c r="C1773" i="14"/>
  <c r="C1772" i="14"/>
  <c r="C1771" i="14"/>
  <c r="C1770" i="14"/>
  <c r="C1769" i="14"/>
  <c r="C1768" i="14"/>
  <c r="C1767" i="14"/>
  <c r="C1766" i="14"/>
  <c r="C1765" i="14"/>
  <c r="C1764" i="14"/>
  <c r="C1763" i="14"/>
  <c r="C1762" i="14"/>
  <c r="C1761" i="14"/>
  <c r="C1760" i="14"/>
  <c r="C1759" i="14"/>
  <c r="C1758" i="14"/>
  <c r="C1757" i="14"/>
  <c r="C1756" i="14"/>
  <c r="C1755" i="14"/>
  <c r="C1754" i="14"/>
  <c r="C1753" i="14"/>
  <c r="C1752" i="14"/>
  <c r="C1751" i="14"/>
  <c r="C1750" i="14"/>
  <c r="C1749" i="14"/>
  <c r="C1748" i="14"/>
  <c r="C1747" i="14"/>
  <c r="C1746" i="14"/>
  <c r="C1745" i="14"/>
  <c r="C1744" i="14"/>
  <c r="C1743" i="14"/>
  <c r="C1742" i="14"/>
  <c r="C1741" i="14"/>
  <c r="C1740" i="14"/>
  <c r="C1739" i="14"/>
  <c r="C1738" i="14"/>
  <c r="C1737" i="14"/>
  <c r="C1736" i="14"/>
  <c r="C1735" i="14"/>
  <c r="C1734" i="14"/>
  <c r="C1733" i="14"/>
  <c r="C1732" i="14"/>
  <c r="C1731" i="14"/>
  <c r="C1730" i="14"/>
  <c r="C1729" i="14"/>
  <c r="C1728" i="14"/>
  <c r="C1727" i="14"/>
  <c r="C1726" i="14"/>
  <c r="C1725" i="14"/>
  <c r="C1724" i="14"/>
  <c r="C1723" i="14"/>
  <c r="C1722" i="14"/>
  <c r="C1721" i="14"/>
  <c r="C1720" i="14"/>
  <c r="C1719" i="14"/>
  <c r="C1718" i="14"/>
  <c r="C1717" i="14"/>
  <c r="C1716" i="14"/>
  <c r="C1715" i="14"/>
  <c r="C1714" i="14"/>
  <c r="C1713" i="14"/>
  <c r="C1712" i="14"/>
  <c r="C1711" i="14"/>
  <c r="C1710" i="14"/>
  <c r="C1709" i="14"/>
  <c r="C1708" i="14"/>
  <c r="C1707" i="14"/>
  <c r="C1706" i="14"/>
  <c r="C1705" i="14"/>
  <c r="C1704" i="14"/>
  <c r="C1703" i="14"/>
  <c r="C1702" i="14"/>
  <c r="C1701" i="14"/>
  <c r="C1700" i="14"/>
  <c r="C1699" i="14"/>
  <c r="C1698" i="14"/>
  <c r="C1697" i="14"/>
  <c r="C1696" i="14"/>
  <c r="C1695" i="14"/>
  <c r="C1694" i="14"/>
  <c r="C1693" i="14"/>
  <c r="C1692" i="14"/>
  <c r="C1691" i="14"/>
  <c r="C1690" i="14"/>
  <c r="C1689" i="14"/>
  <c r="C1688" i="14"/>
  <c r="C1687" i="14"/>
  <c r="C1686" i="14"/>
  <c r="C1685" i="14"/>
  <c r="C1684" i="14"/>
  <c r="C1683" i="14"/>
  <c r="C1682" i="14"/>
  <c r="C1681" i="14"/>
  <c r="C1680" i="14"/>
  <c r="C1679" i="14"/>
  <c r="C1678" i="14"/>
  <c r="C1677" i="14"/>
  <c r="C1676" i="14"/>
  <c r="C1675" i="14"/>
  <c r="C1674" i="14"/>
  <c r="C1673" i="14"/>
  <c r="C1672" i="14"/>
  <c r="C1671" i="14"/>
  <c r="C1670" i="14"/>
  <c r="C1669" i="14"/>
  <c r="C1668" i="14"/>
  <c r="C1667" i="14"/>
  <c r="C1666" i="14"/>
  <c r="C1665" i="14"/>
  <c r="C1664" i="14"/>
  <c r="C1663" i="14"/>
  <c r="C1662" i="14"/>
  <c r="C1661" i="14"/>
  <c r="C1660" i="14"/>
  <c r="C1659" i="14"/>
  <c r="C1658" i="14"/>
  <c r="C1657" i="14"/>
  <c r="C1656" i="14"/>
  <c r="C1655" i="14"/>
  <c r="C1654" i="14"/>
  <c r="C1653" i="14"/>
  <c r="C1652" i="14"/>
  <c r="C1651" i="14"/>
  <c r="C1650" i="14"/>
  <c r="C1649" i="14"/>
  <c r="C1648" i="14"/>
  <c r="C1647" i="14"/>
  <c r="C1646" i="14"/>
  <c r="C1645" i="14"/>
  <c r="C1644" i="14"/>
  <c r="C1643" i="14"/>
  <c r="C1642" i="14"/>
  <c r="C1641" i="14"/>
  <c r="C1640" i="14"/>
  <c r="C1639" i="14"/>
  <c r="C1638" i="14"/>
  <c r="C1637" i="14"/>
  <c r="C1636" i="14"/>
  <c r="C1635" i="14"/>
  <c r="C1634" i="14"/>
  <c r="C1633" i="14"/>
  <c r="C1632" i="14"/>
  <c r="C1631" i="14"/>
  <c r="C1630" i="14"/>
  <c r="C1629" i="14"/>
  <c r="C1628" i="14"/>
  <c r="C1627" i="14"/>
  <c r="C1626" i="14"/>
  <c r="C1625" i="14"/>
  <c r="C1624" i="14"/>
  <c r="C1623" i="14"/>
  <c r="C1622" i="14"/>
  <c r="C1621" i="14"/>
  <c r="C1620" i="14"/>
  <c r="C1619" i="14"/>
  <c r="C1618" i="14"/>
  <c r="C1617" i="14"/>
  <c r="C1616" i="14"/>
  <c r="C1615" i="14"/>
  <c r="C1614" i="14"/>
  <c r="C1613" i="14"/>
  <c r="C1612" i="14"/>
  <c r="C1611" i="14"/>
  <c r="C1610" i="14"/>
  <c r="C1609" i="14"/>
  <c r="C1608" i="14"/>
  <c r="C1607" i="14"/>
  <c r="C1606" i="14"/>
  <c r="C1605" i="14"/>
  <c r="C1604" i="14"/>
  <c r="C1603" i="14"/>
  <c r="C1602" i="14"/>
  <c r="C1601" i="14"/>
  <c r="C1600" i="14"/>
  <c r="C1599" i="14"/>
  <c r="C1598" i="14"/>
  <c r="C1597" i="14"/>
  <c r="C1596" i="14"/>
  <c r="C1595" i="14"/>
  <c r="C1594" i="14"/>
  <c r="C1593" i="14"/>
  <c r="C1592" i="14"/>
  <c r="C1591" i="14"/>
  <c r="C1590" i="14"/>
  <c r="C1589" i="14"/>
  <c r="C1588" i="14"/>
  <c r="C1587" i="14"/>
  <c r="C1586" i="14"/>
  <c r="C1585" i="14"/>
  <c r="C1584" i="14"/>
  <c r="C1583" i="14"/>
  <c r="C1582" i="14"/>
  <c r="C1581" i="14"/>
  <c r="C1580" i="14"/>
  <c r="C1579" i="14"/>
  <c r="C1578" i="14"/>
  <c r="C1577" i="14"/>
  <c r="C1576" i="14"/>
  <c r="C1575" i="14"/>
  <c r="C1574" i="14"/>
  <c r="C1573" i="14"/>
  <c r="C1572" i="14"/>
  <c r="C1571" i="14"/>
  <c r="C1570" i="14"/>
  <c r="C1569" i="14"/>
  <c r="C1568" i="14"/>
  <c r="C1567" i="14"/>
  <c r="C1566" i="14"/>
  <c r="C1565" i="14"/>
  <c r="C1564" i="14"/>
  <c r="C1563" i="14"/>
  <c r="C1562" i="14"/>
  <c r="C1561" i="14"/>
  <c r="C1560" i="14"/>
  <c r="C1559" i="14"/>
  <c r="C1558" i="14"/>
  <c r="C1557" i="14"/>
  <c r="C1556" i="14"/>
  <c r="C1555" i="14"/>
  <c r="C1554" i="14"/>
  <c r="C1553" i="14"/>
  <c r="C1552" i="14"/>
  <c r="C1551" i="14"/>
  <c r="C1550" i="14"/>
  <c r="C1549" i="14"/>
  <c r="C1548" i="14"/>
  <c r="C1547" i="14"/>
  <c r="C1546" i="14"/>
  <c r="C1545" i="14"/>
  <c r="C1544" i="14"/>
  <c r="C1543" i="14"/>
  <c r="C1542" i="14"/>
  <c r="C1541" i="14"/>
  <c r="C1540" i="14"/>
  <c r="C1539" i="14"/>
  <c r="C1538" i="14"/>
  <c r="C1537" i="14"/>
  <c r="C1536" i="14"/>
  <c r="C1535" i="14"/>
  <c r="C1534" i="14"/>
  <c r="C1533" i="14"/>
  <c r="C1532" i="14"/>
  <c r="C1531" i="14"/>
  <c r="C1530" i="14"/>
  <c r="C1529" i="14"/>
  <c r="C1528" i="14"/>
  <c r="C1527" i="14"/>
  <c r="C1526" i="14"/>
  <c r="C1525" i="14"/>
  <c r="C1524" i="14"/>
  <c r="C1523" i="14"/>
  <c r="C1522" i="14"/>
  <c r="C1521" i="14"/>
  <c r="C1520" i="14"/>
  <c r="C1519" i="14"/>
  <c r="C1518" i="14"/>
  <c r="C1517" i="14"/>
  <c r="C1516" i="14"/>
  <c r="C1515" i="14"/>
  <c r="C1514" i="14"/>
  <c r="C1513" i="14"/>
  <c r="C1512" i="14"/>
  <c r="C1511" i="14"/>
  <c r="C1510" i="14"/>
  <c r="C1509" i="14"/>
  <c r="C1508" i="14"/>
  <c r="C1507" i="14"/>
  <c r="C1506" i="14"/>
  <c r="C1505" i="14"/>
  <c r="C1504" i="14"/>
  <c r="C1503" i="14"/>
  <c r="C1502" i="14"/>
  <c r="C1501" i="14"/>
  <c r="C1500" i="14"/>
  <c r="C1499" i="14"/>
  <c r="C1498" i="14"/>
  <c r="C1497" i="14"/>
  <c r="C1496" i="14"/>
  <c r="C1495" i="14"/>
  <c r="C1494" i="14"/>
  <c r="C1493" i="14"/>
  <c r="C1492" i="14"/>
  <c r="C1491" i="14"/>
  <c r="C1490" i="14"/>
  <c r="C1489" i="14"/>
  <c r="C1488" i="14"/>
  <c r="C1487" i="14"/>
  <c r="C1486" i="14"/>
  <c r="C1485" i="14"/>
  <c r="C1484" i="14"/>
  <c r="C1483" i="14"/>
  <c r="C1482" i="14"/>
  <c r="C1481" i="14"/>
  <c r="C1480" i="14"/>
  <c r="C1479" i="14"/>
  <c r="C1478" i="14"/>
  <c r="C1477" i="14"/>
  <c r="C1476" i="14"/>
  <c r="C1475" i="14"/>
  <c r="C1474" i="14"/>
  <c r="C1473" i="14"/>
  <c r="C1472" i="14"/>
  <c r="C1471" i="14"/>
  <c r="C1470" i="14"/>
  <c r="C1469" i="14"/>
  <c r="C1468" i="14"/>
  <c r="C1467" i="14"/>
  <c r="C1466" i="14"/>
  <c r="C1465" i="14"/>
  <c r="C1464" i="14"/>
  <c r="C1463" i="14"/>
  <c r="C1462" i="14"/>
  <c r="C1461" i="14"/>
  <c r="C1460" i="14"/>
  <c r="C1459" i="14"/>
  <c r="C1458" i="14"/>
  <c r="C1457" i="14"/>
  <c r="C1456" i="14"/>
  <c r="C1455" i="14"/>
  <c r="C1454" i="14"/>
  <c r="C1453" i="14"/>
  <c r="C1452" i="14"/>
  <c r="C1451" i="14"/>
  <c r="C1450" i="14"/>
  <c r="C1449" i="14"/>
  <c r="C1448" i="14"/>
  <c r="C1447" i="14"/>
  <c r="C1446" i="14"/>
  <c r="C1445" i="14"/>
  <c r="C1444" i="14"/>
  <c r="C1443" i="14"/>
  <c r="C1442" i="14"/>
  <c r="C1441" i="14"/>
  <c r="C1440" i="14"/>
  <c r="C1439" i="14"/>
  <c r="C1438" i="14"/>
  <c r="C1437" i="14"/>
  <c r="C1436" i="14"/>
  <c r="C1435" i="14"/>
  <c r="C1434" i="14"/>
  <c r="C1433" i="14"/>
  <c r="C1432" i="14"/>
  <c r="C1431" i="14"/>
  <c r="C1430" i="14"/>
  <c r="C1429" i="14"/>
  <c r="C1428" i="14"/>
  <c r="C1427" i="14"/>
  <c r="C1426" i="14"/>
  <c r="C1425" i="14"/>
  <c r="C1424" i="14"/>
  <c r="C1423" i="14"/>
  <c r="C1422" i="14"/>
  <c r="C1421" i="14"/>
  <c r="C1420" i="14"/>
  <c r="C1419" i="14"/>
  <c r="C1418" i="14"/>
  <c r="C1417" i="14"/>
  <c r="C1416" i="14"/>
  <c r="C1415" i="14"/>
  <c r="C1414" i="14"/>
  <c r="C1413" i="14"/>
  <c r="C1412" i="14"/>
  <c r="C1411" i="14"/>
  <c r="C1410" i="14"/>
  <c r="C1409" i="14"/>
  <c r="C1408" i="14"/>
  <c r="C1407" i="14"/>
  <c r="C1406" i="14"/>
  <c r="C1405" i="14"/>
  <c r="C1404" i="14"/>
  <c r="C1403" i="14"/>
  <c r="C1402" i="14"/>
  <c r="C1401" i="14"/>
  <c r="C1400" i="14"/>
  <c r="C1399" i="14"/>
  <c r="C1398" i="14"/>
  <c r="C1397" i="14"/>
  <c r="C1396" i="14"/>
  <c r="C1395" i="14"/>
  <c r="C1394" i="14"/>
  <c r="C1393" i="14"/>
  <c r="C1392" i="14"/>
  <c r="C1391" i="14"/>
  <c r="C1390" i="14"/>
  <c r="C1389" i="14"/>
  <c r="C1388" i="14"/>
  <c r="C1387" i="14"/>
  <c r="C1386" i="14"/>
  <c r="C1385" i="14"/>
  <c r="C1384" i="14"/>
  <c r="C1383" i="14"/>
  <c r="C1382" i="14"/>
  <c r="C1381" i="14"/>
  <c r="C1380" i="14"/>
  <c r="C1379" i="14"/>
  <c r="C1378" i="14"/>
  <c r="C1377" i="14"/>
  <c r="C1376" i="14"/>
  <c r="C1375" i="14"/>
  <c r="C1374" i="14"/>
  <c r="C1373" i="14"/>
  <c r="C1372" i="14"/>
  <c r="C1371" i="14"/>
  <c r="C1370" i="14"/>
  <c r="C1369" i="14"/>
  <c r="C1368" i="14"/>
  <c r="C1367" i="14"/>
  <c r="C1366" i="14"/>
  <c r="C1365" i="14"/>
  <c r="C1364" i="14"/>
  <c r="C1363" i="14"/>
  <c r="C1362" i="14"/>
  <c r="C1361" i="14"/>
  <c r="C1360" i="14"/>
  <c r="C1359" i="14"/>
  <c r="C1358" i="14"/>
  <c r="C1357" i="14"/>
  <c r="C1356" i="14"/>
  <c r="C1355" i="14"/>
  <c r="C1354" i="14"/>
  <c r="C1353" i="14"/>
  <c r="C1352" i="14"/>
  <c r="C1351" i="14"/>
  <c r="C1350" i="14"/>
  <c r="C1349" i="14"/>
  <c r="C1348" i="14"/>
  <c r="C1347" i="14"/>
  <c r="C1346" i="14"/>
  <c r="C1345" i="14"/>
  <c r="C1344" i="14"/>
  <c r="C1343" i="14"/>
  <c r="C1342" i="14"/>
  <c r="C1341" i="14"/>
  <c r="C1340" i="14"/>
  <c r="C1339" i="14"/>
  <c r="C1338" i="14"/>
  <c r="C1337" i="14"/>
  <c r="C1336" i="14"/>
  <c r="C1335" i="14"/>
  <c r="C1334" i="14"/>
  <c r="C1333" i="14"/>
  <c r="C1332" i="14"/>
  <c r="C1331" i="14"/>
  <c r="C1330" i="14"/>
  <c r="C1329" i="14"/>
  <c r="C1328" i="14"/>
  <c r="C1327" i="14"/>
  <c r="C1326" i="14"/>
  <c r="C1325" i="14"/>
  <c r="C1324" i="14"/>
  <c r="C1323" i="14"/>
  <c r="C1322" i="14"/>
  <c r="C1321" i="14"/>
  <c r="C1320" i="14"/>
  <c r="C1319" i="14"/>
  <c r="C1318" i="14"/>
  <c r="C1317" i="14"/>
  <c r="C1316" i="14"/>
  <c r="C1315" i="14"/>
  <c r="C1314" i="14"/>
  <c r="C1313" i="14"/>
  <c r="C1312" i="14"/>
  <c r="C1311" i="14"/>
  <c r="C1310" i="14"/>
  <c r="C1309" i="14"/>
  <c r="C1308" i="14"/>
  <c r="C1307" i="14"/>
  <c r="C1306" i="14"/>
  <c r="C1305" i="14"/>
  <c r="C1304" i="14"/>
  <c r="C1303" i="14"/>
  <c r="C1302" i="14"/>
  <c r="C1301" i="14"/>
  <c r="C1300" i="14"/>
  <c r="C1299" i="14"/>
  <c r="C1298" i="14"/>
  <c r="C1297" i="14"/>
  <c r="C1296" i="14"/>
  <c r="C1295" i="14"/>
  <c r="C1294" i="14"/>
  <c r="C1293" i="14"/>
  <c r="C1292" i="14"/>
  <c r="C1291" i="14"/>
  <c r="C1290" i="14"/>
  <c r="C1289" i="14"/>
  <c r="C1288" i="14"/>
  <c r="C1287" i="14"/>
  <c r="C1286" i="14"/>
  <c r="C1285" i="14"/>
  <c r="C1284" i="14"/>
  <c r="C1283" i="14"/>
  <c r="C1282" i="14"/>
  <c r="C1281" i="14"/>
  <c r="C1280" i="14"/>
  <c r="C1279" i="14"/>
  <c r="C1278" i="14"/>
  <c r="C1277" i="14"/>
  <c r="C1276" i="14"/>
  <c r="C1275" i="14"/>
  <c r="C1274" i="14"/>
  <c r="C1273" i="14"/>
  <c r="C1272" i="14"/>
  <c r="C1271" i="14"/>
  <c r="C1270" i="14"/>
  <c r="C1269" i="14"/>
  <c r="C1268" i="14"/>
  <c r="C1267" i="14"/>
  <c r="C1266" i="14"/>
  <c r="C1265" i="14"/>
  <c r="C1264" i="14"/>
  <c r="C1263" i="14"/>
  <c r="C1262" i="14"/>
  <c r="C1261" i="14"/>
  <c r="C1260" i="14"/>
  <c r="C1259" i="14"/>
  <c r="C1258" i="14"/>
  <c r="C1257" i="14"/>
  <c r="C1256" i="14"/>
  <c r="C1255" i="14"/>
  <c r="C1254" i="14"/>
  <c r="C1253" i="14"/>
  <c r="C1252" i="14"/>
  <c r="C1251" i="14"/>
  <c r="C1250" i="14"/>
  <c r="C1249" i="14"/>
  <c r="C1248" i="14"/>
  <c r="C1247" i="14"/>
  <c r="C1246" i="14"/>
  <c r="C1245" i="14"/>
  <c r="C1244" i="14"/>
  <c r="C1243" i="14"/>
  <c r="C1240" i="14"/>
  <c r="C1239" i="14"/>
  <c r="C1238" i="14"/>
  <c r="C1237" i="14"/>
  <c r="C1236" i="14"/>
  <c r="C1235" i="14"/>
  <c r="C1234" i="14"/>
  <c r="C1233" i="14"/>
  <c r="C1232" i="14"/>
  <c r="C1231" i="14"/>
  <c r="C1230" i="14"/>
  <c r="C1229" i="14"/>
  <c r="C1228" i="14"/>
  <c r="C1227" i="14"/>
  <c r="C1226" i="14"/>
  <c r="C1225" i="14"/>
  <c r="C1224" i="14"/>
  <c r="C1223" i="14"/>
  <c r="C1222" i="14"/>
  <c r="C1221" i="14"/>
  <c r="C1220" i="14"/>
  <c r="C1219" i="14"/>
  <c r="C1218" i="14"/>
  <c r="C1217" i="14"/>
  <c r="C1216" i="14"/>
  <c r="C1215" i="14"/>
  <c r="C1214" i="14"/>
  <c r="C1213" i="14"/>
  <c r="C1212" i="14"/>
  <c r="C1211" i="14"/>
  <c r="C1210" i="14"/>
  <c r="C1209" i="14"/>
  <c r="C1208" i="14"/>
  <c r="C1207" i="14"/>
  <c r="C1206" i="14"/>
  <c r="C1205" i="14"/>
  <c r="C1204" i="14"/>
  <c r="C1203" i="14"/>
  <c r="C1202" i="14"/>
  <c r="C1201" i="14"/>
  <c r="C1200" i="14"/>
  <c r="C1199" i="14"/>
  <c r="C1198" i="14"/>
  <c r="C1197" i="14"/>
  <c r="C1196" i="14"/>
  <c r="C1195" i="14"/>
  <c r="C1194" i="14"/>
  <c r="C1193" i="14"/>
  <c r="C1192" i="14"/>
  <c r="C1191" i="14"/>
  <c r="C1190" i="14"/>
  <c r="C1189" i="14"/>
  <c r="C1188" i="14"/>
  <c r="C1187" i="14"/>
  <c r="C1186" i="14"/>
  <c r="C1185" i="14"/>
  <c r="C1184" i="14"/>
  <c r="C1183" i="14"/>
  <c r="C1182" i="14"/>
  <c r="C1181" i="14"/>
  <c r="C1180" i="14"/>
  <c r="C1179" i="14"/>
  <c r="C1178" i="14"/>
  <c r="C1177" i="14"/>
  <c r="C1176" i="14"/>
  <c r="C1175" i="14"/>
  <c r="C1174" i="14"/>
  <c r="C1173" i="14"/>
  <c r="C1172" i="14"/>
  <c r="C1171" i="14"/>
  <c r="C1170" i="14"/>
  <c r="C1169" i="14"/>
  <c r="C1168" i="14"/>
  <c r="C1167" i="14"/>
  <c r="C1166" i="14"/>
  <c r="C1165" i="14"/>
  <c r="C1164" i="14"/>
  <c r="C1163" i="14"/>
  <c r="C1162" i="14"/>
  <c r="C1161" i="14"/>
  <c r="C1160" i="14"/>
  <c r="C1159" i="14"/>
  <c r="C1158" i="14"/>
  <c r="C1157" i="14"/>
  <c r="C1156" i="14"/>
  <c r="C1155" i="14"/>
  <c r="C1154" i="14"/>
  <c r="C1153" i="14"/>
  <c r="C1152" i="14"/>
  <c r="C1151" i="14"/>
  <c r="C1150" i="14"/>
  <c r="C1149" i="14"/>
  <c r="C1148" i="14"/>
  <c r="C1147" i="14"/>
  <c r="C1146" i="14"/>
  <c r="C1145" i="14"/>
  <c r="C1144" i="14"/>
  <c r="C1143" i="14"/>
  <c r="C1142" i="14"/>
  <c r="C1141" i="14"/>
  <c r="C1140" i="14"/>
  <c r="C1139" i="14"/>
  <c r="C1138" i="14"/>
  <c r="C1137" i="14"/>
  <c r="C1136" i="14"/>
  <c r="C1135" i="14"/>
  <c r="C1134" i="14"/>
  <c r="C1133" i="14"/>
  <c r="C1132" i="14"/>
  <c r="C1131" i="14"/>
  <c r="C1130" i="14"/>
  <c r="C1129" i="14"/>
  <c r="C1126" i="14"/>
  <c r="C1125" i="14"/>
  <c r="C1124" i="14"/>
  <c r="C1123" i="14"/>
  <c r="C1122" i="14"/>
  <c r="C1121" i="14"/>
  <c r="C1120" i="14"/>
  <c r="C1119" i="14"/>
  <c r="C1118" i="14"/>
  <c r="C1117" i="14"/>
  <c r="C1116" i="14"/>
  <c r="C1115" i="14"/>
  <c r="C1114" i="14"/>
  <c r="C1113" i="14"/>
  <c r="C1112" i="14"/>
  <c r="C1111" i="14"/>
  <c r="C1110" i="14"/>
  <c r="C1109" i="14"/>
  <c r="C1108" i="14"/>
  <c r="C1107" i="14"/>
  <c r="C1106" i="14"/>
  <c r="C1105" i="14"/>
  <c r="C1104" i="14"/>
  <c r="C1103" i="14"/>
  <c r="C1102" i="14"/>
  <c r="C1101" i="14"/>
  <c r="C1100" i="14"/>
  <c r="C1099" i="14"/>
  <c r="C1098" i="14"/>
  <c r="C1097" i="14"/>
  <c r="C1096" i="14"/>
  <c r="C1095" i="14"/>
  <c r="C1094" i="14"/>
  <c r="C1093" i="14"/>
  <c r="C1092" i="14"/>
  <c r="C1091" i="14"/>
  <c r="C1090" i="14"/>
  <c r="C1089" i="14"/>
  <c r="C1088" i="14"/>
  <c r="C1087" i="14"/>
  <c r="C1086" i="14"/>
  <c r="C1085" i="14"/>
  <c r="C1084" i="14"/>
  <c r="C1083" i="14"/>
  <c r="C1082" i="14"/>
  <c r="C1081" i="14"/>
  <c r="C1080" i="14"/>
  <c r="C1079" i="14"/>
  <c r="C1078" i="14"/>
  <c r="C1077" i="14"/>
  <c r="C1076" i="14"/>
  <c r="C1075" i="14"/>
  <c r="C1074" i="14"/>
  <c r="C1073" i="14"/>
  <c r="C1072" i="14"/>
  <c r="C1071" i="14"/>
  <c r="C1070" i="14"/>
  <c r="C1069" i="14"/>
  <c r="C1068" i="14"/>
  <c r="C1067" i="14"/>
  <c r="C1066" i="14"/>
  <c r="C1065" i="14"/>
  <c r="C1064" i="14"/>
  <c r="C1063" i="14"/>
  <c r="C1062" i="14"/>
  <c r="C1061" i="14"/>
  <c r="C1060" i="14"/>
  <c r="C1059" i="14"/>
  <c r="C1058" i="14"/>
  <c r="C1057" i="14"/>
  <c r="C1056" i="14"/>
  <c r="C1055" i="14"/>
  <c r="C1054" i="14"/>
  <c r="C1053" i="14"/>
  <c r="C1052" i="14"/>
  <c r="C1051" i="14"/>
  <c r="C1050" i="14"/>
  <c r="C1049" i="14"/>
  <c r="C1048" i="14"/>
  <c r="C1047" i="14"/>
  <c r="C1046" i="14"/>
  <c r="C1045" i="14"/>
  <c r="C1044" i="14"/>
  <c r="C1043" i="14"/>
  <c r="C1042" i="14"/>
  <c r="C1041" i="14"/>
  <c r="C1040" i="14"/>
  <c r="C1039" i="14"/>
  <c r="C1038" i="14"/>
  <c r="C1037" i="14"/>
  <c r="C1036" i="14"/>
  <c r="C1035" i="14"/>
  <c r="C1034" i="14"/>
  <c r="C1033" i="14"/>
  <c r="C1032" i="14"/>
  <c r="C1031" i="14"/>
  <c r="C1030" i="14"/>
  <c r="C1029" i="14"/>
  <c r="C1028" i="14"/>
  <c r="C1027" i="14"/>
  <c r="C1026" i="14"/>
  <c r="C1025" i="14"/>
  <c r="C1024" i="14"/>
  <c r="C1023" i="14"/>
  <c r="C1022" i="14"/>
  <c r="C1021" i="14"/>
  <c r="C1020" i="14"/>
  <c r="C1019" i="14"/>
  <c r="C1018" i="14"/>
  <c r="C1017" i="14"/>
  <c r="C1016" i="14"/>
  <c r="C1015" i="14"/>
  <c r="C1014" i="14"/>
  <c r="C1013" i="14"/>
  <c r="C1012" i="14"/>
  <c r="C1011" i="14"/>
  <c r="C1010" i="14"/>
  <c r="C1009" i="14"/>
  <c r="C1008" i="14"/>
  <c r="C1007" i="14"/>
  <c r="C1006" i="14"/>
  <c r="C1005" i="14"/>
  <c r="C1004" i="14"/>
  <c r="C1003" i="14"/>
  <c r="C1002" i="14"/>
  <c r="C1001" i="14"/>
  <c r="C1000" i="14"/>
  <c r="C999" i="14"/>
  <c r="C998" i="14"/>
  <c r="C997" i="14"/>
  <c r="C996" i="14"/>
  <c r="C995" i="14"/>
  <c r="C994" i="14"/>
  <c r="C993" i="14"/>
  <c r="C992" i="14"/>
  <c r="C991" i="14"/>
  <c r="C990" i="14"/>
  <c r="C989" i="14"/>
  <c r="C986" i="14"/>
  <c r="C985" i="14"/>
  <c r="C984" i="14"/>
  <c r="C983" i="14"/>
  <c r="C982" i="14"/>
  <c r="C981" i="14"/>
  <c r="C980" i="14"/>
  <c r="C979" i="14"/>
  <c r="C978" i="14"/>
  <c r="C977" i="14"/>
  <c r="C976" i="14"/>
  <c r="C975" i="14"/>
  <c r="C974" i="14"/>
  <c r="C973" i="14"/>
  <c r="C972" i="14"/>
  <c r="C971" i="14"/>
  <c r="C970" i="14"/>
  <c r="C969" i="14"/>
  <c r="C968" i="14"/>
  <c r="C967" i="14"/>
  <c r="C966" i="14"/>
  <c r="C965" i="14"/>
  <c r="C964" i="14"/>
  <c r="C963" i="14"/>
  <c r="C962" i="14"/>
  <c r="C961" i="14"/>
  <c r="C960" i="14"/>
  <c r="C959" i="14"/>
  <c r="C958" i="14"/>
  <c r="C957" i="14"/>
  <c r="C956" i="14"/>
  <c r="C955" i="14"/>
  <c r="C954" i="14"/>
  <c r="C953" i="14"/>
  <c r="C950" i="14"/>
  <c r="C949" i="14"/>
  <c r="C948" i="14"/>
  <c r="C947" i="14"/>
  <c r="C946" i="14"/>
  <c r="C945" i="14"/>
  <c r="C944" i="14"/>
  <c r="C943" i="14"/>
  <c r="C942" i="14"/>
  <c r="C941" i="14"/>
  <c r="C940" i="14"/>
  <c r="C939" i="14"/>
  <c r="C938" i="14"/>
  <c r="C937" i="14"/>
  <c r="C936" i="14"/>
  <c r="C935" i="14"/>
  <c r="C934" i="14"/>
  <c r="C933" i="14"/>
  <c r="C932" i="14"/>
  <c r="C931" i="14"/>
  <c r="C930" i="14"/>
  <c r="C929" i="14"/>
  <c r="C928" i="14"/>
  <c r="C927" i="14"/>
  <c r="C926" i="14"/>
  <c r="C925" i="14"/>
  <c r="C924" i="14"/>
  <c r="C923" i="14"/>
  <c r="C922" i="14"/>
  <c r="C921" i="14"/>
  <c r="C920" i="14"/>
  <c r="C919" i="14"/>
  <c r="C918" i="14"/>
  <c r="C917" i="14"/>
  <c r="C916" i="14"/>
  <c r="C915" i="14"/>
  <c r="C914" i="14"/>
  <c r="C913" i="14"/>
  <c r="C912" i="14"/>
  <c r="C911" i="14"/>
  <c r="C910" i="14"/>
  <c r="C909" i="14"/>
  <c r="C908" i="14"/>
  <c r="C907" i="14"/>
  <c r="C906" i="14"/>
  <c r="C905" i="14"/>
  <c r="C904" i="14"/>
  <c r="C903" i="14"/>
  <c r="C902" i="14"/>
  <c r="C901" i="14"/>
  <c r="C900" i="14"/>
  <c r="C899" i="14"/>
  <c r="C898" i="14"/>
  <c r="C897" i="14"/>
  <c r="C896" i="14"/>
  <c r="C895" i="14"/>
  <c r="C894" i="14"/>
  <c r="C893" i="14"/>
  <c r="C892" i="14"/>
  <c r="C891" i="14"/>
  <c r="C890" i="14"/>
  <c r="C889" i="14"/>
  <c r="C888" i="14"/>
  <c r="C887" i="14"/>
  <c r="C886" i="14"/>
  <c r="C885" i="14"/>
  <c r="C884" i="14"/>
  <c r="C883" i="14"/>
  <c r="C882" i="14"/>
  <c r="C881" i="14"/>
  <c r="C880" i="14"/>
  <c r="C879" i="14"/>
  <c r="C878" i="14"/>
  <c r="C877" i="14"/>
  <c r="C876" i="14"/>
  <c r="C875" i="14"/>
  <c r="C874" i="14"/>
  <c r="C873" i="14"/>
  <c r="C872" i="14"/>
  <c r="C871" i="14"/>
  <c r="C870" i="14"/>
  <c r="C869" i="14"/>
  <c r="C868" i="14"/>
  <c r="C867" i="14"/>
  <c r="C866" i="14"/>
  <c r="C865" i="14"/>
  <c r="C864" i="14"/>
  <c r="C863" i="14"/>
  <c r="C862" i="14"/>
  <c r="C861" i="14"/>
  <c r="C860" i="14"/>
  <c r="C859" i="14"/>
  <c r="C858" i="14"/>
  <c r="C857" i="14"/>
  <c r="C856" i="14"/>
  <c r="C855" i="14"/>
  <c r="C854" i="14"/>
  <c r="C853" i="14"/>
  <c r="C852" i="14"/>
  <c r="C851" i="14"/>
  <c r="C850" i="14"/>
  <c r="C849" i="14"/>
  <c r="C848" i="14"/>
  <c r="C847" i="14"/>
  <c r="C846" i="14"/>
  <c r="C845" i="14"/>
  <c r="C844" i="14"/>
  <c r="C843" i="14"/>
  <c r="C842" i="14"/>
  <c r="C841" i="14"/>
  <c r="C840" i="14"/>
  <c r="C839" i="14"/>
  <c r="C838" i="14"/>
  <c r="C837" i="14"/>
  <c r="C836" i="14"/>
  <c r="C835" i="14"/>
  <c r="C834" i="14"/>
  <c r="C833" i="14"/>
  <c r="C832" i="14"/>
  <c r="C831" i="14"/>
  <c r="C830" i="14"/>
  <c r="C829" i="14"/>
  <c r="C828" i="14"/>
  <c r="C827" i="14"/>
  <c r="C826" i="14"/>
  <c r="C825" i="14"/>
  <c r="C824" i="14"/>
  <c r="C823" i="14"/>
  <c r="C822" i="14"/>
  <c r="C821" i="14"/>
  <c r="C820" i="14"/>
  <c r="C819" i="14"/>
  <c r="C818" i="14"/>
  <c r="C817" i="14"/>
  <c r="C816" i="14"/>
  <c r="C815" i="14"/>
  <c r="C814" i="14"/>
  <c r="C813" i="14"/>
  <c r="C812" i="14"/>
  <c r="C811" i="14"/>
  <c r="C810" i="14"/>
  <c r="C809" i="14"/>
  <c r="C808" i="14"/>
  <c r="C807" i="14"/>
  <c r="C806" i="14"/>
  <c r="C805" i="14"/>
  <c r="C804" i="14"/>
  <c r="C803" i="14"/>
  <c r="C802" i="14"/>
  <c r="C801" i="14"/>
  <c r="C800" i="14"/>
  <c r="C799" i="14"/>
  <c r="C798" i="14"/>
  <c r="C797" i="14"/>
  <c r="C796" i="14"/>
  <c r="C795" i="14"/>
  <c r="C794" i="14"/>
  <c r="C793" i="14"/>
  <c r="C792" i="14"/>
  <c r="C791" i="14"/>
  <c r="C790" i="14"/>
  <c r="C789" i="14"/>
  <c r="C788" i="14"/>
  <c r="C787" i="14"/>
  <c r="C786" i="14"/>
  <c r="C785" i="14"/>
  <c r="C784" i="14"/>
  <c r="C783" i="14"/>
  <c r="C782" i="14"/>
  <c r="C781" i="14"/>
  <c r="C780" i="14"/>
  <c r="C779" i="14"/>
  <c r="C778" i="14"/>
  <c r="C777" i="14"/>
  <c r="C776" i="14"/>
  <c r="C775" i="14"/>
  <c r="C774" i="14"/>
  <c r="C773" i="14"/>
  <c r="C772" i="14"/>
  <c r="C771" i="14"/>
  <c r="C770" i="14"/>
  <c r="C769" i="14"/>
  <c r="C768" i="14"/>
  <c r="C767" i="14"/>
  <c r="C766" i="14"/>
  <c r="C765" i="14"/>
  <c r="C764" i="14"/>
  <c r="C763" i="14"/>
  <c r="C762" i="14"/>
  <c r="C761" i="14"/>
  <c r="C760" i="14"/>
  <c r="C759" i="14"/>
  <c r="C758" i="14"/>
  <c r="C757" i="14"/>
  <c r="C756" i="14"/>
  <c r="C755" i="14"/>
  <c r="C754" i="14"/>
  <c r="C753" i="14"/>
  <c r="C752" i="14"/>
  <c r="C751" i="14"/>
  <c r="C750" i="14"/>
  <c r="C749" i="14"/>
  <c r="C748" i="14"/>
  <c r="C747" i="14"/>
  <c r="C746" i="14"/>
  <c r="C745" i="14"/>
  <c r="C744" i="14"/>
  <c r="C743" i="14"/>
  <c r="C742" i="14"/>
  <c r="C741" i="14"/>
  <c r="C740" i="14"/>
  <c r="C739" i="14"/>
  <c r="C738" i="14"/>
  <c r="C737" i="14"/>
  <c r="C736" i="14"/>
  <c r="C735" i="14"/>
  <c r="C734" i="14"/>
  <c r="C733" i="14"/>
  <c r="C732" i="14"/>
  <c r="C731" i="14"/>
  <c r="C730" i="14"/>
  <c r="C729" i="14"/>
  <c r="C728" i="14"/>
  <c r="C727" i="14"/>
  <c r="C726" i="14"/>
  <c r="C725" i="14"/>
  <c r="C722" i="14"/>
  <c r="C721" i="14"/>
  <c r="C720" i="14"/>
  <c r="C719" i="14"/>
  <c r="C718" i="14"/>
  <c r="C717" i="14"/>
  <c r="C716" i="14"/>
  <c r="C715" i="14"/>
  <c r="C714" i="14"/>
  <c r="C713" i="14"/>
  <c r="C712" i="14"/>
  <c r="C711" i="14"/>
  <c r="C710" i="14"/>
  <c r="C709" i="14"/>
  <c r="C708" i="14"/>
  <c r="C707" i="14"/>
  <c r="C706" i="14"/>
  <c r="C705" i="14"/>
  <c r="C704" i="14"/>
  <c r="C703" i="14"/>
  <c r="C702" i="14"/>
  <c r="C701" i="14"/>
  <c r="C700" i="14"/>
  <c r="C699" i="14"/>
  <c r="C698" i="14"/>
  <c r="C697" i="14"/>
  <c r="C696" i="14"/>
  <c r="C695" i="14"/>
  <c r="C694" i="14"/>
  <c r="C693" i="14"/>
  <c r="C692" i="14"/>
  <c r="C691" i="14"/>
  <c r="C688" i="14"/>
  <c r="C687" i="14"/>
  <c r="C684" i="14"/>
  <c r="C683" i="14"/>
  <c r="C680" i="14"/>
  <c r="C679" i="14"/>
  <c r="C678" i="14"/>
  <c r="C677" i="14"/>
  <c r="C676" i="14"/>
  <c r="C675" i="14"/>
  <c r="C674" i="14"/>
  <c r="C673" i="14"/>
  <c r="C672" i="14"/>
  <c r="C671" i="14"/>
  <c r="C670" i="14"/>
  <c r="C669" i="14"/>
  <c r="C668" i="14"/>
  <c r="C667" i="14"/>
  <c r="C666" i="14"/>
  <c r="C665" i="14"/>
  <c r="C664" i="14"/>
  <c r="C663" i="14"/>
  <c r="C662" i="14"/>
  <c r="C661" i="14"/>
  <c r="C660" i="14"/>
  <c r="C659" i="14"/>
  <c r="C658" i="14"/>
  <c r="C657" i="14"/>
  <c r="C656" i="14"/>
  <c r="C655" i="14"/>
  <c r="C654" i="14"/>
  <c r="C653" i="14"/>
  <c r="C652" i="14"/>
  <c r="C651" i="14"/>
  <c r="C650" i="14"/>
  <c r="C649" i="14"/>
  <c r="C648" i="14"/>
  <c r="C647" i="14"/>
  <c r="C646" i="14"/>
  <c r="C645" i="14"/>
  <c r="C644" i="14"/>
  <c r="C643" i="14"/>
  <c r="C642" i="14"/>
  <c r="C641" i="14"/>
  <c r="C640" i="14"/>
  <c r="C639" i="14"/>
  <c r="C638" i="14"/>
  <c r="C637" i="14"/>
  <c r="C636" i="14"/>
  <c r="C635" i="14"/>
  <c r="C634" i="14"/>
  <c r="C633" i="14"/>
  <c r="C632" i="14"/>
  <c r="C631" i="14"/>
  <c r="C630" i="14"/>
  <c r="C629" i="14"/>
  <c r="C628" i="14"/>
  <c r="C627" i="14"/>
  <c r="C626" i="14"/>
  <c r="C625" i="14"/>
  <c r="C624" i="14"/>
  <c r="C623" i="14"/>
  <c r="C622" i="14"/>
  <c r="C621" i="14"/>
  <c r="C620" i="14"/>
  <c r="C619" i="14"/>
  <c r="C618" i="14"/>
  <c r="C617" i="14"/>
  <c r="C616" i="14"/>
  <c r="C615" i="14"/>
  <c r="C614" i="14"/>
  <c r="C613" i="14"/>
  <c r="C612" i="14"/>
  <c r="C611" i="14"/>
  <c r="C610" i="14"/>
  <c r="C609" i="14"/>
  <c r="C608" i="14"/>
  <c r="C607" i="14"/>
  <c r="C606" i="14"/>
  <c r="C605" i="14"/>
  <c r="C604" i="14"/>
  <c r="C603" i="14"/>
  <c r="C602" i="14"/>
  <c r="C601" i="14"/>
  <c r="C600" i="14"/>
  <c r="C599" i="14"/>
  <c r="C598" i="14"/>
  <c r="C597" i="14"/>
  <c r="C596" i="14"/>
  <c r="C595" i="14"/>
  <c r="C594" i="14"/>
  <c r="C593" i="14"/>
  <c r="C592" i="14"/>
  <c r="C591" i="14"/>
  <c r="C590" i="14"/>
  <c r="C589" i="14"/>
  <c r="C588" i="14"/>
  <c r="C587" i="14"/>
  <c r="C586" i="14"/>
  <c r="C585" i="14"/>
  <c r="C584" i="14"/>
  <c r="C583" i="14"/>
  <c r="C582" i="14"/>
  <c r="C581" i="14"/>
  <c r="C580" i="14"/>
  <c r="C579" i="14"/>
  <c r="C578" i="14"/>
  <c r="C577" i="14"/>
  <c r="C576" i="14"/>
  <c r="C575" i="14"/>
  <c r="C574" i="14"/>
  <c r="C573" i="14"/>
  <c r="C572" i="14"/>
  <c r="C571" i="14"/>
  <c r="C570" i="14"/>
  <c r="C569" i="14"/>
  <c r="C568" i="14"/>
  <c r="C567" i="14"/>
  <c r="C566" i="14"/>
  <c r="C565" i="14"/>
  <c r="C564" i="14"/>
  <c r="C563" i="14"/>
  <c r="C562" i="14"/>
  <c r="C561" i="14"/>
  <c r="C560" i="14"/>
  <c r="C559" i="14"/>
  <c r="C558" i="14"/>
  <c r="C557" i="14"/>
  <c r="C556" i="14"/>
  <c r="C555" i="14"/>
  <c r="C554" i="14"/>
  <c r="C553" i="14"/>
  <c r="C552" i="14"/>
  <c r="C551" i="14"/>
  <c r="C550" i="14"/>
  <c r="C549" i="14"/>
  <c r="C548" i="14"/>
  <c r="C547" i="14"/>
  <c r="C546" i="14"/>
  <c r="C545" i="14"/>
  <c r="C544" i="14"/>
  <c r="C543" i="14"/>
  <c r="C542" i="14"/>
  <c r="C541" i="14"/>
  <c r="C540" i="14"/>
  <c r="C539" i="14"/>
  <c r="C538" i="14"/>
  <c r="C537" i="14"/>
  <c r="C536" i="14"/>
  <c r="C535" i="14"/>
  <c r="C534" i="14"/>
  <c r="C533" i="14"/>
  <c r="C532" i="14"/>
  <c r="C531" i="14"/>
  <c r="C530" i="14"/>
  <c r="C529" i="14"/>
  <c r="C528" i="14"/>
  <c r="C527" i="14"/>
  <c r="C526" i="14"/>
  <c r="C525" i="14"/>
  <c r="C524" i="14"/>
  <c r="C523" i="14"/>
  <c r="C522" i="14"/>
  <c r="C521" i="14"/>
  <c r="C520" i="14"/>
  <c r="C519" i="14"/>
  <c r="C518" i="14"/>
  <c r="C517" i="14"/>
  <c r="C516" i="14"/>
  <c r="C515" i="14"/>
  <c r="C514" i="14"/>
  <c r="C513" i="14"/>
  <c r="C512" i="14"/>
  <c r="C511" i="14"/>
  <c r="C510" i="14"/>
  <c r="C509" i="14"/>
  <c r="C508" i="14"/>
  <c r="C507" i="14"/>
  <c r="C504" i="14"/>
  <c r="C503" i="14"/>
  <c r="C502" i="14"/>
  <c r="C501" i="14"/>
  <c r="C500" i="14"/>
  <c r="C499" i="14"/>
  <c r="C498" i="14"/>
  <c r="C497" i="14"/>
  <c r="C496" i="14"/>
  <c r="C495" i="14"/>
  <c r="C494" i="14"/>
  <c r="C493" i="14"/>
  <c r="C492" i="14"/>
  <c r="C491" i="14"/>
  <c r="C490" i="14"/>
  <c r="C489" i="14"/>
  <c r="C488" i="14"/>
  <c r="C487" i="14"/>
  <c r="C486" i="14"/>
  <c r="C485" i="14"/>
  <c r="C484" i="14"/>
  <c r="C483" i="14"/>
  <c r="C482" i="14"/>
  <c r="C481" i="14"/>
  <c r="C480" i="14"/>
  <c r="C479" i="14"/>
  <c r="C478" i="14"/>
  <c r="C477" i="14"/>
  <c r="C476" i="14"/>
  <c r="C475" i="14"/>
  <c r="C474" i="14"/>
  <c r="C473" i="14"/>
  <c r="C472" i="14"/>
  <c r="C471" i="14"/>
  <c r="C470" i="14"/>
  <c r="C469" i="14"/>
  <c r="C468" i="14"/>
  <c r="C467" i="14"/>
  <c r="C466" i="14"/>
  <c r="C465" i="14"/>
  <c r="C464" i="14"/>
  <c r="C463" i="14"/>
  <c r="C462" i="14"/>
  <c r="C461" i="14"/>
  <c r="C460" i="14"/>
  <c r="C459" i="14"/>
  <c r="C458" i="14"/>
  <c r="C457" i="14"/>
  <c r="C456" i="14"/>
  <c r="C455" i="14"/>
  <c r="C454" i="14"/>
  <c r="C453" i="14"/>
  <c r="C452" i="14"/>
  <c r="C451" i="14"/>
  <c r="C450" i="14"/>
  <c r="C449" i="14"/>
  <c r="C446" i="14"/>
  <c r="C445" i="14"/>
  <c r="C444" i="14"/>
  <c r="C443" i="14"/>
  <c r="C442" i="14"/>
  <c r="C441" i="14"/>
  <c r="C440" i="14"/>
  <c r="C439" i="14"/>
  <c r="C438" i="14"/>
  <c r="C437" i="14"/>
  <c r="C436" i="14"/>
  <c r="C435" i="14"/>
  <c r="C434" i="14"/>
  <c r="C433" i="14"/>
  <c r="C432" i="14"/>
  <c r="C431" i="14"/>
  <c r="C430" i="14"/>
  <c r="C429" i="14"/>
  <c r="C428" i="14"/>
  <c r="C427" i="14"/>
  <c r="C426" i="14"/>
  <c r="C425" i="14"/>
  <c r="C424" i="14"/>
  <c r="C423" i="14"/>
  <c r="C422" i="14"/>
  <c r="C421" i="14"/>
  <c r="C420" i="14"/>
  <c r="C419" i="14"/>
  <c r="C418" i="14"/>
  <c r="C417" i="14"/>
  <c r="C416" i="14"/>
  <c r="C415" i="14"/>
  <c r="C414" i="14"/>
  <c r="C413" i="14"/>
  <c r="C412" i="14"/>
  <c r="C411" i="14"/>
  <c r="C410" i="14"/>
  <c r="C409" i="14"/>
  <c r="C408" i="14"/>
  <c r="C407" i="14"/>
  <c r="C406" i="14"/>
  <c r="C405" i="14"/>
  <c r="C404" i="14"/>
  <c r="C403" i="14"/>
  <c r="C402" i="14"/>
  <c r="C401" i="14"/>
  <c r="C400" i="14"/>
  <c r="C399" i="14"/>
  <c r="C398" i="14"/>
  <c r="C397" i="14"/>
  <c r="C396" i="14"/>
  <c r="C395" i="14"/>
  <c r="C394" i="14"/>
  <c r="C393" i="14"/>
  <c r="C392" i="14"/>
  <c r="C389" i="14"/>
  <c r="C388" i="14"/>
  <c r="C387" i="14"/>
  <c r="C386" i="14"/>
  <c r="C385" i="14"/>
  <c r="C384" i="14"/>
  <c r="C383" i="14"/>
  <c r="C382" i="14"/>
  <c r="C381" i="14"/>
  <c r="C380" i="14"/>
  <c r="C377" i="14"/>
  <c r="C376" i="14"/>
  <c r="C375" i="14"/>
  <c r="C374" i="14"/>
  <c r="C373" i="14"/>
  <c r="C372" i="14"/>
  <c r="C371" i="14"/>
  <c r="C370" i="14"/>
  <c r="C369" i="14"/>
  <c r="C368" i="14"/>
  <c r="C367" i="14"/>
  <c r="C366" i="14"/>
  <c r="C365" i="14"/>
  <c r="C364" i="14"/>
  <c r="C363" i="14"/>
  <c r="C362" i="14"/>
  <c r="C361" i="14"/>
  <c r="C360" i="14"/>
  <c r="C359" i="14"/>
  <c r="C358" i="14"/>
  <c r="C357" i="14"/>
  <c r="C356" i="14"/>
  <c r="C355" i="14"/>
  <c r="C354" i="14"/>
  <c r="C353" i="14"/>
  <c r="C352" i="14"/>
  <c r="C351" i="14"/>
  <c r="C350" i="14"/>
  <c r="C349" i="14"/>
  <c r="C348" i="14"/>
  <c r="C347" i="14"/>
  <c r="C346" i="14"/>
  <c r="C345" i="14"/>
  <c r="C344" i="14"/>
  <c r="C343" i="14"/>
  <c r="C342" i="14"/>
  <c r="C341" i="14"/>
  <c r="C340" i="14"/>
  <c r="C339" i="14"/>
  <c r="C338" i="14"/>
  <c r="C337" i="14"/>
  <c r="C336" i="14"/>
  <c r="C335" i="14"/>
  <c r="C334" i="14"/>
  <c r="C333" i="14"/>
  <c r="C332" i="14"/>
  <c r="C331" i="14"/>
  <c r="C330" i="14"/>
  <c r="C329" i="14"/>
  <c r="C328" i="14"/>
  <c r="C327" i="14"/>
  <c r="C326" i="14"/>
  <c r="C325" i="14"/>
  <c r="C324" i="14"/>
  <c r="C323" i="14"/>
  <c r="C322" i="14"/>
  <c r="C321" i="14"/>
  <c r="C320" i="14"/>
  <c r="C317" i="14"/>
  <c r="C316" i="14"/>
  <c r="C315" i="14"/>
  <c r="C314" i="14"/>
  <c r="C313" i="14"/>
  <c r="C312" i="14"/>
  <c r="C311" i="14"/>
  <c r="C310" i="14"/>
  <c r="C309" i="14"/>
  <c r="C308" i="14"/>
  <c r="C307" i="14"/>
  <c r="C306" i="14"/>
  <c r="C305" i="14"/>
  <c r="C304" i="14"/>
  <c r="C303" i="14"/>
  <c r="C302" i="14"/>
  <c r="C301" i="14"/>
  <c r="C300" i="14"/>
  <c r="C299" i="14"/>
  <c r="C298" i="14"/>
  <c r="C297" i="14"/>
  <c r="C296" i="14"/>
  <c r="C295" i="14"/>
  <c r="C294" i="14"/>
  <c r="C293" i="14"/>
  <c r="C292" i="14"/>
  <c r="C289" i="14"/>
  <c r="C288" i="14"/>
  <c r="C287" i="14"/>
  <c r="C286" i="14"/>
  <c r="C285" i="14"/>
  <c r="C284" i="14"/>
  <c r="C281" i="14"/>
  <c r="C280" i="14"/>
  <c r="C279" i="14"/>
  <c r="C278" i="14"/>
  <c r="C277" i="14"/>
  <c r="C276" i="14"/>
  <c r="C275" i="14"/>
  <c r="C274" i="14"/>
  <c r="C273" i="14"/>
  <c r="C272" i="14"/>
  <c r="C271" i="14"/>
  <c r="C270" i="14"/>
  <c r="C269" i="14"/>
  <c r="C268" i="14"/>
  <c r="C267" i="14"/>
  <c r="C266" i="14"/>
  <c r="C265" i="14"/>
  <c r="C264" i="14"/>
  <c r="C263" i="14"/>
  <c r="C262" i="14"/>
  <c r="C261" i="14"/>
  <c r="C260" i="14"/>
  <c r="C259" i="14"/>
  <c r="C258" i="14"/>
  <c r="C257" i="14"/>
  <c r="C256" i="14"/>
  <c r="C255" i="14"/>
  <c r="C254" i="14"/>
  <c r="C253" i="14"/>
  <c r="C252" i="14"/>
  <c r="C251" i="14"/>
  <c r="C250" i="14"/>
  <c r="C249" i="14"/>
  <c r="C248" i="14"/>
  <c r="C247" i="14"/>
  <c r="C246" i="14"/>
  <c r="C245" i="14"/>
  <c r="C244" i="14"/>
  <c r="C243" i="14"/>
  <c r="C242" i="14"/>
  <c r="C241" i="14"/>
  <c r="C240" i="14"/>
  <c r="C237" i="14"/>
  <c r="C236" i="14"/>
  <c r="C235" i="14"/>
  <c r="C234" i="14"/>
  <c r="C233" i="14"/>
  <c r="C232" i="14"/>
  <c r="C231" i="14"/>
  <c r="C230" i="14"/>
  <c r="C229" i="14"/>
  <c r="C228" i="14"/>
  <c r="C227" i="14"/>
  <c r="C226" i="14"/>
  <c r="C225" i="14"/>
  <c r="C224" i="14"/>
  <c r="C223" i="14"/>
  <c r="C222" i="14"/>
  <c r="C221" i="14"/>
  <c r="C220" i="14"/>
  <c r="C219" i="14"/>
  <c r="C218" i="14"/>
  <c r="C217" i="14"/>
  <c r="C216" i="14"/>
  <c r="C215" i="14"/>
  <c r="C214" i="14"/>
  <c r="C213" i="14"/>
  <c r="C212" i="14"/>
  <c r="C211" i="14"/>
  <c r="C210" i="14"/>
  <c r="C209" i="14"/>
  <c r="C208" i="14"/>
  <c r="C207" i="14"/>
  <c r="C206" i="14"/>
  <c r="C205" i="14"/>
  <c r="C204" i="14"/>
  <c r="C203" i="14"/>
  <c r="C202" i="14"/>
  <c r="C201" i="14"/>
  <c r="C200" i="14"/>
  <c r="C199" i="14"/>
  <c r="C198" i="14"/>
  <c r="C197" i="14"/>
  <c r="C196" i="14"/>
  <c r="C195" i="14"/>
  <c r="C194" i="14"/>
  <c r="C193" i="14"/>
  <c r="C192" i="14"/>
  <c r="C189" i="14"/>
  <c r="C188" i="14"/>
  <c r="C185" i="14"/>
  <c r="C184" i="14"/>
  <c r="C183" i="14"/>
  <c r="C182" i="14"/>
  <c r="C181" i="14"/>
  <c r="C180" i="14"/>
  <c r="C179" i="14"/>
  <c r="C178" i="14"/>
  <c r="C177" i="14"/>
  <c r="C176" i="14"/>
  <c r="C175" i="14"/>
  <c r="C174" i="14"/>
  <c r="C173" i="14"/>
  <c r="C172" i="14"/>
  <c r="C171" i="14"/>
  <c r="C170" i="14"/>
  <c r="C169" i="14"/>
  <c r="C168" i="14"/>
  <c r="C167" i="14"/>
  <c r="C166" i="14"/>
  <c r="C165" i="14"/>
  <c r="C164" i="14"/>
  <c r="C163" i="14"/>
  <c r="C162" i="14"/>
  <c r="C161" i="14"/>
  <c r="C160" i="14"/>
  <c r="C159" i="14"/>
  <c r="C158" i="14"/>
  <c r="C157" i="14"/>
  <c r="C156" i="14"/>
  <c r="C155" i="14"/>
  <c r="C154" i="14"/>
  <c r="C153" i="14"/>
  <c r="C152" i="14"/>
  <c r="C151" i="14"/>
  <c r="C150" i="14"/>
  <c r="C149" i="14"/>
  <c r="C148" i="14"/>
  <c r="C147" i="14"/>
  <c r="C146" i="14"/>
  <c r="C145" i="14"/>
  <c r="C144" i="14"/>
  <c r="C143" i="14"/>
  <c r="C142" i="14"/>
  <c r="C141" i="14"/>
  <c r="C140" i="14"/>
  <c r="C139" i="14"/>
  <c r="C138" i="14"/>
  <c r="C137" i="14"/>
  <c r="C136" i="14"/>
  <c r="C135" i="14"/>
  <c r="C134" i="14"/>
  <c r="C133" i="14"/>
  <c r="C132" i="14"/>
  <c r="C131" i="14"/>
  <c r="C130" i="14"/>
  <c r="C129" i="14"/>
  <c r="C128" i="14"/>
  <c r="C127" i="14"/>
  <c r="C126" i="14"/>
  <c r="C125" i="14"/>
  <c r="C124" i="14"/>
  <c r="C123" i="14"/>
  <c r="C122" i="14"/>
  <c r="C121" i="14"/>
  <c r="C120" i="14"/>
  <c r="C119" i="14"/>
  <c r="C118" i="14"/>
  <c r="C117" i="14"/>
  <c r="C116" i="14"/>
  <c r="C115" i="14"/>
  <c r="C114" i="14"/>
  <c r="C113" i="14"/>
  <c r="C112" i="14"/>
  <c r="C111" i="14"/>
  <c r="C110" i="14"/>
  <c r="C109" i="14"/>
  <c r="C108" i="14"/>
  <c r="C107" i="14"/>
  <c r="C106" i="14"/>
  <c r="C105" i="14"/>
  <c r="C104" i="14"/>
  <c r="C103" i="14"/>
  <c r="C102" i="14"/>
  <c r="C101" i="14"/>
  <c r="C100" i="14"/>
  <c r="C99" i="14"/>
  <c r="C98" i="14"/>
  <c r="C97" i="14"/>
  <c r="C96" i="14"/>
  <c r="C95" i="14"/>
  <c r="C94" i="14"/>
  <c r="C93" i="14"/>
  <c r="C92" i="14"/>
  <c r="C91" i="14"/>
  <c r="C90" i="14"/>
  <c r="C89" i="14"/>
  <c r="C88" i="14"/>
  <c r="C87" i="14"/>
  <c r="C86" i="14"/>
  <c r="C85" i="14"/>
  <c r="C84" i="14"/>
  <c r="C83" i="14"/>
  <c r="C82" i="14"/>
  <c r="C81" i="14"/>
  <c r="C80" i="14"/>
  <c r="C79" i="14"/>
  <c r="C78" i="14"/>
  <c r="C77" i="14"/>
  <c r="C76" i="14"/>
  <c r="C75" i="14"/>
  <c r="C74" i="14"/>
  <c r="C73" i="14"/>
  <c r="C72" i="14"/>
  <c r="C71" i="14"/>
  <c r="C70" i="14"/>
  <c r="C69" i="14"/>
  <c r="C68" i="14"/>
  <c r="C67" i="14"/>
  <c r="C66" i="14"/>
  <c r="C65" i="14"/>
  <c r="C64" i="14"/>
  <c r="C63" i="14"/>
  <c r="C62" i="14"/>
  <c r="C61" i="14"/>
  <c r="C60" i="14"/>
  <c r="C59" i="14"/>
  <c r="C58" i="14"/>
  <c r="C57" i="14"/>
  <c r="C56" i="14"/>
  <c r="C55" i="14"/>
  <c r="C54" i="14"/>
  <c r="C53" i="14"/>
  <c r="C52" i="14"/>
  <c r="C51" i="14"/>
  <c r="C50" i="14"/>
  <c r="C49" i="14"/>
  <c r="C48" i="14"/>
  <c r="C47" i="14"/>
  <c r="C46" i="14"/>
  <c r="C45" i="14"/>
  <c r="C44" i="14"/>
  <c r="C43" i="14"/>
  <c r="C42" i="14"/>
  <c r="C41" i="14"/>
  <c r="C40" i="14"/>
  <c r="C39" i="14"/>
  <c r="C38" i="14"/>
  <c r="C37" i="14"/>
  <c r="C36" i="14"/>
  <c r="C35" i="14"/>
  <c r="C34" i="14"/>
  <c r="C33" i="14"/>
  <c r="C32" i="14"/>
  <c r="C31" i="14"/>
  <c r="C30" i="14"/>
  <c r="C29" i="14"/>
  <c r="C28" i="14"/>
  <c r="C27" i="14"/>
  <c r="C26" i="14"/>
  <c r="C25" i="14"/>
  <c r="C24" i="14"/>
  <c r="C23" i="14"/>
  <c r="C22" i="14"/>
  <c r="C21" i="14"/>
  <c r="C20" i="14"/>
  <c r="C19" i="14"/>
  <c r="C18" i="14"/>
  <c r="C17" i="14"/>
  <c r="C16" i="14"/>
  <c r="C15" i="14"/>
  <c r="C14" i="14"/>
  <c r="C13" i="14"/>
  <c r="C12" i="14"/>
  <c r="C11" i="14"/>
  <c r="C10" i="14"/>
  <c r="C9" i="14"/>
  <c r="C8" i="14"/>
  <c r="C7" i="14"/>
  <c r="C6" i="14"/>
  <c r="C5" i="14"/>
  <c r="C4" i="14"/>
  <c r="C3" i="14"/>
  <c r="C2" i="14"/>
  <c r="AV1691" i="1" l="1"/>
  <c r="AT277" i="1"/>
  <c r="AV277" i="1"/>
  <c r="AT271" i="1"/>
  <c r="AV271" i="1"/>
  <c r="AX271" i="1"/>
  <c r="AX277" i="1"/>
  <c r="AV1649" i="1"/>
  <c r="AX1649" i="1"/>
  <c r="AX1691" i="1"/>
  <c r="AZ1649" i="1"/>
  <c r="AZ1691" i="1"/>
  <c r="AX1688" i="1"/>
  <c r="AT1688" i="1"/>
  <c r="AZ1675" i="1"/>
  <c r="AV1688" i="1"/>
  <c r="AT187" i="1"/>
  <c r="AV187" i="1"/>
  <c r="AX187" i="1"/>
  <c r="AT1675" i="1"/>
  <c r="AT213" i="1"/>
  <c r="AV213" i="1"/>
  <c r="AX213" i="1"/>
  <c r="AZ628" i="1"/>
  <c r="AV1675" i="1"/>
  <c r="AT217" i="1"/>
  <c r="AV217" i="1"/>
  <c r="AX217" i="1"/>
  <c r="AT628" i="1"/>
  <c r="AV628" i="1"/>
  <c r="AV832" i="1"/>
  <c r="AX832" i="1"/>
  <c r="AZ832" i="1"/>
  <c r="AT744" i="1"/>
  <c r="AX744" i="1"/>
  <c r="AT465" i="1"/>
  <c r="AT350" i="1"/>
  <c r="AZ465" i="1"/>
  <c r="AV744" i="1"/>
  <c r="AX465" i="1"/>
  <c r="AT469" i="1"/>
  <c r="AV467" i="1"/>
  <c r="AX469" i="1"/>
  <c r="AT232" i="1"/>
  <c r="AX467" i="1"/>
  <c r="AZ469" i="1"/>
  <c r="AX232" i="1"/>
  <c r="AT653" i="1"/>
  <c r="AV653" i="1"/>
  <c r="AX653" i="1"/>
  <c r="AV232" i="1"/>
  <c r="AT467" i="1"/>
  <c r="AZ350" i="1"/>
  <c r="AV350" i="1"/>
  <c r="AZ155" i="1"/>
  <c r="AT155" i="1"/>
  <c r="AX155" i="1"/>
  <c r="AD157" i="1"/>
  <c r="I191" i="14"/>
  <c r="BQ157" i="1"/>
  <c r="F157" i="1" s="1"/>
  <c r="AZ157" i="1" s="1"/>
  <c r="AQ157" i="1"/>
  <c r="BQ1335" i="1"/>
  <c r="F1335" i="1" s="1"/>
  <c r="AZ1335" i="1" s="1"/>
  <c r="BQ489" i="1"/>
  <c r="F489" i="1" s="1"/>
  <c r="AX489" i="1" s="1"/>
  <c r="AD1335" i="1"/>
  <c r="AQ1335" i="1"/>
  <c r="I2104" i="14"/>
  <c r="AQ489" i="1"/>
  <c r="AD1334" i="1"/>
  <c r="AQ1334" i="1"/>
  <c r="BQ1334" i="1"/>
  <c r="F1334" i="1" s="1"/>
  <c r="AZ1334" i="1" s="1"/>
  <c r="AD489" i="1"/>
  <c r="I724" i="14"/>
  <c r="BQ313" i="1"/>
  <c r="F313" i="1" s="1"/>
  <c r="AX313" i="1" s="1"/>
  <c r="AD313" i="1"/>
  <c r="AQ313" i="1"/>
  <c r="I448" i="14"/>
  <c r="AD1726" i="1"/>
  <c r="AQ1726" i="1"/>
  <c r="BQ1726" i="1"/>
  <c r="F1726" i="1" s="1"/>
  <c r="AZ1726" i="1" s="1"/>
  <c r="AD1457" i="1"/>
  <c r="AQ1457" i="1"/>
  <c r="I2314" i="14"/>
  <c r="BQ1457" i="1"/>
  <c r="F1457" i="1" s="1"/>
  <c r="AX1457" i="1" s="1"/>
  <c r="I2717" i="14"/>
  <c r="Y2387" i="14"/>
  <c r="W2387" i="14"/>
  <c r="U2387" i="14"/>
  <c r="Q2387" i="14"/>
  <c r="M2387" i="14"/>
  <c r="I2387" i="14"/>
  <c r="T2388" i="14"/>
  <c r="S2388" i="14"/>
  <c r="P2388" i="14"/>
  <c r="O2388" i="14"/>
  <c r="L2388" i="14"/>
  <c r="K2388" i="14"/>
  <c r="H2388" i="14"/>
  <c r="G2388" i="14"/>
  <c r="T2387" i="14"/>
  <c r="S2387" i="14"/>
  <c r="P2387" i="14"/>
  <c r="O2387" i="14"/>
  <c r="L2387" i="14"/>
  <c r="K2387" i="14"/>
  <c r="H2387" i="14"/>
  <c r="G2387" i="14"/>
  <c r="BP1504" i="1"/>
  <c r="BO1504" i="1"/>
  <c r="BN1504" i="1"/>
  <c r="BM1504" i="1"/>
  <c r="BL1504" i="1"/>
  <c r="BK1504" i="1"/>
  <c r="AO1504" i="1"/>
  <c r="AM1504" i="1"/>
  <c r="AK1504" i="1"/>
  <c r="AI1504" i="1"/>
  <c r="X1504" i="1"/>
  <c r="U2388" i="14" s="1"/>
  <c r="U1504" i="1"/>
  <c r="Q2388" i="14" s="1"/>
  <c r="R1504" i="1"/>
  <c r="M2388" i="14" s="1"/>
  <c r="O1504" i="1"/>
  <c r="D1504" i="1"/>
  <c r="Y1621" i="14"/>
  <c r="W1621" i="14"/>
  <c r="U1621" i="14"/>
  <c r="Q1621" i="14"/>
  <c r="M1621" i="14"/>
  <c r="I1621" i="14"/>
  <c r="T1622" i="14"/>
  <c r="S1622" i="14"/>
  <c r="P1622" i="14"/>
  <c r="O1622" i="14"/>
  <c r="L1622" i="14"/>
  <c r="K1622" i="14"/>
  <c r="H1622" i="14"/>
  <c r="G1622" i="14"/>
  <c r="T1621" i="14"/>
  <c r="S1621" i="14"/>
  <c r="P1621" i="14"/>
  <c r="O1621" i="14"/>
  <c r="L1621" i="14"/>
  <c r="K1621" i="14"/>
  <c r="H1621" i="14"/>
  <c r="G1621" i="14"/>
  <c r="BP1033" i="1"/>
  <c r="BO1033" i="1"/>
  <c r="BN1033" i="1"/>
  <c r="BM1033" i="1"/>
  <c r="BL1033" i="1"/>
  <c r="BK1033" i="1"/>
  <c r="AO1033" i="1"/>
  <c r="AM1033" i="1"/>
  <c r="AK1033" i="1"/>
  <c r="AI1033" i="1"/>
  <c r="X1033" i="1"/>
  <c r="U1622" i="14" s="1"/>
  <c r="U1033" i="1"/>
  <c r="Q1622" i="14" s="1"/>
  <c r="R1033" i="1"/>
  <c r="M1622" i="14" s="1"/>
  <c r="O1033" i="1"/>
  <c r="D1033" i="1"/>
  <c r="Y416" i="14"/>
  <c r="W416" i="14"/>
  <c r="U416" i="14"/>
  <c r="Q416" i="14"/>
  <c r="M416" i="14"/>
  <c r="I416" i="14"/>
  <c r="T417" i="14"/>
  <c r="S417" i="14"/>
  <c r="P417" i="14"/>
  <c r="O417" i="14"/>
  <c r="L417" i="14"/>
  <c r="K417" i="14"/>
  <c r="H417" i="14"/>
  <c r="G417" i="14"/>
  <c r="T416" i="14"/>
  <c r="S416" i="14"/>
  <c r="P416" i="14"/>
  <c r="O416" i="14"/>
  <c r="L416" i="14"/>
  <c r="K416" i="14"/>
  <c r="H416" i="14"/>
  <c r="G416" i="14"/>
  <c r="D295" i="1"/>
  <c r="BP295" i="1"/>
  <c r="BO295" i="1"/>
  <c r="BN295" i="1"/>
  <c r="BM295" i="1"/>
  <c r="BL295" i="1"/>
  <c r="BK295" i="1"/>
  <c r="AO295" i="1"/>
  <c r="AM295" i="1"/>
  <c r="AK295" i="1"/>
  <c r="AI295" i="1"/>
  <c r="X295" i="1"/>
  <c r="U417" i="14" s="1"/>
  <c r="U295" i="1"/>
  <c r="Q417" i="14" s="1"/>
  <c r="R295" i="1"/>
  <c r="M417" i="14" s="1"/>
  <c r="O295" i="1"/>
  <c r="BK1431" i="1"/>
  <c r="BK690" i="1"/>
  <c r="BK689" i="1"/>
  <c r="BK614" i="1"/>
  <c r="BB277" i="1" l="1"/>
  <c r="BB271" i="1"/>
  <c r="BB1649" i="1"/>
  <c r="BB1688" i="1"/>
  <c r="BB1691" i="1"/>
  <c r="BB187" i="1"/>
  <c r="BB628" i="1"/>
  <c r="BB1675" i="1"/>
  <c r="BB213" i="1"/>
  <c r="BB217" i="1"/>
  <c r="BB832" i="1"/>
  <c r="BB469" i="1"/>
  <c r="BB744" i="1"/>
  <c r="BB465" i="1"/>
  <c r="BB467" i="1"/>
  <c r="BB350" i="1"/>
  <c r="BB232" i="1"/>
  <c r="BB653" i="1"/>
  <c r="AT1335" i="1"/>
  <c r="AV489" i="1"/>
  <c r="AZ489" i="1"/>
  <c r="AT157" i="1"/>
  <c r="AT489" i="1"/>
  <c r="AV157" i="1"/>
  <c r="BB155" i="1"/>
  <c r="AV1335" i="1"/>
  <c r="AX157" i="1"/>
  <c r="AX1335" i="1"/>
  <c r="AT1334" i="1"/>
  <c r="AV1334" i="1"/>
  <c r="AZ313" i="1"/>
  <c r="AX1334" i="1"/>
  <c r="AT313" i="1"/>
  <c r="AV313" i="1"/>
  <c r="AT1726" i="1"/>
  <c r="AV1726" i="1"/>
  <c r="AZ1457" i="1"/>
  <c r="AX1726" i="1"/>
  <c r="AV1457" i="1"/>
  <c r="AT1457" i="1"/>
  <c r="AD1033" i="1"/>
  <c r="AQ1504" i="1"/>
  <c r="AD1504" i="1"/>
  <c r="AD295" i="1"/>
  <c r="I2388" i="14"/>
  <c r="BQ1504" i="1"/>
  <c r="F1504" i="1" s="1"/>
  <c r="AZ1504" i="1" s="1"/>
  <c r="AQ1033" i="1"/>
  <c r="I1622" i="14"/>
  <c r="BQ295" i="1"/>
  <c r="F295" i="1" s="1"/>
  <c r="AT295" i="1" s="1"/>
  <c r="BQ1033" i="1"/>
  <c r="F1033" i="1" s="1"/>
  <c r="AX1033" i="1" s="1"/>
  <c r="I417" i="14"/>
  <c r="AQ295" i="1"/>
  <c r="T2791" i="14"/>
  <c r="S2791" i="14"/>
  <c r="P2791" i="14"/>
  <c r="O2791" i="14"/>
  <c r="L2791" i="14"/>
  <c r="K2791" i="14"/>
  <c r="H2791" i="14"/>
  <c r="G2791" i="14"/>
  <c r="T2789" i="14"/>
  <c r="S2789" i="14"/>
  <c r="P2789" i="14"/>
  <c r="O2789" i="14"/>
  <c r="L2789" i="14"/>
  <c r="K2789" i="14"/>
  <c r="H2789" i="14"/>
  <c r="G2789" i="14"/>
  <c r="T2787" i="14"/>
  <c r="S2787" i="14"/>
  <c r="P2787" i="14"/>
  <c r="O2787" i="14"/>
  <c r="L2787" i="14"/>
  <c r="K2787" i="14"/>
  <c r="H2787" i="14"/>
  <c r="G2787" i="14"/>
  <c r="T2785" i="14"/>
  <c r="S2785" i="14"/>
  <c r="P2785" i="14"/>
  <c r="O2785" i="14"/>
  <c r="L2785" i="14"/>
  <c r="K2785" i="14"/>
  <c r="H2785" i="14"/>
  <c r="G2785" i="14"/>
  <c r="T2783" i="14"/>
  <c r="S2783" i="14"/>
  <c r="P2783" i="14"/>
  <c r="O2783" i="14"/>
  <c r="L2783" i="14"/>
  <c r="K2783" i="14"/>
  <c r="H2783" i="14"/>
  <c r="G2783" i="14"/>
  <c r="T2781" i="14"/>
  <c r="S2781" i="14"/>
  <c r="P2781" i="14"/>
  <c r="O2781" i="14"/>
  <c r="L2781" i="14"/>
  <c r="K2781" i="14"/>
  <c r="H2781" i="14"/>
  <c r="G2781" i="14"/>
  <c r="T2779" i="14"/>
  <c r="S2779" i="14"/>
  <c r="P2779" i="14"/>
  <c r="O2779" i="14"/>
  <c r="L2779" i="14"/>
  <c r="K2779" i="14"/>
  <c r="H2779" i="14"/>
  <c r="G2779" i="14"/>
  <c r="T2777" i="14"/>
  <c r="S2777" i="14"/>
  <c r="P2777" i="14"/>
  <c r="O2777" i="14"/>
  <c r="L2777" i="14"/>
  <c r="K2777" i="14"/>
  <c r="H2777" i="14"/>
  <c r="G2777" i="14"/>
  <c r="T2775" i="14"/>
  <c r="S2775" i="14"/>
  <c r="P2775" i="14"/>
  <c r="O2775" i="14"/>
  <c r="L2775" i="14"/>
  <c r="K2775" i="14"/>
  <c r="H2775" i="14"/>
  <c r="G2775" i="14"/>
  <c r="T2773" i="14"/>
  <c r="S2773" i="14"/>
  <c r="P2773" i="14"/>
  <c r="O2773" i="14"/>
  <c r="L2773" i="14"/>
  <c r="K2773" i="14"/>
  <c r="H2773" i="14"/>
  <c r="G2773" i="14"/>
  <c r="T2771" i="14"/>
  <c r="S2771" i="14"/>
  <c r="P2771" i="14"/>
  <c r="O2771" i="14"/>
  <c r="L2771" i="14"/>
  <c r="K2771" i="14"/>
  <c r="H2771" i="14"/>
  <c r="G2771" i="14"/>
  <c r="T2769" i="14"/>
  <c r="S2769" i="14"/>
  <c r="P2769" i="14"/>
  <c r="O2769" i="14"/>
  <c r="L2769" i="14"/>
  <c r="K2769" i="14"/>
  <c r="H2769" i="14"/>
  <c r="G2769" i="14"/>
  <c r="T2767" i="14"/>
  <c r="S2767" i="14"/>
  <c r="P2767" i="14"/>
  <c r="O2767" i="14"/>
  <c r="L2767" i="14"/>
  <c r="K2767" i="14"/>
  <c r="H2767" i="14"/>
  <c r="G2767" i="14"/>
  <c r="T2765" i="14"/>
  <c r="S2765" i="14"/>
  <c r="P2765" i="14"/>
  <c r="O2765" i="14"/>
  <c r="L2765" i="14"/>
  <c r="K2765" i="14"/>
  <c r="H2765" i="14"/>
  <c r="G2765" i="14"/>
  <c r="T2763" i="14"/>
  <c r="S2763" i="14"/>
  <c r="P2763" i="14"/>
  <c r="O2763" i="14"/>
  <c r="L2763" i="14"/>
  <c r="K2763" i="14"/>
  <c r="H2763" i="14"/>
  <c r="G2763" i="14"/>
  <c r="T2761" i="14"/>
  <c r="S2761" i="14"/>
  <c r="P2761" i="14"/>
  <c r="O2761" i="14"/>
  <c r="L2761" i="14"/>
  <c r="K2761" i="14"/>
  <c r="H2761" i="14"/>
  <c r="G2761" i="14"/>
  <c r="T2759" i="14"/>
  <c r="S2759" i="14"/>
  <c r="P2759" i="14"/>
  <c r="O2759" i="14"/>
  <c r="L2759" i="14"/>
  <c r="K2759" i="14"/>
  <c r="H2759" i="14"/>
  <c r="G2759" i="14"/>
  <c r="T2757" i="14"/>
  <c r="S2757" i="14"/>
  <c r="P2757" i="14"/>
  <c r="O2757" i="14"/>
  <c r="L2757" i="14"/>
  <c r="K2757" i="14"/>
  <c r="H2757" i="14"/>
  <c r="G2757" i="14"/>
  <c r="T2755" i="14"/>
  <c r="S2755" i="14"/>
  <c r="P2755" i="14"/>
  <c r="O2755" i="14"/>
  <c r="L2755" i="14"/>
  <c r="K2755" i="14"/>
  <c r="H2755" i="14"/>
  <c r="G2755" i="14"/>
  <c r="T2753" i="14"/>
  <c r="S2753" i="14"/>
  <c r="P2753" i="14"/>
  <c r="O2753" i="14"/>
  <c r="L2753" i="14"/>
  <c r="K2753" i="14"/>
  <c r="H2753" i="14"/>
  <c r="G2753" i="14"/>
  <c r="T2751" i="14"/>
  <c r="S2751" i="14"/>
  <c r="P2751" i="14"/>
  <c r="O2751" i="14"/>
  <c r="L2751" i="14"/>
  <c r="K2751" i="14"/>
  <c r="H2751" i="14"/>
  <c r="G2751" i="14"/>
  <c r="T2749" i="14"/>
  <c r="S2749" i="14"/>
  <c r="P2749" i="14"/>
  <c r="O2749" i="14"/>
  <c r="L2749" i="14"/>
  <c r="K2749" i="14"/>
  <c r="H2749" i="14"/>
  <c r="G2749" i="14"/>
  <c r="T2747" i="14"/>
  <c r="S2747" i="14"/>
  <c r="P2747" i="14"/>
  <c r="O2747" i="14"/>
  <c r="L2747" i="14"/>
  <c r="K2747" i="14"/>
  <c r="H2747" i="14"/>
  <c r="G2747" i="14"/>
  <c r="T2745" i="14"/>
  <c r="S2745" i="14"/>
  <c r="P2745" i="14"/>
  <c r="O2745" i="14"/>
  <c r="L2745" i="14"/>
  <c r="K2745" i="14"/>
  <c r="H2745" i="14"/>
  <c r="G2745" i="14"/>
  <c r="T2743" i="14"/>
  <c r="S2743" i="14"/>
  <c r="P2743" i="14"/>
  <c r="O2743" i="14"/>
  <c r="L2743" i="14"/>
  <c r="K2743" i="14"/>
  <c r="H2743" i="14"/>
  <c r="G2743" i="14"/>
  <c r="T2741" i="14"/>
  <c r="S2741" i="14"/>
  <c r="P2741" i="14"/>
  <c r="O2741" i="14"/>
  <c r="L2741" i="14"/>
  <c r="K2741" i="14"/>
  <c r="H2741" i="14"/>
  <c r="G2741" i="14"/>
  <c r="T2739" i="14"/>
  <c r="S2739" i="14"/>
  <c r="P2739" i="14"/>
  <c r="O2739" i="14"/>
  <c r="L2739" i="14"/>
  <c r="K2739" i="14"/>
  <c r="H2739" i="14"/>
  <c r="G2739" i="14"/>
  <c r="T2737" i="14"/>
  <c r="S2737" i="14"/>
  <c r="P2737" i="14"/>
  <c r="O2737" i="14"/>
  <c r="L2737" i="14"/>
  <c r="K2737" i="14"/>
  <c r="H2737" i="14"/>
  <c r="G2737" i="14"/>
  <c r="T2735" i="14"/>
  <c r="S2735" i="14"/>
  <c r="P2735" i="14"/>
  <c r="O2735" i="14"/>
  <c r="L2735" i="14"/>
  <c r="K2735" i="14"/>
  <c r="H2735" i="14"/>
  <c r="G2735" i="14"/>
  <c r="T2733" i="14"/>
  <c r="S2733" i="14"/>
  <c r="P2733" i="14"/>
  <c r="O2733" i="14"/>
  <c r="L2733" i="14"/>
  <c r="K2733" i="14"/>
  <c r="H2733" i="14"/>
  <c r="G2733" i="14"/>
  <c r="T2731" i="14"/>
  <c r="S2731" i="14"/>
  <c r="P2731" i="14"/>
  <c r="O2731" i="14"/>
  <c r="L2731" i="14"/>
  <c r="K2731" i="14"/>
  <c r="H2731" i="14"/>
  <c r="G2731" i="14"/>
  <c r="T2729" i="14"/>
  <c r="S2729" i="14"/>
  <c r="P2729" i="14"/>
  <c r="O2729" i="14"/>
  <c r="L2729" i="14"/>
  <c r="K2729" i="14"/>
  <c r="H2729" i="14"/>
  <c r="G2729" i="14"/>
  <c r="T2727" i="14"/>
  <c r="S2727" i="14"/>
  <c r="P2727" i="14"/>
  <c r="O2727" i="14"/>
  <c r="L2727" i="14"/>
  <c r="K2727" i="14"/>
  <c r="H2727" i="14"/>
  <c r="G2727" i="14"/>
  <c r="T2725" i="14"/>
  <c r="S2725" i="14"/>
  <c r="P2725" i="14"/>
  <c r="O2725" i="14"/>
  <c r="L2725" i="14"/>
  <c r="K2725" i="14"/>
  <c r="H2725" i="14"/>
  <c r="G2725" i="14"/>
  <c r="T2723" i="14"/>
  <c r="S2723" i="14"/>
  <c r="P2723" i="14"/>
  <c r="O2723" i="14"/>
  <c r="L2723" i="14"/>
  <c r="K2723" i="14"/>
  <c r="H2723" i="14"/>
  <c r="G2723" i="14"/>
  <c r="T2721" i="14"/>
  <c r="S2721" i="14"/>
  <c r="P2721" i="14"/>
  <c r="O2721" i="14"/>
  <c r="L2721" i="14"/>
  <c r="K2721" i="14"/>
  <c r="H2721" i="14"/>
  <c r="G2721" i="14"/>
  <c r="T2719" i="14"/>
  <c r="S2719" i="14"/>
  <c r="P2719" i="14"/>
  <c r="O2719" i="14"/>
  <c r="L2719" i="14"/>
  <c r="K2719" i="14"/>
  <c r="H2719" i="14"/>
  <c r="G2719" i="14"/>
  <c r="T2715" i="14"/>
  <c r="S2715" i="14"/>
  <c r="P2715" i="14"/>
  <c r="O2715" i="14"/>
  <c r="L2715" i="14"/>
  <c r="K2715" i="14"/>
  <c r="H2715" i="14"/>
  <c r="G2715" i="14"/>
  <c r="T2713" i="14"/>
  <c r="S2713" i="14"/>
  <c r="P2713" i="14"/>
  <c r="O2713" i="14"/>
  <c r="L2713" i="14"/>
  <c r="K2713" i="14"/>
  <c r="H2713" i="14"/>
  <c r="G2713" i="14"/>
  <c r="T2711" i="14"/>
  <c r="S2711" i="14"/>
  <c r="P2711" i="14"/>
  <c r="O2711" i="14"/>
  <c r="L2711" i="14"/>
  <c r="K2711" i="14"/>
  <c r="H2711" i="14"/>
  <c r="G2711" i="14"/>
  <c r="T2709" i="14"/>
  <c r="S2709" i="14"/>
  <c r="P2709" i="14"/>
  <c r="O2709" i="14"/>
  <c r="L2709" i="14"/>
  <c r="K2709" i="14"/>
  <c r="H2709" i="14"/>
  <c r="G2709" i="14"/>
  <c r="T2707" i="14"/>
  <c r="S2707" i="14"/>
  <c r="P2707" i="14"/>
  <c r="O2707" i="14"/>
  <c r="L2707" i="14"/>
  <c r="K2707" i="14"/>
  <c r="H2707" i="14"/>
  <c r="G2707" i="14"/>
  <c r="T2705" i="14"/>
  <c r="S2705" i="14"/>
  <c r="P2705" i="14"/>
  <c r="O2705" i="14"/>
  <c r="L2705" i="14"/>
  <c r="K2705" i="14"/>
  <c r="H2705" i="14"/>
  <c r="G2705" i="14"/>
  <c r="T2703" i="14"/>
  <c r="S2703" i="14"/>
  <c r="P2703" i="14"/>
  <c r="O2703" i="14"/>
  <c r="L2703" i="14"/>
  <c r="K2703" i="14"/>
  <c r="H2703" i="14"/>
  <c r="G2703" i="14"/>
  <c r="T2701" i="14"/>
  <c r="S2701" i="14"/>
  <c r="P2701" i="14"/>
  <c r="O2701" i="14"/>
  <c r="L2701" i="14"/>
  <c r="K2701" i="14"/>
  <c r="H2701" i="14"/>
  <c r="G2701" i="14"/>
  <c r="T2699" i="14"/>
  <c r="S2699" i="14"/>
  <c r="P2699" i="14"/>
  <c r="O2699" i="14"/>
  <c r="L2699" i="14"/>
  <c r="K2699" i="14"/>
  <c r="H2699" i="14"/>
  <c r="G2699" i="14"/>
  <c r="T2697" i="14"/>
  <c r="S2697" i="14"/>
  <c r="P2697" i="14"/>
  <c r="O2697" i="14"/>
  <c r="L2697" i="14"/>
  <c r="K2697" i="14"/>
  <c r="H2697" i="14"/>
  <c r="G2697" i="14"/>
  <c r="T2695" i="14"/>
  <c r="S2695" i="14"/>
  <c r="P2695" i="14"/>
  <c r="O2695" i="14"/>
  <c r="L2695" i="14"/>
  <c r="K2695" i="14"/>
  <c r="H2695" i="14"/>
  <c r="G2695" i="14"/>
  <c r="T2693" i="14"/>
  <c r="S2693" i="14"/>
  <c r="P2693" i="14"/>
  <c r="O2693" i="14"/>
  <c r="L2693" i="14"/>
  <c r="K2693" i="14"/>
  <c r="H2693" i="14"/>
  <c r="G2693" i="14"/>
  <c r="T2691" i="14"/>
  <c r="S2691" i="14"/>
  <c r="P2691" i="14"/>
  <c r="O2691" i="14"/>
  <c r="L2691" i="14"/>
  <c r="K2691" i="14"/>
  <c r="H2691" i="14"/>
  <c r="G2691" i="14"/>
  <c r="T2689" i="14"/>
  <c r="S2689" i="14"/>
  <c r="P2689" i="14"/>
  <c r="O2689" i="14"/>
  <c r="L2689" i="14"/>
  <c r="K2689" i="14"/>
  <c r="H2689" i="14"/>
  <c r="G2689" i="14"/>
  <c r="T2687" i="14"/>
  <c r="S2687" i="14"/>
  <c r="P2687" i="14"/>
  <c r="O2687" i="14"/>
  <c r="L2687" i="14"/>
  <c r="K2687" i="14"/>
  <c r="H2687" i="14"/>
  <c r="G2687" i="14"/>
  <c r="T2685" i="14"/>
  <c r="S2685" i="14"/>
  <c r="P2685" i="14"/>
  <c r="O2685" i="14"/>
  <c r="L2685" i="14"/>
  <c r="K2685" i="14"/>
  <c r="H2685" i="14"/>
  <c r="G2685" i="14"/>
  <c r="T2683" i="14"/>
  <c r="S2683" i="14"/>
  <c r="P2683" i="14"/>
  <c r="O2683" i="14"/>
  <c r="L2683" i="14"/>
  <c r="K2683" i="14"/>
  <c r="H2683" i="14"/>
  <c r="G2683" i="14"/>
  <c r="T2681" i="14"/>
  <c r="S2681" i="14"/>
  <c r="P2681" i="14"/>
  <c r="O2681" i="14"/>
  <c r="L2681" i="14"/>
  <c r="K2681" i="14"/>
  <c r="H2681" i="14"/>
  <c r="G2681" i="14"/>
  <c r="T2679" i="14"/>
  <c r="S2679" i="14"/>
  <c r="P2679" i="14"/>
  <c r="O2679" i="14"/>
  <c r="L2679" i="14"/>
  <c r="K2679" i="14"/>
  <c r="H2679" i="14"/>
  <c r="G2679" i="14"/>
  <c r="T2677" i="14"/>
  <c r="S2677" i="14"/>
  <c r="P2677" i="14"/>
  <c r="O2677" i="14"/>
  <c r="L2677" i="14"/>
  <c r="K2677" i="14"/>
  <c r="H2677" i="14"/>
  <c r="G2677" i="14"/>
  <c r="T2675" i="14"/>
  <c r="S2675" i="14"/>
  <c r="P2675" i="14"/>
  <c r="O2675" i="14"/>
  <c r="L2675" i="14"/>
  <c r="K2675" i="14"/>
  <c r="H2675" i="14"/>
  <c r="G2675" i="14"/>
  <c r="T2673" i="14"/>
  <c r="S2673" i="14"/>
  <c r="P2673" i="14"/>
  <c r="O2673" i="14"/>
  <c r="L2673" i="14"/>
  <c r="K2673" i="14"/>
  <c r="H2673" i="14"/>
  <c r="G2673" i="14"/>
  <c r="T2671" i="14"/>
  <c r="S2671" i="14"/>
  <c r="P2671" i="14"/>
  <c r="O2671" i="14"/>
  <c r="L2671" i="14"/>
  <c r="K2671" i="14"/>
  <c r="H2671" i="14"/>
  <c r="G2671" i="14"/>
  <c r="T2669" i="14"/>
  <c r="S2669" i="14"/>
  <c r="P2669" i="14"/>
  <c r="O2669" i="14"/>
  <c r="L2669" i="14"/>
  <c r="K2669" i="14"/>
  <c r="H2669" i="14"/>
  <c r="G2669" i="14"/>
  <c r="T2665" i="14"/>
  <c r="S2665" i="14"/>
  <c r="P2665" i="14"/>
  <c r="O2665" i="14"/>
  <c r="L2665" i="14"/>
  <c r="K2665" i="14"/>
  <c r="H2665" i="14"/>
  <c r="G2665" i="14"/>
  <c r="T2663" i="14"/>
  <c r="S2663" i="14"/>
  <c r="P2663" i="14"/>
  <c r="O2663" i="14"/>
  <c r="L2663" i="14"/>
  <c r="K2663" i="14"/>
  <c r="H2663" i="14"/>
  <c r="G2663" i="14"/>
  <c r="T2659" i="14"/>
  <c r="S2659" i="14"/>
  <c r="P2659" i="14"/>
  <c r="O2659" i="14"/>
  <c r="L2659" i="14"/>
  <c r="K2659" i="14"/>
  <c r="H2659" i="14"/>
  <c r="G2659" i="14"/>
  <c r="T2657" i="14"/>
  <c r="S2657" i="14"/>
  <c r="P2657" i="14"/>
  <c r="O2657" i="14"/>
  <c r="L2657" i="14"/>
  <c r="K2657" i="14"/>
  <c r="H2657" i="14"/>
  <c r="G2657" i="14"/>
  <c r="T2655" i="14"/>
  <c r="S2655" i="14"/>
  <c r="P2655" i="14"/>
  <c r="O2655" i="14"/>
  <c r="L2655" i="14"/>
  <c r="K2655" i="14"/>
  <c r="H2655" i="14"/>
  <c r="G2655" i="14"/>
  <c r="T2653" i="14"/>
  <c r="S2653" i="14"/>
  <c r="P2653" i="14"/>
  <c r="O2653" i="14"/>
  <c r="L2653" i="14"/>
  <c r="K2653" i="14"/>
  <c r="H2653" i="14"/>
  <c r="G2653" i="14"/>
  <c r="T2651" i="14"/>
  <c r="S2651" i="14"/>
  <c r="P2651" i="14"/>
  <c r="O2651" i="14"/>
  <c r="L2651" i="14"/>
  <c r="K2651" i="14"/>
  <c r="H2651" i="14"/>
  <c r="G2651" i="14"/>
  <c r="T2649" i="14"/>
  <c r="S2649" i="14"/>
  <c r="P2649" i="14"/>
  <c r="O2649" i="14"/>
  <c r="L2649" i="14"/>
  <c r="K2649" i="14"/>
  <c r="H2649" i="14"/>
  <c r="G2649" i="14"/>
  <c r="T2647" i="14"/>
  <c r="S2647" i="14"/>
  <c r="P2647" i="14"/>
  <c r="O2647" i="14"/>
  <c r="L2647" i="14"/>
  <c r="K2647" i="14"/>
  <c r="H2647" i="14"/>
  <c r="G2647" i="14"/>
  <c r="T2645" i="14"/>
  <c r="S2645" i="14"/>
  <c r="P2645" i="14"/>
  <c r="O2645" i="14"/>
  <c r="L2645" i="14"/>
  <c r="K2645" i="14"/>
  <c r="H2645" i="14"/>
  <c r="G2645" i="14"/>
  <c r="T2641" i="14"/>
  <c r="S2641" i="14"/>
  <c r="P2641" i="14"/>
  <c r="O2641" i="14"/>
  <c r="L2641" i="14"/>
  <c r="K2641" i="14"/>
  <c r="H2641" i="14"/>
  <c r="G2641" i="14"/>
  <c r="T2639" i="14"/>
  <c r="S2639" i="14"/>
  <c r="P2639" i="14"/>
  <c r="O2639" i="14"/>
  <c r="L2639" i="14"/>
  <c r="K2639" i="14"/>
  <c r="H2639" i="14"/>
  <c r="G2639" i="14"/>
  <c r="T2637" i="14"/>
  <c r="S2637" i="14"/>
  <c r="P2637" i="14"/>
  <c r="O2637" i="14"/>
  <c r="L2637" i="14"/>
  <c r="K2637" i="14"/>
  <c r="H2637" i="14"/>
  <c r="G2637" i="14"/>
  <c r="T2635" i="14"/>
  <c r="S2635" i="14"/>
  <c r="P2635" i="14"/>
  <c r="O2635" i="14"/>
  <c r="L2635" i="14"/>
  <c r="K2635" i="14"/>
  <c r="H2635" i="14"/>
  <c r="G2635" i="14"/>
  <c r="T2633" i="14"/>
  <c r="S2633" i="14"/>
  <c r="P2633" i="14"/>
  <c r="O2633" i="14"/>
  <c r="L2633" i="14"/>
  <c r="K2633" i="14"/>
  <c r="H2633" i="14"/>
  <c r="G2633" i="14"/>
  <c r="T2631" i="14"/>
  <c r="S2631" i="14"/>
  <c r="P2631" i="14"/>
  <c r="O2631" i="14"/>
  <c r="L2631" i="14"/>
  <c r="K2631" i="14"/>
  <c r="H2631" i="14"/>
  <c r="G2631" i="14"/>
  <c r="T2629" i="14"/>
  <c r="S2629" i="14"/>
  <c r="P2629" i="14"/>
  <c r="O2629" i="14"/>
  <c r="L2629" i="14"/>
  <c r="K2629" i="14"/>
  <c r="H2629" i="14"/>
  <c r="G2629" i="14"/>
  <c r="T2627" i="14"/>
  <c r="S2627" i="14"/>
  <c r="P2627" i="14"/>
  <c r="O2627" i="14"/>
  <c r="L2627" i="14"/>
  <c r="K2627" i="14"/>
  <c r="H2627" i="14"/>
  <c r="G2627" i="14"/>
  <c r="T2625" i="14"/>
  <c r="S2625" i="14"/>
  <c r="P2625" i="14"/>
  <c r="O2625" i="14"/>
  <c r="L2625" i="14"/>
  <c r="K2625" i="14"/>
  <c r="H2625" i="14"/>
  <c r="G2625" i="14"/>
  <c r="T2623" i="14"/>
  <c r="S2623" i="14"/>
  <c r="P2623" i="14"/>
  <c r="O2623" i="14"/>
  <c r="L2623" i="14"/>
  <c r="K2623" i="14"/>
  <c r="H2623" i="14"/>
  <c r="G2623" i="14"/>
  <c r="T2621" i="14"/>
  <c r="S2621" i="14"/>
  <c r="P2621" i="14"/>
  <c r="O2621" i="14"/>
  <c r="L2621" i="14"/>
  <c r="K2621" i="14"/>
  <c r="H2621" i="14"/>
  <c r="G2621" i="14"/>
  <c r="T2619" i="14"/>
  <c r="S2619" i="14"/>
  <c r="P2619" i="14"/>
  <c r="O2619" i="14"/>
  <c r="L2619" i="14"/>
  <c r="K2619" i="14"/>
  <c r="H2619" i="14"/>
  <c r="G2619" i="14"/>
  <c r="T2617" i="14"/>
  <c r="S2617" i="14"/>
  <c r="P2617" i="14"/>
  <c r="O2617" i="14"/>
  <c r="L2617" i="14"/>
  <c r="K2617" i="14"/>
  <c r="H2617" i="14"/>
  <c r="G2617" i="14"/>
  <c r="T2615" i="14"/>
  <c r="S2615" i="14"/>
  <c r="P2615" i="14"/>
  <c r="O2615" i="14"/>
  <c r="L2615" i="14"/>
  <c r="K2615" i="14"/>
  <c r="H2615" i="14"/>
  <c r="G2615" i="14"/>
  <c r="T2613" i="14"/>
  <c r="S2613" i="14"/>
  <c r="P2613" i="14"/>
  <c r="O2613" i="14"/>
  <c r="L2613" i="14"/>
  <c r="K2613" i="14"/>
  <c r="H2613" i="14"/>
  <c r="G2613" i="14"/>
  <c r="T2611" i="14"/>
  <c r="S2611" i="14"/>
  <c r="P2611" i="14"/>
  <c r="O2611" i="14"/>
  <c r="L2611" i="14"/>
  <c r="K2611" i="14"/>
  <c r="H2611" i="14"/>
  <c r="G2611" i="14"/>
  <c r="T2609" i="14"/>
  <c r="S2609" i="14"/>
  <c r="P2609" i="14"/>
  <c r="O2609" i="14"/>
  <c r="L2609" i="14"/>
  <c r="K2609" i="14"/>
  <c r="H2609" i="14"/>
  <c r="G2609" i="14"/>
  <c r="T2607" i="14"/>
  <c r="S2607" i="14"/>
  <c r="P2607" i="14"/>
  <c r="O2607" i="14"/>
  <c r="L2607" i="14"/>
  <c r="K2607" i="14"/>
  <c r="H2607" i="14"/>
  <c r="G2607" i="14"/>
  <c r="T2603" i="14"/>
  <c r="S2603" i="14"/>
  <c r="P2603" i="14"/>
  <c r="O2603" i="14"/>
  <c r="L2603" i="14"/>
  <c r="K2603" i="14"/>
  <c r="H2603" i="14"/>
  <c r="G2603" i="14"/>
  <c r="T2601" i="14"/>
  <c r="S2601" i="14"/>
  <c r="P2601" i="14"/>
  <c r="O2601" i="14"/>
  <c r="L2601" i="14"/>
  <c r="K2601" i="14"/>
  <c r="H2601" i="14"/>
  <c r="G2601" i="14"/>
  <c r="T2599" i="14"/>
  <c r="S2599" i="14"/>
  <c r="P2599" i="14"/>
  <c r="O2599" i="14"/>
  <c r="L2599" i="14"/>
  <c r="K2599" i="14"/>
  <c r="H2599" i="14"/>
  <c r="G2599" i="14"/>
  <c r="T2597" i="14"/>
  <c r="S2597" i="14"/>
  <c r="P2597" i="14"/>
  <c r="O2597" i="14"/>
  <c r="L2597" i="14"/>
  <c r="K2597" i="14"/>
  <c r="H2597" i="14"/>
  <c r="G2597" i="14"/>
  <c r="T2595" i="14"/>
  <c r="S2595" i="14"/>
  <c r="P2595" i="14"/>
  <c r="O2595" i="14"/>
  <c r="L2595" i="14"/>
  <c r="K2595" i="14"/>
  <c r="H2595" i="14"/>
  <c r="G2595" i="14"/>
  <c r="T2593" i="14"/>
  <c r="S2593" i="14"/>
  <c r="P2593" i="14"/>
  <c r="O2593" i="14"/>
  <c r="L2593" i="14"/>
  <c r="K2593" i="14"/>
  <c r="H2593" i="14"/>
  <c r="G2593" i="14"/>
  <c r="T2586" i="14"/>
  <c r="S2586" i="14"/>
  <c r="P2586" i="14"/>
  <c r="O2586" i="14"/>
  <c r="L2586" i="14"/>
  <c r="K2586" i="14"/>
  <c r="H2586" i="14"/>
  <c r="G2586" i="14"/>
  <c r="T2584" i="14"/>
  <c r="S2584" i="14"/>
  <c r="P2584" i="14"/>
  <c r="O2584" i="14"/>
  <c r="L2584" i="14"/>
  <c r="K2584" i="14"/>
  <c r="H2584" i="14"/>
  <c r="G2584" i="14"/>
  <c r="T2582" i="14"/>
  <c r="S2582" i="14"/>
  <c r="P2582" i="14"/>
  <c r="O2582" i="14"/>
  <c r="L2582" i="14"/>
  <c r="K2582" i="14"/>
  <c r="H2582" i="14"/>
  <c r="G2582" i="14"/>
  <c r="T2580" i="14"/>
  <c r="S2580" i="14"/>
  <c r="P2580" i="14"/>
  <c r="O2580" i="14"/>
  <c r="L2580" i="14"/>
  <c r="K2580" i="14"/>
  <c r="H2580" i="14"/>
  <c r="G2580" i="14"/>
  <c r="T2578" i="14"/>
  <c r="S2578" i="14"/>
  <c r="P2578" i="14"/>
  <c r="O2578" i="14"/>
  <c r="L2578" i="14"/>
  <c r="K2578" i="14"/>
  <c r="H2578" i="14"/>
  <c r="G2578" i="14"/>
  <c r="T2576" i="14"/>
  <c r="S2576" i="14"/>
  <c r="P2576" i="14"/>
  <c r="O2576" i="14"/>
  <c r="L2576" i="14"/>
  <c r="K2576" i="14"/>
  <c r="H2576" i="14"/>
  <c r="G2576" i="14"/>
  <c r="T2574" i="14"/>
  <c r="S2574" i="14"/>
  <c r="P2574" i="14"/>
  <c r="O2574" i="14"/>
  <c r="L2574" i="14"/>
  <c r="K2574" i="14"/>
  <c r="H2574" i="14"/>
  <c r="G2574" i="14"/>
  <c r="T2572" i="14"/>
  <c r="S2572" i="14"/>
  <c r="P2572" i="14"/>
  <c r="O2572" i="14"/>
  <c r="L2572" i="14"/>
  <c r="K2572" i="14"/>
  <c r="H2572" i="14"/>
  <c r="G2572" i="14"/>
  <c r="T2570" i="14"/>
  <c r="S2570" i="14"/>
  <c r="P2570" i="14"/>
  <c r="O2570" i="14"/>
  <c r="L2570" i="14"/>
  <c r="K2570" i="14"/>
  <c r="H2570" i="14"/>
  <c r="G2570" i="14"/>
  <c r="T2568" i="14"/>
  <c r="S2568" i="14"/>
  <c r="P2568" i="14"/>
  <c r="O2568" i="14"/>
  <c r="L2568" i="14"/>
  <c r="K2568" i="14"/>
  <c r="H2568" i="14"/>
  <c r="G2568" i="14"/>
  <c r="T2566" i="14"/>
  <c r="S2566" i="14"/>
  <c r="P2566" i="14"/>
  <c r="O2566" i="14"/>
  <c r="L2566" i="14"/>
  <c r="K2566" i="14"/>
  <c r="H2566" i="14"/>
  <c r="G2566" i="14"/>
  <c r="T2564" i="14"/>
  <c r="S2564" i="14"/>
  <c r="P2564" i="14"/>
  <c r="O2564" i="14"/>
  <c r="L2564" i="14"/>
  <c r="K2564" i="14"/>
  <c r="H2564" i="14"/>
  <c r="G2564" i="14"/>
  <c r="T2562" i="14"/>
  <c r="S2562" i="14"/>
  <c r="P2562" i="14"/>
  <c r="O2562" i="14"/>
  <c r="L2562" i="14"/>
  <c r="K2562" i="14"/>
  <c r="H2562" i="14"/>
  <c r="G2562" i="14"/>
  <c r="T2560" i="14"/>
  <c r="S2560" i="14"/>
  <c r="P2560" i="14"/>
  <c r="O2560" i="14"/>
  <c r="L2560" i="14"/>
  <c r="K2560" i="14"/>
  <c r="H2560" i="14"/>
  <c r="G2560" i="14"/>
  <c r="T2558" i="14"/>
  <c r="S2558" i="14"/>
  <c r="P2558" i="14"/>
  <c r="O2558" i="14"/>
  <c r="L2558" i="14"/>
  <c r="K2558" i="14"/>
  <c r="H2558" i="14"/>
  <c r="G2558" i="14"/>
  <c r="T2556" i="14"/>
  <c r="S2556" i="14"/>
  <c r="P2556" i="14"/>
  <c r="O2556" i="14"/>
  <c r="L2556" i="14"/>
  <c r="K2556" i="14"/>
  <c r="H2556" i="14"/>
  <c r="G2556" i="14"/>
  <c r="T2554" i="14"/>
  <c r="S2554" i="14"/>
  <c r="P2554" i="14"/>
  <c r="O2554" i="14"/>
  <c r="L2554" i="14"/>
  <c r="K2554" i="14"/>
  <c r="H2554" i="14"/>
  <c r="G2554" i="14"/>
  <c r="T2552" i="14"/>
  <c r="S2552" i="14"/>
  <c r="P2552" i="14"/>
  <c r="O2552" i="14"/>
  <c r="L2552" i="14"/>
  <c r="K2552" i="14"/>
  <c r="H2552" i="14"/>
  <c r="G2552" i="14"/>
  <c r="T2550" i="14"/>
  <c r="S2550" i="14"/>
  <c r="P2550" i="14"/>
  <c r="O2550" i="14"/>
  <c r="L2550" i="14"/>
  <c r="K2550" i="14"/>
  <c r="H2550" i="14"/>
  <c r="G2550" i="14"/>
  <c r="T2548" i="14"/>
  <c r="S2548" i="14"/>
  <c r="P2548" i="14"/>
  <c r="O2548" i="14"/>
  <c r="L2548" i="14"/>
  <c r="K2548" i="14"/>
  <c r="H2548" i="14"/>
  <c r="G2548" i="14"/>
  <c r="T2546" i="14"/>
  <c r="S2546" i="14"/>
  <c r="P2546" i="14"/>
  <c r="O2546" i="14"/>
  <c r="L2546" i="14"/>
  <c r="K2546" i="14"/>
  <c r="H2546" i="14"/>
  <c r="G2546" i="14"/>
  <c r="T2544" i="14"/>
  <c r="S2544" i="14"/>
  <c r="P2544" i="14"/>
  <c r="O2544" i="14"/>
  <c r="L2544" i="14"/>
  <c r="K2544" i="14"/>
  <c r="H2544" i="14"/>
  <c r="G2544" i="14"/>
  <c r="T2542" i="14"/>
  <c r="S2542" i="14"/>
  <c r="P2542" i="14"/>
  <c r="O2542" i="14"/>
  <c r="L2542" i="14"/>
  <c r="K2542" i="14"/>
  <c r="H2542" i="14"/>
  <c r="G2542" i="14"/>
  <c r="T2540" i="14"/>
  <c r="S2540" i="14"/>
  <c r="P2540" i="14"/>
  <c r="O2540" i="14"/>
  <c r="L2540" i="14"/>
  <c r="K2540" i="14"/>
  <c r="H2540" i="14"/>
  <c r="G2540" i="14"/>
  <c r="T2538" i="14"/>
  <c r="S2538" i="14"/>
  <c r="P2538" i="14"/>
  <c r="O2538" i="14"/>
  <c r="L2538" i="14"/>
  <c r="K2538" i="14"/>
  <c r="H2538" i="14"/>
  <c r="G2538" i="14"/>
  <c r="T2536" i="14"/>
  <c r="S2536" i="14"/>
  <c r="P2536" i="14"/>
  <c r="O2536" i="14"/>
  <c r="L2536" i="14"/>
  <c r="K2536" i="14"/>
  <c r="H2536" i="14"/>
  <c r="G2536" i="14"/>
  <c r="T2534" i="14"/>
  <c r="S2534" i="14"/>
  <c r="P2534" i="14"/>
  <c r="O2534" i="14"/>
  <c r="L2534" i="14"/>
  <c r="K2534" i="14"/>
  <c r="H2534" i="14"/>
  <c r="G2534" i="14"/>
  <c r="T2532" i="14"/>
  <c r="S2532" i="14"/>
  <c r="P2532" i="14"/>
  <c r="O2532" i="14"/>
  <c r="L2532" i="14"/>
  <c r="K2532" i="14"/>
  <c r="H2532" i="14"/>
  <c r="G2532" i="14"/>
  <c r="T2530" i="14"/>
  <c r="S2530" i="14"/>
  <c r="P2530" i="14"/>
  <c r="O2530" i="14"/>
  <c r="L2530" i="14"/>
  <c r="K2530" i="14"/>
  <c r="H2530" i="14"/>
  <c r="G2530" i="14"/>
  <c r="T2528" i="14"/>
  <c r="S2528" i="14"/>
  <c r="P2528" i="14"/>
  <c r="O2528" i="14"/>
  <c r="L2528" i="14"/>
  <c r="K2528" i="14"/>
  <c r="H2528" i="14"/>
  <c r="G2528" i="14"/>
  <c r="T2526" i="14"/>
  <c r="S2526" i="14"/>
  <c r="P2526" i="14"/>
  <c r="O2526" i="14"/>
  <c r="L2526" i="14"/>
  <c r="K2526" i="14"/>
  <c r="H2526" i="14"/>
  <c r="G2526" i="14"/>
  <c r="T2524" i="14"/>
  <c r="S2524" i="14"/>
  <c r="P2524" i="14"/>
  <c r="O2524" i="14"/>
  <c r="L2524" i="14"/>
  <c r="K2524" i="14"/>
  <c r="H2524" i="14"/>
  <c r="G2524" i="14"/>
  <c r="T2522" i="14"/>
  <c r="S2522" i="14"/>
  <c r="P2522" i="14"/>
  <c r="O2522" i="14"/>
  <c r="L2522" i="14"/>
  <c r="K2522" i="14"/>
  <c r="H2522" i="14"/>
  <c r="G2522" i="14"/>
  <c r="T2520" i="14"/>
  <c r="S2520" i="14"/>
  <c r="P2520" i="14"/>
  <c r="O2520" i="14"/>
  <c r="L2520" i="14"/>
  <c r="K2520" i="14"/>
  <c r="H2520" i="14"/>
  <c r="G2520" i="14"/>
  <c r="T2518" i="14"/>
  <c r="S2518" i="14"/>
  <c r="P2518" i="14"/>
  <c r="O2518" i="14"/>
  <c r="L2518" i="14"/>
  <c r="K2518" i="14"/>
  <c r="H2518" i="14"/>
  <c r="G2518" i="14"/>
  <c r="T2516" i="14"/>
  <c r="S2516" i="14"/>
  <c r="P2516" i="14"/>
  <c r="O2516" i="14"/>
  <c r="L2516" i="14"/>
  <c r="K2516" i="14"/>
  <c r="H2516" i="14"/>
  <c r="G2516" i="14"/>
  <c r="T2514" i="14"/>
  <c r="S2514" i="14"/>
  <c r="P2514" i="14"/>
  <c r="O2514" i="14"/>
  <c r="L2514" i="14"/>
  <c r="K2514" i="14"/>
  <c r="H2514" i="14"/>
  <c r="G2514" i="14"/>
  <c r="T2512" i="14"/>
  <c r="S2512" i="14"/>
  <c r="P2512" i="14"/>
  <c r="O2512" i="14"/>
  <c r="L2512" i="14"/>
  <c r="K2512" i="14"/>
  <c r="H2512" i="14"/>
  <c r="G2512" i="14"/>
  <c r="T2510" i="14"/>
  <c r="S2510" i="14"/>
  <c r="P2510" i="14"/>
  <c r="O2510" i="14"/>
  <c r="L2510" i="14"/>
  <c r="K2510" i="14"/>
  <c r="H2510" i="14"/>
  <c r="G2510" i="14"/>
  <c r="T2508" i="14"/>
  <c r="S2508" i="14"/>
  <c r="P2508" i="14"/>
  <c r="O2508" i="14"/>
  <c r="L2508" i="14"/>
  <c r="K2508" i="14"/>
  <c r="H2508" i="14"/>
  <c r="G2508" i="14"/>
  <c r="T2506" i="14"/>
  <c r="S2506" i="14"/>
  <c r="P2506" i="14"/>
  <c r="O2506" i="14"/>
  <c r="L2506" i="14"/>
  <c r="K2506" i="14"/>
  <c r="H2506" i="14"/>
  <c r="G2506" i="14"/>
  <c r="T2504" i="14"/>
  <c r="S2504" i="14"/>
  <c r="P2504" i="14"/>
  <c r="O2504" i="14"/>
  <c r="L2504" i="14"/>
  <c r="K2504" i="14"/>
  <c r="H2504" i="14"/>
  <c r="G2504" i="14"/>
  <c r="T2502" i="14"/>
  <c r="S2502" i="14"/>
  <c r="P2502" i="14"/>
  <c r="O2502" i="14"/>
  <c r="L2502" i="14"/>
  <c r="K2502" i="14"/>
  <c r="H2502" i="14"/>
  <c r="G2502" i="14"/>
  <c r="T2500" i="14"/>
  <c r="S2500" i="14"/>
  <c r="P2500" i="14"/>
  <c r="O2500" i="14"/>
  <c r="L2500" i="14"/>
  <c r="K2500" i="14"/>
  <c r="H2500" i="14"/>
  <c r="G2500" i="14"/>
  <c r="T2498" i="14"/>
  <c r="S2498" i="14"/>
  <c r="P2498" i="14"/>
  <c r="O2498" i="14"/>
  <c r="L2498" i="14"/>
  <c r="K2498" i="14"/>
  <c r="H2498" i="14"/>
  <c r="G2498" i="14"/>
  <c r="T2496" i="14"/>
  <c r="S2496" i="14"/>
  <c r="P2496" i="14"/>
  <c r="O2496" i="14"/>
  <c r="L2496" i="14"/>
  <c r="K2496" i="14"/>
  <c r="H2496" i="14"/>
  <c r="G2496" i="14"/>
  <c r="T2494" i="14"/>
  <c r="S2494" i="14"/>
  <c r="P2494" i="14"/>
  <c r="O2494" i="14"/>
  <c r="L2494" i="14"/>
  <c r="K2494" i="14"/>
  <c r="H2494" i="14"/>
  <c r="G2494" i="14"/>
  <c r="T2492" i="14"/>
  <c r="S2492" i="14"/>
  <c r="P2492" i="14"/>
  <c r="O2492" i="14"/>
  <c r="L2492" i="14"/>
  <c r="K2492" i="14"/>
  <c r="H2492" i="14"/>
  <c r="G2492" i="14"/>
  <c r="T2490" i="14"/>
  <c r="S2490" i="14"/>
  <c r="P2490" i="14"/>
  <c r="O2490" i="14"/>
  <c r="L2490" i="14"/>
  <c r="K2490" i="14"/>
  <c r="H2490" i="14"/>
  <c r="G2490" i="14"/>
  <c r="T2488" i="14"/>
  <c r="S2488" i="14"/>
  <c r="P2488" i="14"/>
  <c r="O2488" i="14"/>
  <c r="L2488" i="14"/>
  <c r="K2488" i="14"/>
  <c r="H2488" i="14"/>
  <c r="G2488" i="14"/>
  <c r="T2486" i="14"/>
  <c r="S2486" i="14"/>
  <c r="P2486" i="14"/>
  <c r="O2486" i="14"/>
  <c r="L2486" i="14"/>
  <c r="K2486" i="14"/>
  <c r="H2486" i="14"/>
  <c r="G2486" i="14"/>
  <c r="T2484" i="14"/>
  <c r="S2484" i="14"/>
  <c r="P2484" i="14"/>
  <c r="O2484" i="14"/>
  <c r="L2484" i="14"/>
  <c r="K2484" i="14"/>
  <c r="H2484" i="14"/>
  <c r="G2484" i="14"/>
  <c r="T2482" i="14"/>
  <c r="S2482" i="14"/>
  <c r="P2482" i="14"/>
  <c r="O2482" i="14"/>
  <c r="L2482" i="14"/>
  <c r="K2482" i="14"/>
  <c r="H2482" i="14"/>
  <c r="G2482" i="14"/>
  <c r="T2480" i="14"/>
  <c r="S2480" i="14"/>
  <c r="P2480" i="14"/>
  <c r="O2480" i="14"/>
  <c r="L2480" i="14"/>
  <c r="K2480" i="14"/>
  <c r="H2480" i="14"/>
  <c r="G2480" i="14"/>
  <c r="T2478" i="14"/>
  <c r="S2478" i="14"/>
  <c r="P2478" i="14"/>
  <c r="O2478" i="14"/>
  <c r="L2478" i="14"/>
  <c r="K2478" i="14"/>
  <c r="H2478" i="14"/>
  <c r="G2478" i="14"/>
  <c r="T2476" i="14"/>
  <c r="S2476" i="14"/>
  <c r="P2476" i="14"/>
  <c r="O2476" i="14"/>
  <c r="L2476" i="14"/>
  <c r="K2476" i="14"/>
  <c r="H2476" i="14"/>
  <c r="G2476" i="14"/>
  <c r="T2474" i="14"/>
  <c r="S2474" i="14"/>
  <c r="P2474" i="14"/>
  <c r="O2474" i="14"/>
  <c r="L2474" i="14"/>
  <c r="K2474" i="14"/>
  <c r="H2474" i="14"/>
  <c r="G2474" i="14"/>
  <c r="T2472" i="14"/>
  <c r="S2472" i="14"/>
  <c r="P2472" i="14"/>
  <c r="O2472" i="14"/>
  <c r="L2472" i="14"/>
  <c r="K2472" i="14"/>
  <c r="H2472" i="14"/>
  <c r="G2472" i="14"/>
  <c r="T2470" i="14"/>
  <c r="S2470" i="14"/>
  <c r="P2470" i="14"/>
  <c r="O2470" i="14"/>
  <c r="L2470" i="14"/>
  <c r="K2470" i="14"/>
  <c r="H2470" i="14"/>
  <c r="G2470" i="14"/>
  <c r="T2468" i="14"/>
  <c r="S2468" i="14"/>
  <c r="P2468" i="14"/>
  <c r="O2468" i="14"/>
  <c r="L2468" i="14"/>
  <c r="K2468" i="14"/>
  <c r="H2468" i="14"/>
  <c r="G2468" i="14"/>
  <c r="T2466" i="14"/>
  <c r="S2466" i="14"/>
  <c r="P2466" i="14"/>
  <c r="O2466" i="14"/>
  <c r="L2466" i="14"/>
  <c r="K2466" i="14"/>
  <c r="H2466" i="14"/>
  <c r="G2466" i="14"/>
  <c r="T2464" i="14"/>
  <c r="S2464" i="14"/>
  <c r="P2464" i="14"/>
  <c r="O2464" i="14"/>
  <c r="L2464" i="14"/>
  <c r="K2464" i="14"/>
  <c r="H2464" i="14"/>
  <c r="G2464" i="14"/>
  <c r="T2462" i="14"/>
  <c r="S2462" i="14"/>
  <c r="P2462" i="14"/>
  <c r="O2462" i="14"/>
  <c r="L2462" i="14"/>
  <c r="K2462" i="14"/>
  <c r="H2462" i="14"/>
  <c r="G2462" i="14"/>
  <c r="T2460" i="14"/>
  <c r="S2460" i="14"/>
  <c r="P2460" i="14"/>
  <c r="O2460" i="14"/>
  <c r="L2460" i="14"/>
  <c r="K2460" i="14"/>
  <c r="H2460" i="14"/>
  <c r="G2460" i="14"/>
  <c r="T2458" i="14"/>
  <c r="S2458" i="14"/>
  <c r="P2458" i="14"/>
  <c r="O2458" i="14"/>
  <c r="L2458" i="14"/>
  <c r="K2458" i="14"/>
  <c r="H2458" i="14"/>
  <c r="G2458" i="14"/>
  <c r="T2456" i="14"/>
  <c r="S2456" i="14"/>
  <c r="P2456" i="14"/>
  <c r="O2456" i="14"/>
  <c r="L2456" i="14"/>
  <c r="K2456" i="14"/>
  <c r="H2456" i="14"/>
  <c r="G2456" i="14"/>
  <c r="T2454" i="14"/>
  <c r="S2454" i="14"/>
  <c r="P2454" i="14"/>
  <c r="O2454" i="14"/>
  <c r="L2454" i="14"/>
  <c r="K2454" i="14"/>
  <c r="H2454" i="14"/>
  <c r="G2454" i="14"/>
  <c r="T2452" i="14"/>
  <c r="S2452" i="14"/>
  <c r="P2452" i="14"/>
  <c r="O2452" i="14"/>
  <c r="L2452" i="14"/>
  <c r="K2452" i="14"/>
  <c r="H2452" i="14"/>
  <c r="G2452" i="14"/>
  <c r="T2450" i="14"/>
  <c r="S2450" i="14"/>
  <c r="P2450" i="14"/>
  <c r="O2450" i="14"/>
  <c r="L2450" i="14"/>
  <c r="K2450" i="14"/>
  <c r="H2450" i="14"/>
  <c r="G2450" i="14"/>
  <c r="T2448" i="14"/>
  <c r="S2448" i="14"/>
  <c r="P2448" i="14"/>
  <c r="O2448" i="14"/>
  <c r="L2448" i="14"/>
  <c r="K2448" i="14"/>
  <c r="H2448" i="14"/>
  <c r="G2448" i="14"/>
  <c r="T2446" i="14"/>
  <c r="S2446" i="14"/>
  <c r="P2446" i="14"/>
  <c r="O2446" i="14"/>
  <c r="L2446" i="14"/>
  <c r="K2446" i="14"/>
  <c r="H2446" i="14"/>
  <c r="G2446" i="14"/>
  <c r="T2444" i="14"/>
  <c r="S2444" i="14"/>
  <c r="P2444" i="14"/>
  <c r="O2444" i="14"/>
  <c r="L2444" i="14"/>
  <c r="K2444" i="14"/>
  <c r="H2444" i="14"/>
  <c r="G2444" i="14"/>
  <c r="T2442" i="14"/>
  <c r="S2442" i="14"/>
  <c r="P2442" i="14"/>
  <c r="O2442" i="14"/>
  <c r="L2442" i="14"/>
  <c r="K2442" i="14"/>
  <c r="H2442" i="14"/>
  <c r="G2442" i="14"/>
  <c r="T2440" i="14"/>
  <c r="S2440" i="14"/>
  <c r="P2440" i="14"/>
  <c r="O2440" i="14"/>
  <c r="L2440" i="14"/>
  <c r="K2440" i="14"/>
  <c r="H2440" i="14"/>
  <c r="G2440" i="14"/>
  <c r="T2438" i="14"/>
  <c r="S2438" i="14"/>
  <c r="P2438" i="14"/>
  <c r="O2438" i="14"/>
  <c r="L2438" i="14"/>
  <c r="K2438" i="14"/>
  <c r="H2438" i="14"/>
  <c r="G2438" i="14"/>
  <c r="T2436" i="14"/>
  <c r="S2436" i="14"/>
  <c r="P2436" i="14"/>
  <c r="O2436" i="14"/>
  <c r="L2436" i="14"/>
  <c r="K2436" i="14"/>
  <c r="H2436" i="14"/>
  <c r="G2436" i="14"/>
  <c r="T2434" i="14"/>
  <c r="S2434" i="14"/>
  <c r="P2434" i="14"/>
  <c r="O2434" i="14"/>
  <c r="L2434" i="14"/>
  <c r="K2434" i="14"/>
  <c r="H2434" i="14"/>
  <c r="G2434" i="14"/>
  <c r="T2432" i="14"/>
  <c r="S2432" i="14"/>
  <c r="P2432" i="14"/>
  <c r="O2432" i="14"/>
  <c r="L2432" i="14"/>
  <c r="K2432" i="14"/>
  <c r="H2432" i="14"/>
  <c r="G2432" i="14"/>
  <c r="T2430" i="14"/>
  <c r="S2430" i="14"/>
  <c r="P2430" i="14"/>
  <c r="O2430" i="14"/>
  <c r="L2430" i="14"/>
  <c r="K2430" i="14"/>
  <c r="H2430" i="14"/>
  <c r="G2430" i="14"/>
  <c r="T2428" i="14"/>
  <c r="S2428" i="14"/>
  <c r="P2428" i="14"/>
  <c r="O2428" i="14"/>
  <c r="L2428" i="14"/>
  <c r="K2428" i="14"/>
  <c r="H2428" i="14"/>
  <c r="G2428" i="14"/>
  <c r="T2426" i="14"/>
  <c r="S2426" i="14"/>
  <c r="P2426" i="14"/>
  <c r="O2426" i="14"/>
  <c r="L2426" i="14"/>
  <c r="K2426" i="14"/>
  <c r="H2426" i="14"/>
  <c r="G2426" i="14"/>
  <c r="T2424" i="14"/>
  <c r="S2424" i="14"/>
  <c r="P2424" i="14"/>
  <c r="O2424" i="14"/>
  <c r="L2424" i="14"/>
  <c r="K2424" i="14"/>
  <c r="H2424" i="14"/>
  <c r="G2424" i="14"/>
  <c r="T2422" i="14"/>
  <c r="S2422" i="14"/>
  <c r="P2422" i="14"/>
  <c r="O2422" i="14"/>
  <c r="L2422" i="14"/>
  <c r="K2422" i="14"/>
  <c r="H2422" i="14"/>
  <c r="G2422" i="14"/>
  <c r="T2420" i="14"/>
  <c r="S2420" i="14"/>
  <c r="P2420" i="14"/>
  <c r="O2420" i="14"/>
  <c r="L2420" i="14"/>
  <c r="K2420" i="14"/>
  <c r="H2420" i="14"/>
  <c r="G2420" i="14"/>
  <c r="T2418" i="14"/>
  <c r="S2418" i="14"/>
  <c r="P2418" i="14"/>
  <c r="O2418" i="14"/>
  <c r="L2418" i="14"/>
  <c r="K2418" i="14"/>
  <c r="H2418" i="14"/>
  <c r="G2418" i="14"/>
  <c r="T2416" i="14"/>
  <c r="S2416" i="14"/>
  <c r="P2416" i="14"/>
  <c r="O2416" i="14"/>
  <c r="L2416" i="14"/>
  <c r="K2416" i="14"/>
  <c r="H2416" i="14"/>
  <c r="G2416" i="14"/>
  <c r="T2414" i="14"/>
  <c r="S2414" i="14"/>
  <c r="P2414" i="14"/>
  <c r="O2414" i="14"/>
  <c r="L2414" i="14"/>
  <c r="K2414" i="14"/>
  <c r="H2414" i="14"/>
  <c r="G2414" i="14"/>
  <c r="T2412" i="14"/>
  <c r="S2412" i="14"/>
  <c r="P2412" i="14"/>
  <c r="O2412" i="14"/>
  <c r="L2412" i="14"/>
  <c r="K2412" i="14"/>
  <c r="H2412" i="14"/>
  <c r="G2412" i="14"/>
  <c r="T2410" i="14"/>
  <c r="S2410" i="14"/>
  <c r="P2410" i="14"/>
  <c r="O2410" i="14"/>
  <c r="L2410" i="14"/>
  <c r="K2410" i="14"/>
  <c r="H2410" i="14"/>
  <c r="G2410" i="14"/>
  <c r="T2408" i="14"/>
  <c r="S2408" i="14"/>
  <c r="P2408" i="14"/>
  <c r="O2408" i="14"/>
  <c r="L2408" i="14"/>
  <c r="K2408" i="14"/>
  <c r="H2408" i="14"/>
  <c r="G2408" i="14"/>
  <c r="T2406" i="14"/>
  <c r="S2406" i="14"/>
  <c r="P2406" i="14"/>
  <c r="O2406" i="14"/>
  <c r="L2406" i="14"/>
  <c r="K2406" i="14"/>
  <c r="H2406" i="14"/>
  <c r="G2406" i="14"/>
  <c r="T2404" i="14"/>
  <c r="S2404" i="14"/>
  <c r="P2404" i="14"/>
  <c r="O2404" i="14"/>
  <c r="L2404" i="14"/>
  <c r="K2404" i="14"/>
  <c r="H2404" i="14"/>
  <c r="G2404" i="14"/>
  <c r="T2402" i="14"/>
  <c r="S2402" i="14"/>
  <c r="P2402" i="14"/>
  <c r="O2402" i="14"/>
  <c r="L2402" i="14"/>
  <c r="K2402" i="14"/>
  <c r="H2402" i="14"/>
  <c r="G2402" i="14"/>
  <c r="T2400" i="14"/>
  <c r="S2400" i="14"/>
  <c r="P2400" i="14"/>
  <c r="O2400" i="14"/>
  <c r="L2400" i="14"/>
  <c r="K2400" i="14"/>
  <c r="H2400" i="14"/>
  <c r="G2400" i="14"/>
  <c r="T2398" i="14"/>
  <c r="S2398" i="14"/>
  <c r="P2398" i="14"/>
  <c r="O2398" i="14"/>
  <c r="L2398" i="14"/>
  <c r="K2398" i="14"/>
  <c r="H2398" i="14"/>
  <c r="G2398" i="14"/>
  <c r="T2396" i="14"/>
  <c r="S2396" i="14"/>
  <c r="P2396" i="14"/>
  <c r="O2396" i="14"/>
  <c r="L2396" i="14"/>
  <c r="K2396" i="14"/>
  <c r="H2396" i="14"/>
  <c r="G2396" i="14"/>
  <c r="T2394" i="14"/>
  <c r="S2394" i="14"/>
  <c r="P2394" i="14"/>
  <c r="O2394" i="14"/>
  <c r="L2394" i="14"/>
  <c r="K2394" i="14"/>
  <c r="H2394" i="14"/>
  <c r="G2394" i="14"/>
  <c r="T2392" i="14"/>
  <c r="S2392" i="14"/>
  <c r="P2392" i="14"/>
  <c r="O2392" i="14"/>
  <c r="L2392" i="14"/>
  <c r="K2392" i="14"/>
  <c r="H2392" i="14"/>
  <c r="G2392" i="14"/>
  <c r="T2390" i="14"/>
  <c r="S2390" i="14"/>
  <c r="P2390" i="14"/>
  <c r="O2390" i="14"/>
  <c r="L2390" i="14"/>
  <c r="K2390" i="14"/>
  <c r="H2390" i="14"/>
  <c r="G2390" i="14"/>
  <c r="T2386" i="14"/>
  <c r="S2386" i="14"/>
  <c r="P2386" i="14"/>
  <c r="O2386" i="14"/>
  <c r="L2386" i="14"/>
  <c r="K2386" i="14"/>
  <c r="H2386" i="14"/>
  <c r="G2386" i="14"/>
  <c r="T2384" i="14"/>
  <c r="S2384" i="14"/>
  <c r="P2384" i="14"/>
  <c r="O2384" i="14"/>
  <c r="L2384" i="14"/>
  <c r="K2384" i="14"/>
  <c r="H2384" i="14"/>
  <c r="G2384" i="14"/>
  <c r="T2382" i="14"/>
  <c r="S2382" i="14"/>
  <c r="P2382" i="14"/>
  <c r="O2382" i="14"/>
  <c r="L2382" i="14"/>
  <c r="K2382" i="14"/>
  <c r="H2382" i="14"/>
  <c r="G2382" i="14"/>
  <c r="T2380" i="14"/>
  <c r="S2380" i="14"/>
  <c r="P2380" i="14"/>
  <c r="O2380" i="14"/>
  <c r="L2380" i="14"/>
  <c r="K2380" i="14"/>
  <c r="H2380" i="14"/>
  <c r="G2380" i="14"/>
  <c r="T2378" i="14"/>
  <c r="S2378" i="14"/>
  <c r="P2378" i="14"/>
  <c r="O2378" i="14"/>
  <c r="L2378" i="14"/>
  <c r="K2378" i="14"/>
  <c r="H2378" i="14"/>
  <c r="G2378" i="14"/>
  <c r="T2376" i="14"/>
  <c r="S2376" i="14"/>
  <c r="P2376" i="14"/>
  <c r="O2376" i="14"/>
  <c r="L2376" i="14"/>
  <c r="K2376" i="14"/>
  <c r="H2376" i="14"/>
  <c r="G2376" i="14"/>
  <c r="T2374" i="14"/>
  <c r="S2374" i="14"/>
  <c r="P2374" i="14"/>
  <c r="O2374" i="14"/>
  <c r="L2374" i="14"/>
  <c r="K2374" i="14"/>
  <c r="H2374" i="14"/>
  <c r="G2374" i="14"/>
  <c r="T2372" i="14"/>
  <c r="S2372" i="14"/>
  <c r="P2372" i="14"/>
  <c r="O2372" i="14"/>
  <c r="L2372" i="14"/>
  <c r="K2372" i="14"/>
  <c r="H2372" i="14"/>
  <c r="G2372" i="14"/>
  <c r="T2370" i="14"/>
  <c r="S2370" i="14"/>
  <c r="P2370" i="14"/>
  <c r="O2370" i="14"/>
  <c r="L2370" i="14"/>
  <c r="K2370" i="14"/>
  <c r="H2370" i="14"/>
  <c r="G2370" i="14"/>
  <c r="T2368" i="14"/>
  <c r="S2368" i="14"/>
  <c r="P2368" i="14"/>
  <c r="O2368" i="14"/>
  <c r="L2368" i="14"/>
  <c r="K2368" i="14"/>
  <c r="H2368" i="14"/>
  <c r="G2368" i="14"/>
  <c r="T2366" i="14"/>
  <c r="S2366" i="14"/>
  <c r="P2366" i="14"/>
  <c r="O2366" i="14"/>
  <c r="L2366" i="14"/>
  <c r="K2366" i="14"/>
  <c r="H2366" i="14"/>
  <c r="G2366" i="14"/>
  <c r="T2364" i="14"/>
  <c r="S2364" i="14"/>
  <c r="P2364" i="14"/>
  <c r="O2364" i="14"/>
  <c r="L2364" i="14"/>
  <c r="K2364" i="14"/>
  <c r="H2364" i="14"/>
  <c r="G2364" i="14"/>
  <c r="T2362" i="14"/>
  <c r="S2362" i="14"/>
  <c r="P2362" i="14"/>
  <c r="O2362" i="14"/>
  <c r="L2362" i="14"/>
  <c r="K2362" i="14"/>
  <c r="H2362" i="14"/>
  <c r="G2362" i="14"/>
  <c r="T2360" i="14"/>
  <c r="S2360" i="14"/>
  <c r="P2360" i="14"/>
  <c r="O2360" i="14"/>
  <c r="L2360" i="14"/>
  <c r="K2360" i="14"/>
  <c r="H2360" i="14"/>
  <c r="G2360" i="14"/>
  <c r="T2358" i="14"/>
  <c r="S2358" i="14"/>
  <c r="P2358" i="14"/>
  <c r="O2358" i="14"/>
  <c r="L2358" i="14"/>
  <c r="K2358" i="14"/>
  <c r="H2358" i="14"/>
  <c r="G2358" i="14"/>
  <c r="T2356" i="14"/>
  <c r="S2356" i="14"/>
  <c r="P2356" i="14"/>
  <c r="O2356" i="14"/>
  <c r="L2356" i="14"/>
  <c r="K2356" i="14"/>
  <c r="H2356" i="14"/>
  <c r="G2356" i="14"/>
  <c r="T2354" i="14"/>
  <c r="S2354" i="14"/>
  <c r="P2354" i="14"/>
  <c r="O2354" i="14"/>
  <c r="L2354" i="14"/>
  <c r="K2354" i="14"/>
  <c r="H2354" i="14"/>
  <c r="G2354" i="14"/>
  <c r="T2352" i="14"/>
  <c r="S2352" i="14"/>
  <c r="P2352" i="14"/>
  <c r="O2352" i="14"/>
  <c r="L2352" i="14"/>
  <c r="K2352" i="14"/>
  <c r="H2352" i="14"/>
  <c r="G2352" i="14"/>
  <c r="T2350" i="14"/>
  <c r="S2350" i="14"/>
  <c r="P2350" i="14"/>
  <c r="O2350" i="14"/>
  <c r="L2350" i="14"/>
  <c r="K2350" i="14"/>
  <c r="H2350" i="14"/>
  <c r="G2350" i="14"/>
  <c r="T2348" i="14"/>
  <c r="S2348" i="14"/>
  <c r="P2348" i="14"/>
  <c r="O2348" i="14"/>
  <c r="L2348" i="14"/>
  <c r="K2348" i="14"/>
  <c r="H2348" i="14"/>
  <c r="G2348" i="14"/>
  <c r="T2346" i="14"/>
  <c r="S2346" i="14"/>
  <c r="P2346" i="14"/>
  <c r="O2346" i="14"/>
  <c r="L2346" i="14"/>
  <c r="K2346" i="14"/>
  <c r="H2346" i="14"/>
  <c r="G2346" i="14"/>
  <c r="T2344" i="14"/>
  <c r="S2344" i="14"/>
  <c r="P2344" i="14"/>
  <c r="O2344" i="14"/>
  <c r="L2344" i="14"/>
  <c r="K2344" i="14"/>
  <c r="H2344" i="14"/>
  <c r="G2344" i="14"/>
  <c r="T2342" i="14"/>
  <c r="S2342" i="14"/>
  <c r="P2342" i="14"/>
  <c r="O2342" i="14"/>
  <c r="L2342" i="14"/>
  <c r="K2342" i="14"/>
  <c r="H2342" i="14"/>
  <c r="G2342" i="14"/>
  <c r="T2340" i="14"/>
  <c r="S2340" i="14"/>
  <c r="P2340" i="14"/>
  <c r="O2340" i="14"/>
  <c r="L2340" i="14"/>
  <c r="K2340" i="14"/>
  <c r="H2340" i="14"/>
  <c r="G2340" i="14"/>
  <c r="T2338" i="14"/>
  <c r="S2338" i="14"/>
  <c r="P2338" i="14"/>
  <c r="O2338" i="14"/>
  <c r="L2338" i="14"/>
  <c r="K2338" i="14"/>
  <c r="H2338" i="14"/>
  <c r="G2338" i="14"/>
  <c r="T2336" i="14"/>
  <c r="S2336" i="14"/>
  <c r="P2336" i="14"/>
  <c r="O2336" i="14"/>
  <c r="L2336" i="14"/>
  <c r="K2336" i="14"/>
  <c r="H2336" i="14"/>
  <c r="G2336" i="14"/>
  <c r="T2334" i="14"/>
  <c r="S2334" i="14"/>
  <c r="P2334" i="14"/>
  <c r="O2334" i="14"/>
  <c r="L2334" i="14"/>
  <c r="K2334" i="14"/>
  <c r="H2334" i="14"/>
  <c r="G2334" i="14"/>
  <c r="T2332" i="14"/>
  <c r="S2332" i="14"/>
  <c r="P2332" i="14"/>
  <c r="O2332" i="14"/>
  <c r="L2332" i="14"/>
  <c r="K2332" i="14"/>
  <c r="H2332" i="14"/>
  <c r="G2332" i="14"/>
  <c r="T2330" i="14"/>
  <c r="S2330" i="14"/>
  <c r="P2330" i="14"/>
  <c r="O2330" i="14"/>
  <c r="L2330" i="14"/>
  <c r="K2330" i="14"/>
  <c r="H2330" i="14"/>
  <c r="G2330" i="14"/>
  <c r="T2328" i="14"/>
  <c r="S2328" i="14"/>
  <c r="P2328" i="14"/>
  <c r="O2328" i="14"/>
  <c r="L2328" i="14"/>
  <c r="K2328" i="14"/>
  <c r="H2328" i="14"/>
  <c r="G2328" i="14"/>
  <c r="T2326" i="14"/>
  <c r="S2326" i="14"/>
  <c r="P2326" i="14"/>
  <c r="O2326" i="14"/>
  <c r="L2326" i="14"/>
  <c r="K2326" i="14"/>
  <c r="H2326" i="14"/>
  <c r="G2326" i="14"/>
  <c r="T2324" i="14"/>
  <c r="S2324" i="14"/>
  <c r="P2324" i="14"/>
  <c r="O2324" i="14"/>
  <c r="L2324" i="14"/>
  <c r="K2324" i="14"/>
  <c r="H2324" i="14"/>
  <c r="G2324" i="14"/>
  <c r="T2322" i="14"/>
  <c r="S2322" i="14"/>
  <c r="P2322" i="14"/>
  <c r="O2322" i="14"/>
  <c r="L2322" i="14"/>
  <c r="K2322" i="14"/>
  <c r="H2322" i="14"/>
  <c r="G2322" i="14"/>
  <c r="T2320" i="14"/>
  <c r="S2320" i="14"/>
  <c r="P2320" i="14"/>
  <c r="O2320" i="14"/>
  <c r="L2320" i="14"/>
  <c r="K2320" i="14"/>
  <c r="H2320" i="14"/>
  <c r="G2320" i="14"/>
  <c r="T2318" i="14"/>
  <c r="S2318" i="14"/>
  <c r="P2318" i="14"/>
  <c r="O2318" i="14"/>
  <c r="L2318" i="14"/>
  <c r="K2318" i="14"/>
  <c r="H2318" i="14"/>
  <c r="G2318" i="14"/>
  <c r="T2316" i="14"/>
  <c r="S2316" i="14"/>
  <c r="P2316" i="14"/>
  <c r="O2316" i="14"/>
  <c r="L2316" i="14"/>
  <c r="K2316" i="14"/>
  <c r="H2316" i="14"/>
  <c r="G2316" i="14"/>
  <c r="T2312" i="14"/>
  <c r="S2312" i="14"/>
  <c r="P2312" i="14"/>
  <c r="O2312" i="14"/>
  <c r="L2312" i="14"/>
  <c r="K2312" i="14"/>
  <c r="H2312" i="14"/>
  <c r="G2312" i="14"/>
  <c r="T2310" i="14"/>
  <c r="S2310" i="14"/>
  <c r="P2310" i="14"/>
  <c r="O2310" i="14"/>
  <c r="L2310" i="14"/>
  <c r="K2310" i="14"/>
  <c r="H2310" i="14"/>
  <c r="G2310" i="14"/>
  <c r="T2308" i="14"/>
  <c r="S2308" i="14"/>
  <c r="P2308" i="14"/>
  <c r="O2308" i="14"/>
  <c r="L2308" i="14"/>
  <c r="K2308" i="14"/>
  <c r="H2308" i="14"/>
  <c r="G2308" i="14"/>
  <c r="T2306" i="14"/>
  <c r="S2306" i="14"/>
  <c r="P2306" i="14"/>
  <c r="O2306" i="14"/>
  <c r="L2306" i="14"/>
  <c r="K2306" i="14"/>
  <c r="H2306" i="14"/>
  <c r="G2306" i="14"/>
  <c r="T2304" i="14"/>
  <c r="S2304" i="14"/>
  <c r="P2304" i="14"/>
  <c r="O2304" i="14"/>
  <c r="L2304" i="14"/>
  <c r="K2304" i="14"/>
  <c r="H2304" i="14"/>
  <c r="G2304" i="14"/>
  <c r="T2302" i="14"/>
  <c r="S2302" i="14"/>
  <c r="P2302" i="14"/>
  <c r="O2302" i="14"/>
  <c r="L2302" i="14"/>
  <c r="K2302" i="14"/>
  <c r="H2302" i="14"/>
  <c r="G2302" i="14"/>
  <c r="T2300" i="14"/>
  <c r="S2300" i="14"/>
  <c r="P2300" i="14"/>
  <c r="O2300" i="14"/>
  <c r="L2300" i="14"/>
  <c r="K2300" i="14"/>
  <c r="H2300" i="14"/>
  <c r="G2300" i="14"/>
  <c r="T2298" i="14"/>
  <c r="S2298" i="14"/>
  <c r="P2298" i="14"/>
  <c r="O2298" i="14"/>
  <c r="L2298" i="14"/>
  <c r="K2298" i="14"/>
  <c r="H2298" i="14"/>
  <c r="G2298" i="14"/>
  <c r="T2296" i="14"/>
  <c r="S2296" i="14"/>
  <c r="P2296" i="14"/>
  <c r="O2296" i="14"/>
  <c r="L2296" i="14"/>
  <c r="K2296" i="14"/>
  <c r="H2296" i="14"/>
  <c r="G2296" i="14"/>
  <c r="T2294" i="14"/>
  <c r="S2294" i="14"/>
  <c r="P2294" i="14"/>
  <c r="O2294" i="14"/>
  <c r="L2294" i="14"/>
  <c r="K2294" i="14"/>
  <c r="H2294" i="14"/>
  <c r="G2294" i="14"/>
  <c r="T2292" i="14"/>
  <c r="S2292" i="14"/>
  <c r="P2292" i="14"/>
  <c r="O2292" i="14"/>
  <c r="L2292" i="14"/>
  <c r="K2292" i="14"/>
  <c r="H2292" i="14"/>
  <c r="G2292" i="14"/>
  <c r="T2290" i="14"/>
  <c r="S2290" i="14"/>
  <c r="P2290" i="14"/>
  <c r="O2290" i="14"/>
  <c r="L2290" i="14"/>
  <c r="K2290" i="14"/>
  <c r="H2290" i="14"/>
  <c r="G2290" i="14"/>
  <c r="T2288" i="14"/>
  <c r="S2288" i="14"/>
  <c r="P2288" i="14"/>
  <c r="O2288" i="14"/>
  <c r="L2288" i="14"/>
  <c r="K2288" i="14"/>
  <c r="H2288" i="14"/>
  <c r="G2288" i="14"/>
  <c r="T2286" i="14"/>
  <c r="S2286" i="14"/>
  <c r="P2286" i="14"/>
  <c r="O2286" i="14"/>
  <c r="L2286" i="14"/>
  <c r="K2286" i="14"/>
  <c r="H2286" i="14"/>
  <c r="G2286" i="14"/>
  <c r="T2284" i="14"/>
  <c r="S2284" i="14"/>
  <c r="P2284" i="14"/>
  <c r="O2284" i="14"/>
  <c r="L2284" i="14"/>
  <c r="K2284" i="14"/>
  <c r="H2284" i="14"/>
  <c r="G2284" i="14"/>
  <c r="T2282" i="14"/>
  <c r="S2282" i="14"/>
  <c r="P2282" i="14"/>
  <c r="O2282" i="14"/>
  <c r="L2282" i="14"/>
  <c r="K2282" i="14"/>
  <c r="H2282" i="14"/>
  <c r="G2282" i="14"/>
  <c r="T2280" i="14"/>
  <c r="S2280" i="14"/>
  <c r="P2280" i="14"/>
  <c r="O2280" i="14"/>
  <c r="L2280" i="14"/>
  <c r="K2280" i="14"/>
  <c r="H2280" i="14"/>
  <c r="G2280" i="14"/>
  <c r="T2278" i="14"/>
  <c r="S2278" i="14"/>
  <c r="P2278" i="14"/>
  <c r="O2278" i="14"/>
  <c r="L2278" i="14"/>
  <c r="K2278" i="14"/>
  <c r="H2278" i="14"/>
  <c r="G2278" i="14"/>
  <c r="T2276" i="14"/>
  <c r="S2276" i="14"/>
  <c r="P2276" i="14"/>
  <c r="O2276" i="14"/>
  <c r="L2276" i="14"/>
  <c r="K2276" i="14"/>
  <c r="H2276" i="14"/>
  <c r="G2276" i="14"/>
  <c r="T2274" i="14"/>
  <c r="S2274" i="14"/>
  <c r="P2274" i="14"/>
  <c r="O2274" i="14"/>
  <c r="L2274" i="14"/>
  <c r="K2274" i="14"/>
  <c r="H2274" i="14"/>
  <c r="G2274" i="14"/>
  <c r="T2272" i="14"/>
  <c r="S2272" i="14"/>
  <c r="P2272" i="14"/>
  <c r="O2272" i="14"/>
  <c r="L2272" i="14"/>
  <c r="K2272" i="14"/>
  <c r="H2272" i="14"/>
  <c r="G2272" i="14"/>
  <c r="T2270" i="14"/>
  <c r="S2270" i="14"/>
  <c r="P2270" i="14"/>
  <c r="O2270" i="14"/>
  <c r="L2270" i="14"/>
  <c r="K2270" i="14"/>
  <c r="H2270" i="14"/>
  <c r="G2270" i="14"/>
  <c r="T2268" i="14"/>
  <c r="S2268" i="14"/>
  <c r="P2268" i="14"/>
  <c r="O2268" i="14"/>
  <c r="L2268" i="14"/>
  <c r="K2268" i="14"/>
  <c r="H2268" i="14"/>
  <c r="G2268" i="14"/>
  <c r="T2266" i="14"/>
  <c r="S2266" i="14"/>
  <c r="P2266" i="14"/>
  <c r="O2266" i="14"/>
  <c r="L2266" i="14"/>
  <c r="K2266" i="14"/>
  <c r="H2266" i="14"/>
  <c r="G2266" i="14"/>
  <c r="T2264" i="14"/>
  <c r="S2264" i="14"/>
  <c r="P2264" i="14"/>
  <c r="O2264" i="14"/>
  <c r="L2264" i="14"/>
  <c r="K2264" i="14"/>
  <c r="H2264" i="14"/>
  <c r="G2264" i="14"/>
  <c r="T2262" i="14"/>
  <c r="S2262" i="14"/>
  <c r="P2262" i="14"/>
  <c r="O2262" i="14"/>
  <c r="L2262" i="14"/>
  <c r="K2262" i="14"/>
  <c r="H2262" i="14"/>
  <c r="G2262" i="14"/>
  <c r="T2260" i="14"/>
  <c r="S2260" i="14"/>
  <c r="P2260" i="14"/>
  <c r="O2260" i="14"/>
  <c r="L2260" i="14"/>
  <c r="K2260" i="14"/>
  <c r="H2260" i="14"/>
  <c r="G2260" i="14"/>
  <c r="T2258" i="14"/>
  <c r="S2258" i="14"/>
  <c r="P2258" i="14"/>
  <c r="O2258" i="14"/>
  <c r="L2258" i="14"/>
  <c r="K2258" i="14"/>
  <c r="H2258" i="14"/>
  <c r="G2258" i="14"/>
  <c r="T2256" i="14"/>
  <c r="S2256" i="14"/>
  <c r="P2256" i="14"/>
  <c r="O2256" i="14"/>
  <c r="L2256" i="14"/>
  <c r="K2256" i="14"/>
  <c r="H2256" i="14"/>
  <c r="G2256" i="14"/>
  <c r="T2254" i="14"/>
  <c r="S2254" i="14"/>
  <c r="P2254" i="14"/>
  <c r="O2254" i="14"/>
  <c r="L2254" i="14"/>
  <c r="K2254" i="14"/>
  <c r="H2254" i="14"/>
  <c r="G2254" i="14"/>
  <c r="T2252" i="14"/>
  <c r="S2252" i="14"/>
  <c r="P2252" i="14"/>
  <c r="O2252" i="14"/>
  <c r="L2252" i="14"/>
  <c r="K2252" i="14"/>
  <c r="H2252" i="14"/>
  <c r="G2252" i="14"/>
  <c r="T2250" i="14"/>
  <c r="S2250" i="14"/>
  <c r="P2250" i="14"/>
  <c r="O2250" i="14"/>
  <c r="L2250" i="14"/>
  <c r="K2250" i="14"/>
  <c r="H2250" i="14"/>
  <c r="G2250" i="14"/>
  <c r="T2248" i="14"/>
  <c r="S2248" i="14"/>
  <c r="P2248" i="14"/>
  <c r="O2248" i="14"/>
  <c r="L2248" i="14"/>
  <c r="K2248" i="14"/>
  <c r="H2248" i="14"/>
  <c r="G2248" i="14"/>
  <c r="T2246" i="14"/>
  <c r="S2246" i="14"/>
  <c r="P2246" i="14"/>
  <c r="O2246" i="14"/>
  <c r="L2246" i="14"/>
  <c r="K2246" i="14"/>
  <c r="H2246" i="14"/>
  <c r="G2246" i="14"/>
  <c r="T2244" i="14"/>
  <c r="S2244" i="14"/>
  <c r="P2244" i="14"/>
  <c r="O2244" i="14"/>
  <c r="L2244" i="14"/>
  <c r="K2244" i="14"/>
  <c r="H2244" i="14"/>
  <c r="G2244" i="14"/>
  <c r="T2242" i="14"/>
  <c r="S2242" i="14"/>
  <c r="P2242" i="14"/>
  <c r="O2242" i="14"/>
  <c r="L2242" i="14"/>
  <c r="K2242" i="14"/>
  <c r="H2242" i="14"/>
  <c r="G2242" i="14"/>
  <c r="T2240" i="14"/>
  <c r="S2240" i="14"/>
  <c r="P2240" i="14"/>
  <c r="O2240" i="14"/>
  <c r="L2240" i="14"/>
  <c r="K2240" i="14"/>
  <c r="H2240" i="14"/>
  <c r="G2240" i="14"/>
  <c r="T2238" i="14"/>
  <c r="S2238" i="14"/>
  <c r="P2238" i="14"/>
  <c r="O2238" i="14"/>
  <c r="L2238" i="14"/>
  <c r="K2238" i="14"/>
  <c r="H2238" i="14"/>
  <c r="G2238" i="14"/>
  <c r="T2236" i="14"/>
  <c r="S2236" i="14"/>
  <c r="P2236" i="14"/>
  <c r="O2236" i="14"/>
  <c r="L2236" i="14"/>
  <c r="K2236" i="14"/>
  <c r="H2236" i="14"/>
  <c r="G2236" i="14"/>
  <c r="T2234" i="14"/>
  <c r="S2234" i="14"/>
  <c r="P2234" i="14"/>
  <c r="O2234" i="14"/>
  <c r="L2234" i="14"/>
  <c r="K2234" i="14"/>
  <c r="H2234" i="14"/>
  <c r="G2234" i="14"/>
  <c r="T2232" i="14"/>
  <c r="S2232" i="14"/>
  <c r="P2232" i="14"/>
  <c r="O2232" i="14"/>
  <c r="L2232" i="14"/>
  <c r="K2232" i="14"/>
  <c r="H2232" i="14"/>
  <c r="G2232" i="14"/>
  <c r="T2230" i="14"/>
  <c r="S2230" i="14"/>
  <c r="P2230" i="14"/>
  <c r="O2230" i="14"/>
  <c r="L2230" i="14"/>
  <c r="K2230" i="14"/>
  <c r="H2230" i="14"/>
  <c r="G2230" i="14"/>
  <c r="T2228" i="14"/>
  <c r="S2228" i="14"/>
  <c r="P2228" i="14"/>
  <c r="O2228" i="14"/>
  <c r="L2228" i="14"/>
  <c r="K2228" i="14"/>
  <c r="H2228" i="14"/>
  <c r="G2228" i="14"/>
  <c r="T2226" i="14"/>
  <c r="S2226" i="14"/>
  <c r="P2226" i="14"/>
  <c r="O2226" i="14"/>
  <c r="L2226" i="14"/>
  <c r="K2226" i="14"/>
  <c r="H2226" i="14"/>
  <c r="G2226" i="14"/>
  <c r="T2224" i="14"/>
  <c r="S2224" i="14"/>
  <c r="P2224" i="14"/>
  <c r="O2224" i="14"/>
  <c r="L2224" i="14"/>
  <c r="K2224" i="14"/>
  <c r="H2224" i="14"/>
  <c r="G2224" i="14"/>
  <c r="T2222" i="14"/>
  <c r="S2222" i="14"/>
  <c r="P2222" i="14"/>
  <c r="O2222" i="14"/>
  <c r="L2222" i="14"/>
  <c r="K2222" i="14"/>
  <c r="H2222" i="14"/>
  <c r="G2222" i="14"/>
  <c r="T2220" i="14"/>
  <c r="S2220" i="14"/>
  <c r="P2220" i="14"/>
  <c r="O2220" i="14"/>
  <c r="L2220" i="14"/>
  <c r="K2220" i="14"/>
  <c r="H2220" i="14"/>
  <c r="G2220" i="14"/>
  <c r="T2218" i="14"/>
  <c r="S2218" i="14"/>
  <c r="P2218" i="14"/>
  <c r="O2218" i="14"/>
  <c r="L2218" i="14"/>
  <c r="K2218" i="14"/>
  <c r="H2218" i="14"/>
  <c r="G2218" i="14"/>
  <c r="T2216" i="14"/>
  <c r="S2216" i="14"/>
  <c r="P2216" i="14"/>
  <c r="O2216" i="14"/>
  <c r="L2216" i="14"/>
  <c r="K2216" i="14"/>
  <c r="H2216" i="14"/>
  <c r="G2216" i="14"/>
  <c r="T2214" i="14"/>
  <c r="S2214" i="14"/>
  <c r="P2214" i="14"/>
  <c r="O2214" i="14"/>
  <c r="L2214" i="14"/>
  <c r="K2214" i="14"/>
  <c r="H2214" i="14"/>
  <c r="G2214" i="14"/>
  <c r="T2212" i="14"/>
  <c r="S2212" i="14"/>
  <c r="P2212" i="14"/>
  <c r="O2212" i="14"/>
  <c r="L2212" i="14"/>
  <c r="K2212" i="14"/>
  <c r="H2212" i="14"/>
  <c r="G2212" i="14"/>
  <c r="T2210" i="14"/>
  <c r="S2210" i="14"/>
  <c r="P2210" i="14"/>
  <c r="O2210" i="14"/>
  <c r="L2210" i="14"/>
  <c r="K2210" i="14"/>
  <c r="H2210" i="14"/>
  <c r="G2210" i="14"/>
  <c r="T2208" i="14"/>
  <c r="S2208" i="14"/>
  <c r="P2208" i="14"/>
  <c r="O2208" i="14"/>
  <c r="L2208" i="14"/>
  <c r="K2208" i="14"/>
  <c r="H2208" i="14"/>
  <c r="G2208" i="14"/>
  <c r="T2206" i="14"/>
  <c r="S2206" i="14"/>
  <c r="P2206" i="14"/>
  <c r="O2206" i="14"/>
  <c r="L2206" i="14"/>
  <c r="K2206" i="14"/>
  <c r="H2206" i="14"/>
  <c r="G2206" i="14"/>
  <c r="T2204" i="14"/>
  <c r="S2204" i="14"/>
  <c r="P2204" i="14"/>
  <c r="O2204" i="14"/>
  <c r="L2204" i="14"/>
  <c r="K2204" i="14"/>
  <c r="H2204" i="14"/>
  <c r="G2204" i="14"/>
  <c r="T2202" i="14"/>
  <c r="S2202" i="14"/>
  <c r="P2202" i="14"/>
  <c r="O2202" i="14"/>
  <c r="L2202" i="14"/>
  <c r="K2202" i="14"/>
  <c r="H2202" i="14"/>
  <c r="G2202" i="14"/>
  <c r="T2200" i="14"/>
  <c r="S2200" i="14"/>
  <c r="P2200" i="14"/>
  <c r="O2200" i="14"/>
  <c r="L2200" i="14"/>
  <c r="K2200" i="14"/>
  <c r="H2200" i="14"/>
  <c r="G2200" i="14"/>
  <c r="T2198" i="14"/>
  <c r="S2198" i="14"/>
  <c r="P2198" i="14"/>
  <c r="O2198" i="14"/>
  <c r="L2198" i="14"/>
  <c r="K2198" i="14"/>
  <c r="H2198" i="14"/>
  <c r="G2198" i="14"/>
  <c r="T2196" i="14"/>
  <c r="S2196" i="14"/>
  <c r="P2196" i="14"/>
  <c r="O2196" i="14"/>
  <c r="L2196" i="14"/>
  <c r="K2196" i="14"/>
  <c r="H2196" i="14"/>
  <c r="G2196" i="14"/>
  <c r="T2194" i="14"/>
  <c r="S2194" i="14"/>
  <c r="P2194" i="14"/>
  <c r="O2194" i="14"/>
  <c r="L2194" i="14"/>
  <c r="K2194" i="14"/>
  <c r="H2194" i="14"/>
  <c r="G2194" i="14"/>
  <c r="T2192" i="14"/>
  <c r="S2192" i="14"/>
  <c r="P2192" i="14"/>
  <c r="O2192" i="14"/>
  <c r="L2192" i="14"/>
  <c r="K2192" i="14"/>
  <c r="H2192" i="14"/>
  <c r="G2192" i="14"/>
  <c r="T2190" i="14"/>
  <c r="S2190" i="14"/>
  <c r="P2190" i="14"/>
  <c r="O2190" i="14"/>
  <c r="L2190" i="14"/>
  <c r="K2190" i="14"/>
  <c r="H2190" i="14"/>
  <c r="G2190" i="14"/>
  <c r="T2188" i="14"/>
  <c r="S2188" i="14"/>
  <c r="P2188" i="14"/>
  <c r="O2188" i="14"/>
  <c r="L2188" i="14"/>
  <c r="K2188" i="14"/>
  <c r="H2188" i="14"/>
  <c r="G2188" i="14"/>
  <c r="T2186" i="14"/>
  <c r="S2186" i="14"/>
  <c r="P2186" i="14"/>
  <c r="O2186" i="14"/>
  <c r="L2186" i="14"/>
  <c r="K2186" i="14"/>
  <c r="H2186" i="14"/>
  <c r="G2186" i="14"/>
  <c r="T2184" i="14"/>
  <c r="S2184" i="14"/>
  <c r="P2184" i="14"/>
  <c r="O2184" i="14"/>
  <c r="L2184" i="14"/>
  <c r="K2184" i="14"/>
  <c r="H2184" i="14"/>
  <c r="G2184" i="14"/>
  <c r="T2182" i="14"/>
  <c r="S2182" i="14"/>
  <c r="P2182" i="14"/>
  <c r="O2182" i="14"/>
  <c r="L2182" i="14"/>
  <c r="K2182" i="14"/>
  <c r="H2182" i="14"/>
  <c r="G2182" i="14"/>
  <c r="T2180" i="14"/>
  <c r="S2180" i="14"/>
  <c r="P2180" i="14"/>
  <c r="O2180" i="14"/>
  <c r="L2180" i="14"/>
  <c r="K2180" i="14"/>
  <c r="H2180" i="14"/>
  <c r="G2180" i="14"/>
  <c r="T2178" i="14"/>
  <c r="S2178" i="14"/>
  <c r="P2178" i="14"/>
  <c r="O2178" i="14"/>
  <c r="L2178" i="14"/>
  <c r="K2178" i="14"/>
  <c r="H2178" i="14"/>
  <c r="G2178" i="14"/>
  <c r="T2176" i="14"/>
  <c r="S2176" i="14"/>
  <c r="P2176" i="14"/>
  <c r="O2176" i="14"/>
  <c r="L2176" i="14"/>
  <c r="K2176" i="14"/>
  <c r="H2176" i="14"/>
  <c r="G2176" i="14"/>
  <c r="T2174" i="14"/>
  <c r="S2174" i="14"/>
  <c r="P2174" i="14"/>
  <c r="O2174" i="14"/>
  <c r="L2174" i="14"/>
  <c r="K2174" i="14"/>
  <c r="H2174" i="14"/>
  <c r="G2174" i="14"/>
  <c r="T2172" i="14"/>
  <c r="S2172" i="14"/>
  <c r="P2172" i="14"/>
  <c r="O2172" i="14"/>
  <c r="L2172" i="14"/>
  <c r="K2172" i="14"/>
  <c r="H2172" i="14"/>
  <c r="G2172" i="14"/>
  <c r="T2170" i="14"/>
  <c r="S2170" i="14"/>
  <c r="P2170" i="14"/>
  <c r="O2170" i="14"/>
  <c r="L2170" i="14"/>
  <c r="K2170" i="14"/>
  <c r="H2170" i="14"/>
  <c r="G2170" i="14"/>
  <c r="T2168" i="14"/>
  <c r="S2168" i="14"/>
  <c r="P2168" i="14"/>
  <c r="O2168" i="14"/>
  <c r="L2168" i="14"/>
  <c r="K2168" i="14"/>
  <c r="H2168" i="14"/>
  <c r="G2168" i="14"/>
  <c r="T2166" i="14"/>
  <c r="S2166" i="14"/>
  <c r="P2166" i="14"/>
  <c r="O2166" i="14"/>
  <c r="L2166" i="14"/>
  <c r="K2166" i="14"/>
  <c r="H2166" i="14"/>
  <c r="G2166" i="14"/>
  <c r="T2164" i="14"/>
  <c r="S2164" i="14"/>
  <c r="P2164" i="14"/>
  <c r="O2164" i="14"/>
  <c r="L2164" i="14"/>
  <c r="K2164" i="14"/>
  <c r="H2164" i="14"/>
  <c r="G2164" i="14"/>
  <c r="T2162" i="14"/>
  <c r="S2162" i="14"/>
  <c r="P2162" i="14"/>
  <c r="O2162" i="14"/>
  <c r="L2162" i="14"/>
  <c r="K2162" i="14"/>
  <c r="H2162" i="14"/>
  <c r="G2162" i="14"/>
  <c r="T2160" i="14"/>
  <c r="S2160" i="14"/>
  <c r="P2160" i="14"/>
  <c r="O2160" i="14"/>
  <c r="L2160" i="14"/>
  <c r="K2160" i="14"/>
  <c r="H2160" i="14"/>
  <c r="G2160" i="14"/>
  <c r="T2158" i="14"/>
  <c r="S2158" i="14"/>
  <c r="P2158" i="14"/>
  <c r="O2158" i="14"/>
  <c r="L2158" i="14"/>
  <c r="K2158" i="14"/>
  <c r="H2158" i="14"/>
  <c r="G2158" i="14"/>
  <c r="T2156" i="14"/>
  <c r="S2156" i="14"/>
  <c r="P2156" i="14"/>
  <c r="O2156" i="14"/>
  <c r="L2156" i="14"/>
  <c r="K2156" i="14"/>
  <c r="H2156" i="14"/>
  <c r="G2156" i="14"/>
  <c r="T2154" i="14"/>
  <c r="S2154" i="14"/>
  <c r="P2154" i="14"/>
  <c r="O2154" i="14"/>
  <c r="L2154" i="14"/>
  <c r="K2154" i="14"/>
  <c r="H2154" i="14"/>
  <c r="G2154" i="14"/>
  <c r="T2152" i="14"/>
  <c r="S2152" i="14"/>
  <c r="P2152" i="14"/>
  <c r="O2152" i="14"/>
  <c r="L2152" i="14"/>
  <c r="K2152" i="14"/>
  <c r="H2152" i="14"/>
  <c r="G2152" i="14"/>
  <c r="T2150" i="14"/>
  <c r="S2150" i="14"/>
  <c r="P2150" i="14"/>
  <c r="O2150" i="14"/>
  <c r="L2150" i="14"/>
  <c r="K2150" i="14"/>
  <c r="H2150" i="14"/>
  <c r="G2150" i="14"/>
  <c r="T2148" i="14"/>
  <c r="S2148" i="14"/>
  <c r="P2148" i="14"/>
  <c r="O2148" i="14"/>
  <c r="L2148" i="14"/>
  <c r="K2148" i="14"/>
  <c r="H2148" i="14"/>
  <c r="G2148" i="14"/>
  <c r="T2146" i="14"/>
  <c r="S2146" i="14"/>
  <c r="P2146" i="14"/>
  <c r="O2146" i="14"/>
  <c r="L2146" i="14"/>
  <c r="K2146" i="14"/>
  <c r="H2146" i="14"/>
  <c r="G2146" i="14"/>
  <c r="T2144" i="14"/>
  <c r="S2144" i="14"/>
  <c r="P2144" i="14"/>
  <c r="O2144" i="14"/>
  <c r="L2144" i="14"/>
  <c r="K2144" i="14"/>
  <c r="H2144" i="14"/>
  <c r="G2144" i="14"/>
  <c r="T2142" i="14"/>
  <c r="S2142" i="14"/>
  <c r="P2142" i="14"/>
  <c r="O2142" i="14"/>
  <c r="L2142" i="14"/>
  <c r="K2142" i="14"/>
  <c r="H2142" i="14"/>
  <c r="G2142" i="14"/>
  <c r="T2140" i="14"/>
  <c r="S2140" i="14"/>
  <c r="P2140" i="14"/>
  <c r="O2140" i="14"/>
  <c r="L2140" i="14"/>
  <c r="K2140" i="14"/>
  <c r="H2140" i="14"/>
  <c r="G2140" i="14"/>
  <c r="T2138" i="14"/>
  <c r="S2138" i="14"/>
  <c r="P2138" i="14"/>
  <c r="O2138" i="14"/>
  <c r="L2138" i="14"/>
  <c r="K2138" i="14"/>
  <c r="H2138" i="14"/>
  <c r="G2138" i="14"/>
  <c r="T2136" i="14"/>
  <c r="S2136" i="14"/>
  <c r="P2136" i="14"/>
  <c r="O2136" i="14"/>
  <c r="L2136" i="14"/>
  <c r="K2136" i="14"/>
  <c r="H2136" i="14"/>
  <c r="G2136" i="14"/>
  <c r="T2134" i="14"/>
  <c r="S2134" i="14"/>
  <c r="P2134" i="14"/>
  <c r="O2134" i="14"/>
  <c r="L2134" i="14"/>
  <c r="K2134" i="14"/>
  <c r="H2134" i="14"/>
  <c r="G2134" i="14"/>
  <c r="T2132" i="14"/>
  <c r="S2132" i="14"/>
  <c r="P2132" i="14"/>
  <c r="O2132" i="14"/>
  <c r="L2132" i="14"/>
  <c r="K2132" i="14"/>
  <c r="H2132" i="14"/>
  <c r="G2132" i="14"/>
  <c r="T2130" i="14"/>
  <c r="S2130" i="14"/>
  <c r="P2130" i="14"/>
  <c r="O2130" i="14"/>
  <c r="L2130" i="14"/>
  <c r="K2130" i="14"/>
  <c r="H2130" i="14"/>
  <c r="G2130" i="14"/>
  <c r="T2128" i="14"/>
  <c r="S2128" i="14"/>
  <c r="P2128" i="14"/>
  <c r="O2128" i="14"/>
  <c r="L2128" i="14"/>
  <c r="K2128" i="14"/>
  <c r="H2128" i="14"/>
  <c r="G2128" i="14"/>
  <c r="T2126" i="14"/>
  <c r="S2126" i="14"/>
  <c r="P2126" i="14"/>
  <c r="O2126" i="14"/>
  <c r="L2126" i="14"/>
  <c r="K2126" i="14"/>
  <c r="H2126" i="14"/>
  <c r="G2126" i="14"/>
  <c r="T2124" i="14"/>
  <c r="S2124" i="14"/>
  <c r="P2124" i="14"/>
  <c r="O2124" i="14"/>
  <c r="L2124" i="14"/>
  <c r="K2124" i="14"/>
  <c r="H2124" i="14"/>
  <c r="G2124" i="14"/>
  <c r="T2122" i="14"/>
  <c r="S2122" i="14"/>
  <c r="P2122" i="14"/>
  <c r="O2122" i="14"/>
  <c r="L2122" i="14"/>
  <c r="K2122" i="14"/>
  <c r="H2122" i="14"/>
  <c r="G2122" i="14"/>
  <c r="T2120" i="14"/>
  <c r="S2120" i="14"/>
  <c r="P2120" i="14"/>
  <c r="O2120" i="14"/>
  <c r="L2120" i="14"/>
  <c r="K2120" i="14"/>
  <c r="H2120" i="14"/>
  <c r="G2120" i="14"/>
  <c r="T2118" i="14"/>
  <c r="S2118" i="14"/>
  <c r="P2118" i="14"/>
  <c r="O2118" i="14"/>
  <c r="L2118" i="14"/>
  <c r="K2118" i="14"/>
  <c r="H2118" i="14"/>
  <c r="G2118" i="14"/>
  <c r="T2116" i="14"/>
  <c r="S2116" i="14"/>
  <c r="P2116" i="14"/>
  <c r="O2116" i="14"/>
  <c r="L2116" i="14"/>
  <c r="K2116" i="14"/>
  <c r="H2116" i="14"/>
  <c r="G2116" i="14"/>
  <c r="T2114" i="14"/>
  <c r="S2114" i="14"/>
  <c r="P2114" i="14"/>
  <c r="O2114" i="14"/>
  <c r="L2114" i="14"/>
  <c r="K2114" i="14"/>
  <c r="H2114" i="14"/>
  <c r="G2114" i="14"/>
  <c r="T2112" i="14"/>
  <c r="S2112" i="14"/>
  <c r="P2112" i="14"/>
  <c r="O2112" i="14"/>
  <c r="L2112" i="14"/>
  <c r="K2112" i="14"/>
  <c r="H2112" i="14"/>
  <c r="G2112" i="14"/>
  <c r="T2110" i="14"/>
  <c r="S2110" i="14"/>
  <c r="P2110" i="14"/>
  <c r="O2110" i="14"/>
  <c r="L2110" i="14"/>
  <c r="K2110" i="14"/>
  <c r="H2110" i="14"/>
  <c r="G2110" i="14"/>
  <c r="T2108" i="14"/>
  <c r="S2108" i="14"/>
  <c r="P2108" i="14"/>
  <c r="O2108" i="14"/>
  <c r="L2108" i="14"/>
  <c r="K2108" i="14"/>
  <c r="H2108" i="14"/>
  <c r="G2108" i="14"/>
  <c r="T2106" i="14"/>
  <c r="S2106" i="14"/>
  <c r="P2106" i="14"/>
  <c r="O2106" i="14"/>
  <c r="L2106" i="14"/>
  <c r="K2106" i="14"/>
  <c r="H2106" i="14"/>
  <c r="G2106" i="14"/>
  <c r="T2100" i="14"/>
  <c r="S2100" i="14"/>
  <c r="P2100" i="14"/>
  <c r="O2100" i="14"/>
  <c r="L2100" i="14"/>
  <c r="K2100" i="14"/>
  <c r="H2100" i="14"/>
  <c r="G2100" i="14"/>
  <c r="T2098" i="14"/>
  <c r="S2098" i="14"/>
  <c r="P2098" i="14"/>
  <c r="O2098" i="14"/>
  <c r="L2098" i="14"/>
  <c r="K2098" i="14"/>
  <c r="H2098" i="14"/>
  <c r="G2098" i="14"/>
  <c r="T2096" i="14"/>
  <c r="S2096" i="14"/>
  <c r="P2096" i="14"/>
  <c r="O2096" i="14"/>
  <c r="L2096" i="14"/>
  <c r="K2096" i="14"/>
  <c r="H2096" i="14"/>
  <c r="G2096" i="14"/>
  <c r="T2094" i="14"/>
  <c r="S2094" i="14"/>
  <c r="P2094" i="14"/>
  <c r="O2094" i="14"/>
  <c r="L2094" i="14"/>
  <c r="K2094" i="14"/>
  <c r="H2094" i="14"/>
  <c r="G2094" i="14"/>
  <c r="T2092" i="14"/>
  <c r="S2092" i="14"/>
  <c r="P2092" i="14"/>
  <c r="O2092" i="14"/>
  <c r="L2092" i="14"/>
  <c r="K2092" i="14"/>
  <c r="H2092" i="14"/>
  <c r="G2092" i="14"/>
  <c r="T2090" i="14"/>
  <c r="S2090" i="14"/>
  <c r="P2090" i="14"/>
  <c r="O2090" i="14"/>
  <c r="L2090" i="14"/>
  <c r="K2090" i="14"/>
  <c r="H2090" i="14"/>
  <c r="G2090" i="14"/>
  <c r="T2088" i="14"/>
  <c r="S2088" i="14"/>
  <c r="P2088" i="14"/>
  <c r="O2088" i="14"/>
  <c r="L2088" i="14"/>
  <c r="K2088" i="14"/>
  <c r="H2088" i="14"/>
  <c r="G2088" i="14"/>
  <c r="T2086" i="14"/>
  <c r="S2086" i="14"/>
  <c r="P2086" i="14"/>
  <c r="O2086" i="14"/>
  <c r="L2086" i="14"/>
  <c r="K2086" i="14"/>
  <c r="H2086" i="14"/>
  <c r="G2086" i="14"/>
  <c r="T2084" i="14"/>
  <c r="S2084" i="14"/>
  <c r="P2084" i="14"/>
  <c r="O2084" i="14"/>
  <c r="L2084" i="14"/>
  <c r="K2084" i="14"/>
  <c r="H2084" i="14"/>
  <c r="G2084" i="14"/>
  <c r="T2082" i="14"/>
  <c r="S2082" i="14"/>
  <c r="P2082" i="14"/>
  <c r="O2082" i="14"/>
  <c r="L2082" i="14"/>
  <c r="K2082" i="14"/>
  <c r="H2082" i="14"/>
  <c r="G2082" i="14"/>
  <c r="T2080" i="14"/>
  <c r="S2080" i="14"/>
  <c r="P2080" i="14"/>
  <c r="O2080" i="14"/>
  <c r="L2080" i="14"/>
  <c r="K2080" i="14"/>
  <c r="H2080" i="14"/>
  <c r="G2080" i="14"/>
  <c r="T2078" i="14"/>
  <c r="S2078" i="14"/>
  <c r="P2078" i="14"/>
  <c r="O2078" i="14"/>
  <c r="L2078" i="14"/>
  <c r="K2078" i="14"/>
  <c r="H2078" i="14"/>
  <c r="G2078" i="14"/>
  <c r="T2076" i="14"/>
  <c r="S2076" i="14"/>
  <c r="P2076" i="14"/>
  <c r="O2076" i="14"/>
  <c r="L2076" i="14"/>
  <c r="K2076" i="14"/>
  <c r="H2076" i="14"/>
  <c r="G2076" i="14"/>
  <c r="T2074" i="14"/>
  <c r="S2074" i="14"/>
  <c r="P2074" i="14"/>
  <c r="O2074" i="14"/>
  <c r="L2074" i="14"/>
  <c r="K2074" i="14"/>
  <c r="H2074" i="14"/>
  <c r="G2074" i="14"/>
  <c r="T2072" i="14"/>
  <c r="S2072" i="14"/>
  <c r="P2072" i="14"/>
  <c r="O2072" i="14"/>
  <c r="L2072" i="14"/>
  <c r="K2072" i="14"/>
  <c r="H2072" i="14"/>
  <c r="G2072" i="14"/>
  <c r="T2070" i="14"/>
  <c r="S2070" i="14"/>
  <c r="P2070" i="14"/>
  <c r="O2070" i="14"/>
  <c r="L2070" i="14"/>
  <c r="K2070" i="14"/>
  <c r="H2070" i="14"/>
  <c r="G2070" i="14"/>
  <c r="T2068" i="14"/>
  <c r="S2068" i="14"/>
  <c r="P2068" i="14"/>
  <c r="O2068" i="14"/>
  <c r="L2068" i="14"/>
  <c r="K2068" i="14"/>
  <c r="H2068" i="14"/>
  <c r="G2068" i="14"/>
  <c r="T2066" i="14"/>
  <c r="S2066" i="14"/>
  <c r="P2066" i="14"/>
  <c r="O2066" i="14"/>
  <c r="L2066" i="14"/>
  <c r="K2066" i="14"/>
  <c r="H2066" i="14"/>
  <c r="G2066" i="14"/>
  <c r="T2064" i="14"/>
  <c r="S2064" i="14"/>
  <c r="P2064" i="14"/>
  <c r="O2064" i="14"/>
  <c r="L2064" i="14"/>
  <c r="K2064" i="14"/>
  <c r="H2064" i="14"/>
  <c r="G2064" i="14"/>
  <c r="T2062" i="14"/>
  <c r="S2062" i="14"/>
  <c r="P2062" i="14"/>
  <c r="O2062" i="14"/>
  <c r="L2062" i="14"/>
  <c r="K2062" i="14"/>
  <c r="H2062" i="14"/>
  <c r="G2062" i="14"/>
  <c r="T2060" i="14"/>
  <c r="S2060" i="14"/>
  <c r="P2060" i="14"/>
  <c r="O2060" i="14"/>
  <c r="L2060" i="14"/>
  <c r="K2060" i="14"/>
  <c r="H2060" i="14"/>
  <c r="G2060" i="14"/>
  <c r="T2058" i="14"/>
  <c r="S2058" i="14"/>
  <c r="P2058" i="14"/>
  <c r="O2058" i="14"/>
  <c r="L2058" i="14"/>
  <c r="K2058" i="14"/>
  <c r="H2058" i="14"/>
  <c r="G2058" i="14"/>
  <c r="T2056" i="14"/>
  <c r="S2056" i="14"/>
  <c r="P2056" i="14"/>
  <c r="O2056" i="14"/>
  <c r="L2056" i="14"/>
  <c r="K2056" i="14"/>
  <c r="H2056" i="14"/>
  <c r="G2056" i="14"/>
  <c r="T2054" i="14"/>
  <c r="S2054" i="14"/>
  <c r="P2054" i="14"/>
  <c r="O2054" i="14"/>
  <c r="L2054" i="14"/>
  <c r="K2054" i="14"/>
  <c r="H2054" i="14"/>
  <c r="G2054" i="14"/>
  <c r="T2052" i="14"/>
  <c r="S2052" i="14"/>
  <c r="P2052" i="14"/>
  <c r="O2052" i="14"/>
  <c r="L2052" i="14"/>
  <c r="K2052" i="14"/>
  <c r="H2052" i="14"/>
  <c r="G2052" i="14"/>
  <c r="T2050" i="14"/>
  <c r="S2050" i="14"/>
  <c r="P2050" i="14"/>
  <c r="O2050" i="14"/>
  <c r="L2050" i="14"/>
  <c r="K2050" i="14"/>
  <c r="H2050" i="14"/>
  <c r="G2050" i="14"/>
  <c r="T2048" i="14"/>
  <c r="S2048" i="14"/>
  <c r="P2048" i="14"/>
  <c r="O2048" i="14"/>
  <c r="L2048" i="14"/>
  <c r="K2048" i="14"/>
  <c r="H2048" i="14"/>
  <c r="G2048" i="14"/>
  <c r="T2046" i="14"/>
  <c r="S2046" i="14"/>
  <c r="P2046" i="14"/>
  <c r="O2046" i="14"/>
  <c r="L2046" i="14"/>
  <c r="K2046" i="14"/>
  <c r="H2046" i="14"/>
  <c r="G2046" i="14"/>
  <c r="T2044" i="14"/>
  <c r="S2044" i="14"/>
  <c r="P2044" i="14"/>
  <c r="O2044" i="14"/>
  <c r="L2044" i="14"/>
  <c r="K2044" i="14"/>
  <c r="H2044" i="14"/>
  <c r="G2044" i="14"/>
  <c r="T2042" i="14"/>
  <c r="S2042" i="14"/>
  <c r="P2042" i="14"/>
  <c r="O2042" i="14"/>
  <c r="L2042" i="14"/>
  <c r="K2042" i="14"/>
  <c r="H2042" i="14"/>
  <c r="G2042" i="14"/>
  <c r="T2040" i="14"/>
  <c r="S2040" i="14"/>
  <c r="P2040" i="14"/>
  <c r="O2040" i="14"/>
  <c r="L2040" i="14"/>
  <c r="K2040" i="14"/>
  <c r="H2040" i="14"/>
  <c r="G2040" i="14"/>
  <c r="T2038" i="14"/>
  <c r="S2038" i="14"/>
  <c r="P2038" i="14"/>
  <c r="O2038" i="14"/>
  <c r="L2038" i="14"/>
  <c r="K2038" i="14"/>
  <c r="H2038" i="14"/>
  <c r="G2038" i="14"/>
  <c r="T2036" i="14"/>
  <c r="S2036" i="14"/>
  <c r="P2036" i="14"/>
  <c r="O2036" i="14"/>
  <c r="L2036" i="14"/>
  <c r="K2036" i="14"/>
  <c r="H2036" i="14"/>
  <c r="G2036" i="14"/>
  <c r="T2034" i="14"/>
  <c r="S2034" i="14"/>
  <c r="P2034" i="14"/>
  <c r="O2034" i="14"/>
  <c r="L2034" i="14"/>
  <c r="K2034" i="14"/>
  <c r="H2034" i="14"/>
  <c r="G2034" i="14"/>
  <c r="T2032" i="14"/>
  <c r="S2032" i="14"/>
  <c r="P2032" i="14"/>
  <c r="O2032" i="14"/>
  <c r="L2032" i="14"/>
  <c r="K2032" i="14"/>
  <c r="H2032" i="14"/>
  <c r="G2032" i="14"/>
  <c r="T2030" i="14"/>
  <c r="S2030" i="14"/>
  <c r="P2030" i="14"/>
  <c r="O2030" i="14"/>
  <c r="L2030" i="14"/>
  <c r="K2030" i="14"/>
  <c r="H2030" i="14"/>
  <c r="G2030" i="14"/>
  <c r="T2028" i="14"/>
  <c r="S2028" i="14"/>
  <c r="P2028" i="14"/>
  <c r="O2028" i="14"/>
  <c r="L2028" i="14"/>
  <c r="K2028" i="14"/>
  <c r="H2028" i="14"/>
  <c r="G2028" i="14"/>
  <c r="T2026" i="14"/>
  <c r="S2026" i="14"/>
  <c r="P2026" i="14"/>
  <c r="O2026" i="14"/>
  <c r="L2026" i="14"/>
  <c r="K2026" i="14"/>
  <c r="H2026" i="14"/>
  <c r="G2026" i="14"/>
  <c r="T2024" i="14"/>
  <c r="S2024" i="14"/>
  <c r="P2024" i="14"/>
  <c r="O2024" i="14"/>
  <c r="L2024" i="14"/>
  <c r="K2024" i="14"/>
  <c r="H2024" i="14"/>
  <c r="G2024" i="14"/>
  <c r="T2022" i="14"/>
  <c r="S2022" i="14"/>
  <c r="P2022" i="14"/>
  <c r="O2022" i="14"/>
  <c r="L2022" i="14"/>
  <c r="K2022" i="14"/>
  <c r="H2022" i="14"/>
  <c r="G2022" i="14"/>
  <c r="T2020" i="14"/>
  <c r="S2020" i="14"/>
  <c r="P2020" i="14"/>
  <c r="O2020" i="14"/>
  <c r="L2020" i="14"/>
  <c r="K2020" i="14"/>
  <c r="H2020" i="14"/>
  <c r="G2020" i="14"/>
  <c r="T2018" i="14"/>
  <c r="S2018" i="14"/>
  <c r="P2018" i="14"/>
  <c r="O2018" i="14"/>
  <c r="L2018" i="14"/>
  <c r="K2018" i="14"/>
  <c r="H2018" i="14"/>
  <c r="G2018" i="14"/>
  <c r="T2016" i="14"/>
  <c r="S2016" i="14"/>
  <c r="P2016" i="14"/>
  <c r="O2016" i="14"/>
  <c r="L2016" i="14"/>
  <c r="K2016" i="14"/>
  <c r="H2016" i="14"/>
  <c r="G2016" i="14"/>
  <c r="T2014" i="14"/>
  <c r="S2014" i="14"/>
  <c r="P2014" i="14"/>
  <c r="O2014" i="14"/>
  <c r="L2014" i="14"/>
  <c r="K2014" i="14"/>
  <c r="H2014" i="14"/>
  <c r="G2014" i="14"/>
  <c r="T2012" i="14"/>
  <c r="S2012" i="14"/>
  <c r="P2012" i="14"/>
  <c r="O2012" i="14"/>
  <c r="L2012" i="14"/>
  <c r="K2012" i="14"/>
  <c r="H2012" i="14"/>
  <c r="G2012" i="14"/>
  <c r="T2010" i="14"/>
  <c r="S2010" i="14"/>
  <c r="P2010" i="14"/>
  <c r="O2010" i="14"/>
  <c r="L2010" i="14"/>
  <c r="K2010" i="14"/>
  <c r="H2010" i="14"/>
  <c r="G2010" i="14"/>
  <c r="T2008" i="14"/>
  <c r="S2008" i="14"/>
  <c r="P2008" i="14"/>
  <c r="O2008" i="14"/>
  <c r="L2008" i="14"/>
  <c r="K2008" i="14"/>
  <c r="H2008" i="14"/>
  <c r="G2008" i="14"/>
  <c r="T2006" i="14"/>
  <c r="S2006" i="14"/>
  <c r="P2006" i="14"/>
  <c r="O2006" i="14"/>
  <c r="L2006" i="14"/>
  <c r="K2006" i="14"/>
  <c r="H2006" i="14"/>
  <c r="G2006" i="14"/>
  <c r="T2004" i="14"/>
  <c r="S2004" i="14"/>
  <c r="P2004" i="14"/>
  <c r="O2004" i="14"/>
  <c r="L2004" i="14"/>
  <c r="K2004" i="14"/>
  <c r="H2004" i="14"/>
  <c r="G2004" i="14"/>
  <c r="T2002" i="14"/>
  <c r="S2002" i="14"/>
  <c r="P2002" i="14"/>
  <c r="O2002" i="14"/>
  <c r="L2002" i="14"/>
  <c r="K2002" i="14"/>
  <c r="H2002" i="14"/>
  <c r="G2002" i="14"/>
  <c r="T2000" i="14"/>
  <c r="S2000" i="14"/>
  <c r="P2000" i="14"/>
  <c r="O2000" i="14"/>
  <c r="L2000" i="14"/>
  <c r="K2000" i="14"/>
  <c r="H2000" i="14"/>
  <c r="G2000" i="14"/>
  <c r="T1998" i="14"/>
  <c r="S1998" i="14"/>
  <c r="P1998" i="14"/>
  <c r="O1998" i="14"/>
  <c r="L1998" i="14"/>
  <c r="K1998" i="14"/>
  <c r="H1998" i="14"/>
  <c r="G1998" i="14"/>
  <c r="T1996" i="14"/>
  <c r="S1996" i="14"/>
  <c r="P1996" i="14"/>
  <c r="O1996" i="14"/>
  <c r="L1996" i="14"/>
  <c r="K1996" i="14"/>
  <c r="H1996" i="14"/>
  <c r="G1996" i="14"/>
  <c r="T1994" i="14"/>
  <c r="S1994" i="14"/>
  <c r="P1994" i="14"/>
  <c r="O1994" i="14"/>
  <c r="L1994" i="14"/>
  <c r="K1994" i="14"/>
  <c r="H1994" i="14"/>
  <c r="G1994" i="14"/>
  <c r="T1992" i="14"/>
  <c r="S1992" i="14"/>
  <c r="P1992" i="14"/>
  <c r="O1992" i="14"/>
  <c r="L1992" i="14"/>
  <c r="K1992" i="14"/>
  <c r="H1992" i="14"/>
  <c r="G1992" i="14"/>
  <c r="T1990" i="14"/>
  <c r="S1990" i="14"/>
  <c r="P1990" i="14"/>
  <c r="O1990" i="14"/>
  <c r="L1990" i="14"/>
  <c r="K1990" i="14"/>
  <c r="H1990" i="14"/>
  <c r="G1990" i="14"/>
  <c r="T1988" i="14"/>
  <c r="S1988" i="14"/>
  <c r="P1988" i="14"/>
  <c r="O1988" i="14"/>
  <c r="L1988" i="14"/>
  <c r="K1988" i="14"/>
  <c r="H1988" i="14"/>
  <c r="G1988" i="14"/>
  <c r="T1986" i="14"/>
  <c r="S1986" i="14"/>
  <c r="P1986" i="14"/>
  <c r="O1986" i="14"/>
  <c r="L1986" i="14"/>
  <c r="K1986" i="14"/>
  <c r="H1986" i="14"/>
  <c r="G1986" i="14"/>
  <c r="T1984" i="14"/>
  <c r="S1984" i="14"/>
  <c r="P1984" i="14"/>
  <c r="O1984" i="14"/>
  <c r="L1984" i="14"/>
  <c r="K1984" i="14"/>
  <c r="H1984" i="14"/>
  <c r="G1984" i="14"/>
  <c r="T1982" i="14"/>
  <c r="S1982" i="14"/>
  <c r="P1982" i="14"/>
  <c r="O1982" i="14"/>
  <c r="L1982" i="14"/>
  <c r="K1982" i="14"/>
  <c r="H1982" i="14"/>
  <c r="G1982" i="14"/>
  <c r="T1980" i="14"/>
  <c r="S1980" i="14"/>
  <c r="P1980" i="14"/>
  <c r="O1980" i="14"/>
  <c r="L1980" i="14"/>
  <c r="K1980" i="14"/>
  <c r="H1980" i="14"/>
  <c r="G1980" i="14"/>
  <c r="T1978" i="14"/>
  <c r="S1978" i="14"/>
  <c r="P1978" i="14"/>
  <c r="O1978" i="14"/>
  <c r="L1978" i="14"/>
  <c r="K1978" i="14"/>
  <c r="H1978" i="14"/>
  <c r="G1978" i="14"/>
  <c r="T1976" i="14"/>
  <c r="S1976" i="14"/>
  <c r="P1976" i="14"/>
  <c r="O1976" i="14"/>
  <c r="L1976" i="14"/>
  <c r="K1976" i="14"/>
  <c r="H1976" i="14"/>
  <c r="G1976" i="14"/>
  <c r="T1974" i="14"/>
  <c r="S1974" i="14"/>
  <c r="P1974" i="14"/>
  <c r="O1974" i="14"/>
  <c r="L1974" i="14"/>
  <c r="K1974" i="14"/>
  <c r="H1974" i="14"/>
  <c r="G1974" i="14"/>
  <c r="T1972" i="14"/>
  <c r="S1972" i="14"/>
  <c r="P1972" i="14"/>
  <c r="O1972" i="14"/>
  <c r="L1972" i="14"/>
  <c r="K1972" i="14"/>
  <c r="H1972" i="14"/>
  <c r="G1972" i="14"/>
  <c r="T1970" i="14"/>
  <c r="S1970" i="14"/>
  <c r="P1970" i="14"/>
  <c r="O1970" i="14"/>
  <c r="L1970" i="14"/>
  <c r="K1970" i="14"/>
  <c r="H1970" i="14"/>
  <c r="G1970" i="14"/>
  <c r="T1968" i="14"/>
  <c r="S1968" i="14"/>
  <c r="P1968" i="14"/>
  <c r="O1968" i="14"/>
  <c r="L1968" i="14"/>
  <c r="K1968" i="14"/>
  <c r="H1968" i="14"/>
  <c r="G1968" i="14"/>
  <c r="T1966" i="14"/>
  <c r="S1966" i="14"/>
  <c r="P1966" i="14"/>
  <c r="O1966" i="14"/>
  <c r="L1966" i="14"/>
  <c r="K1966" i="14"/>
  <c r="H1966" i="14"/>
  <c r="G1966" i="14"/>
  <c r="T1964" i="14"/>
  <c r="S1964" i="14"/>
  <c r="P1964" i="14"/>
  <c r="O1964" i="14"/>
  <c r="L1964" i="14"/>
  <c r="K1964" i="14"/>
  <c r="H1964" i="14"/>
  <c r="G1964" i="14"/>
  <c r="T1962" i="14"/>
  <c r="S1962" i="14"/>
  <c r="P1962" i="14"/>
  <c r="O1962" i="14"/>
  <c r="L1962" i="14"/>
  <c r="K1962" i="14"/>
  <c r="H1962" i="14"/>
  <c r="G1962" i="14"/>
  <c r="T1960" i="14"/>
  <c r="S1960" i="14"/>
  <c r="P1960" i="14"/>
  <c r="O1960" i="14"/>
  <c r="L1960" i="14"/>
  <c r="K1960" i="14"/>
  <c r="H1960" i="14"/>
  <c r="G1960" i="14"/>
  <c r="T1958" i="14"/>
  <c r="S1958" i="14"/>
  <c r="P1958" i="14"/>
  <c r="O1958" i="14"/>
  <c r="L1958" i="14"/>
  <c r="K1958" i="14"/>
  <c r="H1958" i="14"/>
  <c r="G1958" i="14"/>
  <c r="T1956" i="14"/>
  <c r="S1956" i="14"/>
  <c r="P1956" i="14"/>
  <c r="O1956" i="14"/>
  <c r="L1956" i="14"/>
  <c r="K1956" i="14"/>
  <c r="H1956" i="14"/>
  <c r="G1956" i="14"/>
  <c r="T1954" i="14"/>
  <c r="S1954" i="14"/>
  <c r="P1954" i="14"/>
  <c r="O1954" i="14"/>
  <c r="L1954" i="14"/>
  <c r="K1954" i="14"/>
  <c r="H1954" i="14"/>
  <c r="G1954" i="14"/>
  <c r="T1952" i="14"/>
  <c r="S1952" i="14"/>
  <c r="P1952" i="14"/>
  <c r="O1952" i="14"/>
  <c r="L1952" i="14"/>
  <c r="K1952" i="14"/>
  <c r="H1952" i="14"/>
  <c r="G1952" i="14"/>
  <c r="T1950" i="14"/>
  <c r="S1950" i="14"/>
  <c r="P1950" i="14"/>
  <c r="O1950" i="14"/>
  <c r="L1950" i="14"/>
  <c r="K1950" i="14"/>
  <c r="H1950" i="14"/>
  <c r="G1950" i="14"/>
  <c r="T1948" i="14"/>
  <c r="S1948" i="14"/>
  <c r="P1948" i="14"/>
  <c r="O1948" i="14"/>
  <c r="L1948" i="14"/>
  <c r="K1948" i="14"/>
  <c r="H1948" i="14"/>
  <c r="G1948" i="14"/>
  <c r="T1946" i="14"/>
  <c r="S1946" i="14"/>
  <c r="P1946" i="14"/>
  <c r="O1946" i="14"/>
  <c r="L1946" i="14"/>
  <c r="K1946" i="14"/>
  <c r="H1946" i="14"/>
  <c r="G1946" i="14"/>
  <c r="T1944" i="14"/>
  <c r="S1944" i="14"/>
  <c r="P1944" i="14"/>
  <c r="O1944" i="14"/>
  <c r="L1944" i="14"/>
  <c r="K1944" i="14"/>
  <c r="H1944" i="14"/>
  <c r="G1944" i="14"/>
  <c r="T1942" i="14"/>
  <c r="S1942" i="14"/>
  <c r="P1942" i="14"/>
  <c r="O1942" i="14"/>
  <c r="L1942" i="14"/>
  <c r="K1942" i="14"/>
  <c r="H1942" i="14"/>
  <c r="G1942" i="14"/>
  <c r="T1940" i="14"/>
  <c r="S1940" i="14"/>
  <c r="P1940" i="14"/>
  <c r="O1940" i="14"/>
  <c r="L1940" i="14"/>
  <c r="K1940" i="14"/>
  <c r="H1940" i="14"/>
  <c r="G1940" i="14"/>
  <c r="T1938" i="14"/>
  <c r="S1938" i="14"/>
  <c r="P1938" i="14"/>
  <c r="O1938" i="14"/>
  <c r="L1938" i="14"/>
  <c r="K1938" i="14"/>
  <c r="H1938" i="14"/>
  <c r="G1938" i="14"/>
  <c r="T1936" i="14"/>
  <c r="S1936" i="14"/>
  <c r="P1936" i="14"/>
  <c r="O1936" i="14"/>
  <c r="L1936" i="14"/>
  <c r="K1936" i="14"/>
  <c r="H1936" i="14"/>
  <c r="G1936" i="14"/>
  <c r="T1934" i="14"/>
  <c r="S1934" i="14"/>
  <c r="P1934" i="14"/>
  <c r="O1934" i="14"/>
  <c r="L1934" i="14"/>
  <c r="K1934" i="14"/>
  <c r="H1934" i="14"/>
  <c r="G1934" i="14"/>
  <c r="T1932" i="14"/>
  <c r="S1932" i="14"/>
  <c r="P1932" i="14"/>
  <c r="O1932" i="14"/>
  <c r="L1932" i="14"/>
  <c r="K1932" i="14"/>
  <c r="H1932" i="14"/>
  <c r="G1932" i="14"/>
  <c r="T1930" i="14"/>
  <c r="S1930" i="14"/>
  <c r="P1930" i="14"/>
  <c r="O1930" i="14"/>
  <c r="L1930" i="14"/>
  <c r="K1930" i="14"/>
  <c r="H1930" i="14"/>
  <c r="G1930" i="14"/>
  <c r="T1928" i="14"/>
  <c r="S1928" i="14"/>
  <c r="P1928" i="14"/>
  <c r="O1928" i="14"/>
  <c r="L1928" i="14"/>
  <c r="K1928" i="14"/>
  <c r="H1928" i="14"/>
  <c r="G1928" i="14"/>
  <c r="T1926" i="14"/>
  <c r="S1926" i="14"/>
  <c r="P1926" i="14"/>
  <c r="O1926" i="14"/>
  <c r="L1926" i="14"/>
  <c r="K1926" i="14"/>
  <c r="H1926" i="14"/>
  <c r="G1926" i="14"/>
  <c r="T1924" i="14"/>
  <c r="S1924" i="14"/>
  <c r="P1924" i="14"/>
  <c r="O1924" i="14"/>
  <c r="L1924" i="14"/>
  <c r="K1924" i="14"/>
  <c r="H1924" i="14"/>
  <c r="G1924" i="14"/>
  <c r="T1922" i="14"/>
  <c r="S1922" i="14"/>
  <c r="P1922" i="14"/>
  <c r="O1922" i="14"/>
  <c r="L1922" i="14"/>
  <c r="K1922" i="14"/>
  <c r="H1922" i="14"/>
  <c r="G1922" i="14"/>
  <c r="T1920" i="14"/>
  <c r="S1920" i="14"/>
  <c r="P1920" i="14"/>
  <c r="O1920" i="14"/>
  <c r="L1920" i="14"/>
  <c r="K1920" i="14"/>
  <c r="H1920" i="14"/>
  <c r="G1920" i="14"/>
  <c r="T1918" i="14"/>
  <c r="S1918" i="14"/>
  <c r="P1918" i="14"/>
  <c r="O1918" i="14"/>
  <c r="L1918" i="14"/>
  <c r="K1918" i="14"/>
  <c r="H1918" i="14"/>
  <c r="G1918" i="14"/>
  <c r="T1916" i="14"/>
  <c r="S1916" i="14"/>
  <c r="P1916" i="14"/>
  <c r="O1916" i="14"/>
  <c r="L1916" i="14"/>
  <c r="K1916" i="14"/>
  <c r="H1916" i="14"/>
  <c r="G1916" i="14"/>
  <c r="T1914" i="14"/>
  <c r="S1914" i="14"/>
  <c r="P1914" i="14"/>
  <c r="O1914" i="14"/>
  <c r="L1914" i="14"/>
  <c r="K1914" i="14"/>
  <c r="H1914" i="14"/>
  <c r="G1914" i="14"/>
  <c r="T1912" i="14"/>
  <c r="S1912" i="14"/>
  <c r="P1912" i="14"/>
  <c r="O1912" i="14"/>
  <c r="L1912" i="14"/>
  <c r="K1912" i="14"/>
  <c r="H1912" i="14"/>
  <c r="G1912" i="14"/>
  <c r="T1910" i="14"/>
  <c r="S1910" i="14"/>
  <c r="P1910" i="14"/>
  <c r="O1910" i="14"/>
  <c r="L1910" i="14"/>
  <c r="K1910" i="14"/>
  <c r="H1910" i="14"/>
  <c r="G1910" i="14"/>
  <c r="T1908" i="14"/>
  <c r="S1908" i="14"/>
  <c r="P1908" i="14"/>
  <c r="O1908" i="14"/>
  <c r="L1908" i="14"/>
  <c r="K1908" i="14"/>
  <c r="H1908" i="14"/>
  <c r="G1908" i="14"/>
  <c r="T1906" i="14"/>
  <c r="S1906" i="14"/>
  <c r="P1906" i="14"/>
  <c r="O1906" i="14"/>
  <c r="L1906" i="14"/>
  <c r="K1906" i="14"/>
  <c r="H1906" i="14"/>
  <c r="G1906" i="14"/>
  <c r="T1904" i="14"/>
  <c r="S1904" i="14"/>
  <c r="P1904" i="14"/>
  <c r="O1904" i="14"/>
  <c r="L1904" i="14"/>
  <c r="K1904" i="14"/>
  <c r="H1904" i="14"/>
  <c r="G1904" i="14"/>
  <c r="T1902" i="14"/>
  <c r="S1902" i="14"/>
  <c r="P1902" i="14"/>
  <c r="O1902" i="14"/>
  <c r="L1902" i="14"/>
  <c r="K1902" i="14"/>
  <c r="H1902" i="14"/>
  <c r="G1902" i="14"/>
  <c r="T1900" i="14"/>
  <c r="S1900" i="14"/>
  <c r="P1900" i="14"/>
  <c r="O1900" i="14"/>
  <c r="L1900" i="14"/>
  <c r="K1900" i="14"/>
  <c r="H1900" i="14"/>
  <c r="G1900" i="14"/>
  <c r="T1898" i="14"/>
  <c r="S1898" i="14"/>
  <c r="P1898" i="14"/>
  <c r="O1898" i="14"/>
  <c r="L1898" i="14"/>
  <c r="K1898" i="14"/>
  <c r="H1898" i="14"/>
  <c r="G1898" i="14"/>
  <c r="T1896" i="14"/>
  <c r="S1896" i="14"/>
  <c r="P1896" i="14"/>
  <c r="O1896" i="14"/>
  <c r="L1896" i="14"/>
  <c r="K1896" i="14"/>
  <c r="H1896" i="14"/>
  <c r="G1896" i="14"/>
  <c r="T1894" i="14"/>
  <c r="S1894" i="14"/>
  <c r="P1894" i="14"/>
  <c r="O1894" i="14"/>
  <c r="L1894" i="14"/>
  <c r="K1894" i="14"/>
  <c r="H1894" i="14"/>
  <c r="G1894" i="14"/>
  <c r="T1892" i="14"/>
  <c r="S1892" i="14"/>
  <c r="P1892" i="14"/>
  <c r="O1892" i="14"/>
  <c r="L1892" i="14"/>
  <c r="K1892" i="14"/>
  <c r="H1892" i="14"/>
  <c r="G1892" i="14"/>
  <c r="T1890" i="14"/>
  <c r="S1890" i="14"/>
  <c r="P1890" i="14"/>
  <c r="O1890" i="14"/>
  <c r="L1890" i="14"/>
  <c r="K1890" i="14"/>
  <c r="H1890" i="14"/>
  <c r="G1890" i="14"/>
  <c r="T1888" i="14"/>
  <c r="S1888" i="14"/>
  <c r="P1888" i="14"/>
  <c r="O1888" i="14"/>
  <c r="L1888" i="14"/>
  <c r="K1888" i="14"/>
  <c r="H1888" i="14"/>
  <c r="G1888" i="14"/>
  <c r="T1886" i="14"/>
  <c r="S1886" i="14"/>
  <c r="P1886" i="14"/>
  <c r="O1886" i="14"/>
  <c r="L1886" i="14"/>
  <c r="K1886" i="14"/>
  <c r="H1886" i="14"/>
  <c r="G1886" i="14"/>
  <c r="T1884" i="14"/>
  <c r="S1884" i="14"/>
  <c r="P1884" i="14"/>
  <c r="O1884" i="14"/>
  <c r="L1884" i="14"/>
  <c r="K1884" i="14"/>
  <c r="H1884" i="14"/>
  <c r="G1884" i="14"/>
  <c r="T1882" i="14"/>
  <c r="S1882" i="14"/>
  <c r="P1882" i="14"/>
  <c r="O1882" i="14"/>
  <c r="L1882" i="14"/>
  <c r="K1882" i="14"/>
  <c r="H1882" i="14"/>
  <c r="G1882" i="14"/>
  <c r="T1880" i="14"/>
  <c r="S1880" i="14"/>
  <c r="P1880" i="14"/>
  <c r="O1880" i="14"/>
  <c r="L1880" i="14"/>
  <c r="K1880" i="14"/>
  <c r="H1880" i="14"/>
  <c r="G1880" i="14"/>
  <c r="T1878" i="14"/>
  <c r="S1878" i="14"/>
  <c r="P1878" i="14"/>
  <c r="O1878" i="14"/>
  <c r="L1878" i="14"/>
  <c r="K1878" i="14"/>
  <c r="H1878" i="14"/>
  <c r="G1878" i="14"/>
  <c r="T1876" i="14"/>
  <c r="S1876" i="14"/>
  <c r="P1876" i="14"/>
  <c r="O1876" i="14"/>
  <c r="L1876" i="14"/>
  <c r="K1876" i="14"/>
  <c r="H1876" i="14"/>
  <c r="G1876" i="14"/>
  <c r="T1874" i="14"/>
  <c r="S1874" i="14"/>
  <c r="P1874" i="14"/>
  <c r="O1874" i="14"/>
  <c r="L1874" i="14"/>
  <c r="K1874" i="14"/>
  <c r="H1874" i="14"/>
  <c r="G1874" i="14"/>
  <c r="T1872" i="14"/>
  <c r="S1872" i="14"/>
  <c r="P1872" i="14"/>
  <c r="O1872" i="14"/>
  <c r="L1872" i="14"/>
  <c r="K1872" i="14"/>
  <c r="H1872" i="14"/>
  <c r="G1872" i="14"/>
  <c r="T1870" i="14"/>
  <c r="S1870" i="14"/>
  <c r="P1870" i="14"/>
  <c r="O1870" i="14"/>
  <c r="L1870" i="14"/>
  <c r="K1870" i="14"/>
  <c r="H1870" i="14"/>
  <c r="G1870" i="14"/>
  <c r="T1868" i="14"/>
  <c r="S1868" i="14"/>
  <c r="P1868" i="14"/>
  <c r="O1868" i="14"/>
  <c r="L1868" i="14"/>
  <c r="K1868" i="14"/>
  <c r="H1868" i="14"/>
  <c r="G1868" i="14"/>
  <c r="T1866" i="14"/>
  <c r="S1866" i="14"/>
  <c r="P1866" i="14"/>
  <c r="O1866" i="14"/>
  <c r="L1866" i="14"/>
  <c r="K1866" i="14"/>
  <c r="H1866" i="14"/>
  <c r="G1866" i="14"/>
  <c r="T1864" i="14"/>
  <c r="S1864" i="14"/>
  <c r="P1864" i="14"/>
  <c r="O1864" i="14"/>
  <c r="L1864" i="14"/>
  <c r="K1864" i="14"/>
  <c r="H1864" i="14"/>
  <c r="G1864" i="14"/>
  <c r="T1862" i="14"/>
  <c r="S1862" i="14"/>
  <c r="P1862" i="14"/>
  <c r="O1862" i="14"/>
  <c r="L1862" i="14"/>
  <c r="K1862" i="14"/>
  <c r="H1862" i="14"/>
  <c r="G1862" i="14"/>
  <c r="T1860" i="14"/>
  <c r="S1860" i="14"/>
  <c r="P1860" i="14"/>
  <c r="O1860" i="14"/>
  <c r="L1860" i="14"/>
  <c r="K1860" i="14"/>
  <c r="H1860" i="14"/>
  <c r="G1860" i="14"/>
  <c r="T1858" i="14"/>
  <c r="S1858" i="14"/>
  <c r="P1858" i="14"/>
  <c r="O1858" i="14"/>
  <c r="L1858" i="14"/>
  <c r="K1858" i="14"/>
  <c r="H1858" i="14"/>
  <c r="G1858" i="14"/>
  <c r="T1856" i="14"/>
  <c r="S1856" i="14"/>
  <c r="P1856" i="14"/>
  <c r="O1856" i="14"/>
  <c r="L1856" i="14"/>
  <c r="K1856" i="14"/>
  <c r="H1856" i="14"/>
  <c r="G1856" i="14"/>
  <c r="T1854" i="14"/>
  <c r="S1854" i="14"/>
  <c r="P1854" i="14"/>
  <c r="O1854" i="14"/>
  <c r="L1854" i="14"/>
  <c r="K1854" i="14"/>
  <c r="H1854" i="14"/>
  <c r="G1854" i="14"/>
  <c r="T1852" i="14"/>
  <c r="S1852" i="14"/>
  <c r="P1852" i="14"/>
  <c r="O1852" i="14"/>
  <c r="L1852" i="14"/>
  <c r="K1852" i="14"/>
  <c r="H1852" i="14"/>
  <c r="G1852" i="14"/>
  <c r="T1850" i="14"/>
  <c r="S1850" i="14"/>
  <c r="P1850" i="14"/>
  <c r="O1850" i="14"/>
  <c r="L1850" i="14"/>
  <c r="K1850" i="14"/>
  <c r="H1850" i="14"/>
  <c r="G1850" i="14"/>
  <c r="T1848" i="14"/>
  <c r="S1848" i="14"/>
  <c r="P1848" i="14"/>
  <c r="O1848" i="14"/>
  <c r="L1848" i="14"/>
  <c r="K1848" i="14"/>
  <c r="H1848" i="14"/>
  <c r="G1848" i="14"/>
  <c r="T1846" i="14"/>
  <c r="S1846" i="14"/>
  <c r="P1846" i="14"/>
  <c r="O1846" i="14"/>
  <c r="L1846" i="14"/>
  <c r="K1846" i="14"/>
  <c r="H1846" i="14"/>
  <c r="G1846" i="14"/>
  <c r="T1844" i="14"/>
  <c r="S1844" i="14"/>
  <c r="P1844" i="14"/>
  <c r="O1844" i="14"/>
  <c r="L1844" i="14"/>
  <c r="K1844" i="14"/>
  <c r="H1844" i="14"/>
  <c r="G1844" i="14"/>
  <c r="T1842" i="14"/>
  <c r="S1842" i="14"/>
  <c r="P1842" i="14"/>
  <c r="O1842" i="14"/>
  <c r="L1842" i="14"/>
  <c r="K1842" i="14"/>
  <c r="H1842" i="14"/>
  <c r="G1842" i="14"/>
  <c r="T1840" i="14"/>
  <c r="S1840" i="14"/>
  <c r="P1840" i="14"/>
  <c r="O1840" i="14"/>
  <c r="L1840" i="14"/>
  <c r="K1840" i="14"/>
  <c r="H1840" i="14"/>
  <c r="G1840" i="14"/>
  <c r="T1838" i="14"/>
  <c r="S1838" i="14"/>
  <c r="P1838" i="14"/>
  <c r="O1838" i="14"/>
  <c r="L1838" i="14"/>
  <c r="K1838" i="14"/>
  <c r="H1838" i="14"/>
  <c r="G1838" i="14"/>
  <c r="T1836" i="14"/>
  <c r="S1836" i="14"/>
  <c r="P1836" i="14"/>
  <c r="O1836" i="14"/>
  <c r="L1836" i="14"/>
  <c r="K1836" i="14"/>
  <c r="H1836" i="14"/>
  <c r="G1836" i="14"/>
  <c r="T1834" i="14"/>
  <c r="S1834" i="14"/>
  <c r="P1834" i="14"/>
  <c r="O1834" i="14"/>
  <c r="L1834" i="14"/>
  <c r="K1834" i="14"/>
  <c r="H1834" i="14"/>
  <c r="G1834" i="14"/>
  <c r="T1832" i="14"/>
  <c r="S1832" i="14"/>
  <c r="P1832" i="14"/>
  <c r="O1832" i="14"/>
  <c r="L1832" i="14"/>
  <c r="K1832" i="14"/>
  <c r="H1832" i="14"/>
  <c r="G1832" i="14"/>
  <c r="T1830" i="14"/>
  <c r="S1830" i="14"/>
  <c r="P1830" i="14"/>
  <c r="O1830" i="14"/>
  <c r="L1830" i="14"/>
  <c r="K1830" i="14"/>
  <c r="H1830" i="14"/>
  <c r="G1830" i="14"/>
  <c r="T1828" i="14"/>
  <c r="S1828" i="14"/>
  <c r="P1828" i="14"/>
  <c r="O1828" i="14"/>
  <c r="L1828" i="14"/>
  <c r="K1828" i="14"/>
  <c r="H1828" i="14"/>
  <c r="G1828" i="14"/>
  <c r="T1826" i="14"/>
  <c r="S1826" i="14"/>
  <c r="P1826" i="14"/>
  <c r="O1826" i="14"/>
  <c r="L1826" i="14"/>
  <c r="K1826" i="14"/>
  <c r="H1826" i="14"/>
  <c r="G1826" i="14"/>
  <c r="T1824" i="14"/>
  <c r="S1824" i="14"/>
  <c r="P1824" i="14"/>
  <c r="O1824" i="14"/>
  <c r="L1824" i="14"/>
  <c r="K1824" i="14"/>
  <c r="H1824" i="14"/>
  <c r="G1824" i="14"/>
  <c r="T1822" i="14"/>
  <c r="S1822" i="14"/>
  <c r="P1822" i="14"/>
  <c r="O1822" i="14"/>
  <c r="L1822" i="14"/>
  <c r="K1822" i="14"/>
  <c r="H1822" i="14"/>
  <c r="G1822" i="14"/>
  <c r="T1820" i="14"/>
  <c r="S1820" i="14"/>
  <c r="P1820" i="14"/>
  <c r="O1820" i="14"/>
  <c r="L1820" i="14"/>
  <c r="K1820" i="14"/>
  <c r="H1820" i="14"/>
  <c r="G1820" i="14"/>
  <c r="T1818" i="14"/>
  <c r="S1818" i="14"/>
  <c r="P1818" i="14"/>
  <c r="O1818" i="14"/>
  <c r="L1818" i="14"/>
  <c r="K1818" i="14"/>
  <c r="H1818" i="14"/>
  <c r="G1818" i="14"/>
  <c r="T1816" i="14"/>
  <c r="S1816" i="14"/>
  <c r="P1816" i="14"/>
  <c r="O1816" i="14"/>
  <c r="L1816" i="14"/>
  <c r="K1816" i="14"/>
  <c r="H1816" i="14"/>
  <c r="G1816" i="14"/>
  <c r="T1814" i="14"/>
  <c r="S1814" i="14"/>
  <c r="P1814" i="14"/>
  <c r="O1814" i="14"/>
  <c r="L1814" i="14"/>
  <c r="K1814" i="14"/>
  <c r="H1814" i="14"/>
  <c r="G1814" i="14"/>
  <c r="T1812" i="14"/>
  <c r="S1812" i="14"/>
  <c r="P1812" i="14"/>
  <c r="O1812" i="14"/>
  <c r="L1812" i="14"/>
  <c r="K1812" i="14"/>
  <c r="H1812" i="14"/>
  <c r="G1812" i="14"/>
  <c r="T1810" i="14"/>
  <c r="S1810" i="14"/>
  <c r="P1810" i="14"/>
  <c r="O1810" i="14"/>
  <c r="L1810" i="14"/>
  <c r="K1810" i="14"/>
  <c r="H1810" i="14"/>
  <c r="G1810" i="14"/>
  <c r="T1808" i="14"/>
  <c r="S1808" i="14"/>
  <c r="P1808" i="14"/>
  <c r="O1808" i="14"/>
  <c r="L1808" i="14"/>
  <c r="K1808" i="14"/>
  <c r="H1808" i="14"/>
  <c r="G1808" i="14"/>
  <c r="T1806" i="14"/>
  <c r="S1806" i="14"/>
  <c r="P1806" i="14"/>
  <c r="O1806" i="14"/>
  <c r="L1806" i="14"/>
  <c r="K1806" i="14"/>
  <c r="H1806" i="14"/>
  <c r="G1806" i="14"/>
  <c r="T1804" i="14"/>
  <c r="S1804" i="14"/>
  <c r="P1804" i="14"/>
  <c r="O1804" i="14"/>
  <c r="L1804" i="14"/>
  <c r="K1804" i="14"/>
  <c r="H1804" i="14"/>
  <c r="G1804" i="14"/>
  <c r="T1802" i="14"/>
  <c r="S1802" i="14"/>
  <c r="P1802" i="14"/>
  <c r="O1802" i="14"/>
  <c r="L1802" i="14"/>
  <c r="K1802" i="14"/>
  <c r="H1802" i="14"/>
  <c r="G1802" i="14"/>
  <c r="T1800" i="14"/>
  <c r="S1800" i="14"/>
  <c r="P1800" i="14"/>
  <c r="O1800" i="14"/>
  <c r="L1800" i="14"/>
  <c r="K1800" i="14"/>
  <c r="H1800" i="14"/>
  <c r="G1800" i="14"/>
  <c r="T1798" i="14"/>
  <c r="S1798" i="14"/>
  <c r="P1798" i="14"/>
  <c r="O1798" i="14"/>
  <c r="L1798" i="14"/>
  <c r="K1798" i="14"/>
  <c r="H1798" i="14"/>
  <c r="G1798" i="14"/>
  <c r="T1796" i="14"/>
  <c r="S1796" i="14"/>
  <c r="P1796" i="14"/>
  <c r="O1796" i="14"/>
  <c r="L1796" i="14"/>
  <c r="K1796" i="14"/>
  <c r="H1796" i="14"/>
  <c r="G1796" i="14"/>
  <c r="T1794" i="14"/>
  <c r="S1794" i="14"/>
  <c r="P1794" i="14"/>
  <c r="O1794" i="14"/>
  <c r="L1794" i="14"/>
  <c r="K1794" i="14"/>
  <c r="H1794" i="14"/>
  <c r="G1794" i="14"/>
  <c r="T1792" i="14"/>
  <c r="S1792" i="14"/>
  <c r="P1792" i="14"/>
  <c r="O1792" i="14"/>
  <c r="L1792" i="14"/>
  <c r="K1792" i="14"/>
  <c r="H1792" i="14"/>
  <c r="G1792" i="14"/>
  <c r="T1790" i="14"/>
  <c r="S1790" i="14"/>
  <c r="P1790" i="14"/>
  <c r="O1790" i="14"/>
  <c r="L1790" i="14"/>
  <c r="K1790" i="14"/>
  <c r="H1790" i="14"/>
  <c r="G1790" i="14"/>
  <c r="T1788" i="14"/>
  <c r="S1788" i="14"/>
  <c r="P1788" i="14"/>
  <c r="O1788" i="14"/>
  <c r="L1788" i="14"/>
  <c r="K1788" i="14"/>
  <c r="H1788" i="14"/>
  <c r="G1788" i="14"/>
  <c r="T1786" i="14"/>
  <c r="S1786" i="14"/>
  <c r="P1786" i="14"/>
  <c r="O1786" i="14"/>
  <c r="L1786" i="14"/>
  <c r="K1786" i="14"/>
  <c r="H1786" i="14"/>
  <c r="G1786" i="14"/>
  <c r="T1784" i="14"/>
  <c r="S1784" i="14"/>
  <c r="P1784" i="14"/>
  <c r="O1784" i="14"/>
  <c r="L1784" i="14"/>
  <c r="K1784" i="14"/>
  <c r="H1784" i="14"/>
  <c r="G1784" i="14"/>
  <c r="T1782" i="14"/>
  <c r="S1782" i="14"/>
  <c r="P1782" i="14"/>
  <c r="O1782" i="14"/>
  <c r="L1782" i="14"/>
  <c r="K1782" i="14"/>
  <c r="H1782" i="14"/>
  <c r="G1782" i="14"/>
  <c r="T1780" i="14"/>
  <c r="S1780" i="14"/>
  <c r="P1780" i="14"/>
  <c r="O1780" i="14"/>
  <c r="L1780" i="14"/>
  <c r="K1780" i="14"/>
  <c r="H1780" i="14"/>
  <c r="G1780" i="14"/>
  <c r="T1778" i="14"/>
  <c r="S1778" i="14"/>
  <c r="P1778" i="14"/>
  <c r="O1778" i="14"/>
  <c r="L1778" i="14"/>
  <c r="K1778" i="14"/>
  <c r="H1778" i="14"/>
  <c r="G1778" i="14"/>
  <c r="T1776" i="14"/>
  <c r="S1776" i="14"/>
  <c r="P1776" i="14"/>
  <c r="O1776" i="14"/>
  <c r="L1776" i="14"/>
  <c r="K1776" i="14"/>
  <c r="H1776" i="14"/>
  <c r="G1776" i="14"/>
  <c r="T1774" i="14"/>
  <c r="S1774" i="14"/>
  <c r="P1774" i="14"/>
  <c r="O1774" i="14"/>
  <c r="L1774" i="14"/>
  <c r="K1774" i="14"/>
  <c r="H1774" i="14"/>
  <c r="G1774" i="14"/>
  <c r="T1772" i="14"/>
  <c r="S1772" i="14"/>
  <c r="P1772" i="14"/>
  <c r="O1772" i="14"/>
  <c r="L1772" i="14"/>
  <c r="K1772" i="14"/>
  <c r="H1772" i="14"/>
  <c r="G1772" i="14"/>
  <c r="T1770" i="14"/>
  <c r="S1770" i="14"/>
  <c r="P1770" i="14"/>
  <c r="O1770" i="14"/>
  <c r="L1770" i="14"/>
  <c r="K1770" i="14"/>
  <c r="H1770" i="14"/>
  <c r="G1770" i="14"/>
  <c r="T1768" i="14"/>
  <c r="S1768" i="14"/>
  <c r="P1768" i="14"/>
  <c r="O1768" i="14"/>
  <c r="L1768" i="14"/>
  <c r="K1768" i="14"/>
  <c r="H1768" i="14"/>
  <c r="G1768" i="14"/>
  <c r="T1766" i="14"/>
  <c r="S1766" i="14"/>
  <c r="P1766" i="14"/>
  <c r="O1766" i="14"/>
  <c r="L1766" i="14"/>
  <c r="K1766" i="14"/>
  <c r="H1766" i="14"/>
  <c r="G1766" i="14"/>
  <c r="T1764" i="14"/>
  <c r="S1764" i="14"/>
  <c r="P1764" i="14"/>
  <c r="O1764" i="14"/>
  <c r="L1764" i="14"/>
  <c r="K1764" i="14"/>
  <c r="H1764" i="14"/>
  <c r="G1764" i="14"/>
  <c r="T1762" i="14"/>
  <c r="S1762" i="14"/>
  <c r="P1762" i="14"/>
  <c r="O1762" i="14"/>
  <c r="L1762" i="14"/>
  <c r="K1762" i="14"/>
  <c r="H1762" i="14"/>
  <c r="G1762" i="14"/>
  <c r="T1760" i="14"/>
  <c r="S1760" i="14"/>
  <c r="P1760" i="14"/>
  <c r="O1760" i="14"/>
  <c r="L1760" i="14"/>
  <c r="K1760" i="14"/>
  <c r="H1760" i="14"/>
  <c r="G1760" i="14"/>
  <c r="T1758" i="14"/>
  <c r="S1758" i="14"/>
  <c r="P1758" i="14"/>
  <c r="O1758" i="14"/>
  <c r="L1758" i="14"/>
  <c r="K1758" i="14"/>
  <c r="H1758" i="14"/>
  <c r="G1758" i="14"/>
  <c r="T1756" i="14"/>
  <c r="S1756" i="14"/>
  <c r="P1756" i="14"/>
  <c r="O1756" i="14"/>
  <c r="L1756" i="14"/>
  <c r="K1756" i="14"/>
  <c r="H1756" i="14"/>
  <c r="G1756" i="14"/>
  <c r="T1754" i="14"/>
  <c r="S1754" i="14"/>
  <c r="P1754" i="14"/>
  <c r="O1754" i="14"/>
  <c r="L1754" i="14"/>
  <c r="K1754" i="14"/>
  <c r="H1754" i="14"/>
  <c r="G1754" i="14"/>
  <c r="T1752" i="14"/>
  <c r="S1752" i="14"/>
  <c r="P1752" i="14"/>
  <c r="O1752" i="14"/>
  <c r="L1752" i="14"/>
  <c r="K1752" i="14"/>
  <c r="H1752" i="14"/>
  <c r="G1752" i="14"/>
  <c r="T1750" i="14"/>
  <c r="S1750" i="14"/>
  <c r="P1750" i="14"/>
  <c r="O1750" i="14"/>
  <c r="L1750" i="14"/>
  <c r="K1750" i="14"/>
  <c r="H1750" i="14"/>
  <c r="G1750" i="14"/>
  <c r="T1748" i="14"/>
  <c r="S1748" i="14"/>
  <c r="P1748" i="14"/>
  <c r="O1748" i="14"/>
  <c r="L1748" i="14"/>
  <c r="K1748" i="14"/>
  <c r="H1748" i="14"/>
  <c r="G1748" i="14"/>
  <c r="T1746" i="14"/>
  <c r="S1746" i="14"/>
  <c r="P1746" i="14"/>
  <c r="O1746" i="14"/>
  <c r="L1746" i="14"/>
  <c r="K1746" i="14"/>
  <c r="H1746" i="14"/>
  <c r="G1746" i="14"/>
  <c r="T1744" i="14"/>
  <c r="S1744" i="14"/>
  <c r="P1744" i="14"/>
  <c r="O1744" i="14"/>
  <c r="L1744" i="14"/>
  <c r="K1744" i="14"/>
  <c r="H1744" i="14"/>
  <c r="G1744" i="14"/>
  <c r="T1742" i="14"/>
  <c r="S1742" i="14"/>
  <c r="P1742" i="14"/>
  <c r="O1742" i="14"/>
  <c r="L1742" i="14"/>
  <c r="K1742" i="14"/>
  <c r="H1742" i="14"/>
  <c r="G1742" i="14"/>
  <c r="T1740" i="14"/>
  <c r="S1740" i="14"/>
  <c r="P1740" i="14"/>
  <c r="O1740" i="14"/>
  <c r="L1740" i="14"/>
  <c r="K1740" i="14"/>
  <c r="H1740" i="14"/>
  <c r="G1740" i="14"/>
  <c r="T1738" i="14"/>
  <c r="S1738" i="14"/>
  <c r="P1738" i="14"/>
  <c r="O1738" i="14"/>
  <c r="L1738" i="14"/>
  <c r="K1738" i="14"/>
  <c r="H1738" i="14"/>
  <c r="G1738" i="14"/>
  <c r="T1736" i="14"/>
  <c r="S1736" i="14"/>
  <c r="P1736" i="14"/>
  <c r="O1736" i="14"/>
  <c r="L1736" i="14"/>
  <c r="K1736" i="14"/>
  <c r="H1736" i="14"/>
  <c r="G1736" i="14"/>
  <c r="T1734" i="14"/>
  <c r="S1734" i="14"/>
  <c r="P1734" i="14"/>
  <c r="O1734" i="14"/>
  <c r="L1734" i="14"/>
  <c r="K1734" i="14"/>
  <c r="H1734" i="14"/>
  <c r="G1734" i="14"/>
  <c r="T1732" i="14"/>
  <c r="S1732" i="14"/>
  <c r="P1732" i="14"/>
  <c r="O1732" i="14"/>
  <c r="L1732" i="14"/>
  <c r="K1732" i="14"/>
  <c r="H1732" i="14"/>
  <c r="G1732" i="14"/>
  <c r="T1730" i="14"/>
  <c r="S1730" i="14"/>
  <c r="P1730" i="14"/>
  <c r="O1730" i="14"/>
  <c r="L1730" i="14"/>
  <c r="K1730" i="14"/>
  <c r="H1730" i="14"/>
  <c r="G1730" i="14"/>
  <c r="T1728" i="14"/>
  <c r="S1728" i="14"/>
  <c r="P1728" i="14"/>
  <c r="O1728" i="14"/>
  <c r="L1728" i="14"/>
  <c r="K1728" i="14"/>
  <c r="H1728" i="14"/>
  <c r="G1728" i="14"/>
  <c r="T1726" i="14"/>
  <c r="S1726" i="14"/>
  <c r="P1726" i="14"/>
  <c r="O1726" i="14"/>
  <c r="L1726" i="14"/>
  <c r="K1726" i="14"/>
  <c r="H1726" i="14"/>
  <c r="G1726" i="14"/>
  <c r="T1724" i="14"/>
  <c r="S1724" i="14"/>
  <c r="P1724" i="14"/>
  <c r="O1724" i="14"/>
  <c r="L1724" i="14"/>
  <c r="K1724" i="14"/>
  <c r="H1724" i="14"/>
  <c r="G1724" i="14"/>
  <c r="T1722" i="14"/>
  <c r="S1722" i="14"/>
  <c r="P1722" i="14"/>
  <c r="O1722" i="14"/>
  <c r="L1722" i="14"/>
  <c r="K1722" i="14"/>
  <c r="H1722" i="14"/>
  <c r="G1722" i="14"/>
  <c r="T1720" i="14"/>
  <c r="S1720" i="14"/>
  <c r="P1720" i="14"/>
  <c r="O1720" i="14"/>
  <c r="L1720" i="14"/>
  <c r="K1720" i="14"/>
  <c r="H1720" i="14"/>
  <c r="G1720" i="14"/>
  <c r="T1718" i="14"/>
  <c r="S1718" i="14"/>
  <c r="P1718" i="14"/>
  <c r="O1718" i="14"/>
  <c r="L1718" i="14"/>
  <c r="K1718" i="14"/>
  <c r="H1718" i="14"/>
  <c r="G1718" i="14"/>
  <c r="T1716" i="14"/>
  <c r="S1716" i="14"/>
  <c r="P1716" i="14"/>
  <c r="O1716" i="14"/>
  <c r="L1716" i="14"/>
  <c r="K1716" i="14"/>
  <c r="H1716" i="14"/>
  <c r="G1716" i="14"/>
  <c r="T1714" i="14"/>
  <c r="S1714" i="14"/>
  <c r="P1714" i="14"/>
  <c r="O1714" i="14"/>
  <c r="L1714" i="14"/>
  <c r="K1714" i="14"/>
  <c r="H1714" i="14"/>
  <c r="G1714" i="14"/>
  <c r="T1712" i="14"/>
  <c r="S1712" i="14"/>
  <c r="P1712" i="14"/>
  <c r="O1712" i="14"/>
  <c r="L1712" i="14"/>
  <c r="K1712" i="14"/>
  <c r="H1712" i="14"/>
  <c r="G1712" i="14"/>
  <c r="T1710" i="14"/>
  <c r="S1710" i="14"/>
  <c r="P1710" i="14"/>
  <c r="O1710" i="14"/>
  <c r="L1710" i="14"/>
  <c r="K1710" i="14"/>
  <c r="H1710" i="14"/>
  <c r="G1710" i="14"/>
  <c r="T1708" i="14"/>
  <c r="S1708" i="14"/>
  <c r="P1708" i="14"/>
  <c r="O1708" i="14"/>
  <c r="L1708" i="14"/>
  <c r="K1708" i="14"/>
  <c r="H1708" i="14"/>
  <c r="G1708" i="14"/>
  <c r="T1706" i="14"/>
  <c r="S1706" i="14"/>
  <c r="P1706" i="14"/>
  <c r="O1706" i="14"/>
  <c r="L1706" i="14"/>
  <c r="K1706" i="14"/>
  <c r="H1706" i="14"/>
  <c r="G1706" i="14"/>
  <c r="T1704" i="14"/>
  <c r="S1704" i="14"/>
  <c r="P1704" i="14"/>
  <c r="O1704" i="14"/>
  <c r="L1704" i="14"/>
  <c r="K1704" i="14"/>
  <c r="H1704" i="14"/>
  <c r="G1704" i="14"/>
  <c r="T1702" i="14"/>
  <c r="S1702" i="14"/>
  <c r="P1702" i="14"/>
  <c r="O1702" i="14"/>
  <c r="L1702" i="14"/>
  <c r="K1702" i="14"/>
  <c r="H1702" i="14"/>
  <c r="G1702" i="14"/>
  <c r="T1700" i="14"/>
  <c r="S1700" i="14"/>
  <c r="P1700" i="14"/>
  <c r="O1700" i="14"/>
  <c r="L1700" i="14"/>
  <c r="K1700" i="14"/>
  <c r="H1700" i="14"/>
  <c r="G1700" i="14"/>
  <c r="T1698" i="14"/>
  <c r="S1698" i="14"/>
  <c r="P1698" i="14"/>
  <c r="O1698" i="14"/>
  <c r="L1698" i="14"/>
  <c r="K1698" i="14"/>
  <c r="H1698" i="14"/>
  <c r="G1698" i="14"/>
  <c r="T1696" i="14"/>
  <c r="S1696" i="14"/>
  <c r="P1696" i="14"/>
  <c r="O1696" i="14"/>
  <c r="L1696" i="14"/>
  <c r="K1696" i="14"/>
  <c r="H1696" i="14"/>
  <c r="G1696" i="14"/>
  <c r="T1694" i="14"/>
  <c r="S1694" i="14"/>
  <c r="P1694" i="14"/>
  <c r="O1694" i="14"/>
  <c r="L1694" i="14"/>
  <c r="K1694" i="14"/>
  <c r="H1694" i="14"/>
  <c r="G1694" i="14"/>
  <c r="T1692" i="14"/>
  <c r="S1692" i="14"/>
  <c r="P1692" i="14"/>
  <c r="O1692" i="14"/>
  <c r="L1692" i="14"/>
  <c r="K1692" i="14"/>
  <c r="H1692" i="14"/>
  <c r="G1692" i="14"/>
  <c r="T1690" i="14"/>
  <c r="S1690" i="14"/>
  <c r="P1690" i="14"/>
  <c r="O1690" i="14"/>
  <c r="L1690" i="14"/>
  <c r="K1690" i="14"/>
  <c r="H1690" i="14"/>
  <c r="G1690" i="14"/>
  <c r="T1688" i="14"/>
  <c r="S1688" i="14"/>
  <c r="P1688" i="14"/>
  <c r="O1688" i="14"/>
  <c r="L1688" i="14"/>
  <c r="K1688" i="14"/>
  <c r="H1688" i="14"/>
  <c r="G1688" i="14"/>
  <c r="T1686" i="14"/>
  <c r="S1686" i="14"/>
  <c r="P1686" i="14"/>
  <c r="O1686" i="14"/>
  <c r="L1686" i="14"/>
  <c r="K1686" i="14"/>
  <c r="H1686" i="14"/>
  <c r="G1686" i="14"/>
  <c r="T1684" i="14"/>
  <c r="S1684" i="14"/>
  <c r="P1684" i="14"/>
  <c r="O1684" i="14"/>
  <c r="L1684" i="14"/>
  <c r="K1684" i="14"/>
  <c r="H1684" i="14"/>
  <c r="G1684" i="14"/>
  <c r="T1682" i="14"/>
  <c r="S1682" i="14"/>
  <c r="P1682" i="14"/>
  <c r="O1682" i="14"/>
  <c r="L1682" i="14"/>
  <c r="K1682" i="14"/>
  <c r="H1682" i="14"/>
  <c r="G1682" i="14"/>
  <c r="T1680" i="14"/>
  <c r="S1680" i="14"/>
  <c r="P1680" i="14"/>
  <c r="O1680" i="14"/>
  <c r="L1680" i="14"/>
  <c r="K1680" i="14"/>
  <c r="H1680" i="14"/>
  <c r="G1680" i="14"/>
  <c r="T1678" i="14"/>
  <c r="S1678" i="14"/>
  <c r="P1678" i="14"/>
  <c r="O1678" i="14"/>
  <c r="L1678" i="14"/>
  <c r="K1678" i="14"/>
  <c r="H1678" i="14"/>
  <c r="G1678" i="14"/>
  <c r="T1676" i="14"/>
  <c r="S1676" i="14"/>
  <c r="P1676" i="14"/>
  <c r="O1676" i="14"/>
  <c r="L1676" i="14"/>
  <c r="K1676" i="14"/>
  <c r="H1676" i="14"/>
  <c r="G1676" i="14"/>
  <c r="T1674" i="14"/>
  <c r="S1674" i="14"/>
  <c r="P1674" i="14"/>
  <c r="O1674" i="14"/>
  <c r="L1674" i="14"/>
  <c r="K1674" i="14"/>
  <c r="H1674" i="14"/>
  <c r="G1674" i="14"/>
  <c r="T1672" i="14"/>
  <c r="S1672" i="14"/>
  <c r="P1672" i="14"/>
  <c r="O1672" i="14"/>
  <c r="L1672" i="14"/>
  <c r="K1672" i="14"/>
  <c r="H1672" i="14"/>
  <c r="G1672" i="14"/>
  <c r="T1670" i="14"/>
  <c r="S1670" i="14"/>
  <c r="P1670" i="14"/>
  <c r="O1670" i="14"/>
  <c r="L1670" i="14"/>
  <c r="K1670" i="14"/>
  <c r="H1670" i="14"/>
  <c r="G1670" i="14"/>
  <c r="T1668" i="14"/>
  <c r="S1668" i="14"/>
  <c r="P1668" i="14"/>
  <c r="O1668" i="14"/>
  <c r="L1668" i="14"/>
  <c r="K1668" i="14"/>
  <c r="H1668" i="14"/>
  <c r="G1668" i="14"/>
  <c r="T1666" i="14"/>
  <c r="S1666" i="14"/>
  <c r="P1666" i="14"/>
  <c r="O1666" i="14"/>
  <c r="L1666" i="14"/>
  <c r="K1666" i="14"/>
  <c r="H1666" i="14"/>
  <c r="G1666" i="14"/>
  <c r="T1664" i="14"/>
  <c r="S1664" i="14"/>
  <c r="P1664" i="14"/>
  <c r="O1664" i="14"/>
  <c r="L1664" i="14"/>
  <c r="K1664" i="14"/>
  <c r="H1664" i="14"/>
  <c r="G1664" i="14"/>
  <c r="T1662" i="14"/>
  <c r="S1662" i="14"/>
  <c r="P1662" i="14"/>
  <c r="O1662" i="14"/>
  <c r="L1662" i="14"/>
  <c r="K1662" i="14"/>
  <c r="H1662" i="14"/>
  <c r="G1662" i="14"/>
  <c r="T1660" i="14"/>
  <c r="S1660" i="14"/>
  <c r="P1660" i="14"/>
  <c r="O1660" i="14"/>
  <c r="L1660" i="14"/>
  <c r="K1660" i="14"/>
  <c r="H1660" i="14"/>
  <c r="G1660" i="14"/>
  <c r="T1658" i="14"/>
  <c r="S1658" i="14"/>
  <c r="P1658" i="14"/>
  <c r="O1658" i="14"/>
  <c r="L1658" i="14"/>
  <c r="K1658" i="14"/>
  <c r="H1658" i="14"/>
  <c r="G1658" i="14"/>
  <c r="T1656" i="14"/>
  <c r="S1656" i="14"/>
  <c r="P1656" i="14"/>
  <c r="O1656" i="14"/>
  <c r="L1656" i="14"/>
  <c r="K1656" i="14"/>
  <c r="H1656" i="14"/>
  <c r="G1656" i="14"/>
  <c r="T1654" i="14"/>
  <c r="S1654" i="14"/>
  <c r="P1654" i="14"/>
  <c r="O1654" i="14"/>
  <c r="L1654" i="14"/>
  <c r="K1654" i="14"/>
  <c r="H1654" i="14"/>
  <c r="G1654" i="14"/>
  <c r="T1652" i="14"/>
  <c r="S1652" i="14"/>
  <c r="P1652" i="14"/>
  <c r="O1652" i="14"/>
  <c r="L1652" i="14"/>
  <c r="K1652" i="14"/>
  <c r="H1652" i="14"/>
  <c r="G1652" i="14"/>
  <c r="T1650" i="14"/>
  <c r="S1650" i="14"/>
  <c r="P1650" i="14"/>
  <c r="O1650" i="14"/>
  <c r="L1650" i="14"/>
  <c r="K1650" i="14"/>
  <c r="H1650" i="14"/>
  <c r="G1650" i="14"/>
  <c r="T1648" i="14"/>
  <c r="S1648" i="14"/>
  <c r="P1648" i="14"/>
  <c r="O1648" i="14"/>
  <c r="L1648" i="14"/>
  <c r="K1648" i="14"/>
  <c r="H1648" i="14"/>
  <c r="G1648" i="14"/>
  <c r="T1646" i="14"/>
  <c r="S1646" i="14"/>
  <c r="P1646" i="14"/>
  <c r="O1646" i="14"/>
  <c r="L1646" i="14"/>
  <c r="K1646" i="14"/>
  <c r="H1646" i="14"/>
  <c r="G1646" i="14"/>
  <c r="T1644" i="14"/>
  <c r="S1644" i="14"/>
  <c r="P1644" i="14"/>
  <c r="O1644" i="14"/>
  <c r="L1644" i="14"/>
  <c r="K1644" i="14"/>
  <c r="H1644" i="14"/>
  <c r="G1644" i="14"/>
  <c r="T1642" i="14"/>
  <c r="S1642" i="14"/>
  <c r="P1642" i="14"/>
  <c r="O1642" i="14"/>
  <c r="L1642" i="14"/>
  <c r="K1642" i="14"/>
  <c r="H1642" i="14"/>
  <c r="G1642" i="14"/>
  <c r="T1640" i="14"/>
  <c r="S1640" i="14"/>
  <c r="P1640" i="14"/>
  <c r="O1640" i="14"/>
  <c r="L1640" i="14"/>
  <c r="K1640" i="14"/>
  <c r="H1640" i="14"/>
  <c r="G1640" i="14"/>
  <c r="T1638" i="14"/>
  <c r="S1638" i="14"/>
  <c r="P1638" i="14"/>
  <c r="O1638" i="14"/>
  <c r="L1638" i="14"/>
  <c r="K1638" i="14"/>
  <c r="H1638" i="14"/>
  <c r="G1638" i="14"/>
  <c r="T1636" i="14"/>
  <c r="S1636" i="14"/>
  <c r="P1636" i="14"/>
  <c r="O1636" i="14"/>
  <c r="L1636" i="14"/>
  <c r="K1636" i="14"/>
  <c r="H1636" i="14"/>
  <c r="G1636" i="14"/>
  <c r="T1634" i="14"/>
  <c r="S1634" i="14"/>
  <c r="P1634" i="14"/>
  <c r="O1634" i="14"/>
  <c r="L1634" i="14"/>
  <c r="K1634" i="14"/>
  <c r="H1634" i="14"/>
  <c r="G1634" i="14"/>
  <c r="T1632" i="14"/>
  <c r="S1632" i="14"/>
  <c r="P1632" i="14"/>
  <c r="O1632" i="14"/>
  <c r="L1632" i="14"/>
  <c r="K1632" i="14"/>
  <c r="H1632" i="14"/>
  <c r="G1632" i="14"/>
  <c r="T1630" i="14"/>
  <c r="S1630" i="14"/>
  <c r="P1630" i="14"/>
  <c r="O1630" i="14"/>
  <c r="L1630" i="14"/>
  <c r="K1630" i="14"/>
  <c r="H1630" i="14"/>
  <c r="G1630" i="14"/>
  <c r="T1628" i="14"/>
  <c r="S1628" i="14"/>
  <c r="P1628" i="14"/>
  <c r="O1628" i="14"/>
  <c r="L1628" i="14"/>
  <c r="K1628" i="14"/>
  <c r="H1628" i="14"/>
  <c r="G1628" i="14"/>
  <c r="T1626" i="14"/>
  <c r="S1626" i="14"/>
  <c r="P1626" i="14"/>
  <c r="O1626" i="14"/>
  <c r="L1626" i="14"/>
  <c r="K1626" i="14"/>
  <c r="H1626" i="14"/>
  <c r="G1626" i="14"/>
  <c r="T1624" i="14"/>
  <c r="S1624" i="14"/>
  <c r="P1624" i="14"/>
  <c r="O1624" i="14"/>
  <c r="L1624" i="14"/>
  <c r="K1624" i="14"/>
  <c r="H1624" i="14"/>
  <c r="G1624" i="14"/>
  <c r="T1620" i="14"/>
  <c r="S1620" i="14"/>
  <c r="P1620" i="14"/>
  <c r="O1620" i="14"/>
  <c r="L1620" i="14"/>
  <c r="K1620" i="14"/>
  <c r="H1620" i="14"/>
  <c r="G1620" i="14"/>
  <c r="T1618" i="14"/>
  <c r="S1618" i="14"/>
  <c r="P1618" i="14"/>
  <c r="O1618" i="14"/>
  <c r="L1618" i="14"/>
  <c r="K1618" i="14"/>
  <c r="H1618" i="14"/>
  <c r="G1618" i="14"/>
  <c r="T1616" i="14"/>
  <c r="S1616" i="14"/>
  <c r="P1616" i="14"/>
  <c r="O1616" i="14"/>
  <c r="L1616" i="14"/>
  <c r="K1616" i="14"/>
  <c r="H1616" i="14"/>
  <c r="G1616" i="14"/>
  <c r="T1614" i="14"/>
  <c r="S1614" i="14"/>
  <c r="P1614" i="14"/>
  <c r="O1614" i="14"/>
  <c r="L1614" i="14"/>
  <c r="K1614" i="14"/>
  <c r="H1614" i="14"/>
  <c r="G1614" i="14"/>
  <c r="T1612" i="14"/>
  <c r="S1612" i="14"/>
  <c r="P1612" i="14"/>
  <c r="O1612" i="14"/>
  <c r="L1612" i="14"/>
  <c r="K1612" i="14"/>
  <c r="H1612" i="14"/>
  <c r="G1612" i="14"/>
  <c r="T1610" i="14"/>
  <c r="S1610" i="14"/>
  <c r="P1610" i="14"/>
  <c r="O1610" i="14"/>
  <c r="L1610" i="14"/>
  <c r="K1610" i="14"/>
  <c r="H1610" i="14"/>
  <c r="G1610" i="14"/>
  <c r="T1608" i="14"/>
  <c r="S1608" i="14"/>
  <c r="P1608" i="14"/>
  <c r="O1608" i="14"/>
  <c r="L1608" i="14"/>
  <c r="K1608" i="14"/>
  <c r="H1608" i="14"/>
  <c r="G1608" i="14"/>
  <c r="T1606" i="14"/>
  <c r="S1606" i="14"/>
  <c r="P1606" i="14"/>
  <c r="O1606" i="14"/>
  <c r="L1606" i="14"/>
  <c r="K1606" i="14"/>
  <c r="H1606" i="14"/>
  <c r="G1606" i="14"/>
  <c r="T1604" i="14"/>
  <c r="S1604" i="14"/>
  <c r="P1604" i="14"/>
  <c r="O1604" i="14"/>
  <c r="L1604" i="14"/>
  <c r="K1604" i="14"/>
  <c r="H1604" i="14"/>
  <c r="G1604" i="14"/>
  <c r="T1602" i="14"/>
  <c r="S1602" i="14"/>
  <c r="P1602" i="14"/>
  <c r="O1602" i="14"/>
  <c r="L1602" i="14"/>
  <c r="K1602" i="14"/>
  <c r="H1602" i="14"/>
  <c r="G1602" i="14"/>
  <c r="T1600" i="14"/>
  <c r="S1600" i="14"/>
  <c r="P1600" i="14"/>
  <c r="O1600" i="14"/>
  <c r="L1600" i="14"/>
  <c r="K1600" i="14"/>
  <c r="H1600" i="14"/>
  <c r="G1600" i="14"/>
  <c r="T1598" i="14"/>
  <c r="S1598" i="14"/>
  <c r="P1598" i="14"/>
  <c r="O1598" i="14"/>
  <c r="L1598" i="14"/>
  <c r="K1598" i="14"/>
  <c r="H1598" i="14"/>
  <c r="G1598" i="14"/>
  <c r="T1596" i="14"/>
  <c r="S1596" i="14"/>
  <c r="P1596" i="14"/>
  <c r="O1596" i="14"/>
  <c r="L1596" i="14"/>
  <c r="K1596" i="14"/>
  <c r="H1596" i="14"/>
  <c r="G1596" i="14"/>
  <c r="T1594" i="14"/>
  <c r="S1594" i="14"/>
  <c r="P1594" i="14"/>
  <c r="O1594" i="14"/>
  <c r="L1594" i="14"/>
  <c r="K1594" i="14"/>
  <c r="H1594" i="14"/>
  <c r="G1594" i="14"/>
  <c r="T1592" i="14"/>
  <c r="S1592" i="14"/>
  <c r="P1592" i="14"/>
  <c r="O1592" i="14"/>
  <c r="L1592" i="14"/>
  <c r="K1592" i="14"/>
  <c r="H1592" i="14"/>
  <c r="G1592" i="14"/>
  <c r="T1590" i="14"/>
  <c r="S1590" i="14"/>
  <c r="P1590" i="14"/>
  <c r="O1590" i="14"/>
  <c r="L1590" i="14"/>
  <c r="K1590" i="14"/>
  <c r="H1590" i="14"/>
  <c r="G1590" i="14"/>
  <c r="T1588" i="14"/>
  <c r="S1588" i="14"/>
  <c r="P1588" i="14"/>
  <c r="O1588" i="14"/>
  <c r="L1588" i="14"/>
  <c r="K1588" i="14"/>
  <c r="H1588" i="14"/>
  <c r="G1588" i="14"/>
  <c r="T1586" i="14"/>
  <c r="S1586" i="14"/>
  <c r="P1586" i="14"/>
  <c r="O1586" i="14"/>
  <c r="L1586" i="14"/>
  <c r="K1586" i="14"/>
  <c r="H1586" i="14"/>
  <c r="G1586" i="14"/>
  <c r="T1584" i="14"/>
  <c r="S1584" i="14"/>
  <c r="P1584" i="14"/>
  <c r="O1584" i="14"/>
  <c r="L1584" i="14"/>
  <c r="K1584" i="14"/>
  <c r="H1584" i="14"/>
  <c r="G1584" i="14"/>
  <c r="T1582" i="14"/>
  <c r="S1582" i="14"/>
  <c r="P1582" i="14"/>
  <c r="O1582" i="14"/>
  <c r="L1582" i="14"/>
  <c r="K1582" i="14"/>
  <c r="H1582" i="14"/>
  <c r="G1582" i="14"/>
  <c r="T1580" i="14"/>
  <c r="S1580" i="14"/>
  <c r="P1580" i="14"/>
  <c r="O1580" i="14"/>
  <c r="L1580" i="14"/>
  <c r="K1580" i="14"/>
  <c r="H1580" i="14"/>
  <c r="G1580" i="14"/>
  <c r="T1578" i="14"/>
  <c r="S1578" i="14"/>
  <c r="P1578" i="14"/>
  <c r="O1578" i="14"/>
  <c r="L1578" i="14"/>
  <c r="K1578" i="14"/>
  <c r="H1578" i="14"/>
  <c r="G1578" i="14"/>
  <c r="T1576" i="14"/>
  <c r="S1576" i="14"/>
  <c r="P1576" i="14"/>
  <c r="O1576" i="14"/>
  <c r="L1576" i="14"/>
  <c r="K1576" i="14"/>
  <c r="H1576" i="14"/>
  <c r="G1576" i="14"/>
  <c r="T1574" i="14"/>
  <c r="S1574" i="14"/>
  <c r="P1574" i="14"/>
  <c r="O1574" i="14"/>
  <c r="L1574" i="14"/>
  <c r="K1574" i="14"/>
  <c r="H1574" i="14"/>
  <c r="G1574" i="14"/>
  <c r="T1572" i="14"/>
  <c r="S1572" i="14"/>
  <c r="P1572" i="14"/>
  <c r="O1572" i="14"/>
  <c r="L1572" i="14"/>
  <c r="K1572" i="14"/>
  <c r="H1572" i="14"/>
  <c r="G1572" i="14"/>
  <c r="T1570" i="14"/>
  <c r="S1570" i="14"/>
  <c r="P1570" i="14"/>
  <c r="O1570" i="14"/>
  <c r="L1570" i="14"/>
  <c r="K1570" i="14"/>
  <c r="H1570" i="14"/>
  <c r="G1570" i="14"/>
  <c r="T1568" i="14"/>
  <c r="S1568" i="14"/>
  <c r="P1568" i="14"/>
  <c r="O1568" i="14"/>
  <c r="L1568" i="14"/>
  <c r="K1568" i="14"/>
  <c r="H1568" i="14"/>
  <c r="G1568" i="14"/>
  <c r="T1566" i="14"/>
  <c r="S1566" i="14"/>
  <c r="P1566" i="14"/>
  <c r="O1566" i="14"/>
  <c r="L1566" i="14"/>
  <c r="K1566" i="14"/>
  <c r="H1566" i="14"/>
  <c r="G1566" i="14"/>
  <c r="T1564" i="14"/>
  <c r="S1564" i="14"/>
  <c r="P1564" i="14"/>
  <c r="O1564" i="14"/>
  <c r="L1564" i="14"/>
  <c r="K1564" i="14"/>
  <c r="H1564" i="14"/>
  <c r="G1564" i="14"/>
  <c r="T1562" i="14"/>
  <c r="S1562" i="14"/>
  <c r="P1562" i="14"/>
  <c r="O1562" i="14"/>
  <c r="L1562" i="14"/>
  <c r="K1562" i="14"/>
  <c r="H1562" i="14"/>
  <c r="G1562" i="14"/>
  <c r="T1560" i="14"/>
  <c r="S1560" i="14"/>
  <c r="P1560" i="14"/>
  <c r="O1560" i="14"/>
  <c r="L1560" i="14"/>
  <c r="K1560" i="14"/>
  <c r="H1560" i="14"/>
  <c r="G1560" i="14"/>
  <c r="T1558" i="14"/>
  <c r="S1558" i="14"/>
  <c r="P1558" i="14"/>
  <c r="O1558" i="14"/>
  <c r="L1558" i="14"/>
  <c r="K1558" i="14"/>
  <c r="H1558" i="14"/>
  <c r="G1558" i="14"/>
  <c r="T1556" i="14"/>
  <c r="S1556" i="14"/>
  <c r="P1556" i="14"/>
  <c r="O1556" i="14"/>
  <c r="L1556" i="14"/>
  <c r="K1556" i="14"/>
  <c r="H1556" i="14"/>
  <c r="G1556" i="14"/>
  <c r="T1554" i="14"/>
  <c r="S1554" i="14"/>
  <c r="P1554" i="14"/>
  <c r="O1554" i="14"/>
  <c r="L1554" i="14"/>
  <c r="K1554" i="14"/>
  <c r="H1554" i="14"/>
  <c r="G1554" i="14"/>
  <c r="T1552" i="14"/>
  <c r="S1552" i="14"/>
  <c r="P1552" i="14"/>
  <c r="O1552" i="14"/>
  <c r="L1552" i="14"/>
  <c r="K1552" i="14"/>
  <c r="H1552" i="14"/>
  <c r="G1552" i="14"/>
  <c r="T1550" i="14"/>
  <c r="S1550" i="14"/>
  <c r="P1550" i="14"/>
  <c r="O1550" i="14"/>
  <c r="L1550" i="14"/>
  <c r="K1550" i="14"/>
  <c r="H1550" i="14"/>
  <c r="G1550" i="14"/>
  <c r="T1548" i="14"/>
  <c r="S1548" i="14"/>
  <c r="P1548" i="14"/>
  <c r="O1548" i="14"/>
  <c r="L1548" i="14"/>
  <c r="K1548" i="14"/>
  <c r="H1548" i="14"/>
  <c r="G1548" i="14"/>
  <c r="T1546" i="14"/>
  <c r="S1546" i="14"/>
  <c r="P1546" i="14"/>
  <c r="O1546" i="14"/>
  <c r="L1546" i="14"/>
  <c r="K1546" i="14"/>
  <c r="H1546" i="14"/>
  <c r="G1546" i="14"/>
  <c r="T1544" i="14"/>
  <c r="S1544" i="14"/>
  <c r="P1544" i="14"/>
  <c r="O1544" i="14"/>
  <c r="L1544" i="14"/>
  <c r="K1544" i="14"/>
  <c r="H1544" i="14"/>
  <c r="G1544" i="14"/>
  <c r="T1542" i="14"/>
  <c r="S1542" i="14"/>
  <c r="P1542" i="14"/>
  <c r="O1542" i="14"/>
  <c r="L1542" i="14"/>
  <c r="K1542" i="14"/>
  <c r="H1542" i="14"/>
  <c r="G1542" i="14"/>
  <c r="T1540" i="14"/>
  <c r="S1540" i="14"/>
  <c r="P1540" i="14"/>
  <c r="O1540" i="14"/>
  <c r="L1540" i="14"/>
  <c r="K1540" i="14"/>
  <c r="H1540" i="14"/>
  <c r="G1540" i="14"/>
  <c r="T1538" i="14"/>
  <c r="S1538" i="14"/>
  <c r="P1538" i="14"/>
  <c r="O1538" i="14"/>
  <c r="L1538" i="14"/>
  <c r="K1538" i="14"/>
  <c r="H1538" i="14"/>
  <c r="G1538" i="14"/>
  <c r="T1536" i="14"/>
  <c r="S1536" i="14"/>
  <c r="P1536" i="14"/>
  <c r="O1536" i="14"/>
  <c r="L1536" i="14"/>
  <c r="K1536" i="14"/>
  <c r="H1536" i="14"/>
  <c r="G1536" i="14"/>
  <c r="T1534" i="14"/>
  <c r="S1534" i="14"/>
  <c r="P1534" i="14"/>
  <c r="O1534" i="14"/>
  <c r="L1534" i="14"/>
  <c r="K1534" i="14"/>
  <c r="H1534" i="14"/>
  <c r="G1534" i="14"/>
  <c r="T1532" i="14"/>
  <c r="S1532" i="14"/>
  <c r="P1532" i="14"/>
  <c r="O1532" i="14"/>
  <c r="L1532" i="14"/>
  <c r="K1532" i="14"/>
  <c r="H1532" i="14"/>
  <c r="G1532" i="14"/>
  <c r="T1530" i="14"/>
  <c r="S1530" i="14"/>
  <c r="P1530" i="14"/>
  <c r="O1530" i="14"/>
  <c r="L1530" i="14"/>
  <c r="K1530" i="14"/>
  <c r="H1530" i="14"/>
  <c r="G1530" i="14"/>
  <c r="T1528" i="14"/>
  <c r="S1528" i="14"/>
  <c r="P1528" i="14"/>
  <c r="O1528" i="14"/>
  <c r="L1528" i="14"/>
  <c r="K1528" i="14"/>
  <c r="H1528" i="14"/>
  <c r="G1528" i="14"/>
  <c r="T1526" i="14"/>
  <c r="S1526" i="14"/>
  <c r="P1526" i="14"/>
  <c r="O1526" i="14"/>
  <c r="L1526" i="14"/>
  <c r="K1526" i="14"/>
  <c r="H1526" i="14"/>
  <c r="G1526" i="14"/>
  <c r="T1524" i="14"/>
  <c r="S1524" i="14"/>
  <c r="P1524" i="14"/>
  <c r="O1524" i="14"/>
  <c r="L1524" i="14"/>
  <c r="K1524" i="14"/>
  <c r="H1524" i="14"/>
  <c r="G1524" i="14"/>
  <c r="T1522" i="14"/>
  <c r="S1522" i="14"/>
  <c r="P1522" i="14"/>
  <c r="O1522" i="14"/>
  <c r="L1522" i="14"/>
  <c r="K1522" i="14"/>
  <c r="H1522" i="14"/>
  <c r="G1522" i="14"/>
  <c r="T1520" i="14"/>
  <c r="S1520" i="14"/>
  <c r="P1520" i="14"/>
  <c r="O1520" i="14"/>
  <c r="L1520" i="14"/>
  <c r="K1520" i="14"/>
  <c r="H1520" i="14"/>
  <c r="G1520" i="14"/>
  <c r="T1518" i="14"/>
  <c r="S1518" i="14"/>
  <c r="P1518" i="14"/>
  <c r="O1518" i="14"/>
  <c r="L1518" i="14"/>
  <c r="K1518" i="14"/>
  <c r="H1518" i="14"/>
  <c r="G1518" i="14"/>
  <c r="T1516" i="14"/>
  <c r="S1516" i="14"/>
  <c r="P1516" i="14"/>
  <c r="O1516" i="14"/>
  <c r="L1516" i="14"/>
  <c r="K1516" i="14"/>
  <c r="H1516" i="14"/>
  <c r="G1516" i="14"/>
  <c r="T1514" i="14"/>
  <c r="S1514" i="14"/>
  <c r="P1514" i="14"/>
  <c r="O1514" i="14"/>
  <c r="L1514" i="14"/>
  <c r="K1514" i="14"/>
  <c r="H1514" i="14"/>
  <c r="G1514" i="14"/>
  <c r="T1512" i="14"/>
  <c r="S1512" i="14"/>
  <c r="P1512" i="14"/>
  <c r="O1512" i="14"/>
  <c r="L1512" i="14"/>
  <c r="K1512" i="14"/>
  <c r="H1512" i="14"/>
  <c r="G1512" i="14"/>
  <c r="T1510" i="14"/>
  <c r="S1510" i="14"/>
  <c r="P1510" i="14"/>
  <c r="O1510" i="14"/>
  <c r="L1510" i="14"/>
  <c r="K1510" i="14"/>
  <c r="H1510" i="14"/>
  <c r="G1510" i="14"/>
  <c r="T1508" i="14"/>
  <c r="S1508" i="14"/>
  <c r="P1508" i="14"/>
  <c r="O1508" i="14"/>
  <c r="L1508" i="14"/>
  <c r="K1508" i="14"/>
  <c r="H1508" i="14"/>
  <c r="G1508" i="14"/>
  <c r="T1506" i="14"/>
  <c r="S1506" i="14"/>
  <c r="P1506" i="14"/>
  <c r="O1506" i="14"/>
  <c r="L1506" i="14"/>
  <c r="K1506" i="14"/>
  <c r="H1506" i="14"/>
  <c r="G1506" i="14"/>
  <c r="T1504" i="14"/>
  <c r="S1504" i="14"/>
  <c r="P1504" i="14"/>
  <c r="O1504" i="14"/>
  <c r="L1504" i="14"/>
  <c r="K1504" i="14"/>
  <c r="H1504" i="14"/>
  <c r="G1504" i="14"/>
  <c r="T1502" i="14"/>
  <c r="S1502" i="14"/>
  <c r="P1502" i="14"/>
  <c r="O1502" i="14"/>
  <c r="L1502" i="14"/>
  <c r="K1502" i="14"/>
  <c r="H1502" i="14"/>
  <c r="G1502" i="14"/>
  <c r="T1500" i="14"/>
  <c r="S1500" i="14"/>
  <c r="P1500" i="14"/>
  <c r="O1500" i="14"/>
  <c r="L1500" i="14"/>
  <c r="K1500" i="14"/>
  <c r="H1500" i="14"/>
  <c r="G1500" i="14"/>
  <c r="T1498" i="14"/>
  <c r="S1498" i="14"/>
  <c r="P1498" i="14"/>
  <c r="O1498" i="14"/>
  <c r="L1498" i="14"/>
  <c r="K1498" i="14"/>
  <c r="H1498" i="14"/>
  <c r="G1498" i="14"/>
  <c r="T1496" i="14"/>
  <c r="S1496" i="14"/>
  <c r="P1496" i="14"/>
  <c r="O1496" i="14"/>
  <c r="L1496" i="14"/>
  <c r="K1496" i="14"/>
  <c r="H1496" i="14"/>
  <c r="G1496" i="14"/>
  <c r="T1494" i="14"/>
  <c r="S1494" i="14"/>
  <c r="P1494" i="14"/>
  <c r="O1494" i="14"/>
  <c r="L1494" i="14"/>
  <c r="K1494" i="14"/>
  <c r="H1494" i="14"/>
  <c r="G1494" i="14"/>
  <c r="T1492" i="14"/>
  <c r="S1492" i="14"/>
  <c r="P1492" i="14"/>
  <c r="O1492" i="14"/>
  <c r="L1492" i="14"/>
  <c r="K1492" i="14"/>
  <c r="H1492" i="14"/>
  <c r="G1492" i="14"/>
  <c r="T1490" i="14"/>
  <c r="S1490" i="14"/>
  <c r="P1490" i="14"/>
  <c r="O1490" i="14"/>
  <c r="L1490" i="14"/>
  <c r="K1490" i="14"/>
  <c r="H1490" i="14"/>
  <c r="G1490" i="14"/>
  <c r="T1488" i="14"/>
  <c r="S1488" i="14"/>
  <c r="P1488" i="14"/>
  <c r="O1488" i="14"/>
  <c r="L1488" i="14"/>
  <c r="K1488" i="14"/>
  <c r="H1488" i="14"/>
  <c r="G1488" i="14"/>
  <c r="T1486" i="14"/>
  <c r="S1486" i="14"/>
  <c r="P1486" i="14"/>
  <c r="O1486" i="14"/>
  <c r="L1486" i="14"/>
  <c r="K1486" i="14"/>
  <c r="H1486" i="14"/>
  <c r="G1486" i="14"/>
  <c r="T1484" i="14"/>
  <c r="S1484" i="14"/>
  <c r="P1484" i="14"/>
  <c r="O1484" i="14"/>
  <c r="L1484" i="14"/>
  <c r="K1484" i="14"/>
  <c r="H1484" i="14"/>
  <c r="G1484" i="14"/>
  <c r="T1482" i="14"/>
  <c r="S1482" i="14"/>
  <c r="P1482" i="14"/>
  <c r="O1482" i="14"/>
  <c r="L1482" i="14"/>
  <c r="K1482" i="14"/>
  <c r="H1482" i="14"/>
  <c r="G1482" i="14"/>
  <c r="T1480" i="14"/>
  <c r="S1480" i="14"/>
  <c r="P1480" i="14"/>
  <c r="O1480" i="14"/>
  <c r="L1480" i="14"/>
  <c r="K1480" i="14"/>
  <c r="H1480" i="14"/>
  <c r="G1480" i="14"/>
  <c r="T1478" i="14"/>
  <c r="S1478" i="14"/>
  <c r="P1478" i="14"/>
  <c r="O1478" i="14"/>
  <c r="L1478" i="14"/>
  <c r="K1478" i="14"/>
  <c r="H1478" i="14"/>
  <c r="G1478" i="14"/>
  <c r="T1476" i="14"/>
  <c r="S1476" i="14"/>
  <c r="P1476" i="14"/>
  <c r="O1476" i="14"/>
  <c r="L1476" i="14"/>
  <c r="K1476" i="14"/>
  <c r="H1476" i="14"/>
  <c r="G1476" i="14"/>
  <c r="T1474" i="14"/>
  <c r="S1474" i="14"/>
  <c r="P1474" i="14"/>
  <c r="O1474" i="14"/>
  <c r="L1474" i="14"/>
  <c r="K1474" i="14"/>
  <c r="H1474" i="14"/>
  <c r="G1474" i="14"/>
  <c r="T1472" i="14"/>
  <c r="S1472" i="14"/>
  <c r="P1472" i="14"/>
  <c r="O1472" i="14"/>
  <c r="L1472" i="14"/>
  <c r="K1472" i="14"/>
  <c r="H1472" i="14"/>
  <c r="G1472" i="14"/>
  <c r="T1470" i="14"/>
  <c r="S1470" i="14"/>
  <c r="P1470" i="14"/>
  <c r="O1470" i="14"/>
  <c r="L1470" i="14"/>
  <c r="K1470" i="14"/>
  <c r="H1470" i="14"/>
  <c r="G1470" i="14"/>
  <c r="T1468" i="14"/>
  <c r="S1468" i="14"/>
  <c r="P1468" i="14"/>
  <c r="O1468" i="14"/>
  <c r="L1468" i="14"/>
  <c r="K1468" i="14"/>
  <c r="H1468" i="14"/>
  <c r="G1468" i="14"/>
  <c r="T1466" i="14"/>
  <c r="S1466" i="14"/>
  <c r="P1466" i="14"/>
  <c r="O1466" i="14"/>
  <c r="L1466" i="14"/>
  <c r="K1466" i="14"/>
  <c r="H1466" i="14"/>
  <c r="G1466" i="14"/>
  <c r="T1464" i="14"/>
  <c r="S1464" i="14"/>
  <c r="P1464" i="14"/>
  <c r="O1464" i="14"/>
  <c r="L1464" i="14"/>
  <c r="K1464" i="14"/>
  <c r="H1464" i="14"/>
  <c r="G1464" i="14"/>
  <c r="T1462" i="14"/>
  <c r="S1462" i="14"/>
  <c r="P1462" i="14"/>
  <c r="O1462" i="14"/>
  <c r="L1462" i="14"/>
  <c r="K1462" i="14"/>
  <c r="H1462" i="14"/>
  <c r="G1462" i="14"/>
  <c r="T1460" i="14"/>
  <c r="S1460" i="14"/>
  <c r="P1460" i="14"/>
  <c r="O1460" i="14"/>
  <c r="L1460" i="14"/>
  <c r="K1460" i="14"/>
  <c r="H1460" i="14"/>
  <c r="G1460" i="14"/>
  <c r="T1458" i="14"/>
  <c r="S1458" i="14"/>
  <c r="P1458" i="14"/>
  <c r="O1458" i="14"/>
  <c r="L1458" i="14"/>
  <c r="K1458" i="14"/>
  <c r="H1458" i="14"/>
  <c r="G1458" i="14"/>
  <c r="T1456" i="14"/>
  <c r="S1456" i="14"/>
  <c r="P1456" i="14"/>
  <c r="O1456" i="14"/>
  <c r="L1456" i="14"/>
  <c r="K1456" i="14"/>
  <c r="H1456" i="14"/>
  <c r="G1456" i="14"/>
  <c r="T1454" i="14"/>
  <c r="S1454" i="14"/>
  <c r="P1454" i="14"/>
  <c r="O1454" i="14"/>
  <c r="L1454" i="14"/>
  <c r="K1454" i="14"/>
  <c r="H1454" i="14"/>
  <c r="G1454" i="14"/>
  <c r="T1452" i="14"/>
  <c r="S1452" i="14"/>
  <c r="P1452" i="14"/>
  <c r="O1452" i="14"/>
  <c r="L1452" i="14"/>
  <c r="K1452" i="14"/>
  <c r="H1452" i="14"/>
  <c r="G1452" i="14"/>
  <c r="T1450" i="14"/>
  <c r="S1450" i="14"/>
  <c r="P1450" i="14"/>
  <c r="O1450" i="14"/>
  <c r="L1450" i="14"/>
  <c r="K1450" i="14"/>
  <c r="H1450" i="14"/>
  <c r="G1450" i="14"/>
  <c r="T1448" i="14"/>
  <c r="S1448" i="14"/>
  <c r="P1448" i="14"/>
  <c r="O1448" i="14"/>
  <c r="L1448" i="14"/>
  <c r="K1448" i="14"/>
  <c r="H1448" i="14"/>
  <c r="G1448" i="14"/>
  <c r="T1446" i="14"/>
  <c r="S1446" i="14"/>
  <c r="P1446" i="14"/>
  <c r="O1446" i="14"/>
  <c r="L1446" i="14"/>
  <c r="K1446" i="14"/>
  <c r="H1446" i="14"/>
  <c r="G1446" i="14"/>
  <c r="T1444" i="14"/>
  <c r="S1444" i="14"/>
  <c r="P1444" i="14"/>
  <c r="O1444" i="14"/>
  <c r="L1444" i="14"/>
  <c r="K1444" i="14"/>
  <c r="H1444" i="14"/>
  <c r="G1444" i="14"/>
  <c r="T1442" i="14"/>
  <c r="S1442" i="14"/>
  <c r="P1442" i="14"/>
  <c r="O1442" i="14"/>
  <c r="L1442" i="14"/>
  <c r="K1442" i="14"/>
  <c r="H1442" i="14"/>
  <c r="G1442" i="14"/>
  <c r="T1440" i="14"/>
  <c r="S1440" i="14"/>
  <c r="P1440" i="14"/>
  <c r="O1440" i="14"/>
  <c r="L1440" i="14"/>
  <c r="K1440" i="14"/>
  <c r="H1440" i="14"/>
  <c r="G1440" i="14"/>
  <c r="T1438" i="14"/>
  <c r="S1438" i="14"/>
  <c r="P1438" i="14"/>
  <c r="O1438" i="14"/>
  <c r="L1438" i="14"/>
  <c r="K1438" i="14"/>
  <c r="H1438" i="14"/>
  <c r="G1438" i="14"/>
  <c r="T1436" i="14"/>
  <c r="S1436" i="14"/>
  <c r="P1436" i="14"/>
  <c r="O1436" i="14"/>
  <c r="L1436" i="14"/>
  <c r="K1436" i="14"/>
  <c r="H1436" i="14"/>
  <c r="G1436" i="14"/>
  <c r="T1434" i="14"/>
  <c r="S1434" i="14"/>
  <c r="P1434" i="14"/>
  <c r="O1434" i="14"/>
  <c r="L1434" i="14"/>
  <c r="K1434" i="14"/>
  <c r="H1434" i="14"/>
  <c r="G1434" i="14"/>
  <c r="T1432" i="14"/>
  <c r="S1432" i="14"/>
  <c r="P1432" i="14"/>
  <c r="O1432" i="14"/>
  <c r="L1432" i="14"/>
  <c r="K1432" i="14"/>
  <c r="H1432" i="14"/>
  <c r="G1432" i="14"/>
  <c r="T1430" i="14"/>
  <c r="S1430" i="14"/>
  <c r="P1430" i="14"/>
  <c r="O1430" i="14"/>
  <c r="L1430" i="14"/>
  <c r="K1430" i="14"/>
  <c r="H1430" i="14"/>
  <c r="G1430" i="14"/>
  <c r="T1428" i="14"/>
  <c r="S1428" i="14"/>
  <c r="P1428" i="14"/>
  <c r="O1428" i="14"/>
  <c r="L1428" i="14"/>
  <c r="K1428" i="14"/>
  <c r="H1428" i="14"/>
  <c r="G1428" i="14"/>
  <c r="T1426" i="14"/>
  <c r="S1426" i="14"/>
  <c r="P1426" i="14"/>
  <c r="O1426" i="14"/>
  <c r="L1426" i="14"/>
  <c r="K1426" i="14"/>
  <c r="H1426" i="14"/>
  <c r="G1426" i="14"/>
  <c r="T1424" i="14"/>
  <c r="S1424" i="14"/>
  <c r="P1424" i="14"/>
  <c r="O1424" i="14"/>
  <c r="L1424" i="14"/>
  <c r="K1424" i="14"/>
  <c r="H1424" i="14"/>
  <c r="G1424" i="14"/>
  <c r="T1422" i="14"/>
  <c r="S1422" i="14"/>
  <c r="P1422" i="14"/>
  <c r="O1422" i="14"/>
  <c r="L1422" i="14"/>
  <c r="K1422" i="14"/>
  <c r="H1422" i="14"/>
  <c r="G1422" i="14"/>
  <c r="T1420" i="14"/>
  <c r="S1420" i="14"/>
  <c r="P1420" i="14"/>
  <c r="O1420" i="14"/>
  <c r="L1420" i="14"/>
  <c r="K1420" i="14"/>
  <c r="H1420" i="14"/>
  <c r="G1420" i="14"/>
  <c r="T1418" i="14"/>
  <c r="S1418" i="14"/>
  <c r="P1418" i="14"/>
  <c r="O1418" i="14"/>
  <c r="L1418" i="14"/>
  <c r="K1418" i="14"/>
  <c r="H1418" i="14"/>
  <c r="G1418" i="14"/>
  <c r="T1416" i="14"/>
  <c r="S1416" i="14"/>
  <c r="P1416" i="14"/>
  <c r="O1416" i="14"/>
  <c r="L1416" i="14"/>
  <c r="K1416" i="14"/>
  <c r="H1416" i="14"/>
  <c r="G1416" i="14"/>
  <c r="T1414" i="14"/>
  <c r="S1414" i="14"/>
  <c r="P1414" i="14"/>
  <c r="O1414" i="14"/>
  <c r="L1414" i="14"/>
  <c r="K1414" i="14"/>
  <c r="H1414" i="14"/>
  <c r="G1414" i="14"/>
  <c r="T1412" i="14"/>
  <c r="S1412" i="14"/>
  <c r="P1412" i="14"/>
  <c r="O1412" i="14"/>
  <c r="L1412" i="14"/>
  <c r="K1412" i="14"/>
  <c r="H1412" i="14"/>
  <c r="G1412" i="14"/>
  <c r="T1410" i="14"/>
  <c r="S1410" i="14"/>
  <c r="P1410" i="14"/>
  <c r="O1410" i="14"/>
  <c r="L1410" i="14"/>
  <c r="K1410" i="14"/>
  <c r="H1410" i="14"/>
  <c r="G1410" i="14"/>
  <c r="T1408" i="14"/>
  <c r="S1408" i="14"/>
  <c r="P1408" i="14"/>
  <c r="O1408" i="14"/>
  <c r="L1408" i="14"/>
  <c r="K1408" i="14"/>
  <c r="H1408" i="14"/>
  <c r="G1408" i="14"/>
  <c r="T1406" i="14"/>
  <c r="S1406" i="14"/>
  <c r="P1406" i="14"/>
  <c r="O1406" i="14"/>
  <c r="L1406" i="14"/>
  <c r="K1406" i="14"/>
  <c r="H1406" i="14"/>
  <c r="G1406" i="14"/>
  <c r="T1404" i="14"/>
  <c r="S1404" i="14"/>
  <c r="P1404" i="14"/>
  <c r="O1404" i="14"/>
  <c r="L1404" i="14"/>
  <c r="K1404" i="14"/>
  <c r="H1404" i="14"/>
  <c r="G1404" i="14"/>
  <c r="T1402" i="14"/>
  <c r="S1402" i="14"/>
  <c r="P1402" i="14"/>
  <c r="O1402" i="14"/>
  <c r="L1402" i="14"/>
  <c r="K1402" i="14"/>
  <c r="H1402" i="14"/>
  <c r="G1402" i="14"/>
  <c r="T1400" i="14"/>
  <c r="S1400" i="14"/>
  <c r="P1400" i="14"/>
  <c r="O1400" i="14"/>
  <c r="L1400" i="14"/>
  <c r="K1400" i="14"/>
  <c r="H1400" i="14"/>
  <c r="G1400" i="14"/>
  <c r="T1398" i="14"/>
  <c r="S1398" i="14"/>
  <c r="P1398" i="14"/>
  <c r="O1398" i="14"/>
  <c r="L1398" i="14"/>
  <c r="K1398" i="14"/>
  <c r="H1398" i="14"/>
  <c r="G1398" i="14"/>
  <c r="T1396" i="14"/>
  <c r="S1396" i="14"/>
  <c r="P1396" i="14"/>
  <c r="O1396" i="14"/>
  <c r="L1396" i="14"/>
  <c r="K1396" i="14"/>
  <c r="H1396" i="14"/>
  <c r="G1396" i="14"/>
  <c r="T1394" i="14"/>
  <c r="S1394" i="14"/>
  <c r="P1394" i="14"/>
  <c r="O1394" i="14"/>
  <c r="L1394" i="14"/>
  <c r="K1394" i="14"/>
  <c r="H1394" i="14"/>
  <c r="G1394" i="14"/>
  <c r="T1392" i="14"/>
  <c r="S1392" i="14"/>
  <c r="P1392" i="14"/>
  <c r="O1392" i="14"/>
  <c r="L1392" i="14"/>
  <c r="K1392" i="14"/>
  <c r="H1392" i="14"/>
  <c r="G1392" i="14"/>
  <c r="T1390" i="14"/>
  <c r="S1390" i="14"/>
  <c r="P1390" i="14"/>
  <c r="O1390" i="14"/>
  <c r="L1390" i="14"/>
  <c r="K1390" i="14"/>
  <c r="H1390" i="14"/>
  <c r="G1390" i="14"/>
  <c r="T1388" i="14"/>
  <c r="S1388" i="14"/>
  <c r="P1388" i="14"/>
  <c r="O1388" i="14"/>
  <c r="L1388" i="14"/>
  <c r="K1388" i="14"/>
  <c r="H1388" i="14"/>
  <c r="G1388" i="14"/>
  <c r="T1386" i="14"/>
  <c r="S1386" i="14"/>
  <c r="P1386" i="14"/>
  <c r="O1386" i="14"/>
  <c r="L1386" i="14"/>
  <c r="K1386" i="14"/>
  <c r="H1386" i="14"/>
  <c r="G1386" i="14"/>
  <c r="T1384" i="14"/>
  <c r="S1384" i="14"/>
  <c r="P1384" i="14"/>
  <c r="O1384" i="14"/>
  <c r="L1384" i="14"/>
  <c r="K1384" i="14"/>
  <c r="H1384" i="14"/>
  <c r="G1384" i="14"/>
  <c r="T1382" i="14"/>
  <c r="S1382" i="14"/>
  <c r="P1382" i="14"/>
  <c r="O1382" i="14"/>
  <c r="L1382" i="14"/>
  <c r="K1382" i="14"/>
  <c r="H1382" i="14"/>
  <c r="G1382" i="14"/>
  <c r="T1380" i="14"/>
  <c r="S1380" i="14"/>
  <c r="P1380" i="14"/>
  <c r="O1380" i="14"/>
  <c r="L1380" i="14"/>
  <c r="K1380" i="14"/>
  <c r="H1380" i="14"/>
  <c r="G1380" i="14"/>
  <c r="T1378" i="14"/>
  <c r="S1378" i="14"/>
  <c r="P1378" i="14"/>
  <c r="O1378" i="14"/>
  <c r="L1378" i="14"/>
  <c r="K1378" i="14"/>
  <c r="H1378" i="14"/>
  <c r="G1378" i="14"/>
  <c r="T1376" i="14"/>
  <c r="S1376" i="14"/>
  <c r="P1376" i="14"/>
  <c r="O1376" i="14"/>
  <c r="L1376" i="14"/>
  <c r="K1376" i="14"/>
  <c r="H1376" i="14"/>
  <c r="G1376" i="14"/>
  <c r="T1374" i="14"/>
  <c r="S1374" i="14"/>
  <c r="P1374" i="14"/>
  <c r="O1374" i="14"/>
  <c r="L1374" i="14"/>
  <c r="K1374" i="14"/>
  <c r="H1374" i="14"/>
  <c r="G1374" i="14"/>
  <c r="T1372" i="14"/>
  <c r="S1372" i="14"/>
  <c r="P1372" i="14"/>
  <c r="O1372" i="14"/>
  <c r="L1372" i="14"/>
  <c r="K1372" i="14"/>
  <c r="H1372" i="14"/>
  <c r="G1372" i="14"/>
  <c r="T1370" i="14"/>
  <c r="S1370" i="14"/>
  <c r="P1370" i="14"/>
  <c r="O1370" i="14"/>
  <c r="L1370" i="14"/>
  <c r="K1370" i="14"/>
  <c r="H1370" i="14"/>
  <c r="G1370" i="14"/>
  <c r="T1368" i="14"/>
  <c r="S1368" i="14"/>
  <c r="P1368" i="14"/>
  <c r="O1368" i="14"/>
  <c r="L1368" i="14"/>
  <c r="K1368" i="14"/>
  <c r="H1368" i="14"/>
  <c r="G1368" i="14"/>
  <c r="T1366" i="14"/>
  <c r="S1366" i="14"/>
  <c r="P1366" i="14"/>
  <c r="O1366" i="14"/>
  <c r="L1366" i="14"/>
  <c r="K1366" i="14"/>
  <c r="H1366" i="14"/>
  <c r="G1366" i="14"/>
  <c r="T1364" i="14"/>
  <c r="S1364" i="14"/>
  <c r="P1364" i="14"/>
  <c r="O1364" i="14"/>
  <c r="L1364" i="14"/>
  <c r="K1364" i="14"/>
  <c r="H1364" i="14"/>
  <c r="G1364" i="14"/>
  <c r="T1362" i="14"/>
  <c r="S1362" i="14"/>
  <c r="P1362" i="14"/>
  <c r="O1362" i="14"/>
  <c r="L1362" i="14"/>
  <c r="K1362" i="14"/>
  <c r="H1362" i="14"/>
  <c r="G1362" i="14"/>
  <c r="T1360" i="14"/>
  <c r="S1360" i="14"/>
  <c r="P1360" i="14"/>
  <c r="O1360" i="14"/>
  <c r="L1360" i="14"/>
  <c r="K1360" i="14"/>
  <c r="H1360" i="14"/>
  <c r="G1360" i="14"/>
  <c r="T1358" i="14"/>
  <c r="S1358" i="14"/>
  <c r="P1358" i="14"/>
  <c r="O1358" i="14"/>
  <c r="L1358" i="14"/>
  <c r="K1358" i="14"/>
  <c r="H1358" i="14"/>
  <c r="G1358" i="14"/>
  <c r="T1356" i="14"/>
  <c r="S1356" i="14"/>
  <c r="P1356" i="14"/>
  <c r="O1356" i="14"/>
  <c r="L1356" i="14"/>
  <c r="K1356" i="14"/>
  <c r="H1356" i="14"/>
  <c r="G1356" i="14"/>
  <c r="T1354" i="14"/>
  <c r="S1354" i="14"/>
  <c r="P1354" i="14"/>
  <c r="O1354" i="14"/>
  <c r="L1354" i="14"/>
  <c r="K1354" i="14"/>
  <c r="H1354" i="14"/>
  <c r="G1354" i="14"/>
  <c r="T1352" i="14"/>
  <c r="S1352" i="14"/>
  <c r="P1352" i="14"/>
  <c r="O1352" i="14"/>
  <c r="L1352" i="14"/>
  <c r="K1352" i="14"/>
  <c r="H1352" i="14"/>
  <c r="G1352" i="14"/>
  <c r="T1350" i="14"/>
  <c r="S1350" i="14"/>
  <c r="P1350" i="14"/>
  <c r="O1350" i="14"/>
  <c r="L1350" i="14"/>
  <c r="K1350" i="14"/>
  <c r="H1350" i="14"/>
  <c r="G1350" i="14"/>
  <c r="T1348" i="14"/>
  <c r="S1348" i="14"/>
  <c r="P1348" i="14"/>
  <c r="O1348" i="14"/>
  <c r="L1348" i="14"/>
  <c r="K1348" i="14"/>
  <c r="H1348" i="14"/>
  <c r="G1348" i="14"/>
  <c r="T1346" i="14"/>
  <c r="S1346" i="14"/>
  <c r="P1346" i="14"/>
  <c r="O1346" i="14"/>
  <c r="L1346" i="14"/>
  <c r="K1346" i="14"/>
  <c r="H1346" i="14"/>
  <c r="G1346" i="14"/>
  <c r="T1344" i="14"/>
  <c r="S1344" i="14"/>
  <c r="P1344" i="14"/>
  <c r="O1344" i="14"/>
  <c r="L1344" i="14"/>
  <c r="K1344" i="14"/>
  <c r="H1344" i="14"/>
  <c r="G1344" i="14"/>
  <c r="T1342" i="14"/>
  <c r="S1342" i="14"/>
  <c r="P1342" i="14"/>
  <c r="O1342" i="14"/>
  <c r="L1342" i="14"/>
  <c r="K1342" i="14"/>
  <c r="H1342" i="14"/>
  <c r="G1342" i="14"/>
  <c r="T1340" i="14"/>
  <c r="S1340" i="14"/>
  <c r="P1340" i="14"/>
  <c r="O1340" i="14"/>
  <c r="L1340" i="14"/>
  <c r="K1340" i="14"/>
  <c r="H1340" i="14"/>
  <c r="G1340" i="14"/>
  <c r="T1338" i="14"/>
  <c r="S1338" i="14"/>
  <c r="P1338" i="14"/>
  <c r="O1338" i="14"/>
  <c r="L1338" i="14"/>
  <c r="K1338" i="14"/>
  <c r="H1338" i="14"/>
  <c r="G1338" i="14"/>
  <c r="T1336" i="14"/>
  <c r="S1336" i="14"/>
  <c r="P1336" i="14"/>
  <c r="O1336" i="14"/>
  <c r="L1336" i="14"/>
  <c r="K1336" i="14"/>
  <c r="H1336" i="14"/>
  <c r="G1336" i="14"/>
  <c r="T1334" i="14"/>
  <c r="S1334" i="14"/>
  <c r="P1334" i="14"/>
  <c r="O1334" i="14"/>
  <c r="L1334" i="14"/>
  <c r="K1334" i="14"/>
  <c r="H1334" i="14"/>
  <c r="G1334" i="14"/>
  <c r="T1332" i="14"/>
  <c r="S1332" i="14"/>
  <c r="P1332" i="14"/>
  <c r="O1332" i="14"/>
  <c r="L1332" i="14"/>
  <c r="K1332" i="14"/>
  <c r="H1332" i="14"/>
  <c r="G1332" i="14"/>
  <c r="T1330" i="14"/>
  <c r="S1330" i="14"/>
  <c r="P1330" i="14"/>
  <c r="O1330" i="14"/>
  <c r="L1330" i="14"/>
  <c r="K1330" i="14"/>
  <c r="H1330" i="14"/>
  <c r="G1330" i="14"/>
  <c r="T1328" i="14"/>
  <c r="S1328" i="14"/>
  <c r="P1328" i="14"/>
  <c r="O1328" i="14"/>
  <c r="L1328" i="14"/>
  <c r="K1328" i="14"/>
  <c r="H1328" i="14"/>
  <c r="G1328" i="14"/>
  <c r="T1326" i="14"/>
  <c r="S1326" i="14"/>
  <c r="P1326" i="14"/>
  <c r="O1326" i="14"/>
  <c r="L1326" i="14"/>
  <c r="K1326" i="14"/>
  <c r="H1326" i="14"/>
  <c r="G1326" i="14"/>
  <c r="T1324" i="14"/>
  <c r="S1324" i="14"/>
  <c r="P1324" i="14"/>
  <c r="O1324" i="14"/>
  <c r="L1324" i="14"/>
  <c r="K1324" i="14"/>
  <c r="H1324" i="14"/>
  <c r="G1324" i="14"/>
  <c r="T1322" i="14"/>
  <c r="S1322" i="14"/>
  <c r="P1322" i="14"/>
  <c r="O1322" i="14"/>
  <c r="L1322" i="14"/>
  <c r="K1322" i="14"/>
  <c r="H1322" i="14"/>
  <c r="G1322" i="14"/>
  <c r="T1320" i="14"/>
  <c r="S1320" i="14"/>
  <c r="P1320" i="14"/>
  <c r="O1320" i="14"/>
  <c r="L1320" i="14"/>
  <c r="K1320" i="14"/>
  <c r="H1320" i="14"/>
  <c r="G1320" i="14"/>
  <c r="T1318" i="14"/>
  <c r="S1318" i="14"/>
  <c r="P1318" i="14"/>
  <c r="O1318" i="14"/>
  <c r="L1318" i="14"/>
  <c r="K1318" i="14"/>
  <c r="H1318" i="14"/>
  <c r="G1318" i="14"/>
  <c r="T1316" i="14"/>
  <c r="S1316" i="14"/>
  <c r="P1316" i="14"/>
  <c r="O1316" i="14"/>
  <c r="L1316" i="14"/>
  <c r="K1316" i="14"/>
  <c r="H1316" i="14"/>
  <c r="G1316" i="14"/>
  <c r="T1314" i="14"/>
  <c r="S1314" i="14"/>
  <c r="P1314" i="14"/>
  <c r="O1314" i="14"/>
  <c r="L1314" i="14"/>
  <c r="K1314" i="14"/>
  <c r="H1314" i="14"/>
  <c r="G1314" i="14"/>
  <c r="T1312" i="14"/>
  <c r="S1312" i="14"/>
  <c r="P1312" i="14"/>
  <c r="O1312" i="14"/>
  <c r="L1312" i="14"/>
  <c r="K1312" i="14"/>
  <c r="H1312" i="14"/>
  <c r="G1312" i="14"/>
  <c r="T1310" i="14"/>
  <c r="S1310" i="14"/>
  <c r="P1310" i="14"/>
  <c r="O1310" i="14"/>
  <c r="L1310" i="14"/>
  <c r="K1310" i="14"/>
  <c r="H1310" i="14"/>
  <c r="G1310" i="14"/>
  <c r="T1308" i="14"/>
  <c r="S1308" i="14"/>
  <c r="P1308" i="14"/>
  <c r="O1308" i="14"/>
  <c r="L1308" i="14"/>
  <c r="K1308" i="14"/>
  <c r="H1308" i="14"/>
  <c r="G1308" i="14"/>
  <c r="T1306" i="14"/>
  <c r="S1306" i="14"/>
  <c r="P1306" i="14"/>
  <c r="O1306" i="14"/>
  <c r="L1306" i="14"/>
  <c r="K1306" i="14"/>
  <c r="H1306" i="14"/>
  <c r="G1306" i="14"/>
  <c r="T1304" i="14"/>
  <c r="S1304" i="14"/>
  <c r="P1304" i="14"/>
  <c r="O1304" i="14"/>
  <c r="L1304" i="14"/>
  <c r="K1304" i="14"/>
  <c r="H1304" i="14"/>
  <c r="G1304" i="14"/>
  <c r="T1302" i="14"/>
  <c r="S1302" i="14"/>
  <c r="P1302" i="14"/>
  <c r="O1302" i="14"/>
  <c r="L1302" i="14"/>
  <c r="K1302" i="14"/>
  <c r="H1302" i="14"/>
  <c r="G1302" i="14"/>
  <c r="T1300" i="14"/>
  <c r="S1300" i="14"/>
  <c r="P1300" i="14"/>
  <c r="O1300" i="14"/>
  <c r="L1300" i="14"/>
  <c r="K1300" i="14"/>
  <c r="H1300" i="14"/>
  <c r="G1300" i="14"/>
  <c r="T1298" i="14"/>
  <c r="S1298" i="14"/>
  <c r="P1298" i="14"/>
  <c r="O1298" i="14"/>
  <c r="L1298" i="14"/>
  <c r="K1298" i="14"/>
  <c r="H1298" i="14"/>
  <c r="G1298" i="14"/>
  <c r="T1296" i="14"/>
  <c r="S1296" i="14"/>
  <c r="P1296" i="14"/>
  <c r="O1296" i="14"/>
  <c r="L1296" i="14"/>
  <c r="K1296" i="14"/>
  <c r="H1296" i="14"/>
  <c r="G1296" i="14"/>
  <c r="T1294" i="14"/>
  <c r="S1294" i="14"/>
  <c r="P1294" i="14"/>
  <c r="O1294" i="14"/>
  <c r="L1294" i="14"/>
  <c r="K1294" i="14"/>
  <c r="H1294" i="14"/>
  <c r="G1294" i="14"/>
  <c r="T1292" i="14"/>
  <c r="S1292" i="14"/>
  <c r="P1292" i="14"/>
  <c r="O1292" i="14"/>
  <c r="L1292" i="14"/>
  <c r="K1292" i="14"/>
  <c r="H1292" i="14"/>
  <c r="G1292" i="14"/>
  <c r="T1290" i="14"/>
  <c r="S1290" i="14"/>
  <c r="P1290" i="14"/>
  <c r="O1290" i="14"/>
  <c r="L1290" i="14"/>
  <c r="K1290" i="14"/>
  <c r="H1290" i="14"/>
  <c r="G1290" i="14"/>
  <c r="T1288" i="14"/>
  <c r="S1288" i="14"/>
  <c r="P1288" i="14"/>
  <c r="O1288" i="14"/>
  <c r="L1288" i="14"/>
  <c r="K1288" i="14"/>
  <c r="H1288" i="14"/>
  <c r="G1288" i="14"/>
  <c r="T1286" i="14"/>
  <c r="S1286" i="14"/>
  <c r="P1286" i="14"/>
  <c r="O1286" i="14"/>
  <c r="L1286" i="14"/>
  <c r="K1286" i="14"/>
  <c r="H1286" i="14"/>
  <c r="G1286" i="14"/>
  <c r="T1284" i="14"/>
  <c r="S1284" i="14"/>
  <c r="P1284" i="14"/>
  <c r="O1284" i="14"/>
  <c r="L1284" i="14"/>
  <c r="K1284" i="14"/>
  <c r="H1284" i="14"/>
  <c r="G1284" i="14"/>
  <c r="T1282" i="14"/>
  <c r="S1282" i="14"/>
  <c r="P1282" i="14"/>
  <c r="O1282" i="14"/>
  <c r="L1282" i="14"/>
  <c r="K1282" i="14"/>
  <c r="H1282" i="14"/>
  <c r="G1282" i="14"/>
  <c r="T1280" i="14"/>
  <c r="S1280" i="14"/>
  <c r="P1280" i="14"/>
  <c r="O1280" i="14"/>
  <c r="L1280" i="14"/>
  <c r="K1280" i="14"/>
  <c r="H1280" i="14"/>
  <c r="G1280" i="14"/>
  <c r="T1278" i="14"/>
  <c r="S1278" i="14"/>
  <c r="P1278" i="14"/>
  <c r="O1278" i="14"/>
  <c r="L1278" i="14"/>
  <c r="K1278" i="14"/>
  <c r="H1278" i="14"/>
  <c r="G1278" i="14"/>
  <c r="T1276" i="14"/>
  <c r="S1276" i="14"/>
  <c r="P1276" i="14"/>
  <c r="O1276" i="14"/>
  <c r="L1276" i="14"/>
  <c r="K1276" i="14"/>
  <c r="H1276" i="14"/>
  <c r="G1276" i="14"/>
  <c r="T1274" i="14"/>
  <c r="S1274" i="14"/>
  <c r="P1274" i="14"/>
  <c r="O1274" i="14"/>
  <c r="L1274" i="14"/>
  <c r="K1274" i="14"/>
  <c r="H1274" i="14"/>
  <c r="G1274" i="14"/>
  <c r="T1272" i="14"/>
  <c r="S1272" i="14"/>
  <c r="P1272" i="14"/>
  <c r="O1272" i="14"/>
  <c r="L1272" i="14"/>
  <c r="K1272" i="14"/>
  <c r="H1272" i="14"/>
  <c r="G1272" i="14"/>
  <c r="T1270" i="14"/>
  <c r="S1270" i="14"/>
  <c r="P1270" i="14"/>
  <c r="O1270" i="14"/>
  <c r="L1270" i="14"/>
  <c r="K1270" i="14"/>
  <c r="H1270" i="14"/>
  <c r="G1270" i="14"/>
  <c r="T1268" i="14"/>
  <c r="S1268" i="14"/>
  <c r="P1268" i="14"/>
  <c r="O1268" i="14"/>
  <c r="L1268" i="14"/>
  <c r="K1268" i="14"/>
  <c r="H1268" i="14"/>
  <c r="G1268" i="14"/>
  <c r="T1266" i="14"/>
  <c r="S1266" i="14"/>
  <c r="P1266" i="14"/>
  <c r="O1266" i="14"/>
  <c r="L1266" i="14"/>
  <c r="K1266" i="14"/>
  <c r="H1266" i="14"/>
  <c r="G1266" i="14"/>
  <c r="T1264" i="14"/>
  <c r="S1264" i="14"/>
  <c r="P1264" i="14"/>
  <c r="O1264" i="14"/>
  <c r="L1264" i="14"/>
  <c r="K1264" i="14"/>
  <c r="H1264" i="14"/>
  <c r="G1264" i="14"/>
  <c r="T1262" i="14"/>
  <c r="S1262" i="14"/>
  <c r="P1262" i="14"/>
  <c r="O1262" i="14"/>
  <c r="L1262" i="14"/>
  <c r="K1262" i="14"/>
  <c r="H1262" i="14"/>
  <c r="G1262" i="14"/>
  <c r="T1260" i="14"/>
  <c r="S1260" i="14"/>
  <c r="P1260" i="14"/>
  <c r="O1260" i="14"/>
  <c r="L1260" i="14"/>
  <c r="K1260" i="14"/>
  <c r="H1260" i="14"/>
  <c r="G1260" i="14"/>
  <c r="T1258" i="14"/>
  <c r="S1258" i="14"/>
  <c r="P1258" i="14"/>
  <c r="O1258" i="14"/>
  <c r="L1258" i="14"/>
  <c r="K1258" i="14"/>
  <c r="H1258" i="14"/>
  <c r="G1258" i="14"/>
  <c r="T1256" i="14"/>
  <c r="S1256" i="14"/>
  <c r="P1256" i="14"/>
  <c r="O1256" i="14"/>
  <c r="L1256" i="14"/>
  <c r="K1256" i="14"/>
  <c r="H1256" i="14"/>
  <c r="G1256" i="14"/>
  <c r="T1254" i="14"/>
  <c r="S1254" i="14"/>
  <c r="P1254" i="14"/>
  <c r="O1254" i="14"/>
  <c r="L1254" i="14"/>
  <c r="K1254" i="14"/>
  <c r="H1254" i="14"/>
  <c r="G1254" i="14"/>
  <c r="T1252" i="14"/>
  <c r="S1252" i="14"/>
  <c r="P1252" i="14"/>
  <c r="O1252" i="14"/>
  <c r="L1252" i="14"/>
  <c r="K1252" i="14"/>
  <c r="H1252" i="14"/>
  <c r="G1252" i="14"/>
  <c r="T1250" i="14"/>
  <c r="S1250" i="14"/>
  <c r="P1250" i="14"/>
  <c r="O1250" i="14"/>
  <c r="L1250" i="14"/>
  <c r="K1250" i="14"/>
  <c r="H1250" i="14"/>
  <c r="G1250" i="14"/>
  <c r="T1248" i="14"/>
  <c r="S1248" i="14"/>
  <c r="P1248" i="14"/>
  <c r="O1248" i="14"/>
  <c r="L1248" i="14"/>
  <c r="K1248" i="14"/>
  <c r="H1248" i="14"/>
  <c r="G1248" i="14"/>
  <c r="T1246" i="14"/>
  <c r="S1246" i="14"/>
  <c r="P1246" i="14"/>
  <c r="O1246" i="14"/>
  <c r="L1246" i="14"/>
  <c r="K1246" i="14"/>
  <c r="H1246" i="14"/>
  <c r="G1246" i="14"/>
  <c r="T1244" i="14"/>
  <c r="S1244" i="14"/>
  <c r="P1244" i="14"/>
  <c r="O1244" i="14"/>
  <c r="L1244" i="14"/>
  <c r="K1244" i="14"/>
  <c r="H1244" i="14"/>
  <c r="G1244" i="14"/>
  <c r="T1240" i="14"/>
  <c r="S1240" i="14"/>
  <c r="P1240" i="14"/>
  <c r="O1240" i="14"/>
  <c r="L1240" i="14"/>
  <c r="K1240" i="14"/>
  <c r="H1240" i="14"/>
  <c r="G1240" i="14"/>
  <c r="T1238" i="14"/>
  <c r="S1238" i="14"/>
  <c r="P1238" i="14"/>
  <c r="O1238" i="14"/>
  <c r="L1238" i="14"/>
  <c r="K1238" i="14"/>
  <c r="H1238" i="14"/>
  <c r="G1238" i="14"/>
  <c r="T1236" i="14"/>
  <c r="S1236" i="14"/>
  <c r="P1236" i="14"/>
  <c r="O1236" i="14"/>
  <c r="L1236" i="14"/>
  <c r="K1236" i="14"/>
  <c r="H1236" i="14"/>
  <c r="G1236" i="14"/>
  <c r="T1234" i="14"/>
  <c r="S1234" i="14"/>
  <c r="P1234" i="14"/>
  <c r="O1234" i="14"/>
  <c r="L1234" i="14"/>
  <c r="K1234" i="14"/>
  <c r="H1234" i="14"/>
  <c r="G1234" i="14"/>
  <c r="T1232" i="14"/>
  <c r="S1232" i="14"/>
  <c r="P1232" i="14"/>
  <c r="O1232" i="14"/>
  <c r="L1232" i="14"/>
  <c r="K1232" i="14"/>
  <c r="H1232" i="14"/>
  <c r="G1232" i="14"/>
  <c r="T1230" i="14"/>
  <c r="S1230" i="14"/>
  <c r="P1230" i="14"/>
  <c r="O1230" i="14"/>
  <c r="L1230" i="14"/>
  <c r="K1230" i="14"/>
  <c r="H1230" i="14"/>
  <c r="G1230" i="14"/>
  <c r="T1228" i="14"/>
  <c r="S1228" i="14"/>
  <c r="P1228" i="14"/>
  <c r="O1228" i="14"/>
  <c r="L1228" i="14"/>
  <c r="K1228" i="14"/>
  <c r="H1228" i="14"/>
  <c r="G1228" i="14"/>
  <c r="T1226" i="14"/>
  <c r="S1226" i="14"/>
  <c r="P1226" i="14"/>
  <c r="O1226" i="14"/>
  <c r="L1226" i="14"/>
  <c r="K1226" i="14"/>
  <c r="H1226" i="14"/>
  <c r="G1226" i="14"/>
  <c r="T1224" i="14"/>
  <c r="S1224" i="14"/>
  <c r="P1224" i="14"/>
  <c r="O1224" i="14"/>
  <c r="L1224" i="14"/>
  <c r="K1224" i="14"/>
  <c r="H1224" i="14"/>
  <c r="G1224" i="14"/>
  <c r="T1222" i="14"/>
  <c r="S1222" i="14"/>
  <c r="P1222" i="14"/>
  <c r="O1222" i="14"/>
  <c r="L1222" i="14"/>
  <c r="K1222" i="14"/>
  <c r="H1222" i="14"/>
  <c r="G1222" i="14"/>
  <c r="T1220" i="14"/>
  <c r="S1220" i="14"/>
  <c r="P1220" i="14"/>
  <c r="O1220" i="14"/>
  <c r="L1220" i="14"/>
  <c r="K1220" i="14"/>
  <c r="H1220" i="14"/>
  <c r="G1220" i="14"/>
  <c r="T1218" i="14"/>
  <c r="S1218" i="14"/>
  <c r="P1218" i="14"/>
  <c r="O1218" i="14"/>
  <c r="L1218" i="14"/>
  <c r="K1218" i="14"/>
  <c r="H1218" i="14"/>
  <c r="G1218" i="14"/>
  <c r="T1216" i="14"/>
  <c r="S1216" i="14"/>
  <c r="P1216" i="14"/>
  <c r="O1216" i="14"/>
  <c r="L1216" i="14"/>
  <c r="K1216" i="14"/>
  <c r="H1216" i="14"/>
  <c r="G1216" i="14"/>
  <c r="T1214" i="14"/>
  <c r="S1214" i="14"/>
  <c r="P1214" i="14"/>
  <c r="O1214" i="14"/>
  <c r="L1214" i="14"/>
  <c r="K1214" i="14"/>
  <c r="H1214" i="14"/>
  <c r="G1214" i="14"/>
  <c r="T1212" i="14"/>
  <c r="S1212" i="14"/>
  <c r="P1212" i="14"/>
  <c r="O1212" i="14"/>
  <c r="L1212" i="14"/>
  <c r="K1212" i="14"/>
  <c r="H1212" i="14"/>
  <c r="G1212" i="14"/>
  <c r="T1210" i="14"/>
  <c r="S1210" i="14"/>
  <c r="P1210" i="14"/>
  <c r="O1210" i="14"/>
  <c r="L1210" i="14"/>
  <c r="K1210" i="14"/>
  <c r="H1210" i="14"/>
  <c r="G1210" i="14"/>
  <c r="T1208" i="14"/>
  <c r="S1208" i="14"/>
  <c r="P1208" i="14"/>
  <c r="O1208" i="14"/>
  <c r="L1208" i="14"/>
  <c r="K1208" i="14"/>
  <c r="H1208" i="14"/>
  <c r="G1208" i="14"/>
  <c r="T1206" i="14"/>
  <c r="S1206" i="14"/>
  <c r="P1206" i="14"/>
  <c r="O1206" i="14"/>
  <c r="L1206" i="14"/>
  <c r="K1206" i="14"/>
  <c r="H1206" i="14"/>
  <c r="G1206" i="14"/>
  <c r="T1204" i="14"/>
  <c r="S1204" i="14"/>
  <c r="P1204" i="14"/>
  <c r="O1204" i="14"/>
  <c r="L1204" i="14"/>
  <c r="K1204" i="14"/>
  <c r="H1204" i="14"/>
  <c r="G1204" i="14"/>
  <c r="T1202" i="14"/>
  <c r="S1202" i="14"/>
  <c r="P1202" i="14"/>
  <c r="O1202" i="14"/>
  <c r="L1202" i="14"/>
  <c r="K1202" i="14"/>
  <c r="H1202" i="14"/>
  <c r="G1202" i="14"/>
  <c r="T1200" i="14"/>
  <c r="S1200" i="14"/>
  <c r="P1200" i="14"/>
  <c r="O1200" i="14"/>
  <c r="L1200" i="14"/>
  <c r="K1200" i="14"/>
  <c r="H1200" i="14"/>
  <c r="G1200" i="14"/>
  <c r="T1198" i="14"/>
  <c r="S1198" i="14"/>
  <c r="P1198" i="14"/>
  <c r="O1198" i="14"/>
  <c r="L1198" i="14"/>
  <c r="K1198" i="14"/>
  <c r="H1198" i="14"/>
  <c r="G1198" i="14"/>
  <c r="T1196" i="14"/>
  <c r="S1196" i="14"/>
  <c r="P1196" i="14"/>
  <c r="O1196" i="14"/>
  <c r="L1196" i="14"/>
  <c r="K1196" i="14"/>
  <c r="H1196" i="14"/>
  <c r="G1196" i="14"/>
  <c r="T1194" i="14"/>
  <c r="S1194" i="14"/>
  <c r="P1194" i="14"/>
  <c r="O1194" i="14"/>
  <c r="L1194" i="14"/>
  <c r="K1194" i="14"/>
  <c r="H1194" i="14"/>
  <c r="G1194" i="14"/>
  <c r="T1192" i="14"/>
  <c r="S1192" i="14"/>
  <c r="P1192" i="14"/>
  <c r="O1192" i="14"/>
  <c r="L1192" i="14"/>
  <c r="K1192" i="14"/>
  <c r="H1192" i="14"/>
  <c r="G1192" i="14"/>
  <c r="T1190" i="14"/>
  <c r="S1190" i="14"/>
  <c r="P1190" i="14"/>
  <c r="O1190" i="14"/>
  <c r="L1190" i="14"/>
  <c r="K1190" i="14"/>
  <c r="H1190" i="14"/>
  <c r="G1190" i="14"/>
  <c r="T1188" i="14"/>
  <c r="S1188" i="14"/>
  <c r="P1188" i="14"/>
  <c r="O1188" i="14"/>
  <c r="L1188" i="14"/>
  <c r="K1188" i="14"/>
  <c r="H1188" i="14"/>
  <c r="G1188" i="14"/>
  <c r="T1186" i="14"/>
  <c r="S1186" i="14"/>
  <c r="P1186" i="14"/>
  <c r="O1186" i="14"/>
  <c r="L1186" i="14"/>
  <c r="K1186" i="14"/>
  <c r="H1186" i="14"/>
  <c r="G1186" i="14"/>
  <c r="T1184" i="14"/>
  <c r="S1184" i="14"/>
  <c r="P1184" i="14"/>
  <c r="O1184" i="14"/>
  <c r="L1184" i="14"/>
  <c r="K1184" i="14"/>
  <c r="H1184" i="14"/>
  <c r="G1184" i="14"/>
  <c r="T1182" i="14"/>
  <c r="S1182" i="14"/>
  <c r="P1182" i="14"/>
  <c r="O1182" i="14"/>
  <c r="L1182" i="14"/>
  <c r="K1182" i="14"/>
  <c r="H1182" i="14"/>
  <c r="G1182" i="14"/>
  <c r="T1180" i="14"/>
  <c r="S1180" i="14"/>
  <c r="P1180" i="14"/>
  <c r="O1180" i="14"/>
  <c r="L1180" i="14"/>
  <c r="K1180" i="14"/>
  <c r="H1180" i="14"/>
  <c r="G1180" i="14"/>
  <c r="T1178" i="14"/>
  <c r="S1178" i="14"/>
  <c r="P1178" i="14"/>
  <c r="O1178" i="14"/>
  <c r="L1178" i="14"/>
  <c r="K1178" i="14"/>
  <c r="H1178" i="14"/>
  <c r="G1178" i="14"/>
  <c r="T1174" i="14"/>
  <c r="S1174" i="14"/>
  <c r="P1174" i="14"/>
  <c r="O1174" i="14"/>
  <c r="L1174" i="14"/>
  <c r="K1174" i="14"/>
  <c r="H1174" i="14"/>
  <c r="G1174" i="14"/>
  <c r="T1172" i="14"/>
  <c r="S1172" i="14"/>
  <c r="P1172" i="14"/>
  <c r="O1172" i="14"/>
  <c r="L1172" i="14"/>
  <c r="K1172" i="14"/>
  <c r="H1172" i="14"/>
  <c r="G1172" i="14"/>
  <c r="T1170" i="14"/>
  <c r="S1170" i="14"/>
  <c r="P1170" i="14"/>
  <c r="O1170" i="14"/>
  <c r="L1170" i="14"/>
  <c r="K1170" i="14"/>
  <c r="H1170" i="14"/>
  <c r="G1170" i="14"/>
  <c r="T1168" i="14"/>
  <c r="S1168" i="14"/>
  <c r="P1168" i="14"/>
  <c r="O1168" i="14"/>
  <c r="L1168" i="14"/>
  <c r="K1168" i="14"/>
  <c r="H1168" i="14"/>
  <c r="G1168" i="14"/>
  <c r="T1166" i="14"/>
  <c r="S1166" i="14"/>
  <c r="P1166" i="14"/>
  <c r="O1166" i="14"/>
  <c r="L1166" i="14"/>
  <c r="K1166" i="14"/>
  <c r="H1166" i="14"/>
  <c r="G1166" i="14"/>
  <c r="T1164" i="14"/>
  <c r="S1164" i="14"/>
  <c r="P1164" i="14"/>
  <c r="O1164" i="14"/>
  <c r="L1164" i="14"/>
  <c r="K1164" i="14"/>
  <c r="H1164" i="14"/>
  <c r="G1164" i="14"/>
  <c r="T1162" i="14"/>
  <c r="S1162" i="14"/>
  <c r="P1162" i="14"/>
  <c r="O1162" i="14"/>
  <c r="L1162" i="14"/>
  <c r="K1162" i="14"/>
  <c r="H1162" i="14"/>
  <c r="G1162" i="14"/>
  <c r="T1160" i="14"/>
  <c r="S1160" i="14"/>
  <c r="P1160" i="14"/>
  <c r="O1160" i="14"/>
  <c r="L1160" i="14"/>
  <c r="K1160" i="14"/>
  <c r="H1160" i="14"/>
  <c r="G1160" i="14"/>
  <c r="T1158" i="14"/>
  <c r="S1158" i="14"/>
  <c r="P1158" i="14"/>
  <c r="O1158" i="14"/>
  <c r="L1158" i="14"/>
  <c r="K1158" i="14"/>
  <c r="H1158" i="14"/>
  <c r="G1158" i="14"/>
  <c r="T1156" i="14"/>
  <c r="S1156" i="14"/>
  <c r="P1156" i="14"/>
  <c r="O1156" i="14"/>
  <c r="L1156" i="14"/>
  <c r="K1156" i="14"/>
  <c r="H1156" i="14"/>
  <c r="G1156" i="14"/>
  <c r="T1154" i="14"/>
  <c r="S1154" i="14"/>
  <c r="P1154" i="14"/>
  <c r="O1154" i="14"/>
  <c r="L1154" i="14"/>
  <c r="K1154" i="14"/>
  <c r="H1154" i="14"/>
  <c r="G1154" i="14"/>
  <c r="T1152" i="14"/>
  <c r="S1152" i="14"/>
  <c r="P1152" i="14"/>
  <c r="O1152" i="14"/>
  <c r="L1152" i="14"/>
  <c r="K1152" i="14"/>
  <c r="H1152" i="14"/>
  <c r="G1152" i="14"/>
  <c r="T1150" i="14"/>
  <c r="S1150" i="14"/>
  <c r="P1150" i="14"/>
  <c r="O1150" i="14"/>
  <c r="L1150" i="14"/>
  <c r="K1150" i="14"/>
  <c r="H1150" i="14"/>
  <c r="G1150" i="14"/>
  <c r="T1148" i="14"/>
  <c r="S1148" i="14"/>
  <c r="P1148" i="14"/>
  <c r="O1148" i="14"/>
  <c r="L1148" i="14"/>
  <c r="K1148" i="14"/>
  <c r="H1148" i="14"/>
  <c r="G1148" i="14"/>
  <c r="T1146" i="14"/>
  <c r="S1146" i="14"/>
  <c r="P1146" i="14"/>
  <c r="O1146" i="14"/>
  <c r="L1146" i="14"/>
  <c r="K1146" i="14"/>
  <c r="H1146" i="14"/>
  <c r="G1146" i="14"/>
  <c r="T1144" i="14"/>
  <c r="S1144" i="14"/>
  <c r="P1144" i="14"/>
  <c r="O1144" i="14"/>
  <c r="L1144" i="14"/>
  <c r="K1144" i="14"/>
  <c r="H1144" i="14"/>
  <c r="G1144" i="14"/>
  <c r="T1142" i="14"/>
  <c r="S1142" i="14"/>
  <c r="P1142" i="14"/>
  <c r="O1142" i="14"/>
  <c r="L1142" i="14"/>
  <c r="K1142" i="14"/>
  <c r="H1142" i="14"/>
  <c r="G1142" i="14"/>
  <c r="T1140" i="14"/>
  <c r="S1140" i="14"/>
  <c r="P1140" i="14"/>
  <c r="O1140" i="14"/>
  <c r="L1140" i="14"/>
  <c r="K1140" i="14"/>
  <c r="H1140" i="14"/>
  <c r="G1140" i="14"/>
  <c r="T1138" i="14"/>
  <c r="S1138" i="14"/>
  <c r="P1138" i="14"/>
  <c r="O1138" i="14"/>
  <c r="L1138" i="14"/>
  <c r="K1138" i="14"/>
  <c r="H1138" i="14"/>
  <c r="G1138" i="14"/>
  <c r="T1136" i="14"/>
  <c r="S1136" i="14"/>
  <c r="P1136" i="14"/>
  <c r="O1136" i="14"/>
  <c r="L1136" i="14"/>
  <c r="K1136" i="14"/>
  <c r="H1136" i="14"/>
  <c r="G1136" i="14"/>
  <c r="T1134" i="14"/>
  <c r="S1134" i="14"/>
  <c r="P1134" i="14"/>
  <c r="O1134" i="14"/>
  <c r="L1134" i="14"/>
  <c r="K1134" i="14"/>
  <c r="H1134" i="14"/>
  <c r="G1134" i="14"/>
  <c r="T1132" i="14"/>
  <c r="S1132" i="14"/>
  <c r="P1132" i="14"/>
  <c r="O1132" i="14"/>
  <c r="L1132" i="14"/>
  <c r="K1132" i="14"/>
  <c r="H1132" i="14"/>
  <c r="G1132" i="14"/>
  <c r="T1130" i="14"/>
  <c r="S1130" i="14"/>
  <c r="P1130" i="14"/>
  <c r="O1130" i="14"/>
  <c r="L1130" i="14"/>
  <c r="K1130" i="14"/>
  <c r="H1130" i="14"/>
  <c r="G1130" i="14"/>
  <c r="T1126" i="14"/>
  <c r="S1126" i="14"/>
  <c r="P1126" i="14"/>
  <c r="O1126" i="14"/>
  <c r="L1126" i="14"/>
  <c r="K1126" i="14"/>
  <c r="H1126" i="14"/>
  <c r="G1126" i="14"/>
  <c r="T1124" i="14"/>
  <c r="S1124" i="14"/>
  <c r="P1124" i="14"/>
  <c r="O1124" i="14"/>
  <c r="L1124" i="14"/>
  <c r="K1124" i="14"/>
  <c r="H1124" i="14"/>
  <c r="G1124" i="14"/>
  <c r="T1122" i="14"/>
  <c r="S1122" i="14"/>
  <c r="P1122" i="14"/>
  <c r="O1122" i="14"/>
  <c r="L1122" i="14"/>
  <c r="K1122" i="14"/>
  <c r="H1122" i="14"/>
  <c r="G1122" i="14"/>
  <c r="T1120" i="14"/>
  <c r="S1120" i="14"/>
  <c r="P1120" i="14"/>
  <c r="O1120" i="14"/>
  <c r="L1120" i="14"/>
  <c r="K1120" i="14"/>
  <c r="H1120" i="14"/>
  <c r="G1120" i="14"/>
  <c r="T1118" i="14"/>
  <c r="S1118" i="14"/>
  <c r="P1118" i="14"/>
  <c r="O1118" i="14"/>
  <c r="L1118" i="14"/>
  <c r="K1118" i="14"/>
  <c r="H1118" i="14"/>
  <c r="G1118" i="14"/>
  <c r="T1116" i="14"/>
  <c r="S1116" i="14"/>
  <c r="P1116" i="14"/>
  <c r="O1116" i="14"/>
  <c r="L1116" i="14"/>
  <c r="K1116" i="14"/>
  <c r="H1116" i="14"/>
  <c r="G1116" i="14"/>
  <c r="T1114" i="14"/>
  <c r="S1114" i="14"/>
  <c r="P1114" i="14"/>
  <c r="O1114" i="14"/>
  <c r="L1114" i="14"/>
  <c r="K1114" i="14"/>
  <c r="H1114" i="14"/>
  <c r="G1114" i="14"/>
  <c r="T1112" i="14"/>
  <c r="S1112" i="14"/>
  <c r="P1112" i="14"/>
  <c r="O1112" i="14"/>
  <c r="L1112" i="14"/>
  <c r="K1112" i="14"/>
  <c r="H1112" i="14"/>
  <c r="G1112" i="14"/>
  <c r="T1110" i="14"/>
  <c r="S1110" i="14"/>
  <c r="P1110" i="14"/>
  <c r="O1110" i="14"/>
  <c r="L1110" i="14"/>
  <c r="K1110" i="14"/>
  <c r="H1110" i="14"/>
  <c r="G1110" i="14"/>
  <c r="T1108" i="14"/>
  <c r="S1108" i="14"/>
  <c r="P1108" i="14"/>
  <c r="O1108" i="14"/>
  <c r="L1108" i="14"/>
  <c r="K1108" i="14"/>
  <c r="H1108" i="14"/>
  <c r="G1108" i="14"/>
  <c r="T1106" i="14"/>
  <c r="S1106" i="14"/>
  <c r="P1106" i="14"/>
  <c r="O1106" i="14"/>
  <c r="L1106" i="14"/>
  <c r="K1106" i="14"/>
  <c r="H1106" i="14"/>
  <c r="G1106" i="14"/>
  <c r="T1104" i="14"/>
  <c r="S1104" i="14"/>
  <c r="P1104" i="14"/>
  <c r="O1104" i="14"/>
  <c r="L1104" i="14"/>
  <c r="K1104" i="14"/>
  <c r="H1104" i="14"/>
  <c r="G1104" i="14"/>
  <c r="T1102" i="14"/>
  <c r="S1102" i="14"/>
  <c r="P1102" i="14"/>
  <c r="O1102" i="14"/>
  <c r="L1102" i="14"/>
  <c r="K1102" i="14"/>
  <c r="H1102" i="14"/>
  <c r="G1102" i="14"/>
  <c r="T1100" i="14"/>
  <c r="S1100" i="14"/>
  <c r="P1100" i="14"/>
  <c r="O1100" i="14"/>
  <c r="L1100" i="14"/>
  <c r="K1100" i="14"/>
  <c r="H1100" i="14"/>
  <c r="G1100" i="14"/>
  <c r="T1098" i="14"/>
  <c r="S1098" i="14"/>
  <c r="P1098" i="14"/>
  <c r="O1098" i="14"/>
  <c r="L1098" i="14"/>
  <c r="K1098" i="14"/>
  <c r="H1098" i="14"/>
  <c r="G1098" i="14"/>
  <c r="T1096" i="14"/>
  <c r="S1096" i="14"/>
  <c r="P1096" i="14"/>
  <c r="O1096" i="14"/>
  <c r="L1096" i="14"/>
  <c r="K1096" i="14"/>
  <c r="H1096" i="14"/>
  <c r="G1096" i="14"/>
  <c r="T1094" i="14"/>
  <c r="S1094" i="14"/>
  <c r="P1094" i="14"/>
  <c r="O1094" i="14"/>
  <c r="L1094" i="14"/>
  <c r="K1094" i="14"/>
  <c r="H1094" i="14"/>
  <c r="G1094" i="14"/>
  <c r="T1092" i="14"/>
  <c r="S1092" i="14"/>
  <c r="P1092" i="14"/>
  <c r="O1092" i="14"/>
  <c r="L1092" i="14"/>
  <c r="K1092" i="14"/>
  <c r="H1092" i="14"/>
  <c r="G1092" i="14"/>
  <c r="T1090" i="14"/>
  <c r="S1090" i="14"/>
  <c r="P1090" i="14"/>
  <c r="O1090" i="14"/>
  <c r="L1090" i="14"/>
  <c r="K1090" i="14"/>
  <c r="H1090" i="14"/>
  <c r="G1090" i="14"/>
  <c r="T1088" i="14"/>
  <c r="S1088" i="14"/>
  <c r="P1088" i="14"/>
  <c r="O1088" i="14"/>
  <c r="L1088" i="14"/>
  <c r="K1088" i="14"/>
  <c r="H1088" i="14"/>
  <c r="G1088" i="14"/>
  <c r="T1086" i="14"/>
  <c r="S1086" i="14"/>
  <c r="P1086" i="14"/>
  <c r="O1086" i="14"/>
  <c r="L1086" i="14"/>
  <c r="K1086" i="14"/>
  <c r="H1086" i="14"/>
  <c r="G1086" i="14"/>
  <c r="T1084" i="14"/>
  <c r="S1084" i="14"/>
  <c r="P1084" i="14"/>
  <c r="O1084" i="14"/>
  <c r="L1084" i="14"/>
  <c r="K1084" i="14"/>
  <c r="H1084" i="14"/>
  <c r="G1084" i="14"/>
  <c r="T1082" i="14"/>
  <c r="S1082" i="14"/>
  <c r="P1082" i="14"/>
  <c r="O1082" i="14"/>
  <c r="L1082" i="14"/>
  <c r="K1082" i="14"/>
  <c r="H1082" i="14"/>
  <c r="G1082" i="14"/>
  <c r="T1080" i="14"/>
  <c r="S1080" i="14"/>
  <c r="P1080" i="14"/>
  <c r="O1080" i="14"/>
  <c r="L1080" i="14"/>
  <c r="K1080" i="14"/>
  <c r="H1080" i="14"/>
  <c r="G1080" i="14"/>
  <c r="T1078" i="14"/>
  <c r="S1078" i="14"/>
  <c r="P1078" i="14"/>
  <c r="O1078" i="14"/>
  <c r="L1078" i="14"/>
  <c r="K1078" i="14"/>
  <c r="H1078" i="14"/>
  <c r="G1078" i="14"/>
  <c r="T1076" i="14"/>
  <c r="S1076" i="14"/>
  <c r="P1076" i="14"/>
  <c r="O1076" i="14"/>
  <c r="L1076" i="14"/>
  <c r="K1076" i="14"/>
  <c r="H1076" i="14"/>
  <c r="G1076" i="14"/>
  <c r="T1074" i="14"/>
  <c r="S1074" i="14"/>
  <c r="P1074" i="14"/>
  <c r="O1074" i="14"/>
  <c r="L1074" i="14"/>
  <c r="K1074" i="14"/>
  <c r="H1074" i="14"/>
  <c r="G1074" i="14"/>
  <c r="T1072" i="14"/>
  <c r="S1072" i="14"/>
  <c r="P1072" i="14"/>
  <c r="O1072" i="14"/>
  <c r="L1072" i="14"/>
  <c r="K1072" i="14"/>
  <c r="H1072" i="14"/>
  <c r="G1072" i="14"/>
  <c r="T1070" i="14"/>
  <c r="S1070" i="14"/>
  <c r="P1070" i="14"/>
  <c r="O1070" i="14"/>
  <c r="L1070" i="14"/>
  <c r="K1070" i="14"/>
  <c r="H1070" i="14"/>
  <c r="G1070" i="14"/>
  <c r="T1068" i="14"/>
  <c r="S1068" i="14"/>
  <c r="P1068" i="14"/>
  <c r="O1068" i="14"/>
  <c r="L1068" i="14"/>
  <c r="K1068" i="14"/>
  <c r="H1068" i="14"/>
  <c r="G1068" i="14"/>
  <c r="T1066" i="14"/>
  <c r="S1066" i="14"/>
  <c r="P1066" i="14"/>
  <c r="O1066" i="14"/>
  <c r="L1066" i="14"/>
  <c r="K1066" i="14"/>
  <c r="H1066" i="14"/>
  <c r="G1066" i="14"/>
  <c r="T1064" i="14"/>
  <c r="S1064" i="14"/>
  <c r="P1064" i="14"/>
  <c r="O1064" i="14"/>
  <c r="L1064" i="14"/>
  <c r="K1064" i="14"/>
  <c r="H1064" i="14"/>
  <c r="G1064" i="14"/>
  <c r="T1062" i="14"/>
  <c r="S1062" i="14"/>
  <c r="P1062" i="14"/>
  <c r="O1062" i="14"/>
  <c r="L1062" i="14"/>
  <c r="K1062" i="14"/>
  <c r="H1062" i="14"/>
  <c r="G1062" i="14"/>
  <c r="T1060" i="14"/>
  <c r="S1060" i="14"/>
  <c r="P1060" i="14"/>
  <c r="O1060" i="14"/>
  <c r="L1060" i="14"/>
  <c r="K1060" i="14"/>
  <c r="H1060" i="14"/>
  <c r="G1060" i="14"/>
  <c r="T1058" i="14"/>
  <c r="S1058" i="14"/>
  <c r="P1058" i="14"/>
  <c r="O1058" i="14"/>
  <c r="L1058" i="14"/>
  <c r="K1058" i="14"/>
  <c r="H1058" i="14"/>
  <c r="G1058" i="14"/>
  <c r="T1056" i="14"/>
  <c r="S1056" i="14"/>
  <c r="P1056" i="14"/>
  <c r="O1056" i="14"/>
  <c r="L1056" i="14"/>
  <c r="K1056" i="14"/>
  <c r="H1056" i="14"/>
  <c r="G1056" i="14"/>
  <c r="T1054" i="14"/>
  <c r="S1054" i="14"/>
  <c r="P1054" i="14"/>
  <c r="O1054" i="14"/>
  <c r="L1054" i="14"/>
  <c r="K1054" i="14"/>
  <c r="H1054" i="14"/>
  <c r="G1054" i="14"/>
  <c r="T1052" i="14"/>
  <c r="S1052" i="14"/>
  <c r="P1052" i="14"/>
  <c r="O1052" i="14"/>
  <c r="L1052" i="14"/>
  <c r="K1052" i="14"/>
  <c r="H1052" i="14"/>
  <c r="G1052" i="14"/>
  <c r="T1050" i="14"/>
  <c r="S1050" i="14"/>
  <c r="P1050" i="14"/>
  <c r="O1050" i="14"/>
  <c r="L1050" i="14"/>
  <c r="K1050" i="14"/>
  <c r="H1050" i="14"/>
  <c r="G1050" i="14"/>
  <c r="T1048" i="14"/>
  <c r="S1048" i="14"/>
  <c r="P1048" i="14"/>
  <c r="O1048" i="14"/>
  <c r="L1048" i="14"/>
  <c r="K1048" i="14"/>
  <c r="H1048" i="14"/>
  <c r="G1048" i="14"/>
  <c r="T1046" i="14"/>
  <c r="S1046" i="14"/>
  <c r="P1046" i="14"/>
  <c r="O1046" i="14"/>
  <c r="L1046" i="14"/>
  <c r="K1046" i="14"/>
  <c r="H1046" i="14"/>
  <c r="G1046" i="14"/>
  <c r="T1044" i="14"/>
  <c r="S1044" i="14"/>
  <c r="P1044" i="14"/>
  <c r="O1044" i="14"/>
  <c r="L1044" i="14"/>
  <c r="K1044" i="14"/>
  <c r="H1044" i="14"/>
  <c r="G1044" i="14"/>
  <c r="T1042" i="14"/>
  <c r="S1042" i="14"/>
  <c r="P1042" i="14"/>
  <c r="O1042" i="14"/>
  <c r="L1042" i="14"/>
  <c r="K1042" i="14"/>
  <c r="H1042" i="14"/>
  <c r="G1042" i="14"/>
  <c r="T1040" i="14"/>
  <c r="S1040" i="14"/>
  <c r="P1040" i="14"/>
  <c r="O1040" i="14"/>
  <c r="L1040" i="14"/>
  <c r="K1040" i="14"/>
  <c r="H1040" i="14"/>
  <c r="G1040" i="14"/>
  <c r="T1038" i="14"/>
  <c r="S1038" i="14"/>
  <c r="P1038" i="14"/>
  <c r="O1038" i="14"/>
  <c r="L1038" i="14"/>
  <c r="K1038" i="14"/>
  <c r="H1038" i="14"/>
  <c r="G1038" i="14"/>
  <c r="T1036" i="14"/>
  <c r="S1036" i="14"/>
  <c r="P1036" i="14"/>
  <c r="O1036" i="14"/>
  <c r="L1036" i="14"/>
  <c r="K1036" i="14"/>
  <c r="H1036" i="14"/>
  <c r="G1036" i="14"/>
  <c r="T1034" i="14"/>
  <c r="S1034" i="14"/>
  <c r="P1034" i="14"/>
  <c r="O1034" i="14"/>
  <c r="L1034" i="14"/>
  <c r="K1034" i="14"/>
  <c r="H1034" i="14"/>
  <c r="G1034" i="14"/>
  <c r="T1032" i="14"/>
  <c r="S1032" i="14"/>
  <c r="P1032" i="14"/>
  <c r="O1032" i="14"/>
  <c r="L1032" i="14"/>
  <c r="K1032" i="14"/>
  <c r="H1032" i="14"/>
  <c r="G1032" i="14"/>
  <c r="T1030" i="14"/>
  <c r="S1030" i="14"/>
  <c r="P1030" i="14"/>
  <c r="O1030" i="14"/>
  <c r="L1030" i="14"/>
  <c r="K1030" i="14"/>
  <c r="H1030" i="14"/>
  <c r="G1030" i="14"/>
  <c r="T1028" i="14"/>
  <c r="S1028" i="14"/>
  <c r="P1028" i="14"/>
  <c r="O1028" i="14"/>
  <c r="L1028" i="14"/>
  <c r="K1028" i="14"/>
  <c r="H1028" i="14"/>
  <c r="G1028" i="14"/>
  <c r="T1026" i="14"/>
  <c r="S1026" i="14"/>
  <c r="P1026" i="14"/>
  <c r="O1026" i="14"/>
  <c r="L1026" i="14"/>
  <c r="K1026" i="14"/>
  <c r="H1026" i="14"/>
  <c r="G1026" i="14"/>
  <c r="T1024" i="14"/>
  <c r="S1024" i="14"/>
  <c r="P1024" i="14"/>
  <c r="O1024" i="14"/>
  <c r="L1024" i="14"/>
  <c r="K1024" i="14"/>
  <c r="H1024" i="14"/>
  <c r="G1024" i="14"/>
  <c r="T1022" i="14"/>
  <c r="S1022" i="14"/>
  <c r="P1022" i="14"/>
  <c r="O1022" i="14"/>
  <c r="L1022" i="14"/>
  <c r="K1022" i="14"/>
  <c r="H1022" i="14"/>
  <c r="G1022" i="14"/>
  <c r="T1020" i="14"/>
  <c r="S1020" i="14"/>
  <c r="P1020" i="14"/>
  <c r="O1020" i="14"/>
  <c r="L1020" i="14"/>
  <c r="K1020" i="14"/>
  <c r="H1020" i="14"/>
  <c r="G1020" i="14"/>
  <c r="T1018" i="14"/>
  <c r="S1018" i="14"/>
  <c r="P1018" i="14"/>
  <c r="O1018" i="14"/>
  <c r="L1018" i="14"/>
  <c r="K1018" i="14"/>
  <c r="H1018" i="14"/>
  <c r="G1018" i="14"/>
  <c r="T1016" i="14"/>
  <c r="S1016" i="14"/>
  <c r="P1016" i="14"/>
  <c r="O1016" i="14"/>
  <c r="L1016" i="14"/>
  <c r="K1016" i="14"/>
  <c r="H1016" i="14"/>
  <c r="G1016" i="14"/>
  <c r="T1014" i="14"/>
  <c r="S1014" i="14"/>
  <c r="P1014" i="14"/>
  <c r="O1014" i="14"/>
  <c r="L1014" i="14"/>
  <c r="K1014" i="14"/>
  <c r="H1014" i="14"/>
  <c r="G1014" i="14"/>
  <c r="T1012" i="14"/>
  <c r="S1012" i="14"/>
  <c r="P1012" i="14"/>
  <c r="O1012" i="14"/>
  <c r="L1012" i="14"/>
  <c r="K1012" i="14"/>
  <c r="H1012" i="14"/>
  <c r="G1012" i="14"/>
  <c r="T1010" i="14"/>
  <c r="S1010" i="14"/>
  <c r="P1010" i="14"/>
  <c r="O1010" i="14"/>
  <c r="L1010" i="14"/>
  <c r="K1010" i="14"/>
  <c r="H1010" i="14"/>
  <c r="G1010" i="14"/>
  <c r="T1008" i="14"/>
  <c r="S1008" i="14"/>
  <c r="P1008" i="14"/>
  <c r="O1008" i="14"/>
  <c r="L1008" i="14"/>
  <c r="K1008" i="14"/>
  <c r="H1008" i="14"/>
  <c r="G1008" i="14"/>
  <c r="T1006" i="14"/>
  <c r="S1006" i="14"/>
  <c r="P1006" i="14"/>
  <c r="O1006" i="14"/>
  <c r="L1006" i="14"/>
  <c r="K1006" i="14"/>
  <c r="H1006" i="14"/>
  <c r="G1006" i="14"/>
  <c r="T1004" i="14"/>
  <c r="S1004" i="14"/>
  <c r="P1004" i="14"/>
  <c r="O1004" i="14"/>
  <c r="L1004" i="14"/>
  <c r="K1004" i="14"/>
  <c r="H1004" i="14"/>
  <c r="G1004" i="14"/>
  <c r="T1002" i="14"/>
  <c r="S1002" i="14"/>
  <c r="P1002" i="14"/>
  <c r="O1002" i="14"/>
  <c r="L1002" i="14"/>
  <c r="K1002" i="14"/>
  <c r="H1002" i="14"/>
  <c r="G1002" i="14"/>
  <c r="T1000" i="14"/>
  <c r="S1000" i="14"/>
  <c r="P1000" i="14"/>
  <c r="O1000" i="14"/>
  <c r="L1000" i="14"/>
  <c r="K1000" i="14"/>
  <c r="H1000" i="14"/>
  <c r="G1000" i="14"/>
  <c r="T998" i="14"/>
  <c r="S998" i="14"/>
  <c r="P998" i="14"/>
  <c r="O998" i="14"/>
  <c r="L998" i="14"/>
  <c r="K998" i="14"/>
  <c r="H998" i="14"/>
  <c r="G998" i="14"/>
  <c r="T996" i="14"/>
  <c r="S996" i="14"/>
  <c r="P996" i="14"/>
  <c r="O996" i="14"/>
  <c r="L996" i="14"/>
  <c r="K996" i="14"/>
  <c r="H996" i="14"/>
  <c r="G996" i="14"/>
  <c r="T994" i="14"/>
  <c r="S994" i="14"/>
  <c r="P994" i="14"/>
  <c r="O994" i="14"/>
  <c r="L994" i="14"/>
  <c r="K994" i="14"/>
  <c r="H994" i="14"/>
  <c r="G994" i="14"/>
  <c r="T992" i="14"/>
  <c r="S992" i="14"/>
  <c r="P992" i="14"/>
  <c r="O992" i="14"/>
  <c r="L992" i="14"/>
  <c r="K992" i="14"/>
  <c r="H992" i="14"/>
  <c r="G992" i="14"/>
  <c r="T990" i="14"/>
  <c r="S990" i="14"/>
  <c r="P990" i="14"/>
  <c r="O990" i="14"/>
  <c r="L990" i="14"/>
  <c r="K990" i="14"/>
  <c r="H990" i="14"/>
  <c r="G990" i="14"/>
  <c r="T986" i="14"/>
  <c r="S986" i="14"/>
  <c r="P986" i="14"/>
  <c r="O986" i="14"/>
  <c r="L986" i="14"/>
  <c r="K986" i="14"/>
  <c r="H986" i="14"/>
  <c r="G986" i="14"/>
  <c r="T984" i="14"/>
  <c r="S984" i="14"/>
  <c r="P984" i="14"/>
  <c r="O984" i="14"/>
  <c r="L984" i="14"/>
  <c r="K984" i="14"/>
  <c r="H984" i="14"/>
  <c r="G984" i="14"/>
  <c r="T982" i="14"/>
  <c r="S982" i="14"/>
  <c r="P982" i="14"/>
  <c r="O982" i="14"/>
  <c r="L982" i="14"/>
  <c r="K982" i="14"/>
  <c r="H982" i="14"/>
  <c r="G982" i="14"/>
  <c r="T980" i="14"/>
  <c r="S980" i="14"/>
  <c r="P980" i="14"/>
  <c r="O980" i="14"/>
  <c r="L980" i="14"/>
  <c r="K980" i="14"/>
  <c r="H980" i="14"/>
  <c r="G980" i="14"/>
  <c r="T978" i="14"/>
  <c r="S978" i="14"/>
  <c r="P978" i="14"/>
  <c r="O978" i="14"/>
  <c r="L978" i="14"/>
  <c r="K978" i="14"/>
  <c r="H978" i="14"/>
  <c r="G978" i="14"/>
  <c r="T976" i="14"/>
  <c r="S976" i="14"/>
  <c r="P976" i="14"/>
  <c r="O976" i="14"/>
  <c r="L976" i="14"/>
  <c r="K976" i="14"/>
  <c r="H976" i="14"/>
  <c r="G976" i="14"/>
  <c r="T974" i="14"/>
  <c r="S974" i="14"/>
  <c r="P974" i="14"/>
  <c r="O974" i="14"/>
  <c r="L974" i="14"/>
  <c r="K974" i="14"/>
  <c r="H974" i="14"/>
  <c r="G974" i="14"/>
  <c r="T972" i="14"/>
  <c r="S972" i="14"/>
  <c r="P972" i="14"/>
  <c r="O972" i="14"/>
  <c r="L972" i="14"/>
  <c r="K972" i="14"/>
  <c r="H972" i="14"/>
  <c r="G972" i="14"/>
  <c r="T970" i="14"/>
  <c r="S970" i="14"/>
  <c r="P970" i="14"/>
  <c r="O970" i="14"/>
  <c r="L970" i="14"/>
  <c r="K970" i="14"/>
  <c r="H970" i="14"/>
  <c r="G970" i="14"/>
  <c r="T968" i="14"/>
  <c r="S968" i="14"/>
  <c r="P968" i="14"/>
  <c r="O968" i="14"/>
  <c r="L968" i="14"/>
  <c r="K968" i="14"/>
  <c r="H968" i="14"/>
  <c r="G968" i="14"/>
  <c r="T966" i="14"/>
  <c r="S966" i="14"/>
  <c r="P966" i="14"/>
  <c r="O966" i="14"/>
  <c r="L966" i="14"/>
  <c r="K966" i="14"/>
  <c r="H966" i="14"/>
  <c r="G966" i="14"/>
  <c r="T964" i="14"/>
  <c r="S964" i="14"/>
  <c r="P964" i="14"/>
  <c r="O964" i="14"/>
  <c r="L964" i="14"/>
  <c r="K964" i="14"/>
  <c r="H964" i="14"/>
  <c r="G964" i="14"/>
  <c r="T962" i="14"/>
  <c r="S962" i="14"/>
  <c r="P962" i="14"/>
  <c r="O962" i="14"/>
  <c r="L962" i="14"/>
  <c r="K962" i="14"/>
  <c r="H962" i="14"/>
  <c r="G962" i="14"/>
  <c r="T960" i="14"/>
  <c r="S960" i="14"/>
  <c r="P960" i="14"/>
  <c r="O960" i="14"/>
  <c r="L960" i="14"/>
  <c r="K960" i="14"/>
  <c r="H960" i="14"/>
  <c r="G960" i="14"/>
  <c r="T958" i="14"/>
  <c r="S958" i="14"/>
  <c r="P958" i="14"/>
  <c r="O958" i="14"/>
  <c r="L958" i="14"/>
  <c r="K958" i="14"/>
  <c r="H958" i="14"/>
  <c r="G958" i="14"/>
  <c r="T956" i="14"/>
  <c r="S956" i="14"/>
  <c r="P956" i="14"/>
  <c r="O956" i="14"/>
  <c r="L956" i="14"/>
  <c r="K956" i="14"/>
  <c r="H956" i="14"/>
  <c r="G956" i="14"/>
  <c r="T954" i="14"/>
  <c r="S954" i="14"/>
  <c r="P954" i="14"/>
  <c r="O954" i="14"/>
  <c r="L954" i="14"/>
  <c r="K954" i="14"/>
  <c r="H954" i="14"/>
  <c r="G954" i="14"/>
  <c r="T950" i="14"/>
  <c r="S950" i="14"/>
  <c r="P950" i="14"/>
  <c r="O950" i="14"/>
  <c r="L950" i="14"/>
  <c r="K950" i="14"/>
  <c r="H950" i="14"/>
  <c r="G950" i="14"/>
  <c r="T948" i="14"/>
  <c r="S948" i="14"/>
  <c r="P948" i="14"/>
  <c r="O948" i="14"/>
  <c r="L948" i="14"/>
  <c r="K948" i="14"/>
  <c r="H948" i="14"/>
  <c r="G948" i="14"/>
  <c r="T946" i="14"/>
  <c r="S946" i="14"/>
  <c r="P946" i="14"/>
  <c r="O946" i="14"/>
  <c r="L946" i="14"/>
  <c r="K946" i="14"/>
  <c r="H946" i="14"/>
  <c r="G946" i="14"/>
  <c r="T944" i="14"/>
  <c r="S944" i="14"/>
  <c r="P944" i="14"/>
  <c r="O944" i="14"/>
  <c r="L944" i="14"/>
  <c r="K944" i="14"/>
  <c r="H944" i="14"/>
  <c r="G944" i="14"/>
  <c r="T942" i="14"/>
  <c r="S942" i="14"/>
  <c r="P942" i="14"/>
  <c r="O942" i="14"/>
  <c r="L942" i="14"/>
  <c r="K942" i="14"/>
  <c r="H942" i="14"/>
  <c r="G942" i="14"/>
  <c r="T940" i="14"/>
  <c r="S940" i="14"/>
  <c r="P940" i="14"/>
  <c r="O940" i="14"/>
  <c r="L940" i="14"/>
  <c r="K940" i="14"/>
  <c r="H940" i="14"/>
  <c r="G940" i="14"/>
  <c r="T938" i="14"/>
  <c r="S938" i="14"/>
  <c r="P938" i="14"/>
  <c r="O938" i="14"/>
  <c r="L938" i="14"/>
  <c r="K938" i="14"/>
  <c r="H938" i="14"/>
  <c r="G938" i="14"/>
  <c r="T936" i="14"/>
  <c r="S936" i="14"/>
  <c r="P936" i="14"/>
  <c r="O936" i="14"/>
  <c r="L936" i="14"/>
  <c r="K936" i="14"/>
  <c r="H936" i="14"/>
  <c r="G936" i="14"/>
  <c r="T934" i="14"/>
  <c r="S934" i="14"/>
  <c r="P934" i="14"/>
  <c r="O934" i="14"/>
  <c r="L934" i="14"/>
  <c r="K934" i="14"/>
  <c r="H934" i="14"/>
  <c r="G934" i="14"/>
  <c r="T932" i="14"/>
  <c r="S932" i="14"/>
  <c r="P932" i="14"/>
  <c r="O932" i="14"/>
  <c r="L932" i="14"/>
  <c r="K932" i="14"/>
  <c r="H932" i="14"/>
  <c r="G932" i="14"/>
  <c r="T930" i="14"/>
  <c r="S930" i="14"/>
  <c r="P930" i="14"/>
  <c r="O930" i="14"/>
  <c r="L930" i="14"/>
  <c r="K930" i="14"/>
  <c r="H930" i="14"/>
  <c r="G930" i="14"/>
  <c r="T928" i="14"/>
  <c r="S928" i="14"/>
  <c r="P928" i="14"/>
  <c r="O928" i="14"/>
  <c r="L928" i="14"/>
  <c r="K928" i="14"/>
  <c r="H928" i="14"/>
  <c r="G928" i="14"/>
  <c r="T926" i="14"/>
  <c r="S926" i="14"/>
  <c r="P926" i="14"/>
  <c r="O926" i="14"/>
  <c r="L926" i="14"/>
  <c r="K926" i="14"/>
  <c r="H926" i="14"/>
  <c r="G926" i="14"/>
  <c r="T924" i="14"/>
  <c r="S924" i="14"/>
  <c r="P924" i="14"/>
  <c r="O924" i="14"/>
  <c r="L924" i="14"/>
  <c r="K924" i="14"/>
  <c r="H924" i="14"/>
  <c r="G924" i="14"/>
  <c r="T922" i="14"/>
  <c r="S922" i="14"/>
  <c r="P922" i="14"/>
  <c r="O922" i="14"/>
  <c r="L922" i="14"/>
  <c r="K922" i="14"/>
  <c r="H922" i="14"/>
  <c r="G922" i="14"/>
  <c r="T920" i="14"/>
  <c r="S920" i="14"/>
  <c r="P920" i="14"/>
  <c r="O920" i="14"/>
  <c r="L920" i="14"/>
  <c r="K920" i="14"/>
  <c r="H920" i="14"/>
  <c r="G920" i="14"/>
  <c r="T918" i="14"/>
  <c r="S918" i="14"/>
  <c r="P918" i="14"/>
  <c r="O918" i="14"/>
  <c r="L918" i="14"/>
  <c r="K918" i="14"/>
  <c r="H918" i="14"/>
  <c r="G918" i="14"/>
  <c r="T916" i="14"/>
  <c r="S916" i="14"/>
  <c r="P916" i="14"/>
  <c r="O916" i="14"/>
  <c r="L916" i="14"/>
  <c r="K916" i="14"/>
  <c r="H916" i="14"/>
  <c r="G916" i="14"/>
  <c r="T914" i="14"/>
  <c r="S914" i="14"/>
  <c r="P914" i="14"/>
  <c r="O914" i="14"/>
  <c r="L914" i="14"/>
  <c r="K914" i="14"/>
  <c r="H914" i="14"/>
  <c r="G914" i="14"/>
  <c r="T912" i="14"/>
  <c r="S912" i="14"/>
  <c r="P912" i="14"/>
  <c r="O912" i="14"/>
  <c r="L912" i="14"/>
  <c r="K912" i="14"/>
  <c r="H912" i="14"/>
  <c r="G912" i="14"/>
  <c r="T910" i="14"/>
  <c r="S910" i="14"/>
  <c r="P910" i="14"/>
  <c r="O910" i="14"/>
  <c r="L910" i="14"/>
  <c r="K910" i="14"/>
  <c r="H910" i="14"/>
  <c r="G910" i="14"/>
  <c r="T908" i="14"/>
  <c r="S908" i="14"/>
  <c r="P908" i="14"/>
  <c r="O908" i="14"/>
  <c r="L908" i="14"/>
  <c r="K908" i="14"/>
  <c r="H908" i="14"/>
  <c r="G908" i="14"/>
  <c r="T906" i="14"/>
  <c r="S906" i="14"/>
  <c r="P906" i="14"/>
  <c r="O906" i="14"/>
  <c r="L906" i="14"/>
  <c r="K906" i="14"/>
  <c r="H906" i="14"/>
  <c r="G906" i="14"/>
  <c r="T904" i="14"/>
  <c r="S904" i="14"/>
  <c r="P904" i="14"/>
  <c r="O904" i="14"/>
  <c r="L904" i="14"/>
  <c r="K904" i="14"/>
  <c r="H904" i="14"/>
  <c r="G904" i="14"/>
  <c r="T902" i="14"/>
  <c r="S902" i="14"/>
  <c r="P902" i="14"/>
  <c r="O902" i="14"/>
  <c r="L902" i="14"/>
  <c r="K902" i="14"/>
  <c r="H902" i="14"/>
  <c r="G902" i="14"/>
  <c r="T900" i="14"/>
  <c r="S900" i="14"/>
  <c r="P900" i="14"/>
  <c r="O900" i="14"/>
  <c r="L900" i="14"/>
  <c r="K900" i="14"/>
  <c r="H900" i="14"/>
  <c r="G900" i="14"/>
  <c r="T898" i="14"/>
  <c r="S898" i="14"/>
  <c r="P898" i="14"/>
  <c r="O898" i="14"/>
  <c r="L898" i="14"/>
  <c r="K898" i="14"/>
  <c r="H898" i="14"/>
  <c r="G898" i="14"/>
  <c r="T896" i="14"/>
  <c r="S896" i="14"/>
  <c r="P896" i="14"/>
  <c r="O896" i="14"/>
  <c r="L896" i="14"/>
  <c r="K896" i="14"/>
  <c r="H896" i="14"/>
  <c r="G896" i="14"/>
  <c r="T894" i="14"/>
  <c r="S894" i="14"/>
  <c r="P894" i="14"/>
  <c r="O894" i="14"/>
  <c r="L894" i="14"/>
  <c r="K894" i="14"/>
  <c r="H894" i="14"/>
  <c r="G894" i="14"/>
  <c r="T892" i="14"/>
  <c r="S892" i="14"/>
  <c r="P892" i="14"/>
  <c r="O892" i="14"/>
  <c r="L892" i="14"/>
  <c r="K892" i="14"/>
  <c r="H892" i="14"/>
  <c r="G892" i="14"/>
  <c r="T890" i="14"/>
  <c r="S890" i="14"/>
  <c r="P890" i="14"/>
  <c r="O890" i="14"/>
  <c r="L890" i="14"/>
  <c r="K890" i="14"/>
  <c r="H890" i="14"/>
  <c r="G890" i="14"/>
  <c r="T888" i="14"/>
  <c r="S888" i="14"/>
  <c r="P888" i="14"/>
  <c r="O888" i="14"/>
  <c r="L888" i="14"/>
  <c r="K888" i="14"/>
  <c r="H888" i="14"/>
  <c r="G888" i="14"/>
  <c r="T886" i="14"/>
  <c r="S886" i="14"/>
  <c r="P886" i="14"/>
  <c r="O886" i="14"/>
  <c r="L886" i="14"/>
  <c r="K886" i="14"/>
  <c r="H886" i="14"/>
  <c r="G886" i="14"/>
  <c r="T884" i="14"/>
  <c r="S884" i="14"/>
  <c r="P884" i="14"/>
  <c r="O884" i="14"/>
  <c r="L884" i="14"/>
  <c r="K884" i="14"/>
  <c r="H884" i="14"/>
  <c r="G884" i="14"/>
  <c r="T882" i="14"/>
  <c r="S882" i="14"/>
  <c r="P882" i="14"/>
  <c r="O882" i="14"/>
  <c r="L882" i="14"/>
  <c r="K882" i="14"/>
  <c r="H882" i="14"/>
  <c r="G882" i="14"/>
  <c r="T880" i="14"/>
  <c r="S880" i="14"/>
  <c r="P880" i="14"/>
  <c r="O880" i="14"/>
  <c r="L880" i="14"/>
  <c r="K880" i="14"/>
  <c r="H880" i="14"/>
  <c r="G880" i="14"/>
  <c r="T878" i="14"/>
  <c r="S878" i="14"/>
  <c r="P878" i="14"/>
  <c r="O878" i="14"/>
  <c r="L878" i="14"/>
  <c r="K878" i="14"/>
  <c r="H878" i="14"/>
  <c r="G878" i="14"/>
  <c r="T876" i="14"/>
  <c r="S876" i="14"/>
  <c r="P876" i="14"/>
  <c r="O876" i="14"/>
  <c r="L876" i="14"/>
  <c r="K876" i="14"/>
  <c r="H876" i="14"/>
  <c r="G876" i="14"/>
  <c r="T874" i="14"/>
  <c r="S874" i="14"/>
  <c r="P874" i="14"/>
  <c r="O874" i="14"/>
  <c r="L874" i="14"/>
  <c r="K874" i="14"/>
  <c r="H874" i="14"/>
  <c r="G874" i="14"/>
  <c r="T872" i="14"/>
  <c r="S872" i="14"/>
  <c r="P872" i="14"/>
  <c r="O872" i="14"/>
  <c r="L872" i="14"/>
  <c r="K872" i="14"/>
  <c r="H872" i="14"/>
  <c r="G872" i="14"/>
  <c r="T870" i="14"/>
  <c r="S870" i="14"/>
  <c r="P870" i="14"/>
  <c r="O870" i="14"/>
  <c r="L870" i="14"/>
  <c r="K870" i="14"/>
  <c r="H870" i="14"/>
  <c r="G870" i="14"/>
  <c r="T868" i="14"/>
  <c r="S868" i="14"/>
  <c r="P868" i="14"/>
  <c r="O868" i="14"/>
  <c r="L868" i="14"/>
  <c r="K868" i="14"/>
  <c r="H868" i="14"/>
  <c r="G868" i="14"/>
  <c r="T866" i="14"/>
  <c r="S866" i="14"/>
  <c r="P866" i="14"/>
  <c r="O866" i="14"/>
  <c r="L866" i="14"/>
  <c r="K866" i="14"/>
  <c r="H866" i="14"/>
  <c r="G866" i="14"/>
  <c r="T864" i="14"/>
  <c r="S864" i="14"/>
  <c r="P864" i="14"/>
  <c r="O864" i="14"/>
  <c r="L864" i="14"/>
  <c r="K864" i="14"/>
  <c r="H864" i="14"/>
  <c r="G864" i="14"/>
  <c r="T862" i="14"/>
  <c r="S862" i="14"/>
  <c r="P862" i="14"/>
  <c r="O862" i="14"/>
  <c r="L862" i="14"/>
  <c r="K862" i="14"/>
  <c r="H862" i="14"/>
  <c r="G862" i="14"/>
  <c r="T860" i="14"/>
  <c r="S860" i="14"/>
  <c r="P860" i="14"/>
  <c r="O860" i="14"/>
  <c r="L860" i="14"/>
  <c r="K860" i="14"/>
  <c r="H860" i="14"/>
  <c r="G860" i="14"/>
  <c r="T858" i="14"/>
  <c r="S858" i="14"/>
  <c r="P858" i="14"/>
  <c r="O858" i="14"/>
  <c r="L858" i="14"/>
  <c r="K858" i="14"/>
  <c r="H858" i="14"/>
  <c r="G858" i="14"/>
  <c r="T856" i="14"/>
  <c r="S856" i="14"/>
  <c r="P856" i="14"/>
  <c r="O856" i="14"/>
  <c r="L856" i="14"/>
  <c r="K856" i="14"/>
  <c r="H856" i="14"/>
  <c r="G856" i="14"/>
  <c r="T854" i="14"/>
  <c r="S854" i="14"/>
  <c r="P854" i="14"/>
  <c r="O854" i="14"/>
  <c r="L854" i="14"/>
  <c r="K854" i="14"/>
  <c r="H854" i="14"/>
  <c r="G854" i="14"/>
  <c r="T852" i="14"/>
  <c r="S852" i="14"/>
  <c r="P852" i="14"/>
  <c r="O852" i="14"/>
  <c r="L852" i="14"/>
  <c r="K852" i="14"/>
  <c r="H852" i="14"/>
  <c r="G852" i="14"/>
  <c r="T850" i="14"/>
  <c r="S850" i="14"/>
  <c r="P850" i="14"/>
  <c r="O850" i="14"/>
  <c r="L850" i="14"/>
  <c r="K850" i="14"/>
  <c r="H850" i="14"/>
  <c r="G850" i="14"/>
  <c r="T848" i="14"/>
  <c r="S848" i="14"/>
  <c r="P848" i="14"/>
  <c r="O848" i="14"/>
  <c r="L848" i="14"/>
  <c r="K848" i="14"/>
  <c r="H848" i="14"/>
  <c r="G848" i="14"/>
  <c r="T846" i="14"/>
  <c r="S846" i="14"/>
  <c r="P846" i="14"/>
  <c r="O846" i="14"/>
  <c r="L846" i="14"/>
  <c r="K846" i="14"/>
  <c r="H846" i="14"/>
  <c r="G846" i="14"/>
  <c r="T844" i="14"/>
  <c r="S844" i="14"/>
  <c r="P844" i="14"/>
  <c r="O844" i="14"/>
  <c r="L844" i="14"/>
  <c r="K844" i="14"/>
  <c r="H844" i="14"/>
  <c r="G844" i="14"/>
  <c r="T842" i="14"/>
  <c r="S842" i="14"/>
  <c r="P842" i="14"/>
  <c r="O842" i="14"/>
  <c r="L842" i="14"/>
  <c r="K842" i="14"/>
  <c r="H842" i="14"/>
  <c r="G842" i="14"/>
  <c r="T840" i="14"/>
  <c r="S840" i="14"/>
  <c r="P840" i="14"/>
  <c r="O840" i="14"/>
  <c r="L840" i="14"/>
  <c r="K840" i="14"/>
  <c r="H840" i="14"/>
  <c r="G840" i="14"/>
  <c r="T838" i="14"/>
  <c r="S838" i="14"/>
  <c r="P838" i="14"/>
  <c r="O838" i="14"/>
  <c r="L838" i="14"/>
  <c r="K838" i="14"/>
  <c r="H838" i="14"/>
  <c r="G838" i="14"/>
  <c r="T836" i="14"/>
  <c r="S836" i="14"/>
  <c r="P836" i="14"/>
  <c r="O836" i="14"/>
  <c r="L836" i="14"/>
  <c r="K836" i="14"/>
  <c r="H836" i="14"/>
  <c r="G836" i="14"/>
  <c r="T834" i="14"/>
  <c r="S834" i="14"/>
  <c r="P834" i="14"/>
  <c r="O834" i="14"/>
  <c r="L834" i="14"/>
  <c r="K834" i="14"/>
  <c r="H834" i="14"/>
  <c r="G834" i="14"/>
  <c r="T832" i="14"/>
  <c r="S832" i="14"/>
  <c r="P832" i="14"/>
  <c r="O832" i="14"/>
  <c r="L832" i="14"/>
  <c r="K832" i="14"/>
  <c r="H832" i="14"/>
  <c r="G832" i="14"/>
  <c r="T830" i="14"/>
  <c r="S830" i="14"/>
  <c r="P830" i="14"/>
  <c r="O830" i="14"/>
  <c r="L830" i="14"/>
  <c r="K830" i="14"/>
  <c r="H830" i="14"/>
  <c r="G830" i="14"/>
  <c r="T828" i="14"/>
  <c r="S828" i="14"/>
  <c r="P828" i="14"/>
  <c r="O828" i="14"/>
  <c r="L828" i="14"/>
  <c r="K828" i="14"/>
  <c r="H828" i="14"/>
  <c r="G828" i="14"/>
  <c r="T826" i="14"/>
  <c r="S826" i="14"/>
  <c r="P826" i="14"/>
  <c r="O826" i="14"/>
  <c r="L826" i="14"/>
  <c r="K826" i="14"/>
  <c r="H826" i="14"/>
  <c r="G826" i="14"/>
  <c r="T824" i="14"/>
  <c r="S824" i="14"/>
  <c r="P824" i="14"/>
  <c r="O824" i="14"/>
  <c r="L824" i="14"/>
  <c r="K824" i="14"/>
  <c r="H824" i="14"/>
  <c r="G824" i="14"/>
  <c r="T822" i="14"/>
  <c r="S822" i="14"/>
  <c r="P822" i="14"/>
  <c r="O822" i="14"/>
  <c r="L822" i="14"/>
  <c r="K822" i="14"/>
  <c r="H822" i="14"/>
  <c r="G822" i="14"/>
  <c r="T820" i="14"/>
  <c r="S820" i="14"/>
  <c r="P820" i="14"/>
  <c r="O820" i="14"/>
  <c r="L820" i="14"/>
  <c r="K820" i="14"/>
  <c r="H820" i="14"/>
  <c r="G820" i="14"/>
  <c r="T818" i="14"/>
  <c r="S818" i="14"/>
  <c r="P818" i="14"/>
  <c r="O818" i="14"/>
  <c r="L818" i="14"/>
  <c r="K818" i="14"/>
  <c r="H818" i="14"/>
  <c r="G818" i="14"/>
  <c r="T816" i="14"/>
  <c r="S816" i="14"/>
  <c r="P816" i="14"/>
  <c r="O816" i="14"/>
  <c r="L816" i="14"/>
  <c r="K816" i="14"/>
  <c r="H816" i="14"/>
  <c r="G816" i="14"/>
  <c r="T814" i="14"/>
  <c r="S814" i="14"/>
  <c r="P814" i="14"/>
  <c r="O814" i="14"/>
  <c r="L814" i="14"/>
  <c r="K814" i="14"/>
  <c r="H814" i="14"/>
  <c r="G814" i="14"/>
  <c r="T812" i="14"/>
  <c r="S812" i="14"/>
  <c r="P812" i="14"/>
  <c r="O812" i="14"/>
  <c r="L812" i="14"/>
  <c r="K812" i="14"/>
  <c r="H812" i="14"/>
  <c r="G812" i="14"/>
  <c r="T810" i="14"/>
  <c r="S810" i="14"/>
  <c r="P810" i="14"/>
  <c r="O810" i="14"/>
  <c r="L810" i="14"/>
  <c r="K810" i="14"/>
  <c r="H810" i="14"/>
  <c r="G810" i="14"/>
  <c r="T808" i="14"/>
  <c r="S808" i="14"/>
  <c r="P808" i="14"/>
  <c r="O808" i="14"/>
  <c r="L808" i="14"/>
  <c r="K808" i="14"/>
  <c r="H808" i="14"/>
  <c r="G808" i="14"/>
  <c r="T806" i="14"/>
  <c r="S806" i="14"/>
  <c r="P806" i="14"/>
  <c r="O806" i="14"/>
  <c r="L806" i="14"/>
  <c r="K806" i="14"/>
  <c r="H806" i="14"/>
  <c r="G806" i="14"/>
  <c r="T804" i="14"/>
  <c r="S804" i="14"/>
  <c r="P804" i="14"/>
  <c r="O804" i="14"/>
  <c r="L804" i="14"/>
  <c r="K804" i="14"/>
  <c r="H804" i="14"/>
  <c r="G804" i="14"/>
  <c r="T802" i="14"/>
  <c r="S802" i="14"/>
  <c r="P802" i="14"/>
  <c r="O802" i="14"/>
  <c r="L802" i="14"/>
  <c r="K802" i="14"/>
  <c r="H802" i="14"/>
  <c r="G802" i="14"/>
  <c r="T800" i="14"/>
  <c r="S800" i="14"/>
  <c r="P800" i="14"/>
  <c r="O800" i="14"/>
  <c r="L800" i="14"/>
  <c r="K800" i="14"/>
  <c r="H800" i="14"/>
  <c r="G800" i="14"/>
  <c r="T798" i="14"/>
  <c r="S798" i="14"/>
  <c r="P798" i="14"/>
  <c r="O798" i="14"/>
  <c r="L798" i="14"/>
  <c r="K798" i="14"/>
  <c r="H798" i="14"/>
  <c r="G798" i="14"/>
  <c r="T796" i="14"/>
  <c r="S796" i="14"/>
  <c r="P796" i="14"/>
  <c r="O796" i="14"/>
  <c r="L796" i="14"/>
  <c r="K796" i="14"/>
  <c r="H796" i="14"/>
  <c r="G796" i="14"/>
  <c r="T794" i="14"/>
  <c r="S794" i="14"/>
  <c r="P794" i="14"/>
  <c r="O794" i="14"/>
  <c r="L794" i="14"/>
  <c r="K794" i="14"/>
  <c r="H794" i="14"/>
  <c r="G794" i="14"/>
  <c r="T792" i="14"/>
  <c r="S792" i="14"/>
  <c r="P792" i="14"/>
  <c r="O792" i="14"/>
  <c r="L792" i="14"/>
  <c r="K792" i="14"/>
  <c r="H792" i="14"/>
  <c r="G792" i="14"/>
  <c r="T790" i="14"/>
  <c r="S790" i="14"/>
  <c r="P790" i="14"/>
  <c r="O790" i="14"/>
  <c r="L790" i="14"/>
  <c r="K790" i="14"/>
  <c r="H790" i="14"/>
  <c r="G790" i="14"/>
  <c r="T788" i="14"/>
  <c r="S788" i="14"/>
  <c r="P788" i="14"/>
  <c r="O788" i="14"/>
  <c r="L788" i="14"/>
  <c r="K788" i="14"/>
  <c r="H788" i="14"/>
  <c r="G788" i="14"/>
  <c r="T786" i="14"/>
  <c r="S786" i="14"/>
  <c r="P786" i="14"/>
  <c r="O786" i="14"/>
  <c r="L786" i="14"/>
  <c r="K786" i="14"/>
  <c r="H786" i="14"/>
  <c r="G786" i="14"/>
  <c r="T784" i="14"/>
  <c r="S784" i="14"/>
  <c r="P784" i="14"/>
  <c r="O784" i="14"/>
  <c r="L784" i="14"/>
  <c r="K784" i="14"/>
  <c r="H784" i="14"/>
  <c r="G784" i="14"/>
  <c r="T782" i="14"/>
  <c r="S782" i="14"/>
  <c r="P782" i="14"/>
  <c r="O782" i="14"/>
  <c r="L782" i="14"/>
  <c r="K782" i="14"/>
  <c r="H782" i="14"/>
  <c r="G782" i="14"/>
  <c r="T780" i="14"/>
  <c r="S780" i="14"/>
  <c r="P780" i="14"/>
  <c r="O780" i="14"/>
  <c r="L780" i="14"/>
  <c r="K780" i="14"/>
  <c r="H780" i="14"/>
  <c r="G780" i="14"/>
  <c r="T778" i="14"/>
  <c r="S778" i="14"/>
  <c r="P778" i="14"/>
  <c r="O778" i="14"/>
  <c r="L778" i="14"/>
  <c r="K778" i="14"/>
  <c r="H778" i="14"/>
  <c r="G778" i="14"/>
  <c r="T776" i="14"/>
  <c r="S776" i="14"/>
  <c r="P776" i="14"/>
  <c r="O776" i="14"/>
  <c r="L776" i="14"/>
  <c r="K776" i="14"/>
  <c r="H776" i="14"/>
  <c r="G776" i="14"/>
  <c r="T774" i="14"/>
  <c r="S774" i="14"/>
  <c r="P774" i="14"/>
  <c r="O774" i="14"/>
  <c r="L774" i="14"/>
  <c r="K774" i="14"/>
  <c r="H774" i="14"/>
  <c r="G774" i="14"/>
  <c r="T772" i="14"/>
  <c r="S772" i="14"/>
  <c r="P772" i="14"/>
  <c r="O772" i="14"/>
  <c r="L772" i="14"/>
  <c r="K772" i="14"/>
  <c r="H772" i="14"/>
  <c r="G772" i="14"/>
  <c r="T770" i="14"/>
  <c r="S770" i="14"/>
  <c r="P770" i="14"/>
  <c r="O770" i="14"/>
  <c r="L770" i="14"/>
  <c r="K770" i="14"/>
  <c r="H770" i="14"/>
  <c r="G770" i="14"/>
  <c r="T768" i="14"/>
  <c r="S768" i="14"/>
  <c r="P768" i="14"/>
  <c r="O768" i="14"/>
  <c r="L768" i="14"/>
  <c r="K768" i="14"/>
  <c r="H768" i="14"/>
  <c r="G768" i="14"/>
  <c r="T766" i="14"/>
  <c r="S766" i="14"/>
  <c r="P766" i="14"/>
  <c r="O766" i="14"/>
  <c r="L766" i="14"/>
  <c r="K766" i="14"/>
  <c r="H766" i="14"/>
  <c r="G766" i="14"/>
  <c r="T764" i="14"/>
  <c r="S764" i="14"/>
  <c r="P764" i="14"/>
  <c r="O764" i="14"/>
  <c r="L764" i="14"/>
  <c r="K764" i="14"/>
  <c r="H764" i="14"/>
  <c r="G764" i="14"/>
  <c r="T762" i="14"/>
  <c r="S762" i="14"/>
  <c r="P762" i="14"/>
  <c r="O762" i="14"/>
  <c r="L762" i="14"/>
  <c r="K762" i="14"/>
  <c r="H762" i="14"/>
  <c r="G762" i="14"/>
  <c r="T760" i="14"/>
  <c r="S760" i="14"/>
  <c r="P760" i="14"/>
  <c r="O760" i="14"/>
  <c r="L760" i="14"/>
  <c r="K760" i="14"/>
  <c r="H760" i="14"/>
  <c r="G760" i="14"/>
  <c r="T758" i="14"/>
  <c r="S758" i="14"/>
  <c r="P758" i="14"/>
  <c r="O758" i="14"/>
  <c r="L758" i="14"/>
  <c r="K758" i="14"/>
  <c r="H758" i="14"/>
  <c r="G758" i="14"/>
  <c r="T756" i="14"/>
  <c r="S756" i="14"/>
  <c r="P756" i="14"/>
  <c r="O756" i="14"/>
  <c r="L756" i="14"/>
  <c r="K756" i="14"/>
  <c r="H756" i="14"/>
  <c r="G756" i="14"/>
  <c r="T754" i="14"/>
  <c r="S754" i="14"/>
  <c r="P754" i="14"/>
  <c r="O754" i="14"/>
  <c r="L754" i="14"/>
  <c r="K754" i="14"/>
  <c r="H754" i="14"/>
  <c r="G754" i="14"/>
  <c r="T752" i="14"/>
  <c r="S752" i="14"/>
  <c r="P752" i="14"/>
  <c r="O752" i="14"/>
  <c r="L752" i="14"/>
  <c r="K752" i="14"/>
  <c r="H752" i="14"/>
  <c r="G752" i="14"/>
  <c r="T750" i="14"/>
  <c r="S750" i="14"/>
  <c r="P750" i="14"/>
  <c r="O750" i="14"/>
  <c r="L750" i="14"/>
  <c r="K750" i="14"/>
  <c r="H750" i="14"/>
  <c r="G750" i="14"/>
  <c r="T748" i="14"/>
  <c r="S748" i="14"/>
  <c r="P748" i="14"/>
  <c r="O748" i="14"/>
  <c r="L748" i="14"/>
  <c r="K748" i="14"/>
  <c r="H748" i="14"/>
  <c r="G748" i="14"/>
  <c r="T746" i="14"/>
  <c r="S746" i="14"/>
  <c r="P746" i="14"/>
  <c r="O746" i="14"/>
  <c r="L746" i="14"/>
  <c r="K746" i="14"/>
  <c r="H746" i="14"/>
  <c r="G746" i="14"/>
  <c r="T744" i="14"/>
  <c r="S744" i="14"/>
  <c r="P744" i="14"/>
  <c r="O744" i="14"/>
  <c r="L744" i="14"/>
  <c r="K744" i="14"/>
  <c r="H744" i="14"/>
  <c r="G744" i="14"/>
  <c r="T742" i="14"/>
  <c r="S742" i="14"/>
  <c r="P742" i="14"/>
  <c r="O742" i="14"/>
  <c r="L742" i="14"/>
  <c r="K742" i="14"/>
  <c r="H742" i="14"/>
  <c r="G742" i="14"/>
  <c r="T740" i="14"/>
  <c r="S740" i="14"/>
  <c r="P740" i="14"/>
  <c r="O740" i="14"/>
  <c r="L740" i="14"/>
  <c r="K740" i="14"/>
  <c r="H740" i="14"/>
  <c r="G740" i="14"/>
  <c r="T738" i="14"/>
  <c r="S738" i="14"/>
  <c r="P738" i="14"/>
  <c r="O738" i="14"/>
  <c r="L738" i="14"/>
  <c r="K738" i="14"/>
  <c r="H738" i="14"/>
  <c r="G738" i="14"/>
  <c r="T736" i="14"/>
  <c r="S736" i="14"/>
  <c r="P736" i="14"/>
  <c r="O736" i="14"/>
  <c r="L736" i="14"/>
  <c r="K736" i="14"/>
  <c r="H736" i="14"/>
  <c r="G736" i="14"/>
  <c r="T734" i="14"/>
  <c r="S734" i="14"/>
  <c r="P734" i="14"/>
  <c r="O734" i="14"/>
  <c r="L734" i="14"/>
  <c r="K734" i="14"/>
  <c r="H734" i="14"/>
  <c r="G734" i="14"/>
  <c r="T732" i="14"/>
  <c r="S732" i="14"/>
  <c r="P732" i="14"/>
  <c r="O732" i="14"/>
  <c r="L732" i="14"/>
  <c r="K732" i="14"/>
  <c r="H732" i="14"/>
  <c r="G732" i="14"/>
  <c r="T730" i="14"/>
  <c r="S730" i="14"/>
  <c r="P730" i="14"/>
  <c r="O730" i="14"/>
  <c r="L730" i="14"/>
  <c r="K730" i="14"/>
  <c r="H730" i="14"/>
  <c r="G730" i="14"/>
  <c r="T728" i="14"/>
  <c r="S728" i="14"/>
  <c r="P728" i="14"/>
  <c r="O728" i="14"/>
  <c r="L728" i="14"/>
  <c r="K728" i="14"/>
  <c r="H728" i="14"/>
  <c r="G728" i="14"/>
  <c r="T726" i="14"/>
  <c r="S726" i="14"/>
  <c r="P726" i="14"/>
  <c r="O726" i="14"/>
  <c r="L726" i="14"/>
  <c r="K726" i="14"/>
  <c r="H726" i="14"/>
  <c r="G726" i="14"/>
  <c r="T722" i="14"/>
  <c r="S722" i="14"/>
  <c r="P722" i="14"/>
  <c r="O722" i="14"/>
  <c r="L722" i="14"/>
  <c r="K722" i="14"/>
  <c r="H722" i="14"/>
  <c r="G722" i="14"/>
  <c r="T720" i="14"/>
  <c r="S720" i="14"/>
  <c r="P720" i="14"/>
  <c r="O720" i="14"/>
  <c r="L720" i="14"/>
  <c r="K720" i="14"/>
  <c r="H720" i="14"/>
  <c r="G720" i="14"/>
  <c r="T718" i="14"/>
  <c r="S718" i="14"/>
  <c r="P718" i="14"/>
  <c r="O718" i="14"/>
  <c r="L718" i="14"/>
  <c r="K718" i="14"/>
  <c r="H718" i="14"/>
  <c r="G718" i="14"/>
  <c r="T716" i="14"/>
  <c r="S716" i="14"/>
  <c r="P716" i="14"/>
  <c r="O716" i="14"/>
  <c r="L716" i="14"/>
  <c r="K716" i="14"/>
  <c r="H716" i="14"/>
  <c r="G716" i="14"/>
  <c r="T714" i="14"/>
  <c r="S714" i="14"/>
  <c r="P714" i="14"/>
  <c r="O714" i="14"/>
  <c r="L714" i="14"/>
  <c r="K714" i="14"/>
  <c r="H714" i="14"/>
  <c r="G714" i="14"/>
  <c r="T712" i="14"/>
  <c r="S712" i="14"/>
  <c r="P712" i="14"/>
  <c r="O712" i="14"/>
  <c r="L712" i="14"/>
  <c r="K712" i="14"/>
  <c r="H712" i="14"/>
  <c r="G712" i="14"/>
  <c r="T710" i="14"/>
  <c r="S710" i="14"/>
  <c r="P710" i="14"/>
  <c r="O710" i="14"/>
  <c r="L710" i="14"/>
  <c r="K710" i="14"/>
  <c r="H710" i="14"/>
  <c r="G710" i="14"/>
  <c r="T708" i="14"/>
  <c r="S708" i="14"/>
  <c r="P708" i="14"/>
  <c r="O708" i="14"/>
  <c r="L708" i="14"/>
  <c r="K708" i="14"/>
  <c r="H708" i="14"/>
  <c r="G708" i="14"/>
  <c r="T706" i="14"/>
  <c r="S706" i="14"/>
  <c r="P706" i="14"/>
  <c r="O706" i="14"/>
  <c r="L706" i="14"/>
  <c r="K706" i="14"/>
  <c r="H706" i="14"/>
  <c r="G706" i="14"/>
  <c r="T704" i="14"/>
  <c r="S704" i="14"/>
  <c r="P704" i="14"/>
  <c r="O704" i="14"/>
  <c r="L704" i="14"/>
  <c r="K704" i="14"/>
  <c r="H704" i="14"/>
  <c r="G704" i="14"/>
  <c r="T702" i="14"/>
  <c r="S702" i="14"/>
  <c r="P702" i="14"/>
  <c r="O702" i="14"/>
  <c r="L702" i="14"/>
  <c r="K702" i="14"/>
  <c r="H702" i="14"/>
  <c r="G702" i="14"/>
  <c r="T700" i="14"/>
  <c r="S700" i="14"/>
  <c r="P700" i="14"/>
  <c r="O700" i="14"/>
  <c r="L700" i="14"/>
  <c r="K700" i="14"/>
  <c r="H700" i="14"/>
  <c r="G700" i="14"/>
  <c r="T698" i="14"/>
  <c r="S698" i="14"/>
  <c r="P698" i="14"/>
  <c r="O698" i="14"/>
  <c r="L698" i="14"/>
  <c r="K698" i="14"/>
  <c r="H698" i="14"/>
  <c r="G698" i="14"/>
  <c r="T696" i="14"/>
  <c r="S696" i="14"/>
  <c r="P696" i="14"/>
  <c r="O696" i="14"/>
  <c r="L696" i="14"/>
  <c r="K696" i="14"/>
  <c r="H696" i="14"/>
  <c r="G696" i="14"/>
  <c r="T694" i="14"/>
  <c r="S694" i="14"/>
  <c r="P694" i="14"/>
  <c r="O694" i="14"/>
  <c r="L694" i="14"/>
  <c r="K694" i="14"/>
  <c r="H694" i="14"/>
  <c r="G694" i="14"/>
  <c r="T692" i="14"/>
  <c r="S692" i="14"/>
  <c r="P692" i="14"/>
  <c r="O692" i="14"/>
  <c r="L692" i="14"/>
  <c r="K692" i="14"/>
  <c r="H692" i="14"/>
  <c r="G692" i="14"/>
  <c r="T688" i="14"/>
  <c r="S688" i="14"/>
  <c r="P688" i="14"/>
  <c r="O688" i="14"/>
  <c r="L688" i="14"/>
  <c r="K688" i="14"/>
  <c r="H688" i="14"/>
  <c r="G688" i="14"/>
  <c r="T684" i="14"/>
  <c r="S684" i="14"/>
  <c r="P684" i="14"/>
  <c r="O684" i="14"/>
  <c r="L684" i="14"/>
  <c r="K684" i="14"/>
  <c r="H684" i="14"/>
  <c r="G684" i="14"/>
  <c r="T680" i="14"/>
  <c r="S680" i="14"/>
  <c r="P680" i="14"/>
  <c r="O680" i="14"/>
  <c r="L680" i="14"/>
  <c r="K680" i="14"/>
  <c r="H680" i="14"/>
  <c r="G680" i="14"/>
  <c r="T678" i="14"/>
  <c r="S678" i="14"/>
  <c r="P678" i="14"/>
  <c r="O678" i="14"/>
  <c r="L678" i="14"/>
  <c r="K678" i="14"/>
  <c r="H678" i="14"/>
  <c r="G678" i="14"/>
  <c r="T676" i="14"/>
  <c r="S676" i="14"/>
  <c r="P676" i="14"/>
  <c r="O676" i="14"/>
  <c r="L676" i="14"/>
  <c r="K676" i="14"/>
  <c r="H676" i="14"/>
  <c r="G676" i="14"/>
  <c r="T674" i="14"/>
  <c r="S674" i="14"/>
  <c r="P674" i="14"/>
  <c r="O674" i="14"/>
  <c r="L674" i="14"/>
  <c r="K674" i="14"/>
  <c r="H674" i="14"/>
  <c r="G674" i="14"/>
  <c r="T672" i="14"/>
  <c r="S672" i="14"/>
  <c r="P672" i="14"/>
  <c r="O672" i="14"/>
  <c r="L672" i="14"/>
  <c r="K672" i="14"/>
  <c r="H672" i="14"/>
  <c r="G672" i="14"/>
  <c r="T670" i="14"/>
  <c r="S670" i="14"/>
  <c r="P670" i="14"/>
  <c r="O670" i="14"/>
  <c r="L670" i="14"/>
  <c r="K670" i="14"/>
  <c r="H670" i="14"/>
  <c r="G670" i="14"/>
  <c r="T668" i="14"/>
  <c r="S668" i="14"/>
  <c r="P668" i="14"/>
  <c r="O668" i="14"/>
  <c r="L668" i="14"/>
  <c r="K668" i="14"/>
  <c r="H668" i="14"/>
  <c r="G668" i="14"/>
  <c r="T666" i="14"/>
  <c r="S666" i="14"/>
  <c r="P666" i="14"/>
  <c r="O666" i="14"/>
  <c r="L666" i="14"/>
  <c r="K666" i="14"/>
  <c r="H666" i="14"/>
  <c r="G666" i="14"/>
  <c r="T664" i="14"/>
  <c r="S664" i="14"/>
  <c r="P664" i="14"/>
  <c r="O664" i="14"/>
  <c r="L664" i="14"/>
  <c r="K664" i="14"/>
  <c r="H664" i="14"/>
  <c r="G664" i="14"/>
  <c r="T662" i="14"/>
  <c r="S662" i="14"/>
  <c r="P662" i="14"/>
  <c r="O662" i="14"/>
  <c r="L662" i="14"/>
  <c r="K662" i="14"/>
  <c r="H662" i="14"/>
  <c r="G662" i="14"/>
  <c r="T660" i="14"/>
  <c r="S660" i="14"/>
  <c r="P660" i="14"/>
  <c r="O660" i="14"/>
  <c r="L660" i="14"/>
  <c r="K660" i="14"/>
  <c r="H660" i="14"/>
  <c r="G660" i="14"/>
  <c r="T658" i="14"/>
  <c r="S658" i="14"/>
  <c r="P658" i="14"/>
  <c r="O658" i="14"/>
  <c r="L658" i="14"/>
  <c r="K658" i="14"/>
  <c r="H658" i="14"/>
  <c r="G658" i="14"/>
  <c r="T656" i="14"/>
  <c r="S656" i="14"/>
  <c r="P656" i="14"/>
  <c r="O656" i="14"/>
  <c r="L656" i="14"/>
  <c r="K656" i="14"/>
  <c r="H656" i="14"/>
  <c r="G656" i="14"/>
  <c r="T654" i="14"/>
  <c r="S654" i="14"/>
  <c r="P654" i="14"/>
  <c r="O654" i="14"/>
  <c r="L654" i="14"/>
  <c r="K654" i="14"/>
  <c r="H654" i="14"/>
  <c r="G654" i="14"/>
  <c r="T652" i="14"/>
  <c r="S652" i="14"/>
  <c r="P652" i="14"/>
  <c r="O652" i="14"/>
  <c r="L652" i="14"/>
  <c r="K652" i="14"/>
  <c r="H652" i="14"/>
  <c r="G652" i="14"/>
  <c r="T650" i="14"/>
  <c r="S650" i="14"/>
  <c r="P650" i="14"/>
  <c r="O650" i="14"/>
  <c r="L650" i="14"/>
  <c r="K650" i="14"/>
  <c r="H650" i="14"/>
  <c r="G650" i="14"/>
  <c r="T648" i="14"/>
  <c r="S648" i="14"/>
  <c r="P648" i="14"/>
  <c r="O648" i="14"/>
  <c r="L648" i="14"/>
  <c r="K648" i="14"/>
  <c r="H648" i="14"/>
  <c r="G648" i="14"/>
  <c r="T646" i="14"/>
  <c r="S646" i="14"/>
  <c r="P646" i="14"/>
  <c r="O646" i="14"/>
  <c r="L646" i="14"/>
  <c r="K646" i="14"/>
  <c r="H646" i="14"/>
  <c r="G646" i="14"/>
  <c r="T644" i="14"/>
  <c r="S644" i="14"/>
  <c r="P644" i="14"/>
  <c r="O644" i="14"/>
  <c r="L644" i="14"/>
  <c r="K644" i="14"/>
  <c r="H644" i="14"/>
  <c r="G644" i="14"/>
  <c r="T642" i="14"/>
  <c r="S642" i="14"/>
  <c r="P642" i="14"/>
  <c r="O642" i="14"/>
  <c r="L642" i="14"/>
  <c r="K642" i="14"/>
  <c r="H642" i="14"/>
  <c r="G642" i="14"/>
  <c r="T640" i="14"/>
  <c r="S640" i="14"/>
  <c r="P640" i="14"/>
  <c r="O640" i="14"/>
  <c r="L640" i="14"/>
  <c r="K640" i="14"/>
  <c r="H640" i="14"/>
  <c r="G640" i="14"/>
  <c r="T638" i="14"/>
  <c r="S638" i="14"/>
  <c r="P638" i="14"/>
  <c r="O638" i="14"/>
  <c r="L638" i="14"/>
  <c r="K638" i="14"/>
  <c r="H638" i="14"/>
  <c r="G638" i="14"/>
  <c r="T636" i="14"/>
  <c r="S636" i="14"/>
  <c r="P636" i="14"/>
  <c r="O636" i="14"/>
  <c r="L636" i="14"/>
  <c r="K636" i="14"/>
  <c r="H636" i="14"/>
  <c r="G636" i="14"/>
  <c r="T634" i="14"/>
  <c r="S634" i="14"/>
  <c r="P634" i="14"/>
  <c r="O634" i="14"/>
  <c r="L634" i="14"/>
  <c r="K634" i="14"/>
  <c r="H634" i="14"/>
  <c r="G634" i="14"/>
  <c r="T632" i="14"/>
  <c r="S632" i="14"/>
  <c r="P632" i="14"/>
  <c r="O632" i="14"/>
  <c r="L632" i="14"/>
  <c r="K632" i="14"/>
  <c r="H632" i="14"/>
  <c r="G632" i="14"/>
  <c r="T630" i="14"/>
  <c r="S630" i="14"/>
  <c r="P630" i="14"/>
  <c r="O630" i="14"/>
  <c r="L630" i="14"/>
  <c r="K630" i="14"/>
  <c r="H630" i="14"/>
  <c r="G630" i="14"/>
  <c r="T628" i="14"/>
  <c r="S628" i="14"/>
  <c r="P628" i="14"/>
  <c r="O628" i="14"/>
  <c r="L628" i="14"/>
  <c r="K628" i="14"/>
  <c r="H628" i="14"/>
  <c r="G628" i="14"/>
  <c r="T626" i="14"/>
  <c r="S626" i="14"/>
  <c r="P626" i="14"/>
  <c r="O626" i="14"/>
  <c r="L626" i="14"/>
  <c r="K626" i="14"/>
  <c r="H626" i="14"/>
  <c r="G626" i="14"/>
  <c r="T624" i="14"/>
  <c r="S624" i="14"/>
  <c r="P624" i="14"/>
  <c r="O624" i="14"/>
  <c r="L624" i="14"/>
  <c r="K624" i="14"/>
  <c r="H624" i="14"/>
  <c r="G624" i="14"/>
  <c r="T622" i="14"/>
  <c r="S622" i="14"/>
  <c r="P622" i="14"/>
  <c r="O622" i="14"/>
  <c r="L622" i="14"/>
  <c r="K622" i="14"/>
  <c r="H622" i="14"/>
  <c r="G622" i="14"/>
  <c r="T620" i="14"/>
  <c r="S620" i="14"/>
  <c r="P620" i="14"/>
  <c r="O620" i="14"/>
  <c r="L620" i="14"/>
  <c r="K620" i="14"/>
  <c r="H620" i="14"/>
  <c r="G620" i="14"/>
  <c r="T618" i="14"/>
  <c r="S618" i="14"/>
  <c r="P618" i="14"/>
  <c r="O618" i="14"/>
  <c r="L618" i="14"/>
  <c r="K618" i="14"/>
  <c r="H618" i="14"/>
  <c r="G618" i="14"/>
  <c r="T616" i="14"/>
  <c r="S616" i="14"/>
  <c r="P616" i="14"/>
  <c r="O616" i="14"/>
  <c r="L616" i="14"/>
  <c r="K616" i="14"/>
  <c r="H616" i="14"/>
  <c r="G616" i="14"/>
  <c r="T614" i="14"/>
  <c r="S614" i="14"/>
  <c r="P614" i="14"/>
  <c r="O614" i="14"/>
  <c r="L614" i="14"/>
  <c r="K614" i="14"/>
  <c r="H614" i="14"/>
  <c r="G614" i="14"/>
  <c r="T612" i="14"/>
  <c r="S612" i="14"/>
  <c r="P612" i="14"/>
  <c r="O612" i="14"/>
  <c r="L612" i="14"/>
  <c r="K612" i="14"/>
  <c r="H612" i="14"/>
  <c r="G612" i="14"/>
  <c r="T610" i="14"/>
  <c r="S610" i="14"/>
  <c r="P610" i="14"/>
  <c r="O610" i="14"/>
  <c r="L610" i="14"/>
  <c r="K610" i="14"/>
  <c r="H610" i="14"/>
  <c r="G610" i="14"/>
  <c r="T608" i="14"/>
  <c r="S608" i="14"/>
  <c r="P608" i="14"/>
  <c r="O608" i="14"/>
  <c r="L608" i="14"/>
  <c r="K608" i="14"/>
  <c r="H608" i="14"/>
  <c r="G608" i="14"/>
  <c r="T606" i="14"/>
  <c r="S606" i="14"/>
  <c r="P606" i="14"/>
  <c r="O606" i="14"/>
  <c r="L606" i="14"/>
  <c r="K606" i="14"/>
  <c r="H606" i="14"/>
  <c r="G606" i="14"/>
  <c r="T604" i="14"/>
  <c r="S604" i="14"/>
  <c r="P604" i="14"/>
  <c r="O604" i="14"/>
  <c r="L604" i="14"/>
  <c r="K604" i="14"/>
  <c r="H604" i="14"/>
  <c r="G604" i="14"/>
  <c r="T602" i="14"/>
  <c r="S602" i="14"/>
  <c r="P602" i="14"/>
  <c r="O602" i="14"/>
  <c r="L602" i="14"/>
  <c r="K602" i="14"/>
  <c r="H602" i="14"/>
  <c r="G602" i="14"/>
  <c r="T600" i="14"/>
  <c r="S600" i="14"/>
  <c r="P600" i="14"/>
  <c r="O600" i="14"/>
  <c r="L600" i="14"/>
  <c r="K600" i="14"/>
  <c r="H600" i="14"/>
  <c r="G600" i="14"/>
  <c r="T598" i="14"/>
  <c r="S598" i="14"/>
  <c r="P598" i="14"/>
  <c r="O598" i="14"/>
  <c r="L598" i="14"/>
  <c r="K598" i="14"/>
  <c r="H598" i="14"/>
  <c r="G598" i="14"/>
  <c r="T596" i="14"/>
  <c r="S596" i="14"/>
  <c r="P596" i="14"/>
  <c r="O596" i="14"/>
  <c r="L596" i="14"/>
  <c r="K596" i="14"/>
  <c r="H596" i="14"/>
  <c r="G596" i="14"/>
  <c r="T594" i="14"/>
  <c r="S594" i="14"/>
  <c r="P594" i="14"/>
  <c r="O594" i="14"/>
  <c r="L594" i="14"/>
  <c r="K594" i="14"/>
  <c r="H594" i="14"/>
  <c r="G594" i="14"/>
  <c r="T592" i="14"/>
  <c r="S592" i="14"/>
  <c r="P592" i="14"/>
  <c r="O592" i="14"/>
  <c r="L592" i="14"/>
  <c r="K592" i="14"/>
  <c r="H592" i="14"/>
  <c r="G592" i="14"/>
  <c r="T590" i="14"/>
  <c r="S590" i="14"/>
  <c r="P590" i="14"/>
  <c r="O590" i="14"/>
  <c r="L590" i="14"/>
  <c r="K590" i="14"/>
  <c r="H590" i="14"/>
  <c r="G590" i="14"/>
  <c r="T588" i="14"/>
  <c r="S588" i="14"/>
  <c r="P588" i="14"/>
  <c r="O588" i="14"/>
  <c r="L588" i="14"/>
  <c r="K588" i="14"/>
  <c r="H588" i="14"/>
  <c r="G588" i="14"/>
  <c r="T586" i="14"/>
  <c r="S586" i="14"/>
  <c r="P586" i="14"/>
  <c r="O586" i="14"/>
  <c r="L586" i="14"/>
  <c r="K586" i="14"/>
  <c r="H586" i="14"/>
  <c r="G586" i="14"/>
  <c r="T584" i="14"/>
  <c r="S584" i="14"/>
  <c r="P584" i="14"/>
  <c r="O584" i="14"/>
  <c r="L584" i="14"/>
  <c r="K584" i="14"/>
  <c r="H584" i="14"/>
  <c r="G584" i="14"/>
  <c r="T582" i="14"/>
  <c r="S582" i="14"/>
  <c r="P582" i="14"/>
  <c r="O582" i="14"/>
  <c r="L582" i="14"/>
  <c r="K582" i="14"/>
  <c r="H582" i="14"/>
  <c r="G582" i="14"/>
  <c r="T580" i="14"/>
  <c r="S580" i="14"/>
  <c r="P580" i="14"/>
  <c r="O580" i="14"/>
  <c r="L580" i="14"/>
  <c r="K580" i="14"/>
  <c r="H580" i="14"/>
  <c r="G580" i="14"/>
  <c r="T578" i="14"/>
  <c r="S578" i="14"/>
  <c r="P578" i="14"/>
  <c r="O578" i="14"/>
  <c r="L578" i="14"/>
  <c r="K578" i="14"/>
  <c r="H578" i="14"/>
  <c r="G578" i="14"/>
  <c r="T576" i="14"/>
  <c r="S576" i="14"/>
  <c r="P576" i="14"/>
  <c r="O576" i="14"/>
  <c r="L576" i="14"/>
  <c r="K576" i="14"/>
  <c r="H576" i="14"/>
  <c r="G576" i="14"/>
  <c r="T574" i="14"/>
  <c r="S574" i="14"/>
  <c r="P574" i="14"/>
  <c r="O574" i="14"/>
  <c r="L574" i="14"/>
  <c r="K574" i="14"/>
  <c r="H574" i="14"/>
  <c r="G574" i="14"/>
  <c r="T572" i="14"/>
  <c r="S572" i="14"/>
  <c r="P572" i="14"/>
  <c r="O572" i="14"/>
  <c r="L572" i="14"/>
  <c r="K572" i="14"/>
  <c r="H572" i="14"/>
  <c r="G572" i="14"/>
  <c r="T570" i="14"/>
  <c r="S570" i="14"/>
  <c r="P570" i="14"/>
  <c r="O570" i="14"/>
  <c r="L570" i="14"/>
  <c r="K570" i="14"/>
  <c r="H570" i="14"/>
  <c r="G570" i="14"/>
  <c r="T568" i="14"/>
  <c r="S568" i="14"/>
  <c r="P568" i="14"/>
  <c r="O568" i="14"/>
  <c r="L568" i="14"/>
  <c r="K568" i="14"/>
  <c r="H568" i="14"/>
  <c r="G568" i="14"/>
  <c r="T566" i="14"/>
  <c r="S566" i="14"/>
  <c r="P566" i="14"/>
  <c r="O566" i="14"/>
  <c r="L566" i="14"/>
  <c r="K566" i="14"/>
  <c r="H566" i="14"/>
  <c r="G566" i="14"/>
  <c r="T564" i="14"/>
  <c r="S564" i="14"/>
  <c r="P564" i="14"/>
  <c r="O564" i="14"/>
  <c r="L564" i="14"/>
  <c r="K564" i="14"/>
  <c r="H564" i="14"/>
  <c r="G564" i="14"/>
  <c r="T562" i="14"/>
  <c r="S562" i="14"/>
  <c r="P562" i="14"/>
  <c r="O562" i="14"/>
  <c r="L562" i="14"/>
  <c r="K562" i="14"/>
  <c r="H562" i="14"/>
  <c r="G562" i="14"/>
  <c r="T560" i="14"/>
  <c r="S560" i="14"/>
  <c r="P560" i="14"/>
  <c r="O560" i="14"/>
  <c r="L560" i="14"/>
  <c r="K560" i="14"/>
  <c r="H560" i="14"/>
  <c r="G560" i="14"/>
  <c r="T558" i="14"/>
  <c r="S558" i="14"/>
  <c r="P558" i="14"/>
  <c r="O558" i="14"/>
  <c r="L558" i="14"/>
  <c r="K558" i="14"/>
  <c r="H558" i="14"/>
  <c r="G558" i="14"/>
  <c r="T556" i="14"/>
  <c r="S556" i="14"/>
  <c r="P556" i="14"/>
  <c r="O556" i="14"/>
  <c r="L556" i="14"/>
  <c r="K556" i="14"/>
  <c r="H556" i="14"/>
  <c r="G556" i="14"/>
  <c r="T554" i="14"/>
  <c r="S554" i="14"/>
  <c r="P554" i="14"/>
  <c r="O554" i="14"/>
  <c r="L554" i="14"/>
  <c r="K554" i="14"/>
  <c r="H554" i="14"/>
  <c r="G554" i="14"/>
  <c r="T552" i="14"/>
  <c r="S552" i="14"/>
  <c r="P552" i="14"/>
  <c r="O552" i="14"/>
  <c r="L552" i="14"/>
  <c r="K552" i="14"/>
  <c r="H552" i="14"/>
  <c r="G552" i="14"/>
  <c r="T550" i="14"/>
  <c r="S550" i="14"/>
  <c r="P550" i="14"/>
  <c r="O550" i="14"/>
  <c r="L550" i="14"/>
  <c r="K550" i="14"/>
  <c r="H550" i="14"/>
  <c r="G550" i="14"/>
  <c r="T548" i="14"/>
  <c r="S548" i="14"/>
  <c r="P548" i="14"/>
  <c r="O548" i="14"/>
  <c r="L548" i="14"/>
  <c r="K548" i="14"/>
  <c r="H548" i="14"/>
  <c r="G548" i="14"/>
  <c r="T546" i="14"/>
  <c r="S546" i="14"/>
  <c r="P546" i="14"/>
  <c r="O546" i="14"/>
  <c r="L546" i="14"/>
  <c r="K546" i="14"/>
  <c r="H546" i="14"/>
  <c r="G546" i="14"/>
  <c r="T544" i="14"/>
  <c r="S544" i="14"/>
  <c r="P544" i="14"/>
  <c r="O544" i="14"/>
  <c r="L544" i="14"/>
  <c r="K544" i="14"/>
  <c r="H544" i="14"/>
  <c r="G544" i="14"/>
  <c r="T542" i="14"/>
  <c r="S542" i="14"/>
  <c r="P542" i="14"/>
  <c r="O542" i="14"/>
  <c r="L542" i="14"/>
  <c r="K542" i="14"/>
  <c r="H542" i="14"/>
  <c r="G542" i="14"/>
  <c r="T540" i="14"/>
  <c r="S540" i="14"/>
  <c r="P540" i="14"/>
  <c r="O540" i="14"/>
  <c r="L540" i="14"/>
  <c r="K540" i="14"/>
  <c r="H540" i="14"/>
  <c r="G540" i="14"/>
  <c r="T538" i="14"/>
  <c r="S538" i="14"/>
  <c r="P538" i="14"/>
  <c r="O538" i="14"/>
  <c r="L538" i="14"/>
  <c r="K538" i="14"/>
  <c r="H538" i="14"/>
  <c r="G538" i="14"/>
  <c r="T534" i="14"/>
  <c r="S534" i="14"/>
  <c r="P534" i="14"/>
  <c r="O534" i="14"/>
  <c r="L534" i="14"/>
  <c r="K534" i="14"/>
  <c r="H534" i="14"/>
  <c r="G534" i="14"/>
  <c r="T532" i="14"/>
  <c r="S532" i="14"/>
  <c r="P532" i="14"/>
  <c r="O532" i="14"/>
  <c r="L532" i="14"/>
  <c r="K532" i="14"/>
  <c r="H532" i="14"/>
  <c r="G532" i="14"/>
  <c r="T530" i="14"/>
  <c r="S530" i="14"/>
  <c r="P530" i="14"/>
  <c r="O530" i="14"/>
  <c r="L530" i="14"/>
  <c r="K530" i="14"/>
  <c r="H530" i="14"/>
  <c r="G530" i="14"/>
  <c r="T528" i="14"/>
  <c r="S528" i="14"/>
  <c r="P528" i="14"/>
  <c r="O528" i="14"/>
  <c r="L528" i="14"/>
  <c r="K528" i="14"/>
  <c r="H528" i="14"/>
  <c r="G528" i="14"/>
  <c r="T526" i="14"/>
  <c r="S526" i="14"/>
  <c r="P526" i="14"/>
  <c r="O526" i="14"/>
  <c r="L526" i="14"/>
  <c r="K526" i="14"/>
  <c r="H526" i="14"/>
  <c r="G526" i="14"/>
  <c r="T524" i="14"/>
  <c r="S524" i="14"/>
  <c r="P524" i="14"/>
  <c r="O524" i="14"/>
  <c r="L524" i="14"/>
  <c r="K524" i="14"/>
  <c r="H524" i="14"/>
  <c r="G524" i="14"/>
  <c r="T522" i="14"/>
  <c r="S522" i="14"/>
  <c r="P522" i="14"/>
  <c r="O522" i="14"/>
  <c r="L522" i="14"/>
  <c r="K522" i="14"/>
  <c r="H522" i="14"/>
  <c r="G522" i="14"/>
  <c r="T520" i="14"/>
  <c r="S520" i="14"/>
  <c r="P520" i="14"/>
  <c r="O520" i="14"/>
  <c r="L520" i="14"/>
  <c r="K520" i="14"/>
  <c r="H520" i="14"/>
  <c r="G520" i="14"/>
  <c r="T518" i="14"/>
  <c r="S518" i="14"/>
  <c r="P518" i="14"/>
  <c r="O518" i="14"/>
  <c r="L518" i="14"/>
  <c r="K518" i="14"/>
  <c r="H518" i="14"/>
  <c r="G518" i="14"/>
  <c r="T516" i="14"/>
  <c r="S516" i="14"/>
  <c r="P516" i="14"/>
  <c r="O516" i="14"/>
  <c r="L516" i="14"/>
  <c r="K516" i="14"/>
  <c r="H516" i="14"/>
  <c r="G516" i="14"/>
  <c r="T514" i="14"/>
  <c r="S514" i="14"/>
  <c r="P514" i="14"/>
  <c r="O514" i="14"/>
  <c r="L514" i="14"/>
  <c r="K514" i="14"/>
  <c r="H514" i="14"/>
  <c r="G514" i="14"/>
  <c r="T512" i="14"/>
  <c r="S512" i="14"/>
  <c r="P512" i="14"/>
  <c r="O512" i="14"/>
  <c r="L512" i="14"/>
  <c r="K512" i="14"/>
  <c r="H512" i="14"/>
  <c r="G512" i="14"/>
  <c r="T510" i="14"/>
  <c r="S510" i="14"/>
  <c r="P510" i="14"/>
  <c r="O510" i="14"/>
  <c r="L510" i="14"/>
  <c r="K510" i="14"/>
  <c r="H510" i="14"/>
  <c r="G510" i="14"/>
  <c r="T508" i="14"/>
  <c r="S508" i="14"/>
  <c r="P508" i="14"/>
  <c r="O508" i="14"/>
  <c r="L508" i="14"/>
  <c r="K508" i="14"/>
  <c r="H508" i="14"/>
  <c r="G508" i="14"/>
  <c r="T504" i="14"/>
  <c r="S504" i="14"/>
  <c r="P504" i="14"/>
  <c r="O504" i="14"/>
  <c r="L504" i="14"/>
  <c r="K504" i="14"/>
  <c r="H504" i="14"/>
  <c r="G504" i="14"/>
  <c r="T502" i="14"/>
  <c r="S502" i="14"/>
  <c r="P502" i="14"/>
  <c r="O502" i="14"/>
  <c r="L502" i="14"/>
  <c r="K502" i="14"/>
  <c r="H502" i="14"/>
  <c r="G502" i="14"/>
  <c r="T500" i="14"/>
  <c r="S500" i="14"/>
  <c r="P500" i="14"/>
  <c r="O500" i="14"/>
  <c r="L500" i="14"/>
  <c r="K500" i="14"/>
  <c r="H500" i="14"/>
  <c r="G500" i="14"/>
  <c r="T498" i="14"/>
  <c r="S498" i="14"/>
  <c r="P498" i="14"/>
  <c r="O498" i="14"/>
  <c r="L498" i="14"/>
  <c r="K498" i="14"/>
  <c r="H498" i="14"/>
  <c r="G498" i="14"/>
  <c r="T496" i="14"/>
  <c r="S496" i="14"/>
  <c r="P496" i="14"/>
  <c r="O496" i="14"/>
  <c r="L496" i="14"/>
  <c r="K496" i="14"/>
  <c r="H496" i="14"/>
  <c r="G496" i="14"/>
  <c r="T494" i="14"/>
  <c r="S494" i="14"/>
  <c r="P494" i="14"/>
  <c r="O494" i="14"/>
  <c r="L494" i="14"/>
  <c r="K494" i="14"/>
  <c r="H494" i="14"/>
  <c r="G494" i="14"/>
  <c r="T492" i="14"/>
  <c r="S492" i="14"/>
  <c r="P492" i="14"/>
  <c r="O492" i="14"/>
  <c r="L492" i="14"/>
  <c r="K492" i="14"/>
  <c r="H492" i="14"/>
  <c r="G492" i="14"/>
  <c r="T490" i="14"/>
  <c r="S490" i="14"/>
  <c r="P490" i="14"/>
  <c r="O490" i="14"/>
  <c r="L490" i="14"/>
  <c r="K490" i="14"/>
  <c r="H490" i="14"/>
  <c r="G490" i="14"/>
  <c r="T488" i="14"/>
  <c r="S488" i="14"/>
  <c r="P488" i="14"/>
  <c r="O488" i="14"/>
  <c r="L488" i="14"/>
  <c r="K488" i="14"/>
  <c r="H488" i="14"/>
  <c r="G488" i="14"/>
  <c r="T486" i="14"/>
  <c r="S486" i="14"/>
  <c r="P486" i="14"/>
  <c r="O486" i="14"/>
  <c r="L486" i="14"/>
  <c r="K486" i="14"/>
  <c r="H486" i="14"/>
  <c r="G486" i="14"/>
  <c r="T484" i="14"/>
  <c r="S484" i="14"/>
  <c r="P484" i="14"/>
  <c r="O484" i="14"/>
  <c r="L484" i="14"/>
  <c r="K484" i="14"/>
  <c r="H484" i="14"/>
  <c r="G484" i="14"/>
  <c r="T482" i="14"/>
  <c r="S482" i="14"/>
  <c r="P482" i="14"/>
  <c r="O482" i="14"/>
  <c r="L482" i="14"/>
  <c r="K482" i="14"/>
  <c r="H482" i="14"/>
  <c r="G482" i="14"/>
  <c r="T480" i="14"/>
  <c r="S480" i="14"/>
  <c r="P480" i="14"/>
  <c r="O480" i="14"/>
  <c r="L480" i="14"/>
  <c r="K480" i="14"/>
  <c r="H480" i="14"/>
  <c r="G480" i="14"/>
  <c r="T478" i="14"/>
  <c r="S478" i="14"/>
  <c r="P478" i="14"/>
  <c r="O478" i="14"/>
  <c r="L478" i="14"/>
  <c r="K478" i="14"/>
  <c r="H478" i="14"/>
  <c r="G478" i="14"/>
  <c r="T476" i="14"/>
  <c r="S476" i="14"/>
  <c r="P476" i="14"/>
  <c r="O476" i="14"/>
  <c r="L476" i="14"/>
  <c r="K476" i="14"/>
  <c r="H476" i="14"/>
  <c r="G476" i="14"/>
  <c r="T474" i="14"/>
  <c r="S474" i="14"/>
  <c r="P474" i="14"/>
  <c r="O474" i="14"/>
  <c r="L474" i="14"/>
  <c r="K474" i="14"/>
  <c r="H474" i="14"/>
  <c r="G474" i="14"/>
  <c r="T472" i="14"/>
  <c r="S472" i="14"/>
  <c r="P472" i="14"/>
  <c r="O472" i="14"/>
  <c r="L472" i="14"/>
  <c r="K472" i="14"/>
  <c r="H472" i="14"/>
  <c r="G472" i="14"/>
  <c r="T470" i="14"/>
  <c r="S470" i="14"/>
  <c r="P470" i="14"/>
  <c r="O470" i="14"/>
  <c r="L470" i="14"/>
  <c r="K470" i="14"/>
  <c r="H470" i="14"/>
  <c r="G470" i="14"/>
  <c r="T468" i="14"/>
  <c r="S468" i="14"/>
  <c r="P468" i="14"/>
  <c r="O468" i="14"/>
  <c r="L468" i="14"/>
  <c r="K468" i="14"/>
  <c r="H468" i="14"/>
  <c r="G468" i="14"/>
  <c r="T466" i="14"/>
  <c r="S466" i="14"/>
  <c r="P466" i="14"/>
  <c r="O466" i="14"/>
  <c r="L466" i="14"/>
  <c r="K466" i="14"/>
  <c r="H466" i="14"/>
  <c r="G466" i="14"/>
  <c r="T464" i="14"/>
  <c r="S464" i="14"/>
  <c r="P464" i="14"/>
  <c r="O464" i="14"/>
  <c r="L464" i="14"/>
  <c r="K464" i="14"/>
  <c r="H464" i="14"/>
  <c r="G464" i="14"/>
  <c r="T462" i="14"/>
  <c r="S462" i="14"/>
  <c r="P462" i="14"/>
  <c r="O462" i="14"/>
  <c r="L462" i="14"/>
  <c r="K462" i="14"/>
  <c r="H462" i="14"/>
  <c r="G462" i="14"/>
  <c r="T460" i="14"/>
  <c r="S460" i="14"/>
  <c r="P460" i="14"/>
  <c r="O460" i="14"/>
  <c r="L460" i="14"/>
  <c r="K460" i="14"/>
  <c r="H460" i="14"/>
  <c r="G460" i="14"/>
  <c r="T458" i="14"/>
  <c r="S458" i="14"/>
  <c r="P458" i="14"/>
  <c r="O458" i="14"/>
  <c r="L458" i="14"/>
  <c r="K458" i="14"/>
  <c r="H458" i="14"/>
  <c r="G458" i="14"/>
  <c r="T456" i="14"/>
  <c r="S456" i="14"/>
  <c r="P456" i="14"/>
  <c r="O456" i="14"/>
  <c r="L456" i="14"/>
  <c r="K456" i="14"/>
  <c r="H456" i="14"/>
  <c r="G456" i="14"/>
  <c r="T454" i="14"/>
  <c r="S454" i="14"/>
  <c r="P454" i="14"/>
  <c r="O454" i="14"/>
  <c r="L454" i="14"/>
  <c r="K454" i="14"/>
  <c r="H454" i="14"/>
  <c r="G454" i="14"/>
  <c r="T452" i="14"/>
  <c r="S452" i="14"/>
  <c r="P452" i="14"/>
  <c r="O452" i="14"/>
  <c r="L452" i="14"/>
  <c r="K452" i="14"/>
  <c r="H452" i="14"/>
  <c r="G452" i="14"/>
  <c r="T450" i="14"/>
  <c r="S450" i="14"/>
  <c r="P450" i="14"/>
  <c r="O450" i="14"/>
  <c r="L450" i="14"/>
  <c r="K450" i="14"/>
  <c r="H450" i="14"/>
  <c r="G450" i="14"/>
  <c r="T446" i="14"/>
  <c r="S446" i="14"/>
  <c r="P446" i="14"/>
  <c r="O446" i="14"/>
  <c r="L446" i="14"/>
  <c r="K446" i="14"/>
  <c r="H446" i="14"/>
  <c r="G446" i="14"/>
  <c r="T444" i="14"/>
  <c r="S444" i="14"/>
  <c r="P444" i="14"/>
  <c r="O444" i="14"/>
  <c r="L444" i="14"/>
  <c r="K444" i="14"/>
  <c r="H444" i="14"/>
  <c r="G444" i="14"/>
  <c r="T442" i="14"/>
  <c r="S442" i="14"/>
  <c r="P442" i="14"/>
  <c r="O442" i="14"/>
  <c r="L442" i="14"/>
  <c r="K442" i="14"/>
  <c r="H442" i="14"/>
  <c r="G442" i="14"/>
  <c r="T440" i="14"/>
  <c r="S440" i="14"/>
  <c r="P440" i="14"/>
  <c r="O440" i="14"/>
  <c r="L440" i="14"/>
  <c r="K440" i="14"/>
  <c r="H440" i="14"/>
  <c r="G440" i="14"/>
  <c r="T438" i="14"/>
  <c r="S438" i="14"/>
  <c r="P438" i="14"/>
  <c r="O438" i="14"/>
  <c r="L438" i="14"/>
  <c r="K438" i="14"/>
  <c r="H438" i="14"/>
  <c r="G438" i="14"/>
  <c r="T436" i="14"/>
  <c r="S436" i="14"/>
  <c r="P436" i="14"/>
  <c r="O436" i="14"/>
  <c r="L436" i="14"/>
  <c r="K436" i="14"/>
  <c r="H436" i="14"/>
  <c r="G436" i="14"/>
  <c r="T434" i="14"/>
  <c r="S434" i="14"/>
  <c r="P434" i="14"/>
  <c r="O434" i="14"/>
  <c r="L434" i="14"/>
  <c r="K434" i="14"/>
  <c r="H434" i="14"/>
  <c r="G434" i="14"/>
  <c r="T432" i="14"/>
  <c r="S432" i="14"/>
  <c r="P432" i="14"/>
  <c r="O432" i="14"/>
  <c r="L432" i="14"/>
  <c r="K432" i="14"/>
  <c r="H432" i="14"/>
  <c r="G432" i="14"/>
  <c r="T429" i="14"/>
  <c r="S429" i="14"/>
  <c r="P429" i="14"/>
  <c r="O429" i="14"/>
  <c r="L429" i="14"/>
  <c r="K429" i="14"/>
  <c r="H429" i="14"/>
  <c r="G429" i="14"/>
  <c r="T427" i="14"/>
  <c r="S427" i="14"/>
  <c r="P427" i="14"/>
  <c r="O427" i="14"/>
  <c r="L427" i="14"/>
  <c r="K427" i="14"/>
  <c r="H427" i="14"/>
  <c r="G427" i="14"/>
  <c r="T425" i="14"/>
  <c r="S425" i="14"/>
  <c r="P425" i="14"/>
  <c r="O425" i="14"/>
  <c r="L425" i="14"/>
  <c r="K425" i="14"/>
  <c r="H425" i="14"/>
  <c r="G425" i="14"/>
  <c r="T423" i="14"/>
  <c r="S423" i="14"/>
  <c r="P423" i="14"/>
  <c r="O423" i="14"/>
  <c r="L423" i="14"/>
  <c r="K423" i="14"/>
  <c r="H423" i="14"/>
  <c r="G423" i="14"/>
  <c r="T421" i="14"/>
  <c r="S421" i="14"/>
  <c r="P421" i="14"/>
  <c r="O421" i="14"/>
  <c r="L421" i="14"/>
  <c r="K421" i="14"/>
  <c r="H421" i="14"/>
  <c r="G421" i="14"/>
  <c r="T419" i="14"/>
  <c r="S419" i="14"/>
  <c r="P419" i="14"/>
  <c r="O419" i="14"/>
  <c r="L419" i="14"/>
  <c r="K419" i="14"/>
  <c r="H419" i="14"/>
  <c r="G419" i="14"/>
  <c r="T415" i="14"/>
  <c r="S415" i="14"/>
  <c r="P415" i="14"/>
  <c r="O415" i="14"/>
  <c r="L415" i="14"/>
  <c r="K415" i="14"/>
  <c r="H415" i="14"/>
  <c r="G415" i="14"/>
  <c r="T413" i="14"/>
  <c r="S413" i="14"/>
  <c r="P413" i="14"/>
  <c r="O413" i="14"/>
  <c r="L413" i="14"/>
  <c r="K413" i="14"/>
  <c r="H413" i="14"/>
  <c r="G413" i="14"/>
  <c r="T411" i="14"/>
  <c r="S411" i="14"/>
  <c r="P411" i="14"/>
  <c r="O411" i="14"/>
  <c r="L411" i="14"/>
  <c r="K411" i="14"/>
  <c r="H411" i="14"/>
  <c r="G411" i="14"/>
  <c r="T409" i="14"/>
  <c r="S409" i="14"/>
  <c r="P409" i="14"/>
  <c r="O409" i="14"/>
  <c r="L409" i="14"/>
  <c r="K409" i="14"/>
  <c r="H409" i="14"/>
  <c r="G409" i="14"/>
  <c r="T407" i="14"/>
  <c r="S407" i="14"/>
  <c r="P407" i="14"/>
  <c r="O407" i="14"/>
  <c r="L407" i="14"/>
  <c r="K407" i="14"/>
  <c r="H407" i="14"/>
  <c r="G407" i="14"/>
  <c r="T405" i="14"/>
  <c r="S405" i="14"/>
  <c r="P405" i="14"/>
  <c r="O405" i="14"/>
  <c r="L405" i="14"/>
  <c r="K405" i="14"/>
  <c r="H405" i="14"/>
  <c r="G405" i="14"/>
  <c r="T403" i="14"/>
  <c r="S403" i="14"/>
  <c r="P403" i="14"/>
  <c r="O403" i="14"/>
  <c r="L403" i="14"/>
  <c r="K403" i="14"/>
  <c r="H403" i="14"/>
  <c r="G403" i="14"/>
  <c r="T401" i="14"/>
  <c r="S401" i="14"/>
  <c r="P401" i="14"/>
  <c r="O401" i="14"/>
  <c r="L401" i="14"/>
  <c r="K401" i="14"/>
  <c r="H401" i="14"/>
  <c r="G401" i="14"/>
  <c r="T399" i="14"/>
  <c r="S399" i="14"/>
  <c r="P399" i="14"/>
  <c r="O399" i="14"/>
  <c r="L399" i="14"/>
  <c r="K399" i="14"/>
  <c r="H399" i="14"/>
  <c r="G399" i="14"/>
  <c r="T397" i="14"/>
  <c r="S397" i="14"/>
  <c r="P397" i="14"/>
  <c r="O397" i="14"/>
  <c r="L397" i="14"/>
  <c r="K397" i="14"/>
  <c r="H397" i="14"/>
  <c r="G397" i="14"/>
  <c r="T395" i="14"/>
  <c r="S395" i="14"/>
  <c r="P395" i="14"/>
  <c r="O395" i="14"/>
  <c r="L395" i="14"/>
  <c r="K395" i="14"/>
  <c r="H395" i="14"/>
  <c r="G395" i="14"/>
  <c r="T393" i="14"/>
  <c r="S393" i="14"/>
  <c r="P393" i="14"/>
  <c r="O393" i="14"/>
  <c r="L393" i="14"/>
  <c r="K393" i="14"/>
  <c r="H393" i="14"/>
  <c r="G393" i="14"/>
  <c r="T389" i="14"/>
  <c r="S389" i="14"/>
  <c r="P389" i="14"/>
  <c r="O389" i="14"/>
  <c r="L389" i="14"/>
  <c r="K389" i="14"/>
  <c r="H389" i="14"/>
  <c r="G389" i="14"/>
  <c r="T387" i="14"/>
  <c r="S387" i="14"/>
  <c r="P387" i="14"/>
  <c r="O387" i="14"/>
  <c r="L387" i="14"/>
  <c r="K387" i="14"/>
  <c r="H387" i="14"/>
  <c r="G387" i="14"/>
  <c r="T385" i="14"/>
  <c r="S385" i="14"/>
  <c r="P385" i="14"/>
  <c r="O385" i="14"/>
  <c r="L385" i="14"/>
  <c r="K385" i="14"/>
  <c r="H385" i="14"/>
  <c r="G385" i="14"/>
  <c r="T383" i="14"/>
  <c r="S383" i="14"/>
  <c r="P383" i="14"/>
  <c r="O383" i="14"/>
  <c r="L383" i="14"/>
  <c r="K383" i="14"/>
  <c r="H383" i="14"/>
  <c r="G383" i="14"/>
  <c r="T381" i="14"/>
  <c r="S381" i="14"/>
  <c r="P381" i="14"/>
  <c r="O381" i="14"/>
  <c r="L381" i="14"/>
  <c r="K381" i="14"/>
  <c r="H381" i="14"/>
  <c r="G381" i="14"/>
  <c r="T377" i="14"/>
  <c r="S377" i="14"/>
  <c r="P377" i="14"/>
  <c r="O377" i="14"/>
  <c r="L377" i="14"/>
  <c r="K377" i="14"/>
  <c r="H377" i="14"/>
  <c r="G377" i="14"/>
  <c r="T375" i="14"/>
  <c r="S375" i="14"/>
  <c r="P375" i="14"/>
  <c r="O375" i="14"/>
  <c r="L375" i="14"/>
  <c r="K375" i="14"/>
  <c r="H375" i="14"/>
  <c r="G375" i="14"/>
  <c r="T373" i="14"/>
  <c r="S373" i="14"/>
  <c r="P373" i="14"/>
  <c r="O373" i="14"/>
  <c r="L373" i="14"/>
  <c r="K373" i="14"/>
  <c r="H373" i="14"/>
  <c r="G373" i="14"/>
  <c r="T371" i="14"/>
  <c r="S371" i="14"/>
  <c r="P371" i="14"/>
  <c r="O371" i="14"/>
  <c r="L371" i="14"/>
  <c r="K371" i="14"/>
  <c r="H371" i="14"/>
  <c r="G371" i="14"/>
  <c r="T369" i="14"/>
  <c r="S369" i="14"/>
  <c r="P369" i="14"/>
  <c r="O369" i="14"/>
  <c r="L369" i="14"/>
  <c r="K369" i="14"/>
  <c r="H369" i="14"/>
  <c r="G369" i="14"/>
  <c r="T367" i="14"/>
  <c r="S367" i="14"/>
  <c r="P367" i="14"/>
  <c r="O367" i="14"/>
  <c r="L367" i="14"/>
  <c r="K367" i="14"/>
  <c r="H367" i="14"/>
  <c r="G367" i="14"/>
  <c r="T365" i="14"/>
  <c r="S365" i="14"/>
  <c r="P365" i="14"/>
  <c r="O365" i="14"/>
  <c r="L365" i="14"/>
  <c r="K365" i="14"/>
  <c r="H365" i="14"/>
  <c r="G365" i="14"/>
  <c r="T363" i="14"/>
  <c r="S363" i="14"/>
  <c r="P363" i="14"/>
  <c r="O363" i="14"/>
  <c r="L363" i="14"/>
  <c r="K363" i="14"/>
  <c r="H363" i="14"/>
  <c r="G363" i="14"/>
  <c r="T361" i="14"/>
  <c r="S361" i="14"/>
  <c r="P361" i="14"/>
  <c r="O361" i="14"/>
  <c r="L361" i="14"/>
  <c r="K361" i="14"/>
  <c r="H361" i="14"/>
  <c r="G361" i="14"/>
  <c r="T359" i="14"/>
  <c r="S359" i="14"/>
  <c r="P359" i="14"/>
  <c r="O359" i="14"/>
  <c r="L359" i="14"/>
  <c r="K359" i="14"/>
  <c r="H359" i="14"/>
  <c r="G359" i="14"/>
  <c r="T357" i="14"/>
  <c r="S357" i="14"/>
  <c r="P357" i="14"/>
  <c r="O357" i="14"/>
  <c r="L357" i="14"/>
  <c r="K357" i="14"/>
  <c r="H357" i="14"/>
  <c r="G357" i="14"/>
  <c r="T355" i="14"/>
  <c r="S355" i="14"/>
  <c r="P355" i="14"/>
  <c r="O355" i="14"/>
  <c r="L355" i="14"/>
  <c r="K355" i="14"/>
  <c r="H355" i="14"/>
  <c r="G355" i="14"/>
  <c r="T353" i="14"/>
  <c r="S353" i="14"/>
  <c r="P353" i="14"/>
  <c r="O353" i="14"/>
  <c r="L353" i="14"/>
  <c r="K353" i="14"/>
  <c r="H353" i="14"/>
  <c r="G353" i="14"/>
  <c r="T351" i="14"/>
  <c r="S351" i="14"/>
  <c r="P351" i="14"/>
  <c r="O351" i="14"/>
  <c r="L351" i="14"/>
  <c r="K351" i="14"/>
  <c r="H351" i="14"/>
  <c r="G351" i="14"/>
  <c r="T349" i="14"/>
  <c r="S349" i="14"/>
  <c r="P349" i="14"/>
  <c r="O349" i="14"/>
  <c r="L349" i="14"/>
  <c r="K349" i="14"/>
  <c r="H349" i="14"/>
  <c r="G349" i="14"/>
  <c r="T347" i="14"/>
  <c r="S347" i="14"/>
  <c r="P347" i="14"/>
  <c r="O347" i="14"/>
  <c r="L347" i="14"/>
  <c r="K347" i="14"/>
  <c r="H347" i="14"/>
  <c r="G347" i="14"/>
  <c r="T345" i="14"/>
  <c r="S345" i="14"/>
  <c r="P345" i="14"/>
  <c r="O345" i="14"/>
  <c r="L345" i="14"/>
  <c r="K345" i="14"/>
  <c r="H345" i="14"/>
  <c r="G345" i="14"/>
  <c r="T343" i="14"/>
  <c r="S343" i="14"/>
  <c r="P343" i="14"/>
  <c r="O343" i="14"/>
  <c r="L343" i="14"/>
  <c r="K343" i="14"/>
  <c r="H343" i="14"/>
  <c r="G343" i="14"/>
  <c r="T341" i="14"/>
  <c r="S341" i="14"/>
  <c r="P341" i="14"/>
  <c r="O341" i="14"/>
  <c r="L341" i="14"/>
  <c r="K341" i="14"/>
  <c r="H341" i="14"/>
  <c r="G341" i="14"/>
  <c r="T339" i="14"/>
  <c r="S339" i="14"/>
  <c r="P339" i="14"/>
  <c r="O339" i="14"/>
  <c r="L339" i="14"/>
  <c r="K339" i="14"/>
  <c r="H339" i="14"/>
  <c r="G339" i="14"/>
  <c r="T337" i="14"/>
  <c r="S337" i="14"/>
  <c r="P337" i="14"/>
  <c r="O337" i="14"/>
  <c r="L337" i="14"/>
  <c r="K337" i="14"/>
  <c r="H337" i="14"/>
  <c r="G337" i="14"/>
  <c r="T335" i="14"/>
  <c r="S335" i="14"/>
  <c r="P335" i="14"/>
  <c r="O335" i="14"/>
  <c r="L335" i="14"/>
  <c r="K335" i="14"/>
  <c r="H335" i="14"/>
  <c r="G335" i="14"/>
  <c r="T333" i="14"/>
  <c r="S333" i="14"/>
  <c r="P333" i="14"/>
  <c r="O333" i="14"/>
  <c r="L333" i="14"/>
  <c r="K333" i="14"/>
  <c r="H333" i="14"/>
  <c r="G333" i="14"/>
  <c r="T331" i="14"/>
  <c r="S331" i="14"/>
  <c r="P331" i="14"/>
  <c r="O331" i="14"/>
  <c r="L331" i="14"/>
  <c r="K331" i="14"/>
  <c r="H331" i="14"/>
  <c r="G331" i="14"/>
  <c r="T329" i="14"/>
  <c r="S329" i="14"/>
  <c r="P329" i="14"/>
  <c r="O329" i="14"/>
  <c r="L329" i="14"/>
  <c r="K329" i="14"/>
  <c r="H329" i="14"/>
  <c r="G329" i="14"/>
  <c r="T327" i="14"/>
  <c r="S327" i="14"/>
  <c r="P327" i="14"/>
  <c r="O327" i="14"/>
  <c r="L327" i="14"/>
  <c r="K327" i="14"/>
  <c r="H327" i="14"/>
  <c r="G327" i="14"/>
  <c r="T325" i="14"/>
  <c r="S325" i="14"/>
  <c r="P325" i="14"/>
  <c r="O325" i="14"/>
  <c r="L325" i="14"/>
  <c r="K325" i="14"/>
  <c r="H325" i="14"/>
  <c r="G325" i="14"/>
  <c r="T323" i="14"/>
  <c r="S323" i="14"/>
  <c r="P323" i="14"/>
  <c r="O323" i="14"/>
  <c r="L323" i="14"/>
  <c r="K323" i="14"/>
  <c r="H323" i="14"/>
  <c r="G323" i="14"/>
  <c r="T321" i="14"/>
  <c r="S321" i="14"/>
  <c r="P321" i="14"/>
  <c r="O321" i="14"/>
  <c r="L321" i="14"/>
  <c r="K321" i="14"/>
  <c r="H321" i="14"/>
  <c r="G321" i="14"/>
  <c r="T317" i="14"/>
  <c r="S317" i="14"/>
  <c r="P317" i="14"/>
  <c r="O317" i="14"/>
  <c r="L317" i="14"/>
  <c r="K317" i="14"/>
  <c r="H317" i="14"/>
  <c r="G317" i="14"/>
  <c r="T315" i="14"/>
  <c r="S315" i="14"/>
  <c r="P315" i="14"/>
  <c r="O315" i="14"/>
  <c r="L315" i="14"/>
  <c r="K315" i="14"/>
  <c r="H315" i="14"/>
  <c r="G315" i="14"/>
  <c r="T313" i="14"/>
  <c r="S313" i="14"/>
  <c r="P313" i="14"/>
  <c r="O313" i="14"/>
  <c r="L313" i="14"/>
  <c r="K313" i="14"/>
  <c r="H313" i="14"/>
  <c r="G313" i="14"/>
  <c r="T311" i="14"/>
  <c r="S311" i="14"/>
  <c r="P311" i="14"/>
  <c r="O311" i="14"/>
  <c r="L311" i="14"/>
  <c r="K311" i="14"/>
  <c r="H311" i="14"/>
  <c r="G311" i="14"/>
  <c r="T309" i="14"/>
  <c r="S309" i="14"/>
  <c r="P309" i="14"/>
  <c r="O309" i="14"/>
  <c r="L309" i="14"/>
  <c r="K309" i="14"/>
  <c r="H309" i="14"/>
  <c r="G309" i="14"/>
  <c r="T307" i="14"/>
  <c r="S307" i="14"/>
  <c r="P307" i="14"/>
  <c r="O307" i="14"/>
  <c r="L307" i="14"/>
  <c r="K307" i="14"/>
  <c r="H307" i="14"/>
  <c r="G307" i="14"/>
  <c r="T305" i="14"/>
  <c r="S305" i="14"/>
  <c r="P305" i="14"/>
  <c r="O305" i="14"/>
  <c r="L305" i="14"/>
  <c r="K305" i="14"/>
  <c r="H305" i="14"/>
  <c r="G305" i="14"/>
  <c r="T303" i="14"/>
  <c r="S303" i="14"/>
  <c r="P303" i="14"/>
  <c r="O303" i="14"/>
  <c r="L303" i="14"/>
  <c r="K303" i="14"/>
  <c r="H303" i="14"/>
  <c r="G303" i="14"/>
  <c r="T301" i="14"/>
  <c r="S301" i="14"/>
  <c r="P301" i="14"/>
  <c r="O301" i="14"/>
  <c r="L301" i="14"/>
  <c r="K301" i="14"/>
  <c r="H301" i="14"/>
  <c r="G301" i="14"/>
  <c r="T299" i="14"/>
  <c r="S299" i="14"/>
  <c r="P299" i="14"/>
  <c r="O299" i="14"/>
  <c r="L299" i="14"/>
  <c r="K299" i="14"/>
  <c r="H299" i="14"/>
  <c r="G299" i="14"/>
  <c r="T297" i="14"/>
  <c r="S297" i="14"/>
  <c r="P297" i="14"/>
  <c r="O297" i="14"/>
  <c r="L297" i="14"/>
  <c r="K297" i="14"/>
  <c r="H297" i="14"/>
  <c r="G297" i="14"/>
  <c r="T295" i="14"/>
  <c r="S295" i="14"/>
  <c r="P295" i="14"/>
  <c r="O295" i="14"/>
  <c r="L295" i="14"/>
  <c r="K295" i="14"/>
  <c r="H295" i="14"/>
  <c r="G295" i="14"/>
  <c r="T293" i="14"/>
  <c r="S293" i="14"/>
  <c r="P293" i="14"/>
  <c r="O293" i="14"/>
  <c r="L293" i="14"/>
  <c r="K293" i="14"/>
  <c r="H293" i="14"/>
  <c r="G293" i="14"/>
  <c r="T289" i="14"/>
  <c r="S289" i="14"/>
  <c r="P289" i="14"/>
  <c r="O289" i="14"/>
  <c r="L289" i="14"/>
  <c r="K289" i="14"/>
  <c r="H289" i="14"/>
  <c r="G289" i="14"/>
  <c r="T287" i="14"/>
  <c r="S287" i="14"/>
  <c r="P287" i="14"/>
  <c r="O287" i="14"/>
  <c r="L287" i="14"/>
  <c r="K287" i="14"/>
  <c r="H287" i="14"/>
  <c r="G287" i="14"/>
  <c r="T285" i="14"/>
  <c r="S285" i="14"/>
  <c r="P285" i="14"/>
  <c r="O285" i="14"/>
  <c r="L285" i="14"/>
  <c r="K285" i="14"/>
  <c r="H285" i="14"/>
  <c r="G285" i="14"/>
  <c r="T281" i="14"/>
  <c r="S281" i="14"/>
  <c r="P281" i="14"/>
  <c r="O281" i="14"/>
  <c r="L281" i="14"/>
  <c r="K281" i="14"/>
  <c r="H281" i="14"/>
  <c r="G281" i="14"/>
  <c r="T279" i="14"/>
  <c r="S279" i="14"/>
  <c r="P279" i="14"/>
  <c r="O279" i="14"/>
  <c r="L279" i="14"/>
  <c r="K279" i="14"/>
  <c r="H279" i="14"/>
  <c r="G279" i="14"/>
  <c r="T277" i="14"/>
  <c r="S277" i="14"/>
  <c r="P277" i="14"/>
  <c r="O277" i="14"/>
  <c r="L277" i="14"/>
  <c r="K277" i="14"/>
  <c r="H277" i="14"/>
  <c r="G277" i="14"/>
  <c r="T275" i="14"/>
  <c r="S275" i="14"/>
  <c r="P275" i="14"/>
  <c r="O275" i="14"/>
  <c r="L275" i="14"/>
  <c r="K275" i="14"/>
  <c r="H275" i="14"/>
  <c r="G275" i="14"/>
  <c r="T273" i="14"/>
  <c r="S273" i="14"/>
  <c r="P273" i="14"/>
  <c r="O273" i="14"/>
  <c r="L273" i="14"/>
  <c r="K273" i="14"/>
  <c r="H273" i="14"/>
  <c r="G273" i="14"/>
  <c r="T271" i="14"/>
  <c r="S271" i="14"/>
  <c r="P271" i="14"/>
  <c r="O271" i="14"/>
  <c r="L271" i="14"/>
  <c r="K271" i="14"/>
  <c r="H271" i="14"/>
  <c r="G271" i="14"/>
  <c r="T269" i="14"/>
  <c r="S269" i="14"/>
  <c r="P269" i="14"/>
  <c r="O269" i="14"/>
  <c r="L269" i="14"/>
  <c r="K269" i="14"/>
  <c r="H269" i="14"/>
  <c r="G269" i="14"/>
  <c r="T267" i="14"/>
  <c r="S267" i="14"/>
  <c r="P267" i="14"/>
  <c r="O267" i="14"/>
  <c r="L267" i="14"/>
  <c r="K267" i="14"/>
  <c r="H267" i="14"/>
  <c r="G267" i="14"/>
  <c r="T265" i="14"/>
  <c r="S265" i="14"/>
  <c r="P265" i="14"/>
  <c r="O265" i="14"/>
  <c r="L265" i="14"/>
  <c r="K265" i="14"/>
  <c r="H265" i="14"/>
  <c r="G265" i="14"/>
  <c r="T263" i="14"/>
  <c r="S263" i="14"/>
  <c r="P263" i="14"/>
  <c r="O263" i="14"/>
  <c r="L263" i="14"/>
  <c r="K263" i="14"/>
  <c r="H263" i="14"/>
  <c r="G263" i="14"/>
  <c r="T261" i="14"/>
  <c r="S261" i="14"/>
  <c r="P261" i="14"/>
  <c r="O261" i="14"/>
  <c r="L261" i="14"/>
  <c r="K261" i="14"/>
  <c r="H261" i="14"/>
  <c r="G261" i="14"/>
  <c r="T259" i="14"/>
  <c r="S259" i="14"/>
  <c r="P259" i="14"/>
  <c r="O259" i="14"/>
  <c r="L259" i="14"/>
  <c r="K259" i="14"/>
  <c r="H259" i="14"/>
  <c r="G259" i="14"/>
  <c r="T257" i="14"/>
  <c r="S257" i="14"/>
  <c r="P257" i="14"/>
  <c r="O257" i="14"/>
  <c r="L257" i="14"/>
  <c r="K257" i="14"/>
  <c r="H257" i="14"/>
  <c r="G257" i="14"/>
  <c r="T255" i="14"/>
  <c r="S255" i="14"/>
  <c r="P255" i="14"/>
  <c r="O255" i="14"/>
  <c r="L255" i="14"/>
  <c r="K255" i="14"/>
  <c r="H255" i="14"/>
  <c r="G255" i="14"/>
  <c r="T253" i="14"/>
  <c r="S253" i="14"/>
  <c r="P253" i="14"/>
  <c r="O253" i="14"/>
  <c r="L253" i="14"/>
  <c r="K253" i="14"/>
  <c r="H253" i="14"/>
  <c r="G253" i="14"/>
  <c r="T251" i="14"/>
  <c r="S251" i="14"/>
  <c r="P251" i="14"/>
  <c r="O251" i="14"/>
  <c r="L251" i="14"/>
  <c r="K251" i="14"/>
  <c r="H251" i="14"/>
  <c r="G251" i="14"/>
  <c r="T249" i="14"/>
  <c r="S249" i="14"/>
  <c r="P249" i="14"/>
  <c r="O249" i="14"/>
  <c r="L249" i="14"/>
  <c r="K249" i="14"/>
  <c r="H249" i="14"/>
  <c r="G249" i="14"/>
  <c r="T247" i="14"/>
  <c r="S247" i="14"/>
  <c r="P247" i="14"/>
  <c r="O247" i="14"/>
  <c r="L247" i="14"/>
  <c r="K247" i="14"/>
  <c r="H247" i="14"/>
  <c r="G247" i="14"/>
  <c r="T245" i="14"/>
  <c r="S245" i="14"/>
  <c r="P245" i="14"/>
  <c r="O245" i="14"/>
  <c r="L245" i="14"/>
  <c r="K245" i="14"/>
  <c r="H245" i="14"/>
  <c r="G245" i="14"/>
  <c r="T243" i="14"/>
  <c r="S243" i="14"/>
  <c r="P243" i="14"/>
  <c r="O243" i="14"/>
  <c r="L243" i="14"/>
  <c r="K243" i="14"/>
  <c r="H243" i="14"/>
  <c r="G243" i="14"/>
  <c r="T241" i="14"/>
  <c r="S241" i="14"/>
  <c r="P241" i="14"/>
  <c r="O241" i="14"/>
  <c r="L241" i="14"/>
  <c r="K241" i="14"/>
  <c r="H241" i="14"/>
  <c r="G241" i="14"/>
  <c r="T237" i="14"/>
  <c r="S237" i="14"/>
  <c r="P237" i="14"/>
  <c r="O237" i="14"/>
  <c r="L237" i="14"/>
  <c r="K237" i="14"/>
  <c r="H237" i="14"/>
  <c r="G237" i="14"/>
  <c r="T235" i="14"/>
  <c r="S235" i="14"/>
  <c r="P235" i="14"/>
  <c r="O235" i="14"/>
  <c r="L235" i="14"/>
  <c r="K235" i="14"/>
  <c r="H235" i="14"/>
  <c r="G235" i="14"/>
  <c r="T233" i="14"/>
  <c r="S233" i="14"/>
  <c r="P233" i="14"/>
  <c r="O233" i="14"/>
  <c r="L233" i="14"/>
  <c r="K233" i="14"/>
  <c r="H233" i="14"/>
  <c r="G233" i="14"/>
  <c r="T231" i="14"/>
  <c r="S231" i="14"/>
  <c r="P231" i="14"/>
  <c r="O231" i="14"/>
  <c r="L231" i="14"/>
  <c r="K231" i="14"/>
  <c r="H231" i="14"/>
  <c r="G231" i="14"/>
  <c r="T229" i="14"/>
  <c r="S229" i="14"/>
  <c r="P229" i="14"/>
  <c r="O229" i="14"/>
  <c r="L229" i="14"/>
  <c r="K229" i="14"/>
  <c r="H229" i="14"/>
  <c r="G229" i="14"/>
  <c r="T227" i="14"/>
  <c r="S227" i="14"/>
  <c r="P227" i="14"/>
  <c r="O227" i="14"/>
  <c r="L227" i="14"/>
  <c r="K227" i="14"/>
  <c r="H227" i="14"/>
  <c r="G227" i="14"/>
  <c r="T225" i="14"/>
  <c r="S225" i="14"/>
  <c r="P225" i="14"/>
  <c r="O225" i="14"/>
  <c r="L225" i="14"/>
  <c r="K225" i="14"/>
  <c r="H225" i="14"/>
  <c r="G225" i="14"/>
  <c r="T223" i="14"/>
  <c r="S223" i="14"/>
  <c r="P223" i="14"/>
  <c r="O223" i="14"/>
  <c r="L223" i="14"/>
  <c r="K223" i="14"/>
  <c r="H223" i="14"/>
  <c r="G223" i="14"/>
  <c r="T221" i="14"/>
  <c r="S221" i="14"/>
  <c r="P221" i="14"/>
  <c r="O221" i="14"/>
  <c r="L221" i="14"/>
  <c r="K221" i="14"/>
  <c r="H221" i="14"/>
  <c r="G221" i="14"/>
  <c r="T219" i="14"/>
  <c r="S219" i="14"/>
  <c r="P219" i="14"/>
  <c r="O219" i="14"/>
  <c r="L219" i="14"/>
  <c r="K219" i="14"/>
  <c r="H219" i="14"/>
  <c r="G219" i="14"/>
  <c r="T217" i="14"/>
  <c r="S217" i="14"/>
  <c r="P217" i="14"/>
  <c r="O217" i="14"/>
  <c r="L217" i="14"/>
  <c r="K217" i="14"/>
  <c r="H217" i="14"/>
  <c r="G217" i="14"/>
  <c r="T215" i="14"/>
  <c r="S215" i="14"/>
  <c r="P215" i="14"/>
  <c r="O215" i="14"/>
  <c r="L215" i="14"/>
  <c r="K215" i="14"/>
  <c r="H215" i="14"/>
  <c r="G215" i="14"/>
  <c r="T213" i="14"/>
  <c r="S213" i="14"/>
  <c r="P213" i="14"/>
  <c r="O213" i="14"/>
  <c r="L213" i="14"/>
  <c r="K213" i="14"/>
  <c r="H213" i="14"/>
  <c r="G213" i="14"/>
  <c r="T211" i="14"/>
  <c r="S211" i="14"/>
  <c r="P211" i="14"/>
  <c r="O211" i="14"/>
  <c r="L211" i="14"/>
  <c r="K211" i="14"/>
  <c r="H211" i="14"/>
  <c r="G211" i="14"/>
  <c r="T209" i="14"/>
  <c r="S209" i="14"/>
  <c r="P209" i="14"/>
  <c r="O209" i="14"/>
  <c r="L209" i="14"/>
  <c r="K209" i="14"/>
  <c r="H209" i="14"/>
  <c r="G209" i="14"/>
  <c r="T207" i="14"/>
  <c r="S207" i="14"/>
  <c r="P207" i="14"/>
  <c r="O207" i="14"/>
  <c r="L207" i="14"/>
  <c r="K207" i="14"/>
  <c r="H207" i="14"/>
  <c r="G207" i="14"/>
  <c r="T205" i="14"/>
  <c r="S205" i="14"/>
  <c r="P205" i="14"/>
  <c r="O205" i="14"/>
  <c r="L205" i="14"/>
  <c r="K205" i="14"/>
  <c r="H205" i="14"/>
  <c r="G205" i="14"/>
  <c r="T203" i="14"/>
  <c r="S203" i="14"/>
  <c r="P203" i="14"/>
  <c r="O203" i="14"/>
  <c r="L203" i="14"/>
  <c r="K203" i="14"/>
  <c r="H203" i="14"/>
  <c r="G203" i="14"/>
  <c r="T201" i="14"/>
  <c r="S201" i="14"/>
  <c r="P201" i="14"/>
  <c r="O201" i="14"/>
  <c r="L201" i="14"/>
  <c r="K201" i="14"/>
  <c r="H201" i="14"/>
  <c r="G201" i="14"/>
  <c r="T199" i="14"/>
  <c r="S199" i="14"/>
  <c r="P199" i="14"/>
  <c r="O199" i="14"/>
  <c r="L199" i="14"/>
  <c r="K199" i="14"/>
  <c r="H199" i="14"/>
  <c r="G199" i="14"/>
  <c r="T197" i="14"/>
  <c r="S197" i="14"/>
  <c r="P197" i="14"/>
  <c r="O197" i="14"/>
  <c r="L197" i="14"/>
  <c r="K197" i="14"/>
  <c r="H197" i="14"/>
  <c r="G197" i="14"/>
  <c r="T195" i="14"/>
  <c r="S195" i="14"/>
  <c r="P195" i="14"/>
  <c r="O195" i="14"/>
  <c r="L195" i="14"/>
  <c r="K195" i="14"/>
  <c r="H195" i="14"/>
  <c r="G195" i="14"/>
  <c r="T193" i="14"/>
  <c r="S193" i="14"/>
  <c r="P193" i="14"/>
  <c r="O193" i="14"/>
  <c r="L193" i="14"/>
  <c r="K193" i="14"/>
  <c r="H193" i="14"/>
  <c r="G193" i="14"/>
  <c r="T189" i="14"/>
  <c r="S189" i="14"/>
  <c r="P189" i="14"/>
  <c r="O189" i="14"/>
  <c r="L189" i="14"/>
  <c r="K189" i="14"/>
  <c r="H189" i="14"/>
  <c r="G189" i="14"/>
  <c r="T185" i="14"/>
  <c r="S185" i="14"/>
  <c r="P185" i="14"/>
  <c r="O185" i="14"/>
  <c r="L185" i="14"/>
  <c r="K185" i="14"/>
  <c r="H185" i="14"/>
  <c r="G185" i="14"/>
  <c r="T183" i="14"/>
  <c r="S183" i="14"/>
  <c r="P183" i="14"/>
  <c r="O183" i="14"/>
  <c r="L183" i="14"/>
  <c r="K183" i="14"/>
  <c r="H183" i="14"/>
  <c r="G183" i="14"/>
  <c r="T181" i="14"/>
  <c r="S181" i="14"/>
  <c r="P181" i="14"/>
  <c r="O181" i="14"/>
  <c r="L181" i="14"/>
  <c r="K181" i="14"/>
  <c r="H181" i="14"/>
  <c r="G181" i="14"/>
  <c r="T179" i="14"/>
  <c r="S179" i="14"/>
  <c r="P179" i="14"/>
  <c r="O179" i="14"/>
  <c r="L179" i="14"/>
  <c r="K179" i="14"/>
  <c r="H179" i="14"/>
  <c r="G179" i="14"/>
  <c r="T177" i="14"/>
  <c r="S177" i="14"/>
  <c r="P177" i="14"/>
  <c r="O177" i="14"/>
  <c r="L177" i="14"/>
  <c r="K177" i="14"/>
  <c r="H177" i="14"/>
  <c r="G177" i="14"/>
  <c r="T175" i="14"/>
  <c r="S175" i="14"/>
  <c r="P175" i="14"/>
  <c r="O175" i="14"/>
  <c r="L175" i="14"/>
  <c r="K175" i="14"/>
  <c r="H175" i="14"/>
  <c r="G175" i="14"/>
  <c r="T173" i="14"/>
  <c r="S173" i="14"/>
  <c r="P173" i="14"/>
  <c r="O173" i="14"/>
  <c r="L173" i="14"/>
  <c r="K173" i="14"/>
  <c r="H173" i="14"/>
  <c r="G173" i="14"/>
  <c r="T171" i="14"/>
  <c r="S171" i="14"/>
  <c r="P171" i="14"/>
  <c r="O171" i="14"/>
  <c r="L171" i="14"/>
  <c r="K171" i="14"/>
  <c r="H171" i="14"/>
  <c r="G171" i="14"/>
  <c r="T169" i="14"/>
  <c r="S169" i="14"/>
  <c r="P169" i="14"/>
  <c r="O169" i="14"/>
  <c r="L169" i="14"/>
  <c r="K169" i="14"/>
  <c r="H169" i="14"/>
  <c r="G169" i="14"/>
  <c r="T167" i="14"/>
  <c r="S167" i="14"/>
  <c r="P167" i="14"/>
  <c r="O167" i="14"/>
  <c r="L167" i="14"/>
  <c r="K167" i="14"/>
  <c r="H167" i="14"/>
  <c r="G167" i="14"/>
  <c r="T165" i="14"/>
  <c r="S165" i="14"/>
  <c r="P165" i="14"/>
  <c r="O165" i="14"/>
  <c r="L165" i="14"/>
  <c r="K165" i="14"/>
  <c r="H165" i="14"/>
  <c r="G165" i="14"/>
  <c r="T163" i="14"/>
  <c r="S163" i="14"/>
  <c r="P163" i="14"/>
  <c r="O163" i="14"/>
  <c r="L163" i="14"/>
  <c r="K163" i="14"/>
  <c r="H163" i="14"/>
  <c r="G163" i="14"/>
  <c r="T161" i="14"/>
  <c r="S161" i="14"/>
  <c r="P161" i="14"/>
  <c r="O161" i="14"/>
  <c r="L161" i="14"/>
  <c r="K161" i="14"/>
  <c r="H161" i="14"/>
  <c r="G161" i="14"/>
  <c r="T159" i="14"/>
  <c r="S159" i="14"/>
  <c r="P159" i="14"/>
  <c r="O159" i="14"/>
  <c r="L159" i="14"/>
  <c r="K159" i="14"/>
  <c r="H159" i="14"/>
  <c r="G159" i="14"/>
  <c r="T157" i="14"/>
  <c r="S157" i="14"/>
  <c r="P157" i="14"/>
  <c r="O157" i="14"/>
  <c r="L157" i="14"/>
  <c r="K157" i="14"/>
  <c r="H157" i="14"/>
  <c r="G157" i="14"/>
  <c r="T155" i="14"/>
  <c r="S155" i="14"/>
  <c r="P155" i="14"/>
  <c r="O155" i="14"/>
  <c r="L155" i="14"/>
  <c r="K155" i="14"/>
  <c r="H155" i="14"/>
  <c r="G155" i="14"/>
  <c r="T153" i="14"/>
  <c r="S153" i="14"/>
  <c r="P153" i="14"/>
  <c r="O153" i="14"/>
  <c r="L153" i="14"/>
  <c r="K153" i="14"/>
  <c r="H153" i="14"/>
  <c r="G153" i="14"/>
  <c r="T151" i="14"/>
  <c r="S151" i="14"/>
  <c r="P151" i="14"/>
  <c r="O151" i="14"/>
  <c r="L151" i="14"/>
  <c r="K151" i="14"/>
  <c r="H151" i="14"/>
  <c r="G151" i="14"/>
  <c r="T149" i="14"/>
  <c r="S149" i="14"/>
  <c r="P149" i="14"/>
  <c r="O149" i="14"/>
  <c r="L149" i="14"/>
  <c r="K149" i="14"/>
  <c r="H149" i="14"/>
  <c r="G149" i="14"/>
  <c r="T147" i="14"/>
  <c r="S147" i="14"/>
  <c r="P147" i="14"/>
  <c r="O147" i="14"/>
  <c r="L147" i="14"/>
  <c r="K147" i="14"/>
  <c r="H147" i="14"/>
  <c r="G147" i="14"/>
  <c r="T145" i="14"/>
  <c r="S145" i="14"/>
  <c r="P145" i="14"/>
  <c r="O145" i="14"/>
  <c r="L145" i="14"/>
  <c r="K145" i="14"/>
  <c r="H145" i="14"/>
  <c r="G145" i="14"/>
  <c r="T143" i="14"/>
  <c r="S143" i="14"/>
  <c r="P143" i="14"/>
  <c r="O143" i="14"/>
  <c r="L143" i="14"/>
  <c r="K143" i="14"/>
  <c r="H143" i="14"/>
  <c r="G143" i="14"/>
  <c r="T141" i="14"/>
  <c r="S141" i="14"/>
  <c r="P141" i="14"/>
  <c r="O141" i="14"/>
  <c r="L141" i="14"/>
  <c r="K141" i="14"/>
  <c r="H141" i="14"/>
  <c r="G141" i="14"/>
  <c r="T139" i="14"/>
  <c r="S139" i="14"/>
  <c r="P139" i="14"/>
  <c r="O139" i="14"/>
  <c r="L139" i="14"/>
  <c r="K139" i="14"/>
  <c r="H139" i="14"/>
  <c r="G139" i="14"/>
  <c r="T137" i="14"/>
  <c r="S137" i="14"/>
  <c r="P137" i="14"/>
  <c r="O137" i="14"/>
  <c r="L137" i="14"/>
  <c r="K137" i="14"/>
  <c r="H137" i="14"/>
  <c r="G137" i="14"/>
  <c r="T135" i="14"/>
  <c r="S135" i="14"/>
  <c r="P135" i="14"/>
  <c r="O135" i="14"/>
  <c r="L135" i="14"/>
  <c r="K135" i="14"/>
  <c r="H135" i="14"/>
  <c r="G135" i="14"/>
  <c r="T133" i="14"/>
  <c r="S133" i="14"/>
  <c r="P133" i="14"/>
  <c r="O133" i="14"/>
  <c r="L133" i="14"/>
  <c r="K133" i="14"/>
  <c r="H133" i="14"/>
  <c r="G133" i="14"/>
  <c r="T131" i="14"/>
  <c r="S131" i="14"/>
  <c r="P131" i="14"/>
  <c r="O131" i="14"/>
  <c r="L131" i="14"/>
  <c r="K131" i="14"/>
  <c r="H131" i="14"/>
  <c r="G131" i="14"/>
  <c r="T129" i="14"/>
  <c r="S129" i="14"/>
  <c r="P129" i="14"/>
  <c r="O129" i="14"/>
  <c r="L129" i="14"/>
  <c r="K129" i="14"/>
  <c r="H129" i="14"/>
  <c r="G129" i="14"/>
  <c r="T127" i="14"/>
  <c r="S127" i="14"/>
  <c r="P127" i="14"/>
  <c r="O127" i="14"/>
  <c r="L127" i="14"/>
  <c r="K127" i="14"/>
  <c r="H127" i="14"/>
  <c r="G127" i="14"/>
  <c r="T125" i="14"/>
  <c r="S125" i="14"/>
  <c r="P125" i="14"/>
  <c r="O125" i="14"/>
  <c r="L125" i="14"/>
  <c r="K125" i="14"/>
  <c r="H125" i="14"/>
  <c r="G125" i="14"/>
  <c r="T123" i="14"/>
  <c r="S123" i="14"/>
  <c r="P123" i="14"/>
  <c r="O123" i="14"/>
  <c r="L123" i="14"/>
  <c r="K123" i="14"/>
  <c r="H123" i="14"/>
  <c r="G123" i="14"/>
  <c r="T121" i="14"/>
  <c r="S121" i="14"/>
  <c r="P121" i="14"/>
  <c r="O121" i="14"/>
  <c r="L121" i="14"/>
  <c r="K121" i="14"/>
  <c r="H121" i="14"/>
  <c r="G121" i="14"/>
  <c r="T119" i="14"/>
  <c r="S119" i="14"/>
  <c r="P119" i="14"/>
  <c r="O119" i="14"/>
  <c r="L119" i="14"/>
  <c r="K119" i="14"/>
  <c r="H119" i="14"/>
  <c r="G119" i="14"/>
  <c r="T117" i="14"/>
  <c r="S117" i="14"/>
  <c r="P117" i="14"/>
  <c r="O117" i="14"/>
  <c r="L117" i="14"/>
  <c r="K117" i="14"/>
  <c r="H117" i="14"/>
  <c r="G117" i="14"/>
  <c r="T115" i="14"/>
  <c r="S115" i="14"/>
  <c r="P115" i="14"/>
  <c r="O115" i="14"/>
  <c r="L115" i="14"/>
  <c r="K115" i="14"/>
  <c r="H115" i="14"/>
  <c r="G115" i="14"/>
  <c r="T113" i="14"/>
  <c r="S113" i="14"/>
  <c r="P113" i="14"/>
  <c r="O113" i="14"/>
  <c r="L113" i="14"/>
  <c r="K113" i="14"/>
  <c r="H113" i="14"/>
  <c r="G113" i="14"/>
  <c r="T111" i="14"/>
  <c r="S111" i="14"/>
  <c r="P111" i="14"/>
  <c r="O111" i="14"/>
  <c r="L111" i="14"/>
  <c r="K111" i="14"/>
  <c r="H111" i="14"/>
  <c r="G111" i="14"/>
  <c r="T109" i="14"/>
  <c r="S109" i="14"/>
  <c r="P109" i="14"/>
  <c r="O109" i="14"/>
  <c r="L109" i="14"/>
  <c r="K109" i="14"/>
  <c r="H109" i="14"/>
  <c r="G109" i="14"/>
  <c r="T107" i="14"/>
  <c r="S107" i="14"/>
  <c r="P107" i="14"/>
  <c r="O107" i="14"/>
  <c r="L107" i="14"/>
  <c r="K107" i="14"/>
  <c r="H107" i="14"/>
  <c r="G107" i="14"/>
  <c r="T105" i="14"/>
  <c r="S105" i="14"/>
  <c r="P105" i="14"/>
  <c r="O105" i="14"/>
  <c r="L105" i="14"/>
  <c r="K105" i="14"/>
  <c r="H105" i="14"/>
  <c r="G105" i="14"/>
  <c r="T103" i="14"/>
  <c r="S103" i="14"/>
  <c r="P103" i="14"/>
  <c r="O103" i="14"/>
  <c r="L103" i="14"/>
  <c r="K103" i="14"/>
  <c r="H103" i="14"/>
  <c r="G103" i="14"/>
  <c r="T101" i="14"/>
  <c r="S101" i="14"/>
  <c r="P101" i="14"/>
  <c r="O101" i="14"/>
  <c r="L101" i="14"/>
  <c r="K101" i="14"/>
  <c r="H101" i="14"/>
  <c r="G101" i="14"/>
  <c r="T99" i="14"/>
  <c r="S99" i="14"/>
  <c r="P99" i="14"/>
  <c r="O99" i="14"/>
  <c r="L99" i="14"/>
  <c r="K99" i="14"/>
  <c r="H99" i="14"/>
  <c r="G99" i="14"/>
  <c r="T97" i="14"/>
  <c r="S97" i="14"/>
  <c r="P97" i="14"/>
  <c r="O97" i="14"/>
  <c r="L97" i="14"/>
  <c r="K97" i="14"/>
  <c r="H97" i="14"/>
  <c r="G97" i="14"/>
  <c r="T95" i="14"/>
  <c r="S95" i="14"/>
  <c r="P95" i="14"/>
  <c r="O95" i="14"/>
  <c r="L95" i="14"/>
  <c r="K95" i="14"/>
  <c r="H95" i="14"/>
  <c r="G95" i="14"/>
  <c r="T93" i="14"/>
  <c r="S93" i="14"/>
  <c r="P93" i="14"/>
  <c r="O93" i="14"/>
  <c r="L93" i="14"/>
  <c r="K93" i="14"/>
  <c r="H93" i="14"/>
  <c r="G93" i="14"/>
  <c r="T91" i="14"/>
  <c r="S91" i="14"/>
  <c r="P91" i="14"/>
  <c r="O91" i="14"/>
  <c r="L91" i="14"/>
  <c r="K91" i="14"/>
  <c r="H91" i="14"/>
  <c r="G91" i="14"/>
  <c r="T89" i="14"/>
  <c r="S89" i="14"/>
  <c r="P89" i="14"/>
  <c r="O89" i="14"/>
  <c r="L89" i="14"/>
  <c r="K89" i="14"/>
  <c r="H89" i="14"/>
  <c r="G89" i="14"/>
  <c r="T87" i="14"/>
  <c r="S87" i="14"/>
  <c r="P87" i="14"/>
  <c r="O87" i="14"/>
  <c r="L87" i="14"/>
  <c r="K87" i="14"/>
  <c r="H87" i="14"/>
  <c r="G87" i="14"/>
  <c r="T85" i="14"/>
  <c r="S85" i="14"/>
  <c r="P85" i="14"/>
  <c r="O85" i="14"/>
  <c r="L85" i="14"/>
  <c r="K85" i="14"/>
  <c r="H85" i="14"/>
  <c r="G85" i="14"/>
  <c r="T83" i="14"/>
  <c r="S83" i="14"/>
  <c r="P83" i="14"/>
  <c r="O83" i="14"/>
  <c r="L83" i="14"/>
  <c r="K83" i="14"/>
  <c r="H83" i="14"/>
  <c r="G83" i="14"/>
  <c r="T81" i="14"/>
  <c r="S81" i="14"/>
  <c r="P81" i="14"/>
  <c r="O81" i="14"/>
  <c r="L81" i="14"/>
  <c r="K81" i="14"/>
  <c r="H81" i="14"/>
  <c r="G81" i="14"/>
  <c r="T79" i="14"/>
  <c r="S79" i="14"/>
  <c r="P79" i="14"/>
  <c r="O79" i="14"/>
  <c r="L79" i="14"/>
  <c r="K79" i="14"/>
  <c r="H79" i="14"/>
  <c r="G79" i="14"/>
  <c r="T77" i="14"/>
  <c r="S77" i="14"/>
  <c r="P77" i="14"/>
  <c r="O77" i="14"/>
  <c r="L77" i="14"/>
  <c r="K77" i="14"/>
  <c r="H77" i="14"/>
  <c r="G77" i="14"/>
  <c r="T75" i="14"/>
  <c r="S75" i="14"/>
  <c r="P75" i="14"/>
  <c r="O75" i="14"/>
  <c r="L75" i="14"/>
  <c r="K75" i="14"/>
  <c r="H75" i="14"/>
  <c r="G75" i="14"/>
  <c r="T73" i="14"/>
  <c r="S73" i="14"/>
  <c r="P73" i="14"/>
  <c r="O73" i="14"/>
  <c r="L73" i="14"/>
  <c r="K73" i="14"/>
  <c r="H73" i="14"/>
  <c r="G73" i="14"/>
  <c r="T71" i="14"/>
  <c r="S71" i="14"/>
  <c r="P71" i="14"/>
  <c r="O71" i="14"/>
  <c r="L71" i="14"/>
  <c r="K71" i="14"/>
  <c r="H71" i="14"/>
  <c r="G71" i="14"/>
  <c r="T69" i="14"/>
  <c r="S69" i="14"/>
  <c r="P69" i="14"/>
  <c r="O69" i="14"/>
  <c r="L69" i="14"/>
  <c r="K69" i="14"/>
  <c r="H69" i="14"/>
  <c r="G69" i="14"/>
  <c r="T67" i="14"/>
  <c r="S67" i="14"/>
  <c r="P67" i="14"/>
  <c r="O67" i="14"/>
  <c r="L67" i="14"/>
  <c r="K67" i="14"/>
  <c r="H67" i="14"/>
  <c r="G67" i="14"/>
  <c r="T65" i="14"/>
  <c r="S65" i="14"/>
  <c r="P65" i="14"/>
  <c r="O65" i="14"/>
  <c r="L65" i="14"/>
  <c r="K65" i="14"/>
  <c r="H65" i="14"/>
  <c r="G65" i="14"/>
  <c r="T63" i="14"/>
  <c r="S63" i="14"/>
  <c r="P63" i="14"/>
  <c r="O63" i="14"/>
  <c r="L63" i="14"/>
  <c r="K63" i="14"/>
  <c r="H63" i="14"/>
  <c r="G63" i="14"/>
  <c r="T61" i="14"/>
  <c r="S61" i="14"/>
  <c r="P61" i="14"/>
  <c r="O61" i="14"/>
  <c r="L61" i="14"/>
  <c r="K61" i="14"/>
  <c r="H61" i="14"/>
  <c r="G61" i="14"/>
  <c r="T59" i="14"/>
  <c r="S59" i="14"/>
  <c r="P59" i="14"/>
  <c r="O59" i="14"/>
  <c r="L59" i="14"/>
  <c r="K59" i="14"/>
  <c r="H59" i="14"/>
  <c r="G59" i="14"/>
  <c r="T57" i="14"/>
  <c r="S57" i="14"/>
  <c r="P57" i="14"/>
  <c r="O57" i="14"/>
  <c r="L57" i="14"/>
  <c r="K57" i="14"/>
  <c r="H57" i="14"/>
  <c r="G57" i="14"/>
  <c r="T55" i="14"/>
  <c r="S55" i="14"/>
  <c r="P55" i="14"/>
  <c r="O55" i="14"/>
  <c r="L55" i="14"/>
  <c r="K55" i="14"/>
  <c r="H55" i="14"/>
  <c r="G55" i="14"/>
  <c r="T53" i="14"/>
  <c r="S53" i="14"/>
  <c r="P53" i="14"/>
  <c r="O53" i="14"/>
  <c r="L53" i="14"/>
  <c r="K53" i="14"/>
  <c r="H53" i="14"/>
  <c r="G53" i="14"/>
  <c r="T51" i="14"/>
  <c r="S51" i="14"/>
  <c r="P51" i="14"/>
  <c r="O51" i="14"/>
  <c r="L51" i="14"/>
  <c r="K51" i="14"/>
  <c r="H51" i="14"/>
  <c r="G51" i="14"/>
  <c r="T49" i="14"/>
  <c r="S49" i="14"/>
  <c r="P49" i="14"/>
  <c r="O49" i="14"/>
  <c r="L49" i="14"/>
  <c r="K49" i="14"/>
  <c r="H49" i="14"/>
  <c r="G49" i="14"/>
  <c r="T47" i="14"/>
  <c r="S47" i="14"/>
  <c r="P47" i="14"/>
  <c r="O47" i="14"/>
  <c r="L47" i="14"/>
  <c r="K47" i="14"/>
  <c r="H47" i="14"/>
  <c r="G47" i="14"/>
  <c r="T45" i="14"/>
  <c r="S45" i="14"/>
  <c r="P45" i="14"/>
  <c r="O45" i="14"/>
  <c r="L45" i="14"/>
  <c r="K45" i="14"/>
  <c r="H45" i="14"/>
  <c r="G45" i="14"/>
  <c r="T43" i="14"/>
  <c r="S43" i="14"/>
  <c r="P43" i="14"/>
  <c r="O43" i="14"/>
  <c r="L43" i="14"/>
  <c r="K43" i="14"/>
  <c r="H43" i="14"/>
  <c r="G43" i="14"/>
  <c r="T41" i="14"/>
  <c r="S41" i="14"/>
  <c r="P41" i="14"/>
  <c r="O41" i="14"/>
  <c r="L41" i="14"/>
  <c r="K41" i="14"/>
  <c r="H41" i="14"/>
  <c r="G41" i="14"/>
  <c r="T39" i="14"/>
  <c r="S39" i="14"/>
  <c r="P39" i="14"/>
  <c r="O39" i="14"/>
  <c r="L39" i="14"/>
  <c r="K39" i="14"/>
  <c r="H39" i="14"/>
  <c r="G39" i="14"/>
  <c r="T37" i="14"/>
  <c r="S37" i="14"/>
  <c r="P37" i="14"/>
  <c r="O37" i="14"/>
  <c r="L37" i="14"/>
  <c r="K37" i="14"/>
  <c r="H37" i="14"/>
  <c r="G37" i="14"/>
  <c r="T35" i="14"/>
  <c r="S35" i="14"/>
  <c r="P35" i="14"/>
  <c r="O35" i="14"/>
  <c r="L35" i="14"/>
  <c r="K35" i="14"/>
  <c r="H35" i="14"/>
  <c r="G35" i="14"/>
  <c r="T33" i="14"/>
  <c r="S33" i="14"/>
  <c r="P33" i="14"/>
  <c r="O33" i="14"/>
  <c r="L33" i="14"/>
  <c r="K33" i="14"/>
  <c r="H33" i="14"/>
  <c r="G33" i="14"/>
  <c r="T31" i="14"/>
  <c r="S31" i="14"/>
  <c r="P31" i="14"/>
  <c r="O31" i="14"/>
  <c r="L31" i="14"/>
  <c r="K31" i="14"/>
  <c r="H31" i="14"/>
  <c r="G31" i="14"/>
  <c r="T29" i="14"/>
  <c r="S29" i="14"/>
  <c r="P29" i="14"/>
  <c r="O29" i="14"/>
  <c r="L29" i="14"/>
  <c r="K29" i="14"/>
  <c r="H29" i="14"/>
  <c r="G29" i="14"/>
  <c r="T27" i="14"/>
  <c r="S27" i="14"/>
  <c r="P27" i="14"/>
  <c r="O27" i="14"/>
  <c r="L27" i="14"/>
  <c r="K27" i="14"/>
  <c r="H27" i="14"/>
  <c r="G27" i="14"/>
  <c r="T25" i="14"/>
  <c r="S25" i="14"/>
  <c r="P25" i="14"/>
  <c r="O25" i="14"/>
  <c r="L25" i="14"/>
  <c r="K25" i="14"/>
  <c r="H25" i="14"/>
  <c r="G25" i="14"/>
  <c r="T23" i="14"/>
  <c r="S23" i="14"/>
  <c r="P23" i="14"/>
  <c r="O23" i="14"/>
  <c r="L23" i="14"/>
  <c r="K23" i="14"/>
  <c r="H23" i="14"/>
  <c r="G23" i="14"/>
  <c r="T21" i="14"/>
  <c r="S21" i="14"/>
  <c r="P21" i="14"/>
  <c r="O21" i="14"/>
  <c r="L21" i="14"/>
  <c r="K21" i="14"/>
  <c r="H21" i="14"/>
  <c r="G21" i="14"/>
  <c r="T19" i="14"/>
  <c r="S19" i="14"/>
  <c r="P19" i="14"/>
  <c r="O19" i="14"/>
  <c r="L19" i="14"/>
  <c r="K19" i="14"/>
  <c r="H19" i="14"/>
  <c r="G19" i="14"/>
  <c r="T17" i="14"/>
  <c r="S17" i="14"/>
  <c r="P17" i="14"/>
  <c r="O17" i="14"/>
  <c r="L17" i="14"/>
  <c r="K17" i="14"/>
  <c r="H17" i="14"/>
  <c r="G17" i="14"/>
  <c r="T15" i="14"/>
  <c r="S15" i="14"/>
  <c r="P15" i="14"/>
  <c r="O15" i="14"/>
  <c r="L15" i="14"/>
  <c r="K15" i="14"/>
  <c r="H15" i="14"/>
  <c r="G15" i="14"/>
  <c r="T13" i="14"/>
  <c r="S13" i="14"/>
  <c r="P13" i="14"/>
  <c r="O13" i="14"/>
  <c r="L13" i="14"/>
  <c r="K13" i="14"/>
  <c r="H13" i="14"/>
  <c r="G13" i="14"/>
  <c r="T11" i="14"/>
  <c r="S11" i="14"/>
  <c r="P11" i="14"/>
  <c r="O11" i="14"/>
  <c r="L11" i="14"/>
  <c r="K11" i="14"/>
  <c r="H11" i="14"/>
  <c r="G11" i="14"/>
  <c r="T9" i="14"/>
  <c r="S9" i="14"/>
  <c r="P9" i="14"/>
  <c r="O9" i="14"/>
  <c r="L9" i="14"/>
  <c r="K9" i="14"/>
  <c r="H9" i="14"/>
  <c r="G9" i="14"/>
  <c r="T7" i="14"/>
  <c r="S7" i="14"/>
  <c r="P7" i="14"/>
  <c r="O7" i="14"/>
  <c r="L7" i="14"/>
  <c r="K7" i="14"/>
  <c r="H7" i="14"/>
  <c r="G7" i="14"/>
  <c r="T5" i="14"/>
  <c r="S5" i="14"/>
  <c r="P5" i="14"/>
  <c r="O5" i="14"/>
  <c r="L5" i="14"/>
  <c r="K5" i="14"/>
  <c r="H5" i="14"/>
  <c r="G5" i="14"/>
  <c r="T3" i="14"/>
  <c r="S3" i="14"/>
  <c r="P3" i="14"/>
  <c r="O3" i="14"/>
  <c r="L3" i="14"/>
  <c r="K3" i="14"/>
  <c r="H3" i="14"/>
  <c r="G3" i="14"/>
  <c r="Y2790" i="14"/>
  <c r="Y2788" i="14"/>
  <c r="Y2786" i="14"/>
  <c r="Y2784" i="14"/>
  <c r="Y2782" i="14"/>
  <c r="Y2780" i="14"/>
  <c r="Y2778" i="14"/>
  <c r="Y2776" i="14"/>
  <c r="Y2774" i="14"/>
  <c r="Y2772" i="14"/>
  <c r="Y2770" i="14"/>
  <c r="Y2768" i="14"/>
  <c r="Y2766" i="14"/>
  <c r="Y2764" i="14"/>
  <c r="Y2762" i="14"/>
  <c r="Y2760" i="14"/>
  <c r="Y2758" i="14"/>
  <c r="Y2756" i="14"/>
  <c r="Y2754" i="14"/>
  <c r="Y2752" i="14"/>
  <c r="Y2750" i="14"/>
  <c r="Y2748" i="14"/>
  <c r="Y2746" i="14"/>
  <c r="Y2744" i="14"/>
  <c r="Y2742" i="14"/>
  <c r="Y2740" i="14"/>
  <c r="Y2738" i="14"/>
  <c r="Y2736" i="14"/>
  <c r="Y2734" i="14"/>
  <c r="Y2732" i="14"/>
  <c r="Y2730" i="14"/>
  <c r="Y2728" i="14"/>
  <c r="Y2726" i="14"/>
  <c r="Y2724" i="14"/>
  <c r="Y2722" i="14"/>
  <c r="Y2720" i="14"/>
  <c r="Y2718" i="14"/>
  <c r="Y2714" i="14"/>
  <c r="Y2712" i="14"/>
  <c r="Y2710" i="14"/>
  <c r="Y2708" i="14"/>
  <c r="Y2706" i="14"/>
  <c r="Y2704" i="14"/>
  <c r="Y2702" i="14"/>
  <c r="Y2700" i="14"/>
  <c r="Y2698" i="14"/>
  <c r="Y2696" i="14"/>
  <c r="Y2694" i="14"/>
  <c r="Y2692" i="14"/>
  <c r="Y2690" i="14"/>
  <c r="Y2688" i="14"/>
  <c r="Y2686" i="14"/>
  <c r="Y2684" i="14"/>
  <c r="Y2682" i="14"/>
  <c r="Y2680" i="14"/>
  <c r="Y2678" i="14"/>
  <c r="Y2676" i="14"/>
  <c r="Y2674" i="14"/>
  <c r="Y2672" i="14"/>
  <c r="Y2670" i="14"/>
  <c r="Y2668" i="14"/>
  <c r="Y2664" i="14"/>
  <c r="Y2662" i="14"/>
  <c r="Y2658" i="14"/>
  <c r="Y2656" i="14"/>
  <c r="Y2654" i="14"/>
  <c r="Y2652" i="14"/>
  <c r="Y2650" i="14"/>
  <c r="Y2648" i="14"/>
  <c r="Y2646" i="14"/>
  <c r="Y2644" i="14"/>
  <c r="Y2640" i="14"/>
  <c r="Y2638" i="14"/>
  <c r="Y2636" i="14"/>
  <c r="Y2634" i="14"/>
  <c r="Y2632" i="14"/>
  <c r="Y2630" i="14"/>
  <c r="Y2628" i="14"/>
  <c r="Y2626" i="14"/>
  <c r="Y2624" i="14"/>
  <c r="Y2622" i="14"/>
  <c r="Y2620" i="14"/>
  <c r="Y2618" i="14"/>
  <c r="Y2616" i="14"/>
  <c r="Y2614" i="14"/>
  <c r="Y2612" i="14"/>
  <c r="Y2610" i="14"/>
  <c r="Y2608" i="14"/>
  <c r="Y2606" i="14"/>
  <c r="Y2602" i="14"/>
  <c r="Y2600" i="14"/>
  <c r="Y2598" i="14"/>
  <c r="Y2596" i="14"/>
  <c r="Y2594" i="14"/>
  <c r="Y2592" i="14"/>
  <c r="Y2591" i="14"/>
  <c r="Y2590" i="14"/>
  <c r="Y2589" i="14"/>
  <c r="Y2588" i="14"/>
  <c r="Y2587" i="14"/>
  <c r="Y2585" i="14"/>
  <c r="Y2583" i="14"/>
  <c r="Y2581" i="14"/>
  <c r="Y2579" i="14"/>
  <c r="Y2577" i="14"/>
  <c r="Y2575" i="14"/>
  <c r="Y2573" i="14"/>
  <c r="Y2571" i="14"/>
  <c r="Y2569" i="14"/>
  <c r="Y2567" i="14"/>
  <c r="Y2565" i="14"/>
  <c r="Y2563" i="14"/>
  <c r="Y2561" i="14"/>
  <c r="Y2559" i="14"/>
  <c r="Y2557" i="14"/>
  <c r="Y2555" i="14"/>
  <c r="Y2553" i="14"/>
  <c r="Y2551" i="14"/>
  <c r="Y2549" i="14"/>
  <c r="Y2547" i="14"/>
  <c r="Y2545" i="14"/>
  <c r="Y2543" i="14"/>
  <c r="Y2541" i="14"/>
  <c r="Y2539" i="14"/>
  <c r="Y2537" i="14"/>
  <c r="Y2535" i="14"/>
  <c r="Y2533" i="14"/>
  <c r="Y2531" i="14"/>
  <c r="Y2529" i="14"/>
  <c r="Y2527" i="14"/>
  <c r="Y2525" i="14"/>
  <c r="Y2523" i="14"/>
  <c r="Y2521" i="14"/>
  <c r="Y2519" i="14"/>
  <c r="Y2517" i="14"/>
  <c r="Y2515" i="14"/>
  <c r="Y2513" i="14"/>
  <c r="Y2511" i="14"/>
  <c r="Y2509" i="14"/>
  <c r="Y2507" i="14"/>
  <c r="Y2505" i="14"/>
  <c r="Y2503" i="14"/>
  <c r="Y2501" i="14"/>
  <c r="Y2499" i="14"/>
  <c r="Y2497" i="14"/>
  <c r="Y2495" i="14"/>
  <c r="Y2493" i="14"/>
  <c r="Y2491" i="14"/>
  <c r="Y2489" i="14"/>
  <c r="Y2487" i="14"/>
  <c r="Y2485" i="14"/>
  <c r="Y2483" i="14"/>
  <c r="Y2481" i="14"/>
  <c r="Y2479" i="14"/>
  <c r="Y2477" i="14"/>
  <c r="Y2475" i="14"/>
  <c r="Y2473" i="14"/>
  <c r="Y2471" i="14"/>
  <c r="Y2469" i="14"/>
  <c r="Y2467" i="14"/>
  <c r="Y2465" i="14"/>
  <c r="Y2463" i="14"/>
  <c r="Y2461" i="14"/>
  <c r="Y2459" i="14"/>
  <c r="Y2457" i="14"/>
  <c r="Y2455" i="14"/>
  <c r="Y2453" i="14"/>
  <c r="Y2451" i="14"/>
  <c r="Y2449" i="14"/>
  <c r="Y2447" i="14"/>
  <c r="Y2445" i="14"/>
  <c r="Y2443" i="14"/>
  <c r="Y2441" i="14"/>
  <c r="Y2439" i="14"/>
  <c r="Y2437" i="14"/>
  <c r="Y2435" i="14"/>
  <c r="Y2433" i="14"/>
  <c r="Y2431" i="14"/>
  <c r="Y2429" i="14"/>
  <c r="Y2427" i="14"/>
  <c r="Y2425" i="14"/>
  <c r="Y2423" i="14"/>
  <c r="Y2421" i="14"/>
  <c r="Y2419" i="14"/>
  <c r="Y2417" i="14"/>
  <c r="Y2415" i="14"/>
  <c r="Y2413" i="14"/>
  <c r="Y2411" i="14"/>
  <c r="Y2409" i="14"/>
  <c r="Y2407" i="14"/>
  <c r="Y2405" i="14"/>
  <c r="Y2403" i="14"/>
  <c r="Y2401" i="14"/>
  <c r="Y2399" i="14"/>
  <c r="Y2397" i="14"/>
  <c r="Y2395" i="14"/>
  <c r="Y2393" i="14"/>
  <c r="Y2391" i="14"/>
  <c r="Y2389" i="14"/>
  <c r="Y2385" i="14"/>
  <c r="Y2383" i="14"/>
  <c r="Y2381" i="14"/>
  <c r="Y2379" i="14"/>
  <c r="Y2377" i="14"/>
  <c r="Y2375" i="14"/>
  <c r="Y2373" i="14"/>
  <c r="Y2371" i="14"/>
  <c r="Y2369" i="14"/>
  <c r="Y2367" i="14"/>
  <c r="Y2365" i="14"/>
  <c r="Y2363" i="14"/>
  <c r="Y2361" i="14"/>
  <c r="Y2359" i="14"/>
  <c r="Y2357" i="14"/>
  <c r="Y2355" i="14"/>
  <c r="Y2353" i="14"/>
  <c r="Y2351" i="14"/>
  <c r="Y2349" i="14"/>
  <c r="Y2347" i="14"/>
  <c r="Y2345" i="14"/>
  <c r="Y2343" i="14"/>
  <c r="Y2341" i="14"/>
  <c r="Y2339" i="14"/>
  <c r="Y2337" i="14"/>
  <c r="Y2335" i="14"/>
  <c r="Y2333" i="14"/>
  <c r="Y2331" i="14"/>
  <c r="Y2329" i="14"/>
  <c r="Y2327" i="14"/>
  <c r="Y2325" i="14"/>
  <c r="Y2323" i="14"/>
  <c r="Y2321" i="14"/>
  <c r="Y2319" i="14"/>
  <c r="Y2317" i="14"/>
  <c r="Y2315" i="14"/>
  <c r="Y2311" i="14"/>
  <c r="Y2309" i="14"/>
  <c r="Y2307" i="14"/>
  <c r="Y2305" i="14"/>
  <c r="Y2303" i="14"/>
  <c r="Y2301" i="14"/>
  <c r="Y2299" i="14"/>
  <c r="Y2297" i="14"/>
  <c r="Y2295" i="14"/>
  <c r="Y2293" i="14"/>
  <c r="Y2291" i="14"/>
  <c r="Y2289" i="14"/>
  <c r="Y2287" i="14"/>
  <c r="Y2285" i="14"/>
  <c r="Y2283" i="14"/>
  <c r="Y2281" i="14"/>
  <c r="Y2279" i="14"/>
  <c r="Y2277" i="14"/>
  <c r="Y2275" i="14"/>
  <c r="Y2273" i="14"/>
  <c r="Y2271" i="14"/>
  <c r="Y2269" i="14"/>
  <c r="Y2267" i="14"/>
  <c r="Y2265" i="14"/>
  <c r="Y2263" i="14"/>
  <c r="Y2261" i="14"/>
  <c r="Y2259" i="14"/>
  <c r="Y2257" i="14"/>
  <c r="Y2255" i="14"/>
  <c r="Y2253" i="14"/>
  <c r="Y2251" i="14"/>
  <c r="Y2249" i="14"/>
  <c r="Y2247" i="14"/>
  <c r="Y2245" i="14"/>
  <c r="Y2243" i="14"/>
  <c r="Y2241" i="14"/>
  <c r="Y2239" i="14"/>
  <c r="Y2237" i="14"/>
  <c r="Y2235" i="14"/>
  <c r="Y2233" i="14"/>
  <c r="Y2231" i="14"/>
  <c r="Y2229" i="14"/>
  <c r="Y2227" i="14"/>
  <c r="Y2225" i="14"/>
  <c r="Y2223" i="14"/>
  <c r="Y2221" i="14"/>
  <c r="Y2219" i="14"/>
  <c r="Y2217" i="14"/>
  <c r="Y2215" i="14"/>
  <c r="Y2213" i="14"/>
  <c r="Y2211" i="14"/>
  <c r="Y2209" i="14"/>
  <c r="Y2207" i="14"/>
  <c r="Y2205" i="14"/>
  <c r="Y2203" i="14"/>
  <c r="Y2201" i="14"/>
  <c r="Y2199" i="14"/>
  <c r="Y2197" i="14"/>
  <c r="Y2195" i="14"/>
  <c r="Y2193" i="14"/>
  <c r="Y2191" i="14"/>
  <c r="Y2189" i="14"/>
  <c r="Y2187" i="14"/>
  <c r="Y2185" i="14"/>
  <c r="Y2183" i="14"/>
  <c r="Y2181" i="14"/>
  <c r="Y2179" i="14"/>
  <c r="Y2177" i="14"/>
  <c r="Y2175" i="14"/>
  <c r="Y2173" i="14"/>
  <c r="Y2171" i="14"/>
  <c r="Y2169" i="14"/>
  <c r="Y2167" i="14"/>
  <c r="Y2165" i="14"/>
  <c r="Y2163" i="14"/>
  <c r="Y2161" i="14"/>
  <c r="Y2159" i="14"/>
  <c r="Y2157" i="14"/>
  <c r="Y2155" i="14"/>
  <c r="Y2153" i="14"/>
  <c r="Y2151" i="14"/>
  <c r="Y2149" i="14"/>
  <c r="Y2147" i="14"/>
  <c r="Y2145" i="14"/>
  <c r="Y2143" i="14"/>
  <c r="Y2141" i="14"/>
  <c r="Y2139" i="14"/>
  <c r="Y2137" i="14"/>
  <c r="Y2135" i="14"/>
  <c r="Y2133" i="14"/>
  <c r="Y2131" i="14"/>
  <c r="Y2129" i="14"/>
  <c r="Y2127" i="14"/>
  <c r="Y2125" i="14"/>
  <c r="Y2123" i="14"/>
  <c r="Y2121" i="14"/>
  <c r="Y2119" i="14"/>
  <c r="Y2117" i="14"/>
  <c r="Y2115" i="14"/>
  <c r="Y2113" i="14"/>
  <c r="Y2111" i="14"/>
  <c r="Y2109" i="14"/>
  <c r="Y2107" i="14"/>
  <c r="Y2105" i="14"/>
  <c r="Y2099" i="14"/>
  <c r="Y2097" i="14"/>
  <c r="Y2095" i="14"/>
  <c r="Y2093" i="14"/>
  <c r="Y2091" i="14"/>
  <c r="Y2089" i="14"/>
  <c r="Y2087" i="14"/>
  <c r="Y2085" i="14"/>
  <c r="Y2083" i="14"/>
  <c r="Y2081" i="14"/>
  <c r="Y2079" i="14"/>
  <c r="Y2077" i="14"/>
  <c r="Y2075" i="14"/>
  <c r="Y2073" i="14"/>
  <c r="Y2071" i="14"/>
  <c r="Y2069" i="14"/>
  <c r="Y2067" i="14"/>
  <c r="Y2065" i="14"/>
  <c r="Y2063" i="14"/>
  <c r="Y2061" i="14"/>
  <c r="Y2059" i="14"/>
  <c r="Y2057" i="14"/>
  <c r="Y2055" i="14"/>
  <c r="Y2053" i="14"/>
  <c r="Y2051" i="14"/>
  <c r="Y2049" i="14"/>
  <c r="Y2047" i="14"/>
  <c r="Y2045" i="14"/>
  <c r="Y2043" i="14"/>
  <c r="Y2041" i="14"/>
  <c r="Y2039" i="14"/>
  <c r="Y2037" i="14"/>
  <c r="Y2035" i="14"/>
  <c r="Y2033" i="14"/>
  <c r="Y2031" i="14"/>
  <c r="Y2029" i="14"/>
  <c r="Y2027" i="14"/>
  <c r="Y2025" i="14"/>
  <c r="Y2023" i="14"/>
  <c r="Y2021" i="14"/>
  <c r="Y2019" i="14"/>
  <c r="Y2017" i="14"/>
  <c r="Y2015" i="14"/>
  <c r="Y2013" i="14"/>
  <c r="Y2011" i="14"/>
  <c r="Y2009" i="14"/>
  <c r="Y2007" i="14"/>
  <c r="Y2005" i="14"/>
  <c r="Y2003" i="14"/>
  <c r="Y2001" i="14"/>
  <c r="Y1999" i="14"/>
  <c r="Y1997" i="14"/>
  <c r="Y1995" i="14"/>
  <c r="Y1993" i="14"/>
  <c r="Y1991" i="14"/>
  <c r="Y1989" i="14"/>
  <c r="Y1987" i="14"/>
  <c r="Y1985" i="14"/>
  <c r="Y1983" i="14"/>
  <c r="Y1981" i="14"/>
  <c r="Y1979" i="14"/>
  <c r="Y1977" i="14"/>
  <c r="Y1975" i="14"/>
  <c r="Y1973" i="14"/>
  <c r="Y1971" i="14"/>
  <c r="Y1969" i="14"/>
  <c r="Y1967" i="14"/>
  <c r="Y1965" i="14"/>
  <c r="Y1963" i="14"/>
  <c r="Y1961" i="14"/>
  <c r="Y1959" i="14"/>
  <c r="Y1957" i="14"/>
  <c r="Y1955" i="14"/>
  <c r="Y1953" i="14"/>
  <c r="Y1951" i="14"/>
  <c r="Y1949" i="14"/>
  <c r="Y1947" i="14"/>
  <c r="Y1945" i="14"/>
  <c r="Y1943" i="14"/>
  <c r="Y1941" i="14"/>
  <c r="Y1939" i="14"/>
  <c r="Y1937" i="14"/>
  <c r="Y1935" i="14"/>
  <c r="Y1933" i="14"/>
  <c r="Y1931" i="14"/>
  <c r="Y1929" i="14"/>
  <c r="Y1927" i="14"/>
  <c r="Y1925" i="14"/>
  <c r="Y1923" i="14"/>
  <c r="Y1921" i="14"/>
  <c r="Y1919" i="14"/>
  <c r="Y1917" i="14"/>
  <c r="Y1915" i="14"/>
  <c r="Y1913" i="14"/>
  <c r="Y1911" i="14"/>
  <c r="Y1909" i="14"/>
  <c r="Y1907" i="14"/>
  <c r="Y1905" i="14"/>
  <c r="Y1903" i="14"/>
  <c r="Y1901" i="14"/>
  <c r="Y1899" i="14"/>
  <c r="Y1897" i="14"/>
  <c r="Y1895" i="14"/>
  <c r="Y1893" i="14"/>
  <c r="Y1891" i="14"/>
  <c r="Y1889" i="14"/>
  <c r="Y1887" i="14"/>
  <c r="Y1885" i="14"/>
  <c r="Y1883" i="14"/>
  <c r="Y1881" i="14"/>
  <c r="Y1879" i="14"/>
  <c r="Y1877" i="14"/>
  <c r="Y1875" i="14"/>
  <c r="Y1873" i="14"/>
  <c r="Y1871" i="14"/>
  <c r="Y1869" i="14"/>
  <c r="Y1867" i="14"/>
  <c r="Y1865" i="14"/>
  <c r="Y1863" i="14"/>
  <c r="Y1861" i="14"/>
  <c r="Y1859" i="14"/>
  <c r="Y1857" i="14"/>
  <c r="Y1855" i="14"/>
  <c r="Y1853" i="14"/>
  <c r="Y1851" i="14"/>
  <c r="Y1849" i="14"/>
  <c r="Y1847" i="14"/>
  <c r="Y1845" i="14"/>
  <c r="Y1843" i="14"/>
  <c r="Y1841" i="14"/>
  <c r="Y1839" i="14"/>
  <c r="Y1837" i="14"/>
  <c r="Y1835" i="14"/>
  <c r="Y1833" i="14"/>
  <c r="Y1831" i="14"/>
  <c r="Y1829" i="14"/>
  <c r="Y1827" i="14"/>
  <c r="Y1825" i="14"/>
  <c r="Y1823" i="14"/>
  <c r="Y1821" i="14"/>
  <c r="Y1819" i="14"/>
  <c r="Y1817" i="14"/>
  <c r="Y1815" i="14"/>
  <c r="Y1813" i="14"/>
  <c r="Y1811" i="14"/>
  <c r="Y1809" i="14"/>
  <c r="Y1807" i="14"/>
  <c r="Y1805" i="14"/>
  <c r="Y1803" i="14"/>
  <c r="Y1801" i="14"/>
  <c r="Y1799" i="14"/>
  <c r="Y1797" i="14"/>
  <c r="Y1795" i="14"/>
  <c r="Y1793" i="14"/>
  <c r="Y1791" i="14"/>
  <c r="Y1789" i="14"/>
  <c r="Y1787" i="14"/>
  <c r="Y1785" i="14"/>
  <c r="Y1783" i="14"/>
  <c r="Y1781" i="14"/>
  <c r="Y1779" i="14"/>
  <c r="Y1777" i="14"/>
  <c r="Y1775" i="14"/>
  <c r="Y1773" i="14"/>
  <c r="Y1771" i="14"/>
  <c r="Y1769" i="14"/>
  <c r="Y1767" i="14"/>
  <c r="Y1765" i="14"/>
  <c r="Y1763" i="14"/>
  <c r="Y1761" i="14"/>
  <c r="Y1759" i="14"/>
  <c r="Y1757" i="14"/>
  <c r="Y1755" i="14"/>
  <c r="Y1753" i="14"/>
  <c r="Y1751" i="14"/>
  <c r="Y1749" i="14"/>
  <c r="Y1747" i="14"/>
  <c r="Y1745" i="14"/>
  <c r="Y1743" i="14"/>
  <c r="Y1741" i="14"/>
  <c r="Y1739" i="14"/>
  <c r="Y1737" i="14"/>
  <c r="Y1735" i="14"/>
  <c r="Y1733" i="14"/>
  <c r="Y1731" i="14"/>
  <c r="Y1729" i="14"/>
  <c r="Y1727" i="14"/>
  <c r="Y1725" i="14"/>
  <c r="Y1723" i="14"/>
  <c r="Y1721" i="14"/>
  <c r="Y1719" i="14"/>
  <c r="Y1717" i="14"/>
  <c r="Y1715" i="14"/>
  <c r="Y1713" i="14"/>
  <c r="Y1711" i="14"/>
  <c r="Y1709" i="14"/>
  <c r="Y1707" i="14"/>
  <c r="Y1705" i="14"/>
  <c r="Y1703" i="14"/>
  <c r="Y1701" i="14"/>
  <c r="Y1699" i="14"/>
  <c r="Y1697" i="14"/>
  <c r="Y1695" i="14"/>
  <c r="Y1693" i="14"/>
  <c r="Y1691" i="14"/>
  <c r="Y1689" i="14"/>
  <c r="Y1687" i="14"/>
  <c r="Y1685" i="14"/>
  <c r="Y1683" i="14"/>
  <c r="Y1681" i="14"/>
  <c r="Y1679" i="14"/>
  <c r="Y1677" i="14"/>
  <c r="Y1675" i="14"/>
  <c r="Y1673" i="14"/>
  <c r="Y1671" i="14"/>
  <c r="Y1669" i="14"/>
  <c r="Y1667" i="14"/>
  <c r="Y1665" i="14"/>
  <c r="Y1663" i="14"/>
  <c r="Y1661" i="14"/>
  <c r="Y1659" i="14"/>
  <c r="Y1657" i="14"/>
  <c r="Y1655" i="14"/>
  <c r="Y1653" i="14"/>
  <c r="Y1651" i="14"/>
  <c r="Y1649" i="14"/>
  <c r="Y1647" i="14"/>
  <c r="Y1645" i="14"/>
  <c r="Y1643" i="14"/>
  <c r="Y1641" i="14"/>
  <c r="Y1639" i="14"/>
  <c r="Y1637" i="14"/>
  <c r="Y1635" i="14"/>
  <c r="Y1633" i="14"/>
  <c r="Y1631" i="14"/>
  <c r="Y1629" i="14"/>
  <c r="Y1627" i="14"/>
  <c r="Y1625" i="14"/>
  <c r="Y1623" i="14"/>
  <c r="Y1619" i="14"/>
  <c r="Y1617" i="14"/>
  <c r="Y1615" i="14"/>
  <c r="Y1613" i="14"/>
  <c r="Y1611" i="14"/>
  <c r="Y1609" i="14"/>
  <c r="Y1607" i="14"/>
  <c r="Y1605" i="14"/>
  <c r="Y1603" i="14"/>
  <c r="Y1601" i="14"/>
  <c r="Y1599" i="14"/>
  <c r="Y1597" i="14"/>
  <c r="Y1595" i="14"/>
  <c r="Y1593" i="14"/>
  <c r="Y1591" i="14"/>
  <c r="Y1589" i="14"/>
  <c r="Y1587" i="14"/>
  <c r="Y1585" i="14"/>
  <c r="Y1583" i="14"/>
  <c r="Y1581" i="14"/>
  <c r="Y1579" i="14"/>
  <c r="Y1577" i="14"/>
  <c r="Y1575" i="14"/>
  <c r="Y1573" i="14"/>
  <c r="Y1571" i="14"/>
  <c r="Y1569" i="14"/>
  <c r="Y1567" i="14"/>
  <c r="Y1565" i="14"/>
  <c r="Y1563" i="14"/>
  <c r="Y1561" i="14"/>
  <c r="Y1559" i="14"/>
  <c r="Y1557" i="14"/>
  <c r="Y1555" i="14"/>
  <c r="Y1553" i="14"/>
  <c r="Y1551" i="14"/>
  <c r="Y1549" i="14"/>
  <c r="Y1547" i="14"/>
  <c r="Y1545" i="14"/>
  <c r="Y1543" i="14"/>
  <c r="Y1541" i="14"/>
  <c r="Y1539" i="14"/>
  <c r="Y1537" i="14"/>
  <c r="Y1535" i="14"/>
  <c r="Y1533" i="14"/>
  <c r="Y1531" i="14"/>
  <c r="Y1529" i="14"/>
  <c r="Y1527" i="14"/>
  <c r="Y1525" i="14"/>
  <c r="Y1523" i="14"/>
  <c r="Y1521" i="14"/>
  <c r="Y1519" i="14"/>
  <c r="Y1517" i="14"/>
  <c r="Y1515" i="14"/>
  <c r="Y1513" i="14"/>
  <c r="Y1511" i="14"/>
  <c r="Y1509" i="14"/>
  <c r="Y1507" i="14"/>
  <c r="Y1505" i="14"/>
  <c r="Y1503" i="14"/>
  <c r="Y1501" i="14"/>
  <c r="Y1499" i="14"/>
  <c r="Y1497" i="14"/>
  <c r="Y1495" i="14"/>
  <c r="Y1493" i="14"/>
  <c r="Y1491" i="14"/>
  <c r="Y1489" i="14"/>
  <c r="Y1487" i="14"/>
  <c r="Y1485" i="14"/>
  <c r="Y1483" i="14"/>
  <c r="Y1481" i="14"/>
  <c r="Y1479" i="14"/>
  <c r="Y1477" i="14"/>
  <c r="Y1475" i="14"/>
  <c r="Y1473" i="14"/>
  <c r="Y1471" i="14"/>
  <c r="Y1469" i="14"/>
  <c r="Y1467" i="14"/>
  <c r="Y1465" i="14"/>
  <c r="Y1463" i="14"/>
  <c r="Y1461" i="14"/>
  <c r="Y1459" i="14"/>
  <c r="Y1457" i="14"/>
  <c r="Y1455" i="14"/>
  <c r="Y1453" i="14"/>
  <c r="Y1451" i="14"/>
  <c r="Y1449" i="14"/>
  <c r="Y1447" i="14"/>
  <c r="Y1445" i="14"/>
  <c r="Y1443" i="14"/>
  <c r="Y1441" i="14"/>
  <c r="Y1439" i="14"/>
  <c r="Y1437" i="14"/>
  <c r="Y1435" i="14"/>
  <c r="Y1433" i="14"/>
  <c r="Y1431" i="14"/>
  <c r="Y1429" i="14"/>
  <c r="Y1427" i="14"/>
  <c r="Y1425" i="14"/>
  <c r="Y1423" i="14"/>
  <c r="Y1421" i="14"/>
  <c r="Y1419" i="14"/>
  <c r="Y1417" i="14"/>
  <c r="Y1415" i="14"/>
  <c r="Y1413" i="14"/>
  <c r="Y1411" i="14"/>
  <c r="Y1409" i="14"/>
  <c r="Y1407" i="14"/>
  <c r="Y1405" i="14"/>
  <c r="Y1403" i="14"/>
  <c r="Y1401" i="14"/>
  <c r="Y1399" i="14"/>
  <c r="Y1397" i="14"/>
  <c r="Y1395" i="14"/>
  <c r="Y1393" i="14"/>
  <c r="Y1391" i="14"/>
  <c r="Y1389" i="14"/>
  <c r="Y1387" i="14"/>
  <c r="Y1385" i="14"/>
  <c r="Y1383" i="14"/>
  <c r="Y1381" i="14"/>
  <c r="Y1379" i="14"/>
  <c r="Y1377" i="14"/>
  <c r="Y1375" i="14"/>
  <c r="Y1373" i="14"/>
  <c r="Y1371" i="14"/>
  <c r="Y1369" i="14"/>
  <c r="Y1367" i="14"/>
  <c r="Y1365" i="14"/>
  <c r="Y1363" i="14"/>
  <c r="Y1361" i="14"/>
  <c r="Y1359" i="14"/>
  <c r="Y1357" i="14"/>
  <c r="Y1355" i="14"/>
  <c r="Y1353" i="14"/>
  <c r="Y1351" i="14"/>
  <c r="Y1349" i="14"/>
  <c r="Y1347" i="14"/>
  <c r="Y1345" i="14"/>
  <c r="Y1343" i="14"/>
  <c r="Y1341" i="14"/>
  <c r="Y1339" i="14"/>
  <c r="Y1337" i="14"/>
  <c r="Y1335" i="14"/>
  <c r="Y1333" i="14"/>
  <c r="Y1331" i="14"/>
  <c r="Y1329" i="14"/>
  <c r="Y1327" i="14"/>
  <c r="Y1325" i="14"/>
  <c r="Y1323" i="14"/>
  <c r="Y1321" i="14"/>
  <c r="Y1319" i="14"/>
  <c r="Y1317" i="14"/>
  <c r="Y1315" i="14"/>
  <c r="Y1313" i="14"/>
  <c r="Y1311" i="14"/>
  <c r="Y1309" i="14"/>
  <c r="Y1307" i="14"/>
  <c r="Y1305" i="14"/>
  <c r="Y1303" i="14"/>
  <c r="Y1301" i="14"/>
  <c r="Y1299" i="14"/>
  <c r="Y1297" i="14"/>
  <c r="Y1295" i="14"/>
  <c r="Y1293" i="14"/>
  <c r="Y1291" i="14"/>
  <c r="Y1289" i="14"/>
  <c r="Y1287" i="14"/>
  <c r="Y1285" i="14"/>
  <c r="Y1283" i="14"/>
  <c r="Y1281" i="14"/>
  <c r="Y1279" i="14"/>
  <c r="Y1277" i="14"/>
  <c r="Y1275" i="14"/>
  <c r="Y1273" i="14"/>
  <c r="Y1271" i="14"/>
  <c r="Y1269" i="14"/>
  <c r="Y1267" i="14"/>
  <c r="Y1265" i="14"/>
  <c r="Y1263" i="14"/>
  <c r="Y1261" i="14"/>
  <c r="Y1259" i="14"/>
  <c r="Y1257" i="14"/>
  <c r="Y1255" i="14"/>
  <c r="Y1253" i="14"/>
  <c r="Y1251" i="14"/>
  <c r="Y1249" i="14"/>
  <c r="Y1247" i="14"/>
  <c r="Y1245" i="14"/>
  <c r="Y1243" i="14"/>
  <c r="Y1239" i="14"/>
  <c r="Y1237" i="14"/>
  <c r="Y1235" i="14"/>
  <c r="Y1233" i="14"/>
  <c r="Y1231" i="14"/>
  <c r="Y1229" i="14"/>
  <c r="Y1227" i="14"/>
  <c r="Y1225" i="14"/>
  <c r="Y1223" i="14"/>
  <c r="Y1221" i="14"/>
  <c r="Y1219" i="14"/>
  <c r="Y1217" i="14"/>
  <c r="Y1215" i="14"/>
  <c r="Y1213" i="14"/>
  <c r="Y1211" i="14"/>
  <c r="Y1209" i="14"/>
  <c r="Y1207" i="14"/>
  <c r="Y1205" i="14"/>
  <c r="Y1203" i="14"/>
  <c r="Y1201" i="14"/>
  <c r="Y1199" i="14"/>
  <c r="Y1197" i="14"/>
  <c r="Y1195" i="14"/>
  <c r="Y1193" i="14"/>
  <c r="Y1191" i="14"/>
  <c r="Y1189" i="14"/>
  <c r="Y1187" i="14"/>
  <c r="Y1185" i="14"/>
  <c r="Y1183" i="14"/>
  <c r="Y1181" i="14"/>
  <c r="Y1179" i="14"/>
  <c r="Y1177" i="14"/>
  <c r="Y1176" i="14"/>
  <c r="Y1175" i="14"/>
  <c r="Y1173" i="14"/>
  <c r="Y1171" i="14"/>
  <c r="Y1169" i="14"/>
  <c r="Y1167" i="14"/>
  <c r="Y1165" i="14"/>
  <c r="Y1163" i="14"/>
  <c r="Y1161" i="14"/>
  <c r="Y1159" i="14"/>
  <c r="Y1157" i="14"/>
  <c r="Y1155" i="14"/>
  <c r="Y1153" i="14"/>
  <c r="Y1151" i="14"/>
  <c r="Y1149" i="14"/>
  <c r="Y1147" i="14"/>
  <c r="Y1145" i="14"/>
  <c r="Y1143" i="14"/>
  <c r="Y1141" i="14"/>
  <c r="Y1139" i="14"/>
  <c r="Y1137" i="14"/>
  <c r="Y1135" i="14"/>
  <c r="Y1133" i="14"/>
  <c r="Y1131" i="14"/>
  <c r="Y1129" i="14"/>
  <c r="Y1125" i="14"/>
  <c r="Y1123" i="14"/>
  <c r="Y1121" i="14"/>
  <c r="Y1119" i="14"/>
  <c r="Y1117" i="14"/>
  <c r="Y1115" i="14"/>
  <c r="Y1113" i="14"/>
  <c r="Y1111" i="14"/>
  <c r="Y1109" i="14"/>
  <c r="Y1107" i="14"/>
  <c r="Y1105" i="14"/>
  <c r="Y1103" i="14"/>
  <c r="Y1101" i="14"/>
  <c r="Y1099" i="14"/>
  <c r="Y1097" i="14"/>
  <c r="Y1095" i="14"/>
  <c r="Y1093" i="14"/>
  <c r="Y1091" i="14"/>
  <c r="Y1089" i="14"/>
  <c r="Y1087" i="14"/>
  <c r="Y1085" i="14"/>
  <c r="Y1083" i="14"/>
  <c r="Y1081" i="14"/>
  <c r="Y1079" i="14"/>
  <c r="Y1077" i="14"/>
  <c r="Y1075" i="14"/>
  <c r="Y1073" i="14"/>
  <c r="Y1071" i="14"/>
  <c r="Y1069" i="14"/>
  <c r="Y1067" i="14"/>
  <c r="Y1065" i="14"/>
  <c r="Y1063" i="14"/>
  <c r="Y1061" i="14"/>
  <c r="Y1059" i="14"/>
  <c r="Y1057" i="14"/>
  <c r="Y1055" i="14"/>
  <c r="Y1053" i="14"/>
  <c r="Y1051" i="14"/>
  <c r="Y1049" i="14"/>
  <c r="Y1047" i="14"/>
  <c r="Y1045" i="14"/>
  <c r="Y1043" i="14"/>
  <c r="Y1041" i="14"/>
  <c r="Y1039" i="14"/>
  <c r="Y1037" i="14"/>
  <c r="Y1035" i="14"/>
  <c r="Y1033" i="14"/>
  <c r="Y1031" i="14"/>
  <c r="Y1029" i="14"/>
  <c r="Y1027" i="14"/>
  <c r="Y1025" i="14"/>
  <c r="Y1023" i="14"/>
  <c r="Y1021" i="14"/>
  <c r="Y1019" i="14"/>
  <c r="Y1017" i="14"/>
  <c r="Y1015" i="14"/>
  <c r="Y1013" i="14"/>
  <c r="Y1011" i="14"/>
  <c r="Y1009" i="14"/>
  <c r="Y1007" i="14"/>
  <c r="Y1005" i="14"/>
  <c r="Y1003" i="14"/>
  <c r="Y1001" i="14"/>
  <c r="Y999" i="14"/>
  <c r="Y997" i="14"/>
  <c r="Y995" i="14"/>
  <c r="Y993" i="14"/>
  <c r="Y991" i="14"/>
  <c r="Y989" i="14"/>
  <c r="Y985" i="14"/>
  <c r="Y983" i="14"/>
  <c r="Y981" i="14"/>
  <c r="Y979" i="14"/>
  <c r="Y977" i="14"/>
  <c r="Y975" i="14"/>
  <c r="Y973" i="14"/>
  <c r="Y971" i="14"/>
  <c r="Y969" i="14"/>
  <c r="Y967" i="14"/>
  <c r="Y965" i="14"/>
  <c r="Y963" i="14"/>
  <c r="Y961" i="14"/>
  <c r="Y959" i="14"/>
  <c r="Y957" i="14"/>
  <c r="Y955" i="14"/>
  <c r="Y953" i="14"/>
  <c r="Y949" i="14"/>
  <c r="Y947" i="14"/>
  <c r="Y945" i="14"/>
  <c r="Y943" i="14"/>
  <c r="Y941" i="14"/>
  <c r="Y939" i="14"/>
  <c r="Y937" i="14"/>
  <c r="Y935" i="14"/>
  <c r="Y933" i="14"/>
  <c r="Y931" i="14"/>
  <c r="Y929" i="14"/>
  <c r="Y927" i="14"/>
  <c r="Y925" i="14"/>
  <c r="Y923" i="14"/>
  <c r="Y921" i="14"/>
  <c r="Y919" i="14"/>
  <c r="Y917" i="14"/>
  <c r="Y915" i="14"/>
  <c r="Y913" i="14"/>
  <c r="Y911" i="14"/>
  <c r="Y909" i="14"/>
  <c r="Y907" i="14"/>
  <c r="Y905" i="14"/>
  <c r="Y903" i="14"/>
  <c r="Y901" i="14"/>
  <c r="Y899" i="14"/>
  <c r="Y897" i="14"/>
  <c r="Y895" i="14"/>
  <c r="Y893" i="14"/>
  <c r="Y891" i="14"/>
  <c r="Y889" i="14"/>
  <c r="Y887" i="14"/>
  <c r="Y885" i="14"/>
  <c r="Y883" i="14"/>
  <c r="Y881" i="14"/>
  <c r="Y879" i="14"/>
  <c r="Y877" i="14"/>
  <c r="Y875" i="14"/>
  <c r="Y873" i="14"/>
  <c r="Y871" i="14"/>
  <c r="Y869" i="14"/>
  <c r="Y867" i="14"/>
  <c r="Y865" i="14"/>
  <c r="Y863" i="14"/>
  <c r="Y861" i="14"/>
  <c r="Y859" i="14"/>
  <c r="Y857" i="14"/>
  <c r="Y855" i="14"/>
  <c r="Y853" i="14"/>
  <c r="Y851" i="14"/>
  <c r="Y849" i="14"/>
  <c r="Y847" i="14"/>
  <c r="Y845" i="14"/>
  <c r="Y843" i="14"/>
  <c r="Y841" i="14"/>
  <c r="Y839" i="14"/>
  <c r="Y837" i="14"/>
  <c r="Y835" i="14"/>
  <c r="Y833" i="14"/>
  <c r="Y831" i="14"/>
  <c r="Y829" i="14"/>
  <c r="Y827" i="14"/>
  <c r="Y825" i="14"/>
  <c r="Y823" i="14"/>
  <c r="Y821" i="14"/>
  <c r="Y819" i="14"/>
  <c r="Y817" i="14"/>
  <c r="Y815" i="14"/>
  <c r="Y813" i="14"/>
  <c r="Y811" i="14"/>
  <c r="Y809" i="14"/>
  <c r="Y807" i="14"/>
  <c r="Y805" i="14"/>
  <c r="Y803" i="14"/>
  <c r="Y801" i="14"/>
  <c r="Y799" i="14"/>
  <c r="Y797" i="14"/>
  <c r="Y795" i="14"/>
  <c r="Y793" i="14"/>
  <c r="Y791" i="14"/>
  <c r="Y789" i="14"/>
  <c r="Y787" i="14"/>
  <c r="Y785" i="14"/>
  <c r="Y783" i="14"/>
  <c r="Y781" i="14"/>
  <c r="Y779" i="14"/>
  <c r="Y777" i="14"/>
  <c r="Y775" i="14"/>
  <c r="Y773" i="14"/>
  <c r="Y771" i="14"/>
  <c r="Y769" i="14"/>
  <c r="Y767" i="14"/>
  <c r="Y765" i="14"/>
  <c r="Y763" i="14"/>
  <c r="Y761" i="14"/>
  <c r="Y759" i="14"/>
  <c r="Y757" i="14"/>
  <c r="Y755" i="14"/>
  <c r="Y753" i="14"/>
  <c r="Y751" i="14"/>
  <c r="Y749" i="14"/>
  <c r="Y747" i="14"/>
  <c r="Y745" i="14"/>
  <c r="Y743" i="14"/>
  <c r="Y741" i="14"/>
  <c r="Y739" i="14"/>
  <c r="Y737" i="14"/>
  <c r="Y735" i="14"/>
  <c r="Y733" i="14"/>
  <c r="Y731" i="14"/>
  <c r="Y729" i="14"/>
  <c r="Y727" i="14"/>
  <c r="Y725" i="14"/>
  <c r="Y721" i="14"/>
  <c r="Y719" i="14"/>
  <c r="Y717" i="14"/>
  <c r="Y715" i="14"/>
  <c r="Y713" i="14"/>
  <c r="Y711" i="14"/>
  <c r="Y709" i="14"/>
  <c r="Y707" i="14"/>
  <c r="Y705" i="14"/>
  <c r="Y703" i="14"/>
  <c r="Y701" i="14"/>
  <c r="Y699" i="14"/>
  <c r="Y697" i="14"/>
  <c r="Y695" i="14"/>
  <c r="Y693" i="14"/>
  <c r="Y691" i="14"/>
  <c r="Y687" i="14"/>
  <c r="Y683" i="14"/>
  <c r="Y679" i="14"/>
  <c r="Y677" i="14"/>
  <c r="Y675" i="14"/>
  <c r="Y673" i="14"/>
  <c r="Y671" i="14"/>
  <c r="Y669" i="14"/>
  <c r="Y667" i="14"/>
  <c r="Y665" i="14"/>
  <c r="Y663" i="14"/>
  <c r="Y661" i="14"/>
  <c r="Y659" i="14"/>
  <c r="Y657" i="14"/>
  <c r="Y655" i="14"/>
  <c r="Y653" i="14"/>
  <c r="Y651" i="14"/>
  <c r="Y649" i="14"/>
  <c r="Y647" i="14"/>
  <c r="Y645" i="14"/>
  <c r="Y643" i="14"/>
  <c r="Y641" i="14"/>
  <c r="Y639" i="14"/>
  <c r="Y637" i="14"/>
  <c r="Y635" i="14"/>
  <c r="Y633" i="14"/>
  <c r="Y631" i="14"/>
  <c r="Y629" i="14"/>
  <c r="Y627" i="14"/>
  <c r="Y625" i="14"/>
  <c r="Y623" i="14"/>
  <c r="Y621" i="14"/>
  <c r="Y619" i="14"/>
  <c r="Y617" i="14"/>
  <c r="Y615" i="14"/>
  <c r="Y613" i="14"/>
  <c r="Y611" i="14"/>
  <c r="Y609" i="14"/>
  <c r="Y607" i="14"/>
  <c r="Y605" i="14"/>
  <c r="Y603" i="14"/>
  <c r="Y601" i="14"/>
  <c r="Y599" i="14"/>
  <c r="Y597" i="14"/>
  <c r="Y595" i="14"/>
  <c r="Y593" i="14"/>
  <c r="Y591" i="14"/>
  <c r="Y589" i="14"/>
  <c r="Y587" i="14"/>
  <c r="Y585" i="14"/>
  <c r="Y583" i="14"/>
  <c r="Y581" i="14"/>
  <c r="Y579" i="14"/>
  <c r="Y577" i="14"/>
  <c r="Y575" i="14"/>
  <c r="Y573" i="14"/>
  <c r="Y571" i="14"/>
  <c r="Y569" i="14"/>
  <c r="Y567" i="14"/>
  <c r="Y565" i="14"/>
  <c r="Y563" i="14"/>
  <c r="Y561" i="14"/>
  <c r="Y559" i="14"/>
  <c r="Y557" i="14"/>
  <c r="Y555" i="14"/>
  <c r="Y553" i="14"/>
  <c r="Y551" i="14"/>
  <c r="Y549" i="14"/>
  <c r="Y547" i="14"/>
  <c r="Y545" i="14"/>
  <c r="Y543" i="14"/>
  <c r="Y541" i="14"/>
  <c r="Y539" i="14"/>
  <c r="Y537" i="14"/>
  <c r="Y536" i="14"/>
  <c r="Y535" i="14"/>
  <c r="Y533" i="14"/>
  <c r="Y531" i="14"/>
  <c r="Y529" i="14"/>
  <c r="Y527" i="14"/>
  <c r="Y525" i="14"/>
  <c r="Y523" i="14"/>
  <c r="Y521" i="14"/>
  <c r="Y519" i="14"/>
  <c r="Y517" i="14"/>
  <c r="Y515" i="14"/>
  <c r="Y513" i="14"/>
  <c r="Y511" i="14"/>
  <c r="Y509" i="14"/>
  <c r="Y507" i="14"/>
  <c r="Y503" i="14"/>
  <c r="Y501" i="14"/>
  <c r="Y499" i="14"/>
  <c r="Y497" i="14"/>
  <c r="Y495" i="14"/>
  <c r="Y493" i="14"/>
  <c r="Y491" i="14"/>
  <c r="Y489" i="14"/>
  <c r="Y487" i="14"/>
  <c r="Y485" i="14"/>
  <c r="Y483" i="14"/>
  <c r="Y481" i="14"/>
  <c r="Y479" i="14"/>
  <c r="Y477" i="14"/>
  <c r="Y475" i="14"/>
  <c r="Y473" i="14"/>
  <c r="Y471" i="14"/>
  <c r="Y469" i="14"/>
  <c r="Y467" i="14"/>
  <c r="Y465" i="14"/>
  <c r="Y463" i="14"/>
  <c r="Y461" i="14"/>
  <c r="Y459" i="14"/>
  <c r="Y457" i="14"/>
  <c r="Y455" i="14"/>
  <c r="Y453" i="14"/>
  <c r="Y451" i="14"/>
  <c r="Y449" i="14"/>
  <c r="Y445" i="14"/>
  <c r="Y443" i="14"/>
  <c r="Y441" i="14"/>
  <c r="Y439" i="14"/>
  <c r="Y437" i="14"/>
  <c r="Y435" i="14"/>
  <c r="Y433" i="14"/>
  <c r="Y431" i="14"/>
  <c r="Y430" i="14"/>
  <c r="Y428" i="14"/>
  <c r="Y426" i="14"/>
  <c r="Y424" i="14"/>
  <c r="Y422" i="14"/>
  <c r="Y420" i="14"/>
  <c r="Y418" i="14"/>
  <c r="Y414" i="14"/>
  <c r="Y412" i="14"/>
  <c r="Y410" i="14"/>
  <c r="Y408" i="14"/>
  <c r="Y406" i="14"/>
  <c r="Y404" i="14"/>
  <c r="Y402" i="14"/>
  <c r="Y400" i="14"/>
  <c r="Y398" i="14"/>
  <c r="Y396" i="14"/>
  <c r="Y394" i="14"/>
  <c r="Y392" i="14"/>
  <c r="Y388" i="14"/>
  <c r="Y386" i="14"/>
  <c r="Y384" i="14"/>
  <c r="Y382" i="14"/>
  <c r="Y380" i="14"/>
  <c r="Y376" i="14"/>
  <c r="Y374" i="14"/>
  <c r="Y372" i="14"/>
  <c r="Y370" i="14"/>
  <c r="Y368" i="14"/>
  <c r="Y366" i="14"/>
  <c r="Y364" i="14"/>
  <c r="Y362" i="14"/>
  <c r="Y360" i="14"/>
  <c r="Y358" i="14"/>
  <c r="Y356" i="14"/>
  <c r="Y354" i="14"/>
  <c r="Y352" i="14"/>
  <c r="Y350" i="14"/>
  <c r="Y348" i="14"/>
  <c r="Y346" i="14"/>
  <c r="Y344" i="14"/>
  <c r="Y342" i="14"/>
  <c r="Y340" i="14"/>
  <c r="Y338" i="14"/>
  <c r="Y336" i="14"/>
  <c r="Y334" i="14"/>
  <c r="Y332" i="14"/>
  <c r="Y330" i="14"/>
  <c r="Y328" i="14"/>
  <c r="Y326" i="14"/>
  <c r="Y324" i="14"/>
  <c r="Y322" i="14"/>
  <c r="Y320" i="14"/>
  <c r="Y316" i="14"/>
  <c r="Y314" i="14"/>
  <c r="Y312" i="14"/>
  <c r="Y310" i="14"/>
  <c r="Y308" i="14"/>
  <c r="Y306" i="14"/>
  <c r="Y304" i="14"/>
  <c r="Y302" i="14"/>
  <c r="Y300" i="14"/>
  <c r="Y298" i="14"/>
  <c r="Y296" i="14"/>
  <c r="Y294" i="14"/>
  <c r="Y292" i="14"/>
  <c r="Y288" i="14"/>
  <c r="Y286" i="14"/>
  <c r="Y284" i="14"/>
  <c r="Y280" i="14"/>
  <c r="Y278" i="14"/>
  <c r="Y276" i="14"/>
  <c r="Y274" i="14"/>
  <c r="Y272" i="14"/>
  <c r="Y270" i="14"/>
  <c r="Y268" i="14"/>
  <c r="Y266" i="14"/>
  <c r="Y264" i="14"/>
  <c r="Y262" i="14"/>
  <c r="Y260" i="14"/>
  <c r="Y258" i="14"/>
  <c r="Y256" i="14"/>
  <c r="Y254" i="14"/>
  <c r="Y252" i="14"/>
  <c r="Y250" i="14"/>
  <c r="Y248" i="14"/>
  <c r="Y246" i="14"/>
  <c r="Y244" i="14"/>
  <c r="Y242" i="14"/>
  <c r="Y240" i="14"/>
  <c r="Y236" i="14"/>
  <c r="Y234" i="14"/>
  <c r="Y232" i="14"/>
  <c r="Y230" i="14"/>
  <c r="Y228" i="14"/>
  <c r="Y226" i="14"/>
  <c r="Y224" i="14"/>
  <c r="Y222" i="14"/>
  <c r="Y220" i="14"/>
  <c r="Y218" i="14"/>
  <c r="Y216" i="14"/>
  <c r="Y214" i="14"/>
  <c r="Y212" i="14"/>
  <c r="Y210" i="14"/>
  <c r="Y208" i="14"/>
  <c r="Y206" i="14"/>
  <c r="Y204" i="14"/>
  <c r="Y202" i="14"/>
  <c r="Y200" i="14"/>
  <c r="Y198" i="14"/>
  <c r="Y196" i="14"/>
  <c r="Y194" i="14"/>
  <c r="Y192" i="14"/>
  <c r="Y188" i="14"/>
  <c r="Y184" i="14"/>
  <c r="Y182" i="14"/>
  <c r="Y180" i="14"/>
  <c r="Y178" i="14"/>
  <c r="Y176" i="14"/>
  <c r="Y174" i="14"/>
  <c r="Y172" i="14"/>
  <c r="Y170" i="14"/>
  <c r="Y168" i="14"/>
  <c r="Y166" i="14"/>
  <c r="Y164" i="14"/>
  <c r="Y162" i="14"/>
  <c r="Y160" i="14"/>
  <c r="Y158" i="14"/>
  <c r="Y156" i="14"/>
  <c r="Y154" i="14"/>
  <c r="Y152" i="14"/>
  <c r="Y150" i="14"/>
  <c r="Y148" i="14"/>
  <c r="Y146" i="14"/>
  <c r="Y144" i="14"/>
  <c r="Y142" i="14"/>
  <c r="Y140" i="14"/>
  <c r="Y138" i="14"/>
  <c r="Y136" i="14"/>
  <c r="Y134" i="14"/>
  <c r="Y132" i="14"/>
  <c r="Y130" i="14"/>
  <c r="Y128" i="14"/>
  <c r="Y126" i="14"/>
  <c r="Y124" i="14"/>
  <c r="Y122" i="14"/>
  <c r="Y120" i="14"/>
  <c r="Y118" i="14"/>
  <c r="Y116" i="14"/>
  <c r="Y114" i="14"/>
  <c r="Y112" i="14"/>
  <c r="Y110" i="14"/>
  <c r="Y108" i="14"/>
  <c r="Y106" i="14"/>
  <c r="Y104" i="14"/>
  <c r="Y102" i="14"/>
  <c r="Y100" i="14"/>
  <c r="Y98" i="14"/>
  <c r="Y96" i="14"/>
  <c r="Y94" i="14"/>
  <c r="Y92" i="14"/>
  <c r="Y90" i="14"/>
  <c r="Y88" i="14"/>
  <c r="Y86" i="14"/>
  <c r="Y84" i="14"/>
  <c r="Y82" i="14"/>
  <c r="Y80" i="14"/>
  <c r="Y78" i="14"/>
  <c r="Y76" i="14"/>
  <c r="Y74" i="14"/>
  <c r="Y72" i="14"/>
  <c r="Y70" i="14"/>
  <c r="Y68" i="14"/>
  <c r="Y66" i="14"/>
  <c r="Y64" i="14"/>
  <c r="Y62" i="14"/>
  <c r="Y60" i="14"/>
  <c r="Y58" i="14"/>
  <c r="Y56" i="14"/>
  <c r="Y54" i="14"/>
  <c r="Y52" i="14"/>
  <c r="Y50" i="14"/>
  <c r="Y48" i="14"/>
  <c r="Y46" i="14"/>
  <c r="Y44" i="14"/>
  <c r="Y42" i="14"/>
  <c r="Y40" i="14"/>
  <c r="Y38" i="14"/>
  <c r="Y36" i="14"/>
  <c r="Y34" i="14"/>
  <c r="Y32" i="14"/>
  <c r="Y30" i="14"/>
  <c r="Y28" i="14"/>
  <c r="Y26" i="14"/>
  <c r="Y24" i="14"/>
  <c r="Y22" i="14"/>
  <c r="Y20" i="14"/>
  <c r="Y18" i="14"/>
  <c r="Y16" i="14"/>
  <c r="Y14" i="14"/>
  <c r="Y12" i="14"/>
  <c r="Y10" i="14"/>
  <c r="Y8" i="14"/>
  <c r="Y6" i="14"/>
  <c r="Y4" i="14"/>
  <c r="Y2" i="14"/>
  <c r="W2790" i="14"/>
  <c r="W2788" i="14"/>
  <c r="W2786" i="14"/>
  <c r="W2784" i="14"/>
  <c r="W2782" i="14"/>
  <c r="W2780" i="14"/>
  <c r="W2778" i="14"/>
  <c r="W2776" i="14"/>
  <c r="W2774" i="14"/>
  <c r="W2772" i="14"/>
  <c r="W2770" i="14"/>
  <c r="W2768" i="14"/>
  <c r="W2766" i="14"/>
  <c r="W2764" i="14"/>
  <c r="W2762" i="14"/>
  <c r="W2760" i="14"/>
  <c r="W2758" i="14"/>
  <c r="W2756" i="14"/>
  <c r="W2754" i="14"/>
  <c r="W2752" i="14"/>
  <c r="W2750" i="14"/>
  <c r="W2748" i="14"/>
  <c r="W2746" i="14"/>
  <c r="W2744" i="14"/>
  <c r="W2742" i="14"/>
  <c r="W2740" i="14"/>
  <c r="W2738" i="14"/>
  <c r="W2736" i="14"/>
  <c r="W2734" i="14"/>
  <c r="W2732" i="14"/>
  <c r="W2730" i="14"/>
  <c r="W2728" i="14"/>
  <c r="W2726" i="14"/>
  <c r="W2724" i="14"/>
  <c r="W2722" i="14"/>
  <c r="W2720" i="14"/>
  <c r="W2718" i="14"/>
  <c r="W2714" i="14"/>
  <c r="W2712" i="14"/>
  <c r="W2710" i="14"/>
  <c r="W2708" i="14"/>
  <c r="W2706" i="14"/>
  <c r="W2704" i="14"/>
  <c r="W2702" i="14"/>
  <c r="W2700" i="14"/>
  <c r="W2698" i="14"/>
  <c r="W2696" i="14"/>
  <c r="W2694" i="14"/>
  <c r="W2692" i="14"/>
  <c r="W2690" i="14"/>
  <c r="W2688" i="14"/>
  <c r="W2686" i="14"/>
  <c r="W2684" i="14"/>
  <c r="W2682" i="14"/>
  <c r="W2680" i="14"/>
  <c r="W2678" i="14"/>
  <c r="W2676" i="14"/>
  <c r="W2674" i="14"/>
  <c r="W2672" i="14"/>
  <c r="W2670" i="14"/>
  <c r="W2668" i="14"/>
  <c r="W2664" i="14"/>
  <c r="W2662" i="14"/>
  <c r="W2658" i="14"/>
  <c r="W2656" i="14"/>
  <c r="W2654" i="14"/>
  <c r="W2652" i="14"/>
  <c r="W2650" i="14"/>
  <c r="W2648" i="14"/>
  <c r="W2646" i="14"/>
  <c r="W2644" i="14"/>
  <c r="W2640" i="14"/>
  <c r="W2638" i="14"/>
  <c r="W2636" i="14"/>
  <c r="W2634" i="14"/>
  <c r="W2632" i="14"/>
  <c r="W2630" i="14"/>
  <c r="W2628" i="14"/>
  <c r="W2626" i="14"/>
  <c r="W2624" i="14"/>
  <c r="W2622" i="14"/>
  <c r="W2620" i="14"/>
  <c r="W2618" i="14"/>
  <c r="W2616" i="14"/>
  <c r="W2614" i="14"/>
  <c r="W2612" i="14"/>
  <c r="W2610" i="14"/>
  <c r="W2608" i="14"/>
  <c r="W2606" i="14"/>
  <c r="W2602" i="14"/>
  <c r="W2600" i="14"/>
  <c r="W2598" i="14"/>
  <c r="W2596" i="14"/>
  <c r="W2594" i="14"/>
  <c r="W2592" i="14"/>
  <c r="W2591" i="14"/>
  <c r="W2590" i="14"/>
  <c r="W2589" i="14"/>
  <c r="W2588" i="14"/>
  <c r="W2587" i="14"/>
  <c r="W2585" i="14"/>
  <c r="W2583" i="14"/>
  <c r="W2581" i="14"/>
  <c r="W2579" i="14"/>
  <c r="W2577" i="14"/>
  <c r="W2575" i="14"/>
  <c r="W2573" i="14"/>
  <c r="W2571" i="14"/>
  <c r="W2569" i="14"/>
  <c r="W2567" i="14"/>
  <c r="W2565" i="14"/>
  <c r="W2563" i="14"/>
  <c r="W2561" i="14"/>
  <c r="W2559" i="14"/>
  <c r="W2557" i="14"/>
  <c r="W2555" i="14"/>
  <c r="W2553" i="14"/>
  <c r="W2551" i="14"/>
  <c r="W2549" i="14"/>
  <c r="W2547" i="14"/>
  <c r="W2545" i="14"/>
  <c r="W2543" i="14"/>
  <c r="W2541" i="14"/>
  <c r="W2539" i="14"/>
  <c r="W2537" i="14"/>
  <c r="W2535" i="14"/>
  <c r="W2533" i="14"/>
  <c r="W2531" i="14"/>
  <c r="W2529" i="14"/>
  <c r="W2527" i="14"/>
  <c r="W2525" i="14"/>
  <c r="W2523" i="14"/>
  <c r="W2521" i="14"/>
  <c r="W2519" i="14"/>
  <c r="W2517" i="14"/>
  <c r="W2515" i="14"/>
  <c r="W2513" i="14"/>
  <c r="W2511" i="14"/>
  <c r="W2509" i="14"/>
  <c r="W2507" i="14"/>
  <c r="W2505" i="14"/>
  <c r="W2503" i="14"/>
  <c r="W2501" i="14"/>
  <c r="W2499" i="14"/>
  <c r="W2497" i="14"/>
  <c r="W2495" i="14"/>
  <c r="W2493" i="14"/>
  <c r="W2491" i="14"/>
  <c r="W2489" i="14"/>
  <c r="W2487" i="14"/>
  <c r="W2485" i="14"/>
  <c r="W2483" i="14"/>
  <c r="W2481" i="14"/>
  <c r="W2479" i="14"/>
  <c r="W2477" i="14"/>
  <c r="W2475" i="14"/>
  <c r="W2473" i="14"/>
  <c r="W2471" i="14"/>
  <c r="W2469" i="14"/>
  <c r="W2467" i="14"/>
  <c r="W2465" i="14"/>
  <c r="W2463" i="14"/>
  <c r="W2461" i="14"/>
  <c r="W2459" i="14"/>
  <c r="W2457" i="14"/>
  <c r="W2455" i="14"/>
  <c r="W2453" i="14"/>
  <c r="W2451" i="14"/>
  <c r="W2449" i="14"/>
  <c r="W2447" i="14"/>
  <c r="W2445" i="14"/>
  <c r="W2443" i="14"/>
  <c r="W2441" i="14"/>
  <c r="W2439" i="14"/>
  <c r="W2437" i="14"/>
  <c r="W2435" i="14"/>
  <c r="W2433" i="14"/>
  <c r="W2431" i="14"/>
  <c r="W2429" i="14"/>
  <c r="W2427" i="14"/>
  <c r="W2425" i="14"/>
  <c r="W2423" i="14"/>
  <c r="W2421" i="14"/>
  <c r="W2419" i="14"/>
  <c r="W2417" i="14"/>
  <c r="W2415" i="14"/>
  <c r="W2413" i="14"/>
  <c r="W2411" i="14"/>
  <c r="W2409" i="14"/>
  <c r="W2407" i="14"/>
  <c r="W2405" i="14"/>
  <c r="W2403" i="14"/>
  <c r="W2401" i="14"/>
  <c r="W2399" i="14"/>
  <c r="W2397" i="14"/>
  <c r="W2395" i="14"/>
  <c r="W2393" i="14"/>
  <c r="W2391" i="14"/>
  <c r="W2389" i="14"/>
  <c r="W2385" i="14"/>
  <c r="W2383" i="14"/>
  <c r="W2381" i="14"/>
  <c r="W2379" i="14"/>
  <c r="W2377" i="14"/>
  <c r="W2375" i="14"/>
  <c r="W2373" i="14"/>
  <c r="W2371" i="14"/>
  <c r="W2369" i="14"/>
  <c r="W2367" i="14"/>
  <c r="W2365" i="14"/>
  <c r="W2363" i="14"/>
  <c r="W2361" i="14"/>
  <c r="W2359" i="14"/>
  <c r="W2357" i="14"/>
  <c r="W2355" i="14"/>
  <c r="W2353" i="14"/>
  <c r="W2351" i="14"/>
  <c r="W2349" i="14"/>
  <c r="W2347" i="14"/>
  <c r="W2345" i="14"/>
  <c r="W2343" i="14"/>
  <c r="W2341" i="14"/>
  <c r="W2339" i="14"/>
  <c r="W2337" i="14"/>
  <c r="W2335" i="14"/>
  <c r="W2333" i="14"/>
  <c r="W2331" i="14"/>
  <c r="W2329" i="14"/>
  <c r="W2327" i="14"/>
  <c r="W2325" i="14"/>
  <c r="W2323" i="14"/>
  <c r="W2321" i="14"/>
  <c r="W2319" i="14"/>
  <c r="W2317" i="14"/>
  <c r="W2315" i="14"/>
  <c r="W2311" i="14"/>
  <c r="W2309" i="14"/>
  <c r="W2307" i="14"/>
  <c r="W2305" i="14"/>
  <c r="W2303" i="14"/>
  <c r="W2301" i="14"/>
  <c r="W2299" i="14"/>
  <c r="W2297" i="14"/>
  <c r="W2295" i="14"/>
  <c r="W2293" i="14"/>
  <c r="W2291" i="14"/>
  <c r="W2289" i="14"/>
  <c r="W2287" i="14"/>
  <c r="W2285" i="14"/>
  <c r="W2283" i="14"/>
  <c r="W2281" i="14"/>
  <c r="W2279" i="14"/>
  <c r="W2277" i="14"/>
  <c r="W2275" i="14"/>
  <c r="W2273" i="14"/>
  <c r="W2271" i="14"/>
  <c r="W2269" i="14"/>
  <c r="W2267" i="14"/>
  <c r="W2265" i="14"/>
  <c r="W2263" i="14"/>
  <c r="W2261" i="14"/>
  <c r="W2259" i="14"/>
  <c r="W2257" i="14"/>
  <c r="W2255" i="14"/>
  <c r="W2253" i="14"/>
  <c r="W2251" i="14"/>
  <c r="W2249" i="14"/>
  <c r="W2247" i="14"/>
  <c r="W2245" i="14"/>
  <c r="W2243" i="14"/>
  <c r="W2241" i="14"/>
  <c r="W2239" i="14"/>
  <c r="W2237" i="14"/>
  <c r="W2235" i="14"/>
  <c r="W2233" i="14"/>
  <c r="W2231" i="14"/>
  <c r="W2229" i="14"/>
  <c r="W2227" i="14"/>
  <c r="W2225" i="14"/>
  <c r="W2223" i="14"/>
  <c r="W2221" i="14"/>
  <c r="W2219" i="14"/>
  <c r="W2217" i="14"/>
  <c r="W2215" i="14"/>
  <c r="W2213" i="14"/>
  <c r="W2211" i="14"/>
  <c r="W2209" i="14"/>
  <c r="W2207" i="14"/>
  <c r="W2205" i="14"/>
  <c r="W2203" i="14"/>
  <c r="W2201" i="14"/>
  <c r="W2199" i="14"/>
  <c r="W2197" i="14"/>
  <c r="W2195" i="14"/>
  <c r="W2193" i="14"/>
  <c r="W2191" i="14"/>
  <c r="W2189" i="14"/>
  <c r="W2187" i="14"/>
  <c r="W2185" i="14"/>
  <c r="W2183" i="14"/>
  <c r="W2181" i="14"/>
  <c r="W2179" i="14"/>
  <c r="W2177" i="14"/>
  <c r="W2175" i="14"/>
  <c r="W2173" i="14"/>
  <c r="W2171" i="14"/>
  <c r="W2169" i="14"/>
  <c r="W2167" i="14"/>
  <c r="W2165" i="14"/>
  <c r="W2163" i="14"/>
  <c r="W2161" i="14"/>
  <c r="W2159" i="14"/>
  <c r="W2157" i="14"/>
  <c r="W2155" i="14"/>
  <c r="W2153" i="14"/>
  <c r="W2151" i="14"/>
  <c r="W2149" i="14"/>
  <c r="W2147" i="14"/>
  <c r="W2145" i="14"/>
  <c r="W2143" i="14"/>
  <c r="W2141" i="14"/>
  <c r="W2139" i="14"/>
  <c r="W2137" i="14"/>
  <c r="W2135" i="14"/>
  <c r="W2133" i="14"/>
  <c r="W2131" i="14"/>
  <c r="W2129" i="14"/>
  <c r="W2127" i="14"/>
  <c r="W2125" i="14"/>
  <c r="W2123" i="14"/>
  <c r="W2121" i="14"/>
  <c r="W2119" i="14"/>
  <c r="W2117" i="14"/>
  <c r="W2115" i="14"/>
  <c r="W2113" i="14"/>
  <c r="W2111" i="14"/>
  <c r="W2109" i="14"/>
  <c r="W2107" i="14"/>
  <c r="W2105" i="14"/>
  <c r="W2099" i="14"/>
  <c r="W2097" i="14"/>
  <c r="W2095" i="14"/>
  <c r="W2093" i="14"/>
  <c r="W2091" i="14"/>
  <c r="W2089" i="14"/>
  <c r="W2087" i="14"/>
  <c r="W2085" i="14"/>
  <c r="W2083" i="14"/>
  <c r="W2081" i="14"/>
  <c r="W2079" i="14"/>
  <c r="W2077" i="14"/>
  <c r="W2075" i="14"/>
  <c r="W2073" i="14"/>
  <c r="W2071" i="14"/>
  <c r="W2069" i="14"/>
  <c r="W2067" i="14"/>
  <c r="W2065" i="14"/>
  <c r="W2063" i="14"/>
  <c r="W2061" i="14"/>
  <c r="W2059" i="14"/>
  <c r="W2057" i="14"/>
  <c r="W2055" i="14"/>
  <c r="W2053" i="14"/>
  <c r="W2051" i="14"/>
  <c r="W2049" i="14"/>
  <c r="W2047" i="14"/>
  <c r="W2045" i="14"/>
  <c r="W2043" i="14"/>
  <c r="W2041" i="14"/>
  <c r="W2039" i="14"/>
  <c r="W2037" i="14"/>
  <c r="W2035" i="14"/>
  <c r="W2033" i="14"/>
  <c r="W2031" i="14"/>
  <c r="W2029" i="14"/>
  <c r="W2027" i="14"/>
  <c r="W2025" i="14"/>
  <c r="W2023" i="14"/>
  <c r="W2021" i="14"/>
  <c r="W2019" i="14"/>
  <c r="W2017" i="14"/>
  <c r="W2015" i="14"/>
  <c r="W2013" i="14"/>
  <c r="W2011" i="14"/>
  <c r="W2009" i="14"/>
  <c r="W2007" i="14"/>
  <c r="W2005" i="14"/>
  <c r="W2003" i="14"/>
  <c r="W2001" i="14"/>
  <c r="W1999" i="14"/>
  <c r="W1997" i="14"/>
  <c r="W1995" i="14"/>
  <c r="W1993" i="14"/>
  <c r="W1991" i="14"/>
  <c r="W1989" i="14"/>
  <c r="W1987" i="14"/>
  <c r="W1985" i="14"/>
  <c r="W1983" i="14"/>
  <c r="W1981" i="14"/>
  <c r="W1979" i="14"/>
  <c r="W1977" i="14"/>
  <c r="W1975" i="14"/>
  <c r="W1973" i="14"/>
  <c r="W1971" i="14"/>
  <c r="W1969" i="14"/>
  <c r="W1967" i="14"/>
  <c r="W1965" i="14"/>
  <c r="W1963" i="14"/>
  <c r="W1961" i="14"/>
  <c r="W1959" i="14"/>
  <c r="W1957" i="14"/>
  <c r="W1955" i="14"/>
  <c r="W1953" i="14"/>
  <c r="W1951" i="14"/>
  <c r="W1949" i="14"/>
  <c r="W1947" i="14"/>
  <c r="W1945" i="14"/>
  <c r="W1943" i="14"/>
  <c r="W1941" i="14"/>
  <c r="W1939" i="14"/>
  <c r="W1937" i="14"/>
  <c r="W1935" i="14"/>
  <c r="W1933" i="14"/>
  <c r="W1931" i="14"/>
  <c r="W1929" i="14"/>
  <c r="W1927" i="14"/>
  <c r="W1925" i="14"/>
  <c r="W1923" i="14"/>
  <c r="W1921" i="14"/>
  <c r="W1919" i="14"/>
  <c r="W1917" i="14"/>
  <c r="W1915" i="14"/>
  <c r="W1913" i="14"/>
  <c r="W1911" i="14"/>
  <c r="W1909" i="14"/>
  <c r="W1907" i="14"/>
  <c r="W1905" i="14"/>
  <c r="W1903" i="14"/>
  <c r="W1901" i="14"/>
  <c r="W1899" i="14"/>
  <c r="W1897" i="14"/>
  <c r="W1895" i="14"/>
  <c r="W1893" i="14"/>
  <c r="W1891" i="14"/>
  <c r="W1889" i="14"/>
  <c r="W1887" i="14"/>
  <c r="W1885" i="14"/>
  <c r="W1883" i="14"/>
  <c r="W1881" i="14"/>
  <c r="W1879" i="14"/>
  <c r="W1877" i="14"/>
  <c r="W1875" i="14"/>
  <c r="W1873" i="14"/>
  <c r="W1871" i="14"/>
  <c r="W1869" i="14"/>
  <c r="W1867" i="14"/>
  <c r="W1865" i="14"/>
  <c r="W1863" i="14"/>
  <c r="W1861" i="14"/>
  <c r="W1859" i="14"/>
  <c r="W1857" i="14"/>
  <c r="W1855" i="14"/>
  <c r="W1853" i="14"/>
  <c r="W1851" i="14"/>
  <c r="W1849" i="14"/>
  <c r="W1847" i="14"/>
  <c r="W1845" i="14"/>
  <c r="W1843" i="14"/>
  <c r="W1841" i="14"/>
  <c r="W1839" i="14"/>
  <c r="W1837" i="14"/>
  <c r="W1835" i="14"/>
  <c r="W1833" i="14"/>
  <c r="W1831" i="14"/>
  <c r="W1829" i="14"/>
  <c r="W1827" i="14"/>
  <c r="W1825" i="14"/>
  <c r="W1823" i="14"/>
  <c r="W1821" i="14"/>
  <c r="W1819" i="14"/>
  <c r="W1817" i="14"/>
  <c r="W1815" i="14"/>
  <c r="W1813" i="14"/>
  <c r="W1811" i="14"/>
  <c r="W1809" i="14"/>
  <c r="W1807" i="14"/>
  <c r="W1805" i="14"/>
  <c r="W1803" i="14"/>
  <c r="W1801" i="14"/>
  <c r="W1799" i="14"/>
  <c r="W1797" i="14"/>
  <c r="W1795" i="14"/>
  <c r="W1793" i="14"/>
  <c r="W1791" i="14"/>
  <c r="W1789" i="14"/>
  <c r="W1787" i="14"/>
  <c r="W1785" i="14"/>
  <c r="W1783" i="14"/>
  <c r="W1781" i="14"/>
  <c r="W1779" i="14"/>
  <c r="W1777" i="14"/>
  <c r="W1775" i="14"/>
  <c r="W1773" i="14"/>
  <c r="W1771" i="14"/>
  <c r="W1769" i="14"/>
  <c r="W1767" i="14"/>
  <c r="W1765" i="14"/>
  <c r="W1763" i="14"/>
  <c r="W1761" i="14"/>
  <c r="W1759" i="14"/>
  <c r="W1757" i="14"/>
  <c r="W1755" i="14"/>
  <c r="W1753" i="14"/>
  <c r="W1751" i="14"/>
  <c r="W1749" i="14"/>
  <c r="W1747" i="14"/>
  <c r="W1745" i="14"/>
  <c r="W1743" i="14"/>
  <c r="W1741" i="14"/>
  <c r="W1739" i="14"/>
  <c r="W1737" i="14"/>
  <c r="W1735" i="14"/>
  <c r="W1733" i="14"/>
  <c r="W1731" i="14"/>
  <c r="W1729" i="14"/>
  <c r="W1727" i="14"/>
  <c r="W1725" i="14"/>
  <c r="W1723" i="14"/>
  <c r="W1721" i="14"/>
  <c r="W1719" i="14"/>
  <c r="W1717" i="14"/>
  <c r="W1715" i="14"/>
  <c r="W1713" i="14"/>
  <c r="W1711" i="14"/>
  <c r="W1709" i="14"/>
  <c r="W1707" i="14"/>
  <c r="W1705" i="14"/>
  <c r="W1703" i="14"/>
  <c r="W1701" i="14"/>
  <c r="W1699" i="14"/>
  <c r="W1697" i="14"/>
  <c r="W1695" i="14"/>
  <c r="W1693" i="14"/>
  <c r="W1691" i="14"/>
  <c r="W1689" i="14"/>
  <c r="W1687" i="14"/>
  <c r="W1685" i="14"/>
  <c r="W1683" i="14"/>
  <c r="W1681" i="14"/>
  <c r="W1679" i="14"/>
  <c r="W1677" i="14"/>
  <c r="W1675" i="14"/>
  <c r="W1673" i="14"/>
  <c r="W1671" i="14"/>
  <c r="W1669" i="14"/>
  <c r="W1667" i="14"/>
  <c r="W1665" i="14"/>
  <c r="W1663" i="14"/>
  <c r="W1661" i="14"/>
  <c r="W1659" i="14"/>
  <c r="W1657" i="14"/>
  <c r="W1655" i="14"/>
  <c r="W1653" i="14"/>
  <c r="W1651" i="14"/>
  <c r="W1649" i="14"/>
  <c r="W1647" i="14"/>
  <c r="W1645" i="14"/>
  <c r="W1643" i="14"/>
  <c r="W1641" i="14"/>
  <c r="W1639" i="14"/>
  <c r="W1637" i="14"/>
  <c r="W1635" i="14"/>
  <c r="W1633" i="14"/>
  <c r="W1631" i="14"/>
  <c r="W1629" i="14"/>
  <c r="W1627" i="14"/>
  <c r="W1625" i="14"/>
  <c r="W1623" i="14"/>
  <c r="W1619" i="14"/>
  <c r="W1617" i="14"/>
  <c r="W1615" i="14"/>
  <c r="W1613" i="14"/>
  <c r="W1611" i="14"/>
  <c r="W1609" i="14"/>
  <c r="W1607" i="14"/>
  <c r="W1605" i="14"/>
  <c r="W1603" i="14"/>
  <c r="W1601" i="14"/>
  <c r="W1599" i="14"/>
  <c r="W1597" i="14"/>
  <c r="W1595" i="14"/>
  <c r="W1593" i="14"/>
  <c r="W1591" i="14"/>
  <c r="W1589" i="14"/>
  <c r="W1587" i="14"/>
  <c r="W1585" i="14"/>
  <c r="W1583" i="14"/>
  <c r="W1581" i="14"/>
  <c r="W1579" i="14"/>
  <c r="W1577" i="14"/>
  <c r="W1575" i="14"/>
  <c r="W1573" i="14"/>
  <c r="W1571" i="14"/>
  <c r="W1569" i="14"/>
  <c r="W1567" i="14"/>
  <c r="W1565" i="14"/>
  <c r="W1563" i="14"/>
  <c r="W1561" i="14"/>
  <c r="W1559" i="14"/>
  <c r="W1557" i="14"/>
  <c r="W1555" i="14"/>
  <c r="W1553" i="14"/>
  <c r="W1551" i="14"/>
  <c r="W1549" i="14"/>
  <c r="W1547" i="14"/>
  <c r="W1545" i="14"/>
  <c r="W1543" i="14"/>
  <c r="W1541" i="14"/>
  <c r="W1539" i="14"/>
  <c r="W1537" i="14"/>
  <c r="W1535" i="14"/>
  <c r="W1533" i="14"/>
  <c r="W1531" i="14"/>
  <c r="W1529" i="14"/>
  <c r="W1527" i="14"/>
  <c r="W1525" i="14"/>
  <c r="W1523" i="14"/>
  <c r="W1521" i="14"/>
  <c r="W1519" i="14"/>
  <c r="W1517" i="14"/>
  <c r="W1515" i="14"/>
  <c r="W1513" i="14"/>
  <c r="W1511" i="14"/>
  <c r="W1509" i="14"/>
  <c r="W1507" i="14"/>
  <c r="W1505" i="14"/>
  <c r="W1503" i="14"/>
  <c r="W1501" i="14"/>
  <c r="W1499" i="14"/>
  <c r="W1497" i="14"/>
  <c r="W1495" i="14"/>
  <c r="W1493" i="14"/>
  <c r="W1491" i="14"/>
  <c r="W1489" i="14"/>
  <c r="W1487" i="14"/>
  <c r="W1485" i="14"/>
  <c r="W1483" i="14"/>
  <c r="W1481" i="14"/>
  <c r="W1479" i="14"/>
  <c r="W1477" i="14"/>
  <c r="W1475" i="14"/>
  <c r="W1473" i="14"/>
  <c r="W1471" i="14"/>
  <c r="W1469" i="14"/>
  <c r="W1467" i="14"/>
  <c r="W1465" i="14"/>
  <c r="W1463" i="14"/>
  <c r="W1461" i="14"/>
  <c r="W1459" i="14"/>
  <c r="W1457" i="14"/>
  <c r="W1455" i="14"/>
  <c r="W1453" i="14"/>
  <c r="W1451" i="14"/>
  <c r="W1449" i="14"/>
  <c r="W1447" i="14"/>
  <c r="W1445" i="14"/>
  <c r="W1443" i="14"/>
  <c r="W1441" i="14"/>
  <c r="W1439" i="14"/>
  <c r="W1437" i="14"/>
  <c r="W1435" i="14"/>
  <c r="W1433" i="14"/>
  <c r="W1431" i="14"/>
  <c r="W1429" i="14"/>
  <c r="W1427" i="14"/>
  <c r="W1425" i="14"/>
  <c r="W1423" i="14"/>
  <c r="W1421" i="14"/>
  <c r="W1419" i="14"/>
  <c r="W1417" i="14"/>
  <c r="W1415" i="14"/>
  <c r="W1413" i="14"/>
  <c r="W1411" i="14"/>
  <c r="W1409" i="14"/>
  <c r="W1407" i="14"/>
  <c r="W1405" i="14"/>
  <c r="W1403" i="14"/>
  <c r="W1401" i="14"/>
  <c r="W1399" i="14"/>
  <c r="W1397" i="14"/>
  <c r="W1395" i="14"/>
  <c r="W1393" i="14"/>
  <c r="W1391" i="14"/>
  <c r="W1389" i="14"/>
  <c r="W1387" i="14"/>
  <c r="W1385" i="14"/>
  <c r="W1383" i="14"/>
  <c r="W1381" i="14"/>
  <c r="W1379" i="14"/>
  <c r="W1377" i="14"/>
  <c r="W1375" i="14"/>
  <c r="W1373" i="14"/>
  <c r="W1371" i="14"/>
  <c r="W1369" i="14"/>
  <c r="W1367" i="14"/>
  <c r="W1365" i="14"/>
  <c r="W1363" i="14"/>
  <c r="W1361" i="14"/>
  <c r="W1359" i="14"/>
  <c r="W1357" i="14"/>
  <c r="W1355" i="14"/>
  <c r="W1353" i="14"/>
  <c r="W1351" i="14"/>
  <c r="W1349" i="14"/>
  <c r="W1347" i="14"/>
  <c r="W1345" i="14"/>
  <c r="W1343" i="14"/>
  <c r="W1341" i="14"/>
  <c r="W1339" i="14"/>
  <c r="W1337" i="14"/>
  <c r="W1335" i="14"/>
  <c r="W1333" i="14"/>
  <c r="W1331" i="14"/>
  <c r="W1329" i="14"/>
  <c r="W1327" i="14"/>
  <c r="W1325" i="14"/>
  <c r="W1323" i="14"/>
  <c r="W1321" i="14"/>
  <c r="W1319" i="14"/>
  <c r="W1317" i="14"/>
  <c r="W1315" i="14"/>
  <c r="W1313" i="14"/>
  <c r="W1311" i="14"/>
  <c r="W1309" i="14"/>
  <c r="W1307" i="14"/>
  <c r="W1305" i="14"/>
  <c r="W1303" i="14"/>
  <c r="W1301" i="14"/>
  <c r="W1299" i="14"/>
  <c r="W1297" i="14"/>
  <c r="W1295" i="14"/>
  <c r="W1293" i="14"/>
  <c r="W1291" i="14"/>
  <c r="W1289" i="14"/>
  <c r="W1287" i="14"/>
  <c r="W1285" i="14"/>
  <c r="W1283" i="14"/>
  <c r="W1281" i="14"/>
  <c r="W1279" i="14"/>
  <c r="W1277" i="14"/>
  <c r="W1275" i="14"/>
  <c r="W1273" i="14"/>
  <c r="W1271" i="14"/>
  <c r="W1269" i="14"/>
  <c r="W1267" i="14"/>
  <c r="W1265" i="14"/>
  <c r="W1263" i="14"/>
  <c r="W1261" i="14"/>
  <c r="W1259" i="14"/>
  <c r="W1257" i="14"/>
  <c r="W1255" i="14"/>
  <c r="W1253" i="14"/>
  <c r="W1251" i="14"/>
  <c r="W1249" i="14"/>
  <c r="W1247" i="14"/>
  <c r="W1245" i="14"/>
  <c r="W1243" i="14"/>
  <c r="W1239" i="14"/>
  <c r="W1237" i="14"/>
  <c r="W1235" i="14"/>
  <c r="W1233" i="14"/>
  <c r="W1231" i="14"/>
  <c r="W1229" i="14"/>
  <c r="W1227" i="14"/>
  <c r="W1225" i="14"/>
  <c r="W1223" i="14"/>
  <c r="W1221" i="14"/>
  <c r="W1219" i="14"/>
  <c r="W1217" i="14"/>
  <c r="W1215" i="14"/>
  <c r="W1213" i="14"/>
  <c r="W1211" i="14"/>
  <c r="W1209" i="14"/>
  <c r="W1207" i="14"/>
  <c r="W1205" i="14"/>
  <c r="W1203" i="14"/>
  <c r="W1201" i="14"/>
  <c r="W1199" i="14"/>
  <c r="W1197" i="14"/>
  <c r="W1195" i="14"/>
  <c r="W1193" i="14"/>
  <c r="W1191" i="14"/>
  <c r="W1189" i="14"/>
  <c r="W1187" i="14"/>
  <c r="W1185" i="14"/>
  <c r="W1183" i="14"/>
  <c r="W1181" i="14"/>
  <c r="W1179" i="14"/>
  <c r="W1177" i="14"/>
  <c r="W1176" i="14"/>
  <c r="W1175" i="14"/>
  <c r="W1173" i="14"/>
  <c r="W1171" i="14"/>
  <c r="W1169" i="14"/>
  <c r="W1167" i="14"/>
  <c r="W1165" i="14"/>
  <c r="W1163" i="14"/>
  <c r="W1161" i="14"/>
  <c r="W1159" i="14"/>
  <c r="W1157" i="14"/>
  <c r="W1155" i="14"/>
  <c r="W1153" i="14"/>
  <c r="W1151" i="14"/>
  <c r="W1149" i="14"/>
  <c r="W1147" i="14"/>
  <c r="W1145" i="14"/>
  <c r="W1143" i="14"/>
  <c r="W1141" i="14"/>
  <c r="W1139" i="14"/>
  <c r="W1137" i="14"/>
  <c r="W1135" i="14"/>
  <c r="W1133" i="14"/>
  <c r="W1131" i="14"/>
  <c r="W1129" i="14"/>
  <c r="W1125" i="14"/>
  <c r="W1123" i="14"/>
  <c r="W1121" i="14"/>
  <c r="W1119" i="14"/>
  <c r="W1117" i="14"/>
  <c r="W1115" i="14"/>
  <c r="W1113" i="14"/>
  <c r="W1111" i="14"/>
  <c r="W1109" i="14"/>
  <c r="W1107" i="14"/>
  <c r="W1105" i="14"/>
  <c r="W1103" i="14"/>
  <c r="W1101" i="14"/>
  <c r="W1099" i="14"/>
  <c r="W1097" i="14"/>
  <c r="W1095" i="14"/>
  <c r="W1093" i="14"/>
  <c r="W1091" i="14"/>
  <c r="W1089" i="14"/>
  <c r="W1087" i="14"/>
  <c r="W1085" i="14"/>
  <c r="W1083" i="14"/>
  <c r="W1081" i="14"/>
  <c r="W1079" i="14"/>
  <c r="W1077" i="14"/>
  <c r="W1075" i="14"/>
  <c r="W1073" i="14"/>
  <c r="W1071" i="14"/>
  <c r="W1069" i="14"/>
  <c r="W1067" i="14"/>
  <c r="W1065" i="14"/>
  <c r="W1063" i="14"/>
  <c r="W1061" i="14"/>
  <c r="W1059" i="14"/>
  <c r="W1057" i="14"/>
  <c r="W1055" i="14"/>
  <c r="W1053" i="14"/>
  <c r="W1051" i="14"/>
  <c r="W1049" i="14"/>
  <c r="W1047" i="14"/>
  <c r="W1045" i="14"/>
  <c r="W1043" i="14"/>
  <c r="W1041" i="14"/>
  <c r="W1039" i="14"/>
  <c r="W1037" i="14"/>
  <c r="W1035" i="14"/>
  <c r="W1033" i="14"/>
  <c r="W1031" i="14"/>
  <c r="W1029" i="14"/>
  <c r="W1027" i="14"/>
  <c r="W1025" i="14"/>
  <c r="W1023" i="14"/>
  <c r="W1021" i="14"/>
  <c r="W1019" i="14"/>
  <c r="W1017" i="14"/>
  <c r="W1015" i="14"/>
  <c r="W1013" i="14"/>
  <c r="W1011" i="14"/>
  <c r="W1009" i="14"/>
  <c r="W1007" i="14"/>
  <c r="W1005" i="14"/>
  <c r="W1003" i="14"/>
  <c r="W1001" i="14"/>
  <c r="W999" i="14"/>
  <c r="W997" i="14"/>
  <c r="W995" i="14"/>
  <c r="W993" i="14"/>
  <c r="W991" i="14"/>
  <c r="W989" i="14"/>
  <c r="W985" i="14"/>
  <c r="W983" i="14"/>
  <c r="W981" i="14"/>
  <c r="W979" i="14"/>
  <c r="W977" i="14"/>
  <c r="W975" i="14"/>
  <c r="W973" i="14"/>
  <c r="W971" i="14"/>
  <c r="W969" i="14"/>
  <c r="W967" i="14"/>
  <c r="W965" i="14"/>
  <c r="W963" i="14"/>
  <c r="W961" i="14"/>
  <c r="W959" i="14"/>
  <c r="W957" i="14"/>
  <c r="W955" i="14"/>
  <c r="W953" i="14"/>
  <c r="W949" i="14"/>
  <c r="W947" i="14"/>
  <c r="W945" i="14"/>
  <c r="W943" i="14"/>
  <c r="W941" i="14"/>
  <c r="W939" i="14"/>
  <c r="W937" i="14"/>
  <c r="W935" i="14"/>
  <c r="W933" i="14"/>
  <c r="W931" i="14"/>
  <c r="W929" i="14"/>
  <c r="W927" i="14"/>
  <c r="W925" i="14"/>
  <c r="W923" i="14"/>
  <c r="W921" i="14"/>
  <c r="W919" i="14"/>
  <c r="W917" i="14"/>
  <c r="W915" i="14"/>
  <c r="W913" i="14"/>
  <c r="W911" i="14"/>
  <c r="W909" i="14"/>
  <c r="W907" i="14"/>
  <c r="W905" i="14"/>
  <c r="W903" i="14"/>
  <c r="W901" i="14"/>
  <c r="W899" i="14"/>
  <c r="W897" i="14"/>
  <c r="W895" i="14"/>
  <c r="W893" i="14"/>
  <c r="W891" i="14"/>
  <c r="W889" i="14"/>
  <c r="W887" i="14"/>
  <c r="W885" i="14"/>
  <c r="W883" i="14"/>
  <c r="W881" i="14"/>
  <c r="W879" i="14"/>
  <c r="W877" i="14"/>
  <c r="W875" i="14"/>
  <c r="W873" i="14"/>
  <c r="W871" i="14"/>
  <c r="W869" i="14"/>
  <c r="W867" i="14"/>
  <c r="W865" i="14"/>
  <c r="W863" i="14"/>
  <c r="W861" i="14"/>
  <c r="W859" i="14"/>
  <c r="W857" i="14"/>
  <c r="W855" i="14"/>
  <c r="W853" i="14"/>
  <c r="W851" i="14"/>
  <c r="W849" i="14"/>
  <c r="W847" i="14"/>
  <c r="W845" i="14"/>
  <c r="W843" i="14"/>
  <c r="W841" i="14"/>
  <c r="W839" i="14"/>
  <c r="W837" i="14"/>
  <c r="W835" i="14"/>
  <c r="W833" i="14"/>
  <c r="W831" i="14"/>
  <c r="W829" i="14"/>
  <c r="W827" i="14"/>
  <c r="W825" i="14"/>
  <c r="W823" i="14"/>
  <c r="W821" i="14"/>
  <c r="W819" i="14"/>
  <c r="W817" i="14"/>
  <c r="W815" i="14"/>
  <c r="W813" i="14"/>
  <c r="W811" i="14"/>
  <c r="W809" i="14"/>
  <c r="W807" i="14"/>
  <c r="W805" i="14"/>
  <c r="W803" i="14"/>
  <c r="W801" i="14"/>
  <c r="W799" i="14"/>
  <c r="W797" i="14"/>
  <c r="W795" i="14"/>
  <c r="W793" i="14"/>
  <c r="W791" i="14"/>
  <c r="W789" i="14"/>
  <c r="W787" i="14"/>
  <c r="W785" i="14"/>
  <c r="W783" i="14"/>
  <c r="W781" i="14"/>
  <c r="W779" i="14"/>
  <c r="W777" i="14"/>
  <c r="W775" i="14"/>
  <c r="W773" i="14"/>
  <c r="W771" i="14"/>
  <c r="W769" i="14"/>
  <c r="W767" i="14"/>
  <c r="W765" i="14"/>
  <c r="W763" i="14"/>
  <c r="W761" i="14"/>
  <c r="W759" i="14"/>
  <c r="W757" i="14"/>
  <c r="W755" i="14"/>
  <c r="W753" i="14"/>
  <c r="W751" i="14"/>
  <c r="W749" i="14"/>
  <c r="W747" i="14"/>
  <c r="W745" i="14"/>
  <c r="W743" i="14"/>
  <c r="W741" i="14"/>
  <c r="W739" i="14"/>
  <c r="W737" i="14"/>
  <c r="W735" i="14"/>
  <c r="W733" i="14"/>
  <c r="W731" i="14"/>
  <c r="W729" i="14"/>
  <c r="W727" i="14"/>
  <c r="W725" i="14"/>
  <c r="W721" i="14"/>
  <c r="W719" i="14"/>
  <c r="W717" i="14"/>
  <c r="W715" i="14"/>
  <c r="W713" i="14"/>
  <c r="W711" i="14"/>
  <c r="W709" i="14"/>
  <c r="W707" i="14"/>
  <c r="W705" i="14"/>
  <c r="W703" i="14"/>
  <c r="W701" i="14"/>
  <c r="W699" i="14"/>
  <c r="W697" i="14"/>
  <c r="W695" i="14"/>
  <c r="W693" i="14"/>
  <c r="W691" i="14"/>
  <c r="W687" i="14"/>
  <c r="W683" i="14"/>
  <c r="W679" i="14"/>
  <c r="W677" i="14"/>
  <c r="W675" i="14"/>
  <c r="W673" i="14"/>
  <c r="W671" i="14"/>
  <c r="W669" i="14"/>
  <c r="W667" i="14"/>
  <c r="W665" i="14"/>
  <c r="W663" i="14"/>
  <c r="W661" i="14"/>
  <c r="W659" i="14"/>
  <c r="W657" i="14"/>
  <c r="W655" i="14"/>
  <c r="W653" i="14"/>
  <c r="W651" i="14"/>
  <c r="W649" i="14"/>
  <c r="W647" i="14"/>
  <c r="W645" i="14"/>
  <c r="W643" i="14"/>
  <c r="W641" i="14"/>
  <c r="W639" i="14"/>
  <c r="W637" i="14"/>
  <c r="W635" i="14"/>
  <c r="W633" i="14"/>
  <c r="W631" i="14"/>
  <c r="W629" i="14"/>
  <c r="W627" i="14"/>
  <c r="W625" i="14"/>
  <c r="W623" i="14"/>
  <c r="W621" i="14"/>
  <c r="W619" i="14"/>
  <c r="W617" i="14"/>
  <c r="W615" i="14"/>
  <c r="W613" i="14"/>
  <c r="W611" i="14"/>
  <c r="W609" i="14"/>
  <c r="W607" i="14"/>
  <c r="W605" i="14"/>
  <c r="W603" i="14"/>
  <c r="W601" i="14"/>
  <c r="W599" i="14"/>
  <c r="W597" i="14"/>
  <c r="W595" i="14"/>
  <c r="W593" i="14"/>
  <c r="W591" i="14"/>
  <c r="W589" i="14"/>
  <c r="W587" i="14"/>
  <c r="W585" i="14"/>
  <c r="W583" i="14"/>
  <c r="W581" i="14"/>
  <c r="W579" i="14"/>
  <c r="W577" i="14"/>
  <c r="W575" i="14"/>
  <c r="W573" i="14"/>
  <c r="W571" i="14"/>
  <c r="W569" i="14"/>
  <c r="W567" i="14"/>
  <c r="W565" i="14"/>
  <c r="W563" i="14"/>
  <c r="W561" i="14"/>
  <c r="W559" i="14"/>
  <c r="W557" i="14"/>
  <c r="W555" i="14"/>
  <c r="W553" i="14"/>
  <c r="W551" i="14"/>
  <c r="W549" i="14"/>
  <c r="W547" i="14"/>
  <c r="W545" i="14"/>
  <c r="W543" i="14"/>
  <c r="W541" i="14"/>
  <c r="W539" i="14"/>
  <c r="W537" i="14"/>
  <c r="W536" i="14"/>
  <c r="W535" i="14"/>
  <c r="W533" i="14"/>
  <c r="W531" i="14"/>
  <c r="W529" i="14"/>
  <c r="W527" i="14"/>
  <c r="W525" i="14"/>
  <c r="W523" i="14"/>
  <c r="W521" i="14"/>
  <c r="W519" i="14"/>
  <c r="W517" i="14"/>
  <c r="W515" i="14"/>
  <c r="W513" i="14"/>
  <c r="W511" i="14"/>
  <c r="W509" i="14"/>
  <c r="W507" i="14"/>
  <c r="W503" i="14"/>
  <c r="W501" i="14"/>
  <c r="W499" i="14"/>
  <c r="W497" i="14"/>
  <c r="W495" i="14"/>
  <c r="W493" i="14"/>
  <c r="W491" i="14"/>
  <c r="W489" i="14"/>
  <c r="W487" i="14"/>
  <c r="W485" i="14"/>
  <c r="W483" i="14"/>
  <c r="W481" i="14"/>
  <c r="W479" i="14"/>
  <c r="W477" i="14"/>
  <c r="W475" i="14"/>
  <c r="W473" i="14"/>
  <c r="W471" i="14"/>
  <c r="W469" i="14"/>
  <c r="W467" i="14"/>
  <c r="W465" i="14"/>
  <c r="W463" i="14"/>
  <c r="W461" i="14"/>
  <c r="W459" i="14"/>
  <c r="W457" i="14"/>
  <c r="W455" i="14"/>
  <c r="W453" i="14"/>
  <c r="W451" i="14"/>
  <c r="W449" i="14"/>
  <c r="W445" i="14"/>
  <c r="W443" i="14"/>
  <c r="W441" i="14"/>
  <c r="W439" i="14"/>
  <c r="W437" i="14"/>
  <c r="W435" i="14"/>
  <c r="W433" i="14"/>
  <c r="W431" i="14"/>
  <c r="W430" i="14"/>
  <c r="W428" i="14"/>
  <c r="W426" i="14"/>
  <c r="W424" i="14"/>
  <c r="W422" i="14"/>
  <c r="W420" i="14"/>
  <c r="W418" i="14"/>
  <c r="W414" i="14"/>
  <c r="W412" i="14"/>
  <c r="W410" i="14"/>
  <c r="W408" i="14"/>
  <c r="W406" i="14"/>
  <c r="W404" i="14"/>
  <c r="W402" i="14"/>
  <c r="W400" i="14"/>
  <c r="W398" i="14"/>
  <c r="W396" i="14"/>
  <c r="W394" i="14"/>
  <c r="W392" i="14"/>
  <c r="W388" i="14"/>
  <c r="W386" i="14"/>
  <c r="W384" i="14"/>
  <c r="W382" i="14"/>
  <c r="W380" i="14"/>
  <c r="W376" i="14"/>
  <c r="W374" i="14"/>
  <c r="W372" i="14"/>
  <c r="W370" i="14"/>
  <c r="W368" i="14"/>
  <c r="W366" i="14"/>
  <c r="W364" i="14"/>
  <c r="W362" i="14"/>
  <c r="W360" i="14"/>
  <c r="W358" i="14"/>
  <c r="W356" i="14"/>
  <c r="W354" i="14"/>
  <c r="W352" i="14"/>
  <c r="W350" i="14"/>
  <c r="W348" i="14"/>
  <c r="W346" i="14"/>
  <c r="W344" i="14"/>
  <c r="W342" i="14"/>
  <c r="W340" i="14"/>
  <c r="W338" i="14"/>
  <c r="W336" i="14"/>
  <c r="W334" i="14"/>
  <c r="W332" i="14"/>
  <c r="W330" i="14"/>
  <c r="W328" i="14"/>
  <c r="W326" i="14"/>
  <c r="W324" i="14"/>
  <c r="W322" i="14"/>
  <c r="W320" i="14"/>
  <c r="W316" i="14"/>
  <c r="W314" i="14"/>
  <c r="W312" i="14"/>
  <c r="W310" i="14"/>
  <c r="W308" i="14"/>
  <c r="W306" i="14"/>
  <c r="W304" i="14"/>
  <c r="W302" i="14"/>
  <c r="W300" i="14"/>
  <c r="W298" i="14"/>
  <c r="W296" i="14"/>
  <c r="W294" i="14"/>
  <c r="W292" i="14"/>
  <c r="W288" i="14"/>
  <c r="W286" i="14"/>
  <c r="W284" i="14"/>
  <c r="W280" i="14"/>
  <c r="W278" i="14"/>
  <c r="W276" i="14"/>
  <c r="W274" i="14"/>
  <c r="W272" i="14"/>
  <c r="W270" i="14"/>
  <c r="W268" i="14"/>
  <c r="W266" i="14"/>
  <c r="W264" i="14"/>
  <c r="W262" i="14"/>
  <c r="W260" i="14"/>
  <c r="W258" i="14"/>
  <c r="W256" i="14"/>
  <c r="W254" i="14"/>
  <c r="W252" i="14"/>
  <c r="W250" i="14"/>
  <c r="W248" i="14"/>
  <c r="W246" i="14"/>
  <c r="W244" i="14"/>
  <c r="W242" i="14"/>
  <c r="W240" i="14"/>
  <c r="W236" i="14"/>
  <c r="W234" i="14"/>
  <c r="W232" i="14"/>
  <c r="W230" i="14"/>
  <c r="W228" i="14"/>
  <c r="W226" i="14"/>
  <c r="W224" i="14"/>
  <c r="W222" i="14"/>
  <c r="W220" i="14"/>
  <c r="W218" i="14"/>
  <c r="W216" i="14"/>
  <c r="W214" i="14"/>
  <c r="W212" i="14"/>
  <c r="W210" i="14"/>
  <c r="W208" i="14"/>
  <c r="W206" i="14"/>
  <c r="W204" i="14"/>
  <c r="W202" i="14"/>
  <c r="W200" i="14"/>
  <c r="W198" i="14"/>
  <c r="W196" i="14"/>
  <c r="W194" i="14"/>
  <c r="W192" i="14"/>
  <c r="W188" i="14"/>
  <c r="W184" i="14"/>
  <c r="W182" i="14"/>
  <c r="W180" i="14"/>
  <c r="W178" i="14"/>
  <c r="W176" i="14"/>
  <c r="W174" i="14"/>
  <c r="W172" i="14"/>
  <c r="W170" i="14"/>
  <c r="W168" i="14"/>
  <c r="W166" i="14"/>
  <c r="W164" i="14"/>
  <c r="W162" i="14"/>
  <c r="W160" i="14"/>
  <c r="W158" i="14"/>
  <c r="W156" i="14"/>
  <c r="W154" i="14"/>
  <c r="W152" i="14"/>
  <c r="W150" i="14"/>
  <c r="W148" i="14"/>
  <c r="W146" i="14"/>
  <c r="W144" i="14"/>
  <c r="W142" i="14"/>
  <c r="W140" i="14"/>
  <c r="W138" i="14"/>
  <c r="W136" i="14"/>
  <c r="W134" i="14"/>
  <c r="W132" i="14"/>
  <c r="W130" i="14"/>
  <c r="W128" i="14"/>
  <c r="W126" i="14"/>
  <c r="W124" i="14"/>
  <c r="W122" i="14"/>
  <c r="W120" i="14"/>
  <c r="W118" i="14"/>
  <c r="W116" i="14"/>
  <c r="W114" i="14"/>
  <c r="W112" i="14"/>
  <c r="W110" i="14"/>
  <c r="W108" i="14"/>
  <c r="W106" i="14"/>
  <c r="W104" i="14"/>
  <c r="W102" i="14"/>
  <c r="W100" i="14"/>
  <c r="W98" i="14"/>
  <c r="W96" i="14"/>
  <c r="W94" i="14"/>
  <c r="W92" i="14"/>
  <c r="W90" i="14"/>
  <c r="W88" i="14"/>
  <c r="W86" i="14"/>
  <c r="W84" i="14"/>
  <c r="W82" i="14"/>
  <c r="W80" i="14"/>
  <c r="W78" i="14"/>
  <c r="W76" i="14"/>
  <c r="W74" i="14"/>
  <c r="W72" i="14"/>
  <c r="W70" i="14"/>
  <c r="W68" i="14"/>
  <c r="W66" i="14"/>
  <c r="W64" i="14"/>
  <c r="W62" i="14"/>
  <c r="W60" i="14"/>
  <c r="W58" i="14"/>
  <c r="W56" i="14"/>
  <c r="W54" i="14"/>
  <c r="W52" i="14"/>
  <c r="W50" i="14"/>
  <c r="W48" i="14"/>
  <c r="W46" i="14"/>
  <c r="W44" i="14"/>
  <c r="W42" i="14"/>
  <c r="W40" i="14"/>
  <c r="W38" i="14"/>
  <c r="W36" i="14"/>
  <c r="W34" i="14"/>
  <c r="W32" i="14"/>
  <c r="W30" i="14"/>
  <c r="W28" i="14"/>
  <c r="W26" i="14"/>
  <c r="W24" i="14"/>
  <c r="W22" i="14"/>
  <c r="W20" i="14"/>
  <c r="W18" i="14"/>
  <c r="W16" i="14"/>
  <c r="W14" i="14"/>
  <c r="W12" i="14"/>
  <c r="W10" i="14"/>
  <c r="W8" i="14"/>
  <c r="W6" i="14"/>
  <c r="W4" i="14"/>
  <c r="W2" i="14"/>
  <c r="U2790" i="14"/>
  <c r="U2788" i="14"/>
  <c r="U2786" i="14"/>
  <c r="U2784" i="14"/>
  <c r="U2782" i="14"/>
  <c r="U2780" i="14"/>
  <c r="U2778" i="14"/>
  <c r="U2776" i="14"/>
  <c r="U2774" i="14"/>
  <c r="U2772" i="14"/>
  <c r="U2770" i="14"/>
  <c r="U2768" i="14"/>
  <c r="U2766" i="14"/>
  <c r="U2764" i="14"/>
  <c r="U2762" i="14"/>
  <c r="U2760" i="14"/>
  <c r="U2758" i="14"/>
  <c r="U2756" i="14"/>
  <c r="U2754" i="14"/>
  <c r="U2752" i="14"/>
  <c r="U2750" i="14"/>
  <c r="U2748" i="14"/>
  <c r="U2746" i="14"/>
  <c r="U2744" i="14"/>
  <c r="U2742" i="14"/>
  <c r="U2740" i="14"/>
  <c r="U2738" i="14"/>
  <c r="U2736" i="14"/>
  <c r="U2734" i="14"/>
  <c r="U2732" i="14"/>
  <c r="U2730" i="14"/>
  <c r="U2728" i="14"/>
  <c r="U2726" i="14"/>
  <c r="U2724" i="14"/>
  <c r="U2722" i="14"/>
  <c r="U2720" i="14"/>
  <c r="U2718" i="14"/>
  <c r="U2714" i="14"/>
  <c r="U2712" i="14"/>
  <c r="U2710" i="14"/>
  <c r="U2708" i="14"/>
  <c r="U2706" i="14"/>
  <c r="U2704" i="14"/>
  <c r="U2702" i="14"/>
  <c r="U2700" i="14"/>
  <c r="U2698" i="14"/>
  <c r="U2696" i="14"/>
  <c r="U2694" i="14"/>
  <c r="U2692" i="14"/>
  <c r="U2690" i="14"/>
  <c r="U2688" i="14"/>
  <c r="U2686" i="14"/>
  <c r="U2684" i="14"/>
  <c r="U2682" i="14"/>
  <c r="U2680" i="14"/>
  <c r="U2678" i="14"/>
  <c r="U2676" i="14"/>
  <c r="U2674" i="14"/>
  <c r="U2672" i="14"/>
  <c r="U2670" i="14"/>
  <c r="U2668" i="14"/>
  <c r="U2664" i="14"/>
  <c r="U2662" i="14"/>
  <c r="U2658" i="14"/>
  <c r="U2656" i="14"/>
  <c r="U2654" i="14"/>
  <c r="U2652" i="14"/>
  <c r="U2650" i="14"/>
  <c r="U2648" i="14"/>
  <c r="U2646" i="14"/>
  <c r="U2644" i="14"/>
  <c r="U2640" i="14"/>
  <c r="U2638" i="14"/>
  <c r="U2636" i="14"/>
  <c r="U2634" i="14"/>
  <c r="U2632" i="14"/>
  <c r="U2630" i="14"/>
  <c r="U2628" i="14"/>
  <c r="U2626" i="14"/>
  <c r="U2624" i="14"/>
  <c r="U2622" i="14"/>
  <c r="U2620" i="14"/>
  <c r="U2618" i="14"/>
  <c r="U2616" i="14"/>
  <c r="U2614" i="14"/>
  <c r="U2612" i="14"/>
  <c r="U2610" i="14"/>
  <c r="U2608" i="14"/>
  <c r="U2606" i="14"/>
  <c r="U2602" i="14"/>
  <c r="U2600" i="14"/>
  <c r="U2598" i="14"/>
  <c r="U2596" i="14"/>
  <c r="U2594" i="14"/>
  <c r="U2592" i="14"/>
  <c r="U2591" i="14"/>
  <c r="U2590" i="14"/>
  <c r="U2589" i="14"/>
  <c r="U2588" i="14"/>
  <c r="U2587" i="14"/>
  <c r="U2585" i="14"/>
  <c r="U2583" i="14"/>
  <c r="U2581" i="14"/>
  <c r="U2579" i="14"/>
  <c r="U2577" i="14"/>
  <c r="U2575" i="14"/>
  <c r="U2573" i="14"/>
  <c r="U2571" i="14"/>
  <c r="U2569" i="14"/>
  <c r="U2567" i="14"/>
  <c r="U2565" i="14"/>
  <c r="U2563" i="14"/>
  <c r="U2561" i="14"/>
  <c r="U2559" i="14"/>
  <c r="U2557" i="14"/>
  <c r="U2555" i="14"/>
  <c r="U2553" i="14"/>
  <c r="U2551" i="14"/>
  <c r="U2549" i="14"/>
  <c r="U2547" i="14"/>
  <c r="U2545" i="14"/>
  <c r="U2543" i="14"/>
  <c r="U2541" i="14"/>
  <c r="U2539" i="14"/>
  <c r="U2537" i="14"/>
  <c r="U2535" i="14"/>
  <c r="U2533" i="14"/>
  <c r="U2531" i="14"/>
  <c r="U2529" i="14"/>
  <c r="U2527" i="14"/>
  <c r="U2525" i="14"/>
  <c r="U2523" i="14"/>
  <c r="U2521" i="14"/>
  <c r="U2519" i="14"/>
  <c r="U2517" i="14"/>
  <c r="U2515" i="14"/>
  <c r="U2513" i="14"/>
  <c r="U2511" i="14"/>
  <c r="U2509" i="14"/>
  <c r="U2507" i="14"/>
  <c r="U2505" i="14"/>
  <c r="U2503" i="14"/>
  <c r="U2501" i="14"/>
  <c r="U2499" i="14"/>
  <c r="U2497" i="14"/>
  <c r="U2495" i="14"/>
  <c r="U2493" i="14"/>
  <c r="U2491" i="14"/>
  <c r="U2489" i="14"/>
  <c r="U2487" i="14"/>
  <c r="U2485" i="14"/>
  <c r="U2483" i="14"/>
  <c r="U2481" i="14"/>
  <c r="U2479" i="14"/>
  <c r="U2477" i="14"/>
  <c r="U2475" i="14"/>
  <c r="U2473" i="14"/>
  <c r="U2471" i="14"/>
  <c r="U2469" i="14"/>
  <c r="U2467" i="14"/>
  <c r="U2465" i="14"/>
  <c r="U2463" i="14"/>
  <c r="U2461" i="14"/>
  <c r="U2459" i="14"/>
  <c r="U2457" i="14"/>
  <c r="U2455" i="14"/>
  <c r="U2453" i="14"/>
  <c r="U2451" i="14"/>
  <c r="U2449" i="14"/>
  <c r="U2447" i="14"/>
  <c r="U2445" i="14"/>
  <c r="U2443" i="14"/>
  <c r="U2441" i="14"/>
  <c r="U2439" i="14"/>
  <c r="U2437" i="14"/>
  <c r="U2435" i="14"/>
  <c r="U2433" i="14"/>
  <c r="U2431" i="14"/>
  <c r="U2429" i="14"/>
  <c r="U2427" i="14"/>
  <c r="U2425" i="14"/>
  <c r="U2423" i="14"/>
  <c r="U2421" i="14"/>
  <c r="U2419" i="14"/>
  <c r="U2417" i="14"/>
  <c r="U2415" i="14"/>
  <c r="U2413" i="14"/>
  <c r="U2411" i="14"/>
  <c r="U2409" i="14"/>
  <c r="U2407" i="14"/>
  <c r="U2405" i="14"/>
  <c r="U2403" i="14"/>
  <c r="U2401" i="14"/>
  <c r="U2399" i="14"/>
  <c r="U2397" i="14"/>
  <c r="U2395" i="14"/>
  <c r="U2393" i="14"/>
  <c r="U2391" i="14"/>
  <c r="U2389" i="14"/>
  <c r="U2385" i="14"/>
  <c r="U2383" i="14"/>
  <c r="U2381" i="14"/>
  <c r="U2379" i="14"/>
  <c r="U2377" i="14"/>
  <c r="U2375" i="14"/>
  <c r="U2373" i="14"/>
  <c r="U2371" i="14"/>
  <c r="U2369" i="14"/>
  <c r="U2367" i="14"/>
  <c r="U2365" i="14"/>
  <c r="U2363" i="14"/>
  <c r="U2361" i="14"/>
  <c r="U2359" i="14"/>
  <c r="U2357" i="14"/>
  <c r="U2355" i="14"/>
  <c r="U2353" i="14"/>
  <c r="U2351" i="14"/>
  <c r="U2349" i="14"/>
  <c r="U2347" i="14"/>
  <c r="U2345" i="14"/>
  <c r="U2343" i="14"/>
  <c r="U2341" i="14"/>
  <c r="U2339" i="14"/>
  <c r="U2337" i="14"/>
  <c r="U2335" i="14"/>
  <c r="U2333" i="14"/>
  <c r="U2331" i="14"/>
  <c r="U2329" i="14"/>
  <c r="U2327" i="14"/>
  <c r="U2325" i="14"/>
  <c r="U2323" i="14"/>
  <c r="U2321" i="14"/>
  <c r="U2319" i="14"/>
  <c r="U2317" i="14"/>
  <c r="U2315" i="14"/>
  <c r="U2311" i="14"/>
  <c r="U2309" i="14"/>
  <c r="U2307" i="14"/>
  <c r="U2305" i="14"/>
  <c r="U2303" i="14"/>
  <c r="U2301" i="14"/>
  <c r="U2299" i="14"/>
  <c r="U2297" i="14"/>
  <c r="U2295" i="14"/>
  <c r="U2293" i="14"/>
  <c r="U2291" i="14"/>
  <c r="U2289" i="14"/>
  <c r="U2287" i="14"/>
  <c r="U2285" i="14"/>
  <c r="U2283" i="14"/>
  <c r="U2281" i="14"/>
  <c r="U2279" i="14"/>
  <c r="U2277" i="14"/>
  <c r="U2275" i="14"/>
  <c r="U2273" i="14"/>
  <c r="U2271" i="14"/>
  <c r="U2269" i="14"/>
  <c r="U2267" i="14"/>
  <c r="U2265" i="14"/>
  <c r="U2263" i="14"/>
  <c r="U2261" i="14"/>
  <c r="U2259" i="14"/>
  <c r="U2257" i="14"/>
  <c r="U2255" i="14"/>
  <c r="U2253" i="14"/>
  <c r="U2251" i="14"/>
  <c r="U2249" i="14"/>
  <c r="U2247" i="14"/>
  <c r="U2245" i="14"/>
  <c r="U2243" i="14"/>
  <c r="U2241" i="14"/>
  <c r="U2239" i="14"/>
  <c r="U2237" i="14"/>
  <c r="U2235" i="14"/>
  <c r="U2233" i="14"/>
  <c r="U2231" i="14"/>
  <c r="U2229" i="14"/>
  <c r="U2227" i="14"/>
  <c r="U2225" i="14"/>
  <c r="U2223" i="14"/>
  <c r="U2221" i="14"/>
  <c r="U2219" i="14"/>
  <c r="U2217" i="14"/>
  <c r="U2215" i="14"/>
  <c r="U2213" i="14"/>
  <c r="U2211" i="14"/>
  <c r="U2209" i="14"/>
  <c r="U2207" i="14"/>
  <c r="U2205" i="14"/>
  <c r="U2203" i="14"/>
  <c r="U2201" i="14"/>
  <c r="U2199" i="14"/>
  <c r="U2197" i="14"/>
  <c r="U2195" i="14"/>
  <c r="U2193" i="14"/>
  <c r="U2191" i="14"/>
  <c r="U2189" i="14"/>
  <c r="U2187" i="14"/>
  <c r="U2185" i="14"/>
  <c r="U2183" i="14"/>
  <c r="U2181" i="14"/>
  <c r="U2179" i="14"/>
  <c r="U2177" i="14"/>
  <c r="U2175" i="14"/>
  <c r="U2173" i="14"/>
  <c r="U2171" i="14"/>
  <c r="U2169" i="14"/>
  <c r="U2167" i="14"/>
  <c r="U2165" i="14"/>
  <c r="U2163" i="14"/>
  <c r="U2161" i="14"/>
  <c r="U2159" i="14"/>
  <c r="U2157" i="14"/>
  <c r="U2155" i="14"/>
  <c r="U2153" i="14"/>
  <c r="U2151" i="14"/>
  <c r="U2149" i="14"/>
  <c r="U2147" i="14"/>
  <c r="U2145" i="14"/>
  <c r="U2143" i="14"/>
  <c r="U2141" i="14"/>
  <c r="U2139" i="14"/>
  <c r="U2137" i="14"/>
  <c r="U2135" i="14"/>
  <c r="U2133" i="14"/>
  <c r="U2131" i="14"/>
  <c r="U2129" i="14"/>
  <c r="U2127" i="14"/>
  <c r="U2125" i="14"/>
  <c r="U2123" i="14"/>
  <c r="U2121" i="14"/>
  <c r="U2119" i="14"/>
  <c r="U2117" i="14"/>
  <c r="U2115" i="14"/>
  <c r="U2113" i="14"/>
  <c r="U2111" i="14"/>
  <c r="U2109" i="14"/>
  <c r="U2107" i="14"/>
  <c r="U2105" i="14"/>
  <c r="U2099" i="14"/>
  <c r="U2097" i="14"/>
  <c r="U2095" i="14"/>
  <c r="U2093" i="14"/>
  <c r="U2091" i="14"/>
  <c r="U2089" i="14"/>
  <c r="U2087" i="14"/>
  <c r="U2085" i="14"/>
  <c r="U2083" i="14"/>
  <c r="U2081" i="14"/>
  <c r="U2079" i="14"/>
  <c r="U2077" i="14"/>
  <c r="U2075" i="14"/>
  <c r="U2073" i="14"/>
  <c r="U2071" i="14"/>
  <c r="U2069" i="14"/>
  <c r="U2067" i="14"/>
  <c r="U2065" i="14"/>
  <c r="U2063" i="14"/>
  <c r="U2061" i="14"/>
  <c r="U2059" i="14"/>
  <c r="U2057" i="14"/>
  <c r="U2055" i="14"/>
  <c r="U2053" i="14"/>
  <c r="U2051" i="14"/>
  <c r="U2049" i="14"/>
  <c r="U2047" i="14"/>
  <c r="U2045" i="14"/>
  <c r="U2043" i="14"/>
  <c r="U2041" i="14"/>
  <c r="U2039" i="14"/>
  <c r="U2037" i="14"/>
  <c r="U2035" i="14"/>
  <c r="U2033" i="14"/>
  <c r="U2031" i="14"/>
  <c r="U2029" i="14"/>
  <c r="U2027" i="14"/>
  <c r="U2025" i="14"/>
  <c r="U2023" i="14"/>
  <c r="U2021" i="14"/>
  <c r="U2019" i="14"/>
  <c r="U2017" i="14"/>
  <c r="U2015" i="14"/>
  <c r="U2013" i="14"/>
  <c r="U2011" i="14"/>
  <c r="U2009" i="14"/>
  <c r="U2007" i="14"/>
  <c r="U2005" i="14"/>
  <c r="U2003" i="14"/>
  <c r="U2001" i="14"/>
  <c r="U1999" i="14"/>
  <c r="U1997" i="14"/>
  <c r="U1995" i="14"/>
  <c r="U1993" i="14"/>
  <c r="U1991" i="14"/>
  <c r="U1989" i="14"/>
  <c r="U1987" i="14"/>
  <c r="U1985" i="14"/>
  <c r="U1983" i="14"/>
  <c r="U1981" i="14"/>
  <c r="U1979" i="14"/>
  <c r="U1977" i="14"/>
  <c r="U1975" i="14"/>
  <c r="U1973" i="14"/>
  <c r="U1971" i="14"/>
  <c r="U1969" i="14"/>
  <c r="U1967" i="14"/>
  <c r="U1965" i="14"/>
  <c r="U1963" i="14"/>
  <c r="U1961" i="14"/>
  <c r="U1959" i="14"/>
  <c r="U1957" i="14"/>
  <c r="U1955" i="14"/>
  <c r="U1953" i="14"/>
  <c r="U1951" i="14"/>
  <c r="U1949" i="14"/>
  <c r="U1947" i="14"/>
  <c r="U1945" i="14"/>
  <c r="U1943" i="14"/>
  <c r="U1941" i="14"/>
  <c r="U1939" i="14"/>
  <c r="U1937" i="14"/>
  <c r="U1935" i="14"/>
  <c r="U1933" i="14"/>
  <c r="U1931" i="14"/>
  <c r="U1929" i="14"/>
  <c r="U1927" i="14"/>
  <c r="U1925" i="14"/>
  <c r="U1923" i="14"/>
  <c r="U1921" i="14"/>
  <c r="U1919" i="14"/>
  <c r="U1917" i="14"/>
  <c r="U1915" i="14"/>
  <c r="U1913" i="14"/>
  <c r="U1911" i="14"/>
  <c r="U1909" i="14"/>
  <c r="U1907" i="14"/>
  <c r="U1905" i="14"/>
  <c r="U1903" i="14"/>
  <c r="U1901" i="14"/>
  <c r="U1899" i="14"/>
  <c r="U1897" i="14"/>
  <c r="U1895" i="14"/>
  <c r="U1893" i="14"/>
  <c r="U1891" i="14"/>
  <c r="U1889" i="14"/>
  <c r="U1887" i="14"/>
  <c r="U1885" i="14"/>
  <c r="U1883" i="14"/>
  <c r="U1881" i="14"/>
  <c r="U1879" i="14"/>
  <c r="U1877" i="14"/>
  <c r="U1875" i="14"/>
  <c r="U1873" i="14"/>
  <c r="U1871" i="14"/>
  <c r="U1869" i="14"/>
  <c r="U1867" i="14"/>
  <c r="U1865" i="14"/>
  <c r="U1863" i="14"/>
  <c r="U1861" i="14"/>
  <c r="U1859" i="14"/>
  <c r="U1857" i="14"/>
  <c r="U1855" i="14"/>
  <c r="U1853" i="14"/>
  <c r="U1851" i="14"/>
  <c r="U1849" i="14"/>
  <c r="U1847" i="14"/>
  <c r="U1845" i="14"/>
  <c r="U1843" i="14"/>
  <c r="U1841" i="14"/>
  <c r="U1839" i="14"/>
  <c r="U1837" i="14"/>
  <c r="U1835" i="14"/>
  <c r="U1833" i="14"/>
  <c r="U1831" i="14"/>
  <c r="U1829" i="14"/>
  <c r="U1827" i="14"/>
  <c r="U1825" i="14"/>
  <c r="U1823" i="14"/>
  <c r="U1821" i="14"/>
  <c r="U1819" i="14"/>
  <c r="U1817" i="14"/>
  <c r="U1815" i="14"/>
  <c r="U1813" i="14"/>
  <c r="U1811" i="14"/>
  <c r="U1809" i="14"/>
  <c r="U1807" i="14"/>
  <c r="U1805" i="14"/>
  <c r="U1803" i="14"/>
  <c r="U1801" i="14"/>
  <c r="U1799" i="14"/>
  <c r="U1797" i="14"/>
  <c r="U1795" i="14"/>
  <c r="U1793" i="14"/>
  <c r="U1791" i="14"/>
  <c r="U1789" i="14"/>
  <c r="U1787" i="14"/>
  <c r="U1785" i="14"/>
  <c r="U1783" i="14"/>
  <c r="U1781" i="14"/>
  <c r="U1779" i="14"/>
  <c r="U1777" i="14"/>
  <c r="U1775" i="14"/>
  <c r="U1773" i="14"/>
  <c r="U1771" i="14"/>
  <c r="U1769" i="14"/>
  <c r="U1767" i="14"/>
  <c r="U1765" i="14"/>
  <c r="U1763" i="14"/>
  <c r="U1761" i="14"/>
  <c r="U1759" i="14"/>
  <c r="U1757" i="14"/>
  <c r="U1755" i="14"/>
  <c r="U1753" i="14"/>
  <c r="U1751" i="14"/>
  <c r="U1749" i="14"/>
  <c r="U1747" i="14"/>
  <c r="U1745" i="14"/>
  <c r="U1743" i="14"/>
  <c r="U1741" i="14"/>
  <c r="U1739" i="14"/>
  <c r="U1737" i="14"/>
  <c r="U1735" i="14"/>
  <c r="U1733" i="14"/>
  <c r="U1731" i="14"/>
  <c r="U1729" i="14"/>
  <c r="U1727" i="14"/>
  <c r="U1725" i="14"/>
  <c r="U1723" i="14"/>
  <c r="U1721" i="14"/>
  <c r="U1719" i="14"/>
  <c r="U1717" i="14"/>
  <c r="U1715" i="14"/>
  <c r="U1713" i="14"/>
  <c r="U1711" i="14"/>
  <c r="U1709" i="14"/>
  <c r="U1707" i="14"/>
  <c r="U1705" i="14"/>
  <c r="U1703" i="14"/>
  <c r="U1701" i="14"/>
  <c r="U1699" i="14"/>
  <c r="U1697" i="14"/>
  <c r="U1695" i="14"/>
  <c r="U1693" i="14"/>
  <c r="U1691" i="14"/>
  <c r="U1689" i="14"/>
  <c r="U1687" i="14"/>
  <c r="U1685" i="14"/>
  <c r="U1683" i="14"/>
  <c r="U1681" i="14"/>
  <c r="U1679" i="14"/>
  <c r="U1677" i="14"/>
  <c r="U1675" i="14"/>
  <c r="U1673" i="14"/>
  <c r="U1671" i="14"/>
  <c r="U1669" i="14"/>
  <c r="U1667" i="14"/>
  <c r="U1665" i="14"/>
  <c r="U1663" i="14"/>
  <c r="U1661" i="14"/>
  <c r="U1659" i="14"/>
  <c r="U1657" i="14"/>
  <c r="U1655" i="14"/>
  <c r="U1653" i="14"/>
  <c r="U1651" i="14"/>
  <c r="U1649" i="14"/>
  <c r="U1647" i="14"/>
  <c r="U1645" i="14"/>
  <c r="U1643" i="14"/>
  <c r="U1641" i="14"/>
  <c r="U1639" i="14"/>
  <c r="U1637" i="14"/>
  <c r="U1635" i="14"/>
  <c r="U1633" i="14"/>
  <c r="U1631" i="14"/>
  <c r="U1629" i="14"/>
  <c r="U1627" i="14"/>
  <c r="U1625" i="14"/>
  <c r="U1623" i="14"/>
  <c r="U1619" i="14"/>
  <c r="U1617" i="14"/>
  <c r="U1615" i="14"/>
  <c r="U1613" i="14"/>
  <c r="U1611" i="14"/>
  <c r="U1609" i="14"/>
  <c r="U1607" i="14"/>
  <c r="U1605" i="14"/>
  <c r="U1603" i="14"/>
  <c r="U1601" i="14"/>
  <c r="U1599" i="14"/>
  <c r="U1597" i="14"/>
  <c r="U1595" i="14"/>
  <c r="U1593" i="14"/>
  <c r="U1591" i="14"/>
  <c r="U1589" i="14"/>
  <c r="U1587" i="14"/>
  <c r="U1585" i="14"/>
  <c r="U1583" i="14"/>
  <c r="U1581" i="14"/>
  <c r="U1579" i="14"/>
  <c r="U1577" i="14"/>
  <c r="U1575" i="14"/>
  <c r="U1573" i="14"/>
  <c r="U1571" i="14"/>
  <c r="U1569" i="14"/>
  <c r="U1567" i="14"/>
  <c r="U1565" i="14"/>
  <c r="U1563" i="14"/>
  <c r="U1561" i="14"/>
  <c r="U1559" i="14"/>
  <c r="U1557" i="14"/>
  <c r="U1555" i="14"/>
  <c r="U1553" i="14"/>
  <c r="U1551" i="14"/>
  <c r="U1549" i="14"/>
  <c r="U1547" i="14"/>
  <c r="U1545" i="14"/>
  <c r="U1543" i="14"/>
  <c r="U1541" i="14"/>
  <c r="U1539" i="14"/>
  <c r="U1537" i="14"/>
  <c r="U1535" i="14"/>
  <c r="U1533" i="14"/>
  <c r="U1531" i="14"/>
  <c r="U1529" i="14"/>
  <c r="U1527" i="14"/>
  <c r="U1525" i="14"/>
  <c r="U1523" i="14"/>
  <c r="U1521" i="14"/>
  <c r="U1519" i="14"/>
  <c r="U1517" i="14"/>
  <c r="U1515" i="14"/>
  <c r="U1513" i="14"/>
  <c r="U1511" i="14"/>
  <c r="U1509" i="14"/>
  <c r="U1507" i="14"/>
  <c r="U1505" i="14"/>
  <c r="U1503" i="14"/>
  <c r="U1501" i="14"/>
  <c r="U1499" i="14"/>
  <c r="U1497" i="14"/>
  <c r="U1495" i="14"/>
  <c r="U1493" i="14"/>
  <c r="U1491" i="14"/>
  <c r="U1489" i="14"/>
  <c r="U1487" i="14"/>
  <c r="U1485" i="14"/>
  <c r="U1483" i="14"/>
  <c r="U1481" i="14"/>
  <c r="U1479" i="14"/>
  <c r="U1477" i="14"/>
  <c r="U1475" i="14"/>
  <c r="U1473" i="14"/>
  <c r="U1471" i="14"/>
  <c r="U1469" i="14"/>
  <c r="U1467" i="14"/>
  <c r="U1465" i="14"/>
  <c r="U1463" i="14"/>
  <c r="U1461" i="14"/>
  <c r="U1459" i="14"/>
  <c r="U1457" i="14"/>
  <c r="U1455" i="14"/>
  <c r="U1453" i="14"/>
  <c r="U1451" i="14"/>
  <c r="U1449" i="14"/>
  <c r="U1447" i="14"/>
  <c r="U1445" i="14"/>
  <c r="U1443" i="14"/>
  <c r="U1441" i="14"/>
  <c r="U1439" i="14"/>
  <c r="U1437" i="14"/>
  <c r="U1435" i="14"/>
  <c r="U1433" i="14"/>
  <c r="U1431" i="14"/>
  <c r="U1429" i="14"/>
  <c r="U1427" i="14"/>
  <c r="U1425" i="14"/>
  <c r="U1423" i="14"/>
  <c r="U1421" i="14"/>
  <c r="U1419" i="14"/>
  <c r="U1417" i="14"/>
  <c r="U1415" i="14"/>
  <c r="U1413" i="14"/>
  <c r="U1411" i="14"/>
  <c r="U1409" i="14"/>
  <c r="U1407" i="14"/>
  <c r="U1405" i="14"/>
  <c r="U1403" i="14"/>
  <c r="U1401" i="14"/>
  <c r="U1399" i="14"/>
  <c r="U1397" i="14"/>
  <c r="U1395" i="14"/>
  <c r="U1393" i="14"/>
  <c r="U1391" i="14"/>
  <c r="U1389" i="14"/>
  <c r="U1387" i="14"/>
  <c r="U1385" i="14"/>
  <c r="U1383" i="14"/>
  <c r="U1381" i="14"/>
  <c r="U1379" i="14"/>
  <c r="U1377" i="14"/>
  <c r="U1375" i="14"/>
  <c r="U1373" i="14"/>
  <c r="U1371" i="14"/>
  <c r="U1369" i="14"/>
  <c r="U1367" i="14"/>
  <c r="U1365" i="14"/>
  <c r="U1363" i="14"/>
  <c r="U1361" i="14"/>
  <c r="U1359" i="14"/>
  <c r="U1357" i="14"/>
  <c r="U1355" i="14"/>
  <c r="U1353" i="14"/>
  <c r="U1351" i="14"/>
  <c r="U1349" i="14"/>
  <c r="U1347" i="14"/>
  <c r="U1345" i="14"/>
  <c r="U1343" i="14"/>
  <c r="U1341" i="14"/>
  <c r="U1339" i="14"/>
  <c r="U1337" i="14"/>
  <c r="U1335" i="14"/>
  <c r="U1333" i="14"/>
  <c r="U1331" i="14"/>
  <c r="U1329" i="14"/>
  <c r="U1327" i="14"/>
  <c r="U1325" i="14"/>
  <c r="U1323" i="14"/>
  <c r="U1321" i="14"/>
  <c r="U1319" i="14"/>
  <c r="U1317" i="14"/>
  <c r="U1315" i="14"/>
  <c r="U1313" i="14"/>
  <c r="U1311" i="14"/>
  <c r="U1309" i="14"/>
  <c r="U1307" i="14"/>
  <c r="U1305" i="14"/>
  <c r="U1303" i="14"/>
  <c r="U1301" i="14"/>
  <c r="U1299" i="14"/>
  <c r="U1297" i="14"/>
  <c r="U1295" i="14"/>
  <c r="U1293" i="14"/>
  <c r="U1291" i="14"/>
  <c r="U1289" i="14"/>
  <c r="U1287" i="14"/>
  <c r="U1285" i="14"/>
  <c r="U1283" i="14"/>
  <c r="U1281" i="14"/>
  <c r="U1279" i="14"/>
  <c r="U1277" i="14"/>
  <c r="U1275" i="14"/>
  <c r="U1273" i="14"/>
  <c r="U1271" i="14"/>
  <c r="U1269" i="14"/>
  <c r="U1267" i="14"/>
  <c r="U1265" i="14"/>
  <c r="U1263" i="14"/>
  <c r="U1261" i="14"/>
  <c r="U1259" i="14"/>
  <c r="U1257" i="14"/>
  <c r="U1255" i="14"/>
  <c r="U1253" i="14"/>
  <c r="U1251" i="14"/>
  <c r="U1249" i="14"/>
  <c r="U1247" i="14"/>
  <c r="U1245" i="14"/>
  <c r="U1243" i="14"/>
  <c r="U1239" i="14"/>
  <c r="U1237" i="14"/>
  <c r="U1235" i="14"/>
  <c r="U1233" i="14"/>
  <c r="U1231" i="14"/>
  <c r="U1229" i="14"/>
  <c r="U1227" i="14"/>
  <c r="U1225" i="14"/>
  <c r="U1223" i="14"/>
  <c r="U1221" i="14"/>
  <c r="U1219" i="14"/>
  <c r="U1217" i="14"/>
  <c r="U1215" i="14"/>
  <c r="U1213" i="14"/>
  <c r="U1211" i="14"/>
  <c r="U1209" i="14"/>
  <c r="U1207" i="14"/>
  <c r="U1205" i="14"/>
  <c r="U1203" i="14"/>
  <c r="U1201" i="14"/>
  <c r="U1199" i="14"/>
  <c r="U1197" i="14"/>
  <c r="U1195" i="14"/>
  <c r="U1193" i="14"/>
  <c r="U1191" i="14"/>
  <c r="U1189" i="14"/>
  <c r="U1187" i="14"/>
  <c r="U1185" i="14"/>
  <c r="U1183" i="14"/>
  <c r="U1181" i="14"/>
  <c r="U1179" i="14"/>
  <c r="U1177" i="14"/>
  <c r="U1176" i="14"/>
  <c r="U1175" i="14"/>
  <c r="U1173" i="14"/>
  <c r="U1171" i="14"/>
  <c r="U1169" i="14"/>
  <c r="U1167" i="14"/>
  <c r="U1165" i="14"/>
  <c r="U1163" i="14"/>
  <c r="U1161" i="14"/>
  <c r="U1159" i="14"/>
  <c r="U1157" i="14"/>
  <c r="U1155" i="14"/>
  <c r="U1153" i="14"/>
  <c r="U1151" i="14"/>
  <c r="U1149" i="14"/>
  <c r="U1147" i="14"/>
  <c r="U1145" i="14"/>
  <c r="U1143" i="14"/>
  <c r="U1141" i="14"/>
  <c r="U1139" i="14"/>
  <c r="U1137" i="14"/>
  <c r="U1135" i="14"/>
  <c r="U1133" i="14"/>
  <c r="U1131" i="14"/>
  <c r="U1129" i="14"/>
  <c r="U1125" i="14"/>
  <c r="U1123" i="14"/>
  <c r="U1121" i="14"/>
  <c r="U1119" i="14"/>
  <c r="U1117" i="14"/>
  <c r="U1115" i="14"/>
  <c r="U1113" i="14"/>
  <c r="U1111" i="14"/>
  <c r="U1109" i="14"/>
  <c r="U1107" i="14"/>
  <c r="U1105" i="14"/>
  <c r="U1103" i="14"/>
  <c r="U1101" i="14"/>
  <c r="U1099" i="14"/>
  <c r="U1097" i="14"/>
  <c r="U1095" i="14"/>
  <c r="U1093" i="14"/>
  <c r="U1091" i="14"/>
  <c r="U1089" i="14"/>
  <c r="U1087" i="14"/>
  <c r="U1085" i="14"/>
  <c r="U1083" i="14"/>
  <c r="U1081" i="14"/>
  <c r="U1079" i="14"/>
  <c r="U1077" i="14"/>
  <c r="U1075" i="14"/>
  <c r="U1073" i="14"/>
  <c r="U1071" i="14"/>
  <c r="U1069" i="14"/>
  <c r="U1067" i="14"/>
  <c r="U1065" i="14"/>
  <c r="U1063" i="14"/>
  <c r="U1061" i="14"/>
  <c r="U1059" i="14"/>
  <c r="U1057" i="14"/>
  <c r="U1055" i="14"/>
  <c r="U1053" i="14"/>
  <c r="U1051" i="14"/>
  <c r="U1049" i="14"/>
  <c r="U1047" i="14"/>
  <c r="U1045" i="14"/>
  <c r="U1043" i="14"/>
  <c r="U1041" i="14"/>
  <c r="U1039" i="14"/>
  <c r="U1037" i="14"/>
  <c r="U1035" i="14"/>
  <c r="U1033" i="14"/>
  <c r="U1031" i="14"/>
  <c r="U1029" i="14"/>
  <c r="U1027" i="14"/>
  <c r="U1025" i="14"/>
  <c r="U1023" i="14"/>
  <c r="U1021" i="14"/>
  <c r="U1019" i="14"/>
  <c r="U1017" i="14"/>
  <c r="U1015" i="14"/>
  <c r="U1013" i="14"/>
  <c r="U1011" i="14"/>
  <c r="U1009" i="14"/>
  <c r="U1007" i="14"/>
  <c r="U1005" i="14"/>
  <c r="U1003" i="14"/>
  <c r="U1001" i="14"/>
  <c r="U999" i="14"/>
  <c r="U997" i="14"/>
  <c r="U995" i="14"/>
  <c r="U993" i="14"/>
  <c r="U991" i="14"/>
  <c r="U989" i="14"/>
  <c r="U985" i="14"/>
  <c r="U983" i="14"/>
  <c r="U981" i="14"/>
  <c r="U979" i="14"/>
  <c r="U977" i="14"/>
  <c r="U975" i="14"/>
  <c r="U973" i="14"/>
  <c r="U971" i="14"/>
  <c r="U969" i="14"/>
  <c r="U967" i="14"/>
  <c r="U965" i="14"/>
  <c r="U963" i="14"/>
  <c r="U961" i="14"/>
  <c r="U959" i="14"/>
  <c r="U957" i="14"/>
  <c r="U955" i="14"/>
  <c r="U953" i="14"/>
  <c r="U949" i="14"/>
  <c r="U947" i="14"/>
  <c r="U945" i="14"/>
  <c r="U943" i="14"/>
  <c r="U941" i="14"/>
  <c r="U939" i="14"/>
  <c r="U937" i="14"/>
  <c r="U935" i="14"/>
  <c r="U933" i="14"/>
  <c r="U931" i="14"/>
  <c r="U929" i="14"/>
  <c r="U927" i="14"/>
  <c r="U925" i="14"/>
  <c r="U923" i="14"/>
  <c r="U921" i="14"/>
  <c r="U919" i="14"/>
  <c r="U917" i="14"/>
  <c r="U915" i="14"/>
  <c r="U913" i="14"/>
  <c r="U911" i="14"/>
  <c r="U909" i="14"/>
  <c r="U907" i="14"/>
  <c r="U905" i="14"/>
  <c r="U903" i="14"/>
  <c r="U901" i="14"/>
  <c r="U899" i="14"/>
  <c r="U897" i="14"/>
  <c r="U895" i="14"/>
  <c r="U893" i="14"/>
  <c r="U891" i="14"/>
  <c r="U889" i="14"/>
  <c r="U887" i="14"/>
  <c r="U885" i="14"/>
  <c r="U883" i="14"/>
  <c r="U881" i="14"/>
  <c r="U879" i="14"/>
  <c r="U877" i="14"/>
  <c r="U875" i="14"/>
  <c r="U873" i="14"/>
  <c r="U871" i="14"/>
  <c r="U869" i="14"/>
  <c r="U867" i="14"/>
  <c r="U865" i="14"/>
  <c r="U863" i="14"/>
  <c r="U861" i="14"/>
  <c r="U859" i="14"/>
  <c r="U857" i="14"/>
  <c r="U855" i="14"/>
  <c r="U853" i="14"/>
  <c r="U851" i="14"/>
  <c r="U849" i="14"/>
  <c r="U847" i="14"/>
  <c r="U845" i="14"/>
  <c r="U843" i="14"/>
  <c r="U841" i="14"/>
  <c r="U839" i="14"/>
  <c r="U837" i="14"/>
  <c r="U835" i="14"/>
  <c r="U833" i="14"/>
  <c r="U831" i="14"/>
  <c r="U829" i="14"/>
  <c r="U827" i="14"/>
  <c r="U825" i="14"/>
  <c r="U823" i="14"/>
  <c r="U821" i="14"/>
  <c r="U819" i="14"/>
  <c r="U817" i="14"/>
  <c r="U815" i="14"/>
  <c r="U813" i="14"/>
  <c r="U811" i="14"/>
  <c r="U809" i="14"/>
  <c r="U807" i="14"/>
  <c r="U805" i="14"/>
  <c r="U803" i="14"/>
  <c r="U801" i="14"/>
  <c r="U799" i="14"/>
  <c r="U797" i="14"/>
  <c r="U795" i="14"/>
  <c r="U793" i="14"/>
  <c r="U791" i="14"/>
  <c r="U789" i="14"/>
  <c r="U787" i="14"/>
  <c r="U785" i="14"/>
  <c r="U783" i="14"/>
  <c r="U781" i="14"/>
  <c r="U779" i="14"/>
  <c r="U777" i="14"/>
  <c r="U775" i="14"/>
  <c r="U773" i="14"/>
  <c r="U771" i="14"/>
  <c r="U769" i="14"/>
  <c r="U767" i="14"/>
  <c r="U765" i="14"/>
  <c r="U763" i="14"/>
  <c r="U761" i="14"/>
  <c r="U759" i="14"/>
  <c r="U757" i="14"/>
  <c r="U755" i="14"/>
  <c r="U753" i="14"/>
  <c r="U751" i="14"/>
  <c r="U749" i="14"/>
  <c r="U747" i="14"/>
  <c r="U745" i="14"/>
  <c r="U743" i="14"/>
  <c r="U741" i="14"/>
  <c r="U739" i="14"/>
  <c r="U737" i="14"/>
  <c r="U735" i="14"/>
  <c r="U733" i="14"/>
  <c r="U731" i="14"/>
  <c r="U729" i="14"/>
  <c r="U727" i="14"/>
  <c r="U725" i="14"/>
  <c r="U721" i="14"/>
  <c r="U719" i="14"/>
  <c r="U717" i="14"/>
  <c r="U715" i="14"/>
  <c r="U713" i="14"/>
  <c r="U711" i="14"/>
  <c r="U709" i="14"/>
  <c r="U707" i="14"/>
  <c r="U705" i="14"/>
  <c r="U703" i="14"/>
  <c r="U701" i="14"/>
  <c r="U699" i="14"/>
  <c r="U697" i="14"/>
  <c r="U695" i="14"/>
  <c r="U693" i="14"/>
  <c r="U691" i="14"/>
  <c r="U687" i="14"/>
  <c r="U683" i="14"/>
  <c r="U679" i="14"/>
  <c r="U677" i="14"/>
  <c r="U675" i="14"/>
  <c r="U673" i="14"/>
  <c r="U671" i="14"/>
  <c r="U669" i="14"/>
  <c r="U667" i="14"/>
  <c r="U665" i="14"/>
  <c r="U663" i="14"/>
  <c r="U661" i="14"/>
  <c r="U659" i="14"/>
  <c r="U657" i="14"/>
  <c r="U655" i="14"/>
  <c r="U653" i="14"/>
  <c r="U651" i="14"/>
  <c r="U649" i="14"/>
  <c r="U647" i="14"/>
  <c r="U645" i="14"/>
  <c r="U643" i="14"/>
  <c r="U641" i="14"/>
  <c r="U639" i="14"/>
  <c r="U637" i="14"/>
  <c r="U635" i="14"/>
  <c r="U633" i="14"/>
  <c r="U631" i="14"/>
  <c r="U629" i="14"/>
  <c r="U627" i="14"/>
  <c r="U625" i="14"/>
  <c r="U623" i="14"/>
  <c r="U621" i="14"/>
  <c r="U619" i="14"/>
  <c r="U617" i="14"/>
  <c r="U615" i="14"/>
  <c r="U613" i="14"/>
  <c r="U611" i="14"/>
  <c r="U609" i="14"/>
  <c r="U607" i="14"/>
  <c r="U605" i="14"/>
  <c r="U603" i="14"/>
  <c r="U601" i="14"/>
  <c r="U599" i="14"/>
  <c r="U597" i="14"/>
  <c r="U595" i="14"/>
  <c r="U593" i="14"/>
  <c r="U591" i="14"/>
  <c r="U589" i="14"/>
  <c r="U587" i="14"/>
  <c r="U585" i="14"/>
  <c r="U583" i="14"/>
  <c r="U581" i="14"/>
  <c r="U579" i="14"/>
  <c r="U577" i="14"/>
  <c r="U575" i="14"/>
  <c r="U573" i="14"/>
  <c r="U571" i="14"/>
  <c r="U569" i="14"/>
  <c r="U567" i="14"/>
  <c r="U565" i="14"/>
  <c r="U563" i="14"/>
  <c r="U561" i="14"/>
  <c r="U559" i="14"/>
  <c r="U557" i="14"/>
  <c r="U555" i="14"/>
  <c r="U553" i="14"/>
  <c r="U551" i="14"/>
  <c r="U549" i="14"/>
  <c r="U547" i="14"/>
  <c r="U545" i="14"/>
  <c r="U543" i="14"/>
  <c r="U541" i="14"/>
  <c r="U539" i="14"/>
  <c r="U537" i="14"/>
  <c r="U536" i="14"/>
  <c r="U535" i="14"/>
  <c r="U533" i="14"/>
  <c r="U531" i="14"/>
  <c r="U529" i="14"/>
  <c r="U527" i="14"/>
  <c r="U525" i="14"/>
  <c r="U523" i="14"/>
  <c r="U521" i="14"/>
  <c r="U519" i="14"/>
  <c r="U517" i="14"/>
  <c r="U515" i="14"/>
  <c r="U513" i="14"/>
  <c r="U511" i="14"/>
  <c r="U509" i="14"/>
  <c r="U507" i="14"/>
  <c r="U503" i="14"/>
  <c r="U501" i="14"/>
  <c r="U499" i="14"/>
  <c r="U497" i="14"/>
  <c r="U495" i="14"/>
  <c r="U493" i="14"/>
  <c r="U491" i="14"/>
  <c r="U489" i="14"/>
  <c r="U487" i="14"/>
  <c r="U485" i="14"/>
  <c r="U483" i="14"/>
  <c r="U481" i="14"/>
  <c r="U479" i="14"/>
  <c r="U477" i="14"/>
  <c r="U475" i="14"/>
  <c r="U473" i="14"/>
  <c r="U471" i="14"/>
  <c r="U469" i="14"/>
  <c r="U467" i="14"/>
  <c r="U465" i="14"/>
  <c r="U463" i="14"/>
  <c r="U461" i="14"/>
  <c r="U459" i="14"/>
  <c r="U457" i="14"/>
  <c r="U455" i="14"/>
  <c r="U453" i="14"/>
  <c r="U451" i="14"/>
  <c r="U445" i="14"/>
  <c r="U443" i="14"/>
  <c r="U441" i="14"/>
  <c r="U439" i="14"/>
  <c r="U437" i="14"/>
  <c r="U435" i="14"/>
  <c r="U433" i="14"/>
  <c r="U431" i="14"/>
  <c r="U430" i="14"/>
  <c r="U428" i="14"/>
  <c r="U426" i="14"/>
  <c r="U424" i="14"/>
  <c r="U422" i="14"/>
  <c r="U420" i="14"/>
  <c r="U418" i="14"/>
  <c r="U414" i="14"/>
  <c r="U412" i="14"/>
  <c r="U410" i="14"/>
  <c r="U408" i="14"/>
  <c r="U406" i="14"/>
  <c r="U404" i="14"/>
  <c r="U402" i="14"/>
  <c r="U400" i="14"/>
  <c r="U398" i="14"/>
  <c r="U396" i="14"/>
  <c r="U394" i="14"/>
  <c r="U392" i="14"/>
  <c r="U388" i="14"/>
  <c r="U386" i="14"/>
  <c r="U384" i="14"/>
  <c r="U382" i="14"/>
  <c r="U380" i="14"/>
  <c r="U376" i="14"/>
  <c r="U374" i="14"/>
  <c r="U372" i="14"/>
  <c r="U370" i="14"/>
  <c r="U368" i="14"/>
  <c r="U366" i="14"/>
  <c r="U364" i="14"/>
  <c r="U362" i="14"/>
  <c r="U360" i="14"/>
  <c r="U358" i="14"/>
  <c r="U356" i="14"/>
  <c r="U354" i="14"/>
  <c r="U352" i="14"/>
  <c r="U350" i="14"/>
  <c r="U348" i="14"/>
  <c r="U346" i="14"/>
  <c r="U344" i="14"/>
  <c r="U342" i="14"/>
  <c r="U340" i="14"/>
  <c r="U338" i="14"/>
  <c r="U336" i="14"/>
  <c r="U334" i="14"/>
  <c r="U332" i="14"/>
  <c r="U330" i="14"/>
  <c r="U328" i="14"/>
  <c r="U326" i="14"/>
  <c r="U324" i="14"/>
  <c r="U322" i="14"/>
  <c r="U320" i="14"/>
  <c r="U316" i="14"/>
  <c r="U314" i="14"/>
  <c r="U312" i="14"/>
  <c r="U310" i="14"/>
  <c r="U308" i="14"/>
  <c r="U306" i="14"/>
  <c r="U304" i="14"/>
  <c r="U302" i="14"/>
  <c r="U300" i="14"/>
  <c r="U298" i="14"/>
  <c r="U296" i="14"/>
  <c r="U294" i="14"/>
  <c r="U292" i="14"/>
  <c r="U288" i="14"/>
  <c r="U286" i="14"/>
  <c r="U284" i="14"/>
  <c r="U280" i="14"/>
  <c r="U278" i="14"/>
  <c r="U276" i="14"/>
  <c r="U274" i="14"/>
  <c r="U272" i="14"/>
  <c r="U270" i="14"/>
  <c r="U268" i="14"/>
  <c r="U266" i="14"/>
  <c r="U264" i="14"/>
  <c r="U262" i="14"/>
  <c r="U260" i="14"/>
  <c r="U258" i="14"/>
  <c r="U256" i="14"/>
  <c r="U254" i="14"/>
  <c r="U252" i="14"/>
  <c r="U250" i="14"/>
  <c r="U248" i="14"/>
  <c r="U246" i="14"/>
  <c r="U244" i="14"/>
  <c r="U242" i="14"/>
  <c r="U240" i="14"/>
  <c r="U236" i="14"/>
  <c r="U234" i="14"/>
  <c r="U232" i="14"/>
  <c r="U230" i="14"/>
  <c r="U228" i="14"/>
  <c r="U226" i="14"/>
  <c r="U224" i="14"/>
  <c r="U222" i="14"/>
  <c r="U220" i="14"/>
  <c r="U218" i="14"/>
  <c r="U216" i="14"/>
  <c r="U214" i="14"/>
  <c r="U212" i="14"/>
  <c r="U210" i="14"/>
  <c r="U208" i="14"/>
  <c r="U206" i="14"/>
  <c r="U204" i="14"/>
  <c r="U202" i="14"/>
  <c r="U200" i="14"/>
  <c r="U198" i="14"/>
  <c r="U196" i="14"/>
  <c r="U194" i="14"/>
  <c r="U192" i="14"/>
  <c r="U188" i="14"/>
  <c r="U184" i="14"/>
  <c r="U182" i="14"/>
  <c r="U180" i="14"/>
  <c r="U178" i="14"/>
  <c r="U176" i="14"/>
  <c r="U174" i="14"/>
  <c r="U172" i="14"/>
  <c r="U170" i="14"/>
  <c r="U168" i="14"/>
  <c r="U166" i="14"/>
  <c r="U164" i="14"/>
  <c r="U162" i="14"/>
  <c r="U160" i="14"/>
  <c r="U158" i="14"/>
  <c r="U156" i="14"/>
  <c r="U154" i="14"/>
  <c r="U152" i="14"/>
  <c r="U150" i="14"/>
  <c r="U148" i="14"/>
  <c r="U146" i="14"/>
  <c r="U144" i="14"/>
  <c r="U142" i="14"/>
  <c r="U140" i="14"/>
  <c r="U138" i="14"/>
  <c r="U136" i="14"/>
  <c r="U134" i="14"/>
  <c r="U132" i="14"/>
  <c r="U130" i="14"/>
  <c r="U128" i="14"/>
  <c r="U126" i="14"/>
  <c r="U124" i="14"/>
  <c r="U122" i="14"/>
  <c r="U120" i="14"/>
  <c r="U118" i="14"/>
  <c r="U116" i="14"/>
  <c r="U114" i="14"/>
  <c r="U112" i="14"/>
  <c r="U110" i="14"/>
  <c r="U108" i="14"/>
  <c r="U106" i="14"/>
  <c r="U104" i="14"/>
  <c r="U102" i="14"/>
  <c r="U100" i="14"/>
  <c r="U98" i="14"/>
  <c r="U96" i="14"/>
  <c r="U94" i="14"/>
  <c r="U92" i="14"/>
  <c r="U90" i="14"/>
  <c r="U88" i="14"/>
  <c r="U86" i="14"/>
  <c r="U84" i="14"/>
  <c r="U82" i="14"/>
  <c r="U80" i="14"/>
  <c r="U78" i="14"/>
  <c r="U76" i="14"/>
  <c r="U74" i="14"/>
  <c r="U72" i="14"/>
  <c r="U70" i="14"/>
  <c r="U68" i="14"/>
  <c r="U66" i="14"/>
  <c r="U64" i="14"/>
  <c r="U62" i="14"/>
  <c r="U60" i="14"/>
  <c r="U58" i="14"/>
  <c r="U56" i="14"/>
  <c r="U54" i="14"/>
  <c r="U52" i="14"/>
  <c r="U50" i="14"/>
  <c r="U48" i="14"/>
  <c r="U46" i="14"/>
  <c r="U44" i="14"/>
  <c r="U42" i="14"/>
  <c r="U40" i="14"/>
  <c r="U38" i="14"/>
  <c r="U36" i="14"/>
  <c r="U34" i="14"/>
  <c r="U32" i="14"/>
  <c r="U30" i="14"/>
  <c r="U28" i="14"/>
  <c r="U26" i="14"/>
  <c r="U24" i="14"/>
  <c r="U22" i="14"/>
  <c r="U20" i="14"/>
  <c r="U18" i="14"/>
  <c r="U16" i="14"/>
  <c r="U14" i="14"/>
  <c r="U12" i="14"/>
  <c r="U10" i="14"/>
  <c r="U8" i="14"/>
  <c r="U6" i="14"/>
  <c r="U4" i="14"/>
  <c r="U2" i="14"/>
  <c r="Q2790" i="14"/>
  <c r="Q2788" i="14"/>
  <c r="Q2786" i="14"/>
  <c r="Q2784" i="14"/>
  <c r="Q2782" i="14"/>
  <c r="Q2780" i="14"/>
  <c r="Q2778" i="14"/>
  <c r="Q2776" i="14"/>
  <c r="Q2774" i="14"/>
  <c r="Q2772" i="14"/>
  <c r="Q2770" i="14"/>
  <c r="Q2768" i="14"/>
  <c r="Q2766" i="14"/>
  <c r="Q2764" i="14"/>
  <c r="Q2762" i="14"/>
  <c r="Q2760" i="14"/>
  <c r="Q2758" i="14"/>
  <c r="Q2756" i="14"/>
  <c r="Q2754" i="14"/>
  <c r="Q2752" i="14"/>
  <c r="Q2750" i="14"/>
  <c r="Q2748" i="14"/>
  <c r="Q2746" i="14"/>
  <c r="Q2744" i="14"/>
  <c r="Q2742" i="14"/>
  <c r="Q2740" i="14"/>
  <c r="Q2738" i="14"/>
  <c r="Q2736" i="14"/>
  <c r="Q2734" i="14"/>
  <c r="Q2732" i="14"/>
  <c r="Q2730" i="14"/>
  <c r="Q2728" i="14"/>
  <c r="Q2726" i="14"/>
  <c r="Q2724" i="14"/>
  <c r="Q2722" i="14"/>
  <c r="Q2720" i="14"/>
  <c r="Q2718" i="14"/>
  <c r="Q2714" i="14"/>
  <c r="Q2712" i="14"/>
  <c r="Q2710" i="14"/>
  <c r="Q2708" i="14"/>
  <c r="Q2706" i="14"/>
  <c r="Q2704" i="14"/>
  <c r="Q2702" i="14"/>
  <c r="Q2700" i="14"/>
  <c r="Q2698" i="14"/>
  <c r="Q2696" i="14"/>
  <c r="Q2694" i="14"/>
  <c r="Q2692" i="14"/>
  <c r="Q2690" i="14"/>
  <c r="Q2688" i="14"/>
  <c r="Q2686" i="14"/>
  <c r="Q2684" i="14"/>
  <c r="Q2682" i="14"/>
  <c r="Q2680" i="14"/>
  <c r="Q2678" i="14"/>
  <c r="Q2676" i="14"/>
  <c r="Q2674" i="14"/>
  <c r="Q2672" i="14"/>
  <c r="Q2670" i="14"/>
  <c r="Q2668" i="14"/>
  <c r="Q2664" i="14"/>
  <c r="Q2662" i="14"/>
  <c r="Q2658" i="14"/>
  <c r="Q2656" i="14"/>
  <c r="Q2654" i="14"/>
  <c r="Q2652" i="14"/>
  <c r="Q2650" i="14"/>
  <c r="Q2648" i="14"/>
  <c r="Q2646" i="14"/>
  <c r="Q2644" i="14"/>
  <c r="Q2640" i="14"/>
  <c r="Q2638" i="14"/>
  <c r="Q2636" i="14"/>
  <c r="Q2634" i="14"/>
  <c r="Q2632" i="14"/>
  <c r="Q2630" i="14"/>
  <c r="Q2628" i="14"/>
  <c r="Q2626" i="14"/>
  <c r="Q2624" i="14"/>
  <c r="Q2622" i="14"/>
  <c r="Q2620" i="14"/>
  <c r="Q2618" i="14"/>
  <c r="Q2616" i="14"/>
  <c r="Q2614" i="14"/>
  <c r="Q2612" i="14"/>
  <c r="Q2610" i="14"/>
  <c r="Q2608" i="14"/>
  <c r="Q2606" i="14"/>
  <c r="Q2602" i="14"/>
  <c r="Q2600" i="14"/>
  <c r="Q2598" i="14"/>
  <c r="Q2596" i="14"/>
  <c r="Q2594" i="14"/>
  <c r="Q2592" i="14"/>
  <c r="Q2591" i="14"/>
  <c r="Q2590" i="14"/>
  <c r="Q2589" i="14"/>
  <c r="Q2588" i="14"/>
  <c r="Q2587" i="14"/>
  <c r="Q2585" i="14"/>
  <c r="Q2583" i="14"/>
  <c r="Q2581" i="14"/>
  <c r="Q2579" i="14"/>
  <c r="Q2577" i="14"/>
  <c r="Q2575" i="14"/>
  <c r="Q2573" i="14"/>
  <c r="Q2571" i="14"/>
  <c r="Q2569" i="14"/>
  <c r="Q2567" i="14"/>
  <c r="Q2565" i="14"/>
  <c r="Q2563" i="14"/>
  <c r="Q2561" i="14"/>
  <c r="Q2559" i="14"/>
  <c r="Q2557" i="14"/>
  <c r="Q2555" i="14"/>
  <c r="Q2553" i="14"/>
  <c r="Q2551" i="14"/>
  <c r="Q2549" i="14"/>
  <c r="Q2547" i="14"/>
  <c r="Q2545" i="14"/>
  <c r="Q2543" i="14"/>
  <c r="Q2541" i="14"/>
  <c r="Q2539" i="14"/>
  <c r="Q2537" i="14"/>
  <c r="Q2535" i="14"/>
  <c r="Q2533" i="14"/>
  <c r="Q2531" i="14"/>
  <c r="Q2529" i="14"/>
  <c r="Q2527" i="14"/>
  <c r="Q2525" i="14"/>
  <c r="Q2523" i="14"/>
  <c r="Q2521" i="14"/>
  <c r="Q2519" i="14"/>
  <c r="Q2517" i="14"/>
  <c r="Q2515" i="14"/>
  <c r="Q2513" i="14"/>
  <c r="Q2511" i="14"/>
  <c r="Q2509" i="14"/>
  <c r="Q2507" i="14"/>
  <c r="Q2505" i="14"/>
  <c r="Q2503" i="14"/>
  <c r="Q2501" i="14"/>
  <c r="Q2499" i="14"/>
  <c r="Q2497" i="14"/>
  <c r="Q2495" i="14"/>
  <c r="Q2493" i="14"/>
  <c r="Q2491" i="14"/>
  <c r="Q2489" i="14"/>
  <c r="Q2487" i="14"/>
  <c r="Q2485" i="14"/>
  <c r="Q2483" i="14"/>
  <c r="Q2481" i="14"/>
  <c r="Q2479" i="14"/>
  <c r="Q2477" i="14"/>
  <c r="Q2475" i="14"/>
  <c r="Q2473" i="14"/>
  <c r="Q2471" i="14"/>
  <c r="Q2469" i="14"/>
  <c r="Q2467" i="14"/>
  <c r="Q2465" i="14"/>
  <c r="Q2463" i="14"/>
  <c r="Q2461" i="14"/>
  <c r="Q2459" i="14"/>
  <c r="Q2457" i="14"/>
  <c r="Q2455" i="14"/>
  <c r="Q2453" i="14"/>
  <c r="Q2451" i="14"/>
  <c r="Q2449" i="14"/>
  <c r="Q2447" i="14"/>
  <c r="Q2445" i="14"/>
  <c r="Q2443" i="14"/>
  <c r="Q2441" i="14"/>
  <c r="Q2439" i="14"/>
  <c r="Q2437" i="14"/>
  <c r="Q2435" i="14"/>
  <c r="Q2433" i="14"/>
  <c r="Q2431" i="14"/>
  <c r="Q2429" i="14"/>
  <c r="Q2427" i="14"/>
  <c r="Q2425" i="14"/>
  <c r="Q2423" i="14"/>
  <c r="Q2421" i="14"/>
  <c r="Q2419" i="14"/>
  <c r="Q2417" i="14"/>
  <c r="Q2415" i="14"/>
  <c r="Q2413" i="14"/>
  <c r="Q2411" i="14"/>
  <c r="Q2409" i="14"/>
  <c r="Q2407" i="14"/>
  <c r="Q2405" i="14"/>
  <c r="Q2403" i="14"/>
  <c r="Q2401" i="14"/>
  <c r="Q2399" i="14"/>
  <c r="Q2397" i="14"/>
  <c r="Q2395" i="14"/>
  <c r="Q2393" i="14"/>
  <c r="Q2391" i="14"/>
  <c r="Q2389" i="14"/>
  <c r="Q2385" i="14"/>
  <c r="Q2383" i="14"/>
  <c r="Q2381" i="14"/>
  <c r="Q2379" i="14"/>
  <c r="Q2377" i="14"/>
  <c r="Q2375" i="14"/>
  <c r="Q2373" i="14"/>
  <c r="Q2371" i="14"/>
  <c r="Q2369" i="14"/>
  <c r="Q2367" i="14"/>
  <c r="Q2365" i="14"/>
  <c r="Q2363" i="14"/>
  <c r="Q2361" i="14"/>
  <c r="Q2359" i="14"/>
  <c r="Q2357" i="14"/>
  <c r="Q2355" i="14"/>
  <c r="Q2353" i="14"/>
  <c r="Q2351" i="14"/>
  <c r="Q2349" i="14"/>
  <c r="Q2347" i="14"/>
  <c r="Q2345" i="14"/>
  <c r="Q2343" i="14"/>
  <c r="Q2341" i="14"/>
  <c r="Q2339" i="14"/>
  <c r="Q2337" i="14"/>
  <c r="Q2335" i="14"/>
  <c r="Q2333" i="14"/>
  <c r="Q2331" i="14"/>
  <c r="Q2329" i="14"/>
  <c r="Q2327" i="14"/>
  <c r="Q2325" i="14"/>
  <c r="Q2323" i="14"/>
  <c r="Q2321" i="14"/>
  <c r="Q2319" i="14"/>
  <c r="Q2317" i="14"/>
  <c r="Q2315" i="14"/>
  <c r="Q2311" i="14"/>
  <c r="Q2309" i="14"/>
  <c r="Q2307" i="14"/>
  <c r="Q2305" i="14"/>
  <c r="Q2303" i="14"/>
  <c r="Q2301" i="14"/>
  <c r="Q2299" i="14"/>
  <c r="Q2297" i="14"/>
  <c r="Q2295" i="14"/>
  <c r="Q2293" i="14"/>
  <c r="Q2291" i="14"/>
  <c r="Q2289" i="14"/>
  <c r="Q2287" i="14"/>
  <c r="Q2285" i="14"/>
  <c r="Q2283" i="14"/>
  <c r="Q2281" i="14"/>
  <c r="Q2279" i="14"/>
  <c r="Q2277" i="14"/>
  <c r="Q2275" i="14"/>
  <c r="Q2273" i="14"/>
  <c r="Q2271" i="14"/>
  <c r="Q2269" i="14"/>
  <c r="Q2267" i="14"/>
  <c r="Q2265" i="14"/>
  <c r="Q2263" i="14"/>
  <c r="Q2261" i="14"/>
  <c r="Q2259" i="14"/>
  <c r="Q2257" i="14"/>
  <c r="Q2255" i="14"/>
  <c r="Q2253" i="14"/>
  <c r="Q2251" i="14"/>
  <c r="Q2249" i="14"/>
  <c r="Q2247" i="14"/>
  <c r="Q2245" i="14"/>
  <c r="Q2243" i="14"/>
  <c r="Q2241" i="14"/>
  <c r="Q2239" i="14"/>
  <c r="Q2237" i="14"/>
  <c r="Q2235" i="14"/>
  <c r="Q2233" i="14"/>
  <c r="Q2231" i="14"/>
  <c r="Q2229" i="14"/>
  <c r="Q2227" i="14"/>
  <c r="Q2225" i="14"/>
  <c r="Q2223" i="14"/>
  <c r="Q2221" i="14"/>
  <c r="Q2219" i="14"/>
  <c r="Q2217" i="14"/>
  <c r="Q2215" i="14"/>
  <c r="Q2213" i="14"/>
  <c r="Q2211" i="14"/>
  <c r="Q2209" i="14"/>
  <c r="Q2207" i="14"/>
  <c r="Q2205" i="14"/>
  <c r="Q2203" i="14"/>
  <c r="Q2201" i="14"/>
  <c r="Q2199" i="14"/>
  <c r="Q2197" i="14"/>
  <c r="Q2195" i="14"/>
  <c r="Q2193" i="14"/>
  <c r="Q2191" i="14"/>
  <c r="Q2189" i="14"/>
  <c r="Q2187" i="14"/>
  <c r="Q2185" i="14"/>
  <c r="Q2183" i="14"/>
  <c r="Q2181" i="14"/>
  <c r="Q2179" i="14"/>
  <c r="Q2177" i="14"/>
  <c r="Q2175" i="14"/>
  <c r="Q2173" i="14"/>
  <c r="Q2171" i="14"/>
  <c r="Q2169" i="14"/>
  <c r="Q2167" i="14"/>
  <c r="Q2165" i="14"/>
  <c r="Q2163" i="14"/>
  <c r="Q2161" i="14"/>
  <c r="Q2159" i="14"/>
  <c r="Q2157" i="14"/>
  <c r="Q2155" i="14"/>
  <c r="Q2153" i="14"/>
  <c r="Q2151" i="14"/>
  <c r="Q2149" i="14"/>
  <c r="Q2147" i="14"/>
  <c r="Q2145" i="14"/>
  <c r="Q2143" i="14"/>
  <c r="Q2141" i="14"/>
  <c r="Q2139" i="14"/>
  <c r="Q2137" i="14"/>
  <c r="Q2135" i="14"/>
  <c r="Q2133" i="14"/>
  <c r="Q2131" i="14"/>
  <c r="Q2129" i="14"/>
  <c r="Q2127" i="14"/>
  <c r="Q2125" i="14"/>
  <c r="Q2123" i="14"/>
  <c r="Q2121" i="14"/>
  <c r="Q2119" i="14"/>
  <c r="Q2117" i="14"/>
  <c r="Q2115" i="14"/>
  <c r="Q2113" i="14"/>
  <c r="Q2111" i="14"/>
  <c r="Q2109" i="14"/>
  <c r="Q2107" i="14"/>
  <c r="Q2105" i="14"/>
  <c r="Q2099" i="14"/>
  <c r="Q2097" i="14"/>
  <c r="Q2095" i="14"/>
  <c r="Q2093" i="14"/>
  <c r="Q2091" i="14"/>
  <c r="Q2089" i="14"/>
  <c r="Q2087" i="14"/>
  <c r="Q2085" i="14"/>
  <c r="Q2083" i="14"/>
  <c r="Q2081" i="14"/>
  <c r="Q2079" i="14"/>
  <c r="Q2077" i="14"/>
  <c r="Q2075" i="14"/>
  <c r="Q2073" i="14"/>
  <c r="Q2071" i="14"/>
  <c r="Q2069" i="14"/>
  <c r="Q2067" i="14"/>
  <c r="Q2065" i="14"/>
  <c r="Q2063" i="14"/>
  <c r="Q2061" i="14"/>
  <c r="Q2059" i="14"/>
  <c r="Q2057" i="14"/>
  <c r="Q2055" i="14"/>
  <c r="Q2053" i="14"/>
  <c r="Q2051" i="14"/>
  <c r="Q2049" i="14"/>
  <c r="Q2047" i="14"/>
  <c r="Q2045" i="14"/>
  <c r="Q2043" i="14"/>
  <c r="Q2041" i="14"/>
  <c r="Q2039" i="14"/>
  <c r="Q2037" i="14"/>
  <c r="Q2035" i="14"/>
  <c r="Q2033" i="14"/>
  <c r="Q2031" i="14"/>
  <c r="Q2029" i="14"/>
  <c r="Q2027" i="14"/>
  <c r="Q2025" i="14"/>
  <c r="Q2023" i="14"/>
  <c r="Q2021" i="14"/>
  <c r="Q2019" i="14"/>
  <c r="Q2017" i="14"/>
  <c r="Q2015" i="14"/>
  <c r="Q2013" i="14"/>
  <c r="Q2011" i="14"/>
  <c r="Q2009" i="14"/>
  <c r="Q2007" i="14"/>
  <c r="Q2005" i="14"/>
  <c r="Q2003" i="14"/>
  <c r="Q2001" i="14"/>
  <c r="Q1999" i="14"/>
  <c r="Q1997" i="14"/>
  <c r="Q1995" i="14"/>
  <c r="Q1993" i="14"/>
  <c r="Q1991" i="14"/>
  <c r="Q1989" i="14"/>
  <c r="Q1987" i="14"/>
  <c r="Q1985" i="14"/>
  <c r="Q1983" i="14"/>
  <c r="Q1981" i="14"/>
  <c r="Q1979" i="14"/>
  <c r="Q1977" i="14"/>
  <c r="Q1975" i="14"/>
  <c r="Q1973" i="14"/>
  <c r="Q1971" i="14"/>
  <c r="Q1969" i="14"/>
  <c r="Q1967" i="14"/>
  <c r="Q1965" i="14"/>
  <c r="Q1963" i="14"/>
  <c r="Q1961" i="14"/>
  <c r="Q1959" i="14"/>
  <c r="Q1957" i="14"/>
  <c r="Q1955" i="14"/>
  <c r="Q1953" i="14"/>
  <c r="Q1951" i="14"/>
  <c r="Q1949" i="14"/>
  <c r="Q1947" i="14"/>
  <c r="Q1945" i="14"/>
  <c r="Q1943" i="14"/>
  <c r="Q1941" i="14"/>
  <c r="Q1939" i="14"/>
  <c r="Q1937" i="14"/>
  <c r="Q1935" i="14"/>
  <c r="Q1933" i="14"/>
  <c r="Q1931" i="14"/>
  <c r="Q1929" i="14"/>
  <c r="Q1927" i="14"/>
  <c r="Q1925" i="14"/>
  <c r="Q1923" i="14"/>
  <c r="Q1921" i="14"/>
  <c r="Q1919" i="14"/>
  <c r="Q1917" i="14"/>
  <c r="Q1915" i="14"/>
  <c r="Q1913" i="14"/>
  <c r="Q1911" i="14"/>
  <c r="Q1909" i="14"/>
  <c r="Q1907" i="14"/>
  <c r="Q1905" i="14"/>
  <c r="Q1903" i="14"/>
  <c r="Q1901" i="14"/>
  <c r="Q1899" i="14"/>
  <c r="Q1897" i="14"/>
  <c r="Q1895" i="14"/>
  <c r="Q1893" i="14"/>
  <c r="Q1891" i="14"/>
  <c r="Q1889" i="14"/>
  <c r="Q1887" i="14"/>
  <c r="Q1885" i="14"/>
  <c r="Q1883" i="14"/>
  <c r="Q1881" i="14"/>
  <c r="Q1879" i="14"/>
  <c r="Q1877" i="14"/>
  <c r="Q1875" i="14"/>
  <c r="Q1873" i="14"/>
  <c r="Q1871" i="14"/>
  <c r="Q1869" i="14"/>
  <c r="Q1867" i="14"/>
  <c r="Q1865" i="14"/>
  <c r="Q1863" i="14"/>
  <c r="Q1861" i="14"/>
  <c r="Q1859" i="14"/>
  <c r="Q1857" i="14"/>
  <c r="Q1855" i="14"/>
  <c r="Q1853" i="14"/>
  <c r="Q1851" i="14"/>
  <c r="Q1849" i="14"/>
  <c r="Q1847" i="14"/>
  <c r="Q1845" i="14"/>
  <c r="Q1843" i="14"/>
  <c r="Q1841" i="14"/>
  <c r="Q1839" i="14"/>
  <c r="Q1837" i="14"/>
  <c r="Q1835" i="14"/>
  <c r="Q1833" i="14"/>
  <c r="Q1831" i="14"/>
  <c r="Q1829" i="14"/>
  <c r="Q1827" i="14"/>
  <c r="Q1825" i="14"/>
  <c r="Q1823" i="14"/>
  <c r="Q1821" i="14"/>
  <c r="Q1819" i="14"/>
  <c r="Q1817" i="14"/>
  <c r="Q1815" i="14"/>
  <c r="Q1813" i="14"/>
  <c r="Q1811" i="14"/>
  <c r="Q1809" i="14"/>
  <c r="Q1807" i="14"/>
  <c r="Q1805" i="14"/>
  <c r="Q1803" i="14"/>
  <c r="Q1801" i="14"/>
  <c r="Q1799" i="14"/>
  <c r="Q1797" i="14"/>
  <c r="Q1795" i="14"/>
  <c r="Q1793" i="14"/>
  <c r="Q1791" i="14"/>
  <c r="Q1789" i="14"/>
  <c r="Q1787" i="14"/>
  <c r="Q1785" i="14"/>
  <c r="Q1783" i="14"/>
  <c r="Q1781" i="14"/>
  <c r="Q1779" i="14"/>
  <c r="Q1777" i="14"/>
  <c r="Q1775" i="14"/>
  <c r="Q1773" i="14"/>
  <c r="Q1771" i="14"/>
  <c r="Q1769" i="14"/>
  <c r="Q1767" i="14"/>
  <c r="Q1765" i="14"/>
  <c r="Q1763" i="14"/>
  <c r="Q1761" i="14"/>
  <c r="Q1759" i="14"/>
  <c r="Q1757" i="14"/>
  <c r="Q1755" i="14"/>
  <c r="Q1753" i="14"/>
  <c r="Q1751" i="14"/>
  <c r="Q1749" i="14"/>
  <c r="Q1747" i="14"/>
  <c r="Q1745" i="14"/>
  <c r="Q1743" i="14"/>
  <c r="Q1741" i="14"/>
  <c r="Q1739" i="14"/>
  <c r="Q1737" i="14"/>
  <c r="Q1735" i="14"/>
  <c r="Q1733" i="14"/>
  <c r="Q1731" i="14"/>
  <c r="Q1729" i="14"/>
  <c r="Q1727" i="14"/>
  <c r="Q1725" i="14"/>
  <c r="Q1723" i="14"/>
  <c r="Q1721" i="14"/>
  <c r="Q1719" i="14"/>
  <c r="Q1717" i="14"/>
  <c r="Q1715" i="14"/>
  <c r="Q1713" i="14"/>
  <c r="Q1711" i="14"/>
  <c r="Q1709" i="14"/>
  <c r="Q1707" i="14"/>
  <c r="Q1705" i="14"/>
  <c r="Q1703" i="14"/>
  <c r="Q1701" i="14"/>
  <c r="Q1699" i="14"/>
  <c r="Q1697" i="14"/>
  <c r="Q1695" i="14"/>
  <c r="Q1693" i="14"/>
  <c r="Q1691" i="14"/>
  <c r="Q1689" i="14"/>
  <c r="Q1687" i="14"/>
  <c r="Q1685" i="14"/>
  <c r="Q1683" i="14"/>
  <c r="Q1681" i="14"/>
  <c r="Q1679" i="14"/>
  <c r="Q1677" i="14"/>
  <c r="Q1675" i="14"/>
  <c r="Q1673" i="14"/>
  <c r="Q1671" i="14"/>
  <c r="Q1669" i="14"/>
  <c r="Q1667" i="14"/>
  <c r="Q1665" i="14"/>
  <c r="Q1663" i="14"/>
  <c r="Q1661" i="14"/>
  <c r="Q1659" i="14"/>
  <c r="Q1657" i="14"/>
  <c r="Q1655" i="14"/>
  <c r="Q1653" i="14"/>
  <c r="Q1651" i="14"/>
  <c r="Q1649" i="14"/>
  <c r="Q1647" i="14"/>
  <c r="Q1645" i="14"/>
  <c r="Q1643" i="14"/>
  <c r="Q1641" i="14"/>
  <c r="Q1639" i="14"/>
  <c r="Q1637" i="14"/>
  <c r="Q1635" i="14"/>
  <c r="Q1633" i="14"/>
  <c r="Q1631" i="14"/>
  <c r="Q1629" i="14"/>
  <c r="Q1627" i="14"/>
  <c r="Q1625" i="14"/>
  <c r="Q1623" i="14"/>
  <c r="Q1619" i="14"/>
  <c r="Q1617" i="14"/>
  <c r="Q1615" i="14"/>
  <c r="Q1613" i="14"/>
  <c r="Q1611" i="14"/>
  <c r="Q1609" i="14"/>
  <c r="Q1607" i="14"/>
  <c r="Q1605" i="14"/>
  <c r="Q1603" i="14"/>
  <c r="Q1601" i="14"/>
  <c r="Q1599" i="14"/>
  <c r="Q1597" i="14"/>
  <c r="Q1595" i="14"/>
  <c r="Q1593" i="14"/>
  <c r="Q1591" i="14"/>
  <c r="Q1589" i="14"/>
  <c r="Q1587" i="14"/>
  <c r="Q1585" i="14"/>
  <c r="Q1583" i="14"/>
  <c r="Q1581" i="14"/>
  <c r="Q1579" i="14"/>
  <c r="Q1577" i="14"/>
  <c r="Q1575" i="14"/>
  <c r="Q1573" i="14"/>
  <c r="Q1571" i="14"/>
  <c r="Q1569" i="14"/>
  <c r="Q1567" i="14"/>
  <c r="Q1565" i="14"/>
  <c r="Q1563" i="14"/>
  <c r="Q1561" i="14"/>
  <c r="Q1559" i="14"/>
  <c r="Q1557" i="14"/>
  <c r="Q1555" i="14"/>
  <c r="Q1553" i="14"/>
  <c r="Q1551" i="14"/>
  <c r="Q1549" i="14"/>
  <c r="Q1547" i="14"/>
  <c r="Q1545" i="14"/>
  <c r="Q1543" i="14"/>
  <c r="Q1541" i="14"/>
  <c r="Q1539" i="14"/>
  <c r="Q1537" i="14"/>
  <c r="Q1535" i="14"/>
  <c r="Q1533" i="14"/>
  <c r="Q1531" i="14"/>
  <c r="Q1529" i="14"/>
  <c r="Q1527" i="14"/>
  <c r="Q1525" i="14"/>
  <c r="Q1523" i="14"/>
  <c r="Q1521" i="14"/>
  <c r="Q1519" i="14"/>
  <c r="Q1517" i="14"/>
  <c r="Q1515" i="14"/>
  <c r="Q1513" i="14"/>
  <c r="Q1511" i="14"/>
  <c r="Q1509" i="14"/>
  <c r="Q1507" i="14"/>
  <c r="Q1505" i="14"/>
  <c r="Q1503" i="14"/>
  <c r="Q1501" i="14"/>
  <c r="Q1499" i="14"/>
  <c r="Q1497" i="14"/>
  <c r="Q1495" i="14"/>
  <c r="Q1493" i="14"/>
  <c r="Q1491" i="14"/>
  <c r="Q1489" i="14"/>
  <c r="Q1487" i="14"/>
  <c r="Q1485" i="14"/>
  <c r="Q1483" i="14"/>
  <c r="Q1481" i="14"/>
  <c r="Q1479" i="14"/>
  <c r="Q1477" i="14"/>
  <c r="Q1475" i="14"/>
  <c r="Q1473" i="14"/>
  <c r="Q1471" i="14"/>
  <c r="Q1469" i="14"/>
  <c r="Q1467" i="14"/>
  <c r="Q1465" i="14"/>
  <c r="Q1463" i="14"/>
  <c r="Q1461" i="14"/>
  <c r="Q1459" i="14"/>
  <c r="Q1457" i="14"/>
  <c r="Q1455" i="14"/>
  <c r="Q1453" i="14"/>
  <c r="Q1451" i="14"/>
  <c r="Q1449" i="14"/>
  <c r="Q1447" i="14"/>
  <c r="Q1445" i="14"/>
  <c r="Q1443" i="14"/>
  <c r="Q1441" i="14"/>
  <c r="Q1439" i="14"/>
  <c r="Q1437" i="14"/>
  <c r="Q1435" i="14"/>
  <c r="Q1433" i="14"/>
  <c r="Q1431" i="14"/>
  <c r="Q1429" i="14"/>
  <c r="Q1427" i="14"/>
  <c r="Q1425" i="14"/>
  <c r="Q1423" i="14"/>
  <c r="Q1421" i="14"/>
  <c r="Q1419" i="14"/>
  <c r="Q1417" i="14"/>
  <c r="Q1415" i="14"/>
  <c r="Q1413" i="14"/>
  <c r="Q1411" i="14"/>
  <c r="Q1409" i="14"/>
  <c r="Q1407" i="14"/>
  <c r="Q1405" i="14"/>
  <c r="Q1403" i="14"/>
  <c r="Q1401" i="14"/>
  <c r="Q1399" i="14"/>
  <c r="Q1397" i="14"/>
  <c r="Q1395" i="14"/>
  <c r="Q1393" i="14"/>
  <c r="Q1391" i="14"/>
  <c r="Q1389" i="14"/>
  <c r="Q1387" i="14"/>
  <c r="Q1385" i="14"/>
  <c r="Q1383" i="14"/>
  <c r="Q1381" i="14"/>
  <c r="Q1379" i="14"/>
  <c r="Q1377" i="14"/>
  <c r="Q1375" i="14"/>
  <c r="Q1373" i="14"/>
  <c r="Q1371" i="14"/>
  <c r="Q1369" i="14"/>
  <c r="Q1367" i="14"/>
  <c r="Q1365" i="14"/>
  <c r="Q1363" i="14"/>
  <c r="Q1361" i="14"/>
  <c r="Q1359" i="14"/>
  <c r="Q1357" i="14"/>
  <c r="Q1355" i="14"/>
  <c r="Q1353" i="14"/>
  <c r="Q1351" i="14"/>
  <c r="Q1349" i="14"/>
  <c r="Q1347" i="14"/>
  <c r="Q1345" i="14"/>
  <c r="Q1343" i="14"/>
  <c r="Q1341" i="14"/>
  <c r="Q1339" i="14"/>
  <c r="Q1337" i="14"/>
  <c r="Q1335" i="14"/>
  <c r="Q1333" i="14"/>
  <c r="Q1331" i="14"/>
  <c r="Q1329" i="14"/>
  <c r="Q1327" i="14"/>
  <c r="Q1325" i="14"/>
  <c r="Q1323" i="14"/>
  <c r="Q1321" i="14"/>
  <c r="Q1319" i="14"/>
  <c r="Q1317" i="14"/>
  <c r="Q1315" i="14"/>
  <c r="Q1313" i="14"/>
  <c r="Q1311" i="14"/>
  <c r="Q1309" i="14"/>
  <c r="Q1307" i="14"/>
  <c r="Q1305" i="14"/>
  <c r="Q1303" i="14"/>
  <c r="Q1301" i="14"/>
  <c r="Q1299" i="14"/>
  <c r="Q1297" i="14"/>
  <c r="Q1295" i="14"/>
  <c r="Q1293" i="14"/>
  <c r="Q1291" i="14"/>
  <c r="Q1289" i="14"/>
  <c r="Q1287" i="14"/>
  <c r="Q1285" i="14"/>
  <c r="Q1283" i="14"/>
  <c r="Q1281" i="14"/>
  <c r="Q1279" i="14"/>
  <c r="Q1277" i="14"/>
  <c r="Q1275" i="14"/>
  <c r="Q1273" i="14"/>
  <c r="Q1271" i="14"/>
  <c r="Q1269" i="14"/>
  <c r="Q1267" i="14"/>
  <c r="Q1265" i="14"/>
  <c r="Q1263" i="14"/>
  <c r="Q1261" i="14"/>
  <c r="Q1259" i="14"/>
  <c r="Q1257" i="14"/>
  <c r="Q1255" i="14"/>
  <c r="Q1253" i="14"/>
  <c r="Q1251" i="14"/>
  <c r="Q1249" i="14"/>
  <c r="Q1247" i="14"/>
  <c r="Q1245" i="14"/>
  <c r="Q1243" i="14"/>
  <c r="Q1239" i="14"/>
  <c r="Q1237" i="14"/>
  <c r="Q1235" i="14"/>
  <c r="Q1233" i="14"/>
  <c r="Q1231" i="14"/>
  <c r="Q1229" i="14"/>
  <c r="Q1227" i="14"/>
  <c r="Q1225" i="14"/>
  <c r="Q1223" i="14"/>
  <c r="Q1221" i="14"/>
  <c r="Q1219" i="14"/>
  <c r="Q1217" i="14"/>
  <c r="Q1215" i="14"/>
  <c r="Q1213" i="14"/>
  <c r="Q1211" i="14"/>
  <c r="Q1209" i="14"/>
  <c r="Q1207" i="14"/>
  <c r="Q1205" i="14"/>
  <c r="Q1203" i="14"/>
  <c r="Q1201" i="14"/>
  <c r="Q1199" i="14"/>
  <c r="Q1197" i="14"/>
  <c r="Q1195" i="14"/>
  <c r="Q1193" i="14"/>
  <c r="Q1191" i="14"/>
  <c r="Q1189" i="14"/>
  <c r="Q1187" i="14"/>
  <c r="Q1185" i="14"/>
  <c r="Q1183" i="14"/>
  <c r="Q1181" i="14"/>
  <c r="Q1179" i="14"/>
  <c r="Q1177" i="14"/>
  <c r="Q1176" i="14"/>
  <c r="Q1175" i="14"/>
  <c r="Q1173" i="14"/>
  <c r="Q1171" i="14"/>
  <c r="Q1169" i="14"/>
  <c r="Q1167" i="14"/>
  <c r="Q1165" i="14"/>
  <c r="Q1163" i="14"/>
  <c r="Q1161" i="14"/>
  <c r="Q1159" i="14"/>
  <c r="Q1157" i="14"/>
  <c r="Q1155" i="14"/>
  <c r="Q1153" i="14"/>
  <c r="Q1151" i="14"/>
  <c r="Q1149" i="14"/>
  <c r="Q1147" i="14"/>
  <c r="Q1145" i="14"/>
  <c r="Q1143" i="14"/>
  <c r="Q1141" i="14"/>
  <c r="Q1139" i="14"/>
  <c r="Q1137" i="14"/>
  <c r="Q1135" i="14"/>
  <c r="Q1133" i="14"/>
  <c r="Q1131" i="14"/>
  <c r="Q1129" i="14"/>
  <c r="Q1125" i="14"/>
  <c r="Q1123" i="14"/>
  <c r="Q1121" i="14"/>
  <c r="Q1119" i="14"/>
  <c r="Q1117" i="14"/>
  <c r="Q1115" i="14"/>
  <c r="Q1113" i="14"/>
  <c r="Q1111" i="14"/>
  <c r="Q1109" i="14"/>
  <c r="Q1107" i="14"/>
  <c r="Q1105" i="14"/>
  <c r="Q1103" i="14"/>
  <c r="Q1101" i="14"/>
  <c r="Q1099" i="14"/>
  <c r="Q1097" i="14"/>
  <c r="Q1095" i="14"/>
  <c r="Q1093" i="14"/>
  <c r="Q1091" i="14"/>
  <c r="Q1089" i="14"/>
  <c r="Q1087" i="14"/>
  <c r="Q1085" i="14"/>
  <c r="Q1083" i="14"/>
  <c r="Q1081" i="14"/>
  <c r="Q1079" i="14"/>
  <c r="Q1077" i="14"/>
  <c r="Q1075" i="14"/>
  <c r="Q1073" i="14"/>
  <c r="Q1071" i="14"/>
  <c r="Q1069" i="14"/>
  <c r="Q1067" i="14"/>
  <c r="Q1065" i="14"/>
  <c r="Q1063" i="14"/>
  <c r="Q1061" i="14"/>
  <c r="Q1059" i="14"/>
  <c r="Q1057" i="14"/>
  <c r="Q1055" i="14"/>
  <c r="Q1053" i="14"/>
  <c r="Q1051" i="14"/>
  <c r="Q1049" i="14"/>
  <c r="Q1047" i="14"/>
  <c r="Q1045" i="14"/>
  <c r="Q1043" i="14"/>
  <c r="Q1041" i="14"/>
  <c r="Q1039" i="14"/>
  <c r="Q1037" i="14"/>
  <c r="Q1035" i="14"/>
  <c r="Q1033" i="14"/>
  <c r="Q1031" i="14"/>
  <c r="Q1029" i="14"/>
  <c r="Q1027" i="14"/>
  <c r="Q1025" i="14"/>
  <c r="Q1023" i="14"/>
  <c r="Q1021" i="14"/>
  <c r="Q1019" i="14"/>
  <c r="Q1017" i="14"/>
  <c r="Q1015" i="14"/>
  <c r="Q1013" i="14"/>
  <c r="Q1011" i="14"/>
  <c r="Q1009" i="14"/>
  <c r="Q1007" i="14"/>
  <c r="Q1005" i="14"/>
  <c r="Q1003" i="14"/>
  <c r="Q1001" i="14"/>
  <c r="Q999" i="14"/>
  <c r="Q997" i="14"/>
  <c r="Q995" i="14"/>
  <c r="Q993" i="14"/>
  <c r="Q991" i="14"/>
  <c r="Q989" i="14"/>
  <c r="Q985" i="14"/>
  <c r="Q983" i="14"/>
  <c r="Q981" i="14"/>
  <c r="Q979" i="14"/>
  <c r="Q977" i="14"/>
  <c r="Q975" i="14"/>
  <c r="Q973" i="14"/>
  <c r="Q971" i="14"/>
  <c r="Q969" i="14"/>
  <c r="Q967" i="14"/>
  <c r="Q965" i="14"/>
  <c r="Q963" i="14"/>
  <c r="Q961" i="14"/>
  <c r="Q959" i="14"/>
  <c r="Q957" i="14"/>
  <c r="Q955" i="14"/>
  <c r="Q953" i="14"/>
  <c r="Q949" i="14"/>
  <c r="Q947" i="14"/>
  <c r="Q945" i="14"/>
  <c r="Q943" i="14"/>
  <c r="Q941" i="14"/>
  <c r="Q939" i="14"/>
  <c r="Q937" i="14"/>
  <c r="Q935" i="14"/>
  <c r="Q933" i="14"/>
  <c r="Q931" i="14"/>
  <c r="Q929" i="14"/>
  <c r="Q927" i="14"/>
  <c r="Q925" i="14"/>
  <c r="Q923" i="14"/>
  <c r="Q921" i="14"/>
  <c r="Q919" i="14"/>
  <c r="Q917" i="14"/>
  <c r="Q915" i="14"/>
  <c r="Q913" i="14"/>
  <c r="Q911" i="14"/>
  <c r="Q909" i="14"/>
  <c r="Q907" i="14"/>
  <c r="Q905" i="14"/>
  <c r="Q903" i="14"/>
  <c r="Q901" i="14"/>
  <c r="Q899" i="14"/>
  <c r="Q897" i="14"/>
  <c r="Q895" i="14"/>
  <c r="Q893" i="14"/>
  <c r="Q891" i="14"/>
  <c r="Q889" i="14"/>
  <c r="Q887" i="14"/>
  <c r="Q885" i="14"/>
  <c r="Q883" i="14"/>
  <c r="Q881" i="14"/>
  <c r="Q879" i="14"/>
  <c r="Q877" i="14"/>
  <c r="Q875" i="14"/>
  <c r="Q873" i="14"/>
  <c r="Q871" i="14"/>
  <c r="Q869" i="14"/>
  <c r="Q867" i="14"/>
  <c r="Q865" i="14"/>
  <c r="Q863" i="14"/>
  <c r="Q861" i="14"/>
  <c r="Q859" i="14"/>
  <c r="Q857" i="14"/>
  <c r="Q855" i="14"/>
  <c r="Q853" i="14"/>
  <c r="Q851" i="14"/>
  <c r="Q849" i="14"/>
  <c r="Q847" i="14"/>
  <c r="Q845" i="14"/>
  <c r="Q843" i="14"/>
  <c r="Q841" i="14"/>
  <c r="Q839" i="14"/>
  <c r="Q837" i="14"/>
  <c r="Q835" i="14"/>
  <c r="Q833" i="14"/>
  <c r="Q831" i="14"/>
  <c r="Q829" i="14"/>
  <c r="Q827" i="14"/>
  <c r="Q825" i="14"/>
  <c r="Q823" i="14"/>
  <c r="Q821" i="14"/>
  <c r="Q819" i="14"/>
  <c r="Q817" i="14"/>
  <c r="Q815" i="14"/>
  <c r="Q813" i="14"/>
  <c r="Q811" i="14"/>
  <c r="Q809" i="14"/>
  <c r="Q807" i="14"/>
  <c r="Q805" i="14"/>
  <c r="Q803" i="14"/>
  <c r="Q801" i="14"/>
  <c r="Q799" i="14"/>
  <c r="Q797" i="14"/>
  <c r="Q795" i="14"/>
  <c r="Q793" i="14"/>
  <c r="Q791" i="14"/>
  <c r="Q789" i="14"/>
  <c r="Q787" i="14"/>
  <c r="Q785" i="14"/>
  <c r="Q783" i="14"/>
  <c r="Q781" i="14"/>
  <c r="Q779" i="14"/>
  <c r="Q777" i="14"/>
  <c r="Q775" i="14"/>
  <c r="Q773" i="14"/>
  <c r="Q771" i="14"/>
  <c r="Q769" i="14"/>
  <c r="Q767" i="14"/>
  <c r="Q765" i="14"/>
  <c r="Q763" i="14"/>
  <c r="Q761" i="14"/>
  <c r="Q759" i="14"/>
  <c r="Q757" i="14"/>
  <c r="Q755" i="14"/>
  <c r="Q753" i="14"/>
  <c r="Q751" i="14"/>
  <c r="Q749" i="14"/>
  <c r="Q747" i="14"/>
  <c r="Q745" i="14"/>
  <c r="Q743" i="14"/>
  <c r="Q741" i="14"/>
  <c r="Q739" i="14"/>
  <c r="Q737" i="14"/>
  <c r="Q735" i="14"/>
  <c r="Q733" i="14"/>
  <c r="Q731" i="14"/>
  <c r="Q729" i="14"/>
  <c r="Q727" i="14"/>
  <c r="Q725" i="14"/>
  <c r="Q721" i="14"/>
  <c r="Q719" i="14"/>
  <c r="Q717" i="14"/>
  <c r="Q715" i="14"/>
  <c r="Q713" i="14"/>
  <c r="Q711" i="14"/>
  <c r="Q709" i="14"/>
  <c r="Q707" i="14"/>
  <c r="Q705" i="14"/>
  <c r="Q703" i="14"/>
  <c r="Q701" i="14"/>
  <c r="Q699" i="14"/>
  <c r="Q697" i="14"/>
  <c r="Q695" i="14"/>
  <c r="Q693" i="14"/>
  <c r="Q691" i="14"/>
  <c r="Q687" i="14"/>
  <c r="Q683" i="14"/>
  <c r="Q679" i="14"/>
  <c r="Q677" i="14"/>
  <c r="Q675" i="14"/>
  <c r="Q673" i="14"/>
  <c r="Q671" i="14"/>
  <c r="Q669" i="14"/>
  <c r="Q667" i="14"/>
  <c r="Q665" i="14"/>
  <c r="Q663" i="14"/>
  <c r="Q661" i="14"/>
  <c r="Q659" i="14"/>
  <c r="Q657" i="14"/>
  <c r="Q655" i="14"/>
  <c r="Q653" i="14"/>
  <c r="Q651" i="14"/>
  <c r="Q649" i="14"/>
  <c r="Q647" i="14"/>
  <c r="Q645" i="14"/>
  <c r="Q643" i="14"/>
  <c r="Q641" i="14"/>
  <c r="Q639" i="14"/>
  <c r="Q637" i="14"/>
  <c r="Q635" i="14"/>
  <c r="Q633" i="14"/>
  <c r="Q631" i="14"/>
  <c r="Q629" i="14"/>
  <c r="Q627" i="14"/>
  <c r="Q625" i="14"/>
  <c r="Q623" i="14"/>
  <c r="Q621" i="14"/>
  <c r="Q619" i="14"/>
  <c r="Q617" i="14"/>
  <c r="Q615" i="14"/>
  <c r="Q613" i="14"/>
  <c r="Q611" i="14"/>
  <c r="Q609" i="14"/>
  <c r="Q607" i="14"/>
  <c r="Q605" i="14"/>
  <c r="Q603" i="14"/>
  <c r="Q601" i="14"/>
  <c r="Q599" i="14"/>
  <c r="Q597" i="14"/>
  <c r="Q595" i="14"/>
  <c r="Q593" i="14"/>
  <c r="Q591" i="14"/>
  <c r="Q589" i="14"/>
  <c r="Q587" i="14"/>
  <c r="Q585" i="14"/>
  <c r="Q583" i="14"/>
  <c r="Q581" i="14"/>
  <c r="Q579" i="14"/>
  <c r="Q577" i="14"/>
  <c r="Q575" i="14"/>
  <c r="Q573" i="14"/>
  <c r="Q571" i="14"/>
  <c r="Q569" i="14"/>
  <c r="Q567" i="14"/>
  <c r="Q565" i="14"/>
  <c r="Q563" i="14"/>
  <c r="Q561" i="14"/>
  <c r="Q559" i="14"/>
  <c r="Q557" i="14"/>
  <c r="Q555" i="14"/>
  <c r="Q553" i="14"/>
  <c r="Q551" i="14"/>
  <c r="Q549" i="14"/>
  <c r="Q547" i="14"/>
  <c r="Q545" i="14"/>
  <c r="Q543" i="14"/>
  <c r="Q541" i="14"/>
  <c r="Q539" i="14"/>
  <c r="Q537" i="14"/>
  <c r="Q536" i="14"/>
  <c r="Q535" i="14"/>
  <c r="Q533" i="14"/>
  <c r="Q531" i="14"/>
  <c r="Q529" i="14"/>
  <c r="Q527" i="14"/>
  <c r="Q525" i="14"/>
  <c r="Q523" i="14"/>
  <c r="Q521" i="14"/>
  <c r="Q519" i="14"/>
  <c r="Q517" i="14"/>
  <c r="Q515" i="14"/>
  <c r="Q513" i="14"/>
  <c r="Q511" i="14"/>
  <c r="Q509" i="14"/>
  <c r="Q507" i="14"/>
  <c r="Q503" i="14"/>
  <c r="Q501" i="14"/>
  <c r="Q499" i="14"/>
  <c r="Q497" i="14"/>
  <c r="Q495" i="14"/>
  <c r="Q493" i="14"/>
  <c r="Q491" i="14"/>
  <c r="Q489" i="14"/>
  <c r="Q487" i="14"/>
  <c r="Q485" i="14"/>
  <c r="Q483" i="14"/>
  <c r="Q481" i="14"/>
  <c r="Q479" i="14"/>
  <c r="Q477" i="14"/>
  <c r="Q475" i="14"/>
  <c r="Q473" i="14"/>
  <c r="Q471" i="14"/>
  <c r="Q469" i="14"/>
  <c r="Q467" i="14"/>
  <c r="Q465" i="14"/>
  <c r="Q463" i="14"/>
  <c r="Q461" i="14"/>
  <c r="Q459" i="14"/>
  <c r="Q457" i="14"/>
  <c r="Q455" i="14"/>
  <c r="Q453" i="14"/>
  <c r="Q451" i="14"/>
  <c r="Q445" i="14"/>
  <c r="Q443" i="14"/>
  <c r="Q441" i="14"/>
  <c r="Q439" i="14"/>
  <c r="Q437" i="14"/>
  <c r="Q435" i="14"/>
  <c r="Q433" i="14"/>
  <c r="Q431" i="14"/>
  <c r="Q430" i="14"/>
  <c r="Q428" i="14"/>
  <c r="Q426" i="14"/>
  <c r="Q424" i="14"/>
  <c r="Q422" i="14"/>
  <c r="Q420" i="14"/>
  <c r="Q418" i="14"/>
  <c r="Q414" i="14"/>
  <c r="Q412" i="14"/>
  <c r="Q410" i="14"/>
  <c r="Q408" i="14"/>
  <c r="Q406" i="14"/>
  <c r="Q404" i="14"/>
  <c r="Q402" i="14"/>
  <c r="Q400" i="14"/>
  <c r="Q398" i="14"/>
  <c r="Q396" i="14"/>
  <c r="Q394" i="14"/>
  <c r="Q392" i="14"/>
  <c r="Q388" i="14"/>
  <c r="Q386" i="14"/>
  <c r="Q384" i="14"/>
  <c r="Q382" i="14"/>
  <c r="Q380" i="14"/>
  <c r="Q376" i="14"/>
  <c r="Q374" i="14"/>
  <c r="Q372" i="14"/>
  <c r="Q370" i="14"/>
  <c r="Q368" i="14"/>
  <c r="Q366" i="14"/>
  <c r="Q364" i="14"/>
  <c r="Q362" i="14"/>
  <c r="Q360" i="14"/>
  <c r="Q358" i="14"/>
  <c r="Q356" i="14"/>
  <c r="Q354" i="14"/>
  <c r="Q352" i="14"/>
  <c r="Q350" i="14"/>
  <c r="Q348" i="14"/>
  <c r="Q346" i="14"/>
  <c r="Q344" i="14"/>
  <c r="Q342" i="14"/>
  <c r="Q340" i="14"/>
  <c r="Q338" i="14"/>
  <c r="Q336" i="14"/>
  <c r="Q334" i="14"/>
  <c r="Q332" i="14"/>
  <c r="Q330" i="14"/>
  <c r="Q328" i="14"/>
  <c r="Q326" i="14"/>
  <c r="Q324" i="14"/>
  <c r="Q322" i="14"/>
  <c r="Q320" i="14"/>
  <c r="Q316" i="14"/>
  <c r="Q314" i="14"/>
  <c r="Q312" i="14"/>
  <c r="Q310" i="14"/>
  <c r="Q308" i="14"/>
  <c r="Q306" i="14"/>
  <c r="Q304" i="14"/>
  <c r="Q302" i="14"/>
  <c r="Q300" i="14"/>
  <c r="Q298" i="14"/>
  <c r="Q296" i="14"/>
  <c r="Q294" i="14"/>
  <c r="Q292" i="14"/>
  <c r="Q288" i="14"/>
  <c r="Q286" i="14"/>
  <c r="Q284" i="14"/>
  <c r="Q280" i="14"/>
  <c r="Q278" i="14"/>
  <c r="Q276" i="14"/>
  <c r="Q274" i="14"/>
  <c r="Q272" i="14"/>
  <c r="Q270" i="14"/>
  <c r="Q268" i="14"/>
  <c r="Q266" i="14"/>
  <c r="Q264" i="14"/>
  <c r="Q262" i="14"/>
  <c r="Q260" i="14"/>
  <c r="Q258" i="14"/>
  <c r="Q256" i="14"/>
  <c r="Q254" i="14"/>
  <c r="Q252" i="14"/>
  <c r="Q250" i="14"/>
  <c r="Q248" i="14"/>
  <c r="Q246" i="14"/>
  <c r="Q244" i="14"/>
  <c r="Q242" i="14"/>
  <c r="Q240" i="14"/>
  <c r="Q236" i="14"/>
  <c r="Q234" i="14"/>
  <c r="Q232" i="14"/>
  <c r="Q230" i="14"/>
  <c r="Q228" i="14"/>
  <c r="Q226" i="14"/>
  <c r="Q224" i="14"/>
  <c r="Q222" i="14"/>
  <c r="Q220" i="14"/>
  <c r="Q218" i="14"/>
  <c r="Q216" i="14"/>
  <c r="Q214" i="14"/>
  <c r="Q212" i="14"/>
  <c r="Q210" i="14"/>
  <c r="Q208" i="14"/>
  <c r="Q206" i="14"/>
  <c r="Q204" i="14"/>
  <c r="Q202" i="14"/>
  <c r="Q200" i="14"/>
  <c r="Q198" i="14"/>
  <c r="Q196" i="14"/>
  <c r="Q194" i="14"/>
  <c r="Q192" i="14"/>
  <c r="Q188" i="14"/>
  <c r="Q184" i="14"/>
  <c r="Q182" i="14"/>
  <c r="Q180" i="14"/>
  <c r="Q178" i="14"/>
  <c r="Q176" i="14"/>
  <c r="Q174" i="14"/>
  <c r="Q172" i="14"/>
  <c r="Q170" i="14"/>
  <c r="Q168" i="14"/>
  <c r="Q166" i="14"/>
  <c r="Q164" i="14"/>
  <c r="Q162" i="14"/>
  <c r="Q160" i="14"/>
  <c r="Q158" i="14"/>
  <c r="Q156" i="14"/>
  <c r="Q154" i="14"/>
  <c r="Q152" i="14"/>
  <c r="Q150" i="14"/>
  <c r="Q148" i="14"/>
  <c r="Q146" i="14"/>
  <c r="Q144" i="14"/>
  <c r="Q142" i="14"/>
  <c r="Q140" i="14"/>
  <c r="Q138" i="14"/>
  <c r="Q136" i="14"/>
  <c r="Q134" i="14"/>
  <c r="Q132" i="14"/>
  <c r="Q130" i="14"/>
  <c r="Q128" i="14"/>
  <c r="Q126" i="14"/>
  <c r="Q124" i="14"/>
  <c r="Q122" i="14"/>
  <c r="Q120" i="14"/>
  <c r="Q118" i="14"/>
  <c r="Q116" i="14"/>
  <c r="Q114" i="14"/>
  <c r="Q112" i="14"/>
  <c r="Q110" i="14"/>
  <c r="Q108" i="14"/>
  <c r="Q106" i="14"/>
  <c r="Q104" i="14"/>
  <c r="Q102" i="14"/>
  <c r="Q100" i="14"/>
  <c r="Q98" i="14"/>
  <c r="Q96" i="14"/>
  <c r="Q94" i="14"/>
  <c r="Q92" i="14"/>
  <c r="Q90" i="14"/>
  <c r="Q88" i="14"/>
  <c r="Q86" i="14"/>
  <c r="Q84" i="14"/>
  <c r="Q82" i="14"/>
  <c r="Q80" i="14"/>
  <c r="Q78" i="14"/>
  <c r="Q76" i="14"/>
  <c r="Q74" i="14"/>
  <c r="Q72" i="14"/>
  <c r="Q70" i="14"/>
  <c r="Q68" i="14"/>
  <c r="Q66" i="14"/>
  <c r="Q64" i="14"/>
  <c r="Q62" i="14"/>
  <c r="Q60" i="14"/>
  <c r="Q58" i="14"/>
  <c r="Q56" i="14"/>
  <c r="Q54" i="14"/>
  <c r="Q52" i="14"/>
  <c r="Q50" i="14"/>
  <c r="Q48" i="14"/>
  <c r="Q46" i="14"/>
  <c r="Q44" i="14"/>
  <c r="Q42" i="14"/>
  <c r="Q40" i="14"/>
  <c r="Q38" i="14"/>
  <c r="Q36" i="14"/>
  <c r="Q34" i="14"/>
  <c r="Q32" i="14"/>
  <c r="Q30" i="14"/>
  <c r="Q28" i="14"/>
  <c r="Q26" i="14"/>
  <c r="Q24" i="14"/>
  <c r="Q22" i="14"/>
  <c r="Q20" i="14"/>
  <c r="Q18" i="14"/>
  <c r="Q16" i="14"/>
  <c r="Q14" i="14"/>
  <c r="Q12" i="14"/>
  <c r="Q10" i="14"/>
  <c r="Q8" i="14"/>
  <c r="Q6" i="14"/>
  <c r="Q4" i="14"/>
  <c r="Q2" i="14"/>
  <c r="M2790" i="14"/>
  <c r="M2788" i="14"/>
  <c r="M2786" i="14"/>
  <c r="M2784" i="14"/>
  <c r="M2782" i="14"/>
  <c r="M2780" i="14"/>
  <c r="M2778" i="14"/>
  <c r="M2776" i="14"/>
  <c r="M2774" i="14"/>
  <c r="M2772" i="14"/>
  <c r="M2770" i="14"/>
  <c r="M2768" i="14"/>
  <c r="M2766" i="14"/>
  <c r="M2764" i="14"/>
  <c r="M2762" i="14"/>
  <c r="M2760" i="14"/>
  <c r="M2758" i="14"/>
  <c r="M2756" i="14"/>
  <c r="M2754" i="14"/>
  <c r="M2752" i="14"/>
  <c r="M2750" i="14"/>
  <c r="M2748" i="14"/>
  <c r="M2746" i="14"/>
  <c r="M2744" i="14"/>
  <c r="M2742" i="14"/>
  <c r="M2740" i="14"/>
  <c r="M2738" i="14"/>
  <c r="M2736" i="14"/>
  <c r="M2734" i="14"/>
  <c r="M2732" i="14"/>
  <c r="M2730" i="14"/>
  <c r="M2728" i="14"/>
  <c r="M2726" i="14"/>
  <c r="M2724" i="14"/>
  <c r="M2722" i="14"/>
  <c r="M2720" i="14"/>
  <c r="M2718" i="14"/>
  <c r="M2714" i="14"/>
  <c r="M2712" i="14"/>
  <c r="M2710" i="14"/>
  <c r="M2708" i="14"/>
  <c r="M2706" i="14"/>
  <c r="M2704" i="14"/>
  <c r="M2702" i="14"/>
  <c r="M2700" i="14"/>
  <c r="M2698" i="14"/>
  <c r="M2696" i="14"/>
  <c r="M2694" i="14"/>
  <c r="M2692" i="14"/>
  <c r="M2690" i="14"/>
  <c r="M2688" i="14"/>
  <c r="M2686" i="14"/>
  <c r="M2684" i="14"/>
  <c r="M2682" i="14"/>
  <c r="M2680" i="14"/>
  <c r="M2678" i="14"/>
  <c r="M2676" i="14"/>
  <c r="M2674" i="14"/>
  <c r="M2672" i="14"/>
  <c r="M2670" i="14"/>
  <c r="M2668" i="14"/>
  <c r="M2664" i="14"/>
  <c r="M2662" i="14"/>
  <c r="M2658" i="14"/>
  <c r="M2656" i="14"/>
  <c r="M2654" i="14"/>
  <c r="M2652" i="14"/>
  <c r="M2650" i="14"/>
  <c r="M2648" i="14"/>
  <c r="M2646" i="14"/>
  <c r="M2644" i="14"/>
  <c r="M2640" i="14"/>
  <c r="M2638" i="14"/>
  <c r="M2636" i="14"/>
  <c r="M2634" i="14"/>
  <c r="M2632" i="14"/>
  <c r="M2630" i="14"/>
  <c r="M2628" i="14"/>
  <c r="M2626" i="14"/>
  <c r="M2624" i="14"/>
  <c r="M2622" i="14"/>
  <c r="M2620" i="14"/>
  <c r="M2618" i="14"/>
  <c r="M2616" i="14"/>
  <c r="M2614" i="14"/>
  <c r="M2612" i="14"/>
  <c r="M2610" i="14"/>
  <c r="M2608" i="14"/>
  <c r="M2606" i="14"/>
  <c r="M2602" i="14"/>
  <c r="M2600" i="14"/>
  <c r="M2598" i="14"/>
  <c r="M2596" i="14"/>
  <c r="M2594" i="14"/>
  <c r="M2592" i="14"/>
  <c r="M2591" i="14"/>
  <c r="M2590" i="14"/>
  <c r="M2589" i="14"/>
  <c r="M2588" i="14"/>
  <c r="M2587" i="14"/>
  <c r="M2585" i="14"/>
  <c r="M2583" i="14"/>
  <c r="M2581" i="14"/>
  <c r="M2579" i="14"/>
  <c r="M2577" i="14"/>
  <c r="M2575" i="14"/>
  <c r="M2573" i="14"/>
  <c r="M2571" i="14"/>
  <c r="M2569" i="14"/>
  <c r="M2567" i="14"/>
  <c r="M2565" i="14"/>
  <c r="M2563" i="14"/>
  <c r="M2561" i="14"/>
  <c r="M2559" i="14"/>
  <c r="M2557" i="14"/>
  <c r="M2555" i="14"/>
  <c r="M2553" i="14"/>
  <c r="M2551" i="14"/>
  <c r="M2549" i="14"/>
  <c r="M2547" i="14"/>
  <c r="M2545" i="14"/>
  <c r="M2543" i="14"/>
  <c r="M2541" i="14"/>
  <c r="M2539" i="14"/>
  <c r="M2537" i="14"/>
  <c r="M2535" i="14"/>
  <c r="M2533" i="14"/>
  <c r="M2531" i="14"/>
  <c r="M2529" i="14"/>
  <c r="M2527" i="14"/>
  <c r="M2525" i="14"/>
  <c r="M2523" i="14"/>
  <c r="M2521" i="14"/>
  <c r="M2519" i="14"/>
  <c r="M2517" i="14"/>
  <c r="M2515" i="14"/>
  <c r="M2513" i="14"/>
  <c r="M2511" i="14"/>
  <c r="M2509" i="14"/>
  <c r="M2507" i="14"/>
  <c r="M2505" i="14"/>
  <c r="M2503" i="14"/>
  <c r="M2501" i="14"/>
  <c r="M2499" i="14"/>
  <c r="M2497" i="14"/>
  <c r="M2495" i="14"/>
  <c r="M2493" i="14"/>
  <c r="M2491" i="14"/>
  <c r="M2489" i="14"/>
  <c r="M2487" i="14"/>
  <c r="M2485" i="14"/>
  <c r="M2483" i="14"/>
  <c r="M2481" i="14"/>
  <c r="M2479" i="14"/>
  <c r="M2477" i="14"/>
  <c r="M2475" i="14"/>
  <c r="M2473" i="14"/>
  <c r="M2471" i="14"/>
  <c r="M2469" i="14"/>
  <c r="M2467" i="14"/>
  <c r="M2465" i="14"/>
  <c r="M2463" i="14"/>
  <c r="M2461" i="14"/>
  <c r="M2459" i="14"/>
  <c r="M2457" i="14"/>
  <c r="M2455" i="14"/>
  <c r="M2453" i="14"/>
  <c r="M2451" i="14"/>
  <c r="M2449" i="14"/>
  <c r="M2447" i="14"/>
  <c r="M2445" i="14"/>
  <c r="M2443" i="14"/>
  <c r="M2441" i="14"/>
  <c r="M2439" i="14"/>
  <c r="M2437" i="14"/>
  <c r="M2435" i="14"/>
  <c r="M2433" i="14"/>
  <c r="M2431" i="14"/>
  <c r="M2429" i="14"/>
  <c r="M2427" i="14"/>
  <c r="M2425" i="14"/>
  <c r="M2423" i="14"/>
  <c r="M2421" i="14"/>
  <c r="M2419" i="14"/>
  <c r="M2417" i="14"/>
  <c r="M2415" i="14"/>
  <c r="M2413" i="14"/>
  <c r="M2411" i="14"/>
  <c r="M2409" i="14"/>
  <c r="M2407" i="14"/>
  <c r="M2405" i="14"/>
  <c r="M2403" i="14"/>
  <c r="M2401" i="14"/>
  <c r="M2399" i="14"/>
  <c r="M2397" i="14"/>
  <c r="M2395" i="14"/>
  <c r="M2393" i="14"/>
  <c r="M2391" i="14"/>
  <c r="M2389" i="14"/>
  <c r="M2385" i="14"/>
  <c r="M2383" i="14"/>
  <c r="M2381" i="14"/>
  <c r="M2379" i="14"/>
  <c r="M2377" i="14"/>
  <c r="M2375" i="14"/>
  <c r="M2373" i="14"/>
  <c r="M2371" i="14"/>
  <c r="M2369" i="14"/>
  <c r="M2367" i="14"/>
  <c r="M2365" i="14"/>
  <c r="M2363" i="14"/>
  <c r="M2361" i="14"/>
  <c r="M2359" i="14"/>
  <c r="M2357" i="14"/>
  <c r="M2355" i="14"/>
  <c r="M2353" i="14"/>
  <c r="M2351" i="14"/>
  <c r="M2349" i="14"/>
  <c r="M2347" i="14"/>
  <c r="M2345" i="14"/>
  <c r="M2343" i="14"/>
  <c r="M2341" i="14"/>
  <c r="M2339" i="14"/>
  <c r="M2337" i="14"/>
  <c r="M2335" i="14"/>
  <c r="M2333" i="14"/>
  <c r="M2331" i="14"/>
  <c r="M2329" i="14"/>
  <c r="M2327" i="14"/>
  <c r="M2325" i="14"/>
  <c r="M2323" i="14"/>
  <c r="M2321" i="14"/>
  <c r="M2319" i="14"/>
  <c r="M2317" i="14"/>
  <c r="M2315" i="14"/>
  <c r="M2311" i="14"/>
  <c r="M2309" i="14"/>
  <c r="M2307" i="14"/>
  <c r="M2305" i="14"/>
  <c r="M2303" i="14"/>
  <c r="M2301" i="14"/>
  <c r="M2299" i="14"/>
  <c r="M2297" i="14"/>
  <c r="M2295" i="14"/>
  <c r="M2293" i="14"/>
  <c r="M2291" i="14"/>
  <c r="M2289" i="14"/>
  <c r="M2287" i="14"/>
  <c r="M2285" i="14"/>
  <c r="M2283" i="14"/>
  <c r="M2281" i="14"/>
  <c r="M2279" i="14"/>
  <c r="M2277" i="14"/>
  <c r="M2275" i="14"/>
  <c r="M2273" i="14"/>
  <c r="M2271" i="14"/>
  <c r="M2269" i="14"/>
  <c r="M2267" i="14"/>
  <c r="M2265" i="14"/>
  <c r="M2263" i="14"/>
  <c r="M2261" i="14"/>
  <c r="M2259" i="14"/>
  <c r="M2257" i="14"/>
  <c r="M2255" i="14"/>
  <c r="M2253" i="14"/>
  <c r="M2251" i="14"/>
  <c r="M2249" i="14"/>
  <c r="M2247" i="14"/>
  <c r="M2245" i="14"/>
  <c r="M2243" i="14"/>
  <c r="M2241" i="14"/>
  <c r="M2239" i="14"/>
  <c r="M2237" i="14"/>
  <c r="M2235" i="14"/>
  <c r="M2233" i="14"/>
  <c r="M2231" i="14"/>
  <c r="M2229" i="14"/>
  <c r="M2227" i="14"/>
  <c r="M2225" i="14"/>
  <c r="M2223" i="14"/>
  <c r="M2221" i="14"/>
  <c r="M2219" i="14"/>
  <c r="M2217" i="14"/>
  <c r="M2215" i="14"/>
  <c r="M2213" i="14"/>
  <c r="M2211" i="14"/>
  <c r="M2209" i="14"/>
  <c r="M2207" i="14"/>
  <c r="M2205" i="14"/>
  <c r="M2203" i="14"/>
  <c r="M2201" i="14"/>
  <c r="M2199" i="14"/>
  <c r="M2197" i="14"/>
  <c r="M2195" i="14"/>
  <c r="M2193" i="14"/>
  <c r="M2191" i="14"/>
  <c r="M2189" i="14"/>
  <c r="M2187" i="14"/>
  <c r="M2185" i="14"/>
  <c r="M2183" i="14"/>
  <c r="M2181" i="14"/>
  <c r="M2179" i="14"/>
  <c r="M2177" i="14"/>
  <c r="M2175" i="14"/>
  <c r="M2173" i="14"/>
  <c r="M2171" i="14"/>
  <c r="M2169" i="14"/>
  <c r="M2167" i="14"/>
  <c r="M2165" i="14"/>
  <c r="M2163" i="14"/>
  <c r="M2161" i="14"/>
  <c r="M2159" i="14"/>
  <c r="M2157" i="14"/>
  <c r="M2155" i="14"/>
  <c r="M2153" i="14"/>
  <c r="M2151" i="14"/>
  <c r="M2149" i="14"/>
  <c r="M2147" i="14"/>
  <c r="M2145" i="14"/>
  <c r="M2143" i="14"/>
  <c r="M2141" i="14"/>
  <c r="M2139" i="14"/>
  <c r="M2137" i="14"/>
  <c r="M2135" i="14"/>
  <c r="M2133" i="14"/>
  <c r="M2131" i="14"/>
  <c r="M2129" i="14"/>
  <c r="M2127" i="14"/>
  <c r="M2125" i="14"/>
  <c r="M2123" i="14"/>
  <c r="M2121" i="14"/>
  <c r="M2119" i="14"/>
  <c r="M2117" i="14"/>
  <c r="M2115" i="14"/>
  <c r="M2113" i="14"/>
  <c r="M2111" i="14"/>
  <c r="M2109" i="14"/>
  <c r="M2107" i="14"/>
  <c r="M2105" i="14"/>
  <c r="M2099" i="14"/>
  <c r="M2097" i="14"/>
  <c r="M2095" i="14"/>
  <c r="M2093" i="14"/>
  <c r="M2091" i="14"/>
  <c r="M2089" i="14"/>
  <c r="M2087" i="14"/>
  <c r="M2085" i="14"/>
  <c r="M2083" i="14"/>
  <c r="M2081" i="14"/>
  <c r="M2079" i="14"/>
  <c r="M2077" i="14"/>
  <c r="M2075" i="14"/>
  <c r="M2073" i="14"/>
  <c r="M2071" i="14"/>
  <c r="M2069" i="14"/>
  <c r="M2067" i="14"/>
  <c r="M2065" i="14"/>
  <c r="M2063" i="14"/>
  <c r="M2061" i="14"/>
  <c r="M2059" i="14"/>
  <c r="M2057" i="14"/>
  <c r="M2055" i="14"/>
  <c r="M2053" i="14"/>
  <c r="M2051" i="14"/>
  <c r="M2049" i="14"/>
  <c r="M2047" i="14"/>
  <c r="M2045" i="14"/>
  <c r="M2043" i="14"/>
  <c r="M2041" i="14"/>
  <c r="M2039" i="14"/>
  <c r="M2037" i="14"/>
  <c r="M2035" i="14"/>
  <c r="M2033" i="14"/>
  <c r="M2031" i="14"/>
  <c r="M2029" i="14"/>
  <c r="M2027" i="14"/>
  <c r="M2025" i="14"/>
  <c r="M2023" i="14"/>
  <c r="M2021" i="14"/>
  <c r="M2019" i="14"/>
  <c r="M2017" i="14"/>
  <c r="M2015" i="14"/>
  <c r="M2013" i="14"/>
  <c r="M2011" i="14"/>
  <c r="M2009" i="14"/>
  <c r="M2007" i="14"/>
  <c r="M2005" i="14"/>
  <c r="M2003" i="14"/>
  <c r="M2001" i="14"/>
  <c r="M1999" i="14"/>
  <c r="M1997" i="14"/>
  <c r="M1995" i="14"/>
  <c r="M1993" i="14"/>
  <c r="M1991" i="14"/>
  <c r="M1989" i="14"/>
  <c r="M1987" i="14"/>
  <c r="M1985" i="14"/>
  <c r="M1983" i="14"/>
  <c r="M1981" i="14"/>
  <c r="M1979" i="14"/>
  <c r="M1977" i="14"/>
  <c r="M1975" i="14"/>
  <c r="M1973" i="14"/>
  <c r="M1971" i="14"/>
  <c r="M1969" i="14"/>
  <c r="M1967" i="14"/>
  <c r="M1965" i="14"/>
  <c r="M1963" i="14"/>
  <c r="M1961" i="14"/>
  <c r="M1959" i="14"/>
  <c r="M1957" i="14"/>
  <c r="M1955" i="14"/>
  <c r="M1953" i="14"/>
  <c r="M1951" i="14"/>
  <c r="M1949" i="14"/>
  <c r="M1947" i="14"/>
  <c r="M1945" i="14"/>
  <c r="M1943" i="14"/>
  <c r="M1941" i="14"/>
  <c r="M1939" i="14"/>
  <c r="M1937" i="14"/>
  <c r="M1935" i="14"/>
  <c r="M1933" i="14"/>
  <c r="M1931" i="14"/>
  <c r="M1929" i="14"/>
  <c r="M1927" i="14"/>
  <c r="M1925" i="14"/>
  <c r="M1923" i="14"/>
  <c r="M1921" i="14"/>
  <c r="M1919" i="14"/>
  <c r="M1917" i="14"/>
  <c r="M1915" i="14"/>
  <c r="M1913" i="14"/>
  <c r="M1911" i="14"/>
  <c r="M1909" i="14"/>
  <c r="M1907" i="14"/>
  <c r="M1905" i="14"/>
  <c r="M1903" i="14"/>
  <c r="M1901" i="14"/>
  <c r="M1899" i="14"/>
  <c r="M1897" i="14"/>
  <c r="M1895" i="14"/>
  <c r="M1893" i="14"/>
  <c r="M1891" i="14"/>
  <c r="M1889" i="14"/>
  <c r="M1887" i="14"/>
  <c r="M1885" i="14"/>
  <c r="M1883" i="14"/>
  <c r="M1881" i="14"/>
  <c r="M1879" i="14"/>
  <c r="M1877" i="14"/>
  <c r="M1875" i="14"/>
  <c r="M1873" i="14"/>
  <c r="M1871" i="14"/>
  <c r="M1869" i="14"/>
  <c r="M1867" i="14"/>
  <c r="M1865" i="14"/>
  <c r="M1863" i="14"/>
  <c r="M1861" i="14"/>
  <c r="M1859" i="14"/>
  <c r="M1857" i="14"/>
  <c r="M1855" i="14"/>
  <c r="M1853" i="14"/>
  <c r="M1851" i="14"/>
  <c r="M1849" i="14"/>
  <c r="M1847" i="14"/>
  <c r="M1845" i="14"/>
  <c r="M1843" i="14"/>
  <c r="M1841" i="14"/>
  <c r="M1839" i="14"/>
  <c r="M1837" i="14"/>
  <c r="M1835" i="14"/>
  <c r="M1833" i="14"/>
  <c r="M1831" i="14"/>
  <c r="M1829" i="14"/>
  <c r="M1827" i="14"/>
  <c r="M1825" i="14"/>
  <c r="M1823" i="14"/>
  <c r="M1821" i="14"/>
  <c r="M1819" i="14"/>
  <c r="M1817" i="14"/>
  <c r="M1815" i="14"/>
  <c r="M1813" i="14"/>
  <c r="M1811" i="14"/>
  <c r="M1809" i="14"/>
  <c r="M1807" i="14"/>
  <c r="M1805" i="14"/>
  <c r="M1803" i="14"/>
  <c r="M1801" i="14"/>
  <c r="M1799" i="14"/>
  <c r="M1797" i="14"/>
  <c r="M1795" i="14"/>
  <c r="M1793" i="14"/>
  <c r="M1791" i="14"/>
  <c r="M1789" i="14"/>
  <c r="M1787" i="14"/>
  <c r="M1785" i="14"/>
  <c r="M1783" i="14"/>
  <c r="M1781" i="14"/>
  <c r="M1779" i="14"/>
  <c r="M1777" i="14"/>
  <c r="M1775" i="14"/>
  <c r="M1773" i="14"/>
  <c r="M1771" i="14"/>
  <c r="M1769" i="14"/>
  <c r="M1767" i="14"/>
  <c r="M1765" i="14"/>
  <c r="M1763" i="14"/>
  <c r="M1761" i="14"/>
  <c r="M1759" i="14"/>
  <c r="M1757" i="14"/>
  <c r="M1755" i="14"/>
  <c r="M1753" i="14"/>
  <c r="M1751" i="14"/>
  <c r="M1749" i="14"/>
  <c r="M1747" i="14"/>
  <c r="M1745" i="14"/>
  <c r="M1743" i="14"/>
  <c r="M1741" i="14"/>
  <c r="M1739" i="14"/>
  <c r="M1737" i="14"/>
  <c r="M1735" i="14"/>
  <c r="M1733" i="14"/>
  <c r="M1731" i="14"/>
  <c r="M1729" i="14"/>
  <c r="M1727" i="14"/>
  <c r="M1725" i="14"/>
  <c r="M1723" i="14"/>
  <c r="M1721" i="14"/>
  <c r="M1719" i="14"/>
  <c r="M1717" i="14"/>
  <c r="M1715" i="14"/>
  <c r="M1713" i="14"/>
  <c r="M1711" i="14"/>
  <c r="M1709" i="14"/>
  <c r="M1707" i="14"/>
  <c r="M1705" i="14"/>
  <c r="M1703" i="14"/>
  <c r="M1701" i="14"/>
  <c r="M1699" i="14"/>
  <c r="M1697" i="14"/>
  <c r="M1695" i="14"/>
  <c r="M1693" i="14"/>
  <c r="M1691" i="14"/>
  <c r="M1689" i="14"/>
  <c r="M1687" i="14"/>
  <c r="M1685" i="14"/>
  <c r="M1683" i="14"/>
  <c r="M1681" i="14"/>
  <c r="M1679" i="14"/>
  <c r="M1677" i="14"/>
  <c r="M1675" i="14"/>
  <c r="M1673" i="14"/>
  <c r="M1671" i="14"/>
  <c r="M1669" i="14"/>
  <c r="M1667" i="14"/>
  <c r="M1665" i="14"/>
  <c r="M1663" i="14"/>
  <c r="M1661" i="14"/>
  <c r="M1659" i="14"/>
  <c r="M1657" i="14"/>
  <c r="M1655" i="14"/>
  <c r="M1653" i="14"/>
  <c r="M1651" i="14"/>
  <c r="M1649" i="14"/>
  <c r="M1647" i="14"/>
  <c r="M1645" i="14"/>
  <c r="M1643" i="14"/>
  <c r="M1641" i="14"/>
  <c r="M1639" i="14"/>
  <c r="M1637" i="14"/>
  <c r="M1635" i="14"/>
  <c r="M1633" i="14"/>
  <c r="M1631" i="14"/>
  <c r="M1629" i="14"/>
  <c r="M1627" i="14"/>
  <c r="M1625" i="14"/>
  <c r="M1623" i="14"/>
  <c r="M1619" i="14"/>
  <c r="M1617" i="14"/>
  <c r="M1615" i="14"/>
  <c r="M1613" i="14"/>
  <c r="M1611" i="14"/>
  <c r="M1609" i="14"/>
  <c r="M1607" i="14"/>
  <c r="M1605" i="14"/>
  <c r="M1603" i="14"/>
  <c r="M1601" i="14"/>
  <c r="M1599" i="14"/>
  <c r="M1597" i="14"/>
  <c r="M1595" i="14"/>
  <c r="M1593" i="14"/>
  <c r="M1591" i="14"/>
  <c r="M1589" i="14"/>
  <c r="M1587" i="14"/>
  <c r="M1585" i="14"/>
  <c r="M1583" i="14"/>
  <c r="M1581" i="14"/>
  <c r="M1579" i="14"/>
  <c r="M1577" i="14"/>
  <c r="M1575" i="14"/>
  <c r="M1573" i="14"/>
  <c r="M1571" i="14"/>
  <c r="M1569" i="14"/>
  <c r="M1567" i="14"/>
  <c r="M1565" i="14"/>
  <c r="M1563" i="14"/>
  <c r="M1561" i="14"/>
  <c r="M1559" i="14"/>
  <c r="M1557" i="14"/>
  <c r="M1555" i="14"/>
  <c r="M1553" i="14"/>
  <c r="M1551" i="14"/>
  <c r="M1549" i="14"/>
  <c r="M1547" i="14"/>
  <c r="M1545" i="14"/>
  <c r="M1543" i="14"/>
  <c r="M1541" i="14"/>
  <c r="M1539" i="14"/>
  <c r="M1537" i="14"/>
  <c r="M1535" i="14"/>
  <c r="M1533" i="14"/>
  <c r="M1531" i="14"/>
  <c r="M1529" i="14"/>
  <c r="M1527" i="14"/>
  <c r="M1525" i="14"/>
  <c r="M1523" i="14"/>
  <c r="M1521" i="14"/>
  <c r="M1519" i="14"/>
  <c r="M1517" i="14"/>
  <c r="M1515" i="14"/>
  <c r="M1513" i="14"/>
  <c r="M1511" i="14"/>
  <c r="M1509" i="14"/>
  <c r="M1507" i="14"/>
  <c r="M1505" i="14"/>
  <c r="M1503" i="14"/>
  <c r="M1501" i="14"/>
  <c r="M1499" i="14"/>
  <c r="M1497" i="14"/>
  <c r="M1495" i="14"/>
  <c r="M1493" i="14"/>
  <c r="M1491" i="14"/>
  <c r="M1489" i="14"/>
  <c r="M1487" i="14"/>
  <c r="M1485" i="14"/>
  <c r="M1483" i="14"/>
  <c r="M1481" i="14"/>
  <c r="M1479" i="14"/>
  <c r="M1477" i="14"/>
  <c r="M1475" i="14"/>
  <c r="M1473" i="14"/>
  <c r="M1471" i="14"/>
  <c r="M1469" i="14"/>
  <c r="M1467" i="14"/>
  <c r="M1465" i="14"/>
  <c r="M1463" i="14"/>
  <c r="M1461" i="14"/>
  <c r="M1459" i="14"/>
  <c r="M1457" i="14"/>
  <c r="M1455" i="14"/>
  <c r="M1453" i="14"/>
  <c r="M1451" i="14"/>
  <c r="M1449" i="14"/>
  <c r="M1447" i="14"/>
  <c r="M1445" i="14"/>
  <c r="M1443" i="14"/>
  <c r="M1441" i="14"/>
  <c r="M1439" i="14"/>
  <c r="M1437" i="14"/>
  <c r="M1435" i="14"/>
  <c r="M1433" i="14"/>
  <c r="M1431" i="14"/>
  <c r="M1429" i="14"/>
  <c r="M1427" i="14"/>
  <c r="M1425" i="14"/>
  <c r="M1423" i="14"/>
  <c r="M1421" i="14"/>
  <c r="M1419" i="14"/>
  <c r="M1417" i="14"/>
  <c r="M1415" i="14"/>
  <c r="M1413" i="14"/>
  <c r="M1411" i="14"/>
  <c r="M1409" i="14"/>
  <c r="M1407" i="14"/>
  <c r="M1405" i="14"/>
  <c r="M1403" i="14"/>
  <c r="M1401" i="14"/>
  <c r="M1399" i="14"/>
  <c r="M1397" i="14"/>
  <c r="M1395" i="14"/>
  <c r="M1393" i="14"/>
  <c r="M1391" i="14"/>
  <c r="M1389" i="14"/>
  <c r="M1387" i="14"/>
  <c r="M1385" i="14"/>
  <c r="M1383" i="14"/>
  <c r="M1381" i="14"/>
  <c r="M1379" i="14"/>
  <c r="M1377" i="14"/>
  <c r="M1375" i="14"/>
  <c r="M1373" i="14"/>
  <c r="M1371" i="14"/>
  <c r="M1369" i="14"/>
  <c r="M1367" i="14"/>
  <c r="M1365" i="14"/>
  <c r="M1363" i="14"/>
  <c r="M1361" i="14"/>
  <c r="M1359" i="14"/>
  <c r="M1357" i="14"/>
  <c r="M1355" i="14"/>
  <c r="M1353" i="14"/>
  <c r="M1351" i="14"/>
  <c r="M1349" i="14"/>
  <c r="M1347" i="14"/>
  <c r="M1345" i="14"/>
  <c r="M1343" i="14"/>
  <c r="M1341" i="14"/>
  <c r="M1339" i="14"/>
  <c r="M1337" i="14"/>
  <c r="M1335" i="14"/>
  <c r="M1333" i="14"/>
  <c r="M1331" i="14"/>
  <c r="M1329" i="14"/>
  <c r="M1327" i="14"/>
  <c r="M1325" i="14"/>
  <c r="M1323" i="14"/>
  <c r="M1321" i="14"/>
  <c r="M1319" i="14"/>
  <c r="M1317" i="14"/>
  <c r="M1315" i="14"/>
  <c r="M1313" i="14"/>
  <c r="M1311" i="14"/>
  <c r="M1309" i="14"/>
  <c r="M1307" i="14"/>
  <c r="M1305" i="14"/>
  <c r="M1303" i="14"/>
  <c r="M1301" i="14"/>
  <c r="M1299" i="14"/>
  <c r="M1297" i="14"/>
  <c r="M1295" i="14"/>
  <c r="M1293" i="14"/>
  <c r="M1291" i="14"/>
  <c r="M1289" i="14"/>
  <c r="M1287" i="14"/>
  <c r="M1285" i="14"/>
  <c r="M1283" i="14"/>
  <c r="M1281" i="14"/>
  <c r="M1279" i="14"/>
  <c r="M1277" i="14"/>
  <c r="M1275" i="14"/>
  <c r="M1273" i="14"/>
  <c r="M1271" i="14"/>
  <c r="M1269" i="14"/>
  <c r="M1267" i="14"/>
  <c r="M1265" i="14"/>
  <c r="M1263" i="14"/>
  <c r="M1261" i="14"/>
  <c r="M1259" i="14"/>
  <c r="M1257" i="14"/>
  <c r="M1255" i="14"/>
  <c r="M1253" i="14"/>
  <c r="M1251" i="14"/>
  <c r="M1249" i="14"/>
  <c r="M1247" i="14"/>
  <c r="M1245" i="14"/>
  <c r="M1243" i="14"/>
  <c r="M1239" i="14"/>
  <c r="M1237" i="14"/>
  <c r="M1235" i="14"/>
  <c r="M1233" i="14"/>
  <c r="M1231" i="14"/>
  <c r="M1229" i="14"/>
  <c r="M1227" i="14"/>
  <c r="M1225" i="14"/>
  <c r="M1223" i="14"/>
  <c r="M1221" i="14"/>
  <c r="M1219" i="14"/>
  <c r="M1217" i="14"/>
  <c r="M1215" i="14"/>
  <c r="M1213" i="14"/>
  <c r="M1211" i="14"/>
  <c r="M1209" i="14"/>
  <c r="M1207" i="14"/>
  <c r="M1205" i="14"/>
  <c r="M1203" i="14"/>
  <c r="M1201" i="14"/>
  <c r="M1199" i="14"/>
  <c r="M1197" i="14"/>
  <c r="M1195" i="14"/>
  <c r="M1193" i="14"/>
  <c r="M1191" i="14"/>
  <c r="M1189" i="14"/>
  <c r="M1187" i="14"/>
  <c r="M1185" i="14"/>
  <c r="M1183" i="14"/>
  <c r="M1181" i="14"/>
  <c r="M1179" i="14"/>
  <c r="M1177" i="14"/>
  <c r="M1176" i="14"/>
  <c r="M1175" i="14"/>
  <c r="M1173" i="14"/>
  <c r="M1171" i="14"/>
  <c r="M1169" i="14"/>
  <c r="M1167" i="14"/>
  <c r="M1165" i="14"/>
  <c r="M1163" i="14"/>
  <c r="M1161" i="14"/>
  <c r="M1159" i="14"/>
  <c r="M1157" i="14"/>
  <c r="M1155" i="14"/>
  <c r="M1153" i="14"/>
  <c r="M1151" i="14"/>
  <c r="M1149" i="14"/>
  <c r="M1147" i="14"/>
  <c r="M1145" i="14"/>
  <c r="M1143" i="14"/>
  <c r="M1141" i="14"/>
  <c r="M1139" i="14"/>
  <c r="M1137" i="14"/>
  <c r="M1135" i="14"/>
  <c r="M1133" i="14"/>
  <c r="M1131" i="14"/>
  <c r="M1129" i="14"/>
  <c r="M1125" i="14"/>
  <c r="M1123" i="14"/>
  <c r="M1121" i="14"/>
  <c r="M1119" i="14"/>
  <c r="M1117" i="14"/>
  <c r="M1115" i="14"/>
  <c r="M1113" i="14"/>
  <c r="M1111" i="14"/>
  <c r="M1109" i="14"/>
  <c r="M1107" i="14"/>
  <c r="M1105" i="14"/>
  <c r="M1103" i="14"/>
  <c r="M1101" i="14"/>
  <c r="M1099" i="14"/>
  <c r="M1097" i="14"/>
  <c r="M1095" i="14"/>
  <c r="M1093" i="14"/>
  <c r="M1091" i="14"/>
  <c r="M1089" i="14"/>
  <c r="M1087" i="14"/>
  <c r="M1085" i="14"/>
  <c r="M1083" i="14"/>
  <c r="M1081" i="14"/>
  <c r="M1079" i="14"/>
  <c r="M1077" i="14"/>
  <c r="M1075" i="14"/>
  <c r="M1073" i="14"/>
  <c r="M1071" i="14"/>
  <c r="M1069" i="14"/>
  <c r="M1067" i="14"/>
  <c r="M1065" i="14"/>
  <c r="M1063" i="14"/>
  <c r="M1061" i="14"/>
  <c r="M1059" i="14"/>
  <c r="M1057" i="14"/>
  <c r="M1055" i="14"/>
  <c r="M1053" i="14"/>
  <c r="M1051" i="14"/>
  <c r="M1049" i="14"/>
  <c r="M1047" i="14"/>
  <c r="M1045" i="14"/>
  <c r="M1043" i="14"/>
  <c r="M1041" i="14"/>
  <c r="M1039" i="14"/>
  <c r="M1037" i="14"/>
  <c r="M1035" i="14"/>
  <c r="M1033" i="14"/>
  <c r="M1031" i="14"/>
  <c r="M1029" i="14"/>
  <c r="M1027" i="14"/>
  <c r="M1025" i="14"/>
  <c r="M1023" i="14"/>
  <c r="M1021" i="14"/>
  <c r="M1019" i="14"/>
  <c r="M1017" i="14"/>
  <c r="M1015" i="14"/>
  <c r="M1013" i="14"/>
  <c r="M1011" i="14"/>
  <c r="M1009" i="14"/>
  <c r="M1007" i="14"/>
  <c r="M1005" i="14"/>
  <c r="M1003" i="14"/>
  <c r="M1001" i="14"/>
  <c r="M999" i="14"/>
  <c r="M997" i="14"/>
  <c r="M995" i="14"/>
  <c r="M993" i="14"/>
  <c r="M991" i="14"/>
  <c r="M989" i="14"/>
  <c r="M985" i="14"/>
  <c r="M983" i="14"/>
  <c r="M981" i="14"/>
  <c r="M979" i="14"/>
  <c r="M977" i="14"/>
  <c r="M975" i="14"/>
  <c r="M973" i="14"/>
  <c r="M971" i="14"/>
  <c r="M969" i="14"/>
  <c r="M967" i="14"/>
  <c r="M965" i="14"/>
  <c r="M963" i="14"/>
  <c r="M961" i="14"/>
  <c r="M959" i="14"/>
  <c r="M957" i="14"/>
  <c r="M955" i="14"/>
  <c r="M953" i="14"/>
  <c r="M949" i="14"/>
  <c r="M947" i="14"/>
  <c r="M945" i="14"/>
  <c r="M943" i="14"/>
  <c r="M941" i="14"/>
  <c r="M939" i="14"/>
  <c r="M937" i="14"/>
  <c r="M935" i="14"/>
  <c r="M933" i="14"/>
  <c r="M931" i="14"/>
  <c r="M929" i="14"/>
  <c r="M927" i="14"/>
  <c r="M925" i="14"/>
  <c r="M923" i="14"/>
  <c r="M921" i="14"/>
  <c r="M919" i="14"/>
  <c r="M917" i="14"/>
  <c r="M915" i="14"/>
  <c r="M913" i="14"/>
  <c r="M911" i="14"/>
  <c r="M909" i="14"/>
  <c r="M907" i="14"/>
  <c r="M905" i="14"/>
  <c r="M903" i="14"/>
  <c r="M901" i="14"/>
  <c r="M899" i="14"/>
  <c r="M897" i="14"/>
  <c r="M895" i="14"/>
  <c r="M893" i="14"/>
  <c r="M891" i="14"/>
  <c r="M889" i="14"/>
  <c r="M887" i="14"/>
  <c r="M885" i="14"/>
  <c r="M883" i="14"/>
  <c r="M881" i="14"/>
  <c r="M879" i="14"/>
  <c r="M877" i="14"/>
  <c r="M875" i="14"/>
  <c r="M873" i="14"/>
  <c r="M871" i="14"/>
  <c r="M869" i="14"/>
  <c r="M867" i="14"/>
  <c r="M865" i="14"/>
  <c r="M863" i="14"/>
  <c r="M861" i="14"/>
  <c r="M859" i="14"/>
  <c r="M857" i="14"/>
  <c r="M855" i="14"/>
  <c r="M853" i="14"/>
  <c r="M851" i="14"/>
  <c r="M849" i="14"/>
  <c r="M847" i="14"/>
  <c r="M845" i="14"/>
  <c r="M843" i="14"/>
  <c r="M841" i="14"/>
  <c r="M839" i="14"/>
  <c r="M837" i="14"/>
  <c r="M835" i="14"/>
  <c r="M833" i="14"/>
  <c r="M831" i="14"/>
  <c r="M829" i="14"/>
  <c r="M827" i="14"/>
  <c r="M825" i="14"/>
  <c r="M823" i="14"/>
  <c r="M821" i="14"/>
  <c r="M819" i="14"/>
  <c r="M817" i="14"/>
  <c r="M815" i="14"/>
  <c r="M813" i="14"/>
  <c r="M811" i="14"/>
  <c r="M809" i="14"/>
  <c r="M807" i="14"/>
  <c r="M805" i="14"/>
  <c r="M803" i="14"/>
  <c r="M801" i="14"/>
  <c r="M799" i="14"/>
  <c r="M797" i="14"/>
  <c r="M795" i="14"/>
  <c r="M793" i="14"/>
  <c r="M791" i="14"/>
  <c r="M789" i="14"/>
  <c r="M787" i="14"/>
  <c r="M785" i="14"/>
  <c r="M783" i="14"/>
  <c r="M781" i="14"/>
  <c r="M779" i="14"/>
  <c r="M777" i="14"/>
  <c r="M775" i="14"/>
  <c r="M773" i="14"/>
  <c r="M771" i="14"/>
  <c r="M769" i="14"/>
  <c r="M767" i="14"/>
  <c r="M765" i="14"/>
  <c r="M763" i="14"/>
  <c r="M761" i="14"/>
  <c r="M759" i="14"/>
  <c r="M757" i="14"/>
  <c r="M755" i="14"/>
  <c r="M753" i="14"/>
  <c r="M751" i="14"/>
  <c r="M749" i="14"/>
  <c r="M747" i="14"/>
  <c r="M745" i="14"/>
  <c r="M743" i="14"/>
  <c r="M741" i="14"/>
  <c r="M739" i="14"/>
  <c r="M737" i="14"/>
  <c r="M735" i="14"/>
  <c r="M733" i="14"/>
  <c r="M731" i="14"/>
  <c r="M729" i="14"/>
  <c r="M727" i="14"/>
  <c r="M725" i="14"/>
  <c r="M721" i="14"/>
  <c r="M719" i="14"/>
  <c r="M717" i="14"/>
  <c r="M715" i="14"/>
  <c r="M713" i="14"/>
  <c r="M711" i="14"/>
  <c r="M709" i="14"/>
  <c r="M707" i="14"/>
  <c r="M705" i="14"/>
  <c r="M703" i="14"/>
  <c r="M701" i="14"/>
  <c r="M699" i="14"/>
  <c r="M697" i="14"/>
  <c r="M695" i="14"/>
  <c r="M693" i="14"/>
  <c r="M691" i="14"/>
  <c r="M687" i="14"/>
  <c r="M683" i="14"/>
  <c r="M679" i="14"/>
  <c r="M677" i="14"/>
  <c r="M675" i="14"/>
  <c r="M673" i="14"/>
  <c r="M671" i="14"/>
  <c r="M669" i="14"/>
  <c r="M667" i="14"/>
  <c r="M665" i="14"/>
  <c r="M663" i="14"/>
  <c r="M661" i="14"/>
  <c r="M659" i="14"/>
  <c r="M657" i="14"/>
  <c r="M655" i="14"/>
  <c r="M653" i="14"/>
  <c r="M651" i="14"/>
  <c r="M649" i="14"/>
  <c r="M647" i="14"/>
  <c r="M645" i="14"/>
  <c r="M643" i="14"/>
  <c r="M641" i="14"/>
  <c r="M639" i="14"/>
  <c r="M637" i="14"/>
  <c r="M635" i="14"/>
  <c r="M633" i="14"/>
  <c r="M631" i="14"/>
  <c r="M629" i="14"/>
  <c r="M627" i="14"/>
  <c r="M625" i="14"/>
  <c r="M623" i="14"/>
  <c r="M621" i="14"/>
  <c r="M619" i="14"/>
  <c r="M617" i="14"/>
  <c r="M615" i="14"/>
  <c r="M613" i="14"/>
  <c r="M611" i="14"/>
  <c r="M609" i="14"/>
  <c r="M607" i="14"/>
  <c r="M605" i="14"/>
  <c r="M603" i="14"/>
  <c r="M601" i="14"/>
  <c r="M599" i="14"/>
  <c r="M597" i="14"/>
  <c r="M595" i="14"/>
  <c r="M593" i="14"/>
  <c r="M591" i="14"/>
  <c r="M589" i="14"/>
  <c r="M587" i="14"/>
  <c r="M585" i="14"/>
  <c r="M583" i="14"/>
  <c r="M581" i="14"/>
  <c r="M579" i="14"/>
  <c r="M577" i="14"/>
  <c r="M575" i="14"/>
  <c r="M573" i="14"/>
  <c r="M571" i="14"/>
  <c r="M569" i="14"/>
  <c r="M567" i="14"/>
  <c r="M565" i="14"/>
  <c r="M563" i="14"/>
  <c r="M561" i="14"/>
  <c r="M559" i="14"/>
  <c r="M557" i="14"/>
  <c r="M555" i="14"/>
  <c r="M553" i="14"/>
  <c r="M551" i="14"/>
  <c r="M549" i="14"/>
  <c r="M547" i="14"/>
  <c r="M545" i="14"/>
  <c r="M543" i="14"/>
  <c r="M541" i="14"/>
  <c r="M539" i="14"/>
  <c r="M537" i="14"/>
  <c r="M536" i="14"/>
  <c r="M535" i="14"/>
  <c r="M533" i="14"/>
  <c r="M531" i="14"/>
  <c r="M529" i="14"/>
  <c r="M527" i="14"/>
  <c r="M525" i="14"/>
  <c r="M523" i="14"/>
  <c r="M521" i="14"/>
  <c r="M519" i="14"/>
  <c r="M517" i="14"/>
  <c r="M515" i="14"/>
  <c r="M513" i="14"/>
  <c r="M511" i="14"/>
  <c r="M509" i="14"/>
  <c r="M507" i="14"/>
  <c r="M503" i="14"/>
  <c r="M501" i="14"/>
  <c r="M499" i="14"/>
  <c r="M497" i="14"/>
  <c r="M495" i="14"/>
  <c r="M493" i="14"/>
  <c r="M491" i="14"/>
  <c r="M489" i="14"/>
  <c r="M487" i="14"/>
  <c r="M485" i="14"/>
  <c r="M483" i="14"/>
  <c r="M481" i="14"/>
  <c r="M479" i="14"/>
  <c r="M477" i="14"/>
  <c r="M475" i="14"/>
  <c r="M473" i="14"/>
  <c r="M471" i="14"/>
  <c r="M469" i="14"/>
  <c r="M467" i="14"/>
  <c r="M465" i="14"/>
  <c r="M463" i="14"/>
  <c r="M461" i="14"/>
  <c r="M459" i="14"/>
  <c r="M457" i="14"/>
  <c r="M455" i="14"/>
  <c r="M453" i="14"/>
  <c r="M451" i="14"/>
  <c r="M445" i="14"/>
  <c r="M443" i="14"/>
  <c r="M441" i="14"/>
  <c r="M439" i="14"/>
  <c r="M437" i="14"/>
  <c r="M435" i="14"/>
  <c r="M433" i="14"/>
  <c r="M431" i="14"/>
  <c r="M430" i="14"/>
  <c r="M428" i="14"/>
  <c r="M426" i="14"/>
  <c r="M424" i="14"/>
  <c r="M422" i="14"/>
  <c r="M420" i="14"/>
  <c r="M418" i="14"/>
  <c r="M414" i="14"/>
  <c r="M412" i="14"/>
  <c r="M410" i="14"/>
  <c r="M408" i="14"/>
  <c r="M406" i="14"/>
  <c r="M404" i="14"/>
  <c r="M402" i="14"/>
  <c r="M400" i="14"/>
  <c r="M398" i="14"/>
  <c r="M396" i="14"/>
  <c r="M394" i="14"/>
  <c r="M392" i="14"/>
  <c r="M388" i="14"/>
  <c r="M386" i="14"/>
  <c r="M384" i="14"/>
  <c r="M382" i="14"/>
  <c r="M380" i="14"/>
  <c r="M376" i="14"/>
  <c r="M374" i="14"/>
  <c r="M372" i="14"/>
  <c r="M370" i="14"/>
  <c r="M368" i="14"/>
  <c r="M366" i="14"/>
  <c r="M364" i="14"/>
  <c r="M362" i="14"/>
  <c r="M360" i="14"/>
  <c r="M358" i="14"/>
  <c r="M356" i="14"/>
  <c r="M354" i="14"/>
  <c r="M352" i="14"/>
  <c r="M350" i="14"/>
  <c r="M348" i="14"/>
  <c r="M346" i="14"/>
  <c r="M344" i="14"/>
  <c r="M342" i="14"/>
  <c r="M340" i="14"/>
  <c r="M338" i="14"/>
  <c r="M336" i="14"/>
  <c r="M334" i="14"/>
  <c r="M332" i="14"/>
  <c r="M330" i="14"/>
  <c r="M328" i="14"/>
  <c r="M326" i="14"/>
  <c r="M324" i="14"/>
  <c r="M322" i="14"/>
  <c r="M320" i="14"/>
  <c r="M316" i="14"/>
  <c r="M314" i="14"/>
  <c r="M312" i="14"/>
  <c r="M310" i="14"/>
  <c r="M308" i="14"/>
  <c r="M306" i="14"/>
  <c r="M304" i="14"/>
  <c r="M302" i="14"/>
  <c r="M300" i="14"/>
  <c r="M298" i="14"/>
  <c r="M296" i="14"/>
  <c r="M294" i="14"/>
  <c r="M292" i="14"/>
  <c r="M288" i="14"/>
  <c r="M286" i="14"/>
  <c r="M284" i="14"/>
  <c r="M280" i="14"/>
  <c r="M278" i="14"/>
  <c r="M276" i="14"/>
  <c r="M274" i="14"/>
  <c r="M272" i="14"/>
  <c r="M270" i="14"/>
  <c r="M268" i="14"/>
  <c r="M266" i="14"/>
  <c r="M264" i="14"/>
  <c r="M262" i="14"/>
  <c r="M260" i="14"/>
  <c r="M258" i="14"/>
  <c r="M256" i="14"/>
  <c r="M254" i="14"/>
  <c r="M252" i="14"/>
  <c r="M250" i="14"/>
  <c r="M248" i="14"/>
  <c r="M246" i="14"/>
  <c r="M244" i="14"/>
  <c r="M242" i="14"/>
  <c r="M240" i="14"/>
  <c r="M236" i="14"/>
  <c r="M234" i="14"/>
  <c r="M232" i="14"/>
  <c r="M230" i="14"/>
  <c r="M228" i="14"/>
  <c r="M226" i="14"/>
  <c r="M224" i="14"/>
  <c r="M222" i="14"/>
  <c r="M220" i="14"/>
  <c r="M218" i="14"/>
  <c r="M216" i="14"/>
  <c r="M214" i="14"/>
  <c r="M212" i="14"/>
  <c r="M210" i="14"/>
  <c r="M208" i="14"/>
  <c r="M206" i="14"/>
  <c r="M204" i="14"/>
  <c r="M202" i="14"/>
  <c r="M200" i="14"/>
  <c r="M198" i="14"/>
  <c r="M196" i="14"/>
  <c r="M194" i="14"/>
  <c r="M192" i="14"/>
  <c r="M188" i="14"/>
  <c r="M184" i="14"/>
  <c r="M182" i="14"/>
  <c r="M180" i="14"/>
  <c r="M178" i="14"/>
  <c r="M176" i="14"/>
  <c r="M174" i="14"/>
  <c r="M172" i="14"/>
  <c r="M170" i="14"/>
  <c r="M168" i="14"/>
  <c r="M166" i="14"/>
  <c r="M164" i="14"/>
  <c r="M162" i="14"/>
  <c r="M160" i="14"/>
  <c r="M158" i="14"/>
  <c r="M156" i="14"/>
  <c r="M154" i="14"/>
  <c r="M152" i="14"/>
  <c r="M150" i="14"/>
  <c r="M148" i="14"/>
  <c r="M146" i="14"/>
  <c r="M144" i="14"/>
  <c r="M142" i="14"/>
  <c r="M140" i="14"/>
  <c r="M138" i="14"/>
  <c r="M136" i="14"/>
  <c r="M134" i="14"/>
  <c r="M132" i="14"/>
  <c r="M130" i="14"/>
  <c r="M128" i="14"/>
  <c r="M126" i="14"/>
  <c r="M124" i="14"/>
  <c r="M122" i="14"/>
  <c r="M120" i="14"/>
  <c r="M118" i="14"/>
  <c r="M116" i="14"/>
  <c r="M114" i="14"/>
  <c r="M112" i="14"/>
  <c r="M110" i="14"/>
  <c r="M108" i="14"/>
  <c r="M106" i="14"/>
  <c r="M104" i="14"/>
  <c r="M102" i="14"/>
  <c r="M100" i="14"/>
  <c r="M98" i="14"/>
  <c r="M96" i="14"/>
  <c r="M94" i="14"/>
  <c r="M92" i="14"/>
  <c r="M90" i="14"/>
  <c r="M88" i="14"/>
  <c r="M86" i="14"/>
  <c r="M84" i="14"/>
  <c r="M82" i="14"/>
  <c r="M80" i="14"/>
  <c r="M78" i="14"/>
  <c r="M76" i="14"/>
  <c r="M74" i="14"/>
  <c r="M72" i="14"/>
  <c r="M70" i="14"/>
  <c r="M68" i="14"/>
  <c r="M66" i="14"/>
  <c r="M64" i="14"/>
  <c r="M62" i="14"/>
  <c r="M60" i="14"/>
  <c r="M58" i="14"/>
  <c r="M56" i="14"/>
  <c r="M54" i="14"/>
  <c r="M52" i="14"/>
  <c r="M50" i="14"/>
  <c r="M48" i="14"/>
  <c r="M46" i="14"/>
  <c r="M44" i="14"/>
  <c r="M42" i="14"/>
  <c r="M40" i="14"/>
  <c r="M38" i="14"/>
  <c r="M36" i="14"/>
  <c r="M34" i="14"/>
  <c r="M32" i="14"/>
  <c r="M30" i="14"/>
  <c r="M28" i="14"/>
  <c r="M26" i="14"/>
  <c r="M24" i="14"/>
  <c r="M22" i="14"/>
  <c r="M20" i="14"/>
  <c r="M18" i="14"/>
  <c r="M16" i="14"/>
  <c r="M14" i="14"/>
  <c r="M12" i="14"/>
  <c r="M10" i="14"/>
  <c r="M8" i="14"/>
  <c r="M6" i="14"/>
  <c r="M4" i="14"/>
  <c r="M2" i="14"/>
  <c r="K2" i="14"/>
  <c r="I2790" i="14"/>
  <c r="I2788" i="14"/>
  <c r="I2786" i="14"/>
  <c r="I2784" i="14"/>
  <c r="I2782" i="14"/>
  <c r="I2780" i="14"/>
  <c r="I2778" i="14"/>
  <c r="I2776" i="14"/>
  <c r="I2774" i="14"/>
  <c r="I2772" i="14"/>
  <c r="I2770" i="14"/>
  <c r="I2768" i="14"/>
  <c r="I2766" i="14"/>
  <c r="I2764" i="14"/>
  <c r="I2762" i="14"/>
  <c r="I2760" i="14"/>
  <c r="I2758" i="14"/>
  <c r="I2756" i="14"/>
  <c r="I2754" i="14"/>
  <c r="I2752" i="14"/>
  <c r="I2750" i="14"/>
  <c r="I2748" i="14"/>
  <c r="I2746" i="14"/>
  <c r="I2744" i="14"/>
  <c r="I2742" i="14"/>
  <c r="I2740" i="14"/>
  <c r="I2738" i="14"/>
  <c r="I2736" i="14"/>
  <c r="I2734" i="14"/>
  <c r="I2732" i="14"/>
  <c r="I2730" i="14"/>
  <c r="I2728" i="14"/>
  <c r="I2726" i="14"/>
  <c r="I2724" i="14"/>
  <c r="I2722" i="14"/>
  <c r="I2720" i="14"/>
  <c r="I2718" i="14"/>
  <c r="I2714" i="14"/>
  <c r="I2712" i="14"/>
  <c r="I2710" i="14"/>
  <c r="I2708" i="14"/>
  <c r="I2706" i="14"/>
  <c r="I2704" i="14"/>
  <c r="I2702" i="14"/>
  <c r="I2700" i="14"/>
  <c r="I2698" i="14"/>
  <c r="I2696" i="14"/>
  <c r="I2694" i="14"/>
  <c r="I2692" i="14"/>
  <c r="I2690" i="14"/>
  <c r="I2688" i="14"/>
  <c r="I2686" i="14"/>
  <c r="I2684" i="14"/>
  <c r="I2682" i="14"/>
  <c r="I2680" i="14"/>
  <c r="I2678" i="14"/>
  <c r="I2676" i="14"/>
  <c r="I2674" i="14"/>
  <c r="I2672" i="14"/>
  <c r="I2670" i="14"/>
  <c r="I2668" i="14"/>
  <c r="I2664" i="14"/>
  <c r="I2662" i="14"/>
  <c r="I2658" i="14"/>
  <c r="I2656" i="14"/>
  <c r="I2654" i="14"/>
  <c r="I2652" i="14"/>
  <c r="I2650" i="14"/>
  <c r="I2648" i="14"/>
  <c r="I2646" i="14"/>
  <c r="I2644" i="14"/>
  <c r="I2640" i="14"/>
  <c r="I2638" i="14"/>
  <c r="I2636" i="14"/>
  <c r="I2634" i="14"/>
  <c r="I2632" i="14"/>
  <c r="I2630" i="14"/>
  <c r="I2628" i="14"/>
  <c r="I2626" i="14"/>
  <c r="I2624" i="14"/>
  <c r="I2622" i="14"/>
  <c r="I2620" i="14"/>
  <c r="I2618" i="14"/>
  <c r="I2616" i="14"/>
  <c r="I2614" i="14"/>
  <c r="I2612" i="14"/>
  <c r="I2610" i="14"/>
  <c r="I2608" i="14"/>
  <c r="I2606" i="14"/>
  <c r="I2602" i="14"/>
  <c r="I2600" i="14"/>
  <c r="I2598" i="14"/>
  <c r="I2596" i="14"/>
  <c r="I2594" i="14"/>
  <c r="I2592" i="14"/>
  <c r="I2591" i="14"/>
  <c r="I2590" i="14"/>
  <c r="I2589" i="14"/>
  <c r="I2588" i="14"/>
  <c r="I2587" i="14"/>
  <c r="I2585" i="14"/>
  <c r="I2583" i="14"/>
  <c r="I2581" i="14"/>
  <c r="I2579" i="14"/>
  <c r="I2577" i="14"/>
  <c r="I2575" i="14"/>
  <c r="I2573" i="14"/>
  <c r="I2571" i="14"/>
  <c r="I2569" i="14"/>
  <c r="I2567" i="14"/>
  <c r="I2565" i="14"/>
  <c r="I2563" i="14"/>
  <c r="I2561" i="14"/>
  <c r="I2559" i="14"/>
  <c r="I2557" i="14"/>
  <c r="I2555" i="14"/>
  <c r="I2553" i="14"/>
  <c r="I2551" i="14"/>
  <c r="I2549" i="14"/>
  <c r="I2547" i="14"/>
  <c r="I2545" i="14"/>
  <c r="I2543" i="14"/>
  <c r="I2541" i="14"/>
  <c r="I2539" i="14"/>
  <c r="I2537" i="14"/>
  <c r="I2535" i="14"/>
  <c r="I2533" i="14"/>
  <c r="I2531" i="14"/>
  <c r="I2529" i="14"/>
  <c r="I2527" i="14"/>
  <c r="I2525" i="14"/>
  <c r="I2523" i="14"/>
  <c r="I2521" i="14"/>
  <c r="I2519" i="14"/>
  <c r="I2517" i="14"/>
  <c r="I2515" i="14"/>
  <c r="I2513" i="14"/>
  <c r="I2511" i="14"/>
  <c r="I2509" i="14"/>
  <c r="I2507" i="14"/>
  <c r="I2505" i="14"/>
  <c r="I2503" i="14"/>
  <c r="I2501" i="14"/>
  <c r="I2499" i="14"/>
  <c r="I2497" i="14"/>
  <c r="I2495" i="14"/>
  <c r="I2493" i="14"/>
  <c r="I2491" i="14"/>
  <c r="I2489" i="14"/>
  <c r="I2487" i="14"/>
  <c r="I2485" i="14"/>
  <c r="I2483" i="14"/>
  <c r="I2481" i="14"/>
  <c r="I2479" i="14"/>
  <c r="I2477" i="14"/>
  <c r="I2475" i="14"/>
  <c r="I2473" i="14"/>
  <c r="I2471" i="14"/>
  <c r="I2469" i="14"/>
  <c r="I2467" i="14"/>
  <c r="I2465" i="14"/>
  <c r="I2463" i="14"/>
  <c r="I2461" i="14"/>
  <c r="I2459" i="14"/>
  <c r="I2457" i="14"/>
  <c r="I2455" i="14"/>
  <c r="I2453" i="14"/>
  <c r="I2451" i="14"/>
  <c r="I2449" i="14"/>
  <c r="I2447" i="14"/>
  <c r="I2445" i="14"/>
  <c r="I2443" i="14"/>
  <c r="I2441" i="14"/>
  <c r="I2439" i="14"/>
  <c r="I2437" i="14"/>
  <c r="I2435" i="14"/>
  <c r="I2433" i="14"/>
  <c r="I2431" i="14"/>
  <c r="I2429" i="14"/>
  <c r="I2427" i="14"/>
  <c r="I2425" i="14"/>
  <c r="I2423" i="14"/>
  <c r="I2421" i="14"/>
  <c r="I2419" i="14"/>
  <c r="I2417" i="14"/>
  <c r="I2415" i="14"/>
  <c r="I2413" i="14"/>
  <c r="I2411" i="14"/>
  <c r="I2409" i="14"/>
  <c r="I2407" i="14"/>
  <c r="I2405" i="14"/>
  <c r="I2403" i="14"/>
  <c r="I2401" i="14"/>
  <c r="I2399" i="14"/>
  <c r="I2397" i="14"/>
  <c r="I2395" i="14"/>
  <c r="I2393" i="14"/>
  <c r="I2391" i="14"/>
  <c r="I2389" i="14"/>
  <c r="I2385" i="14"/>
  <c r="I2383" i="14"/>
  <c r="I2381" i="14"/>
  <c r="I2379" i="14"/>
  <c r="I2377" i="14"/>
  <c r="I2375" i="14"/>
  <c r="I2373" i="14"/>
  <c r="I2371" i="14"/>
  <c r="I2369" i="14"/>
  <c r="I2367" i="14"/>
  <c r="I2365" i="14"/>
  <c r="I2363" i="14"/>
  <c r="I2361" i="14"/>
  <c r="I2359" i="14"/>
  <c r="I2357" i="14"/>
  <c r="I2355" i="14"/>
  <c r="I2353" i="14"/>
  <c r="I2351" i="14"/>
  <c r="I2349" i="14"/>
  <c r="I2347" i="14"/>
  <c r="I2345" i="14"/>
  <c r="I2343" i="14"/>
  <c r="I2341" i="14"/>
  <c r="I2339" i="14"/>
  <c r="I2337" i="14"/>
  <c r="I2335" i="14"/>
  <c r="I2333" i="14"/>
  <c r="I2331" i="14"/>
  <c r="I2329" i="14"/>
  <c r="I2327" i="14"/>
  <c r="I2325" i="14"/>
  <c r="I2323" i="14"/>
  <c r="I2321" i="14"/>
  <c r="I2319" i="14"/>
  <c r="I2317" i="14"/>
  <c r="I2315" i="14"/>
  <c r="I2311" i="14"/>
  <c r="I2309" i="14"/>
  <c r="I2307" i="14"/>
  <c r="I2305" i="14"/>
  <c r="I2303" i="14"/>
  <c r="I2301" i="14"/>
  <c r="I2299" i="14"/>
  <c r="I2297" i="14"/>
  <c r="I2295" i="14"/>
  <c r="I2293" i="14"/>
  <c r="I2291" i="14"/>
  <c r="I2289" i="14"/>
  <c r="I2287" i="14"/>
  <c r="I2285" i="14"/>
  <c r="I2283" i="14"/>
  <c r="I2281" i="14"/>
  <c r="I2279" i="14"/>
  <c r="I2277" i="14"/>
  <c r="I2275" i="14"/>
  <c r="I2273" i="14"/>
  <c r="I2271" i="14"/>
  <c r="I2269" i="14"/>
  <c r="I2267" i="14"/>
  <c r="I2265" i="14"/>
  <c r="I2263" i="14"/>
  <c r="I2261" i="14"/>
  <c r="I2259" i="14"/>
  <c r="I2257" i="14"/>
  <c r="I2255" i="14"/>
  <c r="I2253" i="14"/>
  <c r="I2251" i="14"/>
  <c r="I2249" i="14"/>
  <c r="I2247" i="14"/>
  <c r="I2245" i="14"/>
  <c r="I2243" i="14"/>
  <c r="I2241" i="14"/>
  <c r="I2239" i="14"/>
  <c r="I2237" i="14"/>
  <c r="I2235" i="14"/>
  <c r="I2233" i="14"/>
  <c r="I2231" i="14"/>
  <c r="I2229" i="14"/>
  <c r="I2227" i="14"/>
  <c r="I2225" i="14"/>
  <c r="I2223" i="14"/>
  <c r="I2221" i="14"/>
  <c r="I2219" i="14"/>
  <c r="I2217" i="14"/>
  <c r="I2215" i="14"/>
  <c r="I2213" i="14"/>
  <c r="I2211" i="14"/>
  <c r="I2209" i="14"/>
  <c r="I2207" i="14"/>
  <c r="I2205" i="14"/>
  <c r="I2203" i="14"/>
  <c r="I2201" i="14"/>
  <c r="I2199" i="14"/>
  <c r="I2197" i="14"/>
  <c r="I2195" i="14"/>
  <c r="I2193" i="14"/>
  <c r="I2191" i="14"/>
  <c r="I2189" i="14"/>
  <c r="I2187" i="14"/>
  <c r="I2185" i="14"/>
  <c r="I2183" i="14"/>
  <c r="I2181" i="14"/>
  <c r="I2179" i="14"/>
  <c r="I2177" i="14"/>
  <c r="I2175" i="14"/>
  <c r="I2173" i="14"/>
  <c r="I2171" i="14"/>
  <c r="I2169" i="14"/>
  <c r="I2167" i="14"/>
  <c r="I2165" i="14"/>
  <c r="I2163" i="14"/>
  <c r="I2161" i="14"/>
  <c r="I2159" i="14"/>
  <c r="I2157" i="14"/>
  <c r="I2155" i="14"/>
  <c r="I2153" i="14"/>
  <c r="I2151" i="14"/>
  <c r="I2149" i="14"/>
  <c r="I2147" i="14"/>
  <c r="I2145" i="14"/>
  <c r="I2143" i="14"/>
  <c r="I2141" i="14"/>
  <c r="I2139" i="14"/>
  <c r="I2137" i="14"/>
  <c r="I2135" i="14"/>
  <c r="I2133" i="14"/>
  <c r="I2131" i="14"/>
  <c r="I2129" i="14"/>
  <c r="I2127" i="14"/>
  <c r="I2125" i="14"/>
  <c r="I2123" i="14"/>
  <c r="I2121" i="14"/>
  <c r="I2119" i="14"/>
  <c r="I2117" i="14"/>
  <c r="I2115" i="14"/>
  <c r="I2113" i="14"/>
  <c r="I2111" i="14"/>
  <c r="I2109" i="14"/>
  <c r="I2107" i="14"/>
  <c r="I2105" i="14"/>
  <c r="I2099" i="14"/>
  <c r="I2097" i="14"/>
  <c r="I2095" i="14"/>
  <c r="I2093" i="14"/>
  <c r="I2091" i="14"/>
  <c r="I2089" i="14"/>
  <c r="I2087" i="14"/>
  <c r="I2085" i="14"/>
  <c r="I2083" i="14"/>
  <c r="I2081" i="14"/>
  <c r="I2079" i="14"/>
  <c r="I2077" i="14"/>
  <c r="I2075" i="14"/>
  <c r="I2073" i="14"/>
  <c r="I2071" i="14"/>
  <c r="I2069" i="14"/>
  <c r="I2067" i="14"/>
  <c r="I2065" i="14"/>
  <c r="I2063" i="14"/>
  <c r="I2061" i="14"/>
  <c r="I2059" i="14"/>
  <c r="I2057" i="14"/>
  <c r="I2055" i="14"/>
  <c r="I2053" i="14"/>
  <c r="I2051" i="14"/>
  <c r="I2049" i="14"/>
  <c r="I2047" i="14"/>
  <c r="I2045" i="14"/>
  <c r="I2043" i="14"/>
  <c r="I2041" i="14"/>
  <c r="I2039" i="14"/>
  <c r="I2037" i="14"/>
  <c r="I2035" i="14"/>
  <c r="I2033" i="14"/>
  <c r="I2031" i="14"/>
  <c r="I2029" i="14"/>
  <c r="I2027" i="14"/>
  <c r="I2025" i="14"/>
  <c r="I2023" i="14"/>
  <c r="I2021" i="14"/>
  <c r="I2019" i="14"/>
  <c r="I2017" i="14"/>
  <c r="I2015" i="14"/>
  <c r="I2013" i="14"/>
  <c r="I2011" i="14"/>
  <c r="I2009" i="14"/>
  <c r="I2007" i="14"/>
  <c r="I2005" i="14"/>
  <c r="I2003" i="14"/>
  <c r="I2001" i="14"/>
  <c r="I1999" i="14"/>
  <c r="I1997" i="14"/>
  <c r="I1995" i="14"/>
  <c r="I1993" i="14"/>
  <c r="I1991" i="14"/>
  <c r="I1989" i="14"/>
  <c r="I1987" i="14"/>
  <c r="I1985" i="14"/>
  <c r="I1983" i="14"/>
  <c r="I1981" i="14"/>
  <c r="I1979" i="14"/>
  <c r="I1977" i="14"/>
  <c r="I1975" i="14"/>
  <c r="I1973" i="14"/>
  <c r="I1971" i="14"/>
  <c r="I1969" i="14"/>
  <c r="I1967" i="14"/>
  <c r="I1965" i="14"/>
  <c r="I1963" i="14"/>
  <c r="I1961" i="14"/>
  <c r="I1959" i="14"/>
  <c r="I1957" i="14"/>
  <c r="I1955" i="14"/>
  <c r="I1953" i="14"/>
  <c r="I1951" i="14"/>
  <c r="I1949" i="14"/>
  <c r="I1947" i="14"/>
  <c r="I1945" i="14"/>
  <c r="I1943" i="14"/>
  <c r="I1941" i="14"/>
  <c r="I1939" i="14"/>
  <c r="I1937" i="14"/>
  <c r="I1935" i="14"/>
  <c r="I1933" i="14"/>
  <c r="I1931" i="14"/>
  <c r="I1929" i="14"/>
  <c r="I1927" i="14"/>
  <c r="I1925" i="14"/>
  <c r="I1923" i="14"/>
  <c r="I1921" i="14"/>
  <c r="I1919" i="14"/>
  <c r="I1917" i="14"/>
  <c r="I1915" i="14"/>
  <c r="I1913" i="14"/>
  <c r="I1911" i="14"/>
  <c r="I1909" i="14"/>
  <c r="I1907" i="14"/>
  <c r="I1905" i="14"/>
  <c r="I1903" i="14"/>
  <c r="I1901" i="14"/>
  <c r="I1899" i="14"/>
  <c r="I1897" i="14"/>
  <c r="I1895" i="14"/>
  <c r="I1893" i="14"/>
  <c r="I1891" i="14"/>
  <c r="I1889" i="14"/>
  <c r="I1887" i="14"/>
  <c r="I1885" i="14"/>
  <c r="I1883" i="14"/>
  <c r="I1881" i="14"/>
  <c r="I1879" i="14"/>
  <c r="I1877" i="14"/>
  <c r="I1875" i="14"/>
  <c r="I1873" i="14"/>
  <c r="I1871" i="14"/>
  <c r="I1869" i="14"/>
  <c r="I1867" i="14"/>
  <c r="I1865" i="14"/>
  <c r="I1863" i="14"/>
  <c r="I1861" i="14"/>
  <c r="I1859" i="14"/>
  <c r="I1857" i="14"/>
  <c r="I1855" i="14"/>
  <c r="I1853" i="14"/>
  <c r="I1851" i="14"/>
  <c r="I1849" i="14"/>
  <c r="I1847" i="14"/>
  <c r="I1845" i="14"/>
  <c r="I1843" i="14"/>
  <c r="I1841" i="14"/>
  <c r="I1839" i="14"/>
  <c r="I1837" i="14"/>
  <c r="I1835" i="14"/>
  <c r="I1833" i="14"/>
  <c r="I1831" i="14"/>
  <c r="I1829" i="14"/>
  <c r="I1827" i="14"/>
  <c r="I1825" i="14"/>
  <c r="I1823" i="14"/>
  <c r="I1821" i="14"/>
  <c r="I1819" i="14"/>
  <c r="I1817" i="14"/>
  <c r="I1815" i="14"/>
  <c r="I1813" i="14"/>
  <c r="I1811" i="14"/>
  <c r="I1809" i="14"/>
  <c r="I1807" i="14"/>
  <c r="I1805" i="14"/>
  <c r="I1803" i="14"/>
  <c r="I1801" i="14"/>
  <c r="I1799" i="14"/>
  <c r="I1797" i="14"/>
  <c r="I1795" i="14"/>
  <c r="I1793" i="14"/>
  <c r="I1791" i="14"/>
  <c r="I1789" i="14"/>
  <c r="I1787" i="14"/>
  <c r="I1785" i="14"/>
  <c r="I1783" i="14"/>
  <c r="I1781" i="14"/>
  <c r="I1779" i="14"/>
  <c r="I1777" i="14"/>
  <c r="I1775" i="14"/>
  <c r="I1773" i="14"/>
  <c r="I1771" i="14"/>
  <c r="I1769" i="14"/>
  <c r="I1767" i="14"/>
  <c r="I1765" i="14"/>
  <c r="I1763" i="14"/>
  <c r="I1761" i="14"/>
  <c r="I1759" i="14"/>
  <c r="I1757" i="14"/>
  <c r="I1755" i="14"/>
  <c r="I1753" i="14"/>
  <c r="I1751" i="14"/>
  <c r="I1749" i="14"/>
  <c r="I1747" i="14"/>
  <c r="I1745" i="14"/>
  <c r="I1743" i="14"/>
  <c r="I1741" i="14"/>
  <c r="I1739" i="14"/>
  <c r="I1737" i="14"/>
  <c r="I1735" i="14"/>
  <c r="I1733" i="14"/>
  <c r="I1731" i="14"/>
  <c r="I1729" i="14"/>
  <c r="I1727" i="14"/>
  <c r="I1725" i="14"/>
  <c r="I1723" i="14"/>
  <c r="I1721" i="14"/>
  <c r="I1719" i="14"/>
  <c r="I1717" i="14"/>
  <c r="I1715" i="14"/>
  <c r="I1713" i="14"/>
  <c r="I1711" i="14"/>
  <c r="I1709" i="14"/>
  <c r="I1707" i="14"/>
  <c r="I1705" i="14"/>
  <c r="I1703" i="14"/>
  <c r="I1701" i="14"/>
  <c r="I1699" i="14"/>
  <c r="I1697" i="14"/>
  <c r="I1695" i="14"/>
  <c r="I1693" i="14"/>
  <c r="I1691" i="14"/>
  <c r="I1689" i="14"/>
  <c r="I1687" i="14"/>
  <c r="I1685" i="14"/>
  <c r="I1683" i="14"/>
  <c r="I1681" i="14"/>
  <c r="I1679" i="14"/>
  <c r="I1677" i="14"/>
  <c r="I1675" i="14"/>
  <c r="I1673" i="14"/>
  <c r="I1671" i="14"/>
  <c r="I1669" i="14"/>
  <c r="I1667" i="14"/>
  <c r="I1665" i="14"/>
  <c r="I1663" i="14"/>
  <c r="I1661" i="14"/>
  <c r="I1659" i="14"/>
  <c r="I1657" i="14"/>
  <c r="I1655" i="14"/>
  <c r="I1653" i="14"/>
  <c r="I1651" i="14"/>
  <c r="I1649" i="14"/>
  <c r="I1647" i="14"/>
  <c r="I1645" i="14"/>
  <c r="I1643" i="14"/>
  <c r="I1641" i="14"/>
  <c r="I1639" i="14"/>
  <c r="I1637" i="14"/>
  <c r="I1635" i="14"/>
  <c r="I1633" i="14"/>
  <c r="I1631" i="14"/>
  <c r="I1629" i="14"/>
  <c r="I1627" i="14"/>
  <c r="I1625" i="14"/>
  <c r="I1623" i="14"/>
  <c r="I1619" i="14"/>
  <c r="I1617" i="14"/>
  <c r="I1615" i="14"/>
  <c r="I1613" i="14"/>
  <c r="I1611" i="14"/>
  <c r="I1609" i="14"/>
  <c r="I1607" i="14"/>
  <c r="I1605" i="14"/>
  <c r="I1603" i="14"/>
  <c r="I1601" i="14"/>
  <c r="I1599" i="14"/>
  <c r="I1597" i="14"/>
  <c r="I1595" i="14"/>
  <c r="I1593" i="14"/>
  <c r="I1591" i="14"/>
  <c r="I1589" i="14"/>
  <c r="I1587" i="14"/>
  <c r="I1585" i="14"/>
  <c r="I1583" i="14"/>
  <c r="I1581" i="14"/>
  <c r="I1579" i="14"/>
  <c r="I1577" i="14"/>
  <c r="I1575" i="14"/>
  <c r="I1573" i="14"/>
  <c r="I1571" i="14"/>
  <c r="I1569" i="14"/>
  <c r="I1567" i="14"/>
  <c r="I1565" i="14"/>
  <c r="I1563" i="14"/>
  <c r="I1561" i="14"/>
  <c r="I1559" i="14"/>
  <c r="I1557" i="14"/>
  <c r="I1555" i="14"/>
  <c r="I1553" i="14"/>
  <c r="I1551" i="14"/>
  <c r="I1549" i="14"/>
  <c r="I1547" i="14"/>
  <c r="I1545" i="14"/>
  <c r="I1543" i="14"/>
  <c r="I1541" i="14"/>
  <c r="I1539" i="14"/>
  <c r="I1537" i="14"/>
  <c r="I1535" i="14"/>
  <c r="I1533" i="14"/>
  <c r="I1531" i="14"/>
  <c r="I1529" i="14"/>
  <c r="I1527" i="14"/>
  <c r="I1525" i="14"/>
  <c r="I1523" i="14"/>
  <c r="I1521" i="14"/>
  <c r="I1519" i="14"/>
  <c r="I1517" i="14"/>
  <c r="I1515" i="14"/>
  <c r="I1513" i="14"/>
  <c r="I1511" i="14"/>
  <c r="I1509" i="14"/>
  <c r="I1507" i="14"/>
  <c r="I1505" i="14"/>
  <c r="I1503" i="14"/>
  <c r="I1501" i="14"/>
  <c r="I1499" i="14"/>
  <c r="I1497" i="14"/>
  <c r="I1495" i="14"/>
  <c r="I1493" i="14"/>
  <c r="I1491" i="14"/>
  <c r="I1489" i="14"/>
  <c r="I1487" i="14"/>
  <c r="I1485" i="14"/>
  <c r="I1483" i="14"/>
  <c r="I1481" i="14"/>
  <c r="I1479" i="14"/>
  <c r="I1477" i="14"/>
  <c r="I1475" i="14"/>
  <c r="I1473" i="14"/>
  <c r="I1471" i="14"/>
  <c r="I1469" i="14"/>
  <c r="I1467" i="14"/>
  <c r="I1465" i="14"/>
  <c r="I1463" i="14"/>
  <c r="I1461" i="14"/>
  <c r="I1459" i="14"/>
  <c r="I1457" i="14"/>
  <c r="I1455" i="14"/>
  <c r="I1453" i="14"/>
  <c r="I1451" i="14"/>
  <c r="I1449" i="14"/>
  <c r="I1447" i="14"/>
  <c r="I1445" i="14"/>
  <c r="I1443" i="14"/>
  <c r="I1441" i="14"/>
  <c r="I1439" i="14"/>
  <c r="I1437" i="14"/>
  <c r="I1435" i="14"/>
  <c r="I1433" i="14"/>
  <c r="I1431" i="14"/>
  <c r="I1429" i="14"/>
  <c r="I1427" i="14"/>
  <c r="I1425" i="14"/>
  <c r="I1423" i="14"/>
  <c r="I1421" i="14"/>
  <c r="I1419" i="14"/>
  <c r="I1417" i="14"/>
  <c r="I1415" i="14"/>
  <c r="I1413" i="14"/>
  <c r="I1411" i="14"/>
  <c r="I1409" i="14"/>
  <c r="I1407" i="14"/>
  <c r="I1405" i="14"/>
  <c r="I1403" i="14"/>
  <c r="I1401" i="14"/>
  <c r="I1399" i="14"/>
  <c r="I1397" i="14"/>
  <c r="I1395" i="14"/>
  <c r="I1393" i="14"/>
  <c r="I1391" i="14"/>
  <c r="I1389" i="14"/>
  <c r="I1387" i="14"/>
  <c r="I1385" i="14"/>
  <c r="I1383" i="14"/>
  <c r="I1381" i="14"/>
  <c r="I1379" i="14"/>
  <c r="I1377" i="14"/>
  <c r="I1375" i="14"/>
  <c r="I1373" i="14"/>
  <c r="I1371" i="14"/>
  <c r="I1369" i="14"/>
  <c r="I1367" i="14"/>
  <c r="I1365" i="14"/>
  <c r="I1363" i="14"/>
  <c r="I1361" i="14"/>
  <c r="I1359" i="14"/>
  <c r="I1357" i="14"/>
  <c r="I1355" i="14"/>
  <c r="I1353" i="14"/>
  <c r="I1351" i="14"/>
  <c r="I1349" i="14"/>
  <c r="I1347" i="14"/>
  <c r="I1345" i="14"/>
  <c r="I1343" i="14"/>
  <c r="I1341" i="14"/>
  <c r="I1339" i="14"/>
  <c r="I1337" i="14"/>
  <c r="I1335" i="14"/>
  <c r="I1333" i="14"/>
  <c r="I1331" i="14"/>
  <c r="I1329" i="14"/>
  <c r="I1327" i="14"/>
  <c r="I1325" i="14"/>
  <c r="I1323" i="14"/>
  <c r="I1321" i="14"/>
  <c r="I1319" i="14"/>
  <c r="I1317" i="14"/>
  <c r="I1315" i="14"/>
  <c r="I1313" i="14"/>
  <c r="I1311" i="14"/>
  <c r="I1309" i="14"/>
  <c r="I1307" i="14"/>
  <c r="I1305" i="14"/>
  <c r="I1303" i="14"/>
  <c r="I1301" i="14"/>
  <c r="I1299" i="14"/>
  <c r="I1297" i="14"/>
  <c r="I1295" i="14"/>
  <c r="I1293" i="14"/>
  <c r="I1291" i="14"/>
  <c r="I1289" i="14"/>
  <c r="I1287" i="14"/>
  <c r="I1285" i="14"/>
  <c r="I1283" i="14"/>
  <c r="I1281" i="14"/>
  <c r="I1279" i="14"/>
  <c r="I1277" i="14"/>
  <c r="I1275" i="14"/>
  <c r="I1273" i="14"/>
  <c r="I1271" i="14"/>
  <c r="I1269" i="14"/>
  <c r="I1267" i="14"/>
  <c r="I1265" i="14"/>
  <c r="I1263" i="14"/>
  <c r="I1261" i="14"/>
  <c r="I1259" i="14"/>
  <c r="I1257" i="14"/>
  <c r="I1255" i="14"/>
  <c r="I1253" i="14"/>
  <c r="I1251" i="14"/>
  <c r="I1249" i="14"/>
  <c r="I1247" i="14"/>
  <c r="I1245" i="14"/>
  <c r="I1243" i="14"/>
  <c r="I1239" i="14"/>
  <c r="I1237" i="14"/>
  <c r="I1235" i="14"/>
  <c r="I1233" i="14"/>
  <c r="I1231" i="14"/>
  <c r="I1229" i="14"/>
  <c r="I1227" i="14"/>
  <c r="I1225" i="14"/>
  <c r="I1223" i="14"/>
  <c r="I1221" i="14"/>
  <c r="I1219" i="14"/>
  <c r="I1217" i="14"/>
  <c r="I1215" i="14"/>
  <c r="I1213" i="14"/>
  <c r="I1211" i="14"/>
  <c r="I1209" i="14"/>
  <c r="I1207" i="14"/>
  <c r="I1205" i="14"/>
  <c r="I1203" i="14"/>
  <c r="I1201" i="14"/>
  <c r="I1199" i="14"/>
  <c r="I1197" i="14"/>
  <c r="I1195" i="14"/>
  <c r="I1193" i="14"/>
  <c r="I1191" i="14"/>
  <c r="I1189" i="14"/>
  <c r="I1187" i="14"/>
  <c r="I1185" i="14"/>
  <c r="I1183" i="14"/>
  <c r="I1181" i="14"/>
  <c r="I1179" i="14"/>
  <c r="I1177" i="14"/>
  <c r="I1176" i="14"/>
  <c r="I1175" i="14"/>
  <c r="I1173" i="14"/>
  <c r="I1171" i="14"/>
  <c r="I1169" i="14"/>
  <c r="I1167" i="14"/>
  <c r="I1165" i="14"/>
  <c r="I1163" i="14"/>
  <c r="I1161" i="14"/>
  <c r="I1159" i="14"/>
  <c r="I1157" i="14"/>
  <c r="I1155" i="14"/>
  <c r="I1153" i="14"/>
  <c r="I1151" i="14"/>
  <c r="I1149" i="14"/>
  <c r="I1147" i="14"/>
  <c r="I1145" i="14"/>
  <c r="I1143" i="14"/>
  <c r="I1141" i="14"/>
  <c r="I1139" i="14"/>
  <c r="I1137" i="14"/>
  <c r="I1135" i="14"/>
  <c r="I1133" i="14"/>
  <c r="I1131" i="14"/>
  <c r="I1129" i="14"/>
  <c r="I1125" i="14"/>
  <c r="I1123" i="14"/>
  <c r="I1121" i="14"/>
  <c r="I1119" i="14"/>
  <c r="I1117" i="14"/>
  <c r="I1115" i="14"/>
  <c r="I1113" i="14"/>
  <c r="I1111" i="14"/>
  <c r="I1109" i="14"/>
  <c r="I1107" i="14"/>
  <c r="I1105" i="14"/>
  <c r="I1103" i="14"/>
  <c r="I1101" i="14"/>
  <c r="I1099" i="14"/>
  <c r="I1097" i="14"/>
  <c r="I1095" i="14"/>
  <c r="I1093" i="14"/>
  <c r="I1091" i="14"/>
  <c r="I1089" i="14"/>
  <c r="I1087" i="14"/>
  <c r="I1085" i="14"/>
  <c r="I1083" i="14"/>
  <c r="I1081" i="14"/>
  <c r="I1079" i="14"/>
  <c r="I1077" i="14"/>
  <c r="I1075" i="14"/>
  <c r="I1073" i="14"/>
  <c r="I1071" i="14"/>
  <c r="I1069" i="14"/>
  <c r="I1067" i="14"/>
  <c r="I1065" i="14"/>
  <c r="I1063" i="14"/>
  <c r="I1061" i="14"/>
  <c r="I1059" i="14"/>
  <c r="I1057" i="14"/>
  <c r="I1055" i="14"/>
  <c r="I1053" i="14"/>
  <c r="I1051" i="14"/>
  <c r="I1049" i="14"/>
  <c r="I1047" i="14"/>
  <c r="I1045" i="14"/>
  <c r="I1043" i="14"/>
  <c r="I1041" i="14"/>
  <c r="I1039" i="14"/>
  <c r="I1037" i="14"/>
  <c r="I1035" i="14"/>
  <c r="I1033" i="14"/>
  <c r="I1031" i="14"/>
  <c r="I1029" i="14"/>
  <c r="I1027" i="14"/>
  <c r="I1025" i="14"/>
  <c r="I1023" i="14"/>
  <c r="I1021" i="14"/>
  <c r="I1019" i="14"/>
  <c r="I1017" i="14"/>
  <c r="I1015" i="14"/>
  <c r="I1013" i="14"/>
  <c r="I1011" i="14"/>
  <c r="I1009" i="14"/>
  <c r="I1007" i="14"/>
  <c r="I1005" i="14"/>
  <c r="I1003" i="14"/>
  <c r="I1001" i="14"/>
  <c r="I999" i="14"/>
  <c r="I997" i="14"/>
  <c r="I995" i="14"/>
  <c r="I993" i="14"/>
  <c r="I991" i="14"/>
  <c r="I989" i="14"/>
  <c r="I985" i="14"/>
  <c r="I983" i="14"/>
  <c r="I981" i="14"/>
  <c r="I979" i="14"/>
  <c r="I977" i="14"/>
  <c r="I975" i="14"/>
  <c r="I973" i="14"/>
  <c r="I971" i="14"/>
  <c r="I969" i="14"/>
  <c r="I967" i="14"/>
  <c r="I965" i="14"/>
  <c r="I963" i="14"/>
  <c r="I961" i="14"/>
  <c r="I959" i="14"/>
  <c r="I957" i="14"/>
  <c r="I955" i="14"/>
  <c r="I953" i="14"/>
  <c r="I949" i="14"/>
  <c r="I947" i="14"/>
  <c r="I945" i="14"/>
  <c r="I943" i="14"/>
  <c r="I941" i="14"/>
  <c r="I939" i="14"/>
  <c r="I937" i="14"/>
  <c r="I935" i="14"/>
  <c r="I933" i="14"/>
  <c r="I931" i="14"/>
  <c r="I929" i="14"/>
  <c r="I927" i="14"/>
  <c r="I925" i="14"/>
  <c r="I923" i="14"/>
  <c r="I921" i="14"/>
  <c r="I919" i="14"/>
  <c r="I917" i="14"/>
  <c r="I915" i="14"/>
  <c r="I913" i="14"/>
  <c r="I911" i="14"/>
  <c r="I909" i="14"/>
  <c r="I907" i="14"/>
  <c r="I905" i="14"/>
  <c r="I903" i="14"/>
  <c r="I901" i="14"/>
  <c r="I899" i="14"/>
  <c r="I897" i="14"/>
  <c r="I895" i="14"/>
  <c r="I893" i="14"/>
  <c r="I891" i="14"/>
  <c r="I889" i="14"/>
  <c r="I887" i="14"/>
  <c r="I885" i="14"/>
  <c r="I883" i="14"/>
  <c r="I881" i="14"/>
  <c r="I879" i="14"/>
  <c r="I877" i="14"/>
  <c r="I875" i="14"/>
  <c r="I873" i="14"/>
  <c r="I871" i="14"/>
  <c r="I869" i="14"/>
  <c r="I867" i="14"/>
  <c r="I865" i="14"/>
  <c r="I863" i="14"/>
  <c r="I861" i="14"/>
  <c r="I859" i="14"/>
  <c r="I857" i="14"/>
  <c r="I855" i="14"/>
  <c r="I853" i="14"/>
  <c r="I851" i="14"/>
  <c r="I849" i="14"/>
  <c r="I847" i="14"/>
  <c r="I845" i="14"/>
  <c r="I843" i="14"/>
  <c r="I841" i="14"/>
  <c r="I839" i="14"/>
  <c r="I837" i="14"/>
  <c r="I835" i="14"/>
  <c r="I833" i="14"/>
  <c r="I831" i="14"/>
  <c r="I829" i="14"/>
  <c r="I827" i="14"/>
  <c r="I825" i="14"/>
  <c r="I823" i="14"/>
  <c r="I821" i="14"/>
  <c r="I819" i="14"/>
  <c r="I817" i="14"/>
  <c r="I815" i="14"/>
  <c r="I813" i="14"/>
  <c r="I811" i="14"/>
  <c r="I809" i="14"/>
  <c r="I807" i="14"/>
  <c r="I805" i="14"/>
  <c r="I803" i="14"/>
  <c r="I801" i="14"/>
  <c r="I799" i="14"/>
  <c r="I797" i="14"/>
  <c r="I795" i="14"/>
  <c r="I793" i="14"/>
  <c r="I791" i="14"/>
  <c r="I789" i="14"/>
  <c r="I787" i="14"/>
  <c r="I785" i="14"/>
  <c r="I783" i="14"/>
  <c r="I781" i="14"/>
  <c r="I779" i="14"/>
  <c r="I777" i="14"/>
  <c r="I775" i="14"/>
  <c r="I773" i="14"/>
  <c r="I771" i="14"/>
  <c r="I769" i="14"/>
  <c r="I767" i="14"/>
  <c r="I765" i="14"/>
  <c r="I763" i="14"/>
  <c r="I761" i="14"/>
  <c r="I759" i="14"/>
  <c r="I757" i="14"/>
  <c r="I755" i="14"/>
  <c r="I753" i="14"/>
  <c r="I751" i="14"/>
  <c r="I749" i="14"/>
  <c r="I747" i="14"/>
  <c r="I745" i="14"/>
  <c r="I743" i="14"/>
  <c r="I741" i="14"/>
  <c r="I739" i="14"/>
  <c r="I737" i="14"/>
  <c r="I735" i="14"/>
  <c r="I733" i="14"/>
  <c r="I731" i="14"/>
  <c r="I729" i="14"/>
  <c r="I727" i="14"/>
  <c r="I725" i="14"/>
  <c r="I721" i="14"/>
  <c r="I719" i="14"/>
  <c r="I717" i="14"/>
  <c r="I715" i="14"/>
  <c r="I713" i="14"/>
  <c r="I711" i="14"/>
  <c r="I709" i="14"/>
  <c r="I707" i="14"/>
  <c r="I705" i="14"/>
  <c r="I703" i="14"/>
  <c r="I701" i="14"/>
  <c r="I699" i="14"/>
  <c r="I697" i="14"/>
  <c r="I695" i="14"/>
  <c r="I693" i="14"/>
  <c r="I691" i="14"/>
  <c r="I687" i="14"/>
  <c r="I683" i="14"/>
  <c r="I679" i="14"/>
  <c r="I677" i="14"/>
  <c r="I675" i="14"/>
  <c r="I673" i="14"/>
  <c r="I671" i="14"/>
  <c r="I669" i="14"/>
  <c r="I667" i="14"/>
  <c r="I665" i="14"/>
  <c r="I663" i="14"/>
  <c r="I661" i="14"/>
  <c r="I659" i="14"/>
  <c r="I657" i="14"/>
  <c r="I655" i="14"/>
  <c r="I653" i="14"/>
  <c r="I651" i="14"/>
  <c r="I649" i="14"/>
  <c r="I647" i="14"/>
  <c r="I645" i="14"/>
  <c r="I643" i="14"/>
  <c r="I641" i="14"/>
  <c r="I639" i="14"/>
  <c r="I637" i="14"/>
  <c r="I635" i="14"/>
  <c r="I633" i="14"/>
  <c r="I631" i="14"/>
  <c r="I629" i="14"/>
  <c r="I627" i="14"/>
  <c r="I625" i="14"/>
  <c r="I623" i="14"/>
  <c r="I621" i="14"/>
  <c r="I619" i="14"/>
  <c r="I617" i="14"/>
  <c r="I615" i="14"/>
  <c r="I613" i="14"/>
  <c r="I611" i="14"/>
  <c r="I609" i="14"/>
  <c r="I607" i="14"/>
  <c r="I605" i="14"/>
  <c r="I603" i="14"/>
  <c r="I601" i="14"/>
  <c r="I599" i="14"/>
  <c r="I597" i="14"/>
  <c r="I595" i="14"/>
  <c r="I593" i="14"/>
  <c r="I591" i="14"/>
  <c r="I589" i="14"/>
  <c r="I587" i="14"/>
  <c r="I585" i="14"/>
  <c r="I583" i="14"/>
  <c r="I581" i="14"/>
  <c r="I579" i="14"/>
  <c r="I577" i="14"/>
  <c r="I575" i="14"/>
  <c r="I573" i="14"/>
  <c r="I571" i="14"/>
  <c r="I569" i="14"/>
  <c r="I567" i="14"/>
  <c r="I565" i="14"/>
  <c r="I563" i="14"/>
  <c r="I561" i="14"/>
  <c r="I559" i="14"/>
  <c r="I557" i="14"/>
  <c r="I555" i="14"/>
  <c r="I553" i="14"/>
  <c r="I551" i="14"/>
  <c r="I549" i="14"/>
  <c r="I547" i="14"/>
  <c r="I545" i="14"/>
  <c r="I543" i="14"/>
  <c r="I541" i="14"/>
  <c r="I539" i="14"/>
  <c r="I537" i="14"/>
  <c r="I536" i="14"/>
  <c r="I535" i="14"/>
  <c r="I533" i="14"/>
  <c r="I531" i="14"/>
  <c r="I529" i="14"/>
  <c r="I527" i="14"/>
  <c r="I525" i="14"/>
  <c r="I523" i="14"/>
  <c r="I521" i="14"/>
  <c r="I519" i="14"/>
  <c r="I517" i="14"/>
  <c r="I515" i="14"/>
  <c r="I513" i="14"/>
  <c r="I511" i="14"/>
  <c r="I509" i="14"/>
  <c r="I507" i="14"/>
  <c r="I503" i="14"/>
  <c r="I501" i="14"/>
  <c r="I499" i="14"/>
  <c r="I497" i="14"/>
  <c r="I495" i="14"/>
  <c r="I493" i="14"/>
  <c r="I491" i="14"/>
  <c r="I489" i="14"/>
  <c r="I487" i="14"/>
  <c r="I485" i="14"/>
  <c r="I483" i="14"/>
  <c r="I481" i="14"/>
  <c r="I479" i="14"/>
  <c r="I477" i="14"/>
  <c r="I475" i="14"/>
  <c r="I473" i="14"/>
  <c r="I471" i="14"/>
  <c r="I469" i="14"/>
  <c r="I467" i="14"/>
  <c r="I465" i="14"/>
  <c r="I463" i="14"/>
  <c r="I461" i="14"/>
  <c r="I459" i="14"/>
  <c r="I457" i="14"/>
  <c r="I455" i="14"/>
  <c r="I453" i="14"/>
  <c r="I451" i="14"/>
  <c r="I445" i="14"/>
  <c r="I443" i="14"/>
  <c r="I441" i="14"/>
  <c r="I439" i="14"/>
  <c r="I437" i="14"/>
  <c r="I435" i="14"/>
  <c r="I433" i="14"/>
  <c r="I431" i="14"/>
  <c r="I430" i="14"/>
  <c r="I428" i="14"/>
  <c r="I426" i="14"/>
  <c r="I424" i="14"/>
  <c r="I422" i="14"/>
  <c r="I420" i="14"/>
  <c r="I418" i="14"/>
  <c r="I414" i="14"/>
  <c r="I412" i="14"/>
  <c r="I410" i="14"/>
  <c r="I408" i="14"/>
  <c r="I406" i="14"/>
  <c r="I404" i="14"/>
  <c r="I402" i="14"/>
  <c r="I400" i="14"/>
  <c r="I398" i="14"/>
  <c r="I396" i="14"/>
  <c r="I394" i="14"/>
  <c r="I392" i="14"/>
  <c r="I388" i="14"/>
  <c r="I386" i="14"/>
  <c r="I384" i="14"/>
  <c r="I382" i="14"/>
  <c r="I380" i="14"/>
  <c r="I376" i="14"/>
  <c r="I374" i="14"/>
  <c r="I372" i="14"/>
  <c r="I370" i="14"/>
  <c r="I368" i="14"/>
  <c r="I366" i="14"/>
  <c r="I364" i="14"/>
  <c r="I362" i="14"/>
  <c r="I360" i="14"/>
  <c r="I358" i="14"/>
  <c r="I356" i="14"/>
  <c r="I354" i="14"/>
  <c r="I352" i="14"/>
  <c r="I350" i="14"/>
  <c r="I348" i="14"/>
  <c r="I346" i="14"/>
  <c r="I344" i="14"/>
  <c r="I342" i="14"/>
  <c r="I340" i="14"/>
  <c r="I338" i="14"/>
  <c r="I336" i="14"/>
  <c r="I334" i="14"/>
  <c r="I332" i="14"/>
  <c r="I330" i="14"/>
  <c r="I328" i="14"/>
  <c r="I326" i="14"/>
  <c r="I324" i="14"/>
  <c r="I322" i="14"/>
  <c r="I320" i="14"/>
  <c r="I316" i="14"/>
  <c r="I314" i="14"/>
  <c r="I312" i="14"/>
  <c r="I310" i="14"/>
  <c r="I308" i="14"/>
  <c r="I306" i="14"/>
  <c r="I304" i="14"/>
  <c r="I302" i="14"/>
  <c r="I300" i="14"/>
  <c r="I298" i="14"/>
  <c r="I296" i="14"/>
  <c r="I294" i="14"/>
  <c r="I292" i="14"/>
  <c r="I288" i="14"/>
  <c r="I286" i="14"/>
  <c r="I284" i="14"/>
  <c r="I280" i="14"/>
  <c r="I278" i="14"/>
  <c r="I276" i="14"/>
  <c r="I274" i="14"/>
  <c r="I272" i="14"/>
  <c r="I270" i="14"/>
  <c r="I268" i="14"/>
  <c r="I266" i="14"/>
  <c r="I264" i="14"/>
  <c r="I262" i="14"/>
  <c r="I260" i="14"/>
  <c r="I258" i="14"/>
  <c r="I256" i="14"/>
  <c r="I254" i="14"/>
  <c r="I252" i="14"/>
  <c r="I250" i="14"/>
  <c r="I248" i="14"/>
  <c r="I246" i="14"/>
  <c r="I244" i="14"/>
  <c r="I242" i="14"/>
  <c r="I240" i="14"/>
  <c r="I236" i="14"/>
  <c r="I234" i="14"/>
  <c r="I232" i="14"/>
  <c r="I230" i="14"/>
  <c r="I228" i="14"/>
  <c r="I226" i="14"/>
  <c r="I224" i="14"/>
  <c r="I222" i="14"/>
  <c r="I220" i="14"/>
  <c r="I218" i="14"/>
  <c r="I216" i="14"/>
  <c r="I214" i="14"/>
  <c r="I212" i="14"/>
  <c r="I210" i="14"/>
  <c r="I208" i="14"/>
  <c r="I206" i="14"/>
  <c r="I204" i="14"/>
  <c r="I202" i="14"/>
  <c r="I200" i="14"/>
  <c r="I198" i="14"/>
  <c r="I196" i="14"/>
  <c r="I194" i="14"/>
  <c r="I192" i="14"/>
  <c r="I188" i="14"/>
  <c r="I184" i="14"/>
  <c r="I182" i="14"/>
  <c r="I180" i="14"/>
  <c r="I178" i="14"/>
  <c r="I176" i="14"/>
  <c r="I174" i="14"/>
  <c r="I172" i="14"/>
  <c r="I170" i="14"/>
  <c r="I168" i="14"/>
  <c r="I166" i="14"/>
  <c r="I164" i="14"/>
  <c r="I162" i="14"/>
  <c r="I160" i="14"/>
  <c r="I158" i="14"/>
  <c r="I156" i="14"/>
  <c r="I154" i="14"/>
  <c r="I152" i="14"/>
  <c r="I150" i="14"/>
  <c r="I148" i="14"/>
  <c r="I146" i="14"/>
  <c r="I144" i="14"/>
  <c r="I142" i="14"/>
  <c r="I140" i="14"/>
  <c r="I138" i="14"/>
  <c r="I136" i="14"/>
  <c r="I134" i="14"/>
  <c r="I132" i="14"/>
  <c r="I130" i="14"/>
  <c r="I128" i="14"/>
  <c r="I126" i="14"/>
  <c r="I124" i="14"/>
  <c r="I122" i="14"/>
  <c r="I120" i="14"/>
  <c r="I118" i="14"/>
  <c r="I116" i="14"/>
  <c r="I114" i="14"/>
  <c r="I112" i="14"/>
  <c r="I110" i="14"/>
  <c r="I108" i="14"/>
  <c r="I106" i="14"/>
  <c r="I104" i="14"/>
  <c r="I102" i="14"/>
  <c r="I100" i="14"/>
  <c r="I98" i="14"/>
  <c r="I96" i="14"/>
  <c r="I94" i="14"/>
  <c r="I92" i="14"/>
  <c r="I90" i="14"/>
  <c r="I88" i="14"/>
  <c r="I86" i="14"/>
  <c r="I84" i="14"/>
  <c r="I82" i="14"/>
  <c r="I80" i="14"/>
  <c r="I78" i="14"/>
  <c r="I76" i="14"/>
  <c r="I74" i="14"/>
  <c r="I72" i="14"/>
  <c r="I70" i="14"/>
  <c r="I68" i="14"/>
  <c r="I66" i="14"/>
  <c r="I64" i="14"/>
  <c r="I62" i="14"/>
  <c r="I60" i="14"/>
  <c r="I58" i="14"/>
  <c r="I56" i="14"/>
  <c r="I54" i="14"/>
  <c r="I52" i="14"/>
  <c r="I50" i="14"/>
  <c r="I48" i="14"/>
  <c r="I46" i="14"/>
  <c r="I44" i="14"/>
  <c r="I42" i="14"/>
  <c r="I40" i="14"/>
  <c r="I38" i="14"/>
  <c r="I36" i="14"/>
  <c r="I34" i="14"/>
  <c r="I32" i="14"/>
  <c r="I30" i="14"/>
  <c r="I28" i="14"/>
  <c r="I26" i="14"/>
  <c r="I24" i="14"/>
  <c r="I22" i="14"/>
  <c r="I20" i="14"/>
  <c r="I18" i="14"/>
  <c r="I16" i="14"/>
  <c r="I14" i="14"/>
  <c r="I12" i="14"/>
  <c r="I10" i="14"/>
  <c r="I8" i="14"/>
  <c r="I6" i="14"/>
  <c r="I4" i="14"/>
  <c r="I2" i="14"/>
  <c r="BP1265" i="1"/>
  <c r="BO1265" i="1"/>
  <c r="BN1265" i="1"/>
  <c r="BM1265" i="1"/>
  <c r="BL1265" i="1"/>
  <c r="BK1265" i="1"/>
  <c r="AO1265" i="1"/>
  <c r="AM1265" i="1"/>
  <c r="AK1265" i="1"/>
  <c r="AI1265" i="1"/>
  <c r="X1265" i="1"/>
  <c r="U2004" i="14" s="1"/>
  <c r="U1265" i="1"/>
  <c r="Q2004" i="14" s="1"/>
  <c r="R1265" i="1"/>
  <c r="M2004" i="14" s="1"/>
  <c r="O1265" i="1"/>
  <c r="I2004" i="14" s="1"/>
  <c r="D1265" i="1"/>
  <c r="D1731" i="1"/>
  <c r="D569" i="1"/>
  <c r="D696" i="1"/>
  <c r="BP1749" i="1"/>
  <c r="BO1749" i="1"/>
  <c r="BN1749" i="1"/>
  <c r="BM1749" i="1"/>
  <c r="BL1749" i="1"/>
  <c r="BK1749" i="1"/>
  <c r="AO1749" i="1"/>
  <c r="AM1749" i="1"/>
  <c r="AK1749" i="1"/>
  <c r="AI1749" i="1"/>
  <c r="X1749" i="1"/>
  <c r="U2751" i="14" s="1"/>
  <c r="U1749" i="1"/>
  <c r="Q2751" i="14" s="1"/>
  <c r="R1749" i="1"/>
  <c r="M2751" i="14" s="1"/>
  <c r="O1749" i="1"/>
  <c r="I2751" i="14" s="1"/>
  <c r="D1749" i="1"/>
  <c r="BP1748" i="1"/>
  <c r="BO1748" i="1"/>
  <c r="BN1748" i="1"/>
  <c r="BM1748" i="1"/>
  <c r="BL1748" i="1"/>
  <c r="BK1748" i="1"/>
  <c r="AO1748" i="1"/>
  <c r="AM1748" i="1"/>
  <c r="AK1748" i="1"/>
  <c r="AI1748" i="1"/>
  <c r="X1748" i="1"/>
  <c r="U2749" i="14" s="1"/>
  <c r="U1748" i="1"/>
  <c r="Q2749" i="14" s="1"/>
  <c r="R1748" i="1"/>
  <c r="M2749" i="14" s="1"/>
  <c r="O1748" i="1"/>
  <c r="I2749" i="14" s="1"/>
  <c r="D1748" i="1"/>
  <c r="BP1763" i="1"/>
  <c r="BO1763" i="1"/>
  <c r="BN1763" i="1"/>
  <c r="BM1763" i="1"/>
  <c r="BL1763" i="1"/>
  <c r="BK1763" i="1"/>
  <c r="AO1763" i="1"/>
  <c r="AM1763" i="1"/>
  <c r="AK1763" i="1"/>
  <c r="AI1763" i="1"/>
  <c r="X1763" i="1"/>
  <c r="U2771" i="14" s="1"/>
  <c r="U1763" i="1"/>
  <c r="Q2771" i="14" s="1"/>
  <c r="R1763" i="1"/>
  <c r="M2771" i="14" s="1"/>
  <c r="O1763" i="1"/>
  <c r="I2771" i="14" s="1"/>
  <c r="D1763" i="1"/>
  <c r="BP619" i="1"/>
  <c r="BO619" i="1"/>
  <c r="BN619" i="1"/>
  <c r="BM619" i="1"/>
  <c r="BL619" i="1"/>
  <c r="BK619" i="1"/>
  <c r="AO619" i="1"/>
  <c r="AM619" i="1"/>
  <c r="AK619" i="1"/>
  <c r="AI619" i="1"/>
  <c r="X619" i="1"/>
  <c r="U940" i="14" s="1"/>
  <c r="U619" i="1"/>
  <c r="Q940" i="14" s="1"/>
  <c r="R619" i="1"/>
  <c r="M940" i="14" s="1"/>
  <c r="O619" i="1"/>
  <c r="I940" i="14" s="1"/>
  <c r="D619" i="1"/>
  <c r="BP618" i="1"/>
  <c r="BO618" i="1"/>
  <c r="BN618" i="1"/>
  <c r="BM618" i="1"/>
  <c r="BL618" i="1"/>
  <c r="BK618" i="1"/>
  <c r="AO618" i="1"/>
  <c r="AM618" i="1"/>
  <c r="AK618" i="1"/>
  <c r="AI618" i="1"/>
  <c r="X618" i="1"/>
  <c r="U938" i="14" s="1"/>
  <c r="U618" i="1"/>
  <c r="Q938" i="14" s="1"/>
  <c r="R618" i="1"/>
  <c r="M938" i="14" s="1"/>
  <c r="O618" i="1"/>
  <c r="I938" i="14" s="1"/>
  <c r="D618" i="1"/>
  <c r="BP617" i="1"/>
  <c r="BO617" i="1"/>
  <c r="BN617" i="1"/>
  <c r="BM617" i="1"/>
  <c r="BL617" i="1"/>
  <c r="BK617" i="1"/>
  <c r="AO617" i="1"/>
  <c r="AM617" i="1"/>
  <c r="AK617" i="1"/>
  <c r="AI617" i="1"/>
  <c r="X617" i="1"/>
  <c r="U936" i="14" s="1"/>
  <c r="U617" i="1"/>
  <c r="Q936" i="14" s="1"/>
  <c r="R617" i="1"/>
  <c r="M936" i="14" s="1"/>
  <c r="O617" i="1"/>
  <c r="I936" i="14" s="1"/>
  <c r="D617" i="1"/>
  <c r="BB489" i="1" l="1"/>
  <c r="BB1335" i="1"/>
  <c r="BB157" i="1"/>
  <c r="BB1334" i="1"/>
  <c r="BB313" i="1"/>
  <c r="BB1726" i="1"/>
  <c r="BB1457" i="1"/>
  <c r="AX295" i="1"/>
  <c r="AT1033" i="1"/>
  <c r="AZ295" i="1"/>
  <c r="AZ1033" i="1"/>
  <c r="AX1504" i="1"/>
  <c r="AV1504" i="1"/>
  <c r="AT1504" i="1"/>
  <c r="AV1033" i="1"/>
  <c r="AV295" i="1"/>
  <c r="AD1265" i="1"/>
  <c r="BQ1265" i="1"/>
  <c r="F1265" i="1" s="1"/>
  <c r="AT1265" i="1" s="1"/>
  <c r="AQ1265" i="1"/>
  <c r="AQ1749" i="1"/>
  <c r="AD1749" i="1"/>
  <c r="BQ1749" i="1"/>
  <c r="F1749" i="1" s="1"/>
  <c r="AV1749" i="1" s="1"/>
  <c r="AD1748" i="1"/>
  <c r="AQ1748" i="1"/>
  <c r="BQ1748" i="1"/>
  <c r="F1748" i="1" s="1"/>
  <c r="AT1748" i="1" s="1"/>
  <c r="AD1763" i="1"/>
  <c r="AQ1763" i="1"/>
  <c r="BQ1763" i="1"/>
  <c r="F1763" i="1" s="1"/>
  <c r="AT1763" i="1" s="1"/>
  <c r="AD619" i="1"/>
  <c r="AQ619" i="1"/>
  <c r="AD617" i="1"/>
  <c r="AQ617" i="1"/>
  <c r="BQ617" i="1"/>
  <c r="F617" i="1" s="1"/>
  <c r="AX617" i="1" s="1"/>
  <c r="BQ619" i="1"/>
  <c r="F619" i="1" s="1"/>
  <c r="AX619" i="1" s="1"/>
  <c r="AD618" i="1"/>
  <c r="AQ618" i="1"/>
  <c r="BQ618" i="1"/>
  <c r="F618" i="1" s="1"/>
  <c r="AX618" i="1" s="1"/>
  <c r="BB1504" i="1" l="1"/>
  <c r="BB295" i="1"/>
  <c r="BB1033" i="1"/>
  <c r="AV1265" i="1"/>
  <c r="AZ1265" i="1"/>
  <c r="AX1265" i="1"/>
  <c r="AX1749" i="1"/>
  <c r="AZ1749" i="1"/>
  <c r="AZ619" i="1"/>
  <c r="AT1749" i="1"/>
  <c r="AZ1748" i="1"/>
  <c r="AV1748" i="1"/>
  <c r="AX1748" i="1"/>
  <c r="AV1763" i="1"/>
  <c r="AX1763" i="1"/>
  <c r="AZ1763" i="1"/>
  <c r="AT618" i="1"/>
  <c r="AZ618" i="1"/>
  <c r="AV617" i="1"/>
  <c r="AZ617" i="1"/>
  <c r="AT619" i="1"/>
  <c r="AV618" i="1"/>
  <c r="AT617" i="1"/>
  <c r="AV619" i="1"/>
  <c r="AD616" i="1"/>
  <c r="AD615" i="1" s="1"/>
  <c r="BB1265" i="1" l="1"/>
  <c r="BB1749" i="1"/>
  <c r="BB1748" i="1"/>
  <c r="BB1763" i="1"/>
  <c r="BB617" i="1"/>
  <c r="BB619" i="1"/>
  <c r="BB618" i="1"/>
  <c r="BP1235" i="1"/>
  <c r="BO1235" i="1"/>
  <c r="BN1235" i="1"/>
  <c r="BM1235" i="1"/>
  <c r="BL1235" i="1"/>
  <c r="BK1235" i="1"/>
  <c r="AO1235" i="1"/>
  <c r="AM1235" i="1"/>
  <c r="AK1235" i="1"/>
  <c r="AI1235" i="1"/>
  <c r="X1235" i="1"/>
  <c r="U1958" i="14" s="1"/>
  <c r="U1235" i="1"/>
  <c r="Q1958" i="14" s="1"/>
  <c r="R1235" i="1"/>
  <c r="M1958" i="14" s="1"/>
  <c r="O1235" i="1"/>
  <c r="I1958" i="14" s="1"/>
  <c r="D1235" i="1"/>
  <c r="BP1234" i="1"/>
  <c r="BO1234" i="1"/>
  <c r="BN1234" i="1"/>
  <c r="BM1234" i="1"/>
  <c r="BL1234" i="1"/>
  <c r="BK1234" i="1"/>
  <c r="AO1234" i="1"/>
  <c r="AM1234" i="1"/>
  <c r="AK1234" i="1"/>
  <c r="AI1234" i="1"/>
  <c r="X1234" i="1"/>
  <c r="U1956" i="14" s="1"/>
  <c r="U1234" i="1"/>
  <c r="Q1956" i="14" s="1"/>
  <c r="R1234" i="1"/>
  <c r="M1956" i="14" s="1"/>
  <c r="O1234" i="1"/>
  <c r="I1956" i="14" s="1"/>
  <c r="D1234" i="1"/>
  <c r="BP1211" i="1"/>
  <c r="BO1211" i="1"/>
  <c r="BN1211" i="1"/>
  <c r="BM1211" i="1"/>
  <c r="BL1211" i="1"/>
  <c r="BK1211" i="1"/>
  <c r="AO1211" i="1"/>
  <c r="AM1211" i="1"/>
  <c r="AK1211" i="1"/>
  <c r="AI1211" i="1"/>
  <c r="X1211" i="1"/>
  <c r="U1918" i="14" s="1"/>
  <c r="U1211" i="1"/>
  <c r="Q1918" i="14" s="1"/>
  <c r="R1211" i="1"/>
  <c r="M1918" i="14" s="1"/>
  <c r="O1211" i="1"/>
  <c r="I1918" i="14" s="1"/>
  <c r="D1211" i="1"/>
  <c r="BP1195" i="1"/>
  <c r="BO1195" i="1"/>
  <c r="BN1195" i="1"/>
  <c r="BM1195" i="1"/>
  <c r="BL1195" i="1"/>
  <c r="BK1195" i="1"/>
  <c r="AO1195" i="1"/>
  <c r="AM1195" i="1"/>
  <c r="AK1195" i="1"/>
  <c r="AI1195" i="1"/>
  <c r="X1195" i="1"/>
  <c r="U1888" i="14" s="1"/>
  <c r="U1195" i="1"/>
  <c r="Q1888" i="14" s="1"/>
  <c r="R1195" i="1"/>
  <c r="M1888" i="14" s="1"/>
  <c r="O1195" i="1"/>
  <c r="I1888" i="14" s="1"/>
  <c r="D1195" i="1"/>
  <c r="BP1203" i="1"/>
  <c r="BO1203" i="1"/>
  <c r="BN1203" i="1"/>
  <c r="BM1203" i="1"/>
  <c r="BL1203" i="1"/>
  <c r="BK1203" i="1"/>
  <c r="AO1203" i="1"/>
  <c r="AM1203" i="1"/>
  <c r="AK1203" i="1"/>
  <c r="AI1203" i="1"/>
  <c r="X1203" i="1"/>
  <c r="U1902" i="14" s="1"/>
  <c r="U1203" i="1"/>
  <c r="Q1902" i="14" s="1"/>
  <c r="R1203" i="1"/>
  <c r="M1902" i="14" s="1"/>
  <c r="O1203" i="1"/>
  <c r="I1902" i="14" s="1"/>
  <c r="D1203" i="1"/>
  <c r="BP1187" i="1"/>
  <c r="BO1187" i="1"/>
  <c r="BN1187" i="1"/>
  <c r="BM1187" i="1"/>
  <c r="BL1187" i="1"/>
  <c r="BK1187" i="1"/>
  <c r="AO1187" i="1"/>
  <c r="AM1187" i="1"/>
  <c r="AK1187" i="1"/>
  <c r="AI1187" i="1"/>
  <c r="X1187" i="1"/>
  <c r="U1872" i="14" s="1"/>
  <c r="U1187" i="1"/>
  <c r="Q1872" i="14" s="1"/>
  <c r="R1187" i="1"/>
  <c r="M1872" i="14" s="1"/>
  <c r="O1187" i="1"/>
  <c r="I1872" i="14" s="1"/>
  <c r="D1187" i="1"/>
  <c r="BP1481" i="1"/>
  <c r="BO1481" i="1"/>
  <c r="BN1481" i="1"/>
  <c r="BM1481" i="1"/>
  <c r="BL1481" i="1"/>
  <c r="BK1481" i="1"/>
  <c r="AO1481" i="1"/>
  <c r="AM1481" i="1"/>
  <c r="AK1481" i="1"/>
  <c r="AI1481" i="1"/>
  <c r="X1481" i="1"/>
  <c r="U2352" i="14" s="1"/>
  <c r="U1481" i="1"/>
  <c r="Q2352" i="14" s="1"/>
  <c r="R1481" i="1"/>
  <c r="M2352" i="14" s="1"/>
  <c r="O1481" i="1"/>
  <c r="I2352" i="14" s="1"/>
  <c r="D1481" i="1"/>
  <c r="BP1431" i="1"/>
  <c r="BO1431" i="1"/>
  <c r="BN1431" i="1"/>
  <c r="BM1431" i="1"/>
  <c r="BL1431" i="1"/>
  <c r="AO1431" i="1"/>
  <c r="AM1431" i="1"/>
  <c r="AK1431" i="1"/>
  <c r="AI1431" i="1"/>
  <c r="X1431" i="1"/>
  <c r="U2270" i="14" s="1"/>
  <c r="U1431" i="1"/>
  <c r="Q2270" i="14" s="1"/>
  <c r="R1431" i="1"/>
  <c r="M2270" i="14" s="1"/>
  <c r="O1431" i="1"/>
  <c r="I2270" i="14" s="1"/>
  <c r="D1431" i="1"/>
  <c r="D1274" i="1"/>
  <c r="BP387" i="1"/>
  <c r="BO387" i="1"/>
  <c r="BN387" i="1"/>
  <c r="BM387" i="1"/>
  <c r="BL387" i="1"/>
  <c r="BK387" i="1"/>
  <c r="AO387" i="1"/>
  <c r="AM387" i="1"/>
  <c r="AK387" i="1"/>
  <c r="AI387" i="1"/>
  <c r="X387" i="1"/>
  <c r="U556" i="14" s="1"/>
  <c r="U387" i="1"/>
  <c r="Q556" i="14" s="1"/>
  <c r="R387" i="1"/>
  <c r="M556" i="14" s="1"/>
  <c r="O387" i="1"/>
  <c r="I556" i="14" s="1"/>
  <c r="D387" i="1"/>
  <c r="BP1760" i="1"/>
  <c r="BO1760" i="1"/>
  <c r="BN1760" i="1"/>
  <c r="BM1760" i="1"/>
  <c r="BL1760" i="1"/>
  <c r="BK1760" i="1"/>
  <c r="AO1760" i="1"/>
  <c r="AM1760" i="1"/>
  <c r="AK1760" i="1"/>
  <c r="AI1760" i="1"/>
  <c r="X1760" i="1"/>
  <c r="U2767" i="14" s="1"/>
  <c r="U1760" i="1"/>
  <c r="Q2767" i="14" s="1"/>
  <c r="R1760" i="1"/>
  <c r="M2767" i="14" s="1"/>
  <c r="O1760" i="1"/>
  <c r="I2767" i="14" s="1"/>
  <c r="D1760" i="1"/>
  <c r="BP1764" i="1"/>
  <c r="BO1764" i="1"/>
  <c r="BN1764" i="1"/>
  <c r="BM1764" i="1"/>
  <c r="BL1764" i="1"/>
  <c r="BK1764" i="1"/>
  <c r="AO1764" i="1"/>
  <c r="AM1764" i="1"/>
  <c r="AK1764" i="1"/>
  <c r="AI1764" i="1"/>
  <c r="X1764" i="1"/>
  <c r="U2773" i="14" s="1"/>
  <c r="U1764" i="1"/>
  <c r="Q2773" i="14" s="1"/>
  <c r="R1764" i="1"/>
  <c r="M2773" i="14" s="1"/>
  <c r="O1764" i="1"/>
  <c r="I2773" i="14" s="1"/>
  <c r="D1764" i="1"/>
  <c r="BP1753" i="1"/>
  <c r="BO1753" i="1"/>
  <c r="BN1753" i="1"/>
  <c r="BM1753" i="1"/>
  <c r="BL1753" i="1"/>
  <c r="BK1753" i="1"/>
  <c r="AO1753" i="1"/>
  <c r="AM1753" i="1"/>
  <c r="AK1753" i="1"/>
  <c r="AI1753" i="1"/>
  <c r="X1753" i="1"/>
  <c r="U2755" i="14" s="1"/>
  <c r="U1753" i="1"/>
  <c r="Q2755" i="14" s="1"/>
  <c r="R1753" i="1"/>
  <c r="M2755" i="14" s="1"/>
  <c r="O1753" i="1"/>
  <c r="I2755" i="14" s="1"/>
  <c r="D1753" i="1"/>
  <c r="BP1736" i="1"/>
  <c r="BO1736" i="1"/>
  <c r="BN1736" i="1"/>
  <c r="BM1736" i="1"/>
  <c r="BL1736" i="1"/>
  <c r="BK1736" i="1"/>
  <c r="AO1736" i="1"/>
  <c r="AM1736" i="1"/>
  <c r="AK1736" i="1"/>
  <c r="AI1736" i="1"/>
  <c r="X1736" i="1"/>
  <c r="U2733" i="14" s="1"/>
  <c r="U1736" i="1"/>
  <c r="Q2733" i="14" s="1"/>
  <c r="R1736" i="1"/>
  <c r="M2733" i="14" s="1"/>
  <c r="O1736" i="1"/>
  <c r="I2733" i="14" s="1"/>
  <c r="D1736" i="1"/>
  <c r="BP1705" i="1"/>
  <c r="BO1705" i="1"/>
  <c r="BN1705" i="1"/>
  <c r="BM1705" i="1"/>
  <c r="BL1705" i="1"/>
  <c r="BK1705" i="1"/>
  <c r="AO1705" i="1"/>
  <c r="AM1705" i="1"/>
  <c r="AK1705" i="1"/>
  <c r="AI1705" i="1"/>
  <c r="X1705" i="1"/>
  <c r="U2693" i="14" s="1"/>
  <c r="U1705" i="1"/>
  <c r="Q2693" i="14" s="1"/>
  <c r="R1705" i="1"/>
  <c r="M2693" i="14" s="1"/>
  <c r="O1705" i="1"/>
  <c r="I2693" i="14" s="1"/>
  <c r="D1705" i="1"/>
  <c r="O1689" i="1"/>
  <c r="I2663" i="14" s="1"/>
  <c r="R1689" i="1"/>
  <c r="M2663" i="14" s="1"/>
  <c r="U1689" i="1"/>
  <c r="Q2663" i="14" s="1"/>
  <c r="X1689" i="1"/>
  <c r="U2663" i="14" s="1"/>
  <c r="AI1689" i="1"/>
  <c r="AK1689" i="1"/>
  <c r="AM1689" i="1"/>
  <c r="AO1689" i="1"/>
  <c r="BK1689" i="1"/>
  <c r="BL1689" i="1"/>
  <c r="BM1689" i="1"/>
  <c r="BN1689" i="1"/>
  <c r="BO1689" i="1"/>
  <c r="BP1689" i="1"/>
  <c r="D1689" i="1"/>
  <c r="BP1655" i="1"/>
  <c r="BO1655" i="1"/>
  <c r="BN1655" i="1"/>
  <c r="BM1655" i="1"/>
  <c r="BL1655" i="1"/>
  <c r="BK1655" i="1"/>
  <c r="AO1655" i="1"/>
  <c r="AM1655" i="1"/>
  <c r="AK1655" i="1"/>
  <c r="AI1655" i="1"/>
  <c r="X1655" i="1"/>
  <c r="U2615" i="14" s="1"/>
  <c r="U1655" i="1"/>
  <c r="Q2615" i="14" s="1"/>
  <c r="R1655" i="1"/>
  <c r="M2615" i="14" s="1"/>
  <c r="O1655" i="1"/>
  <c r="I2615" i="14" s="1"/>
  <c r="D1655" i="1"/>
  <c r="BP1651" i="1"/>
  <c r="BO1651" i="1"/>
  <c r="BN1651" i="1"/>
  <c r="BM1651" i="1"/>
  <c r="BL1651" i="1"/>
  <c r="BK1651" i="1"/>
  <c r="AO1651" i="1"/>
  <c r="AM1651" i="1"/>
  <c r="AK1651" i="1"/>
  <c r="AI1651" i="1"/>
  <c r="X1651" i="1"/>
  <c r="U2609" i="14" s="1"/>
  <c r="U1651" i="1"/>
  <c r="Q2609" i="14" s="1"/>
  <c r="R1651" i="1"/>
  <c r="M2609" i="14" s="1"/>
  <c r="O1651" i="1"/>
  <c r="I2609" i="14" s="1"/>
  <c r="D1651" i="1"/>
  <c r="BP1643" i="1"/>
  <c r="BO1643" i="1"/>
  <c r="BN1643" i="1"/>
  <c r="BM1643" i="1"/>
  <c r="BL1643" i="1"/>
  <c r="BK1643" i="1"/>
  <c r="AO1643" i="1"/>
  <c r="AM1643" i="1"/>
  <c r="AK1643" i="1"/>
  <c r="AI1643" i="1"/>
  <c r="X1643" i="1"/>
  <c r="U2597" i="14" s="1"/>
  <c r="U1643" i="1"/>
  <c r="Q2597" i="14" s="1"/>
  <c r="R1643" i="1"/>
  <c r="M2597" i="14" s="1"/>
  <c r="O1643" i="1"/>
  <c r="I2597" i="14" s="1"/>
  <c r="BP1626" i="1"/>
  <c r="BO1626" i="1"/>
  <c r="BN1626" i="1"/>
  <c r="BM1626" i="1"/>
  <c r="BL1626" i="1"/>
  <c r="BK1626" i="1"/>
  <c r="AO1626" i="1"/>
  <c r="AM1626" i="1"/>
  <c r="AK1626" i="1"/>
  <c r="AI1626" i="1"/>
  <c r="X1626" i="1"/>
  <c r="U2584" i="14" s="1"/>
  <c r="U1626" i="1"/>
  <c r="Q2584" i="14" s="1"/>
  <c r="R1626" i="1"/>
  <c r="M2584" i="14" s="1"/>
  <c r="O1626" i="1"/>
  <c r="I2584" i="14" s="1"/>
  <c r="D1626" i="1"/>
  <c r="BP1625" i="1"/>
  <c r="BO1625" i="1"/>
  <c r="BN1625" i="1"/>
  <c r="BM1625" i="1"/>
  <c r="BL1625" i="1"/>
  <c r="BK1625" i="1"/>
  <c r="AO1625" i="1"/>
  <c r="AM1625" i="1"/>
  <c r="AK1625" i="1"/>
  <c r="AI1625" i="1"/>
  <c r="X1625" i="1"/>
  <c r="U2582" i="14" s="1"/>
  <c r="U1625" i="1"/>
  <c r="Q2582" i="14" s="1"/>
  <c r="R1625" i="1"/>
  <c r="M2582" i="14" s="1"/>
  <c r="O1625" i="1"/>
  <c r="I2582" i="14" s="1"/>
  <c r="D1625" i="1"/>
  <c r="BP1590" i="1"/>
  <c r="BO1590" i="1"/>
  <c r="BN1590" i="1"/>
  <c r="BM1590" i="1"/>
  <c r="BL1590" i="1"/>
  <c r="BK1590" i="1"/>
  <c r="AO1590" i="1"/>
  <c r="AM1590" i="1"/>
  <c r="AK1590" i="1"/>
  <c r="AI1590" i="1"/>
  <c r="X1590" i="1"/>
  <c r="U2526" i="14" s="1"/>
  <c r="U1590" i="1"/>
  <c r="Q2526" i="14" s="1"/>
  <c r="R1590" i="1"/>
  <c r="M2526" i="14" s="1"/>
  <c r="O1590" i="1"/>
  <c r="I2526" i="14" s="1"/>
  <c r="D1590" i="1"/>
  <c r="BP1556" i="1"/>
  <c r="BO1556" i="1"/>
  <c r="BN1556" i="1"/>
  <c r="BM1556" i="1"/>
  <c r="BL1556" i="1"/>
  <c r="BK1556" i="1"/>
  <c r="AO1556" i="1"/>
  <c r="AM1556" i="1"/>
  <c r="AK1556" i="1"/>
  <c r="AI1556" i="1"/>
  <c r="X1556" i="1"/>
  <c r="U2474" i="14" s="1"/>
  <c r="U1556" i="1"/>
  <c r="Q2474" i="14" s="1"/>
  <c r="R1556" i="1"/>
  <c r="M2474" i="14" s="1"/>
  <c r="O1556" i="1"/>
  <c r="I2474" i="14" s="1"/>
  <c r="D1556" i="1"/>
  <c r="BP1555" i="1"/>
  <c r="BO1555" i="1"/>
  <c r="BN1555" i="1"/>
  <c r="BM1555" i="1"/>
  <c r="BL1555" i="1"/>
  <c r="BK1555" i="1"/>
  <c r="AO1555" i="1"/>
  <c r="AM1555" i="1"/>
  <c r="AK1555" i="1"/>
  <c r="AI1555" i="1"/>
  <c r="X1555" i="1"/>
  <c r="U2472" i="14" s="1"/>
  <c r="U1555" i="1"/>
  <c r="Q2472" i="14" s="1"/>
  <c r="R1555" i="1"/>
  <c r="M2472" i="14" s="1"/>
  <c r="O1555" i="1"/>
  <c r="I2472" i="14" s="1"/>
  <c r="D1555" i="1"/>
  <c r="BP1538" i="1"/>
  <c r="BO1538" i="1"/>
  <c r="BN1538" i="1"/>
  <c r="BM1538" i="1"/>
  <c r="BL1538" i="1"/>
  <c r="BK1538" i="1"/>
  <c r="AO1538" i="1"/>
  <c r="AM1538" i="1"/>
  <c r="AK1538" i="1"/>
  <c r="AI1538" i="1"/>
  <c r="X1538" i="1"/>
  <c r="U2440" i="14" s="1"/>
  <c r="U1538" i="1"/>
  <c r="Q2440" i="14" s="1"/>
  <c r="R1538" i="1"/>
  <c r="M2440" i="14" s="1"/>
  <c r="O1538" i="1"/>
  <c r="I2440" i="14" s="1"/>
  <c r="D1538" i="1"/>
  <c r="BP1446" i="1"/>
  <c r="BO1446" i="1"/>
  <c r="BN1446" i="1"/>
  <c r="BM1446" i="1"/>
  <c r="BL1446" i="1"/>
  <c r="BK1446" i="1"/>
  <c r="AO1446" i="1"/>
  <c r="AM1446" i="1"/>
  <c r="AK1446" i="1"/>
  <c r="AI1446" i="1"/>
  <c r="X1446" i="1"/>
  <c r="U2294" i="14" s="1"/>
  <c r="U1446" i="1"/>
  <c r="Q2294" i="14" s="1"/>
  <c r="R1446" i="1"/>
  <c r="M2294" i="14" s="1"/>
  <c r="O1446" i="1"/>
  <c r="I2294" i="14" s="1"/>
  <c r="D1446" i="1"/>
  <c r="BP1459" i="1"/>
  <c r="BO1459" i="1"/>
  <c r="BN1459" i="1"/>
  <c r="BM1459" i="1"/>
  <c r="BL1459" i="1"/>
  <c r="BK1459" i="1"/>
  <c r="AO1459" i="1"/>
  <c r="AM1459" i="1"/>
  <c r="AK1459" i="1"/>
  <c r="AI1459" i="1"/>
  <c r="X1459" i="1"/>
  <c r="U2318" i="14" s="1"/>
  <c r="U1459" i="1"/>
  <c r="Q2318" i="14" s="1"/>
  <c r="R1459" i="1"/>
  <c r="M2318" i="14" s="1"/>
  <c r="O1459" i="1"/>
  <c r="I2318" i="14" s="1"/>
  <c r="D1459" i="1"/>
  <c r="BP1398" i="1"/>
  <c r="BO1398" i="1"/>
  <c r="BN1398" i="1"/>
  <c r="BM1398" i="1"/>
  <c r="BL1398" i="1"/>
  <c r="BK1398" i="1"/>
  <c r="AO1398" i="1"/>
  <c r="AM1398" i="1"/>
  <c r="AK1398" i="1"/>
  <c r="AI1398" i="1"/>
  <c r="X1398" i="1"/>
  <c r="U2214" i="14" s="1"/>
  <c r="U1398" i="1"/>
  <c r="Q2214" i="14" s="1"/>
  <c r="R1398" i="1"/>
  <c r="M2214" i="14" s="1"/>
  <c r="O1398" i="1"/>
  <c r="I2214" i="14" s="1"/>
  <c r="D1398" i="1"/>
  <c r="BP1397" i="1"/>
  <c r="BO1397" i="1"/>
  <c r="BN1397" i="1"/>
  <c r="BM1397" i="1"/>
  <c r="BL1397" i="1"/>
  <c r="BK1397" i="1"/>
  <c r="AO1397" i="1"/>
  <c r="AM1397" i="1"/>
  <c r="AK1397" i="1"/>
  <c r="AI1397" i="1"/>
  <c r="X1397" i="1"/>
  <c r="U2212" i="14" s="1"/>
  <c r="U1397" i="1"/>
  <c r="Q2212" i="14" s="1"/>
  <c r="R1397" i="1"/>
  <c r="M2212" i="14" s="1"/>
  <c r="O1397" i="1"/>
  <c r="I2212" i="14" s="1"/>
  <c r="D1397" i="1"/>
  <c r="BP1396" i="1"/>
  <c r="BO1396" i="1"/>
  <c r="BN1396" i="1"/>
  <c r="BM1396" i="1"/>
  <c r="BL1396" i="1"/>
  <c r="BK1396" i="1"/>
  <c r="AO1396" i="1"/>
  <c r="AM1396" i="1"/>
  <c r="AK1396" i="1"/>
  <c r="AI1396" i="1"/>
  <c r="X1396" i="1"/>
  <c r="U2210" i="14" s="1"/>
  <c r="U1396" i="1"/>
  <c r="Q2210" i="14" s="1"/>
  <c r="R1396" i="1"/>
  <c r="M2210" i="14" s="1"/>
  <c r="O1396" i="1"/>
  <c r="I2210" i="14" s="1"/>
  <c r="D1396" i="1"/>
  <c r="BP1395" i="1"/>
  <c r="BO1395" i="1"/>
  <c r="BN1395" i="1"/>
  <c r="BM1395" i="1"/>
  <c r="BL1395" i="1"/>
  <c r="BK1395" i="1"/>
  <c r="AO1395" i="1"/>
  <c r="AM1395" i="1"/>
  <c r="AK1395" i="1"/>
  <c r="AI1395" i="1"/>
  <c r="X1395" i="1"/>
  <c r="U2208" i="14" s="1"/>
  <c r="U1395" i="1"/>
  <c r="Q2208" i="14" s="1"/>
  <c r="R1395" i="1"/>
  <c r="M2208" i="14" s="1"/>
  <c r="O1395" i="1"/>
  <c r="I2208" i="14" s="1"/>
  <c r="D1395" i="1"/>
  <c r="BP1394" i="1"/>
  <c r="BO1394" i="1"/>
  <c r="BN1394" i="1"/>
  <c r="BM1394" i="1"/>
  <c r="BL1394" i="1"/>
  <c r="BK1394" i="1"/>
  <c r="AO1394" i="1"/>
  <c r="AM1394" i="1"/>
  <c r="AK1394" i="1"/>
  <c r="AI1394" i="1"/>
  <c r="X1394" i="1"/>
  <c r="U2206" i="14" s="1"/>
  <c r="U1394" i="1"/>
  <c r="Q2206" i="14" s="1"/>
  <c r="R1394" i="1"/>
  <c r="M2206" i="14" s="1"/>
  <c r="O1394" i="1"/>
  <c r="I2206" i="14" s="1"/>
  <c r="D1394" i="1"/>
  <c r="BP1392" i="1"/>
  <c r="BO1392" i="1"/>
  <c r="BN1392" i="1"/>
  <c r="BM1392" i="1"/>
  <c r="BL1392" i="1"/>
  <c r="BK1392" i="1"/>
  <c r="AO1392" i="1"/>
  <c r="AM1392" i="1"/>
  <c r="AK1392" i="1"/>
  <c r="AI1392" i="1"/>
  <c r="X1392" i="1"/>
  <c r="U2202" i="14" s="1"/>
  <c r="U1392" i="1"/>
  <c r="Q2202" i="14" s="1"/>
  <c r="R1392" i="1"/>
  <c r="M2202" i="14" s="1"/>
  <c r="O1392" i="1"/>
  <c r="I2202" i="14" s="1"/>
  <c r="D1392" i="1"/>
  <c r="BP1393" i="1"/>
  <c r="BO1393" i="1"/>
  <c r="BN1393" i="1"/>
  <c r="BM1393" i="1"/>
  <c r="BL1393" i="1"/>
  <c r="BK1393" i="1"/>
  <c r="AO1393" i="1"/>
  <c r="AM1393" i="1"/>
  <c r="AK1393" i="1"/>
  <c r="AI1393" i="1"/>
  <c r="X1393" i="1"/>
  <c r="U2204" i="14" s="1"/>
  <c r="U1393" i="1"/>
  <c r="Q2204" i="14" s="1"/>
  <c r="R1393" i="1"/>
  <c r="M2204" i="14" s="1"/>
  <c r="O1393" i="1"/>
  <c r="I2204" i="14" s="1"/>
  <c r="D1393" i="1"/>
  <c r="BP1361" i="1"/>
  <c r="BO1361" i="1"/>
  <c r="BN1361" i="1"/>
  <c r="BM1361" i="1"/>
  <c r="BL1361" i="1"/>
  <c r="BK1361" i="1"/>
  <c r="AO1361" i="1"/>
  <c r="AM1361" i="1"/>
  <c r="AK1361" i="1"/>
  <c r="AI1361" i="1"/>
  <c r="X1361" i="1"/>
  <c r="U2148" i="14" s="1"/>
  <c r="U1361" i="1"/>
  <c r="Q2148" i="14" s="1"/>
  <c r="R1361" i="1"/>
  <c r="M2148" i="14" s="1"/>
  <c r="O1361" i="1"/>
  <c r="I2148" i="14" s="1"/>
  <c r="D1361" i="1"/>
  <c r="BP1220" i="1"/>
  <c r="BO1220" i="1"/>
  <c r="BN1220" i="1"/>
  <c r="BM1220" i="1"/>
  <c r="BL1220" i="1"/>
  <c r="BK1220" i="1"/>
  <c r="AO1220" i="1"/>
  <c r="AM1220" i="1"/>
  <c r="AK1220" i="1"/>
  <c r="AI1220" i="1"/>
  <c r="X1220" i="1"/>
  <c r="U1930" i="14" s="1"/>
  <c r="U1220" i="1"/>
  <c r="Q1930" i="14" s="1"/>
  <c r="R1220" i="1"/>
  <c r="M1930" i="14" s="1"/>
  <c r="O1220" i="1"/>
  <c r="I1930" i="14" s="1"/>
  <c r="D1220" i="1"/>
  <c r="BP1259" i="1"/>
  <c r="BO1259" i="1"/>
  <c r="BN1259" i="1"/>
  <c r="BM1259" i="1"/>
  <c r="BL1259" i="1"/>
  <c r="BK1259" i="1"/>
  <c r="AO1259" i="1"/>
  <c r="AM1259" i="1"/>
  <c r="AK1259" i="1"/>
  <c r="AI1259" i="1"/>
  <c r="X1259" i="1"/>
  <c r="U1994" i="14" s="1"/>
  <c r="U1259" i="1"/>
  <c r="Q1994" i="14" s="1"/>
  <c r="R1259" i="1"/>
  <c r="M1994" i="14" s="1"/>
  <c r="O1259" i="1"/>
  <c r="I1994" i="14" s="1"/>
  <c r="D1259" i="1"/>
  <c r="BP1273" i="1"/>
  <c r="BO1273" i="1"/>
  <c r="BN1273" i="1"/>
  <c r="BM1273" i="1"/>
  <c r="BL1273" i="1"/>
  <c r="BK1273" i="1"/>
  <c r="AO1273" i="1"/>
  <c r="AM1273" i="1"/>
  <c r="AK1273" i="1"/>
  <c r="AI1273" i="1"/>
  <c r="X1273" i="1"/>
  <c r="U2014" i="14" s="1"/>
  <c r="U1273" i="1"/>
  <c r="Q2014" i="14" s="1"/>
  <c r="R1273" i="1"/>
  <c r="M2014" i="14" s="1"/>
  <c r="O1273" i="1"/>
  <c r="I2014" i="14" s="1"/>
  <c r="D1273" i="1"/>
  <c r="BP1125" i="1"/>
  <c r="BO1125" i="1"/>
  <c r="BN1125" i="1"/>
  <c r="BM1125" i="1"/>
  <c r="BL1125" i="1"/>
  <c r="BK1125" i="1"/>
  <c r="AO1125" i="1"/>
  <c r="AM1125" i="1"/>
  <c r="AK1125" i="1"/>
  <c r="AI1125" i="1"/>
  <c r="X1125" i="1"/>
  <c r="U1780" i="14" s="1"/>
  <c r="U1125" i="1"/>
  <c r="Q1780" i="14" s="1"/>
  <c r="R1125" i="1"/>
  <c r="M1780" i="14" s="1"/>
  <c r="O1125" i="1"/>
  <c r="I1780" i="14" s="1"/>
  <c r="D1125" i="1"/>
  <c r="BP1098" i="1"/>
  <c r="BO1098" i="1"/>
  <c r="BN1098" i="1"/>
  <c r="BM1098" i="1"/>
  <c r="BL1098" i="1"/>
  <c r="BK1098" i="1"/>
  <c r="AO1098" i="1"/>
  <c r="AM1098" i="1"/>
  <c r="AK1098" i="1"/>
  <c r="AI1098" i="1"/>
  <c r="X1098" i="1"/>
  <c r="U1730" i="14" s="1"/>
  <c r="U1098" i="1"/>
  <c r="Q1730" i="14" s="1"/>
  <c r="R1098" i="1"/>
  <c r="M1730" i="14" s="1"/>
  <c r="O1098" i="1"/>
  <c r="I1730" i="14" s="1"/>
  <c r="D1098" i="1"/>
  <c r="BP1088" i="1"/>
  <c r="BO1088" i="1"/>
  <c r="BN1088" i="1"/>
  <c r="BM1088" i="1"/>
  <c r="BL1088" i="1"/>
  <c r="BK1088" i="1"/>
  <c r="AO1088" i="1"/>
  <c r="AM1088" i="1"/>
  <c r="AK1088" i="1"/>
  <c r="AI1088" i="1"/>
  <c r="X1088" i="1"/>
  <c r="U1716" i="14" s="1"/>
  <c r="U1088" i="1"/>
  <c r="Q1716" i="14" s="1"/>
  <c r="R1088" i="1"/>
  <c r="M1716" i="14" s="1"/>
  <c r="O1088" i="1"/>
  <c r="I1716" i="14" s="1"/>
  <c r="D1088" i="1"/>
  <c r="BP1078" i="1"/>
  <c r="BO1078" i="1"/>
  <c r="BN1078" i="1"/>
  <c r="BM1078" i="1"/>
  <c r="BL1078" i="1"/>
  <c r="BK1078" i="1"/>
  <c r="AO1078" i="1"/>
  <c r="AM1078" i="1"/>
  <c r="AK1078" i="1"/>
  <c r="AI1078" i="1"/>
  <c r="X1078" i="1"/>
  <c r="U1700" i="14" s="1"/>
  <c r="U1078" i="1"/>
  <c r="Q1700" i="14" s="1"/>
  <c r="R1078" i="1"/>
  <c r="M1700" i="14" s="1"/>
  <c r="O1078" i="1"/>
  <c r="I1700" i="14" s="1"/>
  <c r="D1078" i="1"/>
  <c r="BP1056" i="1"/>
  <c r="BO1056" i="1"/>
  <c r="BN1056" i="1"/>
  <c r="BM1056" i="1"/>
  <c r="BL1056" i="1"/>
  <c r="BK1056" i="1"/>
  <c r="AO1056" i="1"/>
  <c r="AM1056" i="1"/>
  <c r="AK1056" i="1"/>
  <c r="AI1056" i="1"/>
  <c r="X1056" i="1"/>
  <c r="U1662" i="14" s="1"/>
  <c r="U1056" i="1"/>
  <c r="Q1662" i="14" s="1"/>
  <c r="R1056" i="1"/>
  <c r="M1662" i="14" s="1"/>
  <c r="O1056" i="1"/>
  <c r="I1662" i="14" s="1"/>
  <c r="D1056" i="1"/>
  <c r="BP1054" i="1"/>
  <c r="BO1054" i="1"/>
  <c r="BN1054" i="1"/>
  <c r="BM1054" i="1"/>
  <c r="BL1054" i="1"/>
  <c r="BK1054" i="1"/>
  <c r="AO1054" i="1"/>
  <c r="AM1054" i="1"/>
  <c r="AK1054" i="1"/>
  <c r="AI1054" i="1"/>
  <c r="X1054" i="1"/>
  <c r="U1658" i="14" s="1"/>
  <c r="U1054" i="1"/>
  <c r="Q1658" i="14" s="1"/>
  <c r="R1054" i="1"/>
  <c r="M1658" i="14" s="1"/>
  <c r="O1054" i="1"/>
  <c r="I1658" i="14" s="1"/>
  <c r="D1054" i="1"/>
  <c r="BP1029" i="1"/>
  <c r="BO1029" i="1"/>
  <c r="BN1029" i="1"/>
  <c r="BM1029" i="1"/>
  <c r="BL1029" i="1"/>
  <c r="BK1029" i="1"/>
  <c r="AO1029" i="1"/>
  <c r="AM1029" i="1"/>
  <c r="AK1029" i="1"/>
  <c r="AI1029" i="1"/>
  <c r="X1029" i="1"/>
  <c r="U1614" i="14" s="1"/>
  <c r="U1029" i="1"/>
  <c r="Q1614" i="14" s="1"/>
  <c r="R1029" i="1"/>
  <c r="M1614" i="14" s="1"/>
  <c r="O1029" i="1"/>
  <c r="I1614" i="14" s="1"/>
  <c r="D1029" i="1"/>
  <c r="BP1016" i="1"/>
  <c r="BO1016" i="1"/>
  <c r="BN1016" i="1"/>
  <c r="BM1016" i="1"/>
  <c r="BL1016" i="1"/>
  <c r="BK1016" i="1"/>
  <c r="AO1016" i="1"/>
  <c r="AM1016" i="1"/>
  <c r="AK1016" i="1"/>
  <c r="AI1016" i="1"/>
  <c r="X1016" i="1"/>
  <c r="U1588" i="14" s="1"/>
  <c r="U1016" i="1"/>
  <c r="Q1588" i="14" s="1"/>
  <c r="R1016" i="1"/>
  <c r="M1588" i="14" s="1"/>
  <c r="O1016" i="1"/>
  <c r="I1588" i="14" s="1"/>
  <c r="D1016" i="1"/>
  <c r="BP999" i="1"/>
  <c r="BO999" i="1"/>
  <c r="BN999" i="1"/>
  <c r="BM999" i="1"/>
  <c r="BL999" i="1"/>
  <c r="BK999" i="1"/>
  <c r="AO999" i="1"/>
  <c r="AM999" i="1"/>
  <c r="AK999" i="1"/>
  <c r="AI999" i="1"/>
  <c r="X999" i="1"/>
  <c r="U1554" i="14" s="1"/>
  <c r="U999" i="1"/>
  <c r="Q1554" i="14" s="1"/>
  <c r="R999" i="1"/>
  <c r="M1554" i="14" s="1"/>
  <c r="O999" i="1"/>
  <c r="I1554" i="14" s="1"/>
  <c r="D999" i="1"/>
  <c r="D984" i="1"/>
  <c r="O984" i="1"/>
  <c r="I1524" i="14" s="1"/>
  <c r="R984" i="1"/>
  <c r="M1524" i="14" s="1"/>
  <c r="U984" i="1"/>
  <c r="Q1524" i="14" s="1"/>
  <c r="X984" i="1"/>
  <c r="U1524" i="14" s="1"/>
  <c r="AI984" i="1"/>
  <c r="AK984" i="1"/>
  <c r="AM984" i="1"/>
  <c r="AO984" i="1"/>
  <c r="BK984" i="1"/>
  <c r="BL984" i="1"/>
  <c r="BM984" i="1"/>
  <c r="BN984" i="1"/>
  <c r="BO984" i="1"/>
  <c r="BP984" i="1"/>
  <c r="AQ1235" i="1" l="1"/>
  <c r="BQ1235" i="1"/>
  <c r="F1235" i="1" s="1"/>
  <c r="AX1235" i="1" s="1"/>
  <c r="AD1235" i="1"/>
  <c r="AD1234" i="1"/>
  <c r="AQ1234" i="1"/>
  <c r="BQ1234" i="1"/>
  <c r="F1234" i="1" s="1"/>
  <c r="AX1234" i="1" s="1"/>
  <c r="AD1195" i="1"/>
  <c r="AQ1195" i="1"/>
  <c r="AQ1211" i="1"/>
  <c r="AD1203" i="1"/>
  <c r="AQ1203" i="1"/>
  <c r="AD1211" i="1"/>
  <c r="BQ1211" i="1"/>
  <c r="F1211" i="1" s="1"/>
  <c r="AV1211" i="1" s="1"/>
  <c r="BQ1203" i="1"/>
  <c r="F1203" i="1" s="1"/>
  <c r="AX1203" i="1" s="1"/>
  <c r="BQ1195" i="1"/>
  <c r="F1195" i="1" s="1"/>
  <c r="AX1195" i="1" s="1"/>
  <c r="AD1187" i="1"/>
  <c r="AQ1187" i="1"/>
  <c r="BQ1187" i="1"/>
  <c r="F1187" i="1" s="1"/>
  <c r="AV1187" i="1" s="1"/>
  <c r="BQ1431" i="1"/>
  <c r="F1431" i="1" s="1"/>
  <c r="AZ1431" i="1" s="1"/>
  <c r="AQ1481" i="1"/>
  <c r="AD1481" i="1"/>
  <c r="BQ1481" i="1"/>
  <c r="F1481" i="1" s="1"/>
  <c r="AZ1481" i="1" s="1"/>
  <c r="AD1431" i="1"/>
  <c r="AQ1431" i="1"/>
  <c r="AD387" i="1"/>
  <c r="BQ387" i="1"/>
  <c r="F387" i="1" s="1"/>
  <c r="AX387" i="1" s="1"/>
  <c r="AQ387" i="1"/>
  <c r="AD1760" i="1"/>
  <c r="AQ1760" i="1"/>
  <c r="BQ1760" i="1"/>
  <c r="F1760" i="1" s="1"/>
  <c r="AT1760" i="1" s="1"/>
  <c r="AD1764" i="1"/>
  <c r="AQ1764" i="1"/>
  <c r="BQ1764" i="1"/>
  <c r="F1764" i="1" s="1"/>
  <c r="AX1764" i="1" s="1"/>
  <c r="AD1753" i="1"/>
  <c r="AQ1753" i="1"/>
  <c r="BQ1753" i="1"/>
  <c r="F1753" i="1" s="1"/>
  <c r="AX1753" i="1" s="1"/>
  <c r="AD1736" i="1"/>
  <c r="AQ1736" i="1"/>
  <c r="BQ1736" i="1"/>
  <c r="F1736" i="1" s="1"/>
  <c r="AZ1736" i="1" s="1"/>
  <c r="AD1705" i="1"/>
  <c r="AD1704" i="1" s="1"/>
  <c r="BQ1705" i="1"/>
  <c r="F1705" i="1" s="1"/>
  <c r="AT1705" i="1" s="1"/>
  <c r="AQ1705" i="1"/>
  <c r="BQ1689" i="1"/>
  <c r="F1689" i="1" s="1"/>
  <c r="AX1689" i="1" s="1"/>
  <c r="AD1689" i="1"/>
  <c r="AQ1689" i="1"/>
  <c r="AD1655" i="1"/>
  <c r="AQ1655" i="1"/>
  <c r="BQ1655" i="1"/>
  <c r="F1655" i="1" s="1"/>
  <c r="AV1655" i="1" s="1"/>
  <c r="AQ1651" i="1"/>
  <c r="AD1651" i="1"/>
  <c r="BQ1651" i="1"/>
  <c r="F1651" i="1" s="1"/>
  <c r="AX1651" i="1" s="1"/>
  <c r="AD1643" i="1"/>
  <c r="AQ1643" i="1"/>
  <c r="BQ1643" i="1"/>
  <c r="F1643" i="1" s="1"/>
  <c r="AV1643" i="1" s="1"/>
  <c r="AD1626" i="1"/>
  <c r="AQ1626" i="1"/>
  <c r="BQ1626" i="1"/>
  <c r="F1626" i="1" s="1"/>
  <c r="AZ1626" i="1" s="1"/>
  <c r="BQ1625" i="1"/>
  <c r="F1625" i="1" s="1"/>
  <c r="AX1625" i="1" s="1"/>
  <c r="AD1625" i="1"/>
  <c r="AQ1625" i="1"/>
  <c r="AD1590" i="1"/>
  <c r="AQ1590" i="1"/>
  <c r="BQ1590" i="1"/>
  <c r="F1590" i="1" s="1"/>
  <c r="AX1590" i="1" s="1"/>
  <c r="AD1556" i="1"/>
  <c r="BQ1556" i="1"/>
  <c r="F1556" i="1" s="1"/>
  <c r="AX1556" i="1" s="1"/>
  <c r="AQ1556" i="1"/>
  <c r="AD1555" i="1"/>
  <c r="BQ1555" i="1"/>
  <c r="F1555" i="1" s="1"/>
  <c r="AT1555" i="1" s="1"/>
  <c r="AQ1555" i="1"/>
  <c r="AD1538" i="1"/>
  <c r="AQ1538" i="1"/>
  <c r="BQ1538" i="1"/>
  <c r="F1538" i="1" s="1"/>
  <c r="AV1538" i="1" s="1"/>
  <c r="AD1398" i="1"/>
  <c r="AD1446" i="1"/>
  <c r="BQ1446" i="1"/>
  <c r="F1446" i="1" s="1"/>
  <c r="AZ1446" i="1" s="1"/>
  <c r="AQ1446" i="1"/>
  <c r="AD1459" i="1"/>
  <c r="AQ1459" i="1"/>
  <c r="BQ1459" i="1"/>
  <c r="F1459" i="1" s="1"/>
  <c r="AX1459" i="1" s="1"/>
  <c r="BQ1398" i="1"/>
  <c r="F1398" i="1" s="1"/>
  <c r="AT1398" i="1" s="1"/>
  <c r="AQ1398" i="1"/>
  <c r="AD1397" i="1"/>
  <c r="AQ1397" i="1"/>
  <c r="BQ1397" i="1"/>
  <c r="F1397" i="1" s="1"/>
  <c r="AX1397" i="1" s="1"/>
  <c r="AD1396" i="1"/>
  <c r="AQ1396" i="1"/>
  <c r="BQ1396" i="1"/>
  <c r="F1396" i="1" s="1"/>
  <c r="AX1396" i="1" s="1"/>
  <c r="AD1395" i="1"/>
  <c r="AQ1395" i="1"/>
  <c r="BQ1395" i="1"/>
  <c r="F1395" i="1" s="1"/>
  <c r="AZ1395" i="1" s="1"/>
  <c r="BQ1394" i="1"/>
  <c r="F1394" i="1" s="1"/>
  <c r="AT1394" i="1" s="1"/>
  <c r="AD1394" i="1"/>
  <c r="AQ1394" i="1"/>
  <c r="AD1392" i="1"/>
  <c r="AQ1392" i="1"/>
  <c r="BQ1392" i="1"/>
  <c r="F1392" i="1" s="1"/>
  <c r="AX1392" i="1" s="1"/>
  <c r="AD1393" i="1"/>
  <c r="AQ1393" i="1"/>
  <c r="BQ1393" i="1"/>
  <c r="F1393" i="1" s="1"/>
  <c r="AX1393" i="1" s="1"/>
  <c r="AD1361" i="1"/>
  <c r="AQ1361" i="1"/>
  <c r="BQ1361" i="1"/>
  <c r="F1361" i="1" s="1"/>
  <c r="AX1361" i="1" s="1"/>
  <c r="AQ1220" i="1"/>
  <c r="AD1220" i="1"/>
  <c r="BQ1220" i="1"/>
  <c r="F1220" i="1" s="1"/>
  <c r="AX1220" i="1" s="1"/>
  <c r="AD1259" i="1"/>
  <c r="AQ1259" i="1"/>
  <c r="BQ1259" i="1"/>
  <c r="F1259" i="1" s="1"/>
  <c r="AV1259" i="1" s="1"/>
  <c r="AD1273" i="1"/>
  <c r="AQ1273" i="1"/>
  <c r="BQ1273" i="1"/>
  <c r="F1273" i="1" s="1"/>
  <c r="AZ1273" i="1" s="1"/>
  <c r="AD1125" i="1"/>
  <c r="AQ1125" i="1"/>
  <c r="BQ1125" i="1"/>
  <c r="F1125" i="1" s="1"/>
  <c r="AZ1125" i="1" s="1"/>
  <c r="AD1098" i="1"/>
  <c r="BQ1098" i="1"/>
  <c r="F1098" i="1" s="1"/>
  <c r="AV1098" i="1" s="1"/>
  <c r="AQ1098" i="1"/>
  <c r="AD1088" i="1"/>
  <c r="AQ1088" i="1"/>
  <c r="AD1078" i="1"/>
  <c r="AD1077" i="1" s="1"/>
  <c r="AQ1078" i="1"/>
  <c r="BQ1088" i="1"/>
  <c r="F1088" i="1" s="1"/>
  <c r="AZ1088" i="1" s="1"/>
  <c r="BQ1078" i="1"/>
  <c r="F1078" i="1" s="1"/>
  <c r="AZ1078" i="1" s="1"/>
  <c r="AQ1056" i="1"/>
  <c r="AD1056" i="1"/>
  <c r="BQ1056" i="1"/>
  <c r="F1056" i="1" s="1"/>
  <c r="AX1056" i="1" s="1"/>
  <c r="AD1054" i="1"/>
  <c r="AQ1054" i="1"/>
  <c r="BQ1054" i="1"/>
  <c r="F1054" i="1" s="1"/>
  <c r="AV1054" i="1" s="1"/>
  <c r="AD1029" i="1"/>
  <c r="AQ1029" i="1"/>
  <c r="BQ1029" i="1"/>
  <c r="F1029" i="1" s="1"/>
  <c r="AX1029" i="1" s="1"/>
  <c r="AD1016" i="1"/>
  <c r="AQ1016" i="1"/>
  <c r="BQ1016" i="1"/>
  <c r="F1016" i="1" s="1"/>
  <c r="AX1016" i="1" s="1"/>
  <c r="AD999" i="1"/>
  <c r="AQ999" i="1"/>
  <c r="BQ999" i="1"/>
  <c r="F999" i="1" s="1"/>
  <c r="AX999" i="1" s="1"/>
  <c r="AQ984" i="1"/>
  <c r="BQ984" i="1"/>
  <c r="F984" i="1" s="1"/>
  <c r="AV984" i="1" s="1"/>
  <c r="AD984" i="1"/>
  <c r="AZ1235" i="1" l="1"/>
  <c r="AT1235" i="1"/>
  <c r="AV1235" i="1"/>
  <c r="AZ1234" i="1"/>
  <c r="AT1234" i="1"/>
  <c r="AV1234" i="1"/>
  <c r="AV1203" i="1"/>
  <c r="AZ1203" i="1"/>
  <c r="AX1211" i="1"/>
  <c r="AT1203" i="1"/>
  <c r="AT1195" i="1"/>
  <c r="AZ1211" i="1"/>
  <c r="AT1211" i="1"/>
  <c r="AV1195" i="1"/>
  <c r="AZ1195" i="1"/>
  <c r="AT1187" i="1"/>
  <c r="AZ1187" i="1"/>
  <c r="AT1431" i="1"/>
  <c r="AV1431" i="1"/>
  <c r="AX1187" i="1"/>
  <c r="AX1431" i="1"/>
  <c r="AV1481" i="1"/>
  <c r="AX1481" i="1"/>
  <c r="AT1481" i="1"/>
  <c r="AT387" i="1"/>
  <c r="AZ387" i="1"/>
  <c r="AV387" i="1"/>
  <c r="AZ1753" i="1"/>
  <c r="AZ1760" i="1"/>
  <c r="AV1760" i="1"/>
  <c r="AX1760" i="1"/>
  <c r="AV1705" i="1"/>
  <c r="AV1753" i="1"/>
  <c r="AT1764" i="1"/>
  <c r="AZ1764" i="1"/>
  <c r="AV1764" i="1"/>
  <c r="AT1736" i="1"/>
  <c r="AV1736" i="1"/>
  <c r="AX1736" i="1"/>
  <c r="AT1753" i="1"/>
  <c r="AX1705" i="1"/>
  <c r="AZ1705" i="1"/>
  <c r="AT1689" i="1"/>
  <c r="AV1689" i="1"/>
  <c r="AZ1689" i="1"/>
  <c r="AD1624" i="1"/>
  <c r="AZ1655" i="1"/>
  <c r="AZ1651" i="1"/>
  <c r="AT1655" i="1"/>
  <c r="AX1655" i="1"/>
  <c r="AT1626" i="1"/>
  <c r="AT1643" i="1"/>
  <c r="AZ1643" i="1"/>
  <c r="AT1651" i="1"/>
  <c r="AV1626" i="1"/>
  <c r="AV1651" i="1"/>
  <c r="AT1625" i="1"/>
  <c r="AX1643" i="1"/>
  <c r="AT1556" i="1"/>
  <c r="AV1625" i="1"/>
  <c r="AX1626" i="1"/>
  <c r="AZ1625" i="1"/>
  <c r="AZ1590" i="1"/>
  <c r="AV1590" i="1"/>
  <c r="AT1590" i="1"/>
  <c r="AZ1556" i="1"/>
  <c r="AV1556" i="1"/>
  <c r="AZ1538" i="1"/>
  <c r="AV1555" i="1"/>
  <c r="AX1555" i="1"/>
  <c r="AZ1555" i="1"/>
  <c r="AX1538" i="1"/>
  <c r="AT1538" i="1"/>
  <c r="AZ1459" i="1"/>
  <c r="AV1446" i="1"/>
  <c r="AT1446" i="1"/>
  <c r="AX1446" i="1"/>
  <c r="AT1459" i="1"/>
  <c r="AV1398" i="1"/>
  <c r="AX1398" i="1"/>
  <c r="AZ1396" i="1"/>
  <c r="AV1397" i="1"/>
  <c r="AZ1398" i="1"/>
  <c r="AV1459" i="1"/>
  <c r="AZ1397" i="1"/>
  <c r="AT1361" i="1"/>
  <c r="AT1393" i="1"/>
  <c r="AT1392" i="1"/>
  <c r="AX1394" i="1"/>
  <c r="AD1391" i="1"/>
  <c r="AT1396" i="1"/>
  <c r="AT1397" i="1"/>
  <c r="AT1395" i="1"/>
  <c r="AV1396" i="1"/>
  <c r="AV1395" i="1"/>
  <c r="AV1394" i="1"/>
  <c r="AX1395" i="1"/>
  <c r="AZ1394" i="1"/>
  <c r="AZ1393" i="1"/>
  <c r="AZ1392" i="1"/>
  <c r="AV1392" i="1"/>
  <c r="AV1393" i="1"/>
  <c r="AZ1361" i="1"/>
  <c r="AV1361" i="1"/>
  <c r="AZ1259" i="1"/>
  <c r="AT1220" i="1"/>
  <c r="AT1259" i="1"/>
  <c r="AX1259" i="1"/>
  <c r="AZ1220" i="1"/>
  <c r="AV1220" i="1"/>
  <c r="AX1125" i="1"/>
  <c r="AT1273" i="1"/>
  <c r="AV1273" i="1"/>
  <c r="AX1273" i="1"/>
  <c r="AX1098" i="1"/>
  <c r="AT1125" i="1"/>
  <c r="AV1125" i="1"/>
  <c r="AT1098" i="1"/>
  <c r="AZ1098" i="1"/>
  <c r="AV1088" i="1"/>
  <c r="AX1088" i="1"/>
  <c r="AT1088" i="1"/>
  <c r="AT1078" i="1"/>
  <c r="AV1078" i="1"/>
  <c r="AX1078" i="1"/>
  <c r="AZ1054" i="1"/>
  <c r="AZ1056" i="1"/>
  <c r="AX1054" i="1"/>
  <c r="AV1056" i="1"/>
  <c r="AT1056" i="1"/>
  <c r="AT1054" i="1"/>
  <c r="AZ1029" i="1"/>
  <c r="AT1029" i="1"/>
  <c r="AV1029" i="1"/>
  <c r="AZ1016" i="1"/>
  <c r="AT1016" i="1"/>
  <c r="AV1016" i="1"/>
  <c r="AZ984" i="1"/>
  <c r="AT984" i="1"/>
  <c r="AZ999" i="1"/>
  <c r="AT999" i="1"/>
  <c r="AV999" i="1"/>
  <c r="AX984" i="1"/>
  <c r="BB1235" i="1" l="1"/>
  <c r="BB1234" i="1"/>
  <c r="BB1203" i="1"/>
  <c r="BB1211" i="1"/>
  <c r="BB1195" i="1"/>
  <c r="BB1187" i="1"/>
  <c r="BB1431" i="1"/>
  <c r="BB1481" i="1"/>
  <c r="BB387" i="1"/>
  <c r="BB1753" i="1"/>
  <c r="BB1760" i="1"/>
  <c r="BB1764" i="1"/>
  <c r="BB1736" i="1"/>
  <c r="BB1705" i="1"/>
  <c r="BB1689" i="1"/>
  <c r="BB1643" i="1"/>
  <c r="BB1655" i="1"/>
  <c r="BB1626" i="1"/>
  <c r="BB1651" i="1"/>
  <c r="BB1625" i="1"/>
  <c r="BB1590" i="1"/>
  <c r="BB1538" i="1"/>
  <c r="BB1555" i="1"/>
  <c r="BB1556" i="1"/>
  <c r="BB1446" i="1"/>
  <c r="BB1459" i="1"/>
  <c r="BB1398" i="1"/>
  <c r="BB1396" i="1"/>
  <c r="BB1397" i="1"/>
  <c r="BB1395" i="1"/>
  <c r="BB1393" i="1"/>
  <c r="BB1394" i="1"/>
  <c r="BB1392" i="1"/>
  <c r="BB1361" i="1"/>
  <c r="BB1259" i="1"/>
  <c r="BB1220" i="1"/>
  <c r="BB1273" i="1"/>
  <c r="BB1125" i="1"/>
  <c r="BB1098" i="1"/>
  <c r="BB1088" i="1"/>
  <c r="BB1078" i="1"/>
  <c r="BB1056" i="1"/>
  <c r="BB1054" i="1"/>
  <c r="BB1029" i="1"/>
  <c r="BB1016" i="1"/>
  <c r="BB999" i="1"/>
  <c r="BB984" i="1"/>
  <c r="BP614" i="1" l="1"/>
  <c r="BO614" i="1"/>
  <c r="BN614" i="1"/>
  <c r="BM614" i="1"/>
  <c r="BL614" i="1"/>
  <c r="AO614" i="1"/>
  <c r="AM614" i="1"/>
  <c r="AK614" i="1"/>
  <c r="AI614" i="1"/>
  <c r="X614" i="1"/>
  <c r="U934" i="14" s="1"/>
  <c r="U614" i="1"/>
  <c r="Q934" i="14" s="1"/>
  <c r="R614" i="1"/>
  <c r="M934" i="14" s="1"/>
  <c r="O614" i="1"/>
  <c r="I934" i="14" s="1"/>
  <c r="D614" i="1"/>
  <c r="BP341" i="1"/>
  <c r="BO341" i="1"/>
  <c r="BN341" i="1"/>
  <c r="BM341" i="1"/>
  <c r="BL341" i="1"/>
  <c r="BK341" i="1"/>
  <c r="AO341" i="1"/>
  <c r="AM341" i="1"/>
  <c r="AK341" i="1"/>
  <c r="AI341" i="1"/>
  <c r="X341" i="1"/>
  <c r="U490" i="14" s="1"/>
  <c r="U341" i="1"/>
  <c r="Q490" i="14" s="1"/>
  <c r="R341" i="1"/>
  <c r="M490" i="14" s="1"/>
  <c r="O341" i="1"/>
  <c r="I490" i="14" s="1"/>
  <c r="D341" i="1"/>
  <c r="BP927" i="1"/>
  <c r="BO927" i="1"/>
  <c r="BN927" i="1"/>
  <c r="BM927" i="1"/>
  <c r="BL927" i="1"/>
  <c r="BK927" i="1"/>
  <c r="AO927" i="1"/>
  <c r="AM927" i="1"/>
  <c r="AK927" i="1"/>
  <c r="AI927" i="1"/>
  <c r="X927" i="1"/>
  <c r="U1420" i="14" s="1"/>
  <c r="U927" i="1"/>
  <c r="Q1420" i="14" s="1"/>
  <c r="R927" i="1"/>
  <c r="M1420" i="14" s="1"/>
  <c r="O927" i="1"/>
  <c r="I1420" i="14" s="1"/>
  <c r="D927" i="1"/>
  <c r="BP925" i="1"/>
  <c r="BO925" i="1"/>
  <c r="BN925" i="1"/>
  <c r="BM925" i="1"/>
  <c r="BL925" i="1"/>
  <c r="BK925" i="1"/>
  <c r="AO925" i="1"/>
  <c r="AM925" i="1"/>
  <c r="AK925" i="1"/>
  <c r="AI925" i="1"/>
  <c r="X925" i="1"/>
  <c r="U1416" i="14" s="1"/>
  <c r="U925" i="1"/>
  <c r="Q1416" i="14" s="1"/>
  <c r="R925" i="1"/>
  <c r="M1416" i="14" s="1"/>
  <c r="O925" i="1"/>
  <c r="I1416" i="14" s="1"/>
  <c r="D925" i="1"/>
  <c r="BP924" i="1"/>
  <c r="BO924" i="1"/>
  <c r="BN924" i="1"/>
  <c r="BM924" i="1"/>
  <c r="BL924" i="1"/>
  <c r="BK924" i="1"/>
  <c r="AO924" i="1"/>
  <c r="AM924" i="1"/>
  <c r="AK924" i="1"/>
  <c r="AI924" i="1"/>
  <c r="X924" i="1"/>
  <c r="U1414" i="14" s="1"/>
  <c r="U924" i="1"/>
  <c r="Q1414" i="14" s="1"/>
  <c r="R924" i="1"/>
  <c r="M1414" i="14" s="1"/>
  <c r="O924" i="1"/>
  <c r="I1414" i="14" s="1"/>
  <c r="D924" i="1"/>
  <c r="BP922" i="1"/>
  <c r="BO922" i="1"/>
  <c r="BN922" i="1"/>
  <c r="BM922" i="1"/>
  <c r="BL922" i="1"/>
  <c r="BK922" i="1"/>
  <c r="AO922" i="1"/>
  <c r="AM922" i="1"/>
  <c r="AK922" i="1"/>
  <c r="AI922" i="1"/>
  <c r="X922" i="1"/>
  <c r="U1410" i="14" s="1"/>
  <c r="U922" i="1"/>
  <c r="Q1410" i="14" s="1"/>
  <c r="R922" i="1"/>
  <c r="M1410" i="14" s="1"/>
  <c r="O922" i="1"/>
  <c r="I1410" i="14" s="1"/>
  <c r="D922" i="1"/>
  <c r="BP921" i="1"/>
  <c r="BO921" i="1"/>
  <c r="BN921" i="1"/>
  <c r="BM921" i="1"/>
  <c r="BL921" i="1"/>
  <c r="BK921" i="1"/>
  <c r="AO921" i="1"/>
  <c r="AM921" i="1"/>
  <c r="AK921" i="1"/>
  <c r="AI921" i="1"/>
  <c r="X921" i="1"/>
  <c r="U1408" i="14" s="1"/>
  <c r="U921" i="1"/>
  <c r="Q1408" i="14" s="1"/>
  <c r="R921" i="1"/>
  <c r="M1408" i="14" s="1"/>
  <c r="O921" i="1"/>
  <c r="I1408" i="14" s="1"/>
  <c r="D921" i="1"/>
  <c r="BP920" i="1"/>
  <c r="BO920" i="1"/>
  <c r="BN920" i="1"/>
  <c r="BM920" i="1"/>
  <c r="BL920" i="1"/>
  <c r="BK920" i="1"/>
  <c r="AO920" i="1"/>
  <c r="AM920" i="1"/>
  <c r="AK920" i="1"/>
  <c r="AI920" i="1"/>
  <c r="X920" i="1"/>
  <c r="U1406" i="14" s="1"/>
  <c r="U920" i="1"/>
  <c r="Q1406" i="14" s="1"/>
  <c r="R920" i="1"/>
  <c r="M1406" i="14" s="1"/>
  <c r="O920" i="1"/>
  <c r="I1406" i="14" s="1"/>
  <c r="D920" i="1"/>
  <c r="BP919" i="1"/>
  <c r="BO919" i="1"/>
  <c r="BN919" i="1"/>
  <c r="BM919" i="1"/>
  <c r="BL919" i="1"/>
  <c r="BK919" i="1"/>
  <c r="AO919" i="1"/>
  <c r="AM919" i="1"/>
  <c r="AK919" i="1"/>
  <c r="AI919" i="1"/>
  <c r="X919" i="1"/>
  <c r="U1404" i="14" s="1"/>
  <c r="U919" i="1"/>
  <c r="Q1404" i="14" s="1"/>
  <c r="R919" i="1"/>
  <c r="M1404" i="14" s="1"/>
  <c r="O919" i="1"/>
  <c r="I1404" i="14" s="1"/>
  <c r="D919" i="1"/>
  <c r="BP918" i="1"/>
  <c r="BO918" i="1"/>
  <c r="BN918" i="1"/>
  <c r="BM918" i="1"/>
  <c r="BL918" i="1"/>
  <c r="BK918" i="1"/>
  <c r="AO918" i="1"/>
  <c r="AM918" i="1"/>
  <c r="AK918" i="1"/>
  <c r="AI918" i="1"/>
  <c r="X918" i="1"/>
  <c r="U1402" i="14" s="1"/>
  <c r="U918" i="1"/>
  <c r="Q1402" i="14" s="1"/>
  <c r="R918" i="1"/>
  <c r="M1402" i="14" s="1"/>
  <c r="O918" i="1"/>
  <c r="I1402" i="14" s="1"/>
  <c r="D918" i="1"/>
  <c r="BP917" i="1"/>
  <c r="BO917" i="1"/>
  <c r="BN917" i="1"/>
  <c r="BM917" i="1"/>
  <c r="BL917" i="1"/>
  <c r="BK917" i="1"/>
  <c r="AO917" i="1"/>
  <c r="AM917" i="1"/>
  <c r="AK917" i="1"/>
  <c r="AI917" i="1"/>
  <c r="X917" i="1"/>
  <c r="U1400" i="14" s="1"/>
  <c r="U917" i="1"/>
  <c r="Q1400" i="14" s="1"/>
  <c r="R917" i="1"/>
  <c r="M1400" i="14" s="1"/>
  <c r="O917" i="1"/>
  <c r="I1400" i="14" s="1"/>
  <c r="D917" i="1"/>
  <c r="BP916" i="1"/>
  <c r="BO916" i="1"/>
  <c r="BN916" i="1"/>
  <c r="BM916" i="1"/>
  <c r="BL916" i="1"/>
  <c r="BK916" i="1"/>
  <c r="AO916" i="1"/>
  <c r="AM916" i="1"/>
  <c r="AK916" i="1"/>
  <c r="AI916" i="1"/>
  <c r="X916" i="1"/>
  <c r="U1398" i="14" s="1"/>
  <c r="U916" i="1"/>
  <c r="Q1398" i="14" s="1"/>
  <c r="R916" i="1"/>
  <c r="M1398" i="14" s="1"/>
  <c r="O916" i="1"/>
  <c r="I1398" i="14" s="1"/>
  <c r="D916" i="1"/>
  <c r="BP915" i="1"/>
  <c r="BO915" i="1"/>
  <c r="BN915" i="1"/>
  <c r="BM915" i="1"/>
  <c r="BL915" i="1"/>
  <c r="BK915" i="1"/>
  <c r="AO915" i="1"/>
  <c r="AM915" i="1"/>
  <c r="AK915" i="1"/>
  <c r="AI915" i="1"/>
  <c r="X915" i="1"/>
  <c r="U1396" i="14" s="1"/>
  <c r="U915" i="1"/>
  <c r="Q1396" i="14" s="1"/>
  <c r="R915" i="1"/>
  <c r="M1396" i="14" s="1"/>
  <c r="O915" i="1"/>
  <c r="I1396" i="14" s="1"/>
  <c r="D915" i="1"/>
  <c r="BP905" i="1"/>
  <c r="BO905" i="1"/>
  <c r="BN905" i="1"/>
  <c r="BM905" i="1"/>
  <c r="BL905" i="1"/>
  <c r="BK905" i="1"/>
  <c r="AO905" i="1"/>
  <c r="AM905" i="1"/>
  <c r="AK905" i="1"/>
  <c r="AI905" i="1"/>
  <c r="X905" i="1"/>
  <c r="U1378" i="14" s="1"/>
  <c r="U905" i="1"/>
  <c r="Q1378" i="14" s="1"/>
  <c r="R905" i="1"/>
  <c r="M1378" i="14" s="1"/>
  <c r="O905" i="1"/>
  <c r="I1378" i="14" s="1"/>
  <c r="D905" i="1"/>
  <c r="AQ614" i="1" l="1"/>
  <c r="BQ614" i="1"/>
  <c r="F614" i="1" s="1"/>
  <c r="AV614" i="1" s="1"/>
  <c r="AD614" i="1"/>
  <c r="AD341" i="1"/>
  <c r="AQ341" i="1"/>
  <c r="BQ341" i="1"/>
  <c r="F341" i="1" s="1"/>
  <c r="AX341" i="1" s="1"/>
  <c r="AD927" i="1"/>
  <c r="BQ927" i="1"/>
  <c r="F927" i="1" s="1"/>
  <c r="AT927" i="1" s="1"/>
  <c r="AQ927" i="1"/>
  <c r="BQ924" i="1"/>
  <c r="F924" i="1" s="1"/>
  <c r="AX924" i="1" s="1"/>
  <c r="AD925" i="1"/>
  <c r="AQ925" i="1"/>
  <c r="BQ925" i="1"/>
  <c r="F925" i="1" s="1"/>
  <c r="AZ925" i="1" s="1"/>
  <c r="AD924" i="1"/>
  <c r="AQ924" i="1"/>
  <c r="AD922" i="1"/>
  <c r="AQ922" i="1"/>
  <c r="BQ922" i="1"/>
  <c r="F922" i="1" s="1"/>
  <c r="AV922" i="1" s="1"/>
  <c r="AQ921" i="1"/>
  <c r="AD920" i="1"/>
  <c r="AQ920" i="1"/>
  <c r="BQ920" i="1"/>
  <c r="F920" i="1" s="1"/>
  <c r="AX920" i="1" s="1"/>
  <c r="BQ921" i="1"/>
  <c r="F921" i="1" s="1"/>
  <c r="AX921" i="1" s="1"/>
  <c r="AD921" i="1"/>
  <c r="AD919" i="1"/>
  <c r="AQ919" i="1"/>
  <c r="BQ919" i="1"/>
  <c r="F919" i="1" s="1"/>
  <c r="AT919" i="1" s="1"/>
  <c r="AD918" i="1"/>
  <c r="AQ918" i="1"/>
  <c r="BQ918" i="1"/>
  <c r="F918" i="1" s="1"/>
  <c r="AX918" i="1" s="1"/>
  <c r="AD917" i="1"/>
  <c r="AQ917" i="1"/>
  <c r="BQ917" i="1"/>
  <c r="F917" i="1" s="1"/>
  <c r="AX917" i="1" s="1"/>
  <c r="AD916" i="1"/>
  <c r="AQ916" i="1"/>
  <c r="BQ916" i="1"/>
  <c r="F916" i="1" s="1"/>
  <c r="AX916" i="1" s="1"/>
  <c r="AD915" i="1"/>
  <c r="AQ915" i="1"/>
  <c r="BQ915" i="1"/>
  <c r="F915" i="1" s="1"/>
  <c r="AZ915" i="1" s="1"/>
  <c r="AD905" i="1"/>
  <c r="AQ905" i="1"/>
  <c r="BQ905" i="1"/>
  <c r="F905" i="1" s="1"/>
  <c r="AT905" i="1" s="1"/>
  <c r="BP881" i="1"/>
  <c r="BO881" i="1"/>
  <c r="BN881" i="1"/>
  <c r="BM881" i="1"/>
  <c r="BL881" i="1"/>
  <c r="BK881" i="1"/>
  <c r="AO881" i="1"/>
  <c r="AM881" i="1"/>
  <c r="AK881" i="1"/>
  <c r="AI881" i="1"/>
  <c r="X881" i="1"/>
  <c r="U1334" i="14" s="1"/>
  <c r="U881" i="1"/>
  <c r="Q1334" i="14" s="1"/>
  <c r="R881" i="1"/>
  <c r="M1334" i="14" s="1"/>
  <c r="O881" i="1"/>
  <c r="I1334" i="14" s="1"/>
  <c r="D881" i="1"/>
  <c r="BP877" i="1"/>
  <c r="BO877" i="1"/>
  <c r="BN877" i="1"/>
  <c r="BM877" i="1"/>
  <c r="BL877" i="1"/>
  <c r="BK877" i="1"/>
  <c r="AO877" i="1"/>
  <c r="AM877" i="1"/>
  <c r="AK877" i="1"/>
  <c r="AI877" i="1"/>
  <c r="X877" i="1"/>
  <c r="U1326" i="14" s="1"/>
  <c r="U877" i="1"/>
  <c r="Q1326" i="14" s="1"/>
  <c r="R877" i="1"/>
  <c r="M1326" i="14" s="1"/>
  <c r="O877" i="1"/>
  <c r="I1326" i="14" s="1"/>
  <c r="D877" i="1"/>
  <c r="BP838" i="1"/>
  <c r="BO838" i="1"/>
  <c r="BN838" i="1"/>
  <c r="BM838" i="1"/>
  <c r="BL838" i="1"/>
  <c r="BK838" i="1"/>
  <c r="AO838" i="1"/>
  <c r="AM838" i="1"/>
  <c r="AK838" i="1"/>
  <c r="AI838" i="1"/>
  <c r="X838" i="1"/>
  <c r="U1252" i="14" s="1"/>
  <c r="U838" i="1"/>
  <c r="Q1252" i="14" s="1"/>
  <c r="R838" i="1"/>
  <c r="M1252" i="14" s="1"/>
  <c r="O838" i="1"/>
  <c r="I1252" i="14" s="1"/>
  <c r="D838" i="1"/>
  <c r="BP837" i="1"/>
  <c r="BO837" i="1"/>
  <c r="BN837" i="1"/>
  <c r="BM837" i="1"/>
  <c r="BL837" i="1"/>
  <c r="BK837" i="1"/>
  <c r="AO837" i="1"/>
  <c r="AM837" i="1"/>
  <c r="AK837" i="1"/>
  <c r="AI837" i="1"/>
  <c r="X837" i="1"/>
  <c r="U1250" i="14" s="1"/>
  <c r="U837" i="1"/>
  <c r="Q1250" i="14" s="1"/>
  <c r="R837" i="1"/>
  <c r="M1250" i="14" s="1"/>
  <c r="O837" i="1"/>
  <c r="I1250" i="14" s="1"/>
  <c r="BP836" i="1"/>
  <c r="BO836" i="1"/>
  <c r="BN836" i="1"/>
  <c r="BM836" i="1"/>
  <c r="BL836" i="1"/>
  <c r="BK836" i="1"/>
  <c r="AO836" i="1"/>
  <c r="AM836" i="1"/>
  <c r="AK836" i="1"/>
  <c r="AI836" i="1"/>
  <c r="X836" i="1"/>
  <c r="U1248" i="14" s="1"/>
  <c r="U836" i="1"/>
  <c r="Q1248" i="14" s="1"/>
  <c r="R836" i="1"/>
  <c r="M1248" i="14" s="1"/>
  <c r="O836" i="1"/>
  <c r="I1248" i="14" s="1"/>
  <c r="D836" i="1"/>
  <c r="BP831" i="1"/>
  <c r="BO831" i="1"/>
  <c r="BN831" i="1"/>
  <c r="BM831" i="1"/>
  <c r="BL831" i="1"/>
  <c r="BK831" i="1"/>
  <c r="AO831" i="1"/>
  <c r="AM831" i="1"/>
  <c r="AK831" i="1"/>
  <c r="AI831" i="1"/>
  <c r="X831" i="1"/>
  <c r="U1240" i="14" s="1"/>
  <c r="U831" i="1"/>
  <c r="Q1240" i="14" s="1"/>
  <c r="R831" i="1"/>
  <c r="M1240" i="14" s="1"/>
  <c r="O831" i="1"/>
  <c r="I1240" i="14" s="1"/>
  <c r="D831" i="1"/>
  <c r="BP799" i="1"/>
  <c r="BO799" i="1"/>
  <c r="BN799" i="1"/>
  <c r="BM799" i="1"/>
  <c r="BL799" i="1"/>
  <c r="BK799" i="1"/>
  <c r="AO799" i="1"/>
  <c r="AM799" i="1"/>
  <c r="AK799" i="1"/>
  <c r="AI799" i="1"/>
  <c r="X799" i="1"/>
  <c r="U1200" i="14" s="1"/>
  <c r="U799" i="1"/>
  <c r="Q1200" i="14" s="1"/>
  <c r="R799" i="1"/>
  <c r="M1200" i="14" s="1"/>
  <c r="O799" i="1"/>
  <c r="I1200" i="14" s="1"/>
  <c r="D799" i="1"/>
  <c r="BP771" i="1"/>
  <c r="BO771" i="1"/>
  <c r="BN771" i="1"/>
  <c r="BM771" i="1"/>
  <c r="BL771" i="1"/>
  <c r="BK771" i="1"/>
  <c r="AO771" i="1"/>
  <c r="AM771" i="1"/>
  <c r="AK771" i="1"/>
  <c r="AI771" i="1"/>
  <c r="X771" i="1"/>
  <c r="U1170" i="14" s="1"/>
  <c r="U771" i="1"/>
  <c r="Q1170" i="14" s="1"/>
  <c r="R771" i="1"/>
  <c r="M1170" i="14" s="1"/>
  <c r="O771" i="1"/>
  <c r="I1170" i="14" s="1"/>
  <c r="D771" i="1"/>
  <c r="BP767" i="1"/>
  <c r="BO767" i="1"/>
  <c r="BN767" i="1"/>
  <c r="BM767" i="1"/>
  <c r="BL767" i="1"/>
  <c r="BK767" i="1"/>
  <c r="AO767" i="1"/>
  <c r="AM767" i="1"/>
  <c r="AK767" i="1"/>
  <c r="AI767" i="1"/>
  <c r="X767" i="1"/>
  <c r="U1164" i="14" s="1"/>
  <c r="U767" i="1"/>
  <c r="Q1164" i="14" s="1"/>
  <c r="R767" i="1"/>
  <c r="M1164" i="14" s="1"/>
  <c r="O767" i="1"/>
  <c r="I1164" i="14" s="1"/>
  <c r="D767" i="1"/>
  <c r="BP757" i="1"/>
  <c r="BO757" i="1"/>
  <c r="BN757" i="1"/>
  <c r="BM757" i="1"/>
  <c r="BL757" i="1"/>
  <c r="BK757" i="1"/>
  <c r="AO757" i="1"/>
  <c r="AM757" i="1"/>
  <c r="AK757" i="1"/>
  <c r="AI757" i="1"/>
  <c r="X757" i="1"/>
  <c r="U1148" i="14" s="1"/>
  <c r="U757" i="1"/>
  <c r="Q1148" i="14" s="1"/>
  <c r="R757" i="1"/>
  <c r="M1148" i="14" s="1"/>
  <c r="O757" i="1"/>
  <c r="I1148" i="14" s="1"/>
  <c r="D757" i="1"/>
  <c r="BP747" i="1"/>
  <c r="BO747" i="1"/>
  <c r="BN747" i="1"/>
  <c r="BM747" i="1"/>
  <c r="BL747" i="1"/>
  <c r="BK747" i="1"/>
  <c r="AO747" i="1"/>
  <c r="AM747" i="1"/>
  <c r="AK747" i="1"/>
  <c r="AI747" i="1"/>
  <c r="X747" i="1"/>
  <c r="U1132" i="14" s="1"/>
  <c r="U747" i="1"/>
  <c r="Q1132" i="14" s="1"/>
  <c r="R747" i="1"/>
  <c r="M1132" i="14" s="1"/>
  <c r="O747" i="1"/>
  <c r="I1132" i="14" s="1"/>
  <c r="D747" i="1"/>
  <c r="BP703" i="1"/>
  <c r="BO703" i="1"/>
  <c r="BN703" i="1"/>
  <c r="BM703" i="1"/>
  <c r="BL703" i="1"/>
  <c r="BK703" i="1"/>
  <c r="AO703" i="1"/>
  <c r="AM703" i="1"/>
  <c r="AK703" i="1"/>
  <c r="AI703" i="1"/>
  <c r="X703" i="1"/>
  <c r="U1064" i="14" s="1"/>
  <c r="U703" i="1"/>
  <c r="Q1064" i="14" s="1"/>
  <c r="R703" i="1"/>
  <c r="M1064" i="14" s="1"/>
  <c r="O703" i="1"/>
  <c r="I1064" i="14" s="1"/>
  <c r="BP695" i="1"/>
  <c r="BO695" i="1"/>
  <c r="BN695" i="1"/>
  <c r="BM695" i="1"/>
  <c r="BL695" i="1"/>
  <c r="BK695" i="1"/>
  <c r="AO695" i="1"/>
  <c r="AM695" i="1"/>
  <c r="AK695" i="1"/>
  <c r="AI695" i="1"/>
  <c r="X695" i="1"/>
  <c r="U1048" i="14" s="1"/>
  <c r="U695" i="1"/>
  <c r="Q1048" i="14" s="1"/>
  <c r="R695" i="1"/>
  <c r="M1048" i="14" s="1"/>
  <c r="O695" i="1"/>
  <c r="I1048" i="14" s="1"/>
  <c r="D695" i="1"/>
  <c r="BP682" i="1"/>
  <c r="BO682" i="1"/>
  <c r="BN682" i="1"/>
  <c r="BM682" i="1"/>
  <c r="BL682" i="1"/>
  <c r="BK682" i="1"/>
  <c r="AO682" i="1"/>
  <c r="AM682" i="1"/>
  <c r="AK682" i="1"/>
  <c r="AI682" i="1"/>
  <c r="X682" i="1"/>
  <c r="U1032" i="14" s="1"/>
  <c r="U682" i="1"/>
  <c r="Q1032" i="14" s="1"/>
  <c r="R682" i="1"/>
  <c r="M1032" i="14" s="1"/>
  <c r="O682" i="1"/>
  <c r="I1032" i="14" s="1"/>
  <c r="D682" i="1"/>
  <c r="D680" i="1"/>
  <c r="O680" i="1"/>
  <c r="I1028" i="14" s="1"/>
  <c r="R680" i="1"/>
  <c r="M1028" i="14" s="1"/>
  <c r="U680" i="1"/>
  <c r="Q1028" i="14" s="1"/>
  <c r="X680" i="1"/>
  <c r="U1028" i="14" s="1"/>
  <c r="AI680" i="1"/>
  <c r="AK680" i="1"/>
  <c r="AM680" i="1"/>
  <c r="AO680" i="1"/>
  <c r="BK680" i="1"/>
  <c r="BL680" i="1"/>
  <c r="BM680" i="1"/>
  <c r="BN680" i="1"/>
  <c r="BO680" i="1"/>
  <c r="BP680" i="1"/>
  <c r="BP652" i="1"/>
  <c r="BO652" i="1"/>
  <c r="BN652" i="1"/>
  <c r="BM652" i="1"/>
  <c r="BL652" i="1"/>
  <c r="BK652" i="1"/>
  <c r="AO652" i="1"/>
  <c r="AM652" i="1"/>
  <c r="AK652" i="1"/>
  <c r="AI652" i="1"/>
  <c r="X652" i="1"/>
  <c r="U986" i="14" s="1"/>
  <c r="U652" i="1"/>
  <c r="Q986" i="14" s="1"/>
  <c r="R652" i="1"/>
  <c r="M986" i="14" s="1"/>
  <c r="O652" i="1"/>
  <c r="I986" i="14" s="1"/>
  <c r="D652" i="1"/>
  <c r="BP640" i="1"/>
  <c r="BO640" i="1"/>
  <c r="BN640" i="1"/>
  <c r="BM640" i="1"/>
  <c r="BL640" i="1"/>
  <c r="BK640" i="1"/>
  <c r="AO640" i="1"/>
  <c r="AM640" i="1"/>
  <c r="AK640" i="1"/>
  <c r="AI640" i="1"/>
  <c r="X640" i="1"/>
  <c r="U970" i="14" s="1"/>
  <c r="U640" i="1"/>
  <c r="Q970" i="14" s="1"/>
  <c r="R640" i="1"/>
  <c r="M970" i="14" s="1"/>
  <c r="O640" i="1"/>
  <c r="I970" i="14" s="1"/>
  <c r="D640" i="1"/>
  <c r="BP633" i="1"/>
  <c r="BO633" i="1"/>
  <c r="BN633" i="1"/>
  <c r="BM633" i="1"/>
  <c r="BL633" i="1"/>
  <c r="BK633" i="1"/>
  <c r="AO633" i="1"/>
  <c r="AM633" i="1"/>
  <c r="AK633" i="1"/>
  <c r="AI633" i="1"/>
  <c r="X633" i="1"/>
  <c r="U960" i="14" s="1"/>
  <c r="U633" i="1"/>
  <c r="Q960" i="14" s="1"/>
  <c r="R633" i="1"/>
  <c r="M960" i="14" s="1"/>
  <c r="O633" i="1"/>
  <c r="I960" i="14" s="1"/>
  <c r="D633" i="1"/>
  <c r="BP627" i="1"/>
  <c r="BO627" i="1"/>
  <c r="BN627" i="1"/>
  <c r="BM627" i="1"/>
  <c r="BL627" i="1"/>
  <c r="BK627" i="1"/>
  <c r="AO627" i="1"/>
  <c r="AM627" i="1"/>
  <c r="AK627" i="1"/>
  <c r="AI627" i="1"/>
  <c r="X627" i="1"/>
  <c r="U950" i="14" s="1"/>
  <c r="U627" i="1"/>
  <c r="Q950" i="14" s="1"/>
  <c r="R627" i="1"/>
  <c r="M950" i="14" s="1"/>
  <c r="O627" i="1"/>
  <c r="I950" i="14" s="1"/>
  <c r="D627" i="1"/>
  <c r="BP605" i="1"/>
  <c r="BO605" i="1"/>
  <c r="BN605" i="1"/>
  <c r="BM605" i="1"/>
  <c r="BL605" i="1"/>
  <c r="BK605" i="1"/>
  <c r="AO605" i="1"/>
  <c r="AM605" i="1"/>
  <c r="AK605" i="1"/>
  <c r="AI605" i="1"/>
  <c r="X605" i="1"/>
  <c r="U916" i="14" s="1"/>
  <c r="U605" i="1"/>
  <c r="Q916" i="14" s="1"/>
  <c r="R605" i="1"/>
  <c r="M916" i="14" s="1"/>
  <c r="O605" i="1"/>
  <c r="I916" i="14" s="1"/>
  <c r="D605" i="1"/>
  <c r="BP591" i="1"/>
  <c r="BO591" i="1"/>
  <c r="BN591" i="1"/>
  <c r="BM591" i="1"/>
  <c r="BL591" i="1"/>
  <c r="BK591" i="1"/>
  <c r="AO591" i="1"/>
  <c r="AM591" i="1"/>
  <c r="AK591" i="1"/>
  <c r="AI591" i="1"/>
  <c r="X591" i="1"/>
  <c r="U892" i="14" s="1"/>
  <c r="U591" i="1"/>
  <c r="Q892" i="14" s="1"/>
  <c r="R591" i="1"/>
  <c r="M892" i="14" s="1"/>
  <c r="O591" i="1"/>
  <c r="I892" i="14" s="1"/>
  <c r="D591" i="1"/>
  <c r="BP534" i="1"/>
  <c r="BO534" i="1"/>
  <c r="BN534" i="1"/>
  <c r="BM534" i="1"/>
  <c r="BL534" i="1"/>
  <c r="BK534" i="1"/>
  <c r="AO534" i="1"/>
  <c r="AM534" i="1"/>
  <c r="AK534" i="1"/>
  <c r="AI534" i="1"/>
  <c r="X534" i="1"/>
  <c r="U778" i="14" s="1"/>
  <c r="U534" i="1"/>
  <c r="Q778" i="14" s="1"/>
  <c r="R534" i="1"/>
  <c r="M778" i="14" s="1"/>
  <c r="O534" i="1"/>
  <c r="I778" i="14" s="1"/>
  <c r="D534" i="1"/>
  <c r="BP513" i="1"/>
  <c r="BO513" i="1"/>
  <c r="BN513" i="1"/>
  <c r="BM513" i="1"/>
  <c r="BL513" i="1"/>
  <c r="BK513" i="1"/>
  <c r="AO513" i="1"/>
  <c r="AM513" i="1"/>
  <c r="AK513" i="1"/>
  <c r="AI513" i="1"/>
  <c r="X513" i="1"/>
  <c r="U764" i="14" s="1"/>
  <c r="U513" i="1"/>
  <c r="Q764" i="14" s="1"/>
  <c r="R513" i="1"/>
  <c r="M764" i="14" s="1"/>
  <c r="O513" i="1"/>
  <c r="I764" i="14" s="1"/>
  <c r="D513" i="1"/>
  <c r="BP512" i="1"/>
  <c r="BO512" i="1"/>
  <c r="BN512" i="1"/>
  <c r="BM512" i="1"/>
  <c r="BL512" i="1"/>
  <c r="BK512" i="1"/>
  <c r="AO512" i="1"/>
  <c r="AM512" i="1"/>
  <c r="AK512" i="1"/>
  <c r="AI512" i="1"/>
  <c r="X512" i="1"/>
  <c r="U762" i="14" s="1"/>
  <c r="U512" i="1"/>
  <c r="Q762" i="14" s="1"/>
  <c r="R512" i="1"/>
  <c r="M762" i="14" s="1"/>
  <c r="O512" i="1"/>
  <c r="I762" i="14" s="1"/>
  <c r="D512" i="1"/>
  <c r="BP503" i="1"/>
  <c r="BO503" i="1"/>
  <c r="BN503" i="1"/>
  <c r="BM503" i="1"/>
  <c r="BL503" i="1"/>
  <c r="BK503" i="1"/>
  <c r="AO503" i="1"/>
  <c r="AM503" i="1"/>
  <c r="AK503" i="1"/>
  <c r="AI503" i="1"/>
  <c r="X503" i="1"/>
  <c r="U748" i="14" s="1"/>
  <c r="U503" i="1"/>
  <c r="Q748" i="14" s="1"/>
  <c r="R503" i="1"/>
  <c r="M748" i="14" s="1"/>
  <c r="O503" i="1"/>
  <c r="I748" i="14" s="1"/>
  <c r="D503" i="1"/>
  <c r="BP492" i="1"/>
  <c r="BO492" i="1"/>
  <c r="BN492" i="1"/>
  <c r="BM492" i="1"/>
  <c r="BL492" i="1"/>
  <c r="BK492" i="1"/>
  <c r="AO492" i="1"/>
  <c r="AM492" i="1"/>
  <c r="AK492" i="1"/>
  <c r="AI492" i="1"/>
  <c r="X492" i="1"/>
  <c r="U728" i="14" s="1"/>
  <c r="U492" i="1"/>
  <c r="Q728" i="14" s="1"/>
  <c r="R492" i="1"/>
  <c r="M728" i="14" s="1"/>
  <c r="O492" i="1"/>
  <c r="I728" i="14" s="1"/>
  <c r="D492" i="1"/>
  <c r="BP481" i="1"/>
  <c r="BO481" i="1"/>
  <c r="BN481" i="1"/>
  <c r="BM481" i="1"/>
  <c r="BL481" i="1"/>
  <c r="BK481" i="1"/>
  <c r="AO481" i="1"/>
  <c r="AM481" i="1"/>
  <c r="AK481" i="1"/>
  <c r="AI481" i="1"/>
  <c r="X481" i="1"/>
  <c r="U712" i="14" s="1"/>
  <c r="U481" i="1"/>
  <c r="Q712" i="14" s="1"/>
  <c r="R481" i="1"/>
  <c r="M712" i="14" s="1"/>
  <c r="O481" i="1"/>
  <c r="I712" i="14" s="1"/>
  <c r="D481" i="1"/>
  <c r="BP468" i="1"/>
  <c r="BO468" i="1"/>
  <c r="BN468" i="1"/>
  <c r="BM468" i="1"/>
  <c r="BL468" i="1"/>
  <c r="BK468" i="1"/>
  <c r="AO468" i="1"/>
  <c r="AM468" i="1"/>
  <c r="AK468" i="1"/>
  <c r="AI468" i="1"/>
  <c r="X468" i="1"/>
  <c r="U688" i="14" s="1"/>
  <c r="U468" i="1"/>
  <c r="Q688" i="14" s="1"/>
  <c r="R468" i="1"/>
  <c r="M688" i="14" s="1"/>
  <c r="O468" i="1"/>
  <c r="I688" i="14" s="1"/>
  <c r="D468" i="1"/>
  <c r="BP456" i="1"/>
  <c r="BO456" i="1"/>
  <c r="BN456" i="1"/>
  <c r="BM456" i="1"/>
  <c r="BL456" i="1"/>
  <c r="BK456" i="1"/>
  <c r="AO456" i="1"/>
  <c r="AM456" i="1"/>
  <c r="AK456" i="1"/>
  <c r="AI456" i="1"/>
  <c r="X456" i="1"/>
  <c r="U670" i="14" s="1"/>
  <c r="U456" i="1"/>
  <c r="Q670" i="14" s="1"/>
  <c r="R456" i="1"/>
  <c r="M670" i="14" s="1"/>
  <c r="O456" i="1"/>
  <c r="I670" i="14" s="1"/>
  <c r="D456" i="1"/>
  <c r="BP455" i="1"/>
  <c r="BO455" i="1"/>
  <c r="BN455" i="1"/>
  <c r="BM455" i="1"/>
  <c r="BL455" i="1"/>
  <c r="BK455" i="1"/>
  <c r="AO455" i="1"/>
  <c r="AM455" i="1"/>
  <c r="AK455" i="1"/>
  <c r="AI455" i="1"/>
  <c r="X455" i="1"/>
  <c r="U668" i="14" s="1"/>
  <c r="U455" i="1"/>
  <c r="Q668" i="14" s="1"/>
  <c r="R455" i="1"/>
  <c r="M668" i="14" s="1"/>
  <c r="O455" i="1"/>
  <c r="I668" i="14" s="1"/>
  <c r="D455" i="1"/>
  <c r="BP444" i="1"/>
  <c r="BO444" i="1"/>
  <c r="BN444" i="1"/>
  <c r="BM444" i="1"/>
  <c r="BL444" i="1"/>
  <c r="BK444" i="1"/>
  <c r="AO444" i="1"/>
  <c r="AM444" i="1"/>
  <c r="AK444" i="1"/>
  <c r="AI444" i="1"/>
  <c r="X444" i="1"/>
  <c r="U648" i="14" s="1"/>
  <c r="U444" i="1"/>
  <c r="Q648" i="14" s="1"/>
  <c r="R444" i="1"/>
  <c r="M648" i="14" s="1"/>
  <c r="O444" i="1"/>
  <c r="I648" i="14" s="1"/>
  <c r="D444" i="1"/>
  <c r="BP393" i="1"/>
  <c r="BO393" i="1"/>
  <c r="BN393" i="1"/>
  <c r="BM393" i="1"/>
  <c r="BL393" i="1"/>
  <c r="BK393" i="1"/>
  <c r="AO393" i="1"/>
  <c r="AM393" i="1"/>
  <c r="AK393" i="1"/>
  <c r="AI393" i="1"/>
  <c r="X393" i="1"/>
  <c r="U568" i="14" s="1"/>
  <c r="U393" i="1"/>
  <c r="Q568" i="14" s="1"/>
  <c r="R393" i="1"/>
  <c r="M568" i="14" s="1"/>
  <c r="O393" i="1"/>
  <c r="I568" i="14" s="1"/>
  <c r="D393" i="1"/>
  <c r="BP391" i="1"/>
  <c r="BO391" i="1"/>
  <c r="BN391" i="1"/>
  <c r="BM391" i="1"/>
  <c r="BL391" i="1"/>
  <c r="BK391" i="1"/>
  <c r="AO391" i="1"/>
  <c r="AM391" i="1"/>
  <c r="AK391" i="1"/>
  <c r="AI391" i="1"/>
  <c r="X391" i="1"/>
  <c r="U564" i="14" s="1"/>
  <c r="U391" i="1"/>
  <c r="Q564" i="14" s="1"/>
  <c r="R391" i="1"/>
  <c r="M564" i="14" s="1"/>
  <c r="O391" i="1"/>
  <c r="I564" i="14" s="1"/>
  <c r="D391" i="1"/>
  <c r="BP301" i="1"/>
  <c r="BO301" i="1"/>
  <c r="BN301" i="1"/>
  <c r="BM301" i="1"/>
  <c r="BL301" i="1"/>
  <c r="BK301" i="1"/>
  <c r="AO301" i="1"/>
  <c r="AM301" i="1"/>
  <c r="AK301" i="1"/>
  <c r="AI301" i="1"/>
  <c r="X301" i="1"/>
  <c r="U429" i="14" s="1"/>
  <c r="U301" i="1"/>
  <c r="Q429" i="14" s="1"/>
  <c r="R301" i="1"/>
  <c r="M429" i="14" s="1"/>
  <c r="O301" i="1"/>
  <c r="I429" i="14" s="1"/>
  <c r="D301" i="1"/>
  <c r="BP289" i="1"/>
  <c r="BO289" i="1"/>
  <c r="BN289" i="1"/>
  <c r="BM289" i="1"/>
  <c r="BL289" i="1"/>
  <c r="BK289" i="1"/>
  <c r="AO289" i="1"/>
  <c r="AM289" i="1"/>
  <c r="AK289" i="1"/>
  <c r="AI289" i="1"/>
  <c r="X289" i="1"/>
  <c r="U405" i="14" s="1"/>
  <c r="U289" i="1"/>
  <c r="Q405" i="14" s="1"/>
  <c r="R289" i="1"/>
  <c r="M405" i="14" s="1"/>
  <c r="O289" i="1"/>
  <c r="I405" i="14" s="1"/>
  <c r="D289" i="1"/>
  <c r="BP281" i="1"/>
  <c r="BO281" i="1"/>
  <c r="BN281" i="1"/>
  <c r="BM281" i="1"/>
  <c r="BL281" i="1"/>
  <c r="BK281" i="1"/>
  <c r="AO281" i="1"/>
  <c r="AM281" i="1"/>
  <c r="AK281" i="1"/>
  <c r="AI281" i="1"/>
  <c r="X281" i="1"/>
  <c r="U395" i="14" s="1"/>
  <c r="U281" i="1"/>
  <c r="Q395" i="14" s="1"/>
  <c r="R281" i="1"/>
  <c r="M395" i="14" s="1"/>
  <c r="O281" i="1"/>
  <c r="I395" i="14" s="1"/>
  <c r="D281" i="1"/>
  <c r="BP280" i="1"/>
  <c r="BO280" i="1"/>
  <c r="BN280" i="1"/>
  <c r="BM280" i="1"/>
  <c r="BL280" i="1"/>
  <c r="BK280" i="1"/>
  <c r="AO280" i="1"/>
  <c r="AM280" i="1"/>
  <c r="AK280" i="1"/>
  <c r="AI280" i="1"/>
  <c r="X280" i="1"/>
  <c r="U393" i="14" s="1"/>
  <c r="U280" i="1"/>
  <c r="Q393" i="14" s="1"/>
  <c r="R280" i="1"/>
  <c r="M393" i="14" s="1"/>
  <c r="O280" i="1"/>
  <c r="I393" i="14" s="1"/>
  <c r="D280" i="1"/>
  <c r="BP207" i="1"/>
  <c r="BO207" i="1"/>
  <c r="BN207" i="1"/>
  <c r="BM207" i="1"/>
  <c r="BL207" i="1"/>
  <c r="BK207" i="1"/>
  <c r="AO207" i="1"/>
  <c r="AM207" i="1"/>
  <c r="AK207" i="1"/>
  <c r="AI207" i="1"/>
  <c r="X207" i="1"/>
  <c r="U273" i="14" s="1"/>
  <c r="U207" i="1"/>
  <c r="Q273" i="14" s="1"/>
  <c r="R207" i="1"/>
  <c r="M273" i="14" s="1"/>
  <c r="O207" i="1"/>
  <c r="I273" i="14" s="1"/>
  <c r="D207" i="1"/>
  <c r="BP198" i="1"/>
  <c r="BO198" i="1"/>
  <c r="BN198" i="1"/>
  <c r="BM198" i="1"/>
  <c r="BL198" i="1"/>
  <c r="BK198" i="1"/>
  <c r="AO198" i="1"/>
  <c r="AM198" i="1"/>
  <c r="AK198" i="1"/>
  <c r="AI198" i="1"/>
  <c r="X198" i="1"/>
  <c r="U257" i="14" s="1"/>
  <c r="U198" i="1"/>
  <c r="Q257" i="14" s="1"/>
  <c r="R198" i="1"/>
  <c r="M257" i="14" s="1"/>
  <c r="O198" i="1"/>
  <c r="I257" i="14" s="1"/>
  <c r="D198" i="1"/>
  <c r="BP146" i="1"/>
  <c r="BO146" i="1"/>
  <c r="BN146" i="1"/>
  <c r="BM146" i="1"/>
  <c r="BL146" i="1"/>
  <c r="BK146" i="1"/>
  <c r="AO146" i="1"/>
  <c r="AM146" i="1"/>
  <c r="AK146" i="1"/>
  <c r="AI146" i="1"/>
  <c r="X146" i="1"/>
  <c r="U173" i="14" s="1"/>
  <c r="U146" i="1"/>
  <c r="Q173" i="14" s="1"/>
  <c r="R146" i="1"/>
  <c r="M173" i="14" s="1"/>
  <c r="O146" i="1"/>
  <c r="I173" i="14" s="1"/>
  <c r="D146" i="1"/>
  <c r="BP119" i="1"/>
  <c r="BO119" i="1"/>
  <c r="BN119" i="1"/>
  <c r="BM119" i="1"/>
  <c r="BL119" i="1"/>
  <c r="BK119" i="1"/>
  <c r="AO119" i="1"/>
  <c r="AM119" i="1"/>
  <c r="AK119" i="1"/>
  <c r="AI119" i="1"/>
  <c r="X119" i="1"/>
  <c r="U131" i="14" s="1"/>
  <c r="U119" i="1"/>
  <c r="Q131" i="14" s="1"/>
  <c r="R119" i="1"/>
  <c r="M131" i="14" s="1"/>
  <c r="O119" i="1"/>
  <c r="I131" i="14" s="1"/>
  <c r="D119" i="1"/>
  <c r="BP103" i="1"/>
  <c r="BO103" i="1"/>
  <c r="BN103" i="1"/>
  <c r="BM103" i="1"/>
  <c r="BL103" i="1"/>
  <c r="BK103" i="1"/>
  <c r="AO103" i="1"/>
  <c r="AM103" i="1"/>
  <c r="AK103" i="1"/>
  <c r="AI103" i="1"/>
  <c r="X103" i="1"/>
  <c r="U105" i="14" s="1"/>
  <c r="U103" i="1"/>
  <c r="Q105" i="14" s="1"/>
  <c r="R103" i="1"/>
  <c r="M105" i="14" s="1"/>
  <c r="O103" i="1"/>
  <c r="I105" i="14" s="1"/>
  <c r="D103" i="1"/>
  <c r="BP82" i="1"/>
  <c r="BO82" i="1"/>
  <c r="BN82" i="1"/>
  <c r="BM82" i="1"/>
  <c r="BL82" i="1"/>
  <c r="BK82" i="1"/>
  <c r="AO82" i="1"/>
  <c r="AM82" i="1"/>
  <c r="AK82" i="1"/>
  <c r="AI82" i="1"/>
  <c r="X82" i="1"/>
  <c r="U73" i="14" s="1"/>
  <c r="U82" i="1"/>
  <c r="Q73" i="14" s="1"/>
  <c r="R82" i="1"/>
  <c r="M73" i="14" s="1"/>
  <c r="O82" i="1"/>
  <c r="I73" i="14" s="1"/>
  <c r="D82" i="1"/>
  <c r="BP52" i="1"/>
  <c r="BO52" i="1"/>
  <c r="BN52" i="1"/>
  <c r="BM52" i="1"/>
  <c r="BL52" i="1"/>
  <c r="BK52" i="1"/>
  <c r="AO52" i="1"/>
  <c r="AM52" i="1"/>
  <c r="AK52" i="1"/>
  <c r="AI52" i="1"/>
  <c r="X52" i="1"/>
  <c r="U31" i="14" s="1"/>
  <c r="U52" i="1"/>
  <c r="Q31" i="14" s="1"/>
  <c r="R52" i="1"/>
  <c r="M31" i="14" s="1"/>
  <c r="O52" i="1"/>
  <c r="I31" i="14" s="1"/>
  <c r="D52" i="1"/>
  <c r="D252" i="1"/>
  <c r="D473" i="1"/>
  <c r="D140" i="1"/>
  <c r="D603" i="1"/>
  <c r="T729" i="14"/>
  <c r="S729" i="14"/>
  <c r="P729" i="14"/>
  <c r="O729" i="14"/>
  <c r="L729" i="14"/>
  <c r="K729" i="14"/>
  <c r="H729" i="14"/>
  <c r="G729" i="14"/>
  <c r="T727" i="14"/>
  <c r="S727" i="14"/>
  <c r="P727" i="14"/>
  <c r="O727" i="14"/>
  <c r="L727" i="14"/>
  <c r="K727" i="14"/>
  <c r="H727" i="14"/>
  <c r="G727" i="14"/>
  <c r="T70" i="14"/>
  <c r="S70" i="14"/>
  <c r="P70" i="14"/>
  <c r="O70" i="14"/>
  <c r="L70" i="14"/>
  <c r="K70" i="14"/>
  <c r="H70" i="14"/>
  <c r="G70" i="14"/>
  <c r="BP84" i="1"/>
  <c r="BO84" i="1"/>
  <c r="BN84" i="1"/>
  <c r="BM84" i="1"/>
  <c r="BL84" i="1"/>
  <c r="BK84" i="1"/>
  <c r="AO84" i="1"/>
  <c r="AM84" i="1"/>
  <c r="AK84" i="1"/>
  <c r="AI84" i="1"/>
  <c r="X84" i="1"/>
  <c r="U77" i="14" s="1"/>
  <c r="U84" i="1"/>
  <c r="Q77" i="14" s="1"/>
  <c r="R84" i="1"/>
  <c r="M77" i="14" s="1"/>
  <c r="O84" i="1"/>
  <c r="I77" i="14" s="1"/>
  <c r="G491" i="14"/>
  <c r="H491" i="14"/>
  <c r="K491" i="14"/>
  <c r="L491" i="14"/>
  <c r="O491" i="14"/>
  <c r="P491" i="14"/>
  <c r="S491" i="14"/>
  <c r="T491" i="14"/>
  <c r="G493" i="14"/>
  <c r="H493" i="14"/>
  <c r="K493" i="14"/>
  <c r="L493" i="14"/>
  <c r="O493" i="14"/>
  <c r="P493" i="14"/>
  <c r="S493" i="14"/>
  <c r="T493" i="14"/>
  <c r="G473" i="14"/>
  <c r="H473" i="14"/>
  <c r="K473" i="14"/>
  <c r="L473" i="14"/>
  <c r="O473" i="14"/>
  <c r="P473" i="14"/>
  <c r="S473" i="14"/>
  <c r="T473" i="14"/>
  <c r="G358" i="14"/>
  <c r="H358" i="14"/>
  <c r="K358" i="14"/>
  <c r="L358" i="14"/>
  <c r="O358" i="14"/>
  <c r="P358" i="14"/>
  <c r="S358" i="14"/>
  <c r="T358" i="14"/>
  <c r="G360" i="14"/>
  <c r="H360" i="14"/>
  <c r="K360" i="14"/>
  <c r="L360" i="14"/>
  <c r="O360" i="14"/>
  <c r="P360" i="14"/>
  <c r="S360" i="14"/>
  <c r="T360" i="14"/>
  <c r="G338" i="14"/>
  <c r="H338" i="14"/>
  <c r="K338" i="14"/>
  <c r="L338" i="14"/>
  <c r="O338" i="14"/>
  <c r="P338" i="14"/>
  <c r="S338" i="14"/>
  <c r="T338" i="14"/>
  <c r="G340" i="14"/>
  <c r="H340" i="14"/>
  <c r="K340" i="14"/>
  <c r="L340" i="14"/>
  <c r="O340" i="14"/>
  <c r="P340" i="14"/>
  <c r="S340" i="14"/>
  <c r="T340" i="14"/>
  <c r="T1569" i="14"/>
  <c r="S1569" i="14"/>
  <c r="P1569" i="14"/>
  <c r="O1569" i="14"/>
  <c r="L1569" i="14"/>
  <c r="K1569" i="14"/>
  <c r="H1569" i="14"/>
  <c r="G1569" i="14"/>
  <c r="T1567" i="14"/>
  <c r="S1567" i="14"/>
  <c r="P1567" i="14"/>
  <c r="O1567" i="14"/>
  <c r="L1567" i="14"/>
  <c r="K1567" i="14"/>
  <c r="H1567" i="14"/>
  <c r="G1567" i="14"/>
  <c r="T441" i="14"/>
  <c r="S441" i="14"/>
  <c r="P441" i="14"/>
  <c r="O441" i="14"/>
  <c r="L441" i="14"/>
  <c r="K441" i="14"/>
  <c r="H441" i="14"/>
  <c r="G441" i="14"/>
  <c r="T439" i="14"/>
  <c r="S439" i="14"/>
  <c r="P439" i="14"/>
  <c r="O439" i="14"/>
  <c r="L439" i="14"/>
  <c r="K439" i="14"/>
  <c r="H439" i="14"/>
  <c r="G439" i="14"/>
  <c r="D1069" i="1"/>
  <c r="T2457" i="14"/>
  <c r="S2457" i="14"/>
  <c r="P2457" i="14"/>
  <c r="O2457" i="14"/>
  <c r="L2457" i="14"/>
  <c r="K2457" i="14"/>
  <c r="H2457" i="14"/>
  <c r="G2457" i="14"/>
  <c r="T2455" i="14"/>
  <c r="S2455" i="14"/>
  <c r="P2455" i="14"/>
  <c r="O2455" i="14"/>
  <c r="L2455" i="14"/>
  <c r="K2455" i="14"/>
  <c r="H2455" i="14"/>
  <c r="G2455" i="14"/>
  <c r="T2447" i="14"/>
  <c r="S2447" i="14"/>
  <c r="P2447" i="14"/>
  <c r="O2447" i="14"/>
  <c r="L2447" i="14"/>
  <c r="K2447" i="14"/>
  <c r="H2447" i="14"/>
  <c r="G2447" i="14"/>
  <c r="T2445" i="14"/>
  <c r="S2445" i="14"/>
  <c r="P2445" i="14"/>
  <c r="O2445" i="14"/>
  <c r="L2445" i="14"/>
  <c r="K2445" i="14"/>
  <c r="H2445" i="14"/>
  <c r="G2445" i="14"/>
  <c r="T2433" i="14"/>
  <c r="S2433" i="14"/>
  <c r="P2433" i="14"/>
  <c r="O2433" i="14"/>
  <c r="L2433" i="14"/>
  <c r="K2433" i="14"/>
  <c r="H2433" i="14"/>
  <c r="G2433" i="14"/>
  <c r="T2431" i="14"/>
  <c r="S2431" i="14"/>
  <c r="P2431" i="14"/>
  <c r="O2431" i="14"/>
  <c r="L2431" i="14"/>
  <c r="K2431" i="14"/>
  <c r="H2431" i="14"/>
  <c r="G2431" i="14"/>
  <c r="T1809" i="14"/>
  <c r="S1809" i="14"/>
  <c r="P1809" i="14"/>
  <c r="O1809" i="14"/>
  <c r="L1809" i="14"/>
  <c r="K1809" i="14"/>
  <c r="H1809" i="14"/>
  <c r="G1809" i="14"/>
  <c r="T1807" i="14"/>
  <c r="S1807" i="14"/>
  <c r="P1807" i="14"/>
  <c r="O1807" i="14"/>
  <c r="L1807" i="14"/>
  <c r="K1807" i="14"/>
  <c r="H1807" i="14"/>
  <c r="G1807" i="14"/>
  <c r="T1581" i="14"/>
  <c r="S1581" i="14"/>
  <c r="P1581" i="14"/>
  <c r="O1581" i="14"/>
  <c r="L1581" i="14"/>
  <c r="K1581" i="14"/>
  <c r="H1581" i="14"/>
  <c r="G1581" i="14"/>
  <c r="T1579" i="14"/>
  <c r="S1579" i="14"/>
  <c r="P1579" i="14"/>
  <c r="O1579" i="14"/>
  <c r="L1579" i="14"/>
  <c r="K1579" i="14"/>
  <c r="H1579" i="14"/>
  <c r="G1579" i="14"/>
  <c r="BP988" i="1"/>
  <c r="BO988" i="1"/>
  <c r="BN988" i="1"/>
  <c r="BM988" i="1"/>
  <c r="BL988" i="1"/>
  <c r="BK988" i="1"/>
  <c r="AO988" i="1"/>
  <c r="AM988" i="1"/>
  <c r="AK988" i="1"/>
  <c r="AI988" i="1"/>
  <c r="X988" i="1"/>
  <c r="U1532" i="14" s="1"/>
  <c r="U988" i="1"/>
  <c r="Q1532" i="14" s="1"/>
  <c r="R988" i="1"/>
  <c r="M1532" i="14" s="1"/>
  <c r="O988" i="1"/>
  <c r="I1532" i="14" s="1"/>
  <c r="BP1717" i="1"/>
  <c r="BO1717" i="1"/>
  <c r="BN1717" i="1"/>
  <c r="BM1717" i="1"/>
  <c r="BL1717" i="1"/>
  <c r="BK1717" i="1"/>
  <c r="AO1717" i="1"/>
  <c r="AM1717" i="1"/>
  <c r="AK1717" i="1"/>
  <c r="AI1717" i="1"/>
  <c r="X1717" i="1"/>
  <c r="U2707" i="14" s="1"/>
  <c r="U1717" i="1"/>
  <c r="Q2707" i="14" s="1"/>
  <c r="R1717" i="1"/>
  <c r="M2707" i="14" s="1"/>
  <c r="O1717" i="1"/>
  <c r="I2707" i="14" s="1"/>
  <c r="D1717" i="1"/>
  <c r="T1675" i="14"/>
  <c r="S1675" i="14"/>
  <c r="P1675" i="14"/>
  <c r="O1675" i="14"/>
  <c r="L1675" i="14"/>
  <c r="K1675" i="14"/>
  <c r="H1675" i="14"/>
  <c r="G1675" i="14"/>
  <c r="T1673" i="14"/>
  <c r="S1673" i="14"/>
  <c r="P1673" i="14"/>
  <c r="O1673" i="14"/>
  <c r="L1673" i="14"/>
  <c r="K1673" i="14"/>
  <c r="H1673" i="14"/>
  <c r="G1673" i="14"/>
  <c r="T851" i="14"/>
  <c r="S851" i="14"/>
  <c r="P851" i="14"/>
  <c r="O851" i="14"/>
  <c r="L851" i="14"/>
  <c r="K851" i="14"/>
  <c r="H851" i="14"/>
  <c r="G851" i="14"/>
  <c r="T849" i="14"/>
  <c r="S849" i="14"/>
  <c r="P849" i="14"/>
  <c r="O849" i="14"/>
  <c r="L849" i="14"/>
  <c r="K849" i="14"/>
  <c r="H849" i="14"/>
  <c r="G849" i="14"/>
  <c r="D1646" i="1"/>
  <c r="D1390" i="1"/>
  <c r="BP140" i="1"/>
  <c r="BO140" i="1"/>
  <c r="BN140" i="1"/>
  <c r="BM140" i="1"/>
  <c r="BL140" i="1"/>
  <c r="BK140" i="1"/>
  <c r="AO140" i="1"/>
  <c r="AM140" i="1"/>
  <c r="AK140" i="1"/>
  <c r="AI140" i="1"/>
  <c r="X140" i="1"/>
  <c r="U167" i="14" s="1"/>
  <c r="U140" i="1"/>
  <c r="Q167" i="14" s="1"/>
  <c r="R140" i="1"/>
  <c r="M167" i="14" s="1"/>
  <c r="O140" i="1"/>
  <c r="I167" i="14" s="1"/>
  <c r="O1272" i="1"/>
  <c r="I2012" i="14" s="1"/>
  <c r="R1272" i="1"/>
  <c r="M2012" i="14" s="1"/>
  <c r="U1272" i="1"/>
  <c r="Q2012" i="14" s="1"/>
  <c r="X1272" i="1"/>
  <c r="U2012" i="14" s="1"/>
  <c r="AI1272" i="1"/>
  <c r="AK1272" i="1"/>
  <c r="AM1272" i="1"/>
  <c r="AO1272" i="1"/>
  <c r="BK1272" i="1"/>
  <c r="BL1272" i="1"/>
  <c r="BM1272" i="1"/>
  <c r="BN1272" i="1"/>
  <c r="BO1272" i="1"/>
  <c r="BP1272" i="1"/>
  <c r="BP1268" i="1"/>
  <c r="BO1268" i="1"/>
  <c r="BN1268" i="1"/>
  <c r="BM1268" i="1"/>
  <c r="BL1268" i="1"/>
  <c r="BK1268" i="1"/>
  <c r="AO1268" i="1"/>
  <c r="AM1268" i="1"/>
  <c r="AK1268" i="1"/>
  <c r="AI1268" i="1"/>
  <c r="X1268" i="1"/>
  <c r="U2006" i="14" s="1"/>
  <c r="U1268" i="1"/>
  <c r="Q2006" i="14" s="1"/>
  <c r="R1268" i="1"/>
  <c r="M2006" i="14" s="1"/>
  <c r="O1268" i="1"/>
  <c r="I2006" i="14" s="1"/>
  <c r="AZ614" i="1" l="1"/>
  <c r="AT614" i="1"/>
  <c r="AX614" i="1"/>
  <c r="AT341" i="1"/>
  <c r="AV927" i="1"/>
  <c r="AZ341" i="1"/>
  <c r="AV341" i="1"/>
  <c r="AT922" i="1"/>
  <c r="AX925" i="1"/>
  <c r="AZ927" i="1"/>
  <c r="AV921" i="1"/>
  <c r="AZ922" i="1"/>
  <c r="AV925" i="1"/>
  <c r="AT925" i="1"/>
  <c r="AX927" i="1"/>
  <c r="AT924" i="1"/>
  <c r="AZ924" i="1"/>
  <c r="AV924" i="1"/>
  <c r="AZ921" i="1"/>
  <c r="AX922" i="1"/>
  <c r="AT921" i="1"/>
  <c r="AZ920" i="1"/>
  <c r="AV920" i="1"/>
  <c r="AV919" i="1"/>
  <c r="AT920" i="1"/>
  <c r="AZ919" i="1"/>
  <c r="AX919" i="1"/>
  <c r="AT917" i="1"/>
  <c r="AT918" i="1"/>
  <c r="AZ918" i="1"/>
  <c r="AV918" i="1"/>
  <c r="AZ917" i="1"/>
  <c r="AV917" i="1"/>
  <c r="AZ916" i="1"/>
  <c r="AV905" i="1"/>
  <c r="AT915" i="1"/>
  <c r="AT916" i="1"/>
  <c r="AV916" i="1"/>
  <c r="AX915" i="1"/>
  <c r="AX905" i="1"/>
  <c r="AV915" i="1"/>
  <c r="AZ905" i="1"/>
  <c r="AD881" i="1"/>
  <c r="AQ881" i="1"/>
  <c r="BQ881" i="1"/>
  <c r="F881" i="1" s="1"/>
  <c r="AZ881" i="1" s="1"/>
  <c r="AD877" i="1"/>
  <c r="AQ877" i="1"/>
  <c r="BQ877" i="1"/>
  <c r="F877" i="1" s="1"/>
  <c r="AX877" i="1" s="1"/>
  <c r="AD838" i="1"/>
  <c r="AQ838" i="1"/>
  <c r="BQ838" i="1"/>
  <c r="F838" i="1" s="1"/>
  <c r="AX838" i="1" s="1"/>
  <c r="AD837" i="1"/>
  <c r="AQ837" i="1"/>
  <c r="BQ837" i="1"/>
  <c r="F837" i="1" s="1"/>
  <c r="AX837" i="1" s="1"/>
  <c r="AD836" i="1"/>
  <c r="AQ836" i="1"/>
  <c r="BQ836" i="1"/>
  <c r="F836" i="1" s="1"/>
  <c r="AV836" i="1" s="1"/>
  <c r="AD831" i="1"/>
  <c r="AQ831" i="1"/>
  <c r="AD799" i="1"/>
  <c r="BQ831" i="1"/>
  <c r="F831" i="1" s="1"/>
  <c r="AZ831" i="1" s="1"/>
  <c r="AQ799" i="1"/>
  <c r="BQ799" i="1"/>
  <c r="F799" i="1" s="1"/>
  <c r="AV799" i="1" s="1"/>
  <c r="AD771" i="1"/>
  <c r="AD770" i="1" s="1"/>
  <c r="AQ771" i="1"/>
  <c r="BQ771" i="1"/>
  <c r="F771" i="1" s="1"/>
  <c r="AZ771" i="1" s="1"/>
  <c r="AQ767" i="1"/>
  <c r="AD767" i="1"/>
  <c r="BQ767" i="1"/>
  <c r="F767" i="1" s="1"/>
  <c r="AX767" i="1" s="1"/>
  <c r="AD757" i="1"/>
  <c r="AQ757" i="1"/>
  <c r="BQ757" i="1"/>
  <c r="F757" i="1" s="1"/>
  <c r="AX757" i="1" s="1"/>
  <c r="AD747" i="1"/>
  <c r="AQ747" i="1"/>
  <c r="BQ747" i="1"/>
  <c r="F747" i="1" s="1"/>
  <c r="AV747" i="1" s="1"/>
  <c r="AD703" i="1"/>
  <c r="AQ703" i="1"/>
  <c r="BQ703" i="1"/>
  <c r="F703" i="1" s="1"/>
  <c r="AX703" i="1" s="1"/>
  <c r="BQ680" i="1"/>
  <c r="F680" i="1" s="1"/>
  <c r="AX680" i="1" s="1"/>
  <c r="AD695" i="1"/>
  <c r="BQ695" i="1"/>
  <c r="F695" i="1" s="1"/>
  <c r="AZ695" i="1" s="1"/>
  <c r="AQ695" i="1"/>
  <c r="AQ680" i="1"/>
  <c r="AD682" i="1"/>
  <c r="BQ682" i="1"/>
  <c r="F682" i="1" s="1"/>
  <c r="AZ682" i="1" s="1"/>
  <c r="AQ682" i="1"/>
  <c r="AD680" i="1"/>
  <c r="AD652" i="1"/>
  <c r="AD651" i="1" s="1"/>
  <c r="AQ652" i="1"/>
  <c r="BQ652" i="1"/>
  <c r="F652" i="1" s="1"/>
  <c r="AZ652" i="1" s="1"/>
  <c r="AD640" i="1"/>
  <c r="AD639" i="1" s="1"/>
  <c r="AQ640" i="1"/>
  <c r="BQ640" i="1"/>
  <c r="F640" i="1" s="1"/>
  <c r="AX640" i="1" s="1"/>
  <c r="AD633" i="1"/>
  <c r="AQ633" i="1"/>
  <c r="BQ633" i="1"/>
  <c r="F633" i="1" s="1"/>
  <c r="AX633" i="1" s="1"/>
  <c r="AD627" i="1"/>
  <c r="AQ627" i="1"/>
  <c r="BQ627" i="1"/>
  <c r="F627" i="1" s="1"/>
  <c r="AX627" i="1" s="1"/>
  <c r="AD605" i="1"/>
  <c r="AQ605" i="1"/>
  <c r="BQ605" i="1"/>
  <c r="F605" i="1" s="1"/>
  <c r="AX605" i="1" s="1"/>
  <c r="AD591" i="1"/>
  <c r="BQ591" i="1"/>
  <c r="F591" i="1" s="1"/>
  <c r="AT591" i="1" s="1"/>
  <c r="AQ591" i="1"/>
  <c r="AD534" i="1"/>
  <c r="AQ534" i="1"/>
  <c r="BQ534" i="1"/>
  <c r="F534" i="1" s="1"/>
  <c r="AX534" i="1" s="1"/>
  <c r="AD513" i="1"/>
  <c r="AQ513" i="1"/>
  <c r="BQ513" i="1"/>
  <c r="F513" i="1" s="1"/>
  <c r="AX513" i="1" s="1"/>
  <c r="AD512" i="1"/>
  <c r="AQ512" i="1"/>
  <c r="BQ512" i="1"/>
  <c r="F512" i="1" s="1"/>
  <c r="AZ512" i="1" s="1"/>
  <c r="AD503" i="1"/>
  <c r="AQ503" i="1"/>
  <c r="BQ503" i="1"/>
  <c r="F503" i="1" s="1"/>
  <c r="AZ503" i="1" s="1"/>
  <c r="AD492" i="1"/>
  <c r="AQ492" i="1"/>
  <c r="BQ492" i="1"/>
  <c r="F492" i="1" s="1"/>
  <c r="AX492" i="1" s="1"/>
  <c r="AD481" i="1"/>
  <c r="AQ481" i="1"/>
  <c r="BQ481" i="1"/>
  <c r="F481" i="1" s="1"/>
  <c r="AX481" i="1" s="1"/>
  <c r="AD468" i="1"/>
  <c r="AQ468" i="1"/>
  <c r="BQ468" i="1"/>
  <c r="F468" i="1" s="1"/>
  <c r="AX468" i="1" s="1"/>
  <c r="AD456" i="1"/>
  <c r="AQ456" i="1"/>
  <c r="BQ456" i="1"/>
  <c r="F456" i="1" s="1"/>
  <c r="AX456" i="1" s="1"/>
  <c r="AD455" i="1"/>
  <c r="AQ455" i="1"/>
  <c r="BQ455" i="1"/>
  <c r="F455" i="1" s="1"/>
  <c r="AX455" i="1" s="1"/>
  <c r="AQ444" i="1"/>
  <c r="BQ444" i="1"/>
  <c r="F444" i="1" s="1"/>
  <c r="AT444" i="1" s="1"/>
  <c r="AD444" i="1"/>
  <c r="AD393" i="1"/>
  <c r="BQ393" i="1"/>
  <c r="F393" i="1" s="1"/>
  <c r="AT393" i="1" s="1"/>
  <c r="AQ393" i="1"/>
  <c r="AD391" i="1"/>
  <c r="BQ391" i="1"/>
  <c r="F391" i="1" s="1"/>
  <c r="AT391" i="1" s="1"/>
  <c r="AQ391" i="1"/>
  <c r="AD301" i="1"/>
  <c r="AQ301" i="1"/>
  <c r="BQ301" i="1"/>
  <c r="F301" i="1" s="1"/>
  <c r="AX301" i="1" s="1"/>
  <c r="AD289" i="1"/>
  <c r="AQ289" i="1"/>
  <c r="BQ289" i="1"/>
  <c r="F289" i="1" s="1"/>
  <c r="AX289" i="1" s="1"/>
  <c r="AD281" i="1"/>
  <c r="BQ281" i="1"/>
  <c r="F281" i="1" s="1"/>
  <c r="AZ281" i="1" s="1"/>
  <c r="AQ281" i="1"/>
  <c r="AD280" i="1"/>
  <c r="AQ280" i="1"/>
  <c r="BQ280" i="1"/>
  <c r="F280" i="1" s="1"/>
  <c r="AX280" i="1" s="1"/>
  <c r="AQ207" i="1"/>
  <c r="AD207" i="1"/>
  <c r="BQ207" i="1"/>
  <c r="F207" i="1" s="1"/>
  <c r="AV207" i="1" s="1"/>
  <c r="AD198" i="1"/>
  <c r="AQ198" i="1"/>
  <c r="BQ198" i="1"/>
  <c r="F198" i="1" s="1"/>
  <c r="AZ198" i="1" s="1"/>
  <c r="AD146" i="1"/>
  <c r="AQ146" i="1"/>
  <c r="BQ146" i="1"/>
  <c r="F146" i="1" s="1"/>
  <c r="AZ146" i="1" s="1"/>
  <c r="AD119" i="1"/>
  <c r="BQ119" i="1"/>
  <c r="F119" i="1" s="1"/>
  <c r="AT119" i="1" s="1"/>
  <c r="AQ119" i="1"/>
  <c r="AD103" i="1"/>
  <c r="AQ103" i="1"/>
  <c r="BQ103" i="1"/>
  <c r="F103" i="1" s="1"/>
  <c r="AX103" i="1" s="1"/>
  <c r="AD82" i="1"/>
  <c r="BQ82" i="1"/>
  <c r="F82" i="1" s="1"/>
  <c r="AZ82" i="1" s="1"/>
  <c r="AQ82" i="1"/>
  <c r="AD52" i="1"/>
  <c r="BQ52" i="1"/>
  <c r="F52" i="1" s="1"/>
  <c r="AZ52" i="1" s="1"/>
  <c r="AQ52" i="1"/>
  <c r="D84" i="1"/>
  <c r="AD84" i="1"/>
  <c r="BQ84" i="1"/>
  <c r="F84" i="1" s="1"/>
  <c r="AZ84" i="1" s="1"/>
  <c r="AQ84" i="1"/>
  <c r="D988" i="1"/>
  <c r="D1268" i="1"/>
  <c r="D1272" i="1"/>
  <c r="AD988" i="1"/>
  <c r="AQ988" i="1"/>
  <c r="BQ988" i="1"/>
  <c r="F988" i="1" s="1"/>
  <c r="AX988" i="1" s="1"/>
  <c r="AD1717" i="1"/>
  <c r="AQ1717" i="1"/>
  <c r="BQ1717" i="1"/>
  <c r="F1717" i="1" s="1"/>
  <c r="AZ1717" i="1" s="1"/>
  <c r="BQ1272" i="1"/>
  <c r="F1272" i="1" s="1"/>
  <c r="AT1272" i="1" s="1"/>
  <c r="AD1272" i="1"/>
  <c r="AD140" i="1"/>
  <c r="AQ140" i="1"/>
  <c r="BQ140" i="1"/>
  <c r="F140" i="1" s="1"/>
  <c r="AX140" i="1" s="1"/>
  <c r="AQ1272" i="1"/>
  <c r="AD1268" i="1"/>
  <c r="BQ1268" i="1"/>
  <c r="F1268" i="1" s="1"/>
  <c r="AZ1268" i="1" s="1"/>
  <c r="AQ1268" i="1"/>
  <c r="BP215" i="1"/>
  <c r="T2788" i="14"/>
  <c r="S2788" i="14"/>
  <c r="P2788" i="14"/>
  <c r="O2788" i="14"/>
  <c r="L2788" i="14"/>
  <c r="K2788" i="14"/>
  <c r="H2788" i="14"/>
  <c r="G2788" i="14"/>
  <c r="T2786" i="14"/>
  <c r="S2786" i="14"/>
  <c r="P2786" i="14"/>
  <c r="O2786" i="14"/>
  <c r="L2786" i="14"/>
  <c r="K2786" i="14"/>
  <c r="H2786" i="14"/>
  <c r="G2786" i="14"/>
  <c r="T2784" i="14"/>
  <c r="S2784" i="14"/>
  <c r="P2784" i="14"/>
  <c r="O2784" i="14"/>
  <c r="L2784" i="14"/>
  <c r="K2784" i="14"/>
  <c r="H2784" i="14"/>
  <c r="G2784" i="14"/>
  <c r="T2780" i="14"/>
  <c r="S2780" i="14"/>
  <c r="P2780" i="14"/>
  <c r="O2780" i="14"/>
  <c r="L2780" i="14"/>
  <c r="K2780" i="14"/>
  <c r="H2780" i="14"/>
  <c r="G2780" i="14"/>
  <c r="T2778" i="14"/>
  <c r="S2778" i="14"/>
  <c r="P2778" i="14"/>
  <c r="O2778" i="14"/>
  <c r="L2778" i="14"/>
  <c r="K2778" i="14"/>
  <c r="H2778" i="14"/>
  <c r="G2778" i="14"/>
  <c r="T2774" i="14"/>
  <c r="S2774" i="14"/>
  <c r="P2774" i="14"/>
  <c r="O2774" i="14"/>
  <c r="L2774" i="14"/>
  <c r="K2774" i="14"/>
  <c r="H2774" i="14"/>
  <c r="G2774" i="14"/>
  <c r="T2770" i="14"/>
  <c r="S2770" i="14"/>
  <c r="P2770" i="14"/>
  <c r="O2770" i="14"/>
  <c r="L2770" i="14"/>
  <c r="K2770" i="14"/>
  <c r="H2770" i="14"/>
  <c r="G2770" i="14"/>
  <c r="T2768" i="14"/>
  <c r="S2768" i="14"/>
  <c r="P2768" i="14"/>
  <c r="O2768" i="14"/>
  <c r="L2768" i="14"/>
  <c r="K2768" i="14"/>
  <c r="H2768" i="14"/>
  <c r="G2768" i="14"/>
  <c r="T2764" i="14"/>
  <c r="S2764" i="14"/>
  <c r="P2764" i="14"/>
  <c r="O2764" i="14"/>
  <c r="L2764" i="14"/>
  <c r="K2764" i="14"/>
  <c r="H2764" i="14"/>
  <c r="G2764" i="14"/>
  <c r="T2762" i="14"/>
  <c r="S2762" i="14"/>
  <c r="P2762" i="14"/>
  <c r="O2762" i="14"/>
  <c r="L2762" i="14"/>
  <c r="K2762" i="14"/>
  <c r="H2762" i="14"/>
  <c r="G2762" i="14"/>
  <c r="T2758" i="14"/>
  <c r="S2758" i="14"/>
  <c r="P2758" i="14"/>
  <c r="O2758" i="14"/>
  <c r="L2758" i="14"/>
  <c r="K2758" i="14"/>
  <c r="H2758" i="14"/>
  <c r="G2758" i="14"/>
  <c r="T2754" i="14"/>
  <c r="S2754" i="14"/>
  <c r="P2754" i="14"/>
  <c r="O2754" i="14"/>
  <c r="L2754" i="14"/>
  <c r="K2754" i="14"/>
  <c r="H2754" i="14"/>
  <c r="G2754" i="14"/>
  <c r="T2750" i="14"/>
  <c r="S2750" i="14"/>
  <c r="P2750" i="14"/>
  <c r="O2750" i="14"/>
  <c r="L2750" i="14"/>
  <c r="K2750" i="14"/>
  <c r="H2750" i="14"/>
  <c r="G2750" i="14"/>
  <c r="T2746" i="14"/>
  <c r="S2746" i="14"/>
  <c r="P2746" i="14"/>
  <c r="O2746" i="14"/>
  <c r="L2746" i="14"/>
  <c r="K2746" i="14"/>
  <c r="H2746" i="14"/>
  <c r="G2746" i="14"/>
  <c r="T2742" i="14"/>
  <c r="S2742" i="14"/>
  <c r="P2742" i="14"/>
  <c r="O2742" i="14"/>
  <c r="L2742" i="14"/>
  <c r="K2742" i="14"/>
  <c r="H2742" i="14"/>
  <c r="G2742" i="14"/>
  <c r="T2740" i="14"/>
  <c r="S2740" i="14"/>
  <c r="P2740" i="14"/>
  <c r="O2740" i="14"/>
  <c r="L2740" i="14"/>
  <c r="K2740" i="14"/>
  <c r="H2740" i="14"/>
  <c r="G2740" i="14"/>
  <c r="T2738" i="14"/>
  <c r="S2738" i="14"/>
  <c r="P2738" i="14"/>
  <c r="O2738" i="14"/>
  <c r="L2738" i="14"/>
  <c r="K2738" i="14"/>
  <c r="H2738" i="14"/>
  <c r="G2738" i="14"/>
  <c r="T2734" i="14"/>
  <c r="S2734" i="14"/>
  <c r="P2734" i="14"/>
  <c r="O2734" i="14"/>
  <c r="L2734" i="14"/>
  <c r="K2734" i="14"/>
  <c r="H2734" i="14"/>
  <c r="G2734" i="14"/>
  <c r="T2730" i="14"/>
  <c r="S2730" i="14"/>
  <c r="P2730" i="14"/>
  <c r="O2730" i="14"/>
  <c r="L2730" i="14"/>
  <c r="K2730" i="14"/>
  <c r="H2730" i="14"/>
  <c r="G2730" i="14"/>
  <c r="T2724" i="14"/>
  <c r="S2724" i="14"/>
  <c r="P2724" i="14"/>
  <c r="O2724" i="14"/>
  <c r="L2724" i="14"/>
  <c r="K2724" i="14"/>
  <c r="H2724" i="14"/>
  <c r="G2724" i="14"/>
  <c r="T2722" i="14"/>
  <c r="S2722" i="14"/>
  <c r="P2722" i="14"/>
  <c r="O2722" i="14"/>
  <c r="L2722" i="14"/>
  <c r="K2722" i="14"/>
  <c r="H2722" i="14"/>
  <c r="G2722" i="14"/>
  <c r="T2718" i="14"/>
  <c r="S2718" i="14"/>
  <c r="P2718" i="14"/>
  <c r="O2718" i="14"/>
  <c r="L2718" i="14"/>
  <c r="K2718" i="14"/>
  <c r="H2718" i="14"/>
  <c r="G2718" i="14"/>
  <c r="T2714" i="14"/>
  <c r="S2714" i="14"/>
  <c r="P2714" i="14"/>
  <c r="O2714" i="14"/>
  <c r="L2714" i="14"/>
  <c r="K2714" i="14"/>
  <c r="H2714" i="14"/>
  <c r="G2714" i="14"/>
  <c r="T2712" i="14"/>
  <c r="S2712" i="14"/>
  <c r="P2712" i="14"/>
  <c r="O2712" i="14"/>
  <c r="L2712" i="14"/>
  <c r="K2712" i="14"/>
  <c r="H2712" i="14"/>
  <c r="G2712" i="14"/>
  <c r="T2704" i="14"/>
  <c r="S2704" i="14"/>
  <c r="P2704" i="14"/>
  <c r="O2704" i="14"/>
  <c r="L2704" i="14"/>
  <c r="K2704" i="14"/>
  <c r="H2704" i="14"/>
  <c r="G2704" i="14"/>
  <c r="T2696" i="14"/>
  <c r="S2696" i="14"/>
  <c r="P2696" i="14"/>
  <c r="O2696" i="14"/>
  <c r="L2696" i="14"/>
  <c r="K2696" i="14"/>
  <c r="H2696" i="14"/>
  <c r="G2696" i="14"/>
  <c r="T2688" i="14"/>
  <c r="S2688" i="14"/>
  <c r="P2688" i="14"/>
  <c r="O2688" i="14"/>
  <c r="L2688" i="14"/>
  <c r="K2688" i="14"/>
  <c r="H2688" i="14"/>
  <c r="G2688" i="14"/>
  <c r="T2684" i="14"/>
  <c r="S2684" i="14"/>
  <c r="P2684" i="14"/>
  <c r="O2684" i="14"/>
  <c r="L2684" i="14"/>
  <c r="K2684" i="14"/>
  <c r="H2684" i="14"/>
  <c r="G2684" i="14"/>
  <c r="T2680" i="14"/>
  <c r="S2680" i="14"/>
  <c r="P2680" i="14"/>
  <c r="O2680" i="14"/>
  <c r="L2680" i="14"/>
  <c r="K2680" i="14"/>
  <c r="H2680" i="14"/>
  <c r="G2680" i="14"/>
  <c r="T2676" i="14"/>
  <c r="S2676" i="14"/>
  <c r="P2676" i="14"/>
  <c r="O2676" i="14"/>
  <c r="L2676" i="14"/>
  <c r="K2676" i="14"/>
  <c r="H2676" i="14"/>
  <c r="G2676" i="14"/>
  <c r="T2672" i="14"/>
  <c r="S2672" i="14"/>
  <c r="P2672" i="14"/>
  <c r="O2672" i="14"/>
  <c r="L2672" i="14"/>
  <c r="K2672" i="14"/>
  <c r="H2672" i="14"/>
  <c r="G2672" i="14"/>
  <c r="T2668" i="14"/>
  <c r="S2668" i="14"/>
  <c r="P2668" i="14"/>
  <c r="O2668" i="14"/>
  <c r="L2668" i="14"/>
  <c r="K2668" i="14"/>
  <c r="H2668" i="14"/>
  <c r="G2668" i="14"/>
  <c r="T2662" i="14"/>
  <c r="S2662" i="14"/>
  <c r="P2662" i="14"/>
  <c r="O2662" i="14"/>
  <c r="L2662" i="14"/>
  <c r="K2662" i="14"/>
  <c r="H2662" i="14"/>
  <c r="G2662" i="14"/>
  <c r="T2650" i="14"/>
  <c r="S2650" i="14"/>
  <c r="P2650" i="14"/>
  <c r="O2650" i="14"/>
  <c r="L2650" i="14"/>
  <c r="K2650" i="14"/>
  <c r="H2650" i="14"/>
  <c r="G2650" i="14"/>
  <c r="T2644" i="14"/>
  <c r="S2644" i="14"/>
  <c r="P2644" i="14"/>
  <c r="O2644" i="14"/>
  <c r="L2644" i="14"/>
  <c r="K2644" i="14"/>
  <c r="H2644" i="14"/>
  <c r="G2644" i="14"/>
  <c r="T2636" i="14"/>
  <c r="S2636" i="14"/>
  <c r="P2636" i="14"/>
  <c r="O2636" i="14"/>
  <c r="L2636" i="14"/>
  <c r="K2636" i="14"/>
  <c r="H2636" i="14"/>
  <c r="G2636" i="14"/>
  <c r="T2634" i="14"/>
  <c r="S2634" i="14"/>
  <c r="P2634" i="14"/>
  <c r="O2634" i="14"/>
  <c r="L2634" i="14"/>
  <c r="K2634" i="14"/>
  <c r="H2634" i="14"/>
  <c r="G2634" i="14"/>
  <c r="T2630" i="14"/>
  <c r="S2630" i="14"/>
  <c r="P2630" i="14"/>
  <c r="O2630" i="14"/>
  <c r="L2630" i="14"/>
  <c r="K2630" i="14"/>
  <c r="H2630" i="14"/>
  <c r="G2630" i="14"/>
  <c r="T2624" i="14"/>
  <c r="S2624" i="14"/>
  <c r="P2624" i="14"/>
  <c r="O2624" i="14"/>
  <c r="L2624" i="14"/>
  <c r="K2624" i="14"/>
  <c r="H2624" i="14"/>
  <c r="G2624" i="14"/>
  <c r="T2622" i="14"/>
  <c r="S2622" i="14"/>
  <c r="P2622" i="14"/>
  <c r="O2622" i="14"/>
  <c r="L2622" i="14"/>
  <c r="K2622" i="14"/>
  <c r="H2622" i="14"/>
  <c r="G2622" i="14"/>
  <c r="T2620" i="14"/>
  <c r="S2620" i="14"/>
  <c r="P2620" i="14"/>
  <c r="O2620" i="14"/>
  <c r="L2620" i="14"/>
  <c r="K2620" i="14"/>
  <c r="H2620" i="14"/>
  <c r="G2620" i="14"/>
  <c r="T2618" i="14"/>
  <c r="S2618" i="14"/>
  <c r="P2618" i="14"/>
  <c r="O2618" i="14"/>
  <c r="L2618" i="14"/>
  <c r="K2618" i="14"/>
  <c r="H2618" i="14"/>
  <c r="G2618" i="14"/>
  <c r="T2614" i="14"/>
  <c r="S2614" i="14"/>
  <c r="P2614" i="14"/>
  <c r="O2614" i="14"/>
  <c r="L2614" i="14"/>
  <c r="K2614" i="14"/>
  <c r="H2614" i="14"/>
  <c r="G2614" i="14"/>
  <c r="T2612" i="14"/>
  <c r="S2612" i="14"/>
  <c r="P2612" i="14"/>
  <c r="O2612" i="14"/>
  <c r="L2612" i="14"/>
  <c r="K2612" i="14"/>
  <c r="H2612" i="14"/>
  <c r="G2612" i="14"/>
  <c r="T2608" i="14"/>
  <c r="S2608" i="14"/>
  <c r="P2608" i="14"/>
  <c r="O2608" i="14"/>
  <c r="L2608" i="14"/>
  <c r="K2608" i="14"/>
  <c r="H2608" i="14"/>
  <c r="G2608" i="14"/>
  <c r="T2602" i="14"/>
  <c r="S2602" i="14"/>
  <c r="P2602" i="14"/>
  <c r="O2602" i="14"/>
  <c r="L2602" i="14"/>
  <c r="K2602" i="14"/>
  <c r="H2602" i="14"/>
  <c r="G2602" i="14"/>
  <c r="T2600" i="14"/>
  <c r="S2600" i="14"/>
  <c r="P2600" i="14"/>
  <c r="O2600" i="14"/>
  <c r="L2600" i="14"/>
  <c r="K2600" i="14"/>
  <c r="H2600" i="14"/>
  <c r="G2600" i="14"/>
  <c r="T2598" i="14"/>
  <c r="S2598" i="14"/>
  <c r="P2598" i="14"/>
  <c r="O2598" i="14"/>
  <c r="L2598" i="14"/>
  <c r="K2598" i="14"/>
  <c r="H2598" i="14"/>
  <c r="G2598" i="14"/>
  <c r="T2591" i="14"/>
  <c r="S2591" i="14"/>
  <c r="P2591" i="14"/>
  <c r="O2591" i="14"/>
  <c r="L2591" i="14"/>
  <c r="K2591" i="14"/>
  <c r="H2591" i="14"/>
  <c r="G2591" i="14"/>
  <c r="T2588" i="14"/>
  <c r="S2588" i="14"/>
  <c r="P2588" i="14"/>
  <c r="O2588" i="14"/>
  <c r="L2588" i="14"/>
  <c r="K2588" i="14"/>
  <c r="H2588" i="14"/>
  <c r="G2588" i="14"/>
  <c r="T2583" i="14"/>
  <c r="S2583" i="14"/>
  <c r="P2583" i="14"/>
  <c r="O2583" i="14"/>
  <c r="L2583" i="14"/>
  <c r="K2583" i="14"/>
  <c r="H2583" i="14"/>
  <c r="G2583" i="14"/>
  <c r="T2579" i="14"/>
  <c r="S2579" i="14"/>
  <c r="P2579" i="14"/>
  <c r="O2579" i="14"/>
  <c r="L2579" i="14"/>
  <c r="K2579" i="14"/>
  <c r="H2579" i="14"/>
  <c r="G2579" i="14"/>
  <c r="T2575" i="14"/>
  <c r="S2575" i="14"/>
  <c r="P2575" i="14"/>
  <c r="O2575" i="14"/>
  <c r="L2575" i="14"/>
  <c r="K2575" i="14"/>
  <c r="H2575" i="14"/>
  <c r="G2575" i="14"/>
  <c r="T2571" i="14"/>
  <c r="S2571" i="14"/>
  <c r="P2571" i="14"/>
  <c r="O2571" i="14"/>
  <c r="L2571" i="14"/>
  <c r="K2571" i="14"/>
  <c r="H2571" i="14"/>
  <c r="G2571" i="14"/>
  <c r="T2567" i="14"/>
  <c r="S2567" i="14"/>
  <c r="P2567" i="14"/>
  <c r="O2567" i="14"/>
  <c r="L2567" i="14"/>
  <c r="K2567" i="14"/>
  <c r="H2567" i="14"/>
  <c r="G2567" i="14"/>
  <c r="T2563" i="14"/>
  <c r="S2563" i="14"/>
  <c r="P2563" i="14"/>
  <c r="O2563" i="14"/>
  <c r="L2563" i="14"/>
  <c r="K2563" i="14"/>
  <c r="H2563" i="14"/>
  <c r="G2563" i="14"/>
  <c r="T2559" i="14"/>
  <c r="S2559" i="14"/>
  <c r="P2559" i="14"/>
  <c r="O2559" i="14"/>
  <c r="L2559" i="14"/>
  <c r="K2559" i="14"/>
  <c r="H2559" i="14"/>
  <c r="G2559" i="14"/>
  <c r="T2555" i="14"/>
  <c r="S2555" i="14"/>
  <c r="P2555" i="14"/>
  <c r="O2555" i="14"/>
  <c r="L2555" i="14"/>
  <c r="K2555" i="14"/>
  <c r="H2555" i="14"/>
  <c r="G2555" i="14"/>
  <c r="T2553" i="14"/>
  <c r="S2553" i="14"/>
  <c r="P2553" i="14"/>
  <c r="O2553" i="14"/>
  <c r="L2553" i="14"/>
  <c r="K2553" i="14"/>
  <c r="H2553" i="14"/>
  <c r="G2553" i="14"/>
  <c r="T2549" i="14"/>
  <c r="S2549" i="14"/>
  <c r="P2549" i="14"/>
  <c r="O2549" i="14"/>
  <c r="L2549" i="14"/>
  <c r="K2549" i="14"/>
  <c r="H2549" i="14"/>
  <c r="G2549" i="14"/>
  <c r="T2545" i="14"/>
  <c r="S2545" i="14"/>
  <c r="P2545" i="14"/>
  <c r="O2545" i="14"/>
  <c r="L2545" i="14"/>
  <c r="K2545" i="14"/>
  <c r="H2545" i="14"/>
  <c r="G2545" i="14"/>
  <c r="T2541" i="14"/>
  <c r="S2541" i="14"/>
  <c r="P2541" i="14"/>
  <c r="O2541" i="14"/>
  <c r="L2541" i="14"/>
  <c r="K2541" i="14"/>
  <c r="H2541" i="14"/>
  <c r="G2541" i="14"/>
  <c r="T2539" i="14"/>
  <c r="S2539" i="14"/>
  <c r="P2539" i="14"/>
  <c r="O2539" i="14"/>
  <c r="L2539" i="14"/>
  <c r="K2539" i="14"/>
  <c r="H2539" i="14"/>
  <c r="G2539" i="14"/>
  <c r="T2537" i="14"/>
  <c r="S2537" i="14"/>
  <c r="P2537" i="14"/>
  <c r="O2537" i="14"/>
  <c r="L2537" i="14"/>
  <c r="K2537" i="14"/>
  <c r="H2537" i="14"/>
  <c r="G2537" i="14"/>
  <c r="T2533" i="14"/>
  <c r="S2533" i="14"/>
  <c r="P2533" i="14"/>
  <c r="O2533" i="14"/>
  <c r="L2533" i="14"/>
  <c r="K2533" i="14"/>
  <c r="H2533" i="14"/>
  <c r="G2533" i="14"/>
  <c r="T2529" i="14"/>
  <c r="S2529" i="14"/>
  <c r="P2529" i="14"/>
  <c r="O2529" i="14"/>
  <c r="L2529" i="14"/>
  <c r="K2529" i="14"/>
  <c r="H2529" i="14"/>
  <c r="G2529" i="14"/>
  <c r="T2525" i="14"/>
  <c r="S2525" i="14"/>
  <c r="P2525" i="14"/>
  <c r="O2525" i="14"/>
  <c r="L2525" i="14"/>
  <c r="K2525" i="14"/>
  <c r="H2525" i="14"/>
  <c r="G2525" i="14"/>
  <c r="T2521" i="14"/>
  <c r="S2521" i="14"/>
  <c r="P2521" i="14"/>
  <c r="O2521" i="14"/>
  <c r="L2521" i="14"/>
  <c r="K2521" i="14"/>
  <c r="H2521" i="14"/>
  <c r="G2521" i="14"/>
  <c r="T2517" i="14"/>
  <c r="S2517" i="14"/>
  <c r="P2517" i="14"/>
  <c r="O2517" i="14"/>
  <c r="L2517" i="14"/>
  <c r="K2517" i="14"/>
  <c r="H2517" i="14"/>
  <c r="G2517" i="14"/>
  <c r="T2513" i="14"/>
  <c r="S2513" i="14"/>
  <c r="P2513" i="14"/>
  <c r="O2513" i="14"/>
  <c r="L2513" i="14"/>
  <c r="K2513" i="14"/>
  <c r="H2513" i="14"/>
  <c r="G2513" i="14"/>
  <c r="T2509" i="14"/>
  <c r="S2509" i="14"/>
  <c r="P2509" i="14"/>
  <c r="O2509" i="14"/>
  <c r="L2509" i="14"/>
  <c r="K2509" i="14"/>
  <c r="H2509" i="14"/>
  <c r="G2509" i="14"/>
  <c r="T2505" i="14"/>
  <c r="S2505" i="14"/>
  <c r="P2505" i="14"/>
  <c r="O2505" i="14"/>
  <c r="L2505" i="14"/>
  <c r="K2505" i="14"/>
  <c r="H2505" i="14"/>
  <c r="G2505" i="14"/>
  <c r="T2499" i="14"/>
  <c r="S2499" i="14"/>
  <c r="P2499" i="14"/>
  <c r="O2499" i="14"/>
  <c r="L2499" i="14"/>
  <c r="K2499" i="14"/>
  <c r="H2499" i="14"/>
  <c r="G2499" i="14"/>
  <c r="T2493" i="14"/>
  <c r="S2493" i="14"/>
  <c r="P2493" i="14"/>
  <c r="O2493" i="14"/>
  <c r="L2493" i="14"/>
  <c r="K2493" i="14"/>
  <c r="H2493" i="14"/>
  <c r="G2493" i="14"/>
  <c r="T2489" i="14"/>
  <c r="S2489" i="14"/>
  <c r="P2489" i="14"/>
  <c r="O2489" i="14"/>
  <c r="L2489" i="14"/>
  <c r="K2489" i="14"/>
  <c r="H2489" i="14"/>
  <c r="G2489" i="14"/>
  <c r="T2487" i="14"/>
  <c r="S2487" i="14"/>
  <c r="P2487" i="14"/>
  <c r="O2487" i="14"/>
  <c r="L2487" i="14"/>
  <c r="K2487" i="14"/>
  <c r="H2487" i="14"/>
  <c r="G2487" i="14"/>
  <c r="T2483" i="14"/>
  <c r="S2483" i="14"/>
  <c r="P2483" i="14"/>
  <c r="O2483" i="14"/>
  <c r="L2483" i="14"/>
  <c r="K2483" i="14"/>
  <c r="H2483" i="14"/>
  <c r="G2483" i="14"/>
  <c r="T2479" i="14"/>
  <c r="S2479" i="14"/>
  <c r="P2479" i="14"/>
  <c r="O2479" i="14"/>
  <c r="L2479" i="14"/>
  <c r="K2479" i="14"/>
  <c r="H2479" i="14"/>
  <c r="G2479" i="14"/>
  <c r="T2473" i="14"/>
  <c r="S2473" i="14"/>
  <c r="P2473" i="14"/>
  <c r="O2473" i="14"/>
  <c r="L2473" i="14"/>
  <c r="K2473" i="14"/>
  <c r="H2473" i="14"/>
  <c r="G2473" i="14"/>
  <c r="T2469" i="14"/>
  <c r="S2469" i="14"/>
  <c r="P2469" i="14"/>
  <c r="O2469" i="14"/>
  <c r="L2469" i="14"/>
  <c r="K2469" i="14"/>
  <c r="H2469" i="14"/>
  <c r="G2469" i="14"/>
  <c r="T2465" i="14"/>
  <c r="S2465" i="14"/>
  <c r="P2465" i="14"/>
  <c r="O2465" i="14"/>
  <c r="L2465" i="14"/>
  <c r="K2465" i="14"/>
  <c r="H2465" i="14"/>
  <c r="G2465" i="14"/>
  <c r="T2461" i="14"/>
  <c r="S2461" i="14"/>
  <c r="P2461" i="14"/>
  <c r="O2461" i="14"/>
  <c r="L2461" i="14"/>
  <c r="K2461" i="14"/>
  <c r="H2461" i="14"/>
  <c r="G2461" i="14"/>
  <c r="T2453" i="14"/>
  <c r="S2453" i="14"/>
  <c r="P2453" i="14"/>
  <c r="O2453" i="14"/>
  <c r="L2453" i="14"/>
  <c r="K2453" i="14"/>
  <c r="H2453" i="14"/>
  <c r="G2453" i="14"/>
  <c r="T2449" i="14"/>
  <c r="S2449" i="14"/>
  <c r="P2449" i="14"/>
  <c r="O2449" i="14"/>
  <c r="L2449" i="14"/>
  <c r="K2449" i="14"/>
  <c r="H2449" i="14"/>
  <c r="G2449" i="14"/>
  <c r="T2443" i="14"/>
  <c r="S2443" i="14"/>
  <c r="P2443" i="14"/>
  <c r="O2443" i="14"/>
  <c r="L2443" i="14"/>
  <c r="K2443" i="14"/>
  <c r="H2443" i="14"/>
  <c r="G2443" i="14"/>
  <c r="T2439" i="14"/>
  <c r="S2439" i="14"/>
  <c r="P2439" i="14"/>
  <c r="O2439" i="14"/>
  <c r="L2439" i="14"/>
  <c r="K2439" i="14"/>
  <c r="H2439" i="14"/>
  <c r="G2439" i="14"/>
  <c r="T2435" i="14"/>
  <c r="S2435" i="14"/>
  <c r="P2435" i="14"/>
  <c r="O2435" i="14"/>
  <c r="L2435" i="14"/>
  <c r="K2435" i="14"/>
  <c r="H2435" i="14"/>
  <c r="G2435" i="14"/>
  <c r="T2429" i="14"/>
  <c r="S2429" i="14"/>
  <c r="P2429" i="14"/>
  <c r="O2429" i="14"/>
  <c r="L2429" i="14"/>
  <c r="K2429" i="14"/>
  <c r="H2429" i="14"/>
  <c r="G2429" i="14"/>
  <c r="T2425" i="14"/>
  <c r="S2425" i="14"/>
  <c r="P2425" i="14"/>
  <c r="O2425" i="14"/>
  <c r="L2425" i="14"/>
  <c r="K2425" i="14"/>
  <c r="H2425" i="14"/>
  <c r="G2425" i="14"/>
  <c r="T2421" i="14"/>
  <c r="S2421" i="14"/>
  <c r="P2421" i="14"/>
  <c r="O2421" i="14"/>
  <c r="L2421" i="14"/>
  <c r="K2421" i="14"/>
  <c r="H2421" i="14"/>
  <c r="G2421" i="14"/>
  <c r="T2417" i="14"/>
  <c r="S2417" i="14"/>
  <c r="P2417" i="14"/>
  <c r="O2417" i="14"/>
  <c r="L2417" i="14"/>
  <c r="K2417" i="14"/>
  <c r="H2417" i="14"/>
  <c r="G2417" i="14"/>
  <c r="T2405" i="14"/>
  <c r="S2405" i="14"/>
  <c r="P2405" i="14"/>
  <c r="O2405" i="14"/>
  <c r="L2405" i="14"/>
  <c r="K2405" i="14"/>
  <c r="H2405" i="14"/>
  <c r="G2405" i="14"/>
  <c r="T2401" i="14"/>
  <c r="S2401" i="14"/>
  <c r="P2401" i="14"/>
  <c r="O2401" i="14"/>
  <c r="L2401" i="14"/>
  <c r="K2401" i="14"/>
  <c r="H2401" i="14"/>
  <c r="G2401" i="14"/>
  <c r="T2397" i="14"/>
  <c r="S2397" i="14"/>
  <c r="P2397" i="14"/>
  <c r="O2397" i="14"/>
  <c r="L2397" i="14"/>
  <c r="K2397" i="14"/>
  <c r="H2397" i="14"/>
  <c r="G2397" i="14"/>
  <c r="T2385" i="14"/>
  <c r="S2385" i="14"/>
  <c r="P2385" i="14"/>
  <c r="O2385" i="14"/>
  <c r="L2385" i="14"/>
  <c r="K2385" i="14"/>
  <c r="H2385" i="14"/>
  <c r="G2385" i="14"/>
  <c r="T2381" i="14"/>
  <c r="S2381" i="14"/>
  <c r="P2381" i="14"/>
  <c r="O2381" i="14"/>
  <c r="L2381" i="14"/>
  <c r="K2381" i="14"/>
  <c r="H2381" i="14"/>
  <c r="G2381" i="14"/>
  <c r="T2375" i="14"/>
  <c r="S2375" i="14"/>
  <c r="P2375" i="14"/>
  <c r="O2375" i="14"/>
  <c r="L2375" i="14"/>
  <c r="K2375" i="14"/>
  <c r="H2375" i="14"/>
  <c r="G2375" i="14"/>
  <c r="T2371" i="14"/>
  <c r="S2371" i="14"/>
  <c r="P2371" i="14"/>
  <c r="O2371" i="14"/>
  <c r="L2371" i="14"/>
  <c r="K2371" i="14"/>
  <c r="H2371" i="14"/>
  <c r="G2371" i="14"/>
  <c r="T2369" i="14"/>
  <c r="S2369" i="14"/>
  <c r="P2369" i="14"/>
  <c r="O2369" i="14"/>
  <c r="L2369" i="14"/>
  <c r="K2369" i="14"/>
  <c r="H2369" i="14"/>
  <c r="G2369" i="14"/>
  <c r="T2361" i="14"/>
  <c r="S2361" i="14"/>
  <c r="P2361" i="14"/>
  <c r="O2361" i="14"/>
  <c r="L2361" i="14"/>
  <c r="K2361" i="14"/>
  <c r="H2361" i="14"/>
  <c r="G2361" i="14"/>
  <c r="T2357" i="14"/>
  <c r="S2357" i="14"/>
  <c r="P2357" i="14"/>
  <c r="O2357" i="14"/>
  <c r="L2357" i="14"/>
  <c r="K2357" i="14"/>
  <c r="H2357" i="14"/>
  <c r="G2357" i="14"/>
  <c r="T2351" i="14"/>
  <c r="S2351" i="14"/>
  <c r="P2351" i="14"/>
  <c r="O2351" i="14"/>
  <c r="L2351" i="14"/>
  <c r="K2351" i="14"/>
  <c r="H2351" i="14"/>
  <c r="G2351" i="14"/>
  <c r="T2343" i="14"/>
  <c r="S2343" i="14"/>
  <c r="P2343" i="14"/>
  <c r="O2343" i="14"/>
  <c r="L2343" i="14"/>
  <c r="K2343" i="14"/>
  <c r="H2343" i="14"/>
  <c r="G2343" i="14"/>
  <c r="T2339" i="14"/>
  <c r="S2339" i="14"/>
  <c r="P2339" i="14"/>
  <c r="O2339" i="14"/>
  <c r="L2339" i="14"/>
  <c r="K2339" i="14"/>
  <c r="H2339" i="14"/>
  <c r="G2339" i="14"/>
  <c r="T2335" i="14"/>
  <c r="S2335" i="14"/>
  <c r="P2335" i="14"/>
  <c r="O2335" i="14"/>
  <c r="L2335" i="14"/>
  <c r="K2335" i="14"/>
  <c r="H2335" i="14"/>
  <c r="G2335" i="14"/>
  <c r="T2331" i="14"/>
  <c r="S2331" i="14"/>
  <c r="P2331" i="14"/>
  <c r="O2331" i="14"/>
  <c r="L2331" i="14"/>
  <c r="K2331" i="14"/>
  <c r="H2331" i="14"/>
  <c r="G2331" i="14"/>
  <c r="T2329" i="14"/>
  <c r="S2329" i="14"/>
  <c r="P2329" i="14"/>
  <c r="O2329" i="14"/>
  <c r="L2329" i="14"/>
  <c r="K2329" i="14"/>
  <c r="H2329" i="14"/>
  <c r="G2329" i="14"/>
  <c r="T2323" i="14"/>
  <c r="S2323" i="14"/>
  <c r="P2323" i="14"/>
  <c r="O2323" i="14"/>
  <c r="L2323" i="14"/>
  <c r="K2323" i="14"/>
  <c r="H2323" i="14"/>
  <c r="G2323" i="14"/>
  <c r="T2319" i="14"/>
  <c r="S2319" i="14"/>
  <c r="P2319" i="14"/>
  <c r="O2319" i="14"/>
  <c r="L2319" i="14"/>
  <c r="K2319" i="14"/>
  <c r="H2319" i="14"/>
  <c r="G2319" i="14"/>
  <c r="T2317" i="14"/>
  <c r="S2317" i="14"/>
  <c r="P2317" i="14"/>
  <c r="O2317" i="14"/>
  <c r="L2317" i="14"/>
  <c r="K2317" i="14"/>
  <c r="H2317" i="14"/>
  <c r="G2317" i="14"/>
  <c r="T2311" i="14"/>
  <c r="S2311" i="14"/>
  <c r="P2311" i="14"/>
  <c r="O2311" i="14"/>
  <c r="L2311" i="14"/>
  <c r="K2311" i="14"/>
  <c r="H2311" i="14"/>
  <c r="G2311" i="14"/>
  <c r="T2309" i="14"/>
  <c r="S2309" i="14"/>
  <c r="P2309" i="14"/>
  <c r="O2309" i="14"/>
  <c r="L2309" i="14"/>
  <c r="K2309" i="14"/>
  <c r="H2309" i="14"/>
  <c r="G2309" i="14"/>
  <c r="T2305" i="14"/>
  <c r="S2305" i="14"/>
  <c r="P2305" i="14"/>
  <c r="O2305" i="14"/>
  <c r="L2305" i="14"/>
  <c r="K2305" i="14"/>
  <c r="H2305" i="14"/>
  <c r="G2305" i="14"/>
  <c r="T2301" i="14"/>
  <c r="S2301" i="14"/>
  <c r="P2301" i="14"/>
  <c r="O2301" i="14"/>
  <c r="L2301" i="14"/>
  <c r="K2301" i="14"/>
  <c r="H2301" i="14"/>
  <c r="G2301" i="14"/>
  <c r="T2297" i="14"/>
  <c r="S2297" i="14"/>
  <c r="P2297" i="14"/>
  <c r="O2297" i="14"/>
  <c r="L2297" i="14"/>
  <c r="K2297" i="14"/>
  <c r="H2297" i="14"/>
  <c r="G2297" i="14"/>
  <c r="T2293" i="14"/>
  <c r="S2293" i="14"/>
  <c r="P2293" i="14"/>
  <c r="O2293" i="14"/>
  <c r="L2293" i="14"/>
  <c r="K2293" i="14"/>
  <c r="H2293" i="14"/>
  <c r="G2293" i="14"/>
  <c r="T2289" i="14"/>
  <c r="S2289" i="14"/>
  <c r="P2289" i="14"/>
  <c r="O2289" i="14"/>
  <c r="L2289" i="14"/>
  <c r="K2289" i="14"/>
  <c r="H2289" i="14"/>
  <c r="G2289" i="14"/>
  <c r="T2285" i="14"/>
  <c r="S2285" i="14"/>
  <c r="P2285" i="14"/>
  <c r="O2285" i="14"/>
  <c r="L2285" i="14"/>
  <c r="K2285" i="14"/>
  <c r="H2285" i="14"/>
  <c r="G2285" i="14"/>
  <c r="T2281" i="14"/>
  <c r="S2281" i="14"/>
  <c r="P2281" i="14"/>
  <c r="O2281" i="14"/>
  <c r="L2281" i="14"/>
  <c r="K2281" i="14"/>
  <c r="H2281" i="14"/>
  <c r="G2281" i="14"/>
  <c r="T2279" i="14"/>
  <c r="S2279" i="14"/>
  <c r="P2279" i="14"/>
  <c r="O2279" i="14"/>
  <c r="L2279" i="14"/>
  <c r="K2279" i="14"/>
  <c r="H2279" i="14"/>
  <c r="G2279" i="14"/>
  <c r="T2275" i="14"/>
  <c r="S2275" i="14"/>
  <c r="P2275" i="14"/>
  <c r="O2275" i="14"/>
  <c r="L2275" i="14"/>
  <c r="K2275" i="14"/>
  <c r="H2275" i="14"/>
  <c r="G2275" i="14"/>
  <c r="T2271" i="14"/>
  <c r="S2271" i="14"/>
  <c r="P2271" i="14"/>
  <c r="O2271" i="14"/>
  <c r="L2271" i="14"/>
  <c r="K2271" i="14"/>
  <c r="H2271" i="14"/>
  <c r="G2271" i="14"/>
  <c r="T2267" i="14"/>
  <c r="S2267" i="14"/>
  <c r="P2267" i="14"/>
  <c r="O2267" i="14"/>
  <c r="L2267" i="14"/>
  <c r="K2267" i="14"/>
  <c r="H2267" i="14"/>
  <c r="G2267" i="14"/>
  <c r="T2263" i="14"/>
  <c r="S2263" i="14"/>
  <c r="P2263" i="14"/>
  <c r="O2263" i="14"/>
  <c r="L2263" i="14"/>
  <c r="K2263" i="14"/>
  <c r="H2263" i="14"/>
  <c r="G2263" i="14"/>
  <c r="T2259" i="14"/>
  <c r="S2259" i="14"/>
  <c r="P2259" i="14"/>
  <c r="O2259" i="14"/>
  <c r="L2259" i="14"/>
  <c r="K2259" i="14"/>
  <c r="H2259" i="14"/>
  <c r="G2259" i="14"/>
  <c r="T2253" i="14"/>
  <c r="S2253" i="14"/>
  <c r="P2253" i="14"/>
  <c r="O2253" i="14"/>
  <c r="L2253" i="14"/>
  <c r="K2253" i="14"/>
  <c r="H2253" i="14"/>
  <c r="G2253" i="14"/>
  <c r="T2249" i="14"/>
  <c r="S2249" i="14"/>
  <c r="P2249" i="14"/>
  <c r="O2249" i="14"/>
  <c r="L2249" i="14"/>
  <c r="K2249" i="14"/>
  <c r="H2249" i="14"/>
  <c r="G2249" i="14"/>
  <c r="T2245" i="14"/>
  <c r="S2245" i="14"/>
  <c r="P2245" i="14"/>
  <c r="O2245" i="14"/>
  <c r="L2245" i="14"/>
  <c r="K2245" i="14"/>
  <c r="H2245" i="14"/>
  <c r="G2245" i="14"/>
  <c r="T2241" i="14"/>
  <c r="S2241" i="14"/>
  <c r="P2241" i="14"/>
  <c r="O2241" i="14"/>
  <c r="L2241" i="14"/>
  <c r="K2241" i="14"/>
  <c r="H2241" i="14"/>
  <c r="G2241" i="14"/>
  <c r="T2237" i="14"/>
  <c r="S2237" i="14"/>
  <c r="P2237" i="14"/>
  <c r="O2237" i="14"/>
  <c r="L2237" i="14"/>
  <c r="K2237" i="14"/>
  <c r="H2237" i="14"/>
  <c r="G2237" i="14"/>
  <c r="T2233" i="14"/>
  <c r="S2233" i="14"/>
  <c r="P2233" i="14"/>
  <c r="O2233" i="14"/>
  <c r="L2233" i="14"/>
  <c r="K2233" i="14"/>
  <c r="H2233" i="14"/>
  <c r="G2233" i="14"/>
  <c r="T2229" i="14"/>
  <c r="S2229" i="14"/>
  <c r="P2229" i="14"/>
  <c r="O2229" i="14"/>
  <c r="L2229" i="14"/>
  <c r="K2229" i="14"/>
  <c r="H2229" i="14"/>
  <c r="G2229" i="14"/>
  <c r="T2225" i="14"/>
  <c r="S2225" i="14"/>
  <c r="P2225" i="14"/>
  <c r="O2225" i="14"/>
  <c r="L2225" i="14"/>
  <c r="K2225" i="14"/>
  <c r="H2225" i="14"/>
  <c r="G2225" i="14"/>
  <c r="T2221" i="14"/>
  <c r="S2221" i="14"/>
  <c r="P2221" i="14"/>
  <c r="O2221" i="14"/>
  <c r="L2221" i="14"/>
  <c r="K2221" i="14"/>
  <c r="H2221" i="14"/>
  <c r="G2221" i="14"/>
  <c r="T2217" i="14"/>
  <c r="S2217" i="14"/>
  <c r="P2217" i="14"/>
  <c r="O2217" i="14"/>
  <c r="L2217" i="14"/>
  <c r="K2217" i="14"/>
  <c r="H2217" i="14"/>
  <c r="G2217" i="14"/>
  <c r="T2213" i="14"/>
  <c r="S2213" i="14"/>
  <c r="P2213" i="14"/>
  <c r="O2213" i="14"/>
  <c r="L2213" i="14"/>
  <c r="K2213" i="14"/>
  <c r="H2213" i="14"/>
  <c r="G2213" i="14"/>
  <c r="T2209" i="14"/>
  <c r="S2209" i="14"/>
  <c r="P2209" i="14"/>
  <c r="O2209" i="14"/>
  <c r="L2209" i="14"/>
  <c r="K2209" i="14"/>
  <c r="H2209" i="14"/>
  <c r="G2209" i="14"/>
  <c r="T2205" i="14"/>
  <c r="S2205" i="14"/>
  <c r="P2205" i="14"/>
  <c r="O2205" i="14"/>
  <c r="L2205" i="14"/>
  <c r="K2205" i="14"/>
  <c r="H2205" i="14"/>
  <c r="G2205" i="14"/>
  <c r="T2201" i="14"/>
  <c r="S2201" i="14"/>
  <c r="P2201" i="14"/>
  <c r="O2201" i="14"/>
  <c r="L2201" i="14"/>
  <c r="K2201" i="14"/>
  <c r="H2201" i="14"/>
  <c r="G2201" i="14"/>
  <c r="T2199" i="14"/>
  <c r="S2199" i="14"/>
  <c r="P2199" i="14"/>
  <c r="O2199" i="14"/>
  <c r="L2199" i="14"/>
  <c r="K2199" i="14"/>
  <c r="H2199" i="14"/>
  <c r="G2199" i="14"/>
  <c r="T2197" i="14"/>
  <c r="S2197" i="14"/>
  <c r="P2197" i="14"/>
  <c r="O2197" i="14"/>
  <c r="L2197" i="14"/>
  <c r="K2197" i="14"/>
  <c r="H2197" i="14"/>
  <c r="G2197" i="14"/>
  <c r="T2193" i="14"/>
  <c r="S2193" i="14"/>
  <c r="P2193" i="14"/>
  <c r="O2193" i="14"/>
  <c r="L2193" i="14"/>
  <c r="K2193" i="14"/>
  <c r="H2193" i="14"/>
  <c r="G2193" i="14"/>
  <c r="T2187" i="14"/>
  <c r="S2187" i="14"/>
  <c r="P2187" i="14"/>
  <c r="O2187" i="14"/>
  <c r="L2187" i="14"/>
  <c r="K2187" i="14"/>
  <c r="H2187" i="14"/>
  <c r="G2187" i="14"/>
  <c r="T2183" i="14"/>
  <c r="S2183" i="14"/>
  <c r="P2183" i="14"/>
  <c r="O2183" i="14"/>
  <c r="L2183" i="14"/>
  <c r="K2183" i="14"/>
  <c r="H2183" i="14"/>
  <c r="G2183" i="14"/>
  <c r="T2179" i="14"/>
  <c r="S2179" i="14"/>
  <c r="P2179" i="14"/>
  <c r="O2179" i="14"/>
  <c r="L2179" i="14"/>
  <c r="K2179" i="14"/>
  <c r="H2179" i="14"/>
  <c r="G2179" i="14"/>
  <c r="T2175" i="14"/>
  <c r="S2175" i="14"/>
  <c r="P2175" i="14"/>
  <c r="O2175" i="14"/>
  <c r="L2175" i="14"/>
  <c r="K2175" i="14"/>
  <c r="H2175" i="14"/>
  <c r="G2175" i="14"/>
  <c r="T2171" i="14"/>
  <c r="S2171" i="14"/>
  <c r="P2171" i="14"/>
  <c r="O2171" i="14"/>
  <c r="L2171" i="14"/>
  <c r="K2171" i="14"/>
  <c r="H2171" i="14"/>
  <c r="G2171" i="14"/>
  <c r="T2167" i="14"/>
  <c r="S2167" i="14"/>
  <c r="P2167" i="14"/>
  <c r="O2167" i="14"/>
  <c r="L2167" i="14"/>
  <c r="K2167" i="14"/>
  <c r="H2167" i="14"/>
  <c r="G2167" i="14"/>
  <c r="T2163" i="14"/>
  <c r="S2163" i="14"/>
  <c r="P2163" i="14"/>
  <c r="O2163" i="14"/>
  <c r="L2163" i="14"/>
  <c r="K2163" i="14"/>
  <c r="H2163" i="14"/>
  <c r="G2163" i="14"/>
  <c r="T2159" i="14"/>
  <c r="S2159" i="14"/>
  <c r="P2159" i="14"/>
  <c r="O2159" i="14"/>
  <c r="L2159" i="14"/>
  <c r="K2159" i="14"/>
  <c r="H2159" i="14"/>
  <c r="G2159" i="14"/>
  <c r="T2155" i="14"/>
  <c r="S2155" i="14"/>
  <c r="P2155" i="14"/>
  <c r="O2155" i="14"/>
  <c r="L2155" i="14"/>
  <c r="K2155" i="14"/>
  <c r="H2155" i="14"/>
  <c r="G2155" i="14"/>
  <c r="T2151" i="14"/>
  <c r="S2151" i="14"/>
  <c r="P2151" i="14"/>
  <c r="O2151" i="14"/>
  <c r="L2151" i="14"/>
  <c r="K2151" i="14"/>
  <c r="H2151" i="14"/>
  <c r="G2151" i="14"/>
  <c r="T2145" i="14"/>
  <c r="S2145" i="14"/>
  <c r="P2145" i="14"/>
  <c r="O2145" i="14"/>
  <c r="L2145" i="14"/>
  <c r="K2145" i="14"/>
  <c r="H2145" i="14"/>
  <c r="G2145" i="14"/>
  <c r="T2139" i="14"/>
  <c r="S2139" i="14"/>
  <c r="P2139" i="14"/>
  <c r="O2139" i="14"/>
  <c r="L2139" i="14"/>
  <c r="K2139" i="14"/>
  <c r="H2139" i="14"/>
  <c r="G2139" i="14"/>
  <c r="T2135" i="14"/>
  <c r="S2135" i="14"/>
  <c r="P2135" i="14"/>
  <c r="O2135" i="14"/>
  <c r="L2135" i="14"/>
  <c r="K2135" i="14"/>
  <c r="H2135" i="14"/>
  <c r="G2135" i="14"/>
  <c r="T2131" i="14"/>
  <c r="S2131" i="14"/>
  <c r="P2131" i="14"/>
  <c r="O2131" i="14"/>
  <c r="L2131" i="14"/>
  <c r="K2131" i="14"/>
  <c r="H2131" i="14"/>
  <c r="G2131" i="14"/>
  <c r="T2127" i="14"/>
  <c r="S2127" i="14"/>
  <c r="P2127" i="14"/>
  <c r="O2127" i="14"/>
  <c r="L2127" i="14"/>
  <c r="K2127" i="14"/>
  <c r="H2127" i="14"/>
  <c r="G2127" i="14"/>
  <c r="T2119" i="14"/>
  <c r="S2119" i="14"/>
  <c r="P2119" i="14"/>
  <c r="O2119" i="14"/>
  <c r="L2119" i="14"/>
  <c r="K2119" i="14"/>
  <c r="H2119" i="14"/>
  <c r="G2119" i="14"/>
  <c r="T2115" i="14"/>
  <c r="S2115" i="14"/>
  <c r="P2115" i="14"/>
  <c r="O2115" i="14"/>
  <c r="L2115" i="14"/>
  <c r="K2115" i="14"/>
  <c r="H2115" i="14"/>
  <c r="G2115" i="14"/>
  <c r="T2113" i="14"/>
  <c r="S2113" i="14"/>
  <c r="P2113" i="14"/>
  <c r="O2113" i="14"/>
  <c r="L2113" i="14"/>
  <c r="K2113" i="14"/>
  <c r="H2113" i="14"/>
  <c r="G2113" i="14"/>
  <c r="T2109" i="14"/>
  <c r="S2109" i="14"/>
  <c r="P2109" i="14"/>
  <c r="O2109" i="14"/>
  <c r="L2109" i="14"/>
  <c r="K2109" i="14"/>
  <c r="H2109" i="14"/>
  <c r="G2109" i="14"/>
  <c r="T2105" i="14"/>
  <c r="S2105" i="14"/>
  <c r="P2105" i="14"/>
  <c r="O2105" i="14"/>
  <c r="L2105" i="14"/>
  <c r="K2105" i="14"/>
  <c r="H2105" i="14"/>
  <c r="G2105" i="14"/>
  <c r="T2097" i="14"/>
  <c r="S2097" i="14"/>
  <c r="P2097" i="14"/>
  <c r="O2097" i="14"/>
  <c r="L2097" i="14"/>
  <c r="K2097" i="14"/>
  <c r="H2097" i="14"/>
  <c r="G2097" i="14"/>
  <c r="T2095" i="14"/>
  <c r="S2095" i="14"/>
  <c r="P2095" i="14"/>
  <c r="O2095" i="14"/>
  <c r="L2095" i="14"/>
  <c r="K2095" i="14"/>
  <c r="H2095" i="14"/>
  <c r="G2095" i="14"/>
  <c r="T2091" i="14"/>
  <c r="S2091" i="14"/>
  <c r="P2091" i="14"/>
  <c r="O2091" i="14"/>
  <c r="L2091" i="14"/>
  <c r="K2091" i="14"/>
  <c r="H2091" i="14"/>
  <c r="G2091" i="14"/>
  <c r="T2087" i="14"/>
  <c r="S2087" i="14"/>
  <c r="P2087" i="14"/>
  <c r="O2087" i="14"/>
  <c r="L2087" i="14"/>
  <c r="K2087" i="14"/>
  <c r="H2087" i="14"/>
  <c r="G2087" i="14"/>
  <c r="T2083" i="14"/>
  <c r="S2083" i="14"/>
  <c r="P2083" i="14"/>
  <c r="O2083" i="14"/>
  <c r="L2083" i="14"/>
  <c r="K2083" i="14"/>
  <c r="H2083" i="14"/>
  <c r="G2083" i="14"/>
  <c r="T2073" i="14"/>
  <c r="S2073" i="14"/>
  <c r="P2073" i="14"/>
  <c r="O2073" i="14"/>
  <c r="L2073" i="14"/>
  <c r="K2073" i="14"/>
  <c r="H2073" i="14"/>
  <c r="G2073" i="14"/>
  <c r="T2067" i="14"/>
  <c r="S2067" i="14"/>
  <c r="P2067" i="14"/>
  <c r="O2067" i="14"/>
  <c r="L2067" i="14"/>
  <c r="K2067" i="14"/>
  <c r="H2067" i="14"/>
  <c r="G2067" i="14"/>
  <c r="T2063" i="14"/>
  <c r="S2063" i="14"/>
  <c r="P2063" i="14"/>
  <c r="O2063" i="14"/>
  <c r="L2063" i="14"/>
  <c r="K2063" i="14"/>
  <c r="H2063" i="14"/>
  <c r="G2063" i="14"/>
  <c r="T2059" i="14"/>
  <c r="S2059" i="14"/>
  <c r="P2059" i="14"/>
  <c r="O2059" i="14"/>
  <c r="L2059" i="14"/>
  <c r="K2059" i="14"/>
  <c r="H2059" i="14"/>
  <c r="G2059" i="14"/>
  <c r="T2055" i="14"/>
  <c r="S2055" i="14"/>
  <c r="P2055" i="14"/>
  <c r="O2055" i="14"/>
  <c r="L2055" i="14"/>
  <c r="K2055" i="14"/>
  <c r="H2055" i="14"/>
  <c r="G2055" i="14"/>
  <c r="T2051" i="14"/>
  <c r="S2051" i="14"/>
  <c r="P2051" i="14"/>
  <c r="O2051" i="14"/>
  <c r="L2051" i="14"/>
  <c r="K2051" i="14"/>
  <c r="H2051" i="14"/>
  <c r="G2051" i="14"/>
  <c r="T2049" i="14"/>
  <c r="S2049" i="14"/>
  <c r="P2049" i="14"/>
  <c r="O2049" i="14"/>
  <c r="L2049" i="14"/>
  <c r="K2049" i="14"/>
  <c r="H2049" i="14"/>
  <c r="G2049" i="14"/>
  <c r="T2043" i="14"/>
  <c r="S2043" i="14"/>
  <c r="P2043" i="14"/>
  <c r="O2043" i="14"/>
  <c r="L2043" i="14"/>
  <c r="K2043" i="14"/>
  <c r="H2043" i="14"/>
  <c r="G2043" i="14"/>
  <c r="T2035" i="14"/>
  <c r="S2035" i="14"/>
  <c r="P2035" i="14"/>
  <c r="O2035" i="14"/>
  <c r="L2035" i="14"/>
  <c r="K2035" i="14"/>
  <c r="H2035" i="14"/>
  <c r="G2035" i="14"/>
  <c r="T2031" i="14"/>
  <c r="S2031" i="14"/>
  <c r="P2031" i="14"/>
  <c r="O2031" i="14"/>
  <c r="L2031" i="14"/>
  <c r="K2031" i="14"/>
  <c r="H2031" i="14"/>
  <c r="G2031" i="14"/>
  <c r="T2027" i="14"/>
  <c r="S2027" i="14"/>
  <c r="P2027" i="14"/>
  <c r="O2027" i="14"/>
  <c r="L2027" i="14"/>
  <c r="K2027" i="14"/>
  <c r="H2027" i="14"/>
  <c r="G2027" i="14"/>
  <c r="T2023" i="14"/>
  <c r="S2023" i="14"/>
  <c r="P2023" i="14"/>
  <c r="O2023" i="14"/>
  <c r="L2023" i="14"/>
  <c r="K2023" i="14"/>
  <c r="H2023" i="14"/>
  <c r="G2023" i="14"/>
  <c r="T2019" i="14"/>
  <c r="S2019" i="14"/>
  <c r="P2019" i="14"/>
  <c r="O2019" i="14"/>
  <c r="L2019" i="14"/>
  <c r="K2019" i="14"/>
  <c r="H2019" i="14"/>
  <c r="G2019" i="14"/>
  <c r="T2015" i="14"/>
  <c r="S2015" i="14"/>
  <c r="P2015" i="14"/>
  <c r="O2015" i="14"/>
  <c r="L2015" i="14"/>
  <c r="K2015" i="14"/>
  <c r="H2015" i="14"/>
  <c r="G2015" i="14"/>
  <c r="T2011" i="14"/>
  <c r="S2011" i="14"/>
  <c r="P2011" i="14"/>
  <c r="O2011" i="14"/>
  <c r="L2011" i="14"/>
  <c r="K2011" i="14"/>
  <c r="H2011" i="14"/>
  <c r="G2011" i="14"/>
  <c r="T2009" i="14"/>
  <c r="S2009" i="14"/>
  <c r="P2009" i="14"/>
  <c r="O2009" i="14"/>
  <c r="L2009" i="14"/>
  <c r="K2009" i="14"/>
  <c r="H2009" i="14"/>
  <c r="G2009" i="14"/>
  <c r="T2005" i="14"/>
  <c r="S2005" i="14"/>
  <c r="P2005" i="14"/>
  <c r="O2005" i="14"/>
  <c r="L2005" i="14"/>
  <c r="K2005" i="14"/>
  <c r="H2005" i="14"/>
  <c r="G2005" i="14"/>
  <c r="T2001" i="14"/>
  <c r="S2001" i="14"/>
  <c r="P2001" i="14"/>
  <c r="O2001" i="14"/>
  <c r="L2001" i="14"/>
  <c r="K2001" i="14"/>
  <c r="H2001" i="14"/>
  <c r="G2001" i="14"/>
  <c r="T1995" i="14"/>
  <c r="S1995" i="14"/>
  <c r="P1995" i="14"/>
  <c r="O1995" i="14"/>
  <c r="L1995" i="14"/>
  <c r="K1995" i="14"/>
  <c r="H1995" i="14"/>
  <c r="G1995" i="14"/>
  <c r="T1991" i="14"/>
  <c r="S1991" i="14"/>
  <c r="P1991" i="14"/>
  <c r="O1991" i="14"/>
  <c r="L1991" i="14"/>
  <c r="K1991" i="14"/>
  <c r="H1991" i="14"/>
  <c r="G1991" i="14"/>
  <c r="T1987" i="14"/>
  <c r="S1987" i="14"/>
  <c r="P1987" i="14"/>
  <c r="O1987" i="14"/>
  <c r="L1987" i="14"/>
  <c r="K1987" i="14"/>
  <c r="H1987" i="14"/>
  <c r="G1987" i="14"/>
  <c r="T1983" i="14"/>
  <c r="S1983" i="14"/>
  <c r="P1983" i="14"/>
  <c r="O1983" i="14"/>
  <c r="L1983" i="14"/>
  <c r="K1983" i="14"/>
  <c r="H1983" i="14"/>
  <c r="G1983" i="14"/>
  <c r="T1981" i="14"/>
  <c r="S1981" i="14"/>
  <c r="P1981" i="14"/>
  <c r="O1981" i="14"/>
  <c r="L1981" i="14"/>
  <c r="K1981" i="14"/>
  <c r="H1981" i="14"/>
  <c r="G1981" i="14"/>
  <c r="T1977" i="14"/>
  <c r="S1977" i="14"/>
  <c r="P1977" i="14"/>
  <c r="O1977" i="14"/>
  <c r="L1977" i="14"/>
  <c r="K1977" i="14"/>
  <c r="H1977" i="14"/>
  <c r="G1977" i="14"/>
  <c r="T1975" i="14"/>
  <c r="S1975" i="14"/>
  <c r="P1975" i="14"/>
  <c r="O1975" i="14"/>
  <c r="L1975" i="14"/>
  <c r="K1975" i="14"/>
  <c r="H1975" i="14"/>
  <c r="G1975" i="14"/>
  <c r="T1971" i="14"/>
  <c r="S1971" i="14"/>
  <c r="P1971" i="14"/>
  <c r="O1971" i="14"/>
  <c r="L1971" i="14"/>
  <c r="K1971" i="14"/>
  <c r="H1971" i="14"/>
  <c r="G1971" i="14"/>
  <c r="T1967" i="14"/>
  <c r="S1967" i="14"/>
  <c r="P1967" i="14"/>
  <c r="O1967" i="14"/>
  <c r="L1967" i="14"/>
  <c r="K1967" i="14"/>
  <c r="H1967" i="14"/>
  <c r="G1967" i="14"/>
  <c r="T1963" i="14"/>
  <c r="S1963" i="14"/>
  <c r="P1963" i="14"/>
  <c r="O1963" i="14"/>
  <c r="L1963" i="14"/>
  <c r="K1963" i="14"/>
  <c r="H1963" i="14"/>
  <c r="G1963" i="14"/>
  <c r="T1959" i="14"/>
  <c r="S1959" i="14"/>
  <c r="P1959" i="14"/>
  <c r="O1959" i="14"/>
  <c r="L1959" i="14"/>
  <c r="K1959" i="14"/>
  <c r="H1959" i="14"/>
  <c r="G1959" i="14"/>
  <c r="T1955" i="14"/>
  <c r="S1955" i="14"/>
  <c r="P1955" i="14"/>
  <c r="O1955" i="14"/>
  <c r="L1955" i="14"/>
  <c r="K1955" i="14"/>
  <c r="H1955" i="14"/>
  <c r="G1955" i="14"/>
  <c r="T1951" i="14"/>
  <c r="S1951" i="14"/>
  <c r="P1951" i="14"/>
  <c r="O1951" i="14"/>
  <c r="L1951" i="14"/>
  <c r="K1951" i="14"/>
  <c r="H1951" i="14"/>
  <c r="G1951" i="14"/>
  <c r="T1949" i="14"/>
  <c r="S1949" i="14"/>
  <c r="P1949" i="14"/>
  <c r="O1949" i="14"/>
  <c r="L1949" i="14"/>
  <c r="K1949" i="14"/>
  <c r="H1949" i="14"/>
  <c r="G1949" i="14"/>
  <c r="T1945" i="14"/>
  <c r="S1945" i="14"/>
  <c r="P1945" i="14"/>
  <c r="O1945" i="14"/>
  <c r="L1945" i="14"/>
  <c r="K1945" i="14"/>
  <c r="H1945" i="14"/>
  <c r="G1945" i="14"/>
  <c r="T1941" i="14"/>
  <c r="S1941" i="14"/>
  <c r="P1941" i="14"/>
  <c r="O1941" i="14"/>
  <c r="L1941" i="14"/>
  <c r="K1941" i="14"/>
  <c r="H1941" i="14"/>
  <c r="G1941" i="14"/>
  <c r="T1937" i="14"/>
  <c r="S1937" i="14"/>
  <c r="P1937" i="14"/>
  <c r="O1937" i="14"/>
  <c r="L1937" i="14"/>
  <c r="K1937" i="14"/>
  <c r="H1937" i="14"/>
  <c r="G1937" i="14"/>
  <c r="T1933" i="14"/>
  <c r="S1933" i="14"/>
  <c r="P1933" i="14"/>
  <c r="O1933" i="14"/>
  <c r="L1933" i="14"/>
  <c r="K1933" i="14"/>
  <c r="H1933" i="14"/>
  <c r="G1933" i="14"/>
  <c r="T1929" i="14"/>
  <c r="S1929" i="14"/>
  <c r="P1929" i="14"/>
  <c r="O1929" i="14"/>
  <c r="L1929" i="14"/>
  <c r="K1929" i="14"/>
  <c r="H1929" i="14"/>
  <c r="G1929" i="14"/>
  <c r="T1927" i="14"/>
  <c r="S1927" i="14"/>
  <c r="P1927" i="14"/>
  <c r="O1927" i="14"/>
  <c r="L1927" i="14"/>
  <c r="K1927" i="14"/>
  <c r="H1927" i="14"/>
  <c r="G1927" i="14"/>
  <c r="T1923" i="14"/>
  <c r="S1923" i="14"/>
  <c r="P1923" i="14"/>
  <c r="O1923" i="14"/>
  <c r="L1923" i="14"/>
  <c r="K1923" i="14"/>
  <c r="H1923" i="14"/>
  <c r="G1923" i="14"/>
  <c r="T1917" i="14"/>
  <c r="S1917" i="14"/>
  <c r="P1917" i="14"/>
  <c r="O1917" i="14"/>
  <c r="L1917" i="14"/>
  <c r="K1917" i="14"/>
  <c r="H1917" i="14"/>
  <c r="G1917" i="14"/>
  <c r="T1913" i="14"/>
  <c r="S1913" i="14"/>
  <c r="P1913" i="14"/>
  <c r="O1913" i="14"/>
  <c r="L1913" i="14"/>
  <c r="K1913" i="14"/>
  <c r="H1913" i="14"/>
  <c r="G1913" i="14"/>
  <c r="T1909" i="14"/>
  <c r="S1909" i="14"/>
  <c r="P1909" i="14"/>
  <c r="O1909" i="14"/>
  <c r="L1909" i="14"/>
  <c r="K1909" i="14"/>
  <c r="H1909" i="14"/>
  <c r="G1909" i="14"/>
  <c r="T1905" i="14"/>
  <c r="S1905" i="14"/>
  <c r="P1905" i="14"/>
  <c r="O1905" i="14"/>
  <c r="L1905" i="14"/>
  <c r="K1905" i="14"/>
  <c r="H1905" i="14"/>
  <c r="G1905" i="14"/>
  <c r="T1901" i="14"/>
  <c r="S1901" i="14"/>
  <c r="P1901" i="14"/>
  <c r="O1901" i="14"/>
  <c r="L1901" i="14"/>
  <c r="K1901" i="14"/>
  <c r="H1901" i="14"/>
  <c r="G1901" i="14"/>
  <c r="T1899" i="14"/>
  <c r="S1899" i="14"/>
  <c r="P1899" i="14"/>
  <c r="O1899" i="14"/>
  <c r="L1899" i="14"/>
  <c r="K1899" i="14"/>
  <c r="H1899" i="14"/>
  <c r="G1899" i="14"/>
  <c r="T1897" i="14"/>
  <c r="S1897" i="14"/>
  <c r="P1897" i="14"/>
  <c r="O1897" i="14"/>
  <c r="L1897" i="14"/>
  <c r="K1897" i="14"/>
  <c r="H1897" i="14"/>
  <c r="G1897" i="14"/>
  <c r="T1893" i="14"/>
  <c r="S1893" i="14"/>
  <c r="P1893" i="14"/>
  <c r="O1893" i="14"/>
  <c r="L1893" i="14"/>
  <c r="K1893" i="14"/>
  <c r="H1893" i="14"/>
  <c r="G1893" i="14"/>
  <c r="T1887" i="14"/>
  <c r="S1887" i="14"/>
  <c r="P1887" i="14"/>
  <c r="O1887" i="14"/>
  <c r="L1887" i="14"/>
  <c r="K1887" i="14"/>
  <c r="H1887" i="14"/>
  <c r="G1887" i="14"/>
  <c r="T1883" i="14"/>
  <c r="S1883" i="14"/>
  <c r="P1883" i="14"/>
  <c r="O1883" i="14"/>
  <c r="L1883" i="14"/>
  <c r="K1883" i="14"/>
  <c r="H1883" i="14"/>
  <c r="G1883" i="14"/>
  <c r="T1879" i="14"/>
  <c r="S1879" i="14"/>
  <c r="P1879" i="14"/>
  <c r="O1879" i="14"/>
  <c r="L1879" i="14"/>
  <c r="K1879" i="14"/>
  <c r="H1879" i="14"/>
  <c r="G1879" i="14"/>
  <c r="T1875" i="14"/>
  <c r="S1875" i="14"/>
  <c r="P1875" i="14"/>
  <c r="O1875" i="14"/>
  <c r="L1875" i="14"/>
  <c r="K1875" i="14"/>
  <c r="H1875" i="14"/>
  <c r="G1875" i="14"/>
  <c r="T1871" i="14"/>
  <c r="S1871" i="14"/>
  <c r="P1871" i="14"/>
  <c r="O1871" i="14"/>
  <c r="L1871" i="14"/>
  <c r="K1871" i="14"/>
  <c r="H1871" i="14"/>
  <c r="G1871" i="14"/>
  <c r="T1867" i="14"/>
  <c r="S1867" i="14"/>
  <c r="P1867" i="14"/>
  <c r="O1867" i="14"/>
  <c r="L1867" i="14"/>
  <c r="K1867" i="14"/>
  <c r="H1867" i="14"/>
  <c r="G1867" i="14"/>
  <c r="T1863" i="14"/>
  <c r="S1863" i="14"/>
  <c r="P1863" i="14"/>
  <c r="O1863" i="14"/>
  <c r="L1863" i="14"/>
  <c r="K1863" i="14"/>
  <c r="H1863" i="14"/>
  <c r="G1863" i="14"/>
  <c r="T1857" i="14"/>
  <c r="S1857" i="14"/>
  <c r="P1857" i="14"/>
  <c r="O1857" i="14"/>
  <c r="L1857" i="14"/>
  <c r="K1857" i="14"/>
  <c r="H1857" i="14"/>
  <c r="G1857" i="14"/>
  <c r="T1853" i="14"/>
  <c r="S1853" i="14"/>
  <c r="P1853" i="14"/>
  <c r="O1853" i="14"/>
  <c r="L1853" i="14"/>
  <c r="K1853" i="14"/>
  <c r="H1853" i="14"/>
  <c r="G1853" i="14"/>
  <c r="T1849" i="14"/>
  <c r="S1849" i="14"/>
  <c r="P1849" i="14"/>
  <c r="O1849" i="14"/>
  <c r="L1849" i="14"/>
  <c r="K1849" i="14"/>
  <c r="H1849" i="14"/>
  <c r="G1849" i="14"/>
  <c r="T1845" i="14"/>
  <c r="S1845" i="14"/>
  <c r="P1845" i="14"/>
  <c r="O1845" i="14"/>
  <c r="L1845" i="14"/>
  <c r="K1845" i="14"/>
  <c r="H1845" i="14"/>
  <c r="G1845" i="14"/>
  <c r="T1841" i="14"/>
  <c r="S1841" i="14"/>
  <c r="P1841" i="14"/>
  <c r="O1841" i="14"/>
  <c r="L1841" i="14"/>
  <c r="K1841" i="14"/>
  <c r="H1841" i="14"/>
  <c r="G1841" i="14"/>
  <c r="T1839" i="14"/>
  <c r="S1839" i="14"/>
  <c r="P1839" i="14"/>
  <c r="O1839" i="14"/>
  <c r="L1839" i="14"/>
  <c r="K1839" i="14"/>
  <c r="H1839" i="14"/>
  <c r="G1839" i="14"/>
  <c r="T1837" i="14"/>
  <c r="S1837" i="14"/>
  <c r="P1837" i="14"/>
  <c r="O1837" i="14"/>
  <c r="L1837" i="14"/>
  <c r="K1837" i="14"/>
  <c r="H1837" i="14"/>
  <c r="G1837" i="14"/>
  <c r="T1833" i="14"/>
  <c r="S1833" i="14"/>
  <c r="P1833" i="14"/>
  <c r="O1833" i="14"/>
  <c r="L1833" i="14"/>
  <c r="K1833" i="14"/>
  <c r="H1833" i="14"/>
  <c r="G1833" i="14"/>
  <c r="T1829" i="14"/>
  <c r="S1829" i="14"/>
  <c r="P1829" i="14"/>
  <c r="O1829" i="14"/>
  <c r="L1829" i="14"/>
  <c r="K1829" i="14"/>
  <c r="H1829" i="14"/>
  <c r="G1829" i="14"/>
  <c r="T1825" i="14"/>
  <c r="S1825" i="14"/>
  <c r="P1825" i="14"/>
  <c r="O1825" i="14"/>
  <c r="L1825" i="14"/>
  <c r="K1825" i="14"/>
  <c r="H1825" i="14"/>
  <c r="G1825" i="14"/>
  <c r="T1821" i="14"/>
  <c r="S1821" i="14"/>
  <c r="P1821" i="14"/>
  <c r="O1821" i="14"/>
  <c r="L1821" i="14"/>
  <c r="K1821" i="14"/>
  <c r="H1821" i="14"/>
  <c r="G1821" i="14"/>
  <c r="T1817" i="14"/>
  <c r="S1817" i="14"/>
  <c r="P1817" i="14"/>
  <c r="O1817" i="14"/>
  <c r="L1817" i="14"/>
  <c r="K1817" i="14"/>
  <c r="H1817" i="14"/>
  <c r="G1817" i="14"/>
  <c r="T1813" i="14"/>
  <c r="S1813" i="14"/>
  <c r="P1813" i="14"/>
  <c r="O1813" i="14"/>
  <c r="L1813" i="14"/>
  <c r="K1813" i="14"/>
  <c r="H1813" i="14"/>
  <c r="G1813" i="14"/>
  <c r="T1803" i="14"/>
  <c r="S1803" i="14"/>
  <c r="P1803" i="14"/>
  <c r="O1803" i="14"/>
  <c r="L1803" i="14"/>
  <c r="K1803" i="14"/>
  <c r="H1803" i="14"/>
  <c r="G1803" i="14"/>
  <c r="T1799" i="14"/>
  <c r="S1799" i="14"/>
  <c r="P1799" i="14"/>
  <c r="O1799" i="14"/>
  <c r="L1799" i="14"/>
  <c r="K1799" i="14"/>
  <c r="H1799" i="14"/>
  <c r="G1799" i="14"/>
  <c r="T1795" i="14"/>
  <c r="S1795" i="14"/>
  <c r="P1795" i="14"/>
  <c r="O1795" i="14"/>
  <c r="L1795" i="14"/>
  <c r="K1795" i="14"/>
  <c r="H1795" i="14"/>
  <c r="G1795" i="14"/>
  <c r="T1787" i="14"/>
  <c r="S1787" i="14"/>
  <c r="P1787" i="14"/>
  <c r="O1787" i="14"/>
  <c r="L1787" i="14"/>
  <c r="K1787" i="14"/>
  <c r="H1787" i="14"/>
  <c r="G1787" i="14"/>
  <c r="T1785" i="14"/>
  <c r="S1785" i="14"/>
  <c r="P1785" i="14"/>
  <c r="O1785" i="14"/>
  <c r="L1785" i="14"/>
  <c r="K1785" i="14"/>
  <c r="H1785" i="14"/>
  <c r="G1785" i="14"/>
  <c r="T1781" i="14"/>
  <c r="S1781" i="14"/>
  <c r="P1781" i="14"/>
  <c r="O1781" i="14"/>
  <c r="L1781" i="14"/>
  <c r="K1781" i="14"/>
  <c r="H1781" i="14"/>
  <c r="G1781" i="14"/>
  <c r="T1777" i="14"/>
  <c r="S1777" i="14"/>
  <c r="P1777" i="14"/>
  <c r="O1777" i="14"/>
  <c r="L1777" i="14"/>
  <c r="K1777" i="14"/>
  <c r="H1777" i="14"/>
  <c r="G1777" i="14"/>
  <c r="T1773" i="14"/>
  <c r="S1773" i="14"/>
  <c r="P1773" i="14"/>
  <c r="O1773" i="14"/>
  <c r="L1773" i="14"/>
  <c r="K1773" i="14"/>
  <c r="H1773" i="14"/>
  <c r="G1773" i="14"/>
  <c r="T1769" i="14"/>
  <c r="S1769" i="14"/>
  <c r="P1769" i="14"/>
  <c r="O1769" i="14"/>
  <c r="L1769" i="14"/>
  <c r="K1769" i="14"/>
  <c r="H1769" i="14"/>
  <c r="G1769" i="14"/>
  <c r="T1765" i="14"/>
  <c r="S1765" i="14"/>
  <c r="P1765" i="14"/>
  <c r="O1765" i="14"/>
  <c r="L1765" i="14"/>
  <c r="K1765" i="14"/>
  <c r="H1765" i="14"/>
  <c r="G1765" i="14"/>
  <c r="T1761" i="14"/>
  <c r="S1761" i="14"/>
  <c r="P1761" i="14"/>
  <c r="O1761" i="14"/>
  <c r="L1761" i="14"/>
  <c r="K1761" i="14"/>
  <c r="H1761" i="14"/>
  <c r="G1761" i="14"/>
  <c r="T1757" i="14"/>
  <c r="S1757" i="14"/>
  <c r="P1757" i="14"/>
  <c r="O1757" i="14"/>
  <c r="L1757" i="14"/>
  <c r="K1757" i="14"/>
  <c r="H1757" i="14"/>
  <c r="G1757" i="14"/>
  <c r="T1753" i="14"/>
  <c r="S1753" i="14"/>
  <c r="P1753" i="14"/>
  <c r="O1753" i="14"/>
  <c r="L1753" i="14"/>
  <c r="K1753" i="14"/>
  <c r="H1753" i="14"/>
  <c r="G1753" i="14"/>
  <c r="T1749" i="14"/>
  <c r="S1749" i="14"/>
  <c r="P1749" i="14"/>
  <c r="O1749" i="14"/>
  <c r="L1749" i="14"/>
  <c r="K1749" i="14"/>
  <c r="H1749" i="14"/>
  <c r="G1749" i="14"/>
  <c r="T1745" i="14"/>
  <c r="S1745" i="14"/>
  <c r="P1745" i="14"/>
  <c r="O1745" i="14"/>
  <c r="L1745" i="14"/>
  <c r="K1745" i="14"/>
  <c r="H1745" i="14"/>
  <c r="G1745" i="14"/>
  <c r="T1741" i="14"/>
  <c r="S1741" i="14"/>
  <c r="P1741" i="14"/>
  <c r="O1741" i="14"/>
  <c r="L1741" i="14"/>
  <c r="K1741" i="14"/>
  <c r="H1741" i="14"/>
  <c r="G1741" i="14"/>
  <c r="T1737" i="14"/>
  <c r="S1737" i="14"/>
  <c r="P1737" i="14"/>
  <c r="O1737" i="14"/>
  <c r="L1737" i="14"/>
  <c r="K1737" i="14"/>
  <c r="H1737" i="14"/>
  <c r="G1737" i="14"/>
  <c r="T1733" i="14"/>
  <c r="S1733" i="14"/>
  <c r="P1733" i="14"/>
  <c r="O1733" i="14"/>
  <c r="L1733" i="14"/>
  <c r="K1733" i="14"/>
  <c r="H1733" i="14"/>
  <c r="G1733" i="14"/>
  <c r="T1729" i="14"/>
  <c r="S1729" i="14"/>
  <c r="P1729" i="14"/>
  <c r="O1729" i="14"/>
  <c r="L1729" i="14"/>
  <c r="K1729" i="14"/>
  <c r="H1729" i="14"/>
  <c r="G1729" i="14"/>
  <c r="T1725" i="14"/>
  <c r="S1725" i="14"/>
  <c r="P1725" i="14"/>
  <c r="O1725" i="14"/>
  <c r="L1725" i="14"/>
  <c r="K1725" i="14"/>
  <c r="H1725" i="14"/>
  <c r="G1725" i="14"/>
  <c r="T1721" i="14"/>
  <c r="S1721" i="14"/>
  <c r="P1721" i="14"/>
  <c r="O1721" i="14"/>
  <c r="L1721" i="14"/>
  <c r="K1721" i="14"/>
  <c r="H1721" i="14"/>
  <c r="G1721" i="14"/>
  <c r="T1719" i="14"/>
  <c r="S1719" i="14"/>
  <c r="P1719" i="14"/>
  <c r="O1719" i="14"/>
  <c r="L1719" i="14"/>
  <c r="K1719" i="14"/>
  <c r="H1719" i="14"/>
  <c r="G1719" i="14"/>
  <c r="T1717" i="14"/>
  <c r="S1717" i="14"/>
  <c r="P1717" i="14"/>
  <c r="O1717" i="14"/>
  <c r="L1717" i="14"/>
  <c r="K1717" i="14"/>
  <c r="H1717" i="14"/>
  <c r="G1717" i="14"/>
  <c r="T1715" i="14"/>
  <c r="S1715" i="14"/>
  <c r="P1715" i="14"/>
  <c r="O1715" i="14"/>
  <c r="L1715" i="14"/>
  <c r="K1715" i="14"/>
  <c r="H1715" i="14"/>
  <c r="G1715" i="14"/>
  <c r="T1711" i="14"/>
  <c r="S1711" i="14"/>
  <c r="P1711" i="14"/>
  <c r="O1711" i="14"/>
  <c r="L1711" i="14"/>
  <c r="K1711" i="14"/>
  <c r="H1711" i="14"/>
  <c r="G1711" i="14"/>
  <c r="T1707" i="14"/>
  <c r="S1707" i="14"/>
  <c r="P1707" i="14"/>
  <c r="O1707" i="14"/>
  <c r="L1707" i="14"/>
  <c r="K1707" i="14"/>
  <c r="H1707" i="14"/>
  <c r="G1707" i="14"/>
  <c r="T1705" i="14"/>
  <c r="S1705" i="14"/>
  <c r="P1705" i="14"/>
  <c r="O1705" i="14"/>
  <c r="L1705" i="14"/>
  <c r="K1705" i="14"/>
  <c r="H1705" i="14"/>
  <c r="G1705" i="14"/>
  <c r="T1701" i="14"/>
  <c r="S1701" i="14"/>
  <c r="P1701" i="14"/>
  <c r="O1701" i="14"/>
  <c r="L1701" i="14"/>
  <c r="K1701" i="14"/>
  <c r="H1701" i="14"/>
  <c r="G1701" i="14"/>
  <c r="T1699" i="14"/>
  <c r="S1699" i="14"/>
  <c r="P1699" i="14"/>
  <c r="O1699" i="14"/>
  <c r="L1699" i="14"/>
  <c r="K1699" i="14"/>
  <c r="H1699" i="14"/>
  <c r="G1699" i="14"/>
  <c r="T1697" i="14"/>
  <c r="S1697" i="14"/>
  <c r="P1697" i="14"/>
  <c r="O1697" i="14"/>
  <c r="L1697" i="14"/>
  <c r="K1697" i="14"/>
  <c r="H1697" i="14"/>
  <c r="G1697" i="14"/>
  <c r="T1691" i="14"/>
  <c r="S1691" i="14"/>
  <c r="P1691" i="14"/>
  <c r="O1691" i="14"/>
  <c r="L1691" i="14"/>
  <c r="K1691" i="14"/>
  <c r="H1691" i="14"/>
  <c r="G1691" i="14"/>
  <c r="T1687" i="14"/>
  <c r="S1687" i="14"/>
  <c r="P1687" i="14"/>
  <c r="O1687" i="14"/>
  <c r="L1687" i="14"/>
  <c r="K1687" i="14"/>
  <c r="H1687" i="14"/>
  <c r="G1687" i="14"/>
  <c r="T1683" i="14"/>
  <c r="S1683" i="14"/>
  <c r="P1683" i="14"/>
  <c r="O1683" i="14"/>
  <c r="L1683" i="14"/>
  <c r="K1683" i="14"/>
  <c r="H1683" i="14"/>
  <c r="G1683" i="14"/>
  <c r="T1679" i="14"/>
  <c r="S1679" i="14"/>
  <c r="P1679" i="14"/>
  <c r="O1679" i="14"/>
  <c r="L1679" i="14"/>
  <c r="K1679" i="14"/>
  <c r="H1679" i="14"/>
  <c r="G1679" i="14"/>
  <c r="T1671" i="14"/>
  <c r="S1671" i="14"/>
  <c r="P1671" i="14"/>
  <c r="O1671" i="14"/>
  <c r="L1671" i="14"/>
  <c r="K1671" i="14"/>
  <c r="H1671" i="14"/>
  <c r="G1671" i="14"/>
  <c r="T1665" i="14"/>
  <c r="S1665" i="14"/>
  <c r="P1665" i="14"/>
  <c r="O1665" i="14"/>
  <c r="L1665" i="14"/>
  <c r="K1665" i="14"/>
  <c r="H1665" i="14"/>
  <c r="G1665" i="14"/>
  <c r="T1661" i="14"/>
  <c r="S1661" i="14"/>
  <c r="P1661" i="14"/>
  <c r="O1661" i="14"/>
  <c r="L1661" i="14"/>
  <c r="K1661" i="14"/>
  <c r="H1661" i="14"/>
  <c r="G1661" i="14"/>
  <c r="T1657" i="14"/>
  <c r="S1657" i="14"/>
  <c r="P1657" i="14"/>
  <c r="O1657" i="14"/>
  <c r="L1657" i="14"/>
  <c r="K1657" i="14"/>
  <c r="H1657" i="14"/>
  <c r="G1657" i="14"/>
  <c r="T1651" i="14"/>
  <c r="S1651" i="14"/>
  <c r="P1651" i="14"/>
  <c r="O1651" i="14"/>
  <c r="L1651" i="14"/>
  <c r="K1651" i="14"/>
  <c r="H1651" i="14"/>
  <c r="G1651" i="14"/>
  <c r="T1645" i="14"/>
  <c r="S1645" i="14"/>
  <c r="P1645" i="14"/>
  <c r="O1645" i="14"/>
  <c r="L1645" i="14"/>
  <c r="K1645" i="14"/>
  <c r="H1645" i="14"/>
  <c r="G1645" i="14"/>
  <c r="T1639" i="14"/>
  <c r="S1639" i="14"/>
  <c r="P1639" i="14"/>
  <c r="O1639" i="14"/>
  <c r="L1639" i="14"/>
  <c r="K1639" i="14"/>
  <c r="H1639" i="14"/>
  <c r="G1639" i="14"/>
  <c r="T1635" i="14"/>
  <c r="S1635" i="14"/>
  <c r="P1635" i="14"/>
  <c r="O1635" i="14"/>
  <c r="L1635" i="14"/>
  <c r="K1635" i="14"/>
  <c r="H1635" i="14"/>
  <c r="G1635" i="14"/>
  <c r="T1631" i="14"/>
  <c r="S1631" i="14"/>
  <c r="P1631" i="14"/>
  <c r="O1631" i="14"/>
  <c r="L1631" i="14"/>
  <c r="K1631" i="14"/>
  <c r="H1631" i="14"/>
  <c r="G1631" i="14"/>
  <c r="T1627" i="14"/>
  <c r="S1627" i="14"/>
  <c r="P1627" i="14"/>
  <c r="O1627" i="14"/>
  <c r="L1627" i="14"/>
  <c r="K1627" i="14"/>
  <c r="H1627" i="14"/>
  <c r="G1627" i="14"/>
  <c r="T1623" i="14"/>
  <c r="S1623" i="14"/>
  <c r="P1623" i="14"/>
  <c r="O1623" i="14"/>
  <c r="L1623" i="14"/>
  <c r="K1623" i="14"/>
  <c r="H1623" i="14"/>
  <c r="G1623" i="14"/>
  <c r="T1617" i="14"/>
  <c r="S1617" i="14"/>
  <c r="P1617" i="14"/>
  <c r="O1617" i="14"/>
  <c r="L1617" i="14"/>
  <c r="K1617" i="14"/>
  <c r="H1617" i="14"/>
  <c r="G1617" i="14"/>
  <c r="T1613" i="14"/>
  <c r="S1613" i="14"/>
  <c r="P1613" i="14"/>
  <c r="O1613" i="14"/>
  <c r="L1613" i="14"/>
  <c r="K1613" i="14"/>
  <c r="H1613" i="14"/>
  <c r="G1613" i="14"/>
  <c r="T1609" i="14"/>
  <c r="S1609" i="14"/>
  <c r="P1609" i="14"/>
  <c r="O1609" i="14"/>
  <c r="L1609" i="14"/>
  <c r="K1609" i="14"/>
  <c r="H1609" i="14"/>
  <c r="G1609" i="14"/>
  <c r="T1605" i="14"/>
  <c r="S1605" i="14"/>
  <c r="P1605" i="14"/>
  <c r="O1605" i="14"/>
  <c r="L1605" i="14"/>
  <c r="K1605" i="14"/>
  <c r="H1605" i="14"/>
  <c r="G1605" i="14"/>
  <c r="T1601" i="14"/>
  <c r="S1601" i="14"/>
  <c r="P1601" i="14"/>
  <c r="O1601" i="14"/>
  <c r="L1601" i="14"/>
  <c r="K1601" i="14"/>
  <c r="H1601" i="14"/>
  <c r="G1601" i="14"/>
  <c r="T1597" i="14"/>
  <c r="S1597" i="14"/>
  <c r="P1597" i="14"/>
  <c r="O1597" i="14"/>
  <c r="L1597" i="14"/>
  <c r="K1597" i="14"/>
  <c r="H1597" i="14"/>
  <c r="G1597" i="14"/>
  <c r="T1593" i="14"/>
  <c r="S1593" i="14"/>
  <c r="P1593" i="14"/>
  <c r="O1593" i="14"/>
  <c r="L1593" i="14"/>
  <c r="K1593" i="14"/>
  <c r="H1593" i="14"/>
  <c r="G1593" i="14"/>
  <c r="T1589" i="14"/>
  <c r="S1589" i="14"/>
  <c r="P1589" i="14"/>
  <c r="O1589" i="14"/>
  <c r="L1589" i="14"/>
  <c r="K1589" i="14"/>
  <c r="H1589" i="14"/>
  <c r="G1589" i="14"/>
  <c r="T1585" i="14"/>
  <c r="S1585" i="14"/>
  <c r="P1585" i="14"/>
  <c r="O1585" i="14"/>
  <c r="L1585" i="14"/>
  <c r="K1585" i="14"/>
  <c r="H1585" i="14"/>
  <c r="G1585" i="14"/>
  <c r="T1577" i="14"/>
  <c r="S1577" i="14"/>
  <c r="P1577" i="14"/>
  <c r="O1577" i="14"/>
  <c r="L1577" i="14"/>
  <c r="K1577" i="14"/>
  <c r="H1577" i="14"/>
  <c r="G1577" i="14"/>
  <c r="T1573" i="14"/>
  <c r="S1573" i="14"/>
  <c r="P1573" i="14"/>
  <c r="O1573" i="14"/>
  <c r="L1573" i="14"/>
  <c r="K1573" i="14"/>
  <c r="H1573" i="14"/>
  <c r="G1573" i="14"/>
  <c r="T1565" i="14"/>
  <c r="S1565" i="14"/>
  <c r="P1565" i="14"/>
  <c r="O1565" i="14"/>
  <c r="L1565" i="14"/>
  <c r="K1565" i="14"/>
  <c r="H1565" i="14"/>
  <c r="G1565" i="14"/>
  <c r="T1561" i="14"/>
  <c r="S1561" i="14"/>
  <c r="P1561" i="14"/>
  <c r="O1561" i="14"/>
  <c r="L1561" i="14"/>
  <c r="K1561" i="14"/>
  <c r="H1561" i="14"/>
  <c r="G1561" i="14"/>
  <c r="T1557" i="14"/>
  <c r="S1557" i="14"/>
  <c r="P1557" i="14"/>
  <c r="O1557" i="14"/>
  <c r="L1557" i="14"/>
  <c r="K1557" i="14"/>
  <c r="H1557" i="14"/>
  <c r="G1557" i="14"/>
  <c r="T1553" i="14"/>
  <c r="S1553" i="14"/>
  <c r="P1553" i="14"/>
  <c r="O1553" i="14"/>
  <c r="L1553" i="14"/>
  <c r="K1553" i="14"/>
  <c r="H1553" i="14"/>
  <c r="G1553" i="14"/>
  <c r="T1549" i="14"/>
  <c r="S1549" i="14"/>
  <c r="P1549" i="14"/>
  <c r="O1549" i="14"/>
  <c r="L1549" i="14"/>
  <c r="K1549" i="14"/>
  <c r="H1549" i="14"/>
  <c r="G1549" i="14"/>
  <c r="T1545" i="14"/>
  <c r="S1545" i="14"/>
  <c r="P1545" i="14"/>
  <c r="O1545" i="14"/>
  <c r="L1545" i="14"/>
  <c r="K1545" i="14"/>
  <c r="H1545" i="14"/>
  <c r="G1545" i="14"/>
  <c r="T1541" i="14"/>
  <c r="S1541" i="14"/>
  <c r="P1541" i="14"/>
  <c r="O1541" i="14"/>
  <c r="L1541" i="14"/>
  <c r="K1541" i="14"/>
  <c r="H1541" i="14"/>
  <c r="G1541" i="14"/>
  <c r="T1537" i="14"/>
  <c r="S1537" i="14"/>
  <c r="P1537" i="14"/>
  <c r="O1537" i="14"/>
  <c r="L1537" i="14"/>
  <c r="K1537" i="14"/>
  <c r="H1537" i="14"/>
  <c r="G1537" i="14"/>
  <c r="T1533" i="14"/>
  <c r="S1533" i="14"/>
  <c r="P1533" i="14"/>
  <c r="O1533" i="14"/>
  <c r="L1533" i="14"/>
  <c r="K1533" i="14"/>
  <c r="H1533" i="14"/>
  <c r="G1533" i="14"/>
  <c r="T1529" i="14"/>
  <c r="S1529" i="14"/>
  <c r="P1529" i="14"/>
  <c r="O1529" i="14"/>
  <c r="L1529" i="14"/>
  <c r="K1529" i="14"/>
  <c r="H1529" i="14"/>
  <c r="G1529" i="14"/>
  <c r="T1525" i="14"/>
  <c r="S1525" i="14"/>
  <c r="P1525" i="14"/>
  <c r="O1525" i="14"/>
  <c r="L1525" i="14"/>
  <c r="K1525" i="14"/>
  <c r="H1525" i="14"/>
  <c r="G1525" i="14"/>
  <c r="T1521" i="14"/>
  <c r="S1521" i="14"/>
  <c r="P1521" i="14"/>
  <c r="O1521" i="14"/>
  <c r="L1521" i="14"/>
  <c r="K1521" i="14"/>
  <c r="H1521" i="14"/>
  <c r="G1521" i="14"/>
  <c r="T1517" i="14"/>
  <c r="S1517" i="14"/>
  <c r="P1517" i="14"/>
  <c r="O1517" i="14"/>
  <c r="L1517" i="14"/>
  <c r="K1517" i="14"/>
  <c r="H1517" i="14"/>
  <c r="G1517" i="14"/>
  <c r="T1513" i="14"/>
  <c r="S1513" i="14"/>
  <c r="P1513" i="14"/>
  <c r="O1513" i="14"/>
  <c r="L1513" i="14"/>
  <c r="K1513" i="14"/>
  <c r="H1513" i="14"/>
  <c r="G1513" i="14"/>
  <c r="T1509" i="14"/>
  <c r="S1509" i="14"/>
  <c r="P1509" i="14"/>
  <c r="O1509" i="14"/>
  <c r="L1509" i="14"/>
  <c r="K1509" i="14"/>
  <c r="H1509" i="14"/>
  <c r="G1509" i="14"/>
  <c r="T1505" i="14"/>
  <c r="S1505" i="14"/>
  <c r="P1505" i="14"/>
  <c r="O1505" i="14"/>
  <c r="L1505" i="14"/>
  <c r="K1505" i="14"/>
  <c r="H1505" i="14"/>
  <c r="G1505" i="14"/>
  <c r="T1501" i="14"/>
  <c r="S1501" i="14"/>
  <c r="P1501" i="14"/>
  <c r="O1501" i="14"/>
  <c r="L1501" i="14"/>
  <c r="K1501" i="14"/>
  <c r="H1501" i="14"/>
  <c r="G1501" i="14"/>
  <c r="T1497" i="14"/>
  <c r="S1497" i="14"/>
  <c r="P1497" i="14"/>
  <c r="O1497" i="14"/>
  <c r="L1497" i="14"/>
  <c r="K1497" i="14"/>
  <c r="H1497" i="14"/>
  <c r="G1497" i="14"/>
  <c r="T1493" i="14"/>
  <c r="S1493" i="14"/>
  <c r="P1493" i="14"/>
  <c r="O1493" i="14"/>
  <c r="L1493" i="14"/>
  <c r="K1493" i="14"/>
  <c r="H1493" i="14"/>
  <c r="G1493" i="14"/>
  <c r="T1489" i="14"/>
  <c r="S1489" i="14"/>
  <c r="P1489" i="14"/>
  <c r="O1489" i="14"/>
  <c r="L1489" i="14"/>
  <c r="K1489" i="14"/>
  <c r="H1489" i="14"/>
  <c r="G1489" i="14"/>
  <c r="T1487" i="14"/>
  <c r="S1487" i="14"/>
  <c r="P1487" i="14"/>
  <c r="O1487" i="14"/>
  <c r="L1487" i="14"/>
  <c r="K1487" i="14"/>
  <c r="H1487" i="14"/>
  <c r="G1487" i="14"/>
  <c r="T1483" i="14"/>
  <c r="S1483" i="14"/>
  <c r="P1483" i="14"/>
  <c r="O1483" i="14"/>
  <c r="L1483" i="14"/>
  <c r="K1483" i="14"/>
  <c r="H1483" i="14"/>
  <c r="G1483" i="14"/>
  <c r="T1477" i="14"/>
  <c r="S1477" i="14"/>
  <c r="P1477" i="14"/>
  <c r="O1477" i="14"/>
  <c r="L1477" i="14"/>
  <c r="K1477" i="14"/>
  <c r="H1477" i="14"/>
  <c r="G1477" i="14"/>
  <c r="T1475" i="14"/>
  <c r="S1475" i="14"/>
  <c r="P1475" i="14"/>
  <c r="O1475" i="14"/>
  <c r="L1475" i="14"/>
  <c r="K1475" i="14"/>
  <c r="H1475" i="14"/>
  <c r="G1475" i="14"/>
  <c r="T1471" i="14"/>
  <c r="S1471" i="14"/>
  <c r="P1471" i="14"/>
  <c r="O1471" i="14"/>
  <c r="L1471" i="14"/>
  <c r="K1471" i="14"/>
  <c r="H1471" i="14"/>
  <c r="G1471" i="14"/>
  <c r="T1467" i="14"/>
  <c r="S1467" i="14"/>
  <c r="P1467" i="14"/>
  <c r="O1467" i="14"/>
  <c r="L1467" i="14"/>
  <c r="K1467" i="14"/>
  <c r="H1467" i="14"/>
  <c r="G1467" i="14"/>
  <c r="T1465" i="14"/>
  <c r="S1465" i="14"/>
  <c r="P1465" i="14"/>
  <c r="O1465" i="14"/>
  <c r="L1465" i="14"/>
  <c r="K1465" i="14"/>
  <c r="H1465" i="14"/>
  <c r="G1465" i="14"/>
  <c r="T1461" i="14"/>
  <c r="S1461" i="14"/>
  <c r="P1461" i="14"/>
  <c r="O1461" i="14"/>
  <c r="L1461" i="14"/>
  <c r="K1461" i="14"/>
  <c r="H1461" i="14"/>
  <c r="G1461" i="14"/>
  <c r="T1457" i="14"/>
  <c r="S1457" i="14"/>
  <c r="P1457" i="14"/>
  <c r="O1457" i="14"/>
  <c r="L1457" i="14"/>
  <c r="K1457" i="14"/>
  <c r="H1457" i="14"/>
  <c r="G1457" i="14"/>
  <c r="T1453" i="14"/>
  <c r="S1453" i="14"/>
  <c r="P1453" i="14"/>
  <c r="O1453" i="14"/>
  <c r="L1453" i="14"/>
  <c r="K1453" i="14"/>
  <c r="H1453" i="14"/>
  <c r="G1453" i="14"/>
  <c r="T1449" i="14"/>
  <c r="S1449" i="14"/>
  <c r="P1449" i="14"/>
  <c r="O1449" i="14"/>
  <c r="L1449" i="14"/>
  <c r="K1449" i="14"/>
  <c r="H1449" i="14"/>
  <c r="G1449" i="14"/>
  <c r="T1445" i="14"/>
  <c r="S1445" i="14"/>
  <c r="P1445" i="14"/>
  <c r="O1445" i="14"/>
  <c r="L1445" i="14"/>
  <c r="K1445" i="14"/>
  <c r="H1445" i="14"/>
  <c r="G1445" i="14"/>
  <c r="T1441" i="14"/>
  <c r="S1441" i="14"/>
  <c r="P1441" i="14"/>
  <c r="O1441" i="14"/>
  <c r="L1441" i="14"/>
  <c r="K1441" i="14"/>
  <c r="H1441" i="14"/>
  <c r="G1441" i="14"/>
  <c r="T1437" i="14"/>
  <c r="S1437" i="14"/>
  <c r="P1437" i="14"/>
  <c r="O1437" i="14"/>
  <c r="L1437" i="14"/>
  <c r="K1437" i="14"/>
  <c r="H1437" i="14"/>
  <c r="G1437" i="14"/>
  <c r="T1435" i="14"/>
  <c r="S1435" i="14"/>
  <c r="P1435" i="14"/>
  <c r="O1435" i="14"/>
  <c r="L1435" i="14"/>
  <c r="K1435" i="14"/>
  <c r="H1435" i="14"/>
  <c r="G1435" i="14"/>
  <c r="T1431" i="14"/>
  <c r="S1431" i="14"/>
  <c r="P1431" i="14"/>
  <c r="O1431" i="14"/>
  <c r="L1431" i="14"/>
  <c r="K1431" i="14"/>
  <c r="H1431" i="14"/>
  <c r="G1431" i="14"/>
  <c r="T1427" i="14"/>
  <c r="S1427" i="14"/>
  <c r="P1427" i="14"/>
  <c r="O1427" i="14"/>
  <c r="L1427" i="14"/>
  <c r="K1427" i="14"/>
  <c r="H1427" i="14"/>
  <c r="G1427" i="14"/>
  <c r="T1423" i="14"/>
  <c r="S1423" i="14"/>
  <c r="P1423" i="14"/>
  <c r="O1423" i="14"/>
  <c r="L1423" i="14"/>
  <c r="K1423" i="14"/>
  <c r="H1423" i="14"/>
  <c r="G1423" i="14"/>
  <c r="T1419" i="14"/>
  <c r="S1419" i="14"/>
  <c r="P1419" i="14"/>
  <c r="O1419" i="14"/>
  <c r="L1419" i="14"/>
  <c r="K1419" i="14"/>
  <c r="H1419" i="14"/>
  <c r="G1419" i="14"/>
  <c r="T1415" i="14"/>
  <c r="S1415" i="14"/>
  <c r="P1415" i="14"/>
  <c r="O1415" i="14"/>
  <c r="L1415" i="14"/>
  <c r="K1415" i="14"/>
  <c r="H1415" i="14"/>
  <c r="G1415" i="14"/>
  <c r="T1411" i="14"/>
  <c r="S1411" i="14"/>
  <c r="P1411" i="14"/>
  <c r="O1411" i="14"/>
  <c r="L1411" i="14"/>
  <c r="K1411" i="14"/>
  <c r="H1411" i="14"/>
  <c r="G1411" i="14"/>
  <c r="T1407" i="14"/>
  <c r="S1407" i="14"/>
  <c r="P1407" i="14"/>
  <c r="O1407" i="14"/>
  <c r="L1407" i="14"/>
  <c r="K1407" i="14"/>
  <c r="H1407" i="14"/>
  <c r="G1407" i="14"/>
  <c r="T1403" i="14"/>
  <c r="S1403" i="14"/>
  <c r="P1403" i="14"/>
  <c r="O1403" i="14"/>
  <c r="L1403" i="14"/>
  <c r="K1403" i="14"/>
  <c r="H1403" i="14"/>
  <c r="G1403" i="14"/>
  <c r="T1399" i="14"/>
  <c r="S1399" i="14"/>
  <c r="P1399" i="14"/>
  <c r="O1399" i="14"/>
  <c r="L1399" i="14"/>
  <c r="K1399" i="14"/>
  <c r="H1399" i="14"/>
  <c r="G1399" i="14"/>
  <c r="T1395" i="14"/>
  <c r="S1395" i="14"/>
  <c r="P1395" i="14"/>
  <c r="O1395" i="14"/>
  <c r="L1395" i="14"/>
  <c r="K1395" i="14"/>
  <c r="H1395" i="14"/>
  <c r="G1395" i="14"/>
  <c r="T1393" i="14"/>
  <c r="S1393" i="14"/>
  <c r="P1393" i="14"/>
  <c r="O1393" i="14"/>
  <c r="L1393" i="14"/>
  <c r="K1393" i="14"/>
  <c r="H1393" i="14"/>
  <c r="G1393" i="14"/>
  <c r="T1389" i="14"/>
  <c r="S1389" i="14"/>
  <c r="P1389" i="14"/>
  <c r="O1389" i="14"/>
  <c r="L1389" i="14"/>
  <c r="K1389" i="14"/>
  <c r="H1389" i="14"/>
  <c r="G1389" i="14"/>
  <c r="T1385" i="14"/>
  <c r="S1385" i="14"/>
  <c r="P1385" i="14"/>
  <c r="O1385" i="14"/>
  <c r="L1385" i="14"/>
  <c r="K1385" i="14"/>
  <c r="H1385" i="14"/>
  <c r="G1385" i="14"/>
  <c r="T1381" i="14"/>
  <c r="S1381" i="14"/>
  <c r="P1381" i="14"/>
  <c r="O1381" i="14"/>
  <c r="L1381" i="14"/>
  <c r="K1381" i="14"/>
  <c r="H1381" i="14"/>
  <c r="G1381" i="14"/>
  <c r="T1377" i="14"/>
  <c r="S1377" i="14"/>
  <c r="P1377" i="14"/>
  <c r="O1377" i="14"/>
  <c r="L1377" i="14"/>
  <c r="K1377" i="14"/>
  <c r="H1377" i="14"/>
  <c r="G1377" i="14"/>
  <c r="T1375" i="14"/>
  <c r="S1375" i="14"/>
  <c r="P1375" i="14"/>
  <c r="O1375" i="14"/>
  <c r="L1375" i="14"/>
  <c r="K1375" i="14"/>
  <c r="H1375" i="14"/>
  <c r="G1375" i="14"/>
  <c r="T1371" i="14"/>
  <c r="S1371" i="14"/>
  <c r="P1371" i="14"/>
  <c r="O1371" i="14"/>
  <c r="L1371" i="14"/>
  <c r="K1371" i="14"/>
  <c r="H1371" i="14"/>
  <c r="G1371" i="14"/>
  <c r="T1367" i="14"/>
  <c r="S1367" i="14"/>
  <c r="P1367" i="14"/>
  <c r="O1367" i="14"/>
  <c r="L1367" i="14"/>
  <c r="K1367" i="14"/>
  <c r="H1367" i="14"/>
  <c r="G1367" i="14"/>
  <c r="T1363" i="14"/>
  <c r="S1363" i="14"/>
  <c r="P1363" i="14"/>
  <c r="O1363" i="14"/>
  <c r="L1363" i="14"/>
  <c r="K1363" i="14"/>
  <c r="H1363" i="14"/>
  <c r="G1363" i="14"/>
  <c r="T1359" i="14"/>
  <c r="S1359" i="14"/>
  <c r="P1359" i="14"/>
  <c r="O1359" i="14"/>
  <c r="L1359" i="14"/>
  <c r="K1359" i="14"/>
  <c r="H1359" i="14"/>
  <c r="G1359" i="14"/>
  <c r="T1355" i="14"/>
  <c r="S1355" i="14"/>
  <c r="P1355" i="14"/>
  <c r="O1355" i="14"/>
  <c r="L1355" i="14"/>
  <c r="K1355" i="14"/>
  <c r="H1355" i="14"/>
  <c r="G1355" i="14"/>
  <c r="T1349" i="14"/>
  <c r="S1349" i="14"/>
  <c r="P1349" i="14"/>
  <c r="O1349" i="14"/>
  <c r="L1349" i="14"/>
  <c r="K1349" i="14"/>
  <c r="H1349" i="14"/>
  <c r="G1349" i="14"/>
  <c r="T1345" i="14"/>
  <c r="S1345" i="14"/>
  <c r="P1345" i="14"/>
  <c r="O1345" i="14"/>
  <c r="L1345" i="14"/>
  <c r="K1345" i="14"/>
  <c r="H1345" i="14"/>
  <c r="G1345" i="14"/>
  <c r="T1341" i="14"/>
  <c r="S1341" i="14"/>
  <c r="P1341" i="14"/>
  <c r="O1341" i="14"/>
  <c r="L1341" i="14"/>
  <c r="K1341" i="14"/>
  <c r="H1341" i="14"/>
  <c r="G1341" i="14"/>
  <c r="T1337" i="14"/>
  <c r="S1337" i="14"/>
  <c r="P1337" i="14"/>
  <c r="O1337" i="14"/>
  <c r="L1337" i="14"/>
  <c r="K1337" i="14"/>
  <c r="H1337" i="14"/>
  <c r="G1337" i="14"/>
  <c r="T1333" i="14"/>
  <c r="S1333" i="14"/>
  <c r="P1333" i="14"/>
  <c r="O1333" i="14"/>
  <c r="L1333" i="14"/>
  <c r="K1333" i="14"/>
  <c r="H1333" i="14"/>
  <c r="G1333" i="14"/>
  <c r="T1329" i="14"/>
  <c r="S1329" i="14"/>
  <c r="P1329" i="14"/>
  <c r="O1329" i="14"/>
  <c r="L1329" i="14"/>
  <c r="K1329" i="14"/>
  <c r="H1329" i="14"/>
  <c r="G1329" i="14"/>
  <c r="T1325" i="14"/>
  <c r="S1325" i="14"/>
  <c r="P1325" i="14"/>
  <c r="O1325" i="14"/>
  <c r="L1325" i="14"/>
  <c r="K1325" i="14"/>
  <c r="H1325" i="14"/>
  <c r="G1325" i="14"/>
  <c r="T1321" i="14"/>
  <c r="S1321" i="14"/>
  <c r="P1321" i="14"/>
  <c r="O1321" i="14"/>
  <c r="L1321" i="14"/>
  <c r="K1321" i="14"/>
  <c r="H1321" i="14"/>
  <c r="G1321" i="14"/>
  <c r="T1317" i="14"/>
  <c r="S1317" i="14"/>
  <c r="P1317" i="14"/>
  <c r="O1317" i="14"/>
  <c r="L1317" i="14"/>
  <c r="K1317" i="14"/>
  <c r="H1317" i="14"/>
  <c r="G1317" i="14"/>
  <c r="T1313" i="14"/>
  <c r="S1313" i="14"/>
  <c r="P1313" i="14"/>
  <c r="O1313" i="14"/>
  <c r="L1313" i="14"/>
  <c r="K1313" i="14"/>
  <c r="H1313" i="14"/>
  <c r="G1313" i="14"/>
  <c r="T1309" i="14"/>
  <c r="S1309" i="14"/>
  <c r="P1309" i="14"/>
  <c r="O1309" i="14"/>
  <c r="L1309" i="14"/>
  <c r="K1309" i="14"/>
  <c r="H1309" i="14"/>
  <c r="G1309" i="14"/>
  <c r="T1305" i="14"/>
  <c r="S1305" i="14"/>
  <c r="P1305" i="14"/>
  <c r="O1305" i="14"/>
  <c r="L1305" i="14"/>
  <c r="K1305" i="14"/>
  <c r="H1305" i="14"/>
  <c r="G1305" i="14"/>
  <c r="T1301" i="14"/>
  <c r="S1301" i="14"/>
  <c r="P1301" i="14"/>
  <c r="O1301" i="14"/>
  <c r="L1301" i="14"/>
  <c r="K1301" i="14"/>
  <c r="H1301" i="14"/>
  <c r="G1301" i="14"/>
  <c r="T1297" i="14"/>
  <c r="S1297" i="14"/>
  <c r="P1297" i="14"/>
  <c r="O1297" i="14"/>
  <c r="L1297" i="14"/>
  <c r="K1297" i="14"/>
  <c r="H1297" i="14"/>
  <c r="G1297" i="14"/>
  <c r="T1293" i="14"/>
  <c r="S1293" i="14"/>
  <c r="P1293" i="14"/>
  <c r="O1293" i="14"/>
  <c r="L1293" i="14"/>
  <c r="K1293" i="14"/>
  <c r="H1293" i="14"/>
  <c r="G1293" i="14"/>
  <c r="T1289" i="14"/>
  <c r="S1289" i="14"/>
  <c r="P1289" i="14"/>
  <c r="O1289" i="14"/>
  <c r="L1289" i="14"/>
  <c r="K1289" i="14"/>
  <c r="H1289" i="14"/>
  <c r="G1289" i="14"/>
  <c r="T1285" i="14"/>
  <c r="S1285" i="14"/>
  <c r="P1285" i="14"/>
  <c r="O1285" i="14"/>
  <c r="L1285" i="14"/>
  <c r="K1285" i="14"/>
  <c r="H1285" i="14"/>
  <c r="G1285" i="14"/>
  <c r="T1281" i="14"/>
  <c r="S1281" i="14"/>
  <c r="P1281" i="14"/>
  <c r="O1281" i="14"/>
  <c r="L1281" i="14"/>
  <c r="K1281" i="14"/>
  <c r="H1281" i="14"/>
  <c r="G1281" i="14"/>
  <c r="T1279" i="14"/>
  <c r="S1279" i="14"/>
  <c r="P1279" i="14"/>
  <c r="O1279" i="14"/>
  <c r="L1279" i="14"/>
  <c r="K1279" i="14"/>
  <c r="H1279" i="14"/>
  <c r="G1279" i="14"/>
  <c r="T1275" i="14"/>
  <c r="S1275" i="14"/>
  <c r="P1275" i="14"/>
  <c r="O1275" i="14"/>
  <c r="L1275" i="14"/>
  <c r="K1275" i="14"/>
  <c r="H1275" i="14"/>
  <c r="G1275" i="14"/>
  <c r="T1271" i="14"/>
  <c r="S1271" i="14"/>
  <c r="P1271" i="14"/>
  <c r="O1271" i="14"/>
  <c r="L1271" i="14"/>
  <c r="K1271" i="14"/>
  <c r="H1271" i="14"/>
  <c r="G1271" i="14"/>
  <c r="T1267" i="14"/>
  <c r="S1267" i="14"/>
  <c r="P1267" i="14"/>
  <c r="O1267" i="14"/>
  <c r="L1267" i="14"/>
  <c r="K1267" i="14"/>
  <c r="H1267" i="14"/>
  <c r="G1267" i="14"/>
  <c r="T1263" i="14"/>
  <c r="S1263" i="14"/>
  <c r="P1263" i="14"/>
  <c r="O1263" i="14"/>
  <c r="L1263" i="14"/>
  <c r="K1263" i="14"/>
  <c r="H1263" i="14"/>
  <c r="G1263" i="14"/>
  <c r="T1259" i="14"/>
  <c r="S1259" i="14"/>
  <c r="P1259" i="14"/>
  <c r="O1259" i="14"/>
  <c r="L1259" i="14"/>
  <c r="K1259" i="14"/>
  <c r="H1259" i="14"/>
  <c r="G1259" i="14"/>
  <c r="T1255" i="14"/>
  <c r="S1255" i="14"/>
  <c r="P1255" i="14"/>
  <c r="O1255" i="14"/>
  <c r="L1255" i="14"/>
  <c r="K1255" i="14"/>
  <c r="H1255" i="14"/>
  <c r="G1255" i="14"/>
  <c r="T1249" i="14"/>
  <c r="S1249" i="14"/>
  <c r="P1249" i="14"/>
  <c r="O1249" i="14"/>
  <c r="L1249" i="14"/>
  <c r="K1249" i="14"/>
  <c r="H1249" i="14"/>
  <c r="G1249" i="14"/>
  <c r="T1245" i="14"/>
  <c r="S1245" i="14"/>
  <c r="P1245" i="14"/>
  <c r="O1245" i="14"/>
  <c r="L1245" i="14"/>
  <c r="K1245" i="14"/>
  <c r="H1245" i="14"/>
  <c r="G1245" i="14"/>
  <c r="T1237" i="14"/>
  <c r="S1237" i="14"/>
  <c r="P1237" i="14"/>
  <c r="O1237" i="14"/>
  <c r="L1237" i="14"/>
  <c r="K1237" i="14"/>
  <c r="H1237" i="14"/>
  <c r="G1237" i="14"/>
  <c r="T1233" i="14"/>
  <c r="S1233" i="14"/>
  <c r="P1233" i="14"/>
  <c r="O1233" i="14"/>
  <c r="L1233" i="14"/>
  <c r="K1233" i="14"/>
  <c r="H1233" i="14"/>
  <c r="G1233" i="14"/>
  <c r="T1229" i="14"/>
  <c r="S1229" i="14"/>
  <c r="P1229" i="14"/>
  <c r="O1229" i="14"/>
  <c r="L1229" i="14"/>
  <c r="K1229" i="14"/>
  <c r="H1229" i="14"/>
  <c r="G1229" i="14"/>
  <c r="T1227" i="14"/>
  <c r="S1227" i="14"/>
  <c r="P1227" i="14"/>
  <c r="O1227" i="14"/>
  <c r="L1227" i="14"/>
  <c r="K1227" i="14"/>
  <c r="H1227" i="14"/>
  <c r="G1227" i="14"/>
  <c r="T1221" i="14"/>
  <c r="S1221" i="14"/>
  <c r="P1221" i="14"/>
  <c r="O1221" i="14"/>
  <c r="L1221" i="14"/>
  <c r="K1221" i="14"/>
  <c r="H1221" i="14"/>
  <c r="G1221" i="14"/>
  <c r="T1217" i="14"/>
  <c r="S1217" i="14"/>
  <c r="P1217" i="14"/>
  <c r="O1217" i="14"/>
  <c r="L1217" i="14"/>
  <c r="K1217" i="14"/>
  <c r="H1217" i="14"/>
  <c r="G1217" i="14"/>
  <c r="T1215" i="14"/>
  <c r="S1215" i="14"/>
  <c r="P1215" i="14"/>
  <c r="O1215" i="14"/>
  <c r="L1215" i="14"/>
  <c r="K1215" i="14"/>
  <c r="H1215" i="14"/>
  <c r="G1215" i="14"/>
  <c r="T1213" i="14"/>
  <c r="S1213" i="14"/>
  <c r="P1213" i="14"/>
  <c r="O1213" i="14"/>
  <c r="L1213" i="14"/>
  <c r="K1213" i="14"/>
  <c r="H1213" i="14"/>
  <c r="G1213" i="14"/>
  <c r="T1211" i="14"/>
  <c r="S1211" i="14"/>
  <c r="P1211" i="14"/>
  <c r="O1211" i="14"/>
  <c r="L1211" i="14"/>
  <c r="K1211" i="14"/>
  <c r="H1211" i="14"/>
  <c r="G1211" i="14"/>
  <c r="T1209" i="14"/>
  <c r="S1209" i="14"/>
  <c r="P1209" i="14"/>
  <c r="O1209" i="14"/>
  <c r="L1209" i="14"/>
  <c r="K1209" i="14"/>
  <c r="H1209" i="14"/>
  <c r="G1209" i="14"/>
  <c r="T1207" i="14"/>
  <c r="S1207" i="14"/>
  <c r="P1207" i="14"/>
  <c r="O1207" i="14"/>
  <c r="L1207" i="14"/>
  <c r="K1207" i="14"/>
  <c r="H1207" i="14"/>
  <c r="G1207" i="14"/>
  <c r="T1205" i="14"/>
  <c r="S1205" i="14"/>
  <c r="P1205" i="14"/>
  <c r="O1205" i="14"/>
  <c r="L1205" i="14"/>
  <c r="K1205" i="14"/>
  <c r="H1205" i="14"/>
  <c r="G1205" i="14"/>
  <c r="T1197" i="14"/>
  <c r="S1197" i="14"/>
  <c r="P1197" i="14"/>
  <c r="O1197" i="14"/>
  <c r="L1197" i="14"/>
  <c r="K1197" i="14"/>
  <c r="H1197" i="14"/>
  <c r="G1197" i="14"/>
  <c r="T1195" i="14"/>
  <c r="S1195" i="14"/>
  <c r="P1195" i="14"/>
  <c r="O1195" i="14"/>
  <c r="L1195" i="14"/>
  <c r="K1195" i="14"/>
  <c r="H1195" i="14"/>
  <c r="G1195" i="14"/>
  <c r="T1191" i="14"/>
  <c r="S1191" i="14"/>
  <c r="P1191" i="14"/>
  <c r="O1191" i="14"/>
  <c r="L1191" i="14"/>
  <c r="K1191" i="14"/>
  <c r="H1191" i="14"/>
  <c r="G1191" i="14"/>
  <c r="T1177" i="14"/>
  <c r="S1177" i="14"/>
  <c r="P1177" i="14"/>
  <c r="O1177" i="14"/>
  <c r="L1177" i="14"/>
  <c r="K1177" i="14"/>
  <c r="H1177" i="14"/>
  <c r="G1177" i="14"/>
  <c r="T1175" i="14"/>
  <c r="S1175" i="14"/>
  <c r="P1175" i="14"/>
  <c r="O1175" i="14"/>
  <c r="L1175" i="14"/>
  <c r="K1175" i="14"/>
  <c r="H1175" i="14"/>
  <c r="G1175" i="14"/>
  <c r="T1165" i="14"/>
  <c r="S1165" i="14"/>
  <c r="P1165" i="14"/>
  <c r="O1165" i="14"/>
  <c r="L1165" i="14"/>
  <c r="K1165" i="14"/>
  <c r="H1165" i="14"/>
  <c r="G1165" i="14"/>
  <c r="T1161" i="14"/>
  <c r="S1161" i="14"/>
  <c r="P1161" i="14"/>
  <c r="O1161" i="14"/>
  <c r="L1161" i="14"/>
  <c r="K1161" i="14"/>
  <c r="H1161" i="14"/>
  <c r="G1161" i="14"/>
  <c r="T1159" i="14"/>
  <c r="S1159" i="14"/>
  <c r="P1159" i="14"/>
  <c r="O1159" i="14"/>
  <c r="L1159" i="14"/>
  <c r="K1159" i="14"/>
  <c r="H1159" i="14"/>
  <c r="G1159" i="14"/>
  <c r="T1157" i="14"/>
  <c r="S1157" i="14"/>
  <c r="P1157" i="14"/>
  <c r="O1157" i="14"/>
  <c r="L1157" i="14"/>
  <c r="K1157" i="14"/>
  <c r="H1157" i="14"/>
  <c r="G1157" i="14"/>
  <c r="T1153" i="14"/>
  <c r="S1153" i="14"/>
  <c r="P1153" i="14"/>
  <c r="O1153" i="14"/>
  <c r="L1153" i="14"/>
  <c r="K1153" i="14"/>
  <c r="H1153" i="14"/>
  <c r="G1153" i="14"/>
  <c r="T1149" i="14"/>
  <c r="S1149" i="14"/>
  <c r="P1149" i="14"/>
  <c r="O1149" i="14"/>
  <c r="L1149" i="14"/>
  <c r="K1149" i="14"/>
  <c r="H1149" i="14"/>
  <c r="G1149" i="14"/>
  <c r="T1141" i="14"/>
  <c r="S1141" i="14"/>
  <c r="P1141" i="14"/>
  <c r="O1141" i="14"/>
  <c r="L1141" i="14"/>
  <c r="K1141" i="14"/>
  <c r="H1141" i="14"/>
  <c r="G1141" i="14"/>
  <c r="T1137" i="14"/>
  <c r="S1137" i="14"/>
  <c r="P1137" i="14"/>
  <c r="O1137" i="14"/>
  <c r="L1137" i="14"/>
  <c r="K1137" i="14"/>
  <c r="H1137" i="14"/>
  <c r="G1137" i="14"/>
  <c r="T1133" i="14"/>
  <c r="S1133" i="14"/>
  <c r="P1133" i="14"/>
  <c r="O1133" i="14"/>
  <c r="L1133" i="14"/>
  <c r="K1133" i="14"/>
  <c r="H1133" i="14"/>
  <c r="G1133" i="14"/>
  <c r="T1125" i="14"/>
  <c r="S1125" i="14"/>
  <c r="P1125" i="14"/>
  <c r="O1125" i="14"/>
  <c r="L1125" i="14"/>
  <c r="K1125" i="14"/>
  <c r="H1125" i="14"/>
  <c r="G1125" i="14"/>
  <c r="T1123" i="14"/>
  <c r="S1123" i="14"/>
  <c r="P1123" i="14"/>
  <c r="O1123" i="14"/>
  <c r="L1123" i="14"/>
  <c r="K1123" i="14"/>
  <c r="H1123" i="14"/>
  <c r="G1123" i="14"/>
  <c r="T1119" i="14"/>
  <c r="S1119" i="14"/>
  <c r="P1119" i="14"/>
  <c r="O1119" i="14"/>
  <c r="L1119" i="14"/>
  <c r="K1119" i="14"/>
  <c r="H1119" i="14"/>
  <c r="G1119" i="14"/>
  <c r="T1111" i="14"/>
  <c r="S1111" i="14"/>
  <c r="P1111" i="14"/>
  <c r="O1111" i="14"/>
  <c r="L1111" i="14"/>
  <c r="K1111" i="14"/>
  <c r="H1111" i="14"/>
  <c r="G1111" i="14"/>
  <c r="T1107" i="14"/>
  <c r="S1107" i="14"/>
  <c r="P1107" i="14"/>
  <c r="O1107" i="14"/>
  <c r="L1107" i="14"/>
  <c r="K1107" i="14"/>
  <c r="H1107" i="14"/>
  <c r="G1107" i="14"/>
  <c r="T1103" i="14"/>
  <c r="S1103" i="14"/>
  <c r="P1103" i="14"/>
  <c r="O1103" i="14"/>
  <c r="L1103" i="14"/>
  <c r="K1103" i="14"/>
  <c r="H1103" i="14"/>
  <c r="G1103" i="14"/>
  <c r="T1097" i="14"/>
  <c r="S1097" i="14"/>
  <c r="P1097" i="14"/>
  <c r="O1097" i="14"/>
  <c r="L1097" i="14"/>
  <c r="K1097" i="14"/>
  <c r="H1097" i="14"/>
  <c r="G1097" i="14"/>
  <c r="T1095" i="14"/>
  <c r="S1095" i="14"/>
  <c r="P1095" i="14"/>
  <c r="O1095" i="14"/>
  <c r="L1095" i="14"/>
  <c r="K1095" i="14"/>
  <c r="H1095" i="14"/>
  <c r="G1095" i="14"/>
  <c r="T1091" i="14"/>
  <c r="S1091" i="14"/>
  <c r="P1091" i="14"/>
  <c r="O1091" i="14"/>
  <c r="L1091" i="14"/>
  <c r="K1091" i="14"/>
  <c r="H1091" i="14"/>
  <c r="G1091" i="14"/>
  <c r="T1087" i="14"/>
  <c r="S1087" i="14"/>
  <c r="P1087" i="14"/>
  <c r="O1087" i="14"/>
  <c r="L1087" i="14"/>
  <c r="K1087" i="14"/>
  <c r="H1087" i="14"/>
  <c r="G1087" i="14"/>
  <c r="T1085" i="14"/>
  <c r="S1085" i="14"/>
  <c r="P1085" i="14"/>
  <c r="O1085" i="14"/>
  <c r="L1085" i="14"/>
  <c r="K1085" i="14"/>
  <c r="H1085" i="14"/>
  <c r="G1085" i="14"/>
  <c r="T1081" i="14"/>
  <c r="S1081" i="14"/>
  <c r="P1081" i="14"/>
  <c r="O1081" i="14"/>
  <c r="L1081" i="14"/>
  <c r="K1081" i="14"/>
  <c r="H1081" i="14"/>
  <c r="G1081" i="14"/>
  <c r="T1077" i="14"/>
  <c r="S1077" i="14"/>
  <c r="P1077" i="14"/>
  <c r="O1077" i="14"/>
  <c r="L1077" i="14"/>
  <c r="K1077" i="14"/>
  <c r="H1077" i="14"/>
  <c r="G1077" i="14"/>
  <c r="T1073" i="14"/>
  <c r="S1073" i="14"/>
  <c r="P1073" i="14"/>
  <c r="O1073" i="14"/>
  <c r="L1073" i="14"/>
  <c r="K1073" i="14"/>
  <c r="H1073" i="14"/>
  <c r="G1073" i="14"/>
  <c r="T1071" i="14"/>
  <c r="S1071" i="14"/>
  <c r="P1071" i="14"/>
  <c r="O1071" i="14"/>
  <c r="L1071" i="14"/>
  <c r="K1071" i="14"/>
  <c r="H1071" i="14"/>
  <c r="G1071" i="14"/>
  <c r="T1067" i="14"/>
  <c r="S1067" i="14"/>
  <c r="P1067" i="14"/>
  <c r="O1067" i="14"/>
  <c r="L1067" i="14"/>
  <c r="K1067" i="14"/>
  <c r="H1067" i="14"/>
  <c r="G1067" i="14"/>
  <c r="T1063" i="14"/>
  <c r="S1063" i="14"/>
  <c r="P1063" i="14"/>
  <c r="O1063" i="14"/>
  <c r="L1063" i="14"/>
  <c r="K1063" i="14"/>
  <c r="H1063" i="14"/>
  <c r="G1063" i="14"/>
  <c r="T1059" i="14"/>
  <c r="S1059" i="14"/>
  <c r="P1059" i="14"/>
  <c r="O1059" i="14"/>
  <c r="L1059" i="14"/>
  <c r="K1059" i="14"/>
  <c r="H1059" i="14"/>
  <c r="G1059" i="14"/>
  <c r="T1055" i="14"/>
  <c r="S1055" i="14"/>
  <c r="P1055" i="14"/>
  <c r="O1055" i="14"/>
  <c r="L1055" i="14"/>
  <c r="K1055" i="14"/>
  <c r="H1055" i="14"/>
  <c r="G1055" i="14"/>
  <c r="T1051" i="14"/>
  <c r="S1051" i="14"/>
  <c r="P1051" i="14"/>
  <c r="O1051" i="14"/>
  <c r="L1051" i="14"/>
  <c r="K1051" i="14"/>
  <c r="H1051" i="14"/>
  <c r="G1051" i="14"/>
  <c r="T1047" i="14"/>
  <c r="S1047" i="14"/>
  <c r="P1047" i="14"/>
  <c r="O1047" i="14"/>
  <c r="L1047" i="14"/>
  <c r="K1047" i="14"/>
  <c r="H1047" i="14"/>
  <c r="G1047" i="14"/>
  <c r="T1045" i="14"/>
  <c r="S1045" i="14"/>
  <c r="P1045" i="14"/>
  <c r="O1045" i="14"/>
  <c r="L1045" i="14"/>
  <c r="K1045" i="14"/>
  <c r="H1045" i="14"/>
  <c r="G1045" i="14"/>
  <c r="T1043" i="14"/>
  <c r="S1043" i="14"/>
  <c r="P1043" i="14"/>
  <c r="O1043" i="14"/>
  <c r="L1043" i="14"/>
  <c r="K1043" i="14"/>
  <c r="H1043" i="14"/>
  <c r="G1043" i="14"/>
  <c r="T1039" i="14"/>
  <c r="S1039" i="14"/>
  <c r="P1039" i="14"/>
  <c r="O1039" i="14"/>
  <c r="L1039" i="14"/>
  <c r="K1039" i="14"/>
  <c r="H1039" i="14"/>
  <c r="G1039" i="14"/>
  <c r="T1033" i="14"/>
  <c r="S1033" i="14"/>
  <c r="P1033" i="14"/>
  <c r="O1033" i="14"/>
  <c r="L1033" i="14"/>
  <c r="K1033" i="14"/>
  <c r="H1033" i="14"/>
  <c r="G1033" i="14"/>
  <c r="T1029" i="14"/>
  <c r="S1029" i="14"/>
  <c r="P1029" i="14"/>
  <c r="O1029" i="14"/>
  <c r="L1029" i="14"/>
  <c r="K1029" i="14"/>
  <c r="H1029" i="14"/>
  <c r="G1029" i="14"/>
  <c r="T1025" i="14"/>
  <c r="S1025" i="14"/>
  <c r="P1025" i="14"/>
  <c r="O1025" i="14"/>
  <c r="L1025" i="14"/>
  <c r="K1025" i="14"/>
  <c r="H1025" i="14"/>
  <c r="G1025" i="14"/>
  <c r="T1021" i="14"/>
  <c r="S1021" i="14"/>
  <c r="P1021" i="14"/>
  <c r="O1021" i="14"/>
  <c r="L1021" i="14"/>
  <c r="K1021" i="14"/>
  <c r="H1021" i="14"/>
  <c r="G1021" i="14"/>
  <c r="T1019" i="14"/>
  <c r="S1019" i="14"/>
  <c r="P1019" i="14"/>
  <c r="O1019" i="14"/>
  <c r="L1019" i="14"/>
  <c r="K1019" i="14"/>
  <c r="H1019" i="14"/>
  <c r="G1019" i="14"/>
  <c r="T1015" i="14"/>
  <c r="S1015" i="14"/>
  <c r="P1015" i="14"/>
  <c r="O1015" i="14"/>
  <c r="L1015" i="14"/>
  <c r="K1015" i="14"/>
  <c r="H1015" i="14"/>
  <c r="G1015" i="14"/>
  <c r="T1011" i="14"/>
  <c r="S1011" i="14"/>
  <c r="P1011" i="14"/>
  <c r="O1011" i="14"/>
  <c r="L1011" i="14"/>
  <c r="K1011" i="14"/>
  <c r="H1011" i="14"/>
  <c r="G1011" i="14"/>
  <c r="T1007" i="14"/>
  <c r="S1007" i="14"/>
  <c r="P1007" i="14"/>
  <c r="O1007" i="14"/>
  <c r="L1007" i="14"/>
  <c r="K1007" i="14"/>
  <c r="H1007" i="14"/>
  <c r="G1007" i="14"/>
  <c r="T1001" i="14"/>
  <c r="S1001" i="14"/>
  <c r="P1001" i="14"/>
  <c r="O1001" i="14"/>
  <c r="L1001" i="14"/>
  <c r="K1001" i="14"/>
  <c r="H1001" i="14"/>
  <c r="G1001" i="14"/>
  <c r="T999" i="14"/>
  <c r="S999" i="14"/>
  <c r="P999" i="14"/>
  <c r="O999" i="14"/>
  <c r="L999" i="14"/>
  <c r="K999" i="14"/>
  <c r="H999" i="14"/>
  <c r="G999" i="14"/>
  <c r="T993" i="14"/>
  <c r="S993" i="14"/>
  <c r="P993" i="14"/>
  <c r="O993" i="14"/>
  <c r="L993" i="14"/>
  <c r="K993" i="14"/>
  <c r="H993" i="14"/>
  <c r="G993" i="14"/>
  <c r="T989" i="14"/>
  <c r="S989" i="14"/>
  <c r="P989" i="14"/>
  <c r="O989" i="14"/>
  <c r="L989" i="14"/>
  <c r="K989" i="14"/>
  <c r="H989" i="14"/>
  <c r="G989" i="14"/>
  <c r="T985" i="14"/>
  <c r="S985" i="14"/>
  <c r="P985" i="14"/>
  <c r="O985" i="14"/>
  <c r="L985" i="14"/>
  <c r="K985" i="14"/>
  <c r="H985" i="14"/>
  <c r="G985" i="14"/>
  <c r="T983" i="14"/>
  <c r="S983" i="14"/>
  <c r="P983" i="14"/>
  <c r="O983" i="14"/>
  <c r="L983" i="14"/>
  <c r="K983" i="14"/>
  <c r="H983" i="14"/>
  <c r="G983" i="14"/>
  <c r="T979" i="14"/>
  <c r="S979" i="14"/>
  <c r="P979" i="14"/>
  <c r="O979" i="14"/>
  <c r="L979" i="14"/>
  <c r="K979" i="14"/>
  <c r="H979" i="14"/>
  <c r="G979" i="14"/>
  <c r="T975" i="14"/>
  <c r="S975" i="14"/>
  <c r="P975" i="14"/>
  <c r="O975" i="14"/>
  <c r="L975" i="14"/>
  <c r="K975" i="14"/>
  <c r="H975" i="14"/>
  <c r="G975" i="14"/>
  <c r="T971" i="14"/>
  <c r="S971" i="14"/>
  <c r="P971" i="14"/>
  <c r="O971" i="14"/>
  <c r="L971" i="14"/>
  <c r="K971" i="14"/>
  <c r="H971" i="14"/>
  <c r="G971" i="14"/>
  <c r="T969" i="14"/>
  <c r="S969" i="14"/>
  <c r="P969" i="14"/>
  <c r="O969" i="14"/>
  <c r="L969" i="14"/>
  <c r="K969" i="14"/>
  <c r="H969" i="14"/>
  <c r="G969" i="14"/>
  <c r="T967" i="14"/>
  <c r="S967" i="14"/>
  <c r="P967" i="14"/>
  <c r="O967" i="14"/>
  <c r="L967" i="14"/>
  <c r="K967" i="14"/>
  <c r="H967" i="14"/>
  <c r="G967" i="14"/>
  <c r="T963" i="14"/>
  <c r="S963" i="14"/>
  <c r="P963" i="14"/>
  <c r="O963" i="14"/>
  <c r="L963" i="14"/>
  <c r="K963" i="14"/>
  <c r="H963" i="14"/>
  <c r="G963" i="14"/>
  <c r="T961" i="14"/>
  <c r="S961" i="14"/>
  <c r="P961" i="14"/>
  <c r="O961" i="14"/>
  <c r="L961" i="14"/>
  <c r="K961" i="14"/>
  <c r="H961" i="14"/>
  <c r="G961" i="14"/>
  <c r="T957" i="14"/>
  <c r="S957" i="14"/>
  <c r="P957" i="14"/>
  <c r="O957" i="14"/>
  <c r="L957" i="14"/>
  <c r="K957" i="14"/>
  <c r="H957" i="14"/>
  <c r="G957" i="14"/>
  <c r="T953" i="14"/>
  <c r="S953" i="14"/>
  <c r="P953" i="14"/>
  <c r="O953" i="14"/>
  <c r="L953" i="14"/>
  <c r="K953" i="14"/>
  <c r="H953" i="14"/>
  <c r="G953" i="14"/>
  <c r="T949" i="14"/>
  <c r="S949" i="14"/>
  <c r="P949" i="14"/>
  <c r="O949" i="14"/>
  <c r="L949" i="14"/>
  <c r="K949" i="14"/>
  <c r="H949" i="14"/>
  <c r="G949" i="14"/>
  <c r="T941" i="14"/>
  <c r="S941" i="14"/>
  <c r="P941" i="14"/>
  <c r="O941" i="14"/>
  <c r="L941" i="14"/>
  <c r="K941" i="14"/>
  <c r="H941" i="14"/>
  <c r="G941" i="14"/>
  <c r="T939" i="14"/>
  <c r="S939" i="14"/>
  <c r="P939" i="14"/>
  <c r="O939" i="14"/>
  <c r="L939" i="14"/>
  <c r="K939" i="14"/>
  <c r="H939" i="14"/>
  <c r="G939" i="14"/>
  <c r="T935" i="14"/>
  <c r="S935" i="14"/>
  <c r="P935" i="14"/>
  <c r="O935" i="14"/>
  <c r="L935" i="14"/>
  <c r="K935" i="14"/>
  <c r="H935" i="14"/>
  <c r="G935" i="14"/>
  <c r="T931" i="14"/>
  <c r="S931" i="14"/>
  <c r="P931" i="14"/>
  <c r="O931" i="14"/>
  <c r="L931" i="14"/>
  <c r="K931" i="14"/>
  <c r="H931" i="14"/>
  <c r="G931" i="14"/>
  <c r="T927" i="14"/>
  <c r="S927" i="14"/>
  <c r="P927" i="14"/>
  <c r="O927" i="14"/>
  <c r="L927" i="14"/>
  <c r="K927" i="14"/>
  <c r="H927" i="14"/>
  <c r="G927" i="14"/>
  <c r="T923" i="14"/>
  <c r="S923" i="14"/>
  <c r="P923" i="14"/>
  <c r="O923" i="14"/>
  <c r="L923" i="14"/>
  <c r="K923" i="14"/>
  <c r="H923" i="14"/>
  <c r="G923" i="14"/>
  <c r="T919" i="14"/>
  <c r="S919" i="14"/>
  <c r="P919" i="14"/>
  <c r="O919" i="14"/>
  <c r="L919" i="14"/>
  <c r="K919" i="14"/>
  <c r="H919" i="14"/>
  <c r="G919" i="14"/>
  <c r="T915" i="14"/>
  <c r="S915" i="14"/>
  <c r="P915" i="14"/>
  <c r="O915" i="14"/>
  <c r="L915" i="14"/>
  <c r="K915" i="14"/>
  <c r="H915" i="14"/>
  <c r="G915" i="14"/>
  <c r="T911" i="14"/>
  <c r="S911" i="14"/>
  <c r="P911" i="14"/>
  <c r="O911" i="14"/>
  <c r="L911" i="14"/>
  <c r="K911" i="14"/>
  <c r="H911" i="14"/>
  <c r="G911" i="14"/>
  <c r="T909" i="14"/>
  <c r="S909" i="14"/>
  <c r="P909" i="14"/>
  <c r="O909" i="14"/>
  <c r="L909" i="14"/>
  <c r="K909" i="14"/>
  <c r="H909" i="14"/>
  <c r="G909" i="14"/>
  <c r="T905" i="14"/>
  <c r="S905" i="14"/>
  <c r="P905" i="14"/>
  <c r="O905" i="14"/>
  <c r="L905" i="14"/>
  <c r="K905" i="14"/>
  <c r="H905" i="14"/>
  <c r="G905" i="14"/>
  <c r="T901" i="14"/>
  <c r="S901" i="14"/>
  <c r="P901" i="14"/>
  <c r="O901" i="14"/>
  <c r="L901" i="14"/>
  <c r="K901" i="14"/>
  <c r="H901" i="14"/>
  <c r="G901" i="14"/>
  <c r="T895" i="14"/>
  <c r="S895" i="14"/>
  <c r="P895" i="14"/>
  <c r="O895" i="14"/>
  <c r="L895" i="14"/>
  <c r="K895" i="14"/>
  <c r="H895" i="14"/>
  <c r="G895" i="14"/>
  <c r="T891" i="14"/>
  <c r="S891" i="14"/>
  <c r="P891" i="14"/>
  <c r="O891" i="14"/>
  <c r="L891" i="14"/>
  <c r="K891" i="14"/>
  <c r="H891" i="14"/>
  <c r="G891" i="14"/>
  <c r="T887" i="14"/>
  <c r="S887" i="14"/>
  <c r="P887" i="14"/>
  <c r="O887" i="14"/>
  <c r="L887" i="14"/>
  <c r="K887" i="14"/>
  <c r="H887" i="14"/>
  <c r="G887" i="14"/>
  <c r="T883" i="14"/>
  <c r="S883" i="14"/>
  <c r="P883" i="14"/>
  <c r="O883" i="14"/>
  <c r="L883" i="14"/>
  <c r="K883" i="14"/>
  <c r="H883" i="14"/>
  <c r="G883" i="14"/>
  <c r="T879" i="14"/>
  <c r="S879" i="14"/>
  <c r="P879" i="14"/>
  <c r="O879" i="14"/>
  <c r="L879" i="14"/>
  <c r="K879" i="14"/>
  <c r="H879" i="14"/>
  <c r="G879" i="14"/>
  <c r="T873" i="14"/>
  <c r="S873" i="14"/>
  <c r="P873" i="14"/>
  <c r="O873" i="14"/>
  <c r="L873" i="14"/>
  <c r="K873" i="14"/>
  <c r="H873" i="14"/>
  <c r="G873" i="14"/>
  <c r="T869" i="14"/>
  <c r="S869" i="14"/>
  <c r="P869" i="14"/>
  <c r="O869" i="14"/>
  <c r="L869" i="14"/>
  <c r="K869" i="14"/>
  <c r="H869" i="14"/>
  <c r="G869" i="14"/>
  <c r="T865" i="14"/>
  <c r="S865" i="14"/>
  <c r="P865" i="14"/>
  <c r="O865" i="14"/>
  <c r="L865" i="14"/>
  <c r="K865" i="14"/>
  <c r="H865" i="14"/>
  <c r="G865" i="14"/>
  <c r="T861" i="14"/>
  <c r="S861" i="14"/>
  <c r="P861" i="14"/>
  <c r="O861" i="14"/>
  <c r="L861" i="14"/>
  <c r="K861" i="14"/>
  <c r="H861" i="14"/>
  <c r="G861" i="14"/>
  <c r="T857" i="14"/>
  <c r="S857" i="14"/>
  <c r="P857" i="14"/>
  <c r="O857" i="14"/>
  <c r="L857" i="14"/>
  <c r="K857" i="14"/>
  <c r="H857" i="14"/>
  <c r="G857" i="14"/>
  <c r="T847" i="14"/>
  <c r="S847" i="14"/>
  <c r="P847" i="14"/>
  <c r="O847" i="14"/>
  <c r="L847" i="14"/>
  <c r="K847" i="14"/>
  <c r="H847" i="14"/>
  <c r="G847" i="14"/>
  <c r="T845" i="14"/>
  <c r="S845" i="14"/>
  <c r="P845" i="14"/>
  <c r="O845" i="14"/>
  <c r="L845" i="14"/>
  <c r="K845" i="14"/>
  <c r="H845" i="14"/>
  <c r="G845" i="14"/>
  <c r="T839" i="14"/>
  <c r="S839" i="14"/>
  <c r="P839" i="14"/>
  <c r="O839" i="14"/>
  <c r="L839" i="14"/>
  <c r="K839" i="14"/>
  <c r="H839" i="14"/>
  <c r="G839" i="14"/>
  <c r="T835" i="14"/>
  <c r="S835" i="14"/>
  <c r="P835" i="14"/>
  <c r="O835" i="14"/>
  <c r="L835" i="14"/>
  <c r="K835" i="14"/>
  <c r="H835" i="14"/>
  <c r="G835" i="14"/>
  <c r="T831" i="14"/>
  <c r="S831" i="14"/>
  <c r="P831" i="14"/>
  <c r="O831" i="14"/>
  <c r="L831" i="14"/>
  <c r="K831" i="14"/>
  <c r="H831" i="14"/>
  <c r="G831" i="14"/>
  <c r="T823" i="14"/>
  <c r="S823" i="14"/>
  <c r="P823" i="14"/>
  <c r="O823" i="14"/>
  <c r="L823" i="14"/>
  <c r="K823" i="14"/>
  <c r="H823" i="14"/>
  <c r="G823" i="14"/>
  <c r="T821" i="14"/>
  <c r="S821" i="14"/>
  <c r="P821" i="14"/>
  <c r="O821" i="14"/>
  <c r="L821" i="14"/>
  <c r="K821" i="14"/>
  <c r="H821" i="14"/>
  <c r="G821" i="14"/>
  <c r="T819" i="14"/>
  <c r="S819" i="14"/>
  <c r="P819" i="14"/>
  <c r="O819" i="14"/>
  <c r="L819" i="14"/>
  <c r="K819" i="14"/>
  <c r="H819" i="14"/>
  <c r="G819" i="14"/>
  <c r="T815" i="14"/>
  <c r="S815" i="14"/>
  <c r="P815" i="14"/>
  <c r="O815" i="14"/>
  <c r="L815" i="14"/>
  <c r="K815" i="14"/>
  <c r="H815" i="14"/>
  <c r="G815" i="14"/>
  <c r="T809" i="14"/>
  <c r="S809" i="14"/>
  <c r="P809" i="14"/>
  <c r="O809" i="14"/>
  <c r="L809" i="14"/>
  <c r="K809" i="14"/>
  <c r="H809" i="14"/>
  <c r="G809" i="14"/>
  <c r="T805" i="14"/>
  <c r="S805" i="14"/>
  <c r="P805" i="14"/>
  <c r="O805" i="14"/>
  <c r="L805" i="14"/>
  <c r="K805" i="14"/>
  <c r="H805" i="14"/>
  <c r="G805" i="14"/>
  <c r="T801" i="14"/>
  <c r="S801" i="14"/>
  <c r="P801" i="14"/>
  <c r="O801" i="14"/>
  <c r="L801" i="14"/>
  <c r="K801" i="14"/>
  <c r="H801" i="14"/>
  <c r="G801" i="14"/>
  <c r="T797" i="14"/>
  <c r="S797" i="14"/>
  <c r="P797" i="14"/>
  <c r="O797" i="14"/>
  <c r="L797" i="14"/>
  <c r="K797" i="14"/>
  <c r="H797" i="14"/>
  <c r="G797" i="14"/>
  <c r="T793" i="14"/>
  <c r="S793" i="14"/>
  <c r="P793" i="14"/>
  <c r="O793" i="14"/>
  <c r="L793" i="14"/>
  <c r="K793" i="14"/>
  <c r="H793" i="14"/>
  <c r="G793" i="14"/>
  <c r="T789" i="14"/>
  <c r="S789" i="14"/>
  <c r="P789" i="14"/>
  <c r="O789" i="14"/>
  <c r="L789" i="14"/>
  <c r="K789" i="14"/>
  <c r="H789" i="14"/>
  <c r="G789" i="14"/>
  <c r="T785" i="14"/>
  <c r="S785" i="14"/>
  <c r="P785" i="14"/>
  <c r="O785" i="14"/>
  <c r="L785" i="14"/>
  <c r="K785" i="14"/>
  <c r="H785" i="14"/>
  <c r="G785" i="14"/>
  <c r="T781" i="14"/>
  <c r="S781" i="14"/>
  <c r="P781" i="14"/>
  <c r="O781" i="14"/>
  <c r="L781" i="14"/>
  <c r="K781" i="14"/>
  <c r="H781" i="14"/>
  <c r="G781" i="14"/>
  <c r="T779" i="14"/>
  <c r="S779" i="14"/>
  <c r="P779" i="14"/>
  <c r="O779" i="14"/>
  <c r="L779" i="14"/>
  <c r="K779" i="14"/>
  <c r="H779" i="14"/>
  <c r="G779" i="14"/>
  <c r="T775" i="14"/>
  <c r="S775" i="14"/>
  <c r="P775" i="14"/>
  <c r="O775" i="14"/>
  <c r="L775" i="14"/>
  <c r="K775" i="14"/>
  <c r="H775" i="14"/>
  <c r="G775" i="14"/>
  <c r="T771" i="14"/>
  <c r="S771" i="14"/>
  <c r="P771" i="14"/>
  <c r="O771" i="14"/>
  <c r="L771" i="14"/>
  <c r="K771" i="14"/>
  <c r="H771" i="14"/>
  <c r="G771" i="14"/>
  <c r="T769" i="14"/>
  <c r="S769" i="14"/>
  <c r="P769" i="14"/>
  <c r="O769" i="14"/>
  <c r="L769" i="14"/>
  <c r="K769" i="14"/>
  <c r="H769" i="14"/>
  <c r="G769" i="14"/>
  <c r="T763" i="14"/>
  <c r="S763" i="14"/>
  <c r="P763" i="14"/>
  <c r="O763" i="14"/>
  <c r="L763" i="14"/>
  <c r="K763" i="14"/>
  <c r="H763" i="14"/>
  <c r="G763" i="14"/>
  <c r="T759" i="14"/>
  <c r="S759" i="14"/>
  <c r="P759" i="14"/>
  <c r="O759" i="14"/>
  <c r="L759" i="14"/>
  <c r="K759" i="14"/>
  <c r="H759" i="14"/>
  <c r="G759" i="14"/>
  <c r="T753" i="14"/>
  <c r="S753" i="14"/>
  <c r="P753" i="14"/>
  <c r="O753" i="14"/>
  <c r="L753" i="14"/>
  <c r="K753" i="14"/>
  <c r="H753" i="14"/>
  <c r="G753" i="14"/>
  <c r="T749" i="14"/>
  <c r="S749" i="14"/>
  <c r="P749" i="14"/>
  <c r="O749" i="14"/>
  <c r="L749" i="14"/>
  <c r="K749" i="14"/>
  <c r="H749" i="14"/>
  <c r="G749" i="14"/>
  <c r="T747" i="14"/>
  <c r="S747" i="14"/>
  <c r="P747" i="14"/>
  <c r="O747" i="14"/>
  <c r="L747" i="14"/>
  <c r="K747" i="14"/>
  <c r="H747" i="14"/>
  <c r="G747" i="14"/>
  <c r="T743" i="14"/>
  <c r="S743" i="14"/>
  <c r="P743" i="14"/>
  <c r="O743" i="14"/>
  <c r="L743" i="14"/>
  <c r="K743" i="14"/>
  <c r="H743" i="14"/>
  <c r="G743" i="14"/>
  <c r="T739" i="14"/>
  <c r="S739" i="14"/>
  <c r="P739" i="14"/>
  <c r="O739" i="14"/>
  <c r="L739" i="14"/>
  <c r="K739" i="14"/>
  <c r="H739" i="14"/>
  <c r="G739" i="14"/>
  <c r="T735" i="14"/>
  <c r="S735" i="14"/>
  <c r="P735" i="14"/>
  <c r="O735" i="14"/>
  <c r="L735" i="14"/>
  <c r="K735" i="14"/>
  <c r="H735" i="14"/>
  <c r="G735" i="14"/>
  <c r="T731" i="14"/>
  <c r="S731" i="14"/>
  <c r="P731" i="14"/>
  <c r="O731" i="14"/>
  <c r="L731" i="14"/>
  <c r="K731" i="14"/>
  <c r="H731" i="14"/>
  <c r="G731" i="14"/>
  <c r="T721" i="14"/>
  <c r="S721" i="14"/>
  <c r="P721" i="14"/>
  <c r="O721" i="14"/>
  <c r="L721" i="14"/>
  <c r="K721" i="14"/>
  <c r="H721" i="14"/>
  <c r="G721" i="14"/>
  <c r="T717" i="14"/>
  <c r="S717" i="14"/>
  <c r="P717" i="14"/>
  <c r="O717" i="14"/>
  <c r="L717" i="14"/>
  <c r="K717" i="14"/>
  <c r="H717" i="14"/>
  <c r="G717" i="14"/>
  <c r="T713" i="14"/>
  <c r="S713" i="14"/>
  <c r="P713" i="14"/>
  <c r="O713" i="14"/>
  <c r="L713" i="14"/>
  <c r="K713" i="14"/>
  <c r="H713" i="14"/>
  <c r="G713" i="14"/>
  <c r="T709" i="14"/>
  <c r="S709" i="14"/>
  <c r="P709" i="14"/>
  <c r="O709" i="14"/>
  <c r="L709" i="14"/>
  <c r="K709" i="14"/>
  <c r="H709" i="14"/>
  <c r="G709" i="14"/>
  <c r="T703" i="14"/>
  <c r="S703" i="14"/>
  <c r="P703" i="14"/>
  <c r="O703" i="14"/>
  <c r="L703" i="14"/>
  <c r="K703" i="14"/>
  <c r="H703" i="14"/>
  <c r="G703" i="14"/>
  <c r="T699" i="14"/>
  <c r="S699" i="14"/>
  <c r="P699" i="14"/>
  <c r="O699" i="14"/>
  <c r="L699" i="14"/>
  <c r="K699" i="14"/>
  <c r="H699" i="14"/>
  <c r="G699" i="14"/>
  <c r="T695" i="14"/>
  <c r="S695" i="14"/>
  <c r="P695" i="14"/>
  <c r="O695" i="14"/>
  <c r="L695" i="14"/>
  <c r="K695" i="14"/>
  <c r="H695" i="14"/>
  <c r="G695" i="14"/>
  <c r="T691" i="14"/>
  <c r="S691" i="14"/>
  <c r="P691" i="14"/>
  <c r="O691" i="14"/>
  <c r="L691" i="14"/>
  <c r="K691" i="14"/>
  <c r="H691" i="14"/>
  <c r="G691" i="14"/>
  <c r="T683" i="14"/>
  <c r="S683" i="14"/>
  <c r="P683" i="14"/>
  <c r="O683" i="14"/>
  <c r="L683" i="14"/>
  <c r="K683" i="14"/>
  <c r="H683" i="14"/>
  <c r="G683" i="14"/>
  <c r="T677" i="14"/>
  <c r="S677" i="14"/>
  <c r="P677" i="14"/>
  <c r="O677" i="14"/>
  <c r="L677" i="14"/>
  <c r="K677" i="14"/>
  <c r="H677" i="14"/>
  <c r="G677" i="14"/>
  <c r="T673" i="14"/>
  <c r="S673" i="14"/>
  <c r="P673" i="14"/>
  <c r="O673" i="14"/>
  <c r="L673" i="14"/>
  <c r="K673" i="14"/>
  <c r="H673" i="14"/>
  <c r="G673" i="14"/>
  <c r="T671" i="14"/>
  <c r="S671" i="14"/>
  <c r="P671" i="14"/>
  <c r="O671" i="14"/>
  <c r="L671" i="14"/>
  <c r="K671" i="14"/>
  <c r="H671" i="14"/>
  <c r="G671" i="14"/>
  <c r="T667" i="14"/>
  <c r="S667" i="14"/>
  <c r="P667" i="14"/>
  <c r="O667" i="14"/>
  <c r="L667" i="14"/>
  <c r="K667" i="14"/>
  <c r="H667" i="14"/>
  <c r="G667" i="14"/>
  <c r="T663" i="14"/>
  <c r="S663" i="14"/>
  <c r="P663" i="14"/>
  <c r="O663" i="14"/>
  <c r="L663" i="14"/>
  <c r="K663" i="14"/>
  <c r="H663" i="14"/>
  <c r="G663" i="14"/>
  <c r="T661" i="14"/>
  <c r="S661" i="14"/>
  <c r="P661" i="14"/>
  <c r="O661" i="14"/>
  <c r="L661" i="14"/>
  <c r="K661" i="14"/>
  <c r="H661" i="14"/>
  <c r="G661" i="14"/>
  <c r="T657" i="14"/>
  <c r="S657" i="14"/>
  <c r="P657" i="14"/>
  <c r="O657" i="14"/>
  <c r="L657" i="14"/>
  <c r="K657" i="14"/>
  <c r="H657" i="14"/>
  <c r="G657" i="14"/>
  <c r="T653" i="14"/>
  <c r="S653" i="14"/>
  <c r="P653" i="14"/>
  <c r="O653" i="14"/>
  <c r="L653" i="14"/>
  <c r="K653" i="14"/>
  <c r="H653" i="14"/>
  <c r="G653" i="14"/>
  <c r="T649" i="14"/>
  <c r="S649" i="14"/>
  <c r="P649" i="14"/>
  <c r="O649" i="14"/>
  <c r="L649" i="14"/>
  <c r="K649" i="14"/>
  <c r="H649" i="14"/>
  <c r="G649" i="14"/>
  <c r="T639" i="14"/>
  <c r="S639" i="14"/>
  <c r="P639" i="14"/>
  <c r="O639" i="14"/>
  <c r="L639" i="14"/>
  <c r="K639" i="14"/>
  <c r="H639" i="14"/>
  <c r="G639" i="14"/>
  <c r="T635" i="14"/>
  <c r="S635" i="14"/>
  <c r="P635" i="14"/>
  <c r="O635" i="14"/>
  <c r="L635" i="14"/>
  <c r="K635" i="14"/>
  <c r="H635" i="14"/>
  <c r="G635" i="14"/>
  <c r="T631" i="14"/>
  <c r="S631" i="14"/>
  <c r="P631" i="14"/>
  <c r="O631" i="14"/>
  <c r="L631" i="14"/>
  <c r="K631" i="14"/>
  <c r="H631" i="14"/>
  <c r="G631" i="14"/>
  <c r="T629" i="14"/>
  <c r="S629" i="14"/>
  <c r="P629" i="14"/>
  <c r="O629" i="14"/>
  <c r="L629" i="14"/>
  <c r="K629" i="14"/>
  <c r="H629" i="14"/>
  <c r="G629" i="14"/>
  <c r="T625" i="14"/>
  <c r="S625" i="14"/>
  <c r="P625" i="14"/>
  <c r="O625" i="14"/>
  <c r="L625" i="14"/>
  <c r="K625" i="14"/>
  <c r="H625" i="14"/>
  <c r="G625" i="14"/>
  <c r="T621" i="14"/>
  <c r="S621" i="14"/>
  <c r="P621" i="14"/>
  <c r="O621" i="14"/>
  <c r="L621" i="14"/>
  <c r="K621" i="14"/>
  <c r="H621" i="14"/>
  <c r="G621" i="14"/>
  <c r="T613" i="14"/>
  <c r="S613" i="14"/>
  <c r="P613" i="14"/>
  <c r="O613" i="14"/>
  <c r="L613" i="14"/>
  <c r="K613" i="14"/>
  <c r="H613" i="14"/>
  <c r="G613" i="14"/>
  <c r="T609" i="14"/>
  <c r="S609" i="14"/>
  <c r="P609" i="14"/>
  <c r="O609" i="14"/>
  <c r="L609" i="14"/>
  <c r="K609" i="14"/>
  <c r="H609" i="14"/>
  <c r="G609" i="14"/>
  <c r="T605" i="14"/>
  <c r="S605" i="14"/>
  <c r="P605" i="14"/>
  <c r="O605" i="14"/>
  <c r="L605" i="14"/>
  <c r="K605" i="14"/>
  <c r="H605" i="14"/>
  <c r="G605" i="14"/>
  <c r="T601" i="14"/>
  <c r="S601" i="14"/>
  <c r="P601" i="14"/>
  <c r="O601" i="14"/>
  <c r="L601" i="14"/>
  <c r="K601" i="14"/>
  <c r="H601" i="14"/>
  <c r="G601" i="14"/>
  <c r="T597" i="14"/>
  <c r="S597" i="14"/>
  <c r="P597" i="14"/>
  <c r="O597" i="14"/>
  <c r="L597" i="14"/>
  <c r="K597" i="14"/>
  <c r="H597" i="14"/>
  <c r="G597" i="14"/>
  <c r="T593" i="14"/>
  <c r="S593" i="14"/>
  <c r="P593" i="14"/>
  <c r="O593" i="14"/>
  <c r="L593" i="14"/>
  <c r="K593" i="14"/>
  <c r="H593" i="14"/>
  <c r="G593" i="14"/>
  <c r="T587" i="14"/>
  <c r="S587" i="14"/>
  <c r="P587" i="14"/>
  <c r="O587" i="14"/>
  <c r="L587" i="14"/>
  <c r="K587" i="14"/>
  <c r="H587" i="14"/>
  <c r="G587" i="14"/>
  <c r="T585" i="14"/>
  <c r="S585" i="14"/>
  <c r="P585" i="14"/>
  <c r="O585" i="14"/>
  <c r="L585" i="14"/>
  <c r="K585" i="14"/>
  <c r="H585" i="14"/>
  <c r="G585" i="14"/>
  <c r="T581" i="14"/>
  <c r="S581" i="14"/>
  <c r="P581" i="14"/>
  <c r="O581" i="14"/>
  <c r="L581" i="14"/>
  <c r="K581" i="14"/>
  <c r="H581" i="14"/>
  <c r="G581" i="14"/>
  <c r="T579" i="14"/>
  <c r="S579" i="14"/>
  <c r="P579" i="14"/>
  <c r="O579" i="14"/>
  <c r="L579" i="14"/>
  <c r="K579" i="14"/>
  <c r="H579" i="14"/>
  <c r="G579" i="14"/>
  <c r="T575" i="14"/>
  <c r="S575" i="14"/>
  <c r="P575" i="14"/>
  <c r="O575" i="14"/>
  <c r="L575" i="14"/>
  <c r="K575" i="14"/>
  <c r="H575" i="14"/>
  <c r="G575" i="14"/>
  <c r="T571" i="14"/>
  <c r="S571" i="14"/>
  <c r="P571" i="14"/>
  <c r="O571" i="14"/>
  <c r="L571" i="14"/>
  <c r="K571" i="14"/>
  <c r="H571" i="14"/>
  <c r="G571" i="14"/>
  <c r="T565" i="14"/>
  <c r="S565" i="14"/>
  <c r="P565" i="14"/>
  <c r="O565" i="14"/>
  <c r="L565" i="14"/>
  <c r="K565" i="14"/>
  <c r="H565" i="14"/>
  <c r="G565" i="14"/>
  <c r="T561" i="14"/>
  <c r="S561" i="14"/>
  <c r="P561" i="14"/>
  <c r="O561" i="14"/>
  <c r="L561" i="14"/>
  <c r="K561" i="14"/>
  <c r="H561" i="14"/>
  <c r="G561" i="14"/>
  <c r="T557" i="14"/>
  <c r="S557" i="14"/>
  <c r="P557" i="14"/>
  <c r="O557" i="14"/>
  <c r="L557" i="14"/>
  <c r="K557" i="14"/>
  <c r="H557" i="14"/>
  <c r="G557" i="14"/>
  <c r="T551" i="14"/>
  <c r="S551" i="14"/>
  <c r="P551" i="14"/>
  <c r="O551" i="14"/>
  <c r="L551" i="14"/>
  <c r="K551" i="14"/>
  <c r="H551" i="14"/>
  <c r="G551" i="14"/>
  <c r="T547" i="14"/>
  <c r="S547" i="14"/>
  <c r="P547" i="14"/>
  <c r="O547" i="14"/>
  <c r="L547" i="14"/>
  <c r="K547" i="14"/>
  <c r="H547" i="14"/>
  <c r="G547" i="14"/>
  <c r="T545" i="14"/>
  <c r="S545" i="14"/>
  <c r="P545" i="14"/>
  <c r="O545" i="14"/>
  <c r="L545" i="14"/>
  <c r="K545" i="14"/>
  <c r="H545" i="14"/>
  <c r="G545" i="14"/>
  <c r="T535" i="14"/>
  <c r="S535" i="14"/>
  <c r="P535" i="14"/>
  <c r="O535" i="14"/>
  <c r="L535" i="14"/>
  <c r="K535" i="14"/>
  <c r="H535" i="14"/>
  <c r="G535" i="14"/>
  <c r="T533" i="14"/>
  <c r="S533" i="14"/>
  <c r="P533" i="14"/>
  <c r="O533" i="14"/>
  <c r="L533" i="14"/>
  <c r="K533" i="14"/>
  <c r="H533" i="14"/>
  <c r="G533" i="14"/>
  <c r="T529" i="14"/>
  <c r="S529" i="14"/>
  <c r="P529" i="14"/>
  <c r="O529" i="14"/>
  <c r="L529" i="14"/>
  <c r="K529" i="14"/>
  <c r="H529" i="14"/>
  <c r="G529" i="14"/>
  <c r="T525" i="14"/>
  <c r="S525" i="14"/>
  <c r="P525" i="14"/>
  <c r="O525" i="14"/>
  <c r="L525" i="14"/>
  <c r="K525" i="14"/>
  <c r="H525" i="14"/>
  <c r="G525" i="14"/>
  <c r="T521" i="14"/>
  <c r="S521" i="14"/>
  <c r="P521" i="14"/>
  <c r="O521" i="14"/>
  <c r="L521" i="14"/>
  <c r="K521" i="14"/>
  <c r="H521" i="14"/>
  <c r="G521" i="14"/>
  <c r="T517" i="14"/>
  <c r="S517" i="14"/>
  <c r="P517" i="14"/>
  <c r="O517" i="14"/>
  <c r="L517" i="14"/>
  <c r="K517" i="14"/>
  <c r="H517" i="14"/>
  <c r="G517" i="14"/>
  <c r="T513" i="14"/>
  <c r="S513" i="14"/>
  <c r="P513" i="14"/>
  <c r="O513" i="14"/>
  <c r="L513" i="14"/>
  <c r="K513" i="14"/>
  <c r="H513" i="14"/>
  <c r="G513" i="14"/>
  <c r="T507" i="14"/>
  <c r="S507" i="14"/>
  <c r="P507" i="14"/>
  <c r="O507" i="14"/>
  <c r="L507" i="14"/>
  <c r="K507" i="14"/>
  <c r="H507" i="14"/>
  <c r="G507" i="14"/>
  <c r="T503" i="14"/>
  <c r="S503" i="14"/>
  <c r="P503" i="14"/>
  <c r="O503" i="14"/>
  <c r="L503" i="14"/>
  <c r="K503" i="14"/>
  <c r="H503" i="14"/>
  <c r="G503" i="14"/>
  <c r="T499" i="14"/>
  <c r="S499" i="14"/>
  <c r="P499" i="14"/>
  <c r="O499" i="14"/>
  <c r="L499" i="14"/>
  <c r="K499" i="14"/>
  <c r="H499" i="14"/>
  <c r="G499" i="14"/>
  <c r="T489" i="14"/>
  <c r="S489" i="14"/>
  <c r="P489" i="14"/>
  <c r="O489" i="14"/>
  <c r="L489" i="14"/>
  <c r="K489" i="14"/>
  <c r="H489" i="14"/>
  <c r="G489" i="14"/>
  <c r="T485" i="14"/>
  <c r="S485" i="14"/>
  <c r="P485" i="14"/>
  <c r="O485" i="14"/>
  <c r="L485" i="14"/>
  <c r="K485" i="14"/>
  <c r="H485" i="14"/>
  <c r="G485" i="14"/>
  <c r="T481" i="14"/>
  <c r="S481" i="14"/>
  <c r="P481" i="14"/>
  <c r="O481" i="14"/>
  <c r="L481" i="14"/>
  <c r="K481" i="14"/>
  <c r="H481" i="14"/>
  <c r="G481" i="14"/>
  <c r="T477" i="14"/>
  <c r="S477" i="14"/>
  <c r="P477" i="14"/>
  <c r="O477" i="14"/>
  <c r="L477" i="14"/>
  <c r="K477" i="14"/>
  <c r="H477" i="14"/>
  <c r="G477" i="14"/>
  <c r="T469" i="14"/>
  <c r="S469" i="14"/>
  <c r="P469" i="14"/>
  <c r="O469" i="14"/>
  <c r="L469" i="14"/>
  <c r="K469" i="14"/>
  <c r="H469" i="14"/>
  <c r="G469" i="14"/>
  <c r="T467" i="14"/>
  <c r="S467" i="14"/>
  <c r="P467" i="14"/>
  <c r="O467" i="14"/>
  <c r="L467" i="14"/>
  <c r="K467" i="14"/>
  <c r="H467" i="14"/>
  <c r="G467" i="14"/>
  <c r="T463" i="14"/>
  <c r="S463" i="14"/>
  <c r="P463" i="14"/>
  <c r="O463" i="14"/>
  <c r="L463" i="14"/>
  <c r="K463" i="14"/>
  <c r="H463" i="14"/>
  <c r="G463" i="14"/>
  <c r="T461" i="14"/>
  <c r="S461" i="14"/>
  <c r="P461" i="14"/>
  <c r="O461" i="14"/>
  <c r="L461" i="14"/>
  <c r="K461" i="14"/>
  <c r="H461" i="14"/>
  <c r="G461" i="14"/>
  <c r="T459" i="14"/>
  <c r="S459" i="14"/>
  <c r="P459" i="14"/>
  <c r="O459" i="14"/>
  <c r="L459" i="14"/>
  <c r="K459" i="14"/>
  <c r="H459" i="14"/>
  <c r="G459" i="14"/>
  <c r="T455" i="14"/>
  <c r="S455" i="14"/>
  <c r="P455" i="14"/>
  <c r="O455" i="14"/>
  <c r="L455" i="14"/>
  <c r="K455" i="14"/>
  <c r="H455" i="14"/>
  <c r="G455" i="14"/>
  <c r="T451" i="14"/>
  <c r="S451" i="14"/>
  <c r="P451" i="14"/>
  <c r="O451" i="14"/>
  <c r="L451" i="14"/>
  <c r="K451" i="14"/>
  <c r="H451" i="14"/>
  <c r="G451" i="14"/>
  <c r="T445" i="14"/>
  <c r="S445" i="14"/>
  <c r="P445" i="14"/>
  <c r="O445" i="14"/>
  <c r="L445" i="14"/>
  <c r="K445" i="14"/>
  <c r="H445" i="14"/>
  <c r="G445" i="14"/>
  <c r="T437" i="14"/>
  <c r="S437" i="14"/>
  <c r="P437" i="14"/>
  <c r="O437" i="14"/>
  <c r="L437" i="14"/>
  <c r="K437" i="14"/>
  <c r="H437" i="14"/>
  <c r="G437" i="14"/>
  <c r="T430" i="14"/>
  <c r="S430" i="14"/>
  <c r="P430" i="14"/>
  <c r="O430" i="14"/>
  <c r="L430" i="14"/>
  <c r="K430" i="14"/>
  <c r="H430" i="14"/>
  <c r="G430" i="14"/>
  <c r="T426" i="14"/>
  <c r="S426" i="14"/>
  <c r="P426" i="14"/>
  <c r="O426" i="14"/>
  <c r="L426" i="14"/>
  <c r="K426" i="14"/>
  <c r="H426" i="14"/>
  <c r="G426" i="14"/>
  <c r="T422" i="14"/>
  <c r="S422" i="14"/>
  <c r="P422" i="14"/>
  <c r="O422" i="14"/>
  <c r="L422" i="14"/>
  <c r="K422" i="14"/>
  <c r="H422" i="14"/>
  <c r="G422" i="14"/>
  <c r="T418" i="14"/>
  <c r="S418" i="14"/>
  <c r="P418" i="14"/>
  <c r="O418" i="14"/>
  <c r="L418" i="14"/>
  <c r="K418" i="14"/>
  <c r="H418" i="14"/>
  <c r="G418" i="14"/>
  <c r="T412" i="14"/>
  <c r="S412" i="14"/>
  <c r="P412" i="14"/>
  <c r="O412" i="14"/>
  <c r="L412" i="14"/>
  <c r="K412" i="14"/>
  <c r="H412" i="14"/>
  <c r="G412" i="14"/>
  <c r="T408" i="14"/>
  <c r="S408" i="14"/>
  <c r="P408" i="14"/>
  <c r="O408" i="14"/>
  <c r="L408" i="14"/>
  <c r="K408" i="14"/>
  <c r="H408" i="14"/>
  <c r="G408" i="14"/>
  <c r="T404" i="14"/>
  <c r="S404" i="14"/>
  <c r="P404" i="14"/>
  <c r="O404" i="14"/>
  <c r="L404" i="14"/>
  <c r="K404" i="14"/>
  <c r="H404" i="14"/>
  <c r="G404" i="14"/>
  <c r="T400" i="14"/>
  <c r="S400" i="14"/>
  <c r="P400" i="14"/>
  <c r="O400" i="14"/>
  <c r="L400" i="14"/>
  <c r="K400" i="14"/>
  <c r="H400" i="14"/>
  <c r="G400" i="14"/>
  <c r="T396" i="14"/>
  <c r="S396" i="14"/>
  <c r="P396" i="14"/>
  <c r="O396" i="14"/>
  <c r="L396" i="14"/>
  <c r="K396" i="14"/>
  <c r="H396" i="14"/>
  <c r="G396" i="14"/>
  <c r="T394" i="14"/>
  <c r="S394" i="14"/>
  <c r="P394" i="14"/>
  <c r="O394" i="14"/>
  <c r="L394" i="14"/>
  <c r="K394" i="14"/>
  <c r="H394" i="14"/>
  <c r="G394" i="14"/>
  <c r="T388" i="14"/>
  <c r="S388" i="14"/>
  <c r="P388" i="14"/>
  <c r="O388" i="14"/>
  <c r="L388" i="14"/>
  <c r="K388" i="14"/>
  <c r="H388" i="14"/>
  <c r="G388" i="14"/>
  <c r="T384" i="14"/>
  <c r="S384" i="14"/>
  <c r="P384" i="14"/>
  <c r="O384" i="14"/>
  <c r="L384" i="14"/>
  <c r="K384" i="14"/>
  <c r="H384" i="14"/>
  <c r="G384" i="14"/>
  <c r="T380" i="14"/>
  <c r="S380" i="14"/>
  <c r="P380" i="14"/>
  <c r="O380" i="14"/>
  <c r="L380" i="14"/>
  <c r="K380" i="14"/>
  <c r="H380" i="14"/>
  <c r="G380" i="14"/>
  <c r="T374" i="14"/>
  <c r="S374" i="14"/>
  <c r="P374" i="14"/>
  <c r="O374" i="14"/>
  <c r="L374" i="14"/>
  <c r="K374" i="14"/>
  <c r="H374" i="14"/>
  <c r="G374" i="14"/>
  <c r="T370" i="14"/>
  <c r="S370" i="14"/>
  <c r="P370" i="14"/>
  <c r="O370" i="14"/>
  <c r="L370" i="14"/>
  <c r="K370" i="14"/>
  <c r="H370" i="14"/>
  <c r="G370" i="14"/>
  <c r="T368" i="14"/>
  <c r="S368" i="14"/>
  <c r="P368" i="14"/>
  <c r="O368" i="14"/>
  <c r="L368" i="14"/>
  <c r="K368" i="14"/>
  <c r="H368" i="14"/>
  <c r="G368" i="14"/>
  <c r="T366" i="14"/>
  <c r="S366" i="14"/>
  <c r="P366" i="14"/>
  <c r="O366" i="14"/>
  <c r="L366" i="14"/>
  <c r="K366" i="14"/>
  <c r="H366" i="14"/>
  <c r="G366" i="14"/>
  <c r="T356" i="14"/>
  <c r="S356" i="14"/>
  <c r="P356" i="14"/>
  <c r="O356" i="14"/>
  <c r="L356" i="14"/>
  <c r="K356" i="14"/>
  <c r="H356" i="14"/>
  <c r="G356" i="14"/>
  <c r="T350" i="14"/>
  <c r="S350" i="14"/>
  <c r="P350" i="14"/>
  <c r="O350" i="14"/>
  <c r="L350" i="14"/>
  <c r="K350" i="14"/>
  <c r="H350" i="14"/>
  <c r="G350" i="14"/>
  <c r="T346" i="14"/>
  <c r="S346" i="14"/>
  <c r="P346" i="14"/>
  <c r="O346" i="14"/>
  <c r="L346" i="14"/>
  <c r="K346" i="14"/>
  <c r="H346" i="14"/>
  <c r="G346" i="14"/>
  <c r="T344" i="14"/>
  <c r="S344" i="14"/>
  <c r="P344" i="14"/>
  <c r="O344" i="14"/>
  <c r="L344" i="14"/>
  <c r="K344" i="14"/>
  <c r="H344" i="14"/>
  <c r="G344" i="14"/>
  <c r="T336" i="14"/>
  <c r="S336" i="14"/>
  <c r="P336" i="14"/>
  <c r="O336" i="14"/>
  <c r="L336" i="14"/>
  <c r="K336" i="14"/>
  <c r="H336" i="14"/>
  <c r="G336" i="14"/>
  <c r="T334" i="14"/>
  <c r="S334" i="14"/>
  <c r="P334" i="14"/>
  <c r="O334" i="14"/>
  <c r="L334" i="14"/>
  <c r="K334" i="14"/>
  <c r="H334" i="14"/>
  <c r="G334" i="14"/>
  <c r="T332" i="14"/>
  <c r="S332" i="14"/>
  <c r="P332" i="14"/>
  <c r="O332" i="14"/>
  <c r="L332" i="14"/>
  <c r="K332" i="14"/>
  <c r="H332" i="14"/>
  <c r="G332" i="14"/>
  <c r="T330" i="14"/>
  <c r="S330" i="14"/>
  <c r="P330" i="14"/>
  <c r="O330" i="14"/>
  <c r="L330" i="14"/>
  <c r="K330" i="14"/>
  <c r="H330" i="14"/>
  <c r="G330" i="14"/>
  <c r="T324" i="14"/>
  <c r="S324" i="14"/>
  <c r="P324" i="14"/>
  <c r="O324" i="14"/>
  <c r="L324" i="14"/>
  <c r="K324" i="14"/>
  <c r="H324" i="14"/>
  <c r="G324" i="14"/>
  <c r="T320" i="14"/>
  <c r="S320" i="14"/>
  <c r="P320" i="14"/>
  <c r="O320" i="14"/>
  <c r="L320" i="14"/>
  <c r="K320" i="14"/>
  <c r="H320" i="14"/>
  <c r="G320" i="14"/>
  <c r="T314" i="14"/>
  <c r="S314" i="14"/>
  <c r="P314" i="14"/>
  <c r="O314" i="14"/>
  <c r="L314" i="14"/>
  <c r="K314" i="14"/>
  <c r="H314" i="14"/>
  <c r="G314" i="14"/>
  <c r="T310" i="14"/>
  <c r="S310" i="14"/>
  <c r="P310" i="14"/>
  <c r="O310" i="14"/>
  <c r="L310" i="14"/>
  <c r="K310" i="14"/>
  <c r="H310" i="14"/>
  <c r="G310" i="14"/>
  <c r="T304" i="14"/>
  <c r="S304" i="14"/>
  <c r="P304" i="14"/>
  <c r="O304" i="14"/>
  <c r="L304" i="14"/>
  <c r="K304" i="14"/>
  <c r="H304" i="14"/>
  <c r="G304" i="14"/>
  <c r="T300" i="14"/>
  <c r="S300" i="14"/>
  <c r="P300" i="14"/>
  <c r="O300" i="14"/>
  <c r="L300" i="14"/>
  <c r="K300" i="14"/>
  <c r="H300" i="14"/>
  <c r="G300" i="14"/>
  <c r="T296" i="14"/>
  <c r="S296" i="14"/>
  <c r="P296" i="14"/>
  <c r="O296" i="14"/>
  <c r="L296" i="14"/>
  <c r="K296" i="14"/>
  <c r="H296" i="14"/>
  <c r="G296" i="14"/>
  <c r="T292" i="14"/>
  <c r="S292" i="14"/>
  <c r="P292" i="14"/>
  <c r="O292" i="14"/>
  <c r="L292" i="14"/>
  <c r="K292" i="14"/>
  <c r="H292" i="14"/>
  <c r="G292" i="14"/>
  <c r="T286" i="14"/>
  <c r="S286" i="14"/>
  <c r="P286" i="14"/>
  <c r="O286" i="14"/>
  <c r="L286" i="14"/>
  <c r="K286" i="14"/>
  <c r="H286" i="14"/>
  <c r="G286" i="14"/>
  <c r="T280" i="14"/>
  <c r="S280" i="14"/>
  <c r="P280" i="14"/>
  <c r="O280" i="14"/>
  <c r="L280" i="14"/>
  <c r="K280" i="14"/>
  <c r="H280" i="14"/>
  <c r="G280" i="14"/>
  <c r="T278" i="14"/>
  <c r="S278" i="14"/>
  <c r="P278" i="14"/>
  <c r="O278" i="14"/>
  <c r="L278" i="14"/>
  <c r="K278" i="14"/>
  <c r="H278" i="14"/>
  <c r="G278" i="14"/>
  <c r="T274" i="14"/>
  <c r="S274" i="14"/>
  <c r="P274" i="14"/>
  <c r="O274" i="14"/>
  <c r="L274" i="14"/>
  <c r="K274" i="14"/>
  <c r="H274" i="14"/>
  <c r="G274" i="14"/>
  <c r="T270" i="14"/>
  <c r="S270" i="14"/>
  <c r="P270" i="14"/>
  <c r="O270" i="14"/>
  <c r="L270" i="14"/>
  <c r="K270" i="14"/>
  <c r="H270" i="14"/>
  <c r="G270" i="14"/>
  <c r="T268" i="14"/>
  <c r="S268" i="14"/>
  <c r="P268" i="14"/>
  <c r="O268" i="14"/>
  <c r="L268" i="14"/>
  <c r="K268" i="14"/>
  <c r="H268" i="14"/>
  <c r="G268" i="14"/>
  <c r="T264" i="14"/>
  <c r="S264" i="14"/>
  <c r="P264" i="14"/>
  <c r="O264" i="14"/>
  <c r="L264" i="14"/>
  <c r="K264" i="14"/>
  <c r="H264" i="14"/>
  <c r="G264" i="14"/>
  <c r="T260" i="14"/>
  <c r="S260" i="14"/>
  <c r="P260" i="14"/>
  <c r="O260" i="14"/>
  <c r="L260" i="14"/>
  <c r="K260" i="14"/>
  <c r="H260" i="14"/>
  <c r="G260" i="14"/>
  <c r="T256" i="14"/>
  <c r="S256" i="14"/>
  <c r="P256" i="14"/>
  <c r="O256" i="14"/>
  <c r="L256" i="14"/>
  <c r="K256" i="14"/>
  <c r="H256" i="14"/>
  <c r="G256" i="14"/>
  <c r="T254" i="14"/>
  <c r="S254" i="14"/>
  <c r="P254" i="14"/>
  <c r="O254" i="14"/>
  <c r="L254" i="14"/>
  <c r="K254" i="14"/>
  <c r="H254" i="14"/>
  <c r="G254" i="14"/>
  <c r="T248" i="14"/>
  <c r="S248" i="14"/>
  <c r="P248" i="14"/>
  <c r="O248" i="14"/>
  <c r="L248" i="14"/>
  <c r="K248" i="14"/>
  <c r="H248" i="14"/>
  <c r="G248" i="14"/>
  <c r="T244" i="14"/>
  <c r="S244" i="14"/>
  <c r="P244" i="14"/>
  <c r="O244" i="14"/>
  <c r="L244" i="14"/>
  <c r="K244" i="14"/>
  <c r="H244" i="14"/>
  <c r="G244" i="14"/>
  <c r="T240" i="14"/>
  <c r="S240" i="14"/>
  <c r="P240" i="14"/>
  <c r="O240" i="14"/>
  <c r="L240" i="14"/>
  <c r="K240" i="14"/>
  <c r="H240" i="14"/>
  <c r="G240" i="14"/>
  <c r="T234" i="14"/>
  <c r="S234" i="14"/>
  <c r="P234" i="14"/>
  <c r="O234" i="14"/>
  <c r="L234" i="14"/>
  <c r="K234" i="14"/>
  <c r="H234" i="14"/>
  <c r="G234" i="14"/>
  <c r="T230" i="14"/>
  <c r="S230" i="14"/>
  <c r="P230" i="14"/>
  <c r="O230" i="14"/>
  <c r="L230" i="14"/>
  <c r="K230" i="14"/>
  <c r="H230" i="14"/>
  <c r="G230" i="14"/>
  <c r="T226" i="14"/>
  <c r="S226" i="14"/>
  <c r="P226" i="14"/>
  <c r="O226" i="14"/>
  <c r="L226" i="14"/>
  <c r="K226" i="14"/>
  <c r="H226" i="14"/>
  <c r="G226" i="14"/>
  <c r="T222" i="14"/>
  <c r="S222" i="14"/>
  <c r="P222" i="14"/>
  <c r="O222" i="14"/>
  <c r="L222" i="14"/>
  <c r="K222" i="14"/>
  <c r="H222" i="14"/>
  <c r="G222" i="14"/>
  <c r="T218" i="14"/>
  <c r="S218" i="14"/>
  <c r="P218" i="14"/>
  <c r="O218" i="14"/>
  <c r="L218" i="14"/>
  <c r="K218" i="14"/>
  <c r="H218" i="14"/>
  <c r="G218" i="14"/>
  <c r="T212" i="14"/>
  <c r="S212" i="14"/>
  <c r="P212" i="14"/>
  <c r="O212" i="14"/>
  <c r="L212" i="14"/>
  <c r="K212" i="14"/>
  <c r="H212" i="14"/>
  <c r="G212" i="14"/>
  <c r="T208" i="14"/>
  <c r="S208" i="14"/>
  <c r="P208" i="14"/>
  <c r="O208" i="14"/>
  <c r="L208" i="14"/>
  <c r="K208" i="14"/>
  <c r="H208" i="14"/>
  <c r="G208" i="14"/>
  <c r="T206" i="14"/>
  <c r="S206" i="14"/>
  <c r="P206" i="14"/>
  <c r="O206" i="14"/>
  <c r="L206" i="14"/>
  <c r="K206" i="14"/>
  <c r="H206" i="14"/>
  <c r="G206" i="14"/>
  <c r="T204" i="14"/>
  <c r="S204" i="14"/>
  <c r="P204" i="14"/>
  <c r="O204" i="14"/>
  <c r="L204" i="14"/>
  <c r="K204" i="14"/>
  <c r="H204" i="14"/>
  <c r="G204" i="14"/>
  <c r="T200" i="14"/>
  <c r="S200" i="14"/>
  <c r="P200" i="14"/>
  <c r="O200" i="14"/>
  <c r="L200" i="14"/>
  <c r="K200" i="14"/>
  <c r="H200" i="14"/>
  <c r="G200" i="14"/>
  <c r="T196" i="14"/>
  <c r="S196" i="14"/>
  <c r="P196" i="14"/>
  <c r="O196" i="14"/>
  <c r="L196" i="14"/>
  <c r="K196" i="14"/>
  <c r="H196" i="14"/>
  <c r="G196" i="14"/>
  <c r="T188" i="14"/>
  <c r="S188" i="14"/>
  <c r="P188" i="14"/>
  <c r="O188" i="14"/>
  <c r="L188" i="14"/>
  <c r="K188" i="14"/>
  <c r="H188" i="14"/>
  <c r="G188" i="14"/>
  <c r="T180" i="14"/>
  <c r="S180" i="14"/>
  <c r="P180" i="14"/>
  <c r="O180" i="14"/>
  <c r="L180" i="14"/>
  <c r="K180" i="14"/>
  <c r="H180" i="14"/>
  <c r="G180" i="14"/>
  <c r="T174" i="14"/>
  <c r="S174" i="14"/>
  <c r="P174" i="14"/>
  <c r="O174" i="14"/>
  <c r="L174" i="14"/>
  <c r="K174" i="14"/>
  <c r="H174" i="14"/>
  <c r="G174" i="14"/>
  <c r="T170" i="14"/>
  <c r="S170" i="14"/>
  <c r="P170" i="14"/>
  <c r="O170" i="14"/>
  <c r="L170" i="14"/>
  <c r="K170" i="14"/>
  <c r="H170" i="14"/>
  <c r="G170" i="14"/>
  <c r="T164" i="14"/>
  <c r="S164" i="14"/>
  <c r="P164" i="14"/>
  <c r="O164" i="14"/>
  <c r="L164" i="14"/>
  <c r="K164" i="14"/>
  <c r="H164" i="14"/>
  <c r="G164" i="14"/>
  <c r="T158" i="14"/>
  <c r="S158" i="14"/>
  <c r="P158" i="14"/>
  <c r="O158" i="14"/>
  <c r="L158" i="14"/>
  <c r="K158" i="14"/>
  <c r="H158" i="14"/>
  <c r="G158" i="14"/>
  <c r="T154" i="14"/>
  <c r="S154" i="14"/>
  <c r="P154" i="14"/>
  <c r="O154" i="14"/>
  <c r="L154" i="14"/>
  <c r="K154" i="14"/>
  <c r="H154" i="14"/>
  <c r="G154" i="14"/>
  <c r="T150" i="14"/>
  <c r="S150" i="14"/>
  <c r="P150" i="14"/>
  <c r="O150" i="14"/>
  <c r="L150" i="14"/>
  <c r="K150" i="14"/>
  <c r="H150" i="14"/>
  <c r="G150" i="14"/>
  <c r="T146" i="14"/>
  <c r="S146" i="14"/>
  <c r="P146" i="14"/>
  <c r="O146" i="14"/>
  <c r="L146" i="14"/>
  <c r="K146" i="14"/>
  <c r="H146" i="14"/>
  <c r="G146" i="14"/>
  <c r="T142" i="14"/>
  <c r="S142" i="14"/>
  <c r="P142" i="14"/>
  <c r="O142" i="14"/>
  <c r="L142" i="14"/>
  <c r="K142" i="14"/>
  <c r="H142" i="14"/>
  <c r="G142" i="14"/>
  <c r="T138" i="14"/>
  <c r="S138" i="14"/>
  <c r="P138" i="14"/>
  <c r="O138" i="14"/>
  <c r="L138" i="14"/>
  <c r="K138" i="14"/>
  <c r="H138" i="14"/>
  <c r="G138" i="14"/>
  <c r="T134" i="14"/>
  <c r="S134" i="14"/>
  <c r="P134" i="14"/>
  <c r="O134" i="14"/>
  <c r="L134" i="14"/>
  <c r="K134" i="14"/>
  <c r="H134" i="14"/>
  <c r="G134" i="14"/>
  <c r="T130" i="14"/>
  <c r="S130" i="14"/>
  <c r="P130" i="14"/>
  <c r="O130" i="14"/>
  <c r="L130" i="14"/>
  <c r="K130" i="14"/>
  <c r="H130" i="14"/>
  <c r="G130" i="14"/>
  <c r="T124" i="14"/>
  <c r="S124" i="14"/>
  <c r="P124" i="14"/>
  <c r="O124" i="14"/>
  <c r="L124" i="14"/>
  <c r="K124" i="14"/>
  <c r="H124" i="14"/>
  <c r="G124" i="14"/>
  <c r="T116" i="14"/>
  <c r="S116" i="14"/>
  <c r="P116" i="14"/>
  <c r="O116" i="14"/>
  <c r="L116" i="14"/>
  <c r="K116" i="14"/>
  <c r="H116" i="14"/>
  <c r="G116" i="14"/>
  <c r="T112" i="14"/>
  <c r="S112" i="14"/>
  <c r="P112" i="14"/>
  <c r="O112" i="14"/>
  <c r="L112" i="14"/>
  <c r="K112" i="14"/>
  <c r="H112" i="14"/>
  <c r="G112" i="14"/>
  <c r="T108" i="14"/>
  <c r="S108" i="14"/>
  <c r="P108" i="14"/>
  <c r="O108" i="14"/>
  <c r="L108" i="14"/>
  <c r="K108" i="14"/>
  <c r="H108" i="14"/>
  <c r="G108" i="14"/>
  <c r="T104" i="14"/>
  <c r="S104" i="14"/>
  <c r="P104" i="14"/>
  <c r="O104" i="14"/>
  <c r="L104" i="14"/>
  <c r="K104" i="14"/>
  <c r="H104" i="14"/>
  <c r="G104" i="14"/>
  <c r="T102" i="14"/>
  <c r="S102" i="14"/>
  <c r="P102" i="14"/>
  <c r="O102" i="14"/>
  <c r="L102" i="14"/>
  <c r="K102" i="14"/>
  <c r="H102" i="14"/>
  <c r="G102" i="14"/>
  <c r="T96" i="14"/>
  <c r="S96" i="14"/>
  <c r="P96" i="14"/>
  <c r="O96" i="14"/>
  <c r="L96" i="14"/>
  <c r="K96" i="14"/>
  <c r="H96" i="14"/>
  <c r="G96" i="14"/>
  <c r="T92" i="14"/>
  <c r="S92" i="14"/>
  <c r="P92" i="14"/>
  <c r="O92" i="14"/>
  <c r="L92" i="14"/>
  <c r="K92" i="14"/>
  <c r="H92" i="14"/>
  <c r="G92" i="14"/>
  <c r="T86" i="14"/>
  <c r="S86" i="14"/>
  <c r="P86" i="14"/>
  <c r="O86" i="14"/>
  <c r="L86" i="14"/>
  <c r="K86" i="14"/>
  <c r="H86" i="14"/>
  <c r="G86" i="14"/>
  <c r="T80" i="14"/>
  <c r="S80" i="14"/>
  <c r="P80" i="14"/>
  <c r="O80" i="14"/>
  <c r="L80" i="14"/>
  <c r="K80" i="14"/>
  <c r="H80" i="14"/>
  <c r="G80" i="14"/>
  <c r="T74" i="14"/>
  <c r="S74" i="14"/>
  <c r="P74" i="14"/>
  <c r="O74" i="14"/>
  <c r="L74" i="14"/>
  <c r="K74" i="14"/>
  <c r="H74" i="14"/>
  <c r="G74" i="14"/>
  <c r="T68" i="14"/>
  <c r="S68" i="14"/>
  <c r="P68" i="14"/>
  <c r="O68" i="14"/>
  <c r="L68" i="14"/>
  <c r="K68" i="14"/>
  <c r="H68" i="14"/>
  <c r="G68" i="14"/>
  <c r="T64" i="14"/>
  <c r="S64" i="14"/>
  <c r="P64" i="14"/>
  <c r="O64" i="14"/>
  <c r="L64" i="14"/>
  <c r="K64" i="14"/>
  <c r="H64" i="14"/>
  <c r="G64" i="14"/>
  <c r="T58" i="14"/>
  <c r="S58" i="14"/>
  <c r="P58" i="14"/>
  <c r="O58" i="14"/>
  <c r="L58" i="14"/>
  <c r="K58" i="14"/>
  <c r="H58" i="14"/>
  <c r="G58" i="14"/>
  <c r="T54" i="14"/>
  <c r="S54" i="14"/>
  <c r="P54" i="14"/>
  <c r="O54" i="14"/>
  <c r="L54" i="14"/>
  <c r="K54" i="14"/>
  <c r="H54" i="14"/>
  <c r="G54" i="14"/>
  <c r="T50" i="14"/>
  <c r="S50" i="14"/>
  <c r="P50" i="14"/>
  <c r="O50" i="14"/>
  <c r="L50" i="14"/>
  <c r="K50" i="14"/>
  <c r="H50" i="14"/>
  <c r="G50" i="14"/>
  <c r="T48" i="14"/>
  <c r="S48" i="14"/>
  <c r="P48" i="14"/>
  <c r="O48" i="14"/>
  <c r="L48" i="14"/>
  <c r="K48" i="14"/>
  <c r="H48" i="14"/>
  <c r="G48" i="14"/>
  <c r="T44" i="14"/>
  <c r="S44" i="14"/>
  <c r="P44" i="14"/>
  <c r="O44" i="14"/>
  <c r="L44" i="14"/>
  <c r="K44" i="14"/>
  <c r="H44" i="14"/>
  <c r="G44" i="14"/>
  <c r="T40" i="14"/>
  <c r="S40" i="14"/>
  <c r="P40" i="14"/>
  <c r="O40" i="14"/>
  <c r="L40" i="14"/>
  <c r="K40" i="14"/>
  <c r="H40" i="14"/>
  <c r="G40" i="14"/>
  <c r="T38" i="14"/>
  <c r="S38" i="14"/>
  <c r="P38" i="14"/>
  <c r="O38" i="14"/>
  <c r="L38" i="14"/>
  <c r="K38" i="14"/>
  <c r="H38" i="14"/>
  <c r="G38" i="14"/>
  <c r="T28" i="14"/>
  <c r="S28" i="14"/>
  <c r="P28" i="14"/>
  <c r="O28" i="14"/>
  <c r="L28" i="14"/>
  <c r="K28" i="14"/>
  <c r="H28" i="14"/>
  <c r="G28" i="14"/>
  <c r="T18" i="14"/>
  <c r="S18" i="14"/>
  <c r="P18" i="14"/>
  <c r="O18" i="14"/>
  <c r="L18" i="14"/>
  <c r="K18" i="14"/>
  <c r="H18" i="14"/>
  <c r="G18" i="14"/>
  <c r="T14" i="14"/>
  <c r="S14" i="14"/>
  <c r="P14" i="14"/>
  <c r="O14" i="14"/>
  <c r="L14" i="14"/>
  <c r="K14" i="14"/>
  <c r="H14" i="14"/>
  <c r="G14" i="14"/>
  <c r="T10" i="14"/>
  <c r="S10" i="14"/>
  <c r="P10" i="14"/>
  <c r="O10" i="14"/>
  <c r="L10" i="14"/>
  <c r="K10" i="14"/>
  <c r="H10" i="14"/>
  <c r="G10" i="14"/>
  <c r="T8" i="14"/>
  <c r="S8" i="14"/>
  <c r="P8" i="14"/>
  <c r="O8" i="14"/>
  <c r="L8" i="14"/>
  <c r="K8" i="14"/>
  <c r="H8" i="14"/>
  <c r="G8" i="14"/>
  <c r="T6" i="14"/>
  <c r="S6" i="14"/>
  <c r="P6" i="14"/>
  <c r="O6" i="14"/>
  <c r="L6" i="14"/>
  <c r="K6" i="14"/>
  <c r="H6" i="14"/>
  <c r="G6" i="14"/>
  <c r="T4" i="14"/>
  <c r="S4" i="14"/>
  <c r="P4" i="14"/>
  <c r="O4" i="14"/>
  <c r="L4" i="14"/>
  <c r="K4" i="14"/>
  <c r="H4" i="14"/>
  <c r="G4" i="14"/>
  <c r="BO215" i="1"/>
  <c r="BN215" i="1"/>
  <c r="BM215" i="1"/>
  <c r="BL215" i="1"/>
  <c r="BK215" i="1"/>
  <c r="AO215" i="1"/>
  <c r="AM215" i="1"/>
  <c r="AK215" i="1"/>
  <c r="AI215" i="1"/>
  <c r="X215" i="1"/>
  <c r="U287" i="14" s="1"/>
  <c r="U215" i="1"/>
  <c r="Q287" i="14" s="1"/>
  <c r="R215" i="1"/>
  <c r="M287" i="14" s="1"/>
  <c r="O215" i="1"/>
  <c r="I287" i="14" s="1"/>
  <c r="D215" i="1"/>
  <c r="BK1646" i="1"/>
  <c r="BK1605" i="1"/>
  <c r="BK1458" i="1"/>
  <c r="BK1472" i="1"/>
  <c r="BK1370" i="1"/>
  <c r="BK1343" i="1"/>
  <c r="BK719" i="1"/>
  <c r="BK590" i="1"/>
  <c r="BK461" i="1"/>
  <c r="BK460" i="1"/>
  <c r="BK360" i="1"/>
  <c r="BK300" i="1"/>
  <c r="BK256" i="1"/>
  <c r="D423" i="1"/>
  <c r="BK1671" i="1"/>
  <c r="BK1652" i="1"/>
  <c r="BK1629" i="1"/>
  <c r="BK1594" i="1"/>
  <c r="BK1505" i="1"/>
  <c r="BK1501" i="1"/>
  <c r="BK1345" i="1"/>
  <c r="BK1333" i="1"/>
  <c r="BK766" i="1"/>
  <c r="BK748" i="1"/>
  <c r="BK691" i="1"/>
  <c r="BK427" i="1"/>
  <c r="BK396" i="1"/>
  <c r="BK390" i="1"/>
  <c r="BK368" i="1"/>
  <c r="BK365" i="1"/>
  <c r="BK292" i="1"/>
  <c r="BK276" i="1"/>
  <c r="BK158" i="1"/>
  <c r="BK118" i="1"/>
  <c r="BK107" i="1"/>
  <c r="BK1498" i="1"/>
  <c r="BK1167" i="1"/>
  <c r="BK834" i="1"/>
  <c r="BB922" i="1" l="1"/>
  <c r="BB614" i="1"/>
  <c r="BB341" i="1"/>
  <c r="BB927" i="1"/>
  <c r="BB921" i="1"/>
  <c r="BB924" i="1"/>
  <c r="BB925" i="1"/>
  <c r="BB920" i="1"/>
  <c r="BB919" i="1"/>
  <c r="BB918" i="1"/>
  <c r="BB916" i="1"/>
  <c r="BB917" i="1"/>
  <c r="BB915" i="1"/>
  <c r="BB905" i="1"/>
  <c r="AT837" i="1"/>
  <c r="AX881" i="1"/>
  <c r="AT881" i="1"/>
  <c r="AV881" i="1"/>
  <c r="AT877" i="1"/>
  <c r="AZ877" i="1"/>
  <c r="AT836" i="1"/>
  <c r="AV877" i="1"/>
  <c r="AZ837" i="1"/>
  <c r="AT838" i="1"/>
  <c r="AV837" i="1"/>
  <c r="AZ838" i="1"/>
  <c r="AX836" i="1"/>
  <c r="AV838" i="1"/>
  <c r="AZ836" i="1"/>
  <c r="AT831" i="1"/>
  <c r="AV831" i="1"/>
  <c r="AV771" i="1"/>
  <c r="AX831" i="1"/>
  <c r="AT799" i="1"/>
  <c r="AX799" i="1"/>
  <c r="AZ799" i="1"/>
  <c r="AZ757" i="1"/>
  <c r="AT767" i="1"/>
  <c r="AT771" i="1"/>
  <c r="AX771" i="1"/>
  <c r="AZ767" i="1"/>
  <c r="AV767" i="1"/>
  <c r="AT757" i="1"/>
  <c r="AZ680" i="1"/>
  <c r="AT703" i="1"/>
  <c r="AV757" i="1"/>
  <c r="AZ747" i="1"/>
  <c r="AV703" i="1"/>
  <c r="AZ703" i="1"/>
  <c r="AT747" i="1"/>
  <c r="AX747" i="1"/>
  <c r="AV680" i="1"/>
  <c r="AT680" i="1"/>
  <c r="AT695" i="1"/>
  <c r="AV695" i="1"/>
  <c r="AT682" i="1"/>
  <c r="AX695" i="1"/>
  <c r="AV682" i="1"/>
  <c r="AT652" i="1"/>
  <c r="AX682" i="1"/>
  <c r="AV652" i="1"/>
  <c r="AX652" i="1"/>
  <c r="AZ640" i="1"/>
  <c r="AT640" i="1"/>
  <c r="AV640" i="1"/>
  <c r="AZ633" i="1"/>
  <c r="AT627" i="1"/>
  <c r="AZ627" i="1"/>
  <c r="AT633" i="1"/>
  <c r="AV633" i="1"/>
  <c r="AV627" i="1"/>
  <c r="AT605" i="1"/>
  <c r="AZ605" i="1"/>
  <c r="AV605" i="1"/>
  <c r="AV591" i="1"/>
  <c r="AX591" i="1"/>
  <c r="AZ591" i="1"/>
  <c r="AZ534" i="1"/>
  <c r="AZ513" i="1"/>
  <c r="AT534" i="1"/>
  <c r="AT513" i="1"/>
  <c r="AV534" i="1"/>
  <c r="AV513" i="1"/>
  <c r="AV512" i="1"/>
  <c r="AX512" i="1"/>
  <c r="AZ481" i="1"/>
  <c r="AT492" i="1"/>
  <c r="AX503" i="1"/>
  <c r="AT512" i="1"/>
  <c r="AT503" i="1"/>
  <c r="AT456" i="1"/>
  <c r="AV503" i="1"/>
  <c r="AZ492" i="1"/>
  <c r="AT455" i="1"/>
  <c r="AV492" i="1"/>
  <c r="AT481" i="1"/>
  <c r="AV481" i="1"/>
  <c r="AV444" i="1"/>
  <c r="AZ444" i="1"/>
  <c r="AV468" i="1"/>
  <c r="AZ468" i="1"/>
  <c r="AT468" i="1"/>
  <c r="AX444" i="1"/>
  <c r="AZ456" i="1"/>
  <c r="AV456" i="1"/>
  <c r="AZ455" i="1"/>
  <c r="AV455" i="1"/>
  <c r="AV393" i="1"/>
  <c r="AZ393" i="1"/>
  <c r="AX393" i="1"/>
  <c r="AV391" i="1"/>
  <c r="AZ391" i="1"/>
  <c r="AX391" i="1"/>
  <c r="AT281" i="1"/>
  <c r="AZ280" i="1"/>
  <c r="AV289" i="1"/>
  <c r="AT301" i="1"/>
  <c r="AZ301" i="1"/>
  <c r="AV281" i="1"/>
  <c r="AT280" i="1"/>
  <c r="AX281" i="1"/>
  <c r="AV280" i="1"/>
  <c r="AV301" i="1"/>
  <c r="AZ289" i="1"/>
  <c r="AT289" i="1"/>
  <c r="AD279" i="1"/>
  <c r="AZ207" i="1"/>
  <c r="AT207" i="1"/>
  <c r="AX207" i="1"/>
  <c r="AX198" i="1"/>
  <c r="AT198" i="1"/>
  <c r="AV198" i="1"/>
  <c r="AX146" i="1"/>
  <c r="AX82" i="1"/>
  <c r="AZ103" i="1"/>
  <c r="AV119" i="1"/>
  <c r="AT146" i="1"/>
  <c r="AV146" i="1"/>
  <c r="AT82" i="1"/>
  <c r="AV52" i="1"/>
  <c r="AX119" i="1"/>
  <c r="AZ119" i="1"/>
  <c r="AT52" i="1"/>
  <c r="AV82" i="1"/>
  <c r="AX52" i="1"/>
  <c r="AT103" i="1"/>
  <c r="AV103" i="1"/>
  <c r="AT84" i="1"/>
  <c r="AV84" i="1"/>
  <c r="AX84" i="1"/>
  <c r="AT988" i="1"/>
  <c r="AZ988" i="1"/>
  <c r="AV988" i="1"/>
  <c r="AV1717" i="1"/>
  <c r="AT1717" i="1"/>
  <c r="AX1717" i="1"/>
  <c r="AZ1272" i="1"/>
  <c r="AV1272" i="1"/>
  <c r="AX1272" i="1"/>
  <c r="AT140" i="1"/>
  <c r="AZ140" i="1"/>
  <c r="AV140" i="1"/>
  <c r="AT1268" i="1"/>
  <c r="AX1268" i="1"/>
  <c r="AV1268" i="1"/>
  <c r="AD215" i="1"/>
  <c r="BQ215" i="1"/>
  <c r="F215" i="1" s="1"/>
  <c r="AZ215" i="1" s="1"/>
  <c r="AQ215" i="1"/>
  <c r="BK265" i="1"/>
  <c r="BK183" i="1"/>
  <c r="BK176" i="1"/>
  <c r="BK136" i="1"/>
  <c r="BK134" i="1"/>
  <c r="BK129" i="1"/>
  <c r="BK128" i="1"/>
  <c r="BK87" i="1"/>
  <c r="BK81" i="1"/>
  <c r="BK74" i="1"/>
  <c r="BK60" i="1"/>
  <c r="BK44" i="1"/>
  <c r="BB881" i="1" l="1"/>
  <c r="BB877" i="1"/>
  <c r="BB836" i="1"/>
  <c r="BB837" i="1"/>
  <c r="BB838" i="1"/>
  <c r="BB831" i="1"/>
  <c r="BB799" i="1"/>
  <c r="BB757" i="1"/>
  <c r="BB767" i="1"/>
  <c r="BB771" i="1"/>
  <c r="BB703" i="1"/>
  <c r="BB680" i="1"/>
  <c r="BB747" i="1"/>
  <c r="BB695" i="1"/>
  <c r="BB682" i="1"/>
  <c r="BB652" i="1"/>
  <c r="BB640" i="1"/>
  <c r="BB627" i="1"/>
  <c r="BB633" i="1"/>
  <c r="BB591" i="1"/>
  <c r="BB534" i="1"/>
  <c r="BB605" i="1"/>
  <c r="BB513" i="1"/>
  <c r="BB512" i="1"/>
  <c r="BB503" i="1"/>
  <c r="BB444" i="1"/>
  <c r="BB492" i="1"/>
  <c r="BB468" i="1"/>
  <c r="BB481" i="1"/>
  <c r="BB456" i="1"/>
  <c r="BB455" i="1"/>
  <c r="BB391" i="1"/>
  <c r="BB393" i="1"/>
  <c r="BB280" i="1"/>
  <c r="BB301" i="1"/>
  <c r="BB289" i="1"/>
  <c r="BB281" i="1"/>
  <c r="BB207" i="1"/>
  <c r="BB198" i="1"/>
  <c r="BB146" i="1"/>
  <c r="BB82" i="1"/>
  <c r="BB119" i="1"/>
  <c r="BB52" i="1"/>
  <c r="BB103" i="1"/>
  <c r="BB84" i="1"/>
  <c r="BB988" i="1"/>
  <c r="BB1717" i="1"/>
  <c r="BB1272" i="1"/>
  <c r="BB140" i="1"/>
  <c r="BB1268" i="1"/>
  <c r="AV215" i="1"/>
  <c r="AT215" i="1"/>
  <c r="AX215" i="1"/>
  <c r="BP219" i="1"/>
  <c r="BO219" i="1"/>
  <c r="BN219" i="1"/>
  <c r="BM219" i="1"/>
  <c r="BL219" i="1"/>
  <c r="BK219" i="1"/>
  <c r="AO219" i="1"/>
  <c r="AM219" i="1"/>
  <c r="AK219" i="1"/>
  <c r="AI219" i="1"/>
  <c r="X219" i="1"/>
  <c r="U295" i="14" s="1"/>
  <c r="U219" i="1"/>
  <c r="Q295" i="14" s="1"/>
  <c r="R219" i="1"/>
  <c r="M295" i="14" s="1"/>
  <c r="O219" i="1"/>
  <c r="I295" i="14" s="1"/>
  <c r="D219" i="1"/>
  <c r="BP224" i="1"/>
  <c r="BO224" i="1"/>
  <c r="BN224" i="1"/>
  <c r="BM224" i="1"/>
  <c r="BL224" i="1"/>
  <c r="BK224" i="1"/>
  <c r="AO224" i="1"/>
  <c r="AM224" i="1"/>
  <c r="AK224" i="1"/>
  <c r="AI224" i="1"/>
  <c r="X224" i="1"/>
  <c r="U305" i="14" s="1"/>
  <c r="U224" i="1"/>
  <c r="Q305" i="14" s="1"/>
  <c r="R224" i="1"/>
  <c r="M305" i="14" s="1"/>
  <c r="O224" i="1"/>
  <c r="I305" i="14" s="1"/>
  <c r="D224" i="1"/>
  <c r="BP231" i="1"/>
  <c r="BO231" i="1"/>
  <c r="BN231" i="1"/>
  <c r="BM231" i="1"/>
  <c r="BL231" i="1"/>
  <c r="BK231" i="1"/>
  <c r="AO231" i="1"/>
  <c r="AM231" i="1"/>
  <c r="AK231" i="1"/>
  <c r="AI231" i="1"/>
  <c r="X231" i="1"/>
  <c r="U317" i="14" s="1"/>
  <c r="U231" i="1"/>
  <c r="Q317" i="14" s="1"/>
  <c r="R231" i="1"/>
  <c r="M317" i="14" s="1"/>
  <c r="O231" i="1"/>
  <c r="I317" i="14" s="1"/>
  <c r="D231" i="1"/>
  <c r="BP189" i="1"/>
  <c r="BO189" i="1"/>
  <c r="BN189" i="1"/>
  <c r="BM189" i="1"/>
  <c r="BL189" i="1"/>
  <c r="BK189" i="1"/>
  <c r="AO189" i="1"/>
  <c r="AM189" i="1"/>
  <c r="AK189" i="1"/>
  <c r="AI189" i="1"/>
  <c r="X189" i="1"/>
  <c r="U243" i="14" s="1"/>
  <c r="U189" i="1"/>
  <c r="Q243" i="14" s="1"/>
  <c r="R189" i="1"/>
  <c r="M243" i="14" s="1"/>
  <c r="O189" i="1"/>
  <c r="I243" i="14" s="1"/>
  <c r="D189" i="1"/>
  <c r="BP183" i="1"/>
  <c r="BO183" i="1"/>
  <c r="BN183" i="1"/>
  <c r="BM183" i="1"/>
  <c r="BL183" i="1"/>
  <c r="AO183" i="1"/>
  <c r="AM183" i="1"/>
  <c r="AK183" i="1"/>
  <c r="AI183" i="1"/>
  <c r="X183" i="1"/>
  <c r="U231" i="14" s="1"/>
  <c r="U183" i="1"/>
  <c r="Q231" i="14" s="1"/>
  <c r="R183" i="1"/>
  <c r="M231" i="14" s="1"/>
  <c r="O183" i="1"/>
  <c r="I231" i="14" s="1"/>
  <c r="D183" i="1"/>
  <c r="BP1288" i="1"/>
  <c r="BO1288" i="1"/>
  <c r="BN1288" i="1"/>
  <c r="BM1288" i="1"/>
  <c r="BL1288" i="1"/>
  <c r="BK1288" i="1"/>
  <c r="AO1288" i="1"/>
  <c r="AM1288" i="1"/>
  <c r="AK1288" i="1"/>
  <c r="AI1288" i="1"/>
  <c r="X1288" i="1"/>
  <c r="U2036" i="14" s="1"/>
  <c r="U1288" i="1"/>
  <c r="Q2036" i="14" s="1"/>
  <c r="R1288" i="1"/>
  <c r="M2036" i="14" s="1"/>
  <c r="O1288" i="1"/>
  <c r="I2036" i="14" s="1"/>
  <c r="D1288" i="1"/>
  <c r="BP1285" i="1"/>
  <c r="BO1285" i="1"/>
  <c r="BN1285" i="1"/>
  <c r="BM1285" i="1"/>
  <c r="BL1285" i="1"/>
  <c r="BK1285" i="1"/>
  <c r="AO1285" i="1"/>
  <c r="AM1285" i="1"/>
  <c r="AK1285" i="1"/>
  <c r="AI1285" i="1"/>
  <c r="X1285" i="1"/>
  <c r="U2030" i="14" s="1"/>
  <c r="U1285" i="1"/>
  <c r="Q2030" i="14" s="1"/>
  <c r="R1285" i="1"/>
  <c r="M2030" i="14" s="1"/>
  <c r="O1285" i="1"/>
  <c r="I2030" i="14" s="1"/>
  <c r="D1285" i="1"/>
  <c r="BP1228" i="1"/>
  <c r="BO1228" i="1"/>
  <c r="BN1228" i="1"/>
  <c r="BM1228" i="1"/>
  <c r="BL1228" i="1"/>
  <c r="BK1228" i="1"/>
  <c r="AO1228" i="1"/>
  <c r="AM1228" i="1"/>
  <c r="AK1228" i="1"/>
  <c r="AI1228" i="1"/>
  <c r="X1228" i="1"/>
  <c r="U1946" i="14" s="1"/>
  <c r="U1228" i="1"/>
  <c r="Q1946" i="14" s="1"/>
  <c r="R1228" i="1"/>
  <c r="M1946" i="14" s="1"/>
  <c r="O1228" i="1"/>
  <c r="I1946" i="14" s="1"/>
  <c r="D1228" i="1"/>
  <c r="BP1164" i="1"/>
  <c r="BO1164" i="1"/>
  <c r="BN1164" i="1"/>
  <c r="BM1164" i="1"/>
  <c r="BL1164" i="1"/>
  <c r="BK1164" i="1"/>
  <c r="AO1164" i="1"/>
  <c r="AM1164" i="1"/>
  <c r="AK1164" i="1"/>
  <c r="AI1164" i="1"/>
  <c r="X1164" i="1"/>
  <c r="U1834" i="14" s="1"/>
  <c r="U1164" i="1"/>
  <c r="Q1834" i="14" s="1"/>
  <c r="R1164" i="1"/>
  <c r="M1834" i="14" s="1"/>
  <c r="O1164" i="1"/>
  <c r="I1834" i="14" s="1"/>
  <c r="D1164" i="1"/>
  <c r="BB215" i="1" l="1"/>
  <c r="AD219" i="1"/>
  <c r="BQ219" i="1"/>
  <c r="F219" i="1" s="1"/>
  <c r="AT219" i="1" s="1"/>
  <c r="AQ219" i="1"/>
  <c r="AD224" i="1"/>
  <c r="BQ224" i="1"/>
  <c r="F224" i="1" s="1"/>
  <c r="AT224" i="1" s="1"/>
  <c r="AQ224" i="1"/>
  <c r="AD231" i="1"/>
  <c r="AQ231" i="1"/>
  <c r="BQ231" i="1"/>
  <c r="F231" i="1" s="1"/>
  <c r="AZ231" i="1" s="1"/>
  <c r="AD189" i="1"/>
  <c r="BQ189" i="1"/>
  <c r="F189" i="1" s="1"/>
  <c r="AT189" i="1" s="1"/>
  <c r="AQ189" i="1"/>
  <c r="AD183" i="1"/>
  <c r="BQ183" i="1"/>
  <c r="F183" i="1" s="1"/>
  <c r="AX183" i="1" s="1"/>
  <c r="AQ183" i="1"/>
  <c r="AD1288" i="1"/>
  <c r="AQ1288" i="1"/>
  <c r="BQ1288" i="1"/>
  <c r="F1288" i="1" s="1"/>
  <c r="AZ1288" i="1" s="1"/>
  <c r="BQ1285" i="1"/>
  <c r="F1285" i="1" s="1"/>
  <c r="AV1285" i="1" s="1"/>
  <c r="AD1285" i="1"/>
  <c r="AQ1285" i="1"/>
  <c r="BQ1228" i="1"/>
  <c r="F1228" i="1" s="1"/>
  <c r="AT1228" i="1" s="1"/>
  <c r="AD1228" i="1"/>
  <c r="AQ1228" i="1"/>
  <c r="AD1164" i="1"/>
  <c r="BQ1164" i="1"/>
  <c r="F1164" i="1" s="1"/>
  <c r="AX1164" i="1" s="1"/>
  <c r="AQ1164" i="1"/>
  <c r="AX231" i="1" l="1"/>
  <c r="AT231" i="1"/>
  <c r="AX219" i="1"/>
  <c r="AZ219" i="1"/>
  <c r="AV219" i="1"/>
  <c r="AV224" i="1"/>
  <c r="AX224" i="1"/>
  <c r="AZ224" i="1"/>
  <c r="AV231" i="1"/>
  <c r="AX1285" i="1"/>
  <c r="AV189" i="1"/>
  <c r="AX189" i="1"/>
  <c r="AZ189" i="1"/>
  <c r="AV1288" i="1"/>
  <c r="AT1288" i="1"/>
  <c r="AZ183" i="1"/>
  <c r="AV183" i="1"/>
  <c r="AT183" i="1"/>
  <c r="AT1285" i="1"/>
  <c r="AX1288" i="1"/>
  <c r="AZ1285" i="1"/>
  <c r="AV1228" i="1"/>
  <c r="AZ1228" i="1"/>
  <c r="AX1228" i="1"/>
  <c r="AV1164" i="1"/>
  <c r="AZ1164" i="1"/>
  <c r="AT1164" i="1"/>
  <c r="BB231" i="1" l="1"/>
  <c r="BB219" i="1"/>
  <c r="BB224" i="1"/>
  <c r="BB189" i="1"/>
  <c r="BB1288" i="1"/>
  <c r="BB1285" i="1"/>
  <c r="BB183" i="1"/>
  <c r="BB1228" i="1"/>
  <c r="BB1164" i="1"/>
  <c r="BP1163" i="1"/>
  <c r="BO1163" i="1"/>
  <c r="BN1163" i="1"/>
  <c r="BM1163" i="1"/>
  <c r="BL1163" i="1"/>
  <c r="BK1163" i="1"/>
  <c r="AO1163" i="1"/>
  <c r="AM1163" i="1"/>
  <c r="AK1163" i="1"/>
  <c r="AI1163" i="1"/>
  <c r="X1163" i="1"/>
  <c r="U1832" i="14" s="1"/>
  <c r="U1163" i="1"/>
  <c r="Q1832" i="14" s="1"/>
  <c r="R1163" i="1"/>
  <c r="M1832" i="14" s="1"/>
  <c r="O1163" i="1"/>
  <c r="I1832" i="14" s="1"/>
  <c r="D1163" i="1"/>
  <c r="D1061" i="1"/>
  <c r="AD1163" i="1" l="1"/>
  <c r="AQ1163" i="1"/>
  <c r="BQ1163" i="1"/>
  <c r="F1163" i="1" s="1"/>
  <c r="AV1163" i="1" s="1"/>
  <c r="BK493" i="1"/>
  <c r="BK482" i="1"/>
  <c r="BP1776" i="1"/>
  <c r="BO1776" i="1"/>
  <c r="BN1776" i="1"/>
  <c r="BM1776" i="1"/>
  <c r="BL1776" i="1"/>
  <c r="BK1776" i="1"/>
  <c r="AO1776" i="1"/>
  <c r="AM1776" i="1"/>
  <c r="AK1776" i="1"/>
  <c r="AI1776" i="1"/>
  <c r="X1776" i="1"/>
  <c r="U2791" i="14" s="1"/>
  <c r="U1776" i="1"/>
  <c r="Q2791" i="14" s="1"/>
  <c r="R1776" i="1"/>
  <c r="M2791" i="14" s="1"/>
  <c r="O1776" i="1"/>
  <c r="I2791" i="14" s="1"/>
  <c r="D1776" i="1"/>
  <c r="BP1773" i="1"/>
  <c r="BO1773" i="1"/>
  <c r="BN1773" i="1"/>
  <c r="BM1773" i="1"/>
  <c r="BL1773" i="1"/>
  <c r="BK1773" i="1"/>
  <c r="AO1773" i="1"/>
  <c r="AM1773" i="1"/>
  <c r="AK1773" i="1"/>
  <c r="AI1773" i="1"/>
  <c r="X1773" i="1"/>
  <c r="U2787" i="14" s="1"/>
  <c r="U1773" i="1"/>
  <c r="Q2787" i="14" s="1"/>
  <c r="R1773" i="1"/>
  <c r="M2787" i="14" s="1"/>
  <c r="O1773" i="1"/>
  <c r="I2787" i="14" s="1"/>
  <c r="D1773" i="1"/>
  <c r="BP1761" i="1"/>
  <c r="BO1761" i="1"/>
  <c r="BN1761" i="1"/>
  <c r="BM1761" i="1"/>
  <c r="BL1761" i="1"/>
  <c r="BK1761" i="1"/>
  <c r="AO1761" i="1"/>
  <c r="AM1761" i="1"/>
  <c r="AK1761" i="1"/>
  <c r="AI1761" i="1"/>
  <c r="X1761" i="1"/>
  <c r="U2769" i="14" s="1"/>
  <c r="U1761" i="1"/>
  <c r="Q2769" i="14" s="1"/>
  <c r="R1761" i="1"/>
  <c r="M2769" i="14" s="1"/>
  <c r="O1761" i="1"/>
  <c r="I2769" i="14" s="1"/>
  <c r="D1761" i="1"/>
  <c r="BP1759" i="1"/>
  <c r="BO1759" i="1"/>
  <c r="BN1759" i="1"/>
  <c r="BM1759" i="1"/>
  <c r="BL1759" i="1"/>
  <c r="BK1759" i="1"/>
  <c r="AO1759" i="1"/>
  <c r="AM1759" i="1"/>
  <c r="AK1759" i="1"/>
  <c r="AI1759" i="1"/>
  <c r="X1759" i="1"/>
  <c r="U2765" i="14" s="1"/>
  <c r="U1759" i="1"/>
  <c r="Q2765" i="14" s="1"/>
  <c r="R1759" i="1"/>
  <c r="M2765" i="14" s="1"/>
  <c r="O1759" i="1"/>
  <c r="I2765" i="14" s="1"/>
  <c r="D1759" i="1"/>
  <c r="BP1743" i="1"/>
  <c r="BO1743" i="1"/>
  <c r="BN1743" i="1"/>
  <c r="BM1743" i="1"/>
  <c r="BL1743" i="1"/>
  <c r="BK1743" i="1"/>
  <c r="AO1743" i="1"/>
  <c r="AM1743" i="1"/>
  <c r="AK1743" i="1"/>
  <c r="AI1743" i="1"/>
  <c r="X1743" i="1"/>
  <c r="U2741" i="14" s="1"/>
  <c r="U1743" i="1"/>
  <c r="Q2741" i="14" s="1"/>
  <c r="R1743" i="1"/>
  <c r="M2741" i="14" s="1"/>
  <c r="O1743" i="1"/>
  <c r="I2741" i="14" s="1"/>
  <c r="D1743" i="1"/>
  <c r="BK1575" i="1"/>
  <c r="BK1574" i="1"/>
  <c r="BK1571" i="1"/>
  <c r="BK1537" i="1"/>
  <c r="BK1536" i="1"/>
  <c r="BK1521" i="1"/>
  <c r="BK1438" i="1"/>
  <c r="BK1415" i="1"/>
  <c r="BK1404" i="1"/>
  <c r="BK1349" i="1"/>
  <c r="BK1300" i="1"/>
  <c r="BK1299" i="1"/>
  <c r="BK769" i="1"/>
  <c r="BK710" i="1"/>
  <c r="BK709" i="1"/>
  <c r="BK626" i="1"/>
  <c r="BK607" i="1"/>
  <c r="BK606" i="1"/>
  <c r="BK570" i="1"/>
  <c r="BK569" i="1"/>
  <c r="BK568" i="1"/>
  <c r="BK567" i="1"/>
  <c r="BK540" i="1"/>
  <c r="BK498" i="1"/>
  <c r="BK497" i="1"/>
  <c r="BK496" i="1"/>
  <c r="BK466" i="1"/>
  <c r="BK464" i="1"/>
  <c r="BK425" i="1"/>
  <c r="BK358" i="1"/>
  <c r="BK357" i="1"/>
  <c r="BK291" i="1"/>
  <c r="BK290" i="1"/>
  <c r="BK112" i="1"/>
  <c r="BK56" i="1"/>
  <c r="BK51" i="1"/>
  <c r="BK50" i="1"/>
  <c r="BK49" i="1"/>
  <c r="BK48" i="1"/>
  <c r="BK39" i="1"/>
  <c r="BK38" i="1"/>
  <c r="BK37" i="1"/>
  <c r="BK33" i="1"/>
  <c r="BK1681" i="1"/>
  <c r="BP1699" i="1"/>
  <c r="BO1699" i="1"/>
  <c r="BN1699" i="1"/>
  <c r="BM1699" i="1"/>
  <c r="BL1699" i="1"/>
  <c r="BK1699" i="1"/>
  <c r="AO1699" i="1"/>
  <c r="AM1699" i="1"/>
  <c r="AK1699" i="1"/>
  <c r="AI1699" i="1"/>
  <c r="X1699" i="1"/>
  <c r="U2683" i="14" s="1"/>
  <c r="U1699" i="1"/>
  <c r="Q2683" i="14" s="1"/>
  <c r="R1699" i="1"/>
  <c r="M2683" i="14" s="1"/>
  <c r="O1699" i="1"/>
  <c r="I2683" i="14" s="1"/>
  <c r="D1699" i="1"/>
  <c r="BP1681" i="1"/>
  <c r="BO1681" i="1"/>
  <c r="BN1681" i="1"/>
  <c r="BM1681" i="1"/>
  <c r="BL1681" i="1"/>
  <c r="AO1681" i="1"/>
  <c r="AM1681" i="1"/>
  <c r="AK1681" i="1"/>
  <c r="AI1681" i="1"/>
  <c r="X1681" i="1"/>
  <c r="U2653" i="14" s="1"/>
  <c r="U1681" i="1"/>
  <c r="Q2653" i="14" s="1"/>
  <c r="R1681" i="1"/>
  <c r="M2653" i="14" s="1"/>
  <c r="O1681" i="1"/>
  <c r="I2653" i="14" s="1"/>
  <c r="D1681" i="1"/>
  <c r="BP1671" i="1"/>
  <c r="BO1671" i="1"/>
  <c r="BN1671" i="1"/>
  <c r="BM1671" i="1"/>
  <c r="BL1671" i="1"/>
  <c r="AO1671" i="1"/>
  <c r="AM1671" i="1"/>
  <c r="AK1671" i="1"/>
  <c r="AI1671" i="1"/>
  <c r="X1671" i="1"/>
  <c r="U2637" i="14" s="1"/>
  <c r="U1671" i="1"/>
  <c r="Q2637" i="14" s="1"/>
  <c r="R1671" i="1"/>
  <c r="M2637" i="14" s="1"/>
  <c r="O1671" i="1"/>
  <c r="I2637" i="14" s="1"/>
  <c r="D1671" i="1"/>
  <c r="BP1652" i="1"/>
  <c r="BO1652" i="1"/>
  <c r="BN1652" i="1"/>
  <c r="BM1652" i="1"/>
  <c r="BL1652" i="1"/>
  <c r="AO1652" i="1"/>
  <c r="AM1652" i="1"/>
  <c r="AK1652" i="1"/>
  <c r="AI1652" i="1"/>
  <c r="X1652" i="1"/>
  <c r="U2611" i="14" s="1"/>
  <c r="U1652" i="1"/>
  <c r="Q2611" i="14" s="1"/>
  <c r="R1652" i="1"/>
  <c r="M2611" i="14" s="1"/>
  <c r="O1652" i="1"/>
  <c r="I2611" i="14" s="1"/>
  <c r="D1652" i="1"/>
  <c r="BP1646" i="1"/>
  <c r="BO1646" i="1"/>
  <c r="BN1646" i="1"/>
  <c r="BM1646" i="1"/>
  <c r="BL1646" i="1"/>
  <c r="AO1646" i="1"/>
  <c r="AM1646" i="1"/>
  <c r="AK1646" i="1"/>
  <c r="AI1646" i="1"/>
  <c r="X1646" i="1"/>
  <c r="U2601" i="14" s="1"/>
  <c r="U1646" i="1"/>
  <c r="Q2601" i="14" s="1"/>
  <c r="R1646" i="1"/>
  <c r="M2601" i="14" s="1"/>
  <c r="O1646" i="1"/>
  <c r="I2601" i="14" s="1"/>
  <c r="BP1636" i="1"/>
  <c r="BO1636" i="1"/>
  <c r="BN1636" i="1"/>
  <c r="BM1636" i="1"/>
  <c r="BL1636" i="1"/>
  <c r="BK1636" i="1"/>
  <c r="AO1636" i="1"/>
  <c r="AM1636" i="1"/>
  <c r="AK1636" i="1"/>
  <c r="AI1636" i="1"/>
  <c r="X1636" i="1"/>
  <c r="U1636" i="1"/>
  <c r="R1636" i="1"/>
  <c r="O1636" i="1"/>
  <c r="D1636" i="1"/>
  <c r="BP1629" i="1"/>
  <c r="BO1629" i="1"/>
  <c r="BN1629" i="1"/>
  <c r="BM1629" i="1"/>
  <c r="BL1629" i="1"/>
  <c r="AO1629" i="1"/>
  <c r="AM1629" i="1"/>
  <c r="AK1629" i="1"/>
  <c r="AI1629" i="1"/>
  <c r="X1629" i="1"/>
  <c r="U1629" i="1"/>
  <c r="R1629" i="1"/>
  <c r="O1629" i="1"/>
  <c r="D1629" i="1"/>
  <c r="BP1605" i="1"/>
  <c r="BO1605" i="1"/>
  <c r="BN1605" i="1"/>
  <c r="BM1605" i="1"/>
  <c r="BL1605" i="1"/>
  <c r="AO1605" i="1"/>
  <c r="AM1605" i="1"/>
  <c r="AK1605" i="1"/>
  <c r="AI1605" i="1"/>
  <c r="X1605" i="1"/>
  <c r="U2552" i="14" s="1"/>
  <c r="U1605" i="1"/>
  <c r="Q2552" i="14" s="1"/>
  <c r="R1605" i="1"/>
  <c r="M2552" i="14" s="1"/>
  <c r="O1605" i="1"/>
  <c r="I2552" i="14" s="1"/>
  <c r="D1605" i="1"/>
  <c r="BP1594" i="1"/>
  <c r="BO1594" i="1"/>
  <c r="BN1594" i="1"/>
  <c r="BM1594" i="1"/>
  <c r="BL1594" i="1"/>
  <c r="AO1594" i="1"/>
  <c r="AM1594" i="1"/>
  <c r="AK1594" i="1"/>
  <c r="AI1594" i="1"/>
  <c r="X1594" i="1"/>
  <c r="U2534" i="14" s="1"/>
  <c r="U1594" i="1"/>
  <c r="Q2534" i="14" s="1"/>
  <c r="R1594" i="1"/>
  <c r="M2534" i="14" s="1"/>
  <c r="O1594" i="1"/>
  <c r="I2534" i="14" s="1"/>
  <c r="D1594" i="1"/>
  <c r="D1574" i="1"/>
  <c r="O1574" i="1"/>
  <c r="I2500" i="14" s="1"/>
  <c r="R1574" i="1"/>
  <c r="M2500" i="14" s="1"/>
  <c r="U1574" i="1"/>
  <c r="Q2500" i="14" s="1"/>
  <c r="X1574" i="1"/>
  <c r="U2500" i="14" s="1"/>
  <c r="AI1574" i="1"/>
  <c r="AK1574" i="1"/>
  <c r="AM1574" i="1"/>
  <c r="AO1574" i="1"/>
  <c r="BL1574" i="1"/>
  <c r="BM1574" i="1"/>
  <c r="BN1574" i="1"/>
  <c r="BO1574" i="1"/>
  <c r="BP1574" i="1"/>
  <c r="D1575" i="1"/>
  <c r="O1575" i="1"/>
  <c r="I2502" i="14" s="1"/>
  <c r="R1575" i="1"/>
  <c r="M2502" i="14" s="1"/>
  <c r="U1575" i="1"/>
  <c r="Q2502" i="14" s="1"/>
  <c r="X1575" i="1"/>
  <c r="U2502" i="14" s="1"/>
  <c r="AI1575" i="1"/>
  <c r="AK1575" i="1"/>
  <c r="AM1575" i="1"/>
  <c r="AO1575" i="1"/>
  <c r="BL1575" i="1"/>
  <c r="BM1575" i="1"/>
  <c r="BN1575" i="1"/>
  <c r="BO1575" i="1"/>
  <c r="BP1575" i="1"/>
  <c r="AZ1163" i="1" l="1"/>
  <c r="AT1163" i="1"/>
  <c r="AX1163" i="1"/>
  <c r="AD1776" i="1"/>
  <c r="BQ1776" i="1"/>
  <c r="F1776" i="1" s="1"/>
  <c r="AV1776" i="1" s="1"/>
  <c r="AQ1776" i="1"/>
  <c r="AD1773" i="1"/>
  <c r="AD1772" i="1" s="1"/>
  <c r="BQ1773" i="1"/>
  <c r="F1773" i="1" s="1"/>
  <c r="AV1773" i="1" s="1"/>
  <c r="AQ1773" i="1"/>
  <c r="AD1761" i="1"/>
  <c r="AQ1761" i="1"/>
  <c r="BQ1761" i="1"/>
  <c r="F1761" i="1" s="1"/>
  <c r="AX1761" i="1" s="1"/>
  <c r="AD1759" i="1"/>
  <c r="AQ1759" i="1"/>
  <c r="BQ1759" i="1"/>
  <c r="F1759" i="1" s="1"/>
  <c r="AX1759" i="1" s="1"/>
  <c r="AD1743" i="1"/>
  <c r="AD1742" i="1" s="1"/>
  <c r="BQ1743" i="1"/>
  <c r="F1743" i="1" s="1"/>
  <c r="AT1743" i="1" s="1"/>
  <c r="AQ1743" i="1"/>
  <c r="AD1699" i="1"/>
  <c r="BQ1699" i="1"/>
  <c r="F1699" i="1" s="1"/>
  <c r="AZ1699" i="1" s="1"/>
  <c r="AQ1699" i="1"/>
  <c r="AD1681" i="1"/>
  <c r="AQ1681" i="1"/>
  <c r="BQ1681" i="1"/>
  <c r="F1681" i="1" s="1"/>
  <c r="AV1681" i="1" s="1"/>
  <c r="BQ1652" i="1"/>
  <c r="F1652" i="1" s="1"/>
  <c r="AV1652" i="1" s="1"/>
  <c r="AD1671" i="1"/>
  <c r="BQ1671" i="1"/>
  <c r="F1671" i="1" s="1"/>
  <c r="AX1671" i="1" s="1"/>
  <c r="AQ1671" i="1"/>
  <c r="AD1652" i="1"/>
  <c r="AQ1652" i="1"/>
  <c r="AD1646" i="1"/>
  <c r="AD1645" i="1" s="1"/>
  <c r="BQ1646" i="1"/>
  <c r="F1646" i="1" s="1"/>
  <c r="AV1646" i="1" s="1"/>
  <c r="AQ1646" i="1"/>
  <c r="AD1636" i="1"/>
  <c r="AQ1636" i="1"/>
  <c r="BQ1636" i="1"/>
  <c r="F1636" i="1" s="1"/>
  <c r="AX1636" i="1" s="1"/>
  <c r="AD1629" i="1"/>
  <c r="AQ1629" i="1"/>
  <c r="BQ1629" i="1"/>
  <c r="F1629" i="1" s="1"/>
  <c r="AV1629" i="1" s="1"/>
  <c r="BQ1605" i="1"/>
  <c r="F1605" i="1" s="1"/>
  <c r="AX1605" i="1" s="1"/>
  <c r="AD1605" i="1"/>
  <c r="AQ1605" i="1"/>
  <c r="AD1594" i="1"/>
  <c r="AQ1594" i="1"/>
  <c r="BQ1594" i="1"/>
  <c r="F1594" i="1" s="1"/>
  <c r="AZ1594" i="1" s="1"/>
  <c r="AD1574" i="1"/>
  <c r="AQ1574" i="1"/>
  <c r="AQ1575" i="1"/>
  <c r="AD1575" i="1"/>
  <c r="BQ1574" i="1"/>
  <c r="F1574" i="1" s="1"/>
  <c r="AT1574" i="1" s="1"/>
  <c r="BQ1575" i="1"/>
  <c r="F1575" i="1" s="1"/>
  <c r="AT1575" i="1" s="1"/>
  <c r="BP1571" i="1"/>
  <c r="BO1571" i="1"/>
  <c r="BN1571" i="1"/>
  <c r="BM1571" i="1"/>
  <c r="BL1571" i="1"/>
  <c r="AO1571" i="1"/>
  <c r="AM1571" i="1"/>
  <c r="AK1571" i="1"/>
  <c r="AI1571" i="1"/>
  <c r="X1571" i="1"/>
  <c r="U2498" i="14" s="1"/>
  <c r="U1571" i="1"/>
  <c r="Q2498" i="14" s="1"/>
  <c r="R1571" i="1"/>
  <c r="M2498" i="14" s="1"/>
  <c r="O1571" i="1"/>
  <c r="I2498" i="14" s="1"/>
  <c r="D1571" i="1"/>
  <c r="BP1545" i="1"/>
  <c r="BO1545" i="1"/>
  <c r="BN1545" i="1"/>
  <c r="BM1545" i="1"/>
  <c r="BL1545" i="1"/>
  <c r="BK1545" i="1"/>
  <c r="AO1545" i="1"/>
  <c r="AM1545" i="1"/>
  <c r="AK1545" i="1"/>
  <c r="AI1545" i="1"/>
  <c r="X1545" i="1"/>
  <c r="U2452" i="14" s="1"/>
  <c r="U1545" i="1"/>
  <c r="Q2452" i="14" s="1"/>
  <c r="R1545" i="1"/>
  <c r="M2452" i="14" s="1"/>
  <c r="O1545" i="1"/>
  <c r="I2452" i="14" s="1"/>
  <c r="D1545" i="1"/>
  <c r="BP1537" i="1"/>
  <c r="BO1537" i="1"/>
  <c r="BN1537" i="1"/>
  <c r="BM1537" i="1"/>
  <c r="BL1537" i="1"/>
  <c r="AO1537" i="1"/>
  <c r="AM1537" i="1"/>
  <c r="AK1537" i="1"/>
  <c r="AI1537" i="1"/>
  <c r="X1537" i="1"/>
  <c r="U2438" i="14" s="1"/>
  <c r="U1537" i="1"/>
  <c r="Q2438" i="14" s="1"/>
  <c r="R1537" i="1"/>
  <c r="M2438" i="14" s="1"/>
  <c r="O1537" i="1"/>
  <c r="I2438" i="14" s="1"/>
  <c r="D1537" i="1"/>
  <c r="BP1536" i="1"/>
  <c r="BO1536" i="1"/>
  <c r="BN1536" i="1"/>
  <c r="BM1536" i="1"/>
  <c r="BL1536" i="1"/>
  <c r="AO1536" i="1"/>
  <c r="AM1536" i="1"/>
  <c r="AK1536" i="1"/>
  <c r="AI1536" i="1"/>
  <c r="X1536" i="1"/>
  <c r="U2436" i="14" s="1"/>
  <c r="U1536" i="1"/>
  <c r="Q2436" i="14" s="1"/>
  <c r="R1536" i="1"/>
  <c r="M2436" i="14" s="1"/>
  <c r="O1536" i="1"/>
  <c r="I2436" i="14" s="1"/>
  <c r="D1536" i="1"/>
  <c r="AD1573" i="1" l="1"/>
  <c r="BB1163" i="1"/>
  <c r="AX1773" i="1"/>
  <c r="AT1773" i="1"/>
  <c r="AX1776" i="1"/>
  <c r="AZ1773" i="1"/>
  <c r="AD1758" i="1"/>
  <c r="AT1759" i="1"/>
  <c r="AV1759" i="1"/>
  <c r="AT1761" i="1"/>
  <c r="AZ1776" i="1"/>
  <c r="AT1776" i="1"/>
  <c r="AZ1761" i="1"/>
  <c r="AV1761" i="1"/>
  <c r="AZ1759" i="1"/>
  <c r="AT1699" i="1"/>
  <c r="AV1743" i="1"/>
  <c r="AX1743" i="1"/>
  <c r="AZ1743" i="1"/>
  <c r="AV1699" i="1"/>
  <c r="AX1699" i="1"/>
  <c r="AX1681" i="1"/>
  <c r="AZ1671" i="1"/>
  <c r="AZ1681" i="1"/>
  <c r="AX1652" i="1"/>
  <c r="AZ1652" i="1"/>
  <c r="AT1652" i="1"/>
  <c r="AT1681" i="1"/>
  <c r="AT1671" i="1"/>
  <c r="AV1671" i="1"/>
  <c r="AT1646" i="1"/>
  <c r="AX1646" i="1"/>
  <c r="AZ1646" i="1"/>
  <c r="AV1636" i="1"/>
  <c r="AT1636" i="1"/>
  <c r="AZ1636" i="1"/>
  <c r="AX1629" i="1"/>
  <c r="AZ1605" i="1"/>
  <c r="AZ1629" i="1"/>
  <c r="AT1605" i="1"/>
  <c r="AT1629" i="1"/>
  <c r="AV1605" i="1"/>
  <c r="AZ1574" i="1"/>
  <c r="AT1594" i="1"/>
  <c r="AZ1575" i="1"/>
  <c r="AX1594" i="1"/>
  <c r="AV1574" i="1"/>
  <c r="AV1594" i="1"/>
  <c r="AX1575" i="1"/>
  <c r="AX1574" i="1"/>
  <c r="AV1575" i="1"/>
  <c r="AD1571" i="1"/>
  <c r="AQ1571" i="1"/>
  <c r="BQ1571" i="1"/>
  <c r="F1571" i="1" s="1"/>
  <c r="AV1571" i="1" s="1"/>
  <c r="AD1545" i="1"/>
  <c r="AQ1545" i="1"/>
  <c r="BQ1545" i="1"/>
  <c r="F1545" i="1" s="1"/>
  <c r="AX1545" i="1" s="1"/>
  <c r="AQ1536" i="1"/>
  <c r="BQ1536" i="1"/>
  <c r="F1536" i="1" s="1"/>
  <c r="AT1536" i="1" s="1"/>
  <c r="AD1536" i="1"/>
  <c r="AD1537" i="1"/>
  <c r="AQ1537" i="1"/>
  <c r="BQ1537" i="1"/>
  <c r="F1537" i="1" s="1"/>
  <c r="AT1537" i="1" s="1"/>
  <c r="BP1521" i="1"/>
  <c r="BO1521" i="1"/>
  <c r="BN1521" i="1"/>
  <c r="BM1521" i="1"/>
  <c r="BL1521" i="1"/>
  <c r="AO1521" i="1"/>
  <c r="AM1521" i="1"/>
  <c r="AK1521" i="1"/>
  <c r="AI1521" i="1"/>
  <c r="X1521" i="1"/>
  <c r="U2412" i="14" s="1"/>
  <c r="U1521" i="1"/>
  <c r="Q2412" i="14" s="1"/>
  <c r="R1521" i="1"/>
  <c r="M2412" i="14" s="1"/>
  <c r="O1521" i="1"/>
  <c r="I2412" i="14" s="1"/>
  <c r="D1521" i="1"/>
  <c r="BB1773" i="1" l="1"/>
  <c r="BB1759" i="1"/>
  <c r="BB1776" i="1"/>
  <c r="BB1761" i="1"/>
  <c r="BB1743" i="1"/>
  <c r="BB1699" i="1"/>
  <c r="BB1681" i="1"/>
  <c r="BB1671" i="1"/>
  <c r="BB1652" i="1"/>
  <c r="BB1636" i="1"/>
  <c r="BB1646" i="1"/>
  <c r="BB1605" i="1"/>
  <c r="BB1629" i="1"/>
  <c r="BB1574" i="1"/>
  <c r="BB1594" i="1"/>
  <c r="BB1575" i="1"/>
  <c r="AD1570" i="1"/>
  <c r="AV1545" i="1"/>
  <c r="AT1545" i="1"/>
  <c r="AZ1571" i="1"/>
  <c r="AX1571" i="1"/>
  <c r="AT1571" i="1"/>
  <c r="AZ1545" i="1"/>
  <c r="AX1537" i="1"/>
  <c r="AD1535" i="1"/>
  <c r="AX1536" i="1"/>
  <c r="AZ1536" i="1"/>
  <c r="AZ1537" i="1"/>
  <c r="AV1536" i="1"/>
  <c r="AV1537" i="1"/>
  <c r="AD1521" i="1"/>
  <c r="AD1520" i="1" s="1"/>
  <c r="AQ1521" i="1"/>
  <c r="BQ1521" i="1"/>
  <c r="F1521" i="1" s="1"/>
  <c r="AX1521" i="1" s="1"/>
  <c r="BP1505" i="1"/>
  <c r="BO1505" i="1"/>
  <c r="BN1505" i="1"/>
  <c r="BM1505" i="1"/>
  <c r="BL1505" i="1"/>
  <c r="AO1505" i="1"/>
  <c r="AM1505" i="1"/>
  <c r="AK1505" i="1"/>
  <c r="AI1505" i="1"/>
  <c r="X1505" i="1"/>
  <c r="U2390" i="14" s="1"/>
  <c r="U1505" i="1"/>
  <c r="Q2390" i="14" s="1"/>
  <c r="R1505" i="1"/>
  <c r="M2390" i="14" s="1"/>
  <c r="O1505" i="1"/>
  <c r="I2390" i="14" s="1"/>
  <c r="D1505" i="1"/>
  <c r="BP1501" i="1"/>
  <c r="BO1501" i="1"/>
  <c r="BN1501" i="1"/>
  <c r="BM1501" i="1"/>
  <c r="BL1501" i="1"/>
  <c r="AO1501" i="1"/>
  <c r="AM1501" i="1"/>
  <c r="AK1501" i="1"/>
  <c r="AI1501" i="1"/>
  <c r="X1501" i="1"/>
  <c r="U2382" i="14" s="1"/>
  <c r="U1501" i="1"/>
  <c r="Q2382" i="14" s="1"/>
  <c r="R1501" i="1"/>
  <c r="M2382" i="14" s="1"/>
  <c r="O1501" i="1"/>
  <c r="I2382" i="14" s="1"/>
  <c r="D1501" i="1"/>
  <c r="BP1498" i="1"/>
  <c r="BO1498" i="1"/>
  <c r="BN1498" i="1"/>
  <c r="BM1498" i="1"/>
  <c r="BL1498" i="1"/>
  <c r="AO1498" i="1"/>
  <c r="AM1498" i="1"/>
  <c r="AK1498" i="1"/>
  <c r="AI1498" i="1"/>
  <c r="X1498" i="1"/>
  <c r="U2378" i="14" s="1"/>
  <c r="U1498" i="1"/>
  <c r="Q2378" i="14" s="1"/>
  <c r="R1498" i="1"/>
  <c r="M2378" i="14" s="1"/>
  <c r="O1498" i="1"/>
  <c r="I2378" i="14" s="1"/>
  <c r="D1498" i="1"/>
  <c r="BP1458" i="1"/>
  <c r="BO1458" i="1"/>
  <c r="BN1458" i="1"/>
  <c r="BM1458" i="1"/>
  <c r="BL1458" i="1"/>
  <c r="AO1458" i="1"/>
  <c r="AM1458" i="1"/>
  <c r="AK1458" i="1"/>
  <c r="AI1458" i="1"/>
  <c r="X1458" i="1"/>
  <c r="U2316" i="14" s="1"/>
  <c r="U1458" i="1"/>
  <c r="Q2316" i="14" s="1"/>
  <c r="R1458" i="1"/>
  <c r="M2316" i="14" s="1"/>
  <c r="O1458" i="1"/>
  <c r="I2316" i="14" s="1"/>
  <c r="D1458" i="1"/>
  <c r="BB1545" i="1" l="1"/>
  <c r="BB1571" i="1"/>
  <c r="BB1537" i="1"/>
  <c r="AV1521" i="1"/>
  <c r="BB1536" i="1"/>
  <c r="AZ1521" i="1"/>
  <c r="AT1521" i="1"/>
  <c r="AQ1501" i="1"/>
  <c r="BQ1501" i="1"/>
  <c r="F1501" i="1" s="1"/>
  <c r="AZ1501" i="1" s="1"/>
  <c r="AD1505" i="1"/>
  <c r="AQ1505" i="1"/>
  <c r="BQ1505" i="1"/>
  <c r="F1505" i="1" s="1"/>
  <c r="AV1505" i="1" s="1"/>
  <c r="AD1501" i="1"/>
  <c r="AD1498" i="1"/>
  <c r="AQ1498" i="1"/>
  <c r="AQ1458" i="1"/>
  <c r="BQ1498" i="1"/>
  <c r="F1498" i="1" s="1"/>
  <c r="AT1498" i="1" s="1"/>
  <c r="AD1458" i="1"/>
  <c r="BQ1458" i="1"/>
  <c r="F1458" i="1" s="1"/>
  <c r="AZ1458" i="1" s="1"/>
  <c r="BP1438" i="1"/>
  <c r="BO1438" i="1"/>
  <c r="BN1438" i="1"/>
  <c r="BM1438" i="1"/>
  <c r="BL1438" i="1"/>
  <c r="AO1438" i="1"/>
  <c r="AM1438" i="1"/>
  <c r="AK1438" i="1"/>
  <c r="AI1438" i="1"/>
  <c r="X1438" i="1"/>
  <c r="U2282" i="14" s="1"/>
  <c r="U1438" i="1"/>
  <c r="Q2282" i="14" s="1"/>
  <c r="R1438" i="1"/>
  <c r="M2282" i="14" s="1"/>
  <c r="O1438" i="1"/>
  <c r="I2282" i="14" s="1"/>
  <c r="D1438" i="1"/>
  <c r="BB1521" i="1" l="1"/>
  <c r="AT1501" i="1"/>
  <c r="AV1501" i="1"/>
  <c r="AX1501" i="1"/>
  <c r="AZ1505" i="1"/>
  <c r="AX1505" i="1"/>
  <c r="AT1505" i="1"/>
  <c r="AZ1498" i="1"/>
  <c r="AV1458" i="1"/>
  <c r="AX1458" i="1"/>
  <c r="AV1498" i="1"/>
  <c r="AX1498" i="1"/>
  <c r="AT1458" i="1"/>
  <c r="AD1438" i="1"/>
  <c r="AD1437" i="1" s="1"/>
  <c r="BQ1438" i="1"/>
  <c r="F1438" i="1" s="1"/>
  <c r="AV1438" i="1" s="1"/>
  <c r="AQ1438" i="1"/>
  <c r="BP1370" i="1"/>
  <c r="BO1370" i="1"/>
  <c r="BN1370" i="1"/>
  <c r="BM1370" i="1"/>
  <c r="BL1370" i="1"/>
  <c r="AO1370" i="1"/>
  <c r="AM1370" i="1"/>
  <c r="AK1370" i="1"/>
  <c r="AI1370" i="1"/>
  <c r="X1370" i="1"/>
  <c r="U2164" i="14" s="1"/>
  <c r="U1370" i="1"/>
  <c r="Q2164" i="14" s="1"/>
  <c r="R1370" i="1"/>
  <c r="M2164" i="14" s="1"/>
  <c r="O1370" i="1"/>
  <c r="I2164" i="14" s="1"/>
  <c r="BP1415" i="1"/>
  <c r="BO1415" i="1"/>
  <c r="BN1415" i="1"/>
  <c r="BM1415" i="1"/>
  <c r="BL1415" i="1"/>
  <c r="AO1415" i="1"/>
  <c r="AM1415" i="1"/>
  <c r="AK1415" i="1"/>
  <c r="AI1415" i="1"/>
  <c r="X1415" i="1"/>
  <c r="U2240" i="14" s="1"/>
  <c r="U1415" i="1"/>
  <c r="Q2240" i="14" s="1"/>
  <c r="R1415" i="1"/>
  <c r="M2240" i="14" s="1"/>
  <c r="O1415" i="1"/>
  <c r="I2240" i="14" s="1"/>
  <c r="D1415" i="1"/>
  <c r="BP1404" i="1"/>
  <c r="BO1404" i="1"/>
  <c r="BN1404" i="1"/>
  <c r="BM1404" i="1"/>
  <c r="BL1404" i="1"/>
  <c r="AO1404" i="1"/>
  <c r="AM1404" i="1"/>
  <c r="AK1404" i="1"/>
  <c r="AI1404" i="1"/>
  <c r="X1404" i="1"/>
  <c r="U2222" i="14" s="1"/>
  <c r="U1404" i="1"/>
  <c r="Q2222" i="14" s="1"/>
  <c r="R1404" i="1"/>
  <c r="M2222" i="14" s="1"/>
  <c r="O1404" i="1"/>
  <c r="I2222" i="14" s="1"/>
  <c r="D1404" i="1"/>
  <c r="BP1349" i="1"/>
  <c r="BO1349" i="1"/>
  <c r="BN1349" i="1"/>
  <c r="BM1349" i="1"/>
  <c r="BL1349" i="1"/>
  <c r="AO1349" i="1"/>
  <c r="AM1349" i="1"/>
  <c r="AK1349" i="1"/>
  <c r="AI1349" i="1"/>
  <c r="X1349" i="1"/>
  <c r="U2126" i="14" s="1"/>
  <c r="U1349" i="1"/>
  <c r="Q2126" i="14" s="1"/>
  <c r="R1349" i="1"/>
  <c r="M2126" i="14" s="1"/>
  <c r="O1349" i="1"/>
  <c r="I2126" i="14" s="1"/>
  <c r="D1349" i="1"/>
  <c r="BP1345" i="1"/>
  <c r="BO1345" i="1"/>
  <c r="BN1345" i="1"/>
  <c r="BM1345" i="1"/>
  <c r="BL1345" i="1"/>
  <c r="AO1345" i="1"/>
  <c r="AM1345" i="1"/>
  <c r="AK1345" i="1"/>
  <c r="AI1345" i="1"/>
  <c r="X1345" i="1"/>
  <c r="U2122" i="14" s="1"/>
  <c r="U1345" i="1"/>
  <c r="Q2122" i="14" s="1"/>
  <c r="R1345" i="1"/>
  <c r="M2122" i="14" s="1"/>
  <c r="O1345" i="1"/>
  <c r="I2122" i="14" s="1"/>
  <c r="BP1343" i="1"/>
  <c r="BO1343" i="1"/>
  <c r="BN1343" i="1"/>
  <c r="BM1343" i="1"/>
  <c r="BL1343" i="1"/>
  <c r="AO1343" i="1"/>
  <c r="AM1343" i="1"/>
  <c r="AK1343" i="1"/>
  <c r="AI1343" i="1"/>
  <c r="X1343" i="1"/>
  <c r="U2118" i="14" s="1"/>
  <c r="U1343" i="1"/>
  <c r="Q2118" i="14" s="1"/>
  <c r="R1343" i="1"/>
  <c r="M2118" i="14" s="1"/>
  <c r="O1343" i="1"/>
  <c r="I2118" i="14" s="1"/>
  <c r="BP1333" i="1"/>
  <c r="BO1333" i="1"/>
  <c r="BN1333" i="1"/>
  <c r="BM1333" i="1"/>
  <c r="BL1333" i="1"/>
  <c r="AO1333" i="1"/>
  <c r="AM1333" i="1"/>
  <c r="AK1333" i="1"/>
  <c r="AI1333" i="1"/>
  <c r="X1333" i="1"/>
  <c r="U2100" i="14" s="1"/>
  <c r="U1333" i="1"/>
  <c r="Q2100" i="14" s="1"/>
  <c r="R1333" i="1"/>
  <c r="M2100" i="14" s="1"/>
  <c r="O1333" i="1"/>
  <c r="I2100" i="14" s="1"/>
  <c r="D1333" i="1"/>
  <c r="BP1300" i="1"/>
  <c r="BO1300" i="1"/>
  <c r="BN1300" i="1"/>
  <c r="BM1300" i="1"/>
  <c r="BL1300" i="1"/>
  <c r="AO1300" i="1"/>
  <c r="AM1300" i="1"/>
  <c r="AK1300" i="1"/>
  <c r="AI1300" i="1"/>
  <c r="X1300" i="1"/>
  <c r="U2050" i="14" s="1"/>
  <c r="U1300" i="1"/>
  <c r="Q2050" i="14" s="1"/>
  <c r="R1300" i="1"/>
  <c r="M2050" i="14" s="1"/>
  <c r="O1300" i="1"/>
  <c r="I2050" i="14" s="1"/>
  <c r="D1300" i="1"/>
  <c r="BP1299" i="1"/>
  <c r="BO1299" i="1"/>
  <c r="BN1299" i="1"/>
  <c r="BM1299" i="1"/>
  <c r="BL1299" i="1"/>
  <c r="AO1299" i="1"/>
  <c r="AM1299" i="1"/>
  <c r="AK1299" i="1"/>
  <c r="AI1299" i="1"/>
  <c r="X1299" i="1"/>
  <c r="U2048" i="14" s="1"/>
  <c r="U1299" i="1"/>
  <c r="Q2048" i="14" s="1"/>
  <c r="R1299" i="1"/>
  <c r="M2048" i="14" s="1"/>
  <c r="O1299" i="1"/>
  <c r="I2048" i="14" s="1"/>
  <c r="D1299" i="1"/>
  <c r="BP1296" i="1"/>
  <c r="BO1296" i="1"/>
  <c r="BN1296" i="1"/>
  <c r="BM1296" i="1"/>
  <c r="BL1296" i="1"/>
  <c r="BK1296" i="1"/>
  <c r="AO1296" i="1"/>
  <c r="AM1296" i="1"/>
  <c r="AK1296" i="1"/>
  <c r="AI1296" i="1"/>
  <c r="X1296" i="1"/>
  <c r="U2044" i="14" s="1"/>
  <c r="U1296" i="1"/>
  <c r="Q2044" i="14" s="1"/>
  <c r="R1296" i="1"/>
  <c r="M2044" i="14" s="1"/>
  <c r="O1296" i="1"/>
  <c r="I2044" i="14" s="1"/>
  <c r="D1296" i="1"/>
  <c r="BP1295" i="1"/>
  <c r="BO1295" i="1"/>
  <c r="BN1295" i="1"/>
  <c r="BM1295" i="1"/>
  <c r="BL1295" i="1"/>
  <c r="BK1295" i="1"/>
  <c r="AO1295" i="1"/>
  <c r="AM1295" i="1"/>
  <c r="AK1295" i="1"/>
  <c r="AI1295" i="1"/>
  <c r="X1295" i="1"/>
  <c r="U2042" i="14" s="1"/>
  <c r="U1295" i="1"/>
  <c r="Q2042" i="14" s="1"/>
  <c r="R1295" i="1"/>
  <c r="M2042" i="14" s="1"/>
  <c r="O1295" i="1"/>
  <c r="I2042" i="14" s="1"/>
  <c r="D1295" i="1"/>
  <c r="BP1230" i="1"/>
  <c r="BO1230" i="1"/>
  <c r="BN1230" i="1"/>
  <c r="BM1230" i="1"/>
  <c r="BL1230" i="1"/>
  <c r="BK1230" i="1"/>
  <c r="AO1230" i="1"/>
  <c r="AM1230" i="1"/>
  <c r="AK1230" i="1"/>
  <c r="AI1230" i="1"/>
  <c r="X1230" i="1"/>
  <c r="U1950" i="14" s="1"/>
  <c r="U1230" i="1"/>
  <c r="Q1950" i="14" s="1"/>
  <c r="R1230" i="1"/>
  <c r="M1950" i="14" s="1"/>
  <c r="O1230" i="1"/>
  <c r="I1950" i="14" s="1"/>
  <c r="D1230" i="1"/>
  <c r="BP1229" i="1"/>
  <c r="BO1229" i="1"/>
  <c r="BN1229" i="1"/>
  <c r="BM1229" i="1"/>
  <c r="BL1229" i="1"/>
  <c r="BK1229" i="1"/>
  <c r="AO1229" i="1"/>
  <c r="AM1229" i="1"/>
  <c r="AK1229" i="1"/>
  <c r="AI1229" i="1"/>
  <c r="X1229" i="1"/>
  <c r="U1948" i="14" s="1"/>
  <c r="U1229" i="1"/>
  <c r="Q1948" i="14" s="1"/>
  <c r="R1229" i="1"/>
  <c r="M1948" i="14" s="1"/>
  <c r="O1229" i="1"/>
  <c r="I1948" i="14" s="1"/>
  <c r="D1229" i="1"/>
  <c r="BP1232" i="1"/>
  <c r="BO1232" i="1"/>
  <c r="BN1232" i="1"/>
  <c r="BM1232" i="1"/>
  <c r="BL1232" i="1"/>
  <c r="BK1232" i="1"/>
  <c r="AO1232" i="1"/>
  <c r="AM1232" i="1"/>
  <c r="AK1232" i="1"/>
  <c r="AI1232" i="1"/>
  <c r="X1232" i="1"/>
  <c r="U1952" i="14" s="1"/>
  <c r="U1232" i="1"/>
  <c r="Q1952" i="14" s="1"/>
  <c r="R1232" i="1"/>
  <c r="M1952" i="14" s="1"/>
  <c r="O1232" i="1"/>
  <c r="I1952" i="14" s="1"/>
  <c r="D1232" i="1"/>
  <c r="BP1233" i="1"/>
  <c r="BO1233" i="1"/>
  <c r="BN1233" i="1"/>
  <c r="BM1233" i="1"/>
  <c r="BL1233" i="1"/>
  <c r="BK1233" i="1"/>
  <c r="AO1233" i="1"/>
  <c r="AM1233" i="1"/>
  <c r="AK1233" i="1"/>
  <c r="AI1233" i="1"/>
  <c r="X1233" i="1"/>
  <c r="U1954" i="14" s="1"/>
  <c r="U1233" i="1"/>
  <c r="Q1954" i="14" s="1"/>
  <c r="R1233" i="1"/>
  <c r="M1954" i="14" s="1"/>
  <c r="O1233" i="1"/>
  <c r="I1954" i="14" s="1"/>
  <c r="D1233" i="1"/>
  <c r="BP1278" i="1"/>
  <c r="BO1278" i="1"/>
  <c r="BN1278" i="1"/>
  <c r="BM1278" i="1"/>
  <c r="BL1278" i="1"/>
  <c r="BK1278" i="1"/>
  <c r="AO1278" i="1"/>
  <c r="AM1278" i="1"/>
  <c r="AK1278" i="1"/>
  <c r="AI1278" i="1"/>
  <c r="X1278" i="1"/>
  <c r="U2020" i="14" s="1"/>
  <c r="U1278" i="1"/>
  <c r="Q2020" i="14" s="1"/>
  <c r="R1278" i="1"/>
  <c r="M2020" i="14" s="1"/>
  <c r="O1278" i="1"/>
  <c r="I2020" i="14" s="1"/>
  <c r="D1278" i="1"/>
  <c r="BP1179" i="1"/>
  <c r="BO1179" i="1"/>
  <c r="BN1179" i="1"/>
  <c r="BM1179" i="1"/>
  <c r="BL1179" i="1"/>
  <c r="BK1179" i="1"/>
  <c r="AO1179" i="1"/>
  <c r="AM1179" i="1"/>
  <c r="AK1179" i="1"/>
  <c r="AI1179" i="1"/>
  <c r="X1179" i="1"/>
  <c r="U1858" i="14" s="1"/>
  <c r="U1179" i="1"/>
  <c r="Q1858" i="14" s="1"/>
  <c r="R1179" i="1"/>
  <c r="M1858" i="14" s="1"/>
  <c r="O1179" i="1"/>
  <c r="I1858" i="14" s="1"/>
  <c r="D1179" i="1"/>
  <c r="BP1171" i="1"/>
  <c r="BO1171" i="1"/>
  <c r="BN1171" i="1"/>
  <c r="BM1171" i="1"/>
  <c r="BL1171" i="1"/>
  <c r="BK1171" i="1"/>
  <c r="AO1171" i="1"/>
  <c r="AM1171" i="1"/>
  <c r="AK1171" i="1"/>
  <c r="AI1171" i="1"/>
  <c r="X1171" i="1"/>
  <c r="U1842" i="14" s="1"/>
  <c r="U1171" i="1"/>
  <c r="Q1842" i="14" s="1"/>
  <c r="R1171" i="1"/>
  <c r="M1842" i="14" s="1"/>
  <c r="O1171" i="1"/>
  <c r="I1842" i="14" s="1"/>
  <c r="D1171" i="1"/>
  <c r="BP1162" i="1"/>
  <c r="BO1162" i="1"/>
  <c r="BN1162" i="1"/>
  <c r="BM1162" i="1"/>
  <c r="BL1162" i="1"/>
  <c r="BK1162" i="1"/>
  <c r="AO1162" i="1"/>
  <c r="AM1162" i="1"/>
  <c r="AK1162" i="1"/>
  <c r="AI1162" i="1"/>
  <c r="X1162" i="1"/>
  <c r="U1830" i="14" s="1"/>
  <c r="U1162" i="1"/>
  <c r="Q1830" i="14" s="1"/>
  <c r="R1162" i="1"/>
  <c r="M1830" i="14" s="1"/>
  <c r="O1162" i="1"/>
  <c r="I1830" i="14" s="1"/>
  <c r="D1162" i="1"/>
  <c r="BP1135" i="1"/>
  <c r="BO1135" i="1"/>
  <c r="BN1135" i="1"/>
  <c r="BM1135" i="1"/>
  <c r="BL1135" i="1"/>
  <c r="BK1135" i="1"/>
  <c r="AO1135" i="1"/>
  <c r="AM1135" i="1"/>
  <c r="AK1135" i="1"/>
  <c r="AI1135" i="1"/>
  <c r="X1135" i="1"/>
  <c r="U1794" i="14" s="1"/>
  <c r="U1135" i="1"/>
  <c r="Q1794" i="14" s="1"/>
  <c r="R1135" i="1"/>
  <c r="M1794" i="14" s="1"/>
  <c r="O1135" i="1"/>
  <c r="I1794" i="14" s="1"/>
  <c r="D1135" i="1"/>
  <c r="BP1118" i="1"/>
  <c r="BO1118" i="1"/>
  <c r="BN1118" i="1"/>
  <c r="BM1118" i="1"/>
  <c r="BL1118" i="1"/>
  <c r="BK1118" i="1"/>
  <c r="AO1118" i="1"/>
  <c r="AM1118" i="1"/>
  <c r="AK1118" i="1"/>
  <c r="AI1118" i="1"/>
  <c r="X1118" i="1"/>
  <c r="U1766" i="14" s="1"/>
  <c r="U1118" i="1"/>
  <c r="Q1766" i="14" s="1"/>
  <c r="R1118" i="1"/>
  <c r="M1766" i="14" s="1"/>
  <c r="O1118" i="1"/>
  <c r="I1766" i="14" s="1"/>
  <c r="D1118" i="1"/>
  <c r="BP1099" i="1"/>
  <c r="BO1099" i="1"/>
  <c r="BN1099" i="1"/>
  <c r="BM1099" i="1"/>
  <c r="BL1099" i="1"/>
  <c r="BK1099" i="1"/>
  <c r="AO1099" i="1"/>
  <c r="AM1099" i="1"/>
  <c r="AK1099" i="1"/>
  <c r="AI1099" i="1"/>
  <c r="X1099" i="1"/>
  <c r="U1732" i="14" s="1"/>
  <c r="U1099" i="1"/>
  <c r="Q1732" i="14" s="1"/>
  <c r="R1099" i="1"/>
  <c r="M1732" i="14" s="1"/>
  <c r="O1099" i="1"/>
  <c r="I1732" i="14" s="1"/>
  <c r="D1099" i="1"/>
  <c r="BP1069" i="1"/>
  <c r="BO1069" i="1"/>
  <c r="BN1069" i="1"/>
  <c r="BM1069" i="1"/>
  <c r="BL1069" i="1"/>
  <c r="BK1069" i="1"/>
  <c r="AO1069" i="1"/>
  <c r="AM1069" i="1"/>
  <c r="AK1069" i="1"/>
  <c r="AI1069" i="1"/>
  <c r="X1069" i="1"/>
  <c r="U1686" i="14" s="1"/>
  <c r="U1069" i="1"/>
  <c r="Q1686" i="14" s="1"/>
  <c r="R1069" i="1"/>
  <c r="M1686" i="14" s="1"/>
  <c r="O1069" i="1"/>
  <c r="I1686" i="14" s="1"/>
  <c r="BP1055" i="1"/>
  <c r="BO1055" i="1"/>
  <c r="BN1055" i="1"/>
  <c r="BM1055" i="1"/>
  <c r="BL1055" i="1"/>
  <c r="BK1055" i="1"/>
  <c r="AO1055" i="1"/>
  <c r="AM1055" i="1"/>
  <c r="AK1055" i="1"/>
  <c r="AI1055" i="1"/>
  <c r="X1055" i="1"/>
  <c r="U1660" i="14" s="1"/>
  <c r="U1055" i="1"/>
  <c r="Q1660" i="14" s="1"/>
  <c r="R1055" i="1"/>
  <c r="M1660" i="14" s="1"/>
  <c r="O1055" i="1"/>
  <c r="I1660" i="14" s="1"/>
  <c r="D1055" i="1"/>
  <c r="BP1006" i="1"/>
  <c r="BO1006" i="1"/>
  <c r="BN1006" i="1"/>
  <c r="BM1006" i="1"/>
  <c r="BL1006" i="1"/>
  <c r="BK1006" i="1"/>
  <c r="AO1006" i="1"/>
  <c r="AM1006" i="1"/>
  <c r="AK1006" i="1"/>
  <c r="AI1006" i="1"/>
  <c r="X1006" i="1"/>
  <c r="U1568" i="14" s="1"/>
  <c r="U1006" i="1"/>
  <c r="Q1568" i="14" s="1"/>
  <c r="R1006" i="1"/>
  <c r="M1568" i="14" s="1"/>
  <c r="O1006" i="1"/>
  <c r="I1568" i="14" s="1"/>
  <c r="D1006" i="1"/>
  <c r="BP1004" i="1"/>
  <c r="BO1004" i="1"/>
  <c r="BN1004" i="1"/>
  <c r="BM1004" i="1"/>
  <c r="BL1004" i="1"/>
  <c r="BK1004" i="1"/>
  <c r="AO1004" i="1"/>
  <c r="AM1004" i="1"/>
  <c r="AK1004" i="1"/>
  <c r="AI1004" i="1"/>
  <c r="X1004" i="1"/>
  <c r="U1564" i="14" s="1"/>
  <c r="U1004" i="1"/>
  <c r="Q1564" i="14" s="1"/>
  <c r="R1004" i="1"/>
  <c r="M1564" i="14" s="1"/>
  <c r="O1004" i="1"/>
  <c r="I1564" i="14" s="1"/>
  <c r="D1004" i="1"/>
  <c r="BP976" i="1"/>
  <c r="BO976" i="1"/>
  <c r="BN976" i="1"/>
  <c r="BM976" i="1"/>
  <c r="BL976" i="1"/>
  <c r="BK976" i="1"/>
  <c r="AO976" i="1"/>
  <c r="AM976" i="1"/>
  <c r="AK976" i="1"/>
  <c r="AI976" i="1"/>
  <c r="X976" i="1"/>
  <c r="U1508" i="14" s="1"/>
  <c r="U976" i="1"/>
  <c r="Q1508" i="14" s="1"/>
  <c r="R976" i="1"/>
  <c r="M1508" i="14" s="1"/>
  <c r="O976" i="1"/>
  <c r="I1508" i="14" s="1"/>
  <c r="D976" i="1"/>
  <c r="BP963" i="1"/>
  <c r="BO963" i="1"/>
  <c r="BN963" i="1"/>
  <c r="BM963" i="1"/>
  <c r="BL963" i="1"/>
  <c r="BK963" i="1"/>
  <c r="AO963" i="1"/>
  <c r="AM963" i="1"/>
  <c r="AK963" i="1"/>
  <c r="AI963" i="1"/>
  <c r="X963" i="1"/>
  <c r="U1484" i="14" s="1"/>
  <c r="U963" i="1"/>
  <c r="Q1484" i="14" s="1"/>
  <c r="R963" i="1"/>
  <c r="M1484" i="14" s="1"/>
  <c r="O963" i="1"/>
  <c r="I1484" i="14" s="1"/>
  <c r="D963" i="1"/>
  <c r="BP962" i="1"/>
  <c r="BO962" i="1"/>
  <c r="BN962" i="1"/>
  <c r="BM962" i="1"/>
  <c r="BL962" i="1"/>
  <c r="BK962" i="1"/>
  <c r="AO962" i="1"/>
  <c r="AM962" i="1"/>
  <c r="AK962" i="1"/>
  <c r="AI962" i="1"/>
  <c r="X962" i="1"/>
  <c r="U1482" i="14" s="1"/>
  <c r="U962" i="1"/>
  <c r="Q1482" i="14" s="1"/>
  <c r="R962" i="1"/>
  <c r="M1482" i="14" s="1"/>
  <c r="O962" i="1"/>
  <c r="I1482" i="14" s="1"/>
  <c r="D962" i="1"/>
  <c r="BP926" i="1"/>
  <c r="BO926" i="1"/>
  <c r="BN926" i="1"/>
  <c r="BM926" i="1"/>
  <c r="BL926" i="1"/>
  <c r="BK926" i="1"/>
  <c r="AO926" i="1"/>
  <c r="AM926" i="1"/>
  <c r="AK926" i="1"/>
  <c r="AI926" i="1"/>
  <c r="X926" i="1"/>
  <c r="U1418" i="14" s="1"/>
  <c r="U926" i="1"/>
  <c r="Q1418" i="14" s="1"/>
  <c r="R926" i="1"/>
  <c r="M1418" i="14" s="1"/>
  <c r="O926" i="1"/>
  <c r="I1418" i="14" s="1"/>
  <c r="D926" i="1"/>
  <c r="BP923" i="1"/>
  <c r="BO923" i="1"/>
  <c r="BN923" i="1"/>
  <c r="BM923" i="1"/>
  <c r="BL923" i="1"/>
  <c r="BK923" i="1"/>
  <c r="AO923" i="1"/>
  <c r="AM923" i="1"/>
  <c r="AK923" i="1"/>
  <c r="AI923" i="1"/>
  <c r="X923" i="1"/>
  <c r="U1412" i="14" s="1"/>
  <c r="U923" i="1"/>
  <c r="Q1412" i="14" s="1"/>
  <c r="R923" i="1"/>
  <c r="M1412" i="14" s="1"/>
  <c r="O923" i="1"/>
  <c r="I1412" i="14" s="1"/>
  <c r="D923" i="1"/>
  <c r="BP901" i="1"/>
  <c r="BO901" i="1"/>
  <c r="BN901" i="1"/>
  <c r="BM901" i="1"/>
  <c r="BL901" i="1"/>
  <c r="BK901" i="1"/>
  <c r="AO901" i="1"/>
  <c r="AM901" i="1"/>
  <c r="AK901" i="1"/>
  <c r="AI901" i="1"/>
  <c r="X901" i="1"/>
  <c r="U1372" i="14" s="1"/>
  <c r="U901" i="1"/>
  <c r="Q1372" i="14" s="1"/>
  <c r="R901" i="1"/>
  <c r="M1372" i="14" s="1"/>
  <c r="O901" i="1"/>
  <c r="I1372" i="14" s="1"/>
  <c r="D901" i="1"/>
  <c r="BP900" i="1"/>
  <c r="BO900" i="1"/>
  <c r="BN900" i="1"/>
  <c r="BM900" i="1"/>
  <c r="BL900" i="1"/>
  <c r="BK900" i="1"/>
  <c r="AO900" i="1"/>
  <c r="AM900" i="1"/>
  <c r="AK900" i="1"/>
  <c r="AI900" i="1"/>
  <c r="X900" i="1"/>
  <c r="U1370" i="14" s="1"/>
  <c r="U900" i="1"/>
  <c r="Q1370" i="14" s="1"/>
  <c r="R900" i="1"/>
  <c r="M1370" i="14" s="1"/>
  <c r="O900" i="1"/>
  <c r="I1370" i="14" s="1"/>
  <c r="D900" i="1"/>
  <c r="BB1501" i="1" l="1"/>
  <c r="BB1505" i="1"/>
  <c r="BB1458" i="1"/>
  <c r="BB1498" i="1"/>
  <c r="AZ1438" i="1"/>
  <c r="AX1438" i="1"/>
  <c r="AT1438" i="1"/>
  <c r="AD1370" i="1"/>
  <c r="BQ1370" i="1"/>
  <c r="F1370" i="1" s="1"/>
  <c r="AV1370" i="1" s="1"/>
  <c r="AQ1370" i="1"/>
  <c r="AD1415" i="1"/>
  <c r="BQ1415" i="1"/>
  <c r="F1415" i="1" s="1"/>
  <c r="AV1415" i="1" s="1"/>
  <c r="AQ1415" i="1"/>
  <c r="AD1404" i="1"/>
  <c r="BQ1404" i="1"/>
  <c r="F1404" i="1" s="1"/>
  <c r="AV1404" i="1" s="1"/>
  <c r="AQ1404" i="1"/>
  <c r="BQ1345" i="1"/>
  <c r="F1345" i="1" s="1"/>
  <c r="AZ1345" i="1" s="1"/>
  <c r="BQ1349" i="1"/>
  <c r="F1349" i="1" s="1"/>
  <c r="AX1349" i="1" s="1"/>
  <c r="AD1349" i="1"/>
  <c r="AQ1349" i="1"/>
  <c r="AD1345" i="1"/>
  <c r="AQ1345" i="1"/>
  <c r="BQ1300" i="1"/>
  <c r="F1300" i="1" s="1"/>
  <c r="AT1300" i="1" s="1"/>
  <c r="AD1343" i="1"/>
  <c r="BQ1343" i="1"/>
  <c r="F1343" i="1" s="1"/>
  <c r="AZ1343" i="1" s="1"/>
  <c r="AQ1343" i="1"/>
  <c r="BQ1333" i="1"/>
  <c r="F1333" i="1" s="1"/>
  <c r="AV1333" i="1" s="1"/>
  <c r="AD1333" i="1"/>
  <c r="AQ1333" i="1"/>
  <c r="AD1300" i="1"/>
  <c r="AQ1300" i="1"/>
  <c r="AQ1299" i="1"/>
  <c r="BQ1299" i="1"/>
  <c r="F1299" i="1" s="1"/>
  <c r="AX1299" i="1" s="1"/>
  <c r="AD1299" i="1"/>
  <c r="AD1296" i="1"/>
  <c r="AQ1296" i="1"/>
  <c r="BQ1296" i="1"/>
  <c r="F1296" i="1" s="1"/>
  <c r="AX1296" i="1" s="1"/>
  <c r="AD1295" i="1"/>
  <c r="BQ1295" i="1"/>
  <c r="F1295" i="1" s="1"/>
  <c r="AV1295" i="1" s="1"/>
  <c r="AQ1230" i="1"/>
  <c r="AD1230" i="1"/>
  <c r="BQ1230" i="1"/>
  <c r="F1230" i="1" s="1"/>
  <c r="AZ1230" i="1" s="1"/>
  <c r="AQ1295" i="1"/>
  <c r="AD1233" i="1"/>
  <c r="BQ1233" i="1"/>
  <c r="F1233" i="1" s="1"/>
  <c r="AT1233" i="1" s="1"/>
  <c r="AD1229" i="1"/>
  <c r="BQ1229" i="1"/>
  <c r="F1229" i="1" s="1"/>
  <c r="AX1229" i="1" s="1"/>
  <c r="AQ1229" i="1"/>
  <c r="AD1232" i="1"/>
  <c r="BQ1232" i="1"/>
  <c r="F1232" i="1" s="1"/>
  <c r="AX1232" i="1" s="1"/>
  <c r="AQ1232" i="1"/>
  <c r="AQ1233" i="1"/>
  <c r="AD1278" i="1"/>
  <c r="BQ1278" i="1"/>
  <c r="F1278" i="1" s="1"/>
  <c r="AX1278" i="1" s="1"/>
  <c r="AQ1278" i="1"/>
  <c r="BQ1179" i="1"/>
  <c r="F1179" i="1" s="1"/>
  <c r="AV1179" i="1" s="1"/>
  <c r="AD1179" i="1"/>
  <c r="AQ1179" i="1"/>
  <c r="AD1171" i="1"/>
  <c r="BQ1171" i="1"/>
  <c r="F1171" i="1" s="1"/>
  <c r="AT1171" i="1" s="1"/>
  <c r="AQ1171" i="1"/>
  <c r="AD1162" i="1"/>
  <c r="BQ1162" i="1"/>
  <c r="F1162" i="1" s="1"/>
  <c r="AX1162" i="1" s="1"/>
  <c r="AQ1162" i="1"/>
  <c r="AD1135" i="1"/>
  <c r="AQ1135" i="1"/>
  <c r="BQ1135" i="1"/>
  <c r="F1135" i="1" s="1"/>
  <c r="AZ1135" i="1" s="1"/>
  <c r="AD1118" i="1"/>
  <c r="BQ1118" i="1"/>
  <c r="F1118" i="1" s="1"/>
  <c r="AT1118" i="1" s="1"/>
  <c r="AQ1118" i="1"/>
  <c r="BQ1099" i="1"/>
  <c r="F1099" i="1" s="1"/>
  <c r="AV1099" i="1" s="1"/>
  <c r="AD1099" i="1"/>
  <c r="AQ1099" i="1"/>
  <c r="BQ1055" i="1"/>
  <c r="F1055" i="1" s="1"/>
  <c r="AZ1055" i="1" s="1"/>
  <c r="BQ1069" i="1"/>
  <c r="F1069" i="1" s="1"/>
  <c r="AZ1069" i="1" s="1"/>
  <c r="AD1069" i="1"/>
  <c r="AQ1069" i="1"/>
  <c r="AD1055" i="1"/>
  <c r="AQ1055" i="1"/>
  <c r="BQ1006" i="1"/>
  <c r="F1006" i="1" s="1"/>
  <c r="AT1006" i="1" s="1"/>
  <c r="AD1006" i="1"/>
  <c r="AQ1006" i="1"/>
  <c r="AD1004" i="1"/>
  <c r="AQ1004" i="1"/>
  <c r="BQ1004" i="1"/>
  <c r="F1004" i="1" s="1"/>
  <c r="AV1004" i="1" s="1"/>
  <c r="AD976" i="1"/>
  <c r="BQ976" i="1"/>
  <c r="F976" i="1" s="1"/>
  <c r="AZ976" i="1" s="1"/>
  <c r="AD963" i="1"/>
  <c r="AQ976" i="1"/>
  <c r="BQ963" i="1"/>
  <c r="F963" i="1" s="1"/>
  <c r="AV963" i="1" s="1"/>
  <c r="AQ963" i="1"/>
  <c r="AD962" i="1"/>
  <c r="AQ962" i="1"/>
  <c r="BQ962" i="1"/>
  <c r="F962" i="1" s="1"/>
  <c r="AX962" i="1" s="1"/>
  <c r="AQ926" i="1"/>
  <c r="AD926" i="1"/>
  <c r="BQ926" i="1"/>
  <c r="F926" i="1" s="1"/>
  <c r="AX926" i="1" s="1"/>
  <c r="AQ923" i="1"/>
  <c r="AD923" i="1"/>
  <c r="BQ923" i="1"/>
  <c r="F923" i="1" s="1"/>
  <c r="AX923" i="1" s="1"/>
  <c r="AD901" i="1"/>
  <c r="AD900" i="1"/>
  <c r="AQ900" i="1"/>
  <c r="BQ900" i="1"/>
  <c r="F900" i="1" s="1"/>
  <c r="AX900" i="1" s="1"/>
  <c r="BQ901" i="1"/>
  <c r="F901" i="1" s="1"/>
  <c r="AV901" i="1" s="1"/>
  <c r="AQ901" i="1"/>
  <c r="BP889" i="1"/>
  <c r="BO889" i="1"/>
  <c r="BN889" i="1"/>
  <c r="BM889" i="1"/>
  <c r="BL889" i="1"/>
  <c r="BK889" i="1"/>
  <c r="AO889" i="1"/>
  <c r="AM889" i="1"/>
  <c r="AK889" i="1"/>
  <c r="AI889" i="1"/>
  <c r="X889" i="1"/>
  <c r="U1350" i="14" s="1"/>
  <c r="U889" i="1"/>
  <c r="Q1350" i="14" s="1"/>
  <c r="R889" i="1"/>
  <c r="M1350" i="14" s="1"/>
  <c r="O889" i="1"/>
  <c r="I1350" i="14" s="1"/>
  <c r="D889" i="1"/>
  <c r="BP860" i="1"/>
  <c r="BO860" i="1"/>
  <c r="BN860" i="1"/>
  <c r="BM860" i="1"/>
  <c r="BL860" i="1"/>
  <c r="BK860" i="1"/>
  <c r="AO860" i="1"/>
  <c r="AM860" i="1"/>
  <c r="AK860" i="1"/>
  <c r="AI860" i="1"/>
  <c r="X860" i="1"/>
  <c r="U1292" i="14" s="1"/>
  <c r="U860" i="1"/>
  <c r="Q1292" i="14" s="1"/>
  <c r="R860" i="1"/>
  <c r="M1292" i="14" s="1"/>
  <c r="O860" i="1"/>
  <c r="I1292" i="14" s="1"/>
  <c r="D860" i="1"/>
  <c r="BP834" i="1"/>
  <c r="BO834" i="1"/>
  <c r="BN834" i="1"/>
  <c r="BM834" i="1"/>
  <c r="BL834" i="1"/>
  <c r="AO834" i="1"/>
  <c r="AM834" i="1"/>
  <c r="AK834" i="1"/>
  <c r="AI834" i="1"/>
  <c r="X834" i="1"/>
  <c r="U1244" i="14" s="1"/>
  <c r="U834" i="1"/>
  <c r="Q1244" i="14" s="1"/>
  <c r="R834" i="1"/>
  <c r="M1244" i="14" s="1"/>
  <c r="O834" i="1"/>
  <c r="I1244" i="14" s="1"/>
  <c r="D834" i="1"/>
  <c r="BP827" i="1"/>
  <c r="BO827" i="1"/>
  <c r="BN827" i="1"/>
  <c r="BM827" i="1"/>
  <c r="BL827" i="1"/>
  <c r="BK827" i="1"/>
  <c r="AO827" i="1"/>
  <c r="AM827" i="1"/>
  <c r="AK827" i="1"/>
  <c r="AI827" i="1"/>
  <c r="X827" i="1"/>
  <c r="U1232" i="14" s="1"/>
  <c r="U827" i="1"/>
  <c r="Q1232" i="14" s="1"/>
  <c r="R827" i="1"/>
  <c r="M1232" i="14" s="1"/>
  <c r="O827" i="1"/>
  <c r="I1232" i="14" s="1"/>
  <c r="D827" i="1"/>
  <c r="BP826" i="1"/>
  <c r="BO826" i="1"/>
  <c r="BN826" i="1"/>
  <c r="BM826" i="1"/>
  <c r="BL826" i="1"/>
  <c r="BK826" i="1"/>
  <c r="AO826" i="1"/>
  <c r="AM826" i="1"/>
  <c r="AK826" i="1"/>
  <c r="AI826" i="1"/>
  <c r="X826" i="1"/>
  <c r="U1230" i="14" s="1"/>
  <c r="U826" i="1"/>
  <c r="Q1230" i="14" s="1"/>
  <c r="R826" i="1"/>
  <c r="M1230" i="14" s="1"/>
  <c r="O826" i="1"/>
  <c r="I1230" i="14" s="1"/>
  <c r="D826" i="1"/>
  <c r="BP824" i="1"/>
  <c r="BO824" i="1"/>
  <c r="BN824" i="1"/>
  <c r="BM824" i="1"/>
  <c r="BL824" i="1"/>
  <c r="BK824" i="1"/>
  <c r="AO824" i="1"/>
  <c r="AM824" i="1"/>
  <c r="AK824" i="1"/>
  <c r="AI824" i="1"/>
  <c r="X824" i="1"/>
  <c r="U1228" i="14" s="1"/>
  <c r="U824" i="1"/>
  <c r="Q1228" i="14" s="1"/>
  <c r="R824" i="1"/>
  <c r="M1228" i="14" s="1"/>
  <c r="O824" i="1"/>
  <c r="I1228" i="14" s="1"/>
  <c r="D824" i="1"/>
  <c r="BP814" i="1"/>
  <c r="BO814" i="1"/>
  <c r="BN814" i="1"/>
  <c r="BM814" i="1"/>
  <c r="BL814" i="1"/>
  <c r="BK814" i="1"/>
  <c r="AO814" i="1"/>
  <c r="AM814" i="1"/>
  <c r="AK814" i="1"/>
  <c r="AI814" i="1"/>
  <c r="X814" i="1"/>
  <c r="U1216" i="14" s="1"/>
  <c r="U814" i="1"/>
  <c r="Q1216" i="14" s="1"/>
  <c r="R814" i="1"/>
  <c r="M1216" i="14" s="1"/>
  <c r="O814" i="1"/>
  <c r="I1216" i="14" s="1"/>
  <c r="D814" i="1"/>
  <c r="BP769" i="1"/>
  <c r="BO769" i="1"/>
  <c r="BN769" i="1"/>
  <c r="BM769" i="1"/>
  <c r="BL769" i="1"/>
  <c r="AO769" i="1"/>
  <c r="AM769" i="1"/>
  <c r="AK769" i="1"/>
  <c r="AI769" i="1"/>
  <c r="X769" i="1"/>
  <c r="U1168" i="14" s="1"/>
  <c r="U769" i="1"/>
  <c r="Q1168" i="14" s="1"/>
  <c r="R769" i="1"/>
  <c r="M1168" i="14" s="1"/>
  <c r="O769" i="1"/>
  <c r="I1168" i="14" s="1"/>
  <c r="D769" i="1"/>
  <c r="BP766" i="1"/>
  <c r="BO766" i="1"/>
  <c r="BN766" i="1"/>
  <c r="BM766" i="1"/>
  <c r="BL766" i="1"/>
  <c r="AO766" i="1"/>
  <c r="AM766" i="1"/>
  <c r="AK766" i="1"/>
  <c r="AI766" i="1"/>
  <c r="X766" i="1"/>
  <c r="U1162" i="14" s="1"/>
  <c r="U766" i="1"/>
  <c r="Q1162" i="14" s="1"/>
  <c r="R766" i="1"/>
  <c r="M1162" i="14" s="1"/>
  <c r="O766" i="1"/>
  <c r="I1162" i="14" s="1"/>
  <c r="D766" i="1"/>
  <c r="BP748" i="1"/>
  <c r="BO748" i="1"/>
  <c r="BN748" i="1"/>
  <c r="BM748" i="1"/>
  <c r="BL748" i="1"/>
  <c r="AO748" i="1"/>
  <c r="AM748" i="1"/>
  <c r="AK748" i="1"/>
  <c r="AI748" i="1"/>
  <c r="X748" i="1"/>
  <c r="U1134" i="14" s="1"/>
  <c r="U748" i="1"/>
  <c r="Q1134" i="14" s="1"/>
  <c r="R748" i="1"/>
  <c r="M1134" i="14" s="1"/>
  <c r="O748" i="1"/>
  <c r="I1134" i="14" s="1"/>
  <c r="D748" i="1"/>
  <c r="BP719" i="1"/>
  <c r="BO719" i="1"/>
  <c r="BN719" i="1"/>
  <c r="BM719" i="1"/>
  <c r="BL719" i="1"/>
  <c r="AO719" i="1"/>
  <c r="AM719" i="1"/>
  <c r="AK719" i="1"/>
  <c r="AI719" i="1"/>
  <c r="X719" i="1"/>
  <c r="U1092" i="14" s="1"/>
  <c r="U719" i="1"/>
  <c r="Q1092" i="14" s="1"/>
  <c r="R719" i="1"/>
  <c r="M1092" i="14" s="1"/>
  <c r="O719" i="1"/>
  <c r="I1092" i="14" s="1"/>
  <c r="D719" i="1"/>
  <c r="BP710" i="1"/>
  <c r="BO710" i="1"/>
  <c r="BN710" i="1"/>
  <c r="BM710" i="1"/>
  <c r="BL710" i="1"/>
  <c r="AO710" i="1"/>
  <c r="AM710" i="1"/>
  <c r="AK710" i="1"/>
  <c r="AI710" i="1"/>
  <c r="X710" i="1"/>
  <c r="U1076" i="14" s="1"/>
  <c r="U710" i="1"/>
  <c r="Q1076" i="14" s="1"/>
  <c r="R710" i="1"/>
  <c r="M1076" i="14" s="1"/>
  <c r="O710" i="1"/>
  <c r="I1076" i="14" s="1"/>
  <c r="D710" i="1"/>
  <c r="BP709" i="1"/>
  <c r="BO709" i="1"/>
  <c r="BN709" i="1"/>
  <c r="BM709" i="1"/>
  <c r="BL709" i="1"/>
  <c r="AO709" i="1"/>
  <c r="AM709" i="1"/>
  <c r="AK709" i="1"/>
  <c r="AI709" i="1"/>
  <c r="X709" i="1"/>
  <c r="U1074" i="14" s="1"/>
  <c r="U709" i="1"/>
  <c r="Q1074" i="14" s="1"/>
  <c r="R709" i="1"/>
  <c r="M1074" i="14" s="1"/>
  <c r="O709" i="1"/>
  <c r="I1074" i="14" s="1"/>
  <c r="D709" i="1"/>
  <c r="BP691" i="1"/>
  <c r="BO691" i="1"/>
  <c r="BN691" i="1"/>
  <c r="BM691" i="1"/>
  <c r="BL691" i="1"/>
  <c r="AO691" i="1"/>
  <c r="AM691" i="1"/>
  <c r="AK691" i="1"/>
  <c r="AI691" i="1"/>
  <c r="X691" i="1"/>
  <c r="U1044" i="14" s="1"/>
  <c r="U691" i="1"/>
  <c r="Q1044" i="14" s="1"/>
  <c r="R691" i="1"/>
  <c r="M1044" i="14" s="1"/>
  <c r="O691" i="1"/>
  <c r="I1044" i="14" s="1"/>
  <c r="D691" i="1"/>
  <c r="BP626" i="1"/>
  <c r="BO626" i="1"/>
  <c r="BN626" i="1"/>
  <c r="BM626" i="1"/>
  <c r="BL626" i="1"/>
  <c r="AO626" i="1"/>
  <c r="AM626" i="1"/>
  <c r="AK626" i="1"/>
  <c r="AI626" i="1"/>
  <c r="X626" i="1"/>
  <c r="U948" i="14" s="1"/>
  <c r="U626" i="1"/>
  <c r="Q948" i="14" s="1"/>
  <c r="R626" i="1"/>
  <c r="M948" i="14" s="1"/>
  <c r="O626" i="1"/>
  <c r="I948" i="14" s="1"/>
  <c r="D626" i="1"/>
  <c r="BP607" i="1"/>
  <c r="BO607" i="1"/>
  <c r="BN607" i="1"/>
  <c r="BM607" i="1"/>
  <c r="BL607" i="1"/>
  <c r="AO607" i="1"/>
  <c r="AM607" i="1"/>
  <c r="AK607" i="1"/>
  <c r="AI607" i="1"/>
  <c r="X607" i="1"/>
  <c r="U920" i="14" s="1"/>
  <c r="U607" i="1"/>
  <c r="Q920" i="14" s="1"/>
  <c r="R607" i="1"/>
  <c r="M920" i="14" s="1"/>
  <c r="O607" i="1"/>
  <c r="I920" i="14" s="1"/>
  <c r="D607" i="1"/>
  <c r="BP606" i="1"/>
  <c r="BO606" i="1"/>
  <c r="BN606" i="1"/>
  <c r="BM606" i="1"/>
  <c r="BL606" i="1"/>
  <c r="AO606" i="1"/>
  <c r="AM606" i="1"/>
  <c r="AK606" i="1"/>
  <c r="AI606" i="1"/>
  <c r="X606" i="1"/>
  <c r="U918" i="14" s="1"/>
  <c r="U606" i="1"/>
  <c r="Q918" i="14" s="1"/>
  <c r="R606" i="1"/>
  <c r="M918" i="14" s="1"/>
  <c r="O606" i="1"/>
  <c r="I918" i="14" s="1"/>
  <c r="D606" i="1"/>
  <c r="BP590" i="1"/>
  <c r="BO590" i="1"/>
  <c r="BN590" i="1"/>
  <c r="BM590" i="1"/>
  <c r="BL590" i="1"/>
  <c r="AO590" i="1"/>
  <c r="AM590" i="1"/>
  <c r="AK590" i="1"/>
  <c r="AI590" i="1"/>
  <c r="X590" i="1"/>
  <c r="U890" i="14" s="1"/>
  <c r="U590" i="1"/>
  <c r="Q890" i="14" s="1"/>
  <c r="R590" i="1"/>
  <c r="M890" i="14" s="1"/>
  <c r="O590" i="1"/>
  <c r="I890" i="14" s="1"/>
  <c r="D590" i="1"/>
  <c r="BP570" i="1"/>
  <c r="BO570" i="1"/>
  <c r="BN570" i="1"/>
  <c r="BM570" i="1"/>
  <c r="BL570" i="1"/>
  <c r="AO570" i="1"/>
  <c r="AM570" i="1"/>
  <c r="AK570" i="1"/>
  <c r="AI570" i="1"/>
  <c r="X570" i="1"/>
  <c r="U854" i="14" s="1"/>
  <c r="U570" i="1"/>
  <c r="Q854" i="14" s="1"/>
  <c r="R570" i="1"/>
  <c r="M854" i="14" s="1"/>
  <c r="O570" i="1"/>
  <c r="I854" i="14" s="1"/>
  <c r="D570" i="1"/>
  <c r="BP569" i="1"/>
  <c r="BO569" i="1"/>
  <c r="BN569" i="1"/>
  <c r="BM569" i="1"/>
  <c r="BL569" i="1"/>
  <c r="AO569" i="1"/>
  <c r="AM569" i="1"/>
  <c r="AK569" i="1"/>
  <c r="AI569" i="1"/>
  <c r="X569" i="1"/>
  <c r="U852" i="14" s="1"/>
  <c r="U569" i="1"/>
  <c r="Q852" i="14" s="1"/>
  <c r="R569" i="1"/>
  <c r="M852" i="14" s="1"/>
  <c r="O569" i="1"/>
  <c r="I852" i="14" s="1"/>
  <c r="BP568" i="1"/>
  <c r="BO568" i="1"/>
  <c r="BN568" i="1"/>
  <c r="BM568" i="1"/>
  <c r="BL568" i="1"/>
  <c r="AO568" i="1"/>
  <c r="AM568" i="1"/>
  <c r="AK568" i="1"/>
  <c r="AI568" i="1"/>
  <c r="X568" i="1"/>
  <c r="U850" i="14" s="1"/>
  <c r="U568" i="1"/>
  <c r="Q850" i="14" s="1"/>
  <c r="R568" i="1"/>
  <c r="M850" i="14" s="1"/>
  <c r="O568" i="1"/>
  <c r="I850" i="14" s="1"/>
  <c r="D568" i="1"/>
  <c r="BP567" i="1"/>
  <c r="BO567" i="1"/>
  <c r="BN567" i="1"/>
  <c r="BM567" i="1"/>
  <c r="BL567" i="1"/>
  <c r="AO567" i="1"/>
  <c r="AM567" i="1"/>
  <c r="AK567" i="1"/>
  <c r="AI567" i="1"/>
  <c r="X567" i="1"/>
  <c r="U848" i="14" s="1"/>
  <c r="U567" i="1"/>
  <c r="Q848" i="14" s="1"/>
  <c r="R567" i="1"/>
  <c r="M848" i="14" s="1"/>
  <c r="O567" i="1"/>
  <c r="I848" i="14" s="1"/>
  <c r="D567" i="1"/>
  <c r="BP540" i="1"/>
  <c r="BO540" i="1"/>
  <c r="BN540" i="1"/>
  <c r="BM540" i="1"/>
  <c r="BL540" i="1"/>
  <c r="AO540" i="1"/>
  <c r="AM540" i="1"/>
  <c r="AK540" i="1"/>
  <c r="AI540" i="1"/>
  <c r="X540" i="1"/>
  <c r="U808" i="14" s="1"/>
  <c r="U540" i="1"/>
  <c r="Q808" i="14" s="1"/>
  <c r="R540" i="1"/>
  <c r="M808" i="14" s="1"/>
  <c r="O540" i="1"/>
  <c r="I808" i="14" s="1"/>
  <c r="BP498" i="1"/>
  <c r="BO498" i="1"/>
  <c r="BN498" i="1"/>
  <c r="BM498" i="1"/>
  <c r="BL498" i="1"/>
  <c r="AO498" i="1"/>
  <c r="AM498" i="1"/>
  <c r="AK498" i="1"/>
  <c r="AI498" i="1"/>
  <c r="X498" i="1"/>
  <c r="U738" i="14" s="1"/>
  <c r="U498" i="1"/>
  <c r="Q738" i="14" s="1"/>
  <c r="R498" i="1"/>
  <c r="M738" i="14" s="1"/>
  <c r="O498" i="1"/>
  <c r="I738" i="14" s="1"/>
  <c r="D498" i="1"/>
  <c r="BP497" i="1"/>
  <c r="BO497" i="1"/>
  <c r="BN497" i="1"/>
  <c r="BM497" i="1"/>
  <c r="BL497" i="1"/>
  <c r="AO497" i="1"/>
  <c r="AM497" i="1"/>
  <c r="AK497" i="1"/>
  <c r="AI497" i="1"/>
  <c r="X497" i="1"/>
  <c r="U736" i="14" s="1"/>
  <c r="U497" i="1"/>
  <c r="Q736" i="14" s="1"/>
  <c r="R497" i="1"/>
  <c r="M736" i="14" s="1"/>
  <c r="O497" i="1"/>
  <c r="I736" i="14" s="1"/>
  <c r="D497" i="1"/>
  <c r="BP496" i="1"/>
  <c r="BO496" i="1"/>
  <c r="BN496" i="1"/>
  <c r="BM496" i="1"/>
  <c r="BL496" i="1"/>
  <c r="AO496" i="1"/>
  <c r="AM496" i="1"/>
  <c r="AK496" i="1"/>
  <c r="AI496" i="1"/>
  <c r="X496" i="1"/>
  <c r="U734" i="14" s="1"/>
  <c r="U496" i="1"/>
  <c r="Q734" i="14" s="1"/>
  <c r="R496" i="1"/>
  <c r="M734" i="14" s="1"/>
  <c r="O496" i="1"/>
  <c r="I734" i="14" s="1"/>
  <c r="D496" i="1"/>
  <c r="BP493" i="1"/>
  <c r="BO493" i="1"/>
  <c r="BN493" i="1"/>
  <c r="BM493" i="1"/>
  <c r="BL493" i="1"/>
  <c r="AO493" i="1"/>
  <c r="AM493" i="1"/>
  <c r="AK493" i="1"/>
  <c r="AI493" i="1"/>
  <c r="X493" i="1"/>
  <c r="U730" i="14" s="1"/>
  <c r="U493" i="1"/>
  <c r="Q730" i="14" s="1"/>
  <c r="R493" i="1"/>
  <c r="M730" i="14" s="1"/>
  <c r="O493" i="1"/>
  <c r="I730" i="14" s="1"/>
  <c r="D493" i="1"/>
  <c r="BP482" i="1"/>
  <c r="BO482" i="1"/>
  <c r="BN482" i="1"/>
  <c r="BM482" i="1"/>
  <c r="BL482" i="1"/>
  <c r="AO482" i="1"/>
  <c r="AM482" i="1"/>
  <c r="AK482" i="1"/>
  <c r="AI482" i="1"/>
  <c r="X482" i="1"/>
  <c r="U714" i="14" s="1"/>
  <c r="U482" i="1"/>
  <c r="Q714" i="14" s="1"/>
  <c r="R482" i="1"/>
  <c r="M714" i="14" s="1"/>
  <c r="O482" i="1"/>
  <c r="I714" i="14" s="1"/>
  <c r="D482" i="1"/>
  <c r="BP466" i="1"/>
  <c r="BO466" i="1"/>
  <c r="BN466" i="1"/>
  <c r="BM466" i="1"/>
  <c r="BL466" i="1"/>
  <c r="AO466" i="1"/>
  <c r="AM466" i="1"/>
  <c r="AK466" i="1"/>
  <c r="AI466" i="1"/>
  <c r="X466" i="1"/>
  <c r="U684" i="14" s="1"/>
  <c r="U466" i="1"/>
  <c r="Q684" i="14" s="1"/>
  <c r="R466" i="1"/>
  <c r="M684" i="14" s="1"/>
  <c r="O466" i="1"/>
  <c r="I684" i="14" s="1"/>
  <c r="D466" i="1"/>
  <c r="BP464" i="1"/>
  <c r="BO464" i="1"/>
  <c r="BN464" i="1"/>
  <c r="BM464" i="1"/>
  <c r="BL464" i="1"/>
  <c r="AO464" i="1"/>
  <c r="AM464" i="1"/>
  <c r="AK464" i="1"/>
  <c r="AI464" i="1"/>
  <c r="X464" i="1"/>
  <c r="U680" i="14" s="1"/>
  <c r="U464" i="1"/>
  <c r="Q680" i="14" s="1"/>
  <c r="R464" i="1"/>
  <c r="M680" i="14" s="1"/>
  <c r="O464" i="1"/>
  <c r="I680" i="14" s="1"/>
  <c r="D464" i="1"/>
  <c r="BP461" i="1"/>
  <c r="BO461" i="1"/>
  <c r="BN461" i="1"/>
  <c r="BM461" i="1"/>
  <c r="BL461" i="1"/>
  <c r="AO461" i="1"/>
  <c r="AM461" i="1"/>
  <c r="AK461" i="1"/>
  <c r="AI461" i="1"/>
  <c r="X461" i="1"/>
  <c r="U678" i="14" s="1"/>
  <c r="U461" i="1"/>
  <c r="Q678" i="14" s="1"/>
  <c r="R461" i="1"/>
  <c r="M678" i="14" s="1"/>
  <c r="O461" i="1"/>
  <c r="I678" i="14" s="1"/>
  <c r="D461" i="1"/>
  <c r="BP460" i="1"/>
  <c r="BO460" i="1"/>
  <c r="BN460" i="1"/>
  <c r="BM460" i="1"/>
  <c r="BL460" i="1"/>
  <c r="AO460" i="1"/>
  <c r="AM460" i="1"/>
  <c r="AK460" i="1"/>
  <c r="AI460" i="1"/>
  <c r="X460" i="1"/>
  <c r="U676" i="14" s="1"/>
  <c r="U460" i="1"/>
  <c r="Q676" i="14" s="1"/>
  <c r="R460" i="1"/>
  <c r="M676" i="14" s="1"/>
  <c r="O460" i="1"/>
  <c r="I676" i="14" s="1"/>
  <c r="D460" i="1"/>
  <c r="BP427" i="1"/>
  <c r="BO427" i="1"/>
  <c r="BN427" i="1"/>
  <c r="BM427" i="1"/>
  <c r="BL427" i="1"/>
  <c r="AO427" i="1"/>
  <c r="AM427" i="1"/>
  <c r="AK427" i="1"/>
  <c r="AI427" i="1"/>
  <c r="X427" i="1"/>
  <c r="U624" i="14" s="1"/>
  <c r="U427" i="1"/>
  <c r="Q624" i="14" s="1"/>
  <c r="R427" i="1"/>
  <c r="M624" i="14" s="1"/>
  <c r="O427" i="1"/>
  <c r="I624" i="14" s="1"/>
  <c r="D427" i="1"/>
  <c r="BP425" i="1"/>
  <c r="BO425" i="1"/>
  <c r="BN425" i="1"/>
  <c r="BM425" i="1"/>
  <c r="BL425" i="1"/>
  <c r="AO425" i="1"/>
  <c r="AM425" i="1"/>
  <c r="AK425" i="1"/>
  <c r="AI425" i="1"/>
  <c r="X425" i="1"/>
  <c r="U620" i="14" s="1"/>
  <c r="U425" i="1"/>
  <c r="Q620" i="14" s="1"/>
  <c r="R425" i="1"/>
  <c r="M620" i="14" s="1"/>
  <c r="O425" i="1"/>
  <c r="I620" i="14" s="1"/>
  <c r="D425" i="1"/>
  <c r="BP396" i="1"/>
  <c r="BO396" i="1"/>
  <c r="BN396" i="1"/>
  <c r="BM396" i="1"/>
  <c r="BL396" i="1"/>
  <c r="AO396" i="1"/>
  <c r="AM396" i="1"/>
  <c r="AK396" i="1"/>
  <c r="AI396" i="1"/>
  <c r="X396" i="1"/>
  <c r="U572" i="14" s="1"/>
  <c r="U396" i="1"/>
  <c r="Q572" i="14" s="1"/>
  <c r="R396" i="1"/>
  <c r="M572" i="14" s="1"/>
  <c r="O396" i="1"/>
  <c r="I572" i="14" s="1"/>
  <c r="D396" i="1"/>
  <c r="BP390" i="1"/>
  <c r="BO390" i="1"/>
  <c r="BN390" i="1"/>
  <c r="BM390" i="1"/>
  <c r="BL390" i="1"/>
  <c r="AO390" i="1"/>
  <c r="AM390" i="1"/>
  <c r="AK390" i="1"/>
  <c r="AI390" i="1"/>
  <c r="X390" i="1"/>
  <c r="U562" i="14" s="1"/>
  <c r="U390" i="1"/>
  <c r="Q562" i="14" s="1"/>
  <c r="R390" i="1"/>
  <c r="M562" i="14" s="1"/>
  <c r="O390" i="1"/>
  <c r="I562" i="14" s="1"/>
  <c r="D390" i="1"/>
  <c r="BP368" i="1"/>
  <c r="BO368" i="1"/>
  <c r="BN368" i="1"/>
  <c r="BM368" i="1"/>
  <c r="BL368" i="1"/>
  <c r="AO368" i="1"/>
  <c r="AM368" i="1"/>
  <c r="AK368" i="1"/>
  <c r="AI368" i="1"/>
  <c r="X368" i="1"/>
  <c r="U534" i="14" s="1"/>
  <c r="U368" i="1"/>
  <c r="Q534" i="14" s="1"/>
  <c r="R368" i="1"/>
  <c r="M534" i="14" s="1"/>
  <c r="O368" i="1"/>
  <c r="I534" i="14" s="1"/>
  <c r="D368" i="1"/>
  <c r="BP365" i="1"/>
  <c r="BO365" i="1"/>
  <c r="BN365" i="1"/>
  <c r="BM365" i="1"/>
  <c r="BL365" i="1"/>
  <c r="AO365" i="1"/>
  <c r="AM365" i="1"/>
  <c r="AK365" i="1"/>
  <c r="AI365" i="1"/>
  <c r="X365" i="1"/>
  <c r="U528" i="14" s="1"/>
  <c r="U365" i="1"/>
  <c r="Q528" i="14" s="1"/>
  <c r="R365" i="1"/>
  <c r="M528" i="14" s="1"/>
  <c r="O365" i="1"/>
  <c r="I528" i="14" s="1"/>
  <c r="D365" i="1"/>
  <c r="BP360" i="1"/>
  <c r="BO360" i="1"/>
  <c r="BN360" i="1"/>
  <c r="BM360" i="1"/>
  <c r="BL360" i="1"/>
  <c r="AO360" i="1"/>
  <c r="AM360" i="1"/>
  <c r="AK360" i="1"/>
  <c r="AI360" i="1"/>
  <c r="X360" i="1"/>
  <c r="U518" i="14" s="1"/>
  <c r="U360" i="1"/>
  <c r="Q518" i="14" s="1"/>
  <c r="R360" i="1"/>
  <c r="M518" i="14" s="1"/>
  <c r="O360" i="1"/>
  <c r="I518" i="14" s="1"/>
  <c r="D360" i="1"/>
  <c r="BP358" i="1"/>
  <c r="BO358" i="1"/>
  <c r="BN358" i="1"/>
  <c r="BM358" i="1"/>
  <c r="BL358" i="1"/>
  <c r="AO358" i="1"/>
  <c r="AM358" i="1"/>
  <c r="AK358" i="1"/>
  <c r="AI358" i="1"/>
  <c r="X358" i="1"/>
  <c r="U514" i="14" s="1"/>
  <c r="U358" i="1"/>
  <c r="Q514" i="14" s="1"/>
  <c r="R358" i="1"/>
  <c r="M514" i="14" s="1"/>
  <c r="O358" i="1"/>
  <c r="I514" i="14" s="1"/>
  <c r="D358" i="1"/>
  <c r="BP357" i="1"/>
  <c r="BO357" i="1"/>
  <c r="BN357" i="1"/>
  <c r="BM357" i="1"/>
  <c r="BL357" i="1"/>
  <c r="AO357" i="1"/>
  <c r="AM357" i="1"/>
  <c r="AK357" i="1"/>
  <c r="AI357" i="1"/>
  <c r="X357" i="1"/>
  <c r="U512" i="14" s="1"/>
  <c r="U357" i="1"/>
  <c r="Q512" i="14" s="1"/>
  <c r="R357" i="1"/>
  <c r="M512" i="14" s="1"/>
  <c r="O357" i="1"/>
  <c r="I512" i="14" s="1"/>
  <c r="D357" i="1"/>
  <c r="BP300" i="1"/>
  <c r="BO300" i="1"/>
  <c r="BN300" i="1"/>
  <c r="BM300" i="1"/>
  <c r="BL300" i="1"/>
  <c r="AO300" i="1"/>
  <c r="AM300" i="1"/>
  <c r="AK300" i="1"/>
  <c r="AI300" i="1"/>
  <c r="X300" i="1"/>
  <c r="U427" i="14" s="1"/>
  <c r="U300" i="1"/>
  <c r="Q427" i="14" s="1"/>
  <c r="R300" i="1"/>
  <c r="M427" i="14" s="1"/>
  <c r="O300" i="1"/>
  <c r="I427" i="14" s="1"/>
  <c r="D300" i="1"/>
  <c r="BP292" i="1"/>
  <c r="BO292" i="1"/>
  <c r="BN292" i="1"/>
  <c r="BM292" i="1"/>
  <c r="BL292" i="1"/>
  <c r="AO292" i="1"/>
  <c r="AM292" i="1"/>
  <c r="AK292" i="1"/>
  <c r="AI292" i="1"/>
  <c r="X292" i="1"/>
  <c r="U411" i="14" s="1"/>
  <c r="U292" i="1"/>
  <c r="Q411" i="14" s="1"/>
  <c r="R292" i="1"/>
  <c r="M411" i="14" s="1"/>
  <c r="O292" i="1"/>
  <c r="I411" i="14" s="1"/>
  <c r="D292" i="1"/>
  <c r="BP291" i="1"/>
  <c r="BO291" i="1"/>
  <c r="BN291" i="1"/>
  <c r="BM291" i="1"/>
  <c r="BL291" i="1"/>
  <c r="AO291" i="1"/>
  <c r="AM291" i="1"/>
  <c r="AK291" i="1"/>
  <c r="AI291" i="1"/>
  <c r="X291" i="1"/>
  <c r="U409" i="14" s="1"/>
  <c r="U291" i="1"/>
  <c r="Q409" i="14" s="1"/>
  <c r="R291" i="1"/>
  <c r="M409" i="14" s="1"/>
  <c r="O291" i="1"/>
  <c r="I409" i="14" s="1"/>
  <c r="D291" i="1"/>
  <c r="BP290" i="1"/>
  <c r="BO290" i="1"/>
  <c r="BN290" i="1"/>
  <c r="BM290" i="1"/>
  <c r="BL290" i="1"/>
  <c r="AO290" i="1"/>
  <c r="AM290" i="1"/>
  <c r="AK290" i="1"/>
  <c r="AI290" i="1"/>
  <c r="X290" i="1"/>
  <c r="U407" i="14" s="1"/>
  <c r="U290" i="1"/>
  <c r="Q407" i="14" s="1"/>
  <c r="R290" i="1"/>
  <c r="M407" i="14" s="1"/>
  <c r="O290" i="1"/>
  <c r="I407" i="14" s="1"/>
  <c r="D290" i="1"/>
  <c r="BP276" i="1"/>
  <c r="BO276" i="1"/>
  <c r="BN276" i="1"/>
  <c r="BM276" i="1"/>
  <c r="BL276" i="1"/>
  <c r="AO276" i="1"/>
  <c r="AM276" i="1"/>
  <c r="AK276" i="1"/>
  <c r="AI276" i="1"/>
  <c r="X276" i="1"/>
  <c r="U389" i="14" s="1"/>
  <c r="U276" i="1"/>
  <c r="Q389" i="14" s="1"/>
  <c r="R276" i="1"/>
  <c r="M389" i="14" s="1"/>
  <c r="O276" i="1"/>
  <c r="I389" i="14" s="1"/>
  <c r="D276" i="1"/>
  <c r="BP265" i="1"/>
  <c r="BO265" i="1"/>
  <c r="BN265" i="1"/>
  <c r="BM265" i="1"/>
  <c r="BL265" i="1"/>
  <c r="AO265" i="1"/>
  <c r="AM265" i="1"/>
  <c r="AK265" i="1"/>
  <c r="AI265" i="1"/>
  <c r="X265" i="1"/>
  <c r="U369" i="14" s="1"/>
  <c r="U265" i="1"/>
  <c r="Q369" i="14" s="1"/>
  <c r="R265" i="1"/>
  <c r="M369" i="14" s="1"/>
  <c r="O265" i="1"/>
  <c r="I369" i="14" s="1"/>
  <c r="D265" i="1"/>
  <c r="BP256" i="1"/>
  <c r="BO256" i="1"/>
  <c r="BN256" i="1"/>
  <c r="BM256" i="1"/>
  <c r="BL256" i="1"/>
  <c r="AO256" i="1"/>
  <c r="AM256" i="1"/>
  <c r="AK256" i="1"/>
  <c r="AI256" i="1"/>
  <c r="X256" i="1"/>
  <c r="U355" i="14" s="1"/>
  <c r="U256" i="1"/>
  <c r="Q355" i="14" s="1"/>
  <c r="R256" i="1"/>
  <c r="M355" i="14" s="1"/>
  <c r="O256" i="1"/>
  <c r="I355" i="14" s="1"/>
  <c r="D256" i="1"/>
  <c r="BP176" i="1"/>
  <c r="BO176" i="1"/>
  <c r="BN176" i="1"/>
  <c r="BM176" i="1"/>
  <c r="BL176" i="1"/>
  <c r="AO176" i="1"/>
  <c r="AM176" i="1"/>
  <c r="AK176" i="1"/>
  <c r="AI176" i="1"/>
  <c r="X176" i="1"/>
  <c r="U221" i="14" s="1"/>
  <c r="U176" i="1"/>
  <c r="Q221" i="14" s="1"/>
  <c r="R176" i="1"/>
  <c r="M221" i="14" s="1"/>
  <c r="O176" i="1"/>
  <c r="I221" i="14" s="1"/>
  <c r="D176" i="1"/>
  <c r="BP158" i="1"/>
  <c r="BO158" i="1"/>
  <c r="BN158" i="1"/>
  <c r="BM158" i="1"/>
  <c r="BL158" i="1"/>
  <c r="AO158" i="1"/>
  <c r="AM158" i="1"/>
  <c r="AK158" i="1"/>
  <c r="AI158" i="1"/>
  <c r="X158" i="1"/>
  <c r="U193" i="14" s="1"/>
  <c r="U158" i="1"/>
  <c r="Q193" i="14" s="1"/>
  <c r="R158" i="1"/>
  <c r="M193" i="14" s="1"/>
  <c r="O158" i="1"/>
  <c r="I193" i="14" s="1"/>
  <c r="D158" i="1"/>
  <c r="BP136" i="1"/>
  <c r="BO136" i="1"/>
  <c r="BN136" i="1"/>
  <c r="BM136" i="1"/>
  <c r="BL136" i="1"/>
  <c r="AO136" i="1"/>
  <c r="AM136" i="1"/>
  <c r="AK136" i="1"/>
  <c r="AI136" i="1"/>
  <c r="X136" i="1"/>
  <c r="U161" i="14" s="1"/>
  <c r="U136" i="1"/>
  <c r="Q161" i="14" s="1"/>
  <c r="R136" i="1"/>
  <c r="M161" i="14" s="1"/>
  <c r="O136" i="1"/>
  <c r="I161" i="14" s="1"/>
  <c r="D136" i="1"/>
  <c r="BP134" i="1"/>
  <c r="BO134" i="1"/>
  <c r="BN134" i="1"/>
  <c r="BM134" i="1"/>
  <c r="BL134" i="1"/>
  <c r="AO134" i="1"/>
  <c r="AM134" i="1"/>
  <c r="AK134" i="1"/>
  <c r="AI134" i="1"/>
  <c r="X134" i="1"/>
  <c r="U157" i="14" s="1"/>
  <c r="U134" i="1"/>
  <c r="Q157" i="14" s="1"/>
  <c r="R134" i="1"/>
  <c r="M157" i="14" s="1"/>
  <c r="O134" i="1"/>
  <c r="I157" i="14" s="1"/>
  <c r="D134" i="1"/>
  <c r="BP129" i="1"/>
  <c r="BO129" i="1"/>
  <c r="BN129" i="1"/>
  <c r="BM129" i="1"/>
  <c r="BL129" i="1"/>
  <c r="AO129" i="1"/>
  <c r="AM129" i="1"/>
  <c r="AK129" i="1"/>
  <c r="AI129" i="1"/>
  <c r="X129" i="1"/>
  <c r="U147" i="14" s="1"/>
  <c r="U129" i="1"/>
  <c r="Q147" i="14" s="1"/>
  <c r="R129" i="1"/>
  <c r="M147" i="14" s="1"/>
  <c r="O129" i="1"/>
  <c r="I147" i="14" s="1"/>
  <c r="D129" i="1"/>
  <c r="BP128" i="1"/>
  <c r="BO128" i="1"/>
  <c r="BN128" i="1"/>
  <c r="BM128" i="1"/>
  <c r="BL128" i="1"/>
  <c r="AO128" i="1"/>
  <c r="AM128" i="1"/>
  <c r="AK128" i="1"/>
  <c r="AI128" i="1"/>
  <c r="X128" i="1"/>
  <c r="U145" i="14" s="1"/>
  <c r="U128" i="1"/>
  <c r="Q145" i="14" s="1"/>
  <c r="R128" i="1"/>
  <c r="M145" i="14" s="1"/>
  <c r="O128" i="1"/>
  <c r="I145" i="14" s="1"/>
  <c r="D128" i="1"/>
  <c r="BP118" i="1"/>
  <c r="BO118" i="1"/>
  <c r="BN118" i="1"/>
  <c r="BM118" i="1"/>
  <c r="BL118" i="1"/>
  <c r="AO118" i="1"/>
  <c r="AM118" i="1"/>
  <c r="AK118" i="1"/>
  <c r="AI118" i="1"/>
  <c r="X118" i="1"/>
  <c r="U129" i="14" s="1"/>
  <c r="U118" i="1"/>
  <c r="Q129" i="14" s="1"/>
  <c r="R118" i="1"/>
  <c r="M129" i="14" s="1"/>
  <c r="O118" i="1"/>
  <c r="I129" i="14" s="1"/>
  <c r="D118" i="1"/>
  <c r="BP107" i="1"/>
  <c r="BO107" i="1"/>
  <c r="BN107" i="1"/>
  <c r="BM107" i="1"/>
  <c r="BL107" i="1"/>
  <c r="AO107" i="1"/>
  <c r="AM107" i="1"/>
  <c r="AK107" i="1"/>
  <c r="AI107" i="1"/>
  <c r="X107" i="1"/>
  <c r="U113" i="14" s="1"/>
  <c r="U107" i="1"/>
  <c r="Q113" i="14" s="1"/>
  <c r="R107" i="1"/>
  <c r="M113" i="14" s="1"/>
  <c r="O107" i="1"/>
  <c r="I113" i="14" s="1"/>
  <c r="D107" i="1"/>
  <c r="BP87" i="1"/>
  <c r="BO87" i="1"/>
  <c r="BN87" i="1"/>
  <c r="BM87" i="1"/>
  <c r="BL87" i="1"/>
  <c r="AO87" i="1"/>
  <c r="AM87" i="1"/>
  <c r="AK87" i="1"/>
  <c r="AI87" i="1"/>
  <c r="X87" i="1"/>
  <c r="U81" i="14" s="1"/>
  <c r="U87" i="1"/>
  <c r="Q81" i="14" s="1"/>
  <c r="R87" i="1"/>
  <c r="M81" i="14" s="1"/>
  <c r="O87" i="1"/>
  <c r="I81" i="14" s="1"/>
  <c r="D87" i="1"/>
  <c r="BP74" i="1"/>
  <c r="BO74" i="1"/>
  <c r="BN74" i="1"/>
  <c r="BM74" i="1"/>
  <c r="BL74" i="1"/>
  <c r="AO74" i="1"/>
  <c r="AM74" i="1"/>
  <c r="AK74" i="1"/>
  <c r="AI74" i="1"/>
  <c r="X74" i="1"/>
  <c r="U61" i="14" s="1"/>
  <c r="U74" i="1"/>
  <c r="Q61" i="14" s="1"/>
  <c r="R74" i="1"/>
  <c r="M61" i="14" s="1"/>
  <c r="O74" i="1"/>
  <c r="I61" i="14" s="1"/>
  <c r="D74" i="1"/>
  <c r="BP61" i="1"/>
  <c r="BO61" i="1"/>
  <c r="BN61" i="1"/>
  <c r="BM61" i="1"/>
  <c r="BL61" i="1"/>
  <c r="BK61" i="1"/>
  <c r="AO61" i="1"/>
  <c r="AM61" i="1"/>
  <c r="AK61" i="1"/>
  <c r="AI61" i="1"/>
  <c r="X61" i="1"/>
  <c r="U39" i="14" s="1"/>
  <c r="U61" i="1"/>
  <c r="Q39" i="14" s="1"/>
  <c r="R61" i="1"/>
  <c r="M39" i="14" s="1"/>
  <c r="O61" i="1"/>
  <c r="I39" i="14" s="1"/>
  <c r="D61" i="1"/>
  <c r="D60" i="1"/>
  <c r="O60" i="1"/>
  <c r="I37" i="14" s="1"/>
  <c r="R60" i="1"/>
  <c r="M37" i="14" s="1"/>
  <c r="U60" i="1"/>
  <c r="Q37" i="14" s="1"/>
  <c r="X60" i="1"/>
  <c r="U37" i="14" s="1"/>
  <c r="BP56" i="1"/>
  <c r="BO56" i="1"/>
  <c r="BN56" i="1"/>
  <c r="BM56" i="1"/>
  <c r="BL56" i="1"/>
  <c r="AO56" i="1"/>
  <c r="AM56" i="1"/>
  <c r="AK56" i="1"/>
  <c r="AI56" i="1"/>
  <c r="X56" i="1"/>
  <c r="U33" i="14" s="1"/>
  <c r="U56" i="1"/>
  <c r="Q33" i="14" s="1"/>
  <c r="R56" i="1"/>
  <c r="M33" i="14" s="1"/>
  <c r="O56" i="1"/>
  <c r="I33" i="14" s="1"/>
  <c r="D56" i="1"/>
  <c r="BP51" i="1"/>
  <c r="BO51" i="1"/>
  <c r="BN51" i="1"/>
  <c r="BM51" i="1"/>
  <c r="BL51" i="1"/>
  <c r="AO51" i="1"/>
  <c r="AM51" i="1"/>
  <c r="AK51" i="1"/>
  <c r="AI51" i="1"/>
  <c r="X51" i="1"/>
  <c r="U29" i="14" s="1"/>
  <c r="U51" i="1"/>
  <c r="Q29" i="14" s="1"/>
  <c r="R51" i="1"/>
  <c r="M29" i="14" s="1"/>
  <c r="O51" i="1"/>
  <c r="I29" i="14" s="1"/>
  <c r="D51" i="1"/>
  <c r="BP50" i="1"/>
  <c r="BO50" i="1"/>
  <c r="BN50" i="1"/>
  <c r="BM50" i="1"/>
  <c r="BL50" i="1"/>
  <c r="AO50" i="1"/>
  <c r="AM50" i="1"/>
  <c r="AK50" i="1"/>
  <c r="AI50" i="1"/>
  <c r="X50" i="1"/>
  <c r="U27" i="14" s="1"/>
  <c r="U50" i="1"/>
  <c r="Q27" i="14" s="1"/>
  <c r="R50" i="1"/>
  <c r="M27" i="14" s="1"/>
  <c r="O50" i="1"/>
  <c r="I27" i="14" s="1"/>
  <c r="D50" i="1"/>
  <c r="BP48" i="1"/>
  <c r="BO48" i="1"/>
  <c r="BN48" i="1"/>
  <c r="BM48" i="1"/>
  <c r="BL48" i="1"/>
  <c r="AO48" i="1"/>
  <c r="AM48" i="1"/>
  <c r="AK48" i="1"/>
  <c r="AI48" i="1"/>
  <c r="X48" i="1"/>
  <c r="U25" i="14" s="1"/>
  <c r="U48" i="1"/>
  <c r="Q25" i="14" s="1"/>
  <c r="R48" i="1"/>
  <c r="M25" i="14" s="1"/>
  <c r="O48" i="1"/>
  <c r="I25" i="14" s="1"/>
  <c r="D48" i="1"/>
  <c r="BP44" i="1"/>
  <c r="BO44" i="1"/>
  <c r="BN44" i="1"/>
  <c r="BM44" i="1"/>
  <c r="BL44" i="1"/>
  <c r="AO44" i="1"/>
  <c r="AM44" i="1"/>
  <c r="AK44" i="1"/>
  <c r="AI44" i="1"/>
  <c r="X44" i="1"/>
  <c r="U21" i="14" s="1"/>
  <c r="U44" i="1"/>
  <c r="Q21" i="14" s="1"/>
  <c r="R44" i="1"/>
  <c r="M21" i="14" s="1"/>
  <c r="O44" i="1"/>
  <c r="I21" i="14" s="1"/>
  <c r="D44" i="1"/>
  <c r="BP39" i="1"/>
  <c r="BO39" i="1"/>
  <c r="BN39" i="1"/>
  <c r="BM39" i="1"/>
  <c r="BL39" i="1"/>
  <c r="AO39" i="1"/>
  <c r="AM39" i="1"/>
  <c r="AK39" i="1"/>
  <c r="AI39" i="1"/>
  <c r="X39" i="1"/>
  <c r="U15" i="14" s="1"/>
  <c r="U39" i="1"/>
  <c r="Q15" i="14" s="1"/>
  <c r="R39" i="1"/>
  <c r="M15" i="14" s="1"/>
  <c r="O39" i="1"/>
  <c r="I15" i="14" s="1"/>
  <c r="D39" i="1"/>
  <c r="BP38" i="1"/>
  <c r="BO38" i="1"/>
  <c r="BN38" i="1"/>
  <c r="BM38" i="1"/>
  <c r="BL38" i="1"/>
  <c r="AO38" i="1"/>
  <c r="AM38" i="1"/>
  <c r="AK38" i="1"/>
  <c r="AI38" i="1"/>
  <c r="X38" i="1"/>
  <c r="U13" i="14" s="1"/>
  <c r="U38" i="1"/>
  <c r="Q13" i="14" s="1"/>
  <c r="R38" i="1"/>
  <c r="M13" i="14" s="1"/>
  <c r="O38" i="1"/>
  <c r="I13" i="14" s="1"/>
  <c r="D38" i="1"/>
  <c r="BP37" i="1"/>
  <c r="BO37" i="1"/>
  <c r="BN37" i="1"/>
  <c r="BM37" i="1"/>
  <c r="BL37" i="1"/>
  <c r="AO37" i="1"/>
  <c r="AM37" i="1"/>
  <c r="AK37" i="1"/>
  <c r="AI37" i="1"/>
  <c r="X37" i="1"/>
  <c r="U11" i="14" s="1"/>
  <c r="U37" i="1"/>
  <c r="Q11" i="14" s="1"/>
  <c r="R37" i="1"/>
  <c r="M11" i="14" s="1"/>
  <c r="O37" i="1"/>
  <c r="I11" i="14" s="1"/>
  <c r="D37" i="1"/>
  <c r="BP33" i="1"/>
  <c r="BO33" i="1"/>
  <c r="BN33" i="1"/>
  <c r="BM33" i="1"/>
  <c r="BL33" i="1"/>
  <c r="AO33" i="1"/>
  <c r="AM33" i="1"/>
  <c r="AK33" i="1"/>
  <c r="AI33" i="1"/>
  <c r="X33" i="1"/>
  <c r="U7" i="14" s="1"/>
  <c r="U33" i="1"/>
  <c r="Q7" i="14" s="1"/>
  <c r="R33" i="1"/>
  <c r="M7" i="14" s="1"/>
  <c r="O33" i="1"/>
  <c r="I7" i="14" s="1"/>
  <c r="AD914" i="1" l="1"/>
  <c r="AZ1233" i="1"/>
  <c r="BB1438" i="1"/>
  <c r="AZ1370" i="1"/>
  <c r="AZ1415" i="1"/>
  <c r="AT1370" i="1"/>
  <c r="AX1370" i="1"/>
  <c r="AT1415" i="1"/>
  <c r="AX1415" i="1"/>
  <c r="AZ1349" i="1"/>
  <c r="AV1349" i="1"/>
  <c r="AZ1404" i="1"/>
  <c r="AX1404" i="1"/>
  <c r="AT1349" i="1"/>
  <c r="AT1404" i="1"/>
  <c r="AT1345" i="1"/>
  <c r="AV1345" i="1"/>
  <c r="AX1345" i="1"/>
  <c r="AT1333" i="1"/>
  <c r="AX1300" i="1"/>
  <c r="AD1298" i="1"/>
  <c r="AZ1300" i="1"/>
  <c r="AX1333" i="1"/>
  <c r="AV1300" i="1"/>
  <c r="AZ1333" i="1"/>
  <c r="AT1343" i="1"/>
  <c r="AV1343" i="1"/>
  <c r="AX1343" i="1"/>
  <c r="AV1230" i="1"/>
  <c r="AT1299" i="1"/>
  <c r="AV1299" i="1"/>
  <c r="AZ1299" i="1"/>
  <c r="AZ1296" i="1"/>
  <c r="AT1296" i="1"/>
  <c r="AT1230" i="1"/>
  <c r="AV1233" i="1"/>
  <c r="AX1230" i="1"/>
  <c r="AT1295" i="1"/>
  <c r="AV1296" i="1"/>
  <c r="AX1233" i="1"/>
  <c r="AV1232" i="1"/>
  <c r="AT1229" i="1"/>
  <c r="AX1295" i="1"/>
  <c r="AZ1295" i="1"/>
  <c r="AV1229" i="1"/>
  <c r="AZ1229" i="1"/>
  <c r="AT1278" i="1"/>
  <c r="AZ1278" i="1"/>
  <c r="AZ1232" i="1"/>
  <c r="AT1232" i="1"/>
  <c r="AV1278" i="1"/>
  <c r="AD961" i="1"/>
  <c r="AX1179" i="1"/>
  <c r="AZ1179" i="1"/>
  <c r="AT1179" i="1"/>
  <c r="AV1162" i="1"/>
  <c r="AZ1162" i="1"/>
  <c r="AV1171" i="1"/>
  <c r="AX1171" i="1"/>
  <c r="AZ1171" i="1"/>
  <c r="AT1135" i="1"/>
  <c r="AV1135" i="1"/>
  <c r="AX1135" i="1"/>
  <c r="AT1162" i="1"/>
  <c r="AV1118" i="1"/>
  <c r="AX1118" i="1"/>
  <c r="AZ1118" i="1"/>
  <c r="AX1099" i="1"/>
  <c r="AZ1099" i="1"/>
  <c r="AX1069" i="1"/>
  <c r="AT1099" i="1"/>
  <c r="AX1055" i="1"/>
  <c r="AV1055" i="1"/>
  <c r="AT1055" i="1"/>
  <c r="AT1069" i="1"/>
  <c r="AV1069" i="1"/>
  <c r="AV1006" i="1"/>
  <c r="AV900" i="1"/>
  <c r="AZ1006" i="1"/>
  <c r="AT962" i="1"/>
  <c r="AX963" i="1"/>
  <c r="AV976" i="1"/>
  <c r="AX1006" i="1"/>
  <c r="AZ963" i="1"/>
  <c r="AX976" i="1"/>
  <c r="AV962" i="1"/>
  <c r="AZ962" i="1"/>
  <c r="AT963" i="1"/>
  <c r="AT1004" i="1"/>
  <c r="AZ1004" i="1"/>
  <c r="AX1004" i="1"/>
  <c r="AT976" i="1"/>
  <c r="AT900" i="1"/>
  <c r="AZ926" i="1"/>
  <c r="AV923" i="1"/>
  <c r="AT926" i="1"/>
  <c r="AV926" i="1"/>
  <c r="AZ923" i="1"/>
  <c r="AT923" i="1"/>
  <c r="AX901" i="1"/>
  <c r="AT901" i="1"/>
  <c r="AZ900" i="1"/>
  <c r="AZ901" i="1"/>
  <c r="AD889" i="1"/>
  <c r="AQ889" i="1"/>
  <c r="BQ889" i="1"/>
  <c r="F889" i="1" s="1"/>
  <c r="AT889" i="1" s="1"/>
  <c r="AD860" i="1"/>
  <c r="BQ860" i="1"/>
  <c r="F860" i="1" s="1"/>
  <c r="AX860" i="1" s="1"/>
  <c r="AQ860" i="1"/>
  <c r="AD834" i="1"/>
  <c r="BQ834" i="1"/>
  <c r="F834" i="1" s="1"/>
  <c r="AV834" i="1" s="1"/>
  <c r="AD827" i="1"/>
  <c r="BQ827" i="1"/>
  <c r="F827" i="1" s="1"/>
  <c r="AT827" i="1" s="1"/>
  <c r="AQ834" i="1"/>
  <c r="AQ827" i="1"/>
  <c r="AD826" i="1"/>
  <c r="BQ826" i="1"/>
  <c r="F826" i="1" s="1"/>
  <c r="AV826" i="1" s="1"/>
  <c r="AD824" i="1"/>
  <c r="BQ824" i="1"/>
  <c r="F824" i="1" s="1"/>
  <c r="AV824" i="1" s="1"/>
  <c r="AQ826" i="1"/>
  <c r="AQ824" i="1"/>
  <c r="AD814" i="1"/>
  <c r="AD813" i="1" s="1"/>
  <c r="BQ814" i="1"/>
  <c r="F814" i="1" s="1"/>
  <c r="AX814" i="1" s="1"/>
  <c r="AQ814" i="1"/>
  <c r="AD769" i="1"/>
  <c r="AQ769" i="1"/>
  <c r="BQ769" i="1"/>
  <c r="F769" i="1" s="1"/>
  <c r="AV769" i="1" s="1"/>
  <c r="AD766" i="1"/>
  <c r="AQ766" i="1"/>
  <c r="BQ766" i="1"/>
  <c r="F766" i="1" s="1"/>
  <c r="AV766" i="1" s="1"/>
  <c r="AD709" i="1"/>
  <c r="BQ709" i="1"/>
  <c r="F709" i="1" s="1"/>
  <c r="AV709" i="1" s="1"/>
  <c r="AD719" i="1"/>
  <c r="BQ719" i="1"/>
  <c r="F719" i="1" s="1"/>
  <c r="AV719" i="1" s="1"/>
  <c r="AD748" i="1"/>
  <c r="BQ748" i="1"/>
  <c r="F748" i="1" s="1"/>
  <c r="AV748" i="1" s="1"/>
  <c r="AQ748" i="1"/>
  <c r="AQ719" i="1"/>
  <c r="AD710" i="1"/>
  <c r="AQ710" i="1"/>
  <c r="BQ710" i="1"/>
  <c r="F710" i="1" s="1"/>
  <c r="AX710" i="1" s="1"/>
  <c r="AQ709" i="1"/>
  <c r="AD691" i="1"/>
  <c r="BQ691" i="1"/>
  <c r="F691" i="1" s="1"/>
  <c r="AV691" i="1" s="1"/>
  <c r="AQ691" i="1"/>
  <c r="AD626" i="1"/>
  <c r="AD625" i="1" s="1"/>
  <c r="BQ626" i="1"/>
  <c r="F626" i="1" s="1"/>
  <c r="AV626" i="1" s="1"/>
  <c r="AQ626" i="1"/>
  <c r="AD606" i="1"/>
  <c r="AQ606" i="1"/>
  <c r="BQ606" i="1"/>
  <c r="F606" i="1" s="1"/>
  <c r="AT606" i="1" s="1"/>
  <c r="AD607" i="1"/>
  <c r="BQ607" i="1"/>
  <c r="F607" i="1" s="1"/>
  <c r="AX607" i="1" s="1"/>
  <c r="AQ607" i="1"/>
  <c r="AD590" i="1"/>
  <c r="BQ590" i="1"/>
  <c r="F590" i="1" s="1"/>
  <c r="AV590" i="1" s="1"/>
  <c r="AQ590" i="1"/>
  <c r="AD570" i="1"/>
  <c r="BQ570" i="1"/>
  <c r="F570" i="1" s="1"/>
  <c r="AV570" i="1" s="1"/>
  <c r="AQ570" i="1"/>
  <c r="AD569" i="1"/>
  <c r="AQ569" i="1"/>
  <c r="BQ569" i="1"/>
  <c r="F569" i="1" s="1"/>
  <c r="AT569" i="1" s="1"/>
  <c r="AD540" i="1"/>
  <c r="AQ540" i="1"/>
  <c r="AD568" i="1"/>
  <c r="AQ568" i="1"/>
  <c r="BQ568" i="1"/>
  <c r="F568" i="1" s="1"/>
  <c r="AV568" i="1" s="1"/>
  <c r="AD567" i="1"/>
  <c r="BQ567" i="1"/>
  <c r="F567" i="1" s="1"/>
  <c r="AT567" i="1" s="1"/>
  <c r="BQ540" i="1"/>
  <c r="F540" i="1" s="1"/>
  <c r="AV540" i="1" s="1"/>
  <c r="AQ567" i="1"/>
  <c r="AD498" i="1"/>
  <c r="AQ498" i="1"/>
  <c r="BQ498" i="1"/>
  <c r="F498" i="1" s="1"/>
  <c r="AV498" i="1" s="1"/>
  <c r="AD496" i="1"/>
  <c r="AQ496" i="1"/>
  <c r="BQ496" i="1"/>
  <c r="F496" i="1" s="1"/>
  <c r="AX496" i="1" s="1"/>
  <c r="AD497" i="1"/>
  <c r="AQ497" i="1"/>
  <c r="BQ497" i="1"/>
  <c r="F497" i="1" s="1"/>
  <c r="AX497" i="1" s="1"/>
  <c r="AD493" i="1"/>
  <c r="AD491" i="1" s="1"/>
  <c r="AQ493" i="1"/>
  <c r="BQ493" i="1"/>
  <c r="F493" i="1" s="1"/>
  <c r="AX493" i="1" s="1"/>
  <c r="AQ482" i="1"/>
  <c r="AD482" i="1"/>
  <c r="BQ482" i="1"/>
  <c r="F482" i="1" s="1"/>
  <c r="AX482" i="1" s="1"/>
  <c r="AQ464" i="1"/>
  <c r="AD466" i="1"/>
  <c r="AQ466" i="1"/>
  <c r="BQ466" i="1"/>
  <c r="F466" i="1" s="1"/>
  <c r="AV466" i="1" s="1"/>
  <c r="BQ464" i="1"/>
  <c r="F464" i="1" s="1"/>
  <c r="AT464" i="1" s="1"/>
  <c r="AD464" i="1"/>
  <c r="AQ460" i="1"/>
  <c r="BQ460" i="1"/>
  <c r="F460" i="1" s="1"/>
  <c r="AT460" i="1" s="1"/>
  <c r="AD461" i="1"/>
  <c r="AQ461" i="1"/>
  <c r="BQ461" i="1"/>
  <c r="F461" i="1" s="1"/>
  <c r="AV461" i="1" s="1"/>
  <c r="AD460" i="1"/>
  <c r="AD427" i="1"/>
  <c r="AQ427" i="1"/>
  <c r="BQ427" i="1"/>
  <c r="F427" i="1" s="1"/>
  <c r="AV427" i="1" s="1"/>
  <c r="AD425" i="1"/>
  <c r="BQ425" i="1"/>
  <c r="F425" i="1" s="1"/>
  <c r="AX425" i="1" s="1"/>
  <c r="AQ425" i="1"/>
  <c r="AD396" i="1"/>
  <c r="AQ396" i="1"/>
  <c r="BQ396" i="1"/>
  <c r="F396" i="1" s="1"/>
  <c r="AV396" i="1" s="1"/>
  <c r="AD390" i="1"/>
  <c r="BQ390" i="1"/>
  <c r="F390" i="1" s="1"/>
  <c r="AV390" i="1" s="1"/>
  <c r="AQ390" i="1"/>
  <c r="AQ368" i="1"/>
  <c r="AD368" i="1"/>
  <c r="BQ368" i="1"/>
  <c r="F368" i="1" s="1"/>
  <c r="AX368" i="1" s="1"/>
  <c r="AQ365" i="1"/>
  <c r="BQ365" i="1"/>
  <c r="F365" i="1" s="1"/>
  <c r="AZ365" i="1" s="1"/>
  <c r="AD365" i="1"/>
  <c r="AD360" i="1"/>
  <c r="AQ360" i="1"/>
  <c r="BQ360" i="1"/>
  <c r="F360" i="1" s="1"/>
  <c r="AV360" i="1" s="1"/>
  <c r="AD357" i="1"/>
  <c r="BQ357" i="1"/>
  <c r="F357" i="1" s="1"/>
  <c r="AZ357" i="1" s="1"/>
  <c r="AD358" i="1"/>
  <c r="AQ358" i="1"/>
  <c r="BQ358" i="1"/>
  <c r="F358" i="1" s="1"/>
  <c r="AV358" i="1" s="1"/>
  <c r="AQ300" i="1"/>
  <c r="BQ300" i="1"/>
  <c r="F300" i="1" s="1"/>
  <c r="AZ300" i="1" s="1"/>
  <c r="AQ357" i="1"/>
  <c r="AD300" i="1"/>
  <c r="BQ291" i="1"/>
  <c r="F291" i="1" s="1"/>
  <c r="AV291" i="1" s="1"/>
  <c r="AQ291" i="1"/>
  <c r="AD292" i="1"/>
  <c r="AQ292" i="1"/>
  <c r="BQ292" i="1"/>
  <c r="F292" i="1" s="1"/>
  <c r="AX292" i="1" s="1"/>
  <c r="AD290" i="1"/>
  <c r="BQ290" i="1"/>
  <c r="F290" i="1" s="1"/>
  <c r="AZ290" i="1" s="1"/>
  <c r="AD291" i="1"/>
  <c r="AQ290" i="1"/>
  <c r="AD276" i="1"/>
  <c r="BQ276" i="1"/>
  <c r="F276" i="1" s="1"/>
  <c r="AV276" i="1" s="1"/>
  <c r="AQ276" i="1"/>
  <c r="AD265" i="1"/>
  <c r="AQ265" i="1"/>
  <c r="BQ265" i="1"/>
  <c r="F265" i="1" s="1"/>
  <c r="AT265" i="1" s="1"/>
  <c r="AD256" i="1"/>
  <c r="AQ256" i="1"/>
  <c r="BQ256" i="1"/>
  <c r="F256" i="1" s="1"/>
  <c r="AV256" i="1" s="1"/>
  <c r="AD176" i="1"/>
  <c r="AQ176" i="1"/>
  <c r="BQ176" i="1"/>
  <c r="F176" i="1" s="1"/>
  <c r="AV176" i="1" s="1"/>
  <c r="AD158" i="1"/>
  <c r="BQ158" i="1"/>
  <c r="F158" i="1" s="1"/>
  <c r="AT158" i="1" s="1"/>
  <c r="AQ158" i="1"/>
  <c r="BQ136" i="1"/>
  <c r="F136" i="1" s="1"/>
  <c r="AT136" i="1" s="1"/>
  <c r="AD136" i="1"/>
  <c r="AQ136" i="1"/>
  <c r="BQ129" i="1"/>
  <c r="F129" i="1" s="1"/>
  <c r="AZ129" i="1" s="1"/>
  <c r="AD129" i="1"/>
  <c r="AD134" i="1"/>
  <c r="BQ134" i="1"/>
  <c r="F134" i="1" s="1"/>
  <c r="AZ134" i="1" s="1"/>
  <c r="AQ134" i="1"/>
  <c r="AD128" i="1"/>
  <c r="BQ128" i="1"/>
  <c r="F128" i="1" s="1"/>
  <c r="AX128" i="1" s="1"/>
  <c r="AQ129" i="1"/>
  <c r="AQ128" i="1"/>
  <c r="AD118" i="1"/>
  <c r="BQ118" i="1"/>
  <c r="F118" i="1" s="1"/>
  <c r="AX118" i="1" s="1"/>
  <c r="AQ118" i="1"/>
  <c r="BQ107" i="1"/>
  <c r="F107" i="1" s="1"/>
  <c r="AV107" i="1" s="1"/>
  <c r="AD107" i="1"/>
  <c r="AQ107" i="1"/>
  <c r="BQ87" i="1"/>
  <c r="F87" i="1" s="1"/>
  <c r="AX87" i="1" s="1"/>
  <c r="AD87" i="1"/>
  <c r="AQ87" i="1"/>
  <c r="BQ74" i="1"/>
  <c r="F74" i="1" s="1"/>
  <c r="AT74" i="1" s="1"/>
  <c r="AD74" i="1"/>
  <c r="AQ61" i="1"/>
  <c r="AQ74" i="1"/>
  <c r="BQ61" i="1"/>
  <c r="F61" i="1" s="1"/>
  <c r="AV61" i="1" s="1"/>
  <c r="AD61" i="1"/>
  <c r="BQ56" i="1"/>
  <c r="F56" i="1" s="1"/>
  <c r="AT56" i="1" s="1"/>
  <c r="AQ56" i="1"/>
  <c r="AD56" i="1"/>
  <c r="AD55" i="1" s="1"/>
  <c r="AD51" i="1"/>
  <c r="AQ51" i="1"/>
  <c r="BQ51" i="1"/>
  <c r="F51" i="1" s="1"/>
  <c r="AX51" i="1" s="1"/>
  <c r="AQ50" i="1"/>
  <c r="BQ50" i="1"/>
  <c r="F50" i="1" s="1"/>
  <c r="AV50" i="1" s="1"/>
  <c r="AD50" i="1"/>
  <c r="AD48" i="1"/>
  <c r="BQ48" i="1"/>
  <c r="F48" i="1" s="1"/>
  <c r="AZ48" i="1" s="1"/>
  <c r="AQ48" i="1"/>
  <c r="BQ44" i="1"/>
  <c r="AD44" i="1"/>
  <c r="AQ44" i="1"/>
  <c r="AD39" i="1"/>
  <c r="BQ39" i="1"/>
  <c r="F39" i="1" s="1"/>
  <c r="AT39" i="1" s="1"/>
  <c r="AQ39" i="1"/>
  <c r="AD38" i="1"/>
  <c r="AQ38" i="1"/>
  <c r="BQ38" i="1"/>
  <c r="F38" i="1" s="1"/>
  <c r="AT38" i="1" s="1"/>
  <c r="AQ37" i="1"/>
  <c r="BQ37" i="1"/>
  <c r="F37" i="1" s="1"/>
  <c r="AX37" i="1" s="1"/>
  <c r="AD37" i="1"/>
  <c r="AD33" i="1"/>
  <c r="AD32" i="1" s="1"/>
  <c r="AQ33" i="1"/>
  <c r="BQ33" i="1"/>
  <c r="F33" i="1" s="1"/>
  <c r="AX33" i="1" s="1"/>
  <c r="D613" i="1"/>
  <c r="BP1382" i="1"/>
  <c r="BO1382" i="1"/>
  <c r="BN1382" i="1"/>
  <c r="BM1382" i="1"/>
  <c r="BL1382" i="1"/>
  <c r="BK1382" i="1"/>
  <c r="AO1382" i="1"/>
  <c r="AM1382" i="1"/>
  <c r="AK1382" i="1"/>
  <c r="AI1382" i="1"/>
  <c r="X1382" i="1"/>
  <c r="U2188" i="14" s="1"/>
  <c r="U1382" i="1"/>
  <c r="Q2188" i="14" s="1"/>
  <c r="R1382" i="1"/>
  <c r="M2188" i="14" s="1"/>
  <c r="O1382" i="1"/>
  <c r="I2188" i="14" s="1"/>
  <c r="D1382" i="1"/>
  <c r="T2391" i="14"/>
  <c r="S2391" i="14"/>
  <c r="P2391" i="14"/>
  <c r="O2391" i="14"/>
  <c r="L2391" i="14"/>
  <c r="K2391" i="14"/>
  <c r="H2391" i="14"/>
  <c r="G2391" i="14"/>
  <c r="T2389" i="14"/>
  <c r="S2389" i="14"/>
  <c r="P2389" i="14"/>
  <c r="O2389" i="14"/>
  <c r="L2389" i="14"/>
  <c r="K2389" i="14"/>
  <c r="H2389" i="14"/>
  <c r="G2389" i="14"/>
  <c r="D604" i="1"/>
  <c r="T2594" i="14"/>
  <c r="S2594" i="14"/>
  <c r="P2594" i="14"/>
  <c r="O2594" i="14"/>
  <c r="L2594" i="14"/>
  <c r="K2594" i="14"/>
  <c r="H2594" i="14"/>
  <c r="G2594" i="14"/>
  <c r="T2592" i="14"/>
  <c r="S2592" i="14"/>
  <c r="P2592" i="14"/>
  <c r="O2592" i="14"/>
  <c r="L2592" i="14"/>
  <c r="K2592" i="14"/>
  <c r="H2592" i="14"/>
  <c r="G2592" i="14"/>
  <c r="T2255" i="14"/>
  <c r="S2255" i="14"/>
  <c r="P2255" i="14"/>
  <c r="O2255" i="14"/>
  <c r="L2255" i="14"/>
  <c r="K2255" i="14"/>
  <c r="H2255" i="14"/>
  <c r="G2255" i="14"/>
  <c r="T2251" i="14"/>
  <c r="S2251" i="14"/>
  <c r="P2251" i="14"/>
  <c r="O2251" i="14"/>
  <c r="L2251" i="14"/>
  <c r="K2251" i="14"/>
  <c r="H2251" i="14"/>
  <c r="G2251" i="14"/>
  <c r="T2141" i="14"/>
  <c r="S2141" i="14"/>
  <c r="P2141" i="14"/>
  <c r="O2141" i="14"/>
  <c r="L2141" i="14"/>
  <c r="K2141" i="14"/>
  <c r="H2141" i="14"/>
  <c r="G2141" i="14"/>
  <c r="T2137" i="14"/>
  <c r="S2137" i="14"/>
  <c r="P2137" i="14"/>
  <c r="O2137" i="14"/>
  <c r="L2137" i="14"/>
  <c r="K2137" i="14"/>
  <c r="H2137" i="14"/>
  <c r="G2137" i="14"/>
  <c r="BP597" i="1"/>
  <c r="BO597" i="1"/>
  <c r="BN597" i="1"/>
  <c r="BM597" i="1"/>
  <c r="BL597" i="1"/>
  <c r="BK597" i="1"/>
  <c r="AO597" i="1"/>
  <c r="AM597" i="1"/>
  <c r="AK597" i="1"/>
  <c r="AI597" i="1"/>
  <c r="X597" i="1"/>
  <c r="U902" i="14" s="1"/>
  <c r="U597" i="1"/>
  <c r="Q902" i="14" s="1"/>
  <c r="R597" i="1"/>
  <c r="M902" i="14" s="1"/>
  <c r="O597" i="1"/>
  <c r="I902" i="14" s="1"/>
  <c r="T2413" i="14"/>
  <c r="S2413" i="14"/>
  <c r="P2413" i="14"/>
  <c r="O2413" i="14"/>
  <c r="L2413" i="14"/>
  <c r="K2413" i="14"/>
  <c r="H2413" i="14"/>
  <c r="G2413" i="14"/>
  <c r="T2411" i="14"/>
  <c r="S2411" i="14"/>
  <c r="P2411" i="14"/>
  <c r="O2411" i="14"/>
  <c r="L2411" i="14"/>
  <c r="K2411" i="14"/>
  <c r="H2411" i="14"/>
  <c r="G2411" i="14"/>
  <c r="T1113" i="14"/>
  <c r="S1113" i="14"/>
  <c r="P1113" i="14"/>
  <c r="O1113" i="14"/>
  <c r="L1113" i="14"/>
  <c r="K1113" i="14"/>
  <c r="H1113" i="14"/>
  <c r="G1113" i="14"/>
  <c r="T2195" i="14"/>
  <c r="S2195" i="14"/>
  <c r="P2195" i="14"/>
  <c r="O2195" i="14"/>
  <c r="L2195" i="14"/>
  <c r="K2195" i="14"/>
  <c r="H2195" i="14"/>
  <c r="G2195" i="14"/>
  <c r="T2191" i="14"/>
  <c r="S2191" i="14"/>
  <c r="P2191" i="14"/>
  <c r="O2191" i="14"/>
  <c r="L2191" i="14"/>
  <c r="K2191" i="14"/>
  <c r="H2191" i="14"/>
  <c r="G2191" i="14"/>
  <c r="T2227" i="14"/>
  <c r="S2227" i="14"/>
  <c r="P2227" i="14"/>
  <c r="O2227" i="14"/>
  <c r="L2227" i="14"/>
  <c r="K2227" i="14"/>
  <c r="H2227" i="14"/>
  <c r="G2227" i="14"/>
  <c r="T1997" i="14"/>
  <c r="S1997" i="14"/>
  <c r="P1997" i="14"/>
  <c r="O1997" i="14"/>
  <c r="L1997" i="14"/>
  <c r="K1997" i="14"/>
  <c r="H1997" i="14"/>
  <c r="G1997" i="14"/>
  <c r="T1993" i="14"/>
  <c r="S1993" i="14"/>
  <c r="P1993" i="14"/>
  <c r="O1993" i="14"/>
  <c r="L1993" i="14"/>
  <c r="K1993" i="14"/>
  <c r="H1993" i="14"/>
  <c r="G1993" i="14"/>
  <c r="BP604" i="1"/>
  <c r="BO604" i="1"/>
  <c r="BN604" i="1"/>
  <c r="BM604" i="1"/>
  <c r="BL604" i="1"/>
  <c r="BK604" i="1"/>
  <c r="AO604" i="1"/>
  <c r="AM604" i="1"/>
  <c r="AK604" i="1"/>
  <c r="AI604" i="1"/>
  <c r="X604" i="1"/>
  <c r="U914" i="14" s="1"/>
  <c r="U604" i="1"/>
  <c r="Q914" i="14" s="1"/>
  <c r="R604" i="1"/>
  <c r="M914" i="14" s="1"/>
  <c r="O604" i="1"/>
  <c r="I914" i="14" s="1"/>
  <c r="BP613" i="1"/>
  <c r="BO613" i="1"/>
  <c r="BN613" i="1"/>
  <c r="BM613" i="1"/>
  <c r="BL613" i="1"/>
  <c r="BK613" i="1"/>
  <c r="AO613" i="1"/>
  <c r="AM613" i="1"/>
  <c r="AK613" i="1"/>
  <c r="AI613" i="1"/>
  <c r="X613" i="1"/>
  <c r="U932" i="14" s="1"/>
  <c r="U613" i="1"/>
  <c r="Q932" i="14" s="1"/>
  <c r="R613" i="1"/>
  <c r="M932" i="14" s="1"/>
  <c r="O613" i="1"/>
  <c r="I932" i="14" s="1"/>
  <c r="AD36" i="1" l="1"/>
  <c r="AD49" i="1"/>
  <c r="AD47" i="1" s="1"/>
  <c r="F44" i="1"/>
  <c r="AV44" i="1" s="1"/>
  <c r="AZ834" i="1"/>
  <c r="BB1370" i="1"/>
  <c r="BB1415" i="1"/>
  <c r="BB1404" i="1"/>
  <c r="BB1349" i="1"/>
  <c r="BB1345" i="1"/>
  <c r="BB1333" i="1"/>
  <c r="BB1300" i="1"/>
  <c r="BB1233" i="1"/>
  <c r="BB1230" i="1"/>
  <c r="BB1232" i="1"/>
  <c r="BB1343" i="1"/>
  <c r="BB1296" i="1"/>
  <c r="BB1299" i="1"/>
  <c r="BB1295" i="1"/>
  <c r="BB1278" i="1"/>
  <c r="BB1229" i="1"/>
  <c r="BB1179" i="1"/>
  <c r="BB1162" i="1"/>
  <c r="BB1171" i="1"/>
  <c r="BB1135" i="1"/>
  <c r="BB1118" i="1"/>
  <c r="BB1099" i="1"/>
  <c r="BB1055" i="1"/>
  <c r="BB1069" i="1"/>
  <c r="BB1006" i="1"/>
  <c r="BB962" i="1"/>
  <c r="BB963" i="1"/>
  <c r="BB976" i="1"/>
  <c r="BB1004" i="1"/>
  <c r="BB923" i="1"/>
  <c r="BB900" i="1"/>
  <c r="BB926" i="1"/>
  <c r="AZ889" i="1"/>
  <c r="AV889" i="1"/>
  <c r="AX889" i="1"/>
  <c r="BB901" i="1"/>
  <c r="AV860" i="1"/>
  <c r="AT860" i="1"/>
  <c r="AZ860" i="1"/>
  <c r="AX129" i="1"/>
  <c r="AX834" i="1"/>
  <c r="AX824" i="1"/>
  <c r="AT834" i="1"/>
  <c r="AZ827" i="1"/>
  <c r="AX827" i="1"/>
  <c r="AV827" i="1"/>
  <c r="AZ826" i="1"/>
  <c r="AX826" i="1"/>
  <c r="AT709" i="1"/>
  <c r="AT826" i="1"/>
  <c r="AT814" i="1"/>
  <c r="AZ824" i="1"/>
  <c r="AX709" i="1"/>
  <c r="AV814" i="1"/>
  <c r="AT824" i="1"/>
  <c r="AX769" i="1"/>
  <c r="AZ814" i="1"/>
  <c r="AX766" i="1"/>
  <c r="AZ769" i="1"/>
  <c r="AT769" i="1"/>
  <c r="AX748" i="1"/>
  <c r="AT766" i="1"/>
  <c r="AZ766" i="1"/>
  <c r="AD708" i="1"/>
  <c r="AZ709" i="1"/>
  <c r="AZ748" i="1"/>
  <c r="AX719" i="1"/>
  <c r="AZ719" i="1"/>
  <c r="AT719" i="1"/>
  <c r="AT748" i="1"/>
  <c r="AZ710" i="1"/>
  <c r="AT710" i="1"/>
  <c r="AV710" i="1"/>
  <c r="AX691" i="1"/>
  <c r="AZ691" i="1"/>
  <c r="AT691" i="1"/>
  <c r="AZ626" i="1"/>
  <c r="AT626" i="1"/>
  <c r="AX626" i="1"/>
  <c r="AZ607" i="1"/>
  <c r="AT607" i="1"/>
  <c r="AV606" i="1"/>
  <c r="AX606" i="1"/>
  <c r="AV607" i="1"/>
  <c r="AX590" i="1"/>
  <c r="AZ606" i="1"/>
  <c r="AZ590" i="1"/>
  <c r="AV567" i="1"/>
  <c r="AT590" i="1"/>
  <c r="AT496" i="1"/>
  <c r="AT568" i="1"/>
  <c r="AT570" i="1"/>
  <c r="AZ568" i="1"/>
  <c r="AV569" i="1"/>
  <c r="AX569" i="1"/>
  <c r="AX570" i="1"/>
  <c r="AX540" i="1"/>
  <c r="AZ570" i="1"/>
  <c r="AX568" i="1"/>
  <c r="AZ569" i="1"/>
  <c r="AZ540" i="1"/>
  <c r="AX567" i="1"/>
  <c r="AD566" i="1"/>
  <c r="AT540" i="1"/>
  <c r="AV496" i="1"/>
  <c r="AZ567" i="1"/>
  <c r="AX498" i="1"/>
  <c r="AT498" i="1"/>
  <c r="AZ497" i="1"/>
  <c r="AZ498" i="1"/>
  <c r="AT497" i="1"/>
  <c r="AV497" i="1"/>
  <c r="AZ493" i="1"/>
  <c r="AT493" i="1"/>
  <c r="AZ496" i="1"/>
  <c r="AV493" i="1"/>
  <c r="AT482" i="1"/>
  <c r="AV482" i="1"/>
  <c r="AZ466" i="1"/>
  <c r="AZ482" i="1"/>
  <c r="AT466" i="1"/>
  <c r="AD463" i="1"/>
  <c r="AX466" i="1"/>
  <c r="AZ464" i="1"/>
  <c r="AZ460" i="1"/>
  <c r="AV464" i="1"/>
  <c r="AX464" i="1"/>
  <c r="AV460" i="1"/>
  <c r="AX460" i="1"/>
  <c r="AX461" i="1"/>
  <c r="AZ461" i="1"/>
  <c r="AT461" i="1"/>
  <c r="AT425" i="1"/>
  <c r="AV425" i="1"/>
  <c r="AZ425" i="1"/>
  <c r="AZ427" i="1"/>
  <c r="AX427" i="1"/>
  <c r="AT427" i="1"/>
  <c r="AX390" i="1"/>
  <c r="AZ396" i="1"/>
  <c r="AZ390" i="1"/>
  <c r="AX396" i="1"/>
  <c r="AT396" i="1"/>
  <c r="AT390" i="1"/>
  <c r="AT365" i="1"/>
  <c r="AZ368" i="1"/>
  <c r="AV368" i="1"/>
  <c r="AT368" i="1"/>
  <c r="AV365" i="1"/>
  <c r="AT300" i="1"/>
  <c r="AX365" i="1"/>
  <c r="AT357" i="1"/>
  <c r="AX360" i="1"/>
  <c r="AX357" i="1"/>
  <c r="AV357" i="1"/>
  <c r="AZ360" i="1"/>
  <c r="AT360" i="1"/>
  <c r="AX300" i="1"/>
  <c r="AV300" i="1"/>
  <c r="AT358" i="1"/>
  <c r="AZ358" i="1"/>
  <c r="AX358" i="1"/>
  <c r="AZ291" i="1"/>
  <c r="AT291" i="1"/>
  <c r="AX291" i="1"/>
  <c r="AT292" i="1"/>
  <c r="AV292" i="1"/>
  <c r="AZ292" i="1"/>
  <c r="AT290" i="1"/>
  <c r="AV290" i="1"/>
  <c r="AX290" i="1"/>
  <c r="AZ265" i="1"/>
  <c r="AV265" i="1"/>
  <c r="AZ276" i="1"/>
  <c r="AX276" i="1"/>
  <c r="AX265" i="1"/>
  <c r="AT276" i="1"/>
  <c r="AT256" i="1"/>
  <c r="AV87" i="1"/>
  <c r="AZ256" i="1"/>
  <c r="AX256" i="1"/>
  <c r="AZ176" i="1"/>
  <c r="AX176" i="1"/>
  <c r="AT176" i="1"/>
  <c r="AV136" i="1"/>
  <c r="AZ158" i="1"/>
  <c r="AV158" i="1"/>
  <c r="AX158" i="1"/>
  <c r="AZ136" i="1"/>
  <c r="AX136" i="1"/>
  <c r="AT129" i="1"/>
  <c r="AV129" i="1"/>
  <c r="AZ128" i="1"/>
  <c r="AT128" i="1"/>
  <c r="AT134" i="1"/>
  <c r="AV134" i="1"/>
  <c r="AV128" i="1"/>
  <c r="AX134" i="1"/>
  <c r="AX107" i="1"/>
  <c r="AT118" i="1"/>
  <c r="AV118" i="1"/>
  <c r="AZ118" i="1"/>
  <c r="AZ74" i="1"/>
  <c r="AZ107" i="1"/>
  <c r="AT107" i="1"/>
  <c r="AZ87" i="1"/>
  <c r="AV74" i="1"/>
  <c r="AT87" i="1"/>
  <c r="AX74" i="1"/>
  <c r="AZ56" i="1"/>
  <c r="AT61" i="1"/>
  <c r="AX61" i="1"/>
  <c r="AZ61" i="1"/>
  <c r="AV56" i="1"/>
  <c r="AX56" i="1"/>
  <c r="AZ51" i="1"/>
  <c r="AT51" i="1"/>
  <c r="AV51" i="1"/>
  <c r="AT50" i="1"/>
  <c r="AX50" i="1"/>
  <c r="AT48" i="1"/>
  <c r="AZ50" i="1"/>
  <c r="AT37" i="1"/>
  <c r="AV38" i="1"/>
  <c r="AV39" i="1"/>
  <c r="AV48" i="1"/>
  <c r="AX48" i="1"/>
  <c r="AX39" i="1"/>
  <c r="AZ39" i="1"/>
  <c r="AZ38" i="1"/>
  <c r="AX38" i="1"/>
  <c r="AV37" i="1"/>
  <c r="AZ37" i="1"/>
  <c r="AT33" i="1"/>
  <c r="AZ33" i="1"/>
  <c r="AV33" i="1"/>
  <c r="AD1382" i="1"/>
  <c r="AQ1382" i="1"/>
  <c r="BQ1382" i="1"/>
  <c r="F1382" i="1" s="1"/>
  <c r="AX1382" i="1" s="1"/>
  <c r="D597" i="1"/>
  <c r="AD597" i="1"/>
  <c r="BQ597" i="1"/>
  <c r="F597" i="1" s="1"/>
  <c r="AX597" i="1" s="1"/>
  <c r="AQ597" i="1"/>
  <c r="AQ604" i="1"/>
  <c r="AD604" i="1"/>
  <c r="AD613" i="1"/>
  <c r="BQ604" i="1"/>
  <c r="F604" i="1" s="1"/>
  <c r="AX604" i="1" s="1"/>
  <c r="AQ613" i="1"/>
  <c r="BQ613" i="1"/>
  <c r="F613" i="1" s="1"/>
  <c r="AV613" i="1" s="1"/>
  <c r="T168" i="14"/>
  <c r="S168" i="14"/>
  <c r="P168" i="14"/>
  <c r="O168" i="14"/>
  <c r="L168" i="14"/>
  <c r="K168" i="14"/>
  <c r="H168" i="14"/>
  <c r="G168" i="14"/>
  <c r="T166" i="14"/>
  <c r="S166" i="14"/>
  <c r="P166" i="14"/>
  <c r="O166" i="14"/>
  <c r="L166" i="14"/>
  <c r="K166" i="14"/>
  <c r="H166" i="14"/>
  <c r="G166" i="14"/>
  <c r="BP1775" i="1"/>
  <c r="BO1775" i="1"/>
  <c r="BN1775" i="1"/>
  <c r="BM1775" i="1"/>
  <c r="BL1775" i="1"/>
  <c r="BK1775" i="1"/>
  <c r="AO1775" i="1"/>
  <c r="AM1775" i="1"/>
  <c r="AK1775" i="1"/>
  <c r="AI1775" i="1"/>
  <c r="X1775" i="1"/>
  <c r="U2789" i="14" s="1"/>
  <c r="U1775" i="1"/>
  <c r="Q2789" i="14" s="1"/>
  <c r="R1775" i="1"/>
  <c r="M2789" i="14" s="1"/>
  <c r="O1775" i="1"/>
  <c r="I2789" i="14" s="1"/>
  <c r="D1775" i="1"/>
  <c r="T929" i="14"/>
  <c r="S929" i="14"/>
  <c r="P929" i="14"/>
  <c r="O929" i="14"/>
  <c r="L929" i="14"/>
  <c r="K929" i="14"/>
  <c r="H929" i="14"/>
  <c r="G929" i="14"/>
  <c r="AT44" i="1" l="1"/>
  <c r="AZ44" i="1"/>
  <c r="AX44" i="1"/>
  <c r="BB889" i="1"/>
  <c r="BB860" i="1"/>
  <c r="BB824" i="1"/>
  <c r="BB827" i="1"/>
  <c r="BB834" i="1"/>
  <c r="BB814" i="1"/>
  <c r="BB826" i="1"/>
  <c r="BB709" i="1"/>
  <c r="BB769" i="1"/>
  <c r="BB748" i="1"/>
  <c r="BB719" i="1"/>
  <c r="BB766" i="1"/>
  <c r="BB710" i="1"/>
  <c r="BB626" i="1"/>
  <c r="BB691" i="1"/>
  <c r="BB607" i="1"/>
  <c r="BB606" i="1"/>
  <c r="BB590" i="1"/>
  <c r="BB540" i="1"/>
  <c r="BB568" i="1"/>
  <c r="BB569" i="1"/>
  <c r="BB570" i="1"/>
  <c r="BB567" i="1"/>
  <c r="BB496" i="1"/>
  <c r="BB498" i="1"/>
  <c r="BB497" i="1"/>
  <c r="BB493" i="1"/>
  <c r="BB466" i="1"/>
  <c r="BB482" i="1"/>
  <c r="BB460" i="1"/>
  <c r="BB464" i="1"/>
  <c r="BB461" i="1"/>
  <c r="BB425" i="1"/>
  <c r="BB427" i="1"/>
  <c r="BB396" i="1"/>
  <c r="BB390" i="1"/>
  <c r="BB365" i="1"/>
  <c r="BB368" i="1"/>
  <c r="BB300" i="1"/>
  <c r="BB358" i="1"/>
  <c r="BB360" i="1"/>
  <c r="BB357" i="1"/>
  <c r="BB292" i="1"/>
  <c r="BB291" i="1"/>
  <c r="BB290" i="1"/>
  <c r="BB265" i="1"/>
  <c r="BB276" i="1"/>
  <c r="BB176" i="1"/>
  <c r="BB129" i="1"/>
  <c r="BB256" i="1"/>
  <c r="BB136" i="1"/>
  <c r="BB158" i="1"/>
  <c r="BB134" i="1"/>
  <c r="BB128" i="1"/>
  <c r="BB118" i="1"/>
  <c r="BB107" i="1"/>
  <c r="BB74" i="1"/>
  <c r="BB87" i="1"/>
  <c r="BB56" i="1"/>
  <c r="BB61" i="1"/>
  <c r="BB51" i="1"/>
  <c r="BB50" i="1"/>
  <c r="BB48" i="1"/>
  <c r="BB39" i="1"/>
  <c r="BB38" i="1"/>
  <c r="BB37" i="1"/>
  <c r="BB33" i="1"/>
  <c r="AV1382" i="1"/>
  <c r="AZ1382" i="1"/>
  <c r="AT1382" i="1"/>
  <c r="AZ597" i="1"/>
  <c r="AT597" i="1"/>
  <c r="AV597" i="1"/>
  <c r="AZ604" i="1"/>
  <c r="AV604" i="1"/>
  <c r="AT604" i="1"/>
  <c r="AX613" i="1"/>
  <c r="AT613" i="1"/>
  <c r="AZ613" i="1"/>
  <c r="AQ1775" i="1"/>
  <c r="AD1775" i="1"/>
  <c r="AD1774" i="1" s="1"/>
  <c r="BQ1775" i="1"/>
  <c r="F1775" i="1" s="1"/>
  <c r="AX1775" i="1" s="1"/>
  <c r="BB44" i="1" l="1"/>
  <c r="BB1382" i="1"/>
  <c r="BB597" i="1"/>
  <c r="BB604" i="1"/>
  <c r="BB613" i="1"/>
  <c r="AV1775" i="1"/>
  <c r="AT1775" i="1"/>
  <c r="AZ1775" i="1"/>
  <c r="BB1775" i="1" l="1"/>
  <c r="T2782" i="14"/>
  <c r="S2782" i="14"/>
  <c r="P2782" i="14"/>
  <c r="O2782" i="14"/>
  <c r="L2782" i="14"/>
  <c r="K2782" i="14"/>
  <c r="H2782" i="14"/>
  <c r="G2782" i="14"/>
  <c r="T2776" i="14"/>
  <c r="S2776" i="14"/>
  <c r="P2776" i="14"/>
  <c r="O2776" i="14"/>
  <c r="L2776" i="14"/>
  <c r="K2776" i="14"/>
  <c r="H2776" i="14"/>
  <c r="G2776" i="14"/>
  <c r="T2756" i="14"/>
  <c r="S2756" i="14"/>
  <c r="P2756" i="14"/>
  <c r="O2756" i="14"/>
  <c r="L2756" i="14"/>
  <c r="K2756" i="14"/>
  <c r="H2756" i="14"/>
  <c r="G2756" i="14"/>
  <c r="T2744" i="14"/>
  <c r="S2744" i="14"/>
  <c r="P2744" i="14"/>
  <c r="O2744" i="14"/>
  <c r="L2744" i="14"/>
  <c r="K2744" i="14"/>
  <c r="H2744" i="14"/>
  <c r="G2744" i="14"/>
  <c r="T2736" i="14"/>
  <c r="S2736" i="14"/>
  <c r="P2736" i="14"/>
  <c r="O2736" i="14"/>
  <c r="L2736" i="14"/>
  <c r="K2736" i="14"/>
  <c r="H2736" i="14"/>
  <c r="G2736" i="14"/>
  <c r="T2732" i="14"/>
  <c r="S2732" i="14"/>
  <c r="P2732" i="14"/>
  <c r="O2732" i="14"/>
  <c r="L2732" i="14"/>
  <c r="K2732" i="14"/>
  <c r="H2732" i="14"/>
  <c r="G2732" i="14"/>
  <c r="T2726" i="14"/>
  <c r="S2726" i="14"/>
  <c r="P2726" i="14"/>
  <c r="O2726" i="14"/>
  <c r="L2726" i="14"/>
  <c r="K2726" i="14"/>
  <c r="H2726" i="14"/>
  <c r="G2726" i="14"/>
  <c r="T2710" i="14"/>
  <c r="S2710" i="14"/>
  <c r="P2710" i="14"/>
  <c r="O2710" i="14"/>
  <c r="L2710" i="14"/>
  <c r="K2710" i="14"/>
  <c r="H2710" i="14"/>
  <c r="G2710" i="14"/>
  <c r="T2702" i="14"/>
  <c r="S2702" i="14"/>
  <c r="P2702" i="14"/>
  <c r="O2702" i="14"/>
  <c r="L2702" i="14"/>
  <c r="K2702" i="14"/>
  <c r="H2702" i="14"/>
  <c r="G2702" i="14"/>
  <c r="T2698" i="14"/>
  <c r="S2698" i="14"/>
  <c r="P2698" i="14"/>
  <c r="O2698" i="14"/>
  <c r="L2698" i="14"/>
  <c r="K2698" i="14"/>
  <c r="H2698" i="14"/>
  <c r="G2698" i="14"/>
  <c r="T2692" i="14"/>
  <c r="S2692" i="14"/>
  <c r="P2692" i="14"/>
  <c r="O2692" i="14"/>
  <c r="L2692" i="14"/>
  <c r="K2692" i="14"/>
  <c r="H2692" i="14"/>
  <c r="G2692" i="14"/>
  <c r="T2686" i="14"/>
  <c r="S2686" i="14"/>
  <c r="P2686" i="14"/>
  <c r="O2686" i="14"/>
  <c r="L2686" i="14"/>
  <c r="K2686" i="14"/>
  <c r="H2686" i="14"/>
  <c r="G2686" i="14"/>
  <c r="T2678" i="14"/>
  <c r="S2678" i="14"/>
  <c r="P2678" i="14"/>
  <c r="O2678" i="14"/>
  <c r="L2678" i="14"/>
  <c r="K2678" i="14"/>
  <c r="H2678" i="14"/>
  <c r="G2678" i="14"/>
  <c r="T2670" i="14"/>
  <c r="S2670" i="14"/>
  <c r="P2670" i="14"/>
  <c r="O2670" i="14"/>
  <c r="L2670" i="14"/>
  <c r="K2670" i="14"/>
  <c r="H2670" i="14"/>
  <c r="G2670" i="14"/>
  <c r="T2658" i="14"/>
  <c r="S2658" i="14"/>
  <c r="P2658" i="14"/>
  <c r="O2658" i="14"/>
  <c r="L2658" i="14"/>
  <c r="K2658" i="14"/>
  <c r="H2658" i="14"/>
  <c r="G2658" i="14"/>
  <c r="T2656" i="14"/>
  <c r="S2656" i="14"/>
  <c r="P2656" i="14"/>
  <c r="O2656" i="14"/>
  <c r="L2656" i="14"/>
  <c r="K2656" i="14"/>
  <c r="H2656" i="14"/>
  <c r="G2656" i="14"/>
  <c r="T2652" i="14"/>
  <c r="S2652" i="14"/>
  <c r="P2652" i="14"/>
  <c r="O2652" i="14"/>
  <c r="L2652" i="14"/>
  <c r="K2652" i="14"/>
  <c r="H2652" i="14"/>
  <c r="G2652" i="14"/>
  <c r="T2646" i="14"/>
  <c r="S2646" i="14"/>
  <c r="P2646" i="14"/>
  <c r="O2646" i="14"/>
  <c r="L2646" i="14"/>
  <c r="K2646" i="14"/>
  <c r="H2646" i="14"/>
  <c r="G2646" i="14"/>
  <c r="T2640" i="14"/>
  <c r="S2640" i="14"/>
  <c r="P2640" i="14"/>
  <c r="O2640" i="14"/>
  <c r="L2640" i="14"/>
  <c r="K2640" i="14"/>
  <c r="H2640" i="14"/>
  <c r="G2640" i="14"/>
  <c r="T2626" i="14"/>
  <c r="S2626" i="14"/>
  <c r="P2626" i="14"/>
  <c r="O2626" i="14"/>
  <c r="L2626" i="14"/>
  <c r="K2626" i="14"/>
  <c r="H2626" i="14"/>
  <c r="G2626" i="14"/>
  <c r="T2606" i="14"/>
  <c r="S2606" i="14"/>
  <c r="P2606" i="14"/>
  <c r="O2606" i="14"/>
  <c r="L2606" i="14"/>
  <c r="K2606" i="14"/>
  <c r="H2606" i="14"/>
  <c r="G2606" i="14"/>
  <c r="T2590" i="14"/>
  <c r="S2590" i="14"/>
  <c r="P2590" i="14"/>
  <c r="O2590" i="14"/>
  <c r="L2590" i="14"/>
  <c r="K2590" i="14"/>
  <c r="H2590" i="14"/>
  <c r="G2590" i="14"/>
  <c r="T2587" i="14"/>
  <c r="S2587" i="14"/>
  <c r="P2587" i="14"/>
  <c r="O2587" i="14"/>
  <c r="L2587" i="14"/>
  <c r="K2587" i="14"/>
  <c r="H2587" i="14"/>
  <c r="G2587" i="14"/>
  <c r="T2581" i="14"/>
  <c r="S2581" i="14"/>
  <c r="P2581" i="14"/>
  <c r="O2581" i="14"/>
  <c r="L2581" i="14"/>
  <c r="K2581" i="14"/>
  <c r="H2581" i="14"/>
  <c r="G2581" i="14"/>
  <c r="T2573" i="14"/>
  <c r="S2573" i="14"/>
  <c r="P2573" i="14"/>
  <c r="O2573" i="14"/>
  <c r="L2573" i="14"/>
  <c r="K2573" i="14"/>
  <c r="H2573" i="14"/>
  <c r="G2573" i="14"/>
  <c r="T2565" i="14"/>
  <c r="S2565" i="14"/>
  <c r="P2565" i="14"/>
  <c r="O2565" i="14"/>
  <c r="L2565" i="14"/>
  <c r="K2565" i="14"/>
  <c r="H2565" i="14"/>
  <c r="G2565" i="14"/>
  <c r="T2557" i="14"/>
  <c r="S2557" i="14"/>
  <c r="P2557" i="14"/>
  <c r="O2557" i="14"/>
  <c r="L2557" i="14"/>
  <c r="K2557" i="14"/>
  <c r="H2557" i="14"/>
  <c r="G2557" i="14"/>
  <c r="T2551" i="14"/>
  <c r="S2551" i="14"/>
  <c r="P2551" i="14"/>
  <c r="O2551" i="14"/>
  <c r="L2551" i="14"/>
  <c r="K2551" i="14"/>
  <c r="H2551" i="14"/>
  <c r="G2551" i="14"/>
  <c r="T2543" i="14"/>
  <c r="S2543" i="14"/>
  <c r="P2543" i="14"/>
  <c r="O2543" i="14"/>
  <c r="L2543" i="14"/>
  <c r="K2543" i="14"/>
  <c r="H2543" i="14"/>
  <c r="G2543" i="14"/>
  <c r="T2531" i="14"/>
  <c r="S2531" i="14"/>
  <c r="P2531" i="14"/>
  <c r="O2531" i="14"/>
  <c r="L2531" i="14"/>
  <c r="K2531" i="14"/>
  <c r="H2531" i="14"/>
  <c r="G2531" i="14"/>
  <c r="T2523" i="14"/>
  <c r="S2523" i="14"/>
  <c r="P2523" i="14"/>
  <c r="O2523" i="14"/>
  <c r="L2523" i="14"/>
  <c r="K2523" i="14"/>
  <c r="H2523" i="14"/>
  <c r="G2523" i="14"/>
  <c r="T2515" i="14"/>
  <c r="S2515" i="14"/>
  <c r="P2515" i="14"/>
  <c r="O2515" i="14"/>
  <c r="L2515" i="14"/>
  <c r="K2515" i="14"/>
  <c r="H2515" i="14"/>
  <c r="G2515" i="14"/>
  <c r="T2503" i="14"/>
  <c r="S2503" i="14"/>
  <c r="P2503" i="14"/>
  <c r="O2503" i="14"/>
  <c r="L2503" i="14"/>
  <c r="K2503" i="14"/>
  <c r="H2503" i="14"/>
  <c r="G2503" i="14"/>
  <c r="T2495" i="14"/>
  <c r="S2495" i="14"/>
  <c r="P2495" i="14"/>
  <c r="O2495" i="14"/>
  <c r="L2495" i="14"/>
  <c r="K2495" i="14"/>
  <c r="H2495" i="14"/>
  <c r="G2495" i="14"/>
  <c r="T2481" i="14"/>
  <c r="S2481" i="14"/>
  <c r="P2481" i="14"/>
  <c r="O2481" i="14"/>
  <c r="L2481" i="14"/>
  <c r="K2481" i="14"/>
  <c r="H2481" i="14"/>
  <c r="G2481" i="14"/>
  <c r="T2475" i="14"/>
  <c r="S2475" i="14"/>
  <c r="P2475" i="14"/>
  <c r="O2475" i="14"/>
  <c r="L2475" i="14"/>
  <c r="K2475" i="14"/>
  <c r="H2475" i="14"/>
  <c r="G2475" i="14"/>
  <c r="T2467" i="14"/>
  <c r="S2467" i="14"/>
  <c r="P2467" i="14"/>
  <c r="O2467" i="14"/>
  <c r="L2467" i="14"/>
  <c r="K2467" i="14"/>
  <c r="H2467" i="14"/>
  <c r="G2467" i="14"/>
  <c r="T2459" i="14"/>
  <c r="S2459" i="14"/>
  <c r="P2459" i="14"/>
  <c r="O2459" i="14"/>
  <c r="L2459" i="14"/>
  <c r="K2459" i="14"/>
  <c r="H2459" i="14"/>
  <c r="G2459" i="14"/>
  <c r="T2437" i="14"/>
  <c r="S2437" i="14"/>
  <c r="P2437" i="14"/>
  <c r="O2437" i="14"/>
  <c r="L2437" i="14"/>
  <c r="K2437" i="14"/>
  <c r="H2437" i="14"/>
  <c r="G2437" i="14"/>
  <c r="T2427" i="14"/>
  <c r="S2427" i="14"/>
  <c r="P2427" i="14"/>
  <c r="O2427" i="14"/>
  <c r="L2427" i="14"/>
  <c r="K2427" i="14"/>
  <c r="H2427" i="14"/>
  <c r="G2427" i="14"/>
  <c r="T2419" i="14"/>
  <c r="S2419" i="14"/>
  <c r="P2419" i="14"/>
  <c r="O2419" i="14"/>
  <c r="L2419" i="14"/>
  <c r="K2419" i="14"/>
  <c r="H2419" i="14"/>
  <c r="G2419" i="14"/>
  <c r="T2409" i="14"/>
  <c r="S2409" i="14"/>
  <c r="P2409" i="14"/>
  <c r="O2409" i="14"/>
  <c r="L2409" i="14"/>
  <c r="K2409" i="14"/>
  <c r="H2409" i="14"/>
  <c r="G2409" i="14"/>
  <c r="T2403" i="14"/>
  <c r="S2403" i="14"/>
  <c r="P2403" i="14"/>
  <c r="O2403" i="14"/>
  <c r="L2403" i="14"/>
  <c r="K2403" i="14"/>
  <c r="H2403" i="14"/>
  <c r="G2403" i="14"/>
  <c r="T2395" i="14"/>
  <c r="S2395" i="14"/>
  <c r="P2395" i="14"/>
  <c r="O2395" i="14"/>
  <c r="L2395" i="14"/>
  <c r="K2395" i="14"/>
  <c r="H2395" i="14"/>
  <c r="G2395" i="14"/>
  <c r="T2383" i="14"/>
  <c r="S2383" i="14"/>
  <c r="P2383" i="14"/>
  <c r="O2383" i="14"/>
  <c r="L2383" i="14"/>
  <c r="K2383" i="14"/>
  <c r="H2383" i="14"/>
  <c r="G2383" i="14"/>
  <c r="T2377" i="14"/>
  <c r="S2377" i="14"/>
  <c r="P2377" i="14"/>
  <c r="O2377" i="14"/>
  <c r="L2377" i="14"/>
  <c r="K2377" i="14"/>
  <c r="H2377" i="14"/>
  <c r="G2377" i="14"/>
  <c r="T2367" i="14"/>
  <c r="S2367" i="14"/>
  <c r="P2367" i="14"/>
  <c r="O2367" i="14"/>
  <c r="L2367" i="14"/>
  <c r="K2367" i="14"/>
  <c r="H2367" i="14"/>
  <c r="G2367" i="14"/>
  <c r="T2363" i="14"/>
  <c r="S2363" i="14"/>
  <c r="P2363" i="14"/>
  <c r="O2363" i="14"/>
  <c r="L2363" i="14"/>
  <c r="K2363" i="14"/>
  <c r="H2363" i="14"/>
  <c r="G2363" i="14"/>
  <c r="T2353" i="14"/>
  <c r="S2353" i="14"/>
  <c r="P2353" i="14"/>
  <c r="O2353" i="14"/>
  <c r="L2353" i="14"/>
  <c r="K2353" i="14"/>
  <c r="H2353" i="14"/>
  <c r="G2353" i="14"/>
  <c r="T2349" i="14"/>
  <c r="S2349" i="14"/>
  <c r="P2349" i="14"/>
  <c r="O2349" i="14"/>
  <c r="L2349" i="14"/>
  <c r="K2349" i="14"/>
  <c r="H2349" i="14"/>
  <c r="G2349" i="14"/>
  <c r="T2345" i="14"/>
  <c r="S2345" i="14"/>
  <c r="P2345" i="14"/>
  <c r="O2345" i="14"/>
  <c r="L2345" i="14"/>
  <c r="K2345" i="14"/>
  <c r="H2345" i="14"/>
  <c r="G2345" i="14"/>
  <c r="T2337" i="14"/>
  <c r="S2337" i="14"/>
  <c r="P2337" i="14"/>
  <c r="O2337" i="14"/>
  <c r="L2337" i="14"/>
  <c r="K2337" i="14"/>
  <c r="H2337" i="14"/>
  <c r="G2337" i="14"/>
  <c r="T2333" i="14"/>
  <c r="S2333" i="14"/>
  <c r="P2333" i="14"/>
  <c r="O2333" i="14"/>
  <c r="L2333" i="14"/>
  <c r="K2333" i="14"/>
  <c r="H2333" i="14"/>
  <c r="G2333" i="14"/>
  <c r="T2327" i="14"/>
  <c r="S2327" i="14"/>
  <c r="P2327" i="14"/>
  <c r="O2327" i="14"/>
  <c r="L2327" i="14"/>
  <c r="K2327" i="14"/>
  <c r="H2327" i="14"/>
  <c r="G2327" i="14"/>
  <c r="T2321" i="14"/>
  <c r="S2321" i="14"/>
  <c r="P2321" i="14"/>
  <c r="O2321" i="14"/>
  <c r="L2321" i="14"/>
  <c r="K2321" i="14"/>
  <c r="H2321" i="14"/>
  <c r="G2321" i="14"/>
  <c r="T2315" i="14"/>
  <c r="S2315" i="14"/>
  <c r="P2315" i="14"/>
  <c r="O2315" i="14"/>
  <c r="L2315" i="14"/>
  <c r="K2315" i="14"/>
  <c r="H2315" i="14"/>
  <c r="G2315" i="14"/>
  <c r="T2307" i="14"/>
  <c r="S2307" i="14"/>
  <c r="P2307" i="14"/>
  <c r="O2307" i="14"/>
  <c r="L2307" i="14"/>
  <c r="K2307" i="14"/>
  <c r="H2307" i="14"/>
  <c r="G2307" i="14"/>
  <c r="T2299" i="14"/>
  <c r="S2299" i="14"/>
  <c r="P2299" i="14"/>
  <c r="O2299" i="14"/>
  <c r="L2299" i="14"/>
  <c r="K2299" i="14"/>
  <c r="H2299" i="14"/>
  <c r="G2299" i="14"/>
  <c r="T2291" i="14"/>
  <c r="S2291" i="14"/>
  <c r="P2291" i="14"/>
  <c r="O2291" i="14"/>
  <c r="L2291" i="14"/>
  <c r="K2291" i="14"/>
  <c r="H2291" i="14"/>
  <c r="G2291" i="14"/>
  <c r="T2283" i="14"/>
  <c r="S2283" i="14"/>
  <c r="P2283" i="14"/>
  <c r="O2283" i="14"/>
  <c r="L2283" i="14"/>
  <c r="K2283" i="14"/>
  <c r="H2283" i="14"/>
  <c r="G2283" i="14"/>
  <c r="T2273" i="14"/>
  <c r="S2273" i="14"/>
  <c r="P2273" i="14"/>
  <c r="O2273" i="14"/>
  <c r="L2273" i="14"/>
  <c r="K2273" i="14"/>
  <c r="H2273" i="14"/>
  <c r="G2273" i="14"/>
  <c r="T2265" i="14"/>
  <c r="S2265" i="14"/>
  <c r="P2265" i="14"/>
  <c r="O2265" i="14"/>
  <c r="L2265" i="14"/>
  <c r="K2265" i="14"/>
  <c r="H2265" i="14"/>
  <c r="G2265" i="14"/>
  <c r="T2247" i="14"/>
  <c r="S2247" i="14"/>
  <c r="P2247" i="14"/>
  <c r="O2247" i="14"/>
  <c r="L2247" i="14"/>
  <c r="K2247" i="14"/>
  <c r="H2247" i="14"/>
  <c r="G2247" i="14"/>
  <c r="T2239" i="14"/>
  <c r="S2239" i="14"/>
  <c r="P2239" i="14"/>
  <c r="O2239" i="14"/>
  <c r="L2239" i="14"/>
  <c r="K2239" i="14"/>
  <c r="H2239" i="14"/>
  <c r="G2239" i="14"/>
  <c r="T2235" i="14"/>
  <c r="S2235" i="14"/>
  <c r="P2235" i="14"/>
  <c r="O2235" i="14"/>
  <c r="L2235" i="14"/>
  <c r="K2235" i="14"/>
  <c r="H2235" i="14"/>
  <c r="G2235" i="14"/>
  <c r="T2223" i="14"/>
  <c r="S2223" i="14"/>
  <c r="P2223" i="14"/>
  <c r="O2223" i="14"/>
  <c r="L2223" i="14"/>
  <c r="K2223" i="14"/>
  <c r="H2223" i="14"/>
  <c r="G2223" i="14"/>
  <c r="T2215" i="14"/>
  <c r="S2215" i="14"/>
  <c r="P2215" i="14"/>
  <c r="O2215" i="14"/>
  <c r="L2215" i="14"/>
  <c r="K2215" i="14"/>
  <c r="H2215" i="14"/>
  <c r="G2215" i="14"/>
  <c r="T2211" i="14"/>
  <c r="S2211" i="14"/>
  <c r="P2211" i="14"/>
  <c r="O2211" i="14"/>
  <c r="L2211" i="14"/>
  <c r="K2211" i="14"/>
  <c r="H2211" i="14"/>
  <c r="G2211" i="14"/>
  <c r="T2203" i="14"/>
  <c r="S2203" i="14"/>
  <c r="P2203" i="14"/>
  <c r="O2203" i="14"/>
  <c r="L2203" i="14"/>
  <c r="K2203" i="14"/>
  <c r="H2203" i="14"/>
  <c r="G2203" i="14"/>
  <c r="T2189" i="14"/>
  <c r="S2189" i="14"/>
  <c r="P2189" i="14"/>
  <c r="O2189" i="14"/>
  <c r="L2189" i="14"/>
  <c r="K2189" i="14"/>
  <c r="H2189" i="14"/>
  <c r="G2189" i="14"/>
  <c r="T2181" i="14"/>
  <c r="S2181" i="14"/>
  <c r="P2181" i="14"/>
  <c r="O2181" i="14"/>
  <c r="L2181" i="14"/>
  <c r="K2181" i="14"/>
  <c r="H2181" i="14"/>
  <c r="G2181" i="14"/>
  <c r="T2173" i="14"/>
  <c r="S2173" i="14"/>
  <c r="P2173" i="14"/>
  <c r="O2173" i="14"/>
  <c r="L2173" i="14"/>
  <c r="K2173" i="14"/>
  <c r="H2173" i="14"/>
  <c r="G2173" i="14"/>
  <c r="T2165" i="14"/>
  <c r="S2165" i="14"/>
  <c r="P2165" i="14"/>
  <c r="O2165" i="14"/>
  <c r="L2165" i="14"/>
  <c r="K2165" i="14"/>
  <c r="H2165" i="14"/>
  <c r="G2165" i="14"/>
  <c r="T2157" i="14"/>
  <c r="S2157" i="14"/>
  <c r="P2157" i="14"/>
  <c r="O2157" i="14"/>
  <c r="L2157" i="14"/>
  <c r="K2157" i="14"/>
  <c r="H2157" i="14"/>
  <c r="G2157" i="14"/>
  <c r="T2149" i="14"/>
  <c r="S2149" i="14"/>
  <c r="P2149" i="14"/>
  <c r="O2149" i="14"/>
  <c r="L2149" i="14"/>
  <c r="K2149" i="14"/>
  <c r="H2149" i="14"/>
  <c r="G2149" i="14"/>
  <c r="T2133" i="14"/>
  <c r="S2133" i="14"/>
  <c r="P2133" i="14"/>
  <c r="O2133" i="14"/>
  <c r="L2133" i="14"/>
  <c r="K2133" i="14"/>
  <c r="H2133" i="14"/>
  <c r="G2133" i="14"/>
  <c r="T2125" i="14"/>
  <c r="S2125" i="14"/>
  <c r="P2125" i="14"/>
  <c r="O2125" i="14"/>
  <c r="L2125" i="14"/>
  <c r="K2125" i="14"/>
  <c r="H2125" i="14"/>
  <c r="G2125" i="14"/>
  <c r="T2121" i="14"/>
  <c r="S2121" i="14"/>
  <c r="P2121" i="14"/>
  <c r="O2121" i="14"/>
  <c r="L2121" i="14"/>
  <c r="K2121" i="14"/>
  <c r="H2121" i="14"/>
  <c r="G2121" i="14"/>
  <c r="T2107" i="14"/>
  <c r="S2107" i="14"/>
  <c r="P2107" i="14"/>
  <c r="O2107" i="14"/>
  <c r="L2107" i="14"/>
  <c r="K2107" i="14"/>
  <c r="H2107" i="14"/>
  <c r="G2107" i="14"/>
  <c r="T2089" i="14"/>
  <c r="S2089" i="14"/>
  <c r="P2089" i="14"/>
  <c r="O2089" i="14"/>
  <c r="L2089" i="14"/>
  <c r="K2089" i="14"/>
  <c r="H2089" i="14"/>
  <c r="G2089" i="14"/>
  <c r="T2079" i="14"/>
  <c r="S2079" i="14"/>
  <c r="P2079" i="14"/>
  <c r="O2079" i="14"/>
  <c r="L2079" i="14"/>
  <c r="K2079" i="14"/>
  <c r="H2079" i="14"/>
  <c r="G2079" i="14"/>
  <c r="T2075" i="14"/>
  <c r="S2075" i="14"/>
  <c r="P2075" i="14"/>
  <c r="O2075" i="14"/>
  <c r="L2075" i="14"/>
  <c r="K2075" i="14"/>
  <c r="H2075" i="14"/>
  <c r="G2075" i="14"/>
  <c r="T2069" i="14"/>
  <c r="S2069" i="14"/>
  <c r="P2069" i="14"/>
  <c r="O2069" i="14"/>
  <c r="L2069" i="14"/>
  <c r="K2069" i="14"/>
  <c r="H2069" i="14"/>
  <c r="G2069" i="14"/>
  <c r="T2061" i="14"/>
  <c r="S2061" i="14"/>
  <c r="P2061" i="14"/>
  <c r="O2061" i="14"/>
  <c r="L2061" i="14"/>
  <c r="K2061" i="14"/>
  <c r="H2061" i="14"/>
  <c r="G2061" i="14"/>
  <c r="T2053" i="14"/>
  <c r="S2053" i="14"/>
  <c r="P2053" i="14"/>
  <c r="O2053" i="14"/>
  <c r="L2053" i="14"/>
  <c r="K2053" i="14"/>
  <c r="H2053" i="14"/>
  <c r="G2053" i="14"/>
  <c r="T2047" i="14"/>
  <c r="S2047" i="14"/>
  <c r="P2047" i="14"/>
  <c r="O2047" i="14"/>
  <c r="L2047" i="14"/>
  <c r="K2047" i="14"/>
  <c r="H2047" i="14"/>
  <c r="G2047" i="14"/>
  <c r="T2041" i="14"/>
  <c r="S2041" i="14"/>
  <c r="P2041" i="14"/>
  <c r="O2041" i="14"/>
  <c r="L2041" i="14"/>
  <c r="K2041" i="14"/>
  <c r="H2041" i="14"/>
  <c r="G2041" i="14"/>
  <c r="T2037" i="14"/>
  <c r="S2037" i="14"/>
  <c r="P2037" i="14"/>
  <c r="O2037" i="14"/>
  <c r="L2037" i="14"/>
  <c r="K2037" i="14"/>
  <c r="H2037" i="14"/>
  <c r="G2037" i="14"/>
  <c r="T2033" i="14"/>
  <c r="S2033" i="14"/>
  <c r="P2033" i="14"/>
  <c r="O2033" i="14"/>
  <c r="L2033" i="14"/>
  <c r="K2033" i="14"/>
  <c r="H2033" i="14"/>
  <c r="G2033" i="14"/>
  <c r="T2017" i="14"/>
  <c r="S2017" i="14"/>
  <c r="P2017" i="14"/>
  <c r="O2017" i="14"/>
  <c r="L2017" i="14"/>
  <c r="K2017" i="14"/>
  <c r="H2017" i="14"/>
  <c r="G2017" i="14"/>
  <c r="T2013" i="14"/>
  <c r="S2013" i="14"/>
  <c r="P2013" i="14"/>
  <c r="O2013" i="14"/>
  <c r="L2013" i="14"/>
  <c r="K2013" i="14"/>
  <c r="H2013" i="14"/>
  <c r="G2013" i="14"/>
  <c r="T2007" i="14"/>
  <c r="S2007" i="14"/>
  <c r="P2007" i="14"/>
  <c r="O2007" i="14"/>
  <c r="L2007" i="14"/>
  <c r="K2007" i="14"/>
  <c r="H2007" i="14"/>
  <c r="G2007" i="14"/>
  <c r="T2003" i="14"/>
  <c r="S2003" i="14"/>
  <c r="P2003" i="14"/>
  <c r="O2003" i="14"/>
  <c r="L2003" i="14"/>
  <c r="K2003" i="14"/>
  <c r="H2003" i="14"/>
  <c r="G2003" i="14"/>
  <c r="T1989" i="14"/>
  <c r="S1989" i="14"/>
  <c r="P1989" i="14"/>
  <c r="O1989" i="14"/>
  <c r="L1989" i="14"/>
  <c r="K1989" i="14"/>
  <c r="H1989" i="14"/>
  <c r="G1989" i="14"/>
  <c r="T1969" i="14"/>
  <c r="S1969" i="14"/>
  <c r="P1969" i="14"/>
  <c r="O1969" i="14"/>
  <c r="L1969" i="14"/>
  <c r="K1969" i="14"/>
  <c r="H1969" i="14"/>
  <c r="G1969" i="14"/>
  <c r="T1965" i="14"/>
  <c r="S1965" i="14"/>
  <c r="P1965" i="14"/>
  <c r="O1965" i="14"/>
  <c r="L1965" i="14"/>
  <c r="K1965" i="14"/>
  <c r="H1965" i="14"/>
  <c r="G1965" i="14"/>
  <c r="T1953" i="14"/>
  <c r="S1953" i="14"/>
  <c r="P1953" i="14"/>
  <c r="O1953" i="14"/>
  <c r="L1953" i="14"/>
  <c r="K1953" i="14"/>
  <c r="H1953" i="14"/>
  <c r="G1953" i="14"/>
  <c r="T1939" i="14"/>
  <c r="S1939" i="14"/>
  <c r="P1939" i="14"/>
  <c r="O1939" i="14"/>
  <c r="L1939" i="14"/>
  <c r="K1939" i="14"/>
  <c r="H1939" i="14"/>
  <c r="G1939" i="14"/>
  <c r="T1931" i="14"/>
  <c r="S1931" i="14"/>
  <c r="P1931" i="14"/>
  <c r="O1931" i="14"/>
  <c r="L1931" i="14"/>
  <c r="K1931" i="14"/>
  <c r="H1931" i="14"/>
  <c r="G1931" i="14"/>
  <c r="T1925" i="14"/>
  <c r="S1925" i="14"/>
  <c r="P1925" i="14"/>
  <c r="O1925" i="14"/>
  <c r="L1925" i="14"/>
  <c r="K1925" i="14"/>
  <c r="H1925" i="14"/>
  <c r="G1925" i="14"/>
  <c r="T1921" i="14"/>
  <c r="S1921" i="14"/>
  <c r="P1921" i="14"/>
  <c r="O1921" i="14"/>
  <c r="L1921" i="14"/>
  <c r="K1921" i="14"/>
  <c r="H1921" i="14"/>
  <c r="G1921" i="14"/>
  <c r="T1919" i="14"/>
  <c r="S1919" i="14"/>
  <c r="P1919" i="14"/>
  <c r="O1919" i="14"/>
  <c r="L1919" i="14"/>
  <c r="K1919" i="14"/>
  <c r="H1919" i="14"/>
  <c r="G1919" i="14"/>
  <c r="T1915" i="14"/>
  <c r="S1915" i="14"/>
  <c r="P1915" i="14"/>
  <c r="O1915" i="14"/>
  <c r="L1915" i="14"/>
  <c r="K1915" i="14"/>
  <c r="H1915" i="14"/>
  <c r="G1915" i="14"/>
  <c r="T1891" i="14"/>
  <c r="S1891" i="14"/>
  <c r="P1891" i="14"/>
  <c r="O1891" i="14"/>
  <c r="L1891" i="14"/>
  <c r="K1891" i="14"/>
  <c r="H1891" i="14"/>
  <c r="G1891" i="14"/>
  <c r="T1889" i="14"/>
  <c r="S1889" i="14"/>
  <c r="P1889" i="14"/>
  <c r="O1889" i="14"/>
  <c r="L1889" i="14"/>
  <c r="K1889" i="14"/>
  <c r="H1889" i="14"/>
  <c r="G1889" i="14"/>
  <c r="T1885" i="14"/>
  <c r="S1885" i="14"/>
  <c r="P1885" i="14"/>
  <c r="O1885" i="14"/>
  <c r="L1885" i="14"/>
  <c r="K1885" i="14"/>
  <c r="H1885" i="14"/>
  <c r="G1885" i="14"/>
  <c r="T1881" i="14"/>
  <c r="S1881" i="14"/>
  <c r="P1881" i="14"/>
  <c r="O1881" i="14"/>
  <c r="L1881" i="14"/>
  <c r="K1881" i="14"/>
  <c r="H1881" i="14"/>
  <c r="G1881" i="14"/>
  <c r="T1877" i="14"/>
  <c r="S1877" i="14"/>
  <c r="P1877" i="14"/>
  <c r="O1877" i="14"/>
  <c r="L1877" i="14"/>
  <c r="K1877" i="14"/>
  <c r="H1877" i="14"/>
  <c r="G1877" i="14"/>
  <c r="T1873" i="14"/>
  <c r="S1873" i="14"/>
  <c r="P1873" i="14"/>
  <c r="O1873" i="14"/>
  <c r="L1873" i="14"/>
  <c r="K1873" i="14"/>
  <c r="H1873" i="14"/>
  <c r="G1873" i="14"/>
  <c r="T1869" i="14"/>
  <c r="S1869" i="14"/>
  <c r="P1869" i="14"/>
  <c r="O1869" i="14"/>
  <c r="L1869" i="14"/>
  <c r="K1869" i="14"/>
  <c r="H1869" i="14"/>
  <c r="G1869" i="14"/>
  <c r="T1865" i="14"/>
  <c r="S1865" i="14"/>
  <c r="P1865" i="14"/>
  <c r="O1865" i="14"/>
  <c r="L1865" i="14"/>
  <c r="K1865" i="14"/>
  <c r="H1865" i="14"/>
  <c r="G1865" i="14"/>
  <c r="T1861" i="14"/>
  <c r="S1861" i="14"/>
  <c r="P1861" i="14"/>
  <c r="O1861" i="14"/>
  <c r="L1861" i="14"/>
  <c r="K1861" i="14"/>
  <c r="H1861" i="14"/>
  <c r="G1861" i="14"/>
  <c r="T1859" i="14"/>
  <c r="S1859" i="14"/>
  <c r="P1859" i="14"/>
  <c r="O1859" i="14"/>
  <c r="L1859" i="14"/>
  <c r="K1859" i="14"/>
  <c r="H1859" i="14"/>
  <c r="G1859" i="14"/>
  <c r="T1851" i="14"/>
  <c r="S1851" i="14"/>
  <c r="P1851" i="14"/>
  <c r="O1851" i="14"/>
  <c r="L1851" i="14"/>
  <c r="K1851" i="14"/>
  <c r="H1851" i="14"/>
  <c r="G1851" i="14"/>
  <c r="T1847" i="14"/>
  <c r="S1847" i="14"/>
  <c r="P1847" i="14"/>
  <c r="O1847" i="14"/>
  <c r="L1847" i="14"/>
  <c r="K1847" i="14"/>
  <c r="H1847" i="14"/>
  <c r="G1847" i="14"/>
  <c r="T1843" i="14"/>
  <c r="S1843" i="14"/>
  <c r="P1843" i="14"/>
  <c r="O1843" i="14"/>
  <c r="L1843" i="14"/>
  <c r="K1843" i="14"/>
  <c r="H1843" i="14"/>
  <c r="G1843" i="14"/>
  <c r="T1831" i="14"/>
  <c r="S1831" i="14"/>
  <c r="P1831" i="14"/>
  <c r="O1831" i="14"/>
  <c r="L1831" i="14"/>
  <c r="K1831" i="14"/>
  <c r="H1831" i="14"/>
  <c r="G1831" i="14"/>
  <c r="T1827" i="14"/>
  <c r="S1827" i="14"/>
  <c r="P1827" i="14"/>
  <c r="O1827" i="14"/>
  <c r="L1827" i="14"/>
  <c r="K1827" i="14"/>
  <c r="H1827" i="14"/>
  <c r="G1827" i="14"/>
  <c r="T1819" i="14"/>
  <c r="S1819" i="14"/>
  <c r="P1819" i="14"/>
  <c r="O1819" i="14"/>
  <c r="L1819" i="14"/>
  <c r="K1819" i="14"/>
  <c r="H1819" i="14"/>
  <c r="G1819" i="14"/>
  <c r="T1805" i="14"/>
  <c r="S1805" i="14"/>
  <c r="P1805" i="14"/>
  <c r="O1805" i="14"/>
  <c r="L1805" i="14"/>
  <c r="K1805" i="14"/>
  <c r="H1805" i="14"/>
  <c r="G1805" i="14"/>
  <c r="T1801" i="14"/>
  <c r="S1801" i="14"/>
  <c r="P1801" i="14"/>
  <c r="O1801" i="14"/>
  <c r="L1801" i="14"/>
  <c r="K1801" i="14"/>
  <c r="H1801" i="14"/>
  <c r="G1801" i="14"/>
  <c r="T1793" i="14"/>
  <c r="S1793" i="14"/>
  <c r="P1793" i="14"/>
  <c r="O1793" i="14"/>
  <c r="L1793" i="14"/>
  <c r="K1793" i="14"/>
  <c r="H1793" i="14"/>
  <c r="G1793" i="14"/>
  <c r="T1783" i="14"/>
  <c r="S1783" i="14"/>
  <c r="P1783" i="14"/>
  <c r="O1783" i="14"/>
  <c r="L1783" i="14"/>
  <c r="K1783" i="14"/>
  <c r="H1783" i="14"/>
  <c r="G1783" i="14"/>
  <c r="T1775" i="14"/>
  <c r="S1775" i="14"/>
  <c r="P1775" i="14"/>
  <c r="O1775" i="14"/>
  <c r="L1775" i="14"/>
  <c r="K1775" i="14"/>
  <c r="H1775" i="14"/>
  <c r="G1775" i="14"/>
  <c r="T1767" i="14"/>
  <c r="S1767" i="14"/>
  <c r="P1767" i="14"/>
  <c r="O1767" i="14"/>
  <c r="L1767" i="14"/>
  <c r="K1767" i="14"/>
  <c r="H1767" i="14"/>
  <c r="G1767" i="14"/>
  <c r="T1759" i="14"/>
  <c r="S1759" i="14"/>
  <c r="P1759" i="14"/>
  <c r="O1759" i="14"/>
  <c r="L1759" i="14"/>
  <c r="K1759" i="14"/>
  <c r="H1759" i="14"/>
  <c r="G1759" i="14"/>
  <c r="T1747" i="14"/>
  <c r="S1747" i="14"/>
  <c r="P1747" i="14"/>
  <c r="O1747" i="14"/>
  <c r="L1747" i="14"/>
  <c r="K1747" i="14"/>
  <c r="H1747" i="14"/>
  <c r="G1747" i="14"/>
  <c r="T1739" i="14"/>
  <c r="S1739" i="14"/>
  <c r="P1739" i="14"/>
  <c r="O1739" i="14"/>
  <c r="L1739" i="14"/>
  <c r="K1739" i="14"/>
  <c r="H1739" i="14"/>
  <c r="G1739" i="14"/>
  <c r="T1731" i="14"/>
  <c r="S1731" i="14"/>
  <c r="P1731" i="14"/>
  <c r="O1731" i="14"/>
  <c r="L1731" i="14"/>
  <c r="K1731" i="14"/>
  <c r="H1731" i="14"/>
  <c r="G1731" i="14"/>
  <c r="T1727" i="14"/>
  <c r="S1727" i="14"/>
  <c r="P1727" i="14"/>
  <c r="O1727" i="14"/>
  <c r="L1727" i="14"/>
  <c r="K1727" i="14"/>
  <c r="H1727" i="14"/>
  <c r="G1727" i="14"/>
  <c r="T1709" i="14"/>
  <c r="S1709" i="14"/>
  <c r="P1709" i="14"/>
  <c r="O1709" i="14"/>
  <c r="L1709" i="14"/>
  <c r="K1709" i="14"/>
  <c r="H1709" i="14"/>
  <c r="G1709" i="14"/>
  <c r="T1695" i="14"/>
  <c r="S1695" i="14"/>
  <c r="P1695" i="14"/>
  <c r="O1695" i="14"/>
  <c r="L1695" i="14"/>
  <c r="K1695" i="14"/>
  <c r="H1695" i="14"/>
  <c r="G1695" i="14"/>
  <c r="T1689" i="14"/>
  <c r="S1689" i="14"/>
  <c r="P1689" i="14"/>
  <c r="O1689" i="14"/>
  <c r="L1689" i="14"/>
  <c r="K1689" i="14"/>
  <c r="H1689" i="14"/>
  <c r="G1689" i="14"/>
  <c r="T1681" i="14"/>
  <c r="S1681" i="14"/>
  <c r="P1681" i="14"/>
  <c r="O1681" i="14"/>
  <c r="L1681" i="14"/>
  <c r="K1681" i="14"/>
  <c r="H1681" i="14"/>
  <c r="G1681" i="14"/>
  <c r="T1669" i="14"/>
  <c r="S1669" i="14"/>
  <c r="P1669" i="14"/>
  <c r="O1669" i="14"/>
  <c r="L1669" i="14"/>
  <c r="K1669" i="14"/>
  <c r="H1669" i="14"/>
  <c r="G1669" i="14"/>
  <c r="T1663" i="14"/>
  <c r="S1663" i="14"/>
  <c r="P1663" i="14"/>
  <c r="O1663" i="14"/>
  <c r="L1663" i="14"/>
  <c r="K1663" i="14"/>
  <c r="H1663" i="14"/>
  <c r="G1663" i="14"/>
  <c r="T1659" i="14"/>
  <c r="S1659" i="14"/>
  <c r="P1659" i="14"/>
  <c r="O1659" i="14"/>
  <c r="L1659" i="14"/>
  <c r="K1659" i="14"/>
  <c r="H1659" i="14"/>
  <c r="G1659" i="14"/>
  <c r="T1655" i="14"/>
  <c r="S1655" i="14"/>
  <c r="P1655" i="14"/>
  <c r="O1655" i="14"/>
  <c r="L1655" i="14"/>
  <c r="K1655" i="14"/>
  <c r="H1655" i="14"/>
  <c r="G1655" i="14"/>
  <c r="T1649" i="14"/>
  <c r="S1649" i="14"/>
  <c r="P1649" i="14"/>
  <c r="O1649" i="14"/>
  <c r="L1649" i="14"/>
  <c r="K1649" i="14"/>
  <c r="H1649" i="14"/>
  <c r="G1649" i="14"/>
  <c r="T1641" i="14"/>
  <c r="S1641" i="14"/>
  <c r="P1641" i="14"/>
  <c r="O1641" i="14"/>
  <c r="L1641" i="14"/>
  <c r="K1641" i="14"/>
  <c r="H1641" i="14"/>
  <c r="G1641" i="14"/>
  <c r="T1633" i="14"/>
  <c r="S1633" i="14"/>
  <c r="P1633" i="14"/>
  <c r="O1633" i="14"/>
  <c r="L1633" i="14"/>
  <c r="K1633" i="14"/>
  <c r="H1633" i="14"/>
  <c r="G1633" i="14"/>
  <c r="T1625" i="14"/>
  <c r="S1625" i="14"/>
  <c r="P1625" i="14"/>
  <c r="O1625" i="14"/>
  <c r="L1625" i="14"/>
  <c r="K1625" i="14"/>
  <c r="H1625" i="14"/>
  <c r="G1625" i="14"/>
  <c r="T1619" i="14"/>
  <c r="S1619" i="14"/>
  <c r="P1619" i="14"/>
  <c r="O1619" i="14"/>
  <c r="L1619" i="14"/>
  <c r="K1619" i="14"/>
  <c r="H1619" i="14"/>
  <c r="G1619" i="14"/>
  <c r="T1611" i="14"/>
  <c r="S1611" i="14"/>
  <c r="P1611" i="14"/>
  <c r="O1611" i="14"/>
  <c r="L1611" i="14"/>
  <c r="K1611" i="14"/>
  <c r="H1611" i="14"/>
  <c r="G1611" i="14"/>
  <c r="T1603" i="14"/>
  <c r="S1603" i="14"/>
  <c r="P1603" i="14"/>
  <c r="O1603" i="14"/>
  <c r="L1603" i="14"/>
  <c r="K1603" i="14"/>
  <c r="H1603" i="14"/>
  <c r="G1603" i="14"/>
  <c r="T1595" i="14"/>
  <c r="S1595" i="14"/>
  <c r="P1595" i="14"/>
  <c r="O1595" i="14"/>
  <c r="L1595" i="14"/>
  <c r="K1595" i="14"/>
  <c r="H1595" i="14"/>
  <c r="G1595" i="14"/>
  <c r="T1583" i="14"/>
  <c r="S1583" i="14"/>
  <c r="P1583" i="14"/>
  <c r="O1583" i="14"/>
  <c r="L1583" i="14"/>
  <c r="K1583" i="14"/>
  <c r="H1583" i="14"/>
  <c r="G1583" i="14"/>
  <c r="T1575" i="14"/>
  <c r="S1575" i="14"/>
  <c r="P1575" i="14"/>
  <c r="O1575" i="14"/>
  <c r="L1575" i="14"/>
  <c r="K1575" i="14"/>
  <c r="H1575" i="14"/>
  <c r="G1575" i="14"/>
  <c r="T1559" i="14"/>
  <c r="S1559" i="14"/>
  <c r="P1559" i="14"/>
  <c r="O1559" i="14"/>
  <c r="L1559" i="14"/>
  <c r="K1559" i="14"/>
  <c r="H1559" i="14"/>
  <c r="G1559" i="14"/>
  <c r="T1551" i="14"/>
  <c r="S1551" i="14"/>
  <c r="P1551" i="14"/>
  <c r="O1551" i="14"/>
  <c r="L1551" i="14"/>
  <c r="K1551" i="14"/>
  <c r="H1551" i="14"/>
  <c r="G1551" i="14"/>
  <c r="T1547" i="14"/>
  <c r="S1547" i="14"/>
  <c r="P1547" i="14"/>
  <c r="O1547" i="14"/>
  <c r="L1547" i="14"/>
  <c r="K1547" i="14"/>
  <c r="H1547" i="14"/>
  <c r="G1547" i="14"/>
  <c r="T1539" i="14"/>
  <c r="S1539" i="14"/>
  <c r="P1539" i="14"/>
  <c r="O1539" i="14"/>
  <c r="L1539" i="14"/>
  <c r="K1539" i="14"/>
  <c r="H1539" i="14"/>
  <c r="G1539" i="14"/>
  <c r="T1531" i="14"/>
  <c r="S1531" i="14"/>
  <c r="P1531" i="14"/>
  <c r="O1531" i="14"/>
  <c r="L1531" i="14"/>
  <c r="K1531" i="14"/>
  <c r="H1531" i="14"/>
  <c r="G1531" i="14"/>
  <c r="T1523" i="14"/>
  <c r="S1523" i="14"/>
  <c r="P1523" i="14"/>
  <c r="O1523" i="14"/>
  <c r="L1523" i="14"/>
  <c r="K1523" i="14"/>
  <c r="H1523" i="14"/>
  <c r="G1523" i="14"/>
  <c r="T1511" i="14"/>
  <c r="S1511" i="14"/>
  <c r="P1511" i="14"/>
  <c r="O1511" i="14"/>
  <c r="L1511" i="14"/>
  <c r="K1511" i="14"/>
  <c r="H1511" i="14"/>
  <c r="G1511" i="14"/>
  <c r="T1499" i="14"/>
  <c r="S1499" i="14"/>
  <c r="P1499" i="14"/>
  <c r="O1499" i="14"/>
  <c r="L1499" i="14"/>
  <c r="K1499" i="14"/>
  <c r="H1499" i="14"/>
  <c r="G1499" i="14"/>
  <c r="T1491" i="14"/>
  <c r="S1491" i="14"/>
  <c r="P1491" i="14"/>
  <c r="O1491" i="14"/>
  <c r="L1491" i="14"/>
  <c r="K1491" i="14"/>
  <c r="H1491" i="14"/>
  <c r="G1491" i="14"/>
  <c r="T1485" i="14"/>
  <c r="S1485" i="14"/>
  <c r="P1485" i="14"/>
  <c r="O1485" i="14"/>
  <c r="L1485" i="14"/>
  <c r="K1485" i="14"/>
  <c r="H1485" i="14"/>
  <c r="G1485" i="14"/>
  <c r="T1481" i="14"/>
  <c r="S1481" i="14"/>
  <c r="P1481" i="14"/>
  <c r="O1481" i="14"/>
  <c r="L1481" i="14"/>
  <c r="K1481" i="14"/>
  <c r="H1481" i="14"/>
  <c r="G1481" i="14"/>
  <c r="T1473" i="14"/>
  <c r="S1473" i="14"/>
  <c r="P1473" i="14"/>
  <c r="O1473" i="14"/>
  <c r="L1473" i="14"/>
  <c r="K1473" i="14"/>
  <c r="H1473" i="14"/>
  <c r="G1473" i="14"/>
  <c r="T1455" i="14"/>
  <c r="S1455" i="14"/>
  <c r="P1455" i="14"/>
  <c r="O1455" i="14"/>
  <c r="L1455" i="14"/>
  <c r="K1455" i="14"/>
  <c r="H1455" i="14"/>
  <c r="G1455" i="14"/>
  <c r="T1447" i="14"/>
  <c r="S1447" i="14"/>
  <c r="P1447" i="14"/>
  <c r="O1447" i="14"/>
  <c r="L1447" i="14"/>
  <c r="K1447" i="14"/>
  <c r="H1447" i="14"/>
  <c r="G1447" i="14"/>
  <c r="T1439" i="14"/>
  <c r="S1439" i="14"/>
  <c r="P1439" i="14"/>
  <c r="O1439" i="14"/>
  <c r="L1439" i="14"/>
  <c r="K1439" i="14"/>
  <c r="H1439" i="14"/>
  <c r="G1439" i="14"/>
  <c r="T1433" i="14"/>
  <c r="S1433" i="14"/>
  <c r="P1433" i="14"/>
  <c r="O1433" i="14"/>
  <c r="L1433" i="14"/>
  <c r="K1433" i="14"/>
  <c r="H1433" i="14"/>
  <c r="G1433" i="14"/>
  <c r="T1425" i="14"/>
  <c r="S1425" i="14"/>
  <c r="P1425" i="14"/>
  <c r="O1425" i="14"/>
  <c r="L1425" i="14"/>
  <c r="K1425" i="14"/>
  <c r="H1425" i="14"/>
  <c r="G1425" i="14"/>
  <c r="T1413" i="14"/>
  <c r="S1413" i="14"/>
  <c r="P1413" i="14"/>
  <c r="O1413" i="14"/>
  <c r="L1413" i="14"/>
  <c r="K1413" i="14"/>
  <c r="H1413" i="14"/>
  <c r="G1413" i="14"/>
  <c r="T1405" i="14"/>
  <c r="S1405" i="14"/>
  <c r="P1405" i="14"/>
  <c r="O1405" i="14"/>
  <c r="L1405" i="14"/>
  <c r="K1405" i="14"/>
  <c r="H1405" i="14"/>
  <c r="G1405" i="14"/>
  <c r="T1397" i="14"/>
  <c r="S1397" i="14"/>
  <c r="P1397" i="14"/>
  <c r="O1397" i="14"/>
  <c r="L1397" i="14"/>
  <c r="K1397" i="14"/>
  <c r="H1397" i="14"/>
  <c r="G1397" i="14"/>
  <c r="T1387" i="14"/>
  <c r="S1387" i="14"/>
  <c r="P1387" i="14"/>
  <c r="O1387" i="14"/>
  <c r="L1387" i="14"/>
  <c r="K1387" i="14"/>
  <c r="H1387" i="14"/>
  <c r="G1387" i="14"/>
  <c r="T1379" i="14"/>
  <c r="S1379" i="14"/>
  <c r="P1379" i="14"/>
  <c r="O1379" i="14"/>
  <c r="L1379" i="14"/>
  <c r="K1379" i="14"/>
  <c r="H1379" i="14"/>
  <c r="G1379" i="14"/>
  <c r="T1373" i="14"/>
  <c r="S1373" i="14"/>
  <c r="P1373" i="14"/>
  <c r="O1373" i="14"/>
  <c r="L1373" i="14"/>
  <c r="K1373" i="14"/>
  <c r="H1373" i="14"/>
  <c r="G1373" i="14"/>
  <c r="T1365" i="14"/>
  <c r="S1365" i="14"/>
  <c r="P1365" i="14"/>
  <c r="O1365" i="14"/>
  <c r="L1365" i="14"/>
  <c r="K1365" i="14"/>
  <c r="H1365" i="14"/>
  <c r="G1365" i="14"/>
  <c r="T1353" i="14"/>
  <c r="S1353" i="14"/>
  <c r="P1353" i="14"/>
  <c r="O1353" i="14"/>
  <c r="L1353" i="14"/>
  <c r="K1353" i="14"/>
  <c r="H1353" i="14"/>
  <c r="G1353" i="14"/>
  <c r="T1347" i="14"/>
  <c r="S1347" i="14"/>
  <c r="P1347" i="14"/>
  <c r="O1347" i="14"/>
  <c r="L1347" i="14"/>
  <c r="K1347" i="14"/>
  <c r="H1347" i="14"/>
  <c r="G1347" i="14"/>
  <c r="T1339" i="14"/>
  <c r="S1339" i="14"/>
  <c r="P1339" i="14"/>
  <c r="O1339" i="14"/>
  <c r="L1339" i="14"/>
  <c r="K1339" i="14"/>
  <c r="H1339" i="14"/>
  <c r="G1339" i="14"/>
  <c r="T1331" i="14"/>
  <c r="S1331" i="14"/>
  <c r="P1331" i="14"/>
  <c r="O1331" i="14"/>
  <c r="L1331" i="14"/>
  <c r="K1331" i="14"/>
  <c r="H1331" i="14"/>
  <c r="G1331" i="14"/>
  <c r="T1323" i="14"/>
  <c r="S1323" i="14"/>
  <c r="P1323" i="14"/>
  <c r="O1323" i="14"/>
  <c r="L1323" i="14"/>
  <c r="K1323" i="14"/>
  <c r="H1323" i="14"/>
  <c r="G1323" i="14"/>
  <c r="T1311" i="14"/>
  <c r="S1311" i="14"/>
  <c r="P1311" i="14"/>
  <c r="O1311" i="14"/>
  <c r="L1311" i="14"/>
  <c r="K1311" i="14"/>
  <c r="H1311" i="14"/>
  <c r="G1311" i="14"/>
  <c r="T1303" i="14"/>
  <c r="S1303" i="14"/>
  <c r="P1303" i="14"/>
  <c r="O1303" i="14"/>
  <c r="L1303" i="14"/>
  <c r="K1303" i="14"/>
  <c r="H1303" i="14"/>
  <c r="G1303" i="14"/>
  <c r="T1299" i="14"/>
  <c r="S1299" i="14"/>
  <c r="P1299" i="14"/>
  <c r="O1299" i="14"/>
  <c r="L1299" i="14"/>
  <c r="K1299" i="14"/>
  <c r="H1299" i="14"/>
  <c r="G1299" i="14"/>
  <c r="T1287" i="14"/>
  <c r="S1287" i="14"/>
  <c r="P1287" i="14"/>
  <c r="O1287" i="14"/>
  <c r="L1287" i="14"/>
  <c r="K1287" i="14"/>
  <c r="H1287" i="14"/>
  <c r="G1287" i="14"/>
  <c r="T1273" i="14"/>
  <c r="S1273" i="14"/>
  <c r="P1273" i="14"/>
  <c r="O1273" i="14"/>
  <c r="L1273" i="14"/>
  <c r="K1273" i="14"/>
  <c r="H1273" i="14"/>
  <c r="G1273" i="14"/>
  <c r="T1265" i="14"/>
  <c r="S1265" i="14"/>
  <c r="P1265" i="14"/>
  <c r="O1265" i="14"/>
  <c r="L1265" i="14"/>
  <c r="K1265" i="14"/>
  <c r="H1265" i="14"/>
  <c r="G1265" i="14"/>
  <c r="T1257" i="14"/>
  <c r="S1257" i="14"/>
  <c r="P1257" i="14"/>
  <c r="O1257" i="14"/>
  <c r="L1257" i="14"/>
  <c r="K1257" i="14"/>
  <c r="H1257" i="14"/>
  <c r="G1257" i="14"/>
  <c r="T1253" i="14"/>
  <c r="S1253" i="14"/>
  <c r="P1253" i="14"/>
  <c r="O1253" i="14"/>
  <c r="L1253" i="14"/>
  <c r="K1253" i="14"/>
  <c r="H1253" i="14"/>
  <c r="G1253" i="14"/>
  <c r="T1251" i="14"/>
  <c r="S1251" i="14"/>
  <c r="P1251" i="14"/>
  <c r="O1251" i="14"/>
  <c r="L1251" i="14"/>
  <c r="K1251" i="14"/>
  <c r="H1251" i="14"/>
  <c r="G1251" i="14"/>
  <c r="T1243" i="14"/>
  <c r="S1243" i="14"/>
  <c r="P1243" i="14"/>
  <c r="O1243" i="14"/>
  <c r="L1243" i="14"/>
  <c r="K1243" i="14"/>
  <c r="H1243" i="14"/>
  <c r="G1243" i="14"/>
  <c r="T1231" i="14"/>
  <c r="S1231" i="14"/>
  <c r="P1231" i="14"/>
  <c r="O1231" i="14"/>
  <c r="L1231" i="14"/>
  <c r="K1231" i="14"/>
  <c r="H1231" i="14"/>
  <c r="G1231" i="14"/>
  <c r="T1225" i="14"/>
  <c r="S1225" i="14"/>
  <c r="P1225" i="14"/>
  <c r="O1225" i="14"/>
  <c r="L1225" i="14"/>
  <c r="K1225" i="14"/>
  <c r="H1225" i="14"/>
  <c r="G1225" i="14"/>
  <c r="T1219" i="14"/>
  <c r="S1219" i="14"/>
  <c r="P1219" i="14"/>
  <c r="O1219" i="14"/>
  <c r="L1219" i="14"/>
  <c r="K1219" i="14"/>
  <c r="H1219" i="14"/>
  <c r="G1219" i="14"/>
  <c r="T1203" i="14"/>
  <c r="S1203" i="14"/>
  <c r="P1203" i="14"/>
  <c r="O1203" i="14"/>
  <c r="L1203" i="14"/>
  <c r="K1203" i="14"/>
  <c r="H1203" i="14"/>
  <c r="G1203" i="14"/>
  <c r="T1199" i="14"/>
  <c r="S1199" i="14"/>
  <c r="P1199" i="14"/>
  <c r="O1199" i="14"/>
  <c r="L1199" i="14"/>
  <c r="K1199" i="14"/>
  <c r="H1199" i="14"/>
  <c r="G1199" i="14"/>
  <c r="T1189" i="14"/>
  <c r="S1189" i="14"/>
  <c r="P1189" i="14"/>
  <c r="O1189" i="14"/>
  <c r="L1189" i="14"/>
  <c r="K1189" i="14"/>
  <c r="H1189" i="14"/>
  <c r="G1189" i="14"/>
  <c r="T1183" i="14"/>
  <c r="S1183" i="14"/>
  <c r="P1183" i="14"/>
  <c r="O1183" i="14"/>
  <c r="L1183" i="14"/>
  <c r="K1183" i="14"/>
  <c r="H1183" i="14"/>
  <c r="G1183" i="14"/>
  <c r="T1181" i="14"/>
  <c r="S1181" i="14"/>
  <c r="P1181" i="14"/>
  <c r="O1181" i="14"/>
  <c r="L1181" i="14"/>
  <c r="K1181" i="14"/>
  <c r="H1181" i="14"/>
  <c r="G1181" i="14"/>
  <c r="T1176" i="14"/>
  <c r="S1176" i="14"/>
  <c r="P1176" i="14"/>
  <c r="O1176" i="14"/>
  <c r="L1176" i="14"/>
  <c r="K1176" i="14"/>
  <c r="H1176" i="14"/>
  <c r="G1176" i="14"/>
  <c r="T1167" i="14"/>
  <c r="S1167" i="14"/>
  <c r="P1167" i="14"/>
  <c r="O1167" i="14"/>
  <c r="L1167" i="14"/>
  <c r="K1167" i="14"/>
  <c r="H1167" i="14"/>
  <c r="G1167" i="14"/>
  <c r="T1155" i="14"/>
  <c r="S1155" i="14"/>
  <c r="P1155" i="14"/>
  <c r="O1155" i="14"/>
  <c r="L1155" i="14"/>
  <c r="K1155" i="14"/>
  <c r="H1155" i="14"/>
  <c r="G1155" i="14"/>
  <c r="T1147" i="14"/>
  <c r="S1147" i="14"/>
  <c r="P1147" i="14"/>
  <c r="O1147" i="14"/>
  <c r="L1147" i="14"/>
  <c r="K1147" i="14"/>
  <c r="H1147" i="14"/>
  <c r="G1147" i="14"/>
  <c r="T1143" i="14"/>
  <c r="S1143" i="14"/>
  <c r="P1143" i="14"/>
  <c r="O1143" i="14"/>
  <c r="L1143" i="14"/>
  <c r="K1143" i="14"/>
  <c r="H1143" i="14"/>
  <c r="G1143" i="14"/>
  <c r="T1135" i="14"/>
  <c r="S1135" i="14"/>
  <c r="P1135" i="14"/>
  <c r="O1135" i="14"/>
  <c r="L1135" i="14"/>
  <c r="K1135" i="14"/>
  <c r="H1135" i="14"/>
  <c r="G1135" i="14"/>
  <c r="T1131" i="14"/>
  <c r="S1131" i="14"/>
  <c r="P1131" i="14"/>
  <c r="O1131" i="14"/>
  <c r="L1131" i="14"/>
  <c r="K1131" i="14"/>
  <c r="H1131" i="14"/>
  <c r="G1131" i="14"/>
  <c r="T1117" i="14"/>
  <c r="S1117" i="14"/>
  <c r="P1117" i="14"/>
  <c r="O1117" i="14"/>
  <c r="L1117" i="14"/>
  <c r="K1117" i="14"/>
  <c r="H1117" i="14"/>
  <c r="G1117" i="14"/>
  <c r="T1105" i="14"/>
  <c r="S1105" i="14"/>
  <c r="P1105" i="14"/>
  <c r="O1105" i="14"/>
  <c r="L1105" i="14"/>
  <c r="K1105" i="14"/>
  <c r="H1105" i="14"/>
  <c r="G1105" i="14"/>
  <c r="T1093" i="14"/>
  <c r="S1093" i="14"/>
  <c r="P1093" i="14"/>
  <c r="O1093" i="14"/>
  <c r="L1093" i="14"/>
  <c r="K1093" i="14"/>
  <c r="H1093" i="14"/>
  <c r="G1093" i="14"/>
  <c r="T1079" i="14"/>
  <c r="S1079" i="14"/>
  <c r="P1079" i="14"/>
  <c r="O1079" i="14"/>
  <c r="L1079" i="14"/>
  <c r="K1079" i="14"/>
  <c r="H1079" i="14"/>
  <c r="G1079" i="14"/>
  <c r="T1065" i="14"/>
  <c r="S1065" i="14"/>
  <c r="P1065" i="14"/>
  <c r="O1065" i="14"/>
  <c r="L1065" i="14"/>
  <c r="K1065" i="14"/>
  <c r="H1065" i="14"/>
  <c r="G1065" i="14"/>
  <c r="T1057" i="14"/>
  <c r="S1057" i="14"/>
  <c r="P1057" i="14"/>
  <c r="O1057" i="14"/>
  <c r="L1057" i="14"/>
  <c r="K1057" i="14"/>
  <c r="H1057" i="14"/>
  <c r="G1057" i="14"/>
  <c r="T1035" i="14"/>
  <c r="S1035" i="14"/>
  <c r="P1035" i="14"/>
  <c r="O1035" i="14"/>
  <c r="L1035" i="14"/>
  <c r="K1035" i="14"/>
  <c r="H1035" i="14"/>
  <c r="G1035" i="14"/>
  <c r="T1027" i="14"/>
  <c r="S1027" i="14"/>
  <c r="P1027" i="14"/>
  <c r="O1027" i="14"/>
  <c r="L1027" i="14"/>
  <c r="K1027" i="14"/>
  <c r="H1027" i="14"/>
  <c r="G1027" i="14"/>
  <c r="T1017" i="14"/>
  <c r="S1017" i="14"/>
  <c r="P1017" i="14"/>
  <c r="O1017" i="14"/>
  <c r="L1017" i="14"/>
  <c r="K1017" i="14"/>
  <c r="H1017" i="14"/>
  <c r="G1017" i="14"/>
  <c r="T1003" i="14"/>
  <c r="S1003" i="14"/>
  <c r="P1003" i="14"/>
  <c r="O1003" i="14"/>
  <c r="L1003" i="14"/>
  <c r="K1003" i="14"/>
  <c r="H1003" i="14"/>
  <c r="G1003" i="14"/>
  <c r="T997" i="14"/>
  <c r="S997" i="14"/>
  <c r="P997" i="14"/>
  <c r="O997" i="14"/>
  <c r="L997" i="14"/>
  <c r="K997" i="14"/>
  <c r="H997" i="14"/>
  <c r="G997" i="14"/>
  <c r="T981" i="14"/>
  <c r="S981" i="14"/>
  <c r="P981" i="14"/>
  <c r="O981" i="14"/>
  <c r="L981" i="14"/>
  <c r="K981" i="14"/>
  <c r="H981" i="14"/>
  <c r="G981" i="14"/>
  <c r="T973" i="14"/>
  <c r="S973" i="14"/>
  <c r="P973" i="14"/>
  <c r="O973" i="14"/>
  <c r="L973" i="14"/>
  <c r="K973" i="14"/>
  <c r="H973" i="14"/>
  <c r="G973" i="14"/>
  <c r="T965" i="14"/>
  <c r="S965" i="14"/>
  <c r="P965" i="14"/>
  <c r="O965" i="14"/>
  <c r="L965" i="14"/>
  <c r="K965" i="14"/>
  <c r="H965" i="14"/>
  <c r="G965" i="14"/>
  <c r="T959" i="14"/>
  <c r="S959" i="14"/>
  <c r="P959" i="14"/>
  <c r="O959" i="14"/>
  <c r="L959" i="14"/>
  <c r="K959" i="14"/>
  <c r="H959" i="14"/>
  <c r="G959" i="14"/>
  <c r="T945" i="14"/>
  <c r="S945" i="14"/>
  <c r="P945" i="14"/>
  <c r="O945" i="14"/>
  <c r="L945" i="14"/>
  <c r="K945" i="14"/>
  <c r="H945" i="14"/>
  <c r="G945" i="14"/>
  <c r="T921" i="14"/>
  <c r="S921" i="14"/>
  <c r="P921" i="14"/>
  <c r="O921" i="14"/>
  <c r="L921" i="14"/>
  <c r="K921" i="14"/>
  <c r="H921" i="14"/>
  <c r="G921" i="14"/>
  <c r="T917" i="14"/>
  <c r="S917" i="14"/>
  <c r="P917" i="14"/>
  <c r="O917" i="14"/>
  <c r="L917" i="14"/>
  <c r="K917" i="14"/>
  <c r="H917" i="14"/>
  <c r="G917" i="14"/>
  <c r="T907" i="14"/>
  <c r="S907" i="14"/>
  <c r="P907" i="14"/>
  <c r="O907" i="14"/>
  <c r="L907" i="14"/>
  <c r="K907" i="14"/>
  <c r="H907" i="14"/>
  <c r="G907" i="14"/>
  <c r="T899" i="14"/>
  <c r="S899" i="14"/>
  <c r="P899" i="14"/>
  <c r="O899" i="14"/>
  <c r="L899" i="14"/>
  <c r="K899" i="14"/>
  <c r="H899" i="14"/>
  <c r="G899" i="14"/>
  <c r="T893" i="14"/>
  <c r="S893" i="14"/>
  <c r="P893" i="14"/>
  <c r="O893" i="14"/>
  <c r="L893" i="14"/>
  <c r="K893" i="14"/>
  <c r="H893" i="14"/>
  <c r="G893" i="14"/>
  <c r="T881" i="14"/>
  <c r="S881" i="14"/>
  <c r="P881" i="14"/>
  <c r="O881" i="14"/>
  <c r="L881" i="14"/>
  <c r="K881" i="14"/>
  <c r="H881" i="14"/>
  <c r="G881" i="14"/>
  <c r="T875" i="14"/>
  <c r="S875" i="14"/>
  <c r="P875" i="14"/>
  <c r="O875" i="14"/>
  <c r="L875" i="14"/>
  <c r="K875" i="14"/>
  <c r="H875" i="14"/>
  <c r="G875" i="14"/>
  <c r="T863" i="14"/>
  <c r="S863" i="14"/>
  <c r="P863" i="14"/>
  <c r="O863" i="14"/>
  <c r="L863" i="14"/>
  <c r="K863" i="14"/>
  <c r="H863" i="14"/>
  <c r="G863" i="14"/>
  <c r="T855" i="14"/>
  <c r="S855" i="14"/>
  <c r="P855" i="14"/>
  <c r="O855" i="14"/>
  <c r="L855" i="14"/>
  <c r="K855" i="14"/>
  <c r="H855" i="14"/>
  <c r="G855" i="14"/>
  <c r="T853" i="14"/>
  <c r="S853" i="14"/>
  <c r="P853" i="14"/>
  <c r="O853" i="14"/>
  <c r="L853" i="14"/>
  <c r="K853" i="14"/>
  <c r="H853" i="14"/>
  <c r="G853" i="14"/>
  <c r="T843" i="14"/>
  <c r="S843" i="14"/>
  <c r="P843" i="14"/>
  <c r="O843" i="14"/>
  <c r="L843" i="14"/>
  <c r="K843" i="14"/>
  <c r="H843" i="14"/>
  <c r="G843" i="14"/>
  <c r="T825" i="14"/>
  <c r="S825" i="14"/>
  <c r="P825" i="14"/>
  <c r="O825" i="14"/>
  <c r="L825" i="14"/>
  <c r="K825" i="14"/>
  <c r="H825" i="14"/>
  <c r="G825" i="14"/>
  <c r="T813" i="14"/>
  <c r="S813" i="14"/>
  <c r="P813" i="14"/>
  <c r="O813" i="14"/>
  <c r="L813" i="14"/>
  <c r="K813" i="14"/>
  <c r="H813" i="14"/>
  <c r="G813" i="14"/>
  <c r="T807" i="14"/>
  <c r="S807" i="14"/>
  <c r="P807" i="14"/>
  <c r="O807" i="14"/>
  <c r="L807" i="14"/>
  <c r="K807" i="14"/>
  <c r="H807" i="14"/>
  <c r="G807" i="14"/>
  <c r="T803" i="14"/>
  <c r="S803" i="14"/>
  <c r="P803" i="14"/>
  <c r="O803" i="14"/>
  <c r="L803" i="14"/>
  <c r="K803" i="14"/>
  <c r="H803" i="14"/>
  <c r="G803" i="14"/>
  <c r="T795" i="14"/>
  <c r="S795" i="14"/>
  <c r="P795" i="14"/>
  <c r="O795" i="14"/>
  <c r="L795" i="14"/>
  <c r="K795" i="14"/>
  <c r="H795" i="14"/>
  <c r="G795" i="14"/>
  <c r="T787" i="14"/>
  <c r="S787" i="14"/>
  <c r="P787" i="14"/>
  <c r="O787" i="14"/>
  <c r="L787" i="14"/>
  <c r="K787" i="14"/>
  <c r="H787" i="14"/>
  <c r="G787" i="14"/>
  <c r="T783" i="14"/>
  <c r="S783" i="14"/>
  <c r="P783" i="14"/>
  <c r="O783" i="14"/>
  <c r="L783" i="14"/>
  <c r="K783" i="14"/>
  <c r="H783" i="14"/>
  <c r="G783" i="14"/>
  <c r="T773" i="14"/>
  <c r="S773" i="14"/>
  <c r="P773" i="14"/>
  <c r="O773" i="14"/>
  <c r="L773" i="14"/>
  <c r="K773" i="14"/>
  <c r="H773" i="14"/>
  <c r="G773" i="14"/>
  <c r="T767" i="14"/>
  <c r="S767" i="14"/>
  <c r="P767" i="14"/>
  <c r="O767" i="14"/>
  <c r="L767" i="14"/>
  <c r="K767" i="14"/>
  <c r="H767" i="14"/>
  <c r="G767" i="14"/>
  <c r="T765" i="14"/>
  <c r="S765" i="14"/>
  <c r="P765" i="14"/>
  <c r="O765" i="14"/>
  <c r="L765" i="14"/>
  <c r="K765" i="14"/>
  <c r="H765" i="14"/>
  <c r="G765" i="14"/>
  <c r="T757" i="14"/>
  <c r="S757" i="14"/>
  <c r="P757" i="14"/>
  <c r="O757" i="14"/>
  <c r="L757" i="14"/>
  <c r="K757" i="14"/>
  <c r="H757" i="14"/>
  <c r="G757" i="14"/>
  <c r="T751" i="14"/>
  <c r="S751" i="14"/>
  <c r="P751" i="14"/>
  <c r="O751" i="14"/>
  <c r="L751" i="14"/>
  <c r="K751" i="14"/>
  <c r="H751" i="14"/>
  <c r="G751" i="14"/>
  <c r="T745" i="14"/>
  <c r="S745" i="14"/>
  <c r="P745" i="14"/>
  <c r="O745" i="14"/>
  <c r="L745" i="14"/>
  <c r="K745" i="14"/>
  <c r="H745" i="14"/>
  <c r="G745" i="14"/>
  <c r="T737" i="14"/>
  <c r="S737" i="14"/>
  <c r="P737" i="14"/>
  <c r="O737" i="14"/>
  <c r="L737" i="14"/>
  <c r="K737" i="14"/>
  <c r="H737" i="14"/>
  <c r="G737" i="14"/>
  <c r="T719" i="14"/>
  <c r="S719" i="14"/>
  <c r="P719" i="14"/>
  <c r="O719" i="14"/>
  <c r="L719" i="14"/>
  <c r="K719" i="14"/>
  <c r="H719" i="14"/>
  <c r="G719" i="14"/>
  <c r="T715" i="14"/>
  <c r="S715" i="14"/>
  <c r="P715" i="14"/>
  <c r="O715" i="14"/>
  <c r="L715" i="14"/>
  <c r="K715" i="14"/>
  <c r="H715" i="14"/>
  <c r="G715" i="14"/>
  <c r="T711" i="14"/>
  <c r="S711" i="14"/>
  <c r="P711" i="14"/>
  <c r="O711" i="14"/>
  <c r="L711" i="14"/>
  <c r="K711" i="14"/>
  <c r="H711" i="14"/>
  <c r="G711" i="14"/>
  <c r="T707" i="14"/>
  <c r="S707" i="14"/>
  <c r="P707" i="14"/>
  <c r="O707" i="14"/>
  <c r="L707" i="14"/>
  <c r="K707" i="14"/>
  <c r="H707" i="14"/>
  <c r="G707" i="14"/>
  <c r="T705" i="14"/>
  <c r="S705" i="14"/>
  <c r="P705" i="14"/>
  <c r="O705" i="14"/>
  <c r="L705" i="14"/>
  <c r="K705" i="14"/>
  <c r="H705" i="14"/>
  <c r="G705" i="14"/>
  <c r="T697" i="14"/>
  <c r="S697" i="14"/>
  <c r="P697" i="14"/>
  <c r="O697" i="14"/>
  <c r="L697" i="14"/>
  <c r="K697" i="14"/>
  <c r="H697" i="14"/>
  <c r="G697" i="14"/>
  <c r="T687" i="14"/>
  <c r="S687" i="14"/>
  <c r="P687" i="14"/>
  <c r="O687" i="14"/>
  <c r="L687" i="14"/>
  <c r="K687" i="14"/>
  <c r="H687" i="14"/>
  <c r="G687" i="14"/>
  <c r="T665" i="14"/>
  <c r="S665" i="14"/>
  <c r="P665" i="14"/>
  <c r="O665" i="14"/>
  <c r="L665" i="14"/>
  <c r="K665" i="14"/>
  <c r="H665" i="14"/>
  <c r="G665" i="14"/>
  <c r="T659" i="14"/>
  <c r="S659" i="14"/>
  <c r="P659" i="14"/>
  <c r="O659" i="14"/>
  <c r="L659" i="14"/>
  <c r="K659" i="14"/>
  <c r="H659" i="14"/>
  <c r="G659" i="14"/>
  <c r="T651" i="14"/>
  <c r="S651" i="14"/>
  <c r="P651" i="14"/>
  <c r="O651" i="14"/>
  <c r="L651" i="14"/>
  <c r="K651" i="14"/>
  <c r="H651" i="14"/>
  <c r="G651" i="14"/>
  <c r="T641" i="14"/>
  <c r="S641" i="14"/>
  <c r="P641" i="14"/>
  <c r="O641" i="14"/>
  <c r="L641" i="14"/>
  <c r="K641" i="14"/>
  <c r="H641" i="14"/>
  <c r="G641" i="14"/>
  <c r="T633" i="14"/>
  <c r="S633" i="14"/>
  <c r="P633" i="14"/>
  <c r="O633" i="14"/>
  <c r="L633" i="14"/>
  <c r="K633" i="14"/>
  <c r="H633" i="14"/>
  <c r="G633" i="14"/>
  <c r="T623" i="14"/>
  <c r="S623" i="14"/>
  <c r="P623" i="14"/>
  <c r="O623" i="14"/>
  <c r="L623" i="14"/>
  <c r="K623" i="14"/>
  <c r="H623" i="14"/>
  <c r="G623" i="14"/>
  <c r="T617" i="14"/>
  <c r="S617" i="14"/>
  <c r="P617" i="14"/>
  <c r="O617" i="14"/>
  <c r="L617" i="14"/>
  <c r="K617" i="14"/>
  <c r="H617" i="14"/>
  <c r="G617" i="14"/>
  <c r="T611" i="14"/>
  <c r="S611" i="14"/>
  <c r="P611" i="14"/>
  <c r="O611" i="14"/>
  <c r="L611" i="14"/>
  <c r="K611" i="14"/>
  <c r="H611" i="14"/>
  <c r="G611" i="14"/>
  <c r="T603" i="14"/>
  <c r="S603" i="14"/>
  <c r="P603" i="14"/>
  <c r="O603" i="14"/>
  <c r="L603" i="14"/>
  <c r="K603" i="14"/>
  <c r="H603" i="14"/>
  <c r="G603" i="14"/>
  <c r="T595" i="14"/>
  <c r="S595" i="14"/>
  <c r="P595" i="14"/>
  <c r="O595" i="14"/>
  <c r="L595" i="14"/>
  <c r="K595" i="14"/>
  <c r="H595" i="14"/>
  <c r="G595" i="14"/>
  <c r="T589" i="14"/>
  <c r="S589" i="14"/>
  <c r="P589" i="14"/>
  <c r="O589" i="14"/>
  <c r="L589" i="14"/>
  <c r="K589" i="14"/>
  <c r="H589" i="14"/>
  <c r="G589" i="14"/>
  <c r="T583" i="14"/>
  <c r="S583" i="14"/>
  <c r="P583" i="14"/>
  <c r="O583" i="14"/>
  <c r="L583" i="14"/>
  <c r="K583" i="14"/>
  <c r="H583" i="14"/>
  <c r="G583" i="14"/>
  <c r="T577" i="14"/>
  <c r="S577" i="14"/>
  <c r="P577" i="14"/>
  <c r="O577" i="14"/>
  <c r="L577" i="14"/>
  <c r="K577" i="14"/>
  <c r="H577" i="14"/>
  <c r="G577" i="14"/>
  <c r="T569" i="14"/>
  <c r="S569" i="14"/>
  <c r="P569" i="14"/>
  <c r="O569" i="14"/>
  <c r="L569" i="14"/>
  <c r="K569" i="14"/>
  <c r="H569" i="14"/>
  <c r="G569" i="14"/>
  <c r="T563" i="14"/>
  <c r="S563" i="14"/>
  <c r="P563" i="14"/>
  <c r="O563" i="14"/>
  <c r="L563" i="14"/>
  <c r="K563" i="14"/>
  <c r="H563" i="14"/>
  <c r="G563" i="14"/>
  <c r="T559" i="14"/>
  <c r="S559" i="14"/>
  <c r="P559" i="14"/>
  <c r="O559" i="14"/>
  <c r="L559" i="14"/>
  <c r="K559" i="14"/>
  <c r="H559" i="14"/>
  <c r="G559" i="14"/>
  <c r="T549" i="14"/>
  <c r="S549" i="14"/>
  <c r="P549" i="14"/>
  <c r="O549" i="14"/>
  <c r="L549" i="14"/>
  <c r="K549" i="14"/>
  <c r="H549" i="14"/>
  <c r="G549" i="14"/>
  <c r="T541" i="14"/>
  <c r="S541" i="14"/>
  <c r="P541" i="14"/>
  <c r="O541" i="14"/>
  <c r="L541" i="14"/>
  <c r="K541" i="14"/>
  <c r="H541" i="14"/>
  <c r="G541" i="14"/>
  <c r="T537" i="14"/>
  <c r="S537" i="14"/>
  <c r="P537" i="14"/>
  <c r="O537" i="14"/>
  <c r="L537" i="14"/>
  <c r="K537" i="14"/>
  <c r="H537" i="14"/>
  <c r="G537" i="14"/>
  <c r="T536" i="14"/>
  <c r="S536" i="14"/>
  <c r="P536" i="14"/>
  <c r="O536" i="14"/>
  <c r="L536" i="14"/>
  <c r="K536" i="14"/>
  <c r="H536" i="14"/>
  <c r="G536" i="14"/>
  <c r="T531" i="14"/>
  <c r="S531" i="14"/>
  <c r="P531" i="14"/>
  <c r="O531" i="14"/>
  <c r="L531" i="14"/>
  <c r="K531" i="14"/>
  <c r="H531" i="14"/>
  <c r="G531" i="14"/>
  <c r="T519" i="14"/>
  <c r="S519" i="14"/>
  <c r="P519" i="14"/>
  <c r="O519" i="14"/>
  <c r="L519" i="14"/>
  <c r="K519" i="14"/>
  <c r="H519" i="14"/>
  <c r="G519" i="14"/>
  <c r="T511" i="14"/>
  <c r="S511" i="14"/>
  <c r="P511" i="14"/>
  <c r="O511" i="14"/>
  <c r="L511" i="14"/>
  <c r="K511" i="14"/>
  <c r="H511" i="14"/>
  <c r="G511" i="14"/>
  <c r="T497" i="14"/>
  <c r="S497" i="14"/>
  <c r="P497" i="14"/>
  <c r="O497" i="14"/>
  <c r="L497" i="14"/>
  <c r="K497" i="14"/>
  <c r="H497" i="14"/>
  <c r="G497" i="14"/>
  <c r="T495" i="14"/>
  <c r="S495" i="14"/>
  <c r="P495" i="14"/>
  <c r="O495" i="14"/>
  <c r="L495" i="14"/>
  <c r="K495" i="14"/>
  <c r="H495" i="14"/>
  <c r="G495" i="14"/>
  <c r="T483" i="14"/>
  <c r="S483" i="14"/>
  <c r="P483" i="14"/>
  <c r="O483" i="14"/>
  <c r="L483" i="14"/>
  <c r="K483" i="14"/>
  <c r="H483" i="14"/>
  <c r="G483" i="14"/>
  <c r="T475" i="14"/>
  <c r="S475" i="14"/>
  <c r="P475" i="14"/>
  <c r="O475" i="14"/>
  <c r="L475" i="14"/>
  <c r="K475" i="14"/>
  <c r="H475" i="14"/>
  <c r="G475" i="14"/>
  <c r="T449" i="14"/>
  <c r="S449" i="14"/>
  <c r="P449" i="14"/>
  <c r="O449" i="14"/>
  <c r="L449" i="14"/>
  <c r="K449" i="14"/>
  <c r="H449" i="14"/>
  <c r="G449" i="14"/>
  <c r="T435" i="14"/>
  <c r="S435" i="14"/>
  <c r="P435" i="14"/>
  <c r="O435" i="14"/>
  <c r="L435" i="14"/>
  <c r="K435" i="14"/>
  <c r="H435" i="14"/>
  <c r="G435" i="14"/>
  <c r="T431" i="14"/>
  <c r="S431" i="14"/>
  <c r="P431" i="14"/>
  <c r="O431" i="14"/>
  <c r="L431" i="14"/>
  <c r="K431" i="14"/>
  <c r="H431" i="14"/>
  <c r="G431" i="14"/>
  <c r="T424" i="14"/>
  <c r="S424" i="14"/>
  <c r="P424" i="14"/>
  <c r="O424" i="14"/>
  <c r="L424" i="14"/>
  <c r="K424" i="14"/>
  <c r="H424" i="14"/>
  <c r="G424" i="14"/>
  <c r="T410" i="14"/>
  <c r="S410" i="14"/>
  <c r="P410" i="14"/>
  <c r="O410" i="14"/>
  <c r="L410" i="14"/>
  <c r="K410" i="14"/>
  <c r="H410" i="14"/>
  <c r="G410" i="14"/>
  <c r="T402" i="14"/>
  <c r="S402" i="14"/>
  <c r="P402" i="14"/>
  <c r="O402" i="14"/>
  <c r="L402" i="14"/>
  <c r="K402" i="14"/>
  <c r="H402" i="14"/>
  <c r="G402" i="14"/>
  <c r="T398" i="14"/>
  <c r="S398" i="14"/>
  <c r="P398" i="14"/>
  <c r="O398" i="14"/>
  <c r="L398" i="14"/>
  <c r="K398" i="14"/>
  <c r="H398" i="14"/>
  <c r="G398" i="14"/>
  <c r="T392" i="14"/>
  <c r="S392" i="14"/>
  <c r="P392" i="14"/>
  <c r="O392" i="14"/>
  <c r="L392" i="14"/>
  <c r="K392" i="14"/>
  <c r="H392" i="14"/>
  <c r="G392" i="14"/>
  <c r="T386" i="14"/>
  <c r="S386" i="14"/>
  <c r="P386" i="14"/>
  <c r="O386" i="14"/>
  <c r="L386" i="14"/>
  <c r="K386" i="14"/>
  <c r="H386" i="14"/>
  <c r="G386" i="14"/>
  <c r="T376" i="14"/>
  <c r="S376" i="14"/>
  <c r="P376" i="14"/>
  <c r="O376" i="14"/>
  <c r="L376" i="14"/>
  <c r="K376" i="14"/>
  <c r="H376" i="14"/>
  <c r="G376" i="14"/>
  <c r="T372" i="14"/>
  <c r="S372" i="14"/>
  <c r="P372" i="14"/>
  <c r="O372" i="14"/>
  <c r="L372" i="14"/>
  <c r="K372" i="14"/>
  <c r="H372" i="14"/>
  <c r="G372" i="14"/>
  <c r="T362" i="14"/>
  <c r="S362" i="14"/>
  <c r="P362" i="14"/>
  <c r="O362" i="14"/>
  <c r="L362" i="14"/>
  <c r="K362" i="14"/>
  <c r="H362" i="14"/>
  <c r="G362" i="14"/>
  <c r="T352" i="14"/>
  <c r="S352" i="14"/>
  <c r="P352" i="14"/>
  <c r="O352" i="14"/>
  <c r="L352" i="14"/>
  <c r="K352" i="14"/>
  <c r="H352" i="14"/>
  <c r="G352" i="14"/>
  <c r="T326" i="14"/>
  <c r="S326" i="14"/>
  <c r="P326" i="14"/>
  <c r="O326" i="14"/>
  <c r="L326" i="14"/>
  <c r="K326" i="14"/>
  <c r="H326" i="14"/>
  <c r="G326" i="14"/>
  <c r="T316" i="14"/>
  <c r="S316" i="14"/>
  <c r="P316" i="14"/>
  <c r="O316" i="14"/>
  <c r="L316" i="14"/>
  <c r="K316" i="14"/>
  <c r="H316" i="14"/>
  <c r="G316" i="14"/>
  <c r="T312" i="14"/>
  <c r="S312" i="14"/>
  <c r="P312" i="14"/>
  <c r="O312" i="14"/>
  <c r="L312" i="14"/>
  <c r="K312" i="14"/>
  <c r="H312" i="14"/>
  <c r="G312" i="14"/>
  <c r="T306" i="14"/>
  <c r="S306" i="14"/>
  <c r="P306" i="14"/>
  <c r="O306" i="14"/>
  <c r="L306" i="14"/>
  <c r="K306" i="14"/>
  <c r="H306" i="14"/>
  <c r="G306" i="14"/>
  <c r="T294" i="14"/>
  <c r="S294" i="14"/>
  <c r="P294" i="14"/>
  <c r="O294" i="14"/>
  <c r="L294" i="14"/>
  <c r="K294" i="14"/>
  <c r="H294" i="14"/>
  <c r="G294" i="14"/>
  <c r="T288" i="14"/>
  <c r="S288" i="14"/>
  <c r="P288" i="14"/>
  <c r="O288" i="14"/>
  <c r="L288" i="14"/>
  <c r="K288" i="14"/>
  <c r="H288" i="14"/>
  <c r="G288" i="14"/>
  <c r="T272" i="14"/>
  <c r="S272" i="14"/>
  <c r="P272" i="14"/>
  <c r="O272" i="14"/>
  <c r="L272" i="14"/>
  <c r="K272" i="14"/>
  <c r="H272" i="14"/>
  <c r="G272" i="14"/>
  <c r="T262" i="14"/>
  <c r="S262" i="14"/>
  <c r="P262" i="14"/>
  <c r="O262" i="14"/>
  <c r="L262" i="14"/>
  <c r="K262" i="14"/>
  <c r="H262" i="14"/>
  <c r="G262" i="14"/>
  <c r="T252" i="14"/>
  <c r="S252" i="14"/>
  <c r="P252" i="14"/>
  <c r="O252" i="14"/>
  <c r="L252" i="14"/>
  <c r="K252" i="14"/>
  <c r="H252" i="14"/>
  <c r="G252" i="14"/>
  <c r="T246" i="14"/>
  <c r="S246" i="14"/>
  <c r="P246" i="14"/>
  <c r="O246" i="14"/>
  <c r="L246" i="14"/>
  <c r="K246" i="14"/>
  <c r="H246" i="14"/>
  <c r="G246" i="14"/>
  <c r="T242" i="14"/>
  <c r="S242" i="14"/>
  <c r="P242" i="14"/>
  <c r="O242" i="14"/>
  <c r="L242" i="14"/>
  <c r="K242" i="14"/>
  <c r="H242" i="14"/>
  <c r="G242" i="14"/>
  <c r="T232" i="14"/>
  <c r="S232" i="14"/>
  <c r="P232" i="14"/>
  <c r="O232" i="14"/>
  <c r="L232" i="14"/>
  <c r="K232" i="14"/>
  <c r="H232" i="14"/>
  <c r="G232" i="14"/>
  <c r="T220" i="14"/>
  <c r="S220" i="14"/>
  <c r="P220" i="14"/>
  <c r="O220" i="14"/>
  <c r="L220" i="14"/>
  <c r="K220" i="14"/>
  <c r="H220" i="14"/>
  <c r="G220" i="14"/>
  <c r="T210" i="14"/>
  <c r="S210" i="14"/>
  <c r="P210" i="14"/>
  <c r="O210" i="14"/>
  <c r="L210" i="14"/>
  <c r="K210" i="14"/>
  <c r="H210" i="14"/>
  <c r="G210" i="14"/>
  <c r="T198" i="14"/>
  <c r="S198" i="14"/>
  <c r="P198" i="14"/>
  <c r="O198" i="14"/>
  <c r="L198" i="14"/>
  <c r="K198" i="14"/>
  <c r="H198" i="14"/>
  <c r="G198" i="14"/>
  <c r="T192" i="14"/>
  <c r="S192" i="14"/>
  <c r="P192" i="14"/>
  <c r="O192" i="14"/>
  <c r="L192" i="14"/>
  <c r="K192" i="14"/>
  <c r="H192" i="14"/>
  <c r="G192" i="14"/>
  <c r="T182" i="14"/>
  <c r="S182" i="14"/>
  <c r="P182" i="14"/>
  <c r="O182" i="14"/>
  <c r="L182" i="14"/>
  <c r="K182" i="14"/>
  <c r="H182" i="14"/>
  <c r="G182" i="14"/>
  <c r="T172" i="14"/>
  <c r="S172" i="14"/>
  <c r="P172" i="14"/>
  <c r="O172" i="14"/>
  <c r="L172" i="14"/>
  <c r="K172" i="14"/>
  <c r="H172" i="14"/>
  <c r="G172" i="14"/>
  <c r="T162" i="14"/>
  <c r="S162" i="14"/>
  <c r="P162" i="14"/>
  <c r="O162" i="14"/>
  <c r="L162" i="14"/>
  <c r="K162" i="14"/>
  <c r="H162" i="14"/>
  <c r="G162" i="14"/>
  <c r="T152" i="14"/>
  <c r="S152" i="14"/>
  <c r="P152" i="14"/>
  <c r="O152" i="14"/>
  <c r="L152" i="14"/>
  <c r="K152" i="14"/>
  <c r="H152" i="14"/>
  <c r="G152" i="14"/>
  <c r="T144" i="14"/>
  <c r="S144" i="14"/>
  <c r="P144" i="14"/>
  <c r="O144" i="14"/>
  <c r="L144" i="14"/>
  <c r="K144" i="14"/>
  <c r="H144" i="14"/>
  <c r="G144" i="14"/>
  <c r="T132" i="14"/>
  <c r="S132" i="14"/>
  <c r="P132" i="14"/>
  <c r="O132" i="14"/>
  <c r="L132" i="14"/>
  <c r="K132" i="14"/>
  <c r="H132" i="14"/>
  <c r="G132" i="14"/>
  <c r="T126" i="14"/>
  <c r="S126" i="14"/>
  <c r="P126" i="14"/>
  <c r="O126" i="14"/>
  <c r="L126" i="14"/>
  <c r="K126" i="14"/>
  <c r="H126" i="14"/>
  <c r="G126" i="14"/>
  <c r="T120" i="14"/>
  <c r="S120" i="14"/>
  <c r="P120" i="14"/>
  <c r="O120" i="14"/>
  <c r="L120" i="14"/>
  <c r="K120" i="14"/>
  <c r="H120" i="14"/>
  <c r="G120" i="14"/>
  <c r="T110" i="14"/>
  <c r="S110" i="14"/>
  <c r="P110" i="14"/>
  <c r="O110" i="14"/>
  <c r="L110" i="14"/>
  <c r="K110" i="14"/>
  <c r="H110" i="14"/>
  <c r="G110" i="14"/>
  <c r="T106" i="14"/>
  <c r="S106" i="14"/>
  <c r="P106" i="14"/>
  <c r="O106" i="14"/>
  <c r="L106" i="14"/>
  <c r="K106" i="14"/>
  <c r="H106" i="14"/>
  <c r="G106" i="14"/>
  <c r="T100" i="14"/>
  <c r="S100" i="14"/>
  <c r="P100" i="14"/>
  <c r="O100" i="14"/>
  <c r="L100" i="14"/>
  <c r="K100" i="14"/>
  <c r="H100" i="14"/>
  <c r="G100" i="14"/>
  <c r="T94" i="14"/>
  <c r="S94" i="14"/>
  <c r="P94" i="14"/>
  <c r="O94" i="14"/>
  <c r="L94" i="14"/>
  <c r="K94" i="14"/>
  <c r="H94" i="14"/>
  <c r="G94" i="14"/>
  <c r="T90" i="14"/>
  <c r="S90" i="14"/>
  <c r="P90" i="14"/>
  <c r="O90" i="14"/>
  <c r="L90" i="14"/>
  <c r="K90" i="14"/>
  <c r="H90" i="14"/>
  <c r="G90" i="14"/>
  <c r="T84" i="14"/>
  <c r="S84" i="14"/>
  <c r="P84" i="14"/>
  <c r="O84" i="14"/>
  <c r="L84" i="14"/>
  <c r="K84" i="14"/>
  <c r="H84" i="14"/>
  <c r="G84" i="14"/>
  <c r="T82" i="14"/>
  <c r="S82" i="14"/>
  <c r="P82" i="14"/>
  <c r="O82" i="14"/>
  <c r="L82" i="14"/>
  <c r="K82" i="14"/>
  <c r="H82" i="14"/>
  <c r="G82" i="14"/>
  <c r="T76" i="14"/>
  <c r="S76" i="14"/>
  <c r="P76" i="14"/>
  <c r="O76" i="14"/>
  <c r="L76" i="14"/>
  <c r="K76" i="14"/>
  <c r="H76" i="14"/>
  <c r="G76" i="14"/>
  <c r="T72" i="14"/>
  <c r="S72" i="14"/>
  <c r="P72" i="14"/>
  <c r="O72" i="14"/>
  <c r="L72" i="14"/>
  <c r="K72" i="14"/>
  <c r="H72" i="14"/>
  <c r="G72" i="14"/>
  <c r="T62" i="14"/>
  <c r="S62" i="14"/>
  <c r="P62" i="14"/>
  <c r="O62" i="14"/>
  <c r="L62" i="14"/>
  <c r="K62" i="14"/>
  <c r="H62" i="14"/>
  <c r="G62" i="14"/>
  <c r="T60" i="14"/>
  <c r="S60" i="14"/>
  <c r="P60" i="14"/>
  <c r="O60" i="14"/>
  <c r="L60" i="14"/>
  <c r="K60" i="14"/>
  <c r="H60" i="14"/>
  <c r="G60" i="14"/>
  <c r="T56" i="14"/>
  <c r="S56" i="14"/>
  <c r="P56" i="14"/>
  <c r="O56" i="14"/>
  <c r="L56" i="14"/>
  <c r="K56" i="14"/>
  <c r="H56" i="14"/>
  <c r="G56" i="14"/>
  <c r="T34" i="14"/>
  <c r="S34" i="14"/>
  <c r="P34" i="14"/>
  <c r="O34" i="14"/>
  <c r="L34" i="14"/>
  <c r="K34" i="14"/>
  <c r="H34" i="14"/>
  <c r="G34" i="14"/>
  <c r="T30" i="14"/>
  <c r="S30" i="14"/>
  <c r="P30" i="14"/>
  <c r="O30" i="14"/>
  <c r="L30" i="14"/>
  <c r="K30" i="14"/>
  <c r="H30" i="14"/>
  <c r="G30" i="14"/>
  <c r="T24" i="14"/>
  <c r="S24" i="14"/>
  <c r="P24" i="14"/>
  <c r="O24" i="14"/>
  <c r="L24" i="14"/>
  <c r="K24" i="14"/>
  <c r="H24" i="14"/>
  <c r="G24" i="14"/>
  <c r="T20" i="14"/>
  <c r="S20" i="14"/>
  <c r="P20" i="14"/>
  <c r="O20" i="14"/>
  <c r="L20" i="14"/>
  <c r="K20" i="14"/>
  <c r="H20" i="14"/>
  <c r="G20" i="14"/>
  <c r="T16" i="14"/>
  <c r="S16" i="14"/>
  <c r="P16" i="14"/>
  <c r="O16" i="14"/>
  <c r="L16" i="14"/>
  <c r="K16" i="14"/>
  <c r="H16" i="14"/>
  <c r="G16" i="14"/>
  <c r="T2" i="14"/>
  <c r="S2" i="14"/>
  <c r="P2" i="14"/>
  <c r="O2" i="14"/>
  <c r="L2" i="14"/>
  <c r="H2" i="14"/>
  <c r="G2" i="14"/>
  <c r="G12" i="14" l="1"/>
  <c r="H12" i="14"/>
  <c r="K12" i="14"/>
  <c r="L12" i="14"/>
  <c r="O12" i="14"/>
  <c r="P12" i="14"/>
  <c r="S12" i="14"/>
  <c r="T12" i="14"/>
  <c r="G22" i="14"/>
  <c r="H22" i="14"/>
  <c r="K22" i="14"/>
  <c r="L22" i="14"/>
  <c r="O22" i="14"/>
  <c r="P22" i="14"/>
  <c r="S22" i="14"/>
  <c r="T22" i="14"/>
  <c r="G26" i="14"/>
  <c r="H26" i="14"/>
  <c r="K26" i="14"/>
  <c r="L26" i="14"/>
  <c r="O26" i="14"/>
  <c r="P26" i="14"/>
  <c r="S26" i="14"/>
  <c r="T26" i="14"/>
  <c r="G32" i="14"/>
  <c r="H32" i="14"/>
  <c r="K32" i="14"/>
  <c r="L32" i="14"/>
  <c r="O32" i="14"/>
  <c r="P32" i="14"/>
  <c r="S32" i="14"/>
  <c r="T32" i="14"/>
  <c r="G36" i="14"/>
  <c r="H36" i="14"/>
  <c r="K36" i="14"/>
  <c r="L36" i="14"/>
  <c r="O36" i="14"/>
  <c r="P36" i="14"/>
  <c r="S36" i="14"/>
  <c r="T36" i="14"/>
  <c r="G42" i="14"/>
  <c r="H42" i="14"/>
  <c r="K42" i="14"/>
  <c r="L42" i="14"/>
  <c r="O42" i="14"/>
  <c r="P42" i="14"/>
  <c r="S42" i="14"/>
  <c r="T42" i="14"/>
  <c r="G46" i="14"/>
  <c r="H46" i="14"/>
  <c r="K46" i="14"/>
  <c r="L46" i="14"/>
  <c r="O46" i="14"/>
  <c r="P46" i="14"/>
  <c r="S46" i="14"/>
  <c r="T46" i="14"/>
  <c r="G52" i="14"/>
  <c r="H52" i="14"/>
  <c r="K52" i="14"/>
  <c r="L52" i="14"/>
  <c r="O52" i="14"/>
  <c r="P52" i="14"/>
  <c r="S52" i="14"/>
  <c r="T52" i="14"/>
  <c r="G66" i="14"/>
  <c r="H66" i="14"/>
  <c r="K66" i="14"/>
  <c r="L66" i="14"/>
  <c r="O66" i="14"/>
  <c r="P66" i="14"/>
  <c r="S66" i="14"/>
  <c r="T66" i="14"/>
  <c r="G78" i="14"/>
  <c r="H78" i="14"/>
  <c r="K78" i="14"/>
  <c r="L78" i="14"/>
  <c r="O78" i="14"/>
  <c r="P78" i="14"/>
  <c r="S78" i="14"/>
  <c r="T78" i="14"/>
  <c r="G88" i="14"/>
  <c r="H88" i="14"/>
  <c r="K88" i="14"/>
  <c r="L88" i="14"/>
  <c r="O88" i="14"/>
  <c r="P88" i="14"/>
  <c r="S88" i="14"/>
  <c r="T88" i="14"/>
  <c r="G98" i="14"/>
  <c r="H98" i="14"/>
  <c r="K98" i="14"/>
  <c r="L98" i="14"/>
  <c r="O98" i="14"/>
  <c r="P98" i="14"/>
  <c r="S98" i="14"/>
  <c r="T98" i="14"/>
  <c r="G114" i="14"/>
  <c r="H114" i="14"/>
  <c r="K114" i="14"/>
  <c r="L114" i="14"/>
  <c r="O114" i="14"/>
  <c r="P114" i="14"/>
  <c r="S114" i="14"/>
  <c r="T114" i="14"/>
  <c r="G118" i="14"/>
  <c r="H118" i="14"/>
  <c r="K118" i="14"/>
  <c r="L118" i="14"/>
  <c r="O118" i="14"/>
  <c r="P118" i="14"/>
  <c r="S118" i="14"/>
  <c r="T118" i="14"/>
  <c r="G122" i="14"/>
  <c r="H122" i="14"/>
  <c r="K122" i="14"/>
  <c r="L122" i="14"/>
  <c r="O122" i="14"/>
  <c r="P122" i="14"/>
  <c r="S122" i="14"/>
  <c r="T122" i="14"/>
  <c r="G128" i="14"/>
  <c r="H128" i="14"/>
  <c r="K128" i="14"/>
  <c r="L128" i="14"/>
  <c r="O128" i="14"/>
  <c r="P128" i="14"/>
  <c r="S128" i="14"/>
  <c r="T128" i="14"/>
  <c r="G136" i="14"/>
  <c r="H136" i="14"/>
  <c r="K136" i="14"/>
  <c r="L136" i="14"/>
  <c r="O136" i="14"/>
  <c r="P136" i="14"/>
  <c r="S136" i="14"/>
  <c r="T136" i="14"/>
  <c r="G140" i="14"/>
  <c r="H140" i="14"/>
  <c r="K140" i="14"/>
  <c r="L140" i="14"/>
  <c r="O140" i="14"/>
  <c r="P140" i="14"/>
  <c r="S140" i="14"/>
  <c r="T140" i="14"/>
  <c r="G148" i="14"/>
  <c r="H148" i="14"/>
  <c r="K148" i="14"/>
  <c r="L148" i="14"/>
  <c r="O148" i="14"/>
  <c r="P148" i="14"/>
  <c r="S148" i="14"/>
  <c r="T148" i="14"/>
  <c r="G156" i="14"/>
  <c r="H156" i="14"/>
  <c r="K156" i="14"/>
  <c r="L156" i="14"/>
  <c r="O156" i="14"/>
  <c r="P156" i="14"/>
  <c r="S156" i="14"/>
  <c r="T156" i="14"/>
  <c r="G160" i="14"/>
  <c r="H160" i="14"/>
  <c r="K160" i="14"/>
  <c r="L160" i="14"/>
  <c r="O160" i="14"/>
  <c r="P160" i="14"/>
  <c r="S160" i="14"/>
  <c r="T160" i="14"/>
  <c r="G176" i="14"/>
  <c r="H176" i="14"/>
  <c r="K176" i="14"/>
  <c r="L176" i="14"/>
  <c r="O176" i="14"/>
  <c r="P176" i="14"/>
  <c r="S176" i="14"/>
  <c r="T176" i="14"/>
  <c r="G178" i="14"/>
  <c r="H178" i="14"/>
  <c r="K178" i="14"/>
  <c r="L178" i="14"/>
  <c r="O178" i="14"/>
  <c r="P178" i="14"/>
  <c r="S178" i="14"/>
  <c r="T178" i="14"/>
  <c r="G184" i="14"/>
  <c r="H184" i="14"/>
  <c r="K184" i="14"/>
  <c r="L184" i="14"/>
  <c r="O184" i="14"/>
  <c r="P184" i="14"/>
  <c r="S184" i="14"/>
  <c r="T184" i="14"/>
  <c r="G194" i="14"/>
  <c r="H194" i="14"/>
  <c r="K194" i="14"/>
  <c r="L194" i="14"/>
  <c r="O194" i="14"/>
  <c r="P194" i="14"/>
  <c r="S194" i="14"/>
  <c r="T194" i="14"/>
  <c r="G202" i="14"/>
  <c r="H202" i="14"/>
  <c r="K202" i="14"/>
  <c r="L202" i="14"/>
  <c r="O202" i="14"/>
  <c r="P202" i="14"/>
  <c r="S202" i="14"/>
  <c r="T202" i="14"/>
  <c r="G214" i="14"/>
  <c r="H214" i="14"/>
  <c r="K214" i="14"/>
  <c r="L214" i="14"/>
  <c r="O214" i="14"/>
  <c r="P214" i="14"/>
  <c r="S214" i="14"/>
  <c r="T214" i="14"/>
  <c r="G216" i="14"/>
  <c r="H216" i="14"/>
  <c r="K216" i="14"/>
  <c r="L216" i="14"/>
  <c r="O216" i="14"/>
  <c r="P216" i="14"/>
  <c r="S216" i="14"/>
  <c r="T216" i="14"/>
  <c r="G224" i="14"/>
  <c r="H224" i="14"/>
  <c r="K224" i="14"/>
  <c r="L224" i="14"/>
  <c r="O224" i="14"/>
  <c r="P224" i="14"/>
  <c r="S224" i="14"/>
  <c r="T224" i="14"/>
  <c r="G228" i="14"/>
  <c r="H228" i="14"/>
  <c r="K228" i="14"/>
  <c r="L228" i="14"/>
  <c r="O228" i="14"/>
  <c r="P228" i="14"/>
  <c r="S228" i="14"/>
  <c r="T228" i="14"/>
  <c r="G236" i="14"/>
  <c r="H236" i="14"/>
  <c r="K236" i="14"/>
  <c r="L236" i="14"/>
  <c r="O236" i="14"/>
  <c r="P236" i="14"/>
  <c r="S236" i="14"/>
  <c r="T236" i="14"/>
  <c r="G250" i="14"/>
  <c r="H250" i="14"/>
  <c r="K250" i="14"/>
  <c r="L250" i="14"/>
  <c r="O250" i="14"/>
  <c r="P250" i="14"/>
  <c r="S250" i="14"/>
  <c r="T250" i="14"/>
  <c r="G258" i="14"/>
  <c r="H258" i="14"/>
  <c r="K258" i="14"/>
  <c r="L258" i="14"/>
  <c r="O258" i="14"/>
  <c r="P258" i="14"/>
  <c r="S258" i="14"/>
  <c r="T258" i="14"/>
  <c r="G266" i="14"/>
  <c r="H266" i="14"/>
  <c r="K266" i="14"/>
  <c r="L266" i="14"/>
  <c r="O266" i="14"/>
  <c r="P266" i="14"/>
  <c r="S266" i="14"/>
  <c r="T266" i="14"/>
  <c r="G276" i="14"/>
  <c r="H276" i="14"/>
  <c r="K276" i="14"/>
  <c r="L276" i="14"/>
  <c r="O276" i="14"/>
  <c r="P276" i="14"/>
  <c r="S276" i="14"/>
  <c r="T276" i="14"/>
  <c r="G284" i="14"/>
  <c r="H284" i="14"/>
  <c r="K284" i="14"/>
  <c r="L284" i="14"/>
  <c r="O284" i="14"/>
  <c r="P284" i="14"/>
  <c r="S284" i="14"/>
  <c r="T284" i="14"/>
  <c r="G298" i="14"/>
  <c r="H298" i="14"/>
  <c r="K298" i="14"/>
  <c r="L298" i="14"/>
  <c r="O298" i="14"/>
  <c r="P298" i="14"/>
  <c r="S298" i="14"/>
  <c r="T298" i="14"/>
  <c r="G302" i="14"/>
  <c r="H302" i="14"/>
  <c r="K302" i="14"/>
  <c r="L302" i="14"/>
  <c r="O302" i="14"/>
  <c r="P302" i="14"/>
  <c r="S302" i="14"/>
  <c r="T302" i="14"/>
  <c r="G308" i="14"/>
  <c r="H308" i="14"/>
  <c r="K308" i="14"/>
  <c r="L308" i="14"/>
  <c r="O308" i="14"/>
  <c r="P308" i="14"/>
  <c r="S308" i="14"/>
  <c r="T308" i="14"/>
  <c r="G322" i="14"/>
  <c r="H322" i="14"/>
  <c r="K322" i="14"/>
  <c r="L322" i="14"/>
  <c r="O322" i="14"/>
  <c r="P322" i="14"/>
  <c r="S322" i="14"/>
  <c r="T322" i="14"/>
  <c r="G328" i="14"/>
  <c r="H328" i="14"/>
  <c r="K328" i="14"/>
  <c r="L328" i="14"/>
  <c r="O328" i="14"/>
  <c r="P328" i="14"/>
  <c r="S328" i="14"/>
  <c r="T328" i="14"/>
  <c r="G342" i="14"/>
  <c r="H342" i="14"/>
  <c r="K342" i="14"/>
  <c r="L342" i="14"/>
  <c r="O342" i="14"/>
  <c r="P342" i="14"/>
  <c r="S342" i="14"/>
  <c r="T342" i="14"/>
  <c r="G348" i="14"/>
  <c r="H348" i="14"/>
  <c r="K348" i="14"/>
  <c r="L348" i="14"/>
  <c r="O348" i="14"/>
  <c r="P348" i="14"/>
  <c r="S348" i="14"/>
  <c r="T348" i="14"/>
  <c r="G354" i="14"/>
  <c r="H354" i="14"/>
  <c r="K354" i="14"/>
  <c r="L354" i="14"/>
  <c r="O354" i="14"/>
  <c r="P354" i="14"/>
  <c r="S354" i="14"/>
  <c r="T354" i="14"/>
  <c r="G364" i="14"/>
  <c r="H364" i="14"/>
  <c r="K364" i="14"/>
  <c r="L364" i="14"/>
  <c r="O364" i="14"/>
  <c r="P364" i="14"/>
  <c r="S364" i="14"/>
  <c r="T364" i="14"/>
  <c r="G382" i="14"/>
  <c r="H382" i="14"/>
  <c r="K382" i="14"/>
  <c r="L382" i="14"/>
  <c r="O382" i="14"/>
  <c r="P382" i="14"/>
  <c r="S382" i="14"/>
  <c r="T382" i="14"/>
  <c r="G406" i="14"/>
  <c r="H406" i="14"/>
  <c r="K406" i="14"/>
  <c r="L406" i="14"/>
  <c r="O406" i="14"/>
  <c r="P406" i="14"/>
  <c r="S406" i="14"/>
  <c r="T406" i="14"/>
  <c r="G414" i="14"/>
  <c r="H414" i="14"/>
  <c r="K414" i="14"/>
  <c r="L414" i="14"/>
  <c r="O414" i="14"/>
  <c r="P414" i="14"/>
  <c r="S414" i="14"/>
  <c r="T414" i="14"/>
  <c r="G420" i="14"/>
  <c r="H420" i="14"/>
  <c r="K420" i="14"/>
  <c r="L420" i="14"/>
  <c r="O420" i="14"/>
  <c r="P420" i="14"/>
  <c r="S420" i="14"/>
  <c r="T420" i="14"/>
  <c r="G428" i="14"/>
  <c r="H428" i="14"/>
  <c r="K428" i="14"/>
  <c r="L428" i="14"/>
  <c r="O428" i="14"/>
  <c r="P428" i="14"/>
  <c r="S428" i="14"/>
  <c r="T428" i="14"/>
  <c r="G433" i="14"/>
  <c r="H433" i="14"/>
  <c r="K433" i="14"/>
  <c r="L433" i="14"/>
  <c r="O433" i="14"/>
  <c r="P433" i="14"/>
  <c r="S433" i="14"/>
  <c r="T433" i="14"/>
  <c r="G443" i="14"/>
  <c r="H443" i="14"/>
  <c r="K443" i="14"/>
  <c r="L443" i="14"/>
  <c r="O443" i="14"/>
  <c r="P443" i="14"/>
  <c r="S443" i="14"/>
  <c r="T443" i="14"/>
  <c r="G453" i="14"/>
  <c r="H453" i="14"/>
  <c r="K453" i="14"/>
  <c r="L453" i="14"/>
  <c r="O453" i="14"/>
  <c r="P453" i="14"/>
  <c r="S453" i="14"/>
  <c r="T453" i="14"/>
  <c r="G457" i="14"/>
  <c r="H457" i="14"/>
  <c r="K457" i="14"/>
  <c r="L457" i="14"/>
  <c r="O457" i="14"/>
  <c r="P457" i="14"/>
  <c r="S457" i="14"/>
  <c r="T457" i="14"/>
  <c r="G465" i="14"/>
  <c r="H465" i="14"/>
  <c r="K465" i="14"/>
  <c r="L465" i="14"/>
  <c r="O465" i="14"/>
  <c r="P465" i="14"/>
  <c r="S465" i="14"/>
  <c r="T465" i="14"/>
  <c r="G471" i="14"/>
  <c r="H471" i="14"/>
  <c r="K471" i="14"/>
  <c r="L471" i="14"/>
  <c r="O471" i="14"/>
  <c r="P471" i="14"/>
  <c r="S471" i="14"/>
  <c r="T471" i="14"/>
  <c r="G479" i="14"/>
  <c r="H479" i="14"/>
  <c r="K479" i="14"/>
  <c r="L479" i="14"/>
  <c r="O479" i="14"/>
  <c r="P479" i="14"/>
  <c r="S479" i="14"/>
  <c r="T479" i="14"/>
  <c r="G487" i="14"/>
  <c r="H487" i="14"/>
  <c r="K487" i="14"/>
  <c r="L487" i="14"/>
  <c r="O487" i="14"/>
  <c r="P487" i="14"/>
  <c r="S487" i="14"/>
  <c r="T487" i="14"/>
  <c r="G501" i="14"/>
  <c r="H501" i="14"/>
  <c r="K501" i="14"/>
  <c r="L501" i="14"/>
  <c r="O501" i="14"/>
  <c r="P501" i="14"/>
  <c r="S501" i="14"/>
  <c r="T501" i="14"/>
  <c r="G509" i="14"/>
  <c r="H509" i="14"/>
  <c r="K509" i="14"/>
  <c r="L509" i="14"/>
  <c r="O509" i="14"/>
  <c r="P509" i="14"/>
  <c r="S509" i="14"/>
  <c r="T509" i="14"/>
  <c r="G515" i="14"/>
  <c r="H515" i="14"/>
  <c r="K515" i="14"/>
  <c r="L515" i="14"/>
  <c r="O515" i="14"/>
  <c r="P515" i="14"/>
  <c r="S515" i="14"/>
  <c r="T515" i="14"/>
  <c r="G523" i="14"/>
  <c r="H523" i="14"/>
  <c r="K523" i="14"/>
  <c r="L523" i="14"/>
  <c r="O523" i="14"/>
  <c r="P523" i="14"/>
  <c r="S523" i="14"/>
  <c r="T523" i="14"/>
  <c r="G527" i="14"/>
  <c r="H527" i="14"/>
  <c r="K527" i="14"/>
  <c r="L527" i="14"/>
  <c r="O527" i="14"/>
  <c r="P527" i="14"/>
  <c r="S527" i="14"/>
  <c r="T527" i="14"/>
  <c r="G539" i="14"/>
  <c r="H539" i="14"/>
  <c r="K539" i="14"/>
  <c r="L539" i="14"/>
  <c r="O539" i="14"/>
  <c r="P539" i="14"/>
  <c r="S539" i="14"/>
  <c r="T539" i="14"/>
  <c r="G543" i="14"/>
  <c r="H543" i="14"/>
  <c r="K543" i="14"/>
  <c r="L543" i="14"/>
  <c r="O543" i="14"/>
  <c r="P543" i="14"/>
  <c r="S543" i="14"/>
  <c r="T543" i="14"/>
  <c r="G553" i="14"/>
  <c r="H553" i="14"/>
  <c r="K553" i="14"/>
  <c r="L553" i="14"/>
  <c r="O553" i="14"/>
  <c r="P553" i="14"/>
  <c r="S553" i="14"/>
  <c r="T553" i="14"/>
  <c r="G555" i="14"/>
  <c r="H555" i="14"/>
  <c r="K555" i="14"/>
  <c r="L555" i="14"/>
  <c r="O555" i="14"/>
  <c r="P555" i="14"/>
  <c r="S555" i="14"/>
  <c r="T555" i="14"/>
  <c r="G567" i="14"/>
  <c r="H567" i="14"/>
  <c r="K567" i="14"/>
  <c r="L567" i="14"/>
  <c r="O567" i="14"/>
  <c r="P567" i="14"/>
  <c r="S567" i="14"/>
  <c r="T567" i="14"/>
  <c r="G573" i="14"/>
  <c r="H573" i="14"/>
  <c r="K573" i="14"/>
  <c r="L573" i="14"/>
  <c r="O573" i="14"/>
  <c r="P573" i="14"/>
  <c r="S573" i="14"/>
  <c r="T573" i="14"/>
  <c r="G591" i="14"/>
  <c r="H591" i="14"/>
  <c r="K591" i="14"/>
  <c r="L591" i="14"/>
  <c r="O591" i="14"/>
  <c r="P591" i="14"/>
  <c r="S591" i="14"/>
  <c r="T591" i="14"/>
  <c r="G599" i="14"/>
  <c r="H599" i="14"/>
  <c r="K599" i="14"/>
  <c r="L599" i="14"/>
  <c r="O599" i="14"/>
  <c r="P599" i="14"/>
  <c r="S599" i="14"/>
  <c r="T599" i="14"/>
  <c r="G607" i="14"/>
  <c r="H607" i="14"/>
  <c r="K607" i="14"/>
  <c r="L607" i="14"/>
  <c r="O607" i="14"/>
  <c r="P607" i="14"/>
  <c r="S607" i="14"/>
  <c r="T607" i="14"/>
  <c r="G615" i="14"/>
  <c r="H615" i="14"/>
  <c r="K615" i="14"/>
  <c r="L615" i="14"/>
  <c r="O615" i="14"/>
  <c r="P615" i="14"/>
  <c r="S615" i="14"/>
  <c r="T615" i="14"/>
  <c r="G619" i="14"/>
  <c r="H619" i="14"/>
  <c r="K619" i="14"/>
  <c r="L619" i="14"/>
  <c r="O619" i="14"/>
  <c r="P619" i="14"/>
  <c r="S619" i="14"/>
  <c r="T619" i="14"/>
  <c r="G627" i="14"/>
  <c r="H627" i="14"/>
  <c r="K627" i="14"/>
  <c r="L627" i="14"/>
  <c r="O627" i="14"/>
  <c r="P627" i="14"/>
  <c r="S627" i="14"/>
  <c r="T627" i="14"/>
  <c r="G637" i="14"/>
  <c r="H637" i="14"/>
  <c r="K637" i="14"/>
  <c r="L637" i="14"/>
  <c r="O637" i="14"/>
  <c r="P637" i="14"/>
  <c r="S637" i="14"/>
  <c r="T637" i="14"/>
  <c r="G643" i="14"/>
  <c r="H643" i="14"/>
  <c r="K643" i="14"/>
  <c r="L643" i="14"/>
  <c r="O643" i="14"/>
  <c r="P643" i="14"/>
  <c r="S643" i="14"/>
  <c r="T643" i="14"/>
  <c r="G645" i="14"/>
  <c r="H645" i="14"/>
  <c r="K645" i="14"/>
  <c r="L645" i="14"/>
  <c r="O645" i="14"/>
  <c r="P645" i="14"/>
  <c r="S645" i="14"/>
  <c r="T645" i="14"/>
  <c r="G647" i="14"/>
  <c r="H647" i="14"/>
  <c r="K647" i="14"/>
  <c r="L647" i="14"/>
  <c r="O647" i="14"/>
  <c r="P647" i="14"/>
  <c r="S647" i="14"/>
  <c r="T647" i="14"/>
  <c r="G655" i="14"/>
  <c r="H655" i="14"/>
  <c r="K655" i="14"/>
  <c r="L655" i="14"/>
  <c r="O655" i="14"/>
  <c r="P655" i="14"/>
  <c r="S655" i="14"/>
  <c r="T655" i="14"/>
  <c r="G669" i="14"/>
  <c r="H669" i="14"/>
  <c r="K669" i="14"/>
  <c r="L669" i="14"/>
  <c r="O669" i="14"/>
  <c r="P669" i="14"/>
  <c r="S669" i="14"/>
  <c r="T669" i="14"/>
  <c r="G675" i="14"/>
  <c r="H675" i="14"/>
  <c r="K675" i="14"/>
  <c r="L675" i="14"/>
  <c r="O675" i="14"/>
  <c r="P675" i="14"/>
  <c r="S675" i="14"/>
  <c r="T675" i="14"/>
  <c r="G679" i="14"/>
  <c r="H679" i="14"/>
  <c r="K679" i="14"/>
  <c r="L679" i="14"/>
  <c r="O679" i="14"/>
  <c r="P679" i="14"/>
  <c r="S679" i="14"/>
  <c r="T679" i="14"/>
  <c r="G693" i="14"/>
  <c r="H693" i="14"/>
  <c r="K693" i="14"/>
  <c r="L693" i="14"/>
  <c r="O693" i="14"/>
  <c r="P693" i="14"/>
  <c r="S693" i="14"/>
  <c r="T693" i="14"/>
  <c r="G701" i="14"/>
  <c r="H701" i="14"/>
  <c r="K701" i="14"/>
  <c r="L701" i="14"/>
  <c r="O701" i="14"/>
  <c r="P701" i="14"/>
  <c r="S701" i="14"/>
  <c r="T701" i="14"/>
  <c r="G725" i="14"/>
  <c r="H725" i="14"/>
  <c r="K725" i="14"/>
  <c r="L725" i="14"/>
  <c r="O725" i="14"/>
  <c r="P725" i="14"/>
  <c r="S725" i="14"/>
  <c r="T725" i="14"/>
  <c r="G733" i="14"/>
  <c r="H733" i="14"/>
  <c r="K733" i="14"/>
  <c r="L733" i="14"/>
  <c r="O733" i="14"/>
  <c r="P733" i="14"/>
  <c r="S733" i="14"/>
  <c r="T733" i="14"/>
  <c r="G741" i="14"/>
  <c r="H741" i="14"/>
  <c r="K741" i="14"/>
  <c r="L741" i="14"/>
  <c r="O741" i="14"/>
  <c r="P741" i="14"/>
  <c r="S741" i="14"/>
  <c r="T741" i="14"/>
  <c r="G755" i="14"/>
  <c r="H755" i="14"/>
  <c r="K755" i="14"/>
  <c r="L755" i="14"/>
  <c r="O755" i="14"/>
  <c r="P755" i="14"/>
  <c r="S755" i="14"/>
  <c r="T755" i="14"/>
  <c r="G761" i="14"/>
  <c r="H761" i="14"/>
  <c r="K761" i="14"/>
  <c r="L761" i="14"/>
  <c r="O761" i="14"/>
  <c r="P761" i="14"/>
  <c r="S761" i="14"/>
  <c r="T761" i="14"/>
  <c r="G777" i="14"/>
  <c r="H777" i="14"/>
  <c r="K777" i="14"/>
  <c r="L777" i="14"/>
  <c r="O777" i="14"/>
  <c r="P777" i="14"/>
  <c r="S777" i="14"/>
  <c r="T777" i="14"/>
  <c r="G791" i="14"/>
  <c r="H791" i="14"/>
  <c r="K791" i="14"/>
  <c r="L791" i="14"/>
  <c r="O791" i="14"/>
  <c r="P791" i="14"/>
  <c r="S791" i="14"/>
  <c r="T791" i="14"/>
  <c r="G799" i="14"/>
  <c r="H799" i="14"/>
  <c r="K799" i="14"/>
  <c r="L799" i="14"/>
  <c r="O799" i="14"/>
  <c r="P799" i="14"/>
  <c r="S799" i="14"/>
  <c r="T799" i="14"/>
  <c r="G811" i="14"/>
  <c r="H811" i="14"/>
  <c r="K811" i="14"/>
  <c r="L811" i="14"/>
  <c r="O811" i="14"/>
  <c r="P811" i="14"/>
  <c r="S811" i="14"/>
  <c r="T811" i="14"/>
  <c r="G817" i="14"/>
  <c r="H817" i="14"/>
  <c r="K817" i="14"/>
  <c r="L817" i="14"/>
  <c r="O817" i="14"/>
  <c r="P817" i="14"/>
  <c r="S817" i="14"/>
  <c r="T817" i="14"/>
  <c r="G827" i="14"/>
  <c r="H827" i="14"/>
  <c r="K827" i="14"/>
  <c r="L827" i="14"/>
  <c r="O827" i="14"/>
  <c r="P827" i="14"/>
  <c r="S827" i="14"/>
  <c r="T827" i="14"/>
  <c r="G829" i="14"/>
  <c r="H829" i="14"/>
  <c r="K829" i="14"/>
  <c r="L829" i="14"/>
  <c r="O829" i="14"/>
  <c r="P829" i="14"/>
  <c r="S829" i="14"/>
  <c r="T829" i="14"/>
  <c r="G833" i="14"/>
  <c r="H833" i="14"/>
  <c r="K833" i="14"/>
  <c r="L833" i="14"/>
  <c r="O833" i="14"/>
  <c r="P833" i="14"/>
  <c r="S833" i="14"/>
  <c r="T833" i="14"/>
  <c r="G837" i="14"/>
  <c r="H837" i="14"/>
  <c r="K837" i="14"/>
  <c r="L837" i="14"/>
  <c r="O837" i="14"/>
  <c r="P837" i="14"/>
  <c r="S837" i="14"/>
  <c r="T837" i="14"/>
  <c r="G841" i="14"/>
  <c r="H841" i="14"/>
  <c r="K841" i="14"/>
  <c r="L841" i="14"/>
  <c r="O841" i="14"/>
  <c r="P841" i="14"/>
  <c r="S841" i="14"/>
  <c r="T841" i="14"/>
  <c r="G859" i="14"/>
  <c r="H859" i="14"/>
  <c r="K859" i="14"/>
  <c r="L859" i="14"/>
  <c r="O859" i="14"/>
  <c r="P859" i="14"/>
  <c r="S859" i="14"/>
  <c r="T859" i="14"/>
  <c r="G867" i="14"/>
  <c r="H867" i="14"/>
  <c r="K867" i="14"/>
  <c r="L867" i="14"/>
  <c r="O867" i="14"/>
  <c r="P867" i="14"/>
  <c r="S867" i="14"/>
  <c r="T867" i="14"/>
  <c r="G871" i="14"/>
  <c r="H871" i="14"/>
  <c r="K871" i="14"/>
  <c r="L871" i="14"/>
  <c r="O871" i="14"/>
  <c r="P871" i="14"/>
  <c r="S871" i="14"/>
  <c r="T871" i="14"/>
  <c r="G877" i="14"/>
  <c r="H877" i="14"/>
  <c r="K877" i="14"/>
  <c r="L877" i="14"/>
  <c r="O877" i="14"/>
  <c r="P877" i="14"/>
  <c r="S877" i="14"/>
  <c r="T877" i="14"/>
  <c r="G885" i="14"/>
  <c r="H885" i="14"/>
  <c r="K885" i="14"/>
  <c r="L885" i="14"/>
  <c r="O885" i="14"/>
  <c r="P885" i="14"/>
  <c r="S885" i="14"/>
  <c r="T885" i="14"/>
  <c r="G889" i="14"/>
  <c r="H889" i="14"/>
  <c r="K889" i="14"/>
  <c r="L889" i="14"/>
  <c r="O889" i="14"/>
  <c r="P889" i="14"/>
  <c r="S889" i="14"/>
  <c r="T889" i="14"/>
  <c r="G897" i="14"/>
  <c r="H897" i="14"/>
  <c r="K897" i="14"/>
  <c r="L897" i="14"/>
  <c r="O897" i="14"/>
  <c r="P897" i="14"/>
  <c r="S897" i="14"/>
  <c r="T897" i="14"/>
  <c r="G903" i="14"/>
  <c r="H903" i="14"/>
  <c r="K903" i="14"/>
  <c r="L903" i="14"/>
  <c r="O903" i="14"/>
  <c r="P903" i="14"/>
  <c r="S903" i="14"/>
  <c r="T903" i="14"/>
  <c r="G913" i="14"/>
  <c r="H913" i="14"/>
  <c r="K913" i="14"/>
  <c r="L913" i="14"/>
  <c r="O913" i="14"/>
  <c r="P913" i="14"/>
  <c r="S913" i="14"/>
  <c r="T913" i="14"/>
  <c r="G925" i="14"/>
  <c r="H925" i="14"/>
  <c r="K925" i="14"/>
  <c r="L925" i="14"/>
  <c r="O925" i="14"/>
  <c r="P925" i="14"/>
  <c r="S925" i="14"/>
  <c r="T925" i="14"/>
  <c r="G933" i="14"/>
  <c r="H933" i="14"/>
  <c r="K933" i="14"/>
  <c r="L933" i="14"/>
  <c r="O933" i="14"/>
  <c r="P933" i="14"/>
  <c r="S933" i="14"/>
  <c r="T933" i="14"/>
  <c r="G937" i="14"/>
  <c r="H937" i="14"/>
  <c r="K937" i="14"/>
  <c r="L937" i="14"/>
  <c r="O937" i="14"/>
  <c r="P937" i="14"/>
  <c r="S937" i="14"/>
  <c r="T937" i="14"/>
  <c r="G943" i="14"/>
  <c r="H943" i="14"/>
  <c r="K943" i="14"/>
  <c r="L943" i="14"/>
  <c r="O943" i="14"/>
  <c r="P943" i="14"/>
  <c r="S943" i="14"/>
  <c r="T943" i="14"/>
  <c r="G947" i="14"/>
  <c r="H947" i="14"/>
  <c r="K947" i="14"/>
  <c r="L947" i="14"/>
  <c r="O947" i="14"/>
  <c r="P947" i="14"/>
  <c r="S947" i="14"/>
  <c r="T947" i="14"/>
  <c r="G955" i="14"/>
  <c r="H955" i="14"/>
  <c r="K955" i="14"/>
  <c r="L955" i="14"/>
  <c r="O955" i="14"/>
  <c r="P955" i="14"/>
  <c r="S955" i="14"/>
  <c r="T955" i="14"/>
  <c r="G977" i="14"/>
  <c r="H977" i="14"/>
  <c r="K977" i="14"/>
  <c r="L977" i="14"/>
  <c r="O977" i="14"/>
  <c r="P977" i="14"/>
  <c r="S977" i="14"/>
  <c r="T977" i="14"/>
  <c r="G991" i="14"/>
  <c r="H991" i="14"/>
  <c r="K991" i="14"/>
  <c r="L991" i="14"/>
  <c r="O991" i="14"/>
  <c r="P991" i="14"/>
  <c r="S991" i="14"/>
  <c r="T991" i="14"/>
  <c r="G995" i="14"/>
  <c r="H995" i="14"/>
  <c r="K995" i="14"/>
  <c r="L995" i="14"/>
  <c r="O995" i="14"/>
  <c r="P995" i="14"/>
  <c r="S995" i="14"/>
  <c r="T995" i="14"/>
  <c r="G1005" i="14"/>
  <c r="H1005" i="14"/>
  <c r="K1005" i="14"/>
  <c r="L1005" i="14"/>
  <c r="O1005" i="14"/>
  <c r="P1005" i="14"/>
  <c r="S1005" i="14"/>
  <c r="T1005" i="14"/>
  <c r="G1009" i="14"/>
  <c r="H1009" i="14"/>
  <c r="K1009" i="14"/>
  <c r="L1009" i="14"/>
  <c r="O1009" i="14"/>
  <c r="P1009" i="14"/>
  <c r="S1009" i="14"/>
  <c r="T1009" i="14"/>
  <c r="G1013" i="14"/>
  <c r="H1013" i="14"/>
  <c r="K1013" i="14"/>
  <c r="L1013" i="14"/>
  <c r="O1013" i="14"/>
  <c r="P1013" i="14"/>
  <c r="S1013" i="14"/>
  <c r="T1013" i="14"/>
  <c r="G1023" i="14"/>
  <c r="H1023" i="14"/>
  <c r="K1023" i="14"/>
  <c r="L1023" i="14"/>
  <c r="O1023" i="14"/>
  <c r="P1023" i="14"/>
  <c r="S1023" i="14"/>
  <c r="T1023" i="14"/>
  <c r="G1031" i="14"/>
  <c r="H1031" i="14"/>
  <c r="K1031" i="14"/>
  <c r="L1031" i="14"/>
  <c r="O1031" i="14"/>
  <c r="P1031" i="14"/>
  <c r="S1031" i="14"/>
  <c r="T1031" i="14"/>
  <c r="G1037" i="14"/>
  <c r="H1037" i="14"/>
  <c r="K1037" i="14"/>
  <c r="L1037" i="14"/>
  <c r="O1037" i="14"/>
  <c r="P1037" i="14"/>
  <c r="S1037" i="14"/>
  <c r="T1037" i="14"/>
  <c r="G1041" i="14"/>
  <c r="H1041" i="14"/>
  <c r="K1041" i="14"/>
  <c r="L1041" i="14"/>
  <c r="O1041" i="14"/>
  <c r="P1041" i="14"/>
  <c r="S1041" i="14"/>
  <c r="T1041" i="14"/>
  <c r="G1049" i="14"/>
  <c r="H1049" i="14"/>
  <c r="K1049" i="14"/>
  <c r="L1049" i="14"/>
  <c r="O1049" i="14"/>
  <c r="P1049" i="14"/>
  <c r="S1049" i="14"/>
  <c r="T1049" i="14"/>
  <c r="G1053" i="14"/>
  <c r="H1053" i="14"/>
  <c r="K1053" i="14"/>
  <c r="L1053" i="14"/>
  <c r="O1053" i="14"/>
  <c r="P1053" i="14"/>
  <c r="S1053" i="14"/>
  <c r="T1053" i="14"/>
  <c r="G1061" i="14"/>
  <c r="H1061" i="14"/>
  <c r="K1061" i="14"/>
  <c r="L1061" i="14"/>
  <c r="O1061" i="14"/>
  <c r="P1061" i="14"/>
  <c r="S1061" i="14"/>
  <c r="T1061" i="14"/>
  <c r="G1069" i="14"/>
  <c r="H1069" i="14"/>
  <c r="K1069" i="14"/>
  <c r="L1069" i="14"/>
  <c r="O1069" i="14"/>
  <c r="P1069" i="14"/>
  <c r="S1069" i="14"/>
  <c r="T1069" i="14"/>
  <c r="G1075" i="14"/>
  <c r="H1075" i="14"/>
  <c r="K1075" i="14"/>
  <c r="L1075" i="14"/>
  <c r="O1075" i="14"/>
  <c r="P1075" i="14"/>
  <c r="S1075" i="14"/>
  <c r="T1075" i="14"/>
  <c r="G1083" i="14"/>
  <c r="H1083" i="14"/>
  <c r="K1083" i="14"/>
  <c r="L1083" i="14"/>
  <c r="O1083" i="14"/>
  <c r="P1083" i="14"/>
  <c r="S1083" i="14"/>
  <c r="T1083" i="14"/>
  <c r="G1089" i="14"/>
  <c r="H1089" i="14"/>
  <c r="K1089" i="14"/>
  <c r="L1089" i="14"/>
  <c r="O1089" i="14"/>
  <c r="P1089" i="14"/>
  <c r="S1089" i="14"/>
  <c r="T1089" i="14"/>
  <c r="G1099" i="14"/>
  <c r="H1099" i="14"/>
  <c r="K1099" i="14"/>
  <c r="L1099" i="14"/>
  <c r="O1099" i="14"/>
  <c r="P1099" i="14"/>
  <c r="S1099" i="14"/>
  <c r="T1099" i="14"/>
  <c r="G1101" i="14"/>
  <c r="H1101" i="14"/>
  <c r="K1101" i="14"/>
  <c r="L1101" i="14"/>
  <c r="O1101" i="14"/>
  <c r="P1101" i="14"/>
  <c r="S1101" i="14"/>
  <c r="T1101" i="14"/>
  <c r="G1109" i="14"/>
  <c r="H1109" i="14"/>
  <c r="K1109" i="14"/>
  <c r="L1109" i="14"/>
  <c r="O1109" i="14"/>
  <c r="P1109" i="14"/>
  <c r="S1109" i="14"/>
  <c r="T1109" i="14"/>
  <c r="G1115" i="14"/>
  <c r="H1115" i="14"/>
  <c r="K1115" i="14"/>
  <c r="L1115" i="14"/>
  <c r="O1115" i="14"/>
  <c r="P1115" i="14"/>
  <c r="S1115" i="14"/>
  <c r="T1115" i="14"/>
  <c r="G1121" i="14"/>
  <c r="H1121" i="14"/>
  <c r="K1121" i="14"/>
  <c r="L1121" i="14"/>
  <c r="O1121" i="14"/>
  <c r="P1121" i="14"/>
  <c r="S1121" i="14"/>
  <c r="T1121" i="14"/>
  <c r="G1129" i="14"/>
  <c r="H1129" i="14"/>
  <c r="K1129" i="14"/>
  <c r="L1129" i="14"/>
  <c r="O1129" i="14"/>
  <c r="P1129" i="14"/>
  <c r="S1129" i="14"/>
  <c r="T1129" i="14"/>
  <c r="G1139" i="14"/>
  <c r="H1139" i="14"/>
  <c r="K1139" i="14"/>
  <c r="L1139" i="14"/>
  <c r="O1139" i="14"/>
  <c r="P1139" i="14"/>
  <c r="S1139" i="14"/>
  <c r="T1139" i="14"/>
  <c r="G1145" i="14"/>
  <c r="H1145" i="14"/>
  <c r="K1145" i="14"/>
  <c r="L1145" i="14"/>
  <c r="O1145" i="14"/>
  <c r="P1145" i="14"/>
  <c r="S1145" i="14"/>
  <c r="T1145" i="14"/>
  <c r="G1151" i="14"/>
  <c r="H1151" i="14"/>
  <c r="K1151" i="14"/>
  <c r="L1151" i="14"/>
  <c r="O1151" i="14"/>
  <c r="P1151" i="14"/>
  <c r="S1151" i="14"/>
  <c r="T1151" i="14"/>
  <c r="G1163" i="14"/>
  <c r="H1163" i="14"/>
  <c r="K1163" i="14"/>
  <c r="L1163" i="14"/>
  <c r="O1163" i="14"/>
  <c r="P1163" i="14"/>
  <c r="S1163" i="14"/>
  <c r="T1163" i="14"/>
  <c r="G1169" i="14"/>
  <c r="H1169" i="14"/>
  <c r="K1169" i="14"/>
  <c r="L1169" i="14"/>
  <c r="O1169" i="14"/>
  <c r="P1169" i="14"/>
  <c r="S1169" i="14"/>
  <c r="T1169" i="14"/>
  <c r="G1171" i="14"/>
  <c r="H1171" i="14"/>
  <c r="K1171" i="14"/>
  <c r="L1171" i="14"/>
  <c r="O1171" i="14"/>
  <c r="P1171" i="14"/>
  <c r="S1171" i="14"/>
  <c r="T1171" i="14"/>
  <c r="G1173" i="14"/>
  <c r="H1173" i="14"/>
  <c r="K1173" i="14"/>
  <c r="L1173" i="14"/>
  <c r="O1173" i="14"/>
  <c r="P1173" i="14"/>
  <c r="S1173" i="14"/>
  <c r="T1173" i="14"/>
  <c r="G1179" i="14"/>
  <c r="H1179" i="14"/>
  <c r="K1179" i="14"/>
  <c r="L1179" i="14"/>
  <c r="O1179" i="14"/>
  <c r="P1179" i="14"/>
  <c r="S1179" i="14"/>
  <c r="T1179" i="14"/>
  <c r="G1185" i="14"/>
  <c r="H1185" i="14"/>
  <c r="K1185" i="14"/>
  <c r="L1185" i="14"/>
  <c r="O1185" i="14"/>
  <c r="P1185" i="14"/>
  <c r="S1185" i="14"/>
  <c r="T1185" i="14"/>
  <c r="G1187" i="14"/>
  <c r="H1187" i="14"/>
  <c r="K1187" i="14"/>
  <c r="L1187" i="14"/>
  <c r="O1187" i="14"/>
  <c r="P1187" i="14"/>
  <c r="S1187" i="14"/>
  <c r="T1187" i="14"/>
  <c r="G1193" i="14"/>
  <c r="H1193" i="14"/>
  <c r="K1193" i="14"/>
  <c r="L1193" i="14"/>
  <c r="O1193" i="14"/>
  <c r="P1193" i="14"/>
  <c r="S1193" i="14"/>
  <c r="T1193" i="14"/>
  <c r="G1201" i="14"/>
  <c r="H1201" i="14"/>
  <c r="K1201" i="14"/>
  <c r="L1201" i="14"/>
  <c r="O1201" i="14"/>
  <c r="P1201" i="14"/>
  <c r="S1201" i="14"/>
  <c r="T1201" i="14"/>
  <c r="G1223" i="14"/>
  <c r="H1223" i="14"/>
  <c r="K1223" i="14"/>
  <c r="L1223" i="14"/>
  <c r="O1223" i="14"/>
  <c r="P1223" i="14"/>
  <c r="S1223" i="14"/>
  <c r="T1223" i="14"/>
  <c r="G1235" i="14"/>
  <c r="H1235" i="14"/>
  <c r="K1235" i="14"/>
  <c r="L1235" i="14"/>
  <c r="O1235" i="14"/>
  <c r="P1235" i="14"/>
  <c r="S1235" i="14"/>
  <c r="T1235" i="14"/>
  <c r="G1239" i="14"/>
  <c r="H1239" i="14"/>
  <c r="K1239" i="14"/>
  <c r="L1239" i="14"/>
  <c r="O1239" i="14"/>
  <c r="P1239" i="14"/>
  <c r="S1239" i="14"/>
  <c r="T1239" i="14"/>
  <c r="G1247" i="14"/>
  <c r="H1247" i="14"/>
  <c r="K1247" i="14"/>
  <c r="L1247" i="14"/>
  <c r="O1247" i="14"/>
  <c r="P1247" i="14"/>
  <c r="S1247" i="14"/>
  <c r="T1247" i="14"/>
  <c r="G1261" i="14"/>
  <c r="H1261" i="14"/>
  <c r="K1261" i="14"/>
  <c r="L1261" i="14"/>
  <c r="O1261" i="14"/>
  <c r="P1261" i="14"/>
  <c r="S1261" i="14"/>
  <c r="T1261" i="14"/>
  <c r="G1269" i="14"/>
  <c r="H1269" i="14"/>
  <c r="K1269" i="14"/>
  <c r="L1269" i="14"/>
  <c r="O1269" i="14"/>
  <c r="P1269" i="14"/>
  <c r="S1269" i="14"/>
  <c r="T1269" i="14"/>
  <c r="G1277" i="14"/>
  <c r="H1277" i="14"/>
  <c r="K1277" i="14"/>
  <c r="L1277" i="14"/>
  <c r="O1277" i="14"/>
  <c r="P1277" i="14"/>
  <c r="S1277" i="14"/>
  <c r="T1277" i="14"/>
  <c r="G1283" i="14"/>
  <c r="H1283" i="14"/>
  <c r="K1283" i="14"/>
  <c r="L1283" i="14"/>
  <c r="O1283" i="14"/>
  <c r="P1283" i="14"/>
  <c r="S1283" i="14"/>
  <c r="T1283" i="14"/>
  <c r="G1291" i="14"/>
  <c r="H1291" i="14"/>
  <c r="K1291" i="14"/>
  <c r="L1291" i="14"/>
  <c r="O1291" i="14"/>
  <c r="P1291" i="14"/>
  <c r="S1291" i="14"/>
  <c r="T1291" i="14"/>
  <c r="G1295" i="14"/>
  <c r="H1295" i="14"/>
  <c r="K1295" i="14"/>
  <c r="L1295" i="14"/>
  <c r="O1295" i="14"/>
  <c r="P1295" i="14"/>
  <c r="S1295" i="14"/>
  <c r="T1295" i="14"/>
  <c r="G1307" i="14"/>
  <c r="H1307" i="14"/>
  <c r="K1307" i="14"/>
  <c r="L1307" i="14"/>
  <c r="O1307" i="14"/>
  <c r="P1307" i="14"/>
  <c r="S1307" i="14"/>
  <c r="T1307" i="14"/>
  <c r="G1315" i="14"/>
  <c r="H1315" i="14"/>
  <c r="K1315" i="14"/>
  <c r="L1315" i="14"/>
  <c r="O1315" i="14"/>
  <c r="P1315" i="14"/>
  <c r="S1315" i="14"/>
  <c r="T1315" i="14"/>
  <c r="G1319" i="14"/>
  <c r="H1319" i="14"/>
  <c r="K1319" i="14"/>
  <c r="L1319" i="14"/>
  <c r="O1319" i="14"/>
  <c r="P1319" i="14"/>
  <c r="S1319" i="14"/>
  <c r="T1319" i="14"/>
  <c r="G1327" i="14"/>
  <c r="H1327" i="14"/>
  <c r="K1327" i="14"/>
  <c r="L1327" i="14"/>
  <c r="O1327" i="14"/>
  <c r="P1327" i="14"/>
  <c r="S1327" i="14"/>
  <c r="T1327" i="14"/>
  <c r="G1335" i="14"/>
  <c r="H1335" i="14"/>
  <c r="K1335" i="14"/>
  <c r="L1335" i="14"/>
  <c r="O1335" i="14"/>
  <c r="P1335" i="14"/>
  <c r="S1335" i="14"/>
  <c r="T1335" i="14"/>
  <c r="G1343" i="14"/>
  <c r="H1343" i="14"/>
  <c r="K1343" i="14"/>
  <c r="L1343" i="14"/>
  <c r="O1343" i="14"/>
  <c r="P1343" i="14"/>
  <c r="S1343" i="14"/>
  <c r="T1343" i="14"/>
  <c r="G1351" i="14"/>
  <c r="H1351" i="14"/>
  <c r="K1351" i="14"/>
  <c r="L1351" i="14"/>
  <c r="O1351" i="14"/>
  <c r="P1351" i="14"/>
  <c r="S1351" i="14"/>
  <c r="T1351" i="14"/>
  <c r="G1357" i="14"/>
  <c r="H1357" i="14"/>
  <c r="K1357" i="14"/>
  <c r="L1357" i="14"/>
  <c r="O1357" i="14"/>
  <c r="P1357" i="14"/>
  <c r="S1357" i="14"/>
  <c r="T1357" i="14"/>
  <c r="G1361" i="14"/>
  <c r="H1361" i="14"/>
  <c r="K1361" i="14"/>
  <c r="L1361" i="14"/>
  <c r="O1361" i="14"/>
  <c r="P1361" i="14"/>
  <c r="S1361" i="14"/>
  <c r="T1361" i="14"/>
  <c r="G1369" i="14"/>
  <c r="H1369" i="14"/>
  <c r="K1369" i="14"/>
  <c r="L1369" i="14"/>
  <c r="O1369" i="14"/>
  <c r="P1369" i="14"/>
  <c r="S1369" i="14"/>
  <c r="T1369" i="14"/>
  <c r="G1383" i="14"/>
  <c r="H1383" i="14"/>
  <c r="K1383" i="14"/>
  <c r="L1383" i="14"/>
  <c r="O1383" i="14"/>
  <c r="P1383" i="14"/>
  <c r="S1383" i="14"/>
  <c r="T1383" i="14"/>
  <c r="G1391" i="14"/>
  <c r="H1391" i="14"/>
  <c r="K1391" i="14"/>
  <c r="L1391" i="14"/>
  <c r="O1391" i="14"/>
  <c r="P1391" i="14"/>
  <c r="S1391" i="14"/>
  <c r="T1391" i="14"/>
  <c r="G1401" i="14"/>
  <c r="H1401" i="14"/>
  <c r="K1401" i="14"/>
  <c r="L1401" i="14"/>
  <c r="O1401" i="14"/>
  <c r="P1401" i="14"/>
  <c r="S1401" i="14"/>
  <c r="T1401" i="14"/>
  <c r="G1409" i="14"/>
  <c r="H1409" i="14"/>
  <c r="K1409" i="14"/>
  <c r="L1409" i="14"/>
  <c r="O1409" i="14"/>
  <c r="P1409" i="14"/>
  <c r="S1409" i="14"/>
  <c r="T1409" i="14"/>
  <c r="G1417" i="14"/>
  <c r="H1417" i="14"/>
  <c r="K1417" i="14"/>
  <c r="L1417" i="14"/>
  <c r="O1417" i="14"/>
  <c r="P1417" i="14"/>
  <c r="S1417" i="14"/>
  <c r="T1417" i="14"/>
  <c r="G1421" i="14"/>
  <c r="H1421" i="14"/>
  <c r="K1421" i="14"/>
  <c r="L1421" i="14"/>
  <c r="O1421" i="14"/>
  <c r="P1421" i="14"/>
  <c r="S1421" i="14"/>
  <c r="T1421" i="14"/>
  <c r="G1429" i="14"/>
  <c r="H1429" i="14"/>
  <c r="K1429" i="14"/>
  <c r="L1429" i="14"/>
  <c r="O1429" i="14"/>
  <c r="P1429" i="14"/>
  <c r="S1429" i="14"/>
  <c r="T1429" i="14"/>
  <c r="G1443" i="14"/>
  <c r="H1443" i="14"/>
  <c r="K1443" i="14"/>
  <c r="L1443" i="14"/>
  <c r="O1443" i="14"/>
  <c r="P1443" i="14"/>
  <c r="S1443" i="14"/>
  <c r="T1443" i="14"/>
  <c r="G1451" i="14"/>
  <c r="H1451" i="14"/>
  <c r="K1451" i="14"/>
  <c r="L1451" i="14"/>
  <c r="O1451" i="14"/>
  <c r="P1451" i="14"/>
  <c r="S1451" i="14"/>
  <c r="T1451" i="14"/>
  <c r="G1459" i="14"/>
  <c r="H1459" i="14"/>
  <c r="K1459" i="14"/>
  <c r="L1459" i="14"/>
  <c r="O1459" i="14"/>
  <c r="P1459" i="14"/>
  <c r="S1459" i="14"/>
  <c r="T1459" i="14"/>
  <c r="G1463" i="14"/>
  <c r="H1463" i="14"/>
  <c r="K1463" i="14"/>
  <c r="L1463" i="14"/>
  <c r="O1463" i="14"/>
  <c r="P1463" i="14"/>
  <c r="S1463" i="14"/>
  <c r="T1463" i="14"/>
  <c r="G1469" i="14"/>
  <c r="H1469" i="14"/>
  <c r="K1469" i="14"/>
  <c r="L1469" i="14"/>
  <c r="O1469" i="14"/>
  <c r="P1469" i="14"/>
  <c r="S1469" i="14"/>
  <c r="T1469" i="14"/>
  <c r="G1479" i="14"/>
  <c r="H1479" i="14"/>
  <c r="K1479" i="14"/>
  <c r="L1479" i="14"/>
  <c r="O1479" i="14"/>
  <c r="P1479" i="14"/>
  <c r="S1479" i="14"/>
  <c r="T1479" i="14"/>
  <c r="G1495" i="14"/>
  <c r="H1495" i="14"/>
  <c r="K1495" i="14"/>
  <c r="L1495" i="14"/>
  <c r="O1495" i="14"/>
  <c r="P1495" i="14"/>
  <c r="S1495" i="14"/>
  <c r="T1495" i="14"/>
  <c r="G1503" i="14"/>
  <c r="H1503" i="14"/>
  <c r="K1503" i="14"/>
  <c r="L1503" i="14"/>
  <c r="O1503" i="14"/>
  <c r="P1503" i="14"/>
  <c r="S1503" i="14"/>
  <c r="T1503" i="14"/>
  <c r="G1507" i="14"/>
  <c r="H1507" i="14"/>
  <c r="K1507" i="14"/>
  <c r="L1507" i="14"/>
  <c r="O1507" i="14"/>
  <c r="P1507" i="14"/>
  <c r="S1507" i="14"/>
  <c r="T1507" i="14"/>
  <c r="G1515" i="14"/>
  <c r="H1515" i="14"/>
  <c r="K1515" i="14"/>
  <c r="L1515" i="14"/>
  <c r="O1515" i="14"/>
  <c r="P1515" i="14"/>
  <c r="S1515" i="14"/>
  <c r="T1515" i="14"/>
  <c r="G1519" i="14"/>
  <c r="H1519" i="14"/>
  <c r="K1519" i="14"/>
  <c r="L1519" i="14"/>
  <c r="O1519" i="14"/>
  <c r="P1519" i="14"/>
  <c r="S1519" i="14"/>
  <c r="T1519" i="14"/>
  <c r="G1527" i="14"/>
  <c r="H1527" i="14"/>
  <c r="K1527" i="14"/>
  <c r="L1527" i="14"/>
  <c r="O1527" i="14"/>
  <c r="P1527" i="14"/>
  <c r="S1527" i="14"/>
  <c r="T1527" i="14"/>
  <c r="G1535" i="14"/>
  <c r="H1535" i="14"/>
  <c r="K1535" i="14"/>
  <c r="L1535" i="14"/>
  <c r="O1535" i="14"/>
  <c r="P1535" i="14"/>
  <c r="S1535" i="14"/>
  <c r="T1535" i="14"/>
  <c r="G1543" i="14"/>
  <c r="H1543" i="14"/>
  <c r="K1543" i="14"/>
  <c r="L1543" i="14"/>
  <c r="O1543" i="14"/>
  <c r="P1543" i="14"/>
  <c r="S1543" i="14"/>
  <c r="T1543" i="14"/>
  <c r="G1555" i="14"/>
  <c r="H1555" i="14"/>
  <c r="K1555" i="14"/>
  <c r="L1555" i="14"/>
  <c r="O1555" i="14"/>
  <c r="P1555" i="14"/>
  <c r="S1555" i="14"/>
  <c r="T1555" i="14"/>
  <c r="G1563" i="14"/>
  <c r="H1563" i="14"/>
  <c r="K1563" i="14"/>
  <c r="L1563" i="14"/>
  <c r="O1563" i="14"/>
  <c r="P1563" i="14"/>
  <c r="S1563" i="14"/>
  <c r="T1563" i="14"/>
  <c r="G1571" i="14"/>
  <c r="H1571" i="14"/>
  <c r="K1571" i="14"/>
  <c r="L1571" i="14"/>
  <c r="O1571" i="14"/>
  <c r="P1571" i="14"/>
  <c r="S1571" i="14"/>
  <c r="T1571" i="14"/>
  <c r="G1587" i="14"/>
  <c r="H1587" i="14"/>
  <c r="K1587" i="14"/>
  <c r="L1587" i="14"/>
  <c r="O1587" i="14"/>
  <c r="P1587" i="14"/>
  <c r="S1587" i="14"/>
  <c r="T1587" i="14"/>
  <c r="G1591" i="14"/>
  <c r="H1591" i="14"/>
  <c r="K1591" i="14"/>
  <c r="L1591" i="14"/>
  <c r="O1591" i="14"/>
  <c r="P1591" i="14"/>
  <c r="S1591" i="14"/>
  <c r="T1591" i="14"/>
  <c r="G1599" i="14"/>
  <c r="H1599" i="14"/>
  <c r="K1599" i="14"/>
  <c r="L1599" i="14"/>
  <c r="O1599" i="14"/>
  <c r="P1599" i="14"/>
  <c r="S1599" i="14"/>
  <c r="T1599" i="14"/>
  <c r="G1607" i="14"/>
  <c r="H1607" i="14"/>
  <c r="K1607" i="14"/>
  <c r="L1607" i="14"/>
  <c r="O1607" i="14"/>
  <c r="P1607" i="14"/>
  <c r="S1607" i="14"/>
  <c r="T1607" i="14"/>
  <c r="G1615" i="14"/>
  <c r="H1615" i="14"/>
  <c r="K1615" i="14"/>
  <c r="L1615" i="14"/>
  <c r="O1615" i="14"/>
  <c r="P1615" i="14"/>
  <c r="S1615" i="14"/>
  <c r="T1615" i="14"/>
  <c r="G1629" i="14"/>
  <c r="H1629" i="14"/>
  <c r="K1629" i="14"/>
  <c r="L1629" i="14"/>
  <c r="O1629" i="14"/>
  <c r="P1629" i="14"/>
  <c r="S1629" i="14"/>
  <c r="T1629" i="14"/>
  <c r="G1637" i="14"/>
  <c r="H1637" i="14"/>
  <c r="K1637" i="14"/>
  <c r="L1637" i="14"/>
  <c r="O1637" i="14"/>
  <c r="P1637" i="14"/>
  <c r="S1637" i="14"/>
  <c r="T1637" i="14"/>
  <c r="G1643" i="14"/>
  <c r="H1643" i="14"/>
  <c r="K1643" i="14"/>
  <c r="L1643" i="14"/>
  <c r="O1643" i="14"/>
  <c r="P1643" i="14"/>
  <c r="S1643" i="14"/>
  <c r="T1643" i="14"/>
  <c r="G1647" i="14"/>
  <c r="H1647" i="14"/>
  <c r="K1647" i="14"/>
  <c r="L1647" i="14"/>
  <c r="O1647" i="14"/>
  <c r="P1647" i="14"/>
  <c r="S1647" i="14"/>
  <c r="T1647" i="14"/>
  <c r="G1653" i="14"/>
  <c r="H1653" i="14"/>
  <c r="K1653" i="14"/>
  <c r="L1653" i="14"/>
  <c r="O1653" i="14"/>
  <c r="P1653" i="14"/>
  <c r="S1653" i="14"/>
  <c r="T1653" i="14"/>
  <c r="G1667" i="14"/>
  <c r="H1667" i="14"/>
  <c r="K1667" i="14"/>
  <c r="L1667" i="14"/>
  <c r="O1667" i="14"/>
  <c r="P1667" i="14"/>
  <c r="S1667" i="14"/>
  <c r="T1667" i="14"/>
  <c r="G1677" i="14"/>
  <c r="H1677" i="14"/>
  <c r="K1677" i="14"/>
  <c r="L1677" i="14"/>
  <c r="O1677" i="14"/>
  <c r="P1677" i="14"/>
  <c r="S1677" i="14"/>
  <c r="T1677" i="14"/>
  <c r="G1685" i="14"/>
  <c r="H1685" i="14"/>
  <c r="K1685" i="14"/>
  <c r="L1685" i="14"/>
  <c r="O1685" i="14"/>
  <c r="P1685" i="14"/>
  <c r="S1685" i="14"/>
  <c r="T1685" i="14"/>
  <c r="G1693" i="14"/>
  <c r="H1693" i="14"/>
  <c r="K1693" i="14"/>
  <c r="L1693" i="14"/>
  <c r="O1693" i="14"/>
  <c r="P1693" i="14"/>
  <c r="S1693" i="14"/>
  <c r="T1693" i="14"/>
  <c r="G1703" i="14"/>
  <c r="H1703" i="14"/>
  <c r="K1703" i="14"/>
  <c r="L1703" i="14"/>
  <c r="O1703" i="14"/>
  <c r="P1703" i="14"/>
  <c r="S1703" i="14"/>
  <c r="T1703" i="14"/>
  <c r="G1713" i="14"/>
  <c r="H1713" i="14"/>
  <c r="K1713" i="14"/>
  <c r="L1713" i="14"/>
  <c r="O1713" i="14"/>
  <c r="P1713" i="14"/>
  <c r="S1713" i="14"/>
  <c r="T1713" i="14"/>
  <c r="G1723" i="14"/>
  <c r="H1723" i="14"/>
  <c r="K1723" i="14"/>
  <c r="L1723" i="14"/>
  <c r="O1723" i="14"/>
  <c r="P1723" i="14"/>
  <c r="S1723" i="14"/>
  <c r="T1723" i="14"/>
  <c r="G1735" i="14"/>
  <c r="H1735" i="14"/>
  <c r="K1735" i="14"/>
  <c r="L1735" i="14"/>
  <c r="O1735" i="14"/>
  <c r="P1735" i="14"/>
  <c r="S1735" i="14"/>
  <c r="T1735" i="14"/>
  <c r="G1743" i="14"/>
  <c r="H1743" i="14"/>
  <c r="K1743" i="14"/>
  <c r="L1743" i="14"/>
  <c r="O1743" i="14"/>
  <c r="P1743" i="14"/>
  <c r="S1743" i="14"/>
  <c r="T1743" i="14"/>
  <c r="G1751" i="14"/>
  <c r="H1751" i="14"/>
  <c r="K1751" i="14"/>
  <c r="L1751" i="14"/>
  <c r="O1751" i="14"/>
  <c r="P1751" i="14"/>
  <c r="S1751" i="14"/>
  <c r="T1751" i="14"/>
  <c r="G1755" i="14"/>
  <c r="H1755" i="14"/>
  <c r="K1755" i="14"/>
  <c r="L1755" i="14"/>
  <c r="O1755" i="14"/>
  <c r="P1755" i="14"/>
  <c r="S1755" i="14"/>
  <c r="T1755" i="14"/>
  <c r="G1763" i="14"/>
  <c r="H1763" i="14"/>
  <c r="K1763" i="14"/>
  <c r="L1763" i="14"/>
  <c r="O1763" i="14"/>
  <c r="P1763" i="14"/>
  <c r="S1763" i="14"/>
  <c r="T1763" i="14"/>
  <c r="G1771" i="14"/>
  <c r="H1771" i="14"/>
  <c r="K1771" i="14"/>
  <c r="L1771" i="14"/>
  <c r="O1771" i="14"/>
  <c r="P1771" i="14"/>
  <c r="S1771" i="14"/>
  <c r="T1771" i="14"/>
  <c r="G1779" i="14"/>
  <c r="H1779" i="14"/>
  <c r="K1779" i="14"/>
  <c r="L1779" i="14"/>
  <c r="O1779" i="14"/>
  <c r="P1779" i="14"/>
  <c r="S1779" i="14"/>
  <c r="T1779" i="14"/>
  <c r="G1789" i="14"/>
  <c r="H1789" i="14"/>
  <c r="K1789" i="14"/>
  <c r="L1789" i="14"/>
  <c r="O1789" i="14"/>
  <c r="P1789" i="14"/>
  <c r="S1789" i="14"/>
  <c r="T1789" i="14"/>
  <c r="G1791" i="14"/>
  <c r="H1791" i="14"/>
  <c r="K1791" i="14"/>
  <c r="L1791" i="14"/>
  <c r="O1791" i="14"/>
  <c r="P1791" i="14"/>
  <c r="S1791" i="14"/>
  <c r="T1791" i="14"/>
  <c r="G1797" i="14"/>
  <c r="H1797" i="14"/>
  <c r="K1797" i="14"/>
  <c r="L1797" i="14"/>
  <c r="O1797" i="14"/>
  <c r="P1797" i="14"/>
  <c r="S1797" i="14"/>
  <c r="T1797" i="14"/>
  <c r="G1811" i="14"/>
  <c r="H1811" i="14"/>
  <c r="K1811" i="14"/>
  <c r="L1811" i="14"/>
  <c r="O1811" i="14"/>
  <c r="P1811" i="14"/>
  <c r="S1811" i="14"/>
  <c r="T1811" i="14"/>
  <c r="G1815" i="14"/>
  <c r="H1815" i="14"/>
  <c r="K1815" i="14"/>
  <c r="L1815" i="14"/>
  <c r="O1815" i="14"/>
  <c r="P1815" i="14"/>
  <c r="S1815" i="14"/>
  <c r="T1815" i="14"/>
  <c r="G1823" i="14"/>
  <c r="H1823" i="14"/>
  <c r="K1823" i="14"/>
  <c r="L1823" i="14"/>
  <c r="O1823" i="14"/>
  <c r="P1823" i="14"/>
  <c r="S1823" i="14"/>
  <c r="T1823" i="14"/>
  <c r="G1835" i="14"/>
  <c r="H1835" i="14"/>
  <c r="K1835" i="14"/>
  <c r="L1835" i="14"/>
  <c r="O1835" i="14"/>
  <c r="P1835" i="14"/>
  <c r="S1835" i="14"/>
  <c r="T1835" i="14"/>
  <c r="G1855" i="14"/>
  <c r="H1855" i="14"/>
  <c r="K1855" i="14"/>
  <c r="L1855" i="14"/>
  <c r="O1855" i="14"/>
  <c r="P1855" i="14"/>
  <c r="S1855" i="14"/>
  <c r="T1855" i="14"/>
  <c r="G1895" i="14"/>
  <c r="H1895" i="14"/>
  <c r="K1895" i="14"/>
  <c r="L1895" i="14"/>
  <c r="O1895" i="14"/>
  <c r="P1895" i="14"/>
  <c r="S1895" i="14"/>
  <c r="T1895" i="14"/>
  <c r="G1903" i="14"/>
  <c r="H1903" i="14"/>
  <c r="K1903" i="14"/>
  <c r="L1903" i="14"/>
  <c r="O1903" i="14"/>
  <c r="P1903" i="14"/>
  <c r="S1903" i="14"/>
  <c r="T1903" i="14"/>
  <c r="G1907" i="14"/>
  <c r="H1907" i="14"/>
  <c r="K1907" i="14"/>
  <c r="L1907" i="14"/>
  <c r="O1907" i="14"/>
  <c r="P1907" i="14"/>
  <c r="S1907" i="14"/>
  <c r="T1907" i="14"/>
  <c r="G1911" i="14"/>
  <c r="H1911" i="14"/>
  <c r="K1911" i="14"/>
  <c r="L1911" i="14"/>
  <c r="O1911" i="14"/>
  <c r="P1911" i="14"/>
  <c r="S1911" i="14"/>
  <c r="T1911" i="14"/>
  <c r="G1935" i="14"/>
  <c r="H1935" i="14"/>
  <c r="K1935" i="14"/>
  <c r="L1935" i="14"/>
  <c r="O1935" i="14"/>
  <c r="P1935" i="14"/>
  <c r="S1935" i="14"/>
  <c r="T1935" i="14"/>
  <c r="G1943" i="14"/>
  <c r="H1943" i="14"/>
  <c r="K1943" i="14"/>
  <c r="L1943" i="14"/>
  <c r="O1943" i="14"/>
  <c r="P1943" i="14"/>
  <c r="S1943" i="14"/>
  <c r="T1943" i="14"/>
  <c r="G1947" i="14"/>
  <c r="H1947" i="14"/>
  <c r="K1947" i="14"/>
  <c r="L1947" i="14"/>
  <c r="O1947" i="14"/>
  <c r="P1947" i="14"/>
  <c r="S1947" i="14"/>
  <c r="T1947" i="14"/>
  <c r="G1957" i="14"/>
  <c r="H1957" i="14"/>
  <c r="K1957" i="14"/>
  <c r="L1957" i="14"/>
  <c r="O1957" i="14"/>
  <c r="P1957" i="14"/>
  <c r="S1957" i="14"/>
  <c r="T1957" i="14"/>
  <c r="G1961" i="14"/>
  <c r="H1961" i="14"/>
  <c r="K1961" i="14"/>
  <c r="L1961" i="14"/>
  <c r="O1961" i="14"/>
  <c r="P1961" i="14"/>
  <c r="S1961" i="14"/>
  <c r="T1961" i="14"/>
  <c r="G1973" i="14"/>
  <c r="H1973" i="14"/>
  <c r="K1973" i="14"/>
  <c r="L1973" i="14"/>
  <c r="O1973" i="14"/>
  <c r="P1973" i="14"/>
  <c r="S1973" i="14"/>
  <c r="T1973" i="14"/>
  <c r="G1979" i="14"/>
  <c r="H1979" i="14"/>
  <c r="K1979" i="14"/>
  <c r="L1979" i="14"/>
  <c r="O1979" i="14"/>
  <c r="P1979" i="14"/>
  <c r="S1979" i="14"/>
  <c r="T1979" i="14"/>
  <c r="G1985" i="14"/>
  <c r="H1985" i="14"/>
  <c r="K1985" i="14"/>
  <c r="L1985" i="14"/>
  <c r="O1985" i="14"/>
  <c r="P1985" i="14"/>
  <c r="S1985" i="14"/>
  <c r="T1985" i="14"/>
  <c r="G1999" i="14"/>
  <c r="H1999" i="14"/>
  <c r="K1999" i="14"/>
  <c r="L1999" i="14"/>
  <c r="O1999" i="14"/>
  <c r="P1999" i="14"/>
  <c r="S1999" i="14"/>
  <c r="T1999" i="14"/>
  <c r="G2021" i="14"/>
  <c r="H2021" i="14"/>
  <c r="K2021" i="14"/>
  <c r="L2021" i="14"/>
  <c r="O2021" i="14"/>
  <c r="P2021" i="14"/>
  <c r="S2021" i="14"/>
  <c r="T2021" i="14"/>
  <c r="G2025" i="14"/>
  <c r="H2025" i="14"/>
  <c r="K2025" i="14"/>
  <c r="L2025" i="14"/>
  <c r="O2025" i="14"/>
  <c r="P2025" i="14"/>
  <c r="S2025" i="14"/>
  <c r="T2025" i="14"/>
  <c r="G2029" i="14"/>
  <c r="H2029" i="14"/>
  <c r="K2029" i="14"/>
  <c r="L2029" i="14"/>
  <c r="O2029" i="14"/>
  <c r="P2029" i="14"/>
  <c r="S2029" i="14"/>
  <c r="T2029" i="14"/>
  <c r="G2039" i="14"/>
  <c r="H2039" i="14"/>
  <c r="K2039" i="14"/>
  <c r="L2039" i="14"/>
  <c r="O2039" i="14"/>
  <c r="P2039" i="14"/>
  <c r="S2039" i="14"/>
  <c r="T2039" i="14"/>
  <c r="G2045" i="14"/>
  <c r="H2045" i="14"/>
  <c r="K2045" i="14"/>
  <c r="L2045" i="14"/>
  <c r="O2045" i="14"/>
  <c r="P2045" i="14"/>
  <c r="S2045" i="14"/>
  <c r="T2045" i="14"/>
  <c r="G2057" i="14"/>
  <c r="H2057" i="14"/>
  <c r="K2057" i="14"/>
  <c r="L2057" i="14"/>
  <c r="O2057" i="14"/>
  <c r="P2057" i="14"/>
  <c r="S2057" i="14"/>
  <c r="T2057" i="14"/>
  <c r="G2065" i="14"/>
  <c r="H2065" i="14"/>
  <c r="K2065" i="14"/>
  <c r="L2065" i="14"/>
  <c r="O2065" i="14"/>
  <c r="P2065" i="14"/>
  <c r="S2065" i="14"/>
  <c r="T2065" i="14"/>
  <c r="G2071" i="14"/>
  <c r="H2071" i="14"/>
  <c r="K2071" i="14"/>
  <c r="L2071" i="14"/>
  <c r="O2071" i="14"/>
  <c r="P2071" i="14"/>
  <c r="S2071" i="14"/>
  <c r="T2071" i="14"/>
  <c r="G2077" i="14"/>
  <c r="H2077" i="14"/>
  <c r="K2077" i="14"/>
  <c r="L2077" i="14"/>
  <c r="O2077" i="14"/>
  <c r="P2077" i="14"/>
  <c r="S2077" i="14"/>
  <c r="T2077" i="14"/>
  <c r="G2081" i="14"/>
  <c r="H2081" i="14"/>
  <c r="K2081" i="14"/>
  <c r="L2081" i="14"/>
  <c r="O2081" i="14"/>
  <c r="P2081" i="14"/>
  <c r="S2081" i="14"/>
  <c r="T2081" i="14"/>
  <c r="G2085" i="14"/>
  <c r="H2085" i="14"/>
  <c r="K2085" i="14"/>
  <c r="L2085" i="14"/>
  <c r="O2085" i="14"/>
  <c r="P2085" i="14"/>
  <c r="S2085" i="14"/>
  <c r="T2085" i="14"/>
  <c r="G2093" i="14"/>
  <c r="H2093" i="14"/>
  <c r="K2093" i="14"/>
  <c r="L2093" i="14"/>
  <c r="O2093" i="14"/>
  <c r="P2093" i="14"/>
  <c r="S2093" i="14"/>
  <c r="T2093" i="14"/>
  <c r="G2099" i="14"/>
  <c r="H2099" i="14"/>
  <c r="K2099" i="14"/>
  <c r="L2099" i="14"/>
  <c r="O2099" i="14"/>
  <c r="P2099" i="14"/>
  <c r="S2099" i="14"/>
  <c r="T2099" i="14"/>
  <c r="G2111" i="14"/>
  <c r="H2111" i="14"/>
  <c r="K2111" i="14"/>
  <c r="L2111" i="14"/>
  <c r="O2111" i="14"/>
  <c r="P2111" i="14"/>
  <c r="S2111" i="14"/>
  <c r="T2111" i="14"/>
  <c r="G2117" i="14"/>
  <c r="H2117" i="14"/>
  <c r="K2117" i="14"/>
  <c r="L2117" i="14"/>
  <c r="O2117" i="14"/>
  <c r="P2117" i="14"/>
  <c r="S2117" i="14"/>
  <c r="T2117" i="14"/>
  <c r="G2123" i="14"/>
  <c r="H2123" i="14"/>
  <c r="K2123" i="14"/>
  <c r="L2123" i="14"/>
  <c r="O2123" i="14"/>
  <c r="P2123" i="14"/>
  <c r="S2123" i="14"/>
  <c r="T2123" i="14"/>
  <c r="G2129" i="14"/>
  <c r="H2129" i="14"/>
  <c r="K2129" i="14"/>
  <c r="L2129" i="14"/>
  <c r="O2129" i="14"/>
  <c r="P2129" i="14"/>
  <c r="S2129" i="14"/>
  <c r="T2129" i="14"/>
  <c r="G2143" i="14"/>
  <c r="H2143" i="14"/>
  <c r="K2143" i="14"/>
  <c r="L2143" i="14"/>
  <c r="O2143" i="14"/>
  <c r="P2143" i="14"/>
  <c r="S2143" i="14"/>
  <c r="T2143" i="14"/>
  <c r="G2147" i="14"/>
  <c r="H2147" i="14"/>
  <c r="K2147" i="14"/>
  <c r="L2147" i="14"/>
  <c r="O2147" i="14"/>
  <c r="P2147" i="14"/>
  <c r="S2147" i="14"/>
  <c r="T2147" i="14"/>
  <c r="G2153" i="14"/>
  <c r="H2153" i="14"/>
  <c r="K2153" i="14"/>
  <c r="L2153" i="14"/>
  <c r="O2153" i="14"/>
  <c r="P2153" i="14"/>
  <c r="S2153" i="14"/>
  <c r="T2153" i="14"/>
  <c r="G2161" i="14"/>
  <c r="H2161" i="14"/>
  <c r="K2161" i="14"/>
  <c r="L2161" i="14"/>
  <c r="O2161" i="14"/>
  <c r="P2161" i="14"/>
  <c r="S2161" i="14"/>
  <c r="T2161" i="14"/>
  <c r="G2169" i="14"/>
  <c r="H2169" i="14"/>
  <c r="K2169" i="14"/>
  <c r="L2169" i="14"/>
  <c r="O2169" i="14"/>
  <c r="P2169" i="14"/>
  <c r="S2169" i="14"/>
  <c r="T2169" i="14"/>
  <c r="G2177" i="14"/>
  <c r="H2177" i="14"/>
  <c r="K2177" i="14"/>
  <c r="L2177" i="14"/>
  <c r="O2177" i="14"/>
  <c r="P2177" i="14"/>
  <c r="S2177" i="14"/>
  <c r="T2177" i="14"/>
  <c r="G2185" i="14"/>
  <c r="H2185" i="14"/>
  <c r="K2185" i="14"/>
  <c r="L2185" i="14"/>
  <c r="O2185" i="14"/>
  <c r="P2185" i="14"/>
  <c r="S2185" i="14"/>
  <c r="T2185" i="14"/>
  <c r="G2207" i="14"/>
  <c r="H2207" i="14"/>
  <c r="K2207" i="14"/>
  <c r="L2207" i="14"/>
  <c r="O2207" i="14"/>
  <c r="P2207" i="14"/>
  <c r="S2207" i="14"/>
  <c r="T2207" i="14"/>
  <c r="G2219" i="14"/>
  <c r="H2219" i="14"/>
  <c r="K2219" i="14"/>
  <c r="L2219" i="14"/>
  <c r="O2219" i="14"/>
  <c r="P2219" i="14"/>
  <c r="S2219" i="14"/>
  <c r="T2219" i="14"/>
  <c r="G2231" i="14"/>
  <c r="H2231" i="14"/>
  <c r="K2231" i="14"/>
  <c r="L2231" i="14"/>
  <c r="O2231" i="14"/>
  <c r="P2231" i="14"/>
  <c r="S2231" i="14"/>
  <c r="T2231" i="14"/>
  <c r="G2243" i="14"/>
  <c r="H2243" i="14"/>
  <c r="K2243" i="14"/>
  <c r="L2243" i="14"/>
  <c r="O2243" i="14"/>
  <c r="P2243" i="14"/>
  <c r="S2243" i="14"/>
  <c r="T2243" i="14"/>
  <c r="G2257" i="14"/>
  <c r="H2257" i="14"/>
  <c r="K2257" i="14"/>
  <c r="L2257" i="14"/>
  <c r="O2257" i="14"/>
  <c r="P2257" i="14"/>
  <c r="S2257" i="14"/>
  <c r="T2257" i="14"/>
  <c r="G2261" i="14"/>
  <c r="H2261" i="14"/>
  <c r="K2261" i="14"/>
  <c r="L2261" i="14"/>
  <c r="O2261" i="14"/>
  <c r="P2261" i="14"/>
  <c r="S2261" i="14"/>
  <c r="T2261" i="14"/>
  <c r="G2269" i="14"/>
  <c r="H2269" i="14"/>
  <c r="K2269" i="14"/>
  <c r="L2269" i="14"/>
  <c r="O2269" i="14"/>
  <c r="P2269" i="14"/>
  <c r="S2269" i="14"/>
  <c r="T2269" i="14"/>
  <c r="G2277" i="14"/>
  <c r="H2277" i="14"/>
  <c r="K2277" i="14"/>
  <c r="L2277" i="14"/>
  <c r="O2277" i="14"/>
  <c r="P2277" i="14"/>
  <c r="S2277" i="14"/>
  <c r="T2277" i="14"/>
  <c r="G2287" i="14"/>
  <c r="H2287" i="14"/>
  <c r="K2287" i="14"/>
  <c r="L2287" i="14"/>
  <c r="O2287" i="14"/>
  <c r="P2287" i="14"/>
  <c r="S2287" i="14"/>
  <c r="T2287" i="14"/>
  <c r="G2295" i="14"/>
  <c r="H2295" i="14"/>
  <c r="K2295" i="14"/>
  <c r="L2295" i="14"/>
  <c r="O2295" i="14"/>
  <c r="P2295" i="14"/>
  <c r="S2295" i="14"/>
  <c r="T2295" i="14"/>
  <c r="G2303" i="14"/>
  <c r="H2303" i="14"/>
  <c r="K2303" i="14"/>
  <c r="L2303" i="14"/>
  <c r="O2303" i="14"/>
  <c r="P2303" i="14"/>
  <c r="S2303" i="14"/>
  <c r="T2303" i="14"/>
  <c r="G2325" i="14"/>
  <c r="H2325" i="14"/>
  <c r="K2325" i="14"/>
  <c r="L2325" i="14"/>
  <c r="O2325" i="14"/>
  <c r="P2325" i="14"/>
  <c r="S2325" i="14"/>
  <c r="T2325" i="14"/>
  <c r="G2341" i="14"/>
  <c r="H2341" i="14"/>
  <c r="K2341" i="14"/>
  <c r="L2341" i="14"/>
  <c r="O2341" i="14"/>
  <c r="P2341" i="14"/>
  <c r="S2341" i="14"/>
  <c r="T2341" i="14"/>
  <c r="G2347" i="14"/>
  <c r="H2347" i="14"/>
  <c r="K2347" i="14"/>
  <c r="L2347" i="14"/>
  <c r="O2347" i="14"/>
  <c r="P2347" i="14"/>
  <c r="S2347" i="14"/>
  <c r="T2347" i="14"/>
  <c r="G2355" i="14"/>
  <c r="H2355" i="14"/>
  <c r="K2355" i="14"/>
  <c r="L2355" i="14"/>
  <c r="O2355" i="14"/>
  <c r="P2355" i="14"/>
  <c r="S2355" i="14"/>
  <c r="T2355" i="14"/>
  <c r="G2359" i="14"/>
  <c r="H2359" i="14"/>
  <c r="K2359" i="14"/>
  <c r="L2359" i="14"/>
  <c r="O2359" i="14"/>
  <c r="P2359" i="14"/>
  <c r="S2359" i="14"/>
  <c r="T2359" i="14"/>
  <c r="G2365" i="14"/>
  <c r="H2365" i="14"/>
  <c r="K2365" i="14"/>
  <c r="L2365" i="14"/>
  <c r="O2365" i="14"/>
  <c r="P2365" i="14"/>
  <c r="S2365" i="14"/>
  <c r="T2365" i="14"/>
  <c r="G2373" i="14"/>
  <c r="H2373" i="14"/>
  <c r="K2373" i="14"/>
  <c r="L2373" i="14"/>
  <c r="O2373" i="14"/>
  <c r="P2373" i="14"/>
  <c r="S2373" i="14"/>
  <c r="T2373" i="14"/>
  <c r="G2379" i="14"/>
  <c r="H2379" i="14"/>
  <c r="K2379" i="14"/>
  <c r="L2379" i="14"/>
  <c r="O2379" i="14"/>
  <c r="P2379" i="14"/>
  <c r="S2379" i="14"/>
  <c r="T2379" i="14"/>
  <c r="G2393" i="14"/>
  <c r="H2393" i="14"/>
  <c r="K2393" i="14"/>
  <c r="L2393" i="14"/>
  <c r="O2393" i="14"/>
  <c r="P2393" i="14"/>
  <c r="S2393" i="14"/>
  <c r="T2393" i="14"/>
  <c r="G2399" i="14"/>
  <c r="H2399" i="14"/>
  <c r="K2399" i="14"/>
  <c r="L2399" i="14"/>
  <c r="O2399" i="14"/>
  <c r="P2399" i="14"/>
  <c r="S2399" i="14"/>
  <c r="T2399" i="14"/>
  <c r="G2407" i="14"/>
  <c r="H2407" i="14"/>
  <c r="K2407" i="14"/>
  <c r="L2407" i="14"/>
  <c r="O2407" i="14"/>
  <c r="P2407" i="14"/>
  <c r="S2407" i="14"/>
  <c r="T2407" i="14"/>
  <c r="G2415" i="14"/>
  <c r="H2415" i="14"/>
  <c r="K2415" i="14"/>
  <c r="L2415" i="14"/>
  <c r="O2415" i="14"/>
  <c r="P2415" i="14"/>
  <c r="S2415" i="14"/>
  <c r="T2415" i="14"/>
  <c r="G2423" i="14"/>
  <c r="H2423" i="14"/>
  <c r="K2423" i="14"/>
  <c r="L2423" i="14"/>
  <c r="O2423" i="14"/>
  <c r="P2423" i="14"/>
  <c r="S2423" i="14"/>
  <c r="T2423" i="14"/>
  <c r="G2441" i="14"/>
  <c r="H2441" i="14"/>
  <c r="K2441" i="14"/>
  <c r="L2441" i="14"/>
  <c r="O2441" i="14"/>
  <c r="P2441" i="14"/>
  <c r="S2441" i="14"/>
  <c r="T2441" i="14"/>
  <c r="G2451" i="14"/>
  <c r="H2451" i="14"/>
  <c r="K2451" i="14"/>
  <c r="L2451" i="14"/>
  <c r="O2451" i="14"/>
  <c r="P2451" i="14"/>
  <c r="S2451" i="14"/>
  <c r="T2451" i="14"/>
  <c r="G2463" i="14"/>
  <c r="H2463" i="14"/>
  <c r="K2463" i="14"/>
  <c r="L2463" i="14"/>
  <c r="O2463" i="14"/>
  <c r="P2463" i="14"/>
  <c r="S2463" i="14"/>
  <c r="T2463" i="14"/>
  <c r="G2471" i="14"/>
  <c r="H2471" i="14"/>
  <c r="K2471" i="14"/>
  <c r="L2471" i="14"/>
  <c r="O2471" i="14"/>
  <c r="P2471" i="14"/>
  <c r="S2471" i="14"/>
  <c r="T2471" i="14"/>
  <c r="G2477" i="14"/>
  <c r="H2477" i="14"/>
  <c r="K2477" i="14"/>
  <c r="L2477" i="14"/>
  <c r="O2477" i="14"/>
  <c r="P2477" i="14"/>
  <c r="S2477" i="14"/>
  <c r="T2477" i="14"/>
  <c r="G2485" i="14"/>
  <c r="H2485" i="14"/>
  <c r="K2485" i="14"/>
  <c r="L2485" i="14"/>
  <c r="O2485" i="14"/>
  <c r="P2485" i="14"/>
  <c r="S2485" i="14"/>
  <c r="T2485" i="14"/>
  <c r="G2491" i="14"/>
  <c r="H2491" i="14"/>
  <c r="K2491" i="14"/>
  <c r="L2491" i="14"/>
  <c r="O2491" i="14"/>
  <c r="P2491" i="14"/>
  <c r="S2491" i="14"/>
  <c r="T2491" i="14"/>
  <c r="G2497" i="14"/>
  <c r="H2497" i="14"/>
  <c r="K2497" i="14"/>
  <c r="L2497" i="14"/>
  <c r="O2497" i="14"/>
  <c r="P2497" i="14"/>
  <c r="S2497" i="14"/>
  <c r="T2497" i="14"/>
  <c r="G2501" i="14"/>
  <c r="H2501" i="14"/>
  <c r="K2501" i="14"/>
  <c r="L2501" i="14"/>
  <c r="O2501" i="14"/>
  <c r="P2501" i="14"/>
  <c r="S2501" i="14"/>
  <c r="T2501" i="14"/>
  <c r="G2507" i="14"/>
  <c r="H2507" i="14"/>
  <c r="K2507" i="14"/>
  <c r="L2507" i="14"/>
  <c r="O2507" i="14"/>
  <c r="P2507" i="14"/>
  <c r="S2507" i="14"/>
  <c r="T2507" i="14"/>
  <c r="G2511" i="14"/>
  <c r="H2511" i="14"/>
  <c r="K2511" i="14"/>
  <c r="L2511" i="14"/>
  <c r="O2511" i="14"/>
  <c r="P2511" i="14"/>
  <c r="S2511" i="14"/>
  <c r="T2511" i="14"/>
  <c r="G2519" i="14"/>
  <c r="H2519" i="14"/>
  <c r="K2519" i="14"/>
  <c r="L2519" i="14"/>
  <c r="O2519" i="14"/>
  <c r="P2519" i="14"/>
  <c r="S2519" i="14"/>
  <c r="T2519" i="14"/>
  <c r="G2527" i="14"/>
  <c r="H2527" i="14"/>
  <c r="K2527" i="14"/>
  <c r="L2527" i="14"/>
  <c r="O2527" i="14"/>
  <c r="P2527" i="14"/>
  <c r="S2527" i="14"/>
  <c r="T2527" i="14"/>
  <c r="G2535" i="14"/>
  <c r="H2535" i="14"/>
  <c r="K2535" i="14"/>
  <c r="L2535" i="14"/>
  <c r="O2535" i="14"/>
  <c r="P2535" i="14"/>
  <c r="S2535" i="14"/>
  <c r="T2535" i="14"/>
  <c r="G2547" i="14"/>
  <c r="H2547" i="14"/>
  <c r="K2547" i="14"/>
  <c r="L2547" i="14"/>
  <c r="O2547" i="14"/>
  <c r="P2547" i="14"/>
  <c r="S2547" i="14"/>
  <c r="T2547" i="14"/>
  <c r="G2561" i="14"/>
  <c r="H2561" i="14"/>
  <c r="K2561" i="14"/>
  <c r="L2561" i="14"/>
  <c r="O2561" i="14"/>
  <c r="P2561" i="14"/>
  <c r="S2561" i="14"/>
  <c r="T2561" i="14"/>
  <c r="G2569" i="14"/>
  <c r="H2569" i="14"/>
  <c r="K2569" i="14"/>
  <c r="L2569" i="14"/>
  <c r="O2569" i="14"/>
  <c r="P2569" i="14"/>
  <c r="S2569" i="14"/>
  <c r="T2569" i="14"/>
  <c r="G2577" i="14"/>
  <c r="H2577" i="14"/>
  <c r="K2577" i="14"/>
  <c r="L2577" i="14"/>
  <c r="O2577" i="14"/>
  <c r="P2577" i="14"/>
  <c r="S2577" i="14"/>
  <c r="T2577" i="14"/>
  <c r="G2585" i="14"/>
  <c r="H2585" i="14"/>
  <c r="K2585" i="14"/>
  <c r="L2585" i="14"/>
  <c r="O2585" i="14"/>
  <c r="P2585" i="14"/>
  <c r="S2585" i="14"/>
  <c r="T2585" i="14"/>
  <c r="G2589" i="14"/>
  <c r="H2589" i="14"/>
  <c r="K2589" i="14"/>
  <c r="L2589" i="14"/>
  <c r="O2589" i="14"/>
  <c r="P2589" i="14"/>
  <c r="S2589" i="14"/>
  <c r="T2589" i="14"/>
  <c r="G2596" i="14"/>
  <c r="H2596" i="14"/>
  <c r="K2596" i="14"/>
  <c r="L2596" i="14"/>
  <c r="O2596" i="14"/>
  <c r="P2596" i="14"/>
  <c r="S2596" i="14"/>
  <c r="T2596" i="14"/>
  <c r="G2610" i="14"/>
  <c r="H2610" i="14"/>
  <c r="K2610" i="14"/>
  <c r="L2610" i="14"/>
  <c r="O2610" i="14"/>
  <c r="P2610" i="14"/>
  <c r="S2610" i="14"/>
  <c r="T2610" i="14"/>
  <c r="G2616" i="14"/>
  <c r="H2616" i="14"/>
  <c r="K2616" i="14"/>
  <c r="L2616" i="14"/>
  <c r="O2616" i="14"/>
  <c r="P2616" i="14"/>
  <c r="S2616" i="14"/>
  <c r="T2616" i="14"/>
  <c r="G2628" i="14"/>
  <c r="H2628" i="14"/>
  <c r="K2628" i="14"/>
  <c r="L2628" i="14"/>
  <c r="O2628" i="14"/>
  <c r="P2628" i="14"/>
  <c r="S2628" i="14"/>
  <c r="T2628" i="14"/>
  <c r="G2632" i="14"/>
  <c r="H2632" i="14"/>
  <c r="K2632" i="14"/>
  <c r="L2632" i="14"/>
  <c r="O2632" i="14"/>
  <c r="P2632" i="14"/>
  <c r="S2632" i="14"/>
  <c r="T2632" i="14"/>
  <c r="G2638" i="14"/>
  <c r="H2638" i="14"/>
  <c r="K2638" i="14"/>
  <c r="L2638" i="14"/>
  <c r="O2638" i="14"/>
  <c r="P2638" i="14"/>
  <c r="S2638" i="14"/>
  <c r="T2638" i="14"/>
  <c r="G2648" i="14"/>
  <c r="H2648" i="14"/>
  <c r="K2648" i="14"/>
  <c r="L2648" i="14"/>
  <c r="O2648" i="14"/>
  <c r="P2648" i="14"/>
  <c r="S2648" i="14"/>
  <c r="T2648" i="14"/>
  <c r="G2654" i="14"/>
  <c r="H2654" i="14"/>
  <c r="K2654" i="14"/>
  <c r="L2654" i="14"/>
  <c r="O2654" i="14"/>
  <c r="P2654" i="14"/>
  <c r="S2654" i="14"/>
  <c r="T2654" i="14"/>
  <c r="G2664" i="14"/>
  <c r="H2664" i="14"/>
  <c r="K2664" i="14"/>
  <c r="L2664" i="14"/>
  <c r="O2664" i="14"/>
  <c r="P2664" i="14"/>
  <c r="S2664" i="14"/>
  <c r="T2664" i="14"/>
  <c r="G2674" i="14"/>
  <c r="H2674" i="14"/>
  <c r="K2674" i="14"/>
  <c r="L2674" i="14"/>
  <c r="O2674" i="14"/>
  <c r="P2674" i="14"/>
  <c r="S2674" i="14"/>
  <c r="T2674" i="14"/>
  <c r="G2682" i="14"/>
  <c r="H2682" i="14"/>
  <c r="K2682" i="14"/>
  <c r="L2682" i="14"/>
  <c r="O2682" i="14"/>
  <c r="P2682" i="14"/>
  <c r="S2682" i="14"/>
  <c r="T2682" i="14"/>
  <c r="G2690" i="14"/>
  <c r="H2690" i="14"/>
  <c r="K2690" i="14"/>
  <c r="L2690" i="14"/>
  <c r="O2690" i="14"/>
  <c r="P2690" i="14"/>
  <c r="S2690" i="14"/>
  <c r="T2690" i="14"/>
  <c r="G2694" i="14"/>
  <c r="H2694" i="14"/>
  <c r="K2694" i="14"/>
  <c r="L2694" i="14"/>
  <c r="O2694" i="14"/>
  <c r="P2694" i="14"/>
  <c r="S2694" i="14"/>
  <c r="T2694" i="14"/>
  <c r="G2700" i="14"/>
  <c r="H2700" i="14"/>
  <c r="K2700" i="14"/>
  <c r="L2700" i="14"/>
  <c r="O2700" i="14"/>
  <c r="P2700" i="14"/>
  <c r="S2700" i="14"/>
  <c r="T2700" i="14"/>
  <c r="G2706" i="14"/>
  <c r="H2706" i="14"/>
  <c r="K2706" i="14"/>
  <c r="L2706" i="14"/>
  <c r="O2706" i="14"/>
  <c r="P2706" i="14"/>
  <c r="S2706" i="14"/>
  <c r="T2706" i="14"/>
  <c r="G2708" i="14"/>
  <c r="H2708" i="14"/>
  <c r="K2708" i="14"/>
  <c r="L2708" i="14"/>
  <c r="O2708" i="14"/>
  <c r="P2708" i="14"/>
  <c r="S2708" i="14"/>
  <c r="T2708" i="14"/>
  <c r="G2720" i="14"/>
  <c r="H2720" i="14"/>
  <c r="K2720" i="14"/>
  <c r="L2720" i="14"/>
  <c r="O2720" i="14"/>
  <c r="P2720" i="14"/>
  <c r="S2720" i="14"/>
  <c r="T2720" i="14"/>
  <c r="G2728" i="14"/>
  <c r="H2728" i="14"/>
  <c r="K2728" i="14"/>
  <c r="L2728" i="14"/>
  <c r="O2728" i="14"/>
  <c r="P2728" i="14"/>
  <c r="S2728" i="14"/>
  <c r="T2728" i="14"/>
  <c r="G2748" i="14"/>
  <c r="H2748" i="14"/>
  <c r="K2748" i="14"/>
  <c r="L2748" i="14"/>
  <c r="O2748" i="14"/>
  <c r="P2748" i="14"/>
  <c r="S2748" i="14"/>
  <c r="T2748" i="14"/>
  <c r="G2752" i="14"/>
  <c r="H2752" i="14"/>
  <c r="K2752" i="14"/>
  <c r="L2752" i="14"/>
  <c r="O2752" i="14"/>
  <c r="P2752" i="14"/>
  <c r="S2752" i="14"/>
  <c r="T2752" i="14"/>
  <c r="G2760" i="14"/>
  <c r="H2760" i="14"/>
  <c r="K2760" i="14"/>
  <c r="L2760" i="14"/>
  <c r="O2760" i="14"/>
  <c r="P2760" i="14"/>
  <c r="S2760" i="14"/>
  <c r="T2760" i="14"/>
  <c r="G2766" i="14"/>
  <c r="H2766" i="14"/>
  <c r="K2766" i="14"/>
  <c r="L2766" i="14"/>
  <c r="O2766" i="14"/>
  <c r="P2766" i="14"/>
  <c r="S2766" i="14"/>
  <c r="T2766" i="14"/>
  <c r="G2772" i="14"/>
  <c r="H2772" i="14"/>
  <c r="K2772" i="14"/>
  <c r="L2772" i="14"/>
  <c r="O2772" i="14"/>
  <c r="P2772" i="14"/>
  <c r="S2772" i="14"/>
  <c r="T2772" i="14"/>
  <c r="G2790" i="14"/>
  <c r="H2790" i="14"/>
  <c r="K2790" i="14"/>
  <c r="L2790" i="14"/>
  <c r="O2790" i="14"/>
  <c r="P2790" i="14"/>
  <c r="S2790" i="14"/>
  <c r="T2790" i="14"/>
  <c r="BL30" i="1" l="1"/>
  <c r="BK371" i="1" l="1"/>
  <c r="BP1514" i="1" l="1"/>
  <c r="BO1514" i="1"/>
  <c r="BN1514" i="1"/>
  <c r="BM1514" i="1"/>
  <c r="BL1514" i="1"/>
  <c r="BK1514" i="1"/>
  <c r="AO1514" i="1"/>
  <c r="AM1514" i="1"/>
  <c r="AK1514" i="1"/>
  <c r="AI1514" i="1"/>
  <c r="X1514" i="1"/>
  <c r="U2402" i="14" s="1"/>
  <c r="U1514" i="1"/>
  <c r="Q2402" i="14" s="1"/>
  <c r="R1514" i="1"/>
  <c r="M2402" i="14" s="1"/>
  <c r="O1514" i="1"/>
  <c r="I2402" i="14" s="1"/>
  <c r="D1514" i="1"/>
  <c r="BP1732" i="1"/>
  <c r="BO1732" i="1"/>
  <c r="BN1732" i="1"/>
  <c r="BM1732" i="1"/>
  <c r="BL1732" i="1"/>
  <c r="BK1732" i="1"/>
  <c r="AO1732" i="1"/>
  <c r="AM1732" i="1"/>
  <c r="AK1732" i="1"/>
  <c r="AI1732" i="1"/>
  <c r="X1732" i="1"/>
  <c r="U2727" i="14" s="1"/>
  <c r="U1732" i="1"/>
  <c r="Q2727" i="14" s="1"/>
  <c r="R1732" i="1"/>
  <c r="M2727" i="14" s="1"/>
  <c r="O1732" i="1"/>
  <c r="I2727" i="14" s="1"/>
  <c r="D1732" i="1"/>
  <c r="AD1514" i="1" l="1"/>
  <c r="AQ1514" i="1"/>
  <c r="BQ1514" i="1"/>
  <c r="F1514" i="1" s="1"/>
  <c r="AX1514" i="1" s="1"/>
  <c r="BQ1732" i="1"/>
  <c r="F1732" i="1" s="1"/>
  <c r="AZ1732" i="1" s="1"/>
  <c r="AD1732" i="1"/>
  <c r="AQ1732" i="1"/>
  <c r="AV1514" i="1" l="1"/>
  <c r="AZ1514" i="1"/>
  <c r="AT1514" i="1"/>
  <c r="AV1732" i="1"/>
  <c r="AT1732" i="1"/>
  <c r="AX1732" i="1"/>
  <c r="BP1418" i="1"/>
  <c r="BO1418" i="1"/>
  <c r="BN1418" i="1"/>
  <c r="BM1418" i="1"/>
  <c r="BL1418" i="1"/>
  <c r="BK1418" i="1"/>
  <c r="AO1418" i="1"/>
  <c r="AM1418" i="1"/>
  <c r="AK1418" i="1"/>
  <c r="AI1418" i="1"/>
  <c r="X1418" i="1"/>
  <c r="U2246" i="14" s="1"/>
  <c r="U1418" i="1"/>
  <c r="Q2246" i="14" s="1"/>
  <c r="R1418" i="1"/>
  <c r="M2246" i="14" s="1"/>
  <c r="O1418" i="1"/>
  <c r="I2246" i="14" s="1"/>
  <c r="D1418" i="1"/>
  <c r="BP1280" i="1"/>
  <c r="BO1280" i="1"/>
  <c r="BN1280" i="1"/>
  <c r="BM1280" i="1"/>
  <c r="BL1280" i="1"/>
  <c r="BK1280" i="1"/>
  <c r="AO1280" i="1"/>
  <c r="AM1280" i="1"/>
  <c r="AK1280" i="1"/>
  <c r="AI1280" i="1"/>
  <c r="X1280" i="1"/>
  <c r="U2024" i="14" s="1"/>
  <c r="U1280" i="1"/>
  <c r="Q2024" i="14" s="1"/>
  <c r="R1280" i="1"/>
  <c r="M2024" i="14" s="1"/>
  <c r="O1280" i="1"/>
  <c r="I2024" i="14" s="1"/>
  <c r="D1280" i="1"/>
  <c r="BP1708" i="1"/>
  <c r="BO1708" i="1"/>
  <c r="BN1708" i="1"/>
  <c r="BM1708" i="1"/>
  <c r="BL1708" i="1"/>
  <c r="BK1708" i="1"/>
  <c r="AO1708" i="1"/>
  <c r="AM1708" i="1"/>
  <c r="AK1708" i="1"/>
  <c r="AI1708" i="1"/>
  <c r="X1708" i="1"/>
  <c r="U2697" i="14" s="1"/>
  <c r="U1708" i="1"/>
  <c r="Q2697" i="14" s="1"/>
  <c r="R1708" i="1"/>
  <c r="M2697" i="14" s="1"/>
  <c r="O1708" i="1"/>
  <c r="I2697" i="14" s="1"/>
  <c r="D1708" i="1"/>
  <c r="BP1685" i="1"/>
  <c r="BO1685" i="1"/>
  <c r="BN1685" i="1"/>
  <c r="BM1685" i="1"/>
  <c r="BL1685" i="1"/>
  <c r="BK1685" i="1"/>
  <c r="AO1685" i="1"/>
  <c r="AM1685" i="1"/>
  <c r="AK1685" i="1"/>
  <c r="AI1685" i="1"/>
  <c r="X1685" i="1"/>
  <c r="U2657" i="14" s="1"/>
  <c r="U1685" i="1"/>
  <c r="Q2657" i="14" s="1"/>
  <c r="R1685" i="1"/>
  <c r="M2657" i="14" s="1"/>
  <c r="O1685" i="1"/>
  <c r="I2657" i="14" s="1"/>
  <c r="D1685" i="1"/>
  <c r="BP1666" i="1"/>
  <c r="BO1666" i="1"/>
  <c r="BN1666" i="1"/>
  <c r="BM1666" i="1"/>
  <c r="BL1666" i="1"/>
  <c r="BK1666" i="1"/>
  <c r="AO1666" i="1"/>
  <c r="AM1666" i="1"/>
  <c r="AK1666" i="1"/>
  <c r="AI1666" i="1"/>
  <c r="X1666" i="1"/>
  <c r="U2629" i="14" s="1"/>
  <c r="U1666" i="1"/>
  <c r="Q2629" i="14" s="1"/>
  <c r="R1666" i="1"/>
  <c r="M2629" i="14" s="1"/>
  <c r="O1666" i="1"/>
  <c r="I2629" i="14" s="1"/>
  <c r="D1666" i="1"/>
  <c r="BP1661" i="1"/>
  <c r="BO1661" i="1"/>
  <c r="BN1661" i="1"/>
  <c r="BM1661" i="1"/>
  <c r="BL1661" i="1"/>
  <c r="BK1661" i="1"/>
  <c r="AO1661" i="1"/>
  <c r="AM1661" i="1"/>
  <c r="AK1661" i="1"/>
  <c r="AI1661" i="1"/>
  <c r="X1661" i="1"/>
  <c r="U2623" i="14" s="1"/>
  <c r="U1661" i="1"/>
  <c r="Q2623" i="14" s="1"/>
  <c r="R1661" i="1"/>
  <c r="M2623" i="14" s="1"/>
  <c r="O1661" i="1"/>
  <c r="I2623" i="14" s="1"/>
  <c r="D1661" i="1"/>
  <c r="BP1633" i="1"/>
  <c r="BO1633" i="1"/>
  <c r="BN1633" i="1"/>
  <c r="BM1633" i="1"/>
  <c r="BL1633" i="1"/>
  <c r="BK1633" i="1"/>
  <c r="AO1633" i="1"/>
  <c r="AM1633" i="1"/>
  <c r="AK1633" i="1"/>
  <c r="AI1633" i="1"/>
  <c r="X1633" i="1"/>
  <c r="U1633" i="1"/>
  <c r="R1633" i="1"/>
  <c r="O1633" i="1"/>
  <c r="D1633" i="1"/>
  <c r="BP1620" i="1"/>
  <c r="BO1620" i="1"/>
  <c r="BN1620" i="1"/>
  <c r="BM1620" i="1"/>
  <c r="BL1620" i="1"/>
  <c r="BK1620" i="1"/>
  <c r="AO1620" i="1"/>
  <c r="AM1620" i="1"/>
  <c r="AK1620" i="1"/>
  <c r="AI1620" i="1"/>
  <c r="X1620" i="1"/>
  <c r="U2580" i="14" s="1"/>
  <c r="U1620" i="1"/>
  <c r="Q2580" i="14" s="1"/>
  <c r="R1620" i="1"/>
  <c r="M2580" i="14" s="1"/>
  <c r="O1620" i="1"/>
  <c r="I2580" i="14" s="1"/>
  <c r="D1620" i="1"/>
  <c r="BP1585" i="1"/>
  <c r="BO1585" i="1"/>
  <c r="BN1585" i="1"/>
  <c r="BM1585" i="1"/>
  <c r="BL1585" i="1"/>
  <c r="BK1585" i="1"/>
  <c r="AO1585" i="1"/>
  <c r="AM1585" i="1"/>
  <c r="AK1585" i="1"/>
  <c r="AI1585" i="1"/>
  <c r="X1585" i="1"/>
  <c r="U2516" i="14" s="1"/>
  <c r="U1585" i="1"/>
  <c r="Q2516" i="14" s="1"/>
  <c r="R1585" i="1"/>
  <c r="M2516" i="14" s="1"/>
  <c r="O1585" i="1"/>
  <c r="I2516" i="14" s="1"/>
  <c r="D1585" i="1"/>
  <c r="BP1547" i="1"/>
  <c r="BO1547" i="1"/>
  <c r="BN1547" i="1"/>
  <c r="BM1547" i="1"/>
  <c r="BL1547" i="1"/>
  <c r="BK1547" i="1"/>
  <c r="AO1547" i="1"/>
  <c r="AM1547" i="1"/>
  <c r="AK1547" i="1"/>
  <c r="AI1547" i="1"/>
  <c r="X1547" i="1"/>
  <c r="U2456" i="14" s="1"/>
  <c r="U1547" i="1"/>
  <c r="Q2456" i="14" s="1"/>
  <c r="R1547" i="1"/>
  <c r="M2456" i="14" s="1"/>
  <c r="O1547" i="1"/>
  <c r="I2456" i="14" s="1"/>
  <c r="D1547" i="1"/>
  <c r="BP1544" i="1"/>
  <c r="BO1544" i="1"/>
  <c r="BN1544" i="1"/>
  <c r="BM1544" i="1"/>
  <c r="BL1544" i="1"/>
  <c r="BK1544" i="1"/>
  <c r="AO1544" i="1"/>
  <c r="AM1544" i="1"/>
  <c r="AK1544" i="1"/>
  <c r="AI1544" i="1"/>
  <c r="X1544" i="1"/>
  <c r="U2450" i="14" s="1"/>
  <c r="U1544" i="1"/>
  <c r="Q2450" i="14" s="1"/>
  <c r="R1544" i="1"/>
  <c r="M2450" i="14" s="1"/>
  <c r="O1544" i="1"/>
  <c r="I2450" i="14" s="1"/>
  <c r="D1544" i="1"/>
  <c r="BP1534" i="1"/>
  <c r="BO1534" i="1"/>
  <c r="BN1534" i="1"/>
  <c r="BM1534" i="1"/>
  <c r="BL1534" i="1"/>
  <c r="BK1534" i="1"/>
  <c r="AO1534" i="1"/>
  <c r="AM1534" i="1"/>
  <c r="AK1534" i="1"/>
  <c r="AI1534" i="1"/>
  <c r="X1534" i="1"/>
  <c r="U2434" i="14" s="1"/>
  <c r="U1534" i="1"/>
  <c r="Q2434" i="14" s="1"/>
  <c r="R1534" i="1"/>
  <c r="M2434" i="14" s="1"/>
  <c r="O1534" i="1"/>
  <c r="I2434" i="14" s="1"/>
  <c r="D1534" i="1"/>
  <c r="BP1502" i="1"/>
  <c r="BO1502" i="1"/>
  <c r="BN1502" i="1"/>
  <c r="BM1502" i="1"/>
  <c r="BL1502" i="1"/>
  <c r="BK1502" i="1"/>
  <c r="AO1502" i="1"/>
  <c r="AM1502" i="1"/>
  <c r="AK1502" i="1"/>
  <c r="AI1502" i="1"/>
  <c r="X1502" i="1"/>
  <c r="U2384" i="14" s="1"/>
  <c r="U1502" i="1"/>
  <c r="Q2384" i="14" s="1"/>
  <c r="R1502" i="1"/>
  <c r="M2384" i="14" s="1"/>
  <c r="O1502" i="1"/>
  <c r="I2384" i="14" s="1"/>
  <c r="D1502" i="1"/>
  <c r="BB1514" i="1" l="1"/>
  <c r="BB1732" i="1"/>
  <c r="AD1418" i="1"/>
  <c r="AQ1418" i="1"/>
  <c r="BQ1418" i="1"/>
  <c r="F1418" i="1" s="1"/>
  <c r="AX1418" i="1" s="1"/>
  <c r="BQ1280" i="1"/>
  <c r="F1280" i="1" s="1"/>
  <c r="AV1280" i="1" s="1"/>
  <c r="AQ1280" i="1"/>
  <c r="AD1280" i="1"/>
  <c r="AQ1708" i="1"/>
  <c r="AD1708" i="1"/>
  <c r="BQ1708" i="1"/>
  <c r="F1708" i="1" s="1"/>
  <c r="AV1708" i="1" s="1"/>
  <c r="AD1685" i="1"/>
  <c r="AQ1685" i="1"/>
  <c r="BQ1685" i="1"/>
  <c r="F1685" i="1" s="1"/>
  <c r="AZ1685" i="1" s="1"/>
  <c r="AD1666" i="1"/>
  <c r="AQ1666" i="1"/>
  <c r="BQ1666" i="1"/>
  <c r="F1666" i="1" s="1"/>
  <c r="AV1666" i="1" s="1"/>
  <c r="AD1661" i="1"/>
  <c r="AD1660" i="1" s="1"/>
  <c r="AQ1661" i="1"/>
  <c r="BQ1661" i="1"/>
  <c r="F1661" i="1" s="1"/>
  <c r="AX1661" i="1" s="1"/>
  <c r="AD1633" i="1"/>
  <c r="AQ1633" i="1"/>
  <c r="BQ1633" i="1"/>
  <c r="F1633" i="1" s="1"/>
  <c r="AX1633" i="1" s="1"/>
  <c r="AD1620" i="1"/>
  <c r="AQ1620" i="1"/>
  <c r="BQ1620" i="1"/>
  <c r="F1620" i="1" s="1"/>
  <c r="AX1620" i="1" s="1"/>
  <c r="AD1585" i="1"/>
  <c r="BQ1585" i="1"/>
  <c r="F1585" i="1" s="1"/>
  <c r="AX1585" i="1" s="1"/>
  <c r="AQ1585" i="1"/>
  <c r="AD1547" i="1"/>
  <c r="BQ1547" i="1"/>
  <c r="F1547" i="1" s="1"/>
  <c r="AX1547" i="1" s="1"/>
  <c r="AQ1547" i="1"/>
  <c r="AD1544" i="1"/>
  <c r="AQ1544" i="1"/>
  <c r="BQ1544" i="1"/>
  <c r="F1544" i="1" s="1"/>
  <c r="AX1544" i="1" s="1"/>
  <c r="AD1534" i="1"/>
  <c r="AQ1534" i="1"/>
  <c r="BQ1534" i="1"/>
  <c r="F1534" i="1" s="1"/>
  <c r="AX1534" i="1" s="1"/>
  <c r="AD1502" i="1"/>
  <c r="AQ1502" i="1"/>
  <c r="BQ1502" i="1"/>
  <c r="F1502" i="1" s="1"/>
  <c r="AX1502" i="1" s="1"/>
  <c r="AD1632" i="1" l="1"/>
  <c r="AX1280" i="1"/>
  <c r="AZ1280" i="1"/>
  <c r="AT1418" i="1"/>
  <c r="AZ1418" i="1"/>
  <c r="AV1418" i="1"/>
  <c r="AZ1708" i="1"/>
  <c r="AT1280" i="1"/>
  <c r="AZ1666" i="1"/>
  <c r="AT1685" i="1"/>
  <c r="AV1685" i="1"/>
  <c r="AX1685" i="1"/>
  <c r="AT1708" i="1"/>
  <c r="AX1708" i="1"/>
  <c r="AX1666" i="1"/>
  <c r="AT1666" i="1"/>
  <c r="AT1661" i="1"/>
  <c r="AZ1661" i="1"/>
  <c r="AV1661" i="1"/>
  <c r="AZ1633" i="1"/>
  <c r="AV1633" i="1"/>
  <c r="AT1633" i="1"/>
  <c r="AZ1585" i="1"/>
  <c r="AV1620" i="1"/>
  <c r="AT1585" i="1"/>
  <c r="AT1620" i="1"/>
  <c r="AZ1620" i="1"/>
  <c r="AV1585" i="1"/>
  <c r="AT1547" i="1"/>
  <c r="AZ1547" i="1"/>
  <c r="AV1547" i="1"/>
  <c r="AT1544" i="1"/>
  <c r="AZ1544" i="1"/>
  <c r="AZ1502" i="1"/>
  <c r="AZ1534" i="1"/>
  <c r="AV1544" i="1"/>
  <c r="AT1534" i="1"/>
  <c r="AV1534" i="1"/>
  <c r="AV1502" i="1"/>
  <c r="AT1502" i="1"/>
  <c r="BB1418" i="1" l="1"/>
  <c r="BB1280" i="1"/>
  <c r="BB1708" i="1"/>
  <c r="BB1685" i="1"/>
  <c r="BB1666" i="1"/>
  <c r="BB1661" i="1"/>
  <c r="BB1585" i="1"/>
  <c r="BB1633" i="1"/>
  <c r="BB1620" i="1"/>
  <c r="BB1547" i="1"/>
  <c r="BB1544" i="1"/>
  <c r="BB1502" i="1"/>
  <c r="BB1534" i="1"/>
  <c r="BP1386" i="1" l="1"/>
  <c r="BO1386" i="1"/>
  <c r="BN1386" i="1"/>
  <c r="BM1386" i="1"/>
  <c r="BL1386" i="1"/>
  <c r="BK1386" i="1"/>
  <c r="AO1386" i="1"/>
  <c r="AM1386" i="1"/>
  <c r="AK1386" i="1"/>
  <c r="AI1386" i="1"/>
  <c r="X1386" i="1"/>
  <c r="U2194" i="14" s="1"/>
  <c r="U1386" i="1"/>
  <c r="Q2194" i="14" s="1"/>
  <c r="R1386" i="1"/>
  <c r="M2194" i="14" s="1"/>
  <c r="O1386" i="1"/>
  <c r="I2194" i="14" s="1"/>
  <c r="D1386" i="1"/>
  <c r="BP1410" i="1"/>
  <c r="BO1410" i="1"/>
  <c r="BN1410" i="1"/>
  <c r="BM1410" i="1"/>
  <c r="BL1410" i="1"/>
  <c r="BK1410" i="1"/>
  <c r="AO1410" i="1"/>
  <c r="AM1410" i="1"/>
  <c r="AK1410" i="1"/>
  <c r="AI1410" i="1"/>
  <c r="X1410" i="1"/>
  <c r="U2234" i="14" s="1"/>
  <c r="U1410" i="1"/>
  <c r="Q2234" i="14" s="1"/>
  <c r="R1410" i="1"/>
  <c r="M2234" i="14" s="1"/>
  <c r="O1410" i="1"/>
  <c r="I2234" i="14" s="1"/>
  <c r="D1410" i="1"/>
  <c r="BP1344" i="1"/>
  <c r="BO1344" i="1"/>
  <c r="BN1344" i="1"/>
  <c r="BM1344" i="1"/>
  <c r="BL1344" i="1"/>
  <c r="BK1344" i="1"/>
  <c r="AO1344" i="1"/>
  <c r="AM1344" i="1"/>
  <c r="AK1344" i="1"/>
  <c r="AI1344" i="1"/>
  <c r="X1344" i="1"/>
  <c r="U2120" i="14" s="1"/>
  <c r="U1344" i="1"/>
  <c r="Q2120" i="14" s="1"/>
  <c r="R1344" i="1"/>
  <c r="M2120" i="14" s="1"/>
  <c r="O1344" i="1"/>
  <c r="I2120" i="14" s="1"/>
  <c r="BP1342" i="1"/>
  <c r="BO1342" i="1"/>
  <c r="BN1342" i="1"/>
  <c r="BM1342" i="1"/>
  <c r="BL1342" i="1"/>
  <c r="BK1342" i="1"/>
  <c r="AO1342" i="1"/>
  <c r="AM1342" i="1"/>
  <c r="AK1342" i="1"/>
  <c r="AI1342" i="1"/>
  <c r="X1342" i="1"/>
  <c r="U2116" i="14" s="1"/>
  <c r="U1342" i="1"/>
  <c r="Q2116" i="14" s="1"/>
  <c r="R1342" i="1"/>
  <c r="M2116" i="14" s="1"/>
  <c r="O1342" i="1"/>
  <c r="I2116" i="14" s="1"/>
  <c r="BP1332" i="1"/>
  <c r="BO1332" i="1"/>
  <c r="BN1332" i="1"/>
  <c r="BM1332" i="1"/>
  <c r="BL1332" i="1"/>
  <c r="BK1332" i="1"/>
  <c r="AO1332" i="1"/>
  <c r="AM1332" i="1"/>
  <c r="AK1332" i="1"/>
  <c r="AI1332" i="1"/>
  <c r="X1332" i="1"/>
  <c r="U2098" i="14" s="1"/>
  <c r="U1332" i="1"/>
  <c r="Q2098" i="14" s="1"/>
  <c r="R1332" i="1"/>
  <c r="M2098" i="14" s="1"/>
  <c r="O1332" i="1"/>
  <c r="I2098" i="14" s="1"/>
  <c r="D1332" i="1"/>
  <c r="BP1330" i="1"/>
  <c r="BO1330" i="1"/>
  <c r="BN1330" i="1"/>
  <c r="BM1330" i="1"/>
  <c r="BL1330" i="1"/>
  <c r="BK1330" i="1"/>
  <c r="AO1330" i="1"/>
  <c r="AM1330" i="1"/>
  <c r="AK1330" i="1"/>
  <c r="AI1330" i="1"/>
  <c r="X1330" i="1"/>
  <c r="U2096" i="14" s="1"/>
  <c r="U1330" i="1"/>
  <c r="Q2096" i="14" s="1"/>
  <c r="R1330" i="1"/>
  <c r="M2096" i="14" s="1"/>
  <c r="O1330" i="1"/>
  <c r="I2096" i="14" s="1"/>
  <c r="D1330" i="1"/>
  <c r="BP1258" i="1"/>
  <c r="BO1258" i="1"/>
  <c r="BN1258" i="1"/>
  <c r="BM1258" i="1"/>
  <c r="BL1258" i="1"/>
  <c r="BK1258" i="1"/>
  <c r="AO1258" i="1"/>
  <c r="AM1258" i="1"/>
  <c r="AK1258" i="1"/>
  <c r="AI1258" i="1"/>
  <c r="X1258" i="1"/>
  <c r="U1992" i="14" s="1"/>
  <c r="U1258" i="1"/>
  <c r="Q1992" i="14" s="1"/>
  <c r="R1258" i="1"/>
  <c r="M1992" i="14" s="1"/>
  <c r="O1258" i="1"/>
  <c r="I1992" i="14" s="1"/>
  <c r="D1258" i="1"/>
  <c r="BP1256" i="1"/>
  <c r="BO1256" i="1"/>
  <c r="BN1256" i="1"/>
  <c r="BM1256" i="1"/>
  <c r="BL1256" i="1"/>
  <c r="BK1256" i="1"/>
  <c r="AO1256" i="1"/>
  <c r="AM1256" i="1"/>
  <c r="AK1256" i="1"/>
  <c r="AI1256" i="1"/>
  <c r="X1256" i="1"/>
  <c r="U1988" i="14" s="1"/>
  <c r="U1256" i="1"/>
  <c r="Q1988" i="14" s="1"/>
  <c r="R1256" i="1"/>
  <c r="M1988" i="14" s="1"/>
  <c r="O1256" i="1"/>
  <c r="I1988" i="14" s="1"/>
  <c r="D1256" i="1"/>
  <c r="BP1245" i="1"/>
  <c r="BO1245" i="1"/>
  <c r="BN1245" i="1"/>
  <c r="BM1245" i="1"/>
  <c r="BL1245" i="1"/>
  <c r="BK1245" i="1"/>
  <c r="AO1245" i="1"/>
  <c r="AM1245" i="1"/>
  <c r="AK1245" i="1"/>
  <c r="AI1245" i="1"/>
  <c r="X1245" i="1"/>
  <c r="U1974" i="14" s="1"/>
  <c r="U1245" i="1"/>
  <c r="Q1974" i="14" s="1"/>
  <c r="R1245" i="1"/>
  <c r="M1974" i="14" s="1"/>
  <c r="O1245" i="1"/>
  <c r="I1974" i="14" s="1"/>
  <c r="D1245" i="1"/>
  <c r="BP1119" i="1"/>
  <c r="BO1119" i="1"/>
  <c r="BN1119" i="1"/>
  <c r="BM1119" i="1"/>
  <c r="BL1119" i="1"/>
  <c r="BK1119" i="1"/>
  <c r="AO1119" i="1"/>
  <c r="AM1119" i="1"/>
  <c r="AK1119" i="1"/>
  <c r="AI1119" i="1"/>
  <c r="X1119" i="1"/>
  <c r="U1768" i="14" s="1"/>
  <c r="U1119" i="1"/>
  <c r="Q1768" i="14" s="1"/>
  <c r="R1119" i="1"/>
  <c r="M1768" i="14" s="1"/>
  <c r="O1119" i="1"/>
  <c r="I1768" i="14" s="1"/>
  <c r="D1119" i="1"/>
  <c r="BP1117" i="1"/>
  <c r="BO1117" i="1"/>
  <c r="BN1117" i="1"/>
  <c r="BM1117" i="1"/>
  <c r="BL1117" i="1"/>
  <c r="BK1117" i="1"/>
  <c r="AO1117" i="1"/>
  <c r="AM1117" i="1"/>
  <c r="AK1117" i="1"/>
  <c r="AI1117" i="1"/>
  <c r="X1117" i="1"/>
  <c r="U1764" i="14" s="1"/>
  <c r="U1117" i="1"/>
  <c r="Q1764" i="14" s="1"/>
  <c r="R1117" i="1"/>
  <c r="M1764" i="14" s="1"/>
  <c r="O1117" i="1"/>
  <c r="I1764" i="14" s="1"/>
  <c r="D1117" i="1"/>
  <c r="BP1097" i="1"/>
  <c r="BO1097" i="1"/>
  <c r="BN1097" i="1"/>
  <c r="BM1097" i="1"/>
  <c r="BL1097" i="1"/>
  <c r="BK1097" i="1"/>
  <c r="AO1097" i="1"/>
  <c r="AM1097" i="1"/>
  <c r="AK1097" i="1"/>
  <c r="AI1097" i="1"/>
  <c r="X1097" i="1"/>
  <c r="U1728" i="14" s="1"/>
  <c r="U1097" i="1"/>
  <c r="Q1728" i="14" s="1"/>
  <c r="R1097" i="1"/>
  <c r="M1728" i="14" s="1"/>
  <c r="O1097" i="1"/>
  <c r="I1728" i="14" s="1"/>
  <c r="D1097" i="1"/>
  <c r="BP1096" i="1"/>
  <c r="BO1096" i="1"/>
  <c r="BN1096" i="1"/>
  <c r="BM1096" i="1"/>
  <c r="BL1096" i="1"/>
  <c r="BK1096" i="1"/>
  <c r="AO1096" i="1"/>
  <c r="AM1096" i="1"/>
  <c r="AK1096" i="1"/>
  <c r="AI1096" i="1"/>
  <c r="X1096" i="1"/>
  <c r="U1726" i="14" s="1"/>
  <c r="U1096" i="1"/>
  <c r="Q1726" i="14" s="1"/>
  <c r="R1096" i="1"/>
  <c r="M1726" i="14" s="1"/>
  <c r="O1096" i="1"/>
  <c r="I1726" i="14" s="1"/>
  <c r="D1096" i="1"/>
  <c r="BP1094" i="1"/>
  <c r="BO1094" i="1"/>
  <c r="BN1094" i="1"/>
  <c r="BM1094" i="1"/>
  <c r="BL1094" i="1"/>
  <c r="BK1094" i="1"/>
  <c r="AO1094" i="1"/>
  <c r="AM1094" i="1"/>
  <c r="AK1094" i="1"/>
  <c r="AI1094" i="1"/>
  <c r="X1094" i="1"/>
  <c r="U1722" i="14" s="1"/>
  <c r="U1094" i="1"/>
  <c r="Q1722" i="14" s="1"/>
  <c r="R1094" i="1"/>
  <c r="M1722" i="14" s="1"/>
  <c r="O1094" i="1"/>
  <c r="I1722" i="14" s="1"/>
  <c r="D1094" i="1"/>
  <c r="BP1073" i="1"/>
  <c r="BO1073" i="1"/>
  <c r="BN1073" i="1"/>
  <c r="BM1073" i="1"/>
  <c r="BL1073" i="1"/>
  <c r="BK1073" i="1"/>
  <c r="AO1073" i="1"/>
  <c r="AM1073" i="1"/>
  <c r="AK1073" i="1"/>
  <c r="AI1073" i="1"/>
  <c r="X1073" i="1"/>
  <c r="U1694" i="14" s="1"/>
  <c r="U1073" i="1"/>
  <c r="Q1694" i="14" s="1"/>
  <c r="R1073" i="1"/>
  <c r="M1694" i="14" s="1"/>
  <c r="O1073" i="1"/>
  <c r="I1694" i="14" s="1"/>
  <c r="D1073" i="1"/>
  <c r="BP1062" i="1"/>
  <c r="BO1062" i="1"/>
  <c r="BN1062" i="1"/>
  <c r="BM1062" i="1"/>
  <c r="BL1062" i="1"/>
  <c r="BK1062" i="1"/>
  <c r="AO1062" i="1"/>
  <c r="AM1062" i="1"/>
  <c r="AK1062" i="1"/>
  <c r="AI1062" i="1"/>
  <c r="X1062" i="1"/>
  <c r="U1672" i="14" s="1"/>
  <c r="U1062" i="1"/>
  <c r="Q1672" i="14" s="1"/>
  <c r="R1062" i="1"/>
  <c r="M1672" i="14" s="1"/>
  <c r="O1062" i="1"/>
  <c r="I1672" i="14" s="1"/>
  <c r="D1062" i="1"/>
  <c r="BP1051" i="1"/>
  <c r="BO1051" i="1"/>
  <c r="BN1051" i="1"/>
  <c r="BM1051" i="1"/>
  <c r="BL1051" i="1"/>
  <c r="BK1051" i="1"/>
  <c r="AO1051" i="1"/>
  <c r="AM1051" i="1"/>
  <c r="AK1051" i="1"/>
  <c r="AI1051" i="1"/>
  <c r="X1051" i="1"/>
  <c r="U1654" i="14" s="1"/>
  <c r="U1051" i="1"/>
  <c r="Q1654" i="14" s="1"/>
  <c r="R1051" i="1"/>
  <c r="M1654" i="14" s="1"/>
  <c r="O1051" i="1"/>
  <c r="I1654" i="14" s="1"/>
  <c r="D1051" i="1"/>
  <c r="BP1043" i="1"/>
  <c r="BO1043" i="1"/>
  <c r="BN1043" i="1"/>
  <c r="BM1043" i="1"/>
  <c r="BL1043" i="1"/>
  <c r="BK1043" i="1"/>
  <c r="AO1043" i="1"/>
  <c r="AM1043" i="1"/>
  <c r="AK1043" i="1"/>
  <c r="AI1043" i="1"/>
  <c r="X1043" i="1"/>
  <c r="U1642" i="14" s="1"/>
  <c r="U1043" i="1"/>
  <c r="Q1642" i="14" s="1"/>
  <c r="R1043" i="1"/>
  <c r="M1642" i="14" s="1"/>
  <c r="O1043" i="1"/>
  <c r="I1642" i="14" s="1"/>
  <c r="D1043" i="1"/>
  <c r="BP1013" i="1"/>
  <c r="BO1013" i="1"/>
  <c r="BN1013" i="1"/>
  <c r="BM1013" i="1"/>
  <c r="BL1013" i="1"/>
  <c r="BK1013" i="1"/>
  <c r="AO1013" i="1"/>
  <c r="AM1013" i="1"/>
  <c r="AK1013" i="1"/>
  <c r="AI1013" i="1"/>
  <c r="X1013" i="1"/>
  <c r="U1582" i="14" s="1"/>
  <c r="U1013" i="1"/>
  <c r="Q1582" i="14" s="1"/>
  <c r="R1013" i="1"/>
  <c r="M1582" i="14" s="1"/>
  <c r="O1013" i="1"/>
  <c r="I1582" i="14" s="1"/>
  <c r="D1013" i="1"/>
  <c r="BP989" i="1"/>
  <c r="BO989" i="1"/>
  <c r="BN989" i="1"/>
  <c r="BM989" i="1"/>
  <c r="BL989" i="1"/>
  <c r="BK989" i="1"/>
  <c r="AO989" i="1"/>
  <c r="AM989" i="1"/>
  <c r="AK989" i="1"/>
  <c r="AI989" i="1"/>
  <c r="X989" i="1"/>
  <c r="U1534" i="14" s="1"/>
  <c r="U989" i="1"/>
  <c r="Q1534" i="14" s="1"/>
  <c r="R989" i="1"/>
  <c r="M1534" i="14" s="1"/>
  <c r="O989" i="1"/>
  <c r="I1534" i="14" s="1"/>
  <c r="D989" i="1"/>
  <c r="BP890" i="1"/>
  <c r="BO890" i="1"/>
  <c r="BN890" i="1"/>
  <c r="BM890" i="1"/>
  <c r="BL890" i="1"/>
  <c r="BK890" i="1"/>
  <c r="AO890" i="1"/>
  <c r="AM890" i="1"/>
  <c r="AK890" i="1"/>
  <c r="AI890" i="1"/>
  <c r="X890" i="1"/>
  <c r="U1352" i="14" s="1"/>
  <c r="U890" i="1"/>
  <c r="Q1352" i="14" s="1"/>
  <c r="R890" i="1"/>
  <c r="M1352" i="14" s="1"/>
  <c r="O890" i="1"/>
  <c r="I1352" i="14" s="1"/>
  <c r="D890" i="1"/>
  <c r="BP873" i="1"/>
  <c r="BO873" i="1"/>
  <c r="BN873" i="1"/>
  <c r="BM873" i="1"/>
  <c r="BL873" i="1"/>
  <c r="BK873" i="1"/>
  <c r="AO873" i="1"/>
  <c r="AM873" i="1"/>
  <c r="AK873" i="1"/>
  <c r="AI873" i="1"/>
  <c r="X873" i="1"/>
  <c r="U1318" i="14" s="1"/>
  <c r="U873" i="1"/>
  <c r="Q1318" i="14" s="1"/>
  <c r="R873" i="1"/>
  <c r="M1318" i="14" s="1"/>
  <c r="O873" i="1"/>
  <c r="I1318" i="14" s="1"/>
  <c r="D873" i="1"/>
  <c r="BP856" i="1"/>
  <c r="BO856" i="1"/>
  <c r="BN856" i="1"/>
  <c r="BM856" i="1"/>
  <c r="BL856" i="1"/>
  <c r="BK856" i="1"/>
  <c r="AO856" i="1"/>
  <c r="AM856" i="1"/>
  <c r="AK856" i="1"/>
  <c r="AI856" i="1"/>
  <c r="X856" i="1"/>
  <c r="U1284" i="14" s="1"/>
  <c r="U856" i="1"/>
  <c r="Q1284" i="14" s="1"/>
  <c r="R856" i="1"/>
  <c r="M1284" i="14" s="1"/>
  <c r="O856" i="1"/>
  <c r="I1284" i="14" s="1"/>
  <c r="D856" i="1"/>
  <c r="BP835" i="1"/>
  <c r="BO835" i="1"/>
  <c r="BN835" i="1"/>
  <c r="BM835" i="1"/>
  <c r="BL835" i="1"/>
  <c r="BK835" i="1"/>
  <c r="AO835" i="1"/>
  <c r="AM835" i="1"/>
  <c r="AK835" i="1"/>
  <c r="AI835" i="1"/>
  <c r="X835" i="1"/>
  <c r="U1246" i="14" s="1"/>
  <c r="U835" i="1"/>
  <c r="Q1246" i="14" s="1"/>
  <c r="R835" i="1"/>
  <c r="M1246" i="14" s="1"/>
  <c r="O835" i="1"/>
  <c r="I1246" i="14" s="1"/>
  <c r="D835" i="1"/>
  <c r="BP821" i="1"/>
  <c r="BO821" i="1"/>
  <c r="BN821" i="1"/>
  <c r="BM821" i="1"/>
  <c r="BL821" i="1"/>
  <c r="BK821" i="1"/>
  <c r="AO821" i="1"/>
  <c r="AM821" i="1"/>
  <c r="AK821" i="1"/>
  <c r="AI821" i="1"/>
  <c r="X821" i="1"/>
  <c r="U1224" i="14" s="1"/>
  <c r="U821" i="1"/>
  <c r="Q1224" i="14" s="1"/>
  <c r="R821" i="1"/>
  <c r="M1224" i="14" s="1"/>
  <c r="O821" i="1"/>
  <c r="I1224" i="14" s="1"/>
  <c r="D821" i="1"/>
  <c r="BP793" i="1"/>
  <c r="BO793" i="1"/>
  <c r="BN793" i="1"/>
  <c r="BM793" i="1"/>
  <c r="BL793" i="1"/>
  <c r="BK793" i="1"/>
  <c r="AO793" i="1"/>
  <c r="AM793" i="1"/>
  <c r="AK793" i="1"/>
  <c r="AI793" i="1"/>
  <c r="X793" i="1"/>
  <c r="U1190" i="14" s="1"/>
  <c r="U793" i="1"/>
  <c r="Q1190" i="14" s="1"/>
  <c r="R793" i="1"/>
  <c r="M1190" i="14" s="1"/>
  <c r="O793" i="1"/>
  <c r="I1190" i="14" s="1"/>
  <c r="D793" i="1"/>
  <c r="D768" i="1"/>
  <c r="O768" i="1"/>
  <c r="I1166" i="14" s="1"/>
  <c r="R768" i="1"/>
  <c r="M1166" i="14" s="1"/>
  <c r="U768" i="1"/>
  <c r="Q1166" i="14" s="1"/>
  <c r="X768" i="1"/>
  <c r="U1166" i="14" s="1"/>
  <c r="AI768" i="1"/>
  <c r="AK768" i="1"/>
  <c r="AM768" i="1"/>
  <c r="AO768" i="1"/>
  <c r="BK768" i="1"/>
  <c r="BL768" i="1"/>
  <c r="BM768" i="1"/>
  <c r="BN768" i="1"/>
  <c r="BO768" i="1"/>
  <c r="BP768" i="1"/>
  <c r="BP758" i="1"/>
  <c r="BO758" i="1"/>
  <c r="BN758" i="1"/>
  <c r="BM758" i="1"/>
  <c r="BL758" i="1"/>
  <c r="BK758" i="1"/>
  <c r="AO758" i="1"/>
  <c r="AM758" i="1"/>
  <c r="AK758" i="1"/>
  <c r="AI758" i="1"/>
  <c r="X758" i="1"/>
  <c r="U1150" i="14" s="1"/>
  <c r="U758" i="1"/>
  <c r="Q1150" i="14" s="1"/>
  <c r="R758" i="1"/>
  <c r="M1150" i="14" s="1"/>
  <c r="O758" i="1"/>
  <c r="I1150" i="14" s="1"/>
  <c r="D758" i="1"/>
  <c r="BP751" i="1"/>
  <c r="BO751" i="1"/>
  <c r="BN751" i="1"/>
  <c r="BM751" i="1"/>
  <c r="BL751" i="1"/>
  <c r="BK751" i="1"/>
  <c r="AO751" i="1"/>
  <c r="AM751" i="1"/>
  <c r="AK751" i="1"/>
  <c r="AI751" i="1"/>
  <c r="X751" i="1"/>
  <c r="U1140" i="14" s="1"/>
  <c r="U751" i="1"/>
  <c r="Q1140" i="14" s="1"/>
  <c r="R751" i="1"/>
  <c r="M1140" i="14" s="1"/>
  <c r="O751" i="1"/>
  <c r="I1140" i="14" s="1"/>
  <c r="D751" i="1"/>
  <c r="BP679" i="1"/>
  <c r="BO679" i="1"/>
  <c r="BN679" i="1"/>
  <c r="BM679" i="1"/>
  <c r="BL679" i="1"/>
  <c r="BK679" i="1"/>
  <c r="AO679" i="1"/>
  <c r="AM679" i="1"/>
  <c r="AK679" i="1"/>
  <c r="AI679" i="1"/>
  <c r="X679" i="1"/>
  <c r="U1026" i="14" s="1"/>
  <c r="U679" i="1"/>
  <c r="Q1026" i="14" s="1"/>
  <c r="R679" i="1"/>
  <c r="M1026" i="14" s="1"/>
  <c r="O679" i="1"/>
  <c r="I1026" i="14" s="1"/>
  <c r="D679" i="1"/>
  <c r="BP1767" i="1"/>
  <c r="BO1767" i="1"/>
  <c r="BN1767" i="1"/>
  <c r="BM1767" i="1"/>
  <c r="BL1767" i="1"/>
  <c r="BK1767" i="1"/>
  <c r="AO1767" i="1"/>
  <c r="AM1767" i="1"/>
  <c r="AK1767" i="1"/>
  <c r="AI1767" i="1"/>
  <c r="X1767" i="1"/>
  <c r="U2779" i="14" s="1"/>
  <c r="U1767" i="1"/>
  <c r="Q2779" i="14" s="1"/>
  <c r="R1767" i="1"/>
  <c r="M2779" i="14" s="1"/>
  <c r="O1767" i="1"/>
  <c r="I2779" i="14" s="1"/>
  <c r="D1767" i="1"/>
  <c r="BP1765" i="1"/>
  <c r="BO1765" i="1"/>
  <c r="BN1765" i="1"/>
  <c r="BM1765" i="1"/>
  <c r="BL1765" i="1"/>
  <c r="BK1765" i="1"/>
  <c r="AO1765" i="1"/>
  <c r="AM1765" i="1"/>
  <c r="AK1765" i="1"/>
  <c r="AI1765" i="1"/>
  <c r="X1765" i="1"/>
  <c r="U2775" i="14" s="1"/>
  <c r="U1765" i="1"/>
  <c r="Q2775" i="14" s="1"/>
  <c r="R1765" i="1"/>
  <c r="M2775" i="14" s="1"/>
  <c r="O1765" i="1"/>
  <c r="I2775" i="14" s="1"/>
  <c r="D1765" i="1"/>
  <c r="BP612" i="1"/>
  <c r="BO612" i="1"/>
  <c r="BN612" i="1"/>
  <c r="BM612" i="1"/>
  <c r="BL612" i="1"/>
  <c r="BK612" i="1"/>
  <c r="AO612" i="1"/>
  <c r="AM612" i="1"/>
  <c r="AK612" i="1"/>
  <c r="AI612" i="1"/>
  <c r="X612" i="1"/>
  <c r="U930" i="14" s="1"/>
  <c r="U612" i="1"/>
  <c r="Q930" i="14" s="1"/>
  <c r="R612" i="1"/>
  <c r="M930" i="14" s="1"/>
  <c r="O612" i="1"/>
  <c r="I930" i="14" s="1"/>
  <c r="D612" i="1"/>
  <c r="BP603" i="1"/>
  <c r="BO603" i="1"/>
  <c r="BN603" i="1"/>
  <c r="BM603" i="1"/>
  <c r="BL603" i="1"/>
  <c r="BK603" i="1"/>
  <c r="AO603" i="1"/>
  <c r="AM603" i="1"/>
  <c r="AK603" i="1"/>
  <c r="AI603" i="1"/>
  <c r="X603" i="1"/>
  <c r="U912" i="14" s="1"/>
  <c r="U603" i="1"/>
  <c r="Q912" i="14" s="1"/>
  <c r="R603" i="1"/>
  <c r="M912" i="14" s="1"/>
  <c r="O603" i="1"/>
  <c r="I912" i="14" s="1"/>
  <c r="BP582" i="1"/>
  <c r="BO582" i="1"/>
  <c r="BN582" i="1"/>
  <c r="BM582" i="1"/>
  <c r="BL582" i="1"/>
  <c r="BK582" i="1"/>
  <c r="AO582" i="1"/>
  <c r="AM582" i="1"/>
  <c r="AK582" i="1"/>
  <c r="AI582" i="1"/>
  <c r="X582" i="1"/>
  <c r="U876" i="14" s="1"/>
  <c r="U582" i="1"/>
  <c r="Q876" i="14" s="1"/>
  <c r="R582" i="1"/>
  <c r="M876" i="14" s="1"/>
  <c r="O582" i="1"/>
  <c r="I876" i="14" s="1"/>
  <c r="D582" i="1"/>
  <c r="BP572" i="1"/>
  <c r="BO572" i="1"/>
  <c r="BN572" i="1"/>
  <c r="BM572" i="1"/>
  <c r="BL572" i="1"/>
  <c r="BK572" i="1"/>
  <c r="AO572" i="1"/>
  <c r="AM572" i="1"/>
  <c r="AK572" i="1"/>
  <c r="AI572" i="1"/>
  <c r="X572" i="1"/>
  <c r="U856" i="14" s="1"/>
  <c r="U572" i="1"/>
  <c r="Q856" i="14" s="1"/>
  <c r="R572" i="1"/>
  <c r="M856" i="14" s="1"/>
  <c r="O572" i="1"/>
  <c r="I856" i="14" s="1"/>
  <c r="D572" i="1"/>
  <c r="BP520" i="1"/>
  <c r="BO520" i="1"/>
  <c r="BN520" i="1"/>
  <c r="BM520" i="1"/>
  <c r="BL520" i="1"/>
  <c r="BK520" i="1"/>
  <c r="AO520" i="1"/>
  <c r="AM520" i="1"/>
  <c r="AK520" i="1"/>
  <c r="AI520" i="1"/>
  <c r="X520" i="1"/>
  <c r="U774" i="14" s="1"/>
  <c r="U520" i="1"/>
  <c r="Q774" i="14" s="1"/>
  <c r="R520" i="1"/>
  <c r="M774" i="14" s="1"/>
  <c r="O520" i="1"/>
  <c r="I774" i="14" s="1"/>
  <c r="D520" i="1"/>
  <c r="BP519" i="1"/>
  <c r="BO519" i="1"/>
  <c r="BN519" i="1"/>
  <c r="BM519" i="1"/>
  <c r="BL519" i="1"/>
  <c r="BK519" i="1"/>
  <c r="AO519" i="1"/>
  <c r="AM519" i="1"/>
  <c r="AK519" i="1"/>
  <c r="AI519" i="1"/>
  <c r="X519" i="1"/>
  <c r="U772" i="14" s="1"/>
  <c r="U519" i="1"/>
  <c r="Q772" i="14" s="1"/>
  <c r="R519" i="1"/>
  <c r="M772" i="14" s="1"/>
  <c r="O519" i="1"/>
  <c r="I772" i="14" s="1"/>
  <c r="D519" i="1"/>
  <c r="BP495" i="1"/>
  <c r="BO495" i="1"/>
  <c r="BN495" i="1"/>
  <c r="BM495" i="1"/>
  <c r="BL495" i="1"/>
  <c r="BK495" i="1"/>
  <c r="AO495" i="1"/>
  <c r="AM495" i="1"/>
  <c r="AK495" i="1"/>
  <c r="AI495" i="1"/>
  <c r="X495" i="1"/>
  <c r="U732" i="14" s="1"/>
  <c r="U495" i="1"/>
  <c r="Q732" i="14" s="1"/>
  <c r="R495" i="1"/>
  <c r="M732" i="14" s="1"/>
  <c r="O495" i="1"/>
  <c r="I732" i="14" s="1"/>
  <c r="D495" i="1"/>
  <c r="BP395" i="1"/>
  <c r="BO395" i="1"/>
  <c r="BN395" i="1"/>
  <c r="BM395" i="1"/>
  <c r="BL395" i="1"/>
  <c r="BK395" i="1"/>
  <c r="AO395" i="1"/>
  <c r="AM395" i="1"/>
  <c r="AK395" i="1"/>
  <c r="AI395" i="1"/>
  <c r="X395" i="1"/>
  <c r="U570" i="14" s="1"/>
  <c r="U395" i="1"/>
  <c r="Q570" i="14" s="1"/>
  <c r="R395" i="1"/>
  <c r="M570" i="14" s="1"/>
  <c r="O395" i="1"/>
  <c r="I570" i="14" s="1"/>
  <c r="D395" i="1"/>
  <c r="BP343" i="1"/>
  <c r="BO343" i="1"/>
  <c r="BN343" i="1"/>
  <c r="BM343" i="1"/>
  <c r="BL343" i="1"/>
  <c r="BK343" i="1"/>
  <c r="AO343" i="1"/>
  <c r="AM343" i="1"/>
  <c r="AK343" i="1"/>
  <c r="AI343" i="1"/>
  <c r="X343" i="1"/>
  <c r="U494" i="14" s="1"/>
  <c r="U343" i="1"/>
  <c r="Q494" i="14" s="1"/>
  <c r="R343" i="1"/>
  <c r="M494" i="14" s="1"/>
  <c r="O343" i="1"/>
  <c r="I494" i="14" s="1"/>
  <c r="D343" i="1"/>
  <c r="BP340" i="1"/>
  <c r="BO340" i="1"/>
  <c r="BN340" i="1"/>
  <c r="BM340" i="1"/>
  <c r="BL340" i="1"/>
  <c r="BK340" i="1"/>
  <c r="AO340" i="1"/>
  <c r="AM340" i="1"/>
  <c r="AK340" i="1"/>
  <c r="AI340" i="1"/>
  <c r="X340" i="1"/>
  <c r="U488" i="14" s="1"/>
  <c r="U340" i="1"/>
  <c r="Q488" i="14" s="1"/>
  <c r="R340" i="1"/>
  <c r="M488" i="14" s="1"/>
  <c r="O340" i="1"/>
  <c r="I488" i="14" s="1"/>
  <c r="D340" i="1"/>
  <c r="BP338" i="1"/>
  <c r="BO338" i="1"/>
  <c r="BN338" i="1"/>
  <c r="BM338" i="1"/>
  <c r="BL338" i="1"/>
  <c r="BK338" i="1"/>
  <c r="AO338" i="1"/>
  <c r="AM338" i="1"/>
  <c r="AK338" i="1"/>
  <c r="AI338" i="1"/>
  <c r="X338" i="1"/>
  <c r="U484" i="14" s="1"/>
  <c r="U338" i="1"/>
  <c r="Q484" i="14" s="1"/>
  <c r="R338" i="1"/>
  <c r="M484" i="14" s="1"/>
  <c r="O338" i="1"/>
  <c r="I484" i="14" s="1"/>
  <c r="D338" i="1"/>
  <c r="BP336" i="1"/>
  <c r="BO336" i="1"/>
  <c r="BN336" i="1"/>
  <c r="BM336" i="1"/>
  <c r="BL336" i="1"/>
  <c r="BK336" i="1"/>
  <c r="AO336" i="1"/>
  <c r="AM336" i="1"/>
  <c r="AK336" i="1"/>
  <c r="AI336" i="1"/>
  <c r="X336" i="1"/>
  <c r="U480" i="14" s="1"/>
  <c r="U336" i="1"/>
  <c r="Q480" i="14" s="1"/>
  <c r="R336" i="1"/>
  <c r="M480" i="14" s="1"/>
  <c r="O336" i="1"/>
  <c r="I480" i="14" s="1"/>
  <c r="D336" i="1"/>
  <c r="BP334" i="1"/>
  <c r="BO334" i="1"/>
  <c r="BN334" i="1"/>
  <c r="BM334" i="1"/>
  <c r="BL334" i="1"/>
  <c r="BK334" i="1"/>
  <c r="AO334" i="1"/>
  <c r="AM334" i="1"/>
  <c r="AK334" i="1"/>
  <c r="AI334" i="1"/>
  <c r="X334" i="1"/>
  <c r="U476" i="14" s="1"/>
  <c r="U334" i="1"/>
  <c r="Q476" i="14" s="1"/>
  <c r="R334" i="1"/>
  <c r="M476" i="14" s="1"/>
  <c r="O334" i="1"/>
  <c r="I476" i="14" s="1"/>
  <c r="D334" i="1"/>
  <c r="BP1755" i="1"/>
  <c r="BO1755" i="1"/>
  <c r="BN1755" i="1"/>
  <c r="BM1755" i="1"/>
  <c r="BL1755" i="1"/>
  <c r="BK1755" i="1"/>
  <c r="AO1755" i="1"/>
  <c r="AM1755" i="1"/>
  <c r="AK1755" i="1"/>
  <c r="AI1755" i="1"/>
  <c r="X1755" i="1"/>
  <c r="U2759" i="14" s="1"/>
  <c r="U1755" i="1"/>
  <c r="Q2759" i="14" s="1"/>
  <c r="R1755" i="1"/>
  <c r="M2759" i="14" s="1"/>
  <c r="O1755" i="1"/>
  <c r="I2759" i="14" s="1"/>
  <c r="D1755" i="1"/>
  <c r="BP303" i="1"/>
  <c r="BO303" i="1"/>
  <c r="BN303" i="1"/>
  <c r="BM303" i="1"/>
  <c r="BL303" i="1"/>
  <c r="BK303" i="1"/>
  <c r="AO303" i="1"/>
  <c r="AM303" i="1"/>
  <c r="AK303" i="1"/>
  <c r="AI303" i="1"/>
  <c r="X303" i="1"/>
  <c r="U432" i="14" s="1"/>
  <c r="U303" i="1"/>
  <c r="Q432" i="14" s="1"/>
  <c r="R303" i="1"/>
  <c r="M432" i="14" s="1"/>
  <c r="O303" i="1"/>
  <c r="I432" i="14" s="1"/>
  <c r="D303" i="1"/>
  <c r="BP298" i="1"/>
  <c r="BO298" i="1"/>
  <c r="BN298" i="1"/>
  <c r="BM298" i="1"/>
  <c r="BL298" i="1"/>
  <c r="BK298" i="1"/>
  <c r="AO298" i="1"/>
  <c r="AM298" i="1"/>
  <c r="AK298" i="1"/>
  <c r="AI298" i="1"/>
  <c r="X298" i="1"/>
  <c r="U423" i="14" s="1"/>
  <c r="U298" i="1"/>
  <c r="Q423" i="14" s="1"/>
  <c r="R298" i="1"/>
  <c r="M423" i="14" s="1"/>
  <c r="O298" i="1"/>
  <c r="I423" i="14" s="1"/>
  <c r="D298" i="1"/>
  <c r="BP293" i="1"/>
  <c r="BO293" i="1"/>
  <c r="BN293" i="1"/>
  <c r="BM293" i="1"/>
  <c r="BL293" i="1"/>
  <c r="BK293" i="1"/>
  <c r="AO293" i="1"/>
  <c r="AM293" i="1"/>
  <c r="AK293" i="1"/>
  <c r="AI293" i="1"/>
  <c r="X293" i="1"/>
  <c r="U413" i="14" s="1"/>
  <c r="U293" i="1"/>
  <c r="Q413" i="14" s="1"/>
  <c r="R293" i="1"/>
  <c r="M413" i="14" s="1"/>
  <c r="O293" i="1"/>
  <c r="I413" i="14" s="1"/>
  <c r="D293" i="1"/>
  <c r="AD1386" i="1" l="1"/>
  <c r="BQ1386" i="1"/>
  <c r="F1386" i="1" s="1"/>
  <c r="AX1386" i="1" s="1"/>
  <c r="AQ1386" i="1"/>
  <c r="AD1410" i="1"/>
  <c r="AQ1410" i="1"/>
  <c r="BQ1410" i="1"/>
  <c r="F1410" i="1" s="1"/>
  <c r="AX1410" i="1" s="1"/>
  <c r="AD1344" i="1"/>
  <c r="AQ1344" i="1"/>
  <c r="BQ1344" i="1"/>
  <c r="F1344" i="1" s="1"/>
  <c r="AX1344" i="1" s="1"/>
  <c r="AD1342" i="1"/>
  <c r="AQ1342" i="1"/>
  <c r="BQ1342" i="1"/>
  <c r="F1342" i="1" s="1"/>
  <c r="AX1342" i="1" s="1"/>
  <c r="AD1332" i="1"/>
  <c r="AQ1332" i="1"/>
  <c r="BQ1332" i="1"/>
  <c r="F1332" i="1" s="1"/>
  <c r="AT1332" i="1" s="1"/>
  <c r="AD1330" i="1"/>
  <c r="BQ1330" i="1"/>
  <c r="F1330" i="1" s="1"/>
  <c r="AZ1330" i="1" s="1"/>
  <c r="AQ1330" i="1"/>
  <c r="AD1258" i="1"/>
  <c r="AQ1258" i="1"/>
  <c r="BQ1258" i="1"/>
  <c r="F1258" i="1" s="1"/>
  <c r="AX1258" i="1" s="1"/>
  <c r="AD1256" i="1"/>
  <c r="AQ1256" i="1"/>
  <c r="BQ1256" i="1"/>
  <c r="F1256" i="1" s="1"/>
  <c r="AX1256" i="1" s="1"/>
  <c r="AD1245" i="1"/>
  <c r="AQ1245" i="1"/>
  <c r="BQ1245" i="1"/>
  <c r="F1245" i="1" s="1"/>
  <c r="AV1245" i="1" s="1"/>
  <c r="AD1119" i="1"/>
  <c r="AQ1119" i="1"/>
  <c r="BQ1119" i="1"/>
  <c r="F1119" i="1" s="1"/>
  <c r="AV1119" i="1" s="1"/>
  <c r="AD1117" i="1"/>
  <c r="AQ1117" i="1"/>
  <c r="BQ1117" i="1"/>
  <c r="F1117" i="1" s="1"/>
  <c r="AZ1117" i="1" s="1"/>
  <c r="AD1097" i="1"/>
  <c r="BQ1097" i="1"/>
  <c r="F1097" i="1" s="1"/>
  <c r="AV1097" i="1" s="1"/>
  <c r="AD1096" i="1"/>
  <c r="BQ1096" i="1"/>
  <c r="F1096" i="1" s="1"/>
  <c r="AX1096" i="1" s="1"/>
  <c r="AD1094" i="1"/>
  <c r="AQ1097" i="1"/>
  <c r="AQ1094" i="1"/>
  <c r="BQ1094" i="1"/>
  <c r="F1094" i="1" s="1"/>
  <c r="AX1094" i="1" s="1"/>
  <c r="AQ1096" i="1"/>
  <c r="AD1073" i="1"/>
  <c r="AQ1073" i="1"/>
  <c r="BQ1073" i="1"/>
  <c r="F1073" i="1" s="1"/>
  <c r="AX1073" i="1" s="1"/>
  <c r="AD1051" i="1"/>
  <c r="AQ1051" i="1"/>
  <c r="BQ1051" i="1"/>
  <c r="F1051" i="1" s="1"/>
  <c r="AZ1051" i="1" s="1"/>
  <c r="AD1062" i="1"/>
  <c r="AQ1062" i="1"/>
  <c r="BQ1062" i="1"/>
  <c r="F1062" i="1" s="1"/>
  <c r="AX1062" i="1" s="1"/>
  <c r="AD1043" i="1"/>
  <c r="AQ1043" i="1"/>
  <c r="BQ1043" i="1"/>
  <c r="F1043" i="1" s="1"/>
  <c r="AX1043" i="1" s="1"/>
  <c r="AD1013" i="1"/>
  <c r="AQ1013" i="1"/>
  <c r="BQ1013" i="1"/>
  <c r="F1013" i="1" s="1"/>
  <c r="AV1013" i="1" s="1"/>
  <c r="AD989" i="1"/>
  <c r="AQ989" i="1"/>
  <c r="BQ989" i="1"/>
  <c r="F989" i="1" s="1"/>
  <c r="AV989" i="1" s="1"/>
  <c r="AD890" i="1"/>
  <c r="AQ890" i="1"/>
  <c r="BQ890" i="1"/>
  <c r="F890" i="1" s="1"/>
  <c r="AX890" i="1" s="1"/>
  <c r="AD873" i="1"/>
  <c r="AQ873" i="1"/>
  <c r="BQ873" i="1"/>
  <c r="F873" i="1" s="1"/>
  <c r="AX873" i="1" s="1"/>
  <c r="AD856" i="1"/>
  <c r="AQ856" i="1"/>
  <c r="BQ856" i="1"/>
  <c r="F856" i="1" s="1"/>
  <c r="AX856" i="1" s="1"/>
  <c r="AD835" i="1"/>
  <c r="AQ835" i="1"/>
  <c r="BQ835" i="1"/>
  <c r="F835" i="1" s="1"/>
  <c r="AV835" i="1" s="1"/>
  <c r="AD821" i="1"/>
  <c r="AQ821" i="1"/>
  <c r="BQ821" i="1"/>
  <c r="F821" i="1" s="1"/>
  <c r="AV821" i="1" s="1"/>
  <c r="AD793" i="1"/>
  <c r="BQ793" i="1"/>
  <c r="F793" i="1" s="1"/>
  <c r="AX793" i="1" s="1"/>
  <c r="AQ793" i="1"/>
  <c r="AD768" i="1"/>
  <c r="AD765" i="1" s="1"/>
  <c r="BQ768" i="1"/>
  <c r="F768" i="1" s="1"/>
  <c r="AV768" i="1" s="1"/>
  <c r="AQ768" i="1"/>
  <c r="AD758" i="1"/>
  <c r="AQ758" i="1"/>
  <c r="BQ758" i="1"/>
  <c r="F758" i="1" s="1"/>
  <c r="AX758" i="1" s="1"/>
  <c r="AD751" i="1"/>
  <c r="AQ751" i="1"/>
  <c r="BQ751" i="1"/>
  <c r="F751" i="1" s="1"/>
  <c r="AX751" i="1" s="1"/>
  <c r="AD679" i="1"/>
  <c r="AQ679" i="1"/>
  <c r="BQ679" i="1"/>
  <c r="F679" i="1" s="1"/>
  <c r="AX679" i="1" s="1"/>
  <c r="AD1767" i="1"/>
  <c r="BQ1767" i="1"/>
  <c r="F1767" i="1" s="1"/>
  <c r="AZ1767" i="1" s="1"/>
  <c r="AD1765" i="1"/>
  <c r="AQ1767" i="1"/>
  <c r="AD612" i="1"/>
  <c r="AQ612" i="1"/>
  <c r="BQ612" i="1"/>
  <c r="F612" i="1" s="1"/>
  <c r="AZ612" i="1" s="1"/>
  <c r="AQ1765" i="1"/>
  <c r="BQ1765" i="1"/>
  <c r="F1765" i="1" s="1"/>
  <c r="AV1765" i="1" s="1"/>
  <c r="AD603" i="1"/>
  <c r="AQ603" i="1"/>
  <c r="BQ603" i="1"/>
  <c r="F603" i="1" s="1"/>
  <c r="AX603" i="1" s="1"/>
  <c r="AD582" i="1"/>
  <c r="BQ582" i="1"/>
  <c r="F582" i="1" s="1"/>
  <c r="AX582" i="1" s="1"/>
  <c r="AQ582" i="1"/>
  <c r="BQ519" i="1"/>
  <c r="F519" i="1" s="1"/>
  <c r="AZ519" i="1" s="1"/>
  <c r="AD572" i="1"/>
  <c r="AQ572" i="1"/>
  <c r="BQ572" i="1"/>
  <c r="F572" i="1" s="1"/>
  <c r="AZ572" i="1" s="1"/>
  <c r="AD520" i="1"/>
  <c r="AQ520" i="1"/>
  <c r="BQ520" i="1"/>
  <c r="F520" i="1" s="1"/>
  <c r="AX520" i="1" s="1"/>
  <c r="AD519" i="1"/>
  <c r="AQ519" i="1"/>
  <c r="AD495" i="1"/>
  <c r="AQ495" i="1"/>
  <c r="BQ495" i="1"/>
  <c r="F495" i="1" s="1"/>
  <c r="AV495" i="1" s="1"/>
  <c r="AD395" i="1"/>
  <c r="AD394" i="1" s="1"/>
  <c r="AQ395" i="1"/>
  <c r="BQ395" i="1"/>
  <c r="F395" i="1" s="1"/>
  <c r="AV395" i="1" s="1"/>
  <c r="AD343" i="1"/>
  <c r="BQ343" i="1"/>
  <c r="F343" i="1" s="1"/>
  <c r="AX343" i="1" s="1"/>
  <c r="AQ343" i="1"/>
  <c r="AD340" i="1"/>
  <c r="AQ340" i="1"/>
  <c r="BQ340" i="1"/>
  <c r="F340" i="1" s="1"/>
  <c r="AZ340" i="1" s="1"/>
  <c r="AD338" i="1"/>
  <c r="BQ338" i="1"/>
  <c r="F338" i="1" s="1"/>
  <c r="AT338" i="1" s="1"/>
  <c r="AQ338" i="1"/>
  <c r="BQ336" i="1"/>
  <c r="F336" i="1" s="1"/>
  <c r="AV336" i="1" s="1"/>
  <c r="AD336" i="1"/>
  <c r="AQ336" i="1"/>
  <c r="AD334" i="1"/>
  <c r="BQ334" i="1"/>
  <c r="F334" i="1" s="1"/>
  <c r="AT334" i="1" s="1"/>
  <c r="AQ334" i="1"/>
  <c r="AD1755" i="1"/>
  <c r="AQ1755" i="1"/>
  <c r="BQ1755" i="1"/>
  <c r="F1755" i="1" s="1"/>
  <c r="AX1755" i="1" s="1"/>
  <c r="AD303" i="1"/>
  <c r="AQ303" i="1"/>
  <c r="BQ303" i="1"/>
  <c r="F303" i="1" s="1"/>
  <c r="AV303" i="1" s="1"/>
  <c r="AD298" i="1"/>
  <c r="AQ298" i="1"/>
  <c r="BQ298" i="1"/>
  <c r="F298" i="1" s="1"/>
  <c r="AZ298" i="1" s="1"/>
  <c r="AD293" i="1"/>
  <c r="AQ293" i="1"/>
  <c r="BQ293" i="1"/>
  <c r="F293" i="1" s="1"/>
  <c r="AX293" i="1" s="1"/>
  <c r="AD1341" i="1" l="1"/>
  <c r="AD1116" i="1"/>
  <c r="AZ1119" i="1"/>
  <c r="AZ1410" i="1"/>
  <c r="AT1386" i="1"/>
  <c r="AZ1386" i="1"/>
  <c r="AT1410" i="1"/>
  <c r="AV1386" i="1"/>
  <c r="AT1342" i="1"/>
  <c r="AT1344" i="1"/>
  <c r="AV1410" i="1"/>
  <c r="AZ1344" i="1"/>
  <c r="AV1344" i="1"/>
  <c r="AV1332" i="1"/>
  <c r="AZ1342" i="1"/>
  <c r="AV1330" i="1"/>
  <c r="AV1342" i="1"/>
  <c r="AT1330" i="1"/>
  <c r="AX1332" i="1"/>
  <c r="AV1051" i="1"/>
  <c r="AZ1332" i="1"/>
  <c r="AX1330" i="1"/>
  <c r="AT1258" i="1"/>
  <c r="AZ1256" i="1"/>
  <c r="AV1256" i="1"/>
  <c r="AZ1258" i="1"/>
  <c r="AV1258" i="1"/>
  <c r="AT1245" i="1"/>
  <c r="AT1256" i="1"/>
  <c r="AX1245" i="1"/>
  <c r="AZ1245" i="1"/>
  <c r="AV1096" i="1"/>
  <c r="AX1117" i="1"/>
  <c r="AT1117" i="1"/>
  <c r="AT1094" i="1"/>
  <c r="AV1117" i="1"/>
  <c r="AX1119" i="1"/>
  <c r="AT1119" i="1"/>
  <c r="AZ1096" i="1"/>
  <c r="AT1097" i="1"/>
  <c r="AT1096" i="1"/>
  <c r="AX1097" i="1"/>
  <c r="AZ1097" i="1"/>
  <c r="AZ1094" i="1"/>
  <c r="AV1094" i="1"/>
  <c r="AV1062" i="1"/>
  <c r="AZ1062" i="1"/>
  <c r="AT1051" i="1"/>
  <c r="AT1073" i="1"/>
  <c r="AX1051" i="1"/>
  <c r="AT1062" i="1"/>
  <c r="AZ1073" i="1"/>
  <c r="AV1073" i="1"/>
  <c r="AZ1013" i="1"/>
  <c r="AT1043" i="1"/>
  <c r="AT1013" i="1"/>
  <c r="AX1013" i="1"/>
  <c r="AZ1043" i="1"/>
  <c r="AV1043" i="1"/>
  <c r="AX989" i="1"/>
  <c r="AZ989" i="1"/>
  <c r="AT989" i="1"/>
  <c r="AX835" i="1"/>
  <c r="AV873" i="1"/>
  <c r="AT890" i="1"/>
  <c r="AZ821" i="1"/>
  <c r="AT856" i="1"/>
  <c r="AT873" i="1"/>
  <c r="AZ890" i="1"/>
  <c r="AV890" i="1"/>
  <c r="AZ873" i="1"/>
  <c r="AT821" i="1"/>
  <c r="AZ856" i="1"/>
  <c r="AV856" i="1"/>
  <c r="AX821" i="1"/>
  <c r="AZ835" i="1"/>
  <c r="AT835" i="1"/>
  <c r="AZ768" i="1"/>
  <c r="AV793" i="1"/>
  <c r="AZ793" i="1"/>
  <c r="AT793" i="1"/>
  <c r="AX768" i="1"/>
  <c r="AT768" i="1"/>
  <c r="AZ751" i="1"/>
  <c r="AT758" i="1"/>
  <c r="AZ758" i="1"/>
  <c r="AV758" i="1"/>
  <c r="AV751" i="1"/>
  <c r="AT751" i="1"/>
  <c r="AV679" i="1"/>
  <c r="AT1767" i="1"/>
  <c r="AT679" i="1"/>
  <c r="AZ679" i="1"/>
  <c r="AV1767" i="1"/>
  <c r="AX1767" i="1"/>
  <c r="AV612" i="1"/>
  <c r="AT1765" i="1"/>
  <c r="AX1765" i="1"/>
  <c r="AT582" i="1"/>
  <c r="AZ1765" i="1"/>
  <c r="AV582" i="1"/>
  <c r="AT612" i="1"/>
  <c r="AZ582" i="1"/>
  <c r="AT603" i="1"/>
  <c r="AV603" i="1"/>
  <c r="AX612" i="1"/>
  <c r="AZ603" i="1"/>
  <c r="AT519" i="1"/>
  <c r="AX519" i="1"/>
  <c r="AV519" i="1"/>
  <c r="AT572" i="1"/>
  <c r="AV572" i="1"/>
  <c r="AX572" i="1"/>
  <c r="AZ495" i="1"/>
  <c r="AT520" i="1"/>
  <c r="AZ520" i="1"/>
  <c r="AV520" i="1"/>
  <c r="AX495" i="1"/>
  <c r="AT495" i="1"/>
  <c r="AT395" i="1"/>
  <c r="AX395" i="1"/>
  <c r="AZ303" i="1"/>
  <c r="AZ395" i="1"/>
  <c r="AT343" i="1"/>
  <c r="AZ343" i="1"/>
  <c r="AV343" i="1"/>
  <c r="AV338" i="1"/>
  <c r="AT340" i="1"/>
  <c r="AV340" i="1"/>
  <c r="AX340" i="1"/>
  <c r="AX338" i="1"/>
  <c r="AZ338" i="1"/>
  <c r="AX334" i="1"/>
  <c r="AZ336" i="1"/>
  <c r="AX336" i="1"/>
  <c r="AV298" i="1"/>
  <c r="AV1755" i="1"/>
  <c r="AZ334" i="1"/>
  <c r="AT336" i="1"/>
  <c r="AV334" i="1"/>
  <c r="AZ1755" i="1"/>
  <c r="AT298" i="1"/>
  <c r="AX298" i="1"/>
  <c r="AT1755" i="1"/>
  <c r="AX303" i="1"/>
  <c r="AT303" i="1"/>
  <c r="AZ293" i="1"/>
  <c r="AT293" i="1"/>
  <c r="AV293" i="1"/>
  <c r="BB1330" i="1" l="1"/>
  <c r="BB1386" i="1"/>
  <c r="BB1410" i="1"/>
  <c r="BB1344" i="1"/>
  <c r="BB1342" i="1"/>
  <c r="BB1332" i="1"/>
  <c r="BB1256" i="1"/>
  <c r="BB1245" i="1"/>
  <c r="BB1258" i="1"/>
  <c r="BB1117" i="1"/>
  <c r="BB1097" i="1"/>
  <c r="BB1119" i="1"/>
  <c r="BB1096" i="1"/>
  <c r="BB1062" i="1"/>
  <c r="BB1094" i="1"/>
  <c r="BB1051" i="1"/>
  <c r="BB1073" i="1"/>
  <c r="BB1013" i="1"/>
  <c r="BB1043" i="1"/>
  <c r="BB989" i="1"/>
  <c r="BB856" i="1"/>
  <c r="BB890" i="1"/>
  <c r="BB873" i="1"/>
  <c r="BB821" i="1"/>
  <c r="BB835" i="1"/>
  <c r="BB793" i="1"/>
  <c r="BB768" i="1"/>
  <c r="BB758" i="1"/>
  <c r="BB751" i="1"/>
  <c r="BB679" i="1"/>
  <c r="BB1767" i="1"/>
  <c r="BB1765" i="1"/>
  <c r="BB612" i="1"/>
  <c r="BB582" i="1"/>
  <c r="BB603" i="1"/>
  <c r="BB519" i="1"/>
  <c r="BB520" i="1"/>
  <c r="BB572" i="1"/>
  <c r="BB495" i="1"/>
  <c r="BB395" i="1"/>
  <c r="BB343" i="1"/>
  <c r="BB340" i="1"/>
  <c r="BB298" i="1"/>
  <c r="BB338" i="1"/>
  <c r="BB336" i="1"/>
  <c r="BB1755" i="1"/>
  <c r="BB334" i="1"/>
  <c r="BB303" i="1"/>
  <c r="BB293" i="1"/>
  <c r="BP243" i="1" l="1"/>
  <c r="BO243" i="1"/>
  <c r="BN243" i="1"/>
  <c r="BM243" i="1"/>
  <c r="BL243" i="1"/>
  <c r="BK243" i="1"/>
  <c r="AO243" i="1"/>
  <c r="AM243" i="1"/>
  <c r="AK243" i="1"/>
  <c r="AI243" i="1"/>
  <c r="X243" i="1"/>
  <c r="U335" i="14" s="1"/>
  <c r="U243" i="1"/>
  <c r="Q335" i="14" s="1"/>
  <c r="R243" i="1"/>
  <c r="M335" i="14" s="1"/>
  <c r="O243" i="1"/>
  <c r="I335" i="14" s="1"/>
  <c r="D243" i="1"/>
  <c r="BP239" i="1"/>
  <c r="BO239" i="1"/>
  <c r="BN239" i="1"/>
  <c r="BM239" i="1"/>
  <c r="BL239" i="1"/>
  <c r="BK239" i="1"/>
  <c r="AO239" i="1"/>
  <c r="AM239" i="1"/>
  <c r="AK239" i="1"/>
  <c r="AI239" i="1"/>
  <c r="X239" i="1"/>
  <c r="U331" i="14" s="1"/>
  <c r="U239" i="1"/>
  <c r="Q331" i="14" s="1"/>
  <c r="R239" i="1"/>
  <c r="M331" i="14" s="1"/>
  <c r="O239" i="1"/>
  <c r="I331" i="14" s="1"/>
  <c r="D239" i="1"/>
  <c r="BP229" i="1"/>
  <c r="BO229" i="1"/>
  <c r="BN229" i="1"/>
  <c r="BM229" i="1"/>
  <c r="BL229" i="1"/>
  <c r="BK229" i="1"/>
  <c r="AO229" i="1"/>
  <c r="AM229" i="1"/>
  <c r="AK229" i="1"/>
  <c r="AI229" i="1"/>
  <c r="X229" i="1"/>
  <c r="U313" i="14" s="1"/>
  <c r="U229" i="1"/>
  <c r="Q313" i="14" s="1"/>
  <c r="R229" i="1"/>
  <c r="M313" i="14" s="1"/>
  <c r="O229" i="1"/>
  <c r="I313" i="14" s="1"/>
  <c r="D229" i="1"/>
  <c r="AD264" i="1" l="1"/>
  <c r="AD239" i="1"/>
  <c r="AD243" i="1"/>
  <c r="AD242" i="1" s="1"/>
  <c r="AQ243" i="1"/>
  <c r="AQ239" i="1"/>
  <c r="AD229" i="1"/>
  <c r="BQ229" i="1"/>
  <c r="F229" i="1" s="1"/>
  <c r="AT229" i="1" s="1"/>
  <c r="AQ229" i="1"/>
  <c r="BQ243" i="1"/>
  <c r="F243" i="1" s="1"/>
  <c r="AT243" i="1" s="1"/>
  <c r="BQ239" i="1"/>
  <c r="F239" i="1" s="1"/>
  <c r="AT239" i="1" s="1"/>
  <c r="D225" i="1"/>
  <c r="O225" i="1"/>
  <c r="I307" i="14" s="1"/>
  <c r="R225" i="1"/>
  <c r="M307" i="14" s="1"/>
  <c r="U225" i="1"/>
  <c r="Q307" i="14" s="1"/>
  <c r="X225" i="1"/>
  <c r="U307" i="14" s="1"/>
  <c r="AI225" i="1"/>
  <c r="AK225" i="1"/>
  <c r="AM225" i="1"/>
  <c r="AO225" i="1"/>
  <c r="BK225" i="1"/>
  <c r="BL225" i="1"/>
  <c r="BM225" i="1"/>
  <c r="BN225" i="1"/>
  <c r="BO225" i="1"/>
  <c r="BP225" i="1"/>
  <c r="AV243" i="1" l="1"/>
  <c r="AX239" i="1"/>
  <c r="AV239" i="1"/>
  <c r="AZ239" i="1"/>
  <c r="AX243" i="1"/>
  <c r="AZ243" i="1"/>
  <c r="AV229" i="1"/>
  <c r="AX229" i="1"/>
  <c r="AZ229" i="1"/>
  <c r="AD225" i="1"/>
  <c r="AQ225" i="1"/>
  <c r="BQ225" i="1"/>
  <c r="F225" i="1" s="1"/>
  <c r="AT225" i="1" s="1"/>
  <c r="BB239" i="1" l="1"/>
  <c r="BB243" i="1"/>
  <c r="BB229" i="1"/>
  <c r="AV225" i="1"/>
  <c r="AZ225" i="1"/>
  <c r="AX225" i="1"/>
  <c r="BB225" i="1" l="1"/>
  <c r="BP177" i="1"/>
  <c r="BO177" i="1"/>
  <c r="BN177" i="1"/>
  <c r="BM177" i="1"/>
  <c r="BL177" i="1"/>
  <c r="BK177" i="1"/>
  <c r="AO177" i="1"/>
  <c r="AM177" i="1"/>
  <c r="AK177" i="1"/>
  <c r="AI177" i="1"/>
  <c r="X177" i="1"/>
  <c r="U223" i="14" s="1"/>
  <c r="U177" i="1"/>
  <c r="Q223" i="14" s="1"/>
  <c r="R177" i="1"/>
  <c r="M223" i="14" s="1"/>
  <c r="O177" i="1"/>
  <c r="I223" i="14" s="1"/>
  <c r="D177" i="1"/>
  <c r="BP175" i="1"/>
  <c r="BO175" i="1"/>
  <c r="BN175" i="1"/>
  <c r="BM175" i="1"/>
  <c r="BL175" i="1"/>
  <c r="BK175" i="1"/>
  <c r="AO175" i="1"/>
  <c r="AM175" i="1"/>
  <c r="AK175" i="1"/>
  <c r="AI175" i="1"/>
  <c r="X175" i="1"/>
  <c r="U219" i="14" s="1"/>
  <c r="U175" i="1"/>
  <c r="Q219" i="14" s="1"/>
  <c r="R175" i="1"/>
  <c r="M219" i="14" s="1"/>
  <c r="O175" i="1"/>
  <c r="I219" i="14" s="1"/>
  <c r="D175" i="1"/>
  <c r="BP174" i="1"/>
  <c r="BO174" i="1"/>
  <c r="BN174" i="1"/>
  <c r="BM174" i="1"/>
  <c r="BL174" i="1"/>
  <c r="BK174" i="1"/>
  <c r="AO174" i="1"/>
  <c r="AM174" i="1"/>
  <c r="AK174" i="1"/>
  <c r="AI174" i="1"/>
  <c r="X174" i="1"/>
  <c r="U217" i="14" s="1"/>
  <c r="U174" i="1"/>
  <c r="Q217" i="14" s="1"/>
  <c r="R174" i="1"/>
  <c r="M217" i="14" s="1"/>
  <c r="O174" i="1"/>
  <c r="I217" i="14" s="1"/>
  <c r="D174" i="1"/>
  <c r="BP150" i="1"/>
  <c r="BO150" i="1"/>
  <c r="BN150" i="1"/>
  <c r="BM150" i="1"/>
  <c r="BL150" i="1"/>
  <c r="BK150" i="1"/>
  <c r="AO150" i="1"/>
  <c r="AM150" i="1"/>
  <c r="AK150" i="1"/>
  <c r="AI150" i="1"/>
  <c r="X150" i="1"/>
  <c r="U179" i="14" s="1"/>
  <c r="U150" i="1"/>
  <c r="Q179" i="14" s="1"/>
  <c r="R150" i="1"/>
  <c r="M179" i="14" s="1"/>
  <c r="O150" i="1"/>
  <c r="I179" i="14" s="1"/>
  <c r="D150" i="1"/>
  <c r="BP147" i="1"/>
  <c r="BO147" i="1"/>
  <c r="BN147" i="1"/>
  <c r="BM147" i="1"/>
  <c r="BL147" i="1"/>
  <c r="BK147" i="1"/>
  <c r="AO147" i="1"/>
  <c r="AM147" i="1"/>
  <c r="AK147" i="1"/>
  <c r="AI147" i="1"/>
  <c r="X147" i="1"/>
  <c r="U175" i="14" s="1"/>
  <c r="U147" i="1"/>
  <c r="Q175" i="14" s="1"/>
  <c r="R147" i="1"/>
  <c r="M175" i="14" s="1"/>
  <c r="O147" i="1"/>
  <c r="I175" i="14" s="1"/>
  <c r="D147" i="1"/>
  <c r="BP145" i="1"/>
  <c r="BO145" i="1"/>
  <c r="BN145" i="1"/>
  <c r="BM145" i="1"/>
  <c r="BL145" i="1"/>
  <c r="BK145" i="1"/>
  <c r="AO145" i="1"/>
  <c r="AM145" i="1"/>
  <c r="AK145" i="1"/>
  <c r="AI145" i="1"/>
  <c r="X145" i="1"/>
  <c r="U171" i="14" s="1"/>
  <c r="U145" i="1"/>
  <c r="Q171" i="14" s="1"/>
  <c r="R145" i="1"/>
  <c r="M171" i="14" s="1"/>
  <c r="O145" i="1"/>
  <c r="I171" i="14" s="1"/>
  <c r="D145" i="1"/>
  <c r="BP135" i="1"/>
  <c r="BO135" i="1"/>
  <c r="BN135" i="1"/>
  <c r="BM135" i="1"/>
  <c r="BL135" i="1"/>
  <c r="BK135" i="1"/>
  <c r="AO135" i="1"/>
  <c r="AM135" i="1"/>
  <c r="AK135" i="1"/>
  <c r="AI135" i="1"/>
  <c r="X135" i="1"/>
  <c r="U159" i="14" s="1"/>
  <c r="U135" i="1"/>
  <c r="Q159" i="14" s="1"/>
  <c r="R135" i="1"/>
  <c r="M159" i="14" s="1"/>
  <c r="O135" i="1"/>
  <c r="I159" i="14" s="1"/>
  <c r="D135" i="1"/>
  <c r="BP43" i="1"/>
  <c r="BO43" i="1"/>
  <c r="BN43" i="1"/>
  <c r="BM43" i="1"/>
  <c r="BL43" i="1"/>
  <c r="BK43" i="1"/>
  <c r="AO43" i="1"/>
  <c r="AM43" i="1"/>
  <c r="AK43" i="1"/>
  <c r="AI43" i="1"/>
  <c r="X43" i="1"/>
  <c r="U19" i="14" s="1"/>
  <c r="U43" i="1"/>
  <c r="Q19" i="14" s="1"/>
  <c r="R43" i="1"/>
  <c r="M19" i="14" s="1"/>
  <c r="O43" i="1"/>
  <c r="I19" i="14" s="1"/>
  <c r="D43" i="1"/>
  <c r="BP42" i="1"/>
  <c r="BO42" i="1"/>
  <c r="BN42" i="1"/>
  <c r="BM42" i="1"/>
  <c r="BL42" i="1"/>
  <c r="BK42" i="1"/>
  <c r="AO42" i="1"/>
  <c r="AM42" i="1"/>
  <c r="AK42" i="1"/>
  <c r="AI42" i="1"/>
  <c r="X42" i="1"/>
  <c r="U17" i="14" s="1"/>
  <c r="U42" i="1"/>
  <c r="Q17" i="14" s="1"/>
  <c r="R42" i="1"/>
  <c r="M17" i="14" s="1"/>
  <c r="O42" i="1"/>
  <c r="I17" i="14" s="1"/>
  <c r="D42" i="1"/>
  <c r="AD177" i="1" l="1"/>
  <c r="AQ177" i="1"/>
  <c r="BQ177" i="1"/>
  <c r="F177" i="1" s="1"/>
  <c r="AX177" i="1" s="1"/>
  <c r="AD175" i="1"/>
  <c r="AQ175" i="1"/>
  <c r="BQ175" i="1"/>
  <c r="F175" i="1" s="1"/>
  <c r="AX175" i="1" s="1"/>
  <c r="AD174" i="1"/>
  <c r="AQ174" i="1"/>
  <c r="BQ174" i="1"/>
  <c r="F174" i="1" s="1"/>
  <c r="AX174" i="1" s="1"/>
  <c r="AQ150" i="1"/>
  <c r="BQ150" i="1"/>
  <c r="F150" i="1" s="1"/>
  <c r="AV150" i="1" s="1"/>
  <c r="AD150" i="1"/>
  <c r="AD147" i="1"/>
  <c r="AQ147" i="1"/>
  <c r="BQ147" i="1"/>
  <c r="F147" i="1" s="1"/>
  <c r="AZ147" i="1" s="1"/>
  <c r="AD145" i="1"/>
  <c r="AQ145" i="1"/>
  <c r="BQ145" i="1"/>
  <c r="F145" i="1" s="1"/>
  <c r="AV145" i="1" s="1"/>
  <c r="AD135" i="1"/>
  <c r="AQ135" i="1"/>
  <c r="BQ135" i="1"/>
  <c r="F135" i="1" s="1"/>
  <c r="AV135" i="1" s="1"/>
  <c r="AD43" i="1"/>
  <c r="BQ43" i="1"/>
  <c r="F43" i="1" s="1"/>
  <c r="AX43" i="1" s="1"/>
  <c r="AD42" i="1"/>
  <c r="AQ43" i="1"/>
  <c r="AQ42" i="1"/>
  <c r="BQ42" i="1"/>
  <c r="F42" i="1" s="1"/>
  <c r="AZ42" i="1" s="1"/>
  <c r="AD41" i="1" l="1"/>
  <c r="AD40" i="1" s="1"/>
  <c r="AD144" i="1"/>
  <c r="AZ177" i="1"/>
  <c r="AT177" i="1"/>
  <c r="AV177" i="1"/>
  <c r="AD173" i="1"/>
  <c r="AT175" i="1"/>
  <c r="AV175" i="1"/>
  <c r="AZ175" i="1"/>
  <c r="AZ150" i="1"/>
  <c r="AZ174" i="1"/>
  <c r="AT174" i="1"/>
  <c r="AV174" i="1"/>
  <c r="AT147" i="1"/>
  <c r="AX147" i="1"/>
  <c r="AX150" i="1"/>
  <c r="AT150" i="1"/>
  <c r="AX145" i="1"/>
  <c r="AV147" i="1"/>
  <c r="AZ145" i="1"/>
  <c r="AT145" i="1"/>
  <c r="AT42" i="1"/>
  <c r="AV42" i="1"/>
  <c r="AV43" i="1"/>
  <c r="AT135" i="1"/>
  <c r="AZ43" i="1"/>
  <c r="AZ135" i="1"/>
  <c r="AX135" i="1"/>
  <c r="AT43" i="1"/>
  <c r="AX42" i="1"/>
  <c r="BP31" i="1"/>
  <c r="BO31" i="1"/>
  <c r="BN31" i="1"/>
  <c r="BM31" i="1"/>
  <c r="BL31" i="1"/>
  <c r="BK31" i="1"/>
  <c r="AO31" i="1"/>
  <c r="AM31" i="1"/>
  <c r="AK31" i="1"/>
  <c r="AI31" i="1"/>
  <c r="X31" i="1"/>
  <c r="U5" i="14" s="1"/>
  <c r="U31" i="1"/>
  <c r="Q5" i="14" s="1"/>
  <c r="R31" i="1"/>
  <c r="M5" i="14" s="1"/>
  <c r="O31" i="1"/>
  <c r="I5" i="14" s="1"/>
  <c r="D31" i="1"/>
  <c r="BP30" i="1"/>
  <c r="BO30" i="1"/>
  <c r="BN30" i="1"/>
  <c r="BM30" i="1"/>
  <c r="BK30" i="1"/>
  <c r="AO30" i="1"/>
  <c r="AM30" i="1"/>
  <c r="AK30" i="1"/>
  <c r="AI30" i="1"/>
  <c r="X30" i="1"/>
  <c r="U3" i="14" s="1"/>
  <c r="U30" i="1"/>
  <c r="Q3" i="14" s="1"/>
  <c r="R30" i="1"/>
  <c r="M3" i="14" s="1"/>
  <c r="O30" i="1"/>
  <c r="D30" i="1"/>
  <c r="BP60" i="1"/>
  <c r="BO60" i="1"/>
  <c r="BN60" i="1"/>
  <c r="BM60" i="1"/>
  <c r="BL60" i="1"/>
  <c r="AO60" i="1"/>
  <c r="AM60" i="1"/>
  <c r="AK60" i="1"/>
  <c r="AI60" i="1"/>
  <c r="D130" i="1"/>
  <c r="D123" i="1"/>
  <c r="D110" i="1"/>
  <c r="D105" i="1"/>
  <c r="D83" i="1"/>
  <c r="D76" i="1"/>
  <c r="D67" i="1"/>
  <c r="D66" i="1"/>
  <c r="D58" i="1"/>
  <c r="D257" i="1"/>
  <c r="D236" i="1"/>
  <c r="D209" i="1"/>
  <c r="D186" i="1"/>
  <c r="D182" i="1"/>
  <c r="D165" i="1"/>
  <c r="D162" i="1"/>
  <c r="D152" i="1"/>
  <c r="D121" i="1"/>
  <c r="D109" i="1"/>
  <c r="D104" i="1"/>
  <c r="D96" i="1"/>
  <c r="D92" i="1"/>
  <c r="D88" i="1"/>
  <c r="D81" i="1"/>
  <c r="D79" i="1"/>
  <c r="D70" i="1"/>
  <c r="D728" i="1"/>
  <c r="D645" i="1"/>
  <c r="D1771" i="1"/>
  <c r="D598" i="1"/>
  <c r="D561" i="1"/>
  <c r="D557" i="1"/>
  <c r="D546" i="1"/>
  <c r="D526" i="1"/>
  <c r="D511" i="1"/>
  <c r="D508" i="1"/>
  <c r="D476" i="1"/>
  <c r="D470" i="1"/>
  <c r="D449" i="1"/>
  <c r="D437" i="1"/>
  <c r="D429" i="1"/>
  <c r="D375" i="1"/>
  <c r="D362" i="1"/>
  <c r="D346" i="1"/>
  <c r="D339" i="1"/>
  <c r="D302" i="1"/>
  <c r="D297" i="1"/>
  <c r="D1746" i="1"/>
  <c r="D269" i="1"/>
  <c r="D259" i="1"/>
  <c r="D254" i="1"/>
  <c r="D246" i="1"/>
  <c r="D230" i="1"/>
  <c r="D222" i="1"/>
  <c r="D206" i="1"/>
  <c r="D193" i="1"/>
  <c r="D184" i="1"/>
  <c r="D180" i="1"/>
  <c r="D164" i="1"/>
  <c r="D161" i="1"/>
  <c r="D142" i="1"/>
  <c r="D138" i="1"/>
  <c r="D106" i="1"/>
  <c r="D94" i="1"/>
  <c r="D77" i="1"/>
  <c r="D64" i="1"/>
  <c r="D214" i="1"/>
  <c r="D210" i="1"/>
  <c r="D204" i="1"/>
  <c r="D188" i="1"/>
  <c r="D160" i="1"/>
  <c r="D154" i="1"/>
  <c r="D200" i="1"/>
  <c r="D241" i="1"/>
  <c r="D133" i="1"/>
  <c r="D69" i="1"/>
  <c r="D621" i="1"/>
  <c r="D601" i="1"/>
  <c r="D556" i="1"/>
  <c r="D525" i="1"/>
  <c r="D488" i="1"/>
  <c r="D475" i="1"/>
  <c r="D459" i="1"/>
  <c r="D448" i="1"/>
  <c r="D428" i="1"/>
  <c r="D418" i="1"/>
  <c r="D415" i="1"/>
  <c r="D411" i="1"/>
  <c r="D404" i="1"/>
  <c r="D400" i="1"/>
  <c r="D392" i="1"/>
  <c r="D353" i="1"/>
  <c r="D342" i="1"/>
  <c r="D333" i="1"/>
  <c r="D321" i="1"/>
  <c r="D315" i="1"/>
  <c r="D311" i="1"/>
  <c r="D307" i="1"/>
  <c r="D1747" i="1"/>
  <c r="D283" i="1"/>
  <c r="D262" i="1"/>
  <c r="D233" i="1"/>
  <c r="D216" i="1"/>
  <c r="D201" i="1"/>
  <c r="D171" i="1"/>
  <c r="D131" i="1"/>
  <c r="D101" i="1"/>
  <c r="D72" i="1"/>
  <c r="D337" i="1"/>
  <c r="D1745" i="1"/>
  <c r="D258" i="1"/>
  <c r="D327" i="1"/>
  <c r="D752" i="1"/>
  <c r="D732" i="1"/>
  <c r="D288" i="1"/>
  <c r="D100" i="1"/>
  <c r="O58" i="1"/>
  <c r="I35" i="14" s="1"/>
  <c r="D903" i="1"/>
  <c r="D631" i="1"/>
  <c r="D535" i="1"/>
  <c r="D436" i="1"/>
  <c r="D347" i="1"/>
  <c r="D310" i="1"/>
  <c r="D268" i="1"/>
  <c r="D195" i="1"/>
  <c r="D114" i="1"/>
  <c r="D95" i="1"/>
  <c r="D899" i="1"/>
  <c r="D895" i="1"/>
  <c r="D657" i="1"/>
  <c r="D622" i="1"/>
  <c r="D565" i="1"/>
  <c r="D549" i="1"/>
  <c r="D530" i="1"/>
  <c r="D522" i="1"/>
  <c r="D485" i="1"/>
  <c r="D445" i="1"/>
  <c r="D383" i="1"/>
  <c r="D366" i="1"/>
  <c r="D325" i="1"/>
  <c r="D274" i="1"/>
  <c r="BK58" i="1"/>
  <c r="BL58" i="1"/>
  <c r="BM58" i="1"/>
  <c r="BN58" i="1"/>
  <c r="BO58" i="1"/>
  <c r="BP58" i="1"/>
  <c r="BK63" i="1"/>
  <c r="BL63" i="1"/>
  <c r="BM63" i="1"/>
  <c r="BN63" i="1"/>
  <c r="BO63" i="1"/>
  <c r="BP63" i="1"/>
  <c r="BK64" i="1"/>
  <c r="BL64" i="1"/>
  <c r="BM64" i="1"/>
  <c r="BN64" i="1"/>
  <c r="BO64" i="1"/>
  <c r="BP64" i="1"/>
  <c r="BK65" i="1"/>
  <c r="BL65" i="1"/>
  <c r="BM65" i="1"/>
  <c r="BN65" i="1"/>
  <c r="BO65" i="1"/>
  <c r="BP65" i="1"/>
  <c r="BK66" i="1"/>
  <c r="BL66" i="1"/>
  <c r="BM66" i="1"/>
  <c r="BN66" i="1"/>
  <c r="BO66" i="1"/>
  <c r="BP66" i="1"/>
  <c r="BK67" i="1"/>
  <c r="BL67" i="1"/>
  <c r="BM67" i="1"/>
  <c r="BN67" i="1"/>
  <c r="BO67" i="1"/>
  <c r="BP67" i="1"/>
  <c r="BK69" i="1"/>
  <c r="BL69" i="1"/>
  <c r="BM69" i="1"/>
  <c r="BN69" i="1"/>
  <c r="BO69" i="1"/>
  <c r="BP69" i="1"/>
  <c r="BK70" i="1"/>
  <c r="BL70" i="1"/>
  <c r="BM70" i="1"/>
  <c r="BN70" i="1"/>
  <c r="BO70" i="1"/>
  <c r="BP70" i="1"/>
  <c r="BK71" i="1"/>
  <c r="BL71" i="1"/>
  <c r="BM71" i="1"/>
  <c r="BN71" i="1"/>
  <c r="BO71" i="1"/>
  <c r="BP71" i="1"/>
  <c r="BK72" i="1"/>
  <c r="BL72" i="1"/>
  <c r="BM72" i="1"/>
  <c r="BN72" i="1"/>
  <c r="BO72" i="1"/>
  <c r="BP72" i="1"/>
  <c r="BK73" i="1"/>
  <c r="BL73" i="1"/>
  <c r="BM73" i="1"/>
  <c r="BN73" i="1"/>
  <c r="BO73" i="1"/>
  <c r="BP73" i="1"/>
  <c r="BK76" i="1"/>
  <c r="BL76" i="1"/>
  <c r="BM76" i="1"/>
  <c r="BN76" i="1"/>
  <c r="BO76" i="1"/>
  <c r="BP76" i="1"/>
  <c r="BK77" i="1"/>
  <c r="BL77" i="1"/>
  <c r="BM77" i="1"/>
  <c r="BN77" i="1"/>
  <c r="BO77" i="1"/>
  <c r="BP77" i="1"/>
  <c r="BK78" i="1"/>
  <c r="BL78" i="1"/>
  <c r="BM78" i="1"/>
  <c r="BN78" i="1"/>
  <c r="BO78" i="1"/>
  <c r="BP78" i="1"/>
  <c r="BK79" i="1"/>
  <c r="BL79" i="1"/>
  <c r="BM79" i="1"/>
  <c r="BN79" i="1"/>
  <c r="BO79" i="1"/>
  <c r="BP79" i="1"/>
  <c r="BL81" i="1"/>
  <c r="BM81" i="1"/>
  <c r="BN81" i="1"/>
  <c r="BO81" i="1"/>
  <c r="BP81" i="1"/>
  <c r="BK83" i="1"/>
  <c r="BL83" i="1"/>
  <c r="BM83" i="1"/>
  <c r="BN83" i="1"/>
  <c r="BO83" i="1"/>
  <c r="BP83" i="1"/>
  <c r="BK86" i="1"/>
  <c r="BL86" i="1"/>
  <c r="BM86" i="1"/>
  <c r="BN86" i="1"/>
  <c r="BO86" i="1"/>
  <c r="BP86" i="1"/>
  <c r="BK88" i="1"/>
  <c r="BL88" i="1"/>
  <c r="BM88" i="1"/>
  <c r="BN88" i="1"/>
  <c r="BO88" i="1"/>
  <c r="BP88" i="1"/>
  <c r="BK90" i="1"/>
  <c r="BL90" i="1"/>
  <c r="BM90" i="1"/>
  <c r="BN90" i="1"/>
  <c r="BO90" i="1"/>
  <c r="BP90" i="1"/>
  <c r="BK91" i="1"/>
  <c r="BL91" i="1"/>
  <c r="BM91" i="1"/>
  <c r="BN91" i="1"/>
  <c r="BO91" i="1"/>
  <c r="BP91" i="1"/>
  <c r="BK92" i="1"/>
  <c r="BL92" i="1"/>
  <c r="BM92" i="1"/>
  <c r="BN92" i="1"/>
  <c r="BO92" i="1"/>
  <c r="BP92" i="1"/>
  <c r="BK94" i="1"/>
  <c r="BL94" i="1"/>
  <c r="BM94" i="1"/>
  <c r="BN94" i="1"/>
  <c r="BO94" i="1"/>
  <c r="BP94" i="1"/>
  <c r="BK95" i="1"/>
  <c r="BL95" i="1"/>
  <c r="BM95" i="1"/>
  <c r="BN95" i="1"/>
  <c r="BO95" i="1"/>
  <c r="BP95" i="1"/>
  <c r="BK96" i="1"/>
  <c r="BL96" i="1"/>
  <c r="BM96" i="1"/>
  <c r="BN96" i="1"/>
  <c r="BO96" i="1"/>
  <c r="BP96" i="1"/>
  <c r="BK97" i="1"/>
  <c r="BL97" i="1"/>
  <c r="BM97" i="1"/>
  <c r="BN97" i="1"/>
  <c r="BO97" i="1"/>
  <c r="BP97" i="1"/>
  <c r="BK98" i="1"/>
  <c r="BL98" i="1"/>
  <c r="BM98" i="1"/>
  <c r="BN98" i="1"/>
  <c r="BO98" i="1"/>
  <c r="BP98" i="1"/>
  <c r="BK100" i="1"/>
  <c r="BL100" i="1"/>
  <c r="BM100" i="1"/>
  <c r="BN100" i="1"/>
  <c r="BO100" i="1"/>
  <c r="BP100" i="1"/>
  <c r="BK101" i="1"/>
  <c r="BL101" i="1"/>
  <c r="BM101" i="1"/>
  <c r="BN101" i="1"/>
  <c r="BO101" i="1"/>
  <c r="BP101" i="1"/>
  <c r="BK104" i="1"/>
  <c r="BL104" i="1"/>
  <c r="BM104" i="1"/>
  <c r="BN104" i="1"/>
  <c r="BO104" i="1"/>
  <c r="BP104" i="1"/>
  <c r="BK105" i="1"/>
  <c r="BL105" i="1"/>
  <c r="BM105" i="1"/>
  <c r="BN105" i="1"/>
  <c r="BO105" i="1"/>
  <c r="BP105" i="1"/>
  <c r="BK106" i="1"/>
  <c r="BL106" i="1"/>
  <c r="BM106" i="1"/>
  <c r="BN106" i="1"/>
  <c r="BO106" i="1"/>
  <c r="BP106" i="1"/>
  <c r="BK108" i="1"/>
  <c r="BL108" i="1"/>
  <c r="BM108" i="1"/>
  <c r="BN108" i="1"/>
  <c r="BO108" i="1"/>
  <c r="BP108" i="1"/>
  <c r="BK109" i="1"/>
  <c r="BL109" i="1"/>
  <c r="BM109" i="1"/>
  <c r="BN109" i="1"/>
  <c r="BO109" i="1"/>
  <c r="BP109" i="1"/>
  <c r="BK110" i="1"/>
  <c r="BL110" i="1"/>
  <c r="BM110" i="1"/>
  <c r="BN110" i="1"/>
  <c r="BO110" i="1"/>
  <c r="BP110" i="1"/>
  <c r="BL112" i="1"/>
  <c r="BM112" i="1"/>
  <c r="BN112" i="1"/>
  <c r="BO112" i="1"/>
  <c r="BP112" i="1"/>
  <c r="BK114" i="1"/>
  <c r="BL114" i="1"/>
  <c r="BM114" i="1"/>
  <c r="BN114" i="1"/>
  <c r="BO114" i="1"/>
  <c r="BP114" i="1"/>
  <c r="BK115" i="1"/>
  <c r="BL115" i="1"/>
  <c r="BM115" i="1"/>
  <c r="BN115" i="1"/>
  <c r="BO115" i="1"/>
  <c r="BP115" i="1"/>
  <c r="BK116" i="1"/>
  <c r="BL116" i="1"/>
  <c r="BM116" i="1"/>
  <c r="BN116" i="1"/>
  <c r="BO116" i="1"/>
  <c r="BP116" i="1"/>
  <c r="BK120" i="1"/>
  <c r="BL120" i="1"/>
  <c r="BM120" i="1"/>
  <c r="BN120" i="1"/>
  <c r="BO120" i="1"/>
  <c r="BP120" i="1"/>
  <c r="BK121" i="1"/>
  <c r="BL121" i="1"/>
  <c r="BM121" i="1"/>
  <c r="BN121" i="1"/>
  <c r="BO121" i="1"/>
  <c r="BP121" i="1"/>
  <c r="BK122" i="1"/>
  <c r="BL122" i="1"/>
  <c r="BM122" i="1"/>
  <c r="BN122" i="1"/>
  <c r="BO122" i="1"/>
  <c r="BP122" i="1"/>
  <c r="BK123" i="1"/>
  <c r="BL123" i="1"/>
  <c r="BM123" i="1"/>
  <c r="BN123" i="1"/>
  <c r="BO123" i="1"/>
  <c r="BP123" i="1"/>
  <c r="BK126" i="1"/>
  <c r="BL126" i="1"/>
  <c r="BM126" i="1"/>
  <c r="BN126" i="1"/>
  <c r="BO126" i="1"/>
  <c r="BP126" i="1"/>
  <c r="BK127" i="1"/>
  <c r="BL127" i="1"/>
  <c r="BM127" i="1"/>
  <c r="BN127" i="1"/>
  <c r="BO127" i="1"/>
  <c r="BP127" i="1"/>
  <c r="BK130" i="1"/>
  <c r="BL130" i="1"/>
  <c r="BM130" i="1"/>
  <c r="BN130" i="1"/>
  <c r="BO130" i="1"/>
  <c r="BP130" i="1"/>
  <c r="BK131" i="1"/>
  <c r="BL131" i="1"/>
  <c r="BM131" i="1"/>
  <c r="BN131" i="1"/>
  <c r="BO131" i="1"/>
  <c r="BP131" i="1"/>
  <c r="BK132" i="1"/>
  <c r="BL132" i="1"/>
  <c r="BM132" i="1"/>
  <c r="BN132" i="1"/>
  <c r="BO132" i="1"/>
  <c r="BP132" i="1"/>
  <c r="BK133" i="1"/>
  <c r="BL133" i="1"/>
  <c r="BM133" i="1"/>
  <c r="BN133" i="1"/>
  <c r="BO133" i="1"/>
  <c r="BP133" i="1"/>
  <c r="BK138" i="1"/>
  <c r="BL138" i="1"/>
  <c r="BM138" i="1"/>
  <c r="BN138" i="1"/>
  <c r="BO138" i="1"/>
  <c r="BP138" i="1"/>
  <c r="BK139" i="1"/>
  <c r="BL139" i="1"/>
  <c r="BM139" i="1"/>
  <c r="BN139" i="1"/>
  <c r="BO139" i="1"/>
  <c r="BP139" i="1"/>
  <c r="BK142" i="1"/>
  <c r="BL142" i="1"/>
  <c r="BM142" i="1"/>
  <c r="BN142" i="1"/>
  <c r="BO142" i="1"/>
  <c r="BP142" i="1"/>
  <c r="BK148" i="1"/>
  <c r="BL148" i="1"/>
  <c r="BM148" i="1"/>
  <c r="BN148" i="1"/>
  <c r="BO148" i="1"/>
  <c r="BP148" i="1"/>
  <c r="BK151" i="1"/>
  <c r="BL151" i="1"/>
  <c r="BM151" i="1"/>
  <c r="BN151" i="1"/>
  <c r="BO151" i="1"/>
  <c r="BP151" i="1"/>
  <c r="BK152" i="1"/>
  <c r="BL152" i="1"/>
  <c r="BM152" i="1"/>
  <c r="BN152" i="1"/>
  <c r="BO152" i="1"/>
  <c r="BP152" i="1"/>
  <c r="BK154" i="1"/>
  <c r="BL154" i="1"/>
  <c r="BM154" i="1"/>
  <c r="BN154" i="1"/>
  <c r="BO154" i="1"/>
  <c r="BP154" i="1"/>
  <c r="BK156" i="1"/>
  <c r="BL156" i="1"/>
  <c r="BM156" i="1"/>
  <c r="BN156" i="1"/>
  <c r="BO156" i="1"/>
  <c r="BP156" i="1"/>
  <c r="BK160" i="1"/>
  <c r="BL160" i="1"/>
  <c r="BM160" i="1"/>
  <c r="BN160" i="1"/>
  <c r="BO160" i="1"/>
  <c r="BP160" i="1"/>
  <c r="BK161" i="1"/>
  <c r="BL161" i="1"/>
  <c r="BM161" i="1"/>
  <c r="BN161" i="1"/>
  <c r="BO161" i="1"/>
  <c r="BP161" i="1"/>
  <c r="BK162" i="1"/>
  <c r="BL162" i="1"/>
  <c r="BM162" i="1"/>
  <c r="BN162" i="1"/>
  <c r="BO162" i="1"/>
  <c r="BP162" i="1"/>
  <c r="BK163" i="1"/>
  <c r="BL163" i="1"/>
  <c r="BM163" i="1"/>
  <c r="BN163" i="1"/>
  <c r="BO163" i="1"/>
  <c r="BP163" i="1"/>
  <c r="BK164" i="1"/>
  <c r="BL164" i="1"/>
  <c r="BM164" i="1"/>
  <c r="BN164" i="1"/>
  <c r="BO164" i="1"/>
  <c r="BP164" i="1"/>
  <c r="BK165" i="1"/>
  <c r="BL165" i="1"/>
  <c r="BM165" i="1"/>
  <c r="BN165" i="1"/>
  <c r="BO165" i="1"/>
  <c r="BP165" i="1"/>
  <c r="BK167" i="1"/>
  <c r="BL167" i="1"/>
  <c r="BM167" i="1"/>
  <c r="BN167" i="1"/>
  <c r="BO167" i="1"/>
  <c r="BP167" i="1"/>
  <c r="BK169" i="1"/>
  <c r="BL169" i="1"/>
  <c r="BM169" i="1"/>
  <c r="BN169" i="1"/>
  <c r="BO169" i="1"/>
  <c r="BP169" i="1"/>
  <c r="BK170" i="1"/>
  <c r="BL170" i="1"/>
  <c r="BM170" i="1"/>
  <c r="BN170" i="1"/>
  <c r="BO170" i="1"/>
  <c r="BP170" i="1"/>
  <c r="BK171" i="1"/>
  <c r="BL171" i="1"/>
  <c r="BM171" i="1"/>
  <c r="BN171" i="1"/>
  <c r="BO171" i="1"/>
  <c r="BP171" i="1"/>
  <c r="BK172" i="1"/>
  <c r="BL172" i="1"/>
  <c r="BM172" i="1"/>
  <c r="BN172" i="1"/>
  <c r="BO172" i="1"/>
  <c r="BP172" i="1"/>
  <c r="BK180" i="1"/>
  <c r="BL180" i="1"/>
  <c r="BM180" i="1"/>
  <c r="BN180" i="1"/>
  <c r="BO180" i="1"/>
  <c r="BP180" i="1"/>
  <c r="BK181" i="1"/>
  <c r="BL181" i="1"/>
  <c r="BM181" i="1"/>
  <c r="BN181" i="1"/>
  <c r="BO181" i="1"/>
  <c r="BP181" i="1"/>
  <c r="BK182" i="1"/>
  <c r="BL182" i="1"/>
  <c r="BM182" i="1"/>
  <c r="BN182" i="1"/>
  <c r="BO182" i="1"/>
  <c r="BP182" i="1"/>
  <c r="BK184" i="1"/>
  <c r="BL184" i="1"/>
  <c r="BM184" i="1"/>
  <c r="BN184" i="1"/>
  <c r="BO184" i="1"/>
  <c r="BP184" i="1"/>
  <c r="BK185" i="1"/>
  <c r="BL185" i="1"/>
  <c r="BM185" i="1"/>
  <c r="BN185" i="1"/>
  <c r="BO185" i="1"/>
  <c r="BP185" i="1"/>
  <c r="BK186" i="1"/>
  <c r="BL186" i="1"/>
  <c r="BM186" i="1"/>
  <c r="BN186" i="1"/>
  <c r="BO186" i="1"/>
  <c r="BP186" i="1"/>
  <c r="BK188" i="1"/>
  <c r="BL188" i="1"/>
  <c r="BM188" i="1"/>
  <c r="BN188" i="1"/>
  <c r="BO188" i="1"/>
  <c r="BP188" i="1"/>
  <c r="BK190" i="1"/>
  <c r="BL190" i="1"/>
  <c r="BM190" i="1"/>
  <c r="BN190" i="1"/>
  <c r="BO190" i="1"/>
  <c r="BP190" i="1"/>
  <c r="BK191" i="1"/>
  <c r="BL191" i="1"/>
  <c r="BM191" i="1"/>
  <c r="BN191" i="1"/>
  <c r="BO191" i="1"/>
  <c r="BP191" i="1"/>
  <c r="BK192" i="1"/>
  <c r="BL192" i="1"/>
  <c r="BM192" i="1"/>
  <c r="BN192" i="1"/>
  <c r="BO192" i="1"/>
  <c r="BP192" i="1"/>
  <c r="BK193" i="1"/>
  <c r="BL193" i="1"/>
  <c r="BM193" i="1"/>
  <c r="BN193" i="1"/>
  <c r="BO193" i="1"/>
  <c r="BP193" i="1"/>
  <c r="BK195" i="1"/>
  <c r="BL195" i="1"/>
  <c r="BM195" i="1"/>
  <c r="BN195" i="1"/>
  <c r="BO195" i="1"/>
  <c r="BP195" i="1"/>
  <c r="BK196" i="1"/>
  <c r="BL196" i="1"/>
  <c r="BM196" i="1"/>
  <c r="BN196" i="1"/>
  <c r="BO196" i="1"/>
  <c r="BP196" i="1"/>
  <c r="BK199" i="1"/>
  <c r="BL199" i="1"/>
  <c r="BM199" i="1"/>
  <c r="BN199" i="1"/>
  <c r="BO199" i="1"/>
  <c r="BP199" i="1"/>
  <c r="BK200" i="1"/>
  <c r="BL200" i="1"/>
  <c r="BM200" i="1"/>
  <c r="BN200" i="1"/>
  <c r="BO200" i="1"/>
  <c r="BP200" i="1"/>
  <c r="BK201" i="1"/>
  <c r="BL201" i="1"/>
  <c r="BM201" i="1"/>
  <c r="BN201" i="1"/>
  <c r="BO201" i="1"/>
  <c r="BP201" i="1"/>
  <c r="BK202" i="1"/>
  <c r="BL202" i="1"/>
  <c r="BM202" i="1"/>
  <c r="BN202" i="1"/>
  <c r="BO202" i="1"/>
  <c r="BP202" i="1"/>
  <c r="BK203" i="1"/>
  <c r="BL203" i="1"/>
  <c r="BM203" i="1"/>
  <c r="BN203" i="1"/>
  <c r="BO203" i="1"/>
  <c r="BP203" i="1"/>
  <c r="BK204" i="1"/>
  <c r="BL204" i="1"/>
  <c r="BM204" i="1"/>
  <c r="BN204" i="1"/>
  <c r="BO204" i="1"/>
  <c r="BP204" i="1"/>
  <c r="BK206" i="1"/>
  <c r="BL206" i="1"/>
  <c r="BM206" i="1"/>
  <c r="BN206" i="1"/>
  <c r="BO206" i="1"/>
  <c r="BP206" i="1"/>
  <c r="BK208" i="1"/>
  <c r="BL208" i="1"/>
  <c r="BM208" i="1"/>
  <c r="BN208" i="1"/>
  <c r="BO208" i="1"/>
  <c r="BP208" i="1"/>
  <c r="BK209" i="1"/>
  <c r="BL209" i="1"/>
  <c r="BM209" i="1"/>
  <c r="BN209" i="1"/>
  <c r="BO209" i="1"/>
  <c r="BP209" i="1"/>
  <c r="BK210" i="1"/>
  <c r="BL210" i="1"/>
  <c r="BM210" i="1"/>
  <c r="BN210" i="1"/>
  <c r="BO210" i="1"/>
  <c r="BP210" i="1"/>
  <c r="BK212" i="1"/>
  <c r="BL212" i="1"/>
  <c r="BM212" i="1"/>
  <c r="BN212" i="1"/>
  <c r="BO212" i="1"/>
  <c r="BP212" i="1"/>
  <c r="BK214" i="1"/>
  <c r="BL214" i="1"/>
  <c r="BM214" i="1"/>
  <c r="BN214" i="1"/>
  <c r="BO214" i="1"/>
  <c r="BP214" i="1"/>
  <c r="BK216" i="1"/>
  <c r="BL216" i="1"/>
  <c r="BM216" i="1"/>
  <c r="BN216" i="1"/>
  <c r="BO216" i="1"/>
  <c r="BP216" i="1"/>
  <c r="BK218" i="1"/>
  <c r="BL218" i="1"/>
  <c r="BM218" i="1"/>
  <c r="BN218" i="1"/>
  <c r="BO218" i="1"/>
  <c r="BP218" i="1"/>
  <c r="BK220" i="1"/>
  <c r="BL220" i="1"/>
  <c r="BM220" i="1"/>
  <c r="BN220" i="1"/>
  <c r="BO220" i="1"/>
  <c r="BP220" i="1"/>
  <c r="BK221" i="1"/>
  <c r="BL221" i="1"/>
  <c r="BM221" i="1"/>
  <c r="BN221" i="1"/>
  <c r="BO221" i="1"/>
  <c r="BP221" i="1"/>
  <c r="BK222" i="1"/>
  <c r="BL222" i="1"/>
  <c r="BM222" i="1"/>
  <c r="BN222" i="1"/>
  <c r="BO222" i="1"/>
  <c r="BP222" i="1"/>
  <c r="BK223" i="1"/>
  <c r="BL223" i="1"/>
  <c r="BM223" i="1"/>
  <c r="BN223" i="1"/>
  <c r="BO223" i="1"/>
  <c r="BP223" i="1"/>
  <c r="BK227" i="1"/>
  <c r="BL227" i="1"/>
  <c r="BM227" i="1"/>
  <c r="BN227" i="1"/>
  <c r="BO227" i="1"/>
  <c r="BP227" i="1"/>
  <c r="BK228" i="1"/>
  <c r="BL228" i="1"/>
  <c r="BM228" i="1"/>
  <c r="BN228" i="1"/>
  <c r="BO228" i="1"/>
  <c r="BP228" i="1"/>
  <c r="BK230" i="1"/>
  <c r="BL230" i="1"/>
  <c r="BM230" i="1"/>
  <c r="BN230" i="1"/>
  <c r="BO230" i="1"/>
  <c r="BP230" i="1"/>
  <c r="BK233" i="1"/>
  <c r="BL233" i="1"/>
  <c r="BM233" i="1"/>
  <c r="BN233" i="1"/>
  <c r="BO233" i="1"/>
  <c r="BP233" i="1"/>
  <c r="BK234" i="1"/>
  <c r="BL234" i="1"/>
  <c r="BM234" i="1"/>
  <c r="BN234" i="1"/>
  <c r="BO234" i="1"/>
  <c r="BP234" i="1"/>
  <c r="BK235" i="1"/>
  <c r="BL235" i="1"/>
  <c r="BM235" i="1"/>
  <c r="BN235" i="1"/>
  <c r="BO235" i="1"/>
  <c r="BP235" i="1"/>
  <c r="BK236" i="1"/>
  <c r="BL236" i="1"/>
  <c r="BM236" i="1"/>
  <c r="BN236" i="1"/>
  <c r="BO236" i="1"/>
  <c r="BP236" i="1"/>
  <c r="BK238" i="1"/>
  <c r="BL238" i="1"/>
  <c r="BM238" i="1"/>
  <c r="BN238" i="1"/>
  <c r="BO238" i="1"/>
  <c r="BP238" i="1"/>
  <c r="BK241" i="1"/>
  <c r="BL241" i="1"/>
  <c r="BM241" i="1"/>
  <c r="BN241" i="1"/>
  <c r="BO241" i="1"/>
  <c r="BP241" i="1"/>
  <c r="BK245" i="1"/>
  <c r="BL245" i="1"/>
  <c r="BM245" i="1"/>
  <c r="BN245" i="1"/>
  <c r="BO245" i="1"/>
  <c r="BP245" i="1"/>
  <c r="BK246" i="1"/>
  <c r="BL246" i="1"/>
  <c r="BM246" i="1"/>
  <c r="BN246" i="1"/>
  <c r="BO246" i="1"/>
  <c r="BP246" i="1"/>
  <c r="BK247" i="1"/>
  <c r="BL247" i="1"/>
  <c r="BM247" i="1"/>
  <c r="BN247" i="1"/>
  <c r="BO247" i="1"/>
  <c r="BP247" i="1"/>
  <c r="BK248" i="1"/>
  <c r="BL248" i="1"/>
  <c r="BM248" i="1"/>
  <c r="BN248" i="1"/>
  <c r="BO248" i="1"/>
  <c r="BP248" i="1"/>
  <c r="BK249" i="1"/>
  <c r="BL249" i="1"/>
  <c r="BM249" i="1"/>
  <c r="BN249" i="1"/>
  <c r="BO249" i="1"/>
  <c r="BP249" i="1"/>
  <c r="BK251" i="1"/>
  <c r="BL251" i="1"/>
  <c r="BM251" i="1"/>
  <c r="BN251" i="1"/>
  <c r="BO251" i="1"/>
  <c r="BP251" i="1"/>
  <c r="BK252" i="1"/>
  <c r="BL252" i="1"/>
  <c r="BM252" i="1"/>
  <c r="BN252" i="1"/>
  <c r="BO252" i="1"/>
  <c r="BP252" i="1"/>
  <c r="BK253" i="1"/>
  <c r="BL253" i="1"/>
  <c r="BM253" i="1"/>
  <c r="BN253" i="1"/>
  <c r="BO253" i="1"/>
  <c r="BP253" i="1"/>
  <c r="BK254" i="1"/>
  <c r="BL254" i="1"/>
  <c r="BM254" i="1"/>
  <c r="BN254" i="1"/>
  <c r="BO254" i="1"/>
  <c r="BP254" i="1"/>
  <c r="BK257" i="1"/>
  <c r="BL257" i="1"/>
  <c r="BM257" i="1"/>
  <c r="BN257" i="1"/>
  <c r="BO257" i="1"/>
  <c r="BP257" i="1"/>
  <c r="BK258" i="1"/>
  <c r="BL258" i="1"/>
  <c r="BM258" i="1"/>
  <c r="BN258" i="1"/>
  <c r="BO258" i="1"/>
  <c r="BP258" i="1"/>
  <c r="BK259" i="1"/>
  <c r="BL259" i="1"/>
  <c r="BM259" i="1"/>
  <c r="BN259" i="1"/>
  <c r="BO259" i="1"/>
  <c r="BP259" i="1"/>
  <c r="BK260" i="1"/>
  <c r="BL260" i="1"/>
  <c r="BM260" i="1"/>
  <c r="BN260" i="1"/>
  <c r="BO260" i="1"/>
  <c r="BP260" i="1"/>
  <c r="BK262" i="1"/>
  <c r="BL262" i="1"/>
  <c r="BM262" i="1"/>
  <c r="BN262" i="1"/>
  <c r="BO262" i="1"/>
  <c r="BP262" i="1"/>
  <c r="BK263" i="1"/>
  <c r="BL263" i="1"/>
  <c r="BM263" i="1"/>
  <c r="BN263" i="1"/>
  <c r="BO263" i="1"/>
  <c r="BP263" i="1"/>
  <c r="BK267" i="1"/>
  <c r="BL267" i="1"/>
  <c r="BM267" i="1"/>
  <c r="BN267" i="1"/>
  <c r="BO267" i="1"/>
  <c r="BP267" i="1"/>
  <c r="BK268" i="1"/>
  <c r="BL268" i="1"/>
  <c r="BM268" i="1"/>
  <c r="BN268" i="1"/>
  <c r="BO268" i="1"/>
  <c r="BP268" i="1"/>
  <c r="BK269" i="1"/>
  <c r="BL269" i="1"/>
  <c r="BM269" i="1"/>
  <c r="BN269" i="1"/>
  <c r="BO269" i="1"/>
  <c r="BP269" i="1"/>
  <c r="BK270" i="1"/>
  <c r="BL270" i="1"/>
  <c r="BM270" i="1"/>
  <c r="BN270" i="1"/>
  <c r="BO270" i="1"/>
  <c r="BP270" i="1"/>
  <c r="BK272" i="1"/>
  <c r="BL272" i="1"/>
  <c r="BM272" i="1"/>
  <c r="BN272" i="1"/>
  <c r="BO272" i="1"/>
  <c r="BP272" i="1"/>
  <c r="BK273" i="1"/>
  <c r="BL273" i="1"/>
  <c r="BM273" i="1"/>
  <c r="BN273" i="1"/>
  <c r="BO273" i="1"/>
  <c r="BP273" i="1"/>
  <c r="BK274" i="1"/>
  <c r="BL274" i="1"/>
  <c r="BM274" i="1"/>
  <c r="BN274" i="1"/>
  <c r="BO274" i="1"/>
  <c r="BP274" i="1"/>
  <c r="BK275" i="1"/>
  <c r="BL275" i="1"/>
  <c r="BM275" i="1"/>
  <c r="BN275" i="1"/>
  <c r="BO275" i="1"/>
  <c r="BP275" i="1"/>
  <c r="BK283" i="1"/>
  <c r="BL283" i="1"/>
  <c r="BM283" i="1"/>
  <c r="BN283" i="1"/>
  <c r="BO283" i="1"/>
  <c r="BP283" i="1"/>
  <c r="BK284" i="1"/>
  <c r="BL284" i="1"/>
  <c r="BM284" i="1"/>
  <c r="BN284" i="1"/>
  <c r="BO284" i="1"/>
  <c r="BP284" i="1"/>
  <c r="BK285" i="1"/>
  <c r="BL285" i="1"/>
  <c r="BM285" i="1"/>
  <c r="BN285" i="1"/>
  <c r="BO285" i="1"/>
  <c r="BP285" i="1"/>
  <c r="BK1745" i="1"/>
  <c r="BL1745" i="1"/>
  <c r="BM1745" i="1"/>
  <c r="BN1745" i="1"/>
  <c r="BO1745" i="1"/>
  <c r="BP1745" i="1"/>
  <c r="BK1746" i="1"/>
  <c r="BL1746" i="1"/>
  <c r="BM1746" i="1"/>
  <c r="BN1746" i="1"/>
  <c r="BO1746" i="1"/>
  <c r="BP1746" i="1"/>
  <c r="BK1747" i="1"/>
  <c r="BL1747" i="1"/>
  <c r="BM1747" i="1"/>
  <c r="BN1747" i="1"/>
  <c r="BO1747" i="1"/>
  <c r="BP1747" i="1"/>
  <c r="BK288" i="1"/>
  <c r="BL288" i="1"/>
  <c r="BM288" i="1"/>
  <c r="BN288" i="1"/>
  <c r="BO288" i="1"/>
  <c r="BP288" i="1"/>
  <c r="BK294" i="1"/>
  <c r="BL294" i="1"/>
  <c r="BM294" i="1"/>
  <c r="BN294" i="1"/>
  <c r="BO294" i="1"/>
  <c r="BP294" i="1"/>
  <c r="BK296" i="1"/>
  <c r="BL296" i="1"/>
  <c r="BM296" i="1"/>
  <c r="BN296" i="1"/>
  <c r="BO296" i="1"/>
  <c r="BP296" i="1"/>
  <c r="BK297" i="1"/>
  <c r="BL297" i="1"/>
  <c r="BM297" i="1"/>
  <c r="BN297" i="1"/>
  <c r="BO297" i="1"/>
  <c r="BP297" i="1"/>
  <c r="BK299" i="1"/>
  <c r="BL299" i="1"/>
  <c r="BM299" i="1"/>
  <c r="BN299" i="1"/>
  <c r="BO299" i="1"/>
  <c r="BP299" i="1"/>
  <c r="BK302" i="1"/>
  <c r="BL302" i="1"/>
  <c r="BM302" i="1"/>
  <c r="BN302" i="1"/>
  <c r="BO302" i="1"/>
  <c r="BP302" i="1"/>
  <c r="BK305" i="1"/>
  <c r="BL305" i="1"/>
  <c r="BM305" i="1"/>
  <c r="BN305" i="1"/>
  <c r="BO305" i="1"/>
  <c r="BP305" i="1"/>
  <c r="BK307" i="1"/>
  <c r="BL307" i="1"/>
  <c r="BM307" i="1"/>
  <c r="BN307" i="1"/>
  <c r="BO307" i="1"/>
  <c r="BP307" i="1"/>
  <c r="BK308" i="1"/>
  <c r="BL308" i="1"/>
  <c r="BM308" i="1"/>
  <c r="BN308" i="1"/>
  <c r="BO308" i="1"/>
  <c r="BP308" i="1"/>
  <c r="BK309" i="1"/>
  <c r="BL309" i="1"/>
  <c r="BM309" i="1"/>
  <c r="BN309" i="1"/>
  <c r="BO309" i="1"/>
  <c r="BP309" i="1"/>
  <c r="BK310" i="1"/>
  <c r="BL310" i="1"/>
  <c r="BM310" i="1"/>
  <c r="BN310" i="1"/>
  <c r="BO310" i="1"/>
  <c r="BP310" i="1"/>
  <c r="BK311" i="1"/>
  <c r="BL311" i="1"/>
  <c r="BM311" i="1"/>
  <c r="BN311" i="1"/>
  <c r="BO311" i="1"/>
  <c r="BP311" i="1"/>
  <c r="BK312" i="1"/>
  <c r="BL312" i="1"/>
  <c r="BM312" i="1"/>
  <c r="BN312" i="1"/>
  <c r="BO312" i="1"/>
  <c r="BP312" i="1"/>
  <c r="BK314" i="1"/>
  <c r="BL314" i="1"/>
  <c r="BM314" i="1"/>
  <c r="BN314" i="1"/>
  <c r="BO314" i="1"/>
  <c r="BP314" i="1"/>
  <c r="BK315" i="1"/>
  <c r="BL315" i="1"/>
  <c r="BM315" i="1"/>
  <c r="BN315" i="1"/>
  <c r="BO315" i="1"/>
  <c r="BP315" i="1"/>
  <c r="BK316" i="1"/>
  <c r="BL316" i="1"/>
  <c r="BM316" i="1"/>
  <c r="BN316" i="1"/>
  <c r="BO316" i="1"/>
  <c r="BP316" i="1"/>
  <c r="BK317" i="1"/>
  <c r="BL317" i="1"/>
  <c r="BM317" i="1"/>
  <c r="BN317" i="1"/>
  <c r="BO317" i="1"/>
  <c r="BP317" i="1"/>
  <c r="BK320" i="1"/>
  <c r="BL320" i="1"/>
  <c r="BM320" i="1"/>
  <c r="BN320" i="1"/>
  <c r="BO320" i="1"/>
  <c r="BP320" i="1"/>
  <c r="BK321" i="1"/>
  <c r="BL321" i="1"/>
  <c r="BM321" i="1"/>
  <c r="BN321" i="1"/>
  <c r="BO321" i="1"/>
  <c r="BP321" i="1"/>
  <c r="BK1752" i="1"/>
  <c r="BL1752" i="1"/>
  <c r="BM1752" i="1"/>
  <c r="BN1752" i="1"/>
  <c r="BO1752" i="1"/>
  <c r="BP1752" i="1"/>
  <c r="BK1754" i="1"/>
  <c r="BL1754" i="1"/>
  <c r="BM1754" i="1"/>
  <c r="BN1754" i="1"/>
  <c r="BO1754" i="1"/>
  <c r="BP1754" i="1"/>
  <c r="BK1756" i="1"/>
  <c r="BL1756" i="1"/>
  <c r="BM1756" i="1"/>
  <c r="BN1756" i="1"/>
  <c r="BO1756" i="1"/>
  <c r="BP1756" i="1"/>
  <c r="BK1757" i="1"/>
  <c r="BL1757" i="1"/>
  <c r="BM1757" i="1"/>
  <c r="BN1757" i="1"/>
  <c r="BO1757" i="1"/>
  <c r="BP1757" i="1"/>
  <c r="BK323" i="1"/>
  <c r="BL323" i="1"/>
  <c r="BM323" i="1"/>
  <c r="BN323" i="1"/>
  <c r="BO323" i="1"/>
  <c r="BP323" i="1"/>
  <c r="BK325" i="1"/>
  <c r="BL325" i="1"/>
  <c r="BM325" i="1"/>
  <c r="BN325" i="1"/>
  <c r="BO325" i="1"/>
  <c r="BP325" i="1"/>
  <c r="BK326" i="1"/>
  <c r="BL326" i="1"/>
  <c r="BM326" i="1"/>
  <c r="BN326" i="1"/>
  <c r="BO326" i="1"/>
  <c r="BP326" i="1"/>
  <c r="BK327" i="1"/>
  <c r="BL327" i="1"/>
  <c r="BM327" i="1"/>
  <c r="BN327" i="1"/>
  <c r="BO327" i="1"/>
  <c r="BP327" i="1"/>
  <c r="BK329" i="1"/>
  <c r="BL329" i="1"/>
  <c r="BM329" i="1"/>
  <c r="BN329" i="1"/>
  <c r="BO329" i="1"/>
  <c r="BP329" i="1"/>
  <c r="BK330" i="1"/>
  <c r="BL330" i="1"/>
  <c r="BM330" i="1"/>
  <c r="BN330" i="1"/>
  <c r="BO330" i="1"/>
  <c r="BP330" i="1"/>
  <c r="BK333" i="1"/>
  <c r="BL333" i="1"/>
  <c r="BM333" i="1"/>
  <c r="BN333" i="1"/>
  <c r="BO333" i="1"/>
  <c r="BP333" i="1"/>
  <c r="BK335" i="1"/>
  <c r="BL335" i="1"/>
  <c r="BM335" i="1"/>
  <c r="BN335" i="1"/>
  <c r="BO335" i="1"/>
  <c r="BP335" i="1"/>
  <c r="BK337" i="1"/>
  <c r="BL337" i="1"/>
  <c r="BM337" i="1"/>
  <c r="BN337" i="1"/>
  <c r="BO337" i="1"/>
  <c r="BP337" i="1"/>
  <c r="BK339" i="1"/>
  <c r="BL339" i="1"/>
  <c r="BM339" i="1"/>
  <c r="BN339" i="1"/>
  <c r="BO339" i="1"/>
  <c r="BP339" i="1"/>
  <c r="BK342" i="1"/>
  <c r="BL342" i="1"/>
  <c r="BM342" i="1"/>
  <c r="BN342" i="1"/>
  <c r="BO342" i="1"/>
  <c r="BP342" i="1"/>
  <c r="BK344" i="1"/>
  <c r="BL344" i="1"/>
  <c r="BM344" i="1"/>
  <c r="BN344" i="1"/>
  <c r="BO344" i="1"/>
  <c r="BP344" i="1"/>
  <c r="BK346" i="1"/>
  <c r="BL346" i="1"/>
  <c r="BM346" i="1"/>
  <c r="BN346" i="1"/>
  <c r="BO346" i="1"/>
  <c r="BP346" i="1"/>
  <c r="BK347" i="1"/>
  <c r="BL347" i="1"/>
  <c r="BM347" i="1"/>
  <c r="BN347" i="1"/>
  <c r="BO347" i="1"/>
  <c r="BP347" i="1"/>
  <c r="BK348" i="1"/>
  <c r="BL348" i="1"/>
  <c r="BM348" i="1"/>
  <c r="BN348" i="1"/>
  <c r="BO348" i="1"/>
  <c r="BP348" i="1"/>
  <c r="BK349" i="1"/>
  <c r="BL349" i="1"/>
  <c r="BM349" i="1"/>
  <c r="BN349" i="1"/>
  <c r="BO349" i="1"/>
  <c r="BP349" i="1"/>
  <c r="BK352" i="1"/>
  <c r="BL352" i="1"/>
  <c r="BM352" i="1"/>
  <c r="BN352" i="1"/>
  <c r="BO352" i="1"/>
  <c r="BP352" i="1"/>
  <c r="BK353" i="1"/>
  <c r="BL353" i="1"/>
  <c r="BM353" i="1"/>
  <c r="BN353" i="1"/>
  <c r="BO353" i="1"/>
  <c r="BP353" i="1"/>
  <c r="BK359" i="1"/>
  <c r="BL359" i="1"/>
  <c r="BM359" i="1"/>
  <c r="BN359" i="1"/>
  <c r="BO359" i="1"/>
  <c r="BP359" i="1"/>
  <c r="BK361" i="1"/>
  <c r="BL361" i="1"/>
  <c r="BM361" i="1"/>
  <c r="BN361" i="1"/>
  <c r="BO361" i="1"/>
  <c r="BP361" i="1"/>
  <c r="BK362" i="1"/>
  <c r="BL362" i="1"/>
  <c r="BM362" i="1"/>
  <c r="BN362" i="1"/>
  <c r="BO362" i="1"/>
  <c r="BP362" i="1"/>
  <c r="BK363" i="1"/>
  <c r="BL363" i="1"/>
  <c r="BM363" i="1"/>
  <c r="BN363" i="1"/>
  <c r="BO363" i="1"/>
  <c r="BP363" i="1"/>
  <c r="BK364" i="1"/>
  <c r="BL364" i="1"/>
  <c r="BM364" i="1"/>
  <c r="BN364" i="1"/>
  <c r="BO364" i="1"/>
  <c r="BP364" i="1"/>
  <c r="BK366" i="1"/>
  <c r="BL366" i="1"/>
  <c r="BM366" i="1"/>
  <c r="BN366" i="1"/>
  <c r="BO366" i="1"/>
  <c r="BP366" i="1"/>
  <c r="BK367" i="1"/>
  <c r="BL367" i="1"/>
  <c r="BM367" i="1"/>
  <c r="BN367" i="1"/>
  <c r="BO367" i="1"/>
  <c r="BP367" i="1"/>
  <c r="BK370" i="1"/>
  <c r="BL370" i="1"/>
  <c r="BM370" i="1"/>
  <c r="BN370" i="1"/>
  <c r="BO370" i="1"/>
  <c r="BP370" i="1"/>
  <c r="BL371" i="1"/>
  <c r="BM371" i="1"/>
  <c r="BN371" i="1"/>
  <c r="BO371" i="1"/>
  <c r="BP371" i="1"/>
  <c r="BK373" i="1"/>
  <c r="BL373" i="1"/>
  <c r="BM373" i="1"/>
  <c r="BN373" i="1"/>
  <c r="BO373" i="1"/>
  <c r="BP373" i="1"/>
  <c r="BK375" i="1"/>
  <c r="BL375" i="1"/>
  <c r="BM375" i="1"/>
  <c r="BN375" i="1"/>
  <c r="BO375" i="1"/>
  <c r="BP375" i="1"/>
  <c r="BK377" i="1"/>
  <c r="BL377" i="1"/>
  <c r="BM377" i="1"/>
  <c r="BN377" i="1"/>
  <c r="BO377" i="1"/>
  <c r="BP377" i="1"/>
  <c r="BK379" i="1"/>
  <c r="BL379" i="1"/>
  <c r="BM379" i="1"/>
  <c r="BN379" i="1"/>
  <c r="BO379" i="1"/>
  <c r="BP379" i="1"/>
  <c r="BK380" i="1"/>
  <c r="BL380" i="1"/>
  <c r="BM380" i="1"/>
  <c r="BN380" i="1"/>
  <c r="BO380" i="1"/>
  <c r="BP380" i="1"/>
  <c r="BK382" i="1"/>
  <c r="BL382" i="1"/>
  <c r="BM382" i="1"/>
  <c r="BN382" i="1"/>
  <c r="BO382" i="1"/>
  <c r="BP382" i="1"/>
  <c r="BK383" i="1"/>
  <c r="BL383" i="1"/>
  <c r="BM383" i="1"/>
  <c r="BN383" i="1"/>
  <c r="BO383" i="1"/>
  <c r="BP383" i="1"/>
  <c r="BK384" i="1"/>
  <c r="BL384" i="1"/>
  <c r="BM384" i="1"/>
  <c r="BN384" i="1"/>
  <c r="BO384" i="1"/>
  <c r="BP384" i="1"/>
  <c r="BK385" i="1"/>
  <c r="BL385" i="1"/>
  <c r="BM385" i="1"/>
  <c r="BN385" i="1"/>
  <c r="BO385" i="1"/>
  <c r="BP385" i="1"/>
  <c r="BK388" i="1"/>
  <c r="BL388" i="1"/>
  <c r="BM388" i="1"/>
  <c r="BN388" i="1"/>
  <c r="BO388" i="1"/>
  <c r="BP388" i="1"/>
  <c r="BK389" i="1"/>
  <c r="BL389" i="1"/>
  <c r="BM389" i="1"/>
  <c r="BN389" i="1"/>
  <c r="BO389" i="1"/>
  <c r="BP389" i="1"/>
  <c r="BK392" i="1"/>
  <c r="BL392" i="1"/>
  <c r="BM392" i="1"/>
  <c r="BN392" i="1"/>
  <c r="BO392" i="1"/>
  <c r="BP392" i="1"/>
  <c r="BK397" i="1"/>
  <c r="BL397" i="1"/>
  <c r="BM397" i="1"/>
  <c r="BN397" i="1"/>
  <c r="BO397" i="1"/>
  <c r="BP397" i="1"/>
  <c r="BK398" i="1"/>
  <c r="BL398" i="1"/>
  <c r="BM398" i="1"/>
  <c r="BN398" i="1"/>
  <c r="BO398" i="1"/>
  <c r="BP398" i="1"/>
  <c r="BK399" i="1"/>
  <c r="BL399" i="1"/>
  <c r="BM399" i="1"/>
  <c r="BN399" i="1"/>
  <c r="BO399" i="1"/>
  <c r="BP399" i="1"/>
  <c r="BK400" i="1"/>
  <c r="BL400" i="1"/>
  <c r="BM400" i="1"/>
  <c r="BN400" i="1"/>
  <c r="BO400" i="1"/>
  <c r="BP400" i="1"/>
  <c r="BK402" i="1"/>
  <c r="BL402" i="1"/>
  <c r="BM402" i="1"/>
  <c r="BN402" i="1"/>
  <c r="BO402" i="1"/>
  <c r="BP402" i="1"/>
  <c r="BK403" i="1"/>
  <c r="BL403" i="1"/>
  <c r="BM403" i="1"/>
  <c r="BN403" i="1"/>
  <c r="BO403" i="1"/>
  <c r="BP403" i="1"/>
  <c r="BK404" i="1"/>
  <c r="BL404" i="1"/>
  <c r="BM404" i="1"/>
  <c r="BN404" i="1"/>
  <c r="BO404" i="1"/>
  <c r="BP404" i="1"/>
  <c r="BK406" i="1"/>
  <c r="BL406" i="1"/>
  <c r="BM406" i="1"/>
  <c r="BN406" i="1"/>
  <c r="BO406" i="1"/>
  <c r="BP406" i="1"/>
  <c r="BK407" i="1"/>
  <c r="BL407" i="1"/>
  <c r="BM407" i="1"/>
  <c r="BN407" i="1"/>
  <c r="BO407" i="1"/>
  <c r="BP407" i="1"/>
  <c r="BK409" i="1"/>
  <c r="BL409" i="1"/>
  <c r="BM409" i="1"/>
  <c r="BN409" i="1"/>
  <c r="BO409" i="1"/>
  <c r="BP409" i="1"/>
  <c r="BK410" i="1"/>
  <c r="BL410" i="1"/>
  <c r="BM410" i="1"/>
  <c r="BN410" i="1"/>
  <c r="BO410" i="1"/>
  <c r="BP410" i="1"/>
  <c r="BK411" i="1"/>
  <c r="BL411" i="1"/>
  <c r="BM411" i="1"/>
  <c r="BN411" i="1"/>
  <c r="BO411" i="1"/>
  <c r="BP411" i="1"/>
  <c r="BK412" i="1"/>
  <c r="BL412" i="1"/>
  <c r="BM412" i="1"/>
  <c r="BN412" i="1"/>
  <c r="BO412" i="1"/>
  <c r="BP412" i="1"/>
  <c r="BK413" i="1"/>
  <c r="BL413" i="1"/>
  <c r="BM413" i="1"/>
  <c r="BN413" i="1"/>
  <c r="BO413" i="1"/>
  <c r="BP413" i="1"/>
  <c r="BK414" i="1"/>
  <c r="BL414" i="1"/>
  <c r="BM414" i="1"/>
  <c r="BN414" i="1"/>
  <c r="BO414" i="1"/>
  <c r="BP414" i="1"/>
  <c r="BK415" i="1"/>
  <c r="BL415" i="1"/>
  <c r="BM415" i="1"/>
  <c r="BN415" i="1"/>
  <c r="BO415" i="1"/>
  <c r="BP415" i="1"/>
  <c r="BK416" i="1"/>
  <c r="BL416" i="1"/>
  <c r="BM416" i="1"/>
  <c r="BN416" i="1"/>
  <c r="BO416" i="1"/>
  <c r="BP416" i="1"/>
  <c r="BK417" i="1"/>
  <c r="BL417" i="1"/>
  <c r="BM417" i="1"/>
  <c r="BN417" i="1"/>
  <c r="BO417" i="1"/>
  <c r="BP417" i="1"/>
  <c r="BK418" i="1"/>
  <c r="BL418" i="1"/>
  <c r="BM418" i="1"/>
  <c r="BN418" i="1"/>
  <c r="BO418" i="1"/>
  <c r="BP418" i="1"/>
  <c r="BK419" i="1"/>
  <c r="BL419" i="1"/>
  <c r="BM419" i="1"/>
  <c r="BN419" i="1"/>
  <c r="BO419" i="1"/>
  <c r="BP419" i="1"/>
  <c r="BK420" i="1"/>
  <c r="BL420" i="1"/>
  <c r="BM420" i="1"/>
  <c r="BN420" i="1"/>
  <c r="BO420" i="1"/>
  <c r="BP420" i="1"/>
  <c r="BK421" i="1"/>
  <c r="BL421" i="1"/>
  <c r="BM421" i="1"/>
  <c r="BN421" i="1"/>
  <c r="BO421" i="1"/>
  <c r="BP421" i="1"/>
  <c r="BK423" i="1"/>
  <c r="BL423" i="1"/>
  <c r="BM423" i="1"/>
  <c r="BN423" i="1"/>
  <c r="BO423" i="1"/>
  <c r="BP423" i="1"/>
  <c r="BK426" i="1"/>
  <c r="BL426" i="1"/>
  <c r="BM426" i="1"/>
  <c r="BN426" i="1"/>
  <c r="BO426" i="1"/>
  <c r="BP426" i="1"/>
  <c r="BK428" i="1"/>
  <c r="BL428" i="1"/>
  <c r="BM428" i="1"/>
  <c r="BN428" i="1"/>
  <c r="BO428" i="1"/>
  <c r="BP428" i="1"/>
  <c r="BK429" i="1"/>
  <c r="BL429" i="1"/>
  <c r="BM429" i="1"/>
  <c r="BN429" i="1"/>
  <c r="BO429" i="1"/>
  <c r="BP429" i="1"/>
  <c r="BK430" i="1"/>
  <c r="BL430" i="1"/>
  <c r="BM430" i="1"/>
  <c r="BN430" i="1"/>
  <c r="BO430" i="1"/>
  <c r="BP430" i="1"/>
  <c r="BK434" i="1"/>
  <c r="BL434" i="1"/>
  <c r="BM434" i="1"/>
  <c r="BN434" i="1"/>
  <c r="BO434" i="1"/>
  <c r="BP434" i="1"/>
  <c r="BK435" i="1"/>
  <c r="BL435" i="1"/>
  <c r="BM435" i="1"/>
  <c r="BN435" i="1"/>
  <c r="BO435" i="1"/>
  <c r="BP435" i="1"/>
  <c r="BK436" i="1"/>
  <c r="BL436" i="1"/>
  <c r="BM436" i="1"/>
  <c r="BN436" i="1"/>
  <c r="BO436" i="1"/>
  <c r="BP436" i="1"/>
  <c r="BK437" i="1"/>
  <c r="BL437" i="1"/>
  <c r="BM437" i="1"/>
  <c r="BN437" i="1"/>
  <c r="BO437" i="1"/>
  <c r="BP437" i="1"/>
  <c r="BK438" i="1"/>
  <c r="BL438" i="1"/>
  <c r="BM438" i="1"/>
  <c r="BN438" i="1"/>
  <c r="BO438" i="1"/>
  <c r="BP438" i="1"/>
  <c r="BK439" i="1"/>
  <c r="BL439" i="1"/>
  <c r="BM439" i="1"/>
  <c r="BN439" i="1"/>
  <c r="BO439" i="1"/>
  <c r="BP439" i="1"/>
  <c r="BK440" i="1"/>
  <c r="BL440" i="1"/>
  <c r="BM440" i="1"/>
  <c r="BN440" i="1"/>
  <c r="BO440" i="1"/>
  <c r="BP440" i="1"/>
  <c r="BK442" i="1"/>
  <c r="BL442" i="1"/>
  <c r="BM442" i="1"/>
  <c r="BN442" i="1"/>
  <c r="BO442" i="1"/>
  <c r="BP442" i="1"/>
  <c r="BK445" i="1"/>
  <c r="BL445" i="1"/>
  <c r="BM445" i="1"/>
  <c r="BN445" i="1"/>
  <c r="BO445" i="1"/>
  <c r="BP445" i="1"/>
  <c r="BK446" i="1"/>
  <c r="BL446" i="1"/>
  <c r="BM446" i="1"/>
  <c r="BN446" i="1"/>
  <c r="BO446" i="1"/>
  <c r="BP446" i="1"/>
  <c r="BK447" i="1"/>
  <c r="BL447" i="1"/>
  <c r="BM447" i="1"/>
  <c r="BN447" i="1"/>
  <c r="BO447" i="1"/>
  <c r="BP447" i="1"/>
  <c r="BK448" i="1"/>
  <c r="BL448" i="1"/>
  <c r="BM448" i="1"/>
  <c r="BN448" i="1"/>
  <c r="BO448" i="1"/>
  <c r="BP448" i="1"/>
  <c r="BK449" i="1"/>
  <c r="BL449" i="1"/>
  <c r="BM449" i="1"/>
  <c r="BN449" i="1"/>
  <c r="BO449" i="1"/>
  <c r="BP449" i="1"/>
  <c r="BK450" i="1"/>
  <c r="BL450" i="1"/>
  <c r="BM450" i="1"/>
  <c r="BN450" i="1"/>
  <c r="BO450" i="1"/>
  <c r="BP450" i="1"/>
  <c r="BK451" i="1"/>
  <c r="BL451" i="1"/>
  <c r="BM451" i="1"/>
  <c r="BN451" i="1"/>
  <c r="BO451" i="1"/>
  <c r="BP451" i="1"/>
  <c r="BK453" i="1"/>
  <c r="BL453" i="1"/>
  <c r="BM453" i="1"/>
  <c r="BN453" i="1"/>
  <c r="BO453" i="1"/>
  <c r="BP453" i="1"/>
  <c r="BK454" i="1"/>
  <c r="BL454" i="1"/>
  <c r="BM454" i="1"/>
  <c r="BN454" i="1"/>
  <c r="BO454" i="1"/>
  <c r="BP454" i="1"/>
  <c r="BK459" i="1"/>
  <c r="BL459" i="1"/>
  <c r="BM459" i="1"/>
  <c r="BN459" i="1"/>
  <c r="BO459" i="1"/>
  <c r="BP459" i="1"/>
  <c r="BK457" i="1"/>
  <c r="BL457" i="1"/>
  <c r="BM457" i="1"/>
  <c r="BN457" i="1"/>
  <c r="BO457" i="1"/>
  <c r="BP457" i="1"/>
  <c r="BK470" i="1"/>
  <c r="BL470" i="1"/>
  <c r="BM470" i="1"/>
  <c r="BN470" i="1"/>
  <c r="BO470" i="1"/>
  <c r="BP470" i="1"/>
  <c r="BK471" i="1"/>
  <c r="BL471" i="1"/>
  <c r="BM471" i="1"/>
  <c r="BN471" i="1"/>
  <c r="BO471" i="1"/>
  <c r="BP471" i="1"/>
  <c r="BK472" i="1"/>
  <c r="BL472" i="1"/>
  <c r="BM472" i="1"/>
  <c r="BN472" i="1"/>
  <c r="BO472" i="1"/>
  <c r="BP472" i="1"/>
  <c r="BK473" i="1"/>
  <c r="BL473" i="1"/>
  <c r="BM473" i="1"/>
  <c r="BN473" i="1"/>
  <c r="BO473" i="1"/>
  <c r="BP473" i="1"/>
  <c r="BK474" i="1"/>
  <c r="BL474" i="1"/>
  <c r="BM474" i="1"/>
  <c r="BN474" i="1"/>
  <c r="BO474" i="1"/>
  <c r="BP474" i="1"/>
  <c r="BK475" i="1"/>
  <c r="BL475" i="1"/>
  <c r="BM475" i="1"/>
  <c r="BN475" i="1"/>
  <c r="BO475" i="1"/>
  <c r="BP475" i="1"/>
  <c r="BK476" i="1"/>
  <c r="BL476" i="1"/>
  <c r="BM476" i="1"/>
  <c r="BN476" i="1"/>
  <c r="BO476" i="1"/>
  <c r="BP476" i="1"/>
  <c r="BK477" i="1"/>
  <c r="BL477" i="1"/>
  <c r="BM477" i="1"/>
  <c r="BN477" i="1"/>
  <c r="BO477" i="1"/>
  <c r="BP477" i="1"/>
  <c r="BK479" i="1"/>
  <c r="BL479" i="1"/>
  <c r="BM479" i="1"/>
  <c r="BN479" i="1"/>
  <c r="BO479" i="1"/>
  <c r="BP479" i="1"/>
  <c r="BK480" i="1"/>
  <c r="BL480" i="1"/>
  <c r="BM480" i="1"/>
  <c r="BN480" i="1"/>
  <c r="BO480" i="1"/>
  <c r="BP480" i="1"/>
  <c r="BK490" i="1"/>
  <c r="BL490" i="1"/>
  <c r="BM490" i="1"/>
  <c r="BN490" i="1"/>
  <c r="BO490" i="1"/>
  <c r="BP490" i="1"/>
  <c r="BK499" i="1"/>
  <c r="BL499" i="1"/>
  <c r="BM499" i="1"/>
  <c r="BN499" i="1"/>
  <c r="BO499" i="1"/>
  <c r="BP499" i="1"/>
  <c r="BK500" i="1"/>
  <c r="BL500" i="1"/>
  <c r="BM500" i="1"/>
  <c r="BN500" i="1"/>
  <c r="BO500" i="1"/>
  <c r="BP500" i="1"/>
  <c r="BK501" i="1"/>
  <c r="BL501" i="1"/>
  <c r="BM501" i="1"/>
  <c r="BN501" i="1"/>
  <c r="BO501" i="1"/>
  <c r="BP501" i="1"/>
  <c r="BK502" i="1"/>
  <c r="BL502" i="1"/>
  <c r="BM502" i="1"/>
  <c r="BN502" i="1"/>
  <c r="BO502" i="1"/>
  <c r="BP502" i="1"/>
  <c r="BK485" i="1"/>
  <c r="BL485" i="1"/>
  <c r="BM485" i="1"/>
  <c r="BN485" i="1"/>
  <c r="BO485" i="1"/>
  <c r="BP485" i="1"/>
  <c r="BK486" i="1"/>
  <c r="BL486" i="1"/>
  <c r="BM486" i="1"/>
  <c r="BN486" i="1"/>
  <c r="BO486" i="1"/>
  <c r="BP486" i="1"/>
  <c r="BK487" i="1"/>
  <c r="BL487" i="1"/>
  <c r="BM487" i="1"/>
  <c r="BN487" i="1"/>
  <c r="BO487" i="1"/>
  <c r="BP487" i="1"/>
  <c r="BK488" i="1"/>
  <c r="BL488" i="1"/>
  <c r="BM488" i="1"/>
  <c r="BN488" i="1"/>
  <c r="BO488" i="1"/>
  <c r="BP488" i="1"/>
  <c r="BK505" i="1"/>
  <c r="BL505" i="1"/>
  <c r="BM505" i="1"/>
  <c r="BN505" i="1"/>
  <c r="BO505" i="1"/>
  <c r="BP505" i="1"/>
  <c r="BK506" i="1"/>
  <c r="BL506" i="1"/>
  <c r="BM506" i="1"/>
  <c r="BN506" i="1"/>
  <c r="BO506" i="1"/>
  <c r="BP506" i="1"/>
  <c r="BK507" i="1"/>
  <c r="BL507" i="1"/>
  <c r="BM507" i="1"/>
  <c r="BN507" i="1"/>
  <c r="BO507" i="1"/>
  <c r="BP507" i="1"/>
  <c r="BK508" i="1"/>
  <c r="BL508" i="1"/>
  <c r="BM508" i="1"/>
  <c r="BN508" i="1"/>
  <c r="BO508" i="1"/>
  <c r="BP508" i="1"/>
  <c r="BK510" i="1"/>
  <c r="BL510" i="1"/>
  <c r="BM510" i="1"/>
  <c r="BN510" i="1"/>
  <c r="BO510" i="1"/>
  <c r="BP510" i="1"/>
  <c r="BK514" i="1"/>
  <c r="BL514" i="1"/>
  <c r="BM514" i="1"/>
  <c r="BN514" i="1"/>
  <c r="BO514" i="1"/>
  <c r="BP514" i="1"/>
  <c r="BK511" i="1"/>
  <c r="BL511" i="1"/>
  <c r="BM511" i="1"/>
  <c r="BN511" i="1"/>
  <c r="BO511" i="1"/>
  <c r="BP511" i="1"/>
  <c r="BK516" i="1"/>
  <c r="BL516" i="1"/>
  <c r="BM516" i="1"/>
  <c r="BN516" i="1"/>
  <c r="BO516" i="1"/>
  <c r="BP516" i="1"/>
  <c r="BK517" i="1"/>
  <c r="BL517" i="1"/>
  <c r="BM517" i="1"/>
  <c r="BN517" i="1"/>
  <c r="BO517" i="1"/>
  <c r="BP517" i="1"/>
  <c r="BK521" i="1"/>
  <c r="BL521" i="1"/>
  <c r="BM521" i="1"/>
  <c r="BN521" i="1"/>
  <c r="BO521" i="1"/>
  <c r="BP521" i="1"/>
  <c r="BK522" i="1"/>
  <c r="BL522" i="1"/>
  <c r="BM522" i="1"/>
  <c r="BN522" i="1"/>
  <c r="BO522" i="1"/>
  <c r="BP522" i="1"/>
  <c r="BK524" i="1"/>
  <c r="BL524" i="1"/>
  <c r="BM524" i="1"/>
  <c r="BN524" i="1"/>
  <c r="BO524" i="1"/>
  <c r="BP524" i="1"/>
  <c r="BK525" i="1"/>
  <c r="BL525" i="1"/>
  <c r="BM525" i="1"/>
  <c r="BN525" i="1"/>
  <c r="BO525" i="1"/>
  <c r="BP525" i="1"/>
  <c r="BK526" i="1"/>
  <c r="BL526" i="1"/>
  <c r="BM526" i="1"/>
  <c r="BN526" i="1"/>
  <c r="BO526" i="1"/>
  <c r="BP526" i="1"/>
  <c r="BK527" i="1"/>
  <c r="BL527" i="1"/>
  <c r="BM527" i="1"/>
  <c r="BN527" i="1"/>
  <c r="BO527" i="1"/>
  <c r="BP527" i="1"/>
  <c r="BK528" i="1"/>
  <c r="BL528" i="1"/>
  <c r="BM528" i="1"/>
  <c r="BN528" i="1"/>
  <c r="BO528" i="1"/>
  <c r="BP528" i="1"/>
  <c r="BK529" i="1"/>
  <c r="BL529" i="1"/>
  <c r="BM529" i="1"/>
  <c r="BN529" i="1"/>
  <c r="BO529" i="1"/>
  <c r="BP529" i="1"/>
  <c r="BK530" i="1"/>
  <c r="BL530" i="1"/>
  <c r="BM530" i="1"/>
  <c r="BN530" i="1"/>
  <c r="BO530" i="1"/>
  <c r="BP530" i="1"/>
  <c r="BK531" i="1"/>
  <c r="BL531" i="1"/>
  <c r="BM531" i="1"/>
  <c r="BN531" i="1"/>
  <c r="BO531" i="1"/>
  <c r="BP531" i="1"/>
  <c r="BK532" i="1"/>
  <c r="BL532" i="1"/>
  <c r="BM532" i="1"/>
  <c r="BN532" i="1"/>
  <c r="BO532" i="1"/>
  <c r="BP532" i="1"/>
  <c r="BK533" i="1"/>
  <c r="BL533" i="1"/>
  <c r="BM533" i="1"/>
  <c r="BN533" i="1"/>
  <c r="BO533" i="1"/>
  <c r="BP533" i="1"/>
  <c r="BK535" i="1"/>
  <c r="BL535" i="1"/>
  <c r="BM535" i="1"/>
  <c r="BN535" i="1"/>
  <c r="BO535" i="1"/>
  <c r="BP535" i="1"/>
  <c r="BK536" i="1"/>
  <c r="BL536" i="1"/>
  <c r="BM536" i="1"/>
  <c r="BN536" i="1"/>
  <c r="BO536" i="1"/>
  <c r="BP536" i="1"/>
  <c r="BK537" i="1"/>
  <c r="BL537" i="1"/>
  <c r="BM537" i="1"/>
  <c r="BN537" i="1"/>
  <c r="BO537" i="1"/>
  <c r="BP537" i="1"/>
  <c r="BK35" i="1"/>
  <c r="BL35" i="1"/>
  <c r="BM35" i="1"/>
  <c r="BN35" i="1"/>
  <c r="BO35" i="1"/>
  <c r="BP35" i="1"/>
  <c r="BK541" i="1"/>
  <c r="BL541" i="1"/>
  <c r="BM541" i="1"/>
  <c r="BN541" i="1"/>
  <c r="BO541" i="1"/>
  <c r="BP541" i="1"/>
  <c r="BK542" i="1"/>
  <c r="BL542" i="1"/>
  <c r="BM542" i="1"/>
  <c r="BN542" i="1"/>
  <c r="BO542" i="1"/>
  <c r="BP542" i="1"/>
  <c r="BK544" i="1"/>
  <c r="BL544" i="1"/>
  <c r="BM544" i="1"/>
  <c r="BN544" i="1"/>
  <c r="BO544" i="1"/>
  <c r="BP544" i="1"/>
  <c r="BK545" i="1"/>
  <c r="BL545" i="1"/>
  <c r="BM545" i="1"/>
  <c r="BN545" i="1"/>
  <c r="BO545" i="1"/>
  <c r="BP545" i="1"/>
  <c r="BK546" i="1"/>
  <c r="BL546" i="1"/>
  <c r="BM546" i="1"/>
  <c r="BN546" i="1"/>
  <c r="BO546" i="1"/>
  <c r="BP546" i="1"/>
  <c r="BK547" i="1"/>
  <c r="BL547" i="1"/>
  <c r="BM547" i="1"/>
  <c r="BN547" i="1"/>
  <c r="BO547" i="1"/>
  <c r="BP547" i="1"/>
  <c r="BK549" i="1"/>
  <c r="BL549" i="1"/>
  <c r="BM549" i="1"/>
  <c r="BN549" i="1"/>
  <c r="BO549" i="1"/>
  <c r="BP549" i="1"/>
  <c r="BK551" i="1"/>
  <c r="BL551" i="1"/>
  <c r="BM551" i="1"/>
  <c r="BN551" i="1"/>
  <c r="BO551" i="1"/>
  <c r="BP551" i="1"/>
  <c r="BK554" i="1"/>
  <c r="BL554" i="1"/>
  <c r="BM554" i="1"/>
  <c r="BN554" i="1"/>
  <c r="BO554" i="1"/>
  <c r="BP554" i="1"/>
  <c r="BK555" i="1"/>
  <c r="BL555" i="1"/>
  <c r="BM555" i="1"/>
  <c r="BN555" i="1"/>
  <c r="BO555" i="1"/>
  <c r="BP555" i="1"/>
  <c r="BK556" i="1"/>
  <c r="BL556" i="1"/>
  <c r="BM556" i="1"/>
  <c r="BN556" i="1"/>
  <c r="BO556" i="1"/>
  <c r="BP556" i="1"/>
  <c r="BK557" i="1"/>
  <c r="BL557" i="1"/>
  <c r="BM557" i="1"/>
  <c r="BN557" i="1"/>
  <c r="BO557" i="1"/>
  <c r="BP557" i="1"/>
  <c r="BK558" i="1"/>
  <c r="BL558" i="1"/>
  <c r="BM558" i="1"/>
  <c r="BN558" i="1"/>
  <c r="BO558" i="1"/>
  <c r="BP558" i="1"/>
  <c r="BK559" i="1"/>
  <c r="BL559" i="1"/>
  <c r="BM559" i="1"/>
  <c r="BN559" i="1"/>
  <c r="BO559" i="1"/>
  <c r="BP559" i="1"/>
  <c r="BK560" i="1"/>
  <c r="BL560" i="1"/>
  <c r="BM560" i="1"/>
  <c r="BN560" i="1"/>
  <c r="BO560" i="1"/>
  <c r="BP560" i="1"/>
  <c r="BK561" i="1"/>
  <c r="BL561" i="1"/>
  <c r="BM561" i="1"/>
  <c r="BN561" i="1"/>
  <c r="BO561" i="1"/>
  <c r="BP561" i="1"/>
  <c r="BK562" i="1"/>
  <c r="BL562" i="1"/>
  <c r="BM562" i="1"/>
  <c r="BN562" i="1"/>
  <c r="BO562" i="1"/>
  <c r="BP562" i="1"/>
  <c r="BK564" i="1"/>
  <c r="BL564" i="1"/>
  <c r="BM564" i="1"/>
  <c r="BN564" i="1"/>
  <c r="BO564" i="1"/>
  <c r="BP564" i="1"/>
  <c r="BK565" i="1"/>
  <c r="BL565" i="1"/>
  <c r="BM565" i="1"/>
  <c r="BN565" i="1"/>
  <c r="BO565" i="1"/>
  <c r="BP565" i="1"/>
  <c r="BK573" i="1"/>
  <c r="BL573" i="1"/>
  <c r="BM573" i="1"/>
  <c r="BN573" i="1"/>
  <c r="BO573" i="1"/>
  <c r="BP573" i="1"/>
  <c r="BK574" i="1"/>
  <c r="BL574" i="1"/>
  <c r="BM574" i="1"/>
  <c r="BN574" i="1"/>
  <c r="BO574" i="1"/>
  <c r="BP574" i="1"/>
  <c r="BK575" i="1"/>
  <c r="BL575" i="1"/>
  <c r="BM575" i="1"/>
  <c r="BN575" i="1"/>
  <c r="BO575" i="1"/>
  <c r="BP575" i="1"/>
  <c r="BK576" i="1"/>
  <c r="BL576" i="1"/>
  <c r="BM576" i="1"/>
  <c r="BN576" i="1"/>
  <c r="BO576" i="1"/>
  <c r="BP576" i="1"/>
  <c r="BK577" i="1"/>
  <c r="BL577" i="1"/>
  <c r="BM577" i="1"/>
  <c r="BN577" i="1"/>
  <c r="BO577" i="1"/>
  <c r="BP577" i="1"/>
  <c r="BK578" i="1"/>
  <c r="BL578" i="1"/>
  <c r="BM578" i="1"/>
  <c r="BN578" i="1"/>
  <c r="BO578" i="1"/>
  <c r="BP578" i="1"/>
  <c r="BK579" i="1"/>
  <c r="BL579" i="1"/>
  <c r="BM579" i="1"/>
  <c r="BN579" i="1"/>
  <c r="BO579" i="1"/>
  <c r="BP579" i="1"/>
  <c r="BK580" i="1"/>
  <c r="BL580" i="1"/>
  <c r="BM580" i="1"/>
  <c r="BN580" i="1"/>
  <c r="BO580" i="1"/>
  <c r="BP580" i="1"/>
  <c r="BK581" i="1"/>
  <c r="BL581" i="1"/>
  <c r="BM581" i="1"/>
  <c r="BN581" i="1"/>
  <c r="BO581" i="1"/>
  <c r="BP581" i="1"/>
  <c r="BK584" i="1"/>
  <c r="BL584" i="1"/>
  <c r="BM584" i="1"/>
  <c r="BN584" i="1"/>
  <c r="BO584" i="1"/>
  <c r="BP584" i="1"/>
  <c r="BK585" i="1"/>
  <c r="BL585" i="1"/>
  <c r="BM585" i="1"/>
  <c r="BN585" i="1"/>
  <c r="BO585" i="1"/>
  <c r="BP585" i="1"/>
  <c r="BK586" i="1"/>
  <c r="BL586" i="1"/>
  <c r="BM586" i="1"/>
  <c r="BN586" i="1"/>
  <c r="BO586" i="1"/>
  <c r="BP586" i="1"/>
  <c r="BK587" i="1"/>
  <c r="BL587" i="1"/>
  <c r="BM587" i="1"/>
  <c r="BN587" i="1"/>
  <c r="BO587" i="1"/>
  <c r="BP587" i="1"/>
  <c r="BK588" i="1"/>
  <c r="BL588" i="1"/>
  <c r="BM588" i="1"/>
  <c r="BN588" i="1"/>
  <c r="BO588" i="1"/>
  <c r="BP588" i="1"/>
  <c r="BK589" i="1"/>
  <c r="BL589" i="1"/>
  <c r="BM589" i="1"/>
  <c r="BN589" i="1"/>
  <c r="BO589" i="1"/>
  <c r="BP589" i="1"/>
  <c r="BK592" i="1"/>
  <c r="BL592" i="1"/>
  <c r="BM592" i="1"/>
  <c r="BN592" i="1"/>
  <c r="BO592" i="1"/>
  <c r="BP592" i="1"/>
  <c r="BK593" i="1"/>
  <c r="BL593" i="1"/>
  <c r="BM593" i="1"/>
  <c r="BN593" i="1"/>
  <c r="BO593" i="1"/>
  <c r="BP593" i="1"/>
  <c r="BK594" i="1"/>
  <c r="BL594" i="1"/>
  <c r="BM594" i="1"/>
  <c r="BN594" i="1"/>
  <c r="BO594" i="1"/>
  <c r="BP594" i="1"/>
  <c r="BK596" i="1"/>
  <c r="BL596" i="1"/>
  <c r="BM596" i="1"/>
  <c r="BN596" i="1"/>
  <c r="BO596" i="1"/>
  <c r="BP596" i="1"/>
  <c r="BK598" i="1"/>
  <c r="BL598" i="1"/>
  <c r="BM598" i="1"/>
  <c r="BN598" i="1"/>
  <c r="BO598" i="1"/>
  <c r="BP598" i="1"/>
  <c r="BK599" i="1"/>
  <c r="BL599" i="1"/>
  <c r="BM599" i="1"/>
  <c r="BN599" i="1"/>
  <c r="BO599" i="1"/>
  <c r="BP599" i="1"/>
  <c r="BK600" i="1"/>
  <c r="BL600" i="1"/>
  <c r="BM600" i="1"/>
  <c r="BN600" i="1"/>
  <c r="BO600" i="1"/>
  <c r="BP600" i="1"/>
  <c r="BK601" i="1"/>
  <c r="BL601" i="1"/>
  <c r="BM601" i="1"/>
  <c r="BN601" i="1"/>
  <c r="BO601" i="1"/>
  <c r="BP601" i="1"/>
  <c r="BK608" i="1"/>
  <c r="BL608" i="1"/>
  <c r="BM608" i="1"/>
  <c r="BN608" i="1"/>
  <c r="BO608" i="1"/>
  <c r="BP608" i="1"/>
  <c r="BK609" i="1"/>
  <c r="BL609" i="1"/>
  <c r="BM609" i="1"/>
  <c r="BN609" i="1"/>
  <c r="BO609" i="1"/>
  <c r="BP609" i="1"/>
  <c r="BK610" i="1"/>
  <c r="BL610" i="1"/>
  <c r="BM610" i="1"/>
  <c r="BN610" i="1"/>
  <c r="BO610" i="1"/>
  <c r="BP610" i="1"/>
  <c r="BK611" i="1"/>
  <c r="BL611" i="1"/>
  <c r="BM611" i="1"/>
  <c r="BN611" i="1"/>
  <c r="BO611" i="1"/>
  <c r="BP611" i="1"/>
  <c r="BK1766" i="1"/>
  <c r="BL1766" i="1"/>
  <c r="BM1766" i="1"/>
  <c r="BN1766" i="1"/>
  <c r="BO1766" i="1"/>
  <c r="BP1766" i="1"/>
  <c r="BK1769" i="1"/>
  <c r="BL1769" i="1"/>
  <c r="BM1769" i="1"/>
  <c r="BN1769" i="1"/>
  <c r="BO1769" i="1"/>
  <c r="BP1769" i="1"/>
  <c r="BK1770" i="1"/>
  <c r="BL1770" i="1"/>
  <c r="BM1770" i="1"/>
  <c r="BN1770" i="1"/>
  <c r="BO1770" i="1"/>
  <c r="BP1770" i="1"/>
  <c r="BK1771" i="1"/>
  <c r="BL1771" i="1"/>
  <c r="BM1771" i="1"/>
  <c r="BN1771" i="1"/>
  <c r="BO1771" i="1"/>
  <c r="BP1771" i="1"/>
  <c r="BK621" i="1"/>
  <c r="BL621" i="1"/>
  <c r="BM621" i="1"/>
  <c r="BN621" i="1"/>
  <c r="BO621" i="1"/>
  <c r="BP621" i="1"/>
  <c r="BK622" i="1"/>
  <c r="BL622" i="1"/>
  <c r="BM622" i="1"/>
  <c r="BN622" i="1"/>
  <c r="BO622" i="1"/>
  <c r="BP622" i="1"/>
  <c r="BK624" i="1"/>
  <c r="BL624" i="1"/>
  <c r="BM624" i="1"/>
  <c r="BN624" i="1"/>
  <c r="BO624" i="1"/>
  <c r="BP624" i="1"/>
  <c r="BK630" i="1"/>
  <c r="BL630" i="1"/>
  <c r="BM630" i="1"/>
  <c r="BN630" i="1"/>
  <c r="BO630" i="1"/>
  <c r="BP630" i="1"/>
  <c r="BK631" i="1"/>
  <c r="BL631" i="1"/>
  <c r="BM631" i="1"/>
  <c r="BN631" i="1"/>
  <c r="BO631" i="1"/>
  <c r="BP631" i="1"/>
  <c r="BK632" i="1"/>
  <c r="BL632" i="1"/>
  <c r="BM632" i="1"/>
  <c r="BN632" i="1"/>
  <c r="BO632" i="1"/>
  <c r="BP632" i="1"/>
  <c r="BK634" i="1"/>
  <c r="BL634" i="1"/>
  <c r="BM634" i="1"/>
  <c r="BN634" i="1"/>
  <c r="BO634" i="1"/>
  <c r="BP634" i="1"/>
  <c r="BK636" i="1"/>
  <c r="BL636" i="1"/>
  <c r="BM636" i="1"/>
  <c r="BN636" i="1"/>
  <c r="BO636" i="1"/>
  <c r="BP636" i="1"/>
  <c r="BK637" i="1"/>
  <c r="BL637" i="1"/>
  <c r="BM637" i="1"/>
  <c r="BN637" i="1"/>
  <c r="BO637" i="1"/>
  <c r="BP637" i="1"/>
  <c r="BK638" i="1"/>
  <c r="BL638" i="1"/>
  <c r="BM638" i="1"/>
  <c r="BN638" i="1"/>
  <c r="BO638" i="1"/>
  <c r="BP638" i="1"/>
  <c r="BK644" i="1"/>
  <c r="BL644" i="1"/>
  <c r="BM644" i="1"/>
  <c r="BN644" i="1"/>
  <c r="BO644" i="1"/>
  <c r="BP644" i="1"/>
  <c r="BK645" i="1"/>
  <c r="BL645" i="1"/>
  <c r="BM645" i="1"/>
  <c r="BN645" i="1"/>
  <c r="BO645" i="1"/>
  <c r="BP645" i="1"/>
  <c r="BK646" i="1"/>
  <c r="BL646" i="1"/>
  <c r="BM646" i="1"/>
  <c r="BN646" i="1"/>
  <c r="BO646" i="1"/>
  <c r="BP646" i="1"/>
  <c r="BK647" i="1"/>
  <c r="BL647" i="1"/>
  <c r="BM647" i="1"/>
  <c r="BN647" i="1"/>
  <c r="BO647" i="1"/>
  <c r="BP647" i="1"/>
  <c r="BK648" i="1"/>
  <c r="BL648" i="1"/>
  <c r="BM648" i="1"/>
  <c r="BN648" i="1"/>
  <c r="BO648" i="1"/>
  <c r="BP648" i="1"/>
  <c r="BK649" i="1"/>
  <c r="BL649" i="1"/>
  <c r="BM649" i="1"/>
  <c r="BN649" i="1"/>
  <c r="BO649" i="1"/>
  <c r="BP649" i="1"/>
  <c r="BK650" i="1"/>
  <c r="BL650" i="1"/>
  <c r="BM650" i="1"/>
  <c r="BN650" i="1"/>
  <c r="BO650" i="1"/>
  <c r="BP650" i="1"/>
  <c r="BK655" i="1"/>
  <c r="BL655" i="1"/>
  <c r="BM655" i="1"/>
  <c r="BN655" i="1"/>
  <c r="BO655" i="1"/>
  <c r="BP655" i="1"/>
  <c r="BK656" i="1"/>
  <c r="BL656" i="1"/>
  <c r="BM656" i="1"/>
  <c r="BN656" i="1"/>
  <c r="BO656" i="1"/>
  <c r="BP656" i="1"/>
  <c r="BK657" i="1"/>
  <c r="BL657" i="1"/>
  <c r="BM657" i="1"/>
  <c r="BN657" i="1"/>
  <c r="BO657" i="1"/>
  <c r="BP657" i="1"/>
  <c r="BK658" i="1"/>
  <c r="BL658" i="1"/>
  <c r="BM658" i="1"/>
  <c r="BN658" i="1"/>
  <c r="BO658" i="1"/>
  <c r="BP658" i="1"/>
  <c r="BK660" i="1"/>
  <c r="BL660" i="1"/>
  <c r="BM660" i="1"/>
  <c r="BN660" i="1"/>
  <c r="BO660" i="1"/>
  <c r="BP660" i="1"/>
  <c r="BK661" i="1"/>
  <c r="BL661" i="1"/>
  <c r="BM661" i="1"/>
  <c r="BN661" i="1"/>
  <c r="BO661" i="1"/>
  <c r="BP661" i="1"/>
  <c r="BK663" i="1"/>
  <c r="BL663" i="1"/>
  <c r="BM663" i="1"/>
  <c r="BN663" i="1"/>
  <c r="BO663" i="1"/>
  <c r="BP663" i="1"/>
  <c r="BK664" i="1"/>
  <c r="BL664" i="1"/>
  <c r="BM664" i="1"/>
  <c r="BN664" i="1"/>
  <c r="BO664" i="1"/>
  <c r="BP664" i="1"/>
  <c r="BK666" i="1"/>
  <c r="BL666" i="1"/>
  <c r="BM666" i="1"/>
  <c r="BN666" i="1"/>
  <c r="BO666" i="1"/>
  <c r="BP666" i="1"/>
  <c r="BK667" i="1"/>
  <c r="BL667" i="1"/>
  <c r="BM667" i="1"/>
  <c r="BN667" i="1"/>
  <c r="BO667" i="1"/>
  <c r="BP667" i="1"/>
  <c r="BK670" i="1"/>
  <c r="BL670" i="1"/>
  <c r="BM670" i="1"/>
  <c r="BN670" i="1"/>
  <c r="BO670" i="1"/>
  <c r="BP670" i="1"/>
  <c r="BK671" i="1"/>
  <c r="BL671" i="1"/>
  <c r="BM671" i="1"/>
  <c r="BN671" i="1"/>
  <c r="BO671" i="1"/>
  <c r="BP671" i="1"/>
  <c r="BK672" i="1"/>
  <c r="BL672" i="1"/>
  <c r="BM672" i="1"/>
  <c r="BN672" i="1"/>
  <c r="BO672" i="1"/>
  <c r="BP672" i="1"/>
  <c r="BK673" i="1"/>
  <c r="BL673" i="1"/>
  <c r="BM673" i="1"/>
  <c r="BN673" i="1"/>
  <c r="BO673" i="1"/>
  <c r="BP673" i="1"/>
  <c r="BK674" i="1"/>
  <c r="BL674" i="1"/>
  <c r="BM674" i="1"/>
  <c r="BN674" i="1"/>
  <c r="BO674" i="1"/>
  <c r="BP674" i="1"/>
  <c r="BK675" i="1"/>
  <c r="BL675" i="1"/>
  <c r="BM675" i="1"/>
  <c r="BN675" i="1"/>
  <c r="BO675" i="1"/>
  <c r="BP675" i="1"/>
  <c r="BK677" i="1"/>
  <c r="BL677" i="1"/>
  <c r="BM677" i="1"/>
  <c r="BN677" i="1"/>
  <c r="BO677" i="1"/>
  <c r="BP677" i="1"/>
  <c r="BK678" i="1"/>
  <c r="BL678" i="1"/>
  <c r="BM678" i="1"/>
  <c r="BN678" i="1"/>
  <c r="BO678" i="1"/>
  <c r="BP678" i="1"/>
  <c r="BK681" i="1"/>
  <c r="BL681" i="1"/>
  <c r="BM681" i="1"/>
  <c r="BN681" i="1"/>
  <c r="BO681" i="1"/>
  <c r="BP681" i="1"/>
  <c r="BK683" i="1"/>
  <c r="BL683" i="1"/>
  <c r="BM683" i="1"/>
  <c r="BN683" i="1"/>
  <c r="BO683" i="1"/>
  <c r="BP683" i="1"/>
  <c r="BK684" i="1"/>
  <c r="BL684" i="1"/>
  <c r="BM684" i="1"/>
  <c r="BN684" i="1"/>
  <c r="BO684" i="1"/>
  <c r="BP684" i="1"/>
  <c r="BK686" i="1"/>
  <c r="BL686" i="1"/>
  <c r="BM686" i="1"/>
  <c r="BN686" i="1"/>
  <c r="BO686" i="1"/>
  <c r="BP686" i="1"/>
  <c r="BL689" i="1"/>
  <c r="BM689" i="1"/>
  <c r="BN689" i="1"/>
  <c r="BO689" i="1"/>
  <c r="BP689" i="1"/>
  <c r="BL690" i="1"/>
  <c r="BM690" i="1"/>
  <c r="BN690" i="1"/>
  <c r="BO690" i="1"/>
  <c r="BP690" i="1"/>
  <c r="BK693" i="1"/>
  <c r="BL693" i="1"/>
  <c r="BM693" i="1"/>
  <c r="BN693" i="1"/>
  <c r="BO693" i="1"/>
  <c r="BP693" i="1"/>
  <c r="BK696" i="1"/>
  <c r="BL696" i="1"/>
  <c r="BM696" i="1"/>
  <c r="BN696" i="1"/>
  <c r="BO696" i="1"/>
  <c r="BP696" i="1"/>
  <c r="BK697" i="1"/>
  <c r="BL697" i="1"/>
  <c r="BM697" i="1"/>
  <c r="BN697" i="1"/>
  <c r="BO697" i="1"/>
  <c r="BP697" i="1"/>
  <c r="BK698" i="1"/>
  <c r="BL698" i="1"/>
  <c r="BM698" i="1"/>
  <c r="BN698" i="1"/>
  <c r="BO698" i="1"/>
  <c r="BP698" i="1"/>
  <c r="BK699" i="1"/>
  <c r="BL699" i="1"/>
  <c r="BM699" i="1"/>
  <c r="BN699" i="1"/>
  <c r="BO699" i="1"/>
  <c r="BP699" i="1"/>
  <c r="BK700" i="1"/>
  <c r="BL700" i="1"/>
  <c r="BM700" i="1"/>
  <c r="BN700" i="1"/>
  <c r="BO700" i="1"/>
  <c r="BP700" i="1"/>
  <c r="BK701" i="1"/>
  <c r="BL701" i="1"/>
  <c r="BM701" i="1"/>
  <c r="BN701" i="1"/>
  <c r="BO701" i="1"/>
  <c r="BP701" i="1"/>
  <c r="BK702" i="1"/>
  <c r="BL702" i="1"/>
  <c r="BM702" i="1"/>
  <c r="BN702" i="1"/>
  <c r="BO702" i="1"/>
  <c r="BP702" i="1"/>
  <c r="BK704" i="1"/>
  <c r="BL704" i="1"/>
  <c r="BM704" i="1"/>
  <c r="BN704" i="1"/>
  <c r="BO704" i="1"/>
  <c r="BP704" i="1"/>
  <c r="BK705" i="1"/>
  <c r="BL705" i="1"/>
  <c r="BM705" i="1"/>
  <c r="BN705" i="1"/>
  <c r="BO705" i="1"/>
  <c r="BP705" i="1"/>
  <c r="BK706" i="1"/>
  <c r="BL706" i="1"/>
  <c r="BM706" i="1"/>
  <c r="BN706" i="1"/>
  <c r="BO706" i="1"/>
  <c r="BP706" i="1"/>
  <c r="BK707" i="1"/>
  <c r="BL707" i="1"/>
  <c r="BM707" i="1"/>
  <c r="BN707" i="1"/>
  <c r="BO707" i="1"/>
  <c r="BP707" i="1"/>
  <c r="BK711" i="1"/>
  <c r="BL711" i="1"/>
  <c r="BM711" i="1"/>
  <c r="BN711" i="1"/>
  <c r="BO711" i="1"/>
  <c r="BP711" i="1"/>
  <c r="BK712" i="1"/>
  <c r="BL712" i="1"/>
  <c r="BM712" i="1"/>
  <c r="BN712" i="1"/>
  <c r="BO712" i="1"/>
  <c r="BP712" i="1"/>
  <c r="BK713" i="1"/>
  <c r="BL713" i="1"/>
  <c r="BM713" i="1"/>
  <c r="BN713" i="1"/>
  <c r="BO713" i="1"/>
  <c r="BP713" i="1"/>
  <c r="BK714" i="1"/>
  <c r="BL714" i="1"/>
  <c r="BM714" i="1"/>
  <c r="BN714" i="1"/>
  <c r="BO714" i="1"/>
  <c r="BP714" i="1"/>
  <c r="BK715" i="1"/>
  <c r="BL715" i="1"/>
  <c r="BM715" i="1"/>
  <c r="BN715" i="1"/>
  <c r="BO715" i="1"/>
  <c r="BP715" i="1"/>
  <c r="BK717" i="1"/>
  <c r="BL717" i="1"/>
  <c r="BM717" i="1"/>
  <c r="BN717" i="1"/>
  <c r="BO717" i="1"/>
  <c r="BP717" i="1"/>
  <c r="BK718" i="1"/>
  <c r="BL718" i="1"/>
  <c r="BM718" i="1"/>
  <c r="BN718" i="1"/>
  <c r="BO718" i="1"/>
  <c r="BP718" i="1"/>
  <c r="BK720" i="1"/>
  <c r="BL720" i="1"/>
  <c r="BM720" i="1"/>
  <c r="BN720" i="1"/>
  <c r="BO720" i="1"/>
  <c r="BP720" i="1"/>
  <c r="BK721" i="1"/>
  <c r="BL721" i="1"/>
  <c r="BM721" i="1"/>
  <c r="BN721" i="1"/>
  <c r="BO721" i="1"/>
  <c r="BP721" i="1"/>
  <c r="BK725" i="1"/>
  <c r="BL725" i="1"/>
  <c r="BM725" i="1"/>
  <c r="BN725" i="1"/>
  <c r="BO725" i="1"/>
  <c r="BP725" i="1"/>
  <c r="BK726" i="1"/>
  <c r="BL726" i="1"/>
  <c r="BM726" i="1"/>
  <c r="BN726" i="1"/>
  <c r="BO726" i="1"/>
  <c r="BP726" i="1"/>
  <c r="BK728" i="1"/>
  <c r="BL728" i="1"/>
  <c r="BM728" i="1"/>
  <c r="BN728" i="1"/>
  <c r="BO728" i="1"/>
  <c r="BP728" i="1"/>
  <c r="BK729" i="1"/>
  <c r="BL729" i="1"/>
  <c r="BM729" i="1"/>
  <c r="BN729" i="1"/>
  <c r="BO729" i="1"/>
  <c r="BP729" i="1"/>
  <c r="BK730" i="1"/>
  <c r="BL730" i="1"/>
  <c r="BM730" i="1"/>
  <c r="BN730" i="1"/>
  <c r="BO730" i="1"/>
  <c r="BP730" i="1"/>
  <c r="BK731" i="1"/>
  <c r="BL731" i="1"/>
  <c r="BM731" i="1"/>
  <c r="BN731" i="1"/>
  <c r="BO731" i="1"/>
  <c r="BP731" i="1"/>
  <c r="BK732" i="1"/>
  <c r="BL732" i="1"/>
  <c r="BM732" i="1"/>
  <c r="BN732" i="1"/>
  <c r="BO732" i="1"/>
  <c r="BP732" i="1"/>
  <c r="BK733" i="1"/>
  <c r="BL733" i="1"/>
  <c r="BM733" i="1"/>
  <c r="BN733" i="1"/>
  <c r="BO733" i="1"/>
  <c r="BP733" i="1"/>
  <c r="BK734" i="1"/>
  <c r="BL734" i="1"/>
  <c r="BM734" i="1"/>
  <c r="BN734" i="1"/>
  <c r="BO734" i="1"/>
  <c r="BP734" i="1"/>
  <c r="BK736" i="1"/>
  <c r="BL736" i="1"/>
  <c r="BM736" i="1"/>
  <c r="BN736" i="1"/>
  <c r="BO736" i="1"/>
  <c r="BP736" i="1"/>
  <c r="BK738" i="1"/>
  <c r="BL738" i="1"/>
  <c r="BM738" i="1"/>
  <c r="BN738" i="1"/>
  <c r="BO738" i="1"/>
  <c r="BP738" i="1"/>
  <c r="BK739" i="1"/>
  <c r="BL739" i="1"/>
  <c r="BM739" i="1"/>
  <c r="BN739" i="1"/>
  <c r="BO739" i="1"/>
  <c r="BP739" i="1"/>
  <c r="BK740" i="1"/>
  <c r="BL740" i="1"/>
  <c r="BM740" i="1"/>
  <c r="BN740" i="1"/>
  <c r="BO740" i="1"/>
  <c r="BP740" i="1"/>
  <c r="BK741" i="1"/>
  <c r="BL741" i="1"/>
  <c r="BM741" i="1"/>
  <c r="BN741" i="1"/>
  <c r="BO741" i="1"/>
  <c r="BP741" i="1"/>
  <c r="BK743" i="1"/>
  <c r="BL743" i="1"/>
  <c r="BM743" i="1"/>
  <c r="BN743" i="1"/>
  <c r="BO743" i="1"/>
  <c r="BP743" i="1"/>
  <c r="BK745" i="1"/>
  <c r="BL745" i="1"/>
  <c r="BM745" i="1"/>
  <c r="BN745" i="1"/>
  <c r="BO745" i="1"/>
  <c r="BP745" i="1"/>
  <c r="BK749" i="1"/>
  <c r="BL749" i="1"/>
  <c r="BM749" i="1"/>
  <c r="BN749" i="1"/>
  <c r="BO749" i="1"/>
  <c r="BP749" i="1"/>
  <c r="BK750" i="1"/>
  <c r="BL750" i="1"/>
  <c r="BM750" i="1"/>
  <c r="BN750" i="1"/>
  <c r="BO750" i="1"/>
  <c r="BP750" i="1"/>
  <c r="BK752" i="1"/>
  <c r="BL752" i="1"/>
  <c r="BM752" i="1"/>
  <c r="BN752" i="1"/>
  <c r="BO752" i="1"/>
  <c r="BP752" i="1"/>
  <c r="BK753" i="1"/>
  <c r="BL753" i="1"/>
  <c r="BM753" i="1"/>
  <c r="BN753" i="1"/>
  <c r="BO753" i="1"/>
  <c r="BP753" i="1"/>
  <c r="BK755" i="1"/>
  <c r="BL755" i="1"/>
  <c r="BM755" i="1"/>
  <c r="BN755" i="1"/>
  <c r="BO755" i="1"/>
  <c r="BP755" i="1"/>
  <c r="BK759" i="1"/>
  <c r="BL759" i="1"/>
  <c r="BM759" i="1"/>
  <c r="BN759" i="1"/>
  <c r="BO759" i="1"/>
  <c r="BP759" i="1"/>
  <c r="BK760" i="1"/>
  <c r="BL760" i="1"/>
  <c r="BM760" i="1"/>
  <c r="BN760" i="1"/>
  <c r="BO760" i="1"/>
  <c r="BP760" i="1"/>
  <c r="BK761" i="1"/>
  <c r="BL761" i="1"/>
  <c r="BM761" i="1"/>
  <c r="BN761" i="1"/>
  <c r="BO761" i="1"/>
  <c r="BP761" i="1"/>
  <c r="BK762" i="1"/>
  <c r="BL762" i="1"/>
  <c r="BM762" i="1"/>
  <c r="BN762" i="1"/>
  <c r="BO762" i="1"/>
  <c r="BP762" i="1"/>
  <c r="BK764" i="1"/>
  <c r="BL764" i="1"/>
  <c r="BM764" i="1"/>
  <c r="BN764" i="1"/>
  <c r="BO764" i="1"/>
  <c r="BP764" i="1"/>
  <c r="BK773" i="1"/>
  <c r="BL773" i="1"/>
  <c r="BM773" i="1"/>
  <c r="BN773" i="1"/>
  <c r="BO773" i="1"/>
  <c r="BP773" i="1"/>
  <c r="BK777" i="1"/>
  <c r="BL777" i="1"/>
  <c r="BM777" i="1"/>
  <c r="BN777" i="1"/>
  <c r="BO777" i="1"/>
  <c r="BP777" i="1"/>
  <c r="BK780" i="1"/>
  <c r="BL780" i="1"/>
  <c r="BM780" i="1"/>
  <c r="BN780" i="1"/>
  <c r="BO780" i="1"/>
  <c r="BP780" i="1"/>
  <c r="BK781" i="1"/>
  <c r="BL781" i="1"/>
  <c r="BM781" i="1"/>
  <c r="BN781" i="1"/>
  <c r="BO781" i="1"/>
  <c r="BP781" i="1"/>
  <c r="BK782" i="1"/>
  <c r="BL782" i="1"/>
  <c r="BM782" i="1"/>
  <c r="BN782" i="1"/>
  <c r="BO782" i="1"/>
  <c r="BP782" i="1"/>
  <c r="BK783" i="1"/>
  <c r="BL783" i="1"/>
  <c r="BM783" i="1"/>
  <c r="BN783" i="1"/>
  <c r="BO783" i="1"/>
  <c r="BP783" i="1"/>
  <c r="BK785" i="1"/>
  <c r="BL785" i="1"/>
  <c r="BM785" i="1"/>
  <c r="BN785" i="1"/>
  <c r="BO785" i="1"/>
  <c r="BP785" i="1"/>
  <c r="BK787" i="1"/>
  <c r="BL787" i="1"/>
  <c r="BM787" i="1"/>
  <c r="BN787" i="1"/>
  <c r="BO787" i="1"/>
  <c r="BP787" i="1"/>
  <c r="BK789" i="1"/>
  <c r="BL789" i="1"/>
  <c r="BM789" i="1"/>
  <c r="BN789" i="1"/>
  <c r="BO789" i="1"/>
  <c r="BP789" i="1"/>
  <c r="BK791" i="1"/>
  <c r="BL791" i="1"/>
  <c r="BM791" i="1"/>
  <c r="BN791" i="1"/>
  <c r="BO791" i="1"/>
  <c r="BP791" i="1"/>
  <c r="BK794" i="1"/>
  <c r="BL794" i="1"/>
  <c r="BM794" i="1"/>
  <c r="BN794" i="1"/>
  <c r="BO794" i="1"/>
  <c r="BP794" i="1"/>
  <c r="BK795" i="1"/>
  <c r="BL795" i="1"/>
  <c r="BM795" i="1"/>
  <c r="BN795" i="1"/>
  <c r="BO795" i="1"/>
  <c r="BP795" i="1"/>
  <c r="BK796" i="1"/>
  <c r="BL796" i="1"/>
  <c r="BM796" i="1"/>
  <c r="BN796" i="1"/>
  <c r="BO796" i="1"/>
  <c r="BP796" i="1"/>
  <c r="BK798" i="1"/>
  <c r="BL798" i="1"/>
  <c r="BM798" i="1"/>
  <c r="BN798" i="1"/>
  <c r="BO798" i="1"/>
  <c r="BP798" i="1"/>
  <c r="BK801" i="1"/>
  <c r="BL801" i="1"/>
  <c r="BM801" i="1"/>
  <c r="BN801" i="1"/>
  <c r="BO801" i="1"/>
  <c r="BP801" i="1"/>
  <c r="BK803" i="1"/>
  <c r="BL803" i="1"/>
  <c r="BM803" i="1"/>
  <c r="BN803" i="1"/>
  <c r="BO803" i="1"/>
  <c r="BP803" i="1"/>
  <c r="BK804" i="1"/>
  <c r="BL804" i="1"/>
  <c r="BM804" i="1"/>
  <c r="BN804" i="1"/>
  <c r="BO804" i="1"/>
  <c r="BP804" i="1"/>
  <c r="BK806" i="1"/>
  <c r="BL806" i="1"/>
  <c r="BM806" i="1"/>
  <c r="BN806" i="1"/>
  <c r="BO806" i="1"/>
  <c r="BP806" i="1"/>
  <c r="BK808" i="1"/>
  <c r="BL808" i="1"/>
  <c r="BM808" i="1"/>
  <c r="BN808" i="1"/>
  <c r="BO808" i="1"/>
  <c r="BP808" i="1"/>
  <c r="BK810" i="1"/>
  <c r="BL810" i="1"/>
  <c r="BM810" i="1"/>
  <c r="BN810" i="1"/>
  <c r="BO810" i="1"/>
  <c r="BP810" i="1"/>
  <c r="BK812" i="1"/>
  <c r="BL812" i="1"/>
  <c r="BM812" i="1"/>
  <c r="BN812" i="1"/>
  <c r="BO812" i="1"/>
  <c r="BP812" i="1"/>
  <c r="BK816" i="1"/>
  <c r="BL816" i="1"/>
  <c r="BM816" i="1"/>
  <c r="BN816" i="1"/>
  <c r="BO816" i="1"/>
  <c r="BP816" i="1"/>
  <c r="BK819" i="1"/>
  <c r="BL819" i="1"/>
  <c r="BM819" i="1"/>
  <c r="BN819" i="1"/>
  <c r="BO819" i="1"/>
  <c r="BP819" i="1"/>
  <c r="BK820" i="1"/>
  <c r="BL820" i="1"/>
  <c r="BM820" i="1"/>
  <c r="BN820" i="1"/>
  <c r="BO820" i="1"/>
  <c r="BP820" i="1"/>
  <c r="BK823" i="1"/>
  <c r="BL823" i="1"/>
  <c r="BM823" i="1"/>
  <c r="BN823" i="1"/>
  <c r="BO823" i="1"/>
  <c r="BP823" i="1"/>
  <c r="BK828" i="1"/>
  <c r="BL828" i="1"/>
  <c r="BM828" i="1"/>
  <c r="BN828" i="1"/>
  <c r="BO828" i="1"/>
  <c r="BP828" i="1"/>
  <c r="BK829" i="1"/>
  <c r="BL829" i="1"/>
  <c r="BM829" i="1"/>
  <c r="BN829" i="1"/>
  <c r="BO829" i="1"/>
  <c r="BP829" i="1"/>
  <c r="BK830" i="1"/>
  <c r="BL830" i="1"/>
  <c r="BM830" i="1"/>
  <c r="BN830" i="1"/>
  <c r="BO830" i="1"/>
  <c r="BP830" i="1"/>
  <c r="BK840" i="1"/>
  <c r="BL840" i="1"/>
  <c r="BM840" i="1"/>
  <c r="BN840" i="1"/>
  <c r="BO840" i="1"/>
  <c r="BP840" i="1"/>
  <c r="BK841" i="1"/>
  <c r="BL841" i="1"/>
  <c r="BM841" i="1"/>
  <c r="BN841" i="1"/>
  <c r="BO841" i="1"/>
  <c r="BP841" i="1"/>
  <c r="BK842" i="1"/>
  <c r="BL842" i="1"/>
  <c r="BM842" i="1"/>
  <c r="BN842" i="1"/>
  <c r="BO842" i="1"/>
  <c r="BP842" i="1"/>
  <c r="BK843" i="1"/>
  <c r="BL843" i="1"/>
  <c r="BM843" i="1"/>
  <c r="BN843" i="1"/>
  <c r="BO843" i="1"/>
  <c r="BP843" i="1"/>
  <c r="BK844" i="1"/>
  <c r="BL844" i="1"/>
  <c r="BM844" i="1"/>
  <c r="BN844" i="1"/>
  <c r="BO844" i="1"/>
  <c r="BP844" i="1"/>
  <c r="BK845" i="1"/>
  <c r="BL845" i="1"/>
  <c r="BM845" i="1"/>
  <c r="BN845" i="1"/>
  <c r="BO845" i="1"/>
  <c r="BP845" i="1"/>
  <c r="BK846" i="1"/>
  <c r="BL846" i="1"/>
  <c r="BM846" i="1"/>
  <c r="BN846" i="1"/>
  <c r="BO846" i="1"/>
  <c r="BP846" i="1"/>
  <c r="BK847" i="1"/>
  <c r="BL847" i="1"/>
  <c r="BM847" i="1"/>
  <c r="BN847" i="1"/>
  <c r="BO847" i="1"/>
  <c r="BP847" i="1"/>
  <c r="BK848" i="1"/>
  <c r="BL848" i="1"/>
  <c r="BM848" i="1"/>
  <c r="BN848" i="1"/>
  <c r="BO848" i="1"/>
  <c r="BP848" i="1"/>
  <c r="BK849" i="1"/>
  <c r="BL849" i="1"/>
  <c r="BM849" i="1"/>
  <c r="BN849" i="1"/>
  <c r="BO849" i="1"/>
  <c r="BP849" i="1"/>
  <c r="BK850" i="1"/>
  <c r="BL850" i="1"/>
  <c r="BM850" i="1"/>
  <c r="BN850" i="1"/>
  <c r="BO850" i="1"/>
  <c r="BP850" i="1"/>
  <c r="BK851" i="1"/>
  <c r="BL851" i="1"/>
  <c r="BM851" i="1"/>
  <c r="BN851" i="1"/>
  <c r="BO851" i="1"/>
  <c r="BP851" i="1"/>
  <c r="BK852" i="1"/>
  <c r="BL852" i="1"/>
  <c r="BM852" i="1"/>
  <c r="BN852" i="1"/>
  <c r="BO852" i="1"/>
  <c r="BP852" i="1"/>
  <c r="BK853" i="1"/>
  <c r="BL853" i="1"/>
  <c r="BM853" i="1"/>
  <c r="BN853" i="1"/>
  <c r="BO853" i="1"/>
  <c r="BP853" i="1"/>
  <c r="BK855" i="1"/>
  <c r="BL855" i="1"/>
  <c r="BM855" i="1"/>
  <c r="BN855" i="1"/>
  <c r="BO855" i="1"/>
  <c r="BP855" i="1"/>
  <c r="BK857" i="1"/>
  <c r="BL857" i="1"/>
  <c r="BM857" i="1"/>
  <c r="BN857" i="1"/>
  <c r="BO857" i="1"/>
  <c r="BP857" i="1"/>
  <c r="BK858" i="1"/>
  <c r="BL858" i="1"/>
  <c r="BM858" i="1"/>
  <c r="BN858" i="1"/>
  <c r="BO858" i="1"/>
  <c r="BP858" i="1"/>
  <c r="BK859" i="1"/>
  <c r="BL859" i="1"/>
  <c r="BM859" i="1"/>
  <c r="BN859" i="1"/>
  <c r="BO859" i="1"/>
  <c r="BP859" i="1"/>
  <c r="BK861" i="1"/>
  <c r="BL861" i="1"/>
  <c r="BM861" i="1"/>
  <c r="BN861" i="1"/>
  <c r="BO861" i="1"/>
  <c r="BP861" i="1"/>
  <c r="BK862" i="1"/>
  <c r="BL862" i="1"/>
  <c r="BM862" i="1"/>
  <c r="BN862" i="1"/>
  <c r="BO862" i="1"/>
  <c r="BP862" i="1"/>
  <c r="BK863" i="1"/>
  <c r="BL863" i="1"/>
  <c r="BM863" i="1"/>
  <c r="BN863" i="1"/>
  <c r="BO863" i="1"/>
  <c r="BP863" i="1"/>
  <c r="BK864" i="1"/>
  <c r="BL864" i="1"/>
  <c r="BM864" i="1"/>
  <c r="BN864" i="1"/>
  <c r="BO864" i="1"/>
  <c r="BP864" i="1"/>
  <c r="BK865" i="1"/>
  <c r="BL865" i="1"/>
  <c r="BM865" i="1"/>
  <c r="BN865" i="1"/>
  <c r="BO865" i="1"/>
  <c r="BP865" i="1"/>
  <c r="BK866" i="1"/>
  <c r="BL866" i="1"/>
  <c r="BM866" i="1"/>
  <c r="BN866" i="1"/>
  <c r="BO866" i="1"/>
  <c r="BP866" i="1"/>
  <c r="BK867" i="1"/>
  <c r="BL867" i="1"/>
  <c r="BM867" i="1"/>
  <c r="BN867" i="1"/>
  <c r="BO867" i="1"/>
  <c r="BP867" i="1"/>
  <c r="BK868" i="1"/>
  <c r="BL868" i="1"/>
  <c r="BM868" i="1"/>
  <c r="BN868" i="1"/>
  <c r="BO868" i="1"/>
  <c r="BP868" i="1"/>
  <c r="BK869" i="1"/>
  <c r="BL869" i="1"/>
  <c r="BM869" i="1"/>
  <c r="BN869" i="1"/>
  <c r="BO869" i="1"/>
  <c r="BP869" i="1"/>
  <c r="BK870" i="1"/>
  <c r="BL870" i="1"/>
  <c r="BM870" i="1"/>
  <c r="BN870" i="1"/>
  <c r="BO870" i="1"/>
  <c r="BP870" i="1"/>
  <c r="BK871" i="1"/>
  <c r="BL871" i="1"/>
  <c r="BM871" i="1"/>
  <c r="BN871" i="1"/>
  <c r="BO871" i="1"/>
  <c r="BP871" i="1"/>
  <c r="BK872" i="1"/>
  <c r="BL872" i="1"/>
  <c r="BM872" i="1"/>
  <c r="BN872" i="1"/>
  <c r="BO872" i="1"/>
  <c r="BP872" i="1"/>
  <c r="BK874" i="1"/>
  <c r="BL874" i="1"/>
  <c r="BM874" i="1"/>
  <c r="BN874" i="1"/>
  <c r="BO874" i="1"/>
  <c r="BP874" i="1"/>
  <c r="BK875" i="1"/>
  <c r="BL875" i="1"/>
  <c r="BM875" i="1"/>
  <c r="BN875" i="1"/>
  <c r="BO875" i="1"/>
  <c r="BP875" i="1"/>
  <c r="BK876" i="1"/>
  <c r="BL876" i="1"/>
  <c r="BM876" i="1"/>
  <c r="BN876" i="1"/>
  <c r="BO876" i="1"/>
  <c r="BP876" i="1"/>
  <c r="BK878" i="1"/>
  <c r="BL878" i="1"/>
  <c r="BM878" i="1"/>
  <c r="BN878" i="1"/>
  <c r="BO878" i="1"/>
  <c r="BP878" i="1"/>
  <c r="BK879" i="1"/>
  <c r="BL879" i="1"/>
  <c r="BM879" i="1"/>
  <c r="BN879" i="1"/>
  <c r="BO879" i="1"/>
  <c r="BP879" i="1"/>
  <c r="BK880" i="1"/>
  <c r="BL880" i="1"/>
  <c r="BM880" i="1"/>
  <c r="BN880" i="1"/>
  <c r="BO880" i="1"/>
  <c r="BP880" i="1"/>
  <c r="BK882" i="1"/>
  <c r="BL882" i="1"/>
  <c r="BM882" i="1"/>
  <c r="BN882" i="1"/>
  <c r="BO882" i="1"/>
  <c r="BP882" i="1"/>
  <c r="BK883" i="1"/>
  <c r="BL883" i="1"/>
  <c r="BM883" i="1"/>
  <c r="BN883" i="1"/>
  <c r="BO883" i="1"/>
  <c r="BP883" i="1"/>
  <c r="BK884" i="1"/>
  <c r="BL884" i="1"/>
  <c r="BM884" i="1"/>
  <c r="BN884" i="1"/>
  <c r="BO884" i="1"/>
  <c r="BP884" i="1"/>
  <c r="BK886" i="1"/>
  <c r="BL886" i="1"/>
  <c r="BM886" i="1"/>
  <c r="BN886" i="1"/>
  <c r="BO886" i="1"/>
  <c r="BP886" i="1"/>
  <c r="BK885" i="1"/>
  <c r="BL885" i="1"/>
  <c r="BM885" i="1"/>
  <c r="BN885" i="1"/>
  <c r="BO885" i="1"/>
  <c r="BP885" i="1"/>
  <c r="BK887" i="1"/>
  <c r="BL887" i="1"/>
  <c r="BM887" i="1"/>
  <c r="BN887" i="1"/>
  <c r="BO887" i="1"/>
  <c r="BP887" i="1"/>
  <c r="BK888" i="1"/>
  <c r="BL888" i="1"/>
  <c r="BM888" i="1"/>
  <c r="BN888" i="1"/>
  <c r="BO888" i="1"/>
  <c r="BP888" i="1"/>
  <c r="BK892" i="1"/>
  <c r="BL892" i="1"/>
  <c r="BM892" i="1"/>
  <c r="BN892" i="1"/>
  <c r="BO892" i="1"/>
  <c r="BP892" i="1"/>
  <c r="BK893" i="1"/>
  <c r="BL893" i="1"/>
  <c r="BM893" i="1"/>
  <c r="BN893" i="1"/>
  <c r="BO893" i="1"/>
  <c r="BP893" i="1"/>
  <c r="BK894" i="1"/>
  <c r="BL894" i="1"/>
  <c r="BM894" i="1"/>
  <c r="BN894" i="1"/>
  <c r="BO894" i="1"/>
  <c r="BP894" i="1"/>
  <c r="BK895" i="1"/>
  <c r="BL895" i="1"/>
  <c r="BM895" i="1"/>
  <c r="BN895" i="1"/>
  <c r="BO895" i="1"/>
  <c r="BP895" i="1"/>
  <c r="BK896" i="1"/>
  <c r="BL896" i="1"/>
  <c r="BM896" i="1"/>
  <c r="BN896" i="1"/>
  <c r="BO896" i="1"/>
  <c r="BP896" i="1"/>
  <c r="BK897" i="1"/>
  <c r="BL897" i="1"/>
  <c r="BM897" i="1"/>
  <c r="BN897" i="1"/>
  <c r="BO897" i="1"/>
  <c r="BP897" i="1"/>
  <c r="BK898" i="1"/>
  <c r="BL898" i="1"/>
  <c r="BM898" i="1"/>
  <c r="BN898" i="1"/>
  <c r="BO898" i="1"/>
  <c r="BP898" i="1"/>
  <c r="BK899" i="1"/>
  <c r="BL899" i="1"/>
  <c r="BM899" i="1"/>
  <c r="BN899" i="1"/>
  <c r="BO899" i="1"/>
  <c r="BP899" i="1"/>
  <c r="BK902" i="1"/>
  <c r="BL902" i="1"/>
  <c r="BM902" i="1"/>
  <c r="BN902" i="1"/>
  <c r="BO902" i="1"/>
  <c r="BP902" i="1"/>
  <c r="BK903" i="1"/>
  <c r="BL903" i="1"/>
  <c r="BM903" i="1"/>
  <c r="BN903" i="1"/>
  <c r="BO903" i="1"/>
  <c r="BP903" i="1"/>
  <c r="BK906" i="1"/>
  <c r="BL906" i="1"/>
  <c r="BM906" i="1"/>
  <c r="BN906" i="1"/>
  <c r="BO906" i="1"/>
  <c r="BP906" i="1"/>
  <c r="BK907" i="1"/>
  <c r="BL907" i="1"/>
  <c r="BM907" i="1"/>
  <c r="BN907" i="1"/>
  <c r="BO907" i="1"/>
  <c r="BP907" i="1"/>
  <c r="BK908" i="1"/>
  <c r="BL908" i="1"/>
  <c r="BM908" i="1"/>
  <c r="BN908" i="1"/>
  <c r="BO908" i="1"/>
  <c r="BP908" i="1"/>
  <c r="BK909" i="1"/>
  <c r="BL909" i="1"/>
  <c r="BM909" i="1"/>
  <c r="BN909" i="1"/>
  <c r="BO909" i="1"/>
  <c r="BP909" i="1"/>
  <c r="BK910" i="1"/>
  <c r="BL910" i="1"/>
  <c r="BM910" i="1"/>
  <c r="BN910" i="1"/>
  <c r="BO910" i="1"/>
  <c r="BP910" i="1"/>
  <c r="BK911" i="1"/>
  <c r="BL911" i="1"/>
  <c r="BM911" i="1"/>
  <c r="BN911" i="1"/>
  <c r="BO911" i="1"/>
  <c r="BP911" i="1"/>
  <c r="BK912" i="1"/>
  <c r="BL912" i="1"/>
  <c r="BM912" i="1"/>
  <c r="BN912" i="1"/>
  <c r="BO912" i="1"/>
  <c r="BP912" i="1"/>
  <c r="BK913" i="1"/>
  <c r="BL913" i="1"/>
  <c r="BM913" i="1"/>
  <c r="BN913" i="1"/>
  <c r="BO913" i="1"/>
  <c r="BP913" i="1"/>
  <c r="BK928" i="1"/>
  <c r="BL928" i="1"/>
  <c r="BM928" i="1"/>
  <c r="BN928" i="1"/>
  <c r="BO928" i="1"/>
  <c r="BP928" i="1"/>
  <c r="BK929" i="1"/>
  <c r="BL929" i="1"/>
  <c r="BM929" i="1"/>
  <c r="BN929" i="1"/>
  <c r="BO929" i="1"/>
  <c r="BP929" i="1"/>
  <c r="BK930" i="1"/>
  <c r="BL930" i="1"/>
  <c r="BM930" i="1"/>
  <c r="BN930" i="1"/>
  <c r="BO930" i="1"/>
  <c r="BP930" i="1"/>
  <c r="BK931" i="1"/>
  <c r="BL931" i="1"/>
  <c r="BM931" i="1"/>
  <c r="BN931" i="1"/>
  <c r="BO931" i="1"/>
  <c r="BP931" i="1"/>
  <c r="BK932" i="1"/>
  <c r="BL932" i="1"/>
  <c r="BM932" i="1"/>
  <c r="BN932" i="1"/>
  <c r="BO932" i="1"/>
  <c r="BP932" i="1"/>
  <c r="BK933" i="1"/>
  <c r="BL933" i="1"/>
  <c r="BM933" i="1"/>
  <c r="BN933" i="1"/>
  <c r="BO933" i="1"/>
  <c r="BP933" i="1"/>
  <c r="BK934" i="1"/>
  <c r="BL934" i="1"/>
  <c r="BM934" i="1"/>
  <c r="BN934" i="1"/>
  <c r="BO934" i="1"/>
  <c r="BP934" i="1"/>
  <c r="BK935" i="1"/>
  <c r="BL935" i="1"/>
  <c r="BM935" i="1"/>
  <c r="BN935" i="1"/>
  <c r="BO935" i="1"/>
  <c r="BP935" i="1"/>
  <c r="BK937" i="1"/>
  <c r="BL937" i="1"/>
  <c r="BM937" i="1"/>
  <c r="BN937" i="1"/>
  <c r="BO937" i="1"/>
  <c r="BP937" i="1"/>
  <c r="BK938" i="1"/>
  <c r="BL938" i="1"/>
  <c r="BM938" i="1"/>
  <c r="BN938" i="1"/>
  <c r="BO938" i="1"/>
  <c r="BP938" i="1"/>
  <c r="BK939" i="1"/>
  <c r="BL939" i="1"/>
  <c r="BM939" i="1"/>
  <c r="BN939" i="1"/>
  <c r="BO939" i="1"/>
  <c r="BP939" i="1"/>
  <c r="BK940" i="1"/>
  <c r="BL940" i="1"/>
  <c r="BM940" i="1"/>
  <c r="BN940" i="1"/>
  <c r="BO940" i="1"/>
  <c r="BP940" i="1"/>
  <c r="BK941" i="1"/>
  <c r="BL941" i="1"/>
  <c r="BM941" i="1"/>
  <c r="BN941" i="1"/>
  <c r="BO941" i="1"/>
  <c r="BP941" i="1"/>
  <c r="BK942" i="1"/>
  <c r="BL942" i="1"/>
  <c r="BM942" i="1"/>
  <c r="BN942" i="1"/>
  <c r="BO942" i="1"/>
  <c r="BP942" i="1"/>
  <c r="BK943" i="1"/>
  <c r="BL943" i="1"/>
  <c r="BM943" i="1"/>
  <c r="BN943" i="1"/>
  <c r="BO943" i="1"/>
  <c r="BP943" i="1"/>
  <c r="BK944" i="1"/>
  <c r="BL944" i="1"/>
  <c r="BM944" i="1"/>
  <c r="BN944" i="1"/>
  <c r="BO944" i="1"/>
  <c r="BP944" i="1"/>
  <c r="BK945" i="1"/>
  <c r="BL945" i="1"/>
  <c r="BM945" i="1"/>
  <c r="BN945" i="1"/>
  <c r="BO945" i="1"/>
  <c r="BP945" i="1"/>
  <c r="BK946" i="1"/>
  <c r="BL946" i="1"/>
  <c r="BM946" i="1"/>
  <c r="BN946" i="1"/>
  <c r="BO946" i="1"/>
  <c r="BP946" i="1"/>
  <c r="BK947" i="1"/>
  <c r="BL947" i="1"/>
  <c r="BM947" i="1"/>
  <c r="BN947" i="1"/>
  <c r="BO947" i="1"/>
  <c r="BP947" i="1"/>
  <c r="BK948" i="1"/>
  <c r="BL948" i="1"/>
  <c r="BM948" i="1"/>
  <c r="BN948" i="1"/>
  <c r="BO948" i="1"/>
  <c r="BP948" i="1"/>
  <c r="BK949" i="1"/>
  <c r="BL949" i="1"/>
  <c r="BM949" i="1"/>
  <c r="BN949" i="1"/>
  <c r="BO949" i="1"/>
  <c r="BP949" i="1"/>
  <c r="BK950" i="1"/>
  <c r="BL950" i="1"/>
  <c r="BM950" i="1"/>
  <c r="BN950" i="1"/>
  <c r="BO950" i="1"/>
  <c r="BP950" i="1"/>
  <c r="BK951" i="1"/>
  <c r="BL951" i="1"/>
  <c r="BM951" i="1"/>
  <c r="BN951" i="1"/>
  <c r="BO951" i="1"/>
  <c r="BP951" i="1"/>
  <c r="BK953" i="1"/>
  <c r="BL953" i="1"/>
  <c r="BM953" i="1"/>
  <c r="BN953" i="1"/>
  <c r="BO953" i="1"/>
  <c r="BP953" i="1"/>
  <c r="BK954" i="1"/>
  <c r="BL954" i="1"/>
  <c r="BM954" i="1"/>
  <c r="BN954" i="1"/>
  <c r="BO954" i="1"/>
  <c r="BP954" i="1"/>
  <c r="BK955" i="1"/>
  <c r="BL955" i="1"/>
  <c r="BM955" i="1"/>
  <c r="BN955" i="1"/>
  <c r="BO955" i="1"/>
  <c r="BP955" i="1"/>
  <c r="BK956" i="1"/>
  <c r="BL956" i="1"/>
  <c r="BM956" i="1"/>
  <c r="BN956" i="1"/>
  <c r="BO956" i="1"/>
  <c r="BP956" i="1"/>
  <c r="BK957" i="1"/>
  <c r="BL957" i="1"/>
  <c r="BM957" i="1"/>
  <c r="BN957" i="1"/>
  <c r="BO957" i="1"/>
  <c r="BP957" i="1"/>
  <c r="BK959" i="1"/>
  <c r="BL959" i="1"/>
  <c r="BM959" i="1"/>
  <c r="BN959" i="1"/>
  <c r="BO959" i="1"/>
  <c r="BP959" i="1"/>
  <c r="BK960" i="1"/>
  <c r="BL960" i="1"/>
  <c r="BM960" i="1"/>
  <c r="BN960" i="1"/>
  <c r="BO960" i="1"/>
  <c r="BP960" i="1"/>
  <c r="BK964" i="1"/>
  <c r="BL964" i="1"/>
  <c r="BM964" i="1"/>
  <c r="BN964" i="1"/>
  <c r="BO964" i="1"/>
  <c r="BP964" i="1"/>
  <c r="BK965" i="1"/>
  <c r="BL965" i="1"/>
  <c r="BM965" i="1"/>
  <c r="BN965" i="1"/>
  <c r="BO965" i="1"/>
  <c r="BP965" i="1"/>
  <c r="BK967" i="1"/>
  <c r="BL967" i="1"/>
  <c r="BM967" i="1"/>
  <c r="BN967" i="1"/>
  <c r="BO967" i="1"/>
  <c r="BP967" i="1"/>
  <c r="BK968" i="1"/>
  <c r="BL968" i="1"/>
  <c r="BM968" i="1"/>
  <c r="BN968" i="1"/>
  <c r="BO968" i="1"/>
  <c r="BP968" i="1"/>
  <c r="BK969" i="1"/>
  <c r="BL969" i="1"/>
  <c r="BM969" i="1"/>
  <c r="BN969" i="1"/>
  <c r="BO969" i="1"/>
  <c r="BP969" i="1"/>
  <c r="BK970" i="1"/>
  <c r="BL970" i="1"/>
  <c r="BM970" i="1"/>
  <c r="BN970" i="1"/>
  <c r="BO970" i="1"/>
  <c r="BP970" i="1"/>
  <c r="BK971" i="1"/>
  <c r="BL971" i="1"/>
  <c r="BM971" i="1"/>
  <c r="BN971" i="1"/>
  <c r="BO971" i="1"/>
  <c r="BP971" i="1"/>
  <c r="BK972" i="1"/>
  <c r="BL972" i="1"/>
  <c r="BM972" i="1"/>
  <c r="BN972" i="1"/>
  <c r="BO972" i="1"/>
  <c r="BP972" i="1"/>
  <c r="BK973" i="1"/>
  <c r="BL973" i="1"/>
  <c r="BM973" i="1"/>
  <c r="BN973" i="1"/>
  <c r="BO973" i="1"/>
  <c r="BP973" i="1"/>
  <c r="BK974" i="1"/>
  <c r="BL974" i="1"/>
  <c r="BM974" i="1"/>
  <c r="BN974" i="1"/>
  <c r="BO974" i="1"/>
  <c r="BP974" i="1"/>
  <c r="BK975" i="1"/>
  <c r="BL975" i="1"/>
  <c r="BM975" i="1"/>
  <c r="BN975" i="1"/>
  <c r="BO975" i="1"/>
  <c r="BP975" i="1"/>
  <c r="BK977" i="1"/>
  <c r="BL977" i="1"/>
  <c r="BM977" i="1"/>
  <c r="BN977" i="1"/>
  <c r="BO977" i="1"/>
  <c r="BP977" i="1"/>
  <c r="BK978" i="1"/>
  <c r="BL978" i="1"/>
  <c r="BM978" i="1"/>
  <c r="BN978" i="1"/>
  <c r="BO978" i="1"/>
  <c r="BP978" i="1"/>
  <c r="BK979" i="1"/>
  <c r="BL979" i="1"/>
  <c r="BM979" i="1"/>
  <c r="BN979" i="1"/>
  <c r="BO979" i="1"/>
  <c r="BP979" i="1"/>
  <c r="BK980" i="1"/>
  <c r="BL980" i="1"/>
  <c r="BM980" i="1"/>
  <c r="BN980" i="1"/>
  <c r="BO980" i="1"/>
  <c r="BP980" i="1"/>
  <c r="BK981" i="1"/>
  <c r="BL981" i="1"/>
  <c r="BM981" i="1"/>
  <c r="BN981" i="1"/>
  <c r="BO981" i="1"/>
  <c r="BP981" i="1"/>
  <c r="BK982" i="1"/>
  <c r="BL982" i="1"/>
  <c r="BM982" i="1"/>
  <c r="BN982" i="1"/>
  <c r="BO982" i="1"/>
  <c r="BP982" i="1"/>
  <c r="BK983" i="1"/>
  <c r="BL983" i="1"/>
  <c r="BM983" i="1"/>
  <c r="BN983" i="1"/>
  <c r="BO983" i="1"/>
  <c r="BP983" i="1"/>
  <c r="BK985" i="1"/>
  <c r="BL985" i="1"/>
  <c r="BM985" i="1"/>
  <c r="BN985" i="1"/>
  <c r="BO985" i="1"/>
  <c r="BP985" i="1"/>
  <c r="BK986" i="1"/>
  <c r="BL986" i="1"/>
  <c r="BM986" i="1"/>
  <c r="BN986" i="1"/>
  <c r="BO986" i="1"/>
  <c r="BP986" i="1"/>
  <c r="BK987" i="1"/>
  <c r="BL987" i="1"/>
  <c r="BM987" i="1"/>
  <c r="BN987" i="1"/>
  <c r="BO987" i="1"/>
  <c r="BP987" i="1"/>
  <c r="BK990" i="1"/>
  <c r="BL990" i="1"/>
  <c r="BM990" i="1"/>
  <c r="BN990" i="1"/>
  <c r="BO990" i="1"/>
  <c r="BP990" i="1"/>
  <c r="BK991" i="1"/>
  <c r="BL991" i="1"/>
  <c r="BM991" i="1"/>
  <c r="BN991" i="1"/>
  <c r="BO991" i="1"/>
  <c r="BP991" i="1"/>
  <c r="BK992" i="1"/>
  <c r="BL992" i="1"/>
  <c r="BM992" i="1"/>
  <c r="BN992" i="1"/>
  <c r="BO992" i="1"/>
  <c r="BP992" i="1"/>
  <c r="BK993" i="1"/>
  <c r="BL993" i="1"/>
  <c r="BM993" i="1"/>
  <c r="BN993" i="1"/>
  <c r="BO993" i="1"/>
  <c r="BP993" i="1"/>
  <c r="BK994" i="1"/>
  <c r="BL994" i="1"/>
  <c r="BM994" i="1"/>
  <c r="BN994" i="1"/>
  <c r="BO994" i="1"/>
  <c r="BP994" i="1"/>
  <c r="BK995" i="1"/>
  <c r="BL995" i="1"/>
  <c r="BM995" i="1"/>
  <c r="BN995" i="1"/>
  <c r="BO995" i="1"/>
  <c r="BP995" i="1"/>
  <c r="BK996" i="1"/>
  <c r="BL996" i="1"/>
  <c r="BM996" i="1"/>
  <c r="BN996" i="1"/>
  <c r="BO996" i="1"/>
  <c r="BP996" i="1"/>
  <c r="BK997" i="1"/>
  <c r="BL997" i="1"/>
  <c r="BM997" i="1"/>
  <c r="BN997" i="1"/>
  <c r="BO997" i="1"/>
  <c r="BP997" i="1"/>
  <c r="BK998" i="1"/>
  <c r="BL998" i="1"/>
  <c r="BM998" i="1"/>
  <c r="BN998" i="1"/>
  <c r="BO998" i="1"/>
  <c r="BP998" i="1"/>
  <c r="BK1000" i="1"/>
  <c r="BL1000" i="1"/>
  <c r="BM1000" i="1"/>
  <c r="BN1000" i="1"/>
  <c r="BO1000" i="1"/>
  <c r="BP1000" i="1"/>
  <c r="BK1001" i="1"/>
  <c r="BL1001" i="1"/>
  <c r="BM1001" i="1"/>
  <c r="BN1001" i="1"/>
  <c r="BO1001" i="1"/>
  <c r="BP1001" i="1"/>
  <c r="BK1002" i="1"/>
  <c r="BL1002" i="1"/>
  <c r="BM1002" i="1"/>
  <c r="BN1002" i="1"/>
  <c r="BO1002" i="1"/>
  <c r="BP1002" i="1"/>
  <c r="BK1003" i="1"/>
  <c r="BL1003" i="1"/>
  <c r="BM1003" i="1"/>
  <c r="BN1003" i="1"/>
  <c r="BO1003" i="1"/>
  <c r="BP1003" i="1"/>
  <c r="BK1005" i="1"/>
  <c r="BL1005" i="1"/>
  <c r="BM1005" i="1"/>
  <c r="BN1005" i="1"/>
  <c r="BO1005" i="1"/>
  <c r="BP1005" i="1"/>
  <c r="BK1007" i="1"/>
  <c r="BL1007" i="1"/>
  <c r="BM1007" i="1"/>
  <c r="BN1007" i="1"/>
  <c r="BO1007" i="1"/>
  <c r="BP1007" i="1"/>
  <c r="BK1008" i="1"/>
  <c r="BL1008" i="1"/>
  <c r="BM1008" i="1"/>
  <c r="BN1008" i="1"/>
  <c r="BO1008" i="1"/>
  <c r="BP1008" i="1"/>
  <c r="BK1009" i="1"/>
  <c r="BL1009" i="1"/>
  <c r="BM1009" i="1"/>
  <c r="BN1009" i="1"/>
  <c r="BO1009" i="1"/>
  <c r="BP1009" i="1"/>
  <c r="BK1010" i="1"/>
  <c r="BL1010" i="1"/>
  <c r="BM1010" i="1"/>
  <c r="BN1010" i="1"/>
  <c r="BO1010" i="1"/>
  <c r="BP1010" i="1"/>
  <c r="BK1011" i="1"/>
  <c r="BL1011" i="1"/>
  <c r="BM1011" i="1"/>
  <c r="BN1011" i="1"/>
  <c r="BO1011" i="1"/>
  <c r="BP1011" i="1"/>
  <c r="BK1012" i="1"/>
  <c r="BL1012" i="1"/>
  <c r="BM1012" i="1"/>
  <c r="BN1012" i="1"/>
  <c r="BO1012" i="1"/>
  <c r="BP1012" i="1"/>
  <c r="BK1014" i="1"/>
  <c r="BL1014" i="1"/>
  <c r="BM1014" i="1"/>
  <c r="BN1014" i="1"/>
  <c r="BO1014" i="1"/>
  <c r="BP1014" i="1"/>
  <c r="BK1015" i="1"/>
  <c r="BL1015" i="1"/>
  <c r="BM1015" i="1"/>
  <c r="BN1015" i="1"/>
  <c r="BO1015" i="1"/>
  <c r="BP1015" i="1"/>
  <c r="BK1017" i="1"/>
  <c r="BL1017" i="1"/>
  <c r="BM1017" i="1"/>
  <c r="BN1017" i="1"/>
  <c r="BO1017" i="1"/>
  <c r="BP1017" i="1"/>
  <c r="BK1018" i="1"/>
  <c r="BL1018" i="1"/>
  <c r="BM1018" i="1"/>
  <c r="BN1018" i="1"/>
  <c r="BO1018" i="1"/>
  <c r="BP1018" i="1"/>
  <c r="BK1019" i="1"/>
  <c r="BL1019" i="1"/>
  <c r="BM1019" i="1"/>
  <c r="BN1019" i="1"/>
  <c r="BO1019" i="1"/>
  <c r="BP1019" i="1"/>
  <c r="BK1020" i="1"/>
  <c r="BL1020" i="1"/>
  <c r="BM1020" i="1"/>
  <c r="BN1020" i="1"/>
  <c r="BO1020" i="1"/>
  <c r="BP1020" i="1"/>
  <c r="BK1021" i="1"/>
  <c r="BL1021" i="1"/>
  <c r="BM1021" i="1"/>
  <c r="BN1021" i="1"/>
  <c r="BO1021" i="1"/>
  <c r="BP1021" i="1"/>
  <c r="BK1022" i="1"/>
  <c r="BL1022" i="1"/>
  <c r="BM1022" i="1"/>
  <c r="BN1022" i="1"/>
  <c r="BO1022" i="1"/>
  <c r="BP1022" i="1"/>
  <c r="BK1023" i="1"/>
  <c r="BL1023" i="1"/>
  <c r="BM1023" i="1"/>
  <c r="BN1023" i="1"/>
  <c r="BO1023" i="1"/>
  <c r="BP1023" i="1"/>
  <c r="BK1024" i="1"/>
  <c r="BL1024" i="1"/>
  <c r="BM1024" i="1"/>
  <c r="BN1024" i="1"/>
  <c r="BO1024" i="1"/>
  <c r="BP1024" i="1"/>
  <c r="BK1025" i="1"/>
  <c r="BL1025" i="1"/>
  <c r="BM1025" i="1"/>
  <c r="BN1025" i="1"/>
  <c r="BO1025" i="1"/>
  <c r="BP1025" i="1"/>
  <c r="BK1026" i="1"/>
  <c r="BL1026" i="1"/>
  <c r="BM1026" i="1"/>
  <c r="BN1026" i="1"/>
  <c r="BO1026" i="1"/>
  <c r="BP1026" i="1"/>
  <c r="BK1027" i="1"/>
  <c r="BL1027" i="1"/>
  <c r="BM1027" i="1"/>
  <c r="BN1027" i="1"/>
  <c r="BO1027" i="1"/>
  <c r="BP1027" i="1"/>
  <c r="BK1028" i="1"/>
  <c r="BL1028" i="1"/>
  <c r="BM1028" i="1"/>
  <c r="BN1028" i="1"/>
  <c r="BO1028" i="1"/>
  <c r="BP1028" i="1"/>
  <c r="BK1030" i="1"/>
  <c r="BL1030" i="1"/>
  <c r="BM1030" i="1"/>
  <c r="BN1030" i="1"/>
  <c r="BO1030" i="1"/>
  <c r="BP1030" i="1"/>
  <c r="BK1031" i="1"/>
  <c r="BL1031" i="1"/>
  <c r="BM1031" i="1"/>
  <c r="BN1031" i="1"/>
  <c r="BO1031" i="1"/>
  <c r="BP1031" i="1"/>
  <c r="BK1032" i="1"/>
  <c r="BL1032" i="1"/>
  <c r="BM1032" i="1"/>
  <c r="BN1032" i="1"/>
  <c r="BO1032" i="1"/>
  <c r="BP1032" i="1"/>
  <c r="BK1034" i="1"/>
  <c r="BL1034" i="1"/>
  <c r="BM1034" i="1"/>
  <c r="BN1034" i="1"/>
  <c r="BO1034" i="1"/>
  <c r="BP1034" i="1"/>
  <c r="BK1035" i="1"/>
  <c r="BL1035" i="1"/>
  <c r="BM1035" i="1"/>
  <c r="BN1035" i="1"/>
  <c r="BO1035" i="1"/>
  <c r="BP1035" i="1"/>
  <c r="BK1036" i="1"/>
  <c r="BL1036" i="1"/>
  <c r="BM1036" i="1"/>
  <c r="BN1036" i="1"/>
  <c r="BO1036" i="1"/>
  <c r="BP1036" i="1"/>
  <c r="BK1037" i="1"/>
  <c r="BL1037" i="1"/>
  <c r="BM1037" i="1"/>
  <c r="BN1037" i="1"/>
  <c r="BO1037" i="1"/>
  <c r="BP1037" i="1"/>
  <c r="BK1038" i="1"/>
  <c r="BL1038" i="1"/>
  <c r="BM1038" i="1"/>
  <c r="BN1038" i="1"/>
  <c r="BO1038" i="1"/>
  <c r="BP1038" i="1"/>
  <c r="BK1039" i="1"/>
  <c r="BL1039" i="1"/>
  <c r="BM1039" i="1"/>
  <c r="BN1039" i="1"/>
  <c r="BO1039" i="1"/>
  <c r="BP1039" i="1"/>
  <c r="BK1040" i="1"/>
  <c r="BL1040" i="1"/>
  <c r="BM1040" i="1"/>
  <c r="BN1040" i="1"/>
  <c r="BO1040" i="1"/>
  <c r="BP1040" i="1"/>
  <c r="BK1041" i="1"/>
  <c r="BL1041" i="1"/>
  <c r="BM1041" i="1"/>
  <c r="BN1041" i="1"/>
  <c r="BO1041" i="1"/>
  <c r="BP1041" i="1"/>
  <c r="BK1042" i="1"/>
  <c r="BL1042" i="1"/>
  <c r="BM1042" i="1"/>
  <c r="BN1042" i="1"/>
  <c r="BO1042" i="1"/>
  <c r="BP1042" i="1"/>
  <c r="BK1045" i="1"/>
  <c r="BL1045" i="1"/>
  <c r="BM1045" i="1"/>
  <c r="BN1045" i="1"/>
  <c r="BO1045" i="1"/>
  <c r="BP1045" i="1"/>
  <c r="BK1046" i="1"/>
  <c r="BL1046" i="1"/>
  <c r="BM1046" i="1"/>
  <c r="BN1046" i="1"/>
  <c r="BO1046" i="1"/>
  <c r="BP1046" i="1"/>
  <c r="BK1047" i="1"/>
  <c r="BL1047" i="1"/>
  <c r="BM1047" i="1"/>
  <c r="BN1047" i="1"/>
  <c r="BO1047" i="1"/>
  <c r="BP1047" i="1"/>
  <c r="BK1049" i="1"/>
  <c r="BL1049" i="1"/>
  <c r="BM1049" i="1"/>
  <c r="BN1049" i="1"/>
  <c r="BO1049" i="1"/>
  <c r="BP1049" i="1"/>
  <c r="BK1050" i="1"/>
  <c r="BL1050" i="1"/>
  <c r="BM1050" i="1"/>
  <c r="BN1050" i="1"/>
  <c r="BO1050" i="1"/>
  <c r="BP1050" i="1"/>
  <c r="BK1053" i="1"/>
  <c r="BL1053" i="1"/>
  <c r="BM1053" i="1"/>
  <c r="BN1053" i="1"/>
  <c r="BO1053" i="1"/>
  <c r="BP1053" i="1"/>
  <c r="BK1058" i="1"/>
  <c r="BL1058" i="1"/>
  <c r="BM1058" i="1"/>
  <c r="BN1058" i="1"/>
  <c r="BO1058" i="1"/>
  <c r="BP1058" i="1"/>
  <c r="BK1057" i="1"/>
  <c r="BL1057" i="1"/>
  <c r="BM1057" i="1"/>
  <c r="BN1057" i="1"/>
  <c r="BO1057" i="1"/>
  <c r="BP1057" i="1"/>
  <c r="BK1059" i="1"/>
  <c r="BL1059" i="1"/>
  <c r="BM1059" i="1"/>
  <c r="BN1059" i="1"/>
  <c r="BO1059" i="1"/>
  <c r="BP1059" i="1"/>
  <c r="BK1061" i="1"/>
  <c r="BL1061" i="1"/>
  <c r="BM1061" i="1"/>
  <c r="BN1061" i="1"/>
  <c r="BO1061" i="1"/>
  <c r="BP1061" i="1"/>
  <c r="BK1063" i="1"/>
  <c r="BL1063" i="1"/>
  <c r="BM1063" i="1"/>
  <c r="BN1063" i="1"/>
  <c r="BO1063" i="1"/>
  <c r="BP1063" i="1"/>
  <c r="BK1064" i="1"/>
  <c r="BL1064" i="1"/>
  <c r="BM1064" i="1"/>
  <c r="BN1064" i="1"/>
  <c r="BO1064" i="1"/>
  <c r="BP1064" i="1"/>
  <c r="BK1065" i="1"/>
  <c r="BL1065" i="1"/>
  <c r="BM1065" i="1"/>
  <c r="BN1065" i="1"/>
  <c r="BO1065" i="1"/>
  <c r="BP1065" i="1"/>
  <c r="BK1066" i="1"/>
  <c r="BL1066" i="1"/>
  <c r="BM1066" i="1"/>
  <c r="BN1066" i="1"/>
  <c r="BO1066" i="1"/>
  <c r="BP1066" i="1"/>
  <c r="BK1067" i="1"/>
  <c r="BL1067" i="1"/>
  <c r="BM1067" i="1"/>
  <c r="BN1067" i="1"/>
  <c r="BO1067" i="1"/>
  <c r="BP1067" i="1"/>
  <c r="BK1068" i="1"/>
  <c r="BL1068" i="1"/>
  <c r="BM1068" i="1"/>
  <c r="BN1068" i="1"/>
  <c r="BO1068" i="1"/>
  <c r="BP1068" i="1"/>
  <c r="BK1070" i="1"/>
  <c r="BL1070" i="1"/>
  <c r="BM1070" i="1"/>
  <c r="BN1070" i="1"/>
  <c r="BO1070" i="1"/>
  <c r="BP1070" i="1"/>
  <c r="BK1071" i="1"/>
  <c r="BL1071" i="1"/>
  <c r="BM1071" i="1"/>
  <c r="BN1071" i="1"/>
  <c r="BO1071" i="1"/>
  <c r="BP1071" i="1"/>
  <c r="BK1072" i="1"/>
  <c r="BL1072" i="1"/>
  <c r="BM1072" i="1"/>
  <c r="BN1072" i="1"/>
  <c r="BO1072" i="1"/>
  <c r="BP1072" i="1"/>
  <c r="BK1075" i="1"/>
  <c r="BL1075" i="1"/>
  <c r="BM1075" i="1"/>
  <c r="BN1075" i="1"/>
  <c r="BO1075" i="1"/>
  <c r="BP1075" i="1"/>
  <c r="BK1076" i="1"/>
  <c r="BL1076" i="1"/>
  <c r="BM1076" i="1"/>
  <c r="BN1076" i="1"/>
  <c r="BO1076" i="1"/>
  <c r="BP1076" i="1"/>
  <c r="BK1080" i="1"/>
  <c r="BL1080" i="1"/>
  <c r="BM1080" i="1"/>
  <c r="BN1080" i="1"/>
  <c r="BO1080" i="1"/>
  <c r="BP1080" i="1"/>
  <c r="BK1081" i="1"/>
  <c r="BL1081" i="1"/>
  <c r="BM1081" i="1"/>
  <c r="BN1081" i="1"/>
  <c r="BO1081" i="1"/>
  <c r="BP1081" i="1"/>
  <c r="BK1082" i="1"/>
  <c r="BL1082" i="1"/>
  <c r="BM1082" i="1"/>
  <c r="BN1082" i="1"/>
  <c r="BO1082" i="1"/>
  <c r="BP1082" i="1"/>
  <c r="BK1084" i="1"/>
  <c r="BL1084" i="1"/>
  <c r="BM1084" i="1"/>
  <c r="BN1084" i="1"/>
  <c r="BO1084" i="1"/>
  <c r="BP1084" i="1"/>
  <c r="BK1085" i="1"/>
  <c r="BL1085" i="1"/>
  <c r="BM1085" i="1"/>
  <c r="BN1085" i="1"/>
  <c r="BO1085" i="1"/>
  <c r="BP1085" i="1"/>
  <c r="BK1086" i="1"/>
  <c r="BL1086" i="1"/>
  <c r="BM1086" i="1"/>
  <c r="BN1086" i="1"/>
  <c r="BO1086" i="1"/>
  <c r="BP1086" i="1"/>
  <c r="BK1087" i="1"/>
  <c r="BL1087" i="1"/>
  <c r="BM1087" i="1"/>
  <c r="BN1087" i="1"/>
  <c r="BO1087" i="1"/>
  <c r="BP1087" i="1"/>
  <c r="BK1090" i="1"/>
  <c r="BL1090" i="1"/>
  <c r="BM1090" i="1"/>
  <c r="BN1090" i="1"/>
  <c r="BO1090" i="1"/>
  <c r="BP1090" i="1"/>
  <c r="BK1092" i="1"/>
  <c r="BL1092" i="1"/>
  <c r="BM1092" i="1"/>
  <c r="BN1092" i="1"/>
  <c r="BO1092" i="1"/>
  <c r="BP1092" i="1"/>
  <c r="BK1095" i="1"/>
  <c r="BL1095" i="1"/>
  <c r="BM1095" i="1"/>
  <c r="BN1095" i="1"/>
  <c r="BO1095" i="1"/>
  <c r="BP1095" i="1"/>
  <c r="BK1100" i="1"/>
  <c r="BL1100" i="1"/>
  <c r="BM1100" i="1"/>
  <c r="BN1100" i="1"/>
  <c r="BO1100" i="1"/>
  <c r="BP1100" i="1"/>
  <c r="BK1101" i="1"/>
  <c r="BL1101" i="1"/>
  <c r="BM1101" i="1"/>
  <c r="BN1101" i="1"/>
  <c r="BO1101" i="1"/>
  <c r="BP1101" i="1"/>
  <c r="BK1102" i="1"/>
  <c r="BL1102" i="1"/>
  <c r="BM1102" i="1"/>
  <c r="BN1102" i="1"/>
  <c r="BO1102" i="1"/>
  <c r="BP1102" i="1"/>
  <c r="BK1103" i="1"/>
  <c r="BL1103" i="1"/>
  <c r="BM1103" i="1"/>
  <c r="BN1103" i="1"/>
  <c r="BO1103" i="1"/>
  <c r="BP1103" i="1"/>
  <c r="BK1104" i="1"/>
  <c r="BL1104" i="1"/>
  <c r="BM1104" i="1"/>
  <c r="BN1104" i="1"/>
  <c r="BO1104" i="1"/>
  <c r="BP1104" i="1"/>
  <c r="BK1105" i="1"/>
  <c r="BL1105" i="1"/>
  <c r="BM1105" i="1"/>
  <c r="BN1105" i="1"/>
  <c r="BO1105" i="1"/>
  <c r="BP1105" i="1"/>
  <c r="BK1106" i="1"/>
  <c r="BL1106" i="1"/>
  <c r="BM1106" i="1"/>
  <c r="BN1106" i="1"/>
  <c r="BO1106" i="1"/>
  <c r="BP1106" i="1"/>
  <c r="BK1107" i="1"/>
  <c r="BL1107" i="1"/>
  <c r="BM1107" i="1"/>
  <c r="BN1107" i="1"/>
  <c r="BO1107" i="1"/>
  <c r="BP1107" i="1"/>
  <c r="BK1108" i="1"/>
  <c r="BL1108" i="1"/>
  <c r="BM1108" i="1"/>
  <c r="BN1108" i="1"/>
  <c r="BO1108" i="1"/>
  <c r="BP1108" i="1"/>
  <c r="BK1109" i="1"/>
  <c r="BL1109" i="1"/>
  <c r="BM1109" i="1"/>
  <c r="BN1109" i="1"/>
  <c r="BO1109" i="1"/>
  <c r="BP1109" i="1"/>
  <c r="BK1110" i="1"/>
  <c r="BL1110" i="1"/>
  <c r="BM1110" i="1"/>
  <c r="BN1110" i="1"/>
  <c r="BO1110" i="1"/>
  <c r="BP1110" i="1"/>
  <c r="BK1111" i="1"/>
  <c r="BL1111" i="1"/>
  <c r="BM1111" i="1"/>
  <c r="BN1111" i="1"/>
  <c r="BO1111" i="1"/>
  <c r="BP1111" i="1"/>
  <c r="BK1112" i="1"/>
  <c r="BL1112" i="1"/>
  <c r="BM1112" i="1"/>
  <c r="BN1112" i="1"/>
  <c r="BO1112" i="1"/>
  <c r="BP1112" i="1"/>
  <c r="BK1113" i="1"/>
  <c r="BL1113" i="1"/>
  <c r="BM1113" i="1"/>
  <c r="BN1113" i="1"/>
  <c r="BO1113" i="1"/>
  <c r="BP1113" i="1"/>
  <c r="BK1114" i="1"/>
  <c r="BL1114" i="1"/>
  <c r="BM1114" i="1"/>
  <c r="BN1114" i="1"/>
  <c r="BO1114" i="1"/>
  <c r="BP1114" i="1"/>
  <c r="BK1120" i="1"/>
  <c r="BL1120" i="1"/>
  <c r="BM1120" i="1"/>
  <c r="BN1120" i="1"/>
  <c r="BO1120" i="1"/>
  <c r="BP1120" i="1"/>
  <c r="BK1121" i="1"/>
  <c r="BL1121" i="1"/>
  <c r="BM1121" i="1"/>
  <c r="BN1121" i="1"/>
  <c r="BO1121" i="1"/>
  <c r="BP1121" i="1"/>
  <c r="BK1122" i="1"/>
  <c r="BL1122" i="1"/>
  <c r="BM1122" i="1"/>
  <c r="BN1122" i="1"/>
  <c r="BO1122" i="1"/>
  <c r="BP1122" i="1"/>
  <c r="BK1123" i="1"/>
  <c r="BL1123" i="1"/>
  <c r="BM1123" i="1"/>
  <c r="BN1123" i="1"/>
  <c r="BO1123" i="1"/>
  <c r="BP1123" i="1"/>
  <c r="BK1124" i="1"/>
  <c r="BL1124" i="1"/>
  <c r="BM1124" i="1"/>
  <c r="BN1124" i="1"/>
  <c r="BO1124" i="1"/>
  <c r="BP1124" i="1"/>
  <c r="BK1126" i="1"/>
  <c r="BL1126" i="1"/>
  <c r="BM1126" i="1"/>
  <c r="BN1126" i="1"/>
  <c r="BO1126" i="1"/>
  <c r="BP1126" i="1"/>
  <c r="BK1127" i="1"/>
  <c r="BL1127" i="1"/>
  <c r="BM1127" i="1"/>
  <c r="BN1127" i="1"/>
  <c r="BO1127" i="1"/>
  <c r="BP1127" i="1"/>
  <c r="BK1128" i="1"/>
  <c r="BL1128" i="1"/>
  <c r="BM1128" i="1"/>
  <c r="BN1128" i="1"/>
  <c r="BO1128" i="1"/>
  <c r="BP1128" i="1"/>
  <c r="BK1130" i="1"/>
  <c r="BL1130" i="1"/>
  <c r="BM1130" i="1"/>
  <c r="BN1130" i="1"/>
  <c r="BO1130" i="1"/>
  <c r="BP1130" i="1"/>
  <c r="BK1131" i="1"/>
  <c r="BL1131" i="1"/>
  <c r="BM1131" i="1"/>
  <c r="BN1131" i="1"/>
  <c r="BO1131" i="1"/>
  <c r="BP1131" i="1"/>
  <c r="BK1133" i="1"/>
  <c r="BL1133" i="1"/>
  <c r="BM1133" i="1"/>
  <c r="BN1133" i="1"/>
  <c r="BO1133" i="1"/>
  <c r="BP1133" i="1"/>
  <c r="BK1136" i="1"/>
  <c r="BL1136" i="1"/>
  <c r="BM1136" i="1"/>
  <c r="BN1136" i="1"/>
  <c r="BO1136" i="1"/>
  <c r="BP1136" i="1"/>
  <c r="BK1137" i="1"/>
  <c r="BL1137" i="1"/>
  <c r="BM1137" i="1"/>
  <c r="BN1137" i="1"/>
  <c r="BO1137" i="1"/>
  <c r="BP1137" i="1"/>
  <c r="BK1139" i="1"/>
  <c r="BL1139" i="1"/>
  <c r="BM1139" i="1"/>
  <c r="BN1139" i="1"/>
  <c r="BO1139" i="1"/>
  <c r="BP1139" i="1"/>
  <c r="BK1140" i="1"/>
  <c r="BL1140" i="1"/>
  <c r="BM1140" i="1"/>
  <c r="BN1140" i="1"/>
  <c r="BO1140" i="1"/>
  <c r="BP1140" i="1"/>
  <c r="BK1141" i="1"/>
  <c r="BL1141" i="1"/>
  <c r="BM1141" i="1"/>
  <c r="BN1141" i="1"/>
  <c r="BO1141" i="1"/>
  <c r="BP1141" i="1"/>
  <c r="BK1138" i="1"/>
  <c r="BL1138" i="1"/>
  <c r="BM1138" i="1"/>
  <c r="BN1138" i="1"/>
  <c r="BO1138" i="1"/>
  <c r="BP1138" i="1"/>
  <c r="BK1143" i="1"/>
  <c r="BL1143" i="1"/>
  <c r="BM1143" i="1"/>
  <c r="BN1143" i="1"/>
  <c r="BO1143" i="1"/>
  <c r="BP1143" i="1"/>
  <c r="BK1144" i="1"/>
  <c r="BL1144" i="1"/>
  <c r="BM1144" i="1"/>
  <c r="BN1144" i="1"/>
  <c r="BO1144" i="1"/>
  <c r="BP1144" i="1"/>
  <c r="BK1145" i="1"/>
  <c r="BL1145" i="1"/>
  <c r="BM1145" i="1"/>
  <c r="BN1145" i="1"/>
  <c r="BO1145" i="1"/>
  <c r="BP1145" i="1"/>
  <c r="BK1146" i="1"/>
  <c r="BL1146" i="1"/>
  <c r="BM1146" i="1"/>
  <c r="BN1146" i="1"/>
  <c r="BO1146" i="1"/>
  <c r="BP1146" i="1"/>
  <c r="BK1147" i="1"/>
  <c r="BL1147" i="1"/>
  <c r="BM1147" i="1"/>
  <c r="BN1147" i="1"/>
  <c r="BO1147" i="1"/>
  <c r="BP1147" i="1"/>
  <c r="BK1148" i="1"/>
  <c r="BL1148" i="1"/>
  <c r="BM1148" i="1"/>
  <c r="BN1148" i="1"/>
  <c r="BO1148" i="1"/>
  <c r="BP1148" i="1"/>
  <c r="BK1153" i="1"/>
  <c r="BL1153" i="1"/>
  <c r="BM1153" i="1"/>
  <c r="BN1153" i="1"/>
  <c r="BO1153" i="1"/>
  <c r="BP1153" i="1"/>
  <c r="BK1156" i="1"/>
  <c r="BL1156" i="1"/>
  <c r="BM1156" i="1"/>
  <c r="BN1156" i="1"/>
  <c r="BO1156" i="1"/>
  <c r="BP1156" i="1"/>
  <c r="BK1159" i="1"/>
  <c r="BL1159" i="1"/>
  <c r="BM1159" i="1"/>
  <c r="BN1159" i="1"/>
  <c r="BO1159" i="1"/>
  <c r="BP1159" i="1"/>
  <c r="BK1160" i="1"/>
  <c r="BL1160" i="1"/>
  <c r="BM1160" i="1"/>
  <c r="BN1160" i="1"/>
  <c r="BO1160" i="1"/>
  <c r="BP1160" i="1"/>
  <c r="BK1161" i="1"/>
  <c r="BL1161" i="1"/>
  <c r="BM1161" i="1"/>
  <c r="BN1161" i="1"/>
  <c r="BO1161" i="1"/>
  <c r="BP1161" i="1"/>
  <c r="BL1167" i="1"/>
  <c r="BM1167" i="1"/>
  <c r="BN1167" i="1"/>
  <c r="BO1167" i="1"/>
  <c r="BP1167" i="1"/>
  <c r="BK1168" i="1"/>
  <c r="BL1168" i="1"/>
  <c r="BM1168" i="1"/>
  <c r="BN1168" i="1"/>
  <c r="BO1168" i="1"/>
  <c r="BP1168" i="1"/>
  <c r="BK1170" i="1"/>
  <c r="BL1170" i="1"/>
  <c r="BM1170" i="1"/>
  <c r="BN1170" i="1"/>
  <c r="BO1170" i="1"/>
  <c r="BP1170" i="1"/>
  <c r="BK1172" i="1"/>
  <c r="BL1172" i="1"/>
  <c r="BM1172" i="1"/>
  <c r="BN1172" i="1"/>
  <c r="BO1172" i="1"/>
  <c r="BP1172" i="1"/>
  <c r="BK1175" i="1"/>
  <c r="BL1175" i="1"/>
  <c r="BM1175" i="1"/>
  <c r="BN1175" i="1"/>
  <c r="BO1175" i="1"/>
  <c r="BP1175" i="1"/>
  <c r="BK1173" i="1"/>
  <c r="BL1173" i="1"/>
  <c r="BM1173" i="1"/>
  <c r="BN1173" i="1"/>
  <c r="BO1173" i="1"/>
  <c r="BP1173" i="1"/>
  <c r="BK1174" i="1"/>
  <c r="BL1174" i="1"/>
  <c r="BM1174" i="1"/>
  <c r="BN1174" i="1"/>
  <c r="BO1174" i="1"/>
  <c r="BP1174" i="1"/>
  <c r="BK1176" i="1"/>
  <c r="BL1176" i="1"/>
  <c r="BM1176" i="1"/>
  <c r="BN1176" i="1"/>
  <c r="BO1176" i="1"/>
  <c r="BP1176" i="1"/>
  <c r="BK1177" i="1"/>
  <c r="BL1177" i="1"/>
  <c r="BM1177" i="1"/>
  <c r="BN1177" i="1"/>
  <c r="BO1177" i="1"/>
  <c r="BP1177" i="1"/>
  <c r="BK1178" i="1"/>
  <c r="BL1178" i="1"/>
  <c r="BM1178" i="1"/>
  <c r="BN1178" i="1"/>
  <c r="BO1178" i="1"/>
  <c r="BP1178" i="1"/>
  <c r="BK1180" i="1"/>
  <c r="BL1180" i="1"/>
  <c r="BM1180" i="1"/>
  <c r="BN1180" i="1"/>
  <c r="BO1180" i="1"/>
  <c r="BP1180" i="1"/>
  <c r="BK1181" i="1"/>
  <c r="BL1181" i="1"/>
  <c r="BM1181" i="1"/>
  <c r="BN1181" i="1"/>
  <c r="BO1181" i="1"/>
  <c r="BP1181" i="1"/>
  <c r="BK1182" i="1"/>
  <c r="BL1182" i="1"/>
  <c r="BM1182" i="1"/>
  <c r="BN1182" i="1"/>
  <c r="BO1182" i="1"/>
  <c r="BP1182" i="1"/>
  <c r="BK1183" i="1"/>
  <c r="BL1183" i="1"/>
  <c r="BM1183" i="1"/>
  <c r="BN1183" i="1"/>
  <c r="BO1183" i="1"/>
  <c r="BP1183" i="1"/>
  <c r="BK1184" i="1"/>
  <c r="BL1184" i="1"/>
  <c r="BM1184" i="1"/>
  <c r="BN1184" i="1"/>
  <c r="BO1184" i="1"/>
  <c r="BP1184" i="1"/>
  <c r="BK1186" i="1"/>
  <c r="BL1186" i="1"/>
  <c r="BM1186" i="1"/>
  <c r="BN1186" i="1"/>
  <c r="BO1186" i="1"/>
  <c r="BP1186" i="1"/>
  <c r="BK1188" i="1"/>
  <c r="BL1188" i="1"/>
  <c r="BM1188" i="1"/>
  <c r="BN1188" i="1"/>
  <c r="BO1188" i="1"/>
  <c r="BP1188" i="1"/>
  <c r="BK1191" i="1"/>
  <c r="BL1191" i="1"/>
  <c r="BM1191" i="1"/>
  <c r="BN1191" i="1"/>
  <c r="BO1191" i="1"/>
  <c r="BP1191" i="1"/>
  <c r="BK1189" i="1"/>
  <c r="BL1189" i="1"/>
  <c r="BM1189" i="1"/>
  <c r="BN1189" i="1"/>
  <c r="BO1189" i="1"/>
  <c r="BP1189" i="1"/>
  <c r="BK1190" i="1"/>
  <c r="BL1190" i="1"/>
  <c r="BM1190" i="1"/>
  <c r="BN1190" i="1"/>
  <c r="BO1190" i="1"/>
  <c r="BP1190" i="1"/>
  <c r="BK1192" i="1"/>
  <c r="BL1192" i="1"/>
  <c r="BM1192" i="1"/>
  <c r="BN1192" i="1"/>
  <c r="BO1192" i="1"/>
  <c r="BP1192" i="1"/>
  <c r="BK1193" i="1"/>
  <c r="BL1193" i="1"/>
  <c r="BM1193" i="1"/>
  <c r="BN1193" i="1"/>
  <c r="BO1193" i="1"/>
  <c r="BP1193" i="1"/>
  <c r="BK1194" i="1"/>
  <c r="BL1194" i="1"/>
  <c r="BM1194" i="1"/>
  <c r="BN1194" i="1"/>
  <c r="BO1194" i="1"/>
  <c r="BP1194" i="1"/>
  <c r="BK1196" i="1"/>
  <c r="BL1196" i="1"/>
  <c r="BM1196" i="1"/>
  <c r="BN1196" i="1"/>
  <c r="BO1196" i="1"/>
  <c r="BP1196" i="1"/>
  <c r="BK1197" i="1"/>
  <c r="BL1197" i="1"/>
  <c r="BM1197" i="1"/>
  <c r="BN1197" i="1"/>
  <c r="BO1197" i="1"/>
  <c r="BP1197" i="1"/>
  <c r="BK1198" i="1"/>
  <c r="BL1198" i="1"/>
  <c r="BM1198" i="1"/>
  <c r="BN1198" i="1"/>
  <c r="BO1198" i="1"/>
  <c r="BP1198" i="1"/>
  <c r="BK1199" i="1"/>
  <c r="BL1199" i="1"/>
  <c r="BM1199" i="1"/>
  <c r="BN1199" i="1"/>
  <c r="BO1199" i="1"/>
  <c r="BP1199" i="1"/>
  <c r="BK1200" i="1"/>
  <c r="BL1200" i="1"/>
  <c r="BM1200" i="1"/>
  <c r="BN1200" i="1"/>
  <c r="BO1200" i="1"/>
  <c r="BP1200" i="1"/>
  <c r="BK1202" i="1"/>
  <c r="BL1202" i="1"/>
  <c r="BM1202" i="1"/>
  <c r="BN1202" i="1"/>
  <c r="BO1202" i="1"/>
  <c r="BP1202" i="1"/>
  <c r="BK1204" i="1"/>
  <c r="BL1204" i="1"/>
  <c r="BM1204" i="1"/>
  <c r="BN1204" i="1"/>
  <c r="BO1204" i="1"/>
  <c r="BP1204" i="1"/>
  <c r="BK1207" i="1"/>
  <c r="BL1207" i="1"/>
  <c r="BM1207" i="1"/>
  <c r="BN1207" i="1"/>
  <c r="BO1207" i="1"/>
  <c r="BP1207" i="1"/>
  <c r="BK1205" i="1"/>
  <c r="BL1205" i="1"/>
  <c r="BM1205" i="1"/>
  <c r="BN1205" i="1"/>
  <c r="BO1205" i="1"/>
  <c r="BP1205" i="1"/>
  <c r="BK1206" i="1"/>
  <c r="BL1206" i="1"/>
  <c r="BM1206" i="1"/>
  <c r="BN1206" i="1"/>
  <c r="BO1206" i="1"/>
  <c r="BP1206" i="1"/>
  <c r="BK1208" i="1"/>
  <c r="BL1208" i="1"/>
  <c r="BM1208" i="1"/>
  <c r="BN1208" i="1"/>
  <c r="BO1208" i="1"/>
  <c r="BP1208" i="1"/>
  <c r="BK1209" i="1"/>
  <c r="BL1209" i="1"/>
  <c r="BM1209" i="1"/>
  <c r="BN1209" i="1"/>
  <c r="BO1209" i="1"/>
  <c r="BP1209" i="1"/>
  <c r="BK1210" i="1"/>
  <c r="BL1210" i="1"/>
  <c r="BM1210" i="1"/>
  <c r="BN1210" i="1"/>
  <c r="BO1210" i="1"/>
  <c r="BP1210" i="1"/>
  <c r="BK1212" i="1"/>
  <c r="BL1212" i="1"/>
  <c r="BM1212" i="1"/>
  <c r="BN1212" i="1"/>
  <c r="BO1212" i="1"/>
  <c r="BP1212" i="1"/>
  <c r="BK1213" i="1"/>
  <c r="BL1213" i="1"/>
  <c r="BM1213" i="1"/>
  <c r="BN1213" i="1"/>
  <c r="BO1213" i="1"/>
  <c r="BP1213" i="1"/>
  <c r="BK1214" i="1"/>
  <c r="BL1214" i="1"/>
  <c r="BM1214" i="1"/>
  <c r="BN1214" i="1"/>
  <c r="BO1214" i="1"/>
  <c r="BP1214" i="1"/>
  <c r="BK1215" i="1"/>
  <c r="BL1215" i="1"/>
  <c r="BM1215" i="1"/>
  <c r="BN1215" i="1"/>
  <c r="BO1215" i="1"/>
  <c r="BP1215" i="1"/>
  <c r="BK1216" i="1"/>
  <c r="BL1216" i="1"/>
  <c r="BM1216" i="1"/>
  <c r="BN1216" i="1"/>
  <c r="BO1216" i="1"/>
  <c r="BP1216" i="1"/>
  <c r="BK1239" i="1"/>
  <c r="BL1239" i="1"/>
  <c r="BM1239" i="1"/>
  <c r="BN1239" i="1"/>
  <c r="BO1239" i="1"/>
  <c r="BP1239" i="1"/>
  <c r="BK1240" i="1"/>
  <c r="BL1240" i="1"/>
  <c r="BM1240" i="1"/>
  <c r="BN1240" i="1"/>
  <c r="BO1240" i="1"/>
  <c r="BP1240" i="1"/>
  <c r="BK1241" i="1"/>
  <c r="BL1241" i="1"/>
  <c r="BM1241" i="1"/>
  <c r="BN1241" i="1"/>
  <c r="BO1241" i="1"/>
  <c r="BP1241" i="1"/>
  <c r="BK1242" i="1"/>
  <c r="BL1242" i="1"/>
  <c r="BM1242" i="1"/>
  <c r="BN1242" i="1"/>
  <c r="BO1242" i="1"/>
  <c r="BP1242" i="1"/>
  <c r="BK1243" i="1"/>
  <c r="BL1243" i="1"/>
  <c r="BM1243" i="1"/>
  <c r="BN1243" i="1"/>
  <c r="BO1243" i="1"/>
  <c r="BP1243" i="1"/>
  <c r="BK1244" i="1"/>
  <c r="BL1244" i="1"/>
  <c r="BM1244" i="1"/>
  <c r="BN1244" i="1"/>
  <c r="BO1244" i="1"/>
  <c r="BP1244" i="1"/>
  <c r="BK1246" i="1"/>
  <c r="BL1246" i="1"/>
  <c r="BM1246" i="1"/>
  <c r="BN1246" i="1"/>
  <c r="BO1246" i="1"/>
  <c r="BP1246" i="1"/>
  <c r="BK1248" i="1"/>
  <c r="BL1248" i="1"/>
  <c r="BM1248" i="1"/>
  <c r="BN1248" i="1"/>
  <c r="BO1248" i="1"/>
  <c r="BP1248" i="1"/>
  <c r="BK1249" i="1"/>
  <c r="BL1249" i="1"/>
  <c r="BM1249" i="1"/>
  <c r="BN1249" i="1"/>
  <c r="BO1249" i="1"/>
  <c r="BP1249" i="1"/>
  <c r="BK1252" i="1"/>
  <c r="BL1252" i="1"/>
  <c r="BM1252" i="1"/>
  <c r="BN1252" i="1"/>
  <c r="BO1252" i="1"/>
  <c r="BP1252" i="1"/>
  <c r="BK1254" i="1"/>
  <c r="BL1254" i="1"/>
  <c r="BM1254" i="1"/>
  <c r="BN1254" i="1"/>
  <c r="BO1254" i="1"/>
  <c r="BP1254" i="1"/>
  <c r="BK1255" i="1"/>
  <c r="BL1255" i="1"/>
  <c r="BM1255" i="1"/>
  <c r="BN1255" i="1"/>
  <c r="BO1255" i="1"/>
  <c r="BP1255" i="1"/>
  <c r="BK1257" i="1"/>
  <c r="BL1257" i="1"/>
  <c r="BM1257" i="1"/>
  <c r="BN1257" i="1"/>
  <c r="BO1257" i="1"/>
  <c r="BP1257" i="1"/>
  <c r="BK1260" i="1"/>
  <c r="BL1260" i="1"/>
  <c r="BM1260" i="1"/>
  <c r="BN1260" i="1"/>
  <c r="BO1260" i="1"/>
  <c r="BP1260" i="1"/>
  <c r="BK1261" i="1"/>
  <c r="BL1261" i="1"/>
  <c r="BM1261" i="1"/>
  <c r="BN1261" i="1"/>
  <c r="BO1261" i="1"/>
  <c r="BP1261" i="1"/>
  <c r="BK1263" i="1"/>
  <c r="BL1263" i="1"/>
  <c r="BM1263" i="1"/>
  <c r="BN1263" i="1"/>
  <c r="BO1263" i="1"/>
  <c r="BP1263" i="1"/>
  <c r="BK1264" i="1"/>
  <c r="BL1264" i="1"/>
  <c r="BM1264" i="1"/>
  <c r="BN1264" i="1"/>
  <c r="BO1264" i="1"/>
  <c r="BP1264" i="1"/>
  <c r="BK1269" i="1"/>
  <c r="BL1269" i="1"/>
  <c r="BM1269" i="1"/>
  <c r="BN1269" i="1"/>
  <c r="BO1269" i="1"/>
  <c r="BP1269" i="1"/>
  <c r="BK1270" i="1"/>
  <c r="BL1270" i="1"/>
  <c r="BM1270" i="1"/>
  <c r="BN1270" i="1"/>
  <c r="BO1270" i="1"/>
  <c r="BP1270" i="1"/>
  <c r="BK1274" i="1"/>
  <c r="BL1274" i="1"/>
  <c r="BM1274" i="1"/>
  <c r="BN1274" i="1"/>
  <c r="BO1274" i="1"/>
  <c r="BP1274" i="1"/>
  <c r="BK1277" i="1"/>
  <c r="BL1277" i="1"/>
  <c r="BM1277" i="1"/>
  <c r="BN1277" i="1"/>
  <c r="BO1277" i="1"/>
  <c r="BP1277" i="1"/>
  <c r="BK1279" i="1"/>
  <c r="BL1279" i="1"/>
  <c r="BM1279" i="1"/>
  <c r="BN1279" i="1"/>
  <c r="BO1279" i="1"/>
  <c r="BP1279" i="1"/>
  <c r="BK1281" i="1"/>
  <c r="BL1281" i="1"/>
  <c r="BM1281" i="1"/>
  <c r="BN1281" i="1"/>
  <c r="BO1281" i="1"/>
  <c r="BP1281" i="1"/>
  <c r="BK1282" i="1"/>
  <c r="BL1282" i="1"/>
  <c r="BM1282" i="1"/>
  <c r="BN1282" i="1"/>
  <c r="BO1282" i="1"/>
  <c r="BP1282" i="1"/>
  <c r="BK1291" i="1"/>
  <c r="BL1291" i="1"/>
  <c r="BM1291" i="1"/>
  <c r="BN1291" i="1"/>
  <c r="BO1291" i="1"/>
  <c r="BP1291" i="1"/>
  <c r="BK1236" i="1"/>
  <c r="BL1236" i="1"/>
  <c r="BM1236" i="1"/>
  <c r="BN1236" i="1"/>
  <c r="BO1236" i="1"/>
  <c r="BP1236" i="1"/>
  <c r="BK1221" i="1"/>
  <c r="BL1221" i="1"/>
  <c r="BM1221" i="1"/>
  <c r="BN1221" i="1"/>
  <c r="BO1221" i="1"/>
  <c r="BP1221" i="1"/>
  <c r="BK1222" i="1"/>
  <c r="BL1222" i="1"/>
  <c r="BM1222" i="1"/>
  <c r="BN1222" i="1"/>
  <c r="BO1222" i="1"/>
  <c r="BP1222" i="1"/>
  <c r="BK1223" i="1"/>
  <c r="BL1223" i="1"/>
  <c r="BM1223" i="1"/>
  <c r="BN1223" i="1"/>
  <c r="BO1223" i="1"/>
  <c r="BP1223" i="1"/>
  <c r="BK1224" i="1"/>
  <c r="BL1224" i="1"/>
  <c r="BM1224" i="1"/>
  <c r="BN1224" i="1"/>
  <c r="BO1224" i="1"/>
  <c r="BP1224" i="1"/>
  <c r="BK1225" i="1"/>
  <c r="BL1225" i="1"/>
  <c r="BM1225" i="1"/>
  <c r="BN1225" i="1"/>
  <c r="BO1225" i="1"/>
  <c r="BP1225" i="1"/>
  <c r="BK1226" i="1"/>
  <c r="BL1226" i="1"/>
  <c r="BM1226" i="1"/>
  <c r="BN1226" i="1"/>
  <c r="BO1226" i="1"/>
  <c r="BP1226" i="1"/>
  <c r="BK1227" i="1"/>
  <c r="BL1227" i="1"/>
  <c r="BM1227" i="1"/>
  <c r="BN1227" i="1"/>
  <c r="BO1227" i="1"/>
  <c r="BP1227" i="1"/>
  <c r="BK1286" i="1"/>
  <c r="BL1286" i="1"/>
  <c r="BM1286" i="1"/>
  <c r="BN1286" i="1"/>
  <c r="BO1286" i="1"/>
  <c r="BP1286" i="1"/>
  <c r="BK1287" i="1"/>
  <c r="BL1287" i="1"/>
  <c r="BM1287" i="1"/>
  <c r="BN1287" i="1"/>
  <c r="BO1287" i="1"/>
  <c r="BP1287" i="1"/>
  <c r="BK1293" i="1"/>
  <c r="BL1293" i="1"/>
  <c r="BM1293" i="1"/>
  <c r="BN1293" i="1"/>
  <c r="BO1293" i="1"/>
  <c r="BP1293" i="1"/>
  <c r="BK1297" i="1"/>
  <c r="BL1297" i="1"/>
  <c r="BM1297" i="1"/>
  <c r="BN1297" i="1"/>
  <c r="BO1297" i="1"/>
  <c r="BP1297" i="1"/>
  <c r="BK1302" i="1"/>
  <c r="BL1302" i="1"/>
  <c r="BM1302" i="1"/>
  <c r="BN1302" i="1"/>
  <c r="BO1302" i="1"/>
  <c r="BP1302" i="1"/>
  <c r="BK1303" i="1"/>
  <c r="BL1303" i="1"/>
  <c r="BM1303" i="1"/>
  <c r="BN1303" i="1"/>
  <c r="BO1303" i="1"/>
  <c r="BP1303" i="1"/>
  <c r="BK1304" i="1"/>
  <c r="BL1304" i="1"/>
  <c r="BM1304" i="1"/>
  <c r="BN1304" i="1"/>
  <c r="BO1304" i="1"/>
  <c r="BP1304" i="1"/>
  <c r="BK1305" i="1"/>
  <c r="BL1305" i="1"/>
  <c r="BM1305" i="1"/>
  <c r="BN1305" i="1"/>
  <c r="BO1305" i="1"/>
  <c r="BP1305" i="1"/>
  <c r="BK1306" i="1"/>
  <c r="BL1306" i="1"/>
  <c r="BM1306" i="1"/>
  <c r="BN1306" i="1"/>
  <c r="BO1306" i="1"/>
  <c r="BP1306" i="1"/>
  <c r="BK1307" i="1"/>
  <c r="BL1307" i="1"/>
  <c r="BM1307" i="1"/>
  <c r="BN1307" i="1"/>
  <c r="BO1307" i="1"/>
  <c r="BP1307" i="1"/>
  <c r="BK1308" i="1"/>
  <c r="BL1308" i="1"/>
  <c r="BM1308" i="1"/>
  <c r="BN1308" i="1"/>
  <c r="BO1308" i="1"/>
  <c r="BP1308" i="1"/>
  <c r="BK1309" i="1"/>
  <c r="BL1309" i="1"/>
  <c r="BM1309" i="1"/>
  <c r="BN1309" i="1"/>
  <c r="BO1309" i="1"/>
  <c r="BP1309" i="1"/>
  <c r="BK1310" i="1"/>
  <c r="BL1310" i="1"/>
  <c r="BM1310" i="1"/>
  <c r="BN1310" i="1"/>
  <c r="BO1310" i="1"/>
  <c r="BP1310" i="1"/>
  <c r="BK1311" i="1"/>
  <c r="BL1311" i="1"/>
  <c r="BM1311" i="1"/>
  <c r="BN1311" i="1"/>
  <c r="BO1311" i="1"/>
  <c r="BP1311" i="1"/>
  <c r="BK1313" i="1"/>
  <c r="BL1313" i="1"/>
  <c r="BM1313" i="1"/>
  <c r="BN1313" i="1"/>
  <c r="BO1313" i="1"/>
  <c r="BP1313" i="1"/>
  <c r="BK1314" i="1"/>
  <c r="BL1314" i="1"/>
  <c r="BM1314" i="1"/>
  <c r="BN1314" i="1"/>
  <c r="BO1314" i="1"/>
  <c r="BP1314" i="1"/>
  <c r="BK1315" i="1"/>
  <c r="BL1315" i="1"/>
  <c r="BM1315" i="1"/>
  <c r="BN1315" i="1"/>
  <c r="BO1315" i="1"/>
  <c r="BP1315" i="1"/>
  <c r="BK1317" i="1"/>
  <c r="BL1317" i="1"/>
  <c r="BM1317" i="1"/>
  <c r="BN1317" i="1"/>
  <c r="BO1317" i="1"/>
  <c r="BP1317" i="1"/>
  <c r="BK1319" i="1"/>
  <c r="BL1319" i="1"/>
  <c r="BM1319" i="1"/>
  <c r="BN1319" i="1"/>
  <c r="BO1319" i="1"/>
  <c r="BP1319" i="1"/>
  <c r="BK1321" i="1"/>
  <c r="BL1321" i="1"/>
  <c r="BM1321" i="1"/>
  <c r="BN1321" i="1"/>
  <c r="BO1321" i="1"/>
  <c r="BP1321" i="1"/>
  <c r="BK1324" i="1"/>
  <c r="BL1324" i="1"/>
  <c r="BM1324" i="1"/>
  <c r="BN1324" i="1"/>
  <c r="BO1324" i="1"/>
  <c r="BP1324" i="1"/>
  <c r="BK1325" i="1"/>
  <c r="BL1325" i="1"/>
  <c r="BM1325" i="1"/>
  <c r="BN1325" i="1"/>
  <c r="BO1325" i="1"/>
  <c r="BP1325" i="1"/>
  <c r="BK1326" i="1"/>
  <c r="BL1326" i="1"/>
  <c r="BM1326" i="1"/>
  <c r="BN1326" i="1"/>
  <c r="BO1326" i="1"/>
  <c r="BP1326" i="1"/>
  <c r="BK1327" i="1"/>
  <c r="BL1327" i="1"/>
  <c r="BM1327" i="1"/>
  <c r="BN1327" i="1"/>
  <c r="BO1327" i="1"/>
  <c r="BP1327" i="1"/>
  <c r="BK1328" i="1"/>
  <c r="BL1328" i="1"/>
  <c r="BM1328" i="1"/>
  <c r="BN1328" i="1"/>
  <c r="BO1328" i="1"/>
  <c r="BP1328" i="1"/>
  <c r="BK1329" i="1"/>
  <c r="BL1329" i="1"/>
  <c r="BM1329" i="1"/>
  <c r="BN1329" i="1"/>
  <c r="BO1329" i="1"/>
  <c r="BP1329" i="1"/>
  <c r="BK1336" i="1"/>
  <c r="BL1336" i="1"/>
  <c r="BM1336" i="1"/>
  <c r="BN1336" i="1"/>
  <c r="BO1336" i="1"/>
  <c r="BP1336" i="1"/>
  <c r="BK1337" i="1"/>
  <c r="BL1337" i="1"/>
  <c r="BM1337" i="1"/>
  <c r="BN1337" i="1"/>
  <c r="BO1337" i="1"/>
  <c r="BP1337" i="1"/>
  <c r="BK1338" i="1"/>
  <c r="BL1338" i="1"/>
  <c r="BM1338" i="1"/>
  <c r="BN1338" i="1"/>
  <c r="BO1338" i="1"/>
  <c r="BP1338" i="1"/>
  <c r="BK1339" i="1"/>
  <c r="BL1339" i="1"/>
  <c r="BM1339" i="1"/>
  <c r="BN1339" i="1"/>
  <c r="BO1339" i="1"/>
  <c r="BP1339" i="1"/>
  <c r="BK1340" i="1"/>
  <c r="BL1340" i="1"/>
  <c r="BM1340" i="1"/>
  <c r="BN1340" i="1"/>
  <c r="BO1340" i="1"/>
  <c r="BP1340" i="1"/>
  <c r="BK1347" i="1"/>
  <c r="BL1347" i="1"/>
  <c r="BM1347" i="1"/>
  <c r="BN1347" i="1"/>
  <c r="BO1347" i="1"/>
  <c r="BP1347" i="1"/>
  <c r="BK1350" i="1"/>
  <c r="BL1350" i="1"/>
  <c r="BM1350" i="1"/>
  <c r="BN1350" i="1"/>
  <c r="BO1350" i="1"/>
  <c r="BP1350" i="1"/>
  <c r="BK1351" i="1"/>
  <c r="BL1351" i="1"/>
  <c r="BM1351" i="1"/>
  <c r="BN1351" i="1"/>
  <c r="BO1351" i="1"/>
  <c r="BP1351" i="1"/>
  <c r="BK1352" i="1"/>
  <c r="BL1352" i="1"/>
  <c r="BM1352" i="1"/>
  <c r="BN1352" i="1"/>
  <c r="BO1352" i="1"/>
  <c r="BP1352" i="1"/>
  <c r="BK1353" i="1"/>
  <c r="BL1353" i="1"/>
  <c r="BM1353" i="1"/>
  <c r="BN1353" i="1"/>
  <c r="BO1353" i="1"/>
  <c r="BP1353" i="1"/>
  <c r="BK1354" i="1"/>
  <c r="BL1354" i="1"/>
  <c r="BM1354" i="1"/>
  <c r="BN1354" i="1"/>
  <c r="BO1354" i="1"/>
  <c r="BP1354" i="1"/>
  <c r="BK1355" i="1"/>
  <c r="BL1355" i="1"/>
  <c r="BM1355" i="1"/>
  <c r="BN1355" i="1"/>
  <c r="BO1355" i="1"/>
  <c r="BP1355" i="1"/>
  <c r="BK1356" i="1"/>
  <c r="BL1356" i="1"/>
  <c r="BM1356" i="1"/>
  <c r="BN1356" i="1"/>
  <c r="BO1356" i="1"/>
  <c r="BP1356" i="1"/>
  <c r="BK1357" i="1"/>
  <c r="BL1357" i="1"/>
  <c r="BM1357" i="1"/>
  <c r="BN1357" i="1"/>
  <c r="BO1357" i="1"/>
  <c r="BP1357" i="1"/>
  <c r="BK1359" i="1"/>
  <c r="BL1359" i="1"/>
  <c r="BM1359" i="1"/>
  <c r="BN1359" i="1"/>
  <c r="BO1359" i="1"/>
  <c r="BP1359" i="1"/>
  <c r="BK1360" i="1"/>
  <c r="BL1360" i="1"/>
  <c r="BM1360" i="1"/>
  <c r="BN1360" i="1"/>
  <c r="BO1360" i="1"/>
  <c r="BP1360" i="1"/>
  <c r="BK1363" i="1"/>
  <c r="BL1363" i="1"/>
  <c r="BM1363" i="1"/>
  <c r="BN1363" i="1"/>
  <c r="BO1363" i="1"/>
  <c r="BP1363" i="1"/>
  <c r="BK1364" i="1"/>
  <c r="BL1364" i="1"/>
  <c r="BM1364" i="1"/>
  <c r="BN1364" i="1"/>
  <c r="BO1364" i="1"/>
  <c r="BP1364" i="1"/>
  <c r="BK1365" i="1"/>
  <c r="BL1365" i="1"/>
  <c r="BM1365" i="1"/>
  <c r="BN1365" i="1"/>
  <c r="BO1365" i="1"/>
  <c r="BP1365" i="1"/>
  <c r="BK1366" i="1"/>
  <c r="BL1366" i="1"/>
  <c r="BM1366" i="1"/>
  <c r="BN1366" i="1"/>
  <c r="BO1366" i="1"/>
  <c r="BP1366" i="1"/>
  <c r="BK1367" i="1"/>
  <c r="BL1367" i="1"/>
  <c r="BM1367" i="1"/>
  <c r="BN1367" i="1"/>
  <c r="BO1367" i="1"/>
  <c r="BP1367" i="1"/>
  <c r="BK1368" i="1"/>
  <c r="BL1368" i="1"/>
  <c r="BM1368" i="1"/>
  <c r="BN1368" i="1"/>
  <c r="BO1368" i="1"/>
  <c r="BP1368" i="1"/>
  <c r="BK1369" i="1"/>
  <c r="BL1369" i="1"/>
  <c r="BM1369" i="1"/>
  <c r="BN1369" i="1"/>
  <c r="BO1369" i="1"/>
  <c r="BP1369" i="1"/>
  <c r="BK1371" i="1"/>
  <c r="BL1371" i="1"/>
  <c r="BM1371" i="1"/>
  <c r="BN1371" i="1"/>
  <c r="BO1371" i="1"/>
  <c r="BP1371" i="1"/>
  <c r="BK1372" i="1"/>
  <c r="BL1372" i="1"/>
  <c r="BM1372" i="1"/>
  <c r="BN1372" i="1"/>
  <c r="BO1372" i="1"/>
  <c r="BP1372" i="1"/>
  <c r="BK1373" i="1"/>
  <c r="BL1373" i="1"/>
  <c r="BM1373" i="1"/>
  <c r="BN1373" i="1"/>
  <c r="BO1373" i="1"/>
  <c r="BP1373" i="1"/>
  <c r="BK1374" i="1"/>
  <c r="BL1374" i="1"/>
  <c r="BM1374" i="1"/>
  <c r="BN1374" i="1"/>
  <c r="BO1374" i="1"/>
  <c r="BP1374" i="1"/>
  <c r="BK1375" i="1"/>
  <c r="BL1375" i="1"/>
  <c r="BM1375" i="1"/>
  <c r="BN1375" i="1"/>
  <c r="BO1375" i="1"/>
  <c r="BP1375" i="1"/>
  <c r="BK1376" i="1"/>
  <c r="BL1376" i="1"/>
  <c r="BM1376" i="1"/>
  <c r="BN1376" i="1"/>
  <c r="BO1376" i="1"/>
  <c r="BP1376" i="1"/>
  <c r="BK1377" i="1"/>
  <c r="BL1377" i="1"/>
  <c r="BM1377" i="1"/>
  <c r="BN1377" i="1"/>
  <c r="BO1377" i="1"/>
  <c r="BP1377" i="1"/>
  <c r="BK1378" i="1"/>
  <c r="BL1378" i="1"/>
  <c r="BM1378" i="1"/>
  <c r="BN1378" i="1"/>
  <c r="BO1378" i="1"/>
  <c r="BP1378" i="1"/>
  <c r="BK1379" i="1"/>
  <c r="BL1379" i="1"/>
  <c r="BM1379" i="1"/>
  <c r="BN1379" i="1"/>
  <c r="BO1379" i="1"/>
  <c r="BP1379" i="1"/>
  <c r="BK1380" i="1"/>
  <c r="BL1380" i="1"/>
  <c r="BM1380" i="1"/>
  <c r="BN1380" i="1"/>
  <c r="BO1380" i="1"/>
  <c r="BP1380" i="1"/>
  <c r="BK1381" i="1"/>
  <c r="BL1381" i="1"/>
  <c r="BM1381" i="1"/>
  <c r="BN1381" i="1"/>
  <c r="BO1381" i="1"/>
  <c r="BP1381" i="1"/>
  <c r="BK1383" i="1"/>
  <c r="BL1383" i="1"/>
  <c r="BM1383" i="1"/>
  <c r="BN1383" i="1"/>
  <c r="BO1383" i="1"/>
  <c r="BP1383" i="1"/>
  <c r="BK1385" i="1"/>
  <c r="BL1385" i="1"/>
  <c r="BM1385" i="1"/>
  <c r="BN1385" i="1"/>
  <c r="BO1385" i="1"/>
  <c r="BP1385" i="1"/>
  <c r="BK1388" i="1"/>
  <c r="BL1388" i="1"/>
  <c r="BM1388" i="1"/>
  <c r="BN1388" i="1"/>
  <c r="BO1388" i="1"/>
  <c r="BP1388" i="1"/>
  <c r="BK1387" i="1"/>
  <c r="BL1387" i="1"/>
  <c r="BM1387" i="1"/>
  <c r="BN1387" i="1"/>
  <c r="BO1387" i="1"/>
  <c r="BP1387" i="1"/>
  <c r="BK1390" i="1"/>
  <c r="BL1390" i="1"/>
  <c r="BM1390" i="1"/>
  <c r="BN1390" i="1"/>
  <c r="BO1390" i="1"/>
  <c r="BP1390" i="1"/>
  <c r="BK1401" i="1"/>
  <c r="BL1401" i="1"/>
  <c r="BM1401" i="1"/>
  <c r="BN1401" i="1"/>
  <c r="BO1401" i="1"/>
  <c r="BP1401" i="1"/>
  <c r="BK1402" i="1"/>
  <c r="BL1402" i="1"/>
  <c r="BM1402" i="1"/>
  <c r="BN1402" i="1"/>
  <c r="BO1402" i="1"/>
  <c r="BP1402" i="1"/>
  <c r="BK1403" i="1"/>
  <c r="BL1403" i="1"/>
  <c r="BM1403" i="1"/>
  <c r="BN1403" i="1"/>
  <c r="BO1403" i="1"/>
  <c r="BP1403" i="1"/>
  <c r="BK1405" i="1"/>
  <c r="BL1405" i="1"/>
  <c r="BM1405" i="1"/>
  <c r="BN1405" i="1"/>
  <c r="BO1405" i="1"/>
  <c r="BP1405" i="1"/>
  <c r="BK1406" i="1"/>
  <c r="BL1406" i="1"/>
  <c r="BM1406" i="1"/>
  <c r="BN1406" i="1"/>
  <c r="BO1406" i="1"/>
  <c r="BP1406" i="1"/>
  <c r="BK1407" i="1"/>
  <c r="BL1407" i="1"/>
  <c r="BM1407" i="1"/>
  <c r="BN1407" i="1"/>
  <c r="BO1407" i="1"/>
  <c r="BP1407" i="1"/>
  <c r="BK1408" i="1"/>
  <c r="BL1408" i="1"/>
  <c r="BM1408" i="1"/>
  <c r="BN1408" i="1"/>
  <c r="BO1408" i="1"/>
  <c r="BP1408" i="1"/>
  <c r="BK1409" i="1"/>
  <c r="BL1409" i="1"/>
  <c r="BM1409" i="1"/>
  <c r="BN1409" i="1"/>
  <c r="BO1409" i="1"/>
  <c r="BP1409" i="1"/>
  <c r="BK1411" i="1"/>
  <c r="BL1411" i="1"/>
  <c r="BM1411" i="1"/>
  <c r="BN1411" i="1"/>
  <c r="BO1411" i="1"/>
  <c r="BP1411" i="1"/>
  <c r="BK1412" i="1"/>
  <c r="BL1412" i="1"/>
  <c r="BM1412" i="1"/>
  <c r="BN1412" i="1"/>
  <c r="BO1412" i="1"/>
  <c r="BP1412" i="1"/>
  <c r="BK1416" i="1"/>
  <c r="BL1416" i="1"/>
  <c r="BM1416" i="1"/>
  <c r="BN1416" i="1"/>
  <c r="BO1416" i="1"/>
  <c r="BP1416" i="1"/>
  <c r="BK1417" i="1"/>
  <c r="BL1417" i="1"/>
  <c r="BM1417" i="1"/>
  <c r="BN1417" i="1"/>
  <c r="BO1417" i="1"/>
  <c r="BP1417" i="1"/>
  <c r="BK1419" i="1"/>
  <c r="BL1419" i="1"/>
  <c r="BM1419" i="1"/>
  <c r="BN1419" i="1"/>
  <c r="BO1419" i="1"/>
  <c r="BP1419" i="1"/>
  <c r="BK1420" i="1"/>
  <c r="BL1420" i="1"/>
  <c r="BM1420" i="1"/>
  <c r="BN1420" i="1"/>
  <c r="BO1420" i="1"/>
  <c r="BP1420" i="1"/>
  <c r="BK1421" i="1"/>
  <c r="BL1421" i="1"/>
  <c r="BM1421" i="1"/>
  <c r="BN1421" i="1"/>
  <c r="BO1421" i="1"/>
  <c r="BP1421" i="1"/>
  <c r="BK1422" i="1"/>
  <c r="BL1422" i="1"/>
  <c r="BM1422" i="1"/>
  <c r="BN1422" i="1"/>
  <c r="BO1422" i="1"/>
  <c r="BP1422" i="1"/>
  <c r="BK1423" i="1"/>
  <c r="BL1423" i="1"/>
  <c r="BM1423" i="1"/>
  <c r="BN1423" i="1"/>
  <c r="BO1423" i="1"/>
  <c r="BP1423" i="1"/>
  <c r="BK1425" i="1"/>
  <c r="BL1425" i="1"/>
  <c r="BM1425" i="1"/>
  <c r="BN1425" i="1"/>
  <c r="BO1425" i="1"/>
  <c r="BP1425" i="1"/>
  <c r="BK1426" i="1"/>
  <c r="BL1426" i="1"/>
  <c r="BM1426" i="1"/>
  <c r="BN1426" i="1"/>
  <c r="BO1426" i="1"/>
  <c r="BP1426" i="1"/>
  <c r="BK1427" i="1"/>
  <c r="BL1427" i="1"/>
  <c r="BM1427" i="1"/>
  <c r="BN1427" i="1"/>
  <c r="BO1427" i="1"/>
  <c r="BP1427" i="1"/>
  <c r="BK1428" i="1"/>
  <c r="BL1428" i="1"/>
  <c r="BM1428" i="1"/>
  <c r="BN1428" i="1"/>
  <c r="BO1428" i="1"/>
  <c r="BP1428" i="1"/>
  <c r="BK1429" i="1"/>
  <c r="BL1429" i="1"/>
  <c r="BM1429" i="1"/>
  <c r="BN1429" i="1"/>
  <c r="BO1429" i="1"/>
  <c r="BP1429" i="1"/>
  <c r="BK1430" i="1"/>
  <c r="BL1430" i="1"/>
  <c r="BM1430" i="1"/>
  <c r="BN1430" i="1"/>
  <c r="BO1430" i="1"/>
  <c r="BP1430" i="1"/>
  <c r="BK1432" i="1"/>
  <c r="BL1432" i="1"/>
  <c r="BM1432" i="1"/>
  <c r="BN1432" i="1"/>
  <c r="BO1432" i="1"/>
  <c r="BP1432" i="1"/>
  <c r="BK1433" i="1"/>
  <c r="BL1433" i="1"/>
  <c r="BM1433" i="1"/>
  <c r="BN1433" i="1"/>
  <c r="BO1433" i="1"/>
  <c r="BP1433" i="1"/>
  <c r="BK1434" i="1"/>
  <c r="BL1434" i="1"/>
  <c r="BM1434" i="1"/>
  <c r="BN1434" i="1"/>
  <c r="BO1434" i="1"/>
  <c r="BP1434" i="1"/>
  <c r="BK1435" i="1"/>
  <c r="BL1435" i="1"/>
  <c r="BM1435" i="1"/>
  <c r="BN1435" i="1"/>
  <c r="BO1435" i="1"/>
  <c r="BP1435" i="1"/>
  <c r="BK1436" i="1"/>
  <c r="BL1436" i="1"/>
  <c r="BM1436" i="1"/>
  <c r="BN1436" i="1"/>
  <c r="BO1436" i="1"/>
  <c r="BP1436" i="1"/>
  <c r="BK1461" i="1"/>
  <c r="BL1461" i="1"/>
  <c r="BM1461" i="1"/>
  <c r="BN1461" i="1"/>
  <c r="BO1461" i="1"/>
  <c r="BP1461" i="1"/>
  <c r="BK1462" i="1"/>
  <c r="BL1462" i="1"/>
  <c r="BM1462" i="1"/>
  <c r="BN1462" i="1"/>
  <c r="BO1462" i="1"/>
  <c r="BP1462" i="1"/>
  <c r="BK1463" i="1"/>
  <c r="BL1463" i="1"/>
  <c r="BM1463" i="1"/>
  <c r="BN1463" i="1"/>
  <c r="BO1463" i="1"/>
  <c r="BP1463" i="1"/>
  <c r="BK1464" i="1"/>
  <c r="BL1464" i="1"/>
  <c r="BM1464" i="1"/>
  <c r="BN1464" i="1"/>
  <c r="BO1464" i="1"/>
  <c r="BP1464" i="1"/>
  <c r="BK1466" i="1"/>
  <c r="BL1466" i="1"/>
  <c r="BM1466" i="1"/>
  <c r="BN1466" i="1"/>
  <c r="BO1466" i="1"/>
  <c r="BP1466" i="1"/>
  <c r="BK1467" i="1"/>
  <c r="BL1467" i="1"/>
  <c r="BM1467" i="1"/>
  <c r="BN1467" i="1"/>
  <c r="BO1467" i="1"/>
  <c r="BP1467" i="1"/>
  <c r="BK1469" i="1"/>
  <c r="BL1469" i="1"/>
  <c r="BM1469" i="1"/>
  <c r="BN1469" i="1"/>
  <c r="BO1469" i="1"/>
  <c r="BP1469" i="1"/>
  <c r="BK1470" i="1"/>
  <c r="BL1470" i="1"/>
  <c r="BM1470" i="1"/>
  <c r="BN1470" i="1"/>
  <c r="BO1470" i="1"/>
  <c r="BP1470" i="1"/>
  <c r="BK1471" i="1"/>
  <c r="BL1471" i="1"/>
  <c r="BM1471" i="1"/>
  <c r="BN1471" i="1"/>
  <c r="BO1471" i="1"/>
  <c r="BP1471" i="1"/>
  <c r="BL1472" i="1"/>
  <c r="BM1472" i="1"/>
  <c r="BN1472" i="1"/>
  <c r="BO1472" i="1"/>
  <c r="BP1472" i="1"/>
  <c r="BK1474" i="1"/>
  <c r="BL1474" i="1"/>
  <c r="BM1474" i="1"/>
  <c r="BN1474" i="1"/>
  <c r="BO1474" i="1"/>
  <c r="BP1474" i="1"/>
  <c r="BK1475" i="1"/>
  <c r="BL1475" i="1"/>
  <c r="BM1475" i="1"/>
  <c r="BN1475" i="1"/>
  <c r="BO1475" i="1"/>
  <c r="BP1475" i="1"/>
  <c r="BK1476" i="1"/>
  <c r="BL1476" i="1"/>
  <c r="BM1476" i="1"/>
  <c r="BN1476" i="1"/>
  <c r="BO1476" i="1"/>
  <c r="BP1476" i="1"/>
  <c r="BK1473" i="1"/>
  <c r="BL1473" i="1"/>
  <c r="BM1473" i="1"/>
  <c r="BN1473" i="1"/>
  <c r="BO1473" i="1"/>
  <c r="BP1473" i="1"/>
  <c r="BK1478" i="1"/>
  <c r="BL1478" i="1"/>
  <c r="BM1478" i="1"/>
  <c r="BN1478" i="1"/>
  <c r="BO1478" i="1"/>
  <c r="BP1478" i="1"/>
  <c r="BK1480" i="1"/>
  <c r="BL1480" i="1"/>
  <c r="BM1480" i="1"/>
  <c r="BN1480" i="1"/>
  <c r="BO1480" i="1"/>
  <c r="BP1480" i="1"/>
  <c r="BK1482" i="1"/>
  <c r="BL1482" i="1"/>
  <c r="BM1482" i="1"/>
  <c r="BN1482" i="1"/>
  <c r="BO1482" i="1"/>
  <c r="BP1482" i="1"/>
  <c r="BK1484" i="1"/>
  <c r="BL1484" i="1"/>
  <c r="BM1484" i="1"/>
  <c r="BN1484" i="1"/>
  <c r="BO1484" i="1"/>
  <c r="BP1484" i="1"/>
  <c r="BK1485" i="1"/>
  <c r="BL1485" i="1"/>
  <c r="BM1485" i="1"/>
  <c r="BN1485" i="1"/>
  <c r="BO1485" i="1"/>
  <c r="BP1485" i="1"/>
  <c r="BK1486" i="1"/>
  <c r="BL1486" i="1"/>
  <c r="BM1486" i="1"/>
  <c r="BN1486" i="1"/>
  <c r="BO1486" i="1"/>
  <c r="BP1486" i="1"/>
  <c r="BK1487" i="1"/>
  <c r="BL1487" i="1"/>
  <c r="BM1487" i="1"/>
  <c r="BN1487" i="1"/>
  <c r="BO1487" i="1"/>
  <c r="BP1487" i="1"/>
  <c r="BK1488" i="1"/>
  <c r="BL1488" i="1"/>
  <c r="BM1488" i="1"/>
  <c r="BN1488" i="1"/>
  <c r="BO1488" i="1"/>
  <c r="BP1488" i="1"/>
  <c r="BK1456" i="1"/>
  <c r="BL1456" i="1"/>
  <c r="BM1456" i="1"/>
  <c r="BN1456" i="1"/>
  <c r="BO1456" i="1"/>
  <c r="BP1456" i="1"/>
  <c r="BK1441" i="1"/>
  <c r="BL1441" i="1"/>
  <c r="BM1441" i="1"/>
  <c r="BN1441" i="1"/>
  <c r="BO1441" i="1"/>
  <c r="BP1441" i="1"/>
  <c r="BK1442" i="1"/>
  <c r="BL1442" i="1"/>
  <c r="BM1442" i="1"/>
  <c r="BN1442" i="1"/>
  <c r="BO1442" i="1"/>
  <c r="BP1442" i="1"/>
  <c r="BK1443" i="1"/>
  <c r="BL1443" i="1"/>
  <c r="BM1443" i="1"/>
  <c r="BN1443" i="1"/>
  <c r="BO1443" i="1"/>
  <c r="BP1443" i="1"/>
  <c r="BK1444" i="1"/>
  <c r="BL1444" i="1"/>
  <c r="BM1444" i="1"/>
  <c r="BN1444" i="1"/>
  <c r="BO1444" i="1"/>
  <c r="BP1444" i="1"/>
  <c r="BK1445" i="1"/>
  <c r="BL1445" i="1"/>
  <c r="BM1445" i="1"/>
  <c r="BN1445" i="1"/>
  <c r="BO1445" i="1"/>
  <c r="BP1445" i="1"/>
  <c r="BK1447" i="1"/>
  <c r="BL1447" i="1"/>
  <c r="BM1447" i="1"/>
  <c r="BN1447" i="1"/>
  <c r="BO1447" i="1"/>
  <c r="BP1447" i="1"/>
  <c r="BK1448" i="1"/>
  <c r="BL1448" i="1"/>
  <c r="BM1448" i="1"/>
  <c r="BN1448" i="1"/>
  <c r="BO1448" i="1"/>
  <c r="BP1448" i="1"/>
  <c r="BK1449" i="1"/>
  <c r="BL1449" i="1"/>
  <c r="BM1449" i="1"/>
  <c r="BN1449" i="1"/>
  <c r="BO1449" i="1"/>
  <c r="BP1449" i="1"/>
  <c r="BK1450" i="1"/>
  <c r="BL1450" i="1"/>
  <c r="BM1450" i="1"/>
  <c r="BN1450" i="1"/>
  <c r="BO1450" i="1"/>
  <c r="BP1450" i="1"/>
  <c r="BK1451" i="1"/>
  <c r="BL1451" i="1"/>
  <c r="BM1451" i="1"/>
  <c r="BN1451" i="1"/>
  <c r="BO1451" i="1"/>
  <c r="BP1451" i="1"/>
  <c r="BK1452" i="1"/>
  <c r="BL1452" i="1"/>
  <c r="BM1452" i="1"/>
  <c r="BN1452" i="1"/>
  <c r="BO1452" i="1"/>
  <c r="BP1452" i="1"/>
  <c r="BK1453" i="1"/>
  <c r="BL1453" i="1"/>
  <c r="BM1453" i="1"/>
  <c r="BN1453" i="1"/>
  <c r="BO1453" i="1"/>
  <c r="BP1453" i="1"/>
  <c r="BK1454" i="1"/>
  <c r="BL1454" i="1"/>
  <c r="BM1454" i="1"/>
  <c r="BN1454" i="1"/>
  <c r="BO1454" i="1"/>
  <c r="BP1454" i="1"/>
  <c r="BK1490" i="1"/>
  <c r="BL1490" i="1"/>
  <c r="BM1490" i="1"/>
  <c r="BN1490" i="1"/>
  <c r="BO1490" i="1"/>
  <c r="BP1490" i="1"/>
  <c r="BK1492" i="1"/>
  <c r="BL1492" i="1"/>
  <c r="BM1492" i="1"/>
  <c r="BN1492" i="1"/>
  <c r="BO1492" i="1"/>
  <c r="BP1492" i="1"/>
  <c r="BK1493" i="1"/>
  <c r="BL1493" i="1"/>
  <c r="BM1493" i="1"/>
  <c r="BN1493" i="1"/>
  <c r="BO1493" i="1"/>
  <c r="BP1493" i="1"/>
  <c r="BK1495" i="1"/>
  <c r="BL1495" i="1"/>
  <c r="BM1495" i="1"/>
  <c r="BN1495" i="1"/>
  <c r="BO1495" i="1"/>
  <c r="BP1495" i="1"/>
  <c r="BK1496" i="1"/>
  <c r="BL1496" i="1"/>
  <c r="BM1496" i="1"/>
  <c r="BN1496" i="1"/>
  <c r="BO1496" i="1"/>
  <c r="BP1496" i="1"/>
  <c r="BK1497" i="1"/>
  <c r="BL1497" i="1"/>
  <c r="BM1497" i="1"/>
  <c r="BN1497" i="1"/>
  <c r="BO1497" i="1"/>
  <c r="BP1497" i="1"/>
  <c r="BK1500" i="1"/>
  <c r="BL1500" i="1"/>
  <c r="BM1500" i="1"/>
  <c r="BN1500" i="1"/>
  <c r="BO1500" i="1"/>
  <c r="BP1500" i="1"/>
  <c r="BK1503" i="1"/>
  <c r="BL1503" i="1"/>
  <c r="BM1503" i="1"/>
  <c r="BN1503" i="1"/>
  <c r="BO1503" i="1"/>
  <c r="BP1503" i="1"/>
  <c r="BK1507" i="1"/>
  <c r="BL1507" i="1"/>
  <c r="BM1507" i="1"/>
  <c r="BN1507" i="1"/>
  <c r="BO1507" i="1"/>
  <c r="BP1507" i="1"/>
  <c r="BK1509" i="1"/>
  <c r="BL1509" i="1"/>
  <c r="BM1509" i="1"/>
  <c r="BN1509" i="1"/>
  <c r="BO1509" i="1"/>
  <c r="BP1509" i="1"/>
  <c r="BK1511" i="1"/>
  <c r="BL1511" i="1"/>
  <c r="BM1511" i="1"/>
  <c r="BN1511" i="1"/>
  <c r="BO1511" i="1"/>
  <c r="BP1511" i="1"/>
  <c r="BK1512" i="1"/>
  <c r="BL1512" i="1"/>
  <c r="BM1512" i="1"/>
  <c r="BN1512" i="1"/>
  <c r="BO1512" i="1"/>
  <c r="BP1512" i="1"/>
  <c r="BK1513" i="1"/>
  <c r="BL1513" i="1"/>
  <c r="BM1513" i="1"/>
  <c r="BN1513" i="1"/>
  <c r="BO1513" i="1"/>
  <c r="BP1513" i="1"/>
  <c r="BK1515" i="1"/>
  <c r="BL1515" i="1"/>
  <c r="BM1515" i="1"/>
  <c r="BN1515" i="1"/>
  <c r="BO1515" i="1"/>
  <c r="BP1515" i="1"/>
  <c r="BK1516" i="1"/>
  <c r="BL1516" i="1"/>
  <c r="BM1516" i="1"/>
  <c r="BN1516" i="1"/>
  <c r="BO1516" i="1"/>
  <c r="BP1516" i="1"/>
  <c r="BK1517" i="1"/>
  <c r="BL1517" i="1"/>
  <c r="BM1517" i="1"/>
  <c r="BN1517" i="1"/>
  <c r="BO1517" i="1"/>
  <c r="BP1517" i="1"/>
  <c r="BK1519" i="1"/>
  <c r="BL1519" i="1"/>
  <c r="BM1519" i="1"/>
  <c r="BN1519" i="1"/>
  <c r="BO1519" i="1"/>
  <c r="BP1519" i="1"/>
  <c r="BK1523" i="1"/>
  <c r="BL1523" i="1"/>
  <c r="BM1523" i="1"/>
  <c r="BN1523" i="1"/>
  <c r="BO1523" i="1"/>
  <c r="BP1523" i="1"/>
  <c r="BK1525" i="1"/>
  <c r="BL1525" i="1"/>
  <c r="BM1525" i="1"/>
  <c r="BN1525" i="1"/>
  <c r="BO1525" i="1"/>
  <c r="BP1525" i="1"/>
  <c r="BK1526" i="1"/>
  <c r="BL1526" i="1"/>
  <c r="BM1526" i="1"/>
  <c r="BN1526" i="1"/>
  <c r="BO1526" i="1"/>
  <c r="BP1526" i="1"/>
  <c r="BK1527" i="1"/>
  <c r="BL1527" i="1"/>
  <c r="BM1527" i="1"/>
  <c r="BN1527" i="1"/>
  <c r="BO1527" i="1"/>
  <c r="BP1527" i="1"/>
  <c r="BK1528" i="1"/>
  <c r="BL1528" i="1"/>
  <c r="BM1528" i="1"/>
  <c r="BN1528" i="1"/>
  <c r="BO1528" i="1"/>
  <c r="BP1528" i="1"/>
  <c r="BK1529" i="1"/>
  <c r="BL1529" i="1"/>
  <c r="BM1529" i="1"/>
  <c r="BN1529" i="1"/>
  <c r="BO1529" i="1"/>
  <c r="BP1529" i="1"/>
  <c r="BK1530" i="1"/>
  <c r="BL1530" i="1"/>
  <c r="BM1530" i="1"/>
  <c r="BN1530" i="1"/>
  <c r="BO1530" i="1"/>
  <c r="BP1530" i="1"/>
  <c r="BK1531" i="1"/>
  <c r="BL1531" i="1"/>
  <c r="BM1531" i="1"/>
  <c r="BN1531" i="1"/>
  <c r="BO1531" i="1"/>
  <c r="BP1531" i="1"/>
  <c r="BK1532" i="1"/>
  <c r="BL1532" i="1"/>
  <c r="BM1532" i="1"/>
  <c r="BN1532" i="1"/>
  <c r="BO1532" i="1"/>
  <c r="BP1532" i="1"/>
  <c r="BK1533" i="1"/>
  <c r="BL1533" i="1"/>
  <c r="BM1533" i="1"/>
  <c r="BN1533" i="1"/>
  <c r="BO1533" i="1"/>
  <c r="BP1533" i="1"/>
  <c r="BK1539" i="1"/>
  <c r="BL1539" i="1"/>
  <c r="BM1539" i="1"/>
  <c r="BN1539" i="1"/>
  <c r="BO1539" i="1"/>
  <c r="BP1539" i="1"/>
  <c r="BK1540" i="1"/>
  <c r="BL1540" i="1"/>
  <c r="BM1540" i="1"/>
  <c r="BN1540" i="1"/>
  <c r="BO1540" i="1"/>
  <c r="BP1540" i="1"/>
  <c r="BK1541" i="1"/>
  <c r="BL1541" i="1"/>
  <c r="BM1541" i="1"/>
  <c r="BN1541" i="1"/>
  <c r="BO1541" i="1"/>
  <c r="BP1541" i="1"/>
  <c r="BK1542" i="1"/>
  <c r="BL1542" i="1"/>
  <c r="BM1542" i="1"/>
  <c r="BN1542" i="1"/>
  <c r="BO1542" i="1"/>
  <c r="BP1542" i="1"/>
  <c r="BK1546" i="1"/>
  <c r="BL1546" i="1"/>
  <c r="BM1546" i="1"/>
  <c r="BN1546" i="1"/>
  <c r="BO1546" i="1"/>
  <c r="BP1546" i="1"/>
  <c r="BK1548" i="1"/>
  <c r="BL1548" i="1"/>
  <c r="BM1548" i="1"/>
  <c r="BN1548" i="1"/>
  <c r="BO1548" i="1"/>
  <c r="BP1548" i="1"/>
  <c r="BK1549" i="1"/>
  <c r="BL1549" i="1"/>
  <c r="BM1549" i="1"/>
  <c r="BN1549" i="1"/>
  <c r="BO1549" i="1"/>
  <c r="BP1549" i="1"/>
  <c r="BK1550" i="1"/>
  <c r="BL1550" i="1"/>
  <c r="BM1550" i="1"/>
  <c r="BN1550" i="1"/>
  <c r="BO1550" i="1"/>
  <c r="BP1550" i="1"/>
  <c r="BK1551" i="1"/>
  <c r="BL1551" i="1"/>
  <c r="BM1551" i="1"/>
  <c r="BN1551" i="1"/>
  <c r="BO1551" i="1"/>
  <c r="BP1551" i="1"/>
  <c r="BK1559" i="1"/>
  <c r="BL1559" i="1"/>
  <c r="BM1559" i="1"/>
  <c r="BN1559" i="1"/>
  <c r="BO1559" i="1"/>
  <c r="BP1559" i="1"/>
  <c r="BK1560" i="1"/>
  <c r="BL1560" i="1"/>
  <c r="BM1560" i="1"/>
  <c r="BN1560" i="1"/>
  <c r="BO1560" i="1"/>
  <c r="BP1560" i="1"/>
  <c r="BK1561" i="1"/>
  <c r="BL1561" i="1"/>
  <c r="BM1561" i="1"/>
  <c r="BN1561" i="1"/>
  <c r="BO1561" i="1"/>
  <c r="BP1561" i="1"/>
  <c r="BK1562" i="1"/>
  <c r="BL1562" i="1"/>
  <c r="BM1562" i="1"/>
  <c r="BN1562" i="1"/>
  <c r="BO1562" i="1"/>
  <c r="BP1562" i="1"/>
  <c r="BK1563" i="1"/>
  <c r="BL1563" i="1"/>
  <c r="BM1563" i="1"/>
  <c r="BN1563" i="1"/>
  <c r="BO1563" i="1"/>
  <c r="BP1563" i="1"/>
  <c r="BK1564" i="1"/>
  <c r="BL1564" i="1"/>
  <c r="BM1564" i="1"/>
  <c r="BN1564" i="1"/>
  <c r="BO1564" i="1"/>
  <c r="BP1564" i="1"/>
  <c r="BK1552" i="1"/>
  <c r="BL1552" i="1"/>
  <c r="BM1552" i="1"/>
  <c r="BN1552" i="1"/>
  <c r="BO1552" i="1"/>
  <c r="BP1552" i="1"/>
  <c r="BK1553" i="1"/>
  <c r="BL1553" i="1"/>
  <c r="BM1553" i="1"/>
  <c r="BN1553" i="1"/>
  <c r="BO1553" i="1"/>
  <c r="BP1553" i="1"/>
  <c r="BK1554" i="1"/>
  <c r="BL1554" i="1"/>
  <c r="BM1554" i="1"/>
  <c r="BN1554" i="1"/>
  <c r="BO1554" i="1"/>
  <c r="BP1554" i="1"/>
  <c r="BK1557" i="1"/>
  <c r="BL1557" i="1"/>
  <c r="BM1557" i="1"/>
  <c r="BN1557" i="1"/>
  <c r="BO1557" i="1"/>
  <c r="BP1557" i="1"/>
  <c r="BK1566" i="1"/>
  <c r="BL1566" i="1"/>
  <c r="BM1566" i="1"/>
  <c r="BN1566" i="1"/>
  <c r="BO1566" i="1"/>
  <c r="BP1566" i="1"/>
  <c r="BK1567" i="1"/>
  <c r="BL1567" i="1"/>
  <c r="BM1567" i="1"/>
  <c r="BN1567" i="1"/>
  <c r="BO1567" i="1"/>
  <c r="BP1567" i="1"/>
  <c r="BK1568" i="1"/>
  <c r="BL1568" i="1"/>
  <c r="BM1568" i="1"/>
  <c r="BN1568" i="1"/>
  <c r="BO1568" i="1"/>
  <c r="BP1568" i="1"/>
  <c r="BK1569" i="1"/>
  <c r="BL1569" i="1"/>
  <c r="BM1569" i="1"/>
  <c r="BN1569" i="1"/>
  <c r="BO1569" i="1"/>
  <c r="BP1569" i="1"/>
  <c r="BK1577" i="1"/>
  <c r="BL1577" i="1"/>
  <c r="BM1577" i="1"/>
  <c r="BN1577" i="1"/>
  <c r="BO1577" i="1"/>
  <c r="BP1577" i="1"/>
  <c r="BK1578" i="1"/>
  <c r="BL1578" i="1"/>
  <c r="BM1578" i="1"/>
  <c r="BN1578" i="1"/>
  <c r="BO1578" i="1"/>
  <c r="BP1578" i="1"/>
  <c r="BK1579" i="1"/>
  <c r="BL1579" i="1"/>
  <c r="BM1579" i="1"/>
  <c r="BN1579" i="1"/>
  <c r="BO1579" i="1"/>
  <c r="BP1579" i="1"/>
  <c r="BK1582" i="1"/>
  <c r="BL1582" i="1"/>
  <c r="BM1582" i="1"/>
  <c r="BN1582" i="1"/>
  <c r="BO1582" i="1"/>
  <c r="BP1582" i="1"/>
  <c r="BK1583" i="1"/>
  <c r="BL1583" i="1"/>
  <c r="BM1583" i="1"/>
  <c r="BN1583" i="1"/>
  <c r="BO1583" i="1"/>
  <c r="BP1583" i="1"/>
  <c r="BK1584" i="1"/>
  <c r="BL1584" i="1"/>
  <c r="BM1584" i="1"/>
  <c r="BN1584" i="1"/>
  <c r="BO1584" i="1"/>
  <c r="BP1584" i="1"/>
  <c r="BK1586" i="1"/>
  <c r="BL1586" i="1"/>
  <c r="BM1586" i="1"/>
  <c r="BN1586" i="1"/>
  <c r="BO1586" i="1"/>
  <c r="BP1586" i="1"/>
  <c r="BK1587" i="1"/>
  <c r="BL1587" i="1"/>
  <c r="BM1587" i="1"/>
  <c r="BN1587" i="1"/>
  <c r="BO1587" i="1"/>
  <c r="BP1587" i="1"/>
  <c r="BK1588" i="1"/>
  <c r="BL1588" i="1"/>
  <c r="BM1588" i="1"/>
  <c r="BN1588" i="1"/>
  <c r="BO1588" i="1"/>
  <c r="BP1588" i="1"/>
  <c r="BK1589" i="1"/>
  <c r="BL1589" i="1"/>
  <c r="BM1589" i="1"/>
  <c r="BN1589" i="1"/>
  <c r="BO1589" i="1"/>
  <c r="BP1589" i="1"/>
  <c r="BK1591" i="1"/>
  <c r="BL1591" i="1"/>
  <c r="BM1591" i="1"/>
  <c r="BN1591" i="1"/>
  <c r="BO1591" i="1"/>
  <c r="BP1591" i="1"/>
  <c r="BK1592" i="1"/>
  <c r="BL1592" i="1"/>
  <c r="BM1592" i="1"/>
  <c r="BN1592" i="1"/>
  <c r="BO1592" i="1"/>
  <c r="BP1592" i="1"/>
  <c r="BK1593" i="1"/>
  <c r="BL1593" i="1"/>
  <c r="BM1593" i="1"/>
  <c r="BN1593" i="1"/>
  <c r="BO1593" i="1"/>
  <c r="BP1593" i="1"/>
  <c r="BK1595" i="1"/>
  <c r="BL1595" i="1"/>
  <c r="BM1595" i="1"/>
  <c r="BN1595" i="1"/>
  <c r="BO1595" i="1"/>
  <c r="BP1595" i="1"/>
  <c r="BK1596" i="1"/>
  <c r="BL1596" i="1"/>
  <c r="BM1596" i="1"/>
  <c r="BN1596" i="1"/>
  <c r="BO1596" i="1"/>
  <c r="BP1596" i="1"/>
  <c r="BK1598" i="1"/>
  <c r="BL1598" i="1"/>
  <c r="BM1598" i="1"/>
  <c r="BN1598" i="1"/>
  <c r="BO1598" i="1"/>
  <c r="BP1598" i="1"/>
  <c r="BK1600" i="1"/>
  <c r="BL1600" i="1"/>
  <c r="BM1600" i="1"/>
  <c r="BN1600" i="1"/>
  <c r="BO1600" i="1"/>
  <c r="BP1600" i="1"/>
  <c r="BK1601" i="1"/>
  <c r="BL1601" i="1"/>
  <c r="BM1601" i="1"/>
  <c r="BN1601" i="1"/>
  <c r="BO1601" i="1"/>
  <c r="BP1601" i="1"/>
  <c r="BK1602" i="1"/>
  <c r="BL1602" i="1"/>
  <c r="BM1602" i="1"/>
  <c r="BN1602" i="1"/>
  <c r="BO1602" i="1"/>
  <c r="BP1602" i="1"/>
  <c r="BK1603" i="1"/>
  <c r="BL1603" i="1"/>
  <c r="BM1603" i="1"/>
  <c r="BN1603" i="1"/>
  <c r="BO1603" i="1"/>
  <c r="BP1603" i="1"/>
  <c r="BK1604" i="1"/>
  <c r="BL1604" i="1"/>
  <c r="BM1604" i="1"/>
  <c r="BN1604" i="1"/>
  <c r="BO1604" i="1"/>
  <c r="BP1604" i="1"/>
  <c r="BK1606" i="1"/>
  <c r="BL1606" i="1"/>
  <c r="BM1606" i="1"/>
  <c r="BN1606" i="1"/>
  <c r="BO1606" i="1"/>
  <c r="BP1606" i="1"/>
  <c r="BK1608" i="1"/>
  <c r="BL1608" i="1"/>
  <c r="BM1608" i="1"/>
  <c r="BN1608" i="1"/>
  <c r="BO1608" i="1"/>
  <c r="BP1608" i="1"/>
  <c r="BK1609" i="1"/>
  <c r="BL1609" i="1"/>
  <c r="BM1609" i="1"/>
  <c r="BN1609" i="1"/>
  <c r="BO1609" i="1"/>
  <c r="BP1609" i="1"/>
  <c r="BK1610" i="1"/>
  <c r="BL1610" i="1"/>
  <c r="BM1610" i="1"/>
  <c r="BN1610" i="1"/>
  <c r="BO1610" i="1"/>
  <c r="BP1610" i="1"/>
  <c r="BK1611" i="1"/>
  <c r="BL1611" i="1"/>
  <c r="BM1611" i="1"/>
  <c r="BN1611" i="1"/>
  <c r="BO1611" i="1"/>
  <c r="BP1611" i="1"/>
  <c r="BK1612" i="1"/>
  <c r="BL1612" i="1"/>
  <c r="BM1612" i="1"/>
  <c r="BN1612" i="1"/>
  <c r="BO1612" i="1"/>
  <c r="BP1612" i="1"/>
  <c r="BK1613" i="1"/>
  <c r="BL1613" i="1"/>
  <c r="BM1613" i="1"/>
  <c r="BN1613" i="1"/>
  <c r="BO1613" i="1"/>
  <c r="BP1613" i="1"/>
  <c r="BK1614" i="1"/>
  <c r="BL1614" i="1"/>
  <c r="BM1614" i="1"/>
  <c r="BN1614" i="1"/>
  <c r="BO1614" i="1"/>
  <c r="BP1614" i="1"/>
  <c r="BK1615" i="1"/>
  <c r="BL1615" i="1"/>
  <c r="BM1615" i="1"/>
  <c r="BN1615" i="1"/>
  <c r="BO1615" i="1"/>
  <c r="BP1615" i="1"/>
  <c r="BK1616" i="1"/>
  <c r="BL1616" i="1"/>
  <c r="BM1616" i="1"/>
  <c r="BN1616" i="1"/>
  <c r="BO1616" i="1"/>
  <c r="BP1616" i="1"/>
  <c r="BK1617" i="1"/>
  <c r="BL1617" i="1"/>
  <c r="BM1617" i="1"/>
  <c r="BN1617" i="1"/>
  <c r="BO1617" i="1"/>
  <c r="BP1617" i="1"/>
  <c r="BK1618" i="1"/>
  <c r="BL1618" i="1"/>
  <c r="BM1618" i="1"/>
  <c r="BN1618" i="1"/>
  <c r="BO1618" i="1"/>
  <c r="BP1618" i="1"/>
  <c r="BK1619" i="1"/>
  <c r="BL1619" i="1"/>
  <c r="BM1619" i="1"/>
  <c r="BN1619" i="1"/>
  <c r="BO1619" i="1"/>
  <c r="BP1619" i="1"/>
  <c r="BK1627" i="1"/>
  <c r="BL1627" i="1"/>
  <c r="BM1627" i="1"/>
  <c r="BN1627" i="1"/>
  <c r="BO1627" i="1"/>
  <c r="BP1627" i="1"/>
  <c r="BK1630" i="1"/>
  <c r="BL1630" i="1"/>
  <c r="BM1630" i="1"/>
  <c r="BN1630" i="1"/>
  <c r="BO1630" i="1"/>
  <c r="BP1630" i="1"/>
  <c r="BK1631" i="1"/>
  <c r="BL1631" i="1"/>
  <c r="BM1631" i="1"/>
  <c r="BN1631" i="1"/>
  <c r="BO1631" i="1"/>
  <c r="BP1631" i="1"/>
  <c r="BK46" i="1"/>
  <c r="BL46" i="1"/>
  <c r="BM46" i="1"/>
  <c r="BN46" i="1"/>
  <c r="BO46" i="1"/>
  <c r="BP46" i="1"/>
  <c r="BK1639" i="1"/>
  <c r="BL1639" i="1"/>
  <c r="BM1639" i="1"/>
  <c r="BN1639" i="1"/>
  <c r="BO1639" i="1"/>
  <c r="BP1639" i="1"/>
  <c r="BK1641" i="1"/>
  <c r="BL1641" i="1"/>
  <c r="BM1641" i="1"/>
  <c r="BN1641" i="1"/>
  <c r="BO1641" i="1"/>
  <c r="BP1641" i="1"/>
  <c r="BK1644" i="1"/>
  <c r="BL1644" i="1"/>
  <c r="BM1644" i="1"/>
  <c r="BN1644" i="1"/>
  <c r="BO1644" i="1"/>
  <c r="BP1644" i="1"/>
  <c r="BK1648" i="1"/>
  <c r="BL1648" i="1"/>
  <c r="BM1648" i="1"/>
  <c r="BN1648" i="1"/>
  <c r="BO1648" i="1"/>
  <c r="BP1648" i="1"/>
  <c r="BK1650" i="1"/>
  <c r="BL1650" i="1"/>
  <c r="BM1650" i="1"/>
  <c r="BN1650" i="1"/>
  <c r="BO1650" i="1"/>
  <c r="BP1650" i="1"/>
  <c r="BK1653" i="1"/>
  <c r="BL1653" i="1"/>
  <c r="BM1653" i="1"/>
  <c r="BN1653" i="1"/>
  <c r="BO1653" i="1"/>
  <c r="BP1653" i="1"/>
  <c r="BK1656" i="1"/>
  <c r="BL1656" i="1"/>
  <c r="BM1656" i="1"/>
  <c r="BN1656" i="1"/>
  <c r="BO1656" i="1"/>
  <c r="BP1656" i="1"/>
  <c r="BK1657" i="1"/>
  <c r="BL1657" i="1"/>
  <c r="BM1657" i="1"/>
  <c r="BN1657" i="1"/>
  <c r="BO1657" i="1"/>
  <c r="BP1657" i="1"/>
  <c r="BK1659" i="1"/>
  <c r="BL1659" i="1"/>
  <c r="BM1659" i="1"/>
  <c r="BN1659" i="1"/>
  <c r="BO1659" i="1"/>
  <c r="BP1659" i="1"/>
  <c r="BK1663" i="1"/>
  <c r="BL1663" i="1"/>
  <c r="BM1663" i="1"/>
  <c r="BN1663" i="1"/>
  <c r="BO1663" i="1"/>
  <c r="BP1663" i="1"/>
  <c r="BK1664" i="1"/>
  <c r="BL1664" i="1"/>
  <c r="BM1664" i="1"/>
  <c r="BN1664" i="1"/>
  <c r="BO1664" i="1"/>
  <c r="BP1664" i="1"/>
  <c r="BK1667" i="1"/>
  <c r="BL1667" i="1"/>
  <c r="BM1667" i="1"/>
  <c r="BN1667" i="1"/>
  <c r="BO1667" i="1"/>
  <c r="BP1667" i="1"/>
  <c r="BK1668" i="1"/>
  <c r="BL1668" i="1"/>
  <c r="BM1668" i="1"/>
  <c r="BN1668" i="1"/>
  <c r="BO1668" i="1"/>
  <c r="BP1668" i="1"/>
  <c r="BK1669" i="1"/>
  <c r="BL1669" i="1"/>
  <c r="BM1669" i="1"/>
  <c r="BN1669" i="1"/>
  <c r="BO1669" i="1"/>
  <c r="BP1669" i="1"/>
  <c r="BK1672" i="1"/>
  <c r="BL1672" i="1"/>
  <c r="BM1672" i="1"/>
  <c r="BN1672" i="1"/>
  <c r="BO1672" i="1"/>
  <c r="BP1672" i="1"/>
  <c r="BK1674" i="1"/>
  <c r="BL1674" i="1"/>
  <c r="BM1674" i="1"/>
  <c r="BN1674" i="1"/>
  <c r="BO1674" i="1"/>
  <c r="BP1674" i="1"/>
  <c r="BK1676" i="1"/>
  <c r="BL1676" i="1"/>
  <c r="BM1676" i="1"/>
  <c r="BN1676" i="1"/>
  <c r="BO1676" i="1"/>
  <c r="BP1676" i="1"/>
  <c r="BK1677" i="1"/>
  <c r="BL1677" i="1"/>
  <c r="BM1677" i="1"/>
  <c r="BN1677" i="1"/>
  <c r="BO1677" i="1"/>
  <c r="BP1677" i="1"/>
  <c r="BK1679" i="1"/>
  <c r="BL1679" i="1"/>
  <c r="BM1679" i="1"/>
  <c r="BN1679" i="1"/>
  <c r="BO1679" i="1"/>
  <c r="BP1679" i="1"/>
  <c r="BK1680" i="1"/>
  <c r="BL1680" i="1"/>
  <c r="BM1680" i="1"/>
  <c r="BN1680" i="1"/>
  <c r="BO1680" i="1"/>
  <c r="BP1680" i="1"/>
  <c r="BK1683" i="1"/>
  <c r="BL1683" i="1"/>
  <c r="BM1683" i="1"/>
  <c r="BN1683" i="1"/>
  <c r="BO1683" i="1"/>
  <c r="BP1683" i="1"/>
  <c r="BK1687" i="1"/>
  <c r="BL1687" i="1"/>
  <c r="BM1687" i="1"/>
  <c r="BN1687" i="1"/>
  <c r="BO1687" i="1"/>
  <c r="BP1687" i="1"/>
  <c r="BK1690" i="1"/>
  <c r="BL1690" i="1"/>
  <c r="BM1690" i="1"/>
  <c r="BN1690" i="1"/>
  <c r="BO1690" i="1"/>
  <c r="BP1690" i="1"/>
  <c r="BK1692" i="1"/>
  <c r="BL1692" i="1"/>
  <c r="BM1692" i="1"/>
  <c r="BN1692" i="1"/>
  <c r="BO1692" i="1"/>
  <c r="BP1692" i="1"/>
  <c r="BK1693" i="1"/>
  <c r="BL1693" i="1"/>
  <c r="BM1693" i="1"/>
  <c r="BN1693" i="1"/>
  <c r="BO1693" i="1"/>
  <c r="BP1693" i="1"/>
  <c r="BK1694" i="1"/>
  <c r="BL1694" i="1"/>
  <c r="BM1694" i="1"/>
  <c r="BN1694" i="1"/>
  <c r="BO1694" i="1"/>
  <c r="BP1694" i="1"/>
  <c r="BK1695" i="1"/>
  <c r="BL1695" i="1"/>
  <c r="BM1695" i="1"/>
  <c r="BN1695" i="1"/>
  <c r="BO1695" i="1"/>
  <c r="BP1695" i="1"/>
  <c r="BK1696" i="1"/>
  <c r="BL1696" i="1"/>
  <c r="BM1696" i="1"/>
  <c r="BN1696" i="1"/>
  <c r="BO1696" i="1"/>
  <c r="BP1696" i="1"/>
  <c r="BK1697" i="1"/>
  <c r="BL1697" i="1"/>
  <c r="BM1697" i="1"/>
  <c r="BN1697" i="1"/>
  <c r="BO1697" i="1"/>
  <c r="BP1697" i="1"/>
  <c r="BK1698" i="1"/>
  <c r="BL1698" i="1"/>
  <c r="BM1698" i="1"/>
  <c r="BN1698" i="1"/>
  <c r="BO1698" i="1"/>
  <c r="BP1698" i="1"/>
  <c r="BK1700" i="1"/>
  <c r="BL1700" i="1"/>
  <c r="BM1700" i="1"/>
  <c r="BN1700" i="1"/>
  <c r="BO1700" i="1"/>
  <c r="BP1700" i="1"/>
  <c r="BK1701" i="1"/>
  <c r="BL1701" i="1"/>
  <c r="BM1701" i="1"/>
  <c r="BN1701" i="1"/>
  <c r="BO1701" i="1"/>
  <c r="BP1701" i="1"/>
  <c r="BK1702" i="1"/>
  <c r="BL1702" i="1"/>
  <c r="BM1702" i="1"/>
  <c r="BN1702" i="1"/>
  <c r="BO1702" i="1"/>
  <c r="BP1702" i="1"/>
  <c r="BK1703" i="1"/>
  <c r="BL1703" i="1"/>
  <c r="BM1703" i="1"/>
  <c r="BN1703" i="1"/>
  <c r="BO1703" i="1"/>
  <c r="BP1703" i="1"/>
  <c r="BK1707" i="1"/>
  <c r="BL1707" i="1"/>
  <c r="BM1707" i="1"/>
  <c r="BN1707" i="1"/>
  <c r="BO1707" i="1"/>
  <c r="BP1707" i="1"/>
  <c r="BK1709" i="1"/>
  <c r="BL1709" i="1"/>
  <c r="BM1709" i="1"/>
  <c r="BN1709" i="1"/>
  <c r="BO1709" i="1"/>
  <c r="BP1709" i="1"/>
  <c r="BK1711" i="1"/>
  <c r="BL1711" i="1"/>
  <c r="BM1711" i="1"/>
  <c r="BN1711" i="1"/>
  <c r="BO1711" i="1"/>
  <c r="BP1711" i="1"/>
  <c r="BK1715" i="1"/>
  <c r="BL1715" i="1"/>
  <c r="BM1715" i="1"/>
  <c r="BN1715" i="1"/>
  <c r="BO1715" i="1"/>
  <c r="BP1715" i="1"/>
  <c r="BK1716" i="1"/>
  <c r="BL1716" i="1"/>
  <c r="BM1716" i="1"/>
  <c r="BN1716" i="1"/>
  <c r="BO1716" i="1"/>
  <c r="BP1716" i="1"/>
  <c r="BK1719" i="1"/>
  <c r="BL1719" i="1"/>
  <c r="BM1719" i="1"/>
  <c r="BN1719" i="1"/>
  <c r="BO1719" i="1"/>
  <c r="BP1719" i="1"/>
  <c r="BK1721" i="1"/>
  <c r="BL1721" i="1"/>
  <c r="BM1721" i="1"/>
  <c r="BN1721" i="1"/>
  <c r="BO1721" i="1"/>
  <c r="BP1721" i="1"/>
  <c r="BK1722" i="1"/>
  <c r="BL1722" i="1"/>
  <c r="BM1722" i="1"/>
  <c r="BN1722" i="1"/>
  <c r="BO1722" i="1"/>
  <c r="BP1722" i="1"/>
  <c r="BK1724" i="1"/>
  <c r="BL1724" i="1"/>
  <c r="BM1724" i="1"/>
  <c r="BN1724" i="1"/>
  <c r="BO1724" i="1"/>
  <c r="BP1724" i="1"/>
  <c r="BK1727" i="1"/>
  <c r="BL1727" i="1"/>
  <c r="BM1727" i="1"/>
  <c r="BN1727" i="1"/>
  <c r="BO1727" i="1"/>
  <c r="BP1727" i="1"/>
  <c r="BK1728" i="1"/>
  <c r="BL1728" i="1"/>
  <c r="BM1728" i="1"/>
  <c r="BN1728" i="1"/>
  <c r="BO1728" i="1"/>
  <c r="BP1728" i="1"/>
  <c r="BK1729" i="1"/>
  <c r="BL1729" i="1"/>
  <c r="BM1729" i="1"/>
  <c r="BN1729" i="1"/>
  <c r="BO1729" i="1"/>
  <c r="BP1729" i="1"/>
  <c r="BK1731" i="1"/>
  <c r="BL1731" i="1"/>
  <c r="BM1731" i="1"/>
  <c r="BN1731" i="1"/>
  <c r="BO1731" i="1"/>
  <c r="BP1731" i="1"/>
  <c r="BK1734" i="1"/>
  <c r="BL1734" i="1"/>
  <c r="BM1734" i="1"/>
  <c r="BN1734" i="1"/>
  <c r="BO1734" i="1"/>
  <c r="BP1734" i="1"/>
  <c r="BK1735" i="1"/>
  <c r="BL1735" i="1"/>
  <c r="BM1735" i="1"/>
  <c r="BN1735" i="1"/>
  <c r="BO1735" i="1"/>
  <c r="BP1735" i="1"/>
  <c r="BK1737" i="1"/>
  <c r="BL1737" i="1"/>
  <c r="BM1737" i="1"/>
  <c r="BN1737" i="1"/>
  <c r="BO1737" i="1"/>
  <c r="BP1737" i="1"/>
  <c r="BK1738" i="1"/>
  <c r="BL1738" i="1"/>
  <c r="BM1738" i="1"/>
  <c r="BN1738" i="1"/>
  <c r="BO1738" i="1"/>
  <c r="BP1738" i="1"/>
  <c r="BK1739" i="1"/>
  <c r="BL1739" i="1"/>
  <c r="BM1739" i="1"/>
  <c r="BN1739" i="1"/>
  <c r="BO1739" i="1"/>
  <c r="BP1739" i="1"/>
  <c r="D65" i="1"/>
  <c r="D73" i="1"/>
  <c r="D78" i="1"/>
  <c r="D86" i="1"/>
  <c r="D90" i="1"/>
  <c r="D91" i="1"/>
  <c r="D98" i="1"/>
  <c r="D108" i="1"/>
  <c r="D112" i="1"/>
  <c r="D115" i="1"/>
  <c r="D120" i="1"/>
  <c r="D122" i="1"/>
  <c r="D126" i="1"/>
  <c r="D127" i="1"/>
  <c r="D132" i="1"/>
  <c r="D139" i="1"/>
  <c r="D148" i="1"/>
  <c r="D151" i="1"/>
  <c r="D156" i="1"/>
  <c r="D167" i="1"/>
  <c r="D169" i="1"/>
  <c r="D172" i="1"/>
  <c r="D181" i="1"/>
  <c r="D185" i="1"/>
  <c r="D190" i="1"/>
  <c r="D191" i="1"/>
  <c r="D192" i="1"/>
  <c r="D196" i="1"/>
  <c r="D199" i="1"/>
  <c r="D202" i="1"/>
  <c r="D203" i="1"/>
  <c r="D208" i="1"/>
  <c r="D212" i="1"/>
  <c r="D218" i="1"/>
  <c r="D220" i="1"/>
  <c r="D223" i="1"/>
  <c r="D227" i="1"/>
  <c r="D235" i="1"/>
  <c r="D238" i="1"/>
  <c r="D247" i="1"/>
  <c r="D248" i="1"/>
  <c r="D251" i="1"/>
  <c r="D260" i="1"/>
  <c r="D263" i="1"/>
  <c r="D267" i="1"/>
  <c r="D270" i="1"/>
  <c r="D272" i="1"/>
  <c r="D273" i="1"/>
  <c r="D275" i="1"/>
  <c r="D284" i="1"/>
  <c r="D285" i="1"/>
  <c r="D294" i="1"/>
  <c r="D299" i="1"/>
  <c r="D305" i="1"/>
  <c r="D308" i="1"/>
  <c r="D309" i="1"/>
  <c r="D312" i="1"/>
  <c r="D314" i="1"/>
  <c r="D317" i="1"/>
  <c r="D320" i="1"/>
  <c r="D1752" i="1"/>
  <c r="D1754" i="1"/>
  <c r="D1756" i="1"/>
  <c r="D1757" i="1"/>
  <c r="D323" i="1"/>
  <c r="D326" i="1"/>
  <c r="D329" i="1"/>
  <c r="D330" i="1"/>
  <c r="D335" i="1"/>
  <c r="D344" i="1"/>
  <c r="D348" i="1"/>
  <c r="D349" i="1"/>
  <c r="D352" i="1"/>
  <c r="D359" i="1"/>
  <c r="D361" i="1"/>
  <c r="D363" i="1"/>
  <c r="D364" i="1"/>
  <c r="D367" i="1"/>
  <c r="D370" i="1"/>
  <c r="D371" i="1"/>
  <c r="D373" i="1"/>
  <c r="D377" i="1"/>
  <c r="D379" i="1"/>
  <c r="D380" i="1"/>
  <c r="D382" i="1"/>
  <c r="D384" i="1"/>
  <c r="D385" i="1"/>
  <c r="D388" i="1"/>
  <c r="D389" i="1"/>
  <c r="D397" i="1"/>
  <c r="D398" i="1"/>
  <c r="D399" i="1"/>
  <c r="D402" i="1"/>
  <c r="D403" i="1"/>
  <c r="D406" i="1"/>
  <c r="D407" i="1"/>
  <c r="D409" i="1"/>
  <c r="D410" i="1"/>
  <c r="D412" i="1"/>
  <c r="D413" i="1"/>
  <c r="D414" i="1"/>
  <c r="D416" i="1"/>
  <c r="D417" i="1"/>
  <c r="D419" i="1"/>
  <c r="D420" i="1"/>
  <c r="D421" i="1"/>
  <c r="D426" i="1"/>
  <c r="D430" i="1"/>
  <c r="D434" i="1"/>
  <c r="D435" i="1"/>
  <c r="D438" i="1"/>
  <c r="D439" i="1"/>
  <c r="D440" i="1"/>
  <c r="D442" i="1"/>
  <c r="D446" i="1"/>
  <c r="D447" i="1"/>
  <c r="D450" i="1"/>
  <c r="D451" i="1"/>
  <c r="D453" i="1"/>
  <c r="D454" i="1"/>
  <c r="D457" i="1"/>
  <c r="D471" i="1"/>
  <c r="D472" i="1"/>
  <c r="D474" i="1"/>
  <c r="D477" i="1"/>
  <c r="D479" i="1"/>
  <c r="D480" i="1"/>
  <c r="D490" i="1"/>
  <c r="D499" i="1"/>
  <c r="D500" i="1"/>
  <c r="D501" i="1"/>
  <c r="D502" i="1"/>
  <c r="D486" i="1"/>
  <c r="D487" i="1"/>
  <c r="D505" i="1"/>
  <c r="D506" i="1"/>
  <c r="D507" i="1"/>
  <c r="D510" i="1"/>
  <c r="D514" i="1"/>
  <c r="D516" i="1"/>
  <c r="D517" i="1"/>
  <c r="D521" i="1"/>
  <c r="D524" i="1"/>
  <c r="D527" i="1"/>
  <c r="D528" i="1"/>
  <c r="D529" i="1"/>
  <c r="D531" i="1"/>
  <c r="D532" i="1"/>
  <c r="D533" i="1"/>
  <c r="D536" i="1"/>
  <c r="D537" i="1"/>
  <c r="D35" i="1"/>
  <c r="D541" i="1"/>
  <c r="D542" i="1"/>
  <c r="D544" i="1"/>
  <c r="D545" i="1"/>
  <c r="D547" i="1"/>
  <c r="D551" i="1"/>
  <c r="D554" i="1"/>
  <c r="D555" i="1"/>
  <c r="D558" i="1"/>
  <c r="D559" i="1"/>
  <c r="D560" i="1"/>
  <c r="D562" i="1"/>
  <c r="D564" i="1"/>
  <c r="D573" i="1"/>
  <c r="D574" i="1"/>
  <c r="D575" i="1"/>
  <c r="D576" i="1"/>
  <c r="D577" i="1"/>
  <c r="D578" i="1"/>
  <c r="D579" i="1"/>
  <c r="D580" i="1"/>
  <c r="D581" i="1"/>
  <c r="D584" i="1"/>
  <c r="D585" i="1"/>
  <c r="D586" i="1"/>
  <c r="D587" i="1"/>
  <c r="D588" i="1"/>
  <c r="D589" i="1"/>
  <c r="D592" i="1"/>
  <c r="D593" i="1"/>
  <c r="D594" i="1"/>
  <c r="D596" i="1"/>
  <c r="D599" i="1"/>
  <c r="D600" i="1"/>
  <c r="D608" i="1"/>
  <c r="D609" i="1"/>
  <c r="D610" i="1"/>
  <c r="D611" i="1"/>
  <c r="D1766" i="1"/>
  <c r="D1769" i="1"/>
  <c r="D1770" i="1"/>
  <c r="D624" i="1"/>
  <c r="D630" i="1"/>
  <c r="D632" i="1"/>
  <c r="D634" i="1"/>
  <c r="D636" i="1"/>
  <c r="D637" i="1"/>
  <c r="D638" i="1"/>
  <c r="D644" i="1"/>
  <c r="D646" i="1"/>
  <c r="D647" i="1"/>
  <c r="D648" i="1"/>
  <c r="D649" i="1"/>
  <c r="D650" i="1"/>
  <c r="D655" i="1"/>
  <c r="D656" i="1"/>
  <c r="D658" i="1"/>
  <c r="D660" i="1"/>
  <c r="D661" i="1"/>
  <c r="D663" i="1"/>
  <c r="D664" i="1"/>
  <c r="D666" i="1"/>
  <c r="D667" i="1"/>
  <c r="D670" i="1"/>
  <c r="D671" i="1"/>
  <c r="D672" i="1"/>
  <c r="D673" i="1"/>
  <c r="D674" i="1"/>
  <c r="D675" i="1"/>
  <c r="D677" i="1"/>
  <c r="D678" i="1"/>
  <c r="D681" i="1"/>
  <c r="D683" i="1"/>
  <c r="D684" i="1"/>
  <c r="D686" i="1"/>
  <c r="D689" i="1"/>
  <c r="D690" i="1"/>
  <c r="D693" i="1"/>
  <c r="D697" i="1"/>
  <c r="D698" i="1"/>
  <c r="D699" i="1"/>
  <c r="D700" i="1"/>
  <c r="D701" i="1"/>
  <c r="D702" i="1"/>
  <c r="D704" i="1"/>
  <c r="D705" i="1"/>
  <c r="D706" i="1"/>
  <c r="D707" i="1"/>
  <c r="D711" i="1"/>
  <c r="D712" i="1"/>
  <c r="D713" i="1"/>
  <c r="D714" i="1"/>
  <c r="D715" i="1"/>
  <c r="D717" i="1"/>
  <c r="D718" i="1"/>
  <c r="D720" i="1"/>
  <c r="D721" i="1"/>
  <c r="D725" i="1"/>
  <c r="D726" i="1"/>
  <c r="D729" i="1"/>
  <c r="D730" i="1"/>
  <c r="D731" i="1"/>
  <c r="D733" i="1"/>
  <c r="D734" i="1"/>
  <c r="D736" i="1"/>
  <c r="D738" i="1"/>
  <c r="D739" i="1"/>
  <c r="D740" i="1"/>
  <c r="D741" i="1"/>
  <c r="D743" i="1"/>
  <c r="D745" i="1"/>
  <c r="D749" i="1"/>
  <c r="D750" i="1"/>
  <c r="D753" i="1"/>
  <c r="D755" i="1"/>
  <c r="D759" i="1"/>
  <c r="D760" i="1"/>
  <c r="D761" i="1"/>
  <c r="D762" i="1"/>
  <c r="D764" i="1"/>
  <c r="D773" i="1"/>
  <c r="D777" i="1"/>
  <c r="D780" i="1"/>
  <c r="D781" i="1"/>
  <c r="D782" i="1"/>
  <c r="D783" i="1"/>
  <c r="D785" i="1"/>
  <c r="D787" i="1"/>
  <c r="D789" i="1"/>
  <c r="D791" i="1"/>
  <c r="D794" i="1"/>
  <c r="D795" i="1"/>
  <c r="D796" i="1"/>
  <c r="D798" i="1"/>
  <c r="D801" i="1"/>
  <c r="D803" i="1"/>
  <c r="D804" i="1"/>
  <c r="D806" i="1"/>
  <c r="D808" i="1"/>
  <c r="D810" i="1"/>
  <c r="D812" i="1"/>
  <c r="D816" i="1"/>
  <c r="D819" i="1"/>
  <c r="D820" i="1"/>
  <c r="D823" i="1"/>
  <c r="D828" i="1"/>
  <c r="D829" i="1"/>
  <c r="D830" i="1"/>
  <c r="D840" i="1"/>
  <c r="D841" i="1"/>
  <c r="D842" i="1"/>
  <c r="D843" i="1"/>
  <c r="D844" i="1"/>
  <c r="D845" i="1"/>
  <c r="D846" i="1"/>
  <c r="D847" i="1"/>
  <c r="D848" i="1"/>
  <c r="D849" i="1"/>
  <c r="D850" i="1"/>
  <c r="D851" i="1"/>
  <c r="D852" i="1"/>
  <c r="D853" i="1"/>
  <c r="D855" i="1"/>
  <c r="D857" i="1"/>
  <c r="D858" i="1"/>
  <c r="D859" i="1"/>
  <c r="D861" i="1"/>
  <c r="D862" i="1"/>
  <c r="D863" i="1"/>
  <c r="D864" i="1"/>
  <c r="D865" i="1"/>
  <c r="D866" i="1"/>
  <c r="D867" i="1"/>
  <c r="D868" i="1"/>
  <c r="D869" i="1"/>
  <c r="D870" i="1"/>
  <c r="D871" i="1"/>
  <c r="D872" i="1"/>
  <c r="D874" i="1"/>
  <c r="D875" i="1"/>
  <c r="D876" i="1"/>
  <c r="D878" i="1"/>
  <c r="D879" i="1"/>
  <c r="D880" i="1"/>
  <c r="D882" i="1"/>
  <c r="D883" i="1"/>
  <c r="D884" i="1"/>
  <c r="D886" i="1"/>
  <c r="D885" i="1"/>
  <c r="D887" i="1"/>
  <c r="D888" i="1"/>
  <c r="D892" i="1"/>
  <c r="D893" i="1"/>
  <c r="D894" i="1"/>
  <c r="D896" i="1"/>
  <c r="D897" i="1"/>
  <c r="D898" i="1"/>
  <c r="D902" i="1"/>
  <c r="D906" i="1"/>
  <c r="D907" i="1"/>
  <c r="D908" i="1"/>
  <c r="D909" i="1"/>
  <c r="D910" i="1"/>
  <c r="D911" i="1"/>
  <c r="D912" i="1"/>
  <c r="D913" i="1"/>
  <c r="D928" i="1"/>
  <c r="D929" i="1"/>
  <c r="D930" i="1"/>
  <c r="D931" i="1"/>
  <c r="D932" i="1"/>
  <c r="D933" i="1"/>
  <c r="D934" i="1"/>
  <c r="D935" i="1"/>
  <c r="D937" i="1"/>
  <c r="D938" i="1"/>
  <c r="D939" i="1"/>
  <c r="D940" i="1"/>
  <c r="D941" i="1"/>
  <c r="D942" i="1"/>
  <c r="D943" i="1"/>
  <c r="D944" i="1"/>
  <c r="D945" i="1"/>
  <c r="D946" i="1"/>
  <c r="D947" i="1"/>
  <c r="D948" i="1"/>
  <c r="D949" i="1"/>
  <c r="D950" i="1"/>
  <c r="D951" i="1"/>
  <c r="D953" i="1"/>
  <c r="D954" i="1"/>
  <c r="D955" i="1"/>
  <c r="D956" i="1"/>
  <c r="D957" i="1"/>
  <c r="D959" i="1"/>
  <c r="D960" i="1"/>
  <c r="D964" i="1"/>
  <c r="D965" i="1"/>
  <c r="D967" i="1"/>
  <c r="D968" i="1"/>
  <c r="D969" i="1"/>
  <c r="D970" i="1"/>
  <c r="D971" i="1"/>
  <c r="D972" i="1"/>
  <c r="D973" i="1"/>
  <c r="D974" i="1"/>
  <c r="D975" i="1"/>
  <c r="D977" i="1"/>
  <c r="D978" i="1"/>
  <c r="D979" i="1"/>
  <c r="D980" i="1"/>
  <c r="D981" i="1"/>
  <c r="D982" i="1"/>
  <c r="D983" i="1"/>
  <c r="D985" i="1"/>
  <c r="D986" i="1"/>
  <c r="D987" i="1"/>
  <c r="D990" i="1"/>
  <c r="D991" i="1"/>
  <c r="D992" i="1"/>
  <c r="D993" i="1"/>
  <c r="D994" i="1"/>
  <c r="D995" i="1"/>
  <c r="D996" i="1"/>
  <c r="D997" i="1"/>
  <c r="D998" i="1"/>
  <c r="D1000" i="1"/>
  <c r="D1001" i="1"/>
  <c r="D1002" i="1"/>
  <c r="D1003" i="1"/>
  <c r="D1005" i="1"/>
  <c r="D1007" i="1"/>
  <c r="D1008" i="1"/>
  <c r="D1009" i="1"/>
  <c r="D1010" i="1"/>
  <c r="D1011" i="1"/>
  <c r="D1012" i="1"/>
  <c r="D1014" i="1"/>
  <c r="D1015" i="1"/>
  <c r="D1017" i="1"/>
  <c r="D1018" i="1"/>
  <c r="D1019" i="1"/>
  <c r="D1020" i="1"/>
  <c r="D1021" i="1"/>
  <c r="D1022" i="1"/>
  <c r="D1023" i="1"/>
  <c r="D1024" i="1"/>
  <c r="D1025" i="1"/>
  <c r="D1026" i="1"/>
  <c r="D1027" i="1"/>
  <c r="D1028" i="1"/>
  <c r="D1030" i="1"/>
  <c r="D1031" i="1"/>
  <c r="D1032" i="1"/>
  <c r="D1034" i="1"/>
  <c r="D1035" i="1"/>
  <c r="D1036" i="1"/>
  <c r="D1037" i="1"/>
  <c r="D1038" i="1"/>
  <c r="D1039" i="1"/>
  <c r="D1040" i="1"/>
  <c r="D1041" i="1"/>
  <c r="D1042" i="1"/>
  <c r="D1045" i="1"/>
  <c r="D1046" i="1"/>
  <c r="D1047" i="1"/>
  <c r="D1049" i="1"/>
  <c r="D1050" i="1"/>
  <c r="D1053" i="1"/>
  <c r="D1058" i="1"/>
  <c r="D1057" i="1"/>
  <c r="D1059" i="1"/>
  <c r="D1063" i="1"/>
  <c r="D1064" i="1"/>
  <c r="D1065" i="1"/>
  <c r="D1066" i="1"/>
  <c r="D1067" i="1"/>
  <c r="D1068" i="1"/>
  <c r="D1070" i="1"/>
  <c r="D1071" i="1"/>
  <c r="D1072" i="1"/>
  <c r="D1075" i="1"/>
  <c r="D1076" i="1"/>
  <c r="D1080" i="1"/>
  <c r="D1081" i="1"/>
  <c r="D1082" i="1"/>
  <c r="D1084" i="1"/>
  <c r="D1085" i="1"/>
  <c r="D1086" i="1"/>
  <c r="D1087" i="1"/>
  <c r="D1090" i="1"/>
  <c r="D1092" i="1"/>
  <c r="D1095" i="1"/>
  <c r="D1100" i="1"/>
  <c r="D1101" i="1"/>
  <c r="D1102" i="1"/>
  <c r="D1103" i="1"/>
  <c r="D1104" i="1"/>
  <c r="D1105" i="1"/>
  <c r="D1106" i="1"/>
  <c r="D1107" i="1"/>
  <c r="D1108" i="1"/>
  <c r="D1109" i="1"/>
  <c r="D1110" i="1"/>
  <c r="D1111" i="1"/>
  <c r="D1112" i="1"/>
  <c r="D1113" i="1"/>
  <c r="D1114" i="1"/>
  <c r="D1120" i="1"/>
  <c r="D1121" i="1"/>
  <c r="D1122" i="1"/>
  <c r="D1123" i="1"/>
  <c r="D1124" i="1"/>
  <c r="D1126" i="1"/>
  <c r="D1127" i="1"/>
  <c r="D1128" i="1"/>
  <c r="D1130" i="1"/>
  <c r="D1131" i="1"/>
  <c r="D1133" i="1"/>
  <c r="D1136" i="1"/>
  <c r="D1137" i="1"/>
  <c r="D1139" i="1"/>
  <c r="D1140" i="1"/>
  <c r="D1141" i="1"/>
  <c r="D1138" i="1"/>
  <c r="D1143" i="1"/>
  <c r="D1144" i="1"/>
  <c r="D1145" i="1"/>
  <c r="D1146" i="1"/>
  <c r="D1147" i="1"/>
  <c r="D1148" i="1"/>
  <c r="D1153" i="1"/>
  <c r="D1156" i="1"/>
  <c r="D1159" i="1"/>
  <c r="D1160" i="1"/>
  <c r="D1161" i="1"/>
  <c r="D1167" i="1"/>
  <c r="D1168" i="1"/>
  <c r="D1170" i="1"/>
  <c r="D1172" i="1"/>
  <c r="D1175" i="1"/>
  <c r="D1173" i="1"/>
  <c r="D1174" i="1"/>
  <c r="D1176" i="1"/>
  <c r="D1177" i="1"/>
  <c r="D1178" i="1"/>
  <c r="D1180" i="1"/>
  <c r="D1181" i="1"/>
  <c r="D1182" i="1"/>
  <c r="D1183" i="1"/>
  <c r="D1184" i="1"/>
  <c r="D1186" i="1"/>
  <c r="D1188" i="1"/>
  <c r="D1191" i="1"/>
  <c r="D1189" i="1"/>
  <c r="D1190" i="1"/>
  <c r="D1192" i="1"/>
  <c r="D1193" i="1"/>
  <c r="D1194" i="1"/>
  <c r="D1196" i="1"/>
  <c r="D1197" i="1"/>
  <c r="D1198" i="1"/>
  <c r="D1199" i="1"/>
  <c r="D1200" i="1"/>
  <c r="D1202" i="1"/>
  <c r="D1204" i="1"/>
  <c r="D1207" i="1"/>
  <c r="D1205" i="1"/>
  <c r="D1206" i="1"/>
  <c r="D1208" i="1"/>
  <c r="D1209" i="1"/>
  <c r="D1210" i="1"/>
  <c r="D1212" i="1"/>
  <c r="D1213" i="1"/>
  <c r="D1214" i="1"/>
  <c r="D1215" i="1"/>
  <c r="D1216" i="1"/>
  <c r="D1239" i="1"/>
  <c r="D1240" i="1"/>
  <c r="D1241" i="1"/>
  <c r="D1242" i="1"/>
  <c r="D1243" i="1"/>
  <c r="D1244" i="1"/>
  <c r="D1246" i="1"/>
  <c r="D1248" i="1"/>
  <c r="D1249" i="1"/>
  <c r="D1252" i="1"/>
  <c r="D1254" i="1"/>
  <c r="D1255" i="1"/>
  <c r="D1257" i="1"/>
  <c r="D1260" i="1"/>
  <c r="D1261" i="1"/>
  <c r="D1263" i="1"/>
  <c r="D1264" i="1"/>
  <c r="D1269" i="1"/>
  <c r="D1270" i="1"/>
  <c r="D1277" i="1"/>
  <c r="D1279" i="1"/>
  <c r="D1281" i="1"/>
  <c r="D1282" i="1"/>
  <c r="D1291" i="1"/>
  <c r="D1236" i="1"/>
  <c r="D1221" i="1"/>
  <c r="D1222" i="1"/>
  <c r="D1223" i="1"/>
  <c r="D1224" i="1"/>
  <c r="D1225" i="1"/>
  <c r="D1226" i="1"/>
  <c r="D1227" i="1"/>
  <c r="D1286" i="1"/>
  <c r="D1287" i="1"/>
  <c r="D1293" i="1"/>
  <c r="D1297" i="1"/>
  <c r="D1302" i="1"/>
  <c r="D1303" i="1"/>
  <c r="D1304" i="1"/>
  <c r="D1305" i="1"/>
  <c r="D1306" i="1"/>
  <c r="D1307" i="1"/>
  <c r="D1308" i="1"/>
  <c r="D1309" i="1"/>
  <c r="D1310" i="1"/>
  <c r="D1311" i="1"/>
  <c r="D1313" i="1"/>
  <c r="D1314" i="1"/>
  <c r="D1315" i="1"/>
  <c r="D1317" i="1"/>
  <c r="D1319" i="1"/>
  <c r="D1321" i="1"/>
  <c r="D1324" i="1"/>
  <c r="D1325" i="1"/>
  <c r="D1326" i="1"/>
  <c r="D1327" i="1"/>
  <c r="D1328" i="1"/>
  <c r="D1329" i="1"/>
  <c r="D1336" i="1"/>
  <c r="D1337" i="1"/>
  <c r="D1338" i="1"/>
  <c r="D1339" i="1"/>
  <c r="D1340" i="1"/>
  <c r="D1347" i="1"/>
  <c r="D1350" i="1"/>
  <c r="D1351" i="1"/>
  <c r="D1352" i="1"/>
  <c r="D1353" i="1"/>
  <c r="D1354" i="1"/>
  <c r="D1355" i="1"/>
  <c r="D1356" i="1"/>
  <c r="D1357" i="1"/>
  <c r="D1359" i="1"/>
  <c r="D1360" i="1"/>
  <c r="D1363" i="1"/>
  <c r="D1364" i="1"/>
  <c r="D1365" i="1"/>
  <c r="D1366" i="1"/>
  <c r="D1367" i="1"/>
  <c r="D1368" i="1"/>
  <c r="D1369" i="1"/>
  <c r="D1371" i="1"/>
  <c r="D1372" i="1"/>
  <c r="D1373" i="1"/>
  <c r="D1374" i="1"/>
  <c r="D1375" i="1"/>
  <c r="D1376" i="1"/>
  <c r="D1377" i="1"/>
  <c r="D1378" i="1"/>
  <c r="D1379" i="1"/>
  <c r="D1380" i="1"/>
  <c r="D1381" i="1"/>
  <c r="D1383" i="1"/>
  <c r="D1385" i="1"/>
  <c r="D1388" i="1"/>
  <c r="D1387" i="1"/>
  <c r="D1401" i="1"/>
  <c r="D1402" i="1"/>
  <c r="D1403" i="1"/>
  <c r="D1405" i="1"/>
  <c r="D1406" i="1"/>
  <c r="D1407" i="1"/>
  <c r="D1408" i="1"/>
  <c r="D1411" i="1"/>
  <c r="D1412" i="1"/>
  <c r="D1416" i="1"/>
  <c r="D1417" i="1"/>
  <c r="D1419" i="1"/>
  <c r="D1420" i="1"/>
  <c r="D1421" i="1"/>
  <c r="D1422" i="1"/>
  <c r="D1423" i="1"/>
  <c r="D1425" i="1"/>
  <c r="D1426" i="1"/>
  <c r="D1427" i="1"/>
  <c r="D1428" i="1"/>
  <c r="D1429" i="1"/>
  <c r="D1430" i="1"/>
  <c r="D1432" i="1"/>
  <c r="D1433" i="1"/>
  <c r="D1434" i="1"/>
  <c r="D1435" i="1"/>
  <c r="D1436" i="1"/>
  <c r="D1461" i="1"/>
  <c r="D1462" i="1"/>
  <c r="D1463" i="1"/>
  <c r="D1464" i="1"/>
  <c r="D1466" i="1"/>
  <c r="D1467" i="1"/>
  <c r="D1469" i="1"/>
  <c r="D1470" i="1"/>
  <c r="D1471" i="1"/>
  <c r="D1472" i="1"/>
  <c r="D1474" i="1"/>
  <c r="D1475" i="1"/>
  <c r="D1476" i="1"/>
  <c r="D1473" i="1"/>
  <c r="D1478" i="1"/>
  <c r="D1480" i="1"/>
  <c r="D1482" i="1"/>
  <c r="D1484" i="1"/>
  <c r="D1485" i="1"/>
  <c r="D1486" i="1"/>
  <c r="D1487" i="1"/>
  <c r="D1488" i="1"/>
  <c r="D1456" i="1"/>
  <c r="D1441" i="1"/>
  <c r="D1442" i="1"/>
  <c r="D1443" i="1"/>
  <c r="D1444" i="1"/>
  <c r="D1445" i="1"/>
  <c r="D1447" i="1"/>
  <c r="D1448" i="1"/>
  <c r="D1449" i="1"/>
  <c r="D1450" i="1"/>
  <c r="D1451" i="1"/>
  <c r="D1452" i="1"/>
  <c r="D1453" i="1"/>
  <c r="D1454" i="1"/>
  <c r="D1490" i="1"/>
  <c r="D1492" i="1"/>
  <c r="D1493" i="1"/>
  <c r="D1495" i="1"/>
  <c r="D1496" i="1"/>
  <c r="D1497" i="1"/>
  <c r="D1500" i="1"/>
  <c r="D1507" i="1"/>
  <c r="D1509" i="1"/>
  <c r="D1511" i="1"/>
  <c r="D1512" i="1"/>
  <c r="D1513" i="1"/>
  <c r="D1515" i="1"/>
  <c r="D1516" i="1"/>
  <c r="D1517" i="1"/>
  <c r="D1519" i="1"/>
  <c r="D1523" i="1"/>
  <c r="D1525" i="1"/>
  <c r="D1526" i="1"/>
  <c r="D1527" i="1"/>
  <c r="D1528" i="1"/>
  <c r="D1529" i="1"/>
  <c r="D1530" i="1"/>
  <c r="D1531" i="1"/>
  <c r="D1532" i="1"/>
  <c r="D1533" i="1"/>
  <c r="D1539" i="1"/>
  <c r="D1540" i="1"/>
  <c r="D1541" i="1"/>
  <c r="D1542" i="1"/>
  <c r="D1546" i="1"/>
  <c r="D1548" i="1"/>
  <c r="D1549" i="1"/>
  <c r="D1550" i="1"/>
  <c r="D1551" i="1"/>
  <c r="D1559" i="1"/>
  <c r="D1560" i="1"/>
  <c r="D1561" i="1"/>
  <c r="D1562" i="1"/>
  <c r="D1563" i="1"/>
  <c r="D1564" i="1"/>
  <c r="D1552" i="1"/>
  <c r="D1553" i="1"/>
  <c r="D1554" i="1"/>
  <c r="D1557" i="1"/>
  <c r="D1566" i="1"/>
  <c r="D1567" i="1"/>
  <c r="D1568" i="1"/>
  <c r="D1569" i="1"/>
  <c r="D1577" i="1"/>
  <c r="D1578" i="1"/>
  <c r="D1579" i="1"/>
  <c r="D1582" i="1"/>
  <c r="D1583" i="1"/>
  <c r="D1584" i="1"/>
  <c r="D1586" i="1"/>
  <c r="D1587" i="1"/>
  <c r="D1588" i="1"/>
  <c r="D1589" i="1"/>
  <c r="D1591" i="1"/>
  <c r="D1592" i="1"/>
  <c r="D1593" i="1"/>
  <c r="D1595" i="1"/>
  <c r="D1596" i="1"/>
  <c r="D1598" i="1"/>
  <c r="D1600" i="1"/>
  <c r="D1601" i="1"/>
  <c r="D1602" i="1"/>
  <c r="D1603" i="1"/>
  <c r="D1604" i="1"/>
  <c r="D1606" i="1"/>
  <c r="D1608" i="1"/>
  <c r="D1609" i="1"/>
  <c r="D1610" i="1"/>
  <c r="D1611" i="1"/>
  <c r="D1612" i="1"/>
  <c r="D1613" i="1"/>
  <c r="D1614" i="1"/>
  <c r="D1615" i="1"/>
  <c r="D1616" i="1"/>
  <c r="D1617" i="1"/>
  <c r="D1618" i="1"/>
  <c r="D1619" i="1"/>
  <c r="D1627" i="1"/>
  <c r="D1630" i="1"/>
  <c r="D1631" i="1"/>
  <c r="D46" i="1"/>
  <c r="D1639" i="1"/>
  <c r="D1641" i="1"/>
  <c r="D1644" i="1"/>
  <c r="D1648" i="1"/>
  <c r="D1650" i="1"/>
  <c r="D1653" i="1"/>
  <c r="D1656" i="1"/>
  <c r="D1657" i="1"/>
  <c r="D1659" i="1"/>
  <c r="D1663" i="1"/>
  <c r="D1664" i="1"/>
  <c r="D1667" i="1"/>
  <c r="D1668" i="1"/>
  <c r="D1669" i="1"/>
  <c r="D1672" i="1"/>
  <c r="D1674" i="1"/>
  <c r="D1676" i="1"/>
  <c r="D1677" i="1"/>
  <c r="D1679" i="1"/>
  <c r="D1680" i="1"/>
  <c r="D1683" i="1"/>
  <c r="D1687" i="1"/>
  <c r="D1690" i="1"/>
  <c r="D1692" i="1"/>
  <c r="D1693" i="1"/>
  <c r="D1694" i="1"/>
  <c r="D1695" i="1"/>
  <c r="D1696" i="1"/>
  <c r="D1697" i="1"/>
  <c r="D1698" i="1"/>
  <c r="D1700" i="1"/>
  <c r="D1701" i="1"/>
  <c r="D1702" i="1"/>
  <c r="D1703" i="1"/>
  <c r="D1707" i="1"/>
  <c r="D1709" i="1"/>
  <c r="D1711" i="1"/>
  <c r="D1715" i="1"/>
  <c r="D1716" i="1"/>
  <c r="D1719" i="1"/>
  <c r="D1721" i="1"/>
  <c r="D1722" i="1"/>
  <c r="D1724" i="1"/>
  <c r="D1728" i="1"/>
  <c r="D1729" i="1"/>
  <c r="D1734" i="1"/>
  <c r="D1735" i="1"/>
  <c r="D1737" i="1"/>
  <c r="D1738" i="1"/>
  <c r="D1739" i="1"/>
  <c r="AI1390" i="1"/>
  <c r="AI1363" i="1"/>
  <c r="AI1364" i="1"/>
  <c r="AI1365" i="1"/>
  <c r="AI1366" i="1"/>
  <c r="AI1367" i="1"/>
  <c r="AI1368" i="1"/>
  <c r="AI1369" i="1"/>
  <c r="AI1371" i="1"/>
  <c r="AI1372" i="1"/>
  <c r="AI1373" i="1"/>
  <c r="AI1374" i="1"/>
  <c r="AI1375" i="1"/>
  <c r="AI1376" i="1"/>
  <c r="AI1377" i="1"/>
  <c r="AI1378" i="1"/>
  <c r="AI1379" i="1"/>
  <c r="AI1380" i="1"/>
  <c r="AI1381" i="1"/>
  <c r="AI1383" i="1"/>
  <c r="AI1385" i="1"/>
  <c r="AI1388" i="1"/>
  <c r="AI1387" i="1"/>
  <c r="AK1363" i="1"/>
  <c r="AM1363" i="1"/>
  <c r="AO1363" i="1"/>
  <c r="AK1383" i="1"/>
  <c r="AM1383" i="1"/>
  <c r="AO1383" i="1"/>
  <c r="AK1390" i="1"/>
  <c r="AM1390" i="1"/>
  <c r="AO1390" i="1"/>
  <c r="AK1364" i="1"/>
  <c r="AM1364" i="1"/>
  <c r="AO1364" i="1"/>
  <c r="AK1365" i="1"/>
  <c r="AM1365" i="1"/>
  <c r="AO1365" i="1"/>
  <c r="AK1366" i="1"/>
  <c r="AM1366" i="1"/>
  <c r="AO1366" i="1"/>
  <c r="AK1367" i="1"/>
  <c r="AM1367" i="1"/>
  <c r="AO1367" i="1"/>
  <c r="AK1368" i="1"/>
  <c r="AM1368" i="1"/>
  <c r="AO1368" i="1"/>
  <c r="AK1369" i="1"/>
  <c r="AM1369" i="1"/>
  <c r="AO1369" i="1"/>
  <c r="AK1371" i="1"/>
  <c r="AM1371" i="1"/>
  <c r="AO1371" i="1"/>
  <c r="AK1372" i="1"/>
  <c r="AM1372" i="1"/>
  <c r="AO1372" i="1"/>
  <c r="AK1373" i="1"/>
  <c r="AM1373" i="1"/>
  <c r="AO1373" i="1"/>
  <c r="AK1374" i="1"/>
  <c r="AM1374" i="1"/>
  <c r="AO1374" i="1"/>
  <c r="AK1375" i="1"/>
  <c r="AM1375" i="1"/>
  <c r="AO1375" i="1"/>
  <c r="AK1376" i="1"/>
  <c r="AM1376" i="1"/>
  <c r="AO1376" i="1"/>
  <c r="AK1377" i="1"/>
  <c r="AM1377" i="1"/>
  <c r="AO1377" i="1"/>
  <c r="AK1378" i="1"/>
  <c r="AM1378" i="1"/>
  <c r="AO1378" i="1"/>
  <c r="AK1379" i="1"/>
  <c r="AM1379" i="1"/>
  <c r="AO1379" i="1"/>
  <c r="AK1380" i="1"/>
  <c r="AM1380" i="1"/>
  <c r="AO1380" i="1"/>
  <c r="AK1381" i="1"/>
  <c r="AM1381" i="1"/>
  <c r="AO1381" i="1"/>
  <c r="AK1385" i="1"/>
  <c r="AM1385" i="1"/>
  <c r="AO1385" i="1"/>
  <c r="AK1388" i="1"/>
  <c r="AM1388" i="1"/>
  <c r="AO1388" i="1"/>
  <c r="AK1387" i="1"/>
  <c r="AM1387" i="1"/>
  <c r="AO1387" i="1"/>
  <c r="AO58" i="1"/>
  <c r="AO63" i="1"/>
  <c r="AO64" i="1"/>
  <c r="AO65" i="1"/>
  <c r="AO66" i="1"/>
  <c r="AO67" i="1"/>
  <c r="AO69" i="1"/>
  <c r="AO70" i="1"/>
  <c r="AO71" i="1"/>
  <c r="AO72" i="1"/>
  <c r="AO73" i="1"/>
  <c r="AO76" i="1"/>
  <c r="AO77" i="1"/>
  <c r="AO78" i="1"/>
  <c r="AO79" i="1"/>
  <c r="AO81" i="1"/>
  <c r="AO83" i="1"/>
  <c r="AO86" i="1"/>
  <c r="AO88" i="1"/>
  <c r="AO90" i="1"/>
  <c r="AO91" i="1"/>
  <c r="AO92" i="1"/>
  <c r="AO94" i="1"/>
  <c r="AO95" i="1"/>
  <c r="AO96" i="1"/>
  <c r="AO97" i="1"/>
  <c r="AO98" i="1"/>
  <c r="AO100" i="1"/>
  <c r="AO101" i="1"/>
  <c r="AO104" i="1"/>
  <c r="AO105" i="1"/>
  <c r="AO106" i="1"/>
  <c r="AO108" i="1"/>
  <c r="AO109" i="1"/>
  <c r="AO110" i="1"/>
  <c r="AO112" i="1"/>
  <c r="AO114" i="1"/>
  <c r="AO115" i="1"/>
  <c r="AO116" i="1"/>
  <c r="AO120" i="1"/>
  <c r="AO121" i="1"/>
  <c r="AO122" i="1"/>
  <c r="AO123" i="1"/>
  <c r="AO126" i="1"/>
  <c r="AO127" i="1"/>
  <c r="AO130" i="1"/>
  <c r="AO131" i="1"/>
  <c r="AO132" i="1"/>
  <c r="AO133" i="1"/>
  <c r="AO138" i="1"/>
  <c r="AO139" i="1"/>
  <c r="AO142" i="1"/>
  <c r="AO148" i="1"/>
  <c r="AO151" i="1"/>
  <c r="AO152" i="1"/>
  <c r="AO154" i="1"/>
  <c r="AO156" i="1"/>
  <c r="AO160" i="1"/>
  <c r="AO161" i="1"/>
  <c r="AO162" i="1"/>
  <c r="AO163" i="1"/>
  <c r="AO164" i="1"/>
  <c r="AO165" i="1"/>
  <c r="AO167" i="1"/>
  <c r="AO169" i="1"/>
  <c r="AO170" i="1"/>
  <c r="AO171" i="1"/>
  <c r="AO172" i="1"/>
  <c r="AO180" i="1"/>
  <c r="AO181" i="1"/>
  <c r="AO182" i="1"/>
  <c r="AO184" i="1"/>
  <c r="AO185" i="1"/>
  <c r="AO186" i="1"/>
  <c r="AO188" i="1"/>
  <c r="AO190" i="1"/>
  <c r="AO191" i="1"/>
  <c r="AO192" i="1"/>
  <c r="AO193" i="1"/>
  <c r="AO195" i="1"/>
  <c r="AO196" i="1"/>
  <c r="AO199" i="1"/>
  <c r="AO200" i="1"/>
  <c r="AO201" i="1"/>
  <c r="AO202" i="1"/>
  <c r="AO203" i="1"/>
  <c r="AO204" i="1"/>
  <c r="AO206" i="1"/>
  <c r="AO208" i="1"/>
  <c r="AO209" i="1"/>
  <c r="AO210" i="1"/>
  <c r="AO212" i="1"/>
  <c r="AO214" i="1"/>
  <c r="AO216" i="1"/>
  <c r="AO218" i="1"/>
  <c r="AO220" i="1"/>
  <c r="AO221" i="1"/>
  <c r="AO222" i="1"/>
  <c r="AO223" i="1"/>
  <c r="AO227" i="1"/>
  <c r="AO228" i="1"/>
  <c r="AO230" i="1"/>
  <c r="AO233" i="1"/>
  <c r="AO234" i="1"/>
  <c r="AO235" i="1"/>
  <c r="AO236" i="1"/>
  <c r="AO238" i="1"/>
  <c r="AO241" i="1"/>
  <c r="AO245" i="1"/>
  <c r="AO246" i="1"/>
  <c r="AO247" i="1"/>
  <c r="AO248" i="1"/>
  <c r="AO249" i="1"/>
  <c r="AO251" i="1"/>
  <c r="AO252" i="1"/>
  <c r="AO253" i="1"/>
  <c r="AO254" i="1"/>
  <c r="AO257" i="1"/>
  <c r="AO258" i="1"/>
  <c r="AO259" i="1"/>
  <c r="AO260" i="1"/>
  <c r="AO262" i="1"/>
  <c r="AO263" i="1"/>
  <c r="AO267" i="1"/>
  <c r="AO268" i="1"/>
  <c r="AO269" i="1"/>
  <c r="AO270" i="1"/>
  <c r="AO272" i="1"/>
  <c r="AO273" i="1"/>
  <c r="AO274" i="1"/>
  <c r="AO275" i="1"/>
  <c r="AO283" i="1"/>
  <c r="AO284" i="1"/>
  <c r="AO285" i="1"/>
  <c r="AO1745" i="1"/>
  <c r="AO1746" i="1"/>
  <c r="AO1747" i="1"/>
  <c r="AO288" i="1"/>
  <c r="AO294" i="1"/>
  <c r="AO296" i="1"/>
  <c r="AO297" i="1"/>
  <c r="AO299" i="1"/>
  <c r="AO302" i="1"/>
  <c r="AO305" i="1"/>
  <c r="AO307" i="1"/>
  <c r="AO308" i="1"/>
  <c r="AO309" i="1"/>
  <c r="AO310" i="1"/>
  <c r="AO311" i="1"/>
  <c r="AO312" i="1"/>
  <c r="AO314" i="1"/>
  <c r="AO315" i="1"/>
  <c r="AO316" i="1"/>
  <c r="AO317" i="1"/>
  <c r="AO320" i="1"/>
  <c r="AO321" i="1"/>
  <c r="AO1752" i="1"/>
  <c r="AO1754" i="1"/>
  <c r="AO1756" i="1"/>
  <c r="AO1757" i="1"/>
  <c r="AO323" i="1"/>
  <c r="AO325" i="1"/>
  <c r="AO326" i="1"/>
  <c r="AO327" i="1"/>
  <c r="AO329" i="1"/>
  <c r="AO330" i="1"/>
  <c r="AO333" i="1"/>
  <c r="AO335" i="1"/>
  <c r="AO337" i="1"/>
  <c r="AO339" i="1"/>
  <c r="AO342" i="1"/>
  <c r="AO344" i="1"/>
  <c r="AO346" i="1"/>
  <c r="AO347" i="1"/>
  <c r="AO348" i="1"/>
  <c r="AO349" i="1"/>
  <c r="AO352" i="1"/>
  <c r="AO353" i="1"/>
  <c r="AO359" i="1"/>
  <c r="AO361" i="1"/>
  <c r="AO362" i="1"/>
  <c r="AO363" i="1"/>
  <c r="AO364" i="1"/>
  <c r="AO366" i="1"/>
  <c r="AO367" i="1"/>
  <c r="AO370" i="1"/>
  <c r="AO371" i="1"/>
  <c r="AO373" i="1"/>
  <c r="AO375" i="1"/>
  <c r="AO377" i="1"/>
  <c r="AO379" i="1"/>
  <c r="AO380" i="1"/>
  <c r="AO382" i="1"/>
  <c r="AO383" i="1"/>
  <c r="AO384" i="1"/>
  <c r="AO385" i="1"/>
  <c r="AO388" i="1"/>
  <c r="AO389" i="1"/>
  <c r="AO392" i="1"/>
  <c r="AO397" i="1"/>
  <c r="AO398" i="1"/>
  <c r="AO399" i="1"/>
  <c r="AO400" i="1"/>
  <c r="AO402" i="1"/>
  <c r="AO403" i="1"/>
  <c r="AO404" i="1"/>
  <c r="AO406" i="1"/>
  <c r="AO407" i="1"/>
  <c r="AO409" i="1"/>
  <c r="AO410" i="1"/>
  <c r="AO411" i="1"/>
  <c r="AO412" i="1"/>
  <c r="AO413" i="1"/>
  <c r="AO414" i="1"/>
  <c r="AO415" i="1"/>
  <c r="AO416" i="1"/>
  <c r="AO417" i="1"/>
  <c r="AO418" i="1"/>
  <c r="AO419" i="1"/>
  <c r="AO420" i="1"/>
  <c r="AO421" i="1"/>
  <c r="AO423" i="1"/>
  <c r="AO426" i="1"/>
  <c r="AO428" i="1"/>
  <c r="AO429" i="1"/>
  <c r="AO430" i="1"/>
  <c r="AO434" i="1"/>
  <c r="AO435" i="1"/>
  <c r="AO436" i="1"/>
  <c r="AO437" i="1"/>
  <c r="AO438" i="1"/>
  <c r="AO439" i="1"/>
  <c r="AO440" i="1"/>
  <c r="AO442" i="1"/>
  <c r="AO445" i="1"/>
  <c r="AO446" i="1"/>
  <c r="AO447" i="1"/>
  <c r="AO448" i="1"/>
  <c r="AO449" i="1"/>
  <c r="AO450" i="1"/>
  <c r="AO451" i="1"/>
  <c r="AO453" i="1"/>
  <c r="AO454" i="1"/>
  <c r="AO459" i="1"/>
  <c r="AO457" i="1"/>
  <c r="AO470" i="1"/>
  <c r="AO471" i="1"/>
  <c r="AO472" i="1"/>
  <c r="AO473" i="1"/>
  <c r="AO474" i="1"/>
  <c r="AO475" i="1"/>
  <c r="AO476" i="1"/>
  <c r="AO477" i="1"/>
  <c r="AO479" i="1"/>
  <c r="AO480" i="1"/>
  <c r="AO490" i="1"/>
  <c r="AO499" i="1"/>
  <c r="AO500" i="1"/>
  <c r="AO501" i="1"/>
  <c r="AO502" i="1"/>
  <c r="AO485" i="1"/>
  <c r="AO486" i="1"/>
  <c r="AO487" i="1"/>
  <c r="AO488" i="1"/>
  <c r="AO505" i="1"/>
  <c r="AO506" i="1"/>
  <c r="AO507" i="1"/>
  <c r="AO508" i="1"/>
  <c r="AO510" i="1"/>
  <c r="AO514" i="1"/>
  <c r="AO511" i="1"/>
  <c r="AO516" i="1"/>
  <c r="AO517" i="1"/>
  <c r="AO521" i="1"/>
  <c r="AO522" i="1"/>
  <c r="AO524" i="1"/>
  <c r="AO525" i="1"/>
  <c r="AO526" i="1"/>
  <c r="AO527" i="1"/>
  <c r="AO528" i="1"/>
  <c r="AO529" i="1"/>
  <c r="AO530" i="1"/>
  <c r="AO531" i="1"/>
  <c r="AO532" i="1"/>
  <c r="AO533" i="1"/>
  <c r="AO535" i="1"/>
  <c r="AO536" i="1"/>
  <c r="AO537" i="1"/>
  <c r="AO35" i="1"/>
  <c r="AO541" i="1"/>
  <c r="AO542" i="1"/>
  <c r="AO544" i="1"/>
  <c r="AO545" i="1"/>
  <c r="AO546" i="1"/>
  <c r="AO547" i="1"/>
  <c r="AO549" i="1"/>
  <c r="AO551" i="1"/>
  <c r="AO554" i="1"/>
  <c r="AO555" i="1"/>
  <c r="AO556" i="1"/>
  <c r="AO557" i="1"/>
  <c r="AO558" i="1"/>
  <c r="AO559" i="1"/>
  <c r="AO560" i="1"/>
  <c r="AO561" i="1"/>
  <c r="AO562" i="1"/>
  <c r="AO564" i="1"/>
  <c r="AO565" i="1"/>
  <c r="AO573" i="1"/>
  <c r="AO574" i="1"/>
  <c r="AO575" i="1"/>
  <c r="AO576" i="1"/>
  <c r="AO577" i="1"/>
  <c r="AO578" i="1"/>
  <c r="AO579" i="1"/>
  <c r="AO580" i="1"/>
  <c r="AO581" i="1"/>
  <c r="AO584" i="1"/>
  <c r="AO585" i="1"/>
  <c r="AO586" i="1"/>
  <c r="AO587" i="1"/>
  <c r="AO588" i="1"/>
  <c r="AO589" i="1"/>
  <c r="AO592" i="1"/>
  <c r="AO593" i="1"/>
  <c r="AO594" i="1"/>
  <c r="AO596" i="1"/>
  <c r="AO598" i="1"/>
  <c r="AO599" i="1"/>
  <c r="AO600" i="1"/>
  <c r="AO601" i="1"/>
  <c r="AO608" i="1"/>
  <c r="AO609" i="1"/>
  <c r="AO610" i="1"/>
  <c r="AO611" i="1"/>
  <c r="AO1766" i="1"/>
  <c r="AO1769" i="1"/>
  <c r="AO1770" i="1"/>
  <c r="AO1771" i="1"/>
  <c r="AO621" i="1"/>
  <c r="AO622" i="1"/>
  <c r="AO624" i="1"/>
  <c r="AO630" i="1"/>
  <c r="AO631" i="1"/>
  <c r="AO632" i="1"/>
  <c r="AO634" i="1"/>
  <c r="AO636" i="1"/>
  <c r="AO637" i="1"/>
  <c r="AO638" i="1"/>
  <c r="AO644" i="1"/>
  <c r="AO645" i="1"/>
  <c r="AO646" i="1"/>
  <c r="AO647" i="1"/>
  <c r="AO648" i="1"/>
  <c r="AO649" i="1"/>
  <c r="AO650" i="1"/>
  <c r="AO655" i="1"/>
  <c r="AO656" i="1"/>
  <c r="AO657" i="1"/>
  <c r="AO658" i="1"/>
  <c r="AO660" i="1"/>
  <c r="AO661" i="1"/>
  <c r="AO663" i="1"/>
  <c r="AO664" i="1"/>
  <c r="AO666" i="1"/>
  <c r="AO667" i="1"/>
  <c r="AO670" i="1"/>
  <c r="AO671" i="1"/>
  <c r="AO672" i="1"/>
  <c r="AO673" i="1"/>
  <c r="AO674" i="1"/>
  <c r="AO675" i="1"/>
  <c r="AO677" i="1"/>
  <c r="AO678" i="1"/>
  <c r="AO681" i="1"/>
  <c r="AO683" i="1"/>
  <c r="AO684" i="1"/>
  <c r="AO686" i="1"/>
  <c r="AO689" i="1"/>
  <c r="AO690" i="1"/>
  <c r="AO693" i="1"/>
  <c r="AO696" i="1"/>
  <c r="AO697" i="1"/>
  <c r="AO698" i="1"/>
  <c r="AO699" i="1"/>
  <c r="AO700" i="1"/>
  <c r="AO701" i="1"/>
  <c r="AO702" i="1"/>
  <c r="AO704" i="1"/>
  <c r="AO705" i="1"/>
  <c r="AO706" i="1"/>
  <c r="AO707" i="1"/>
  <c r="AO711" i="1"/>
  <c r="AO712" i="1"/>
  <c r="AO713" i="1"/>
  <c r="AO714" i="1"/>
  <c r="AO715" i="1"/>
  <c r="AO717" i="1"/>
  <c r="AO718" i="1"/>
  <c r="AO720" i="1"/>
  <c r="AO721" i="1"/>
  <c r="AO725" i="1"/>
  <c r="AO726" i="1"/>
  <c r="AO728" i="1"/>
  <c r="AO729" i="1"/>
  <c r="AO730" i="1"/>
  <c r="AO731" i="1"/>
  <c r="AO732" i="1"/>
  <c r="AO733" i="1"/>
  <c r="AO734" i="1"/>
  <c r="AO736" i="1"/>
  <c r="AO738" i="1"/>
  <c r="AO739" i="1"/>
  <c r="AO740" i="1"/>
  <c r="AO741" i="1"/>
  <c r="AO743" i="1"/>
  <c r="AO745" i="1"/>
  <c r="AO749" i="1"/>
  <c r="AO750" i="1"/>
  <c r="AO752" i="1"/>
  <c r="AO753" i="1"/>
  <c r="AO755" i="1"/>
  <c r="AO759" i="1"/>
  <c r="AO760" i="1"/>
  <c r="AO761" i="1"/>
  <c r="AO762" i="1"/>
  <c r="AO764" i="1"/>
  <c r="AO773" i="1"/>
  <c r="AO777" i="1"/>
  <c r="AO780" i="1"/>
  <c r="AO781" i="1"/>
  <c r="AO782" i="1"/>
  <c r="AO783" i="1"/>
  <c r="AO785" i="1"/>
  <c r="AO787" i="1"/>
  <c r="AO789" i="1"/>
  <c r="AO791" i="1"/>
  <c r="AO794" i="1"/>
  <c r="AO795" i="1"/>
  <c r="AO796" i="1"/>
  <c r="AO798" i="1"/>
  <c r="AO801" i="1"/>
  <c r="AO803" i="1"/>
  <c r="AO804" i="1"/>
  <c r="AO806" i="1"/>
  <c r="AO808" i="1"/>
  <c r="AO810" i="1"/>
  <c r="AO812" i="1"/>
  <c r="AO816" i="1"/>
  <c r="AO819" i="1"/>
  <c r="AO820" i="1"/>
  <c r="AO823" i="1"/>
  <c r="AO828" i="1"/>
  <c r="AO829" i="1"/>
  <c r="AO830" i="1"/>
  <c r="AO840" i="1"/>
  <c r="AO841" i="1"/>
  <c r="AO842" i="1"/>
  <c r="AO843" i="1"/>
  <c r="AO844" i="1"/>
  <c r="AO845" i="1"/>
  <c r="AO846" i="1"/>
  <c r="AO847" i="1"/>
  <c r="AO848" i="1"/>
  <c r="AO849" i="1"/>
  <c r="AO850" i="1"/>
  <c r="AO851" i="1"/>
  <c r="AO852" i="1"/>
  <c r="AO853" i="1"/>
  <c r="AO855" i="1"/>
  <c r="AO857" i="1"/>
  <c r="AO858" i="1"/>
  <c r="AO859" i="1"/>
  <c r="AO861" i="1"/>
  <c r="AO862" i="1"/>
  <c r="AO863" i="1"/>
  <c r="AO864" i="1"/>
  <c r="AO865" i="1"/>
  <c r="AO866" i="1"/>
  <c r="AO867" i="1"/>
  <c r="AO868" i="1"/>
  <c r="AO869" i="1"/>
  <c r="AO870" i="1"/>
  <c r="AO871" i="1"/>
  <c r="AO872" i="1"/>
  <c r="AO874" i="1"/>
  <c r="AO875" i="1"/>
  <c r="AO876" i="1"/>
  <c r="AO878" i="1"/>
  <c r="AO879" i="1"/>
  <c r="AO880" i="1"/>
  <c r="AO882" i="1"/>
  <c r="AO883" i="1"/>
  <c r="AO886" i="1"/>
  <c r="AO885" i="1"/>
  <c r="AO887" i="1"/>
  <c r="AO888" i="1"/>
  <c r="AO892" i="1"/>
  <c r="AO893" i="1"/>
  <c r="AO894" i="1"/>
  <c r="AO895" i="1"/>
  <c r="AO896" i="1"/>
  <c r="AO897" i="1"/>
  <c r="AO898" i="1"/>
  <c r="AO899" i="1"/>
  <c r="AO902" i="1"/>
  <c r="AO903" i="1"/>
  <c r="AO906" i="1"/>
  <c r="AO907" i="1"/>
  <c r="AO908" i="1"/>
  <c r="AO909" i="1"/>
  <c r="AO910" i="1"/>
  <c r="AO911" i="1"/>
  <c r="AO912" i="1"/>
  <c r="AO913" i="1"/>
  <c r="AO928" i="1"/>
  <c r="AO929" i="1"/>
  <c r="AO930" i="1"/>
  <c r="AO931" i="1"/>
  <c r="AO932" i="1"/>
  <c r="AO933" i="1"/>
  <c r="AO934" i="1"/>
  <c r="AO935" i="1"/>
  <c r="AO937" i="1"/>
  <c r="AO938" i="1"/>
  <c r="AO939" i="1"/>
  <c r="AO940" i="1"/>
  <c r="AO941" i="1"/>
  <c r="AO942" i="1"/>
  <c r="AO943" i="1"/>
  <c r="AO944" i="1"/>
  <c r="AO945" i="1"/>
  <c r="AO946" i="1"/>
  <c r="AO947" i="1"/>
  <c r="AO948" i="1"/>
  <c r="AO949" i="1"/>
  <c r="AO950" i="1"/>
  <c r="AO951" i="1"/>
  <c r="AO953" i="1"/>
  <c r="AO954" i="1"/>
  <c r="AO955" i="1"/>
  <c r="AO956" i="1"/>
  <c r="AO957" i="1"/>
  <c r="AO959" i="1"/>
  <c r="AO960" i="1"/>
  <c r="AO964" i="1"/>
  <c r="AO965" i="1"/>
  <c r="AO967" i="1"/>
  <c r="AO968" i="1"/>
  <c r="AO969" i="1"/>
  <c r="AO970" i="1"/>
  <c r="AO971" i="1"/>
  <c r="AO972" i="1"/>
  <c r="AO973" i="1"/>
  <c r="AO974" i="1"/>
  <c r="AO975" i="1"/>
  <c r="AO977" i="1"/>
  <c r="AO978" i="1"/>
  <c r="AO979" i="1"/>
  <c r="AO980" i="1"/>
  <c r="AO981" i="1"/>
  <c r="AO982" i="1"/>
  <c r="AO983" i="1"/>
  <c r="AO985" i="1"/>
  <c r="AO986" i="1"/>
  <c r="AO987" i="1"/>
  <c r="AO990" i="1"/>
  <c r="AO991" i="1"/>
  <c r="AO992" i="1"/>
  <c r="AO993" i="1"/>
  <c r="AO994" i="1"/>
  <c r="AO995" i="1"/>
  <c r="AO996" i="1"/>
  <c r="AO997" i="1"/>
  <c r="AO998" i="1"/>
  <c r="AO1000" i="1"/>
  <c r="AO1001" i="1"/>
  <c r="AO1002" i="1"/>
  <c r="AO1003" i="1"/>
  <c r="AO1005" i="1"/>
  <c r="AO1007" i="1"/>
  <c r="AO1008" i="1"/>
  <c r="AO1009" i="1"/>
  <c r="AO1010" i="1"/>
  <c r="AO1011" i="1"/>
  <c r="AO1012" i="1"/>
  <c r="AO1014" i="1"/>
  <c r="AO1015" i="1"/>
  <c r="AO1017" i="1"/>
  <c r="AO1018" i="1"/>
  <c r="AO1019" i="1"/>
  <c r="AO1020" i="1"/>
  <c r="AO1021" i="1"/>
  <c r="AO1022" i="1"/>
  <c r="AO1023" i="1"/>
  <c r="AO1024" i="1"/>
  <c r="AO1025" i="1"/>
  <c r="AO1026" i="1"/>
  <c r="AO1027" i="1"/>
  <c r="AO1028" i="1"/>
  <c r="AO1030" i="1"/>
  <c r="AO1031" i="1"/>
  <c r="AO1032" i="1"/>
  <c r="AO1034" i="1"/>
  <c r="AO1035" i="1"/>
  <c r="AO1036" i="1"/>
  <c r="AO1037" i="1"/>
  <c r="AO1038" i="1"/>
  <c r="AO1039" i="1"/>
  <c r="AO1040" i="1"/>
  <c r="AO1041" i="1"/>
  <c r="AO1042" i="1"/>
  <c r="AO1045" i="1"/>
  <c r="AO1046" i="1"/>
  <c r="AO1047" i="1"/>
  <c r="AO1049" i="1"/>
  <c r="AO1050" i="1"/>
  <c r="AO1053" i="1"/>
  <c r="AO1058" i="1"/>
  <c r="AO1057" i="1"/>
  <c r="AO1059" i="1"/>
  <c r="AO1061" i="1"/>
  <c r="AO1063" i="1"/>
  <c r="AO1064" i="1"/>
  <c r="AO1065" i="1"/>
  <c r="AO1066" i="1"/>
  <c r="AO1067" i="1"/>
  <c r="AO1068" i="1"/>
  <c r="AO1070" i="1"/>
  <c r="AO1071" i="1"/>
  <c r="AO1072" i="1"/>
  <c r="AO1075" i="1"/>
  <c r="AO1076" i="1"/>
  <c r="AO1080" i="1"/>
  <c r="AO1081" i="1"/>
  <c r="AO1082" i="1"/>
  <c r="AO1084" i="1"/>
  <c r="AO1085" i="1"/>
  <c r="AO1086" i="1"/>
  <c r="AO1087" i="1"/>
  <c r="AO1090" i="1"/>
  <c r="AO1092" i="1"/>
  <c r="AO1095" i="1"/>
  <c r="AO1100" i="1"/>
  <c r="AO1101" i="1"/>
  <c r="AO1102" i="1"/>
  <c r="AO1103" i="1"/>
  <c r="AO1104" i="1"/>
  <c r="AO1105" i="1"/>
  <c r="AO1106" i="1"/>
  <c r="AO1107" i="1"/>
  <c r="AO1108" i="1"/>
  <c r="AO1109" i="1"/>
  <c r="AO1110" i="1"/>
  <c r="AO1111" i="1"/>
  <c r="AO1112" i="1"/>
  <c r="AO1113" i="1"/>
  <c r="AO1114" i="1"/>
  <c r="AO1120" i="1"/>
  <c r="AO1121" i="1"/>
  <c r="AO1122" i="1"/>
  <c r="AO1123" i="1"/>
  <c r="AO1124" i="1"/>
  <c r="AO1126" i="1"/>
  <c r="AO1127" i="1"/>
  <c r="AO1128" i="1"/>
  <c r="AO1130" i="1"/>
  <c r="AO1131" i="1"/>
  <c r="AO1133" i="1"/>
  <c r="AO1136" i="1"/>
  <c r="AO1137" i="1"/>
  <c r="AO1139" i="1"/>
  <c r="AO1140" i="1"/>
  <c r="AO1141" i="1"/>
  <c r="AO1138" i="1"/>
  <c r="AO1143" i="1"/>
  <c r="AO1144" i="1"/>
  <c r="AO1145" i="1"/>
  <c r="AO1146" i="1"/>
  <c r="AO1147" i="1"/>
  <c r="AO1148" i="1"/>
  <c r="AO1153" i="1"/>
  <c r="AO1156" i="1"/>
  <c r="AO1159" i="1"/>
  <c r="AO1160" i="1"/>
  <c r="AO1161" i="1"/>
  <c r="AO1167" i="1"/>
  <c r="AO1168" i="1"/>
  <c r="AO1170" i="1"/>
  <c r="AO1172" i="1"/>
  <c r="AO1175" i="1"/>
  <c r="AO1173" i="1"/>
  <c r="AO1174" i="1"/>
  <c r="AO1176" i="1"/>
  <c r="AO1177" i="1"/>
  <c r="AO1178" i="1"/>
  <c r="AO1180" i="1"/>
  <c r="AO1181" i="1"/>
  <c r="AO1182" i="1"/>
  <c r="AO1183" i="1"/>
  <c r="AO1184" i="1"/>
  <c r="AO1186" i="1"/>
  <c r="AO1188" i="1"/>
  <c r="AO1191" i="1"/>
  <c r="AO1189" i="1"/>
  <c r="AO1190" i="1"/>
  <c r="AO1192" i="1"/>
  <c r="AO1193" i="1"/>
  <c r="AO1194" i="1"/>
  <c r="AO1196" i="1"/>
  <c r="AO1197" i="1"/>
  <c r="AO1198" i="1"/>
  <c r="AO1199" i="1"/>
  <c r="AO1200" i="1"/>
  <c r="AO1202" i="1"/>
  <c r="AO1204" i="1"/>
  <c r="AO1207" i="1"/>
  <c r="AO1205" i="1"/>
  <c r="AO1206" i="1"/>
  <c r="AO1208" i="1"/>
  <c r="AO1209" i="1"/>
  <c r="AO1210" i="1"/>
  <c r="AO1212" i="1"/>
  <c r="AO1213" i="1"/>
  <c r="AO1214" i="1"/>
  <c r="AO1215" i="1"/>
  <c r="AO1216" i="1"/>
  <c r="AO1239" i="1"/>
  <c r="AO1240" i="1"/>
  <c r="AO1241" i="1"/>
  <c r="AO1242" i="1"/>
  <c r="AO1243" i="1"/>
  <c r="AO1244" i="1"/>
  <c r="AO1246" i="1"/>
  <c r="AO1248" i="1"/>
  <c r="AO1249" i="1"/>
  <c r="AO1252" i="1"/>
  <c r="AO1254" i="1"/>
  <c r="AO1255" i="1"/>
  <c r="AO1257" i="1"/>
  <c r="AO1260" i="1"/>
  <c r="AO1261" i="1"/>
  <c r="AO1263" i="1"/>
  <c r="AO1264" i="1"/>
  <c r="AO1269" i="1"/>
  <c r="AO1270" i="1"/>
  <c r="AO1274" i="1"/>
  <c r="AO1277" i="1"/>
  <c r="AO1279" i="1"/>
  <c r="AO1281" i="1"/>
  <c r="AO1282" i="1"/>
  <c r="AO1291" i="1"/>
  <c r="AO1236" i="1"/>
  <c r="AO1221" i="1"/>
  <c r="AO1222" i="1"/>
  <c r="AO1223" i="1"/>
  <c r="AO1224" i="1"/>
  <c r="AO1225" i="1"/>
  <c r="AO1226" i="1"/>
  <c r="AO1227" i="1"/>
  <c r="AO1286" i="1"/>
  <c r="AO1287" i="1"/>
  <c r="AO1293" i="1"/>
  <c r="AO1297" i="1"/>
  <c r="AO1302" i="1"/>
  <c r="AO1303" i="1"/>
  <c r="AO1304" i="1"/>
  <c r="AO1305" i="1"/>
  <c r="AO1306" i="1"/>
  <c r="AO1307" i="1"/>
  <c r="AO1308" i="1"/>
  <c r="AO1309" i="1"/>
  <c r="AO1310" i="1"/>
  <c r="AO1311" i="1"/>
  <c r="AO1313" i="1"/>
  <c r="AO1314" i="1"/>
  <c r="AO1315" i="1"/>
  <c r="AO1317" i="1"/>
  <c r="AO1319" i="1"/>
  <c r="AO1321" i="1"/>
  <c r="AO1324" i="1"/>
  <c r="AO1325" i="1"/>
  <c r="AO1326" i="1"/>
  <c r="AO1327" i="1"/>
  <c r="AO1328" i="1"/>
  <c r="AO1329" i="1"/>
  <c r="AO1336" i="1"/>
  <c r="AO1337" i="1"/>
  <c r="AO1338" i="1"/>
  <c r="AO1339" i="1"/>
  <c r="AO1340" i="1"/>
  <c r="AO1347" i="1"/>
  <c r="AO1350" i="1"/>
  <c r="AO1351" i="1"/>
  <c r="AO1352" i="1"/>
  <c r="AO1353" i="1"/>
  <c r="AO1354" i="1"/>
  <c r="AO1355" i="1"/>
  <c r="AO1356" i="1"/>
  <c r="AO1357" i="1"/>
  <c r="AO1359" i="1"/>
  <c r="AO1360" i="1"/>
  <c r="AO1401" i="1"/>
  <c r="AO1402" i="1"/>
  <c r="AO1403" i="1"/>
  <c r="AO1405" i="1"/>
  <c r="AO1406" i="1"/>
  <c r="AO1407" i="1"/>
  <c r="AO1408" i="1"/>
  <c r="AO1409" i="1"/>
  <c r="AO1411" i="1"/>
  <c r="AO1412" i="1"/>
  <c r="AO1416" i="1"/>
  <c r="AO1417" i="1"/>
  <c r="AO1419" i="1"/>
  <c r="AO1420" i="1"/>
  <c r="AO1421" i="1"/>
  <c r="AO1422" i="1"/>
  <c r="AO1423" i="1"/>
  <c r="AO1425" i="1"/>
  <c r="AO1426" i="1"/>
  <c r="AO1427" i="1"/>
  <c r="AO1428" i="1"/>
  <c r="AO1429" i="1"/>
  <c r="AO1430" i="1"/>
  <c r="AO1432" i="1"/>
  <c r="AO1433" i="1"/>
  <c r="AO1434" i="1"/>
  <c r="AO1435" i="1"/>
  <c r="AO1436" i="1"/>
  <c r="AO1461" i="1"/>
  <c r="AO1462" i="1"/>
  <c r="AO1463" i="1"/>
  <c r="AO1464" i="1"/>
  <c r="AO1466" i="1"/>
  <c r="AO1467" i="1"/>
  <c r="AO1469" i="1"/>
  <c r="AO1470" i="1"/>
  <c r="AO1471" i="1"/>
  <c r="AO1472" i="1"/>
  <c r="AO1474" i="1"/>
  <c r="AO1475" i="1"/>
  <c r="AO1476" i="1"/>
  <c r="AO1473" i="1"/>
  <c r="AO1478" i="1"/>
  <c r="AO1480" i="1"/>
  <c r="AO1482" i="1"/>
  <c r="AO1484" i="1"/>
  <c r="AO1485" i="1"/>
  <c r="AO1486" i="1"/>
  <c r="AO1487" i="1"/>
  <c r="AO1488" i="1"/>
  <c r="AO1456" i="1"/>
  <c r="AO1441" i="1"/>
  <c r="AO1442" i="1"/>
  <c r="AO1443" i="1"/>
  <c r="AO1444" i="1"/>
  <c r="AO1445" i="1"/>
  <c r="AO1447" i="1"/>
  <c r="AO1448" i="1"/>
  <c r="AO1449" i="1"/>
  <c r="AO1450" i="1"/>
  <c r="AO1451" i="1"/>
  <c r="AO1452" i="1"/>
  <c r="AO1453" i="1"/>
  <c r="AO1454" i="1"/>
  <c r="AO1490" i="1"/>
  <c r="AO1492" i="1"/>
  <c r="AO1493" i="1"/>
  <c r="AO1495" i="1"/>
  <c r="AO1496" i="1"/>
  <c r="AO1497" i="1"/>
  <c r="AO1500" i="1"/>
  <c r="AO1503" i="1"/>
  <c r="AO1507" i="1"/>
  <c r="AO1509" i="1"/>
  <c r="AO1511" i="1"/>
  <c r="AO1512" i="1"/>
  <c r="AO1513" i="1"/>
  <c r="AO1515" i="1"/>
  <c r="AO1516" i="1"/>
  <c r="AO1517" i="1"/>
  <c r="AO1519" i="1"/>
  <c r="AO1523" i="1"/>
  <c r="AO1525" i="1"/>
  <c r="AO1526" i="1"/>
  <c r="AO1527" i="1"/>
  <c r="AO1528" i="1"/>
  <c r="AO1529" i="1"/>
  <c r="AO1530" i="1"/>
  <c r="AO1531" i="1"/>
  <c r="AO1532" i="1"/>
  <c r="AO1533" i="1"/>
  <c r="AO1539" i="1"/>
  <c r="AO1540" i="1"/>
  <c r="AO1541" i="1"/>
  <c r="AO1542" i="1"/>
  <c r="AO1546" i="1"/>
  <c r="AO1548" i="1"/>
  <c r="AO1549" i="1"/>
  <c r="AO1550" i="1"/>
  <c r="AO1551" i="1"/>
  <c r="AO1559" i="1"/>
  <c r="AO1560" i="1"/>
  <c r="AO1561" i="1"/>
  <c r="AO1562" i="1"/>
  <c r="AO1563" i="1"/>
  <c r="AO1564" i="1"/>
  <c r="AO1552" i="1"/>
  <c r="AO1553" i="1"/>
  <c r="AO1554" i="1"/>
  <c r="AO1557" i="1"/>
  <c r="AO1566" i="1"/>
  <c r="AO1567" i="1"/>
  <c r="AO1568" i="1"/>
  <c r="AO1569" i="1"/>
  <c r="AO1577" i="1"/>
  <c r="AO1578" i="1"/>
  <c r="AO1579" i="1"/>
  <c r="AO1582" i="1"/>
  <c r="AO1583" i="1"/>
  <c r="AO1584" i="1"/>
  <c r="AO1586" i="1"/>
  <c r="AO1587" i="1"/>
  <c r="AO1588" i="1"/>
  <c r="AO1589" i="1"/>
  <c r="AO1591" i="1"/>
  <c r="AO1592" i="1"/>
  <c r="AO1593" i="1"/>
  <c r="AO1595" i="1"/>
  <c r="AO1596" i="1"/>
  <c r="AO1598" i="1"/>
  <c r="AO1600" i="1"/>
  <c r="AO1601" i="1"/>
  <c r="AO1602" i="1"/>
  <c r="AO1603" i="1"/>
  <c r="AO1604" i="1"/>
  <c r="AO1606" i="1"/>
  <c r="AO1608" i="1"/>
  <c r="AO1609" i="1"/>
  <c r="AO1610" i="1"/>
  <c r="AO1611" i="1"/>
  <c r="AO1612" i="1"/>
  <c r="AO1613" i="1"/>
  <c r="AO1614" i="1"/>
  <c r="AO1615" i="1"/>
  <c r="AO1616" i="1"/>
  <c r="AO1617" i="1"/>
  <c r="AO1618" i="1"/>
  <c r="AO1619" i="1"/>
  <c r="AO1627" i="1"/>
  <c r="AO1630" i="1"/>
  <c r="AO1631" i="1"/>
  <c r="AO46" i="1"/>
  <c r="AO1639" i="1"/>
  <c r="AO1641" i="1"/>
  <c r="AO1644" i="1"/>
  <c r="AO1648" i="1"/>
  <c r="AO1650" i="1"/>
  <c r="AO1653" i="1"/>
  <c r="AO1656" i="1"/>
  <c r="AO1657" i="1"/>
  <c r="AO1659" i="1"/>
  <c r="AO1663" i="1"/>
  <c r="AO1664" i="1"/>
  <c r="AO1667" i="1"/>
  <c r="AO1668" i="1"/>
  <c r="AO1669" i="1"/>
  <c r="AO1672" i="1"/>
  <c r="AO1674" i="1"/>
  <c r="AO1676" i="1"/>
  <c r="AO1677" i="1"/>
  <c r="AO1679" i="1"/>
  <c r="AO1680" i="1"/>
  <c r="AO1683" i="1"/>
  <c r="AO1687" i="1"/>
  <c r="AO1690" i="1"/>
  <c r="AO1692" i="1"/>
  <c r="AO1693" i="1"/>
  <c r="AO1694" i="1"/>
  <c r="AO1695" i="1"/>
  <c r="AO1696" i="1"/>
  <c r="AO1697" i="1"/>
  <c r="AO1698" i="1"/>
  <c r="AO1700" i="1"/>
  <c r="AO1701" i="1"/>
  <c r="AO1702" i="1"/>
  <c r="AO1703" i="1"/>
  <c r="AO1707" i="1"/>
  <c r="AO1709" i="1"/>
  <c r="AO1711" i="1"/>
  <c r="AO1715" i="1"/>
  <c r="AO1716" i="1"/>
  <c r="AO1719" i="1"/>
  <c r="AO1721" i="1"/>
  <c r="AO1722" i="1"/>
  <c r="AO1724" i="1"/>
  <c r="AO1727" i="1"/>
  <c r="AO1728" i="1"/>
  <c r="AO1729" i="1"/>
  <c r="AO1731" i="1"/>
  <c r="AO1734" i="1"/>
  <c r="AO1735" i="1"/>
  <c r="AO1737" i="1"/>
  <c r="AO1738" i="1"/>
  <c r="AO1739" i="1"/>
  <c r="AM58" i="1"/>
  <c r="AM63" i="1"/>
  <c r="AM64" i="1"/>
  <c r="AM65" i="1"/>
  <c r="AM66" i="1"/>
  <c r="AM67" i="1"/>
  <c r="AM69" i="1"/>
  <c r="AM70" i="1"/>
  <c r="AM71" i="1"/>
  <c r="AM72" i="1"/>
  <c r="AM73" i="1"/>
  <c r="AM76" i="1"/>
  <c r="AM77" i="1"/>
  <c r="AM78" i="1"/>
  <c r="AM79" i="1"/>
  <c r="AM81" i="1"/>
  <c r="AM83" i="1"/>
  <c r="AM86" i="1"/>
  <c r="AM88" i="1"/>
  <c r="AM90" i="1"/>
  <c r="AM91" i="1"/>
  <c r="AM92" i="1"/>
  <c r="AM94" i="1"/>
  <c r="AM95" i="1"/>
  <c r="AM96" i="1"/>
  <c r="AM97" i="1"/>
  <c r="AM98" i="1"/>
  <c r="AM100" i="1"/>
  <c r="AM101" i="1"/>
  <c r="AM104" i="1"/>
  <c r="AM105" i="1"/>
  <c r="AM106" i="1"/>
  <c r="AM108" i="1"/>
  <c r="AM109" i="1"/>
  <c r="AM110" i="1"/>
  <c r="AM112" i="1"/>
  <c r="AM114" i="1"/>
  <c r="AM115" i="1"/>
  <c r="AM116" i="1"/>
  <c r="AM120" i="1"/>
  <c r="AM121" i="1"/>
  <c r="AM122" i="1"/>
  <c r="AM123" i="1"/>
  <c r="AM126" i="1"/>
  <c r="AM127" i="1"/>
  <c r="AM130" i="1"/>
  <c r="AM131" i="1"/>
  <c r="AM132" i="1"/>
  <c r="AM133" i="1"/>
  <c r="AM138" i="1"/>
  <c r="AM139" i="1"/>
  <c r="AM142" i="1"/>
  <c r="AM148" i="1"/>
  <c r="AM151" i="1"/>
  <c r="AM152" i="1"/>
  <c r="AM154" i="1"/>
  <c r="AM156" i="1"/>
  <c r="AM160" i="1"/>
  <c r="AM161" i="1"/>
  <c r="AM162" i="1"/>
  <c r="AM163" i="1"/>
  <c r="AM164" i="1"/>
  <c r="AM165" i="1"/>
  <c r="AM167" i="1"/>
  <c r="AM169" i="1"/>
  <c r="AM170" i="1"/>
  <c r="AM171" i="1"/>
  <c r="AM172" i="1"/>
  <c r="AM180" i="1"/>
  <c r="AM181" i="1"/>
  <c r="AM182" i="1"/>
  <c r="AM184" i="1"/>
  <c r="AM185" i="1"/>
  <c r="AM186" i="1"/>
  <c r="AM188" i="1"/>
  <c r="AM190" i="1"/>
  <c r="AM191" i="1"/>
  <c r="AM192" i="1"/>
  <c r="AM193" i="1"/>
  <c r="AM195" i="1"/>
  <c r="AM196" i="1"/>
  <c r="AM199" i="1"/>
  <c r="AM200" i="1"/>
  <c r="AM201" i="1"/>
  <c r="AM202" i="1"/>
  <c r="AM203" i="1"/>
  <c r="AM204" i="1"/>
  <c r="AM206" i="1"/>
  <c r="AM208" i="1"/>
  <c r="AM209" i="1"/>
  <c r="AM210" i="1"/>
  <c r="AM212" i="1"/>
  <c r="AM214" i="1"/>
  <c r="AM216" i="1"/>
  <c r="AM218" i="1"/>
  <c r="AM220" i="1"/>
  <c r="AM221" i="1"/>
  <c r="AM222" i="1"/>
  <c r="AM223" i="1"/>
  <c r="AM227" i="1"/>
  <c r="AM228" i="1"/>
  <c r="AM230" i="1"/>
  <c r="AM233" i="1"/>
  <c r="AM234" i="1"/>
  <c r="AM235" i="1"/>
  <c r="AM236" i="1"/>
  <c r="AM238" i="1"/>
  <c r="AM241" i="1"/>
  <c r="AM245" i="1"/>
  <c r="AM246" i="1"/>
  <c r="AM247" i="1"/>
  <c r="AM248" i="1"/>
  <c r="AM249" i="1"/>
  <c r="AM251" i="1"/>
  <c r="AM252" i="1"/>
  <c r="AM253" i="1"/>
  <c r="AM254" i="1"/>
  <c r="AM257" i="1"/>
  <c r="AM258" i="1"/>
  <c r="AM259" i="1"/>
  <c r="AM260" i="1"/>
  <c r="AM262" i="1"/>
  <c r="AM263" i="1"/>
  <c r="AM267" i="1"/>
  <c r="AM268" i="1"/>
  <c r="AM269" i="1"/>
  <c r="AM270" i="1"/>
  <c r="AM272" i="1"/>
  <c r="AM273" i="1"/>
  <c r="AM274" i="1"/>
  <c r="AM275" i="1"/>
  <c r="AM283" i="1"/>
  <c r="AM284" i="1"/>
  <c r="AM285" i="1"/>
  <c r="AM1745" i="1"/>
  <c r="AM1746" i="1"/>
  <c r="AM1747" i="1"/>
  <c r="AM288" i="1"/>
  <c r="AM294" i="1"/>
  <c r="AM296" i="1"/>
  <c r="AM297" i="1"/>
  <c r="AM299" i="1"/>
  <c r="AM302" i="1"/>
  <c r="AM305" i="1"/>
  <c r="AM307" i="1"/>
  <c r="AM308" i="1"/>
  <c r="AM309" i="1"/>
  <c r="AM310" i="1"/>
  <c r="AM311" i="1"/>
  <c r="AM312" i="1"/>
  <c r="AM314" i="1"/>
  <c r="AM315" i="1"/>
  <c r="AM316" i="1"/>
  <c r="AM317" i="1"/>
  <c r="AM320" i="1"/>
  <c r="AM321" i="1"/>
  <c r="AM1752" i="1"/>
  <c r="AM1754" i="1"/>
  <c r="AM1756" i="1"/>
  <c r="AM1757" i="1"/>
  <c r="AM323" i="1"/>
  <c r="AM325" i="1"/>
  <c r="AM326" i="1"/>
  <c r="AM327" i="1"/>
  <c r="AM329" i="1"/>
  <c r="AM330" i="1"/>
  <c r="AM333" i="1"/>
  <c r="AM335" i="1"/>
  <c r="AM337" i="1"/>
  <c r="AM339" i="1"/>
  <c r="AM342" i="1"/>
  <c r="AM344" i="1"/>
  <c r="AM346" i="1"/>
  <c r="AM347" i="1"/>
  <c r="AM348" i="1"/>
  <c r="AM349" i="1"/>
  <c r="AM352" i="1"/>
  <c r="AM353" i="1"/>
  <c r="AM359" i="1"/>
  <c r="AM361" i="1"/>
  <c r="AM362" i="1"/>
  <c r="AM363" i="1"/>
  <c r="AM364" i="1"/>
  <c r="AM366" i="1"/>
  <c r="AM367" i="1"/>
  <c r="AM370" i="1"/>
  <c r="AM371" i="1"/>
  <c r="AM373" i="1"/>
  <c r="AM375" i="1"/>
  <c r="AM377" i="1"/>
  <c r="AM379" i="1"/>
  <c r="AM380" i="1"/>
  <c r="AM382" i="1"/>
  <c r="AM383" i="1"/>
  <c r="AM384" i="1"/>
  <c r="AM385" i="1"/>
  <c r="AM388" i="1"/>
  <c r="AM389" i="1"/>
  <c r="AM392" i="1"/>
  <c r="AM397" i="1"/>
  <c r="AM398" i="1"/>
  <c r="AM399" i="1"/>
  <c r="AM400" i="1"/>
  <c r="AM402" i="1"/>
  <c r="AM403" i="1"/>
  <c r="AM404" i="1"/>
  <c r="AM406" i="1"/>
  <c r="AM407" i="1"/>
  <c r="AM409" i="1"/>
  <c r="AM410" i="1"/>
  <c r="AM411" i="1"/>
  <c r="AM412" i="1"/>
  <c r="AM413" i="1"/>
  <c r="AM414" i="1"/>
  <c r="AM415" i="1"/>
  <c r="AM416" i="1"/>
  <c r="AM417" i="1"/>
  <c r="AM418" i="1"/>
  <c r="AM419" i="1"/>
  <c r="AM420" i="1"/>
  <c r="AM421" i="1"/>
  <c r="AM423" i="1"/>
  <c r="AM426" i="1"/>
  <c r="AM428" i="1"/>
  <c r="AM429" i="1"/>
  <c r="AM430" i="1"/>
  <c r="AM434" i="1"/>
  <c r="AM435" i="1"/>
  <c r="AM436" i="1"/>
  <c r="AM437" i="1"/>
  <c r="AM438" i="1"/>
  <c r="AM439" i="1"/>
  <c r="AM440" i="1"/>
  <c r="AM442" i="1"/>
  <c r="AM445" i="1"/>
  <c r="AM446" i="1"/>
  <c r="AM447" i="1"/>
  <c r="AM448" i="1"/>
  <c r="AM449" i="1"/>
  <c r="AM450" i="1"/>
  <c r="AM451" i="1"/>
  <c r="AM453" i="1"/>
  <c r="AM454" i="1"/>
  <c r="AM459" i="1"/>
  <c r="AM457" i="1"/>
  <c r="AM470" i="1"/>
  <c r="AM471" i="1"/>
  <c r="AM472" i="1"/>
  <c r="AM473" i="1"/>
  <c r="AM474" i="1"/>
  <c r="AM475" i="1"/>
  <c r="AM476" i="1"/>
  <c r="AM477" i="1"/>
  <c r="AM479" i="1"/>
  <c r="AM480" i="1"/>
  <c r="AM490" i="1"/>
  <c r="AM499" i="1"/>
  <c r="AM500" i="1"/>
  <c r="AM501" i="1"/>
  <c r="AM502" i="1"/>
  <c r="AM485" i="1"/>
  <c r="AM486" i="1"/>
  <c r="AM487" i="1"/>
  <c r="AM488" i="1"/>
  <c r="AM505" i="1"/>
  <c r="AM506" i="1"/>
  <c r="AM507" i="1"/>
  <c r="AM508" i="1"/>
  <c r="AM510" i="1"/>
  <c r="AM514" i="1"/>
  <c r="AM511" i="1"/>
  <c r="AM516" i="1"/>
  <c r="AM517" i="1"/>
  <c r="AM521" i="1"/>
  <c r="AM522" i="1"/>
  <c r="AM524" i="1"/>
  <c r="AM525" i="1"/>
  <c r="AM526" i="1"/>
  <c r="AM527" i="1"/>
  <c r="AM528" i="1"/>
  <c r="AM529" i="1"/>
  <c r="AM530" i="1"/>
  <c r="AM531" i="1"/>
  <c r="AM532" i="1"/>
  <c r="AM533" i="1"/>
  <c r="AM535" i="1"/>
  <c r="AM536" i="1"/>
  <c r="AM537" i="1"/>
  <c r="AM35" i="1"/>
  <c r="AM541" i="1"/>
  <c r="AM542" i="1"/>
  <c r="AM544" i="1"/>
  <c r="AM545" i="1"/>
  <c r="AM546" i="1"/>
  <c r="AM547" i="1"/>
  <c r="AM549" i="1"/>
  <c r="AM551" i="1"/>
  <c r="AM554" i="1"/>
  <c r="AM555" i="1"/>
  <c r="AM556" i="1"/>
  <c r="AM557" i="1"/>
  <c r="AM558" i="1"/>
  <c r="AM559" i="1"/>
  <c r="AM560" i="1"/>
  <c r="AM561" i="1"/>
  <c r="AM562" i="1"/>
  <c r="AM564" i="1"/>
  <c r="AM565" i="1"/>
  <c r="AM573" i="1"/>
  <c r="AM574" i="1"/>
  <c r="AM575" i="1"/>
  <c r="AM576" i="1"/>
  <c r="AM577" i="1"/>
  <c r="AM578" i="1"/>
  <c r="AM579" i="1"/>
  <c r="AM580" i="1"/>
  <c r="AM581" i="1"/>
  <c r="AM584" i="1"/>
  <c r="AM585" i="1"/>
  <c r="AM586" i="1"/>
  <c r="AM587" i="1"/>
  <c r="AM588" i="1"/>
  <c r="AM589" i="1"/>
  <c r="AM592" i="1"/>
  <c r="AM593" i="1"/>
  <c r="AM594" i="1"/>
  <c r="AM596" i="1"/>
  <c r="AM598" i="1"/>
  <c r="AM599" i="1"/>
  <c r="AM600" i="1"/>
  <c r="AM601" i="1"/>
  <c r="AM608" i="1"/>
  <c r="AM609" i="1"/>
  <c r="AM610" i="1"/>
  <c r="AM611" i="1"/>
  <c r="AM1766" i="1"/>
  <c r="AM1769" i="1"/>
  <c r="AM1770" i="1"/>
  <c r="AM1771" i="1"/>
  <c r="AM621" i="1"/>
  <c r="AM622" i="1"/>
  <c r="AM624" i="1"/>
  <c r="AM630" i="1"/>
  <c r="AM631" i="1"/>
  <c r="AM632" i="1"/>
  <c r="AM634" i="1"/>
  <c r="AM636" i="1"/>
  <c r="AM637" i="1"/>
  <c r="AM638" i="1"/>
  <c r="AM644" i="1"/>
  <c r="AM645" i="1"/>
  <c r="AM646" i="1"/>
  <c r="AM647" i="1"/>
  <c r="AM648" i="1"/>
  <c r="AM649" i="1"/>
  <c r="AM650" i="1"/>
  <c r="AM655" i="1"/>
  <c r="AM656" i="1"/>
  <c r="AM657" i="1"/>
  <c r="AM658" i="1"/>
  <c r="AM660" i="1"/>
  <c r="AM661" i="1"/>
  <c r="AM663" i="1"/>
  <c r="AM664" i="1"/>
  <c r="AM666" i="1"/>
  <c r="AM667" i="1"/>
  <c r="AM670" i="1"/>
  <c r="AM671" i="1"/>
  <c r="AM672" i="1"/>
  <c r="AM673" i="1"/>
  <c r="AM674" i="1"/>
  <c r="AM675" i="1"/>
  <c r="AM677" i="1"/>
  <c r="AM678" i="1"/>
  <c r="AM681" i="1"/>
  <c r="AM683" i="1"/>
  <c r="AM684" i="1"/>
  <c r="AM686" i="1"/>
  <c r="AM689" i="1"/>
  <c r="AM690" i="1"/>
  <c r="AM693" i="1"/>
  <c r="AM696" i="1"/>
  <c r="AM697" i="1"/>
  <c r="AM698" i="1"/>
  <c r="AM699" i="1"/>
  <c r="AM700" i="1"/>
  <c r="AM701" i="1"/>
  <c r="AM702" i="1"/>
  <c r="AM704" i="1"/>
  <c r="AM705" i="1"/>
  <c r="AM706" i="1"/>
  <c r="AM707" i="1"/>
  <c r="AM711" i="1"/>
  <c r="AM712" i="1"/>
  <c r="AM713" i="1"/>
  <c r="AM714" i="1"/>
  <c r="AM715" i="1"/>
  <c r="AM717" i="1"/>
  <c r="AM718" i="1"/>
  <c r="AM720" i="1"/>
  <c r="AM721" i="1"/>
  <c r="AM725" i="1"/>
  <c r="AM726" i="1"/>
  <c r="AM728" i="1"/>
  <c r="AM729" i="1"/>
  <c r="AM730" i="1"/>
  <c r="AM731" i="1"/>
  <c r="AM732" i="1"/>
  <c r="AM733" i="1"/>
  <c r="AM734" i="1"/>
  <c r="AM736" i="1"/>
  <c r="AM738" i="1"/>
  <c r="AM739" i="1"/>
  <c r="AM740" i="1"/>
  <c r="AM741" i="1"/>
  <c r="AM743" i="1"/>
  <c r="AM745" i="1"/>
  <c r="AM749" i="1"/>
  <c r="AM750" i="1"/>
  <c r="AM752" i="1"/>
  <c r="AM753" i="1"/>
  <c r="AM755" i="1"/>
  <c r="AM759" i="1"/>
  <c r="AM760" i="1"/>
  <c r="AM761" i="1"/>
  <c r="AM762" i="1"/>
  <c r="AM764" i="1"/>
  <c r="AM773" i="1"/>
  <c r="AM777" i="1"/>
  <c r="AM780" i="1"/>
  <c r="AM781" i="1"/>
  <c r="AM782" i="1"/>
  <c r="AM783" i="1"/>
  <c r="AM785" i="1"/>
  <c r="AM787" i="1"/>
  <c r="AM789" i="1"/>
  <c r="AM791" i="1"/>
  <c r="AM794" i="1"/>
  <c r="AM795" i="1"/>
  <c r="AM796" i="1"/>
  <c r="AM798" i="1"/>
  <c r="AM801" i="1"/>
  <c r="AM803" i="1"/>
  <c r="AM804" i="1"/>
  <c r="AM806" i="1"/>
  <c r="AM808" i="1"/>
  <c r="AM810" i="1"/>
  <c r="AM812" i="1"/>
  <c r="AM816" i="1"/>
  <c r="AM819" i="1"/>
  <c r="AM820" i="1"/>
  <c r="AM823" i="1"/>
  <c r="AM828" i="1"/>
  <c r="AM829" i="1"/>
  <c r="AM830" i="1"/>
  <c r="AM840" i="1"/>
  <c r="AM841" i="1"/>
  <c r="AM842" i="1"/>
  <c r="AM843" i="1"/>
  <c r="AM844" i="1"/>
  <c r="AM845" i="1"/>
  <c r="AM846" i="1"/>
  <c r="AM847" i="1"/>
  <c r="AM848" i="1"/>
  <c r="AM849" i="1"/>
  <c r="AM850" i="1"/>
  <c r="AM851" i="1"/>
  <c r="AM852" i="1"/>
  <c r="AM853" i="1"/>
  <c r="AM855" i="1"/>
  <c r="AM857" i="1"/>
  <c r="AM858" i="1"/>
  <c r="AM859" i="1"/>
  <c r="AM861" i="1"/>
  <c r="AM862" i="1"/>
  <c r="AM863" i="1"/>
  <c r="AM864" i="1"/>
  <c r="AM865" i="1"/>
  <c r="AM866" i="1"/>
  <c r="AM867" i="1"/>
  <c r="AM868" i="1"/>
  <c r="AM869" i="1"/>
  <c r="AM870" i="1"/>
  <c r="AM871" i="1"/>
  <c r="AM872" i="1"/>
  <c r="AM874" i="1"/>
  <c r="AM875" i="1"/>
  <c r="AM876" i="1"/>
  <c r="AM878" i="1"/>
  <c r="AM879" i="1"/>
  <c r="AM880" i="1"/>
  <c r="AM882" i="1"/>
  <c r="AM883" i="1"/>
  <c r="AM886" i="1"/>
  <c r="AM885" i="1"/>
  <c r="AM887" i="1"/>
  <c r="AM888" i="1"/>
  <c r="AM892" i="1"/>
  <c r="AM893" i="1"/>
  <c r="AM894" i="1"/>
  <c r="AM895" i="1"/>
  <c r="AM896" i="1"/>
  <c r="AM897" i="1"/>
  <c r="AM898" i="1"/>
  <c r="AM899" i="1"/>
  <c r="AM902" i="1"/>
  <c r="AM903" i="1"/>
  <c r="AM906" i="1"/>
  <c r="AM907" i="1"/>
  <c r="AM908" i="1"/>
  <c r="AM909" i="1"/>
  <c r="AM910" i="1"/>
  <c r="AM911" i="1"/>
  <c r="AM912" i="1"/>
  <c r="AM913" i="1"/>
  <c r="AM928" i="1"/>
  <c r="AM929" i="1"/>
  <c r="AM930" i="1"/>
  <c r="AM931" i="1"/>
  <c r="AM932" i="1"/>
  <c r="AM933" i="1"/>
  <c r="AM934" i="1"/>
  <c r="AM935" i="1"/>
  <c r="AM937" i="1"/>
  <c r="AM938" i="1"/>
  <c r="AM939" i="1"/>
  <c r="AM940" i="1"/>
  <c r="AM941" i="1"/>
  <c r="AM942" i="1"/>
  <c r="AM943" i="1"/>
  <c r="AM944" i="1"/>
  <c r="AM945" i="1"/>
  <c r="AM946" i="1"/>
  <c r="AM947" i="1"/>
  <c r="AM948" i="1"/>
  <c r="AM949" i="1"/>
  <c r="AM950" i="1"/>
  <c r="AM951" i="1"/>
  <c r="AM953" i="1"/>
  <c r="AM954" i="1"/>
  <c r="AM955" i="1"/>
  <c r="AM956" i="1"/>
  <c r="AM957" i="1"/>
  <c r="AM959" i="1"/>
  <c r="AM960" i="1"/>
  <c r="AM964" i="1"/>
  <c r="AM965" i="1"/>
  <c r="AM967" i="1"/>
  <c r="AM968" i="1"/>
  <c r="AM969" i="1"/>
  <c r="AM970" i="1"/>
  <c r="AM971" i="1"/>
  <c r="AM972" i="1"/>
  <c r="AM973" i="1"/>
  <c r="AM974" i="1"/>
  <c r="AM975" i="1"/>
  <c r="AM977" i="1"/>
  <c r="AM978" i="1"/>
  <c r="AM979" i="1"/>
  <c r="AM980" i="1"/>
  <c r="AM981" i="1"/>
  <c r="AM982" i="1"/>
  <c r="AM983" i="1"/>
  <c r="AM985" i="1"/>
  <c r="AM986" i="1"/>
  <c r="AM987" i="1"/>
  <c r="AM990" i="1"/>
  <c r="AM991" i="1"/>
  <c r="AM992" i="1"/>
  <c r="AM993" i="1"/>
  <c r="AM994" i="1"/>
  <c r="AM995" i="1"/>
  <c r="AM996" i="1"/>
  <c r="AM997" i="1"/>
  <c r="AM998" i="1"/>
  <c r="AM1000" i="1"/>
  <c r="AM1001" i="1"/>
  <c r="AM1002" i="1"/>
  <c r="AM1003" i="1"/>
  <c r="AM1005" i="1"/>
  <c r="AM1007" i="1"/>
  <c r="AM1008" i="1"/>
  <c r="AM1009" i="1"/>
  <c r="AM1010" i="1"/>
  <c r="AM1011" i="1"/>
  <c r="AM1012" i="1"/>
  <c r="AM1014" i="1"/>
  <c r="AM1015" i="1"/>
  <c r="AM1017" i="1"/>
  <c r="AM1018" i="1"/>
  <c r="AM1019" i="1"/>
  <c r="AM1020" i="1"/>
  <c r="AM1021" i="1"/>
  <c r="AM1022" i="1"/>
  <c r="AM1023" i="1"/>
  <c r="AM1024" i="1"/>
  <c r="AM1025" i="1"/>
  <c r="AM1026" i="1"/>
  <c r="AM1027" i="1"/>
  <c r="AM1028" i="1"/>
  <c r="AM1030" i="1"/>
  <c r="AM1031" i="1"/>
  <c r="AM1032" i="1"/>
  <c r="AM1034" i="1"/>
  <c r="AM1035" i="1"/>
  <c r="AM1036" i="1"/>
  <c r="AM1037" i="1"/>
  <c r="AM1038" i="1"/>
  <c r="AM1039" i="1"/>
  <c r="AM1040" i="1"/>
  <c r="AM1041" i="1"/>
  <c r="AM1042" i="1"/>
  <c r="AM1045" i="1"/>
  <c r="AM1046" i="1"/>
  <c r="AM1047" i="1"/>
  <c r="AM1049" i="1"/>
  <c r="AM1050" i="1"/>
  <c r="AM1053" i="1"/>
  <c r="AM1058" i="1"/>
  <c r="AM1057" i="1"/>
  <c r="AM1059" i="1"/>
  <c r="AM1061" i="1"/>
  <c r="AM1063" i="1"/>
  <c r="AM1064" i="1"/>
  <c r="AM1065" i="1"/>
  <c r="AM1066" i="1"/>
  <c r="AM1067" i="1"/>
  <c r="AM1068" i="1"/>
  <c r="AM1070" i="1"/>
  <c r="AM1071" i="1"/>
  <c r="AM1072" i="1"/>
  <c r="AM1075" i="1"/>
  <c r="AM1076" i="1"/>
  <c r="AM1080" i="1"/>
  <c r="AM1081" i="1"/>
  <c r="AM1082" i="1"/>
  <c r="AM1084" i="1"/>
  <c r="AM1085" i="1"/>
  <c r="AM1086" i="1"/>
  <c r="AM1087" i="1"/>
  <c r="AM1090" i="1"/>
  <c r="AM1092" i="1"/>
  <c r="AM1095" i="1"/>
  <c r="AM1100" i="1"/>
  <c r="AM1101" i="1"/>
  <c r="AM1102" i="1"/>
  <c r="AM1103" i="1"/>
  <c r="AM1104" i="1"/>
  <c r="AM1105" i="1"/>
  <c r="AM1106" i="1"/>
  <c r="AM1107" i="1"/>
  <c r="AM1108" i="1"/>
  <c r="AM1109" i="1"/>
  <c r="AM1110" i="1"/>
  <c r="AM1111" i="1"/>
  <c r="AM1112" i="1"/>
  <c r="AM1113" i="1"/>
  <c r="AM1114" i="1"/>
  <c r="AM1120" i="1"/>
  <c r="AM1121" i="1"/>
  <c r="AM1122" i="1"/>
  <c r="AM1123" i="1"/>
  <c r="AM1124" i="1"/>
  <c r="AM1126" i="1"/>
  <c r="AM1127" i="1"/>
  <c r="AM1128" i="1"/>
  <c r="AM1130" i="1"/>
  <c r="AM1131" i="1"/>
  <c r="AM1133" i="1"/>
  <c r="AM1136" i="1"/>
  <c r="AM1137" i="1"/>
  <c r="AM1139" i="1"/>
  <c r="AM1140" i="1"/>
  <c r="AM1141" i="1"/>
  <c r="AM1138" i="1"/>
  <c r="AM1143" i="1"/>
  <c r="AM1144" i="1"/>
  <c r="AM1145" i="1"/>
  <c r="AM1146" i="1"/>
  <c r="AM1147" i="1"/>
  <c r="AM1148" i="1"/>
  <c r="AM1153" i="1"/>
  <c r="AM1156" i="1"/>
  <c r="AM1159" i="1"/>
  <c r="AM1160" i="1"/>
  <c r="AM1161" i="1"/>
  <c r="AM1167" i="1"/>
  <c r="AM1168" i="1"/>
  <c r="AM1170" i="1"/>
  <c r="AM1172" i="1"/>
  <c r="AM1175" i="1"/>
  <c r="AM1173" i="1"/>
  <c r="AM1174" i="1"/>
  <c r="AM1176" i="1"/>
  <c r="AM1177" i="1"/>
  <c r="AM1178" i="1"/>
  <c r="AM1180" i="1"/>
  <c r="AM1181" i="1"/>
  <c r="AM1182" i="1"/>
  <c r="AM1183" i="1"/>
  <c r="AM1184" i="1"/>
  <c r="AM1186" i="1"/>
  <c r="AM1188" i="1"/>
  <c r="AM1191" i="1"/>
  <c r="AM1189" i="1"/>
  <c r="AM1190" i="1"/>
  <c r="AM1192" i="1"/>
  <c r="AM1193" i="1"/>
  <c r="AM1194" i="1"/>
  <c r="AM1196" i="1"/>
  <c r="AM1197" i="1"/>
  <c r="AM1198" i="1"/>
  <c r="AM1199" i="1"/>
  <c r="AM1200" i="1"/>
  <c r="AM1202" i="1"/>
  <c r="AM1204" i="1"/>
  <c r="AM1207" i="1"/>
  <c r="AM1205" i="1"/>
  <c r="AM1206" i="1"/>
  <c r="AM1208" i="1"/>
  <c r="AM1209" i="1"/>
  <c r="AM1210" i="1"/>
  <c r="AM1212" i="1"/>
  <c r="AM1213" i="1"/>
  <c r="AM1214" i="1"/>
  <c r="AM1215" i="1"/>
  <c r="AM1216" i="1"/>
  <c r="AM1239" i="1"/>
  <c r="AM1240" i="1"/>
  <c r="AM1241" i="1"/>
  <c r="AM1242" i="1"/>
  <c r="AM1243" i="1"/>
  <c r="AM1244" i="1"/>
  <c r="AM1246" i="1"/>
  <c r="AM1248" i="1"/>
  <c r="AM1249" i="1"/>
  <c r="AM1252" i="1"/>
  <c r="AM1254" i="1"/>
  <c r="AM1255" i="1"/>
  <c r="AM1257" i="1"/>
  <c r="AM1260" i="1"/>
  <c r="AM1261" i="1"/>
  <c r="AM1263" i="1"/>
  <c r="AM1264" i="1"/>
  <c r="AM1269" i="1"/>
  <c r="AM1270" i="1"/>
  <c r="AM1274" i="1"/>
  <c r="AM1277" i="1"/>
  <c r="AM1279" i="1"/>
  <c r="AM1281" i="1"/>
  <c r="AM1282" i="1"/>
  <c r="AM1291" i="1"/>
  <c r="AM1236" i="1"/>
  <c r="AM1221" i="1"/>
  <c r="AM1222" i="1"/>
  <c r="AM1223" i="1"/>
  <c r="AM1224" i="1"/>
  <c r="AM1225" i="1"/>
  <c r="AM1226" i="1"/>
  <c r="AM1227" i="1"/>
  <c r="AM1286" i="1"/>
  <c r="AM1287" i="1"/>
  <c r="AM1293" i="1"/>
  <c r="AM1297" i="1"/>
  <c r="AM1302" i="1"/>
  <c r="AM1303" i="1"/>
  <c r="AM1304" i="1"/>
  <c r="AM1305" i="1"/>
  <c r="AM1306" i="1"/>
  <c r="AM1307" i="1"/>
  <c r="AM1308" i="1"/>
  <c r="AM1309" i="1"/>
  <c r="AM1310" i="1"/>
  <c r="AM1311" i="1"/>
  <c r="AM1313" i="1"/>
  <c r="AM1314" i="1"/>
  <c r="AM1315" i="1"/>
  <c r="AM1317" i="1"/>
  <c r="AM1319" i="1"/>
  <c r="AM1321" i="1"/>
  <c r="AM1324" i="1"/>
  <c r="AM1325" i="1"/>
  <c r="AM1326" i="1"/>
  <c r="AM1327" i="1"/>
  <c r="AM1328" i="1"/>
  <c r="AM1329" i="1"/>
  <c r="AM1336" i="1"/>
  <c r="AM1337" i="1"/>
  <c r="AM1338" i="1"/>
  <c r="AM1339" i="1"/>
  <c r="AM1340" i="1"/>
  <c r="AM1347" i="1"/>
  <c r="AM1350" i="1"/>
  <c r="AM1351" i="1"/>
  <c r="AM1352" i="1"/>
  <c r="AM1353" i="1"/>
  <c r="AM1354" i="1"/>
  <c r="AM1355" i="1"/>
  <c r="AM1356" i="1"/>
  <c r="AM1357" i="1"/>
  <c r="AM1359" i="1"/>
  <c r="AM1360" i="1"/>
  <c r="AM1401" i="1"/>
  <c r="AM1402" i="1"/>
  <c r="AM1403" i="1"/>
  <c r="AM1405" i="1"/>
  <c r="AM1406" i="1"/>
  <c r="AM1407" i="1"/>
  <c r="AM1408" i="1"/>
  <c r="AM1409" i="1"/>
  <c r="AM1411" i="1"/>
  <c r="AM1412" i="1"/>
  <c r="AM1416" i="1"/>
  <c r="AM1417" i="1"/>
  <c r="AM1419" i="1"/>
  <c r="AM1420" i="1"/>
  <c r="AM1421" i="1"/>
  <c r="AM1422" i="1"/>
  <c r="AM1423" i="1"/>
  <c r="AM1425" i="1"/>
  <c r="AM1426" i="1"/>
  <c r="AM1427" i="1"/>
  <c r="AM1428" i="1"/>
  <c r="AM1429" i="1"/>
  <c r="AM1430" i="1"/>
  <c r="AM1432" i="1"/>
  <c r="AM1433" i="1"/>
  <c r="AM1434" i="1"/>
  <c r="AM1435" i="1"/>
  <c r="AM1436" i="1"/>
  <c r="AM1461" i="1"/>
  <c r="AM1462" i="1"/>
  <c r="AM1463" i="1"/>
  <c r="AM1464" i="1"/>
  <c r="AM1466" i="1"/>
  <c r="AM1467" i="1"/>
  <c r="AM1469" i="1"/>
  <c r="AM1470" i="1"/>
  <c r="AM1471" i="1"/>
  <c r="AM1472" i="1"/>
  <c r="AM1474" i="1"/>
  <c r="AM1475" i="1"/>
  <c r="AM1476" i="1"/>
  <c r="AM1473" i="1"/>
  <c r="AM1478" i="1"/>
  <c r="AM1480" i="1"/>
  <c r="AM1482" i="1"/>
  <c r="AM1484" i="1"/>
  <c r="AM1485" i="1"/>
  <c r="AM1486" i="1"/>
  <c r="AM1487" i="1"/>
  <c r="AM1488" i="1"/>
  <c r="AM1456" i="1"/>
  <c r="AM1441" i="1"/>
  <c r="AM1442" i="1"/>
  <c r="AM1443" i="1"/>
  <c r="AM1444" i="1"/>
  <c r="AM1445" i="1"/>
  <c r="AM1447" i="1"/>
  <c r="AM1448" i="1"/>
  <c r="AM1449" i="1"/>
  <c r="AM1450" i="1"/>
  <c r="AM1451" i="1"/>
  <c r="AM1452" i="1"/>
  <c r="AM1453" i="1"/>
  <c r="AM1454" i="1"/>
  <c r="AM1490" i="1"/>
  <c r="AM1492" i="1"/>
  <c r="AM1493" i="1"/>
  <c r="AM1495" i="1"/>
  <c r="AM1496" i="1"/>
  <c r="AM1497" i="1"/>
  <c r="AM1500" i="1"/>
  <c r="AM1503" i="1"/>
  <c r="AM1507" i="1"/>
  <c r="AM1509" i="1"/>
  <c r="AM1511" i="1"/>
  <c r="AM1512" i="1"/>
  <c r="AM1513" i="1"/>
  <c r="AM1515" i="1"/>
  <c r="AM1516" i="1"/>
  <c r="AM1517" i="1"/>
  <c r="AM1519" i="1"/>
  <c r="AM1523" i="1"/>
  <c r="AM1525" i="1"/>
  <c r="AM1526" i="1"/>
  <c r="AM1527" i="1"/>
  <c r="AM1528" i="1"/>
  <c r="AM1529" i="1"/>
  <c r="AM1530" i="1"/>
  <c r="AM1531" i="1"/>
  <c r="AM1532" i="1"/>
  <c r="AM1533" i="1"/>
  <c r="AM1539" i="1"/>
  <c r="AM1540" i="1"/>
  <c r="AM1541" i="1"/>
  <c r="AM1542" i="1"/>
  <c r="AM1546" i="1"/>
  <c r="AM1548" i="1"/>
  <c r="AM1549" i="1"/>
  <c r="AM1550" i="1"/>
  <c r="AM1551" i="1"/>
  <c r="AM1559" i="1"/>
  <c r="AM1560" i="1"/>
  <c r="AM1561" i="1"/>
  <c r="AM1562" i="1"/>
  <c r="AM1563" i="1"/>
  <c r="AM1564" i="1"/>
  <c r="AM1552" i="1"/>
  <c r="AM1553" i="1"/>
  <c r="AM1554" i="1"/>
  <c r="AM1557" i="1"/>
  <c r="AM1566" i="1"/>
  <c r="AM1567" i="1"/>
  <c r="AM1568" i="1"/>
  <c r="AM1569" i="1"/>
  <c r="AM1577" i="1"/>
  <c r="AM1578" i="1"/>
  <c r="AM1579" i="1"/>
  <c r="AM1582" i="1"/>
  <c r="AM1583" i="1"/>
  <c r="AM1584" i="1"/>
  <c r="AM1586" i="1"/>
  <c r="AM1587" i="1"/>
  <c r="AM1588" i="1"/>
  <c r="AM1589" i="1"/>
  <c r="AM1591" i="1"/>
  <c r="AM1592" i="1"/>
  <c r="AM1593" i="1"/>
  <c r="AM1595" i="1"/>
  <c r="AM1596" i="1"/>
  <c r="AM1598" i="1"/>
  <c r="AM1600" i="1"/>
  <c r="AM1601" i="1"/>
  <c r="AM1602" i="1"/>
  <c r="AM1603" i="1"/>
  <c r="AM1604" i="1"/>
  <c r="AM1606" i="1"/>
  <c r="AM1608" i="1"/>
  <c r="AM1609" i="1"/>
  <c r="AM1610" i="1"/>
  <c r="AM1611" i="1"/>
  <c r="AM1612" i="1"/>
  <c r="AM1613" i="1"/>
  <c r="AM1614" i="1"/>
  <c r="AM1615" i="1"/>
  <c r="AM1616" i="1"/>
  <c r="AM1617" i="1"/>
  <c r="AM1618" i="1"/>
  <c r="AM1619" i="1"/>
  <c r="AM1627" i="1"/>
  <c r="AM1630" i="1"/>
  <c r="AM1631" i="1"/>
  <c r="AM46" i="1"/>
  <c r="AM1639" i="1"/>
  <c r="AM1641" i="1"/>
  <c r="AM1644" i="1"/>
  <c r="AM1648" i="1"/>
  <c r="AM1650" i="1"/>
  <c r="AM1653" i="1"/>
  <c r="AM1656" i="1"/>
  <c r="AM1657" i="1"/>
  <c r="AM1659" i="1"/>
  <c r="AM1663" i="1"/>
  <c r="AM1664" i="1"/>
  <c r="AM1667" i="1"/>
  <c r="AM1668" i="1"/>
  <c r="AM1669" i="1"/>
  <c r="AM1672" i="1"/>
  <c r="AM1674" i="1"/>
  <c r="AM1676" i="1"/>
  <c r="AM1677" i="1"/>
  <c r="AM1679" i="1"/>
  <c r="AM1680" i="1"/>
  <c r="AM1683" i="1"/>
  <c r="AM1687" i="1"/>
  <c r="AM1690" i="1"/>
  <c r="AM1692" i="1"/>
  <c r="AM1693" i="1"/>
  <c r="AM1694" i="1"/>
  <c r="AM1695" i="1"/>
  <c r="AM1696" i="1"/>
  <c r="AM1697" i="1"/>
  <c r="AM1698" i="1"/>
  <c r="AM1700" i="1"/>
  <c r="AM1701" i="1"/>
  <c r="AM1702" i="1"/>
  <c r="AM1703" i="1"/>
  <c r="AM1707" i="1"/>
  <c r="AM1709" i="1"/>
  <c r="AM1711" i="1"/>
  <c r="AM1715" i="1"/>
  <c r="AM1716" i="1"/>
  <c r="AM1719" i="1"/>
  <c r="AM1721" i="1"/>
  <c r="AM1722" i="1"/>
  <c r="AM1724" i="1"/>
  <c r="AM1727" i="1"/>
  <c r="AM1728" i="1"/>
  <c r="AM1729" i="1"/>
  <c r="AM1731" i="1"/>
  <c r="AM1734" i="1"/>
  <c r="AM1735" i="1"/>
  <c r="AM1737" i="1"/>
  <c r="AM1738" i="1"/>
  <c r="AM1739" i="1"/>
  <c r="AK58" i="1"/>
  <c r="AK63" i="1"/>
  <c r="AK64" i="1"/>
  <c r="AK65" i="1"/>
  <c r="AK66" i="1"/>
  <c r="AK67" i="1"/>
  <c r="AK69" i="1"/>
  <c r="AK70" i="1"/>
  <c r="AK71" i="1"/>
  <c r="AK72" i="1"/>
  <c r="AK73" i="1"/>
  <c r="AK76" i="1"/>
  <c r="AK77" i="1"/>
  <c r="AK78" i="1"/>
  <c r="AK79" i="1"/>
  <c r="AK81" i="1"/>
  <c r="AK83" i="1"/>
  <c r="AK86" i="1"/>
  <c r="AK88" i="1"/>
  <c r="AK90" i="1"/>
  <c r="AK91" i="1"/>
  <c r="AK92" i="1"/>
  <c r="AK94" i="1"/>
  <c r="AK95" i="1"/>
  <c r="AK96" i="1"/>
  <c r="AK97" i="1"/>
  <c r="AK98" i="1"/>
  <c r="AK100" i="1"/>
  <c r="AK101" i="1"/>
  <c r="AK104" i="1"/>
  <c r="AK105" i="1"/>
  <c r="AK106" i="1"/>
  <c r="AK108" i="1"/>
  <c r="AK109" i="1"/>
  <c r="AK110" i="1"/>
  <c r="AK112" i="1"/>
  <c r="AK114" i="1"/>
  <c r="AK115" i="1"/>
  <c r="AK116" i="1"/>
  <c r="AK120" i="1"/>
  <c r="AK121" i="1"/>
  <c r="AK122" i="1"/>
  <c r="AK123" i="1"/>
  <c r="AK126" i="1"/>
  <c r="AK127" i="1"/>
  <c r="AK130" i="1"/>
  <c r="AK131" i="1"/>
  <c r="AK132" i="1"/>
  <c r="AK133" i="1"/>
  <c r="AK138" i="1"/>
  <c r="AK139" i="1"/>
  <c r="AK142" i="1"/>
  <c r="AK148" i="1"/>
  <c r="AK151" i="1"/>
  <c r="AK152" i="1"/>
  <c r="AK154" i="1"/>
  <c r="AK156" i="1"/>
  <c r="AK160" i="1"/>
  <c r="AK161" i="1"/>
  <c r="AK162" i="1"/>
  <c r="AK163" i="1"/>
  <c r="AK164" i="1"/>
  <c r="AK165" i="1"/>
  <c r="AK167" i="1"/>
  <c r="AK169" i="1"/>
  <c r="AK170" i="1"/>
  <c r="AK171" i="1"/>
  <c r="AK172" i="1"/>
  <c r="AK180" i="1"/>
  <c r="AK181" i="1"/>
  <c r="AK182" i="1"/>
  <c r="AK184" i="1"/>
  <c r="AK185" i="1"/>
  <c r="AK186" i="1"/>
  <c r="AK188" i="1"/>
  <c r="AK190" i="1"/>
  <c r="AK191" i="1"/>
  <c r="AK192" i="1"/>
  <c r="AK193" i="1"/>
  <c r="AK195" i="1"/>
  <c r="AK196" i="1"/>
  <c r="AK199" i="1"/>
  <c r="AK200" i="1"/>
  <c r="AK201" i="1"/>
  <c r="AK202" i="1"/>
  <c r="AK203" i="1"/>
  <c r="AK204" i="1"/>
  <c r="AK206" i="1"/>
  <c r="AK208" i="1"/>
  <c r="AK209" i="1"/>
  <c r="AK210" i="1"/>
  <c r="AK212" i="1"/>
  <c r="AK214" i="1"/>
  <c r="AK216" i="1"/>
  <c r="AK218" i="1"/>
  <c r="AK220" i="1"/>
  <c r="AK221" i="1"/>
  <c r="AK222" i="1"/>
  <c r="AK223" i="1"/>
  <c r="AK227" i="1"/>
  <c r="AK228" i="1"/>
  <c r="AK230" i="1"/>
  <c r="AK233" i="1"/>
  <c r="AK234" i="1"/>
  <c r="AK235" i="1"/>
  <c r="AK236" i="1"/>
  <c r="AK238" i="1"/>
  <c r="AK241" i="1"/>
  <c r="AK245" i="1"/>
  <c r="AK246" i="1"/>
  <c r="AK247" i="1"/>
  <c r="AK248" i="1"/>
  <c r="AK249" i="1"/>
  <c r="AK251" i="1"/>
  <c r="AK252" i="1"/>
  <c r="AK253" i="1"/>
  <c r="AK254" i="1"/>
  <c r="AK257" i="1"/>
  <c r="AK258" i="1"/>
  <c r="AK259" i="1"/>
  <c r="AK260" i="1"/>
  <c r="AK262" i="1"/>
  <c r="AK263" i="1"/>
  <c r="AK267" i="1"/>
  <c r="AK268" i="1"/>
  <c r="AK269" i="1"/>
  <c r="AK270" i="1"/>
  <c r="AK272" i="1"/>
  <c r="AK273" i="1"/>
  <c r="AK274" i="1"/>
  <c r="AK275" i="1"/>
  <c r="AK283" i="1"/>
  <c r="AK284" i="1"/>
  <c r="AK285" i="1"/>
  <c r="AK1745" i="1"/>
  <c r="AK1746" i="1"/>
  <c r="AK1747" i="1"/>
  <c r="AK288" i="1"/>
  <c r="AK294" i="1"/>
  <c r="AK296" i="1"/>
  <c r="AK297" i="1"/>
  <c r="AK299" i="1"/>
  <c r="AK302" i="1"/>
  <c r="AK305" i="1"/>
  <c r="AK307" i="1"/>
  <c r="AK308" i="1"/>
  <c r="AK309" i="1"/>
  <c r="AK310" i="1"/>
  <c r="AK311" i="1"/>
  <c r="AK312" i="1"/>
  <c r="AK314" i="1"/>
  <c r="AK315" i="1"/>
  <c r="AK316" i="1"/>
  <c r="AK317" i="1"/>
  <c r="AK320" i="1"/>
  <c r="AK321" i="1"/>
  <c r="AK1752" i="1"/>
  <c r="AK1754" i="1"/>
  <c r="AK1756" i="1"/>
  <c r="AK1757" i="1"/>
  <c r="AK323" i="1"/>
  <c r="AK325" i="1"/>
  <c r="AK326" i="1"/>
  <c r="AK327" i="1"/>
  <c r="AK329" i="1"/>
  <c r="AK330" i="1"/>
  <c r="AK333" i="1"/>
  <c r="AK335" i="1"/>
  <c r="AK337" i="1"/>
  <c r="AK339" i="1"/>
  <c r="AK342" i="1"/>
  <c r="AK344" i="1"/>
  <c r="AK346" i="1"/>
  <c r="AK347" i="1"/>
  <c r="AK348" i="1"/>
  <c r="AK349" i="1"/>
  <c r="AK352" i="1"/>
  <c r="AK353" i="1"/>
  <c r="AK359" i="1"/>
  <c r="AK361" i="1"/>
  <c r="AK362" i="1"/>
  <c r="AK363" i="1"/>
  <c r="AK364" i="1"/>
  <c r="AK366" i="1"/>
  <c r="AK367" i="1"/>
  <c r="AK370" i="1"/>
  <c r="AK371" i="1"/>
  <c r="AK373" i="1"/>
  <c r="AK375" i="1"/>
  <c r="AK377" i="1"/>
  <c r="AK379" i="1"/>
  <c r="AK380" i="1"/>
  <c r="AK382" i="1"/>
  <c r="AK383" i="1"/>
  <c r="AK384" i="1"/>
  <c r="AK385" i="1"/>
  <c r="AK388" i="1"/>
  <c r="AK389" i="1"/>
  <c r="AK392" i="1"/>
  <c r="AK397" i="1"/>
  <c r="AK398" i="1"/>
  <c r="AK399" i="1"/>
  <c r="AK400" i="1"/>
  <c r="AK402" i="1"/>
  <c r="AK403" i="1"/>
  <c r="AK404" i="1"/>
  <c r="AK406" i="1"/>
  <c r="AK407" i="1"/>
  <c r="AK409" i="1"/>
  <c r="AK410" i="1"/>
  <c r="AK411" i="1"/>
  <c r="AK412" i="1"/>
  <c r="AK413" i="1"/>
  <c r="AK414" i="1"/>
  <c r="AK415" i="1"/>
  <c r="AK416" i="1"/>
  <c r="AK417" i="1"/>
  <c r="AK418" i="1"/>
  <c r="AK419" i="1"/>
  <c r="AK420" i="1"/>
  <c r="AK421" i="1"/>
  <c r="AK423" i="1"/>
  <c r="AK426" i="1"/>
  <c r="AK428" i="1"/>
  <c r="AK429" i="1"/>
  <c r="AK430" i="1"/>
  <c r="AK434" i="1"/>
  <c r="AK435" i="1"/>
  <c r="AK436" i="1"/>
  <c r="AK437" i="1"/>
  <c r="AK438" i="1"/>
  <c r="AK439" i="1"/>
  <c r="AK440" i="1"/>
  <c r="AK442" i="1"/>
  <c r="AK445" i="1"/>
  <c r="AK446" i="1"/>
  <c r="AK447" i="1"/>
  <c r="AK448" i="1"/>
  <c r="AK449" i="1"/>
  <c r="AK450" i="1"/>
  <c r="AK451" i="1"/>
  <c r="AK453" i="1"/>
  <c r="AK454" i="1"/>
  <c r="AK459" i="1"/>
  <c r="AK457" i="1"/>
  <c r="AK470" i="1"/>
  <c r="AK471" i="1"/>
  <c r="AK472" i="1"/>
  <c r="AK473" i="1"/>
  <c r="AK474" i="1"/>
  <c r="AK475" i="1"/>
  <c r="AK476" i="1"/>
  <c r="AK477" i="1"/>
  <c r="AK479" i="1"/>
  <c r="AK480" i="1"/>
  <c r="AK490" i="1"/>
  <c r="AK499" i="1"/>
  <c r="AK500" i="1"/>
  <c r="AK501" i="1"/>
  <c r="AK502" i="1"/>
  <c r="AK485" i="1"/>
  <c r="AK486" i="1"/>
  <c r="AK487" i="1"/>
  <c r="AK488" i="1"/>
  <c r="AK505" i="1"/>
  <c r="AK506" i="1"/>
  <c r="AK507" i="1"/>
  <c r="AK508" i="1"/>
  <c r="AK510" i="1"/>
  <c r="AK514" i="1"/>
  <c r="AK511" i="1"/>
  <c r="AK516" i="1"/>
  <c r="AK517" i="1"/>
  <c r="AK521" i="1"/>
  <c r="AK522" i="1"/>
  <c r="AK524" i="1"/>
  <c r="AK525" i="1"/>
  <c r="AK526" i="1"/>
  <c r="AK527" i="1"/>
  <c r="AK528" i="1"/>
  <c r="AK529" i="1"/>
  <c r="AK530" i="1"/>
  <c r="AK531" i="1"/>
  <c r="AK532" i="1"/>
  <c r="AK533" i="1"/>
  <c r="AK535" i="1"/>
  <c r="AK536" i="1"/>
  <c r="AK537" i="1"/>
  <c r="AK35" i="1"/>
  <c r="AK541" i="1"/>
  <c r="AK542" i="1"/>
  <c r="AK544" i="1"/>
  <c r="AK545" i="1"/>
  <c r="AK546" i="1"/>
  <c r="AK547" i="1"/>
  <c r="AK549" i="1"/>
  <c r="AK551" i="1"/>
  <c r="AK554" i="1"/>
  <c r="AK555" i="1"/>
  <c r="AK556" i="1"/>
  <c r="AK557" i="1"/>
  <c r="AK558" i="1"/>
  <c r="AK559" i="1"/>
  <c r="AK560" i="1"/>
  <c r="AK561" i="1"/>
  <c r="AK562" i="1"/>
  <c r="AK564" i="1"/>
  <c r="AK565" i="1"/>
  <c r="AK573" i="1"/>
  <c r="AK574" i="1"/>
  <c r="AK575" i="1"/>
  <c r="AK576" i="1"/>
  <c r="AK577" i="1"/>
  <c r="AK578" i="1"/>
  <c r="AK579" i="1"/>
  <c r="AK580" i="1"/>
  <c r="AK581" i="1"/>
  <c r="AK584" i="1"/>
  <c r="AK585" i="1"/>
  <c r="AK586" i="1"/>
  <c r="AK587" i="1"/>
  <c r="AK588" i="1"/>
  <c r="AK589" i="1"/>
  <c r="AK592" i="1"/>
  <c r="AK593" i="1"/>
  <c r="AK594" i="1"/>
  <c r="AK596" i="1"/>
  <c r="AK598" i="1"/>
  <c r="AK599" i="1"/>
  <c r="AK600" i="1"/>
  <c r="AK601" i="1"/>
  <c r="AK608" i="1"/>
  <c r="AK609" i="1"/>
  <c r="AK610" i="1"/>
  <c r="AK611" i="1"/>
  <c r="AK1766" i="1"/>
  <c r="AK1769" i="1"/>
  <c r="AK1770" i="1"/>
  <c r="AK1771" i="1"/>
  <c r="AK621" i="1"/>
  <c r="AK622" i="1"/>
  <c r="AK624" i="1"/>
  <c r="AK630" i="1"/>
  <c r="AK631" i="1"/>
  <c r="AK632" i="1"/>
  <c r="AK634" i="1"/>
  <c r="AK636" i="1"/>
  <c r="AK637" i="1"/>
  <c r="AK638" i="1"/>
  <c r="AK644" i="1"/>
  <c r="AK645" i="1"/>
  <c r="AK646" i="1"/>
  <c r="AK647" i="1"/>
  <c r="AK648" i="1"/>
  <c r="AK649" i="1"/>
  <c r="AK650" i="1"/>
  <c r="AK655" i="1"/>
  <c r="AK656" i="1"/>
  <c r="AK657" i="1"/>
  <c r="AK658" i="1"/>
  <c r="AK660" i="1"/>
  <c r="AK661" i="1"/>
  <c r="AK663" i="1"/>
  <c r="AK664" i="1"/>
  <c r="AK666" i="1"/>
  <c r="AK667" i="1"/>
  <c r="AK670" i="1"/>
  <c r="AK671" i="1"/>
  <c r="AK672" i="1"/>
  <c r="AK673" i="1"/>
  <c r="AK674" i="1"/>
  <c r="AK675" i="1"/>
  <c r="AK677" i="1"/>
  <c r="AK678" i="1"/>
  <c r="AK681" i="1"/>
  <c r="AK683" i="1"/>
  <c r="AK684" i="1"/>
  <c r="AK686" i="1"/>
  <c r="AK689" i="1"/>
  <c r="AK690" i="1"/>
  <c r="AK693" i="1"/>
  <c r="AK696" i="1"/>
  <c r="AK697" i="1"/>
  <c r="AK698" i="1"/>
  <c r="AK699" i="1"/>
  <c r="AK700" i="1"/>
  <c r="AK701" i="1"/>
  <c r="AK702" i="1"/>
  <c r="AK704" i="1"/>
  <c r="AK705" i="1"/>
  <c r="AK706" i="1"/>
  <c r="AK707" i="1"/>
  <c r="AK711" i="1"/>
  <c r="AK712" i="1"/>
  <c r="AK713" i="1"/>
  <c r="AK714" i="1"/>
  <c r="AK715" i="1"/>
  <c r="AK717" i="1"/>
  <c r="AK718" i="1"/>
  <c r="AK720" i="1"/>
  <c r="AK721" i="1"/>
  <c r="AK725" i="1"/>
  <c r="AK726" i="1"/>
  <c r="AK728" i="1"/>
  <c r="AK729" i="1"/>
  <c r="AK730" i="1"/>
  <c r="AK731" i="1"/>
  <c r="AK732" i="1"/>
  <c r="AK733" i="1"/>
  <c r="AK734" i="1"/>
  <c r="AK736" i="1"/>
  <c r="AK738" i="1"/>
  <c r="AK739" i="1"/>
  <c r="AK740" i="1"/>
  <c r="AK741" i="1"/>
  <c r="AK743" i="1"/>
  <c r="AK745" i="1"/>
  <c r="AK749" i="1"/>
  <c r="AK750" i="1"/>
  <c r="AK752" i="1"/>
  <c r="AK753" i="1"/>
  <c r="AK755" i="1"/>
  <c r="AK759" i="1"/>
  <c r="AK760" i="1"/>
  <c r="AK761" i="1"/>
  <c r="AK762" i="1"/>
  <c r="AK764" i="1"/>
  <c r="AK773" i="1"/>
  <c r="AK777" i="1"/>
  <c r="AK780" i="1"/>
  <c r="AK781" i="1"/>
  <c r="AK782" i="1"/>
  <c r="AK783" i="1"/>
  <c r="AK785" i="1"/>
  <c r="AK787" i="1"/>
  <c r="AK789" i="1"/>
  <c r="AK791" i="1"/>
  <c r="AK794" i="1"/>
  <c r="AK795" i="1"/>
  <c r="AK796" i="1"/>
  <c r="AK798" i="1"/>
  <c r="AK801" i="1"/>
  <c r="AK803" i="1"/>
  <c r="AK804" i="1"/>
  <c r="AK806" i="1"/>
  <c r="AK808" i="1"/>
  <c r="AK810" i="1"/>
  <c r="AK812" i="1"/>
  <c r="AK816" i="1"/>
  <c r="AK819" i="1"/>
  <c r="AK820" i="1"/>
  <c r="AK823" i="1"/>
  <c r="AK828" i="1"/>
  <c r="AK829" i="1"/>
  <c r="AK830" i="1"/>
  <c r="AK840" i="1"/>
  <c r="AK841" i="1"/>
  <c r="AK842" i="1"/>
  <c r="AK843" i="1"/>
  <c r="AK844" i="1"/>
  <c r="AK845" i="1"/>
  <c r="AK846" i="1"/>
  <c r="AK847" i="1"/>
  <c r="AK848" i="1"/>
  <c r="AK849" i="1"/>
  <c r="AK850" i="1"/>
  <c r="AK851" i="1"/>
  <c r="AK852" i="1"/>
  <c r="AK853" i="1"/>
  <c r="AK855" i="1"/>
  <c r="AK857" i="1"/>
  <c r="AK858" i="1"/>
  <c r="AK859" i="1"/>
  <c r="AK861" i="1"/>
  <c r="AK862" i="1"/>
  <c r="AK863" i="1"/>
  <c r="AK864" i="1"/>
  <c r="AK865" i="1"/>
  <c r="AK866" i="1"/>
  <c r="AK867" i="1"/>
  <c r="AK868" i="1"/>
  <c r="AK869" i="1"/>
  <c r="AK870" i="1"/>
  <c r="AK871" i="1"/>
  <c r="AK872" i="1"/>
  <c r="AK874" i="1"/>
  <c r="AK875" i="1"/>
  <c r="AK876" i="1"/>
  <c r="AK878" i="1"/>
  <c r="AK879" i="1"/>
  <c r="AK880" i="1"/>
  <c r="AK882" i="1"/>
  <c r="AK883" i="1"/>
  <c r="AK886" i="1"/>
  <c r="AK885" i="1"/>
  <c r="AK887" i="1"/>
  <c r="AK888" i="1"/>
  <c r="AK892" i="1"/>
  <c r="AK893" i="1"/>
  <c r="AK894" i="1"/>
  <c r="AK895" i="1"/>
  <c r="AK896" i="1"/>
  <c r="AK897" i="1"/>
  <c r="AK898" i="1"/>
  <c r="AK899" i="1"/>
  <c r="AK902" i="1"/>
  <c r="AK903" i="1"/>
  <c r="AK906" i="1"/>
  <c r="AK907" i="1"/>
  <c r="AK908" i="1"/>
  <c r="AK909" i="1"/>
  <c r="AK910" i="1"/>
  <c r="AK911" i="1"/>
  <c r="AK912" i="1"/>
  <c r="AK913" i="1"/>
  <c r="AK928" i="1"/>
  <c r="AK929" i="1"/>
  <c r="AK930" i="1"/>
  <c r="AK931" i="1"/>
  <c r="AK932" i="1"/>
  <c r="AK933" i="1"/>
  <c r="AK934" i="1"/>
  <c r="AK935" i="1"/>
  <c r="AK937" i="1"/>
  <c r="AK938" i="1"/>
  <c r="AK939" i="1"/>
  <c r="AK940" i="1"/>
  <c r="AK941" i="1"/>
  <c r="AK942" i="1"/>
  <c r="AK943" i="1"/>
  <c r="AK944" i="1"/>
  <c r="AK945" i="1"/>
  <c r="AK946" i="1"/>
  <c r="AK947" i="1"/>
  <c r="AK948" i="1"/>
  <c r="AK949" i="1"/>
  <c r="AK950" i="1"/>
  <c r="AK951" i="1"/>
  <c r="AK953" i="1"/>
  <c r="AK954" i="1"/>
  <c r="AK955" i="1"/>
  <c r="AK956" i="1"/>
  <c r="AK957" i="1"/>
  <c r="AK959" i="1"/>
  <c r="AK960" i="1"/>
  <c r="AK964" i="1"/>
  <c r="AK965" i="1"/>
  <c r="AK967" i="1"/>
  <c r="AK968" i="1"/>
  <c r="AK969" i="1"/>
  <c r="AK970" i="1"/>
  <c r="AK971" i="1"/>
  <c r="AK972" i="1"/>
  <c r="AK973" i="1"/>
  <c r="AK974" i="1"/>
  <c r="AK975" i="1"/>
  <c r="AK977" i="1"/>
  <c r="AK978" i="1"/>
  <c r="AK979" i="1"/>
  <c r="AK980" i="1"/>
  <c r="AK981" i="1"/>
  <c r="AK982" i="1"/>
  <c r="AK983" i="1"/>
  <c r="AK985" i="1"/>
  <c r="AK986" i="1"/>
  <c r="AK987" i="1"/>
  <c r="AK990" i="1"/>
  <c r="AK991" i="1"/>
  <c r="AK992" i="1"/>
  <c r="AK993" i="1"/>
  <c r="AK994" i="1"/>
  <c r="AK995" i="1"/>
  <c r="AK996" i="1"/>
  <c r="AK997" i="1"/>
  <c r="AK998" i="1"/>
  <c r="AK1000" i="1"/>
  <c r="AK1001" i="1"/>
  <c r="AK1002" i="1"/>
  <c r="AK1003" i="1"/>
  <c r="AK1005" i="1"/>
  <c r="AK1007" i="1"/>
  <c r="AK1008" i="1"/>
  <c r="AK1009" i="1"/>
  <c r="AK1010" i="1"/>
  <c r="AK1011" i="1"/>
  <c r="AK1012" i="1"/>
  <c r="AK1014" i="1"/>
  <c r="AK1015" i="1"/>
  <c r="AK1017" i="1"/>
  <c r="AK1018" i="1"/>
  <c r="AK1019" i="1"/>
  <c r="AK1020" i="1"/>
  <c r="AK1021" i="1"/>
  <c r="AK1022" i="1"/>
  <c r="AK1023" i="1"/>
  <c r="AK1024" i="1"/>
  <c r="AK1025" i="1"/>
  <c r="AK1026" i="1"/>
  <c r="AK1027" i="1"/>
  <c r="AK1028" i="1"/>
  <c r="AK1030" i="1"/>
  <c r="AK1031" i="1"/>
  <c r="AK1032" i="1"/>
  <c r="AK1034" i="1"/>
  <c r="AK1035" i="1"/>
  <c r="AK1036" i="1"/>
  <c r="AK1037" i="1"/>
  <c r="AK1038" i="1"/>
  <c r="AK1039" i="1"/>
  <c r="AK1040" i="1"/>
  <c r="AK1041" i="1"/>
  <c r="AK1042" i="1"/>
  <c r="AK1045" i="1"/>
  <c r="AK1046" i="1"/>
  <c r="AK1047" i="1"/>
  <c r="AK1049" i="1"/>
  <c r="AK1050" i="1"/>
  <c r="AK1053" i="1"/>
  <c r="AK1058" i="1"/>
  <c r="AK1057" i="1"/>
  <c r="AK1059" i="1"/>
  <c r="AK1061" i="1"/>
  <c r="AK1063" i="1"/>
  <c r="AK1064" i="1"/>
  <c r="AK1065" i="1"/>
  <c r="AK1066" i="1"/>
  <c r="AK1067" i="1"/>
  <c r="AK1068" i="1"/>
  <c r="AK1070" i="1"/>
  <c r="AK1071" i="1"/>
  <c r="AK1072" i="1"/>
  <c r="AK1075" i="1"/>
  <c r="AK1076" i="1"/>
  <c r="AK1080" i="1"/>
  <c r="AK1081" i="1"/>
  <c r="AK1082" i="1"/>
  <c r="AK1084" i="1"/>
  <c r="AK1085" i="1"/>
  <c r="AK1086" i="1"/>
  <c r="AK1087" i="1"/>
  <c r="AK1090" i="1"/>
  <c r="AK1092" i="1"/>
  <c r="AK1095" i="1"/>
  <c r="AK1100" i="1"/>
  <c r="AK1101" i="1"/>
  <c r="AK1102" i="1"/>
  <c r="AK1103" i="1"/>
  <c r="AK1104" i="1"/>
  <c r="AK1105" i="1"/>
  <c r="AK1106" i="1"/>
  <c r="AK1107" i="1"/>
  <c r="AK1108" i="1"/>
  <c r="AK1109" i="1"/>
  <c r="AK1110" i="1"/>
  <c r="AK1111" i="1"/>
  <c r="AK1112" i="1"/>
  <c r="AK1113" i="1"/>
  <c r="AK1114" i="1"/>
  <c r="AK1120" i="1"/>
  <c r="AK1121" i="1"/>
  <c r="AK1122" i="1"/>
  <c r="AK1123" i="1"/>
  <c r="AK1124" i="1"/>
  <c r="AK1126" i="1"/>
  <c r="AK1127" i="1"/>
  <c r="AK1128" i="1"/>
  <c r="AK1130" i="1"/>
  <c r="AK1131" i="1"/>
  <c r="AK1133" i="1"/>
  <c r="AK1136" i="1"/>
  <c r="AK1137" i="1"/>
  <c r="AK1139" i="1"/>
  <c r="AK1140" i="1"/>
  <c r="AK1141" i="1"/>
  <c r="AK1138" i="1"/>
  <c r="AK1143" i="1"/>
  <c r="AK1144" i="1"/>
  <c r="AK1145" i="1"/>
  <c r="AK1146" i="1"/>
  <c r="AK1147" i="1"/>
  <c r="AK1148" i="1"/>
  <c r="AK1153" i="1"/>
  <c r="AK1156" i="1"/>
  <c r="AK1159" i="1"/>
  <c r="AK1160" i="1"/>
  <c r="AK1161" i="1"/>
  <c r="AK1167" i="1"/>
  <c r="AK1168" i="1"/>
  <c r="AK1170" i="1"/>
  <c r="AK1172" i="1"/>
  <c r="AK1175" i="1"/>
  <c r="AK1173" i="1"/>
  <c r="AK1174" i="1"/>
  <c r="AK1176" i="1"/>
  <c r="AK1177" i="1"/>
  <c r="AK1178" i="1"/>
  <c r="AK1180" i="1"/>
  <c r="AK1181" i="1"/>
  <c r="AK1182" i="1"/>
  <c r="AK1183" i="1"/>
  <c r="AK1184" i="1"/>
  <c r="AK1186" i="1"/>
  <c r="AK1188" i="1"/>
  <c r="AK1191" i="1"/>
  <c r="AK1189" i="1"/>
  <c r="AK1190" i="1"/>
  <c r="AK1192" i="1"/>
  <c r="AK1193" i="1"/>
  <c r="AK1194" i="1"/>
  <c r="AK1196" i="1"/>
  <c r="AK1197" i="1"/>
  <c r="AK1198" i="1"/>
  <c r="AK1199" i="1"/>
  <c r="AK1200" i="1"/>
  <c r="AK1202" i="1"/>
  <c r="AK1204" i="1"/>
  <c r="AK1207" i="1"/>
  <c r="AK1205" i="1"/>
  <c r="AK1206" i="1"/>
  <c r="AK1208" i="1"/>
  <c r="AK1209" i="1"/>
  <c r="AK1210" i="1"/>
  <c r="AK1212" i="1"/>
  <c r="AK1213" i="1"/>
  <c r="AK1214" i="1"/>
  <c r="AK1215" i="1"/>
  <c r="AK1216" i="1"/>
  <c r="AK1239" i="1"/>
  <c r="AK1240" i="1"/>
  <c r="AK1241" i="1"/>
  <c r="AK1242" i="1"/>
  <c r="AK1243" i="1"/>
  <c r="AK1244" i="1"/>
  <c r="AK1246" i="1"/>
  <c r="AK1248" i="1"/>
  <c r="AK1249" i="1"/>
  <c r="AK1252" i="1"/>
  <c r="AK1254" i="1"/>
  <c r="AK1255" i="1"/>
  <c r="AK1257" i="1"/>
  <c r="AK1260" i="1"/>
  <c r="AK1261" i="1"/>
  <c r="AK1263" i="1"/>
  <c r="AK1264" i="1"/>
  <c r="AK1269" i="1"/>
  <c r="AK1270" i="1"/>
  <c r="AK1274" i="1"/>
  <c r="AK1277" i="1"/>
  <c r="AK1279" i="1"/>
  <c r="AK1281" i="1"/>
  <c r="AK1282" i="1"/>
  <c r="AK1291" i="1"/>
  <c r="AK1236" i="1"/>
  <c r="AK1221" i="1"/>
  <c r="AK1222" i="1"/>
  <c r="AK1223" i="1"/>
  <c r="AK1224" i="1"/>
  <c r="AK1225" i="1"/>
  <c r="AK1226" i="1"/>
  <c r="AK1227" i="1"/>
  <c r="AK1286" i="1"/>
  <c r="AK1287" i="1"/>
  <c r="AK1293" i="1"/>
  <c r="AK1297" i="1"/>
  <c r="AK1302" i="1"/>
  <c r="AK1303" i="1"/>
  <c r="AK1304" i="1"/>
  <c r="AK1305" i="1"/>
  <c r="AK1306" i="1"/>
  <c r="AK1307" i="1"/>
  <c r="AK1308" i="1"/>
  <c r="AK1309" i="1"/>
  <c r="AK1310" i="1"/>
  <c r="AK1311" i="1"/>
  <c r="AK1313" i="1"/>
  <c r="AK1314" i="1"/>
  <c r="AK1315" i="1"/>
  <c r="AK1317" i="1"/>
  <c r="AK1319" i="1"/>
  <c r="AK1321" i="1"/>
  <c r="AK1324" i="1"/>
  <c r="AK1325" i="1"/>
  <c r="AK1326" i="1"/>
  <c r="AK1327" i="1"/>
  <c r="AK1328" i="1"/>
  <c r="AK1329" i="1"/>
  <c r="AK1336" i="1"/>
  <c r="AK1337" i="1"/>
  <c r="AK1338" i="1"/>
  <c r="AK1339" i="1"/>
  <c r="AK1340" i="1"/>
  <c r="AK1347" i="1"/>
  <c r="AK1350" i="1"/>
  <c r="AK1351" i="1"/>
  <c r="AK1352" i="1"/>
  <c r="AK1353" i="1"/>
  <c r="AK1354" i="1"/>
  <c r="AK1355" i="1"/>
  <c r="AK1356" i="1"/>
  <c r="AK1357" i="1"/>
  <c r="AK1359" i="1"/>
  <c r="AK1360" i="1"/>
  <c r="AK1401" i="1"/>
  <c r="AK1402" i="1"/>
  <c r="AK1403" i="1"/>
  <c r="AK1405" i="1"/>
  <c r="AK1406" i="1"/>
  <c r="AK1407" i="1"/>
  <c r="AK1408" i="1"/>
  <c r="AK1409" i="1"/>
  <c r="AK1411" i="1"/>
  <c r="AK1412" i="1"/>
  <c r="AK1416" i="1"/>
  <c r="AK1417" i="1"/>
  <c r="AK1419" i="1"/>
  <c r="AK1420" i="1"/>
  <c r="AK1421" i="1"/>
  <c r="AK1422" i="1"/>
  <c r="AK1423" i="1"/>
  <c r="AK1425" i="1"/>
  <c r="AK1426" i="1"/>
  <c r="AK1427" i="1"/>
  <c r="AK1428" i="1"/>
  <c r="AK1429" i="1"/>
  <c r="AK1430" i="1"/>
  <c r="AK1432" i="1"/>
  <c r="AK1433" i="1"/>
  <c r="AK1434" i="1"/>
  <c r="AK1435" i="1"/>
  <c r="AK1436" i="1"/>
  <c r="AK1461" i="1"/>
  <c r="AK1462" i="1"/>
  <c r="AK1463" i="1"/>
  <c r="AK1464" i="1"/>
  <c r="AK1466" i="1"/>
  <c r="AK1467" i="1"/>
  <c r="AK1469" i="1"/>
  <c r="AK1470" i="1"/>
  <c r="AK1471" i="1"/>
  <c r="AK1472" i="1"/>
  <c r="AK1474" i="1"/>
  <c r="AK1475" i="1"/>
  <c r="AK1476" i="1"/>
  <c r="AK1473" i="1"/>
  <c r="AK1478" i="1"/>
  <c r="AK1480" i="1"/>
  <c r="AK1482" i="1"/>
  <c r="AK1484" i="1"/>
  <c r="AK1485" i="1"/>
  <c r="AK1486" i="1"/>
  <c r="AK1487" i="1"/>
  <c r="AK1488" i="1"/>
  <c r="AK1456" i="1"/>
  <c r="AK1441" i="1"/>
  <c r="AK1442" i="1"/>
  <c r="AK1443" i="1"/>
  <c r="AK1444" i="1"/>
  <c r="AK1445" i="1"/>
  <c r="AK1447" i="1"/>
  <c r="AK1448" i="1"/>
  <c r="AK1449" i="1"/>
  <c r="AK1450" i="1"/>
  <c r="AK1451" i="1"/>
  <c r="AK1452" i="1"/>
  <c r="AK1453" i="1"/>
  <c r="AK1454" i="1"/>
  <c r="AK1490" i="1"/>
  <c r="AK1492" i="1"/>
  <c r="AK1493" i="1"/>
  <c r="AK1495" i="1"/>
  <c r="AK1496" i="1"/>
  <c r="AK1497" i="1"/>
  <c r="AK1500" i="1"/>
  <c r="AK1503" i="1"/>
  <c r="AK1507" i="1"/>
  <c r="AK1509" i="1"/>
  <c r="AK1511" i="1"/>
  <c r="AK1512" i="1"/>
  <c r="AK1513" i="1"/>
  <c r="AK1515" i="1"/>
  <c r="AK1516" i="1"/>
  <c r="AK1517" i="1"/>
  <c r="AK1519" i="1"/>
  <c r="AK1523" i="1"/>
  <c r="AK1525" i="1"/>
  <c r="AK1526" i="1"/>
  <c r="AK1527" i="1"/>
  <c r="AK1528" i="1"/>
  <c r="AK1529" i="1"/>
  <c r="AK1530" i="1"/>
  <c r="AK1531" i="1"/>
  <c r="AK1532" i="1"/>
  <c r="AK1533" i="1"/>
  <c r="AK1539" i="1"/>
  <c r="AK1540" i="1"/>
  <c r="AK1541" i="1"/>
  <c r="AK1542" i="1"/>
  <c r="AK1546" i="1"/>
  <c r="AK1548" i="1"/>
  <c r="AK1549" i="1"/>
  <c r="AK1550" i="1"/>
  <c r="AK1551" i="1"/>
  <c r="AK1559" i="1"/>
  <c r="AK1560" i="1"/>
  <c r="AK1561" i="1"/>
  <c r="AK1562" i="1"/>
  <c r="AK1563" i="1"/>
  <c r="AK1564" i="1"/>
  <c r="AK1552" i="1"/>
  <c r="AK1553" i="1"/>
  <c r="AK1554" i="1"/>
  <c r="AK1557" i="1"/>
  <c r="AK1566" i="1"/>
  <c r="AK1567" i="1"/>
  <c r="AK1568" i="1"/>
  <c r="AK1569" i="1"/>
  <c r="AK1577" i="1"/>
  <c r="AK1578" i="1"/>
  <c r="AK1579" i="1"/>
  <c r="AK1582" i="1"/>
  <c r="AK1583" i="1"/>
  <c r="AK1584" i="1"/>
  <c r="AK1586" i="1"/>
  <c r="AK1587" i="1"/>
  <c r="AK1588" i="1"/>
  <c r="AK1589" i="1"/>
  <c r="AK1591" i="1"/>
  <c r="AK1592" i="1"/>
  <c r="AK1593" i="1"/>
  <c r="AK1595" i="1"/>
  <c r="AK1596" i="1"/>
  <c r="AK1598" i="1"/>
  <c r="AK1600" i="1"/>
  <c r="AK1601" i="1"/>
  <c r="AK1602" i="1"/>
  <c r="AK1603" i="1"/>
  <c r="AK1604" i="1"/>
  <c r="AK1606" i="1"/>
  <c r="AK1608" i="1"/>
  <c r="AK1609" i="1"/>
  <c r="AK1610" i="1"/>
  <c r="AK1611" i="1"/>
  <c r="AK1612" i="1"/>
  <c r="AK1613" i="1"/>
  <c r="AK1614" i="1"/>
  <c r="AK1615" i="1"/>
  <c r="AK1616" i="1"/>
  <c r="AK1617" i="1"/>
  <c r="AK1618" i="1"/>
  <c r="AK1619" i="1"/>
  <c r="AK1627" i="1"/>
  <c r="AK1630" i="1"/>
  <c r="AK1631" i="1"/>
  <c r="AK46" i="1"/>
  <c r="AK1639" i="1"/>
  <c r="AK1641" i="1"/>
  <c r="AK1644" i="1"/>
  <c r="AK1648" i="1"/>
  <c r="AK1650" i="1"/>
  <c r="AK1653" i="1"/>
  <c r="AK1656" i="1"/>
  <c r="AK1657" i="1"/>
  <c r="AK1659" i="1"/>
  <c r="AK1663" i="1"/>
  <c r="AK1664" i="1"/>
  <c r="AK1667" i="1"/>
  <c r="AK1668" i="1"/>
  <c r="AK1669" i="1"/>
  <c r="AK1672" i="1"/>
  <c r="AK1674" i="1"/>
  <c r="AK1676" i="1"/>
  <c r="AK1677" i="1"/>
  <c r="AK1679" i="1"/>
  <c r="AK1680" i="1"/>
  <c r="AK1683" i="1"/>
  <c r="AK1687" i="1"/>
  <c r="AK1690" i="1"/>
  <c r="AK1692" i="1"/>
  <c r="AK1693" i="1"/>
  <c r="AK1694" i="1"/>
  <c r="AK1695" i="1"/>
  <c r="AK1696" i="1"/>
  <c r="AK1697" i="1"/>
  <c r="AK1698" i="1"/>
  <c r="AK1700" i="1"/>
  <c r="AK1701" i="1"/>
  <c r="AK1702" i="1"/>
  <c r="AK1703" i="1"/>
  <c r="AK1707" i="1"/>
  <c r="AK1709" i="1"/>
  <c r="AK1711" i="1"/>
  <c r="AK1715" i="1"/>
  <c r="AK1716" i="1"/>
  <c r="AK1719" i="1"/>
  <c r="AK1721" i="1"/>
  <c r="AK1722" i="1"/>
  <c r="AK1724" i="1"/>
  <c r="AK1727" i="1"/>
  <c r="AK1728" i="1"/>
  <c r="AK1729" i="1"/>
  <c r="AK1731" i="1"/>
  <c r="AK1734" i="1"/>
  <c r="AK1735" i="1"/>
  <c r="AK1737" i="1"/>
  <c r="AK1738" i="1"/>
  <c r="AK1739" i="1"/>
  <c r="AI58" i="1"/>
  <c r="AI63" i="1"/>
  <c r="AI64" i="1"/>
  <c r="AI65" i="1"/>
  <c r="AI66" i="1"/>
  <c r="AI67" i="1"/>
  <c r="AI69" i="1"/>
  <c r="AI70" i="1"/>
  <c r="AI71" i="1"/>
  <c r="AI72" i="1"/>
  <c r="AI73" i="1"/>
  <c r="AI76" i="1"/>
  <c r="AI77" i="1"/>
  <c r="AI78" i="1"/>
  <c r="AI79" i="1"/>
  <c r="AI81" i="1"/>
  <c r="AI83" i="1"/>
  <c r="AI86" i="1"/>
  <c r="AI88" i="1"/>
  <c r="AI90" i="1"/>
  <c r="AI91" i="1"/>
  <c r="AI92" i="1"/>
  <c r="AI94" i="1"/>
  <c r="AI95" i="1"/>
  <c r="AI96" i="1"/>
  <c r="AI97" i="1"/>
  <c r="AI98" i="1"/>
  <c r="AI100" i="1"/>
  <c r="AI101" i="1"/>
  <c r="AI104" i="1"/>
  <c r="AI105" i="1"/>
  <c r="AI106" i="1"/>
  <c r="AI108" i="1"/>
  <c r="AI109" i="1"/>
  <c r="AI110" i="1"/>
  <c r="AI112" i="1"/>
  <c r="AI114" i="1"/>
  <c r="AI115" i="1"/>
  <c r="AI116" i="1"/>
  <c r="AI120" i="1"/>
  <c r="AI121" i="1"/>
  <c r="AI122" i="1"/>
  <c r="AI123" i="1"/>
  <c r="AI126" i="1"/>
  <c r="AI127" i="1"/>
  <c r="AI130" i="1"/>
  <c r="AI131" i="1"/>
  <c r="AI132" i="1"/>
  <c r="AI133" i="1"/>
  <c r="AI138" i="1"/>
  <c r="AI139" i="1"/>
  <c r="AI142" i="1"/>
  <c r="AI148" i="1"/>
  <c r="AI151" i="1"/>
  <c r="AI152" i="1"/>
  <c r="AI154" i="1"/>
  <c r="AI156" i="1"/>
  <c r="AI160" i="1"/>
  <c r="AI161" i="1"/>
  <c r="AI162" i="1"/>
  <c r="AI163" i="1"/>
  <c r="AI164" i="1"/>
  <c r="AI165" i="1"/>
  <c r="AI167" i="1"/>
  <c r="AI169" i="1"/>
  <c r="AI170" i="1"/>
  <c r="AI171" i="1"/>
  <c r="AI172" i="1"/>
  <c r="AI180" i="1"/>
  <c r="AI181" i="1"/>
  <c r="AI182" i="1"/>
  <c r="AI184" i="1"/>
  <c r="AI185" i="1"/>
  <c r="AI186" i="1"/>
  <c r="AI188" i="1"/>
  <c r="AI190" i="1"/>
  <c r="AI191" i="1"/>
  <c r="AI192" i="1"/>
  <c r="AI193" i="1"/>
  <c r="AI195" i="1"/>
  <c r="AI196" i="1"/>
  <c r="AI199" i="1"/>
  <c r="AI200" i="1"/>
  <c r="AI201" i="1"/>
  <c r="AI202" i="1"/>
  <c r="AI203" i="1"/>
  <c r="AI204" i="1"/>
  <c r="AI206" i="1"/>
  <c r="AI208" i="1"/>
  <c r="AI209" i="1"/>
  <c r="AI210" i="1"/>
  <c r="AI212" i="1"/>
  <c r="AI214" i="1"/>
  <c r="AI216" i="1"/>
  <c r="AI218" i="1"/>
  <c r="AI220" i="1"/>
  <c r="AI221" i="1"/>
  <c r="AI222" i="1"/>
  <c r="AI223" i="1"/>
  <c r="AI227" i="1"/>
  <c r="AI228" i="1"/>
  <c r="AI230" i="1"/>
  <c r="AI233" i="1"/>
  <c r="AI234" i="1"/>
  <c r="AI235" i="1"/>
  <c r="AI236" i="1"/>
  <c r="AI238" i="1"/>
  <c r="AI241" i="1"/>
  <c r="AI245" i="1"/>
  <c r="AI246" i="1"/>
  <c r="AI247" i="1"/>
  <c r="AI248" i="1"/>
  <c r="AI249" i="1"/>
  <c r="AI251" i="1"/>
  <c r="AI252" i="1"/>
  <c r="AI253" i="1"/>
  <c r="AI254" i="1"/>
  <c r="AI257" i="1"/>
  <c r="AI258" i="1"/>
  <c r="AI259" i="1"/>
  <c r="AI260" i="1"/>
  <c r="AI262" i="1"/>
  <c r="AI263" i="1"/>
  <c r="AI267" i="1"/>
  <c r="AI268" i="1"/>
  <c r="AI269" i="1"/>
  <c r="AI270" i="1"/>
  <c r="AI272" i="1"/>
  <c r="AI273" i="1"/>
  <c r="AI274" i="1"/>
  <c r="AI275" i="1"/>
  <c r="AI283" i="1"/>
  <c r="AI284" i="1"/>
  <c r="AI285" i="1"/>
  <c r="AI1745" i="1"/>
  <c r="AI1746" i="1"/>
  <c r="AI1747" i="1"/>
  <c r="AI288" i="1"/>
  <c r="AI294" i="1"/>
  <c r="AI296" i="1"/>
  <c r="AI297" i="1"/>
  <c r="AI299" i="1"/>
  <c r="AI302" i="1"/>
  <c r="AI305" i="1"/>
  <c r="AI307" i="1"/>
  <c r="AI308" i="1"/>
  <c r="AI309" i="1"/>
  <c r="AI310" i="1"/>
  <c r="AI311" i="1"/>
  <c r="AI312" i="1"/>
  <c r="AI314" i="1"/>
  <c r="AI315" i="1"/>
  <c r="AI316" i="1"/>
  <c r="AI317" i="1"/>
  <c r="AI320" i="1"/>
  <c r="AI321" i="1"/>
  <c r="AI1752" i="1"/>
  <c r="AI1754" i="1"/>
  <c r="AI1756" i="1"/>
  <c r="AI1757" i="1"/>
  <c r="AI323" i="1"/>
  <c r="AI325" i="1"/>
  <c r="AI326" i="1"/>
  <c r="AI327" i="1"/>
  <c r="AI329" i="1"/>
  <c r="AI330" i="1"/>
  <c r="AI333" i="1"/>
  <c r="AI335" i="1"/>
  <c r="AI337" i="1"/>
  <c r="AI339" i="1"/>
  <c r="AI342" i="1"/>
  <c r="AI344" i="1"/>
  <c r="AI346" i="1"/>
  <c r="AI347" i="1"/>
  <c r="AI348" i="1"/>
  <c r="AI349" i="1"/>
  <c r="AI352" i="1"/>
  <c r="AI353" i="1"/>
  <c r="AI359" i="1"/>
  <c r="AI361" i="1"/>
  <c r="AI362" i="1"/>
  <c r="AI363" i="1"/>
  <c r="AI364" i="1"/>
  <c r="AI366" i="1"/>
  <c r="AI367" i="1"/>
  <c r="AI370" i="1"/>
  <c r="AI371" i="1"/>
  <c r="AI373" i="1"/>
  <c r="AI375" i="1"/>
  <c r="AI377" i="1"/>
  <c r="AI379" i="1"/>
  <c r="AI380" i="1"/>
  <c r="AI382" i="1"/>
  <c r="AI383" i="1"/>
  <c r="AI384" i="1"/>
  <c r="AI385" i="1"/>
  <c r="AI388" i="1"/>
  <c r="AI389" i="1"/>
  <c r="AI392" i="1"/>
  <c r="AI397" i="1"/>
  <c r="AI398" i="1"/>
  <c r="AI399" i="1"/>
  <c r="AI400" i="1"/>
  <c r="AI402" i="1"/>
  <c r="AI403" i="1"/>
  <c r="AI404" i="1"/>
  <c r="AI406" i="1"/>
  <c r="AI407" i="1"/>
  <c r="AI409" i="1"/>
  <c r="AI410" i="1"/>
  <c r="AI411" i="1"/>
  <c r="AI412" i="1"/>
  <c r="AI413" i="1"/>
  <c r="AI414" i="1"/>
  <c r="AI415" i="1"/>
  <c r="AI416" i="1"/>
  <c r="AI417" i="1"/>
  <c r="AI418" i="1"/>
  <c r="AI419" i="1"/>
  <c r="AI420" i="1"/>
  <c r="AI421" i="1"/>
  <c r="AI423" i="1"/>
  <c r="AI426" i="1"/>
  <c r="AI428" i="1"/>
  <c r="AI429" i="1"/>
  <c r="AI430" i="1"/>
  <c r="AI434" i="1"/>
  <c r="AI435" i="1"/>
  <c r="AI436" i="1"/>
  <c r="AI437" i="1"/>
  <c r="AI438" i="1"/>
  <c r="AI439" i="1"/>
  <c r="AI440" i="1"/>
  <c r="AI442" i="1"/>
  <c r="AI445" i="1"/>
  <c r="AI446" i="1"/>
  <c r="AI447" i="1"/>
  <c r="AI448" i="1"/>
  <c r="AI449" i="1"/>
  <c r="AI450" i="1"/>
  <c r="AI451" i="1"/>
  <c r="AI453" i="1"/>
  <c r="AI454" i="1"/>
  <c r="AI459" i="1"/>
  <c r="AI457" i="1"/>
  <c r="AI470" i="1"/>
  <c r="AI471" i="1"/>
  <c r="AI472" i="1"/>
  <c r="AI473" i="1"/>
  <c r="AI474" i="1"/>
  <c r="AI475" i="1"/>
  <c r="AI476" i="1"/>
  <c r="AI477" i="1"/>
  <c r="AI479" i="1"/>
  <c r="AI480" i="1"/>
  <c r="AI490" i="1"/>
  <c r="AI499" i="1"/>
  <c r="AI500" i="1"/>
  <c r="AI501" i="1"/>
  <c r="AI502" i="1"/>
  <c r="AI485" i="1"/>
  <c r="AI486" i="1"/>
  <c r="AI487" i="1"/>
  <c r="AI488" i="1"/>
  <c r="AI505" i="1"/>
  <c r="AI506" i="1"/>
  <c r="AI507" i="1"/>
  <c r="AI508" i="1"/>
  <c r="AI510" i="1"/>
  <c r="AI514" i="1"/>
  <c r="AI511" i="1"/>
  <c r="AI516" i="1"/>
  <c r="AI517" i="1"/>
  <c r="AI521" i="1"/>
  <c r="AI522" i="1"/>
  <c r="AI524" i="1"/>
  <c r="AI525" i="1"/>
  <c r="AI526" i="1"/>
  <c r="AI527" i="1"/>
  <c r="AI528" i="1"/>
  <c r="AI529" i="1"/>
  <c r="AI530" i="1"/>
  <c r="AI531" i="1"/>
  <c r="AI532" i="1"/>
  <c r="AI533" i="1"/>
  <c r="AI535" i="1"/>
  <c r="AI536" i="1"/>
  <c r="AI537" i="1"/>
  <c r="AI35" i="1"/>
  <c r="AI541" i="1"/>
  <c r="AI542" i="1"/>
  <c r="AI544" i="1"/>
  <c r="AI545" i="1"/>
  <c r="AI546" i="1"/>
  <c r="AI547" i="1"/>
  <c r="AI549" i="1"/>
  <c r="AI551" i="1"/>
  <c r="AI554" i="1"/>
  <c r="AI555" i="1"/>
  <c r="AI556" i="1"/>
  <c r="AI557" i="1"/>
  <c r="AI558" i="1"/>
  <c r="AI559" i="1"/>
  <c r="AI560" i="1"/>
  <c r="AI561" i="1"/>
  <c r="AI562" i="1"/>
  <c r="AI564" i="1"/>
  <c r="AI565" i="1"/>
  <c r="AI573" i="1"/>
  <c r="AI574" i="1"/>
  <c r="AI575" i="1"/>
  <c r="AI576" i="1"/>
  <c r="AI577" i="1"/>
  <c r="AI578" i="1"/>
  <c r="AI579" i="1"/>
  <c r="AI580" i="1"/>
  <c r="AI581" i="1"/>
  <c r="AI584" i="1"/>
  <c r="AI585" i="1"/>
  <c r="AI586" i="1"/>
  <c r="AI587" i="1"/>
  <c r="AI588" i="1"/>
  <c r="AI589" i="1"/>
  <c r="AI592" i="1"/>
  <c r="AI593" i="1"/>
  <c r="AI594" i="1"/>
  <c r="AI596" i="1"/>
  <c r="AI598" i="1"/>
  <c r="AI599" i="1"/>
  <c r="AI600" i="1"/>
  <c r="AI601" i="1"/>
  <c r="AI608" i="1"/>
  <c r="AI609" i="1"/>
  <c r="AI610" i="1"/>
  <c r="AI611" i="1"/>
  <c r="AI1766" i="1"/>
  <c r="AI1769" i="1"/>
  <c r="AI1770" i="1"/>
  <c r="AI1771" i="1"/>
  <c r="AI621" i="1"/>
  <c r="AI622" i="1"/>
  <c r="AI624" i="1"/>
  <c r="AI630" i="1"/>
  <c r="AI631" i="1"/>
  <c r="AI632" i="1"/>
  <c r="AI634" i="1"/>
  <c r="AI636" i="1"/>
  <c r="AI637" i="1"/>
  <c r="AI638" i="1"/>
  <c r="AI644" i="1"/>
  <c r="AI645" i="1"/>
  <c r="AI646" i="1"/>
  <c r="AI647" i="1"/>
  <c r="AI648" i="1"/>
  <c r="AI649" i="1"/>
  <c r="AI650" i="1"/>
  <c r="AI655" i="1"/>
  <c r="AI656" i="1"/>
  <c r="AI657" i="1"/>
  <c r="AI658" i="1"/>
  <c r="AI660" i="1"/>
  <c r="AI661" i="1"/>
  <c r="AI663" i="1"/>
  <c r="AI664" i="1"/>
  <c r="AI666" i="1"/>
  <c r="AI667" i="1"/>
  <c r="AI670" i="1"/>
  <c r="AI671" i="1"/>
  <c r="AI672" i="1"/>
  <c r="AI673" i="1"/>
  <c r="AI674" i="1"/>
  <c r="AI675" i="1"/>
  <c r="AI677" i="1"/>
  <c r="AI678" i="1"/>
  <c r="AI681" i="1"/>
  <c r="AI683" i="1"/>
  <c r="AI684" i="1"/>
  <c r="AI686" i="1"/>
  <c r="AI689" i="1"/>
  <c r="AI690" i="1"/>
  <c r="AI693" i="1"/>
  <c r="AI696" i="1"/>
  <c r="AI697" i="1"/>
  <c r="AI698" i="1"/>
  <c r="AI699" i="1"/>
  <c r="AI700" i="1"/>
  <c r="AI701" i="1"/>
  <c r="AI702" i="1"/>
  <c r="AI704" i="1"/>
  <c r="AI705" i="1"/>
  <c r="AI706" i="1"/>
  <c r="AI707" i="1"/>
  <c r="AI711" i="1"/>
  <c r="AI712" i="1"/>
  <c r="AI713" i="1"/>
  <c r="AI714" i="1"/>
  <c r="AI715" i="1"/>
  <c r="AI717" i="1"/>
  <c r="AI718" i="1"/>
  <c r="AI720" i="1"/>
  <c r="AI721" i="1"/>
  <c r="AI725" i="1"/>
  <c r="AI726" i="1"/>
  <c r="AI728" i="1"/>
  <c r="AI729" i="1"/>
  <c r="AI730" i="1"/>
  <c r="AI731" i="1"/>
  <c r="AI732" i="1"/>
  <c r="AI733" i="1"/>
  <c r="AI734" i="1"/>
  <c r="AI736" i="1"/>
  <c r="AI738" i="1"/>
  <c r="AI739" i="1"/>
  <c r="AI740" i="1"/>
  <c r="AI741" i="1"/>
  <c r="AI743" i="1"/>
  <c r="AI745" i="1"/>
  <c r="AI749" i="1"/>
  <c r="AI750" i="1"/>
  <c r="AI752" i="1"/>
  <c r="AI753" i="1"/>
  <c r="AI755" i="1"/>
  <c r="AI759" i="1"/>
  <c r="AI760" i="1"/>
  <c r="AI761" i="1"/>
  <c r="AI762" i="1"/>
  <c r="AI764" i="1"/>
  <c r="AI773" i="1"/>
  <c r="AI777" i="1"/>
  <c r="AI780" i="1"/>
  <c r="AI781" i="1"/>
  <c r="AI782" i="1"/>
  <c r="AI783" i="1"/>
  <c r="AI785" i="1"/>
  <c r="AI787" i="1"/>
  <c r="AI789" i="1"/>
  <c r="AI791" i="1"/>
  <c r="AI794" i="1"/>
  <c r="AI795" i="1"/>
  <c r="AI796" i="1"/>
  <c r="AI798" i="1"/>
  <c r="AI801" i="1"/>
  <c r="AI803" i="1"/>
  <c r="AI804" i="1"/>
  <c r="AI806" i="1"/>
  <c r="AI808" i="1"/>
  <c r="AI810" i="1"/>
  <c r="AI812" i="1"/>
  <c r="AI816" i="1"/>
  <c r="AI819" i="1"/>
  <c r="AI820" i="1"/>
  <c r="AI823" i="1"/>
  <c r="AI828" i="1"/>
  <c r="AI829" i="1"/>
  <c r="AI830" i="1"/>
  <c r="AI840" i="1"/>
  <c r="AI841" i="1"/>
  <c r="AI842" i="1"/>
  <c r="AI843" i="1"/>
  <c r="AI844" i="1"/>
  <c r="AI845" i="1"/>
  <c r="AI846" i="1"/>
  <c r="AI847" i="1"/>
  <c r="AI848" i="1"/>
  <c r="AI849" i="1"/>
  <c r="AI850" i="1"/>
  <c r="AI851" i="1"/>
  <c r="AI852" i="1"/>
  <c r="AI853" i="1"/>
  <c r="AI855" i="1"/>
  <c r="AI857" i="1"/>
  <c r="AI858" i="1"/>
  <c r="AI859" i="1"/>
  <c r="AI861" i="1"/>
  <c r="AI862" i="1"/>
  <c r="AI863" i="1"/>
  <c r="AI864" i="1"/>
  <c r="AI865" i="1"/>
  <c r="AI866" i="1"/>
  <c r="AI867" i="1"/>
  <c r="AI868" i="1"/>
  <c r="AI869" i="1"/>
  <c r="AI870" i="1"/>
  <c r="AI871" i="1"/>
  <c r="AI872" i="1"/>
  <c r="AI874" i="1"/>
  <c r="AI875" i="1"/>
  <c r="AI876" i="1"/>
  <c r="AI878" i="1"/>
  <c r="AI879" i="1"/>
  <c r="AI880" i="1"/>
  <c r="AI882" i="1"/>
  <c r="AI883" i="1"/>
  <c r="AI886" i="1"/>
  <c r="AI885" i="1"/>
  <c r="AI887" i="1"/>
  <c r="AI888" i="1"/>
  <c r="AI892" i="1"/>
  <c r="AI893" i="1"/>
  <c r="AI894" i="1"/>
  <c r="AI895" i="1"/>
  <c r="AI896" i="1"/>
  <c r="AI897" i="1"/>
  <c r="AI898" i="1"/>
  <c r="AI899" i="1"/>
  <c r="AI902" i="1"/>
  <c r="AI903" i="1"/>
  <c r="AI906" i="1"/>
  <c r="AI907" i="1"/>
  <c r="AI908" i="1"/>
  <c r="AI909" i="1"/>
  <c r="AI910" i="1"/>
  <c r="AI911" i="1"/>
  <c r="AI912" i="1"/>
  <c r="AI913" i="1"/>
  <c r="AI928" i="1"/>
  <c r="AI929" i="1"/>
  <c r="AI930" i="1"/>
  <c r="AI931" i="1"/>
  <c r="AI932" i="1"/>
  <c r="AI933" i="1"/>
  <c r="AI934" i="1"/>
  <c r="AI935" i="1"/>
  <c r="AI937" i="1"/>
  <c r="AI938" i="1"/>
  <c r="AI939" i="1"/>
  <c r="AI940" i="1"/>
  <c r="AI941" i="1"/>
  <c r="AI942" i="1"/>
  <c r="AI943" i="1"/>
  <c r="AI944" i="1"/>
  <c r="AI945" i="1"/>
  <c r="AI946" i="1"/>
  <c r="AI947" i="1"/>
  <c r="AI948" i="1"/>
  <c r="AI949" i="1"/>
  <c r="AI950" i="1"/>
  <c r="AI951" i="1"/>
  <c r="AI953" i="1"/>
  <c r="AI954" i="1"/>
  <c r="AI955" i="1"/>
  <c r="AI956" i="1"/>
  <c r="AI957" i="1"/>
  <c r="AI959" i="1"/>
  <c r="AI960" i="1"/>
  <c r="AI964" i="1"/>
  <c r="AI965" i="1"/>
  <c r="AI967" i="1"/>
  <c r="AI968" i="1"/>
  <c r="AI969" i="1"/>
  <c r="AI970" i="1"/>
  <c r="AI971" i="1"/>
  <c r="AI972" i="1"/>
  <c r="AI973" i="1"/>
  <c r="AI974" i="1"/>
  <c r="AI975" i="1"/>
  <c r="AI977" i="1"/>
  <c r="AI978" i="1"/>
  <c r="AI979" i="1"/>
  <c r="AI980" i="1"/>
  <c r="AI981" i="1"/>
  <c r="AI982" i="1"/>
  <c r="AI983" i="1"/>
  <c r="AI985" i="1"/>
  <c r="AI986" i="1"/>
  <c r="AI987" i="1"/>
  <c r="AI990" i="1"/>
  <c r="AI991" i="1"/>
  <c r="AI992" i="1"/>
  <c r="AI993" i="1"/>
  <c r="AI994" i="1"/>
  <c r="AI995" i="1"/>
  <c r="AI996" i="1"/>
  <c r="AI997" i="1"/>
  <c r="AI998" i="1"/>
  <c r="AI1000" i="1"/>
  <c r="AI1001" i="1"/>
  <c r="AI1002" i="1"/>
  <c r="AI1003" i="1"/>
  <c r="AI1005" i="1"/>
  <c r="AI1007" i="1"/>
  <c r="AI1008" i="1"/>
  <c r="AI1009" i="1"/>
  <c r="AI1010" i="1"/>
  <c r="AI1011" i="1"/>
  <c r="AI1012" i="1"/>
  <c r="AI1014" i="1"/>
  <c r="AI1015" i="1"/>
  <c r="AI1017" i="1"/>
  <c r="AI1018" i="1"/>
  <c r="AI1019" i="1"/>
  <c r="AI1020" i="1"/>
  <c r="AI1021" i="1"/>
  <c r="AI1022" i="1"/>
  <c r="AI1023" i="1"/>
  <c r="AI1024" i="1"/>
  <c r="AI1025" i="1"/>
  <c r="AI1026" i="1"/>
  <c r="AI1027" i="1"/>
  <c r="AI1028" i="1"/>
  <c r="AI1030" i="1"/>
  <c r="AI1031" i="1"/>
  <c r="AI1032" i="1"/>
  <c r="AI1034" i="1"/>
  <c r="AI1035" i="1"/>
  <c r="AI1036" i="1"/>
  <c r="AI1037" i="1"/>
  <c r="AI1038" i="1"/>
  <c r="AI1039" i="1"/>
  <c r="AI1040" i="1"/>
  <c r="AI1041" i="1"/>
  <c r="AI1042" i="1"/>
  <c r="AI1045" i="1"/>
  <c r="AI1046" i="1"/>
  <c r="AI1047" i="1"/>
  <c r="AI1049" i="1"/>
  <c r="AI1050" i="1"/>
  <c r="AI1053" i="1"/>
  <c r="AI1058" i="1"/>
  <c r="AI1057" i="1"/>
  <c r="AI1059" i="1"/>
  <c r="AI1061" i="1"/>
  <c r="AI1063" i="1"/>
  <c r="AI1064" i="1"/>
  <c r="AI1065" i="1"/>
  <c r="AI1066" i="1"/>
  <c r="AI1067" i="1"/>
  <c r="AI1068" i="1"/>
  <c r="AI1070" i="1"/>
  <c r="AI1071" i="1"/>
  <c r="AI1072" i="1"/>
  <c r="AI1075" i="1"/>
  <c r="AI1076" i="1"/>
  <c r="AI1080" i="1"/>
  <c r="AI1081" i="1"/>
  <c r="AI1082" i="1"/>
  <c r="AI1084" i="1"/>
  <c r="AI1085" i="1"/>
  <c r="AI1086" i="1"/>
  <c r="AI1087" i="1"/>
  <c r="AI1090" i="1"/>
  <c r="AI1092" i="1"/>
  <c r="AI1095" i="1"/>
  <c r="AI1100" i="1"/>
  <c r="AI1101" i="1"/>
  <c r="AI1102" i="1"/>
  <c r="AI1103" i="1"/>
  <c r="AI1104" i="1"/>
  <c r="AI1105" i="1"/>
  <c r="AI1106" i="1"/>
  <c r="AI1107" i="1"/>
  <c r="AI1108" i="1"/>
  <c r="AI1109" i="1"/>
  <c r="AI1110" i="1"/>
  <c r="AI1111" i="1"/>
  <c r="AI1112" i="1"/>
  <c r="AI1113" i="1"/>
  <c r="AI1114" i="1"/>
  <c r="AI1120" i="1"/>
  <c r="AI1121" i="1"/>
  <c r="AI1122" i="1"/>
  <c r="AI1123" i="1"/>
  <c r="AI1124" i="1"/>
  <c r="AI1126" i="1"/>
  <c r="AI1127" i="1"/>
  <c r="AI1128" i="1"/>
  <c r="AI1130" i="1"/>
  <c r="AI1131" i="1"/>
  <c r="AI1133" i="1"/>
  <c r="AI1136" i="1"/>
  <c r="AI1137" i="1"/>
  <c r="AI1139" i="1"/>
  <c r="AI1140" i="1"/>
  <c r="AI1141" i="1"/>
  <c r="AI1138" i="1"/>
  <c r="AI1143" i="1"/>
  <c r="AI1144" i="1"/>
  <c r="AI1145" i="1"/>
  <c r="AI1146" i="1"/>
  <c r="AI1147" i="1"/>
  <c r="AI1148" i="1"/>
  <c r="AI1153" i="1"/>
  <c r="AI1156" i="1"/>
  <c r="AI1159" i="1"/>
  <c r="AI1160" i="1"/>
  <c r="AI1161" i="1"/>
  <c r="AI1167" i="1"/>
  <c r="AI1168" i="1"/>
  <c r="AI1170" i="1"/>
  <c r="AI1172" i="1"/>
  <c r="AI1175" i="1"/>
  <c r="AI1173" i="1"/>
  <c r="AI1174" i="1"/>
  <c r="AI1176" i="1"/>
  <c r="AI1177" i="1"/>
  <c r="AI1178" i="1"/>
  <c r="AI1180" i="1"/>
  <c r="AI1181" i="1"/>
  <c r="AI1182" i="1"/>
  <c r="AI1183" i="1"/>
  <c r="AI1184" i="1"/>
  <c r="AI1186" i="1"/>
  <c r="AI1188" i="1"/>
  <c r="AI1191" i="1"/>
  <c r="AI1189" i="1"/>
  <c r="AI1190" i="1"/>
  <c r="AI1192" i="1"/>
  <c r="AI1193" i="1"/>
  <c r="AI1194" i="1"/>
  <c r="AI1196" i="1"/>
  <c r="AI1197" i="1"/>
  <c r="AI1198" i="1"/>
  <c r="AI1199" i="1"/>
  <c r="AI1200" i="1"/>
  <c r="AI1202" i="1"/>
  <c r="AI1204" i="1"/>
  <c r="AI1207" i="1"/>
  <c r="AI1205" i="1"/>
  <c r="AI1206" i="1"/>
  <c r="AI1208" i="1"/>
  <c r="AI1209" i="1"/>
  <c r="AI1210" i="1"/>
  <c r="AI1212" i="1"/>
  <c r="AI1213" i="1"/>
  <c r="AI1214" i="1"/>
  <c r="AI1215" i="1"/>
  <c r="AI1216" i="1"/>
  <c r="AI1239" i="1"/>
  <c r="AI1240" i="1"/>
  <c r="AI1241" i="1"/>
  <c r="AI1242" i="1"/>
  <c r="AI1243" i="1"/>
  <c r="AI1244" i="1"/>
  <c r="AI1246" i="1"/>
  <c r="AI1248" i="1"/>
  <c r="AI1249" i="1"/>
  <c r="AI1252" i="1"/>
  <c r="AI1254" i="1"/>
  <c r="AI1255" i="1"/>
  <c r="AI1257" i="1"/>
  <c r="AI1260" i="1"/>
  <c r="AI1261" i="1"/>
  <c r="AI1263" i="1"/>
  <c r="AI1264" i="1"/>
  <c r="AI1269" i="1"/>
  <c r="AI1270" i="1"/>
  <c r="AI1274" i="1"/>
  <c r="AI1277" i="1"/>
  <c r="AI1279" i="1"/>
  <c r="AI1281" i="1"/>
  <c r="AI1282" i="1"/>
  <c r="AI1291" i="1"/>
  <c r="AI1236" i="1"/>
  <c r="AI1221" i="1"/>
  <c r="AI1222" i="1"/>
  <c r="AI1223" i="1"/>
  <c r="AI1224" i="1"/>
  <c r="AI1225" i="1"/>
  <c r="AI1226" i="1"/>
  <c r="AI1227" i="1"/>
  <c r="AI1286" i="1"/>
  <c r="AI1287" i="1"/>
  <c r="AI1293" i="1"/>
  <c r="AI1297" i="1"/>
  <c r="AI1302" i="1"/>
  <c r="AI1303" i="1"/>
  <c r="AI1304" i="1"/>
  <c r="AI1305" i="1"/>
  <c r="AI1306" i="1"/>
  <c r="AI1307" i="1"/>
  <c r="AI1308" i="1"/>
  <c r="AI1309" i="1"/>
  <c r="AI1310" i="1"/>
  <c r="AI1311" i="1"/>
  <c r="AI1313" i="1"/>
  <c r="AI1314" i="1"/>
  <c r="AI1315" i="1"/>
  <c r="AI1317" i="1"/>
  <c r="AI1319" i="1"/>
  <c r="AI1321" i="1"/>
  <c r="AI1324" i="1"/>
  <c r="AI1325" i="1"/>
  <c r="AI1326" i="1"/>
  <c r="AI1327" i="1"/>
  <c r="AI1328" i="1"/>
  <c r="AI1329" i="1"/>
  <c r="AI1336" i="1"/>
  <c r="AI1337" i="1"/>
  <c r="AI1338" i="1"/>
  <c r="AI1339" i="1"/>
  <c r="AI1340" i="1"/>
  <c r="AI1347" i="1"/>
  <c r="AI1350" i="1"/>
  <c r="AI1351" i="1"/>
  <c r="AI1352" i="1"/>
  <c r="AI1353" i="1"/>
  <c r="AI1354" i="1"/>
  <c r="AI1355" i="1"/>
  <c r="AI1356" i="1"/>
  <c r="AI1357" i="1"/>
  <c r="AI1359" i="1"/>
  <c r="AI1360" i="1"/>
  <c r="AI1401" i="1"/>
  <c r="AI1402" i="1"/>
  <c r="AI1403" i="1"/>
  <c r="AI1405" i="1"/>
  <c r="AI1406" i="1"/>
  <c r="AI1407" i="1"/>
  <c r="AI1408" i="1"/>
  <c r="AI1409" i="1"/>
  <c r="AI1411" i="1"/>
  <c r="AI1412" i="1"/>
  <c r="AI1416" i="1"/>
  <c r="AI1417" i="1"/>
  <c r="AI1419" i="1"/>
  <c r="AI1420" i="1"/>
  <c r="AI1421" i="1"/>
  <c r="AI1422" i="1"/>
  <c r="AI1423" i="1"/>
  <c r="AI1425" i="1"/>
  <c r="AI1426" i="1"/>
  <c r="AI1427" i="1"/>
  <c r="AI1428" i="1"/>
  <c r="AI1429" i="1"/>
  <c r="AI1430" i="1"/>
  <c r="AI1432" i="1"/>
  <c r="AI1433" i="1"/>
  <c r="AI1434" i="1"/>
  <c r="AI1435" i="1"/>
  <c r="AI1436" i="1"/>
  <c r="AI1461" i="1"/>
  <c r="AI1462" i="1"/>
  <c r="AI1463" i="1"/>
  <c r="AI1464" i="1"/>
  <c r="AI1466" i="1"/>
  <c r="AI1467" i="1"/>
  <c r="AI1469" i="1"/>
  <c r="AI1470" i="1"/>
  <c r="AI1471" i="1"/>
  <c r="AI1472" i="1"/>
  <c r="AI1474" i="1"/>
  <c r="AI1475" i="1"/>
  <c r="AI1476" i="1"/>
  <c r="AI1473" i="1"/>
  <c r="AI1478" i="1"/>
  <c r="AI1480" i="1"/>
  <c r="AI1482" i="1"/>
  <c r="AI1484" i="1"/>
  <c r="AI1485" i="1"/>
  <c r="AI1486" i="1"/>
  <c r="AI1487" i="1"/>
  <c r="AI1488" i="1"/>
  <c r="AI1456" i="1"/>
  <c r="AI1441" i="1"/>
  <c r="AI1442" i="1"/>
  <c r="AI1443" i="1"/>
  <c r="AI1444" i="1"/>
  <c r="AI1445" i="1"/>
  <c r="AI1447" i="1"/>
  <c r="AI1448" i="1"/>
  <c r="AI1449" i="1"/>
  <c r="AI1450" i="1"/>
  <c r="AI1451" i="1"/>
  <c r="AI1452" i="1"/>
  <c r="AI1453" i="1"/>
  <c r="AI1454" i="1"/>
  <c r="AI1490" i="1"/>
  <c r="AI1492" i="1"/>
  <c r="AI1493" i="1"/>
  <c r="AI1495" i="1"/>
  <c r="AI1496" i="1"/>
  <c r="AI1497" i="1"/>
  <c r="AI1500" i="1"/>
  <c r="AI1503" i="1"/>
  <c r="AI1507" i="1"/>
  <c r="AI1509" i="1"/>
  <c r="AI1511" i="1"/>
  <c r="AI1512" i="1"/>
  <c r="AI1513" i="1"/>
  <c r="AI1515" i="1"/>
  <c r="AI1516" i="1"/>
  <c r="AI1517" i="1"/>
  <c r="AI1519" i="1"/>
  <c r="AI1523" i="1"/>
  <c r="AI1525" i="1"/>
  <c r="AI1526" i="1"/>
  <c r="AI1527" i="1"/>
  <c r="AI1528" i="1"/>
  <c r="AI1529" i="1"/>
  <c r="AI1530" i="1"/>
  <c r="AI1531" i="1"/>
  <c r="AI1532" i="1"/>
  <c r="AI1533" i="1"/>
  <c r="AI1539" i="1"/>
  <c r="AI1540" i="1"/>
  <c r="AI1541" i="1"/>
  <c r="AI1542" i="1"/>
  <c r="AI1546" i="1"/>
  <c r="AI1548" i="1"/>
  <c r="AI1549" i="1"/>
  <c r="AI1550" i="1"/>
  <c r="AI1551" i="1"/>
  <c r="AI1559" i="1"/>
  <c r="AI1560" i="1"/>
  <c r="AI1561" i="1"/>
  <c r="AI1562" i="1"/>
  <c r="AI1563" i="1"/>
  <c r="AI1564" i="1"/>
  <c r="AI1552" i="1"/>
  <c r="AI1553" i="1"/>
  <c r="AI1554" i="1"/>
  <c r="AI1557" i="1"/>
  <c r="AI1566" i="1"/>
  <c r="AI1567" i="1"/>
  <c r="AI1568" i="1"/>
  <c r="AI1569" i="1"/>
  <c r="AI1577" i="1"/>
  <c r="AI1578" i="1"/>
  <c r="AI1579" i="1"/>
  <c r="AI1582" i="1"/>
  <c r="AI1583" i="1"/>
  <c r="AI1584" i="1"/>
  <c r="AI1586" i="1"/>
  <c r="AI1587" i="1"/>
  <c r="AI1588" i="1"/>
  <c r="AI1589" i="1"/>
  <c r="AI1591" i="1"/>
  <c r="AI1592" i="1"/>
  <c r="AI1593" i="1"/>
  <c r="AI1595" i="1"/>
  <c r="AI1596" i="1"/>
  <c r="AI1598" i="1"/>
  <c r="AI1600" i="1"/>
  <c r="AI1601" i="1"/>
  <c r="AI1602" i="1"/>
  <c r="AI1603" i="1"/>
  <c r="AI1604" i="1"/>
  <c r="AI1606" i="1"/>
  <c r="AI1608" i="1"/>
  <c r="AI1609" i="1"/>
  <c r="AI1610" i="1"/>
  <c r="AI1611" i="1"/>
  <c r="AI1612" i="1"/>
  <c r="AI1613" i="1"/>
  <c r="AI1614" i="1"/>
  <c r="AI1615" i="1"/>
  <c r="AI1616" i="1"/>
  <c r="AI1617" i="1"/>
  <c r="AI1618" i="1"/>
  <c r="AI1619" i="1"/>
  <c r="AI1627" i="1"/>
  <c r="AI1630" i="1"/>
  <c r="AI1631" i="1"/>
  <c r="AI46" i="1"/>
  <c r="AI1639" i="1"/>
  <c r="AI1641" i="1"/>
  <c r="AI1644" i="1"/>
  <c r="AI1648" i="1"/>
  <c r="AI1650" i="1"/>
  <c r="AI1653" i="1"/>
  <c r="AI1656" i="1"/>
  <c r="AI1657" i="1"/>
  <c r="AI1659" i="1"/>
  <c r="AI1663" i="1"/>
  <c r="AI1664" i="1"/>
  <c r="AI1667" i="1"/>
  <c r="AI1668" i="1"/>
  <c r="AI1669" i="1"/>
  <c r="AI1672" i="1"/>
  <c r="AI1674" i="1"/>
  <c r="AI1676" i="1"/>
  <c r="AI1677" i="1"/>
  <c r="AI1679" i="1"/>
  <c r="AI1680" i="1"/>
  <c r="AI1683" i="1"/>
  <c r="AI1687" i="1"/>
  <c r="AI1690" i="1"/>
  <c r="AI1692" i="1"/>
  <c r="AI1693" i="1"/>
  <c r="AI1694" i="1"/>
  <c r="AI1695" i="1"/>
  <c r="AI1696" i="1"/>
  <c r="AI1697" i="1"/>
  <c r="AI1698" i="1"/>
  <c r="AI1700" i="1"/>
  <c r="AI1701" i="1"/>
  <c r="AI1702" i="1"/>
  <c r="AI1703" i="1"/>
  <c r="AI1707" i="1"/>
  <c r="AI1709" i="1"/>
  <c r="AI1711" i="1"/>
  <c r="AI1715" i="1"/>
  <c r="AI1716" i="1"/>
  <c r="AI1719" i="1"/>
  <c r="AI1721" i="1"/>
  <c r="AI1722" i="1"/>
  <c r="AI1724" i="1"/>
  <c r="AI1727" i="1"/>
  <c r="AI1728" i="1"/>
  <c r="AI1729" i="1"/>
  <c r="AI1731" i="1"/>
  <c r="AI1734" i="1"/>
  <c r="AI1735" i="1"/>
  <c r="AI1737" i="1"/>
  <c r="AI1738" i="1"/>
  <c r="AI1739" i="1"/>
  <c r="O644" i="1"/>
  <c r="I972" i="14" s="1"/>
  <c r="R644" i="1"/>
  <c r="M972" i="14" s="1"/>
  <c r="U644" i="1"/>
  <c r="Q972" i="14" s="1"/>
  <c r="X644" i="1"/>
  <c r="U972" i="14" s="1"/>
  <c r="O645" i="1"/>
  <c r="I974" i="14" s="1"/>
  <c r="R645" i="1"/>
  <c r="M974" i="14" s="1"/>
  <c r="U645" i="1"/>
  <c r="Q974" i="14" s="1"/>
  <c r="X645" i="1"/>
  <c r="U974" i="14" s="1"/>
  <c r="O646" i="1"/>
  <c r="I976" i="14" s="1"/>
  <c r="R646" i="1"/>
  <c r="M976" i="14" s="1"/>
  <c r="U646" i="1"/>
  <c r="Q976" i="14" s="1"/>
  <c r="X646" i="1"/>
  <c r="U976" i="14" s="1"/>
  <c r="O647" i="1"/>
  <c r="I978" i="14" s="1"/>
  <c r="R647" i="1"/>
  <c r="M978" i="14" s="1"/>
  <c r="U647" i="1"/>
  <c r="Q978" i="14" s="1"/>
  <c r="X647" i="1"/>
  <c r="U978" i="14" s="1"/>
  <c r="O648" i="1"/>
  <c r="I980" i="14" s="1"/>
  <c r="R648" i="1"/>
  <c r="M980" i="14" s="1"/>
  <c r="U648" i="1"/>
  <c r="Q980" i="14" s="1"/>
  <c r="X648" i="1"/>
  <c r="U980" i="14" s="1"/>
  <c r="O649" i="1"/>
  <c r="I982" i="14" s="1"/>
  <c r="R649" i="1"/>
  <c r="M982" i="14" s="1"/>
  <c r="U649" i="1"/>
  <c r="Q982" i="14" s="1"/>
  <c r="X649" i="1"/>
  <c r="U982" i="14" s="1"/>
  <c r="O650" i="1"/>
  <c r="I984" i="14" s="1"/>
  <c r="R650" i="1"/>
  <c r="M984" i="14" s="1"/>
  <c r="U650" i="1"/>
  <c r="Q984" i="14" s="1"/>
  <c r="X650" i="1"/>
  <c r="U984" i="14" s="1"/>
  <c r="O1049" i="1"/>
  <c r="I1650" i="14" s="1"/>
  <c r="R1049" i="1"/>
  <c r="M1650" i="14" s="1"/>
  <c r="U1049" i="1"/>
  <c r="Q1650" i="14" s="1"/>
  <c r="X1049" i="1"/>
  <c r="U1650" i="14" s="1"/>
  <c r="O1050" i="1"/>
  <c r="I1652" i="14" s="1"/>
  <c r="R1050" i="1"/>
  <c r="M1652" i="14" s="1"/>
  <c r="U1050" i="1"/>
  <c r="Q1652" i="14" s="1"/>
  <c r="X1050" i="1"/>
  <c r="U1652" i="14" s="1"/>
  <c r="O1484" i="1"/>
  <c r="I2356" i="14" s="1"/>
  <c r="R1484" i="1"/>
  <c r="M2356" i="14" s="1"/>
  <c r="U1484" i="1"/>
  <c r="Q2356" i="14" s="1"/>
  <c r="X1484" i="1"/>
  <c r="U2356" i="14" s="1"/>
  <c r="O1485" i="1"/>
  <c r="I2358" i="14" s="1"/>
  <c r="R1485" i="1"/>
  <c r="M2358" i="14" s="1"/>
  <c r="U1485" i="1"/>
  <c r="Q2358" i="14" s="1"/>
  <c r="X1485" i="1"/>
  <c r="U2358" i="14" s="1"/>
  <c r="O1486" i="1"/>
  <c r="I2360" i="14" s="1"/>
  <c r="R1486" i="1"/>
  <c r="M2360" i="14" s="1"/>
  <c r="U1486" i="1"/>
  <c r="Q2360" i="14" s="1"/>
  <c r="X1486" i="1"/>
  <c r="U2360" i="14" s="1"/>
  <c r="O1487" i="1"/>
  <c r="I2362" i="14" s="1"/>
  <c r="R1487" i="1"/>
  <c r="M2362" i="14" s="1"/>
  <c r="U1487" i="1"/>
  <c r="Q2362" i="14" s="1"/>
  <c r="X1487" i="1"/>
  <c r="U2362" i="14" s="1"/>
  <c r="O1488" i="1"/>
  <c r="I2364" i="14" s="1"/>
  <c r="R1488" i="1"/>
  <c r="M2364" i="14" s="1"/>
  <c r="U1488" i="1"/>
  <c r="Q2364" i="14" s="1"/>
  <c r="X1488" i="1"/>
  <c r="U2364" i="14" s="1"/>
  <c r="X472" i="1"/>
  <c r="U696" i="14" s="1"/>
  <c r="U472" i="1"/>
  <c r="Q696" i="14" s="1"/>
  <c r="R472" i="1"/>
  <c r="M696" i="14" s="1"/>
  <c r="O472" i="1"/>
  <c r="I696" i="14" s="1"/>
  <c r="X1210" i="1"/>
  <c r="U1916" i="14" s="1"/>
  <c r="U1210" i="1"/>
  <c r="Q1916" i="14" s="1"/>
  <c r="R1210" i="1"/>
  <c r="M1916" i="14" s="1"/>
  <c r="O1210" i="1"/>
  <c r="I1916" i="14" s="1"/>
  <c r="X1194" i="1"/>
  <c r="U1886" i="14" s="1"/>
  <c r="U1194" i="1"/>
  <c r="Q1886" i="14" s="1"/>
  <c r="R1194" i="1"/>
  <c r="M1886" i="14" s="1"/>
  <c r="O1194" i="1"/>
  <c r="I1886" i="14" s="1"/>
  <c r="X1427" i="1"/>
  <c r="U2262" i="14" s="1"/>
  <c r="U1427" i="1"/>
  <c r="Q2262" i="14" s="1"/>
  <c r="R1427" i="1"/>
  <c r="M2262" i="14" s="1"/>
  <c r="O1427" i="1"/>
  <c r="I2262" i="14" s="1"/>
  <c r="X862" i="1"/>
  <c r="U1296" i="14" s="1"/>
  <c r="U862" i="1"/>
  <c r="Q1296" i="14" s="1"/>
  <c r="R862" i="1"/>
  <c r="M1296" i="14" s="1"/>
  <c r="O862" i="1"/>
  <c r="I1296" i="14" s="1"/>
  <c r="X1453" i="1"/>
  <c r="U2308" i="14" s="1"/>
  <c r="U1453" i="1"/>
  <c r="Q2308" i="14" s="1"/>
  <c r="R1453" i="1"/>
  <c r="M2308" i="14" s="1"/>
  <c r="O1453" i="1"/>
  <c r="I2308" i="14" s="1"/>
  <c r="X1452" i="1"/>
  <c r="U2306" i="14" s="1"/>
  <c r="U1452" i="1"/>
  <c r="Q2306" i="14" s="1"/>
  <c r="R1452" i="1"/>
  <c r="M2306" i="14" s="1"/>
  <c r="O1452" i="1"/>
  <c r="I2306" i="14" s="1"/>
  <c r="X1403" i="1"/>
  <c r="U2220" i="14" s="1"/>
  <c r="U1403" i="1"/>
  <c r="Q2220" i="14" s="1"/>
  <c r="R1403" i="1"/>
  <c r="M2220" i="14" s="1"/>
  <c r="O1403" i="1"/>
  <c r="I2220" i="14" s="1"/>
  <c r="X1401" i="1"/>
  <c r="U2216" i="14" s="1"/>
  <c r="U1401" i="1"/>
  <c r="Q2216" i="14" s="1"/>
  <c r="R1401" i="1"/>
  <c r="M2216" i="14" s="1"/>
  <c r="O1401" i="1"/>
  <c r="I2216" i="14" s="1"/>
  <c r="X1376" i="1"/>
  <c r="U2176" i="14" s="1"/>
  <c r="U1376" i="1"/>
  <c r="Q2176" i="14" s="1"/>
  <c r="R1376" i="1"/>
  <c r="M2176" i="14" s="1"/>
  <c r="O1376" i="1"/>
  <c r="I2176" i="14" s="1"/>
  <c r="X1368" i="1"/>
  <c r="U2160" i="14" s="1"/>
  <c r="U1368" i="1"/>
  <c r="Q2160" i="14" s="1"/>
  <c r="R1368" i="1"/>
  <c r="M2160" i="14" s="1"/>
  <c r="O1368" i="1"/>
  <c r="I2160" i="14" s="1"/>
  <c r="X1241" i="1"/>
  <c r="U1966" i="14" s="1"/>
  <c r="U1241" i="1"/>
  <c r="Q1966" i="14" s="1"/>
  <c r="R1241" i="1"/>
  <c r="M1966" i="14" s="1"/>
  <c r="O1241" i="1"/>
  <c r="I1966" i="14" s="1"/>
  <c r="X1046" i="1"/>
  <c r="U1646" i="14" s="1"/>
  <c r="U1046" i="1"/>
  <c r="Q1646" i="14" s="1"/>
  <c r="R1046" i="1"/>
  <c r="M1646" i="14" s="1"/>
  <c r="O1046" i="1"/>
  <c r="I1646" i="14" s="1"/>
  <c r="X684" i="1"/>
  <c r="U1036" i="14" s="1"/>
  <c r="U684" i="1"/>
  <c r="Q1036" i="14" s="1"/>
  <c r="R684" i="1"/>
  <c r="M1036" i="14" s="1"/>
  <c r="O684" i="1"/>
  <c r="I1036" i="14" s="1"/>
  <c r="X678" i="1"/>
  <c r="U1024" i="14" s="1"/>
  <c r="U678" i="1"/>
  <c r="Q1024" i="14" s="1"/>
  <c r="R678" i="1"/>
  <c r="M1024" i="14" s="1"/>
  <c r="O678" i="1"/>
  <c r="I1024" i="14" s="1"/>
  <c r="X480" i="1"/>
  <c r="U710" i="14" s="1"/>
  <c r="U480" i="1"/>
  <c r="Q710" i="14" s="1"/>
  <c r="R480" i="1"/>
  <c r="M710" i="14" s="1"/>
  <c r="O480" i="1"/>
  <c r="I710" i="14" s="1"/>
  <c r="X421" i="1"/>
  <c r="U616" i="14" s="1"/>
  <c r="U421" i="1"/>
  <c r="Q616" i="14" s="1"/>
  <c r="R421" i="1"/>
  <c r="M616" i="14" s="1"/>
  <c r="O421" i="1"/>
  <c r="I616" i="14" s="1"/>
  <c r="X417" i="1"/>
  <c r="U608" i="14" s="1"/>
  <c r="U417" i="1"/>
  <c r="Q608" i="14" s="1"/>
  <c r="R417" i="1"/>
  <c r="M608" i="14" s="1"/>
  <c r="O417" i="1"/>
  <c r="I608" i="14" s="1"/>
  <c r="X133" i="1"/>
  <c r="U155" i="14" s="1"/>
  <c r="U133" i="1"/>
  <c r="Q155" i="14" s="1"/>
  <c r="R133" i="1"/>
  <c r="M155" i="14" s="1"/>
  <c r="O133" i="1"/>
  <c r="I155" i="14" s="1"/>
  <c r="X131" i="1"/>
  <c r="U151" i="14" s="1"/>
  <c r="U131" i="1"/>
  <c r="Q151" i="14" s="1"/>
  <c r="R131" i="1"/>
  <c r="M151" i="14" s="1"/>
  <c r="O131" i="1"/>
  <c r="I151" i="14" s="1"/>
  <c r="X127" i="1"/>
  <c r="U143" i="14" s="1"/>
  <c r="U127" i="1"/>
  <c r="Q143" i="14" s="1"/>
  <c r="R127" i="1"/>
  <c r="M143" i="14" s="1"/>
  <c r="O127" i="1"/>
  <c r="I143" i="14" s="1"/>
  <c r="X377" i="1"/>
  <c r="U542" i="14" s="1"/>
  <c r="U377" i="1"/>
  <c r="Q542" i="14" s="1"/>
  <c r="R377" i="1"/>
  <c r="M542" i="14" s="1"/>
  <c r="O377" i="1"/>
  <c r="I542" i="14" s="1"/>
  <c r="X1739" i="1"/>
  <c r="U2739" i="14" s="1"/>
  <c r="U1739" i="1"/>
  <c r="Q2739" i="14" s="1"/>
  <c r="R1739" i="1"/>
  <c r="M2739" i="14" s="1"/>
  <c r="O1739" i="1"/>
  <c r="I2739" i="14" s="1"/>
  <c r="X1563" i="1"/>
  <c r="U2486" i="14" s="1"/>
  <c r="U1563" i="1"/>
  <c r="Q2486" i="14" s="1"/>
  <c r="R1563" i="1"/>
  <c r="M2486" i="14" s="1"/>
  <c r="O1563" i="1"/>
  <c r="I2486" i="14" s="1"/>
  <c r="X1560" i="1"/>
  <c r="U2480" i="14" s="1"/>
  <c r="U1560" i="1"/>
  <c r="Q2480" i="14" s="1"/>
  <c r="R1560" i="1"/>
  <c r="M2480" i="14" s="1"/>
  <c r="O1560" i="1"/>
  <c r="I2480" i="14" s="1"/>
  <c r="X1337" i="1"/>
  <c r="U2108" i="14" s="1"/>
  <c r="U1337" i="1"/>
  <c r="Q2108" i="14" s="1"/>
  <c r="R1337" i="1"/>
  <c r="M2108" i="14" s="1"/>
  <c r="O1337" i="1"/>
  <c r="I2108" i="14" s="1"/>
  <c r="X885" i="1"/>
  <c r="U1342" i="14" s="1"/>
  <c r="U885" i="1"/>
  <c r="Q1342" i="14" s="1"/>
  <c r="R885" i="1"/>
  <c r="M1342" i="14" s="1"/>
  <c r="O885" i="1"/>
  <c r="I1342" i="14" s="1"/>
  <c r="X349" i="1"/>
  <c r="U504" i="14" s="1"/>
  <c r="U349" i="1"/>
  <c r="Q504" i="14" s="1"/>
  <c r="R349" i="1"/>
  <c r="M504" i="14" s="1"/>
  <c r="O349" i="1"/>
  <c r="I504" i="14" s="1"/>
  <c r="X104" i="1"/>
  <c r="U107" i="14" s="1"/>
  <c r="U104" i="1"/>
  <c r="Q107" i="14" s="1"/>
  <c r="R104" i="1"/>
  <c r="M107" i="14" s="1"/>
  <c r="O104" i="1"/>
  <c r="I107" i="14" s="1"/>
  <c r="X1124" i="1"/>
  <c r="U1778" i="14" s="1"/>
  <c r="U1124" i="1"/>
  <c r="Q1778" i="14" s="1"/>
  <c r="R1124" i="1"/>
  <c r="M1778" i="14" s="1"/>
  <c r="O1124" i="1"/>
  <c r="I1778" i="14" s="1"/>
  <c r="X1692" i="1"/>
  <c r="U2669" i="14" s="1"/>
  <c r="U1692" i="1"/>
  <c r="Q2669" i="14" s="1"/>
  <c r="R1692" i="1"/>
  <c r="M2669" i="14" s="1"/>
  <c r="O1692" i="1"/>
  <c r="I2669" i="14" s="1"/>
  <c r="X1690" i="1"/>
  <c r="U2665" i="14" s="1"/>
  <c r="U1690" i="1"/>
  <c r="Q2665" i="14" s="1"/>
  <c r="R1690" i="1"/>
  <c r="M2665" i="14" s="1"/>
  <c r="O1690" i="1"/>
  <c r="I2665" i="14" s="1"/>
  <c r="X1687" i="1"/>
  <c r="U2659" i="14" s="1"/>
  <c r="U1687" i="1"/>
  <c r="Q2659" i="14" s="1"/>
  <c r="R1687" i="1"/>
  <c r="M2659" i="14" s="1"/>
  <c r="O1687" i="1"/>
  <c r="I2659" i="14" s="1"/>
  <c r="X1611" i="1"/>
  <c r="U2562" i="14" s="1"/>
  <c r="U1611" i="1"/>
  <c r="Q2562" i="14" s="1"/>
  <c r="R1611" i="1"/>
  <c r="M2562" i="14" s="1"/>
  <c r="O1611" i="1"/>
  <c r="I2562" i="14" s="1"/>
  <c r="X1604" i="1"/>
  <c r="U2550" i="14" s="1"/>
  <c r="U1604" i="1"/>
  <c r="Q2550" i="14" s="1"/>
  <c r="R1604" i="1"/>
  <c r="M2550" i="14" s="1"/>
  <c r="O1604" i="1"/>
  <c r="I2550" i="14" s="1"/>
  <c r="X1493" i="1"/>
  <c r="U2370" i="14" s="1"/>
  <c r="U1493" i="1"/>
  <c r="Q2370" i="14" s="1"/>
  <c r="R1493" i="1"/>
  <c r="M2370" i="14" s="1"/>
  <c r="O1493" i="1"/>
  <c r="I2370" i="14" s="1"/>
  <c r="X1450" i="1"/>
  <c r="U2302" i="14" s="1"/>
  <c r="U1450" i="1"/>
  <c r="Q2302" i="14" s="1"/>
  <c r="R1450" i="1"/>
  <c r="M2302" i="14" s="1"/>
  <c r="O1450" i="1"/>
  <c r="I2302" i="14" s="1"/>
  <c r="X1448" i="1"/>
  <c r="U2298" i="14" s="1"/>
  <c r="U1448" i="1"/>
  <c r="Q2298" i="14" s="1"/>
  <c r="R1448" i="1"/>
  <c r="M2298" i="14" s="1"/>
  <c r="O1448" i="1"/>
  <c r="I2298" i="14" s="1"/>
  <c r="X1444" i="1"/>
  <c r="U2290" i="14" s="1"/>
  <c r="U1444" i="1"/>
  <c r="Q2290" i="14" s="1"/>
  <c r="R1444" i="1"/>
  <c r="M2290" i="14" s="1"/>
  <c r="O1444" i="1"/>
  <c r="I2290" i="14" s="1"/>
  <c r="X1442" i="1"/>
  <c r="U2286" i="14" s="1"/>
  <c r="U1442" i="1"/>
  <c r="Q2286" i="14" s="1"/>
  <c r="R1442" i="1"/>
  <c r="M2286" i="14" s="1"/>
  <c r="O1442" i="1"/>
  <c r="I2286" i="14" s="1"/>
  <c r="X1476" i="1"/>
  <c r="U2346" i="14" s="1"/>
  <c r="U1476" i="1"/>
  <c r="Q2346" i="14" s="1"/>
  <c r="R1476" i="1"/>
  <c r="M2346" i="14" s="1"/>
  <c r="O1476" i="1"/>
  <c r="I2346" i="14" s="1"/>
  <c r="X1472" i="1"/>
  <c r="U2338" i="14" s="1"/>
  <c r="U1472" i="1"/>
  <c r="Q2338" i="14" s="1"/>
  <c r="R1472" i="1"/>
  <c r="M2338" i="14" s="1"/>
  <c r="O1472" i="1"/>
  <c r="I2338" i="14" s="1"/>
  <c r="X1462" i="1"/>
  <c r="U2322" i="14" s="1"/>
  <c r="U1462" i="1"/>
  <c r="Q2322" i="14" s="1"/>
  <c r="R1462" i="1"/>
  <c r="M2322" i="14" s="1"/>
  <c r="O1462" i="1"/>
  <c r="I2322" i="14" s="1"/>
  <c r="X1429" i="1"/>
  <c r="U2266" i="14" s="1"/>
  <c r="U1429" i="1"/>
  <c r="Q2266" i="14" s="1"/>
  <c r="R1429" i="1"/>
  <c r="M2266" i="14" s="1"/>
  <c r="O1429" i="1"/>
  <c r="I2266" i="14" s="1"/>
  <c r="X1336" i="1"/>
  <c r="U2106" i="14" s="1"/>
  <c r="U1336" i="1"/>
  <c r="Q2106" i="14" s="1"/>
  <c r="R1336" i="1"/>
  <c r="M2106" i="14" s="1"/>
  <c r="O1336" i="1"/>
  <c r="I2106" i="14" s="1"/>
  <c r="X1311" i="1"/>
  <c r="U2070" i="14" s="1"/>
  <c r="U1311" i="1"/>
  <c r="Q2070" i="14" s="1"/>
  <c r="R1311" i="1"/>
  <c r="M2070" i="14" s="1"/>
  <c r="O1311" i="1"/>
  <c r="I2070" i="14" s="1"/>
  <c r="X1309" i="1"/>
  <c r="U2066" i="14" s="1"/>
  <c r="U1309" i="1"/>
  <c r="Q2066" i="14" s="1"/>
  <c r="R1309" i="1"/>
  <c r="M2066" i="14" s="1"/>
  <c r="O1309" i="1"/>
  <c r="I2066" i="14" s="1"/>
  <c r="X1307" i="1"/>
  <c r="U2062" i="14" s="1"/>
  <c r="U1307" i="1"/>
  <c r="Q2062" i="14" s="1"/>
  <c r="R1307" i="1"/>
  <c r="M2062" i="14" s="1"/>
  <c r="O1307" i="1"/>
  <c r="I2062" i="14" s="1"/>
  <c r="X1305" i="1"/>
  <c r="U2058" i="14" s="1"/>
  <c r="U1305" i="1"/>
  <c r="Q2058" i="14" s="1"/>
  <c r="R1305" i="1"/>
  <c r="M2058" i="14" s="1"/>
  <c r="O1305" i="1"/>
  <c r="I2058" i="14" s="1"/>
  <c r="X1303" i="1"/>
  <c r="U2054" i="14" s="1"/>
  <c r="U1303" i="1"/>
  <c r="Q2054" i="14" s="1"/>
  <c r="R1303" i="1"/>
  <c r="M2054" i="14" s="1"/>
  <c r="O1303" i="1"/>
  <c r="I2054" i="14" s="1"/>
  <c r="X1293" i="1"/>
  <c r="U2040" i="14" s="1"/>
  <c r="U1293" i="1"/>
  <c r="Q2040" i="14" s="1"/>
  <c r="R1293" i="1"/>
  <c r="M2040" i="14" s="1"/>
  <c r="O1293" i="1"/>
  <c r="I2040" i="14" s="1"/>
  <c r="X1282" i="1"/>
  <c r="U2028" i="14" s="1"/>
  <c r="U1282" i="1"/>
  <c r="Q2028" i="14" s="1"/>
  <c r="R1282" i="1"/>
  <c r="M2028" i="14" s="1"/>
  <c r="O1282" i="1"/>
  <c r="I2028" i="14" s="1"/>
  <c r="X1281" i="1"/>
  <c r="U2026" i="14" s="1"/>
  <c r="U1281" i="1"/>
  <c r="Q2026" i="14" s="1"/>
  <c r="R1281" i="1"/>
  <c r="M2026" i="14" s="1"/>
  <c r="O1281" i="1"/>
  <c r="I2026" i="14" s="1"/>
  <c r="X1153" i="1"/>
  <c r="U1820" i="14" s="1"/>
  <c r="U1153" i="1"/>
  <c r="Q1820" i="14" s="1"/>
  <c r="R1153" i="1"/>
  <c r="M1820" i="14" s="1"/>
  <c r="O1153" i="1"/>
  <c r="I1820" i="14" s="1"/>
  <c r="X1113" i="1"/>
  <c r="U1760" i="14" s="1"/>
  <c r="U1113" i="1"/>
  <c r="Q1760" i="14" s="1"/>
  <c r="R1113" i="1"/>
  <c r="M1760" i="14" s="1"/>
  <c r="O1113" i="1"/>
  <c r="I1760" i="14" s="1"/>
  <c r="X1110" i="1"/>
  <c r="U1754" i="14" s="1"/>
  <c r="U1110" i="1"/>
  <c r="Q1754" i="14" s="1"/>
  <c r="R1110" i="1"/>
  <c r="M1754" i="14" s="1"/>
  <c r="O1110" i="1"/>
  <c r="I1754" i="14" s="1"/>
  <c r="X1064" i="1"/>
  <c r="U1676" i="14" s="1"/>
  <c r="U1064" i="1"/>
  <c r="Q1676" i="14" s="1"/>
  <c r="R1064" i="1"/>
  <c r="M1676" i="14" s="1"/>
  <c r="O1064" i="1"/>
  <c r="I1676" i="14" s="1"/>
  <c r="X1057" i="1"/>
  <c r="U1664" i="14" s="1"/>
  <c r="U1057" i="1"/>
  <c r="Q1664" i="14" s="1"/>
  <c r="R1057" i="1"/>
  <c r="M1664" i="14" s="1"/>
  <c r="O1057" i="1"/>
  <c r="I1664" i="14" s="1"/>
  <c r="X1001" i="1"/>
  <c r="U1558" i="14" s="1"/>
  <c r="U1001" i="1"/>
  <c r="Q1558" i="14" s="1"/>
  <c r="R1001" i="1"/>
  <c r="M1558" i="14" s="1"/>
  <c r="O1001" i="1"/>
  <c r="I1558" i="14" s="1"/>
  <c r="X951" i="1"/>
  <c r="U1466" i="14" s="1"/>
  <c r="U951" i="1"/>
  <c r="Q1466" i="14" s="1"/>
  <c r="R951" i="1"/>
  <c r="M1466" i="14" s="1"/>
  <c r="O951" i="1"/>
  <c r="I1466" i="14" s="1"/>
  <c r="X938" i="1"/>
  <c r="U1440" i="14" s="1"/>
  <c r="U938" i="1"/>
  <c r="Q1440" i="14" s="1"/>
  <c r="R938" i="1"/>
  <c r="M1440" i="14" s="1"/>
  <c r="O938" i="1"/>
  <c r="I1440" i="14" s="1"/>
  <c r="X899" i="1"/>
  <c r="U1368" i="14" s="1"/>
  <c r="U899" i="1"/>
  <c r="Q1368" i="14" s="1"/>
  <c r="R899" i="1"/>
  <c r="M1368" i="14" s="1"/>
  <c r="O899" i="1"/>
  <c r="I1368" i="14" s="1"/>
  <c r="X895" i="1"/>
  <c r="U1360" i="14" s="1"/>
  <c r="U895" i="1"/>
  <c r="Q1360" i="14" s="1"/>
  <c r="R895" i="1"/>
  <c r="M1360" i="14" s="1"/>
  <c r="O895" i="1"/>
  <c r="I1360" i="14" s="1"/>
  <c r="X874" i="1"/>
  <c r="U1320" i="14" s="1"/>
  <c r="U874" i="1"/>
  <c r="Q1320" i="14" s="1"/>
  <c r="R874" i="1"/>
  <c r="M1320" i="14" s="1"/>
  <c r="O874" i="1"/>
  <c r="I1320" i="14" s="1"/>
  <c r="X872" i="1"/>
  <c r="U1316" i="14" s="1"/>
  <c r="U872" i="1"/>
  <c r="Q1316" i="14" s="1"/>
  <c r="R872" i="1"/>
  <c r="M1316" i="14" s="1"/>
  <c r="O872" i="1"/>
  <c r="I1316" i="14" s="1"/>
  <c r="X830" i="1"/>
  <c r="U1238" i="14" s="1"/>
  <c r="U830" i="1"/>
  <c r="Q1238" i="14" s="1"/>
  <c r="R830" i="1"/>
  <c r="M1238" i="14" s="1"/>
  <c r="O830" i="1"/>
  <c r="I1238" i="14" s="1"/>
  <c r="X741" i="1"/>
  <c r="U1124" i="14" s="1"/>
  <c r="U741" i="1"/>
  <c r="Q1124" i="14" s="1"/>
  <c r="R741" i="1"/>
  <c r="M1124" i="14" s="1"/>
  <c r="O741" i="1"/>
  <c r="I1124" i="14" s="1"/>
  <c r="X717" i="1"/>
  <c r="U1088" i="14" s="1"/>
  <c r="U717" i="1"/>
  <c r="Q1088" i="14" s="1"/>
  <c r="R717" i="1"/>
  <c r="M1088" i="14" s="1"/>
  <c r="O717" i="1"/>
  <c r="I1088" i="14" s="1"/>
  <c r="X706" i="1"/>
  <c r="U1070" i="14" s="1"/>
  <c r="U706" i="1"/>
  <c r="Q1070" i="14" s="1"/>
  <c r="R706" i="1"/>
  <c r="M1070" i="14" s="1"/>
  <c r="O706" i="1"/>
  <c r="I1070" i="14" s="1"/>
  <c r="X696" i="1"/>
  <c r="U1050" i="14" s="1"/>
  <c r="U696" i="1"/>
  <c r="Q1050" i="14" s="1"/>
  <c r="R696" i="1"/>
  <c r="M1050" i="14" s="1"/>
  <c r="O696" i="1"/>
  <c r="I1050" i="14" s="1"/>
  <c r="X1766" i="1"/>
  <c r="U2777" i="14" s="1"/>
  <c r="U1766" i="1"/>
  <c r="Q2777" i="14" s="1"/>
  <c r="R1766" i="1"/>
  <c r="M2777" i="14" s="1"/>
  <c r="O1766" i="1"/>
  <c r="I2777" i="14" s="1"/>
  <c r="X611" i="1"/>
  <c r="U928" i="14" s="1"/>
  <c r="U611" i="1"/>
  <c r="Q928" i="14" s="1"/>
  <c r="R611" i="1"/>
  <c r="M928" i="14" s="1"/>
  <c r="O611" i="1"/>
  <c r="I928" i="14" s="1"/>
  <c r="X608" i="1"/>
  <c r="U922" i="14" s="1"/>
  <c r="U608" i="1"/>
  <c r="Q922" i="14" s="1"/>
  <c r="R608" i="1"/>
  <c r="M922" i="14" s="1"/>
  <c r="O608" i="1"/>
  <c r="I922" i="14" s="1"/>
  <c r="X609" i="1"/>
  <c r="U924" i="14" s="1"/>
  <c r="U609" i="1"/>
  <c r="Q924" i="14" s="1"/>
  <c r="R609" i="1"/>
  <c r="M924" i="14" s="1"/>
  <c r="O609" i="1"/>
  <c r="I924" i="14" s="1"/>
  <c r="X594" i="1"/>
  <c r="U898" i="14" s="1"/>
  <c r="U594" i="1"/>
  <c r="Q898" i="14" s="1"/>
  <c r="R594" i="1"/>
  <c r="M898" i="14" s="1"/>
  <c r="O594" i="1"/>
  <c r="I898" i="14" s="1"/>
  <c r="X575" i="1"/>
  <c r="U862" i="14" s="1"/>
  <c r="U575" i="1"/>
  <c r="Q862" i="14" s="1"/>
  <c r="R575" i="1"/>
  <c r="M862" i="14" s="1"/>
  <c r="O575" i="1"/>
  <c r="I862" i="14" s="1"/>
  <c r="X559" i="1"/>
  <c r="U836" i="14" s="1"/>
  <c r="U559" i="1"/>
  <c r="Q836" i="14" s="1"/>
  <c r="R559" i="1"/>
  <c r="M836" i="14" s="1"/>
  <c r="O559" i="1"/>
  <c r="I836" i="14" s="1"/>
  <c r="X558" i="1"/>
  <c r="U834" i="14" s="1"/>
  <c r="U558" i="1"/>
  <c r="Q834" i="14" s="1"/>
  <c r="R558" i="1"/>
  <c r="M834" i="14" s="1"/>
  <c r="O558" i="1"/>
  <c r="I834" i="14" s="1"/>
  <c r="X551" i="1"/>
  <c r="U824" i="14" s="1"/>
  <c r="U551" i="1"/>
  <c r="Q824" i="14" s="1"/>
  <c r="R551" i="1"/>
  <c r="M824" i="14" s="1"/>
  <c r="O551" i="1"/>
  <c r="I824" i="14" s="1"/>
  <c r="X535" i="1"/>
  <c r="U802" i="14" s="1"/>
  <c r="U535" i="1"/>
  <c r="Q802" i="14" s="1"/>
  <c r="R535" i="1"/>
  <c r="M802" i="14" s="1"/>
  <c r="O535" i="1"/>
  <c r="I802" i="14" s="1"/>
  <c r="X507" i="1"/>
  <c r="U754" i="14" s="1"/>
  <c r="U507" i="1"/>
  <c r="Q754" i="14" s="1"/>
  <c r="R507" i="1"/>
  <c r="M754" i="14" s="1"/>
  <c r="O507" i="1"/>
  <c r="I754" i="14" s="1"/>
  <c r="X459" i="1"/>
  <c r="U674" i="14" s="1"/>
  <c r="U459" i="1"/>
  <c r="Q674" i="14" s="1"/>
  <c r="R459" i="1"/>
  <c r="M674" i="14" s="1"/>
  <c r="O459" i="1"/>
  <c r="I674" i="14" s="1"/>
  <c r="X412" i="1"/>
  <c r="U598" i="14" s="1"/>
  <c r="U412" i="1"/>
  <c r="Q598" i="14" s="1"/>
  <c r="R412" i="1"/>
  <c r="M598" i="14" s="1"/>
  <c r="O412" i="1"/>
  <c r="I598" i="14" s="1"/>
  <c r="X411" i="1"/>
  <c r="U596" i="14" s="1"/>
  <c r="U411" i="1"/>
  <c r="Q596" i="14" s="1"/>
  <c r="R411" i="1"/>
  <c r="M596" i="14" s="1"/>
  <c r="O411" i="1"/>
  <c r="I596" i="14" s="1"/>
  <c r="X402" i="1"/>
  <c r="U582" i="14" s="1"/>
  <c r="U402" i="1"/>
  <c r="Q582" i="14" s="1"/>
  <c r="R402" i="1"/>
  <c r="M582" i="14" s="1"/>
  <c r="O402" i="1"/>
  <c r="I582" i="14" s="1"/>
  <c r="X335" i="1"/>
  <c r="U478" i="14" s="1"/>
  <c r="U335" i="1"/>
  <c r="Q478" i="14" s="1"/>
  <c r="R335" i="1"/>
  <c r="M478" i="14" s="1"/>
  <c r="O335" i="1"/>
  <c r="I478" i="14" s="1"/>
  <c r="X199" i="1"/>
  <c r="U259" i="14" s="1"/>
  <c r="U199" i="1"/>
  <c r="Q259" i="14" s="1"/>
  <c r="R199" i="1"/>
  <c r="M259" i="14" s="1"/>
  <c r="O199" i="1"/>
  <c r="I259" i="14" s="1"/>
  <c r="X165" i="1"/>
  <c r="U205" i="14" s="1"/>
  <c r="U165" i="1"/>
  <c r="Q205" i="14" s="1"/>
  <c r="R165" i="1"/>
  <c r="M205" i="14" s="1"/>
  <c r="O165" i="1"/>
  <c r="I205" i="14" s="1"/>
  <c r="X96" i="1"/>
  <c r="U95" i="14" s="1"/>
  <c r="U96" i="1"/>
  <c r="Q95" i="14" s="1"/>
  <c r="R96" i="1"/>
  <c r="M95" i="14" s="1"/>
  <c r="O96" i="1"/>
  <c r="I95" i="14" s="1"/>
  <c r="A1777" i="1"/>
  <c r="X58" i="1"/>
  <c r="U35" i="14" s="1"/>
  <c r="U58" i="1"/>
  <c r="Q35" i="14" s="1"/>
  <c r="R58" i="1"/>
  <c r="M35" i="14" s="1"/>
  <c r="X1769" i="1"/>
  <c r="U2781" i="14" s="1"/>
  <c r="U1769" i="1"/>
  <c r="Q2781" i="14" s="1"/>
  <c r="R1769" i="1"/>
  <c r="M2781" i="14" s="1"/>
  <c r="O1769" i="1"/>
  <c r="I2781" i="14" s="1"/>
  <c r="X1631" i="1"/>
  <c r="U1631" i="1"/>
  <c r="R1631" i="1"/>
  <c r="O1631" i="1"/>
  <c r="O1008" i="1"/>
  <c r="I1572" i="14" s="1"/>
  <c r="R1008" i="1"/>
  <c r="M1572" i="14" s="1"/>
  <c r="U1008" i="1"/>
  <c r="Q1572" i="14" s="1"/>
  <c r="X1008" i="1"/>
  <c r="U1572" i="14" s="1"/>
  <c r="X705" i="1"/>
  <c r="U1068" i="14" s="1"/>
  <c r="U705" i="1"/>
  <c r="Q1068" i="14" s="1"/>
  <c r="R705" i="1"/>
  <c r="M1068" i="14" s="1"/>
  <c r="O705" i="1"/>
  <c r="I1068" i="14" s="1"/>
  <c r="X288" i="1"/>
  <c r="U403" i="14" s="1"/>
  <c r="U288" i="1"/>
  <c r="Q403" i="14" s="1"/>
  <c r="R288" i="1"/>
  <c r="M403" i="14" s="1"/>
  <c r="O288" i="1"/>
  <c r="I403" i="14" s="1"/>
  <c r="O816" i="1"/>
  <c r="I1218" i="14" s="1"/>
  <c r="O72" i="1"/>
  <c r="I57" i="14" s="1"/>
  <c r="X1696" i="1"/>
  <c r="U2677" i="14" s="1"/>
  <c r="U1696" i="1"/>
  <c r="Q2677" i="14" s="1"/>
  <c r="R1696" i="1"/>
  <c r="M2677" i="14" s="1"/>
  <c r="O1696" i="1"/>
  <c r="I2677" i="14" s="1"/>
  <c r="X1695" i="1"/>
  <c r="U2675" i="14" s="1"/>
  <c r="U1695" i="1"/>
  <c r="Q2675" i="14" s="1"/>
  <c r="R1695" i="1"/>
  <c r="M2675" i="14" s="1"/>
  <c r="O1695" i="1"/>
  <c r="I2675" i="14" s="1"/>
  <c r="X1653" i="1"/>
  <c r="U2613" i="14" s="1"/>
  <c r="U1653" i="1"/>
  <c r="Q2613" i="14" s="1"/>
  <c r="R1653" i="1"/>
  <c r="M2613" i="14" s="1"/>
  <c r="O1653" i="1"/>
  <c r="I2613" i="14" s="1"/>
  <c r="X1603" i="1"/>
  <c r="U2548" i="14" s="1"/>
  <c r="U1603" i="1"/>
  <c r="Q2548" i="14" s="1"/>
  <c r="R1603" i="1"/>
  <c r="M2548" i="14" s="1"/>
  <c r="O1603" i="1"/>
  <c r="I2548" i="14" s="1"/>
  <c r="X1598" i="1"/>
  <c r="U2540" i="14" s="1"/>
  <c r="U1598" i="1"/>
  <c r="Q2540" i="14" s="1"/>
  <c r="R1598" i="1"/>
  <c r="M2540" i="14" s="1"/>
  <c r="O1598" i="1"/>
  <c r="I2540" i="14" s="1"/>
  <c r="X1596" i="1"/>
  <c r="U2538" i="14" s="1"/>
  <c r="U1596" i="1"/>
  <c r="Q2538" i="14" s="1"/>
  <c r="R1596" i="1"/>
  <c r="M2538" i="14" s="1"/>
  <c r="O1596" i="1"/>
  <c r="I2538" i="14" s="1"/>
  <c r="X1589" i="1"/>
  <c r="U2524" i="14" s="1"/>
  <c r="U1589" i="1"/>
  <c r="Q2524" i="14" s="1"/>
  <c r="R1589" i="1"/>
  <c r="M2524" i="14" s="1"/>
  <c r="O1589" i="1"/>
  <c r="I2524" i="14" s="1"/>
  <c r="X1583" i="1"/>
  <c r="U2512" i="14" s="1"/>
  <c r="U1583" i="1"/>
  <c r="Q2512" i="14" s="1"/>
  <c r="R1583" i="1"/>
  <c r="M2512" i="14" s="1"/>
  <c r="O1583" i="1"/>
  <c r="I2512" i="14" s="1"/>
  <c r="X1525" i="1"/>
  <c r="U2416" i="14" s="1"/>
  <c r="U1525" i="1"/>
  <c r="Q2416" i="14" s="1"/>
  <c r="R1525" i="1"/>
  <c r="M2416" i="14" s="1"/>
  <c r="O1525" i="1"/>
  <c r="I2416" i="14" s="1"/>
  <c r="X1517" i="1"/>
  <c r="U2408" i="14" s="1"/>
  <c r="U1517" i="1"/>
  <c r="Q2408" i="14" s="1"/>
  <c r="R1517" i="1"/>
  <c r="M2408" i="14" s="1"/>
  <c r="O1517" i="1"/>
  <c r="I2408" i="14" s="1"/>
  <c r="X1482" i="1"/>
  <c r="U2354" i="14" s="1"/>
  <c r="U1482" i="1"/>
  <c r="Q2354" i="14" s="1"/>
  <c r="R1482" i="1"/>
  <c r="M2354" i="14" s="1"/>
  <c r="O1482" i="1"/>
  <c r="I2354" i="14" s="1"/>
  <c r="X1480" i="1"/>
  <c r="U2350" i="14" s="1"/>
  <c r="U1480" i="1"/>
  <c r="Q2350" i="14" s="1"/>
  <c r="R1480" i="1"/>
  <c r="M2350" i="14" s="1"/>
  <c r="O1480" i="1"/>
  <c r="I2350" i="14" s="1"/>
  <c r="X1421" i="1"/>
  <c r="U2252" i="14" s="1"/>
  <c r="U1421" i="1"/>
  <c r="Q2252" i="14" s="1"/>
  <c r="R1421" i="1"/>
  <c r="M2252" i="14" s="1"/>
  <c r="O1421" i="1"/>
  <c r="I2252" i="14" s="1"/>
  <c r="X1380" i="1"/>
  <c r="U2184" i="14" s="1"/>
  <c r="U1380" i="1"/>
  <c r="Q2184" i="14" s="1"/>
  <c r="R1380" i="1"/>
  <c r="M2184" i="14" s="1"/>
  <c r="O1380" i="1"/>
  <c r="I2184" i="14" s="1"/>
  <c r="O1374" i="1"/>
  <c r="I2172" i="14" s="1"/>
  <c r="R1374" i="1"/>
  <c r="M2172" i="14" s="1"/>
  <c r="U1374" i="1"/>
  <c r="Q2172" i="14" s="1"/>
  <c r="X1374" i="1"/>
  <c r="U2172" i="14" s="1"/>
  <c r="X1372" i="1"/>
  <c r="U2168" i="14" s="1"/>
  <c r="U1372" i="1"/>
  <c r="Q2168" i="14" s="1"/>
  <c r="R1372" i="1"/>
  <c r="M2168" i="14" s="1"/>
  <c r="O1372" i="1"/>
  <c r="I2168" i="14" s="1"/>
  <c r="X1367" i="1"/>
  <c r="U2158" i="14" s="1"/>
  <c r="U1367" i="1"/>
  <c r="Q2158" i="14" s="1"/>
  <c r="R1367" i="1"/>
  <c r="M2158" i="14" s="1"/>
  <c r="O1367" i="1"/>
  <c r="I2158" i="14" s="1"/>
  <c r="X1363" i="1"/>
  <c r="U2150" i="14" s="1"/>
  <c r="U1363" i="1"/>
  <c r="Q2150" i="14" s="1"/>
  <c r="R1363" i="1"/>
  <c r="M2150" i="14" s="1"/>
  <c r="O1363" i="1"/>
  <c r="I2150" i="14" s="1"/>
  <c r="X1357" i="1"/>
  <c r="U2142" i="14" s="1"/>
  <c r="U1357" i="1"/>
  <c r="Q2142" i="14" s="1"/>
  <c r="R1357" i="1"/>
  <c r="M2142" i="14" s="1"/>
  <c r="O1357" i="1"/>
  <c r="I2142" i="14" s="1"/>
  <c r="X1291" i="1"/>
  <c r="U2038" i="14" s="1"/>
  <c r="U1291" i="1"/>
  <c r="Q2038" i="14" s="1"/>
  <c r="R1291" i="1"/>
  <c r="M2038" i="14" s="1"/>
  <c r="O1291" i="1"/>
  <c r="I2038" i="14" s="1"/>
  <c r="X1239" i="1"/>
  <c r="U1962" i="14" s="1"/>
  <c r="U1239" i="1"/>
  <c r="Q1962" i="14" s="1"/>
  <c r="R1239" i="1"/>
  <c r="M1962" i="14" s="1"/>
  <c r="O1239" i="1"/>
  <c r="I1962" i="14" s="1"/>
  <c r="X1146" i="1"/>
  <c r="U1814" i="14" s="1"/>
  <c r="U1146" i="1"/>
  <c r="Q1814" i="14" s="1"/>
  <c r="R1146" i="1"/>
  <c r="M1814" i="14" s="1"/>
  <c r="O1146" i="1"/>
  <c r="I1814" i="14" s="1"/>
  <c r="X1114" i="1"/>
  <c r="U1762" i="14" s="1"/>
  <c r="U1114" i="1"/>
  <c r="Q1762" i="14" s="1"/>
  <c r="R1114" i="1"/>
  <c r="M1762" i="14" s="1"/>
  <c r="O1114" i="1"/>
  <c r="I1762" i="14" s="1"/>
  <c r="X1108" i="1"/>
  <c r="U1750" i="14" s="1"/>
  <c r="U1108" i="1"/>
  <c r="Q1750" i="14" s="1"/>
  <c r="R1108" i="1"/>
  <c r="M1750" i="14" s="1"/>
  <c r="O1108" i="1"/>
  <c r="I1750" i="14" s="1"/>
  <c r="X1058" i="1"/>
  <c r="U1666" i="14" s="1"/>
  <c r="U1058" i="1"/>
  <c r="Q1666" i="14" s="1"/>
  <c r="R1058" i="1"/>
  <c r="M1666" i="14" s="1"/>
  <c r="O1058" i="1"/>
  <c r="I1666" i="14" s="1"/>
  <c r="X1047" i="1"/>
  <c r="U1648" i="14" s="1"/>
  <c r="U1047" i="1"/>
  <c r="Q1648" i="14" s="1"/>
  <c r="R1047" i="1"/>
  <c r="M1648" i="14" s="1"/>
  <c r="O1047" i="1"/>
  <c r="I1648" i="14" s="1"/>
  <c r="X1045" i="1"/>
  <c r="U1644" i="14" s="1"/>
  <c r="U1045" i="1"/>
  <c r="Q1644" i="14" s="1"/>
  <c r="R1045" i="1"/>
  <c r="M1644" i="14" s="1"/>
  <c r="O1045" i="1"/>
  <c r="I1644" i="14" s="1"/>
  <c r="X1031" i="1"/>
  <c r="U1618" i="14" s="1"/>
  <c r="U1031" i="1"/>
  <c r="Q1618" i="14" s="1"/>
  <c r="R1031" i="1"/>
  <c r="M1618" i="14" s="1"/>
  <c r="O1031" i="1"/>
  <c r="I1618" i="14" s="1"/>
  <c r="X1019" i="1"/>
  <c r="U1594" i="14" s="1"/>
  <c r="U1019" i="1"/>
  <c r="Q1594" i="14" s="1"/>
  <c r="R1019" i="1"/>
  <c r="M1594" i="14" s="1"/>
  <c r="O1019" i="1"/>
  <c r="I1594" i="14" s="1"/>
  <c r="X1014" i="1"/>
  <c r="U1584" i="14" s="1"/>
  <c r="U1014" i="1"/>
  <c r="Q1584" i="14" s="1"/>
  <c r="R1014" i="1"/>
  <c r="M1584" i="14" s="1"/>
  <c r="O1014" i="1"/>
  <c r="I1584" i="14" s="1"/>
  <c r="X990" i="1"/>
  <c r="U1536" i="14" s="1"/>
  <c r="U990" i="1"/>
  <c r="Q1536" i="14" s="1"/>
  <c r="R990" i="1"/>
  <c r="M1536" i="14" s="1"/>
  <c r="O990" i="1"/>
  <c r="I1536" i="14" s="1"/>
  <c r="X965" i="1"/>
  <c r="U1488" i="14" s="1"/>
  <c r="U965" i="1"/>
  <c r="Q1488" i="14" s="1"/>
  <c r="R965" i="1"/>
  <c r="M1488" i="14" s="1"/>
  <c r="O965" i="1"/>
  <c r="I1488" i="14" s="1"/>
  <c r="X964" i="1"/>
  <c r="U1486" i="14" s="1"/>
  <c r="U964" i="1"/>
  <c r="Q1486" i="14" s="1"/>
  <c r="R964" i="1"/>
  <c r="M1486" i="14" s="1"/>
  <c r="O964" i="1"/>
  <c r="I1486" i="14" s="1"/>
  <c r="X960" i="1"/>
  <c r="U1480" i="14" s="1"/>
  <c r="U960" i="1"/>
  <c r="Q1480" i="14" s="1"/>
  <c r="R960" i="1"/>
  <c r="M1480" i="14" s="1"/>
  <c r="O960" i="1"/>
  <c r="I1480" i="14" s="1"/>
  <c r="X959" i="1"/>
  <c r="U1478" i="14" s="1"/>
  <c r="U959" i="1"/>
  <c r="Q1478" i="14" s="1"/>
  <c r="R959" i="1"/>
  <c r="M1478" i="14" s="1"/>
  <c r="O959" i="1"/>
  <c r="I1478" i="14" s="1"/>
  <c r="X942" i="1"/>
  <c r="U1448" i="14" s="1"/>
  <c r="U942" i="1"/>
  <c r="Q1448" i="14" s="1"/>
  <c r="R942" i="1"/>
  <c r="M1448" i="14" s="1"/>
  <c r="O942" i="1"/>
  <c r="I1448" i="14" s="1"/>
  <c r="X903" i="1"/>
  <c r="U1376" i="14" s="1"/>
  <c r="U903" i="1"/>
  <c r="Q1376" i="14" s="1"/>
  <c r="R903" i="1"/>
  <c r="M1376" i="14" s="1"/>
  <c r="O903" i="1"/>
  <c r="I1376" i="14" s="1"/>
  <c r="X894" i="1"/>
  <c r="U1358" i="14" s="1"/>
  <c r="U894" i="1"/>
  <c r="Q1358" i="14" s="1"/>
  <c r="R894" i="1"/>
  <c r="M1358" i="14" s="1"/>
  <c r="O894" i="1"/>
  <c r="I1358" i="14" s="1"/>
  <c r="O863" i="1"/>
  <c r="I1298" i="14" s="1"/>
  <c r="R863" i="1"/>
  <c r="M1298" i="14" s="1"/>
  <c r="U863" i="1"/>
  <c r="Q1298" i="14" s="1"/>
  <c r="X863" i="1"/>
  <c r="U1298" i="14" s="1"/>
  <c r="X847" i="1"/>
  <c r="U1268" i="14" s="1"/>
  <c r="U847" i="1"/>
  <c r="Q1268" i="14" s="1"/>
  <c r="R847" i="1"/>
  <c r="M1268" i="14" s="1"/>
  <c r="O847" i="1"/>
  <c r="I1268" i="14" s="1"/>
  <c r="X808" i="1"/>
  <c r="U1210" i="14" s="1"/>
  <c r="U808" i="1"/>
  <c r="Q1210" i="14" s="1"/>
  <c r="R808" i="1"/>
  <c r="M1210" i="14" s="1"/>
  <c r="O808" i="1"/>
  <c r="I1210" i="14" s="1"/>
  <c r="X806" i="1"/>
  <c r="U1208" i="14" s="1"/>
  <c r="U806" i="1"/>
  <c r="Q1208" i="14" s="1"/>
  <c r="R806" i="1"/>
  <c r="M1208" i="14" s="1"/>
  <c r="O806" i="1"/>
  <c r="I1208" i="14" s="1"/>
  <c r="X726" i="1"/>
  <c r="U1100" i="14" s="1"/>
  <c r="U726" i="1"/>
  <c r="Q1100" i="14" s="1"/>
  <c r="R726" i="1"/>
  <c r="M1100" i="14" s="1"/>
  <c r="O726" i="1"/>
  <c r="I1100" i="14" s="1"/>
  <c r="X783" i="1"/>
  <c r="U1180" i="14" s="1"/>
  <c r="U783" i="1"/>
  <c r="Q1180" i="14" s="1"/>
  <c r="R783" i="1"/>
  <c r="M1180" i="14" s="1"/>
  <c r="O783" i="1"/>
  <c r="I1180" i="14" s="1"/>
  <c r="X782" i="1"/>
  <c r="U1178" i="14" s="1"/>
  <c r="U782" i="1"/>
  <c r="Q1178" i="14" s="1"/>
  <c r="R782" i="1"/>
  <c r="M1178" i="14" s="1"/>
  <c r="O782" i="1"/>
  <c r="I1178" i="14" s="1"/>
  <c r="X736" i="1"/>
  <c r="U1116" i="14" s="1"/>
  <c r="U736" i="1"/>
  <c r="Q1116" i="14" s="1"/>
  <c r="R736" i="1"/>
  <c r="M1116" i="14" s="1"/>
  <c r="O736" i="1"/>
  <c r="I1116" i="14" s="1"/>
  <c r="X734" i="1"/>
  <c r="U1114" i="14" s="1"/>
  <c r="U734" i="1"/>
  <c r="Q1114" i="14" s="1"/>
  <c r="R734" i="1"/>
  <c r="M1114" i="14" s="1"/>
  <c r="O734" i="1"/>
  <c r="I1114" i="14" s="1"/>
  <c r="X721" i="1"/>
  <c r="U1096" i="14" s="1"/>
  <c r="U721" i="1"/>
  <c r="Q1096" i="14" s="1"/>
  <c r="R721" i="1"/>
  <c r="M1096" i="14" s="1"/>
  <c r="O721" i="1"/>
  <c r="I1096" i="14" s="1"/>
  <c r="X714" i="1"/>
  <c r="U1084" i="14" s="1"/>
  <c r="U714" i="1"/>
  <c r="Q1084" i="14" s="1"/>
  <c r="R714" i="1"/>
  <c r="M1084" i="14" s="1"/>
  <c r="O714" i="1"/>
  <c r="I1084" i="14" s="1"/>
  <c r="X704" i="1"/>
  <c r="U1066" i="14" s="1"/>
  <c r="U704" i="1"/>
  <c r="Q1066" i="14" s="1"/>
  <c r="R704" i="1"/>
  <c r="M1066" i="14" s="1"/>
  <c r="O704" i="1"/>
  <c r="I1066" i="14" s="1"/>
  <c r="X698" i="1"/>
  <c r="U1054" i="14" s="1"/>
  <c r="U698" i="1"/>
  <c r="Q1054" i="14" s="1"/>
  <c r="R698" i="1"/>
  <c r="M1054" i="14" s="1"/>
  <c r="O698" i="1"/>
  <c r="I1054" i="14" s="1"/>
  <c r="X681" i="1"/>
  <c r="U1030" i="14" s="1"/>
  <c r="U681" i="1"/>
  <c r="Q1030" i="14" s="1"/>
  <c r="R681" i="1"/>
  <c r="M1030" i="14" s="1"/>
  <c r="O681" i="1"/>
  <c r="I1030" i="14" s="1"/>
  <c r="X622" i="1"/>
  <c r="U944" i="14" s="1"/>
  <c r="U622" i="1"/>
  <c r="Q944" i="14" s="1"/>
  <c r="R622" i="1"/>
  <c r="M944" i="14" s="1"/>
  <c r="O622" i="1"/>
  <c r="I944" i="14" s="1"/>
  <c r="X105" i="1"/>
  <c r="U109" i="14" s="1"/>
  <c r="U105" i="1"/>
  <c r="Q109" i="14" s="1"/>
  <c r="R105" i="1"/>
  <c r="M109" i="14" s="1"/>
  <c r="O105" i="1"/>
  <c r="I109" i="14" s="1"/>
  <c r="X658" i="1"/>
  <c r="U996" i="14" s="1"/>
  <c r="U658" i="1"/>
  <c r="Q996" i="14" s="1"/>
  <c r="R658" i="1"/>
  <c r="M996" i="14" s="1"/>
  <c r="O658" i="1"/>
  <c r="I996" i="14" s="1"/>
  <c r="X610" i="1"/>
  <c r="U926" i="14" s="1"/>
  <c r="U610" i="1"/>
  <c r="Q926" i="14" s="1"/>
  <c r="R610" i="1"/>
  <c r="M926" i="14" s="1"/>
  <c r="O610" i="1"/>
  <c r="I926" i="14" s="1"/>
  <c r="X593" i="1"/>
  <c r="U896" i="14" s="1"/>
  <c r="U593" i="1"/>
  <c r="Q896" i="14" s="1"/>
  <c r="R593" i="1"/>
  <c r="M896" i="14" s="1"/>
  <c r="O593" i="1"/>
  <c r="I896" i="14" s="1"/>
  <c r="X601" i="1"/>
  <c r="U910" i="14" s="1"/>
  <c r="U601" i="1"/>
  <c r="Q910" i="14" s="1"/>
  <c r="R601" i="1"/>
  <c r="M910" i="14" s="1"/>
  <c r="O601" i="1"/>
  <c r="I910" i="14" s="1"/>
  <c r="X599" i="1"/>
  <c r="U906" i="14" s="1"/>
  <c r="U599" i="1"/>
  <c r="Q906" i="14" s="1"/>
  <c r="R599" i="1"/>
  <c r="M906" i="14" s="1"/>
  <c r="O599" i="1"/>
  <c r="I906" i="14" s="1"/>
  <c r="X577" i="1"/>
  <c r="U866" i="14" s="1"/>
  <c r="U577" i="1"/>
  <c r="Q866" i="14" s="1"/>
  <c r="R577" i="1"/>
  <c r="M866" i="14" s="1"/>
  <c r="O577" i="1"/>
  <c r="I866" i="14" s="1"/>
  <c r="X576" i="1"/>
  <c r="U864" i="14" s="1"/>
  <c r="U576" i="1"/>
  <c r="Q864" i="14" s="1"/>
  <c r="R576" i="1"/>
  <c r="M864" i="14" s="1"/>
  <c r="O576" i="1"/>
  <c r="I864" i="14" s="1"/>
  <c r="X574" i="1"/>
  <c r="U860" i="14" s="1"/>
  <c r="U574" i="1"/>
  <c r="Q860" i="14" s="1"/>
  <c r="R574" i="1"/>
  <c r="M860" i="14" s="1"/>
  <c r="O574" i="1"/>
  <c r="I860" i="14" s="1"/>
  <c r="X573" i="1"/>
  <c r="U858" i="14" s="1"/>
  <c r="U573" i="1"/>
  <c r="Q858" i="14" s="1"/>
  <c r="R573" i="1"/>
  <c r="M858" i="14" s="1"/>
  <c r="O573" i="1"/>
  <c r="I858" i="14" s="1"/>
  <c r="X562" i="1"/>
  <c r="U842" i="14" s="1"/>
  <c r="U562" i="1"/>
  <c r="Q842" i="14" s="1"/>
  <c r="R562" i="1"/>
  <c r="M842" i="14" s="1"/>
  <c r="O562" i="1"/>
  <c r="I842" i="14" s="1"/>
  <c r="X561" i="1"/>
  <c r="U840" i="14" s="1"/>
  <c r="U561" i="1"/>
  <c r="Q840" i="14" s="1"/>
  <c r="R561" i="1"/>
  <c r="M840" i="14" s="1"/>
  <c r="O561" i="1"/>
  <c r="I840" i="14" s="1"/>
  <c r="X560" i="1"/>
  <c r="U838" i="14" s="1"/>
  <c r="U560" i="1"/>
  <c r="Q838" i="14" s="1"/>
  <c r="R560" i="1"/>
  <c r="M838" i="14" s="1"/>
  <c r="O560" i="1"/>
  <c r="I838" i="14" s="1"/>
  <c r="X596" i="1"/>
  <c r="U900" i="14" s="1"/>
  <c r="U596" i="1"/>
  <c r="Q900" i="14" s="1"/>
  <c r="R596" i="1"/>
  <c r="M900" i="14" s="1"/>
  <c r="O596" i="1"/>
  <c r="I900" i="14" s="1"/>
  <c r="X557" i="1"/>
  <c r="U832" i="14" s="1"/>
  <c r="U557" i="1"/>
  <c r="Q832" i="14" s="1"/>
  <c r="R557" i="1"/>
  <c r="M832" i="14" s="1"/>
  <c r="O557" i="1"/>
  <c r="I832" i="14" s="1"/>
  <c r="X502" i="1"/>
  <c r="U746" i="14" s="1"/>
  <c r="U502" i="1"/>
  <c r="Q746" i="14" s="1"/>
  <c r="R502" i="1"/>
  <c r="M746" i="14" s="1"/>
  <c r="O502" i="1"/>
  <c r="I746" i="14" s="1"/>
  <c r="X471" i="1"/>
  <c r="U694" i="14" s="1"/>
  <c r="U471" i="1"/>
  <c r="Q694" i="14" s="1"/>
  <c r="R471" i="1"/>
  <c r="M694" i="14" s="1"/>
  <c r="O471" i="1"/>
  <c r="I694" i="14" s="1"/>
  <c r="X407" i="1"/>
  <c r="U590" i="14" s="1"/>
  <c r="U407" i="1"/>
  <c r="Q590" i="14" s="1"/>
  <c r="R407" i="1"/>
  <c r="M590" i="14" s="1"/>
  <c r="O407" i="1"/>
  <c r="I590" i="14" s="1"/>
  <c r="X406" i="1"/>
  <c r="U588" i="14" s="1"/>
  <c r="U406" i="1"/>
  <c r="Q588" i="14" s="1"/>
  <c r="R406" i="1"/>
  <c r="M588" i="14" s="1"/>
  <c r="O406" i="1"/>
  <c r="I588" i="14" s="1"/>
  <c r="X392" i="1"/>
  <c r="U566" i="14" s="1"/>
  <c r="U392" i="1"/>
  <c r="Q566" i="14" s="1"/>
  <c r="R392" i="1"/>
  <c r="M566" i="14" s="1"/>
  <c r="O392" i="1"/>
  <c r="I566" i="14" s="1"/>
  <c r="X404" i="1"/>
  <c r="U586" i="14" s="1"/>
  <c r="U404" i="1"/>
  <c r="Q586" i="14" s="1"/>
  <c r="R404" i="1"/>
  <c r="M586" i="14" s="1"/>
  <c r="O404" i="1"/>
  <c r="I586" i="14" s="1"/>
  <c r="X403" i="1"/>
  <c r="U584" i="14" s="1"/>
  <c r="U403" i="1"/>
  <c r="Q584" i="14" s="1"/>
  <c r="R403" i="1"/>
  <c r="M584" i="14" s="1"/>
  <c r="O403" i="1"/>
  <c r="I584" i="14" s="1"/>
  <c r="X400" i="1"/>
  <c r="U580" i="14" s="1"/>
  <c r="U400" i="1"/>
  <c r="Q580" i="14" s="1"/>
  <c r="R400" i="1"/>
  <c r="M580" i="14" s="1"/>
  <c r="O400" i="1"/>
  <c r="I580" i="14" s="1"/>
  <c r="X399" i="1"/>
  <c r="U578" i="14" s="1"/>
  <c r="U399" i="1"/>
  <c r="Q578" i="14" s="1"/>
  <c r="R399" i="1"/>
  <c r="M578" i="14" s="1"/>
  <c r="O399" i="1"/>
  <c r="I578" i="14" s="1"/>
  <c r="X123" i="1"/>
  <c r="U139" i="14" s="1"/>
  <c r="U123" i="1"/>
  <c r="Q139" i="14" s="1"/>
  <c r="R123" i="1"/>
  <c r="M139" i="14" s="1"/>
  <c r="O123" i="1"/>
  <c r="I139" i="14" s="1"/>
  <c r="X121" i="1"/>
  <c r="U135" i="14" s="1"/>
  <c r="U121" i="1"/>
  <c r="Q135" i="14" s="1"/>
  <c r="R121" i="1"/>
  <c r="M135" i="14" s="1"/>
  <c r="O121" i="1"/>
  <c r="I135" i="14" s="1"/>
  <c r="X120" i="1"/>
  <c r="U133" i="14" s="1"/>
  <c r="U120" i="1"/>
  <c r="Q133" i="14" s="1"/>
  <c r="R120" i="1"/>
  <c r="M133" i="14" s="1"/>
  <c r="O120" i="1"/>
  <c r="I133" i="14" s="1"/>
  <c r="X83" i="1"/>
  <c r="U75" i="14" s="1"/>
  <c r="U83" i="1"/>
  <c r="Q75" i="14" s="1"/>
  <c r="R83" i="1"/>
  <c r="M75" i="14" s="1"/>
  <c r="O83" i="1"/>
  <c r="I75" i="14" s="1"/>
  <c r="X185" i="1"/>
  <c r="U235" i="14" s="1"/>
  <c r="U185" i="1"/>
  <c r="Q235" i="14" s="1"/>
  <c r="R185" i="1"/>
  <c r="M235" i="14" s="1"/>
  <c r="O185" i="1"/>
  <c r="I235" i="14" s="1"/>
  <c r="X267" i="1"/>
  <c r="U371" i="14" s="1"/>
  <c r="U267" i="1"/>
  <c r="Q371" i="14" s="1"/>
  <c r="R267" i="1"/>
  <c r="M371" i="14" s="1"/>
  <c r="O267" i="1"/>
  <c r="I371" i="14" s="1"/>
  <c r="X257" i="1"/>
  <c r="U357" i="14" s="1"/>
  <c r="U257" i="1"/>
  <c r="Q357" i="14" s="1"/>
  <c r="R257" i="1"/>
  <c r="M357" i="14" s="1"/>
  <c r="O257" i="1"/>
  <c r="I357" i="14" s="1"/>
  <c r="X202" i="1"/>
  <c r="U265" i="14" s="1"/>
  <c r="U202" i="1"/>
  <c r="Q265" i="14" s="1"/>
  <c r="R202" i="1"/>
  <c r="M265" i="14" s="1"/>
  <c r="O202" i="1"/>
  <c r="I265" i="14" s="1"/>
  <c r="X200" i="1"/>
  <c r="U261" i="14" s="1"/>
  <c r="U200" i="1"/>
  <c r="Q261" i="14" s="1"/>
  <c r="R200" i="1"/>
  <c r="M261" i="14" s="1"/>
  <c r="O200" i="1"/>
  <c r="I261" i="14" s="1"/>
  <c r="X192" i="1"/>
  <c r="U249" i="14" s="1"/>
  <c r="U192" i="1"/>
  <c r="Q249" i="14" s="1"/>
  <c r="R192" i="1"/>
  <c r="M249" i="14" s="1"/>
  <c r="O192" i="1"/>
  <c r="I249" i="14" s="1"/>
  <c r="X170" i="1"/>
  <c r="U211" i="14" s="1"/>
  <c r="U170" i="1"/>
  <c r="Q211" i="14" s="1"/>
  <c r="R170" i="1"/>
  <c r="M211" i="14" s="1"/>
  <c r="O170" i="1"/>
  <c r="I211" i="14" s="1"/>
  <c r="X169" i="1"/>
  <c r="U209" i="14" s="1"/>
  <c r="U169" i="1"/>
  <c r="Q209" i="14" s="1"/>
  <c r="R169" i="1"/>
  <c r="M209" i="14" s="1"/>
  <c r="O169" i="1"/>
  <c r="I209" i="14" s="1"/>
  <c r="X139" i="1"/>
  <c r="U165" i="14" s="1"/>
  <c r="U139" i="1"/>
  <c r="Q165" i="14" s="1"/>
  <c r="R139" i="1"/>
  <c r="M165" i="14" s="1"/>
  <c r="O139" i="1"/>
  <c r="I165" i="14" s="1"/>
  <c r="X138" i="1"/>
  <c r="U163" i="14" s="1"/>
  <c r="U138" i="1"/>
  <c r="Q163" i="14" s="1"/>
  <c r="R138" i="1"/>
  <c r="M163" i="14" s="1"/>
  <c r="O138" i="1"/>
  <c r="I163" i="14" s="1"/>
  <c r="X172" i="1"/>
  <c r="U215" i="14" s="1"/>
  <c r="U172" i="1"/>
  <c r="Q215" i="14" s="1"/>
  <c r="R172" i="1"/>
  <c r="M215" i="14" s="1"/>
  <c r="O172" i="1"/>
  <c r="I215" i="14" s="1"/>
  <c r="X163" i="1"/>
  <c r="U201" i="14" s="1"/>
  <c r="U163" i="1"/>
  <c r="Q201" i="14" s="1"/>
  <c r="R163" i="1"/>
  <c r="M201" i="14" s="1"/>
  <c r="O163" i="1"/>
  <c r="I201" i="14" s="1"/>
  <c r="X116" i="1"/>
  <c r="U127" i="14" s="1"/>
  <c r="U116" i="1"/>
  <c r="Q127" i="14" s="1"/>
  <c r="R116" i="1"/>
  <c r="M127" i="14" s="1"/>
  <c r="O116" i="1"/>
  <c r="I127" i="14" s="1"/>
  <c r="X115" i="1"/>
  <c r="U125" i="14" s="1"/>
  <c r="U115" i="1"/>
  <c r="Q125" i="14" s="1"/>
  <c r="R115" i="1"/>
  <c r="M125" i="14" s="1"/>
  <c r="O115" i="1"/>
  <c r="I125" i="14" s="1"/>
  <c r="X112" i="1"/>
  <c r="U121" i="14" s="1"/>
  <c r="U112" i="1"/>
  <c r="Q121" i="14" s="1"/>
  <c r="R112" i="1"/>
  <c r="M121" i="14" s="1"/>
  <c r="O112" i="1"/>
  <c r="I121" i="14" s="1"/>
  <c r="X555" i="1"/>
  <c r="U828" i="14" s="1"/>
  <c r="U555" i="1"/>
  <c r="Q828" i="14" s="1"/>
  <c r="R555" i="1"/>
  <c r="M828" i="14" s="1"/>
  <c r="O555" i="1"/>
  <c r="I828" i="14" s="1"/>
  <c r="X1592" i="1"/>
  <c r="U2530" i="14" s="1"/>
  <c r="U1592" i="1"/>
  <c r="Q2530" i="14" s="1"/>
  <c r="R1592" i="1"/>
  <c r="M2530" i="14" s="1"/>
  <c r="O1592" i="1"/>
  <c r="I2530" i="14" s="1"/>
  <c r="X473" i="1"/>
  <c r="U698" i="14" s="1"/>
  <c r="U473" i="1"/>
  <c r="Q698" i="14" s="1"/>
  <c r="R473" i="1"/>
  <c r="M698" i="14" s="1"/>
  <c r="O473" i="1"/>
  <c r="I698" i="14" s="1"/>
  <c r="X1112" i="1"/>
  <c r="U1758" i="14" s="1"/>
  <c r="U1112" i="1"/>
  <c r="Q1758" i="14" s="1"/>
  <c r="R1112" i="1"/>
  <c r="M1758" i="14" s="1"/>
  <c r="O1112" i="1"/>
  <c r="I1758" i="14" s="1"/>
  <c r="O967" i="1"/>
  <c r="I1490" i="14" s="1"/>
  <c r="R967" i="1"/>
  <c r="M1490" i="14" s="1"/>
  <c r="U967" i="1"/>
  <c r="Q1490" i="14" s="1"/>
  <c r="X967" i="1"/>
  <c r="U1490" i="14" s="1"/>
  <c r="O968" i="1"/>
  <c r="I1492" i="14" s="1"/>
  <c r="R968" i="1"/>
  <c r="M1492" i="14" s="1"/>
  <c r="U968" i="1"/>
  <c r="Q1492" i="14" s="1"/>
  <c r="X968" i="1"/>
  <c r="U1492" i="14" s="1"/>
  <c r="O969" i="1"/>
  <c r="I1494" i="14" s="1"/>
  <c r="R969" i="1"/>
  <c r="M1494" i="14" s="1"/>
  <c r="U969" i="1"/>
  <c r="Q1494" i="14" s="1"/>
  <c r="X969" i="1"/>
  <c r="U1494" i="14" s="1"/>
  <c r="O970" i="1"/>
  <c r="I1496" i="14" s="1"/>
  <c r="R970" i="1"/>
  <c r="M1496" i="14" s="1"/>
  <c r="U970" i="1"/>
  <c r="Q1496" i="14" s="1"/>
  <c r="X970" i="1"/>
  <c r="U1496" i="14" s="1"/>
  <c r="O971" i="1"/>
  <c r="I1498" i="14" s="1"/>
  <c r="R971" i="1"/>
  <c r="M1498" i="14" s="1"/>
  <c r="U971" i="1"/>
  <c r="Q1498" i="14" s="1"/>
  <c r="X971" i="1"/>
  <c r="U1498" i="14" s="1"/>
  <c r="O972" i="1"/>
  <c r="I1500" i="14" s="1"/>
  <c r="R972" i="1"/>
  <c r="M1500" i="14" s="1"/>
  <c r="U972" i="1"/>
  <c r="Q1500" i="14" s="1"/>
  <c r="X972" i="1"/>
  <c r="U1500" i="14" s="1"/>
  <c r="O973" i="1"/>
  <c r="I1502" i="14" s="1"/>
  <c r="R973" i="1"/>
  <c r="M1502" i="14" s="1"/>
  <c r="U973" i="1"/>
  <c r="Q1502" i="14" s="1"/>
  <c r="X973" i="1"/>
  <c r="U1502" i="14" s="1"/>
  <c r="O974" i="1"/>
  <c r="I1504" i="14" s="1"/>
  <c r="R974" i="1"/>
  <c r="M1504" i="14" s="1"/>
  <c r="U974" i="1"/>
  <c r="Q1504" i="14" s="1"/>
  <c r="X974" i="1"/>
  <c r="U1504" i="14" s="1"/>
  <c r="O975" i="1"/>
  <c r="I1506" i="14" s="1"/>
  <c r="R975" i="1"/>
  <c r="M1506" i="14" s="1"/>
  <c r="U975" i="1"/>
  <c r="Q1506" i="14" s="1"/>
  <c r="X975" i="1"/>
  <c r="U1506" i="14" s="1"/>
  <c r="O977" i="1"/>
  <c r="I1510" i="14" s="1"/>
  <c r="R977" i="1"/>
  <c r="M1510" i="14" s="1"/>
  <c r="U977" i="1"/>
  <c r="Q1510" i="14" s="1"/>
  <c r="X977" i="1"/>
  <c r="U1510" i="14" s="1"/>
  <c r="O978" i="1"/>
  <c r="I1512" i="14" s="1"/>
  <c r="R978" i="1"/>
  <c r="M1512" i="14" s="1"/>
  <c r="U978" i="1"/>
  <c r="Q1512" i="14" s="1"/>
  <c r="X978" i="1"/>
  <c r="U1512" i="14" s="1"/>
  <c r="O979" i="1"/>
  <c r="I1514" i="14" s="1"/>
  <c r="R979" i="1"/>
  <c r="M1514" i="14" s="1"/>
  <c r="U979" i="1"/>
  <c r="Q1514" i="14" s="1"/>
  <c r="X979" i="1"/>
  <c r="U1514" i="14" s="1"/>
  <c r="O980" i="1"/>
  <c r="I1516" i="14" s="1"/>
  <c r="R980" i="1"/>
  <c r="M1516" i="14" s="1"/>
  <c r="U980" i="1"/>
  <c r="Q1516" i="14" s="1"/>
  <c r="X980" i="1"/>
  <c r="U1516" i="14" s="1"/>
  <c r="O981" i="1"/>
  <c r="I1518" i="14" s="1"/>
  <c r="R981" i="1"/>
  <c r="M1518" i="14" s="1"/>
  <c r="U981" i="1"/>
  <c r="Q1518" i="14" s="1"/>
  <c r="X981" i="1"/>
  <c r="U1518" i="14" s="1"/>
  <c r="O982" i="1"/>
  <c r="I1520" i="14" s="1"/>
  <c r="R982" i="1"/>
  <c r="M1520" i="14" s="1"/>
  <c r="U982" i="1"/>
  <c r="Q1520" i="14" s="1"/>
  <c r="X982" i="1"/>
  <c r="U1520" i="14" s="1"/>
  <c r="O983" i="1"/>
  <c r="I1522" i="14" s="1"/>
  <c r="R983" i="1"/>
  <c r="M1522" i="14" s="1"/>
  <c r="U983" i="1"/>
  <c r="Q1522" i="14" s="1"/>
  <c r="X983" i="1"/>
  <c r="U1522" i="14" s="1"/>
  <c r="O985" i="1"/>
  <c r="I1526" i="14" s="1"/>
  <c r="R985" i="1"/>
  <c r="M1526" i="14" s="1"/>
  <c r="U985" i="1"/>
  <c r="Q1526" i="14" s="1"/>
  <c r="X985" i="1"/>
  <c r="U1526" i="14" s="1"/>
  <c r="O986" i="1"/>
  <c r="I1528" i="14" s="1"/>
  <c r="R986" i="1"/>
  <c r="M1528" i="14" s="1"/>
  <c r="U986" i="1"/>
  <c r="Q1528" i="14" s="1"/>
  <c r="X986" i="1"/>
  <c r="U1528" i="14" s="1"/>
  <c r="O987" i="1"/>
  <c r="I1530" i="14" s="1"/>
  <c r="R987" i="1"/>
  <c r="M1530" i="14" s="1"/>
  <c r="U987" i="1"/>
  <c r="Q1530" i="14" s="1"/>
  <c r="X987" i="1"/>
  <c r="U1530" i="14" s="1"/>
  <c r="O991" i="1"/>
  <c r="I1538" i="14" s="1"/>
  <c r="R991" i="1"/>
  <c r="M1538" i="14" s="1"/>
  <c r="U991" i="1"/>
  <c r="Q1538" i="14" s="1"/>
  <c r="X991" i="1"/>
  <c r="U1538" i="14" s="1"/>
  <c r="O992" i="1"/>
  <c r="I1540" i="14" s="1"/>
  <c r="R992" i="1"/>
  <c r="M1540" i="14" s="1"/>
  <c r="U992" i="1"/>
  <c r="Q1540" i="14" s="1"/>
  <c r="X992" i="1"/>
  <c r="U1540" i="14" s="1"/>
  <c r="O993" i="1"/>
  <c r="I1542" i="14" s="1"/>
  <c r="R993" i="1"/>
  <c r="M1542" i="14" s="1"/>
  <c r="U993" i="1"/>
  <c r="Q1542" i="14" s="1"/>
  <c r="X993" i="1"/>
  <c r="U1542" i="14" s="1"/>
  <c r="O994" i="1"/>
  <c r="I1544" i="14" s="1"/>
  <c r="R994" i="1"/>
  <c r="M1544" i="14" s="1"/>
  <c r="U994" i="1"/>
  <c r="Q1544" i="14" s="1"/>
  <c r="X994" i="1"/>
  <c r="U1544" i="14" s="1"/>
  <c r="O995" i="1"/>
  <c r="I1546" i="14" s="1"/>
  <c r="R995" i="1"/>
  <c r="M1546" i="14" s="1"/>
  <c r="U995" i="1"/>
  <c r="Q1546" i="14" s="1"/>
  <c r="X995" i="1"/>
  <c r="U1546" i="14" s="1"/>
  <c r="O996" i="1"/>
  <c r="I1548" i="14" s="1"/>
  <c r="R996" i="1"/>
  <c r="M1548" i="14" s="1"/>
  <c r="U996" i="1"/>
  <c r="Q1548" i="14" s="1"/>
  <c r="X996" i="1"/>
  <c r="U1548" i="14" s="1"/>
  <c r="O997" i="1"/>
  <c r="I1550" i="14" s="1"/>
  <c r="R997" i="1"/>
  <c r="M1550" i="14" s="1"/>
  <c r="U997" i="1"/>
  <c r="Q1550" i="14" s="1"/>
  <c r="X997" i="1"/>
  <c r="U1550" i="14" s="1"/>
  <c r="O998" i="1"/>
  <c r="I1552" i="14" s="1"/>
  <c r="R998" i="1"/>
  <c r="M1552" i="14" s="1"/>
  <c r="U998" i="1"/>
  <c r="Q1552" i="14" s="1"/>
  <c r="X998" i="1"/>
  <c r="U1552" i="14" s="1"/>
  <c r="O1000" i="1"/>
  <c r="I1556" i="14" s="1"/>
  <c r="R1000" i="1"/>
  <c r="M1556" i="14" s="1"/>
  <c r="U1000" i="1"/>
  <c r="Q1556" i="14" s="1"/>
  <c r="X1000" i="1"/>
  <c r="U1556" i="14" s="1"/>
  <c r="O1003" i="1"/>
  <c r="I1562" i="14" s="1"/>
  <c r="R1003" i="1"/>
  <c r="M1562" i="14" s="1"/>
  <c r="U1003" i="1"/>
  <c r="Q1562" i="14" s="1"/>
  <c r="X1003" i="1"/>
  <c r="U1562" i="14" s="1"/>
  <c r="O1002" i="1"/>
  <c r="I1560" i="14" s="1"/>
  <c r="R1002" i="1"/>
  <c r="M1560" i="14" s="1"/>
  <c r="U1002" i="1"/>
  <c r="Q1560" i="14" s="1"/>
  <c r="X1002" i="1"/>
  <c r="U1560" i="14" s="1"/>
  <c r="O1005" i="1"/>
  <c r="I1566" i="14" s="1"/>
  <c r="R1005" i="1"/>
  <c r="M1566" i="14" s="1"/>
  <c r="U1005" i="1"/>
  <c r="Q1566" i="14" s="1"/>
  <c r="X1005" i="1"/>
  <c r="U1566" i="14" s="1"/>
  <c r="O1007" i="1"/>
  <c r="I1570" i="14" s="1"/>
  <c r="R1007" i="1"/>
  <c r="M1570" i="14" s="1"/>
  <c r="U1007" i="1"/>
  <c r="Q1570" i="14" s="1"/>
  <c r="X1007" i="1"/>
  <c r="U1570" i="14" s="1"/>
  <c r="O1009" i="1"/>
  <c r="I1574" i="14" s="1"/>
  <c r="R1009" i="1"/>
  <c r="M1574" i="14" s="1"/>
  <c r="U1009" i="1"/>
  <c r="Q1574" i="14" s="1"/>
  <c r="X1009" i="1"/>
  <c r="U1574" i="14" s="1"/>
  <c r="O1010" i="1"/>
  <c r="I1576" i="14" s="1"/>
  <c r="R1010" i="1"/>
  <c r="M1576" i="14" s="1"/>
  <c r="U1010" i="1"/>
  <c r="Q1576" i="14" s="1"/>
  <c r="X1010" i="1"/>
  <c r="U1576" i="14" s="1"/>
  <c r="O1011" i="1"/>
  <c r="I1578" i="14" s="1"/>
  <c r="R1011" i="1"/>
  <c r="M1578" i="14" s="1"/>
  <c r="U1011" i="1"/>
  <c r="Q1578" i="14" s="1"/>
  <c r="X1011" i="1"/>
  <c r="U1578" i="14" s="1"/>
  <c r="O1012" i="1"/>
  <c r="I1580" i="14" s="1"/>
  <c r="R1012" i="1"/>
  <c r="M1580" i="14" s="1"/>
  <c r="U1012" i="1"/>
  <c r="Q1580" i="14" s="1"/>
  <c r="X1012" i="1"/>
  <c r="U1580" i="14" s="1"/>
  <c r="O1015" i="1"/>
  <c r="I1586" i="14" s="1"/>
  <c r="R1015" i="1"/>
  <c r="M1586" i="14" s="1"/>
  <c r="U1015" i="1"/>
  <c r="Q1586" i="14" s="1"/>
  <c r="X1015" i="1"/>
  <c r="U1586" i="14" s="1"/>
  <c r="O1017" i="1"/>
  <c r="I1590" i="14" s="1"/>
  <c r="R1017" i="1"/>
  <c r="M1590" i="14" s="1"/>
  <c r="U1017" i="1"/>
  <c r="Q1590" i="14" s="1"/>
  <c r="X1017" i="1"/>
  <c r="U1590" i="14" s="1"/>
  <c r="O1018" i="1"/>
  <c r="I1592" i="14" s="1"/>
  <c r="R1018" i="1"/>
  <c r="M1592" i="14" s="1"/>
  <c r="U1018" i="1"/>
  <c r="Q1592" i="14" s="1"/>
  <c r="X1018" i="1"/>
  <c r="U1592" i="14" s="1"/>
  <c r="O1020" i="1"/>
  <c r="I1596" i="14" s="1"/>
  <c r="R1020" i="1"/>
  <c r="M1596" i="14" s="1"/>
  <c r="U1020" i="1"/>
  <c r="Q1596" i="14" s="1"/>
  <c r="X1020" i="1"/>
  <c r="U1596" i="14" s="1"/>
  <c r="O1021" i="1"/>
  <c r="I1598" i="14" s="1"/>
  <c r="R1021" i="1"/>
  <c r="M1598" i="14" s="1"/>
  <c r="U1021" i="1"/>
  <c r="Q1598" i="14" s="1"/>
  <c r="X1021" i="1"/>
  <c r="U1598" i="14" s="1"/>
  <c r="O1022" i="1"/>
  <c r="I1600" i="14" s="1"/>
  <c r="R1022" i="1"/>
  <c r="M1600" i="14" s="1"/>
  <c r="U1022" i="1"/>
  <c r="Q1600" i="14" s="1"/>
  <c r="X1022" i="1"/>
  <c r="U1600" i="14" s="1"/>
  <c r="O1023" i="1"/>
  <c r="I1602" i="14" s="1"/>
  <c r="R1023" i="1"/>
  <c r="M1602" i="14" s="1"/>
  <c r="U1023" i="1"/>
  <c r="Q1602" i="14" s="1"/>
  <c r="X1023" i="1"/>
  <c r="U1602" i="14" s="1"/>
  <c r="O1024" i="1"/>
  <c r="I1604" i="14" s="1"/>
  <c r="R1024" i="1"/>
  <c r="M1604" i="14" s="1"/>
  <c r="U1024" i="1"/>
  <c r="Q1604" i="14" s="1"/>
  <c r="X1024" i="1"/>
  <c r="U1604" i="14" s="1"/>
  <c r="O1025" i="1"/>
  <c r="I1606" i="14" s="1"/>
  <c r="R1025" i="1"/>
  <c r="M1606" i="14" s="1"/>
  <c r="U1025" i="1"/>
  <c r="Q1606" i="14" s="1"/>
  <c r="X1025" i="1"/>
  <c r="U1606" i="14" s="1"/>
  <c r="O1026" i="1"/>
  <c r="I1608" i="14" s="1"/>
  <c r="R1026" i="1"/>
  <c r="M1608" i="14" s="1"/>
  <c r="U1026" i="1"/>
  <c r="Q1608" i="14" s="1"/>
  <c r="X1026" i="1"/>
  <c r="U1608" i="14" s="1"/>
  <c r="O1027" i="1"/>
  <c r="I1610" i="14" s="1"/>
  <c r="R1027" i="1"/>
  <c r="M1610" i="14" s="1"/>
  <c r="U1027" i="1"/>
  <c r="Q1610" i="14" s="1"/>
  <c r="X1027" i="1"/>
  <c r="U1610" i="14" s="1"/>
  <c r="O1028" i="1"/>
  <c r="I1612" i="14" s="1"/>
  <c r="R1028" i="1"/>
  <c r="M1612" i="14" s="1"/>
  <c r="U1028" i="1"/>
  <c r="Q1612" i="14" s="1"/>
  <c r="X1028" i="1"/>
  <c r="U1612" i="14" s="1"/>
  <c r="O1030" i="1"/>
  <c r="I1616" i="14" s="1"/>
  <c r="R1030" i="1"/>
  <c r="M1616" i="14" s="1"/>
  <c r="U1030" i="1"/>
  <c r="Q1616" i="14" s="1"/>
  <c r="X1030" i="1"/>
  <c r="U1616" i="14" s="1"/>
  <c r="O1032" i="1"/>
  <c r="I1620" i="14" s="1"/>
  <c r="R1032" i="1"/>
  <c r="M1620" i="14" s="1"/>
  <c r="U1032" i="1"/>
  <c r="Q1620" i="14" s="1"/>
  <c r="X1032" i="1"/>
  <c r="U1620" i="14" s="1"/>
  <c r="O1034" i="1"/>
  <c r="I1624" i="14" s="1"/>
  <c r="R1034" i="1"/>
  <c r="M1624" i="14" s="1"/>
  <c r="U1034" i="1"/>
  <c r="Q1624" i="14" s="1"/>
  <c r="X1034" i="1"/>
  <c r="U1624" i="14" s="1"/>
  <c r="O1035" i="1"/>
  <c r="I1626" i="14" s="1"/>
  <c r="R1035" i="1"/>
  <c r="M1626" i="14" s="1"/>
  <c r="U1035" i="1"/>
  <c r="Q1626" i="14" s="1"/>
  <c r="X1035" i="1"/>
  <c r="U1626" i="14" s="1"/>
  <c r="O1036" i="1"/>
  <c r="I1628" i="14" s="1"/>
  <c r="R1036" i="1"/>
  <c r="M1628" i="14" s="1"/>
  <c r="U1036" i="1"/>
  <c r="Q1628" i="14" s="1"/>
  <c r="X1036" i="1"/>
  <c r="U1628" i="14" s="1"/>
  <c r="O1037" i="1"/>
  <c r="I1630" i="14" s="1"/>
  <c r="R1037" i="1"/>
  <c r="M1630" i="14" s="1"/>
  <c r="U1037" i="1"/>
  <c r="Q1630" i="14" s="1"/>
  <c r="X1037" i="1"/>
  <c r="U1630" i="14" s="1"/>
  <c r="O1038" i="1"/>
  <c r="I1632" i="14" s="1"/>
  <c r="R1038" i="1"/>
  <c r="M1632" i="14" s="1"/>
  <c r="U1038" i="1"/>
  <c r="Q1632" i="14" s="1"/>
  <c r="X1038" i="1"/>
  <c r="U1632" i="14" s="1"/>
  <c r="O1039" i="1"/>
  <c r="I1634" i="14" s="1"/>
  <c r="R1039" i="1"/>
  <c r="M1634" i="14" s="1"/>
  <c r="U1039" i="1"/>
  <c r="Q1634" i="14" s="1"/>
  <c r="X1039" i="1"/>
  <c r="U1634" i="14" s="1"/>
  <c r="O1040" i="1"/>
  <c r="I1636" i="14" s="1"/>
  <c r="R1040" i="1"/>
  <c r="M1636" i="14" s="1"/>
  <c r="U1040" i="1"/>
  <c r="Q1636" i="14" s="1"/>
  <c r="X1040" i="1"/>
  <c r="U1636" i="14" s="1"/>
  <c r="O1041" i="1"/>
  <c r="I1638" i="14" s="1"/>
  <c r="R1041" i="1"/>
  <c r="M1638" i="14" s="1"/>
  <c r="U1041" i="1"/>
  <c r="Q1638" i="14" s="1"/>
  <c r="X1041" i="1"/>
  <c r="U1638" i="14" s="1"/>
  <c r="O1042" i="1"/>
  <c r="I1640" i="14" s="1"/>
  <c r="R1042" i="1"/>
  <c r="M1640" i="14" s="1"/>
  <c r="U1042" i="1"/>
  <c r="Q1640" i="14" s="1"/>
  <c r="X1042" i="1"/>
  <c r="U1640" i="14" s="1"/>
  <c r="O227" i="1"/>
  <c r="I309" i="14" s="1"/>
  <c r="R227" i="1"/>
  <c r="M309" i="14" s="1"/>
  <c r="U227" i="1"/>
  <c r="Q309" i="14" s="1"/>
  <c r="X227" i="1"/>
  <c r="U309" i="14" s="1"/>
  <c r="O228" i="1"/>
  <c r="I311" i="14" s="1"/>
  <c r="R228" i="1"/>
  <c r="M311" i="14" s="1"/>
  <c r="U228" i="1"/>
  <c r="Q311" i="14" s="1"/>
  <c r="X228" i="1"/>
  <c r="U311" i="14" s="1"/>
  <c r="O230" i="1"/>
  <c r="I315" i="14" s="1"/>
  <c r="R230" i="1"/>
  <c r="M315" i="14" s="1"/>
  <c r="U230" i="1"/>
  <c r="Q315" i="14" s="1"/>
  <c r="X230" i="1"/>
  <c r="U315" i="14" s="1"/>
  <c r="O233" i="1"/>
  <c r="I321" i="14" s="1"/>
  <c r="R233" i="1"/>
  <c r="M321" i="14" s="1"/>
  <c r="U233" i="1"/>
  <c r="Q321" i="14" s="1"/>
  <c r="X233" i="1"/>
  <c r="U321" i="14" s="1"/>
  <c r="O234" i="1"/>
  <c r="I323" i="14" s="1"/>
  <c r="R234" i="1"/>
  <c r="M323" i="14" s="1"/>
  <c r="U234" i="1"/>
  <c r="Q323" i="14" s="1"/>
  <c r="X234" i="1"/>
  <c r="U323" i="14" s="1"/>
  <c r="O235" i="1"/>
  <c r="I325" i="14" s="1"/>
  <c r="R235" i="1"/>
  <c r="M325" i="14" s="1"/>
  <c r="U235" i="1"/>
  <c r="Q325" i="14" s="1"/>
  <c r="X235" i="1"/>
  <c r="U325" i="14" s="1"/>
  <c r="O236" i="1"/>
  <c r="I327" i="14" s="1"/>
  <c r="R236" i="1"/>
  <c r="M327" i="14" s="1"/>
  <c r="U236" i="1"/>
  <c r="Q327" i="14" s="1"/>
  <c r="X236" i="1"/>
  <c r="U327" i="14" s="1"/>
  <c r="O222" i="1"/>
  <c r="I301" i="14" s="1"/>
  <c r="R222" i="1"/>
  <c r="M301" i="14" s="1"/>
  <c r="U222" i="1"/>
  <c r="Q301" i="14" s="1"/>
  <c r="X222" i="1"/>
  <c r="U301" i="14" s="1"/>
  <c r="O223" i="1"/>
  <c r="I303" i="14" s="1"/>
  <c r="R223" i="1"/>
  <c r="M303" i="14" s="1"/>
  <c r="U223" i="1"/>
  <c r="Q303" i="14" s="1"/>
  <c r="X223" i="1"/>
  <c r="U303" i="14" s="1"/>
  <c r="O221" i="1"/>
  <c r="I299" i="14" s="1"/>
  <c r="R221" i="1"/>
  <c r="M299" i="14" s="1"/>
  <c r="U221" i="1"/>
  <c r="Q299" i="14" s="1"/>
  <c r="X221" i="1"/>
  <c r="U299" i="14" s="1"/>
  <c r="O212" i="1"/>
  <c r="I281" i="14" s="1"/>
  <c r="R212" i="1"/>
  <c r="M281" i="14" s="1"/>
  <c r="U212" i="1"/>
  <c r="Q281" i="14" s="1"/>
  <c r="X212" i="1"/>
  <c r="U281" i="14" s="1"/>
  <c r="O214" i="1"/>
  <c r="I285" i="14" s="1"/>
  <c r="R214" i="1"/>
  <c r="M285" i="14" s="1"/>
  <c r="U214" i="1"/>
  <c r="Q285" i="14" s="1"/>
  <c r="X214" i="1"/>
  <c r="U285" i="14" s="1"/>
  <c r="O216" i="1"/>
  <c r="I289" i="14" s="1"/>
  <c r="R216" i="1"/>
  <c r="M289" i="14" s="1"/>
  <c r="U216" i="1"/>
  <c r="Q289" i="14" s="1"/>
  <c r="X216" i="1"/>
  <c r="U289" i="14" s="1"/>
  <c r="O218" i="1"/>
  <c r="I293" i="14" s="1"/>
  <c r="R218" i="1"/>
  <c r="M293" i="14" s="1"/>
  <c r="U218" i="1"/>
  <c r="Q293" i="14" s="1"/>
  <c r="X218" i="1"/>
  <c r="U293" i="14" s="1"/>
  <c r="O220" i="1"/>
  <c r="I297" i="14" s="1"/>
  <c r="R220" i="1"/>
  <c r="M297" i="14" s="1"/>
  <c r="U220" i="1"/>
  <c r="Q297" i="14" s="1"/>
  <c r="X220" i="1"/>
  <c r="U297" i="14" s="1"/>
  <c r="O196" i="1"/>
  <c r="I255" i="14" s="1"/>
  <c r="R196" i="1"/>
  <c r="M255" i="14" s="1"/>
  <c r="U196" i="1"/>
  <c r="Q255" i="14" s="1"/>
  <c r="X196" i="1"/>
  <c r="U255" i="14" s="1"/>
  <c r="O1693" i="1"/>
  <c r="I2671" i="14" s="1"/>
  <c r="R1693" i="1"/>
  <c r="M2671" i="14" s="1"/>
  <c r="U1693" i="1"/>
  <c r="Q2671" i="14" s="1"/>
  <c r="X1693" i="1"/>
  <c r="U2671" i="14" s="1"/>
  <c r="X323" i="1"/>
  <c r="U462" i="14" s="1"/>
  <c r="U323" i="1"/>
  <c r="Q462" i="14" s="1"/>
  <c r="R323" i="1"/>
  <c r="M462" i="14" s="1"/>
  <c r="O323" i="1"/>
  <c r="I462" i="14" s="1"/>
  <c r="X1747" i="1"/>
  <c r="U2747" i="14" s="1"/>
  <c r="X1746" i="1"/>
  <c r="U2745" i="14" s="1"/>
  <c r="U1747" i="1"/>
  <c r="Q2747" i="14" s="1"/>
  <c r="U1746" i="1"/>
  <c r="Q2745" i="14" s="1"/>
  <c r="R1747" i="1"/>
  <c r="M2747" i="14" s="1"/>
  <c r="R1746" i="1"/>
  <c r="M2745" i="14" s="1"/>
  <c r="O1747" i="1"/>
  <c r="I2747" i="14" s="1"/>
  <c r="O1746" i="1"/>
  <c r="I2745" i="14" s="1"/>
  <c r="X1738" i="1"/>
  <c r="U2737" i="14" s="1"/>
  <c r="X1737" i="1"/>
  <c r="U2735" i="14" s="1"/>
  <c r="X1735" i="1"/>
  <c r="U2731" i="14" s="1"/>
  <c r="X1734" i="1"/>
  <c r="U2729" i="14" s="1"/>
  <c r="X1731" i="1"/>
  <c r="U2725" i="14" s="1"/>
  <c r="X1729" i="1"/>
  <c r="U2723" i="14" s="1"/>
  <c r="X1728" i="1"/>
  <c r="U2721" i="14" s="1"/>
  <c r="X1727" i="1"/>
  <c r="U2719" i="14" s="1"/>
  <c r="X1724" i="1"/>
  <c r="U2715" i="14" s="1"/>
  <c r="X1722" i="1"/>
  <c r="U2713" i="14" s="1"/>
  <c r="X1721" i="1"/>
  <c r="U2711" i="14" s="1"/>
  <c r="X1719" i="1"/>
  <c r="U2709" i="14" s="1"/>
  <c r="X1716" i="1"/>
  <c r="U2705" i="14" s="1"/>
  <c r="X1715" i="1"/>
  <c r="U2703" i="14" s="1"/>
  <c r="X1711" i="1"/>
  <c r="U2701" i="14" s="1"/>
  <c r="X1709" i="1"/>
  <c r="U2699" i="14" s="1"/>
  <c r="X1707" i="1"/>
  <c r="U2695" i="14" s="1"/>
  <c r="X1698" i="1"/>
  <c r="U2681" i="14" s="1"/>
  <c r="X1703" i="1"/>
  <c r="U2691" i="14" s="1"/>
  <c r="X1702" i="1"/>
  <c r="U2689" i="14" s="1"/>
  <c r="X1701" i="1"/>
  <c r="U2687" i="14" s="1"/>
  <c r="X1700" i="1"/>
  <c r="U2685" i="14" s="1"/>
  <c r="X1697" i="1"/>
  <c r="U2679" i="14" s="1"/>
  <c r="X1694" i="1"/>
  <c r="U2673" i="14" s="1"/>
  <c r="X1683" i="1"/>
  <c r="U2655" i="14" s="1"/>
  <c r="X1680" i="1"/>
  <c r="U2651" i="14" s="1"/>
  <c r="X1679" i="1"/>
  <c r="U2649" i="14" s="1"/>
  <c r="X1677" i="1"/>
  <c r="U2647" i="14" s="1"/>
  <c r="X1676" i="1"/>
  <c r="U2645" i="14" s="1"/>
  <c r="X1674" i="1"/>
  <c r="U2641" i="14" s="1"/>
  <c r="X1672" i="1"/>
  <c r="U2639" i="14" s="1"/>
  <c r="X1669" i="1"/>
  <c r="U2635" i="14" s="1"/>
  <c r="X1668" i="1"/>
  <c r="U2633" i="14" s="1"/>
  <c r="X1667" i="1"/>
  <c r="U2631" i="14" s="1"/>
  <c r="X1664" i="1"/>
  <c r="U2627" i="14" s="1"/>
  <c r="X1663" i="1"/>
  <c r="U2625" i="14" s="1"/>
  <c r="X1659" i="1"/>
  <c r="U2621" i="14" s="1"/>
  <c r="X1657" i="1"/>
  <c r="U2619" i="14" s="1"/>
  <c r="X1656" i="1"/>
  <c r="U2617" i="14" s="1"/>
  <c r="X1650" i="1"/>
  <c r="U2607" i="14" s="1"/>
  <c r="X1648" i="1"/>
  <c r="U2603" i="14" s="1"/>
  <c r="X1644" i="1"/>
  <c r="U2599" i="14" s="1"/>
  <c r="X1641" i="1"/>
  <c r="U2595" i="14" s="1"/>
  <c r="X1639" i="1"/>
  <c r="U2593" i="14" s="1"/>
  <c r="X46" i="1"/>
  <c r="U23" i="14" s="1"/>
  <c r="X1627" i="1"/>
  <c r="U2586" i="14" s="1"/>
  <c r="X1619" i="1"/>
  <c r="U2578" i="14" s="1"/>
  <c r="X1618" i="1"/>
  <c r="U2576" i="14" s="1"/>
  <c r="X1617" i="1"/>
  <c r="U2574" i="14" s="1"/>
  <c r="X1616" i="1"/>
  <c r="U2572" i="14" s="1"/>
  <c r="X1615" i="1"/>
  <c r="U2570" i="14" s="1"/>
  <c r="X1614" i="1"/>
  <c r="U2568" i="14" s="1"/>
  <c r="X1613" i="1"/>
  <c r="U2566" i="14" s="1"/>
  <c r="X1612" i="1"/>
  <c r="U2564" i="14" s="1"/>
  <c r="X1610" i="1"/>
  <c r="U2560" i="14" s="1"/>
  <c r="X1609" i="1"/>
  <c r="U2558" i="14" s="1"/>
  <c r="X1608" i="1"/>
  <c r="U2556" i="14" s="1"/>
  <c r="X1606" i="1"/>
  <c r="U2554" i="14" s="1"/>
  <c r="X1602" i="1"/>
  <c r="U2546" i="14" s="1"/>
  <c r="X1601" i="1"/>
  <c r="U2544" i="14" s="1"/>
  <c r="X1600" i="1"/>
  <c r="U2542" i="14" s="1"/>
  <c r="X1595" i="1"/>
  <c r="U2536" i="14" s="1"/>
  <c r="X1593" i="1"/>
  <c r="U2532" i="14" s="1"/>
  <c r="X1591" i="1"/>
  <c r="U2528" i="14" s="1"/>
  <c r="X1588" i="1"/>
  <c r="U2522" i="14" s="1"/>
  <c r="X1587" i="1"/>
  <c r="U2520" i="14" s="1"/>
  <c r="X1586" i="1"/>
  <c r="U2518" i="14" s="1"/>
  <c r="X1584" i="1"/>
  <c r="U2514" i="14" s="1"/>
  <c r="X1582" i="1"/>
  <c r="U2510" i="14" s="1"/>
  <c r="X1579" i="1"/>
  <c r="U2508" i="14" s="1"/>
  <c r="X1578" i="1"/>
  <c r="U2506" i="14" s="1"/>
  <c r="X1577" i="1"/>
  <c r="U2504" i="14" s="1"/>
  <c r="X1569" i="1"/>
  <c r="U2496" i="14" s="1"/>
  <c r="X1568" i="1"/>
  <c r="U2494" i="14" s="1"/>
  <c r="X1567" i="1"/>
  <c r="U2492" i="14" s="1"/>
  <c r="X1566" i="1"/>
  <c r="U2490" i="14" s="1"/>
  <c r="X1557" i="1"/>
  <c r="U2476" i="14" s="1"/>
  <c r="X1564" i="1"/>
  <c r="U2488" i="14" s="1"/>
  <c r="X1562" i="1"/>
  <c r="U2484" i="14" s="1"/>
  <c r="X1561" i="1"/>
  <c r="U2482" i="14" s="1"/>
  <c r="X1559" i="1"/>
  <c r="U2478" i="14" s="1"/>
  <c r="X1554" i="1"/>
  <c r="U2470" i="14" s="1"/>
  <c r="X1553" i="1"/>
  <c r="U2468" i="14" s="1"/>
  <c r="X1552" i="1"/>
  <c r="U2466" i="14" s="1"/>
  <c r="X1551" i="1"/>
  <c r="U2464" i="14" s="1"/>
  <c r="X1550" i="1"/>
  <c r="U2462" i="14" s="1"/>
  <c r="X1549" i="1"/>
  <c r="U2460" i="14" s="1"/>
  <c r="X1548" i="1"/>
  <c r="U2458" i="14" s="1"/>
  <c r="X1546" i="1"/>
  <c r="U2454" i="14" s="1"/>
  <c r="X1542" i="1"/>
  <c r="U2448" i="14" s="1"/>
  <c r="X1539" i="1"/>
  <c r="U2442" i="14" s="1"/>
  <c r="X1533" i="1"/>
  <c r="U2432" i="14" s="1"/>
  <c r="X1532" i="1"/>
  <c r="U2430" i="14" s="1"/>
  <c r="X1531" i="1"/>
  <c r="U2428" i="14" s="1"/>
  <c r="X1530" i="1"/>
  <c r="U2426" i="14" s="1"/>
  <c r="X1529" i="1"/>
  <c r="U2424" i="14" s="1"/>
  <c r="X1528" i="1"/>
  <c r="U2422" i="14" s="1"/>
  <c r="X1527" i="1"/>
  <c r="U2420" i="14" s="1"/>
  <c r="X1526" i="1"/>
  <c r="U2418" i="14" s="1"/>
  <c r="X1541" i="1"/>
  <c r="U2446" i="14" s="1"/>
  <c r="X1540" i="1"/>
  <c r="U2444" i="14" s="1"/>
  <c r="X1523" i="1"/>
  <c r="U2414" i="14" s="1"/>
  <c r="X1519" i="1"/>
  <c r="U2410" i="14" s="1"/>
  <c r="X1511" i="1"/>
  <c r="U2396" i="14" s="1"/>
  <c r="X1516" i="1"/>
  <c r="U2406" i="14" s="1"/>
  <c r="X1515" i="1"/>
  <c r="U2404" i="14" s="1"/>
  <c r="X1513" i="1"/>
  <c r="U2400" i="14" s="1"/>
  <c r="X1512" i="1"/>
  <c r="U2398" i="14" s="1"/>
  <c r="X1509" i="1"/>
  <c r="U2394" i="14" s="1"/>
  <c r="X1507" i="1"/>
  <c r="U2392" i="14" s="1"/>
  <c r="X1503" i="1"/>
  <c r="U2386" i="14" s="1"/>
  <c r="X1500" i="1"/>
  <c r="U2380" i="14" s="1"/>
  <c r="X1497" i="1"/>
  <c r="U2376" i="14" s="1"/>
  <c r="X1496" i="1"/>
  <c r="U2374" i="14" s="1"/>
  <c r="X1495" i="1"/>
  <c r="U2372" i="14" s="1"/>
  <c r="X1492" i="1"/>
  <c r="U2368" i="14" s="1"/>
  <c r="X1490" i="1"/>
  <c r="U2366" i="14" s="1"/>
  <c r="X1454" i="1"/>
  <c r="U2310" i="14" s="1"/>
  <c r="X1451" i="1"/>
  <c r="U2304" i="14" s="1"/>
  <c r="X1449" i="1"/>
  <c r="U2300" i="14" s="1"/>
  <c r="X1447" i="1"/>
  <c r="U2296" i="14" s="1"/>
  <c r="X1445" i="1"/>
  <c r="U2292" i="14" s="1"/>
  <c r="X1443" i="1"/>
  <c r="U2288" i="14" s="1"/>
  <c r="X1441" i="1"/>
  <c r="U2284" i="14" s="1"/>
  <c r="X1456" i="1"/>
  <c r="U2312" i="14" s="1"/>
  <c r="X1478" i="1"/>
  <c r="U2348" i="14" s="1"/>
  <c r="X1473" i="1"/>
  <c r="U2340" i="14" s="1"/>
  <c r="X1475" i="1"/>
  <c r="U2344" i="14" s="1"/>
  <c r="X1474" i="1"/>
  <c r="U2342" i="14" s="1"/>
  <c r="X1471" i="1"/>
  <c r="U2336" i="14" s="1"/>
  <c r="X1470" i="1"/>
  <c r="U2334" i="14" s="1"/>
  <c r="X1469" i="1"/>
  <c r="U2332" i="14" s="1"/>
  <c r="X1467" i="1"/>
  <c r="U2330" i="14" s="1"/>
  <c r="X1466" i="1"/>
  <c r="U2328" i="14" s="1"/>
  <c r="X1464" i="1"/>
  <c r="U2326" i="14" s="1"/>
  <c r="X1463" i="1"/>
  <c r="U2324" i="14" s="1"/>
  <c r="X1461" i="1"/>
  <c r="U2320" i="14" s="1"/>
  <c r="X1430" i="1"/>
  <c r="U2268" i="14" s="1"/>
  <c r="X1436" i="1"/>
  <c r="U2280" i="14" s="1"/>
  <c r="X1435" i="1"/>
  <c r="U2278" i="14" s="1"/>
  <c r="X1433" i="1"/>
  <c r="U2274" i="14" s="1"/>
  <c r="X1434" i="1"/>
  <c r="U2276" i="14" s="1"/>
  <c r="X1432" i="1"/>
  <c r="U2272" i="14" s="1"/>
  <c r="X1428" i="1"/>
  <c r="U2264" i="14" s="1"/>
  <c r="X1425" i="1"/>
  <c r="U2258" i="14" s="1"/>
  <c r="X1426" i="1"/>
  <c r="U2260" i="14" s="1"/>
  <c r="X1422" i="1"/>
  <c r="U2254" i="14" s="1"/>
  <c r="X1420" i="1"/>
  <c r="U2250" i="14" s="1"/>
  <c r="X1423" i="1"/>
  <c r="U2256" i="14" s="1"/>
  <c r="X1417" i="1"/>
  <c r="U2244" i="14" s="1"/>
  <c r="X1416" i="1"/>
  <c r="U2242" i="14" s="1"/>
  <c r="X1419" i="1"/>
  <c r="U2248" i="14" s="1"/>
  <c r="X1412" i="1"/>
  <c r="U2238" i="14" s="1"/>
  <c r="X1411" i="1"/>
  <c r="U2236" i="14" s="1"/>
  <c r="X1409" i="1"/>
  <c r="U2232" i="14" s="1"/>
  <c r="X1408" i="1"/>
  <c r="U2230" i="14" s="1"/>
  <c r="X1407" i="1"/>
  <c r="U2228" i="14" s="1"/>
  <c r="X1406" i="1"/>
  <c r="U2226" i="14" s="1"/>
  <c r="X1405" i="1"/>
  <c r="U2224" i="14" s="1"/>
  <c r="X1402" i="1"/>
  <c r="U2218" i="14" s="1"/>
  <c r="X1390" i="1"/>
  <c r="U2200" i="14" s="1"/>
  <c r="X1387" i="1"/>
  <c r="U2196" i="14" s="1"/>
  <c r="X1388" i="1"/>
  <c r="U2198" i="14" s="1"/>
  <c r="X1385" i="1"/>
  <c r="U2192" i="14" s="1"/>
  <c r="X1383" i="1"/>
  <c r="U2190" i="14" s="1"/>
  <c r="X1381" i="1"/>
  <c r="U2186" i="14" s="1"/>
  <c r="X1379" i="1"/>
  <c r="U2182" i="14" s="1"/>
  <c r="X1378" i="1"/>
  <c r="U2180" i="14" s="1"/>
  <c r="X1377" i="1"/>
  <c r="U2178" i="14" s="1"/>
  <c r="X1375" i="1"/>
  <c r="U2174" i="14" s="1"/>
  <c r="X1373" i="1"/>
  <c r="U2170" i="14" s="1"/>
  <c r="X1371" i="1"/>
  <c r="U2166" i="14" s="1"/>
  <c r="X1369" i="1"/>
  <c r="U2162" i="14" s="1"/>
  <c r="X1366" i="1"/>
  <c r="U2156" i="14" s="1"/>
  <c r="X1365" i="1"/>
  <c r="U2154" i="14" s="1"/>
  <c r="X1364" i="1"/>
  <c r="U2152" i="14" s="1"/>
  <c r="X1360" i="1"/>
  <c r="U2146" i="14" s="1"/>
  <c r="X1359" i="1"/>
  <c r="U2144" i="14" s="1"/>
  <c r="X1356" i="1"/>
  <c r="U2140" i="14" s="1"/>
  <c r="X1355" i="1"/>
  <c r="U2138" i="14" s="1"/>
  <c r="X1354" i="1"/>
  <c r="U2136" i="14" s="1"/>
  <c r="X1353" i="1"/>
  <c r="U2134" i="14" s="1"/>
  <c r="X1352" i="1"/>
  <c r="U2132" i="14" s="1"/>
  <c r="X1351" i="1"/>
  <c r="U2130" i="14" s="1"/>
  <c r="X1350" i="1"/>
  <c r="U2128" i="14" s="1"/>
  <c r="X1347" i="1"/>
  <c r="U2124" i="14" s="1"/>
  <c r="X1339" i="1"/>
  <c r="U2112" i="14" s="1"/>
  <c r="X1338" i="1"/>
  <c r="U2110" i="14" s="1"/>
  <c r="X1340" i="1"/>
  <c r="U2114" i="14" s="1"/>
  <c r="X1329" i="1"/>
  <c r="U2094" i="14" s="1"/>
  <c r="X1328" i="1"/>
  <c r="U2092" i="14" s="1"/>
  <c r="X1327" i="1"/>
  <c r="U2090" i="14" s="1"/>
  <c r="X1326" i="1"/>
  <c r="U2088" i="14" s="1"/>
  <c r="X1325" i="1"/>
  <c r="U2086" i="14" s="1"/>
  <c r="X1324" i="1"/>
  <c r="U2084" i="14" s="1"/>
  <c r="X1321" i="1"/>
  <c r="U2082" i="14" s="1"/>
  <c r="X1319" i="1"/>
  <c r="U2080" i="14" s="1"/>
  <c r="X1317" i="1"/>
  <c r="U2078" i="14" s="1"/>
  <c r="X1314" i="1"/>
  <c r="U2074" i="14" s="1"/>
  <c r="X1313" i="1"/>
  <c r="U2072" i="14" s="1"/>
  <c r="X1315" i="1"/>
  <c r="U2076" i="14" s="1"/>
  <c r="X1310" i="1"/>
  <c r="U2068" i="14" s="1"/>
  <c r="X1308" i="1"/>
  <c r="U2064" i="14" s="1"/>
  <c r="X1306" i="1"/>
  <c r="U2060" i="14" s="1"/>
  <c r="X1304" i="1"/>
  <c r="U2056" i="14" s="1"/>
  <c r="X1302" i="1"/>
  <c r="U2052" i="14" s="1"/>
  <c r="X1297" i="1"/>
  <c r="U2046" i="14" s="1"/>
  <c r="X1287" i="1"/>
  <c r="U2034" i="14" s="1"/>
  <c r="X1286" i="1"/>
  <c r="U2032" i="14" s="1"/>
  <c r="X1236" i="1"/>
  <c r="U1960" i="14" s="1"/>
  <c r="X1227" i="1"/>
  <c r="U1944" i="14" s="1"/>
  <c r="X1226" i="1"/>
  <c r="U1942" i="14" s="1"/>
  <c r="X1225" i="1"/>
  <c r="U1940" i="14" s="1"/>
  <c r="X1224" i="1"/>
  <c r="U1938" i="14" s="1"/>
  <c r="X1223" i="1"/>
  <c r="U1936" i="14" s="1"/>
  <c r="X1222" i="1"/>
  <c r="U1934" i="14" s="1"/>
  <c r="X1221" i="1"/>
  <c r="U1932" i="14" s="1"/>
  <c r="X1279" i="1"/>
  <c r="U2022" i="14" s="1"/>
  <c r="X1277" i="1"/>
  <c r="U2018" i="14" s="1"/>
  <c r="X1270" i="1"/>
  <c r="U2010" i="14" s="1"/>
  <c r="X1274" i="1"/>
  <c r="U2016" i="14" s="1"/>
  <c r="X1269" i="1"/>
  <c r="U2008" i="14" s="1"/>
  <c r="X1264" i="1"/>
  <c r="U2002" i="14" s="1"/>
  <c r="X1263" i="1"/>
  <c r="U2000" i="14" s="1"/>
  <c r="X1255" i="1"/>
  <c r="U1986" i="14" s="1"/>
  <c r="X1261" i="1"/>
  <c r="U1998" i="14" s="1"/>
  <c r="X1260" i="1"/>
  <c r="U1996" i="14" s="1"/>
  <c r="X1257" i="1"/>
  <c r="U1990" i="14" s="1"/>
  <c r="X1254" i="1"/>
  <c r="U1984" i="14" s="1"/>
  <c r="X1252" i="1"/>
  <c r="U1982" i="14" s="1"/>
  <c r="X1249" i="1"/>
  <c r="U1980" i="14" s="1"/>
  <c r="X1248" i="1"/>
  <c r="U1978" i="14" s="1"/>
  <c r="X1246" i="1"/>
  <c r="U1976" i="14" s="1"/>
  <c r="X1244" i="1"/>
  <c r="U1972" i="14" s="1"/>
  <c r="X1243" i="1"/>
  <c r="U1970" i="14" s="1"/>
  <c r="X1242" i="1"/>
  <c r="U1968" i="14" s="1"/>
  <c r="X1240" i="1"/>
  <c r="U1964" i="14" s="1"/>
  <c r="X1216" i="1"/>
  <c r="U1928" i="14" s="1"/>
  <c r="X1215" i="1"/>
  <c r="U1926" i="14" s="1"/>
  <c r="X1214" i="1"/>
  <c r="U1924" i="14" s="1"/>
  <c r="X1213" i="1"/>
  <c r="U1922" i="14" s="1"/>
  <c r="X1212" i="1"/>
  <c r="U1920" i="14" s="1"/>
  <c r="X1209" i="1"/>
  <c r="U1914" i="14" s="1"/>
  <c r="X1208" i="1"/>
  <c r="U1912" i="14" s="1"/>
  <c r="X1206" i="1"/>
  <c r="U1908" i="14" s="1"/>
  <c r="X1205" i="1"/>
  <c r="U1906" i="14" s="1"/>
  <c r="X1207" i="1"/>
  <c r="U1910" i="14" s="1"/>
  <c r="X1204" i="1"/>
  <c r="U1904" i="14" s="1"/>
  <c r="X1202" i="1"/>
  <c r="U1900" i="14" s="1"/>
  <c r="X1200" i="1"/>
  <c r="U1898" i="14" s="1"/>
  <c r="X1199" i="1"/>
  <c r="U1896" i="14" s="1"/>
  <c r="X1198" i="1"/>
  <c r="U1894" i="14" s="1"/>
  <c r="X1197" i="1"/>
  <c r="U1892" i="14" s="1"/>
  <c r="X1196" i="1"/>
  <c r="U1890" i="14" s="1"/>
  <c r="X1193" i="1"/>
  <c r="U1884" i="14" s="1"/>
  <c r="X1192" i="1"/>
  <c r="U1882" i="14" s="1"/>
  <c r="X1190" i="1"/>
  <c r="U1878" i="14" s="1"/>
  <c r="X1189" i="1"/>
  <c r="U1876" i="14" s="1"/>
  <c r="X1191" i="1"/>
  <c r="U1880" i="14" s="1"/>
  <c r="X1188" i="1"/>
  <c r="U1874" i="14" s="1"/>
  <c r="X1186" i="1"/>
  <c r="U1870" i="14" s="1"/>
  <c r="X1184" i="1"/>
  <c r="U1868" i="14" s="1"/>
  <c r="X1183" i="1"/>
  <c r="U1866" i="14" s="1"/>
  <c r="X1182" i="1"/>
  <c r="U1864" i="14" s="1"/>
  <c r="X1181" i="1"/>
  <c r="U1862" i="14" s="1"/>
  <c r="X1180" i="1"/>
  <c r="U1860" i="14" s="1"/>
  <c r="X1178" i="1"/>
  <c r="U1856" i="14" s="1"/>
  <c r="X1177" i="1"/>
  <c r="U1854" i="14" s="1"/>
  <c r="X1176" i="1"/>
  <c r="U1852" i="14" s="1"/>
  <c r="X1174" i="1"/>
  <c r="U1848" i="14" s="1"/>
  <c r="X1173" i="1"/>
  <c r="U1846" i="14" s="1"/>
  <c r="X1175" i="1"/>
  <c r="U1850" i="14" s="1"/>
  <c r="X1172" i="1"/>
  <c r="U1844" i="14" s="1"/>
  <c r="X1170" i="1"/>
  <c r="U1840" i="14" s="1"/>
  <c r="X1168" i="1"/>
  <c r="U1838" i="14" s="1"/>
  <c r="X1167" i="1"/>
  <c r="U1836" i="14" s="1"/>
  <c r="X1161" i="1"/>
  <c r="U1828" i="14" s="1"/>
  <c r="X1160" i="1"/>
  <c r="U1826" i="14" s="1"/>
  <c r="X1159" i="1"/>
  <c r="U1824" i="14" s="1"/>
  <c r="X1156" i="1"/>
  <c r="U1822" i="14" s="1"/>
  <c r="X1148" i="1"/>
  <c r="U1818" i="14" s="1"/>
  <c r="X1147" i="1"/>
  <c r="U1816" i="14" s="1"/>
  <c r="X1145" i="1"/>
  <c r="U1812" i="14" s="1"/>
  <c r="X1144" i="1"/>
  <c r="U1810" i="14" s="1"/>
  <c r="X1143" i="1"/>
  <c r="U1808" i="14" s="1"/>
  <c r="X1141" i="1"/>
  <c r="U1806" i="14" s="1"/>
  <c r="X1140" i="1"/>
  <c r="U1804" i="14" s="1"/>
  <c r="X1139" i="1"/>
  <c r="U1802" i="14" s="1"/>
  <c r="X1138" i="1"/>
  <c r="U1800" i="14" s="1"/>
  <c r="X1137" i="1"/>
  <c r="U1798" i="14" s="1"/>
  <c r="X1136" i="1"/>
  <c r="U1796" i="14" s="1"/>
  <c r="X1133" i="1"/>
  <c r="U1792" i="14" s="1"/>
  <c r="X1131" i="1"/>
  <c r="U1790" i="14" s="1"/>
  <c r="X1130" i="1"/>
  <c r="U1788" i="14" s="1"/>
  <c r="X1126" i="1"/>
  <c r="U1782" i="14" s="1"/>
  <c r="X1128" i="1"/>
  <c r="U1786" i="14" s="1"/>
  <c r="X1127" i="1"/>
  <c r="U1784" i="14" s="1"/>
  <c r="X1123" i="1"/>
  <c r="U1776" i="14" s="1"/>
  <c r="X1122" i="1"/>
  <c r="U1774" i="14" s="1"/>
  <c r="X1121" i="1"/>
  <c r="U1772" i="14" s="1"/>
  <c r="X1120" i="1"/>
  <c r="U1770" i="14" s="1"/>
  <c r="X1111" i="1"/>
  <c r="U1756" i="14" s="1"/>
  <c r="X1109" i="1"/>
  <c r="U1752" i="14" s="1"/>
  <c r="X1107" i="1"/>
  <c r="U1748" i="14" s="1"/>
  <c r="X1106" i="1"/>
  <c r="U1746" i="14" s="1"/>
  <c r="X1105" i="1"/>
  <c r="U1744" i="14" s="1"/>
  <c r="X1104" i="1"/>
  <c r="U1742" i="14" s="1"/>
  <c r="X1103" i="1"/>
  <c r="U1740" i="14" s="1"/>
  <c r="X1102" i="1"/>
  <c r="U1738" i="14" s="1"/>
  <c r="X1101" i="1"/>
  <c r="U1736" i="14" s="1"/>
  <c r="X1100" i="1"/>
  <c r="U1734" i="14" s="1"/>
  <c r="X1095" i="1"/>
  <c r="U1724" i="14" s="1"/>
  <c r="X1092" i="1"/>
  <c r="U1720" i="14" s="1"/>
  <c r="X1090" i="1"/>
  <c r="U1718" i="14" s="1"/>
  <c r="X1087" i="1"/>
  <c r="U1714" i="14" s="1"/>
  <c r="X1086" i="1"/>
  <c r="U1712" i="14" s="1"/>
  <c r="X1085" i="1"/>
  <c r="U1710" i="14" s="1"/>
  <c r="X1084" i="1"/>
  <c r="U1708" i="14" s="1"/>
  <c r="X1082" i="1"/>
  <c r="U1706" i="14" s="1"/>
  <c r="X1081" i="1"/>
  <c r="U1704" i="14" s="1"/>
  <c r="X1080" i="1"/>
  <c r="U1702" i="14" s="1"/>
  <c r="X1076" i="1"/>
  <c r="U1698" i="14" s="1"/>
  <c r="X1075" i="1"/>
  <c r="U1696" i="14" s="1"/>
  <c r="X1072" i="1"/>
  <c r="U1692" i="14" s="1"/>
  <c r="X1071" i="1"/>
  <c r="U1690" i="14" s="1"/>
  <c r="X1070" i="1"/>
  <c r="U1688" i="14" s="1"/>
  <c r="X1068" i="1"/>
  <c r="U1684" i="14" s="1"/>
  <c r="X1067" i="1"/>
  <c r="U1682" i="14" s="1"/>
  <c r="X1066" i="1"/>
  <c r="U1680" i="14" s="1"/>
  <c r="X1065" i="1"/>
  <c r="U1678" i="14" s="1"/>
  <c r="X1063" i="1"/>
  <c r="U1674" i="14" s="1"/>
  <c r="X1061" i="1"/>
  <c r="U1670" i="14" s="1"/>
  <c r="X1059" i="1"/>
  <c r="U1668" i="14" s="1"/>
  <c r="X1053" i="1"/>
  <c r="U1656" i="14" s="1"/>
  <c r="X957" i="1"/>
  <c r="U1476" i="14" s="1"/>
  <c r="X956" i="1"/>
  <c r="U1474" i="14" s="1"/>
  <c r="X955" i="1"/>
  <c r="U1472" i="14" s="1"/>
  <c r="X954" i="1"/>
  <c r="U1470" i="14" s="1"/>
  <c r="X953" i="1"/>
  <c r="U1468" i="14" s="1"/>
  <c r="X950" i="1"/>
  <c r="U1464" i="14" s="1"/>
  <c r="X949" i="1"/>
  <c r="U1462" i="14" s="1"/>
  <c r="X948" i="1"/>
  <c r="U1460" i="14" s="1"/>
  <c r="X947" i="1"/>
  <c r="U1458" i="14" s="1"/>
  <c r="X946" i="1"/>
  <c r="U1456" i="14" s="1"/>
  <c r="X945" i="1"/>
  <c r="U1454" i="14" s="1"/>
  <c r="X944" i="1"/>
  <c r="U1452" i="14" s="1"/>
  <c r="X943" i="1"/>
  <c r="U1450" i="14" s="1"/>
  <c r="X941" i="1"/>
  <c r="U1446" i="14" s="1"/>
  <c r="X940" i="1"/>
  <c r="U1444" i="14" s="1"/>
  <c r="X939" i="1"/>
  <c r="U1442" i="14" s="1"/>
  <c r="X937" i="1"/>
  <c r="U1438" i="14" s="1"/>
  <c r="X935" i="1"/>
  <c r="U1436" i="14" s="1"/>
  <c r="X934" i="1"/>
  <c r="U1434" i="14" s="1"/>
  <c r="X933" i="1"/>
  <c r="U1432" i="14" s="1"/>
  <c r="X932" i="1"/>
  <c r="U1430" i="14" s="1"/>
  <c r="X931" i="1"/>
  <c r="U1428" i="14" s="1"/>
  <c r="X930" i="1"/>
  <c r="U1426" i="14" s="1"/>
  <c r="X929" i="1"/>
  <c r="U1424" i="14" s="1"/>
  <c r="X928" i="1"/>
  <c r="U1422" i="14" s="1"/>
  <c r="X913" i="1"/>
  <c r="U1394" i="14" s="1"/>
  <c r="X912" i="1"/>
  <c r="U1392" i="14" s="1"/>
  <c r="X911" i="1"/>
  <c r="U1390" i="14" s="1"/>
  <c r="X910" i="1"/>
  <c r="U1388" i="14" s="1"/>
  <c r="X909" i="1"/>
  <c r="U1386" i="14" s="1"/>
  <c r="X908" i="1"/>
  <c r="U1384" i="14" s="1"/>
  <c r="X907" i="1"/>
  <c r="U1382" i="14" s="1"/>
  <c r="X906" i="1"/>
  <c r="U1380" i="14" s="1"/>
  <c r="X902" i="1"/>
  <c r="U1374" i="14" s="1"/>
  <c r="X898" i="1"/>
  <c r="U1366" i="14" s="1"/>
  <c r="X897" i="1"/>
  <c r="U1364" i="14" s="1"/>
  <c r="X896" i="1"/>
  <c r="U1362" i="14" s="1"/>
  <c r="X893" i="1"/>
  <c r="U1356" i="14" s="1"/>
  <c r="X892" i="1"/>
  <c r="U1354" i="14" s="1"/>
  <c r="X888" i="1"/>
  <c r="U1348" i="14" s="1"/>
  <c r="X887" i="1"/>
  <c r="U1346" i="14" s="1"/>
  <c r="X886" i="1"/>
  <c r="U1344" i="14" s="1"/>
  <c r="X884" i="1"/>
  <c r="U1340" i="14" s="1"/>
  <c r="X883" i="1"/>
  <c r="U1338" i="14" s="1"/>
  <c r="X882" i="1"/>
  <c r="U1336" i="14" s="1"/>
  <c r="X880" i="1"/>
  <c r="U1332" i="14" s="1"/>
  <c r="X879" i="1"/>
  <c r="U1330" i="14" s="1"/>
  <c r="X878" i="1"/>
  <c r="U1328" i="14" s="1"/>
  <c r="X876" i="1"/>
  <c r="U1324" i="14" s="1"/>
  <c r="X875" i="1"/>
  <c r="U1322" i="14" s="1"/>
  <c r="X871" i="1"/>
  <c r="U1314" i="14" s="1"/>
  <c r="X870" i="1"/>
  <c r="U1312" i="14" s="1"/>
  <c r="X869" i="1"/>
  <c r="U1310" i="14" s="1"/>
  <c r="X868" i="1"/>
  <c r="U1308" i="14" s="1"/>
  <c r="X867" i="1"/>
  <c r="U1306" i="14" s="1"/>
  <c r="X866" i="1"/>
  <c r="U1304" i="14" s="1"/>
  <c r="X865" i="1"/>
  <c r="U1302" i="14" s="1"/>
  <c r="X864" i="1"/>
  <c r="U1300" i="14" s="1"/>
  <c r="X861" i="1"/>
  <c r="U1294" i="14" s="1"/>
  <c r="X859" i="1"/>
  <c r="U1290" i="14" s="1"/>
  <c r="X858" i="1"/>
  <c r="U1288" i="14" s="1"/>
  <c r="X857" i="1"/>
  <c r="U1286" i="14" s="1"/>
  <c r="X855" i="1"/>
  <c r="U1282" i="14" s="1"/>
  <c r="X853" i="1"/>
  <c r="U1280" i="14" s="1"/>
  <c r="X852" i="1"/>
  <c r="U1278" i="14" s="1"/>
  <c r="X851" i="1"/>
  <c r="U1276" i="14" s="1"/>
  <c r="X850" i="1"/>
  <c r="U1274" i="14" s="1"/>
  <c r="X849" i="1"/>
  <c r="U1272" i="14" s="1"/>
  <c r="X848" i="1"/>
  <c r="U1270" i="14" s="1"/>
  <c r="X846" i="1"/>
  <c r="U1266" i="14" s="1"/>
  <c r="X845" i="1"/>
  <c r="U1264" i="14" s="1"/>
  <c r="X844" i="1"/>
  <c r="U1262" i="14" s="1"/>
  <c r="X843" i="1"/>
  <c r="U1260" i="14" s="1"/>
  <c r="X842" i="1"/>
  <c r="U1258" i="14" s="1"/>
  <c r="X841" i="1"/>
  <c r="U1256" i="14" s="1"/>
  <c r="X840" i="1"/>
  <c r="U1254" i="14" s="1"/>
  <c r="X829" i="1"/>
  <c r="U1236" i="14" s="1"/>
  <c r="X828" i="1"/>
  <c r="U1234" i="14" s="1"/>
  <c r="X823" i="1"/>
  <c r="U1226" i="14" s="1"/>
  <c r="X820" i="1"/>
  <c r="U1222" i="14" s="1"/>
  <c r="X819" i="1"/>
  <c r="U1220" i="14" s="1"/>
  <c r="X816" i="1"/>
  <c r="U1218" i="14" s="1"/>
  <c r="X812" i="1"/>
  <c r="U1214" i="14" s="1"/>
  <c r="X810" i="1"/>
  <c r="U1212" i="14" s="1"/>
  <c r="X804" i="1"/>
  <c r="U1206" i="14" s="1"/>
  <c r="X803" i="1"/>
  <c r="U1204" i="14" s="1"/>
  <c r="X801" i="1"/>
  <c r="U1202" i="14" s="1"/>
  <c r="X798" i="1"/>
  <c r="U1198" i="14" s="1"/>
  <c r="X796" i="1"/>
  <c r="U1196" i="14" s="1"/>
  <c r="X795" i="1"/>
  <c r="U1194" i="14" s="1"/>
  <c r="X794" i="1"/>
  <c r="U1192" i="14" s="1"/>
  <c r="X791" i="1"/>
  <c r="U1188" i="14" s="1"/>
  <c r="X789" i="1"/>
  <c r="U1186" i="14" s="1"/>
  <c r="X787" i="1"/>
  <c r="U1184" i="14" s="1"/>
  <c r="X785" i="1"/>
  <c r="U1182" i="14" s="1"/>
  <c r="X781" i="1"/>
  <c r="X780" i="1"/>
  <c r="X777" i="1"/>
  <c r="U1174" i="14" s="1"/>
  <c r="X773" i="1"/>
  <c r="U1172" i="14" s="1"/>
  <c r="X764" i="1"/>
  <c r="U1160" i="14" s="1"/>
  <c r="X762" i="1"/>
  <c r="U1158" i="14" s="1"/>
  <c r="X761" i="1"/>
  <c r="U1156" i="14" s="1"/>
  <c r="X760" i="1"/>
  <c r="U1154" i="14" s="1"/>
  <c r="X759" i="1"/>
  <c r="U1152" i="14" s="1"/>
  <c r="X755" i="1"/>
  <c r="U1146" i="14" s="1"/>
  <c r="X753" i="1"/>
  <c r="U1144" i="14" s="1"/>
  <c r="X752" i="1"/>
  <c r="U1142" i="14" s="1"/>
  <c r="X750" i="1"/>
  <c r="U1138" i="14" s="1"/>
  <c r="X749" i="1"/>
  <c r="U1136" i="14" s="1"/>
  <c r="X745" i="1"/>
  <c r="U1130" i="14" s="1"/>
  <c r="X743" i="1"/>
  <c r="U1126" i="14" s="1"/>
  <c r="X740" i="1"/>
  <c r="U1122" i="14" s="1"/>
  <c r="X739" i="1"/>
  <c r="U1120" i="14" s="1"/>
  <c r="X738" i="1"/>
  <c r="U1118" i="14" s="1"/>
  <c r="X733" i="1"/>
  <c r="U1112" i="14" s="1"/>
  <c r="X732" i="1"/>
  <c r="U1110" i="14" s="1"/>
  <c r="X731" i="1"/>
  <c r="U1108" i="14" s="1"/>
  <c r="X730" i="1"/>
  <c r="U1106" i="14" s="1"/>
  <c r="X729" i="1"/>
  <c r="U1104" i="14" s="1"/>
  <c r="X728" i="1"/>
  <c r="U1102" i="14" s="1"/>
  <c r="X725" i="1"/>
  <c r="U1098" i="14" s="1"/>
  <c r="X720" i="1"/>
  <c r="U1094" i="14" s="1"/>
  <c r="X718" i="1"/>
  <c r="U1090" i="14" s="1"/>
  <c r="X715" i="1"/>
  <c r="U1086" i="14" s="1"/>
  <c r="X713" i="1"/>
  <c r="U1082" i="14" s="1"/>
  <c r="X711" i="1"/>
  <c r="U1078" i="14" s="1"/>
  <c r="X712" i="1"/>
  <c r="U1080" i="14" s="1"/>
  <c r="X707" i="1"/>
  <c r="U1072" i="14" s="1"/>
  <c r="X702" i="1"/>
  <c r="U1062" i="14" s="1"/>
  <c r="X701" i="1"/>
  <c r="U1060" i="14" s="1"/>
  <c r="X700" i="1"/>
  <c r="U1058" i="14" s="1"/>
  <c r="X699" i="1"/>
  <c r="U1056" i="14" s="1"/>
  <c r="X697" i="1"/>
  <c r="U1052" i="14" s="1"/>
  <c r="X693" i="1"/>
  <c r="U1046" i="14" s="1"/>
  <c r="X690" i="1"/>
  <c r="U1042" i="14" s="1"/>
  <c r="X689" i="1"/>
  <c r="U1040" i="14" s="1"/>
  <c r="X686" i="1"/>
  <c r="U1038" i="14" s="1"/>
  <c r="X683" i="1"/>
  <c r="U1034" i="14" s="1"/>
  <c r="X677" i="1"/>
  <c r="U1022" i="14" s="1"/>
  <c r="X675" i="1"/>
  <c r="U1020" i="14" s="1"/>
  <c r="X674" i="1"/>
  <c r="U1018" i="14" s="1"/>
  <c r="X673" i="1"/>
  <c r="U1016" i="14" s="1"/>
  <c r="X672" i="1"/>
  <c r="U1014" i="14" s="1"/>
  <c r="X671" i="1"/>
  <c r="U1012" i="14" s="1"/>
  <c r="X670" i="1"/>
  <c r="U1010" i="14" s="1"/>
  <c r="X667" i="1"/>
  <c r="U1008" i="14" s="1"/>
  <c r="X666" i="1"/>
  <c r="U1006" i="14" s="1"/>
  <c r="X664" i="1"/>
  <c r="U1004" i="14" s="1"/>
  <c r="X663" i="1"/>
  <c r="U1002" i="14" s="1"/>
  <c r="X661" i="1"/>
  <c r="U1000" i="14" s="1"/>
  <c r="X660" i="1"/>
  <c r="U998" i="14" s="1"/>
  <c r="X657" i="1"/>
  <c r="U994" i="14" s="1"/>
  <c r="X656" i="1"/>
  <c r="U992" i="14" s="1"/>
  <c r="X655" i="1"/>
  <c r="U990" i="14" s="1"/>
  <c r="X638" i="1"/>
  <c r="U968" i="14" s="1"/>
  <c r="X637" i="1"/>
  <c r="U966" i="14" s="1"/>
  <c r="X636" i="1"/>
  <c r="U964" i="14" s="1"/>
  <c r="X634" i="1"/>
  <c r="U962" i="14" s="1"/>
  <c r="X632" i="1"/>
  <c r="U958" i="14" s="1"/>
  <c r="X631" i="1"/>
  <c r="U956" i="14" s="1"/>
  <c r="X630" i="1"/>
  <c r="U954" i="14" s="1"/>
  <c r="X624" i="1"/>
  <c r="U946" i="14" s="1"/>
  <c r="X621" i="1"/>
  <c r="U942" i="14" s="1"/>
  <c r="X1771" i="1"/>
  <c r="U2785" i="14" s="1"/>
  <c r="X1770" i="1"/>
  <c r="U2783" i="14" s="1"/>
  <c r="X600" i="1"/>
  <c r="U908" i="14" s="1"/>
  <c r="X598" i="1"/>
  <c r="U904" i="14" s="1"/>
  <c r="X592" i="1"/>
  <c r="U894" i="14" s="1"/>
  <c r="X586" i="1"/>
  <c r="U882" i="14" s="1"/>
  <c r="X585" i="1"/>
  <c r="U880" i="14" s="1"/>
  <c r="X584" i="1"/>
  <c r="U878" i="14" s="1"/>
  <c r="X589" i="1"/>
  <c r="U888" i="14" s="1"/>
  <c r="X588" i="1"/>
  <c r="U886" i="14" s="1"/>
  <c r="X587" i="1"/>
  <c r="U884" i="14" s="1"/>
  <c r="X581" i="1"/>
  <c r="U874" i="14" s="1"/>
  <c r="X580" i="1"/>
  <c r="U872" i="14" s="1"/>
  <c r="X579" i="1"/>
  <c r="U870" i="14" s="1"/>
  <c r="X578" i="1"/>
  <c r="U868" i="14" s="1"/>
  <c r="X565" i="1"/>
  <c r="U846" i="14" s="1"/>
  <c r="X564" i="1"/>
  <c r="U844" i="14" s="1"/>
  <c r="X556" i="1"/>
  <c r="U830" i="14" s="1"/>
  <c r="X554" i="1"/>
  <c r="U826" i="14" s="1"/>
  <c r="X549" i="1"/>
  <c r="U822" i="14" s="1"/>
  <c r="X547" i="1"/>
  <c r="U820" i="14" s="1"/>
  <c r="X546" i="1"/>
  <c r="U818" i="14" s="1"/>
  <c r="X545" i="1"/>
  <c r="U816" i="14" s="1"/>
  <c r="X544" i="1"/>
  <c r="U814" i="14" s="1"/>
  <c r="X542" i="1"/>
  <c r="U812" i="14" s="1"/>
  <c r="X541" i="1"/>
  <c r="U810" i="14" s="1"/>
  <c r="X35" i="1"/>
  <c r="U9" i="14" s="1"/>
  <c r="X537" i="1"/>
  <c r="U806" i="14" s="1"/>
  <c r="X536" i="1"/>
  <c r="U804" i="14" s="1"/>
  <c r="X533" i="1"/>
  <c r="U800" i="14" s="1"/>
  <c r="X532" i="1"/>
  <c r="U798" i="14" s="1"/>
  <c r="X531" i="1"/>
  <c r="U796" i="14" s="1"/>
  <c r="X530" i="1"/>
  <c r="U794" i="14" s="1"/>
  <c r="X529" i="1"/>
  <c r="U792" i="14" s="1"/>
  <c r="X528" i="1"/>
  <c r="U790" i="14" s="1"/>
  <c r="X527" i="1"/>
  <c r="U788" i="14" s="1"/>
  <c r="X526" i="1"/>
  <c r="U786" i="14" s="1"/>
  <c r="X525" i="1"/>
  <c r="U784" i="14" s="1"/>
  <c r="X524" i="1"/>
  <c r="U782" i="14" s="1"/>
  <c r="X522" i="1"/>
  <c r="U780" i="14" s="1"/>
  <c r="X521" i="1"/>
  <c r="U776" i="14" s="1"/>
  <c r="X517" i="1"/>
  <c r="U770" i="14" s="1"/>
  <c r="X516" i="1"/>
  <c r="U768" i="14" s="1"/>
  <c r="X511" i="1"/>
  <c r="U760" i="14" s="1"/>
  <c r="X514" i="1"/>
  <c r="U766" i="14" s="1"/>
  <c r="X510" i="1"/>
  <c r="U758" i="14" s="1"/>
  <c r="X508" i="1"/>
  <c r="U756" i="14" s="1"/>
  <c r="X506" i="1"/>
  <c r="U752" i="14" s="1"/>
  <c r="X505" i="1"/>
  <c r="U750" i="14" s="1"/>
  <c r="X488" i="1"/>
  <c r="U722" i="14" s="1"/>
  <c r="X487" i="1"/>
  <c r="U720" i="14" s="1"/>
  <c r="X486" i="1"/>
  <c r="U718" i="14" s="1"/>
  <c r="X485" i="1"/>
  <c r="U716" i="14" s="1"/>
  <c r="X501" i="1"/>
  <c r="U744" i="14" s="1"/>
  <c r="X500" i="1"/>
  <c r="U742" i="14" s="1"/>
  <c r="X499" i="1"/>
  <c r="U740" i="14" s="1"/>
  <c r="X490" i="1"/>
  <c r="U726" i="14" s="1"/>
  <c r="X479" i="1"/>
  <c r="U708" i="14" s="1"/>
  <c r="X477" i="1"/>
  <c r="U706" i="14" s="1"/>
  <c r="X476" i="1"/>
  <c r="U704" i="14" s="1"/>
  <c r="X475" i="1"/>
  <c r="U702" i="14" s="1"/>
  <c r="X474" i="1"/>
  <c r="U700" i="14" s="1"/>
  <c r="X470" i="1"/>
  <c r="U692" i="14" s="1"/>
  <c r="X457" i="1"/>
  <c r="U672" i="14" s="1"/>
  <c r="X454" i="1"/>
  <c r="U666" i="14" s="1"/>
  <c r="X453" i="1"/>
  <c r="U664" i="14" s="1"/>
  <c r="X451" i="1"/>
  <c r="U662" i="14" s="1"/>
  <c r="X450" i="1"/>
  <c r="U660" i="14" s="1"/>
  <c r="X449" i="1"/>
  <c r="U658" i="14" s="1"/>
  <c r="X448" i="1"/>
  <c r="U656" i="14" s="1"/>
  <c r="X447" i="1"/>
  <c r="U654" i="14" s="1"/>
  <c r="X446" i="1"/>
  <c r="U652" i="14" s="1"/>
  <c r="X445" i="1"/>
  <c r="U650" i="14" s="1"/>
  <c r="X442" i="1"/>
  <c r="U646" i="14" s="1"/>
  <c r="X440" i="1"/>
  <c r="U644" i="14" s="1"/>
  <c r="X439" i="1"/>
  <c r="U642" i="14" s="1"/>
  <c r="X438" i="1"/>
  <c r="U640" i="14" s="1"/>
  <c r="X437" i="1"/>
  <c r="U638" i="14" s="1"/>
  <c r="X436" i="1"/>
  <c r="U636" i="14" s="1"/>
  <c r="X435" i="1"/>
  <c r="U634" i="14" s="1"/>
  <c r="X434" i="1"/>
  <c r="U632" i="14" s="1"/>
  <c r="X430" i="1"/>
  <c r="U630" i="14" s="1"/>
  <c r="X429" i="1"/>
  <c r="U628" i="14" s="1"/>
  <c r="X428" i="1"/>
  <c r="U626" i="14" s="1"/>
  <c r="X426" i="1"/>
  <c r="U622" i="14" s="1"/>
  <c r="X423" i="1"/>
  <c r="U618" i="14" s="1"/>
  <c r="X420" i="1"/>
  <c r="U614" i="14" s="1"/>
  <c r="X419" i="1"/>
  <c r="U612" i="14" s="1"/>
  <c r="X418" i="1"/>
  <c r="U610" i="14" s="1"/>
  <c r="X416" i="1"/>
  <c r="U606" i="14" s="1"/>
  <c r="X415" i="1"/>
  <c r="U604" i="14" s="1"/>
  <c r="X414" i="1"/>
  <c r="U602" i="14" s="1"/>
  <c r="X413" i="1"/>
  <c r="U600" i="14" s="1"/>
  <c r="X410" i="1"/>
  <c r="U594" i="14" s="1"/>
  <c r="X409" i="1"/>
  <c r="U592" i="14" s="1"/>
  <c r="X398" i="1"/>
  <c r="U576" i="14" s="1"/>
  <c r="X397" i="1"/>
  <c r="U574" i="14" s="1"/>
  <c r="X389" i="1"/>
  <c r="U560" i="14" s="1"/>
  <c r="X388" i="1"/>
  <c r="U558" i="14" s="1"/>
  <c r="X385" i="1"/>
  <c r="U554" i="14" s="1"/>
  <c r="X384" i="1"/>
  <c r="U552" i="14" s="1"/>
  <c r="X383" i="1"/>
  <c r="U550" i="14" s="1"/>
  <c r="X382" i="1"/>
  <c r="U548" i="14" s="1"/>
  <c r="X380" i="1"/>
  <c r="U546" i="14" s="1"/>
  <c r="X379" i="1"/>
  <c r="U544" i="14" s="1"/>
  <c r="X375" i="1"/>
  <c r="U540" i="14" s="1"/>
  <c r="X373" i="1"/>
  <c r="U538" i="14" s="1"/>
  <c r="X367" i="1"/>
  <c r="U532" i="14" s="1"/>
  <c r="X366" i="1"/>
  <c r="U530" i="14" s="1"/>
  <c r="X364" i="1"/>
  <c r="U526" i="14" s="1"/>
  <c r="X363" i="1"/>
  <c r="U524" i="14" s="1"/>
  <c r="X362" i="1"/>
  <c r="U522" i="14" s="1"/>
  <c r="X361" i="1"/>
  <c r="U520" i="14" s="1"/>
  <c r="X359" i="1"/>
  <c r="U516" i="14" s="1"/>
  <c r="X353" i="1"/>
  <c r="U510" i="14" s="1"/>
  <c r="X352" i="1"/>
  <c r="U508" i="14" s="1"/>
  <c r="X348" i="1"/>
  <c r="U502" i="14" s="1"/>
  <c r="X347" i="1"/>
  <c r="U500" i="14" s="1"/>
  <c r="X346" i="1"/>
  <c r="U498" i="14" s="1"/>
  <c r="X344" i="1"/>
  <c r="U496" i="14" s="1"/>
  <c r="X342" i="1"/>
  <c r="U492" i="14" s="1"/>
  <c r="X339" i="1"/>
  <c r="U486" i="14" s="1"/>
  <c r="X337" i="1"/>
  <c r="U482" i="14" s="1"/>
  <c r="X333" i="1"/>
  <c r="U474" i="14" s="1"/>
  <c r="X330" i="1"/>
  <c r="U472" i="14" s="1"/>
  <c r="X329" i="1"/>
  <c r="U470" i="14" s="1"/>
  <c r="X327" i="1"/>
  <c r="U468" i="14" s="1"/>
  <c r="X326" i="1"/>
  <c r="U466" i="14" s="1"/>
  <c r="X325" i="1"/>
  <c r="U464" i="14" s="1"/>
  <c r="X1757" i="1"/>
  <c r="U2763" i="14" s="1"/>
  <c r="X1756" i="1"/>
  <c r="U2761" i="14" s="1"/>
  <c r="X1754" i="1"/>
  <c r="U2757" i="14" s="1"/>
  <c r="X1752" i="1"/>
  <c r="U2753" i="14" s="1"/>
  <c r="X321" i="1"/>
  <c r="U460" i="14" s="1"/>
  <c r="X320" i="1"/>
  <c r="U458" i="14" s="1"/>
  <c r="X317" i="1"/>
  <c r="U456" i="14" s="1"/>
  <c r="X316" i="1"/>
  <c r="U454" i="14" s="1"/>
  <c r="X315" i="1"/>
  <c r="U452" i="14" s="1"/>
  <c r="X314" i="1"/>
  <c r="U450" i="14" s="1"/>
  <c r="X312" i="1"/>
  <c r="U446" i="14" s="1"/>
  <c r="X311" i="1"/>
  <c r="U444" i="14" s="1"/>
  <c r="X310" i="1"/>
  <c r="U442" i="14" s="1"/>
  <c r="X309" i="1"/>
  <c r="U440" i="14" s="1"/>
  <c r="X308" i="1"/>
  <c r="U438" i="14" s="1"/>
  <c r="X307" i="1"/>
  <c r="U436" i="14" s="1"/>
  <c r="X305" i="1"/>
  <c r="U434" i="14" s="1"/>
  <c r="X299" i="1"/>
  <c r="U425" i="14" s="1"/>
  <c r="X297" i="1"/>
  <c r="U421" i="14" s="1"/>
  <c r="X296" i="1"/>
  <c r="U419" i="14" s="1"/>
  <c r="X294" i="1"/>
  <c r="U415" i="14" s="1"/>
  <c r="X1745" i="1"/>
  <c r="U2743" i="14" s="1"/>
  <c r="X285" i="1"/>
  <c r="U401" i="14" s="1"/>
  <c r="X284" i="1"/>
  <c r="U399" i="14" s="1"/>
  <c r="X283" i="1"/>
  <c r="U397" i="14" s="1"/>
  <c r="X275" i="1"/>
  <c r="U387" i="14" s="1"/>
  <c r="X274" i="1"/>
  <c r="U385" i="14" s="1"/>
  <c r="X273" i="1"/>
  <c r="U383" i="14" s="1"/>
  <c r="X272" i="1"/>
  <c r="U381" i="14" s="1"/>
  <c r="X270" i="1"/>
  <c r="X269" i="1"/>
  <c r="U375" i="14" s="1"/>
  <c r="X268" i="1"/>
  <c r="U373" i="14" s="1"/>
  <c r="X263" i="1"/>
  <c r="U367" i="14" s="1"/>
  <c r="X262" i="1"/>
  <c r="U365" i="14" s="1"/>
  <c r="X260" i="1"/>
  <c r="U363" i="14" s="1"/>
  <c r="X259" i="1"/>
  <c r="U361" i="14" s="1"/>
  <c r="X258" i="1"/>
  <c r="U359" i="14" s="1"/>
  <c r="X254" i="1"/>
  <c r="U353" i="14" s="1"/>
  <c r="X253" i="1"/>
  <c r="U351" i="14" s="1"/>
  <c r="X252" i="1"/>
  <c r="U349" i="14" s="1"/>
  <c r="X251" i="1"/>
  <c r="U347" i="14" s="1"/>
  <c r="X249" i="1"/>
  <c r="U345" i="14" s="1"/>
  <c r="X248" i="1"/>
  <c r="U343" i="14" s="1"/>
  <c r="X247" i="1"/>
  <c r="U341" i="14" s="1"/>
  <c r="X246" i="1"/>
  <c r="U339" i="14" s="1"/>
  <c r="X245" i="1"/>
  <c r="U337" i="14" s="1"/>
  <c r="X241" i="1"/>
  <c r="U333" i="14" s="1"/>
  <c r="X238" i="1"/>
  <c r="U329" i="14" s="1"/>
  <c r="X210" i="1"/>
  <c r="U279" i="14" s="1"/>
  <c r="X209" i="1"/>
  <c r="U277" i="14" s="1"/>
  <c r="X208" i="1"/>
  <c r="U275" i="14" s="1"/>
  <c r="X206" i="1"/>
  <c r="U271" i="14" s="1"/>
  <c r="X204" i="1"/>
  <c r="U269" i="14" s="1"/>
  <c r="X203" i="1"/>
  <c r="U267" i="14" s="1"/>
  <c r="X201" i="1"/>
  <c r="U263" i="14" s="1"/>
  <c r="X195" i="1"/>
  <c r="U253" i="14" s="1"/>
  <c r="X193" i="1"/>
  <c r="U251" i="14" s="1"/>
  <c r="X191" i="1"/>
  <c r="U247" i="14" s="1"/>
  <c r="X190" i="1"/>
  <c r="U245" i="14" s="1"/>
  <c r="X188" i="1"/>
  <c r="U241" i="14" s="1"/>
  <c r="X186" i="1"/>
  <c r="U237" i="14" s="1"/>
  <c r="X184" i="1"/>
  <c r="U233" i="14" s="1"/>
  <c r="X182" i="1"/>
  <c r="U229" i="14" s="1"/>
  <c r="X181" i="1"/>
  <c r="U227" i="14" s="1"/>
  <c r="X180" i="1"/>
  <c r="U225" i="14" s="1"/>
  <c r="X171" i="1"/>
  <c r="U213" i="14" s="1"/>
  <c r="X167" i="1"/>
  <c r="U207" i="14" s="1"/>
  <c r="X164" i="1"/>
  <c r="U203" i="14" s="1"/>
  <c r="X162" i="1"/>
  <c r="U199" i="14" s="1"/>
  <c r="X161" i="1"/>
  <c r="U197" i="14" s="1"/>
  <c r="X160" i="1"/>
  <c r="U195" i="14" s="1"/>
  <c r="X156" i="1"/>
  <c r="U189" i="14" s="1"/>
  <c r="X154" i="1"/>
  <c r="U185" i="14" s="1"/>
  <c r="X152" i="1"/>
  <c r="U183" i="14" s="1"/>
  <c r="X151" i="1"/>
  <c r="U181" i="14" s="1"/>
  <c r="X148" i="1"/>
  <c r="U177" i="14" s="1"/>
  <c r="X142" i="1"/>
  <c r="U169" i="14" s="1"/>
  <c r="X132" i="1"/>
  <c r="U153" i="14" s="1"/>
  <c r="X130" i="1"/>
  <c r="U149" i="14" s="1"/>
  <c r="X126" i="1"/>
  <c r="U141" i="14" s="1"/>
  <c r="X122" i="1"/>
  <c r="U137" i="14" s="1"/>
  <c r="X114" i="1"/>
  <c r="U123" i="14" s="1"/>
  <c r="X110" i="1"/>
  <c r="U119" i="14" s="1"/>
  <c r="X108" i="1"/>
  <c r="U115" i="14" s="1"/>
  <c r="X109" i="1"/>
  <c r="U117" i="14" s="1"/>
  <c r="X106" i="1"/>
  <c r="U111" i="14" s="1"/>
  <c r="X101" i="1"/>
  <c r="U103" i="14" s="1"/>
  <c r="X100" i="1"/>
  <c r="U101" i="14" s="1"/>
  <c r="X98" i="1"/>
  <c r="U99" i="14" s="1"/>
  <c r="X97" i="1"/>
  <c r="U97" i="14" s="1"/>
  <c r="X95" i="1"/>
  <c r="U93" i="14" s="1"/>
  <c r="X94" i="1"/>
  <c r="U91" i="14" s="1"/>
  <c r="X92" i="1"/>
  <c r="U89" i="14" s="1"/>
  <c r="X91" i="1"/>
  <c r="U87" i="14" s="1"/>
  <c r="X90" i="1"/>
  <c r="U85" i="14" s="1"/>
  <c r="X88" i="1"/>
  <c r="U83" i="14" s="1"/>
  <c r="X86" i="1"/>
  <c r="U79" i="14" s="1"/>
  <c r="X81" i="1"/>
  <c r="U71" i="14" s="1"/>
  <c r="X79" i="1"/>
  <c r="U69" i="14" s="1"/>
  <c r="X78" i="1"/>
  <c r="U67" i="14" s="1"/>
  <c r="X76" i="1"/>
  <c r="U63" i="14" s="1"/>
  <c r="X77" i="1"/>
  <c r="U65" i="14" s="1"/>
  <c r="X73" i="1"/>
  <c r="U59" i="14" s="1"/>
  <c r="X72" i="1"/>
  <c r="U57" i="14" s="1"/>
  <c r="X71" i="1"/>
  <c r="U55" i="14" s="1"/>
  <c r="X70" i="1"/>
  <c r="U53" i="14" s="1"/>
  <c r="X69" i="1"/>
  <c r="U51" i="14" s="1"/>
  <c r="X67" i="1"/>
  <c r="U49" i="14" s="1"/>
  <c r="X66" i="1"/>
  <c r="U47" i="14" s="1"/>
  <c r="X65" i="1"/>
  <c r="U45" i="14" s="1"/>
  <c r="X64" i="1"/>
  <c r="U43" i="14" s="1"/>
  <c r="X63" i="1"/>
  <c r="U41" i="14" s="1"/>
  <c r="U1738" i="1"/>
  <c r="Q2737" i="14" s="1"/>
  <c r="U1737" i="1"/>
  <c r="Q2735" i="14" s="1"/>
  <c r="U1735" i="1"/>
  <c r="Q2731" i="14" s="1"/>
  <c r="U1734" i="1"/>
  <c r="Q2729" i="14" s="1"/>
  <c r="U1731" i="1"/>
  <c r="Q2725" i="14" s="1"/>
  <c r="U1729" i="1"/>
  <c r="Q2723" i="14" s="1"/>
  <c r="U1728" i="1"/>
  <c r="Q2721" i="14" s="1"/>
  <c r="U1727" i="1"/>
  <c r="Q2719" i="14" s="1"/>
  <c r="U1724" i="1"/>
  <c r="Q2715" i="14" s="1"/>
  <c r="U1722" i="1"/>
  <c r="Q2713" i="14" s="1"/>
  <c r="U1721" i="1"/>
  <c r="Q2711" i="14" s="1"/>
  <c r="U1719" i="1"/>
  <c r="Q2709" i="14" s="1"/>
  <c r="U1716" i="1"/>
  <c r="Q2705" i="14" s="1"/>
  <c r="U1715" i="1"/>
  <c r="Q2703" i="14" s="1"/>
  <c r="U1711" i="1"/>
  <c r="Q2701" i="14" s="1"/>
  <c r="U1709" i="1"/>
  <c r="Q2699" i="14" s="1"/>
  <c r="U1707" i="1"/>
  <c r="Q2695" i="14" s="1"/>
  <c r="U1698" i="1"/>
  <c r="Q2681" i="14" s="1"/>
  <c r="U1703" i="1"/>
  <c r="Q2691" i="14" s="1"/>
  <c r="U1702" i="1"/>
  <c r="Q2689" i="14" s="1"/>
  <c r="U1701" i="1"/>
  <c r="Q2687" i="14" s="1"/>
  <c r="U1700" i="1"/>
  <c r="Q2685" i="14" s="1"/>
  <c r="U1697" i="1"/>
  <c r="Q2679" i="14" s="1"/>
  <c r="U1694" i="1"/>
  <c r="Q2673" i="14" s="1"/>
  <c r="U1683" i="1"/>
  <c r="Q2655" i="14" s="1"/>
  <c r="U1680" i="1"/>
  <c r="Q2651" i="14" s="1"/>
  <c r="U1679" i="1"/>
  <c r="Q2649" i="14" s="1"/>
  <c r="U1677" i="1"/>
  <c r="Q2647" i="14" s="1"/>
  <c r="U1676" i="1"/>
  <c r="Q2645" i="14" s="1"/>
  <c r="U1674" i="1"/>
  <c r="Q2641" i="14" s="1"/>
  <c r="U1672" i="1"/>
  <c r="Q2639" i="14" s="1"/>
  <c r="U1669" i="1"/>
  <c r="Q2635" i="14" s="1"/>
  <c r="U1668" i="1"/>
  <c r="Q2633" i="14" s="1"/>
  <c r="U1667" i="1"/>
  <c r="Q2631" i="14" s="1"/>
  <c r="U1664" i="1"/>
  <c r="Q2627" i="14" s="1"/>
  <c r="U1663" i="1"/>
  <c r="Q2625" i="14" s="1"/>
  <c r="U1659" i="1"/>
  <c r="Q2621" i="14" s="1"/>
  <c r="U1657" i="1"/>
  <c r="Q2619" i="14" s="1"/>
  <c r="U1656" i="1"/>
  <c r="Q2617" i="14" s="1"/>
  <c r="U1650" i="1"/>
  <c r="Q2607" i="14" s="1"/>
  <c r="U1648" i="1"/>
  <c r="Q2603" i="14" s="1"/>
  <c r="U1644" i="1"/>
  <c r="Q2599" i="14" s="1"/>
  <c r="U1641" i="1"/>
  <c r="Q2595" i="14" s="1"/>
  <c r="U1639" i="1"/>
  <c r="Q2593" i="14" s="1"/>
  <c r="U46" i="1"/>
  <c r="Q23" i="14" s="1"/>
  <c r="U1627" i="1"/>
  <c r="Q2586" i="14" s="1"/>
  <c r="U1619" i="1"/>
  <c r="Q2578" i="14" s="1"/>
  <c r="U1618" i="1"/>
  <c r="Q2576" i="14" s="1"/>
  <c r="U1617" i="1"/>
  <c r="Q2574" i="14" s="1"/>
  <c r="U1616" i="1"/>
  <c r="Q2572" i="14" s="1"/>
  <c r="U1615" i="1"/>
  <c r="Q2570" i="14" s="1"/>
  <c r="U1614" i="1"/>
  <c r="Q2568" i="14" s="1"/>
  <c r="U1613" i="1"/>
  <c r="Q2566" i="14" s="1"/>
  <c r="U1612" i="1"/>
  <c r="Q2564" i="14" s="1"/>
  <c r="U1610" i="1"/>
  <c r="Q2560" i="14" s="1"/>
  <c r="U1609" i="1"/>
  <c r="Q2558" i="14" s="1"/>
  <c r="U1608" i="1"/>
  <c r="Q2556" i="14" s="1"/>
  <c r="U1606" i="1"/>
  <c r="Q2554" i="14" s="1"/>
  <c r="U1602" i="1"/>
  <c r="Q2546" i="14" s="1"/>
  <c r="U1601" i="1"/>
  <c r="Q2544" i="14" s="1"/>
  <c r="U1600" i="1"/>
  <c r="Q2542" i="14" s="1"/>
  <c r="U1595" i="1"/>
  <c r="Q2536" i="14" s="1"/>
  <c r="U1593" i="1"/>
  <c r="Q2532" i="14" s="1"/>
  <c r="U1591" i="1"/>
  <c r="Q2528" i="14" s="1"/>
  <c r="U1588" i="1"/>
  <c r="Q2522" i="14" s="1"/>
  <c r="U1587" i="1"/>
  <c r="Q2520" i="14" s="1"/>
  <c r="U1586" i="1"/>
  <c r="Q2518" i="14" s="1"/>
  <c r="U1584" i="1"/>
  <c r="Q2514" i="14" s="1"/>
  <c r="U1582" i="1"/>
  <c r="Q2510" i="14" s="1"/>
  <c r="U1579" i="1"/>
  <c r="Q2508" i="14" s="1"/>
  <c r="U1578" i="1"/>
  <c r="Q2506" i="14" s="1"/>
  <c r="U1577" i="1"/>
  <c r="Q2504" i="14" s="1"/>
  <c r="U1569" i="1"/>
  <c r="Q2496" i="14" s="1"/>
  <c r="U1568" i="1"/>
  <c r="Q2494" i="14" s="1"/>
  <c r="U1567" i="1"/>
  <c r="Q2492" i="14" s="1"/>
  <c r="U1566" i="1"/>
  <c r="Q2490" i="14" s="1"/>
  <c r="U1557" i="1"/>
  <c r="Q2476" i="14" s="1"/>
  <c r="U1564" i="1"/>
  <c r="Q2488" i="14" s="1"/>
  <c r="U1562" i="1"/>
  <c r="Q2484" i="14" s="1"/>
  <c r="U1561" i="1"/>
  <c r="Q2482" i="14" s="1"/>
  <c r="U1559" i="1"/>
  <c r="Q2478" i="14" s="1"/>
  <c r="U1554" i="1"/>
  <c r="Q2470" i="14" s="1"/>
  <c r="U1553" i="1"/>
  <c r="Q2468" i="14" s="1"/>
  <c r="U1552" i="1"/>
  <c r="Q2466" i="14" s="1"/>
  <c r="U1551" i="1"/>
  <c r="Q2464" i="14" s="1"/>
  <c r="U1550" i="1"/>
  <c r="Q2462" i="14" s="1"/>
  <c r="U1549" i="1"/>
  <c r="Q2460" i="14" s="1"/>
  <c r="U1548" i="1"/>
  <c r="Q2458" i="14" s="1"/>
  <c r="U1546" i="1"/>
  <c r="Q2454" i="14" s="1"/>
  <c r="U1542" i="1"/>
  <c r="Q2448" i="14" s="1"/>
  <c r="U1539" i="1"/>
  <c r="Q2442" i="14" s="1"/>
  <c r="U1533" i="1"/>
  <c r="Q2432" i="14" s="1"/>
  <c r="U1532" i="1"/>
  <c r="Q2430" i="14" s="1"/>
  <c r="U1531" i="1"/>
  <c r="Q2428" i="14" s="1"/>
  <c r="U1530" i="1"/>
  <c r="Q2426" i="14" s="1"/>
  <c r="U1529" i="1"/>
  <c r="Q2424" i="14" s="1"/>
  <c r="U1528" i="1"/>
  <c r="Q2422" i="14" s="1"/>
  <c r="U1527" i="1"/>
  <c r="Q2420" i="14" s="1"/>
  <c r="U1526" i="1"/>
  <c r="Q2418" i="14" s="1"/>
  <c r="U1541" i="1"/>
  <c r="Q2446" i="14" s="1"/>
  <c r="U1540" i="1"/>
  <c r="Q2444" i="14" s="1"/>
  <c r="U1523" i="1"/>
  <c r="Q2414" i="14" s="1"/>
  <c r="U1519" i="1"/>
  <c r="Q2410" i="14" s="1"/>
  <c r="U1511" i="1"/>
  <c r="Q2396" i="14" s="1"/>
  <c r="U1516" i="1"/>
  <c r="Q2406" i="14" s="1"/>
  <c r="U1515" i="1"/>
  <c r="Q2404" i="14" s="1"/>
  <c r="U1513" i="1"/>
  <c r="Q2400" i="14" s="1"/>
  <c r="U1512" i="1"/>
  <c r="Q2398" i="14" s="1"/>
  <c r="U1509" i="1"/>
  <c r="Q2394" i="14" s="1"/>
  <c r="U1507" i="1"/>
  <c r="Q2392" i="14" s="1"/>
  <c r="U1503" i="1"/>
  <c r="Q2386" i="14" s="1"/>
  <c r="U1500" i="1"/>
  <c r="Q2380" i="14" s="1"/>
  <c r="U1497" i="1"/>
  <c r="Q2376" i="14" s="1"/>
  <c r="U1496" i="1"/>
  <c r="Q2374" i="14" s="1"/>
  <c r="U1495" i="1"/>
  <c r="Q2372" i="14" s="1"/>
  <c r="U1492" i="1"/>
  <c r="Q2368" i="14" s="1"/>
  <c r="U1490" i="1"/>
  <c r="Q2366" i="14" s="1"/>
  <c r="U1454" i="1"/>
  <c r="Q2310" i="14" s="1"/>
  <c r="U1451" i="1"/>
  <c r="Q2304" i="14" s="1"/>
  <c r="U1449" i="1"/>
  <c r="Q2300" i="14" s="1"/>
  <c r="U1447" i="1"/>
  <c r="Q2296" i="14" s="1"/>
  <c r="U1445" i="1"/>
  <c r="Q2292" i="14" s="1"/>
  <c r="U1443" i="1"/>
  <c r="Q2288" i="14" s="1"/>
  <c r="U1441" i="1"/>
  <c r="Q2284" i="14" s="1"/>
  <c r="U1456" i="1"/>
  <c r="Q2312" i="14" s="1"/>
  <c r="U1478" i="1"/>
  <c r="Q2348" i="14" s="1"/>
  <c r="U1473" i="1"/>
  <c r="Q2340" i="14" s="1"/>
  <c r="U1475" i="1"/>
  <c r="Q2344" i="14" s="1"/>
  <c r="U1474" i="1"/>
  <c r="Q2342" i="14" s="1"/>
  <c r="U1471" i="1"/>
  <c r="Q2336" i="14" s="1"/>
  <c r="U1470" i="1"/>
  <c r="Q2334" i="14" s="1"/>
  <c r="U1469" i="1"/>
  <c r="Q2332" i="14" s="1"/>
  <c r="U1467" i="1"/>
  <c r="Q2330" i="14" s="1"/>
  <c r="U1466" i="1"/>
  <c r="Q2328" i="14" s="1"/>
  <c r="U1464" i="1"/>
  <c r="Q2326" i="14" s="1"/>
  <c r="U1463" i="1"/>
  <c r="Q2324" i="14" s="1"/>
  <c r="U1461" i="1"/>
  <c r="Q2320" i="14" s="1"/>
  <c r="U1430" i="1"/>
  <c r="Q2268" i="14" s="1"/>
  <c r="U1436" i="1"/>
  <c r="Q2280" i="14" s="1"/>
  <c r="U1435" i="1"/>
  <c r="Q2278" i="14" s="1"/>
  <c r="U1433" i="1"/>
  <c r="Q2274" i="14" s="1"/>
  <c r="U1434" i="1"/>
  <c r="Q2276" i="14" s="1"/>
  <c r="U1432" i="1"/>
  <c r="Q2272" i="14" s="1"/>
  <c r="U1428" i="1"/>
  <c r="Q2264" i="14" s="1"/>
  <c r="U1425" i="1"/>
  <c r="Q2258" i="14" s="1"/>
  <c r="U1426" i="1"/>
  <c r="Q2260" i="14" s="1"/>
  <c r="U1422" i="1"/>
  <c r="Q2254" i="14" s="1"/>
  <c r="U1420" i="1"/>
  <c r="Q2250" i="14" s="1"/>
  <c r="U1423" i="1"/>
  <c r="Q2256" i="14" s="1"/>
  <c r="U1417" i="1"/>
  <c r="Q2244" i="14" s="1"/>
  <c r="U1416" i="1"/>
  <c r="Q2242" i="14" s="1"/>
  <c r="U1419" i="1"/>
  <c r="Q2248" i="14" s="1"/>
  <c r="U1412" i="1"/>
  <c r="Q2238" i="14" s="1"/>
  <c r="U1411" i="1"/>
  <c r="Q2236" i="14" s="1"/>
  <c r="U1409" i="1"/>
  <c r="Q2232" i="14" s="1"/>
  <c r="U1408" i="1"/>
  <c r="Q2230" i="14" s="1"/>
  <c r="U1407" i="1"/>
  <c r="Q2228" i="14" s="1"/>
  <c r="U1406" i="1"/>
  <c r="Q2226" i="14" s="1"/>
  <c r="U1405" i="1"/>
  <c r="Q2224" i="14" s="1"/>
  <c r="U1402" i="1"/>
  <c r="Q2218" i="14" s="1"/>
  <c r="U1390" i="1"/>
  <c r="Q2200" i="14" s="1"/>
  <c r="U1387" i="1"/>
  <c r="Q2196" i="14" s="1"/>
  <c r="U1388" i="1"/>
  <c r="Q2198" i="14" s="1"/>
  <c r="U1385" i="1"/>
  <c r="Q2192" i="14" s="1"/>
  <c r="U1383" i="1"/>
  <c r="Q2190" i="14" s="1"/>
  <c r="U1381" i="1"/>
  <c r="Q2186" i="14" s="1"/>
  <c r="U1379" i="1"/>
  <c r="Q2182" i="14" s="1"/>
  <c r="U1378" i="1"/>
  <c r="Q2180" i="14" s="1"/>
  <c r="U1377" i="1"/>
  <c r="Q2178" i="14" s="1"/>
  <c r="U1375" i="1"/>
  <c r="Q2174" i="14" s="1"/>
  <c r="U1373" i="1"/>
  <c r="Q2170" i="14" s="1"/>
  <c r="U1371" i="1"/>
  <c r="Q2166" i="14" s="1"/>
  <c r="U1369" i="1"/>
  <c r="Q2162" i="14" s="1"/>
  <c r="U1366" i="1"/>
  <c r="Q2156" i="14" s="1"/>
  <c r="U1365" i="1"/>
  <c r="Q2154" i="14" s="1"/>
  <c r="U1364" i="1"/>
  <c r="Q2152" i="14" s="1"/>
  <c r="U1360" i="1"/>
  <c r="Q2146" i="14" s="1"/>
  <c r="U1359" i="1"/>
  <c r="Q2144" i="14" s="1"/>
  <c r="U1356" i="1"/>
  <c r="Q2140" i="14" s="1"/>
  <c r="U1355" i="1"/>
  <c r="Q2138" i="14" s="1"/>
  <c r="U1354" i="1"/>
  <c r="Q2136" i="14" s="1"/>
  <c r="U1353" i="1"/>
  <c r="Q2134" i="14" s="1"/>
  <c r="U1352" i="1"/>
  <c r="Q2132" i="14" s="1"/>
  <c r="U1351" i="1"/>
  <c r="Q2130" i="14" s="1"/>
  <c r="U1350" i="1"/>
  <c r="Q2128" i="14" s="1"/>
  <c r="U1347" i="1"/>
  <c r="Q2124" i="14" s="1"/>
  <c r="U1339" i="1"/>
  <c r="Q2112" i="14" s="1"/>
  <c r="U1338" i="1"/>
  <c r="Q2110" i="14" s="1"/>
  <c r="U1340" i="1"/>
  <c r="Q2114" i="14" s="1"/>
  <c r="U1329" i="1"/>
  <c r="Q2094" i="14" s="1"/>
  <c r="U1328" i="1"/>
  <c r="Q2092" i="14" s="1"/>
  <c r="U1327" i="1"/>
  <c r="Q2090" i="14" s="1"/>
  <c r="U1326" i="1"/>
  <c r="Q2088" i="14" s="1"/>
  <c r="U1325" i="1"/>
  <c r="Q2086" i="14" s="1"/>
  <c r="U1324" i="1"/>
  <c r="Q2084" i="14" s="1"/>
  <c r="U1321" i="1"/>
  <c r="Q2082" i="14" s="1"/>
  <c r="U1319" i="1"/>
  <c r="Q2080" i="14" s="1"/>
  <c r="U1317" i="1"/>
  <c r="Q2078" i="14" s="1"/>
  <c r="U1314" i="1"/>
  <c r="Q2074" i="14" s="1"/>
  <c r="U1313" i="1"/>
  <c r="Q2072" i="14" s="1"/>
  <c r="U1315" i="1"/>
  <c r="Q2076" i="14" s="1"/>
  <c r="U1310" i="1"/>
  <c r="Q2068" i="14" s="1"/>
  <c r="U1308" i="1"/>
  <c r="Q2064" i="14" s="1"/>
  <c r="U1306" i="1"/>
  <c r="Q2060" i="14" s="1"/>
  <c r="U1304" i="1"/>
  <c r="Q2056" i="14" s="1"/>
  <c r="U1302" i="1"/>
  <c r="Q2052" i="14" s="1"/>
  <c r="U1297" i="1"/>
  <c r="Q2046" i="14" s="1"/>
  <c r="U1287" i="1"/>
  <c r="Q2034" i="14" s="1"/>
  <c r="U1286" i="1"/>
  <c r="Q2032" i="14" s="1"/>
  <c r="U1236" i="1"/>
  <c r="Q1960" i="14" s="1"/>
  <c r="U1227" i="1"/>
  <c r="Q1944" i="14" s="1"/>
  <c r="U1226" i="1"/>
  <c r="Q1942" i="14" s="1"/>
  <c r="U1225" i="1"/>
  <c r="Q1940" i="14" s="1"/>
  <c r="U1224" i="1"/>
  <c r="Q1938" i="14" s="1"/>
  <c r="U1223" i="1"/>
  <c r="Q1936" i="14" s="1"/>
  <c r="U1222" i="1"/>
  <c r="Q1934" i="14" s="1"/>
  <c r="U1221" i="1"/>
  <c r="Q1932" i="14" s="1"/>
  <c r="U1279" i="1"/>
  <c r="Q2022" i="14" s="1"/>
  <c r="U1277" i="1"/>
  <c r="Q2018" i="14" s="1"/>
  <c r="U1270" i="1"/>
  <c r="Q2010" i="14" s="1"/>
  <c r="U1274" i="1"/>
  <c r="Q2016" i="14" s="1"/>
  <c r="U1269" i="1"/>
  <c r="Q2008" i="14" s="1"/>
  <c r="U1264" i="1"/>
  <c r="Q2002" i="14" s="1"/>
  <c r="U1263" i="1"/>
  <c r="Q2000" i="14" s="1"/>
  <c r="U1255" i="1"/>
  <c r="Q1986" i="14" s="1"/>
  <c r="U1261" i="1"/>
  <c r="Q1998" i="14" s="1"/>
  <c r="U1260" i="1"/>
  <c r="Q1996" i="14" s="1"/>
  <c r="U1257" i="1"/>
  <c r="Q1990" i="14" s="1"/>
  <c r="U1254" i="1"/>
  <c r="Q1984" i="14" s="1"/>
  <c r="U1252" i="1"/>
  <c r="Q1982" i="14" s="1"/>
  <c r="U1249" i="1"/>
  <c r="Q1980" i="14" s="1"/>
  <c r="U1248" i="1"/>
  <c r="Q1978" i="14" s="1"/>
  <c r="U1246" i="1"/>
  <c r="Q1976" i="14" s="1"/>
  <c r="U1244" i="1"/>
  <c r="Q1972" i="14" s="1"/>
  <c r="U1243" i="1"/>
  <c r="Q1970" i="14" s="1"/>
  <c r="U1242" i="1"/>
  <c r="Q1968" i="14" s="1"/>
  <c r="U1240" i="1"/>
  <c r="Q1964" i="14" s="1"/>
  <c r="U1216" i="1"/>
  <c r="Q1928" i="14" s="1"/>
  <c r="U1215" i="1"/>
  <c r="Q1926" i="14" s="1"/>
  <c r="U1214" i="1"/>
  <c r="Q1924" i="14" s="1"/>
  <c r="U1213" i="1"/>
  <c r="Q1922" i="14" s="1"/>
  <c r="U1212" i="1"/>
  <c r="Q1920" i="14" s="1"/>
  <c r="U1209" i="1"/>
  <c r="Q1914" i="14" s="1"/>
  <c r="U1208" i="1"/>
  <c r="Q1912" i="14" s="1"/>
  <c r="U1206" i="1"/>
  <c r="Q1908" i="14" s="1"/>
  <c r="U1205" i="1"/>
  <c r="Q1906" i="14" s="1"/>
  <c r="U1207" i="1"/>
  <c r="Q1910" i="14" s="1"/>
  <c r="U1204" i="1"/>
  <c r="Q1904" i="14" s="1"/>
  <c r="U1202" i="1"/>
  <c r="Q1900" i="14" s="1"/>
  <c r="U1200" i="1"/>
  <c r="Q1898" i="14" s="1"/>
  <c r="U1199" i="1"/>
  <c r="Q1896" i="14" s="1"/>
  <c r="U1198" i="1"/>
  <c r="Q1894" i="14" s="1"/>
  <c r="U1197" i="1"/>
  <c r="Q1892" i="14" s="1"/>
  <c r="U1196" i="1"/>
  <c r="Q1890" i="14" s="1"/>
  <c r="U1193" i="1"/>
  <c r="Q1884" i="14" s="1"/>
  <c r="U1192" i="1"/>
  <c r="Q1882" i="14" s="1"/>
  <c r="U1190" i="1"/>
  <c r="Q1878" i="14" s="1"/>
  <c r="U1189" i="1"/>
  <c r="Q1876" i="14" s="1"/>
  <c r="U1191" i="1"/>
  <c r="Q1880" i="14" s="1"/>
  <c r="U1188" i="1"/>
  <c r="Q1874" i="14" s="1"/>
  <c r="U1186" i="1"/>
  <c r="Q1870" i="14" s="1"/>
  <c r="U1184" i="1"/>
  <c r="Q1868" i="14" s="1"/>
  <c r="U1183" i="1"/>
  <c r="Q1866" i="14" s="1"/>
  <c r="U1182" i="1"/>
  <c r="Q1864" i="14" s="1"/>
  <c r="U1181" i="1"/>
  <c r="Q1862" i="14" s="1"/>
  <c r="U1180" i="1"/>
  <c r="Q1860" i="14" s="1"/>
  <c r="U1178" i="1"/>
  <c r="Q1856" i="14" s="1"/>
  <c r="U1177" i="1"/>
  <c r="Q1854" i="14" s="1"/>
  <c r="U1176" i="1"/>
  <c r="Q1852" i="14" s="1"/>
  <c r="U1174" i="1"/>
  <c r="Q1848" i="14" s="1"/>
  <c r="U1173" i="1"/>
  <c r="Q1846" i="14" s="1"/>
  <c r="U1175" i="1"/>
  <c r="Q1850" i="14" s="1"/>
  <c r="U1172" i="1"/>
  <c r="Q1844" i="14" s="1"/>
  <c r="U1170" i="1"/>
  <c r="Q1840" i="14" s="1"/>
  <c r="U1168" i="1"/>
  <c r="Q1838" i="14" s="1"/>
  <c r="U1167" i="1"/>
  <c r="Q1836" i="14" s="1"/>
  <c r="U1161" i="1"/>
  <c r="Q1828" i="14" s="1"/>
  <c r="U1160" i="1"/>
  <c r="Q1826" i="14" s="1"/>
  <c r="U1159" i="1"/>
  <c r="Q1824" i="14" s="1"/>
  <c r="U1156" i="1"/>
  <c r="Q1822" i="14" s="1"/>
  <c r="U1148" i="1"/>
  <c r="Q1818" i="14" s="1"/>
  <c r="U1147" i="1"/>
  <c r="Q1816" i="14" s="1"/>
  <c r="U1145" i="1"/>
  <c r="Q1812" i="14" s="1"/>
  <c r="U1144" i="1"/>
  <c r="Q1810" i="14" s="1"/>
  <c r="U1143" i="1"/>
  <c r="Q1808" i="14" s="1"/>
  <c r="U1141" i="1"/>
  <c r="Q1806" i="14" s="1"/>
  <c r="U1140" i="1"/>
  <c r="Q1804" i="14" s="1"/>
  <c r="U1139" i="1"/>
  <c r="Q1802" i="14" s="1"/>
  <c r="U1138" i="1"/>
  <c r="Q1800" i="14" s="1"/>
  <c r="U1137" i="1"/>
  <c r="Q1798" i="14" s="1"/>
  <c r="U1136" i="1"/>
  <c r="Q1796" i="14" s="1"/>
  <c r="U1133" i="1"/>
  <c r="Q1792" i="14" s="1"/>
  <c r="U1131" i="1"/>
  <c r="Q1790" i="14" s="1"/>
  <c r="U1130" i="1"/>
  <c r="Q1788" i="14" s="1"/>
  <c r="U1126" i="1"/>
  <c r="Q1782" i="14" s="1"/>
  <c r="U1128" i="1"/>
  <c r="Q1786" i="14" s="1"/>
  <c r="U1127" i="1"/>
  <c r="Q1784" i="14" s="1"/>
  <c r="U1123" i="1"/>
  <c r="Q1776" i="14" s="1"/>
  <c r="U1122" i="1"/>
  <c r="Q1774" i="14" s="1"/>
  <c r="U1121" i="1"/>
  <c r="Q1772" i="14" s="1"/>
  <c r="U1120" i="1"/>
  <c r="Q1770" i="14" s="1"/>
  <c r="U1111" i="1"/>
  <c r="Q1756" i="14" s="1"/>
  <c r="U1109" i="1"/>
  <c r="Q1752" i="14" s="1"/>
  <c r="U1107" i="1"/>
  <c r="Q1748" i="14" s="1"/>
  <c r="U1106" i="1"/>
  <c r="Q1746" i="14" s="1"/>
  <c r="U1105" i="1"/>
  <c r="Q1744" i="14" s="1"/>
  <c r="U1104" i="1"/>
  <c r="Q1742" i="14" s="1"/>
  <c r="U1103" i="1"/>
  <c r="Q1740" i="14" s="1"/>
  <c r="U1102" i="1"/>
  <c r="Q1738" i="14" s="1"/>
  <c r="U1101" i="1"/>
  <c r="Q1736" i="14" s="1"/>
  <c r="U1100" i="1"/>
  <c r="Q1734" i="14" s="1"/>
  <c r="U1095" i="1"/>
  <c r="Q1724" i="14" s="1"/>
  <c r="U1092" i="1"/>
  <c r="Q1720" i="14" s="1"/>
  <c r="U1090" i="1"/>
  <c r="Q1718" i="14" s="1"/>
  <c r="U1087" i="1"/>
  <c r="Q1714" i="14" s="1"/>
  <c r="U1086" i="1"/>
  <c r="Q1712" i="14" s="1"/>
  <c r="U1085" i="1"/>
  <c r="Q1710" i="14" s="1"/>
  <c r="U1084" i="1"/>
  <c r="Q1708" i="14" s="1"/>
  <c r="U1082" i="1"/>
  <c r="Q1706" i="14" s="1"/>
  <c r="U1081" i="1"/>
  <c r="Q1704" i="14" s="1"/>
  <c r="U1080" i="1"/>
  <c r="Q1702" i="14" s="1"/>
  <c r="U1076" i="1"/>
  <c r="Q1698" i="14" s="1"/>
  <c r="U1075" i="1"/>
  <c r="Q1696" i="14" s="1"/>
  <c r="U1072" i="1"/>
  <c r="Q1692" i="14" s="1"/>
  <c r="U1071" i="1"/>
  <c r="Q1690" i="14" s="1"/>
  <c r="U1070" i="1"/>
  <c r="Q1688" i="14" s="1"/>
  <c r="U1068" i="1"/>
  <c r="Q1684" i="14" s="1"/>
  <c r="U1067" i="1"/>
  <c r="Q1682" i="14" s="1"/>
  <c r="U1066" i="1"/>
  <c r="Q1680" i="14" s="1"/>
  <c r="U1065" i="1"/>
  <c r="Q1678" i="14" s="1"/>
  <c r="U1063" i="1"/>
  <c r="Q1674" i="14" s="1"/>
  <c r="U1061" i="1"/>
  <c r="Q1670" i="14" s="1"/>
  <c r="U1059" i="1"/>
  <c r="Q1668" i="14" s="1"/>
  <c r="U1053" i="1"/>
  <c r="Q1656" i="14" s="1"/>
  <c r="U957" i="1"/>
  <c r="Q1476" i="14" s="1"/>
  <c r="U956" i="1"/>
  <c r="Q1474" i="14" s="1"/>
  <c r="U955" i="1"/>
  <c r="Q1472" i="14" s="1"/>
  <c r="U954" i="1"/>
  <c r="Q1470" i="14" s="1"/>
  <c r="U953" i="1"/>
  <c r="Q1468" i="14" s="1"/>
  <c r="U950" i="1"/>
  <c r="Q1464" i="14" s="1"/>
  <c r="U949" i="1"/>
  <c r="Q1462" i="14" s="1"/>
  <c r="U948" i="1"/>
  <c r="Q1460" i="14" s="1"/>
  <c r="U947" i="1"/>
  <c r="Q1458" i="14" s="1"/>
  <c r="U946" i="1"/>
  <c r="Q1456" i="14" s="1"/>
  <c r="U945" i="1"/>
  <c r="Q1454" i="14" s="1"/>
  <c r="U944" i="1"/>
  <c r="Q1452" i="14" s="1"/>
  <c r="U943" i="1"/>
  <c r="Q1450" i="14" s="1"/>
  <c r="U941" i="1"/>
  <c r="Q1446" i="14" s="1"/>
  <c r="U940" i="1"/>
  <c r="Q1444" i="14" s="1"/>
  <c r="U939" i="1"/>
  <c r="Q1442" i="14" s="1"/>
  <c r="U937" i="1"/>
  <c r="Q1438" i="14" s="1"/>
  <c r="U935" i="1"/>
  <c r="Q1436" i="14" s="1"/>
  <c r="U934" i="1"/>
  <c r="Q1434" i="14" s="1"/>
  <c r="U933" i="1"/>
  <c r="Q1432" i="14" s="1"/>
  <c r="U932" i="1"/>
  <c r="Q1430" i="14" s="1"/>
  <c r="U931" i="1"/>
  <c r="Q1428" i="14" s="1"/>
  <c r="U930" i="1"/>
  <c r="Q1426" i="14" s="1"/>
  <c r="U929" i="1"/>
  <c r="Q1424" i="14" s="1"/>
  <c r="U928" i="1"/>
  <c r="Q1422" i="14" s="1"/>
  <c r="U913" i="1"/>
  <c r="Q1394" i="14" s="1"/>
  <c r="U912" i="1"/>
  <c r="Q1392" i="14" s="1"/>
  <c r="U911" i="1"/>
  <c r="Q1390" i="14" s="1"/>
  <c r="U910" i="1"/>
  <c r="Q1388" i="14" s="1"/>
  <c r="U909" i="1"/>
  <c r="Q1386" i="14" s="1"/>
  <c r="U908" i="1"/>
  <c r="Q1384" i="14" s="1"/>
  <c r="U907" i="1"/>
  <c r="Q1382" i="14" s="1"/>
  <c r="U906" i="1"/>
  <c r="Q1380" i="14" s="1"/>
  <c r="U902" i="1"/>
  <c r="Q1374" i="14" s="1"/>
  <c r="U898" i="1"/>
  <c r="Q1366" i="14" s="1"/>
  <c r="U897" i="1"/>
  <c r="Q1364" i="14" s="1"/>
  <c r="U896" i="1"/>
  <c r="Q1362" i="14" s="1"/>
  <c r="U893" i="1"/>
  <c r="Q1356" i="14" s="1"/>
  <c r="U892" i="1"/>
  <c r="Q1354" i="14" s="1"/>
  <c r="U888" i="1"/>
  <c r="Q1348" i="14" s="1"/>
  <c r="U887" i="1"/>
  <c r="Q1346" i="14" s="1"/>
  <c r="U886" i="1"/>
  <c r="Q1344" i="14" s="1"/>
  <c r="U884" i="1"/>
  <c r="Q1340" i="14" s="1"/>
  <c r="U883" i="1"/>
  <c r="Q1338" i="14" s="1"/>
  <c r="U882" i="1"/>
  <c r="Q1336" i="14" s="1"/>
  <c r="U880" i="1"/>
  <c r="Q1332" i="14" s="1"/>
  <c r="U879" i="1"/>
  <c r="Q1330" i="14" s="1"/>
  <c r="U878" i="1"/>
  <c r="Q1328" i="14" s="1"/>
  <c r="U876" i="1"/>
  <c r="Q1324" i="14" s="1"/>
  <c r="U875" i="1"/>
  <c r="Q1322" i="14" s="1"/>
  <c r="U871" i="1"/>
  <c r="Q1314" i="14" s="1"/>
  <c r="U870" i="1"/>
  <c r="Q1312" i="14" s="1"/>
  <c r="U869" i="1"/>
  <c r="Q1310" i="14" s="1"/>
  <c r="U868" i="1"/>
  <c r="Q1308" i="14" s="1"/>
  <c r="U867" i="1"/>
  <c r="Q1306" i="14" s="1"/>
  <c r="U866" i="1"/>
  <c r="Q1304" i="14" s="1"/>
  <c r="U865" i="1"/>
  <c r="Q1302" i="14" s="1"/>
  <c r="U864" i="1"/>
  <c r="Q1300" i="14" s="1"/>
  <c r="U861" i="1"/>
  <c r="Q1294" i="14" s="1"/>
  <c r="U859" i="1"/>
  <c r="Q1290" i="14" s="1"/>
  <c r="U858" i="1"/>
  <c r="Q1288" i="14" s="1"/>
  <c r="U857" i="1"/>
  <c r="Q1286" i="14" s="1"/>
  <c r="U855" i="1"/>
  <c r="Q1282" i="14" s="1"/>
  <c r="U853" i="1"/>
  <c r="Q1280" i="14" s="1"/>
  <c r="U852" i="1"/>
  <c r="Q1278" i="14" s="1"/>
  <c r="U851" i="1"/>
  <c r="Q1276" i="14" s="1"/>
  <c r="U850" i="1"/>
  <c r="Q1274" i="14" s="1"/>
  <c r="U849" i="1"/>
  <c r="Q1272" i="14" s="1"/>
  <c r="U848" i="1"/>
  <c r="Q1270" i="14" s="1"/>
  <c r="U846" i="1"/>
  <c r="Q1266" i="14" s="1"/>
  <c r="U845" i="1"/>
  <c r="Q1264" i="14" s="1"/>
  <c r="U844" i="1"/>
  <c r="Q1262" i="14" s="1"/>
  <c r="U843" i="1"/>
  <c r="Q1260" i="14" s="1"/>
  <c r="U842" i="1"/>
  <c r="Q1258" i="14" s="1"/>
  <c r="U841" i="1"/>
  <c r="Q1256" i="14" s="1"/>
  <c r="U840" i="1"/>
  <c r="Q1254" i="14" s="1"/>
  <c r="U829" i="1"/>
  <c r="Q1236" i="14" s="1"/>
  <c r="U828" i="1"/>
  <c r="Q1234" i="14" s="1"/>
  <c r="U823" i="1"/>
  <c r="Q1226" i="14" s="1"/>
  <c r="U820" i="1"/>
  <c r="Q1222" i="14" s="1"/>
  <c r="U819" i="1"/>
  <c r="Q1220" i="14" s="1"/>
  <c r="U816" i="1"/>
  <c r="Q1218" i="14" s="1"/>
  <c r="U812" i="1"/>
  <c r="Q1214" i="14" s="1"/>
  <c r="U810" i="1"/>
  <c r="Q1212" i="14" s="1"/>
  <c r="U804" i="1"/>
  <c r="Q1206" i="14" s="1"/>
  <c r="U803" i="1"/>
  <c r="Q1204" i="14" s="1"/>
  <c r="U801" i="1"/>
  <c r="Q1202" i="14" s="1"/>
  <c r="U798" i="1"/>
  <c r="Q1198" i="14" s="1"/>
  <c r="U796" i="1"/>
  <c r="Q1196" i="14" s="1"/>
  <c r="U795" i="1"/>
  <c r="Q1194" i="14" s="1"/>
  <c r="U794" i="1"/>
  <c r="Q1192" i="14" s="1"/>
  <c r="U791" i="1"/>
  <c r="Q1188" i="14" s="1"/>
  <c r="U789" i="1"/>
  <c r="Q1186" i="14" s="1"/>
  <c r="U787" i="1"/>
  <c r="Q1184" i="14" s="1"/>
  <c r="U785" i="1"/>
  <c r="Q1182" i="14" s="1"/>
  <c r="U781" i="1"/>
  <c r="U780" i="1"/>
  <c r="U777" i="1"/>
  <c r="Q1174" i="14" s="1"/>
  <c r="U773" i="1"/>
  <c r="Q1172" i="14" s="1"/>
  <c r="U764" i="1"/>
  <c r="Q1160" i="14" s="1"/>
  <c r="U762" i="1"/>
  <c r="Q1158" i="14" s="1"/>
  <c r="U761" i="1"/>
  <c r="Q1156" i="14" s="1"/>
  <c r="U760" i="1"/>
  <c r="Q1154" i="14" s="1"/>
  <c r="U759" i="1"/>
  <c r="Q1152" i="14" s="1"/>
  <c r="U755" i="1"/>
  <c r="Q1146" i="14" s="1"/>
  <c r="U753" i="1"/>
  <c r="Q1144" i="14" s="1"/>
  <c r="U752" i="1"/>
  <c r="Q1142" i="14" s="1"/>
  <c r="U750" i="1"/>
  <c r="Q1138" i="14" s="1"/>
  <c r="U749" i="1"/>
  <c r="Q1136" i="14" s="1"/>
  <c r="U745" i="1"/>
  <c r="Q1130" i="14" s="1"/>
  <c r="U743" i="1"/>
  <c r="Q1126" i="14" s="1"/>
  <c r="U740" i="1"/>
  <c r="Q1122" i="14" s="1"/>
  <c r="U739" i="1"/>
  <c r="Q1120" i="14" s="1"/>
  <c r="U738" i="1"/>
  <c r="Q1118" i="14" s="1"/>
  <c r="U733" i="1"/>
  <c r="Q1112" i="14" s="1"/>
  <c r="U732" i="1"/>
  <c r="Q1110" i="14" s="1"/>
  <c r="U731" i="1"/>
  <c r="Q1108" i="14" s="1"/>
  <c r="U730" i="1"/>
  <c r="Q1106" i="14" s="1"/>
  <c r="U729" i="1"/>
  <c r="Q1104" i="14" s="1"/>
  <c r="U728" i="1"/>
  <c r="Q1102" i="14" s="1"/>
  <c r="U725" i="1"/>
  <c r="Q1098" i="14" s="1"/>
  <c r="U720" i="1"/>
  <c r="Q1094" i="14" s="1"/>
  <c r="U718" i="1"/>
  <c r="Q1090" i="14" s="1"/>
  <c r="U715" i="1"/>
  <c r="Q1086" i="14" s="1"/>
  <c r="U713" i="1"/>
  <c r="Q1082" i="14" s="1"/>
  <c r="U711" i="1"/>
  <c r="Q1078" i="14" s="1"/>
  <c r="U712" i="1"/>
  <c r="Q1080" i="14" s="1"/>
  <c r="U707" i="1"/>
  <c r="Q1072" i="14" s="1"/>
  <c r="U702" i="1"/>
  <c r="Q1062" i="14" s="1"/>
  <c r="U701" i="1"/>
  <c r="Q1060" i="14" s="1"/>
  <c r="U700" i="1"/>
  <c r="Q1058" i="14" s="1"/>
  <c r="U699" i="1"/>
  <c r="Q1056" i="14" s="1"/>
  <c r="U697" i="1"/>
  <c r="Q1052" i="14" s="1"/>
  <c r="U693" i="1"/>
  <c r="Q1046" i="14" s="1"/>
  <c r="U690" i="1"/>
  <c r="Q1042" i="14" s="1"/>
  <c r="U689" i="1"/>
  <c r="Q1040" i="14" s="1"/>
  <c r="U686" i="1"/>
  <c r="Q1038" i="14" s="1"/>
  <c r="U683" i="1"/>
  <c r="Q1034" i="14" s="1"/>
  <c r="U677" i="1"/>
  <c r="Q1022" i="14" s="1"/>
  <c r="U675" i="1"/>
  <c r="Q1020" i="14" s="1"/>
  <c r="U674" i="1"/>
  <c r="Q1018" i="14" s="1"/>
  <c r="U673" i="1"/>
  <c r="Q1016" i="14" s="1"/>
  <c r="U672" i="1"/>
  <c r="Q1014" i="14" s="1"/>
  <c r="U671" i="1"/>
  <c r="Q1012" i="14" s="1"/>
  <c r="U670" i="1"/>
  <c r="Q1010" i="14" s="1"/>
  <c r="U667" i="1"/>
  <c r="Q1008" i="14" s="1"/>
  <c r="U666" i="1"/>
  <c r="Q1006" i="14" s="1"/>
  <c r="U664" i="1"/>
  <c r="Q1004" i="14" s="1"/>
  <c r="U663" i="1"/>
  <c r="Q1002" i="14" s="1"/>
  <c r="U661" i="1"/>
  <c r="Q1000" i="14" s="1"/>
  <c r="U660" i="1"/>
  <c r="Q998" i="14" s="1"/>
  <c r="U657" i="1"/>
  <c r="Q994" i="14" s="1"/>
  <c r="U656" i="1"/>
  <c r="Q992" i="14" s="1"/>
  <c r="U655" i="1"/>
  <c r="Q990" i="14" s="1"/>
  <c r="U638" i="1"/>
  <c r="Q968" i="14" s="1"/>
  <c r="U637" i="1"/>
  <c r="Q966" i="14" s="1"/>
  <c r="U636" i="1"/>
  <c r="Q964" i="14" s="1"/>
  <c r="U634" i="1"/>
  <c r="Q962" i="14" s="1"/>
  <c r="U632" i="1"/>
  <c r="Q958" i="14" s="1"/>
  <c r="U631" i="1"/>
  <c r="Q956" i="14" s="1"/>
  <c r="U630" i="1"/>
  <c r="Q954" i="14" s="1"/>
  <c r="U624" i="1"/>
  <c r="Q946" i="14" s="1"/>
  <c r="U621" i="1"/>
  <c r="Q942" i="14" s="1"/>
  <c r="U1771" i="1"/>
  <c r="Q2785" i="14" s="1"/>
  <c r="U1770" i="1"/>
  <c r="Q2783" i="14" s="1"/>
  <c r="U600" i="1"/>
  <c r="Q908" i="14" s="1"/>
  <c r="U598" i="1"/>
  <c r="Q904" i="14" s="1"/>
  <c r="U592" i="1"/>
  <c r="Q894" i="14" s="1"/>
  <c r="U586" i="1"/>
  <c r="Q882" i="14" s="1"/>
  <c r="U585" i="1"/>
  <c r="Q880" i="14" s="1"/>
  <c r="U584" i="1"/>
  <c r="Q878" i="14" s="1"/>
  <c r="U589" i="1"/>
  <c r="Q888" i="14" s="1"/>
  <c r="U588" i="1"/>
  <c r="Q886" i="14" s="1"/>
  <c r="U587" i="1"/>
  <c r="Q884" i="14" s="1"/>
  <c r="U581" i="1"/>
  <c r="Q874" i="14" s="1"/>
  <c r="U580" i="1"/>
  <c r="Q872" i="14" s="1"/>
  <c r="U579" i="1"/>
  <c r="Q870" i="14" s="1"/>
  <c r="U578" i="1"/>
  <c r="Q868" i="14" s="1"/>
  <c r="U565" i="1"/>
  <c r="Q846" i="14" s="1"/>
  <c r="U564" i="1"/>
  <c r="Q844" i="14" s="1"/>
  <c r="U556" i="1"/>
  <c r="Q830" i="14" s="1"/>
  <c r="U554" i="1"/>
  <c r="Q826" i="14" s="1"/>
  <c r="U549" i="1"/>
  <c r="Q822" i="14" s="1"/>
  <c r="U547" i="1"/>
  <c r="Q820" i="14" s="1"/>
  <c r="U546" i="1"/>
  <c r="Q818" i="14" s="1"/>
  <c r="U545" i="1"/>
  <c r="Q816" i="14" s="1"/>
  <c r="U544" i="1"/>
  <c r="Q814" i="14" s="1"/>
  <c r="U542" i="1"/>
  <c r="Q812" i="14" s="1"/>
  <c r="U541" i="1"/>
  <c r="Q810" i="14" s="1"/>
  <c r="U35" i="1"/>
  <c r="Q9" i="14" s="1"/>
  <c r="U537" i="1"/>
  <c r="Q806" i="14" s="1"/>
  <c r="U536" i="1"/>
  <c r="Q804" i="14" s="1"/>
  <c r="U533" i="1"/>
  <c r="Q800" i="14" s="1"/>
  <c r="U532" i="1"/>
  <c r="Q798" i="14" s="1"/>
  <c r="U531" i="1"/>
  <c r="Q796" i="14" s="1"/>
  <c r="U530" i="1"/>
  <c r="Q794" i="14" s="1"/>
  <c r="U529" i="1"/>
  <c r="Q792" i="14" s="1"/>
  <c r="U528" i="1"/>
  <c r="Q790" i="14" s="1"/>
  <c r="U527" i="1"/>
  <c r="Q788" i="14" s="1"/>
  <c r="U526" i="1"/>
  <c r="Q786" i="14" s="1"/>
  <c r="U525" i="1"/>
  <c r="Q784" i="14" s="1"/>
  <c r="U524" i="1"/>
  <c r="Q782" i="14" s="1"/>
  <c r="U522" i="1"/>
  <c r="Q780" i="14" s="1"/>
  <c r="U521" i="1"/>
  <c r="Q776" i="14" s="1"/>
  <c r="U517" i="1"/>
  <c r="Q770" i="14" s="1"/>
  <c r="U516" i="1"/>
  <c r="Q768" i="14" s="1"/>
  <c r="U511" i="1"/>
  <c r="Q760" i="14" s="1"/>
  <c r="U514" i="1"/>
  <c r="Q766" i="14" s="1"/>
  <c r="U510" i="1"/>
  <c r="Q758" i="14" s="1"/>
  <c r="U508" i="1"/>
  <c r="Q756" i="14" s="1"/>
  <c r="U506" i="1"/>
  <c r="Q752" i="14" s="1"/>
  <c r="U505" i="1"/>
  <c r="Q750" i="14" s="1"/>
  <c r="U488" i="1"/>
  <c r="Q722" i="14" s="1"/>
  <c r="U487" i="1"/>
  <c r="Q720" i="14" s="1"/>
  <c r="U486" i="1"/>
  <c r="Q718" i="14" s="1"/>
  <c r="U485" i="1"/>
  <c r="Q716" i="14" s="1"/>
  <c r="U501" i="1"/>
  <c r="Q744" i="14" s="1"/>
  <c r="U500" i="1"/>
  <c r="Q742" i="14" s="1"/>
  <c r="U499" i="1"/>
  <c r="Q740" i="14" s="1"/>
  <c r="U490" i="1"/>
  <c r="Q726" i="14" s="1"/>
  <c r="U479" i="1"/>
  <c r="Q708" i="14" s="1"/>
  <c r="U477" i="1"/>
  <c r="Q706" i="14" s="1"/>
  <c r="U476" i="1"/>
  <c r="Q704" i="14" s="1"/>
  <c r="U475" i="1"/>
  <c r="Q702" i="14" s="1"/>
  <c r="U474" i="1"/>
  <c r="Q700" i="14" s="1"/>
  <c r="U470" i="1"/>
  <c r="Q692" i="14" s="1"/>
  <c r="U457" i="1"/>
  <c r="Q672" i="14" s="1"/>
  <c r="U454" i="1"/>
  <c r="Q666" i="14" s="1"/>
  <c r="U453" i="1"/>
  <c r="Q664" i="14" s="1"/>
  <c r="U451" i="1"/>
  <c r="Q662" i="14" s="1"/>
  <c r="U450" i="1"/>
  <c r="Q660" i="14" s="1"/>
  <c r="U449" i="1"/>
  <c r="Q658" i="14" s="1"/>
  <c r="U448" i="1"/>
  <c r="Q656" i="14" s="1"/>
  <c r="U447" i="1"/>
  <c r="Q654" i="14" s="1"/>
  <c r="U446" i="1"/>
  <c r="Q652" i="14" s="1"/>
  <c r="U445" i="1"/>
  <c r="Q650" i="14" s="1"/>
  <c r="U442" i="1"/>
  <c r="Q646" i="14" s="1"/>
  <c r="U440" i="1"/>
  <c r="Q644" i="14" s="1"/>
  <c r="U439" i="1"/>
  <c r="Q642" i="14" s="1"/>
  <c r="U438" i="1"/>
  <c r="Q640" i="14" s="1"/>
  <c r="U437" i="1"/>
  <c r="Q638" i="14" s="1"/>
  <c r="U436" i="1"/>
  <c r="Q636" i="14" s="1"/>
  <c r="U435" i="1"/>
  <c r="Q634" i="14" s="1"/>
  <c r="U434" i="1"/>
  <c r="Q632" i="14" s="1"/>
  <c r="U430" i="1"/>
  <c r="Q630" i="14" s="1"/>
  <c r="U429" i="1"/>
  <c r="Q628" i="14" s="1"/>
  <c r="U428" i="1"/>
  <c r="Q626" i="14" s="1"/>
  <c r="U426" i="1"/>
  <c r="Q622" i="14" s="1"/>
  <c r="U423" i="1"/>
  <c r="Q618" i="14" s="1"/>
  <c r="U420" i="1"/>
  <c r="Q614" i="14" s="1"/>
  <c r="U419" i="1"/>
  <c r="Q612" i="14" s="1"/>
  <c r="U418" i="1"/>
  <c r="Q610" i="14" s="1"/>
  <c r="U416" i="1"/>
  <c r="Q606" i="14" s="1"/>
  <c r="U415" i="1"/>
  <c r="Q604" i="14" s="1"/>
  <c r="U414" i="1"/>
  <c r="Q602" i="14" s="1"/>
  <c r="U413" i="1"/>
  <c r="Q600" i="14" s="1"/>
  <c r="U410" i="1"/>
  <c r="Q594" i="14" s="1"/>
  <c r="U409" i="1"/>
  <c r="Q592" i="14" s="1"/>
  <c r="U398" i="1"/>
  <c r="Q576" i="14" s="1"/>
  <c r="U397" i="1"/>
  <c r="Q574" i="14" s="1"/>
  <c r="U389" i="1"/>
  <c r="Q560" i="14" s="1"/>
  <c r="U388" i="1"/>
  <c r="Q558" i="14" s="1"/>
  <c r="U385" i="1"/>
  <c r="Q554" i="14" s="1"/>
  <c r="U384" i="1"/>
  <c r="Q552" i="14" s="1"/>
  <c r="U383" i="1"/>
  <c r="Q550" i="14" s="1"/>
  <c r="U382" i="1"/>
  <c r="Q548" i="14" s="1"/>
  <c r="U380" i="1"/>
  <c r="Q546" i="14" s="1"/>
  <c r="U379" i="1"/>
  <c r="Q544" i="14" s="1"/>
  <c r="U375" i="1"/>
  <c r="Q540" i="14" s="1"/>
  <c r="U373" i="1"/>
  <c r="Q538" i="14" s="1"/>
  <c r="U367" i="1"/>
  <c r="Q532" i="14" s="1"/>
  <c r="U366" i="1"/>
  <c r="Q530" i="14" s="1"/>
  <c r="U364" i="1"/>
  <c r="Q526" i="14" s="1"/>
  <c r="U363" i="1"/>
  <c r="Q524" i="14" s="1"/>
  <c r="U362" i="1"/>
  <c r="Q522" i="14" s="1"/>
  <c r="U361" i="1"/>
  <c r="Q520" i="14" s="1"/>
  <c r="U359" i="1"/>
  <c r="Q516" i="14" s="1"/>
  <c r="U353" i="1"/>
  <c r="Q510" i="14" s="1"/>
  <c r="U352" i="1"/>
  <c r="Q508" i="14" s="1"/>
  <c r="U348" i="1"/>
  <c r="Q502" i="14" s="1"/>
  <c r="U347" i="1"/>
  <c r="Q500" i="14" s="1"/>
  <c r="U346" i="1"/>
  <c r="Q498" i="14" s="1"/>
  <c r="U344" i="1"/>
  <c r="Q496" i="14" s="1"/>
  <c r="U342" i="1"/>
  <c r="Q492" i="14" s="1"/>
  <c r="U339" i="1"/>
  <c r="Q486" i="14" s="1"/>
  <c r="U337" i="1"/>
  <c r="Q482" i="14" s="1"/>
  <c r="U333" i="1"/>
  <c r="Q474" i="14" s="1"/>
  <c r="U330" i="1"/>
  <c r="Q472" i="14" s="1"/>
  <c r="U329" i="1"/>
  <c r="Q470" i="14" s="1"/>
  <c r="U327" i="1"/>
  <c r="Q468" i="14" s="1"/>
  <c r="U326" i="1"/>
  <c r="Q466" i="14" s="1"/>
  <c r="U325" i="1"/>
  <c r="Q464" i="14" s="1"/>
  <c r="U1757" i="1"/>
  <c r="Q2763" i="14" s="1"/>
  <c r="U1756" i="1"/>
  <c r="Q2761" i="14" s="1"/>
  <c r="U1754" i="1"/>
  <c r="Q2757" i="14" s="1"/>
  <c r="U1752" i="1"/>
  <c r="Q2753" i="14" s="1"/>
  <c r="U321" i="1"/>
  <c r="Q460" i="14" s="1"/>
  <c r="U320" i="1"/>
  <c r="Q458" i="14" s="1"/>
  <c r="U317" i="1"/>
  <c r="Q456" i="14" s="1"/>
  <c r="U316" i="1"/>
  <c r="Q454" i="14" s="1"/>
  <c r="U315" i="1"/>
  <c r="Q452" i="14" s="1"/>
  <c r="U314" i="1"/>
  <c r="Q450" i="14" s="1"/>
  <c r="U312" i="1"/>
  <c r="Q446" i="14" s="1"/>
  <c r="U311" i="1"/>
  <c r="Q444" i="14" s="1"/>
  <c r="U310" i="1"/>
  <c r="Q442" i="14" s="1"/>
  <c r="U309" i="1"/>
  <c r="Q440" i="14" s="1"/>
  <c r="U308" i="1"/>
  <c r="Q438" i="14" s="1"/>
  <c r="U307" i="1"/>
  <c r="Q436" i="14" s="1"/>
  <c r="U305" i="1"/>
  <c r="Q434" i="14" s="1"/>
  <c r="U299" i="1"/>
  <c r="Q425" i="14" s="1"/>
  <c r="U297" i="1"/>
  <c r="Q421" i="14" s="1"/>
  <c r="U296" i="1"/>
  <c r="Q419" i="14" s="1"/>
  <c r="U294" i="1"/>
  <c r="Q415" i="14" s="1"/>
  <c r="U1745" i="1"/>
  <c r="Q2743" i="14" s="1"/>
  <c r="U285" i="1"/>
  <c r="Q401" i="14" s="1"/>
  <c r="U284" i="1"/>
  <c r="Q399" i="14" s="1"/>
  <c r="U283" i="1"/>
  <c r="Q397" i="14" s="1"/>
  <c r="U275" i="1"/>
  <c r="Q387" i="14" s="1"/>
  <c r="U274" i="1"/>
  <c r="Q385" i="14" s="1"/>
  <c r="U273" i="1"/>
  <c r="Q383" i="14" s="1"/>
  <c r="U272" i="1"/>
  <c r="Q381" i="14" s="1"/>
  <c r="U270" i="1"/>
  <c r="U269" i="1"/>
  <c r="Q375" i="14" s="1"/>
  <c r="U268" i="1"/>
  <c r="Q373" i="14" s="1"/>
  <c r="U263" i="1"/>
  <c r="Q367" i="14" s="1"/>
  <c r="U262" i="1"/>
  <c r="Q365" i="14" s="1"/>
  <c r="U260" i="1"/>
  <c r="Q363" i="14" s="1"/>
  <c r="U259" i="1"/>
  <c r="Q361" i="14" s="1"/>
  <c r="U258" i="1"/>
  <c r="Q359" i="14" s="1"/>
  <c r="U254" i="1"/>
  <c r="Q353" i="14" s="1"/>
  <c r="U253" i="1"/>
  <c r="Q351" i="14" s="1"/>
  <c r="U252" i="1"/>
  <c r="Q349" i="14" s="1"/>
  <c r="U251" i="1"/>
  <c r="Q347" i="14" s="1"/>
  <c r="U249" i="1"/>
  <c r="Q345" i="14" s="1"/>
  <c r="U248" i="1"/>
  <c r="Q343" i="14" s="1"/>
  <c r="U247" i="1"/>
  <c r="Q341" i="14" s="1"/>
  <c r="U246" i="1"/>
  <c r="Q339" i="14" s="1"/>
  <c r="U245" i="1"/>
  <c r="Q337" i="14" s="1"/>
  <c r="U241" i="1"/>
  <c r="Q333" i="14" s="1"/>
  <c r="U238" i="1"/>
  <c r="Q329" i="14" s="1"/>
  <c r="U210" i="1"/>
  <c r="Q279" i="14" s="1"/>
  <c r="U209" i="1"/>
  <c r="Q277" i="14" s="1"/>
  <c r="U208" i="1"/>
  <c r="Q275" i="14" s="1"/>
  <c r="U206" i="1"/>
  <c r="Q271" i="14" s="1"/>
  <c r="U204" i="1"/>
  <c r="Q269" i="14" s="1"/>
  <c r="U203" i="1"/>
  <c r="Q267" i="14" s="1"/>
  <c r="U201" i="1"/>
  <c r="Q263" i="14" s="1"/>
  <c r="U195" i="1"/>
  <c r="Q253" i="14" s="1"/>
  <c r="U193" i="1"/>
  <c r="Q251" i="14" s="1"/>
  <c r="U191" i="1"/>
  <c r="Q247" i="14" s="1"/>
  <c r="U190" i="1"/>
  <c r="Q245" i="14" s="1"/>
  <c r="U188" i="1"/>
  <c r="Q241" i="14" s="1"/>
  <c r="U186" i="1"/>
  <c r="Q237" i="14" s="1"/>
  <c r="U184" i="1"/>
  <c r="Q233" i="14" s="1"/>
  <c r="U182" i="1"/>
  <c r="Q229" i="14" s="1"/>
  <c r="U181" i="1"/>
  <c r="Q227" i="14" s="1"/>
  <c r="U180" i="1"/>
  <c r="Q225" i="14" s="1"/>
  <c r="U171" i="1"/>
  <c r="Q213" i="14" s="1"/>
  <c r="U167" i="1"/>
  <c r="Q207" i="14" s="1"/>
  <c r="U164" i="1"/>
  <c r="Q203" i="14" s="1"/>
  <c r="U162" i="1"/>
  <c r="Q199" i="14" s="1"/>
  <c r="U161" i="1"/>
  <c r="Q197" i="14" s="1"/>
  <c r="U160" i="1"/>
  <c r="Q195" i="14" s="1"/>
  <c r="U156" i="1"/>
  <c r="Q189" i="14" s="1"/>
  <c r="U154" i="1"/>
  <c r="Q185" i="14" s="1"/>
  <c r="U152" i="1"/>
  <c r="Q183" i="14" s="1"/>
  <c r="U151" i="1"/>
  <c r="Q181" i="14" s="1"/>
  <c r="U148" i="1"/>
  <c r="Q177" i="14" s="1"/>
  <c r="U142" i="1"/>
  <c r="Q169" i="14" s="1"/>
  <c r="U132" i="1"/>
  <c r="Q153" i="14" s="1"/>
  <c r="U130" i="1"/>
  <c r="Q149" i="14" s="1"/>
  <c r="U126" i="1"/>
  <c r="Q141" i="14" s="1"/>
  <c r="U122" i="1"/>
  <c r="Q137" i="14" s="1"/>
  <c r="U114" i="1"/>
  <c r="Q123" i="14" s="1"/>
  <c r="U110" i="1"/>
  <c r="Q119" i="14" s="1"/>
  <c r="U108" i="1"/>
  <c r="Q115" i="14" s="1"/>
  <c r="U109" i="1"/>
  <c r="Q117" i="14" s="1"/>
  <c r="U106" i="1"/>
  <c r="Q111" i="14" s="1"/>
  <c r="U101" i="1"/>
  <c r="Q103" i="14" s="1"/>
  <c r="U100" i="1"/>
  <c r="Q101" i="14" s="1"/>
  <c r="U98" i="1"/>
  <c r="Q99" i="14" s="1"/>
  <c r="U97" i="1"/>
  <c r="Q97" i="14" s="1"/>
  <c r="U95" i="1"/>
  <c r="Q93" i="14" s="1"/>
  <c r="U94" i="1"/>
  <c r="Q91" i="14" s="1"/>
  <c r="U92" i="1"/>
  <c r="Q89" i="14" s="1"/>
  <c r="U91" i="1"/>
  <c r="Q87" i="14" s="1"/>
  <c r="U90" i="1"/>
  <c r="Q85" i="14" s="1"/>
  <c r="U88" i="1"/>
  <c r="Q83" i="14" s="1"/>
  <c r="U86" i="1"/>
  <c r="Q79" i="14" s="1"/>
  <c r="U81" i="1"/>
  <c r="Q71" i="14" s="1"/>
  <c r="U79" i="1"/>
  <c r="Q69" i="14" s="1"/>
  <c r="U78" i="1"/>
  <c r="Q67" i="14" s="1"/>
  <c r="U76" i="1"/>
  <c r="Q63" i="14" s="1"/>
  <c r="U77" i="1"/>
  <c r="Q65" i="14" s="1"/>
  <c r="U73" i="1"/>
  <c r="Q59" i="14" s="1"/>
  <c r="U72" i="1"/>
  <c r="Q57" i="14" s="1"/>
  <c r="U71" i="1"/>
  <c r="Q55" i="14" s="1"/>
  <c r="U70" i="1"/>
  <c r="Q53" i="14" s="1"/>
  <c r="U69" i="1"/>
  <c r="Q51" i="14" s="1"/>
  <c r="U67" i="1"/>
  <c r="Q49" i="14" s="1"/>
  <c r="U66" i="1"/>
  <c r="Q47" i="14" s="1"/>
  <c r="U65" i="1"/>
  <c r="Q45" i="14" s="1"/>
  <c r="U64" i="1"/>
  <c r="Q43" i="14" s="1"/>
  <c r="U63" i="1"/>
  <c r="Q41" i="14" s="1"/>
  <c r="R1738" i="1"/>
  <c r="M2737" i="14" s="1"/>
  <c r="R1737" i="1"/>
  <c r="M2735" i="14" s="1"/>
  <c r="R1735" i="1"/>
  <c r="M2731" i="14" s="1"/>
  <c r="R1734" i="1"/>
  <c r="M2729" i="14" s="1"/>
  <c r="R1731" i="1"/>
  <c r="M2725" i="14" s="1"/>
  <c r="R1729" i="1"/>
  <c r="M2723" i="14" s="1"/>
  <c r="R1728" i="1"/>
  <c r="M2721" i="14" s="1"/>
  <c r="R1727" i="1"/>
  <c r="M2719" i="14" s="1"/>
  <c r="R1724" i="1"/>
  <c r="M2715" i="14" s="1"/>
  <c r="R1722" i="1"/>
  <c r="M2713" i="14" s="1"/>
  <c r="R1721" i="1"/>
  <c r="M2711" i="14" s="1"/>
  <c r="R1719" i="1"/>
  <c r="M2709" i="14" s="1"/>
  <c r="R1716" i="1"/>
  <c r="M2705" i="14" s="1"/>
  <c r="R1715" i="1"/>
  <c r="M2703" i="14" s="1"/>
  <c r="R1711" i="1"/>
  <c r="M2701" i="14" s="1"/>
  <c r="R1709" i="1"/>
  <c r="M2699" i="14" s="1"/>
  <c r="R1707" i="1"/>
  <c r="M2695" i="14" s="1"/>
  <c r="R1698" i="1"/>
  <c r="M2681" i="14" s="1"/>
  <c r="R1703" i="1"/>
  <c r="M2691" i="14" s="1"/>
  <c r="R1702" i="1"/>
  <c r="M2689" i="14" s="1"/>
  <c r="R1701" i="1"/>
  <c r="M2687" i="14" s="1"/>
  <c r="R1700" i="1"/>
  <c r="M2685" i="14" s="1"/>
  <c r="R1697" i="1"/>
  <c r="M2679" i="14" s="1"/>
  <c r="R1694" i="1"/>
  <c r="M2673" i="14" s="1"/>
  <c r="R1683" i="1"/>
  <c r="M2655" i="14" s="1"/>
  <c r="R1680" i="1"/>
  <c r="M2651" i="14" s="1"/>
  <c r="R1679" i="1"/>
  <c r="M2649" i="14" s="1"/>
  <c r="R1677" i="1"/>
  <c r="M2647" i="14" s="1"/>
  <c r="R1676" i="1"/>
  <c r="M2645" i="14" s="1"/>
  <c r="R1674" i="1"/>
  <c r="M2641" i="14" s="1"/>
  <c r="R1672" i="1"/>
  <c r="M2639" i="14" s="1"/>
  <c r="R1669" i="1"/>
  <c r="M2635" i="14" s="1"/>
  <c r="R1668" i="1"/>
  <c r="M2633" i="14" s="1"/>
  <c r="R1667" i="1"/>
  <c r="M2631" i="14" s="1"/>
  <c r="R1664" i="1"/>
  <c r="M2627" i="14" s="1"/>
  <c r="R1663" i="1"/>
  <c r="M2625" i="14" s="1"/>
  <c r="R1659" i="1"/>
  <c r="M2621" i="14" s="1"/>
  <c r="R1657" i="1"/>
  <c r="M2619" i="14" s="1"/>
  <c r="R1656" i="1"/>
  <c r="M2617" i="14" s="1"/>
  <c r="R1650" i="1"/>
  <c r="M2607" i="14" s="1"/>
  <c r="R1648" i="1"/>
  <c r="M2603" i="14" s="1"/>
  <c r="R1644" i="1"/>
  <c r="M2599" i="14" s="1"/>
  <c r="R1641" i="1"/>
  <c r="M2595" i="14" s="1"/>
  <c r="R1639" i="1"/>
  <c r="M2593" i="14" s="1"/>
  <c r="R46" i="1"/>
  <c r="M23" i="14" s="1"/>
  <c r="R1627" i="1"/>
  <c r="M2586" i="14" s="1"/>
  <c r="R1619" i="1"/>
  <c r="M2578" i="14" s="1"/>
  <c r="R1618" i="1"/>
  <c r="M2576" i="14" s="1"/>
  <c r="R1617" i="1"/>
  <c r="M2574" i="14" s="1"/>
  <c r="R1616" i="1"/>
  <c r="M2572" i="14" s="1"/>
  <c r="R1615" i="1"/>
  <c r="M2570" i="14" s="1"/>
  <c r="R1614" i="1"/>
  <c r="M2568" i="14" s="1"/>
  <c r="R1613" i="1"/>
  <c r="M2566" i="14" s="1"/>
  <c r="R1612" i="1"/>
  <c r="M2564" i="14" s="1"/>
  <c r="R1610" i="1"/>
  <c r="M2560" i="14" s="1"/>
  <c r="R1609" i="1"/>
  <c r="M2558" i="14" s="1"/>
  <c r="R1608" i="1"/>
  <c r="M2556" i="14" s="1"/>
  <c r="R1606" i="1"/>
  <c r="M2554" i="14" s="1"/>
  <c r="R1602" i="1"/>
  <c r="M2546" i="14" s="1"/>
  <c r="R1601" i="1"/>
  <c r="M2544" i="14" s="1"/>
  <c r="R1600" i="1"/>
  <c r="M2542" i="14" s="1"/>
  <c r="R1595" i="1"/>
  <c r="M2536" i="14" s="1"/>
  <c r="R1593" i="1"/>
  <c r="M2532" i="14" s="1"/>
  <c r="R1591" i="1"/>
  <c r="M2528" i="14" s="1"/>
  <c r="R1588" i="1"/>
  <c r="M2522" i="14" s="1"/>
  <c r="R1587" i="1"/>
  <c r="M2520" i="14" s="1"/>
  <c r="R1586" i="1"/>
  <c r="M2518" i="14" s="1"/>
  <c r="R1584" i="1"/>
  <c r="M2514" i="14" s="1"/>
  <c r="R1582" i="1"/>
  <c r="M2510" i="14" s="1"/>
  <c r="R1579" i="1"/>
  <c r="M2508" i="14" s="1"/>
  <c r="R1578" i="1"/>
  <c r="M2506" i="14" s="1"/>
  <c r="R1577" i="1"/>
  <c r="M2504" i="14" s="1"/>
  <c r="R1569" i="1"/>
  <c r="M2496" i="14" s="1"/>
  <c r="R1568" i="1"/>
  <c r="M2494" i="14" s="1"/>
  <c r="R1567" i="1"/>
  <c r="M2492" i="14" s="1"/>
  <c r="R1566" i="1"/>
  <c r="M2490" i="14" s="1"/>
  <c r="R1557" i="1"/>
  <c r="M2476" i="14" s="1"/>
  <c r="R1564" i="1"/>
  <c r="M2488" i="14" s="1"/>
  <c r="R1562" i="1"/>
  <c r="M2484" i="14" s="1"/>
  <c r="R1561" i="1"/>
  <c r="M2482" i="14" s="1"/>
  <c r="R1559" i="1"/>
  <c r="M2478" i="14" s="1"/>
  <c r="R1554" i="1"/>
  <c r="M2470" i="14" s="1"/>
  <c r="R1553" i="1"/>
  <c r="M2468" i="14" s="1"/>
  <c r="R1552" i="1"/>
  <c r="M2466" i="14" s="1"/>
  <c r="R1551" i="1"/>
  <c r="M2464" i="14" s="1"/>
  <c r="R1550" i="1"/>
  <c r="M2462" i="14" s="1"/>
  <c r="R1549" i="1"/>
  <c r="M2460" i="14" s="1"/>
  <c r="R1548" i="1"/>
  <c r="M2458" i="14" s="1"/>
  <c r="R1546" i="1"/>
  <c r="M2454" i="14" s="1"/>
  <c r="R1542" i="1"/>
  <c r="M2448" i="14" s="1"/>
  <c r="R1539" i="1"/>
  <c r="M2442" i="14" s="1"/>
  <c r="R1533" i="1"/>
  <c r="M2432" i="14" s="1"/>
  <c r="R1532" i="1"/>
  <c r="M2430" i="14" s="1"/>
  <c r="R1531" i="1"/>
  <c r="M2428" i="14" s="1"/>
  <c r="R1530" i="1"/>
  <c r="M2426" i="14" s="1"/>
  <c r="R1529" i="1"/>
  <c r="M2424" i="14" s="1"/>
  <c r="R1528" i="1"/>
  <c r="M2422" i="14" s="1"/>
  <c r="R1527" i="1"/>
  <c r="M2420" i="14" s="1"/>
  <c r="R1526" i="1"/>
  <c r="M2418" i="14" s="1"/>
  <c r="R1541" i="1"/>
  <c r="M2446" i="14" s="1"/>
  <c r="R1540" i="1"/>
  <c r="M2444" i="14" s="1"/>
  <c r="R1523" i="1"/>
  <c r="M2414" i="14" s="1"/>
  <c r="R1519" i="1"/>
  <c r="M2410" i="14" s="1"/>
  <c r="R1511" i="1"/>
  <c r="M2396" i="14" s="1"/>
  <c r="R1516" i="1"/>
  <c r="M2406" i="14" s="1"/>
  <c r="R1515" i="1"/>
  <c r="M2404" i="14" s="1"/>
  <c r="R1513" i="1"/>
  <c r="M2400" i="14" s="1"/>
  <c r="R1512" i="1"/>
  <c r="M2398" i="14" s="1"/>
  <c r="R1509" i="1"/>
  <c r="M2394" i="14" s="1"/>
  <c r="R1507" i="1"/>
  <c r="M2392" i="14" s="1"/>
  <c r="R1503" i="1"/>
  <c r="M2386" i="14" s="1"/>
  <c r="R1500" i="1"/>
  <c r="M2380" i="14" s="1"/>
  <c r="R1497" i="1"/>
  <c r="M2376" i="14" s="1"/>
  <c r="R1496" i="1"/>
  <c r="M2374" i="14" s="1"/>
  <c r="R1495" i="1"/>
  <c r="M2372" i="14" s="1"/>
  <c r="R1492" i="1"/>
  <c r="M2368" i="14" s="1"/>
  <c r="R1490" i="1"/>
  <c r="M2366" i="14" s="1"/>
  <c r="R1454" i="1"/>
  <c r="M2310" i="14" s="1"/>
  <c r="R1451" i="1"/>
  <c r="M2304" i="14" s="1"/>
  <c r="R1449" i="1"/>
  <c r="M2300" i="14" s="1"/>
  <c r="R1447" i="1"/>
  <c r="M2296" i="14" s="1"/>
  <c r="R1445" i="1"/>
  <c r="M2292" i="14" s="1"/>
  <c r="R1443" i="1"/>
  <c r="M2288" i="14" s="1"/>
  <c r="R1441" i="1"/>
  <c r="M2284" i="14" s="1"/>
  <c r="R1456" i="1"/>
  <c r="M2312" i="14" s="1"/>
  <c r="R1478" i="1"/>
  <c r="M2348" i="14" s="1"/>
  <c r="R1473" i="1"/>
  <c r="M2340" i="14" s="1"/>
  <c r="R1475" i="1"/>
  <c r="M2344" i="14" s="1"/>
  <c r="R1474" i="1"/>
  <c r="M2342" i="14" s="1"/>
  <c r="R1471" i="1"/>
  <c r="M2336" i="14" s="1"/>
  <c r="R1470" i="1"/>
  <c r="M2334" i="14" s="1"/>
  <c r="R1469" i="1"/>
  <c r="M2332" i="14" s="1"/>
  <c r="R1467" i="1"/>
  <c r="M2330" i="14" s="1"/>
  <c r="R1466" i="1"/>
  <c r="M2328" i="14" s="1"/>
  <c r="R1464" i="1"/>
  <c r="M2326" i="14" s="1"/>
  <c r="R1463" i="1"/>
  <c r="M2324" i="14" s="1"/>
  <c r="R1461" i="1"/>
  <c r="M2320" i="14" s="1"/>
  <c r="R1430" i="1"/>
  <c r="M2268" i="14" s="1"/>
  <c r="R1436" i="1"/>
  <c r="M2280" i="14" s="1"/>
  <c r="R1435" i="1"/>
  <c r="M2278" i="14" s="1"/>
  <c r="R1433" i="1"/>
  <c r="M2274" i="14" s="1"/>
  <c r="R1434" i="1"/>
  <c r="M2276" i="14" s="1"/>
  <c r="R1432" i="1"/>
  <c r="M2272" i="14" s="1"/>
  <c r="R1428" i="1"/>
  <c r="M2264" i="14" s="1"/>
  <c r="R1425" i="1"/>
  <c r="M2258" i="14" s="1"/>
  <c r="R1426" i="1"/>
  <c r="M2260" i="14" s="1"/>
  <c r="R1422" i="1"/>
  <c r="M2254" i="14" s="1"/>
  <c r="R1420" i="1"/>
  <c r="M2250" i="14" s="1"/>
  <c r="R1423" i="1"/>
  <c r="M2256" i="14" s="1"/>
  <c r="R1417" i="1"/>
  <c r="M2244" i="14" s="1"/>
  <c r="R1416" i="1"/>
  <c r="M2242" i="14" s="1"/>
  <c r="R1419" i="1"/>
  <c r="M2248" i="14" s="1"/>
  <c r="R1412" i="1"/>
  <c r="M2238" i="14" s="1"/>
  <c r="R1411" i="1"/>
  <c r="M2236" i="14" s="1"/>
  <c r="R1409" i="1"/>
  <c r="M2232" i="14" s="1"/>
  <c r="R1408" i="1"/>
  <c r="M2230" i="14" s="1"/>
  <c r="R1407" i="1"/>
  <c r="M2228" i="14" s="1"/>
  <c r="R1406" i="1"/>
  <c r="M2226" i="14" s="1"/>
  <c r="R1405" i="1"/>
  <c r="M2224" i="14" s="1"/>
  <c r="R1402" i="1"/>
  <c r="M2218" i="14" s="1"/>
  <c r="R1390" i="1"/>
  <c r="M2200" i="14" s="1"/>
  <c r="R1387" i="1"/>
  <c r="M2196" i="14" s="1"/>
  <c r="R1388" i="1"/>
  <c r="M2198" i="14" s="1"/>
  <c r="R1385" i="1"/>
  <c r="M2192" i="14" s="1"/>
  <c r="R1383" i="1"/>
  <c r="M2190" i="14" s="1"/>
  <c r="R1381" i="1"/>
  <c r="M2186" i="14" s="1"/>
  <c r="R1379" i="1"/>
  <c r="M2182" i="14" s="1"/>
  <c r="R1378" i="1"/>
  <c r="M2180" i="14" s="1"/>
  <c r="R1377" i="1"/>
  <c r="M2178" i="14" s="1"/>
  <c r="R1375" i="1"/>
  <c r="M2174" i="14" s="1"/>
  <c r="R1373" i="1"/>
  <c r="M2170" i="14" s="1"/>
  <c r="R1371" i="1"/>
  <c r="M2166" i="14" s="1"/>
  <c r="R1369" i="1"/>
  <c r="M2162" i="14" s="1"/>
  <c r="R1366" i="1"/>
  <c r="M2156" i="14" s="1"/>
  <c r="R1365" i="1"/>
  <c r="M2154" i="14" s="1"/>
  <c r="R1364" i="1"/>
  <c r="M2152" i="14" s="1"/>
  <c r="R1360" i="1"/>
  <c r="M2146" i="14" s="1"/>
  <c r="R1359" i="1"/>
  <c r="M2144" i="14" s="1"/>
  <c r="R1356" i="1"/>
  <c r="M2140" i="14" s="1"/>
  <c r="R1355" i="1"/>
  <c r="M2138" i="14" s="1"/>
  <c r="R1354" i="1"/>
  <c r="M2136" i="14" s="1"/>
  <c r="R1353" i="1"/>
  <c r="M2134" i="14" s="1"/>
  <c r="R1352" i="1"/>
  <c r="M2132" i="14" s="1"/>
  <c r="R1351" i="1"/>
  <c r="M2130" i="14" s="1"/>
  <c r="R1350" i="1"/>
  <c r="M2128" i="14" s="1"/>
  <c r="R1347" i="1"/>
  <c r="M2124" i="14" s="1"/>
  <c r="R1339" i="1"/>
  <c r="M2112" i="14" s="1"/>
  <c r="R1338" i="1"/>
  <c r="M2110" i="14" s="1"/>
  <c r="R1340" i="1"/>
  <c r="M2114" i="14" s="1"/>
  <c r="R1329" i="1"/>
  <c r="M2094" i="14" s="1"/>
  <c r="R1328" i="1"/>
  <c r="M2092" i="14" s="1"/>
  <c r="R1327" i="1"/>
  <c r="M2090" i="14" s="1"/>
  <c r="R1326" i="1"/>
  <c r="M2088" i="14" s="1"/>
  <c r="R1325" i="1"/>
  <c r="M2086" i="14" s="1"/>
  <c r="R1324" i="1"/>
  <c r="M2084" i="14" s="1"/>
  <c r="R1321" i="1"/>
  <c r="M2082" i="14" s="1"/>
  <c r="R1319" i="1"/>
  <c r="M2080" i="14" s="1"/>
  <c r="R1317" i="1"/>
  <c r="M2078" i="14" s="1"/>
  <c r="R1314" i="1"/>
  <c r="M2074" i="14" s="1"/>
  <c r="R1313" i="1"/>
  <c r="M2072" i="14" s="1"/>
  <c r="R1315" i="1"/>
  <c r="M2076" i="14" s="1"/>
  <c r="R1310" i="1"/>
  <c r="M2068" i="14" s="1"/>
  <c r="R1308" i="1"/>
  <c r="M2064" i="14" s="1"/>
  <c r="R1306" i="1"/>
  <c r="M2060" i="14" s="1"/>
  <c r="R1304" i="1"/>
  <c r="M2056" i="14" s="1"/>
  <c r="R1302" i="1"/>
  <c r="M2052" i="14" s="1"/>
  <c r="R1297" i="1"/>
  <c r="M2046" i="14" s="1"/>
  <c r="R1287" i="1"/>
  <c r="M2034" i="14" s="1"/>
  <c r="R1286" i="1"/>
  <c r="M2032" i="14" s="1"/>
  <c r="R1236" i="1"/>
  <c r="M1960" i="14" s="1"/>
  <c r="R1227" i="1"/>
  <c r="M1944" i="14" s="1"/>
  <c r="R1226" i="1"/>
  <c r="M1942" i="14" s="1"/>
  <c r="R1225" i="1"/>
  <c r="M1940" i="14" s="1"/>
  <c r="R1224" i="1"/>
  <c r="M1938" i="14" s="1"/>
  <c r="R1223" i="1"/>
  <c r="M1936" i="14" s="1"/>
  <c r="R1222" i="1"/>
  <c r="M1934" i="14" s="1"/>
  <c r="R1221" i="1"/>
  <c r="M1932" i="14" s="1"/>
  <c r="R1279" i="1"/>
  <c r="M2022" i="14" s="1"/>
  <c r="R1277" i="1"/>
  <c r="M2018" i="14" s="1"/>
  <c r="R1270" i="1"/>
  <c r="M2010" i="14" s="1"/>
  <c r="R1274" i="1"/>
  <c r="M2016" i="14" s="1"/>
  <c r="R1269" i="1"/>
  <c r="M2008" i="14" s="1"/>
  <c r="R1264" i="1"/>
  <c r="M2002" i="14" s="1"/>
  <c r="R1263" i="1"/>
  <c r="M2000" i="14" s="1"/>
  <c r="R1255" i="1"/>
  <c r="M1986" i="14" s="1"/>
  <c r="R1261" i="1"/>
  <c r="M1998" i="14" s="1"/>
  <c r="R1260" i="1"/>
  <c r="M1996" i="14" s="1"/>
  <c r="R1257" i="1"/>
  <c r="M1990" i="14" s="1"/>
  <c r="R1254" i="1"/>
  <c r="M1984" i="14" s="1"/>
  <c r="R1252" i="1"/>
  <c r="M1982" i="14" s="1"/>
  <c r="R1249" i="1"/>
  <c r="M1980" i="14" s="1"/>
  <c r="R1248" i="1"/>
  <c r="M1978" i="14" s="1"/>
  <c r="R1246" i="1"/>
  <c r="M1976" i="14" s="1"/>
  <c r="R1244" i="1"/>
  <c r="M1972" i="14" s="1"/>
  <c r="R1243" i="1"/>
  <c r="M1970" i="14" s="1"/>
  <c r="R1242" i="1"/>
  <c r="M1968" i="14" s="1"/>
  <c r="R1240" i="1"/>
  <c r="M1964" i="14" s="1"/>
  <c r="R1216" i="1"/>
  <c r="M1928" i="14" s="1"/>
  <c r="R1215" i="1"/>
  <c r="M1926" i="14" s="1"/>
  <c r="R1214" i="1"/>
  <c r="M1924" i="14" s="1"/>
  <c r="R1213" i="1"/>
  <c r="M1922" i="14" s="1"/>
  <c r="R1212" i="1"/>
  <c r="M1920" i="14" s="1"/>
  <c r="R1209" i="1"/>
  <c r="M1914" i="14" s="1"/>
  <c r="R1208" i="1"/>
  <c r="M1912" i="14" s="1"/>
  <c r="R1206" i="1"/>
  <c r="M1908" i="14" s="1"/>
  <c r="R1205" i="1"/>
  <c r="M1906" i="14" s="1"/>
  <c r="R1207" i="1"/>
  <c r="M1910" i="14" s="1"/>
  <c r="R1204" i="1"/>
  <c r="M1904" i="14" s="1"/>
  <c r="R1202" i="1"/>
  <c r="M1900" i="14" s="1"/>
  <c r="R1200" i="1"/>
  <c r="M1898" i="14" s="1"/>
  <c r="R1199" i="1"/>
  <c r="M1896" i="14" s="1"/>
  <c r="R1198" i="1"/>
  <c r="M1894" i="14" s="1"/>
  <c r="R1197" i="1"/>
  <c r="M1892" i="14" s="1"/>
  <c r="R1196" i="1"/>
  <c r="M1890" i="14" s="1"/>
  <c r="R1193" i="1"/>
  <c r="M1884" i="14" s="1"/>
  <c r="R1192" i="1"/>
  <c r="M1882" i="14" s="1"/>
  <c r="R1190" i="1"/>
  <c r="M1878" i="14" s="1"/>
  <c r="R1189" i="1"/>
  <c r="M1876" i="14" s="1"/>
  <c r="R1191" i="1"/>
  <c r="M1880" i="14" s="1"/>
  <c r="R1188" i="1"/>
  <c r="M1874" i="14" s="1"/>
  <c r="R1186" i="1"/>
  <c r="M1870" i="14" s="1"/>
  <c r="R1184" i="1"/>
  <c r="M1868" i="14" s="1"/>
  <c r="R1183" i="1"/>
  <c r="M1866" i="14" s="1"/>
  <c r="R1182" i="1"/>
  <c r="M1864" i="14" s="1"/>
  <c r="R1181" i="1"/>
  <c r="M1862" i="14" s="1"/>
  <c r="R1180" i="1"/>
  <c r="M1860" i="14" s="1"/>
  <c r="R1178" i="1"/>
  <c r="M1856" i="14" s="1"/>
  <c r="R1177" i="1"/>
  <c r="M1854" i="14" s="1"/>
  <c r="R1176" i="1"/>
  <c r="M1852" i="14" s="1"/>
  <c r="R1174" i="1"/>
  <c r="M1848" i="14" s="1"/>
  <c r="R1173" i="1"/>
  <c r="M1846" i="14" s="1"/>
  <c r="R1175" i="1"/>
  <c r="M1850" i="14" s="1"/>
  <c r="R1172" i="1"/>
  <c r="M1844" i="14" s="1"/>
  <c r="R1170" i="1"/>
  <c r="M1840" i="14" s="1"/>
  <c r="R1168" i="1"/>
  <c r="M1838" i="14" s="1"/>
  <c r="R1167" i="1"/>
  <c r="M1836" i="14" s="1"/>
  <c r="R1161" i="1"/>
  <c r="M1828" i="14" s="1"/>
  <c r="R1160" i="1"/>
  <c r="M1826" i="14" s="1"/>
  <c r="R1159" i="1"/>
  <c r="M1824" i="14" s="1"/>
  <c r="R1156" i="1"/>
  <c r="M1822" i="14" s="1"/>
  <c r="R1148" i="1"/>
  <c r="M1818" i="14" s="1"/>
  <c r="R1147" i="1"/>
  <c r="M1816" i="14" s="1"/>
  <c r="R1145" i="1"/>
  <c r="M1812" i="14" s="1"/>
  <c r="R1144" i="1"/>
  <c r="M1810" i="14" s="1"/>
  <c r="R1143" i="1"/>
  <c r="M1808" i="14" s="1"/>
  <c r="R1141" i="1"/>
  <c r="M1806" i="14" s="1"/>
  <c r="R1140" i="1"/>
  <c r="M1804" i="14" s="1"/>
  <c r="R1139" i="1"/>
  <c r="M1802" i="14" s="1"/>
  <c r="R1138" i="1"/>
  <c r="M1800" i="14" s="1"/>
  <c r="R1137" i="1"/>
  <c r="M1798" i="14" s="1"/>
  <c r="R1136" i="1"/>
  <c r="M1796" i="14" s="1"/>
  <c r="R1133" i="1"/>
  <c r="M1792" i="14" s="1"/>
  <c r="R1131" i="1"/>
  <c r="M1790" i="14" s="1"/>
  <c r="R1130" i="1"/>
  <c r="M1788" i="14" s="1"/>
  <c r="R1126" i="1"/>
  <c r="M1782" i="14" s="1"/>
  <c r="R1128" i="1"/>
  <c r="M1786" i="14" s="1"/>
  <c r="R1127" i="1"/>
  <c r="M1784" i="14" s="1"/>
  <c r="R1123" i="1"/>
  <c r="M1776" i="14" s="1"/>
  <c r="R1122" i="1"/>
  <c r="M1774" i="14" s="1"/>
  <c r="R1121" i="1"/>
  <c r="M1772" i="14" s="1"/>
  <c r="R1120" i="1"/>
  <c r="M1770" i="14" s="1"/>
  <c r="R1111" i="1"/>
  <c r="M1756" i="14" s="1"/>
  <c r="R1109" i="1"/>
  <c r="M1752" i="14" s="1"/>
  <c r="R1107" i="1"/>
  <c r="M1748" i="14" s="1"/>
  <c r="R1106" i="1"/>
  <c r="M1746" i="14" s="1"/>
  <c r="R1105" i="1"/>
  <c r="M1744" i="14" s="1"/>
  <c r="R1104" i="1"/>
  <c r="M1742" i="14" s="1"/>
  <c r="R1103" i="1"/>
  <c r="M1740" i="14" s="1"/>
  <c r="R1102" i="1"/>
  <c r="M1738" i="14" s="1"/>
  <c r="R1101" i="1"/>
  <c r="M1736" i="14" s="1"/>
  <c r="R1100" i="1"/>
  <c r="M1734" i="14" s="1"/>
  <c r="R1095" i="1"/>
  <c r="M1724" i="14" s="1"/>
  <c r="R1092" i="1"/>
  <c r="M1720" i="14" s="1"/>
  <c r="R1090" i="1"/>
  <c r="M1718" i="14" s="1"/>
  <c r="R1087" i="1"/>
  <c r="M1714" i="14" s="1"/>
  <c r="R1086" i="1"/>
  <c r="M1712" i="14" s="1"/>
  <c r="R1085" i="1"/>
  <c r="M1710" i="14" s="1"/>
  <c r="R1084" i="1"/>
  <c r="M1708" i="14" s="1"/>
  <c r="R1082" i="1"/>
  <c r="M1706" i="14" s="1"/>
  <c r="R1081" i="1"/>
  <c r="M1704" i="14" s="1"/>
  <c r="R1080" i="1"/>
  <c r="M1702" i="14" s="1"/>
  <c r="R1076" i="1"/>
  <c r="M1698" i="14" s="1"/>
  <c r="R1075" i="1"/>
  <c r="M1696" i="14" s="1"/>
  <c r="R1072" i="1"/>
  <c r="M1692" i="14" s="1"/>
  <c r="R1071" i="1"/>
  <c r="M1690" i="14" s="1"/>
  <c r="R1070" i="1"/>
  <c r="M1688" i="14" s="1"/>
  <c r="R1068" i="1"/>
  <c r="M1684" i="14" s="1"/>
  <c r="R1067" i="1"/>
  <c r="M1682" i="14" s="1"/>
  <c r="R1066" i="1"/>
  <c r="M1680" i="14" s="1"/>
  <c r="R1065" i="1"/>
  <c r="M1678" i="14" s="1"/>
  <c r="R1063" i="1"/>
  <c r="M1674" i="14" s="1"/>
  <c r="R1061" i="1"/>
  <c r="M1670" i="14" s="1"/>
  <c r="R1059" i="1"/>
  <c r="M1668" i="14" s="1"/>
  <c r="R1053" i="1"/>
  <c r="M1656" i="14" s="1"/>
  <c r="R957" i="1"/>
  <c r="M1476" i="14" s="1"/>
  <c r="R956" i="1"/>
  <c r="M1474" i="14" s="1"/>
  <c r="R955" i="1"/>
  <c r="M1472" i="14" s="1"/>
  <c r="R954" i="1"/>
  <c r="M1470" i="14" s="1"/>
  <c r="R953" i="1"/>
  <c r="M1468" i="14" s="1"/>
  <c r="R950" i="1"/>
  <c r="M1464" i="14" s="1"/>
  <c r="R949" i="1"/>
  <c r="M1462" i="14" s="1"/>
  <c r="R948" i="1"/>
  <c r="M1460" i="14" s="1"/>
  <c r="R947" i="1"/>
  <c r="M1458" i="14" s="1"/>
  <c r="R946" i="1"/>
  <c r="M1456" i="14" s="1"/>
  <c r="R945" i="1"/>
  <c r="M1454" i="14" s="1"/>
  <c r="R944" i="1"/>
  <c r="M1452" i="14" s="1"/>
  <c r="R943" i="1"/>
  <c r="M1450" i="14" s="1"/>
  <c r="R941" i="1"/>
  <c r="M1446" i="14" s="1"/>
  <c r="R940" i="1"/>
  <c r="M1444" i="14" s="1"/>
  <c r="R939" i="1"/>
  <c r="M1442" i="14" s="1"/>
  <c r="R937" i="1"/>
  <c r="M1438" i="14" s="1"/>
  <c r="R935" i="1"/>
  <c r="M1436" i="14" s="1"/>
  <c r="R934" i="1"/>
  <c r="M1434" i="14" s="1"/>
  <c r="R933" i="1"/>
  <c r="M1432" i="14" s="1"/>
  <c r="R932" i="1"/>
  <c r="M1430" i="14" s="1"/>
  <c r="R931" i="1"/>
  <c r="M1428" i="14" s="1"/>
  <c r="R930" i="1"/>
  <c r="M1426" i="14" s="1"/>
  <c r="R929" i="1"/>
  <c r="M1424" i="14" s="1"/>
  <c r="R928" i="1"/>
  <c r="M1422" i="14" s="1"/>
  <c r="R913" i="1"/>
  <c r="M1394" i="14" s="1"/>
  <c r="R912" i="1"/>
  <c r="M1392" i="14" s="1"/>
  <c r="R911" i="1"/>
  <c r="M1390" i="14" s="1"/>
  <c r="R910" i="1"/>
  <c r="M1388" i="14" s="1"/>
  <c r="R909" i="1"/>
  <c r="M1386" i="14" s="1"/>
  <c r="R908" i="1"/>
  <c r="M1384" i="14" s="1"/>
  <c r="R907" i="1"/>
  <c r="M1382" i="14" s="1"/>
  <c r="R906" i="1"/>
  <c r="M1380" i="14" s="1"/>
  <c r="R902" i="1"/>
  <c r="M1374" i="14" s="1"/>
  <c r="R898" i="1"/>
  <c r="M1366" i="14" s="1"/>
  <c r="R897" i="1"/>
  <c r="M1364" i="14" s="1"/>
  <c r="R896" i="1"/>
  <c r="M1362" i="14" s="1"/>
  <c r="R893" i="1"/>
  <c r="M1356" i="14" s="1"/>
  <c r="R892" i="1"/>
  <c r="M1354" i="14" s="1"/>
  <c r="R888" i="1"/>
  <c r="M1348" i="14" s="1"/>
  <c r="R887" i="1"/>
  <c r="M1346" i="14" s="1"/>
  <c r="R886" i="1"/>
  <c r="M1344" i="14" s="1"/>
  <c r="R884" i="1"/>
  <c r="M1340" i="14" s="1"/>
  <c r="R883" i="1"/>
  <c r="M1338" i="14" s="1"/>
  <c r="R882" i="1"/>
  <c r="M1336" i="14" s="1"/>
  <c r="R880" i="1"/>
  <c r="M1332" i="14" s="1"/>
  <c r="R879" i="1"/>
  <c r="M1330" i="14" s="1"/>
  <c r="R878" i="1"/>
  <c r="M1328" i="14" s="1"/>
  <c r="R876" i="1"/>
  <c r="M1324" i="14" s="1"/>
  <c r="R875" i="1"/>
  <c r="M1322" i="14" s="1"/>
  <c r="R871" i="1"/>
  <c r="M1314" i="14" s="1"/>
  <c r="R870" i="1"/>
  <c r="M1312" i="14" s="1"/>
  <c r="R869" i="1"/>
  <c r="M1310" i="14" s="1"/>
  <c r="R868" i="1"/>
  <c r="M1308" i="14" s="1"/>
  <c r="R867" i="1"/>
  <c r="M1306" i="14" s="1"/>
  <c r="R866" i="1"/>
  <c r="M1304" i="14" s="1"/>
  <c r="R865" i="1"/>
  <c r="M1302" i="14" s="1"/>
  <c r="R864" i="1"/>
  <c r="M1300" i="14" s="1"/>
  <c r="R861" i="1"/>
  <c r="M1294" i="14" s="1"/>
  <c r="R859" i="1"/>
  <c r="M1290" i="14" s="1"/>
  <c r="R858" i="1"/>
  <c r="M1288" i="14" s="1"/>
  <c r="R857" i="1"/>
  <c r="M1286" i="14" s="1"/>
  <c r="R855" i="1"/>
  <c r="M1282" i="14" s="1"/>
  <c r="R853" i="1"/>
  <c r="M1280" i="14" s="1"/>
  <c r="R852" i="1"/>
  <c r="M1278" i="14" s="1"/>
  <c r="R851" i="1"/>
  <c r="M1276" i="14" s="1"/>
  <c r="R850" i="1"/>
  <c r="M1274" i="14" s="1"/>
  <c r="R849" i="1"/>
  <c r="M1272" i="14" s="1"/>
  <c r="R848" i="1"/>
  <c r="M1270" i="14" s="1"/>
  <c r="R846" i="1"/>
  <c r="M1266" i="14" s="1"/>
  <c r="R845" i="1"/>
  <c r="M1264" i="14" s="1"/>
  <c r="R844" i="1"/>
  <c r="M1262" i="14" s="1"/>
  <c r="R843" i="1"/>
  <c r="M1260" i="14" s="1"/>
  <c r="R842" i="1"/>
  <c r="M1258" i="14" s="1"/>
  <c r="R841" i="1"/>
  <c r="M1256" i="14" s="1"/>
  <c r="R840" i="1"/>
  <c r="M1254" i="14" s="1"/>
  <c r="R829" i="1"/>
  <c r="M1236" i="14" s="1"/>
  <c r="R828" i="1"/>
  <c r="M1234" i="14" s="1"/>
  <c r="R823" i="1"/>
  <c r="M1226" i="14" s="1"/>
  <c r="R820" i="1"/>
  <c r="M1222" i="14" s="1"/>
  <c r="R819" i="1"/>
  <c r="M1220" i="14" s="1"/>
  <c r="R816" i="1"/>
  <c r="M1218" i="14" s="1"/>
  <c r="R812" i="1"/>
  <c r="M1214" i="14" s="1"/>
  <c r="R810" i="1"/>
  <c r="M1212" i="14" s="1"/>
  <c r="R804" i="1"/>
  <c r="M1206" i="14" s="1"/>
  <c r="R803" i="1"/>
  <c r="M1204" i="14" s="1"/>
  <c r="R801" i="1"/>
  <c r="M1202" i="14" s="1"/>
  <c r="R798" i="1"/>
  <c r="M1198" i="14" s="1"/>
  <c r="R796" i="1"/>
  <c r="M1196" i="14" s="1"/>
  <c r="R795" i="1"/>
  <c r="M1194" i="14" s="1"/>
  <c r="R794" i="1"/>
  <c r="M1192" i="14" s="1"/>
  <c r="R791" i="1"/>
  <c r="M1188" i="14" s="1"/>
  <c r="R789" i="1"/>
  <c r="M1186" i="14" s="1"/>
  <c r="R787" i="1"/>
  <c r="M1184" i="14" s="1"/>
  <c r="R785" i="1"/>
  <c r="M1182" i="14" s="1"/>
  <c r="R781" i="1"/>
  <c r="R780" i="1"/>
  <c r="R777" i="1"/>
  <c r="M1174" i="14" s="1"/>
  <c r="R773" i="1"/>
  <c r="M1172" i="14" s="1"/>
  <c r="R764" i="1"/>
  <c r="M1160" i="14" s="1"/>
  <c r="R762" i="1"/>
  <c r="M1158" i="14" s="1"/>
  <c r="R761" i="1"/>
  <c r="M1156" i="14" s="1"/>
  <c r="R760" i="1"/>
  <c r="M1154" i="14" s="1"/>
  <c r="R759" i="1"/>
  <c r="M1152" i="14" s="1"/>
  <c r="R755" i="1"/>
  <c r="M1146" i="14" s="1"/>
  <c r="R753" i="1"/>
  <c r="M1144" i="14" s="1"/>
  <c r="R752" i="1"/>
  <c r="M1142" i="14" s="1"/>
  <c r="R750" i="1"/>
  <c r="M1138" i="14" s="1"/>
  <c r="R749" i="1"/>
  <c r="M1136" i="14" s="1"/>
  <c r="R745" i="1"/>
  <c r="M1130" i="14" s="1"/>
  <c r="R743" i="1"/>
  <c r="M1126" i="14" s="1"/>
  <c r="R740" i="1"/>
  <c r="M1122" i="14" s="1"/>
  <c r="R739" i="1"/>
  <c r="M1120" i="14" s="1"/>
  <c r="R738" i="1"/>
  <c r="M1118" i="14" s="1"/>
  <c r="R733" i="1"/>
  <c r="M1112" i="14" s="1"/>
  <c r="R732" i="1"/>
  <c r="M1110" i="14" s="1"/>
  <c r="R731" i="1"/>
  <c r="M1108" i="14" s="1"/>
  <c r="R730" i="1"/>
  <c r="M1106" i="14" s="1"/>
  <c r="R729" i="1"/>
  <c r="M1104" i="14" s="1"/>
  <c r="R728" i="1"/>
  <c r="M1102" i="14" s="1"/>
  <c r="R725" i="1"/>
  <c r="M1098" i="14" s="1"/>
  <c r="R720" i="1"/>
  <c r="M1094" i="14" s="1"/>
  <c r="R718" i="1"/>
  <c r="M1090" i="14" s="1"/>
  <c r="R715" i="1"/>
  <c r="M1086" i="14" s="1"/>
  <c r="R713" i="1"/>
  <c r="M1082" i="14" s="1"/>
  <c r="R711" i="1"/>
  <c r="M1078" i="14" s="1"/>
  <c r="R712" i="1"/>
  <c r="M1080" i="14" s="1"/>
  <c r="R707" i="1"/>
  <c r="M1072" i="14" s="1"/>
  <c r="R702" i="1"/>
  <c r="M1062" i="14" s="1"/>
  <c r="R701" i="1"/>
  <c r="M1060" i="14" s="1"/>
  <c r="R700" i="1"/>
  <c r="M1058" i="14" s="1"/>
  <c r="R699" i="1"/>
  <c r="M1056" i="14" s="1"/>
  <c r="R697" i="1"/>
  <c r="M1052" i="14" s="1"/>
  <c r="R693" i="1"/>
  <c r="M1046" i="14" s="1"/>
  <c r="R690" i="1"/>
  <c r="M1042" i="14" s="1"/>
  <c r="R689" i="1"/>
  <c r="M1040" i="14" s="1"/>
  <c r="R686" i="1"/>
  <c r="M1038" i="14" s="1"/>
  <c r="R683" i="1"/>
  <c r="M1034" i="14" s="1"/>
  <c r="R677" i="1"/>
  <c r="M1022" i="14" s="1"/>
  <c r="R675" i="1"/>
  <c r="M1020" i="14" s="1"/>
  <c r="R674" i="1"/>
  <c r="M1018" i="14" s="1"/>
  <c r="R673" i="1"/>
  <c r="M1016" i="14" s="1"/>
  <c r="R672" i="1"/>
  <c r="M1014" i="14" s="1"/>
  <c r="R671" i="1"/>
  <c r="M1012" i="14" s="1"/>
  <c r="R670" i="1"/>
  <c r="M1010" i="14" s="1"/>
  <c r="R667" i="1"/>
  <c r="M1008" i="14" s="1"/>
  <c r="R666" i="1"/>
  <c r="M1006" i="14" s="1"/>
  <c r="R664" i="1"/>
  <c r="M1004" i="14" s="1"/>
  <c r="R663" i="1"/>
  <c r="M1002" i="14" s="1"/>
  <c r="R661" i="1"/>
  <c r="M1000" i="14" s="1"/>
  <c r="R660" i="1"/>
  <c r="M998" i="14" s="1"/>
  <c r="R657" i="1"/>
  <c r="M994" i="14" s="1"/>
  <c r="R656" i="1"/>
  <c r="M992" i="14" s="1"/>
  <c r="R655" i="1"/>
  <c r="M990" i="14" s="1"/>
  <c r="R638" i="1"/>
  <c r="M968" i="14" s="1"/>
  <c r="R637" i="1"/>
  <c r="M966" i="14" s="1"/>
  <c r="R636" i="1"/>
  <c r="M964" i="14" s="1"/>
  <c r="R634" i="1"/>
  <c r="M962" i="14" s="1"/>
  <c r="R632" i="1"/>
  <c r="M958" i="14" s="1"/>
  <c r="R631" i="1"/>
  <c r="M956" i="14" s="1"/>
  <c r="R630" i="1"/>
  <c r="M954" i="14" s="1"/>
  <c r="R624" i="1"/>
  <c r="M946" i="14" s="1"/>
  <c r="R621" i="1"/>
  <c r="M942" i="14" s="1"/>
  <c r="R1771" i="1"/>
  <c r="M2785" i="14" s="1"/>
  <c r="R1770" i="1"/>
  <c r="M2783" i="14" s="1"/>
  <c r="R600" i="1"/>
  <c r="M908" i="14" s="1"/>
  <c r="R598" i="1"/>
  <c r="M904" i="14" s="1"/>
  <c r="R592" i="1"/>
  <c r="M894" i="14" s="1"/>
  <c r="R586" i="1"/>
  <c r="M882" i="14" s="1"/>
  <c r="R585" i="1"/>
  <c r="M880" i="14" s="1"/>
  <c r="R584" i="1"/>
  <c r="M878" i="14" s="1"/>
  <c r="R589" i="1"/>
  <c r="M888" i="14" s="1"/>
  <c r="R588" i="1"/>
  <c r="M886" i="14" s="1"/>
  <c r="R587" i="1"/>
  <c r="M884" i="14" s="1"/>
  <c r="R581" i="1"/>
  <c r="M874" i="14" s="1"/>
  <c r="R580" i="1"/>
  <c r="M872" i="14" s="1"/>
  <c r="R579" i="1"/>
  <c r="M870" i="14" s="1"/>
  <c r="R578" i="1"/>
  <c r="M868" i="14" s="1"/>
  <c r="R565" i="1"/>
  <c r="M846" i="14" s="1"/>
  <c r="R564" i="1"/>
  <c r="M844" i="14" s="1"/>
  <c r="R556" i="1"/>
  <c r="M830" i="14" s="1"/>
  <c r="R554" i="1"/>
  <c r="M826" i="14" s="1"/>
  <c r="R549" i="1"/>
  <c r="M822" i="14" s="1"/>
  <c r="R547" i="1"/>
  <c r="M820" i="14" s="1"/>
  <c r="R546" i="1"/>
  <c r="M818" i="14" s="1"/>
  <c r="R545" i="1"/>
  <c r="M816" i="14" s="1"/>
  <c r="R544" i="1"/>
  <c r="M814" i="14" s="1"/>
  <c r="R542" i="1"/>
  <c r="M812" i="14" s="1"/>
  <c r="R541" i="1"/>
  <c r="M810" i="14" s="1"/>
  <c r="R35" i="1"/>
  <c r="M9" i="14" s="1"/>
  <c r="R537" i="1"/>
  <c r="M806" i="14" s="1"/>
  <c r="R536" i="1"/>
  <c r="M804" i="14" s="1"/>
  <c r="R533" i="1"/>
  <c r="M800" i="14" s="1"/>
  <c r="R532" i="1"/>
  <c r="M798" i="14" s="1"/>
  <c r="R531" i="1"/>
  <c r="M796" i="14" s="1"/>
  <c r="R530" i="1"/>
  <c r="M794" i="14" s="1"/>
  <c r="R529" i="1"/>
  <c r="M792" i="14" s="1"/>
  <c r="R528" i="1"/>
  <c r="M790" i="14" s="1"/>
  <c r="R527" i="1"/>
  <c r="M788" i="14" s="1"/>
  <c r="R526" i="1"/>
  <c r="M786" i="14" s="1"/>
  <c r="R525" i="1"/>
  <c r="M784" i="14" s="1"/>
  <c r="R524" i="1"/>
  <c r="M782" i="14" s="1"/>
  <c r="R522" i="1"/>
  <c r="M780" i="14" s="1"/>
  <c r="R521" i="1"/>
  <c r="M776" i="14" s="1"/>
  <c r="R517" i="1"/>
  <c r="M770" i="14" s="1"/>
  <c r="R516" i="1"/>
  <c r="M768" i="14" s="1"/>
  <c r="R511" i="1"/>
  <c r="M760" i="14" s="1"/>
  <c r="R514" i="1"/>
  <c r="M766" i="14" s="1"/>
  <c r="R510" i="1"/>
  <c r="M758" i="14" s="1"/>
  <c r="R508" i="1"/>
  <c r="M756" i="14" s="1"/>
  <c r="R506" i="1"/>
  <c r="M752" i="14" s="1"/>
  <c r="R505" i="1"/>
  <c r="M750" i="14" s="1"/>
  <c r="R488" i="1"/>
  <c r="M722" i="14" s="1"/>
  <c r="R487" i="1"/>
  <c r="M720" i="14" s="1"/>
  <c r="R486" i="1"/>
  <c r="M718" i="14" s="1"/>
  <c r="R485" i="1"/>
  <c r="M716" i="14" s="1"/>
  <c r="R501" i="1"/>
  <c r="M744" i="14" s="1"/>
  <c r="R500" i="1"/>
  <c r="M742" i="14" s="1"/>
  <c r="R499" i="1"/>
  <c r="M740" i="14" s="1"/>
  <c r="R490" i="1"/>
  <c r="M726" i="14" s="1"/>
  <c r="R479" i="1"/>
  <c r="M708" i="14" s="1"/>
  <c r="R477" i="1"/>
  <c r="M706" i="14" s="1"/>
  <c r="R476" i="1"/>
  <c r="M704" i="14" s="1"/>
  <c r="R475" i="1"/>
  <c r="M702" i="14" s="1"/>
  <c r="R474" i="1"/>
  <c r="M700" i="14" s="1"/>
  <c r="R470" i="1"/>
  <c r="M692" i="14" s="1"/>
  <c r="R457" i="1"/>
  <c r="M672" i="14" s="1"/>
  <c r="R454" i="1"/>
  <c r="M666" i="14" s="1"/>
  <c r="R453" i="1"/>
  <c r="M664" i="14" s="1"/>
  <c r="R451" i="1"/>
  <c r="M662" i="14" s="1"/>
  <c r="R450" i="1"/>
  <c r="M660" i="14" s="1"/>
  <c r="R449" i="1"/>
  <c r="M658" i="14" s="1"/>
  <c r="R448" i="1"/>
  <c r="M656" i="14" s="1"/>
  <c r="R447" i="1"/>
  <c r="M654" i="14" s="1"/>
  <c r="R446" i="1"/>
  <c r="M652" i="14" s="1"/>
  <c r="R445" i="1"/>
  <c r="M650" i="14" s="1"/>
  <c r="R442" i="1"/>
  <c r="M646" i="14" s="1"/>
  <c r="R440" i="1"/>
  <c r="M644" i="14" s="1"/>
  <c r="R439" i="1"/>
  <c r="M642" i="14" s="1"/>
  <c r="R438" i="1"/>
  <c r="M640" i="14" s="1"/>
  <c r="R437" i="1"/>
  <c r="M638" i="14" s="1"/>
  <c r="R436" i="1"/>
  <c r="M636" i="14" s="1"/>
  <c r="R435" i="1"/>
  <c r="M634" i="14" s="1"/>
  <c r="R434" i="1"/>
  <c r="M632" i="14" s="1"/>
  <c r="R430" i="1"/>
  <c r="M630" i="14" s="1"/>
  <c r="R429" i="1"/>
  <c r="M628" i="14" s="1"/>
  <c r="R428" i="1"/>
  <c r="M626" i="14" s="1"/>
  <c r="R426" i="1"/>
  <c r="M622" i="14" s="1"/>
  <c r="R423" i="1"/>
  <c r="M618" i="14" s="1"/>
  <c r="R420" i="1"/>
  <c r="M614" i="14" s="1"/>
  <c r="R419" i="1"/>
  <c r="M612" i="14" s="1"/>
  <c r="R418" i="1"/>
  <c r="M610" i="14" s="1"/>
  <c r="R416" i="1"/>
  <c r="M606" i="14" s="1"/>
  <c r="R415" i="1"/>
  <c r="M604" i="14" s="1"/>
  <c r="R414" i="1"/>
  <c r="M602" i="14" s="1"/>
  <c r="R413" i="1"/>
  <c r="M600" i="14" s="1"/>
  <c r="R410" i="1"/>
  <c r="M594" i="14" s="1"/>
  <c r="R409" i="1"/>
  <c r="M592" i="14" s="1"/>
  <c r="R398" i="1"/>
  <c r="M576" i="14" s="1"/>
  <c r="R397" i="1"/>
  <c r="M574" i="14" s="1"/>
  <c r="R389" i="1"/>
  <c r="M560" i="14" s="1"/>
  <c r="R388" i="1"/>
  <c r="M558" i="14" s="1"/>
  <c r="R385" i="1"/>
  <c r="M554" i="14" s="1"/>
  <c r="R384" i="1"/>
  <c r="M552" i="14" s="1"/>
  <c r="R383" i="1"/>
  <c r="M550" i="14" s="1"/>
  <c r="R382" i="1"/>
  <c r="M548" i="14" s="1"/>
  <c r="R380" i="1"/>
  <c r="M546" i="14" s="1"/>
  <c r="R379" i="1"/>
  <c r="M544" i="14" s="1"/>
  <c r="R375" i="1"/>
  <c r="M540" i="14" s="1"/>
  <c r="R373" i="1"/>
  <c r="M538" i="14" s="1"/>
  <c r="R367" i="1"/>
  <c r="M532" i="14" s="1"/>
  <c r="R366" i="1"/>
  <c r="M530" i="14" s="1"/>
  <c r="R364" i="1"/>
  <c r="M526" i="14" s="1"/>
  <c r="R363" i="1"/>
  <c r="M524" i="14" s="1"/>
  <c r="R362" i="1"/>
  <c r="M522" i="14" s="1"/>
  <c r="R361" i="1"/>
  <c r="M520" i="14" s="1"/>
  <c r="R359" i="1"/>
  <c r="M516" i="14" s="1"/>
  <c r="R353" i="1"/>
  <c r="M510" i="14" s="1"/>
  <c r="R352" i="1"/>
  <c r="M508" i="14" s="1"/>
  <c r="R348" i="1"/>
  <c r="M502" i="14" s="1"/>
  <c r="R347" i="1"/>
  <c r="M500" i="14" s="1"/>
  <c r="R346" i="1"/>
  <c r="M498" i="14" s="1"/>
  <c r="R344" i="1"/>
  <c r="M496" i="14" s="1"/>
  <c r="R342" i="1"/>
  <c r="M492" i="14" s="1"/>
  <c r="R339" i="1"/>
  <c r="M486" i="14" s="1"/>
  <c r="R337" i="1"/>
  <c r="M482" i="14" s="1"/>
  <c r="R333" i="1"/>
  <c r="M474" i="14" s="1"/>
  <c r="R330" i="1"/>
  <c r="M472" i="14" s="1"/>
  <c r="R329" i="1"/>
  <c r="M470" i="14" s="1"/>
  <c r="R327" i="1"/>
  <c r="M468" i="14" s="1"/>
  <c r="R326" i="1"/>
  <c r="M466" i="14" s="1"/>
  <c r="R325" i="1"/>
  <c r="M464" i="14" s="1"/>
  <c r="R1757" i="1"/>
  <c r="M2763" i="14" s="1"/>
  <c r="R1756" i="1"/>
  <c r="M2761" i="14" s="1"/>
  <c r="R1754" i="1"/>
  <c r="M2757" i="14" s="1"/>
  <c r="R1752" i="1"/>
  <c r="M2753" i="14" s="1"/>
  <c r="R321" i="1"/>
  <c r="M460" i="14" s="1"/>
  <c r="R320" i="1"/>
  <c r="M458" i="14" s="1"/>
  <c r="R317" i="1"/>
  <c r="M456" i="14" s="1"/>
  <c r="R316" i="1"/>
  <c r="M454" i="14" s="1"/>
  <c r="R315" i="1"/>
  <c r="M452" i="14" s="1"/>
  <c r="R314" i="1"/>
  <c r="M450" i="14" s="1"/>
  <c r="R312" i="1"/>
  <c r="M446" i="14" s="1"/>
  <c r="R311" i="1"/>
  <c r="M444" i="14" s="1"/>
  <c r="R310" i="1"/>
  <c r="M442" i="14" s="1"/>
  <c r="R309" i="1"/>
  <c r="M440" i="14" s="1"/>
  <c r="R308" i="1"/>
  <c r="M438" i="14" s="1"/>
  <c r="R307" i="1"/>
  <c r="M436" i="14" s="1"/>
  <c r="R305" i="1"/>
  <c r="M434" i="14" s="1"/>
  <c r="R299" i="1"/>
  <c r="M425" i="14" s="1"/>
  <c r="R297" i="1"/>
  <c r="M421" i="14" s="1"/>
  <c r="R296" i="1"/>
  <c r="M419" i="14" s="1"/>
  <c r="R294" i="1"/>
  <c r="M415" i="14" s="1"/>
  <c r="R1745" i="1"/>
  <c r="M2743" i="14" s="1"/>
  <c r="R285" i="1"/>
  <c r="M401" i="14" s="1"/>
  <c r="R284" i="1"/>
  <c r="M399" i="14" s="1"/>
  <c r="R283" i="1"/>
  <c r="M397" i="14" s="1"/>
  <c r="R275" i="1"/>
  <c r="M387" i="14" s="1"/>
  <c r="R274" i="1"/>
  <c r="M385" i="14" s="1"/>
  <c r="R273" i="1"/>
  <c r="M383" i="14" s="1"/>
  <c r="R272" i="1"/>
  <c r="M381" i="14" s="1"/>
  <c r="R270" i="1"/>
  <c r="R269" i="1"/>
  <c r="M375" i="14" s="1"/>
  <c r="R268" i="1"/>
  <c r="M373" i="14" s="1"/>
  <c r="R263" i="1"/>
  <c r="M367" i="14" s="1"/>
  <c r="R262" i="1"/>
  <c r="M365" i="14" s="1"/>
  <c r="R260" i="1"/>
  <c r="M363" i="14" s="1"/>
  <c r="R259" i="1"/>
  <c r="M361" i="14" s="1"/>
  <c r="R258" i="1"/>
  <c r="M359" i="14" s="1"/>
  <c r="R254" i="1"/>
  <c r="M353" i="14" s="1"/>
  <c r="R253" i="1"/>
  <c r="M351" i="14" s="1"/>
  <c r="R252" i="1"/>
  <c r="M349" i="14" s="1"/>
  <c r="R251" i="1"/>
  <c r="M347" i="14" s="1"/>
  <c r="R249" i="1"/>
  <c r="M345" i="14" s="1"/>
  <c r="R248" i="1"/>
  <c r="M343" i="14" s="1"/>
  <c r="R247" i="1"/>
  <c r="M341" i="14" s="1"/>
  <c r="R246" i="1"/>
  <c r="M339" i="14" s="1"/>
  <c r="R245" i="1"/>
  <c r="M337" i="14" s="1"/>
  <c r="R241" i="1"/>
  <c r="M333" i="14" s="1"/>
  <c r="R238" i="1"/>
  <c r="M329" i="14" s="1"/>
  <c r="R210" i="1"/>
  <c r="M279" i="14" s="1"/>
  <c r="R209" i="1"/>
  <c r="M277" i="14" s="1"/>
  <c r="R208" i="1"/>
  <c r="M275" i="14" s="1"/>
  <c r="R206" i="1"/>
  <c r="M271" i="14" s="1"/>
  <c r="R204" i="1"/>
  <c r="M269" i="14" s="1"/>
  <c r="R203" i="1"/>
  <c r="M267" i="14" s="1"/>
  <c r="R201" i="1"/>
  <c r="M263" i="14" s="1"/>
  <c r="R195" i="1"/>
  <c r="M253" i="14" s="1"/>
  <c r="R193" i="1"/>
  <c r="M251" i="14" s="1"/>
  <c r="R191" i="1"/>
  <c r="M247" i="14" s="1"/>
  <c r="R190" i="1"/>
  <c r="M245" i="14" s="1"/>
  <c r="R188" i="1"/>
  <c r="M241" i="14" s="1"/>
  <c r="R186" i="1"/>
  <c r="M237" i="14" s="1"/>
  <c r="R184" i="1"/>
  <c r="M233" i="14" s="1"/>
  <c r="R182" i="1"/>
  <c r="M229" i="14" s="1"/>
  <c r="R181" i="1"/>
  <c r="M227" i="14" s="1"/>
  <c r="R180" i="1"/>
  <c r="M225" i="14" s="1"/>
  <c r="R171" i="1"/>
  <c r="M213" i="14" s="1"/>
  <c r="R167" i="1"/>
  <c r="M207" i="14" s="1"/>
  <c r="R164" i="1"/>
  <c r="M203" i="14" s="1"/>
  <c r="R162" i="1"/>
  <c r="M199" i="14" s="1"/>
  <c r="R161" i="1"/>
  <c r="M197" i="14" s="1"/>
  <c r="R160" i="1"/>
  <c r="M195" i="14" s="1"/>
  <c r="R156" i="1"/>
  <c r="M189" i="14" s="1"/>
  <c r="R154" i="1"/>
  <c r="M185" i="14" s="1"/>
  <c r="R152" i="1"/>
  <c r="M183" i="14" s="1"/>
  <c r="R151" i="1"/>
  <c r="M181" i="14" s="1"/>
  <c r="R148" i="1"/>
  <c r="M177" i="14" s="1"/>
  <c r="R142" i="1"/>
  <c r="M169" i="14" s="1"/>
  <c r="R132" i="1"/>
  <c r="M153" i="14" s="1"/>
  <c r="R130" i="1"/>
  <c r="M149" i="14" s="1"/>
  <c r="R126" i="1"/>
  <c r="M141" i="14" s="1"/>
  <c r="R122" i="1"/>
  <c r="M137" i="14" s="1"/>
  <c r="R114" i="1"/>
  <c r="M123" i="14" s="1"/>
  <c r="R110" i="1"/>
  <c r="M119" i="14" s="1"/>
  <c r="R108" i="1"/>
  <c r="M115" i="14" s="1"/>
  <c r="R109" i="1"/>
  <c r="M117" i="14" s="1"/>
  <c r="R106" i="1"/>
  <c r="M111" i="14" s="1"/>
  <c r="R101" i="1"/>
  <c r="M103" i="14" s="1"/>
  <c r="R100" i="1"/>
  <c r="M101" i="14" s="1"/>
  <c r="R98" i="1"/>
  <c r="M99" i="14" s="1"/>
  <c r="R97" i="1"/>
  <c r="M97" i="14" s="1"/>
  <c r="R95" i="1"/>
  <c r="M93" i="14" s="1"/>
  <c r="R94" i="1"/>
  <c r="M91" i="14" s="1"/>
  <c r="R92" i="1"/>
  <c r="M89" i="14" s="1"/>
  <c r="R91" i="1"/>
  <c r="M87" i="14" s="1"/>
  <c r="R90" i="1"/>
  <c r="M85" i="14" s="1"/>
  <c r="R88" i="1"/>
  <c r="M83" i="14" s="1"/>
  <c r="R86" i="1"/>
  <c r="M79" i="14" s="1"/>
  <c r="R81" i="1"/>
  <c r="M71" i="14" s="1"/>
  <c r="R79" i="1"/>
  <c r="M69" i="14" s="1"/>
  <c r="R78" i="1"/>
  <c r="M67" i="14" s="1"/>
  <c r="R76" i="1"/>
  <c r="M63" i="14" s="1"/>
  <c r="R77" i="1"/>
  <c r="M65" i="14" s="1"/>
  <c r="R73" i="1"/>
  <c r="M59" i="14" s="1"/>
  <c r="R72" i="1"/>
  <c r="M57" i="14" s="1"/>
  <c r="R71" i="1"/>
  <c r="M55" i="14" s="1"/>
  <c r="R70" i="1"/>
  <c r="M53" i="14" s="1"/>
  <c r="R69" i="1"/>
  <c r="M51" i="14" s="1"/>
  <c r="R67" i="1"/>
  <c r="M49" i="14" s="1"/>
  <c r="R66" i="1"/>
  <c r="M47" i="14" s="1"/>
  <c r="R65" i="1"/>
  <c r="M45" i="14" s="1"/>
  <c r="R64" i="1"/>
  <c r="M43" i="14" s="1"/>
  <c r="R63" i="1"/>
  <c r="M41" i="14" s="1"/>
  <c r="O1738" i="1"/>
  <c r="I2737" i="14" s="1"/>
  <c r="O1737" i="1"/>
  <c r="I2735" i="14" s="1"/>
  <c r="O1735" i="1"/>
  <c r="I2731" i="14" s="1"/>
  <c r="O1734" i="1"/>
  <c r="I2729" i="14" s="1"/>
  <c r="O1731" i="1"/>
  <c r="I2725" i="14" s="1"/>
  <c r="O1729" i="1"/>
  <c r="I2723" i="14" s="1"/>
  <c r="O1728" i="1"/>
  <c r="I2721" i="14" s="1"/>
  <c r="O1727" i="1"/>
  <c r="I2719" i="14" s="1"/>
  <c r="O1724" i="1"/>
  <c r="I2715" i="14" s="1"/>
  <c r="O1722" i="1"/>
  <c r="I2713" i="14" s="1"/>
  <c r="O1721" i="1"/>
  <c r="I2711" i="14" s="1"/>
  <c r="O1719" i="1"/>
  <c r="I2709" i="14" s="1"/>
  <c r="O1716" i="1"/>
  <c r="I2705" i="14" s="1"/>
  <c r="O1715" i="1"/>
  <c r="I2703" i="14" s="1"/>
  <c r="O1711" i="1"/>
  <c r="I2701" i="14" s="1"/>
  <c r="O1709" i="1"/>
  <c r="I2699" i="14" s="1"/>
  <c r="O1707" i="1"/>
  <c r="I2695" i="14" s="1"/>
  <c r="O1698" i="1"/>
  <c r="I2681" i="14" s="1"/>
  <c r="O1703" i="1"/>
  <c r="I2691" i="14" s="1"/>
  <c r="O1702" i="1"/>
  <c r="I2689" i="14" s="1"/>
  <c r="O1701" i="1"/>
  <c r="I2687" i="14" s="1"/>
  <c r="O1700" i="1"/>
  <c r="I2685" i="14" s="1"/>
  <c r="O1697" i="1"/>
  <c r="I2679" i="14" s="1"/>
  <c r="O1694" i="1"/>
  <c r="I2673" i="14" s="1"/>
  <c r="O1683" i="1"/>
  <c r="I2655" i="14" s="1"/>
  <c r="O1680" i="1"/>
  <c r="I2651" i="14" s="1"/>
  <c r="O1679" i="1"/>
  <c r="I2649" i="14" s="1"/>
  <c r="O1677" i="1"/>
  <c r="I2647" i="14" s="1"/>
  <c r="O1676" i="1"/>
  <c r="I2645" i="14" s="1"/>
  <c r="O1674" i="1"/>
  <c r="I2641" i="14" s="1"/>
  <c r="O1672" i="1"/>
  <c r="I2639" i="14" s="1"/>
  <c r="O1669" i="1"/>
  <c r="I2635" i="14" s="1"/>
  <c r="O1668" i="1"/>
  <c r="I2633" i="14" s="1"/>
  <c r="O1667" i="1"/>
  <c r="I2631" i="14" s="1"/>
  <c r="O1664" i="1"/>
  <c r="I2627" i="14" s="1"/>
  <c r="O1663" i="1"/>
  <c r="I2625" i="14" s="1"/>
  <c r="O1659" i="1"/>
  <c r="I2621" i="14" s="1"/>
  <c r="O1657" i="1"/>
  <c r="I2619" i="14" s="1"/>
  <c r="O1656" i="1"/>
  <c r="I2617" i="14" s="1"/>
  <c r="O1650" i="1"/>
  <c r="I2607" i="14" s="1"/>
  <c r="O1648" i="1"/>
  <c r="I2603" i="14" s="1"/>
  <c r="O1644" i="1"/>
  <c r="I2599" i="14" s="1"/>
  <c r="O1641" i="1"/>
  <c r="I2595" i="14" s="1"/>
  <c r="O1639" i="1"/>
  <c r="I2593" i="14" s="1"/>
  <c r="O46" i="1"/>
  <c r="I23" i="14" s="1"/>
  <c r="O1627" i="1"/>
  <c r="I2586" i="14" s="1"/>
  <c r="O1619" i="1"/>
  <c r="I2578" i="14" s="1"/>
  <c r="O1618" i="1"/>
  <c r="I2576" i="14" s="1"/>
  <c r="O1617" i="1"/>
  <c r="I2574" i="14" s="1"/>
  <c r="O1616" i="1"/>
  <c r="I2572" i="14" s="1"/>
  <c r="O1615" i="1"/>
  <c r="I2570" i="14" s="1"/>
  <c r="O1614" i="1"/>
  <c r="I2568" i="14" s="1"/>
  <c r="O1613" i="1"/>
  <c r="I2566" i="14" s="1"/>
  <c r="O1612" i="1"/>
  <c r="I2564" i="14" s="1"/>
  <c r="O1610" i="1"/>
  <c r="I2560" i="14" s="1"/>
  <c r="O1609" i="1"/>
  <c r="I2558" i="14" s="1"/>
  <c r="O1608" i="1"/>
  <c r="I2556" i="14" s="1"/>
  <c r="O1606" i="1"/>
  <c r="I2554" i="14" s="1"/>
  <c r="O1602" i="1"/>
  <c r="I2546" i="14" s="1"/>
  <c r="O1601" i="1"/>
  <c r="I2544" i="14" s="1"/>
  <c r="O1600" i="1"/>
  <c r="I2542" i="14" s="1"/>
  <c r="O1595" i="1"/>
  <c r="I2536" i="14" s="1"/>
  <c r="O1593" i="1"/>
  <c r="I2532" i="14" s="1"/>
  <c r="O1591" i="1"/>
  <c r="I2528" i="14" s="1"/>
  <c r="O1588" i="1"/>
  <c r="I2522" i="14" s="1"/>
  <c r="O1587" i="1"/>
  <c r="I2520" i="14" s="1"/>
  <c r="O1586" i="1"/>
  <c r="I2518" i="14" s="1"/>
  <c r="O1584" i="1"/>
  <c r="I2514" i="14" s="1"/>
  <c r="O1582" i="1"/>
  <c r="I2510" i="14" s="1"/>
  <c r="O1579" i="1"/>
  <c r="I2508" i="14" s="1"/>
  <c r="O1578" i="1"/>
  <c r="I2506" i="14" s="1"/>
  <c r="O1577" i="1"/>
  <c r="I2504" i="14" s="1"/>
  <c r="O1569" i="1"/>
  <c r="I2496" i="14" s="1"/>
  <c r="O1568" i="1"/>
  <c r="I2494" i="14" s="1"/>
  <c r="O1567" i="1"/>
  <c r="I2492" i="14" s="1"/>
  <c r="O1566" i="1"/>
  <c r="I2490" i="14" s="1"/>
  <c r="O1557" i="1"/>
  <c r="I2476" i="14" s="1"/>
  <c r="O1564" i="1"/>
  <c r="I2488" i="14" s="1"/>
  <c r="O1562" i="1"/>
  <c r="I2484" i="14" s="1"/>
  <c r="O1561" i="1"/>
  <c r="I2482" i="14" s="1"/>
  <c r="O1559" i="1"/>
  <c r="I2478" i="14" s="1"/>
  <c r="O1554" i="1"/>
  <c r="I2470" i="14" s="1"/>
  <c r="O1553" i="1"/>
  <c r="I2468" i="14" s="1"/>
  <c r="O1552" i="1"/>
  <c r="I2466" i="14" s="1"/>
  <c r="O1551" i="1"/>
  <c r="I2464" i="14" s="1"/>
  <c r="O1550" i="1"/>
  <c r="I2462" i="14" s="1"/>
  <c r="O1549" i="1"/>
  <c r="I2460" i="14" s="1"/>
  <c r="O1548" i="1"/>
  <c r="I2458" i="14" s="1"/>
  <c r="O1546" i="1"/>
  <c r="I2454" i="14" s="1"/>
  <c r="O1542" i="1"/>
  <c r="I2448" i="14" s="1"/>
  <c r="O1539" i="1"/>
  <c r="I2442" i="14" s="1"/>
  <c r="O1533" i="1"/>
  <c r="I2432" i="14" s="1"/>
  <c r="O1532" i="1"/>
  <c r="I2430" i="14" s="1"/>
  <c r="O1531" i="1"/>
  <c r="I2428" i="14" s="1"/>
  <c r="O1530" i="1"/>
  <c r="I2426" i="14" s="1"/>
  <c r="O1529" i="1"/>
  <c r="I2424" i="14" s="1"/>
  <c r="O1528" i="1"/>
  <c r="I2422" i="14" s="1"/>
  <c r="O1527" i="1"/>
  <c r="I2420" i="14" s="1"/>
  <c r="O1526" i="1"/>
  <c r="I2418" i="14" s="1"/>
  <c r="O1541" i="1"/>
  <c r="I2446" i="14" s="1"/>
  <c r="O1540" i="1"/>
  <c r="I2444" i="14" s="1"/>
  <c r="O1523" i="1"/>
  <c r="I2414" i="14" s="1"/>
  <c r="O1519" i="1"/>
  <c r="I2410" i="14" s="1"/>
  <c r="O1511" i="1"/>
  <c r="I2396" i="14" s="1"/>
  <c r="O1516" i="1"/>
  <c r="I2406" i="14" s="1"/>
  <c r="O1515" i="1"/>
  <c r="I2404" i="14" s="1"/>
  <c r="O1513" i="1"/>
  <c r="I2400" i="14" s="1"/>
  <c r="O1512" i="1"/>
  <c r="I2398" i="14" s="1"/>
  <c r="O1509" i="1"/>
  <c r="I2394" i="14" s="1"/>
  <c r="O1507" i="1"/>
  <c r="I2392" i="14" s="1"/>
  <c r="O1503" i="1"/>
  <c r="I2386" i="14" s="1"/>
  <c r="O1500" i="1"/>
  <c r="I2380" i="14" s="1"/>
  <c r="O1497" i="1"/>
  <c r="I2376" i="14" s="1"/>
  <c r="O1496" i="1"/>
  <c r="I2374" i="14" s="1"/>
  <c r="O1495" i="1"/>
  <c r="I2372" i="14" s="1"/>
  <c r="O1492" i="1"/>
  <c r="I2368" i="14" s="1"/>
  <c r="O1490" i="1"/>
  <c r="I2366" i="14" s="1"/>
  <c r="O1454" i="1"/>
  <c r="I2310" i="14" s="1"/>
  <c r="O1451" i="1"/>
  <c r="I2304" i="14" s="1"/>
  <c r="O1449" i="1"/>
  <c r="I2300" i="14" s="1"/>
  <c r="O1447" i="1"/>
  <c r="I2296" i="14" s="1"/>
  <c r="O1445" i="1"/>
  <c r="I2292" i="14" s="1"/>
  <c r="O1443" i="1"/>
  <c r="I2288" i="14" s="1"/>
  <c r="O1441" i="1"/>
  <c r="I2284" i="14" s="1"/>
  <c r="O1456" i="1"/>
  <c r="I2312" i="14" s="1"/>
  <c r="O1478" i="1"/>
  <c r="I2348" i="14" s="1"/>
  <c r="O1473" i="1"/>
  <c r="I2340" i="14" s="1"/>
  <c r="O1475" i="1"/>
  <c r="I2344" i="14" s="1"/>
  <c r="O1474" i="1"/>
  <c r="I2342" i="14" s="1"/>
  <c r="O1471" i="1"/>
  <c r="I2336" i="14" s="1"/>
  <c r="O1470" i="1"/>
  <c r="I2334" i="14" s="1"/>
  <c r="O1469" i="1"/>
  <c r="I2332" i="14" s="1"/>
  <c r="O1467" i="1"/>
  <c r="I2330" i="14" s="1"/>
  <c r="O1466" i="1"/>
  <c r="I2328" i="14" s="1"/>
  <c r="O1464" i="1"/>
  <c r="I2326" i="14" s="1"/>
  <c r="O1463" i="1"/>
  <c r="I2324" i="14" s="1"/>
  <c r="O1461" i="1"/>
  <c r="I2320" i="14" s="1"/>
  <c r="O1430" i="1"/>
  <c r="I2268" i="14" s="1"/>
  <c r="O1436" i="1"/>
  <c r="I2280" i="14" s="1"/>
  <c r="O1435" i="1"/>
  <c r="I2278" i="14" s="1"/>
  <c r="O1433" i="1"/>
  <c r="I2274" i="14" s="1"/>
  <c r="O1434" i="1"/>
  <c r="I2276" i="14" s="1"/>
  <c r="O1432" i="1"/>
  <c r="I2272" i="14" s="1"/>
  <c r="O1428" i="1"/>
  <c r="I2264" i="14" s="1"/>
  <c r="O1425" i="1"/>
  <c r="I2258" i="14" s="1"/>
  <c r="O1426" i="1"/>
  <c r="I2260" i="14" s="1"/>
  <c r="O1422" i="1"/>
  <c r="I2254" i="14" s="1"/>
  <c r="O1420" i="1"/>
  <c r="I2250" i="14" s="1"/>
  <c r="O1423" i="1"/>
  <c r="I2256" i="14" s="1"/>
  <c r="O1417" i="1"/>
  <c r="I2244" i="14" s="1"/>
  <c r="O1416" i="1"/>
  <c r="I2242" i="14" s="1"/>
  <c r="O1419" i="1"/>
  <c r="I2248" i="14" s="1"/>
  <c r="O1412" i="1"/>
  <c r="I2238" i="14" s="1"/>
  <c r="O1411" i="1"/>
  <c r="I2236" i="14" s="1"/>
  <c r="O1409" i="1"/>
  <c r="I2232" i="14" s="1"/>
  <c r="O1408" i="1"/>
  <c r="I2230" i="14" s="1"/>
  <c r="O1407" i="1"/>
  <c r="I2228" i="14" s="1"/>
  <c r="O1406" i="1"/>
  <c r="I2226" i="14" s="1"/>
  <c r="O1405" i="1"/>
  <c r="I2224" i="14" s="1"/>
  <c r="O1402" i="1"/>
  <c r="I2218" i="14" s="1"/>
  <c r="O1390" i="1"/>
  <c r="I2200" i="14" s="1"/>
  <c r="O1387" i="1"/>
  <c r="I2196" i="14" s="1"/>
  <c r="O1388" i="1"/>
  <c r="I2198" i="14" s="1"/>
  <c r="O1385" i="1"/>
  <c r="I2192" i="14" s="1"/>
  <c r="O1383" i="1"/>
  <c r="I2190" i="14" s="1"/>
  <c r="O1381" i="1"/>
  <c r="I2186" i="14" s="1"/>
  <c r="O1379" i="1"/>
  <c r="I2182" i="14" s="1"/>
  <c r="O1378" i="1"/>
  <c r="I2180" i="14" s="1"/>
  <c r="O1377" i="1"/>
  <c r="I2178" i="14" s="1"/>
  <c r="O1375" i="1"/>
  <c r="I2174" i="14" s="1"/>
  <c r="O1373" i="1"/>
  <c r="I2170" i="14" s="1"/>
  <c r="O1371" i="1"/>
  <c r="I2166" i="14" s="1"/>
  <c r="O1369" i="1"/>
  <c r="I2162" i="14" s="1"/>
  <c r="O1366" i="1"/>
  <c r="I2156" i="14" s="1"/>
  <c r="O1365" i="1"/>
  <c r="I2154" i="14" s="1"/>
  <c r="O1364" i="1"/>
  <c r="I2152" i="14" s="1"/>
  <c r="O1360" i="1"/>
  <c r="I2146" i="14" s="1"/>
  <c r="O1359" i="1"/>
  <c r="I2144" i="14" s="1"/>
  <c r="O1356" i="1"/>
  <c r="I2140" i="14" s="1"/>
  <c r="O1355" i="1"/>
  <c r="I2138" i="14" s="1"/>
  <c r="O1354" i="1"/>
  <c r="I2136" i="14" s="1"/>
  <c r="O1353" i="1"/>
  <c r="I2134" i="14" s="1"/>
  <c r="O1352" i="1"/>
  <c r="I2132" i="14" s="1"/>
  <c r="O1351" i="1"/>
  <c r="I2130" i="14" s="1"/>
  <c r="O1350" i="1"/>
  <c r="I2128" i="14" s="1"/>
  <c r="O1347" i="1"/>
  <c r="I2124" i="14" s="1"/>
  <c r="O1339" i="1"/>
  <c r="I2112" i="14" s="1"/>
  <c r="O1338" i="1"/>
  <c r="I2110" i="14" s="1"/>
  <c r="O1340" i="1"/>
  <c r="I2114" i="14" s="1"/>
  <c r="O1329" i="1"/>
  <c r="I2094" i="14" s="1"/>
  <c r="O1328" i="1"/>
  <c r="I2092" i="14" s="1"/>
  <c r="O1327" i="1"/>
  <c r="I2090" i="14" s="1"/>
  <c r="O1326" i="1"/>
  <c r="I2088" i="14" s="1"/>
  <c r="O1325" i="1"/>
  <c r="I2086" i="14" s="1"/>
  <c r="O1324" i="1"/>
  <c r="I2084" i="14" s="1"/>
  <c r="O1321" i="1"/>
  <c r="I2082" i="14" s="1"/>
  <c r="O1319" i="1"/>
  <c r="I2080" i="14" s="1"/>
  <c r="O1317" i="1"/>
  <c r="I2078" i="14" s="1"/>
  <c r="O1314" i="1"/>
  <c r="I2074" i="14" s="1"/>
  <c r="O1313" i="1"/>
  <c r="I2072" i="14" s="1"/>
  <c r="O1315" i="1"/>
  <c r="I2076" i="14" s="1"/>
  <c r="O1310" i="1"/>
  <c r="I2068" i="14" s="1"/>
  <c r="O1308" i="1"/>
  <c r="I2064" i="14" s="1"/>
  <c r="O1306" i="1"/>
  <c r="I2060" i="14" s="1"/>
  <c r="O1304" i="1"/>
  <c r="I2056" i="14" s="1"/>
  <c r="O1302" i="1"/>
  <c r="I2052" i="14" s="1"/>
  <c r="O1297" i="1"/>
  <c r="I2046" i="14" s="1"/>
  <c r="O1287" i="1"/>
  <c r="I2034" i="14" s="1"/>
  <c r="O1286" i="1"/>
  <c r="I2032" i="14" s="1"/>
  <c r="O1236" i="1"/>
  <c r="I1960" i="14" s="1"/>
  <c r="O1227" i="1"/>
  <c r="I1944" i="14" s="1"/>
  <c r="O1226" i="1"/>
  <c r="I1942" i="14" s="1"/>
  <c r="O1225" i="1"/>
  <c r="I1940" i="14" s="1"/>
  <c r="O1224" i="1"/>
  <c r="I1938" i="14" s="1"/>
  <c r="O1223" i="1"/>
  <c r="I1936" i="14" s="1"/>
  <c r="O1222" i="1"/>
  <c r="I1934" i="14" s="1"/>
  <c r="O1221" i="1"/>
  <c r="I1932" i="14" s="1"/>
  <c r="O1279" i="1"/>
  <c r="I2022" i="14" s="1"/>
  <c r="O1277" i="1"/>
  <c r="I2018" i="14" s="1"/>
  <c r="O1270" i="1"/>
  <c r="I2010" i="14" s="1"/>
  <c r="O1274" i="1"/>
  <c r="I2016" i="14" s="1"/>
  <c r="O1269" i="1"/>
  <c r="I2008" i="14" s="1"/>
  <c r="O1264" i="1"/>
  <c r="I2002" i="14" s="1"/>
  <c r="O1263" i="1"/>
  <c r="I2000" i="14" s="1"/>
  <c r="O1255" i="1"/>
  <c r="I1986" i="14" s="1"/>
  <c r="O1261" i="1"/>
  <c r="I1998" i="14" s="1"/>
  <c r="O1260" i="1"/>
  <c r="I1996" i="14" s="1"/>
  <c r="O1257" i="1"/>
  <c r="I1990" i="14" s="1"/>
  <c r="O1254" i="1"/>
  <c r="I1984" i="14" s="1"/>
  <c r="O1252" i="1"/>
  <c r="I1982" i="14" s="1"/>
  <c r="O1249" i="1"/>
  <c r="I1980" i="14" s="1"/>
  <c r="O1248" i="1"/>
  <c r="I1978" i="14" s="1"/>
  <c r="O1246" i="1"/>
  <c r="I1976" i="14" s="1"/>
  <c r="O1244" i="1"/>
  <c r="I1972" i="14" s="1"/>
  <c r="O1243" i="1"/>
  <c r="I1970" i="14" s="1"/>
  <c r="O1242" i="1"/>
  <c r="I1968" i="14" s="1"/>
  <c r="O1240" i="1"/>
  <c r="I1964" i="14" s="1"/>
  <c r="O1216" i="1"/>
  <c r="I1928" i="14" s="1"/>
  <c r="O1215" i="1"/>
  <c r="I1926" i="14" s="1"/>
  <c r="O1214" i="1"/>
  <c r="I1924" i="14" s="1"/>
  <c r="O1213" i="1"/>
  <c r="I1922" i="14" s="1"/>
  <c r="O1212" i="1"/>
  <c r="I1920" i="14" s="1"/>
  <c r="O1209" i="1"/>
  <c r="I1914" i="14" s="1"/>
  <c r="O1208" i="1"/>
  <c r="I1912" i="14" s="1"/>
  <c r="O1206" i="1"/>
  <c r="I1908" i="14" s="1"/>
  <c r="O1205" i="1"/>
  <c r="I1906" i="14" s="1"/>
  <c r="O1207" i="1"/>
  <c r="I1910" i="14" s="1"/>
  <c r="O1204" i="1"/>
  <c r="I1904" i="14" s="1"/>
  <c r="O1202" i="1"/>
  <c r="I1900" i="14" s="1"/>
  <c r="O1200" i="1"/>
  <c r="I1898" i="14" s="1"/>
  <c r="O1199" i="1"/>
  <c r="I1896" i="14" s="1"/>
  <c r="O1198" i="1"/>
  <c r="I1894" i="14" s="1"/>
  <c r="O1197" i="1"/>
  <c r="I1892" i="14" s="1"/>
  <c r="O1196" i="1"/>
  <c r="I1890" i="14" s="1"/>
  <c r="O1193" i="1"/>
  <c r="I1884" i="14" s="1"/>
  <c r="O1192" i="1"/>
  <c r="I1882" i="14" s="1"/>
  <c r="O1190" i="1"/>
  <c r="I1878" i="14" s="1"/>
  <c r="O1189" i="1"/>
  <c r="I1876" i="14" s="1"/>
  <c r="O1191" i="1"/>
  <c r="I1880" i="14" s="1"/>
  <c r="O1188" i="1"/>
  <c r="I1874" i="14" s="1"/>
  <c r="O1186" i="1"/>
  <c r="I1870" i="14" s="1"/>
  <c r="O1184" i="1"/>
  <c r="I1868" i="14" s="1"/>
  <c r="O1183" i="1"/>
  <c r="I1866" i="14" s="1"/>
  <c r="O1182" i="1"/>
  <c r="I1864" i="14" s="1"/>
  <c r="O1181" i="1"/>
  <c r="I1862" i="14" s="1"/>
  <c r="O1180" i="1"/>
  <c r="I1860" i="14" s="1"/>
  <c r="O1178" i="1"/>
  <c r="I1856" i="14" s="1"/>
  <c r="O1177" i="1"/>
  <c r="I1854" i="14" s="1"/>
  <c r="O1176" i="1"/>
  <c r="I1852" i="14" s="1"/>
  <c r="O1174" i="1"/>
  <c r="I1848" i="14" s="1"/>
  <c r="O1173" i="1"/>
  <c r="I1846" i="14" s="1"/>
  <c r="O1175" i="1"/>
  <c r="I1850" i="14" s="1"/>
  <c r="O1172" i="1"/>
  <c r="I1844" i="14" s="1"/>
  <c r="O1170" i="1"/>
  <c r="I1840" i="14" s="1"/>
  <c r="O1168" i="1"/>
  <c r="I1838" i="14" s="1"/>
  <c r="O1167" i="1"/>
  <c r="I1836" i="14" s="1"/>
  <c r="O1161" i="1"/>
  <c r="I1828" i="14" s="1"/>
  <c r="O1160" i="1"/>
  <c r="I1826" i="14" s="1"/>
  <c r="O1159" i="1"/>
  <c r="I1824" i="14" s="1"/>
  <c r="O1156" i="1"/>
  <c r="I1822" i="14" s="1"/>
  <c r="O1148" i="1"/>
  <c r="I1818" i="14" s="1"/>
  <c r="O1147" i="1"/>
  <c r="I1816" i="14" s="1"/>
  <c r="O1145" i="1"/>
  <c r="I1812" i="14" s="1"/>
  <c r="O1144" i="1"/>
  <c r="I1810" i="14" s="1"/>
  <c r="O1143" i="1"/>
  <c r="I1808" i="14" s="1"/>
  <c r="O1141" i="1"/>
  <c r="I1806" i="14" s="1"/>
  <c r="O1140" i="1"/>
  <c r="I1804" i="14" s="1"/>
  <c r="O1139" i="1"/>
  <c r="I1802" i="14" s="1"/>
  <c r="O1138" i="1"/>
  <c r="I1800" i="14" s="1"/>
  <c r="O1137" i="1"/>
  <c r="I1798" i="14" s="1"/>
  <c r="O1136" i="1"/>
  <c r="I1796" i="14" s="1"/>
  <c r="O1133" i="1"/>
  <c r="I1792" i="14" s="1"/>
  <c r="O1131" i="1"/>
  <c r="I1790" i="14" s="1"/>
  <c r="O1130" i="1"/>
  <c r="I1788" i="14" s="1"/>
  <c r="O1126" i="1"/>
  <c r="I1782" i="14" s="1"/>
  <c r="O1128" i="1"/>
  <c r="I1786" i="14" s="1"/>
  <c r="O1127" i="1"/>
  <c r="I1784" i="14" s="1"/>
  <c r="O1123" i="1"/>
  <c r="I1776" i="14" s="1"/>
  <c r="O1122" i="1"/>
  <c r="I1774" i="14" s="1"/>
  <c r="O1121" i="1"/>
  <c r="I1772" i="14" s="1"/>
  <c r="O1120" i="1"/>
  <c r="I1770" i="14" s="1"/>
  <c r="O1111" i="1"/>
  <c r="I1756" i="14" s="1"/>
  <c r="O1109" i="1"/>
  <c r="I1752" i="14" s="1"/>
  <c r="O1107" i="1"/>
  <c r="I1748" i="14" s="1"/>
  <c r="O1106" i="1"/>
  <c r="I1746" i="14" s="1"/>
  <c r="O1105" i="1"/>
  <c r="I1744" i="14" s="1"/>
  <c r="O1104" i="1"/>
  <c r="I1742" i="14" s="1"/>
  <c r="O1103" i="1"/>
  <c r="I1740" i="14" s="1"/>
  <c r="O1102" i="1"/>
  <c r="I1738" i="14" s="1"/>
  <c r="O1101" i="1"/>
  <c r="I1736" i="14" s="1"/>
  <c r="O1100" i="1"/>
  <c r="I1734" i="14" s="1"/>
  <c r="O1095" i="1"/>
  <c r="I1724" i="14" s="1"/>
  <c r="O1092" i="1"/>
  <c r="I1720" i="14" s="1"/>
  <c r="O1090" i="1"/>
  <c r="I1718" i="14" s="1"/>
  <c r="O1087" i="1"/>
  <c r="I1714" i="14" s="1"/>
  <c r="O1086" i="1"/>
  <c r="I1712" i="14" s="1"/>
  <c r="O1085" i="1"/>
  <c r="I1710" i="14" s="1"/>
  <c r="O1084" i="1"/>
  <c r="I1708" i="14" s="1"/>
  <c r="O1082" i="1"/>
  <c r="I1706" i="14" s="1"/>
  <c r="O1081" i="1"/>
  <c r="I1704" i="14" s="1"/>
  <c r="O1080" i="1"/>
  <c r="I1702" i="14" s="1"/>
  <c r="O1076" i="1"/>
  <c r="I1698" i="14" s="1"/>
  <c r="O1075" i="1"/>
  <c r="I1696" i="14" s="1"/>
  <c r="O1072" i="1"/>
  <c r="I1692" i="14" s="1"/>
  <c r="O1071" i="1"/>
  <c r="I1690" i="14" s="1"/>
  <c r="O1070" i="1"/>
  <c r="I1688" i="14" s="1"/>
  <c r="O1068" i="1"/>
  <c r="I1684" i="14" s="1"/>
  <c r="O1067" i="1"/>
  <c r="I1682" i="14" s="1"/>
  <c r="O1066" i="1"/>
  <c r="I1680" i="14" s="1"/>
  <c r="O1065" i="1"/>
  <c r="I1678" i="14" s="1"/>
  <c r="O1063" i="1"/>
  <c r="I1674" i="14" s="1"/>
  <c r="O1061" i="1"/>
  <c r="I1670" i="14" s="1"/>
  <c r="O1059" i="1"/>
  <c r="I1668" i="14" s="1"/>
  <c r="O1053" i="1"/>
  <c r="I1656" i="14" s="1"/>
  <c r="O957" i="1"/>
  <c r="I1476" i="14" s="1"/>
  <c r="O956" i="1"/>
  <c r="I1474" i="14" s="1"/>
  <c r="O955" i="1"/>
  <c r="I1472" i="14" s="1"/>
  <c r="O954" i="1"/>
  <c r="I1470" i="14" s="1"/>
  <c r="O953" i="1"/>
  <c r="I1468" i="14" s="1"/>
  <c r="O950" i="1"/>
  <c r="I1464" i="14" s="1"/>
  <c r="O949" i="1"/>
  <c r="I1462" i="14" s="1"/>
  <c r="O948" i="1"/>
  <c r="I1460" i="14" s="1"/>
  <c r="O947" i="1"/>
  <c r="I1458" i="14" s="1"/>
  <c r="O946" i="1"/>
  <c r="I1456" i="14" s="1"/>
  <c r="O945" i="1"/>
  <c r="I1454" i="14" s="1"/>
  <c r="O944" i="1"/>
  <c r="I1452" i="14" s="1"/>
  <c r="O943" i="1"/>
  <c r="I1450" i="14" s="1"/>
  <c r="O941" i="1"/>
  <c r="I1446" i="14" s="1"/>
  <c r="O940" i="1"/>
  <c r="I1444" i="14" s="1"/>
  <c r="O939" i="1"/>
  <c r="I1442" i="14" s="1"/>
  <c r="O937" i="1"/>
  <c r="I1438" i="14" s="1"/>
  <c r="O935" i="1"/>
  <c r="I1436" i="14" s="1"/>
  <c r="O934" i="1"/>
  <c r="I1434" i="14" s="1"/>
  <c r="O933" i="1"/>
  <c r="I1432" i="14" s="1"/>
  <c r="O932" i="1"/>
  <c r="I1430" i="14" s="1"/>
  <c r="O931" i="1"/>
  <c r="I1428" i="14" s="1"/>
  <c r="O930" i="1"/>
  <c r="I1426" i="14" s="1"/>
  <c r="O929" i="1"/>
  <c r="I1424" i="14" s="1"/>
  <c r="O928" i="1"/>
  <c r="I1422" i="14" s="1"/>
  <c r="O913" i="1"/>
  <c r="I1394" i="14" s="1"/>
  <c r="O912" i="1"/>
  <c r="I1392" i="14" s="1"/>
  <c r="O911" i="1"/>
  <c r="I1390" i="14" s="1"/>
  <c r="O910" i="1"/>
  <c r="I1388" i="14" s="1"/>
  <c r="O909" i="1"/>
  <c r="I1386" i="14" s="1"/>
  <c r="O908" i="1"/>
  <c r="I1384" i="14" s="1"/>
  <c r="O907" i="1"/>
  <c r="I1382" i="14" s="1"/>
  <c r="O906" i="1"/>
  <c r="I1380" i="14" s="1"/>
  <c r="O902" i="1"/>
  <c r="I1374" i="14" s="1"/>
  <c r="O898" i="1"/>
  <c r="I1366" i="14" s="1"/>
  <c r="O897" i="1"/>
  <c r="I1364" i="14" s="1"/>
  <c r="O896" i="1"/>
  <c r="I1362" i="14" s="1"/>
  <c r="O893" i="1"/>
  <c r="I1356" i="14" s="1"/>
  <c r="O892" i="1"/>
  <c r="I1354" i="14" s="1"/>
  <c r="O888" i="1"/>
  <c r="I1348" i="14" s="1"/>
  <c r="O887" i="1"/>
  <c r="I1346" i="14" s="1"/>
  <c r="O886" i="1"/>
  <c r="I1344" i="14" s="1"/>
  <c r="O884" i="1"/>
  <c r="I1340" i="14" s="1"/>
  <c r="O883" i="1"/>
  <c r="I1338" i="14" s="1"/>
  <c r="O882" i="1"/>
  <c r="I1336" i="14" s="1"/>
  <c r="O880" i="1"/>
  <c r="I1332" i="14" s="1"/>
  <c r="O879" i="1"/>
  <c r="I1330" i="14" s="1"/>
  <c r="O878" i="1"/>
  <c r="I1328" i="14" s="1"/>
  <c r="O876" i="1"/>
  <c r="I1324" i="14" s="1"/>
  <c r="O875" i="1"/>
  <c r="I1322" i="14" s="1"/>
  <c r="O871" i="1"/>
  <c r="I1314" i="14" s="1"/>
  <c r="O870" i="1"/>
  <c r="I1312" i="14" s="1"/>
  <c r="O869" i="1"/>
  <c r="I1310" i="14" s="1"/>
  <c r="O868" i="1"/>
  <c r="I1308" i="14" s="1"/>
  <c r="O867" i="1"/>
  <c r="I1306" i="14" s="1"/>
  <c r="O866" i="1"/>
  <c r="I1304" i="14" s="1"/>
  <c r="O865" i="1"/>
  <c r="I1302" i="14" s="1"/>
  <c r="O864" i="1"/>
  <c r="I1300" i="14" s="1"/>
  <c r="O861" i="1"/>
  <c r="I1294" i="14" s="1"/>
  <c r="O859" i="1"/>
  <c r="I1290" i="14" s="1"/>
  <c r="O858" i="1"/>
  <c r="I1288" i="14" s="1"/>
  <c r="O857" i="1"/>
  <c r="I1286" i="14" s="1"/>
  <c r="O855" i="1"/>
  <c r="I1282" i="14" s="1"/>
  <c r="O853" i="1"/>
  <c r="I1280" i="14" s="1"/>
  <c r="O852" i="1"/>
  <c r="I1278" i="14" s="1"/>
  <c r="O851" i="1"/>
  <c r="I1276" i="14" s="1"/>
  <c r="O850" i="1"/>
  <c r="I1274" i="14" s="1"/>
  <c r="O849" i="1"/>
  <c r="I1272" i="14" s="1"/>
  <c r="O848" i="1"/>
  <c r="I1270" i="14" s="1"/>
  <c r="O846" i="1"/>
  <c r="I1266" i="14" s="1"/>
  <c r="O845" i="1"/>
  <c r="I1264" i="14" s="1"/>
  <c r="O844" i="1"/>
  <c r="I1262" i="14" s="1"/>
  <c r="O843" i="1"/>
  <c r="I1260" i="14" s="1"/>
  <c r="O842" i="1"/>
  <c r="I1258" i="14" s="1"/>
  <c r="O841" i="1"/>
  <c r="I1256" i="14" s="1"/>
  <c r="O840" i="1"/>
  <c r="I1254" i="14" s="1"/>
  <c r="O829" i="1"/>
  <c r="I1236" i="14" s="1"/>
  <c r="O828" i="1"/>
  <c r="I1234" i="14" s="1"/>
  <c r="O823" i="1"/>
  <c r="I1226" i="14" s="1"/>
  <c r="O820" i="1"/>
  <c r="I1222" i="14" s="1"/>
  <c r="O819" i="1"/>
  <c r="I1220" i="14" s="1"/>
  <c r="O812" i="1"/>
  <c r="I1214" i="14" s="1"/>
  <c r="O810" i="1"/>
  <c r="I1212" i="14" s="1"/>
  <c r="O804" i="1"/>
  <c r="I1206" i="14" s="1"/>
  <c r="O803" i="1"/>
  <c r="I1204" i="14" s="1"/>
  <c r="O801" i="1"/>
  <c r="I1202" i="14" s="1"/>
  <c r="O798" i="1"/>
  <c r="I1198" i="14" s="1"/>
  <c r="O796" i="1"/>
  <c r="I1196" i="14" s="1"/>
  <c r="O795" i="1"/>
  <c r="I1194" i="14" s="1"/>
  <c r="O794" i="1"/>
  <c r="I1192" i="14" s="1"/>
  <c r="O791" i="1"/>
  <c r="I1188" i="14" s="1"/>
  <c r="O789" i="1"/>
  <c r="I1186" i="14" s="1"/>
  <c r="O787" i="1"/>
  <c r="I1184" i="14" s="1"/>
  <c r="O785" i="1"/>
  <c r="I1182" i="14" s="1"/>
  <c r="O781" i="1"/>
  <c r="O780" i="1"/>
  <c r="O777" i="1"/>
  <c r="I1174" i="14" s="1"/>
  <c r="O773" i="1"/>
  <c r="I1172" i="14" s="1"/>
  <c r="O764" i="1"/>
  <c r="I1160" i="14" s="1"/>
  <c r="O762" i="1"/>
  <c r="I1158" i="14" s="1"/>
  <c r="O761" i="1"/>
  <c r="I1156" i="14" s="1"/>
  <c r="O760" i="1"/>
  <c r="I1154" i="14" s="1"/>
  <c r="O759" i="1"/>
  <c r="I1152" i="14" s="1"/>
  <c r="O755" i="1"/>
  <c r="I1146" i="14" s="1"/>
  <c r="O753" i="1"/>
  <c r="I1144" i="14" s="1"/>
  <c r="O752" i="1"/>
  <c r="I1142" i="14" s="1"/>
  <c r="O750" i="1"/>
  <c r="I1138" i="14" s="1"/>
  <c r="O749" i="1"/>
  <c r="I1136" i="14" s="1"/>
  <c r="O745" i="1"/>
  <c r="I1130" i="14" s="1"/>
  <c r="O743" i="1"/>
  <c r="I1126" i="14" s="1"/>
  <c r="O740" i="1"/>
  <c r="I1122" i="14" s="1"/>
  <c r="O739" i="1"/>
  <c r="I1120" i="14" s="1"/>
  <c r="O738" i="1"/>
  <c r="I1118" i="14" s="1"/>
  <c r="O733" i="1"/>
  <c r="I1112" i="14" s="1"/>
  <c r="O732" i="1"/>
  <c r="I1110" i="14" s="1"/>
  <c r="O731" i="1"/>
  <c r="I1108" i="14" s="1"/>
  <c r="O730" i="1"/>
  <c r="I1106" i="14" s="1"/>
  <c r="O729" i="1"/>
  <c r="I1104" i="14" s="1"/>
  <c r="O728" i="1"/>
  <c r="I1102" i="14" s="1"/>
  <c r="O725" i="1"/>
  <c r="I1098" i="14" s="1"/>
  <c r="O720" i="1"/>
  <c r="I1094" i="14" s="1"/>
  <c r="O718" i="1"/>
  <c r="I1090" i="14" s="1"/>
  <c r="O715" i="1"/>
  <c r="I1086" i="14" s="1"/>
  <c r="O713" i="1"/>
  <c r="I1082" i="14" s="1"/>
  <c r="O711" i="1"/>
  <c r="I1078" i="14" s="1"/>
  <c r="O712" i="1"/>
  <c r="I1080" i="14" s="1"/>
  <c r="O707" i="1"/>
  <c r="I1072" i="14" s="1"/>
  <c r="O702" i="1"/>
  <c r="I1062" i="14" s="1"/>
  <c r="O701" i="1"/>
  <c r="I1060" i="14" s="1"/>
  <c r="O700" i="1"/>
  <c r="I1058" i="14" s="1"/>
  <c r="O699" i="1"/>
  <c r="I1056" i="14" s="1"/>
  <c r="O697" i="1"/>
  <c r="I1052" i="14" s="1"/>
  <c r="O693" i="1"/>
  <c r="I1046" i="14" s="1"/>
  <c r="O690" i="1"/>
  <c r="I1042" i="14" s="1"/>
  <c r="O689" i="1"/>
  <c r="I1040" i="14" s="1"/>
  <c r="O686" i="1"/>
  <c r="I1038" i="14" s="1"/>
  <c r="O683" i="1"/>
  <c r="I1034" i="14" s="1"/>
  <c r="O677" i="1"/>
  <c r="I1022" i="14" s="1"/>
  <c r="O675" i="1"/>
  <c r="I1020" i="14" s="1"/>
  <c r="O674" i="1"/>
  <c r="I1018" i="14" s="1"/>
  <c r="O673" i="1"/>
  <c r="I1016" i="14" s="1"/>
  <c r="O672" i="1"/>
  <c r="I1014" i="14" s="1"/>
  <c r="O671" i="1"/>
  <c r="I1012" i="14" s="1"/>
  <c r="O670" i="1"/>
  <c r="I1010" i="14" s="1"/>
  <c r="O667" i="1"/>
  <c r="I1008" i="14" s="1"/>
  <c r="O666" i="1"/>
  <c r="I1006" i="14" s="1"/>
  <c r="O664" i="1"/>
  <c r="I1004" i="14" s="1"/>
  <c r="O663" i="1"/>
  <c r="I1002" i="14" s="1"/>
  <c r="O661" i="1"/>
  <c r="I1000" i="14" s="1"/>
  <c r="O660" i="1"/>
  <c r="I998" i="14" s="1"/>
  <c r="O657" i="1"/>
  <c r="I994" i="14" s="1"/>
  <c r="O656" i="1"/>
  <c r="I992" i="14" s="1"/>
  <c r="O655" i="1"/>
  <c r="I990" i="14" s="1"/>
  <c r="O638" i="1"/>
  <c r="I968" i="14" s="1"/>
  <c r="O637" i="1"/>
  <c r="I966" i="14" s="1"/>
  <c r="O636" i="1"/>
  <c r="I964" i="14" s="1"/>
  <c r="O634" i="1"/>
  <c r="I962" i="14" s="1"/>
  <c r="O632" i="1"/>
  <c r="I958" i="14" s="1"/>
  <c r="O631" i="1"/>
  <c r="I956" i="14" s="1"/>
  <c r="O630" i="1"/>
  <c r="I954" i="14" s="1"/>
  <c r="O624" i="1"/>
  <c r="I946" i="14" s="1"/>
  <c r="O621" i="1"/>
  <c r="I942" i="14" s="1"/>
  <c r="O1771" i="1"/>
  <c r="I2785" i="14" s="1"/>
  <c r="O1770" i="1"/>
  <c r="I2783" i="14" s="1"/>
  <c r="O600" i="1"/>
  <c r="I908" i="14" s="1"/>
  <c r="O598" i="1"/>
  <c r="I904" i="14" s="1"/>
  <c r="O592" i="1"/>
  <c r="I894" i="14" s="1"/>
  <c r="O586" i="1"/>
  <c r="I882" i="14" s="1"/>
  <c r="O585" i="1"/>
  <c r="I880" i="14" s="1"/>
  <c r="O584" i="1"/>
  <c r="I878" i="14" s="1"/>
  <c r="O589" i="1"/>
  <c r="I888" i="14" s="1"/>
  <c r="O588" i="1"/>
  <c r="I886" i="14" s="1"/>
  <c r="O587" i="1"/>
  <c r="I884" i="14" s="1"/>
  <c r="O581" i="1"/>
  <c r="I874" i="14" s="1"/>
  <c r="O580" i="1"/>
  <c r="I872" i="14" s="1"/>
  <c r="O579" i="1"/>
  <c r="I870" i="14" s="1"/>
  <c r="O578" i="1"/>
  <c r="I868" i="14" s="1"/>
  <c r="O565" i="1"/>
  <c r="I846" i="14" s="1"/>
  <c r="O564" i="1"/>
  <c r="I844" i="14" s="1"/>
  <c r="O556" i="1"/>
  <c r="I830" i="14" s="1"/>
  <c r="O554" i="1"/>
  <c r="I826" i="14" s="1"/>
  <c r="O549" i="1"/>
  <c r="I822" i="14" s="1"/>
  <c r="O547" i="1"/>
  <c r="I820" i="14" s="1"/>
  <c r="O546" i="1"/>
  <c r="I818" i="14" s="1"/>
  <c r="O545" i="1"/>
  <c r="I816" i="14" s="1"/>
  <c r="O544" i="1"/>
  <c r="I814" i="14" s="1"/>
  <c r="O542" i="1"/>
  <c r="I812" i="14" s="1"/>
  <c r="O541" i="1"/>
  <c r="I810" i="14" s="1"/>
  <c r="O35" i="1"/>
  <c r="I9" i="14" s="1"/>
  <c r="O537" i="1"/>
  <c r="I806" i="14" s="1"/>
  <c r="O536" i="1"/>
  <c r="I804" i="14" s="1"/>
  <c r="O533" i="1"/>
  <c r="I800" i="14" s="1"/>
  <c r="O532" i="1"/>
  <c r="I798" i="14" s="1"/>
  <c r="O531" i="1"/>
  <c r="I796" i="14" s="1"/>
  <c r="O530" i="1"/>
  <c r="I794" i="14" s="1"/>
  <c r="O529" i="1"/>
  <c r="I792" i="14" s="1"/>
  <c r="O528" i="1"/>
  <c r="I790" i="14" s="1"/>
  <c r="O527" i="1"/>
  <c r="I788" i="14" s="1"/>
  <c r="O526" i="1"/>
  <c r="I786" i="14" s="1"/>
  <c r="O525" i="1"/>
  <c r="I784" i="14" s="1"/>
  <c r="O524" i="1"/>
  <c r="I782" i="14" s="1"/>
  <c r="O522" i="1"/>
  <c r="I780" i="14" s="1"/>
  <c r="O521" i="1"/>
  <c r="I776" i="14" s="1"/>
  <c r="O517" i="1"/>
  <c r="I770" i="14" s="1"/>
  <c r="O516" i="1"/>
  <c r="I768" i="14" s="1"/>
  <c r="O511" i="1"/>
  <c r="I760" i="14" s="1"/>
  <c r="O514" i="1"/>
  <c r="I766" i="14" s="1"/>
  <c r="O510" i="1"/>
  <c r="I758" i="14" s="1"/>
  <c r="O508" i="1"/>
  <c r="I756" i="14" s="1"/>
  <c r="O506" i="1"/>
  <c r="I752" i="14" s="1"/>
  <c r="O505" i="1"/>
  <c r="I750" i="14" s="1"/>
  <c r="O488" i="1"/>
  <c r="I722" i="14" s="1"/>
  <c r="O487" i="1"/>
  <c r="I720" i="14" s="1"/>
  <c r="O486" i="1"/>
  <c r="I718" i="14" s="1"/>
  <c r="O485" i="1"/>
  <c r="I716" i="14" s="1"/>
  <c r="O501" i="1"/>
  <c r="I744" i="14" s="1"/>
  <c r="O500" i="1"/>
  <c r="I742" i="14" s="1"/>
  <c r="O499" i="1"/>
  <c r="I740" i="14" s="1"/>
  <c r="O490" i="1"/>
  <c r="I726" i="14" s="1"/>
  <c r="O479" i="1"/>
  <c r="I708" i="14" s="1"/>
  <c r="O477" i="1"/>
  <c r="I706" i="14" s="1"/>
  <c r="O476" i="1"/>
  <c r="I704" i="14" s="1"/>
  <c r="O475" i="1"/>
  <c r="I702" i="14" s="1"/>
  <c r="O474" i="1"/>
  <c r="I700" i="14" s="1"/>
  <c r="O470" i="1"/>
  <c r="I692" i="14" s="1"/>
  <c r="O457" i="1"/>
  <c r="I672" i="14" s="1"/>
  <c r="O454" i="1"/>
  <c r="I666" i="14" s="1"/>
  <c r="O453" i="1"/>
  <c r="I664" i="14" s="1"/>
  <c r="O451" i="1"/>
  <c r="I662" i="14" s="1"/>
  <c r="O450" i="1"/>
  <c r="I660" i="14" s="1"/>
  <c r="O449" i="1"/>
  <c r="I658" i="14" s="1"/>
  <c r="O448" i="1"/>
  <c r="I656" i="14" s="1"/>
  <c r="O447" i="1"/>
  <c r="I654" i="14" s="1"/>
  <c r="O446" i="1"/>
  <c r="I652" i="14" s="1"/>
  <c r="O445" i="1"/>
  <c r="I650" i="14" s="1"/>
  <c r="O442" i="1"/>
  <c r="I646" i="14" s="1"/>
  <c r="O440" i="1"/>
  <c r="I644" i="14" s="1"/>
  <c r="O439" i="1"/>
  <c r="I642" i="14" s="1"/>
  <c r="O438" i="1"/>
  <c r="I640" i="14" s="1"/>
  <c r="O437" i="1"/>
  <c r="I638" i="14" s="1"/>
  <c r="O436" i="1"/>
  <c r="I636" i="14" s="1"/>
  <c r="O435" i="1"/>
  <c r="I634" i="14" s="1"/>
  <c r="O434" i="1"/>
  <c r="I632" i="14" s="1"/>
  <c r="O430" i="1"/>
  <c r="I630" i="14" s="1"/>
  <c r="O429" i="1"/>
  <c r="I628" i="14" s="1"/>
  <c r="O428" i="1"/>
  <c r="I626" i="14" s="1"/>
  <c r="O426" i="1"/>
  <c r="I622" i="14" s="1"/>
  <c r="O423" i="1"/>
  <c r="I618" i="14" s="1"/>
  <c r="O420" i="1"/>
  <c r="I614" i="14" s="1"/>
  <c r="O419" i="1"/>
  <c r="I612" i="14" s="1"/>
  <c r="O418" i="1"/>
  <c r="I610" i="14" s="1"/>
  <c r="O416" i="1"/>
  <c r="I606" i="14" s="1"/>
  <c r="O415" i="1"/>
  <c r="I604" i="14" s="1"/>
  <c r="O414" i="1"/>
  <c r="I602" i="14" s="1"/>
  <c r="O413" i="1"/>
  <c r="I600" i="14" s="1"/>
  <c r="O410" i="1"/>
  <c r="I594" i="14" s="1"/>
  <c r="O409" i="1"/>
  <c r="I592" i="14" s="1"/>
  <c r="O398" i="1"/>
  <c r="I576" i="14" s="1"/>
  <c r="O397" i="1"/>
  <c r="I574" i="14" s="1"/>
  <c r="O389" i="1"/>
  <c r="I560" i="14" s="1"/>
  <c r="O388" i="1"/>
  <c r="I558" i="14" s="1"/>
  <c r="O385" i="1"/>
  <c r="I554" i="14" s="1"/>
  <c r="O384" i="1"/>
  <c r="I552" i="14" s="1"/>
  <c r="O383" i="1"/>
  <c r="I550" i="14" s="1"/>
  <c r="O382" i="1"/>
  <c r="I548" i="14" s="1"/>
  <c r="O380" i="1"/>
  <c r="I546" i="14" s="1"/>
  <c r="O379" i="1"/>
  <c r="I544" i="14" s="1"/>
  <c r="O375" i="1"/>
  <c r="I540" i="14" s="1"/>
  <c r="O373" i="1"/>
  <c r="I538" i="14" s="1"/>
  <c r="O367" i="1"/>
  <c r="I532" i="14" s="1"/>
  <c r="O366" i="1"/>
  <c r="I530" i="14" s="1"/>
  <c r="O364" i="1"/>
  <c r="I526" i="14" s="1"/>
  <c r="O363" i="1"/>
  <c r="I524" i="14" s="1"/>
  <c r="O362" i="1"/>
  <c r="I522" i="14" s="1"/>
  <c r="O361" i="1"/>
  <c r="I520" i="14" s="1"/>
  <c r="O359" i="1"/>
  <c r="I516" i="14" s="1"/>
  <c r="O353" i="1"/>
  <c r="I510" i="14" s="1"/>
  <c r="O352" i="1"/>
  <c r="I508" i="14" s="1"/>
  <c r="O348" i="1"/>
  <c r="I502" i="14" s="1"/>
  <c r="O347" i="1"/>
  <c r="I500" i="14" s="1"/>
  <c r="O346" i="1"/>
  <c r="I498" i="14" s="1"/>
  <c r="O344" i="1"/>
  <c r="I496" i="14" s="1"/>
  <c r="O342" i="1"/>
  <c r="I492" i="14" s="1"/>
  <c r="O339" i="1"/>
  <c r="I486" i="14" s="1"/>
  <c r="O337" i="1"/>
  <c r="I482" i="14" s="1"/>
  <c r="O333" i="1"/>
  <c r="I474" i="14" s="1"/>
  <c r="O330" i="1"/>
  <c r="I472" i="14" s="1"/>
  <c r="O329" i="1"/>
  <c r="I470" i="14" s="1"/>
  <c r="O327" i="1"/>
  <c r="I468" i="14" s="1"/>
  <c r="O326" i="1"/>
  <c r="I466" i="14" s="1"/>
  <c r="O325" i="1"/>
  <c r="I464" i="14" s="1"/>
  <c r="O1757" i="1"/>
  <c r="I2763" i="14" s="1"/>
  <c r="O1756" i="1"/>
  <c r="I2761" i="14" s="1"/>
  <c r="O1754" i="1"/>
  <c r="I2757" i="14" s="1"/>
  <c r="O1752" i="1"/>
  <c r="I2753" i="14" s="1"/>
  <c r="O321" i="1"/>
  <c r="I460" i="14" s="1"/>
  <c r="O320" i="1"/>
  <c r="I458" i="14" s="1"/>
  <c r="O317" i="1"/>
  <c r="I456" i="14" s="1"/>
  <c r="O316" i="1"/>
  <c r="I454" i="14" s="1"/>
  <c r="O315" i="1"/>
  <c r="I452" i="14" s="1"/>
  <c r="O314" i="1"/>
  <c r="I450" i="14" s="1"/>
  <c r="O312" i="1"/>
  <c r="I446" i="14" s="1"/>
  <c r="O311" i="1"/>
  <c r="I444" i="14" s="1"/>
  <c r="O310" i="1"/>
  <c r="I442" i="14" s="1"/>
  <c r="O309" i="1"/>
  <c r="I440" i="14" s="1"/>
  <c r="O308" i="1"/>
  <c r="I438" i="14" s="1"/>
  <c r="O307" i="1"/>
  <c r="I436" i="14" s="1"/>
  <c r="O305" i="1"/>
  <c r="I434" i="14" s="1"/>
  <c r="O299" i="1"/>
  <c r="I425" i="14" s="1"/>
  <c r="O297" i="1"/>
  <c r="I421" i="14" s="1"/>
  <c r="O296" i="1"/>
  <c r="I419" i="14" s="1"/>
  <c r="O294" i="1"/>
  <c r="I415" i="14" s="1"/>
  <c r="O1745" i="1"/>
  <c r="I2743" i="14" s="1"/>
  <c r="O285" i="1"/>
  <c r="I401" i="14" s="1"/>
  <c r="O284" i="1"/>
  <c r="I399" i="14" s="1"/>
  <c r="O283" i="1"/>
  <c r="I397" i="14" s="1"/>
  <c r="O275" i="1"/>
  <c r="I387" i="14" s="1"/>
  <c r="O274" i="1"/>
  <c r="I385" i="14" s="1"/>
  <c r="O273" i="1"/>
  <c r="I383" i="14" s="1"/>
  <c r="O272" i="1"/>
  <c r="I381" i="14" s="1"/>
  <c r="O270" i="1"/>
  <c r="O269" i="1"/>
  <c r="I375" i="14" s="1"/>
  <c r="O268" i="1"/>
  <c r="I373" i="14" s="1"/>
  <c r="O263" i="1"/>
  <c r="I367" i="14" s="1"/>
  <c r="O262" i="1"/>
  <c r="I365" i="14" s="1"/>
  <c r="O260" i="1"/>
  <c r="I363" i="14" s="1"/>
  <c r="O259" i="1"/>
  <c r="I361" i="14" s="1"/>
  <c r="O258" i="1"/>
  <c r="I359" i="14" s="1"/>
  <c r="O254" i="1"/>
  <c r="I353" i="14" s="1"/>
  <c r="O253" i="1"/>
  <c r="I351" i="14" s="1"/>
  <c r="O252" i="1"/>
  <c r="I349" i="14" s="1"/>
  <c r="O251" i="1"/>
  <c r="I347" i="14" s="1"/>
  <c r="O249" i="1"/>
  <c r="I345" i="14" s="1"/>
  <c r="O248" i="1"/>
  <c r="I343" i="14" s="1"/>
  <c r="O247" i="1"/>
  <c r="I341" i="14" s="1"/>
  <c r="O246" i="1"/>
  <c r="I339" i="14" s="1"/>
  <c r="O245" i="1"/>
  <c r="I337" i="14" s="1"/>
  <c r="O241" i="1"/>
  <c r="I333" i="14" s="1"/>
  <c r="O238" i="1"/>
  <c r="I329" i="14" s="1"/>
  <c r="O210" i="1"/>
  <c r="I279" i="14" s="1"/>
  <c r="O209" i="1"/>
  <c r="I277" i="14" s="1"/>
  <c r="O208" i="1"/>
  <c r="I275" i="14" s="1"/>
  <c r="O206" i="1"/>
  <c r="I271" i="14" s="1"/>
  <c r="O204" i="1"/>
  <c r="I269" i="14" s="1"/>
  <c r="O203" i="1"/>
  <c r="I267" i="14" s="1"/>
  <c r="O201" i="1"/>
  <c r="I263" i="14" s="1"/>
  <c r="O195" i="1"/>
  <c r="I253" i="14" s="1"/>
  <c r="O193" i="1"/>
  <c r="I251" i="14" s="1"/>
  <c r="O191" i="1"/>
  <c r="I247" i="14" s="1"/>
  <c r="O190" i="1"/>
  <c r="I245" i="14" s="1"/>
  <c r="O188" i="1"/>
  <c r="I241" i="14" s="1"/>
  <c r="O186" i="1"/>
  <c r="I237" i="14" s="1"/>
  <c r="O184" i="1"/>
  <c r="I233" i="14" s="1"/>
  <c r="O182" i="1"/>
  <c r="I229" i="14" s="1"/>
  <c r="O181" i="1"/>
  <c r="I227" i="14" s="1"/>
  <c r="O180" i="1"/>
  <c r="I225" i="14" s="1"/>
  <c r="O171" i="1"/>
  <c r="I213" i="14" s="1"/>
  <c r="O167" i="1"/>
  <c r="I207" i="14" s="1"/>
  <c r="O164" i="1"/>
  <c r="I203" i="14" s="1"/>
  <c r="O162" i="1"/>
  <c r="I199" i="14" s="1"/>
  <c r="O161" i="1"/>
  <c r="I197" i="14" s="1"/>
  <c r="O160" i="1"/>
  <c r="I195" i="14" s="1"/>
  <c r="O156" i="1"/>
  <c r="I189" i="14" s="1"/>
  <c r="O154" i="1"/>
  <c r="I185" i="14" s="1"/>
  <c r="O152" i="1"/>
  <c r="I183" i="14" s="1"/>
  <c r="O151" i="1"/>
  <c r="I181" i="14" s="1"/>
  <c r="O148" i="1"/>
  <c r="I177" i="14" s="1"/>
  <c r="O142" i="1"/>
  <c r="I169" i="14" s="1"/>
  <c r="O132" i="1"/>
  <c r="I153" i="14" s="1"/>
  <c r="O130" i="1"/>
  <c r="I149" i="14" s="1"/>
  <c r="O126" i="1"/>
  <c r="I141" i="14" s="1"/>
  <c r="O122" i="1"/>
  <c r="I137" i="14" s="1"/>
  <c r="O114" i="1"/>
  <c r="I123" i="14" s="1"/>
  <c r="O110" i="1"/>
  <c r="I119" i="14" s="1"/>
  <c r="O108" i="1"/>
  <c r="I115" i="14" s="1"/>
  <c r="O109" i="1"/>
  <c r="I117" i="14" s="1"/>
  <c r="O106" i="1"/>
  <c r="I111" i="14" s="1"/>
  <c r="O101" i="1"/>
  <c r="I103" i="14" s="1"/>
  <c r="O100" i="1"/>
  <c r="I101" i="14" s="1"/>
  <c r="O98" i="1"/>
  <c r="I99" i="14" s="1"/>
  <c r="O97" i="1"/>
  <c r="I97" i="14" s="1"/>
  <c r="O95" i="1"/>
  <c r="I93" i="14" s="1"/>
  <c r="O94" i="1"/>
  <c r="I91" i="14" s="1"/>
  <c r="O92" i="1"/>
  <c r="I89" i="14" s="1"/>
  <c r="O91" i="1"/>
  <c r="I87" i="14" s="1"/>
  <c r="O90" i="1"/>
  <c r="I85" i="14" s="1"/>
  <c r="O88" i="1"/>
  <c r="I83" i="14" s="1"/>
  <c r="O86" i="1"/>
  <c r="I79" i="14" s="1"/>
  <c r="O81" i="1"/>
  <c r="I71" i="14" s="1"/>
  <c r="O79" i="1"/>
  <c r="I69" i="14" s="1"/>
  <c r="O78" i="1"/>
  <c r="I67" i="14" s="1"/>
  <c r="O76" i="1"/>
  <c r="I63" i="14" s="1"/>
  <c r="O77" i="1"/>
  <c r="I65" i="14" s="1"/>
  <c r="O73" i="1"/>
  <c r="I59" i="14" s="1"/>
  <c r="O71" i="1"/>
  <c r="I55" i="14" s="1"/>
  <c r="O70" i="1"/>
  <c r="I53" i="14" s="1"/>
  <c r="O69" i="1"/>
  <c r="I51" i="14" s="1"/>
  <c r="O67" i="1"/>
  <c r="I49" i="14" s="1"/>
  <c r="O66" i="1"/>
  <c r="I47" i="14" s="1"/>
  <c r="O65" i="1"/>
  <c r="I45" i="14" s="1"/>
  <c r="O64" i="1"/>
  <c r="I43" i="14" s="1"/>
  <c r="O63" i="1"/>
  <c r="I41" i="14" s="1"/>
  <c r="X302" i="1"/>
  <c r="U302" i="1"/>
  <c r="R302" i="1"/>
  <c r="O302" i="1"/>
  <c r="O1630" i="1"/>
  <c r="R1630" i="1"/>
  <c r="U1630" i="1"/>
  <c r="X1630" i="1"/>
  <c r="AD370" i="1"/>
  <c r="AD371" i="1"/>
  <c r="AO23" i="1"/>
  <c r="I10" i="10" s="1"/>
  <c r="X11" i="10" s="1"/>
  <c r="AK23" i="1"/>
  <c r="E10" i="10" s="1"/>
  <c r="V11" i="10" s="1"/>
  <c r="AM23" i="1"/>
  <c r="G10" i="10" s="1"/>
  <c r="W11" i="10" s="1"/>
  <c r="K5" i="10"/>
  <c r="K3" i="10"/>
  <c r="AI7" i="1"/>
  <c r="AT18" i="1"/>
  <c r="AV18" i="1"/>
  <c r="AX18" i="1"/>
  <c r="AZ18" i="1"/>
  <c r="AI23" i="1"/>
  <c r="C10" i="10" s="1"/>
  <c r="U11" i="10" s="1"/>
  <c r="Q377" i="14" l="1"/>
  <c r="I377" i="14"/>
  <c r="M377" i="14"/>
  <c r="U377" i="14"/>
  <c r="C38" i="10"/>
  <c r="G38" i="10"/>
  <c r="E38" i="10"/>
  <c r="I38" i="10"/>
  <c r="C33" i="10"/>
  <c r="C24" i="10"/>
  <c r="C22" i="10"/>
  <c r="G33" i="10"/>
  <c r="G24" i="10"/>
  <c r="G22" i="10"/>
  <c r="E32" i="10"/>
  <c r="E33" i="10"/>
  <c r="E24" i="10"/>
  <c r="E22" i="10"/>
  <c r="I33" i="10"/>
  <c r="I24" i="10"/>
  <c r="I22" i="10"/>
  <c r="I32" i="10"/>
  <c r="C32" i="10"/>
  <c r="I3" i="14"/>
  <c r="AD30" i="1"/>
  <c r="G32" i="10"/>
  <c r="G13" i="10"/>
  <c r="I13" i="10"/>
  <c r="C13" i="10"/>
  <c r="E13" i="10"/>
  <c r="E23" i="10"/>
  <c r="G23" i="10"/>
  <c r="I23" i="10"/>
  <c r="C23" i="10"/>
  <c r="C26" i="10"/>
  <c r="C17" i="10"/>
  <c r="C40" i="10"/>
  <c r="E26" i="10"/>
  <c r="E17" i="10"/>
  <c r="E40" i="10"/>
  <c r="G26" i="10"/>
  <c r="G17" i="10"/>
  <c r="G40" i="10"/>
  <c r="I26" i="10"/>
  <c r="I17" i="10"/>
  <c r="I40" i="10"/>
  <c r="I16" i="10"/>
  <c r="AO25" i="1"/>
  <c r="G16" i="10"/>
  <c r="AM25" i="1"/>
  <c r="E16" i="10"/>
  <c r="AK25" i="1"/>
  <c r="E87" i="10" s="1"/>
  <c r="AI25" i="1"/>
  <c r="C16" i="10"/>
  <c r="AQ142" i="1"/>
  <c r="AQ524" i="1"/>
  <c r="AQ203" i="1"/>
  <c r="AQ1002" i="1"/>
  <c r="AQ983" i="1"/>
  <c r="AQ849" i="1"/>
  <c r="AQ979" i="1"/>
  <c r="AQ974" i="1"/>
  <c r="AQ955" i="1"/>
  <c r="AQ943" i="1"/>
  <c r="AQ937" i="1"/>
  <c r="AQ929" i="1"/>
  <c r="AQ871" i="1"/>
  <c r="AQ853" i="1"/>
  <c r="AQ479" i="1"/>
  <c r="AQ260" i="1"/>
  <c r="AQ223" i="1"/>
  <c r="AQ110" i="1"/>
  <c r="AQ71" i="1"/>
  <c r="AQ66" i="1"/>
  <c r="AQ1554" i="1"/>
  <c r="AQ1559" i="1"/>
  <c r="AQ1549" i="1"/>
  <c r="AQ1360" i="1"/>
  <c r="AQ1352" i="1"/>
  <c r="AQ1328" i="1"/>
  <c r="AQ1308" i="1"/>
  <c r="AQ1148" i="1"/>
  <c r="AQ1140" i="1"/>
  <c r="AQ1133" i="1"/>
  <c r="AQ1086" i="1"/>
  <c r="AQ1071" i="1"/>
  <c r="AQ1066" i="1"/>
  <c r="AQ1025" i="1"/>
  <c r="AQ1067" i="1"/>
  <c r="AQ998" i="1"/>
  <c r="AQ944" i="1"/>
  <c r="AQ843" i="1"/>
  <c r="AQ819" i="1"/>
  <c r="AQ1126" i="1"/>
  <c r="AQ985" i="1"/>
  <c r="AQ981" i="1"/>
  <c r="AQ263" i="1"/>
  <c r="AQ221" i="1"/>
  <c r="AQ1127" i="1"/>
  <c r="AQ1042" i="1"/>
  <c r="AQ1021" i="1"/>
  <c r="AQ973" i="1"/>
  <c r="AQ887" i="1"/>
  <c r="AQ241" i="1"/>
  <c r="E15" i="10"/>
  <c r="G15" i="10"/>
  <c r="AQ1644" i="1"/>
  <c r="AQ1569" i="1"/>
  <c r="AQ859" i="1"/>
  <c r="AQ850" i="1"/>
  <c r="AQ683" i="1"/>
  <c r="AQ675" i="1"/>
  <c r="AQ487" i="1"/>
  <c r="AQ262" i="1"/>
  <c r="AQ212" i="1"/>
  <c r="AQ1552" i="1"/>
  <c r="AQ1550" i="1"/>
  <c r="AQ1340" i="1"/>
  <c r="AQ1302" i="1"/>
  <c r="AQ1090" i="1"/>
  <c r="AQ1082" i="1"/>
  <c r="AQ1037" i="1"/>
  <c r="AQ1023" i="1"/>
  <c r="AQ1015" i="1"/>
  <c r="AQ1012" i="1"/>
  <c r="AQ945" i="1"/>
  <c r="AQ913" i="1"/>
  <c r="AQ861" i="1"/>
  <c r="AQ700" i="1"/>
  <c r="AQ269" i="1"/>
  <c r="AQ247" i="1"/>
  <c r="AQ69" i="1"/>
  <c r="AQ1707" i="1"/>
  <c r="AQ1650" i="1"/>
  <c r="AQ1519" i="1"/>
  <c r="AQ1497" i="1"/>
  <c r="AQ1327" i="1"/>
  <c r="AQ1143" i="1"/>
  <c r="AQ1139" i="1"/>
  <c r="AQ1131" i="1"/>
  <c r="AQ1085" i="1"/>
  <c r="AQ1065" i="1"/>
  <c r="AQ1034" i="1"/>
  <c r="AQ1030" i="1"/>
  <c r="AQ1024" i="1"/>
  <c r="AQ992" i="1"/>
  <c r="AQ986" i="1"/>
  <c r="AQ982" i="1"/>
  <c r="AQ978" i="1"/>
  <c r="AQ959" i="1"/>
  <c r="AQ946" i="1"/>
  <c r="AQ910" i="1"/>
  <c r="AQ906" i="1"/>
  <c r="AQ897" i="1"/>
  <c r="AQ879" i="1"/>
  <c r="AQ875" i="1"/>
  <c r="AQ870" i="1"/>
  <c r="AQ713" i="1"/>
  <c r="AQ701" i="1"/>
  <c r="AQ624" i="1"/>
  <c r="AQ1771" i="1"/>
  <c r="AQ529" i="1"/>
  <c r="AQ505" i="1"/>
  <c r="AQ477" i="1"/>
  <c r="AQ429" i="1"/>
  <c r="AQ339" i="1"/>
  <c r="AQ1754" i="1"/>
  <c r="AQ320" i="1"/>
  <c r="AQ311" i="1"/>
  <c r="AQ1680" i="1"/>
  <c r="AQ1667" i="1"/>
  <c r="AQ1639" i="1"/>
  <c r="AQ1567" i="1"/>
  <c r="AQ1553" i="1"/>
  <c r="AQ1433" i="1"/>
  <c r="AQ1423" i="1"/>
  <c r="AQ1412" i="1"/>
  <c r="AQ1408" i="1"/>
  <c r="AQ1405" i="1"/>
  <c r="AQ1355" i="1"/>
  <c r="AQ1321" i="1"/>
  <c r="AQ1317" i="1"/>
  <c r="AQ1147" i="1"/>
  <c r="AQ1106" i="1"/>
  <c r="AQ1102" i="1"/>
  <c r="AQ1092" i="1"/>
  <c r="AQ1076" i="1"/>
  <c r="AQ1070" i="1"/>
  <c r="AQ1059" i="1"/>
  <c r="AQ1053" i="1"/>
  <c r="AQ1038" i="1"/>
  <c r="AQ1017" i="1"/>
  <c r="AQ1010" i="1"/>
  <c r="AQ969" i="1"/>
  <c r="AQ935" i="1"/>
  <c r="AQ931" i="1"/>
  <c r="AQ928" i="1"/>
  <c r="AQ902" i="1"/>
  <c r="AQ893" i="1"/>
  <c r="AQ866" i="1"/>
  <c r="AQ857" i="1"/>
  <c r="AQ812" i="1"/>
  <c r="AQ718" i="1"/>
  <c r="AQ697" i="1"/>
  <c r="AQ693" i="1"/>
  <c r="AQ686" i="1"/>
  <c r="AQ634" i="1"/>
  <c r="AQ549" i="1"/>
  <c r="AQ533" i="1"/>
  <c r="AQ525" i="1"/>
  <c r="AQ517" i="1"/>
  <c r="AQ510" i="1"/>
  <c r="AQ485" i="1"/>
  <c r="AQ454" i="1"/>
  <c r="AQ347" i="1"/>
  <c r="AQ330" i="1"/>
  <c r="AQ325" i="1"/>
  <c r="AQ307" i="1"/>
  <c r="AQ275" i="1"/>
  <c r="AQ270" i="1"/>
  <c r="AQ259" i="1"/>
  <c r="AQ248" i="1"/>
  <c r="AQ230" i="1"/>
  <c r="AQ171" i="1"/>
  <c r="AQ92" i="1"/>
  <c r="AQ1657" i="1"/>
  <c r="AQ1566" i="1"/>
  <c r="AQ1561" i="1"/>
  <c r="AQ1546" i="1"/>
  <c r="AQ1513" i="1"/>
  <c r="AQ1509" i="1"/>
  <c r="AQ1503" i="1"/>
  <c r="AQ1490" i="1"/>
  <c r="AQ1436" i="1"/>
  <c r="AQ1422" i="1"/>
  <c r="AQ1411" i="1"/>
  <c r="AQ1407" i="1"/>
  <c r="AQ1350" i="1"/>
  <c r="AQ1326" i="1"/>
  <c r="AQ1315" i="1"/>
  <c r="AQ1310" i="1"/>
  <c r="AQ1306" i="1"/>
  <c r="AQ1138" i="1"/>
  <c r="AQ1137" i="1"/>
  <c r="AQ1130" i="1"/>
  <c r="AQ1122" i="1"/>
  <c r="AQ1109" i="1"/>
  <c r="AQ1075" i="1"/>
  <c r="AQ1041" i="1"/>
  <c r="AQ1027" i="1"/>
  <c r="AQ1020" i="1"/>
  <c r="AQ1009" i="1"/>
  <c r="AQ1005" i="1"/>
  <c r="AQ1000" i="1"/>
  <c r="AQ995" i="1"/>
  <c r="AQ991" i="1"/>
  <c r="AQ977" i="1"/>
  <c r="AQ972" i="1"/>
  <c r="AQ968" i="1"/>
  <c r="AQ957" i="1"/>
  <c r="AQ954" i="1"/>
  <c r="AQ949" i="1"/>
  <c r="AQ941" i="1"/>
  <c r="AQ934" i="1"/>
  <c r="AQ930" i="1"/>
  <c r="AQ909" i="1"/>
  <c r="AQ896" i="1"/>
  <c r="AQ892" i="1"/>
  <c r="AQ883" i="1"/>
  <c r="AQ851" i="1"/>
  <c r="AQ844" i="1"/>
  <c r="AQ810" i="1"/>
  <c r="AQ795" i="1"/>
  <c r="AQ787" i="1"/>
  <c r="AQ677" i="1"/>
  <c r="AQ672" i="1"/>
  <c r="AQ638" i="1"/>
  <c r="AQ1770" i="1"/>
  <c r="AQ508" i="1"/>
  <c r="AQ488" i="1"/>
  <c r="AQ337" i="1"/>
  <c r="AQ314" i="1"/>
  <c r="AQ310" i="1"/>
  <c r="AQ285" i="1"/>
  <c r="AQ234" i="1"/>
  <c r="AQ214" i="1"/>
  <c r="AQ209" i="1"/>
  <c r="AQ186" i="1"/>
  <c r="AQ181" i="1"/>
  <c r="AQ161" i="1"/>
  <c r="AQ152" i="1"/>
  <c r="AQ108" i="1"/>
  <c r="AQ101" i="1"/>
  <c r="AQ79" i="1"/>
  <c r="AQ73" i="1"/>
  <c r="AQ64" i="1"/>
  <c r="AQ1577" i="1"/>
  <c r="AQ1568" i="1"/>
  <c r="AQ1500" i="1"/>
  <c r="AQ1434" i="1"/>
  <c r="AQ1416" i="1"/>
  <c r="AQ1402" i="1"/>
  <c r="AQ1347" i="1"/>
  <c r="AQ1338" i="1"/>
  <c r="AQ1324" i="1"/>
  <c r="AQ1313" i="1"/>
  <c r="AQ1128" i="1"/>
  <c r="AQ1123" i="1"/>
  <c r="AQ1111" i="1"/>
  <c r="AQ1103" i="1"/>
  <c r="AQ1095" i="1"/>
  <c r="AQ1080" i="1"/>
  <c r="AQ1061" i="1"/>
  <c r="AQ1039" i="1"/>
  <c r="AQ1035" i="1"/>
  <c r="AQ1022" i="1"/>
  <c r="AQ1018" i="1"/>
  <c r="AQ1007" i="1"/>
  <c r="AQ997" i="1"/>
  <c r="AQ993" i="1"/>
  <c r="AQ987" i="1"/>
  <c r="AQ970" i="1"/>
  <c r="AQ967" i="1"/>
  <c r="AQ947" i="1"/>
  <c r="AQ939" i="1"/>
  <c r="AQ932" i="1"/>
  <c r="AQ911" i="1"/>
  <c r="AQ907" i="1"/>
  <c r="AQ898" i="1"/>
  <c r="AQ888" i="1"/>
  <c r="AQ880" i="1"/>
  <c r="AQ858" i="1"/>
  <c r="AQ780" i="1"/>
  <c r="AQ545" i="1"/>
  <c r="AQ35" i="1"/>
  <c r="AQ530" i="1"/>
  <c r="AQ526" i="1"/>
  <c r="AQ521" i="1"/>
  <c r="AQ514" i="1"/>
  <c r="AQ506" i="1"/>
  <c r="AQ486" i="1"/>
  <c r="AQ499" i="1"/>
  <c r="AQ490" i="1"/>
  <c r="AQ474" i="1"/>
  <c r="AQ470" i="1"/>
  <c r="AQ430" i="1"/>
  <c r="AQ423" i="1"/>
  <c r="AQ348" i="1"/>
  <c r="AQ333" i="1"/>
  <c r="AQ1756" i="1"/>
  <c r="AQ316" i="1"/>
  <c r="AQ1745" i="1"/>
  <c r="AQ283" i="1"/>
  <c r="AQ254" i="1"/>
  <c r="AQ249" i="1"/>
  <c r="AQ245" i="1"/>
  <c r="AQ236" i="1"/>
  <c r="AQ206" i="1"/>
  <c r="AQ190" i="1"/>
  <c r="AQ156" i="1"/>
  <c r="AQ98" i="1"/>
  <c r="AQ77" i="1"/>
  <c r="AQ1711" i="1"/>
  <c r="AQ1677" i="1"/>
  <c r="AQ1663" i="1"/>
  <c r="AQ1656" i="1"/>
  <c r="AQ1314" i="1"/>
  <c r="AQ1121" i="1"/>
  <c r="AQ971" i="1"/>
  <c r="AQ956" i="1"/>
  <c r="AQ882" i="1"/>
  <c r="AQ868" i="1"/>
  <c r="AQ865" i="1"/>
  <c r="AQ855" i="1"/>
  <c r="AQ841" i="1"/>
  <c r="AQ801" i="1"/>
  <c r="AQ794" i="1"/>
  <c r="AQ785" i="1"/>
  <c r="AQ781" i="1"/>
  <c r="AQ715" i="1"/>
  <c r="AQ711" i="1"/>
  <c r="AQ699" i="1"/>
  <c r="AQ671" i="1"/>
  <c r="AQ637" i="1"/>
  <c r="AQ631" i="1"/>
  <c r="AQ621" i="1"/>
  <c r="AQ344" i="1"/>
  <c r="AQ312" i="1"/>
  <c r="AQ233" i="1"/>
  <c r="AQ227" i="1"/>
  <c r="AQ220" i="1"/>
  <c r="AQ208" i="1"/>
  <c r="AQ196" i="1"/>
  <c r="AQ191" i="1"/>
  <c r="AQ180" i="1"/>
  <c r="AQ151" i="1"/>
  <c r="AQ106" i="1"/>
  <c r="AQ100" i="1"/>
  <c r="AQ95" i="1"/>
  <c r="AQ72" i="1"/>
  <c r="AQ67" i="1"/>
  <c r="AQ846" i="1"/>
  <c r="AQ842" i="1"/>
  <c r="AQ816" i="1"/>
  <c r="AQ798" i="1"/>
  <c r="AQ791" i="1"/>
  <c r="AQ707" i="1"/>
  <c r="AQ702" i="1"/>
  <c r="AQ636" i="1"/>
  <c r="C35" i="10"/>
  <c r="AQ869" i="1"/>
  <c r="E20" i="10"/>
  <c r="G36" i="10"/>
  <c r="G29" i="10"/>
  <c r="G27" i="10"/>
  <c r="G21" i="10"/>
  <c r="E35" i="10"/>
  <c r="G20" i="10"/>
  <c r="I36" i="10"/>
  <c r="I29" i="10"/>
  <c r="I27" i="10"/>
  <c r="I21" i="10"/>
  <c r="C36" i="10"/>
  <c r="C29" i="10"/>
  <c r="C27" i="10"/>
  <c r="C21" i="10"/>
  <c r="G35" i="10"/>
  <c r="I20" i="10"/>
  <c r="I15" i="10"/>
  <c r="AQ852" i="1"/>
  <c r="C20" i="10"/>
  <c r="C15" i="10"/>
  <c r="E36" i="10"/>
  <c r="E29" i="10"/>
  <c r="E27" i="10"/>
  <c r="E21" i="10"/>
  <c r="I35" i="10"/>
  <c r="AQ1709" i="1"/>
  <c r="AQ1683" i="1"/>
  <c r="AQ1676" i="1"/>
  <c r="AQ1668" i="1"/>
  <c r="AQ1659" i="1"/>
  <c r="AQ1641" i="1"/>
  <c r="AQ1578" i="1"/>
  <c r="AQ1557" i="1"/>
  <c r="AQ1564" i="1"/>
  <c r="AQ1512" i="1"/>
  <c r="AQ1507" i="1"/>
  <c r="AQ1495" i="1"/>
  <c r="AQ1435" i="1"/>
  <c r="AQ1426" i="1"/>
  <c r="AQ1417" i="1"/>
  <c r="AQ1406" i="1"/>
  <c r="AQ1329" i="1"/>
  <c r="AQ1087" i="1"/>
  <c r="AQ1072" i="1"/>
  <c r="AQ1063" i="1"/>
  <c r="AQ1036" i="1"/>
  <c r="AQ1028" i="1"/>
  <c r="AQ1026" i="1"/>
  <c r="AQ980" i="1"/>
  <c r="AQ975" i="1"/>
  <c r="AQ948" i="1"/>
  <c r="AQ933" i="1"/>
  <c r="AQ912" i="1"/>
  <c r="AQ886" i="1"/>
  <c r="AQ876" i="1"/>
  <c r="AQ238" i="1"/>
  <c r="AQ228" i="1"/>
  <c r="AQ192" i="1"/>
  <c r="AQ847" i="1"/>
  <c r="AQ829" i="1"/>
  <c r="AQ808" i="1"/>
  <c r="AQ546" i="1"/>
  <c r="AQ536" i="1"/>
  <c r="AQ531" i="1"/>
  <c r="AQ527" i="1"/>
  <c r="AQ511" i="1"/>
  <c r="AQ500" i="1"/>
  <c r="AQ475" i="1"/>
  <c r="AQ457" i="1"/>
  <c r="AQ426" i="1"/>
  <c r="AQ327" i="1"/>
  <c r="AQ1757" i="1"/>
  <c r="AQ321" i="1"/>
  <c r="AQ317" i="1"/>
  <c r="AQ305" i="1"/>
  <c r="AQ284" i="1"/>
  <c r="AQ273" i="1"/>
  <c r="AQ251" i="1"/>
  <c r="AQ246" i="1"/>
  <c r="AQ202" i="1"/>
  <c r="AQ185" i="1"/>
  <c r="AQ459" i="1"/>
  <c r="AQ1674" i="1"/>
  <c r="AQ1563" i="1"/>
  <c r="AQ1516" i="1"/>
  <c r="AQ1420" i="1"/>
  <c r="AQ1304" i="1"/>
  <c r="AQ1144" i="1"/>
  <c r="AQ1120" i="1"/>
  <c r="AQ1107" i="1"/>
  <c r="AQ1058" i="1"/>
  <c r="AQ1049" i="1"/>
  <c r="AQ1031" i="1"/>
  <c r="AQ960" i="1"/>
  <c r="AQ721" i="1"/>
  <c r="AQ705" i="1"/>
  <c r="AQ684" i="1"/>
  <c r="AQ632" i="1"/>
  <c r="AQ622" i="1"/>
  <c r="AQ544" i="1"/>
  <c r="AQ473" i="1"/>
  <c r="AQ353" i="1"/>
  <c r="AQ315" i="1"/>
  <c r="AQ253" i="1"/>
  <c r="AQ222" i="1"/>
  <c r="AQ216" i="1"/>
  <c r="AQ210" i="1"/>
  <c r="AQ204" i="1"/>
  <c r="AQ193" i="1"/>
  <c r="AQ188" i="1"/>
  <c r="AQ182" i="1"/>
  <c r="AQ167" i="1"/>
  <c r="AQ154" i="1"/>
  <c r="AQ148" i="1"/>
  <c r="AQ132" i="1"/>
  <c r="AQ122" i="1"/>
  <c r="AQ114" i="1"/>
  <c r="AQ97" i="1"/>
  <c r="AQ76" i="1"/>
  <c r="AQ70" i="1"/>
  <c r="AQ65" i="1"/>
  <c r="C30" i="10"/>
  <c r="C28" i="10"/>
  <c r="E30" i="10"/>
  <c r="E28" i="10"/>
  <c r="G28" i="10"/>
  <c r="I30" i="10"/>
  <c r="I28" i="10"/>
  <c r="I14" i="10"/>
  <c r="AQ522" i="1"/>
  <c r="AQ840" i="1"/>
  <c r="AQ1746" i="1"/>
  <c r="AQ630" i="1"/>
  <c r="AQ541" i="1"/>
  <c r="AQ309" i="1"/>
  <c r="AQ268" i="1"/>
  <c r="AQ200" i="1"/>
  <c r="AQ162" i="1"/>
  <c r="AQ126" i="1"/>
  <c r="AQ120" i="1"/>
  <c r="AQ109" i="1"/>
  <c r="AQ86" i="1"/>
  <c r="AQ1430" i="1"/>
  <c r="AQ1421" i="1"/>
  <c r="AQ1339" i="1"/>
  <c r="AQ1136" i="1"/>
  <c r="AQ1108" i="1"/>
  <c r="AQ1100" i="1"/>
  <c r="AQ1050" i="1"/>
  <c r="AQ1019" i="1"/>
  <c r="AQ903" i="1"/>
  <c r="AQ878" i="1"/>
  <c r="AQ820" i="1"/>
  <c r="AQ803" i="1"/>
  <c r="AQ782" i="1"/>
  <c r="AQ690" i="1"/>
  <c r="AQ252" i="1"/>
  <c r="AQ172" i="1"/>
  <c r="AQ163" i="1"/>
  <c r="AQ127" i="1"/>
  <c r="AQ123" i="1"/>
  <c r="AQ121" i="1"/>
  <c r="AQ115" i="1"/>
  <c r="AQ105" i="1"/>
  <c r="AQ94" i="1"/>
  <c r="AQ88" i="1"/>
  <c r="AQ81" i="1"/>
  <c r="AQ1669" i="1"/>
  <c r="AQ1517" i="1"/>
  <c r="AQ1496" i="1"/>
  <c r="AQ1432" i="1"/>
  <c r="AQ1354" i="1"/>
  <c r="AQ1146" i="1"/>
  <c r="AQ1105" i="1"/>
  <c r="AQ1068" i="1"/>
  <c r="AQ1648" i="1"/>
  <c r="AQ1515" i="1"/>
  <c r="AQ1492" i="1"/>
  <c r="AQ1428" i="1"/>
  <c r="AQ1419" i="1"/>
  <c r="AQ1359" i="1"/>
  <c r="AQ1114" i="1"/>
  <c r="AQ996" i="1"/>
  <c r="AQ942" i="1"/>
  <c r="AQ828" i="1"/>
  <c r="AQ673" i="1"/>
  <c r="AQ535" i="1"/>
  <c r="AQ342" i="1"/>
  <c r="AQ326" i="1"/>
  <c r="AQ308" i="1"/>
  <c r="AQ272" i="1"/>
  <c r="AQ267" i="1"/>
  <c r="AQ199" i="1"/>
  <c r="AQ170" i="1"/>
  <c r="AQ165" i="1"/>
  <c r="AQ139" i="1"/>
  <c r="AQ116" i="1"/>
  <c r="AQ91" i="1"/>
  <c r="C14" i="10"/>
  <c r="E14" i="10"/>
  <c r="AQ806" i="1"/>
  <c r="AQ704" i="1"/>
  <c r="AQ1769" i="1"/>
  <c r="AQ480" i="1"/>
  <c r="AQ133" i="1"/>
  <c r="AQ58" i="1"/>
  <c r="AQ1427" i="1"/>
  <c r="AQ1357" i="1"/>
  <c r="AQ1047" i="1"/>
  <c r="AQ965" i="1"/>
  <c r="AQ1653" i="1"/>
  <c r="AQ1560" i="1"/>
  <c r="AQ1305" i="1"/>
  <c r="AQ895" i="1"/>
  <c r="AD58" i="1"/>
  <c r="AQ1045" i="1"/>
  <c r="AQ1014" i="1"/>
  <c r="AQ894" i="1"/>
  <c r="AQ863" i="1"/>
  <c r="AQ830" i="1"/>
  <c r="AQ471" i="1"/>
  <c r="AQ349" i="1"/>
  <c r="AQ335" i="1"/>
  <c r="AQ257" i="1"/>
  <c r="AQ104" i="1"/>
  <c r="AQ1679" i="1"/>
  <c r="AQ1672" i="1"/>
  <c r="AQ1664" i="1"/>
  <c r="AQ46" i="1"/>
  <c r="AQ1579" i="1"/>
  <c r="AQ1562" i="1"/>
  <c r="AQ1551" i="1"/>
  <c r="AQ164" i="1"/>
  <c r="AQ160" i="1"/>
  <c r="AQ138" i="1"/>
  <c r="AQ130" i="1"/>
  <c r="AQ112" i="1"/>
  <c r="AQ90" i="1"/>
  <c r="AQ83" i="1"/>
  <c r="AQ78" i="1"/>
  <c r="AQ63" i="1"/>
  <c r="AQ1548" i="1"/>
  <c r="AQ1523" i="1"/>
  <c r="AQ1511" i="1"/>
  <c r="AQ1493" i="1"/>
  <c r="AQ1425" i="1"/>
  <c r="AQ1409" i="1"/>
  <c r="AQ1356" i="1"/>
  <c r="AQ1353" i="1"/>
  <c r="AQ1325" i="1"/>
  <c r="AQ1319" i="1"/>
  <c r="AQ1297" i="1"/>
  <c r="AQ1145" i="1"/>
  <c r="AQ1141" i="1"/>
  <c r="AQ1112" i="1"/>
  <c r="AQ1084" i="1"/>
  <c r="AQ1081" i="1"/>
  <c r="AQ1040" i="1"/>
  <c r="AQ1032" i="1"/>
  <c r="AQ1011" i="1"/>
  <c r="AQ1008" i="1"/>
  <c r="AQ1003" i="1"/>
  <c r="AQ994" i="1"/>
  <c r="AQ990" i="1"/>
  <c r="AQ964" i="1"/>
  <c r="AQ953" i="1"/>
  <c r="AQ950" i="1"/>
  <c r="AQ940" i="1"/>
  <c r="AQ908" i="1"/>
  <c r="AQ899" i="1"/>
  <c r="AQ867" i="1"/>
  <c r="AQ864" i="1"/>
  <c r="AQ848" i="1"/>
  <c r="AQ845" i="1"/>
  <c r="AQ823" i="1"/>
  <c r="AQ804" i="1"/>
  <c r="AQ796" i="1"/>
  <c r="AQ783" i="1"/>
  <c r="AQ777" i="1"/>
  <c r="AQ720" i="1"/>
  <c r="AQ698" i="1"/>
  <c r="AQ689" i="1"/>
  <c r="AQ681" i="1"/>
  <c r="AQ674" i="1"/>
  <c r="AQ670" i="1"/>
  <c r="AQ1766" i="1"/>
  <c r="AQ547" i="1"/>
  <c r="AQ542" i="1"/>
  <c r="AQ537" i="1"/>
  <c r="AQ532" i="1"/>
  <c r="AQ528" i="1"/>
  <c r="AQ516" i="1"/>
  <c r="AQ502" i="1"/>
  <c r="AQ501" i="1"/>
  <c r="AQ476" i="1"/>
  <c r="AQ472" i="1"/>
  <c r="AQ453" i="1"/>
  <c r="AQ428" i="1"/>
  <c r="AQ352" i="1"/>
  <c r="AQ346" i="1"/>
  <c r="AQ329" i="1"/>
  <c r="AQ323" i="1"/>
  <c r="AQ1752" i="1"/>
  <c r="AQ1747" i="1"/>
  <c r="AQ274" i="1"/>
  <c r="AQ258" i="1"/>
  <c r="AQ235" i="1"/>
  <c r="AQ218" i="1"/>
  <c r="AQ201" i="1"/>
  <c r="AQ195" i="1"/>
  <c r="AQ184" i="1"/>
  <c r="AQ169" i="1"/>
  <c r="G30" i="10"/>
  <c r="G14" i="10"/>
  <c r="AD1769" i="1"/>
  <c r="AQ1113" i="1"/>
  <c r="AQ1351" i="1"/>
  <c r="AQ1124" i="1"/>
  <c r="AQ1101" i="1"/>
  <c r="AQ1403" i="1"/>
  <c r="AQ1293" i="1"/>
  <c r="AQ1104" i="1"/>
  <c r="AQ789" i="1"/>
  <c r="AQ714" i="1"/>
  <c r="AQ712" i="1"/>
  <c r="AD1182" i="1"/>
  <c r="AQ1401" i="1"/>
  <c r="AQ951" i="1"/>
  <c r="AQ885" i="1"/>
  <c r="AQ696" i="1"/>
  <c r="AQ678" i="1"/>
  <c r="AQ507" i="1"/>
  <c r="AQ1429" i="1"/>
  <c r="AQ1309" i="1"/>
  <c r="AQ872" i="1"/>
  <c r="AQ862" i="1"/>
  <c r="AQ706" i="1"/>
  <c r="AD1222" i="1"/>
  <c r="AD667" i="1"/>
  <c r="AD105" i="1"/>
  <c r="AD1003" i="1"/>
  <c r="AD234" i="1"/>
  <c r="AD931" i="1"/>
  <c r="AD373" i="1"/>
  <c r="AD372" i="1" s="1"/>
  <c r="AQ1337" i="1"/>
  <c r="AQ1311" i="1"/>
  <c r="AQ1307" i="1"/>
  <c r="AQ1303" i="1"/>
  <c r="AQ1110" i="1"/>
  <c r="AQ1064" i="1"/>
  <c r="AQ1057" i="1"/>
  <c r="AQ1001" i="1"/>
  <c r="AD1693" i="1"/>
  <c r="AD980" i="1"/>
  <c r="AD969" i="1"/>
  <c r="AD1017" i="1"/>
  <c r="AD1754" i="1"/>
  <c r="AD704" i="1"/>
  <c r="AD1023" i="1"/>
  <c r="AD1020" i="1"/>
  <c r="AD978" i="1"/>
  <c r="AD1030" i="1"/>
  <c r="AD212" i="1"/>
  <c r="AD946" i="1"/>
  <c r="AD315" i="1"/>
  <c r="AD1592" i="1"/>
  <c r="AD218" i="1"/>
  <c r="AD1002" i="1"/>
  <c r="AD1012" i="1"/>
  <c r="AD994" i="1"/>
  <c r="AD1041" i="1"/>
  <c r="AD974" i="1"/>
  <c r="AD269" i="1"/>
  <c r="AD204" i="1"/>
  <c r="AD361" i="1"/>
  <c r="AQ1336" i="1"/>
  <c r="AQ1046" i="1"/>
  <c r="AQ938" i="1"/>
  <c r="AQ874" i="1"/>
  <c r="AQ717" i="1"/>
  <c r="AQ551" i="1"/>
  <c r="AQ131" i="1"/>
  <c r="AQ96" i="1"/>
  <c r="AD285" i="1"/>
  <c r="AD720" i="1"/>
  <c r="AD352" i="1"/>
  <c r="AD702" i="1"/>
  <c r="AD564" i="1"/>
  <c r="AD453" i="1"/>
  <c r="AD485" i="1"/>
  <c r="AD1356" i="1"/>
  <c r="AD445" i="1"/>
  <c r="AD592" i="1"/>
  <c r="AD326" i="1"/>
  <c r="AD1112" i="1"/>
  <c r="AD1026" i="1"/>
  <c r="AD979" i="1"/>
  <c r="AD1028" i="1"/>
  <c r="AD1011" i="1"/>
  <c r="AD982" i="1"/>
  <c r="AD970" i="1"/>
  <c r="AD1022" i="1"/>
  <c r="AD1566" i="1"/>
  <c r="AD971" i="1"/>
  <c r="AD981" i="1"/>
  <c r="AD995" i="1"/>
  <c r="AD1009" i="1"/>
  <c r="AD1024" i="1"/>
  <c r="AD1038" i="1"/>
  <c r="AD1042" i="1"/>
  <c r="AD230" i="1"/>
  <c r="AD233" i="1"/>
  <c r="AD216" i="1"/>
  <c r="AD214" i="1"/>
  <c r="AD975" i="1"/>
  <c r="AD1587" i="1"/>
  <c r="AD673" i="1"/>
  <c r="AD532" i="1"/>
  <c r="AD479" i="1"/>
  <c r="AD740" i="1"/>
  <c r="AD384" i="1"/>
  <c r="AD656" i="1"/>
  <c r="AD661" i="1"/>
  <c r="AD1321" i="1"/>
  <c r="AD1320" i="1" s="1"/>
  <c r="AD804" i="1"/>
  <c r="AD697" i="1"/>
  <c r="AD711" i="1"/>
  <c r="AD435" i="1"/>
  <c r="AD307" i="1"/>
  <c r="AD438" i="1"/>
  <c r="AD796" i="1"/>
  <c r="AD956" i="1"/>
  <c r="AD1568" i="1"/>
  <c r="AD521" i="1"/>
  <c r="AD663" i="1"/>
  <c r="AD977" i="1"/>
  <c r="AD115" i="1"/>
  <c r="AD714" i="1"/>
  <c r="AD1035" i="1"/>
  <c r="AD991" i="1"/>
  <c r="AD1007" i="1"/>
  <c r="AD985" i="1"/>
  <c r="AD1034" i="1"/>
  <c r="AD223" i="1"/>
  <c r="AD992" i="1"/>
  <c r="AD996" i="1"/>
  <c r="AD730" i="1"/>
  <c r="AD366" i="1"/>
  <c r="AD972" i="1"/>
  <c r="AD983" i="1"/>
  <c r="AD997" i="1"/>
  <c r="AD1010" i="1"/>
  <c r="AD1025" i="1"/>
  <c r="AD236" i="1"/>
  <c r="AD228" i="1"/>
  <c r="AD222" i="1"/>
  <c r="AD196" i="1"/>
  <c r="AD1036" i="1"/>
  <c r="AD1027" i="1"/>
  <c r="AD414" i="1"/>
  <c r="AD1144" i="1"/>
  <c r="AD524" i="1"/>
  <c r="AD514" i="1"/>
  <c r="AD870" i="1"/>
  <c r="AD683" i="1"/>
  <c r="AD864" i="1"/>
  <c r="AD418" i="1"/>
  <c r="AD780" i="1"/>
  <c r="AD333" i="1"/>
  <c r="AD1085" i="1"/>
  <c r="AD434" i="1"/>
  <c r="AD263" i="1"/>
  <c r="AD344" i="1"/>
  <c r="AD193" i="1"/>
  <c r="AD749" i="1"/>
  <c r="AD544" i="1"/>
  <c r="AD505" i="1"/>
  <c r="AD998" i="1"/>
  <c r="AD681" i="1"/>
  <c r="AD555" i="1"/>
  <c r="AD698" i="1"/>
  <c r="AD1040" i="1"/>
  <c r="AD993" i="1"/>
  <c r="AD1037" i="1"/>
  <c r="AD1021" i="1"/>
  <c r="AD1000" i="1"/>
  <c r="AD987" i="1"/>
  <c r="AD968" i="1"/>
  <c r="AD1018" i="1"/>
  <c r="AD753" i="1"/>
  <c r="AD973" i="1"/>
  <c r="AD986" i="1"/>
  <c r="AD1005" i="1"/>
  <c r="AD1015" i="1"/>
  <c r="AD1039" i="1"/>
  <c r="AD235" i="1"/>
  <c r="AD227" i="1"/>
  <c r="AD221" i="1"/>
  <c r="AD967" i="1"/>
  <c r="AD220" i="1"/>
  <c r="AD1032" i="1"/>
  <c r="AD476" i="1"/>
  <c r="AD1339" i="1"/>
  <c r="AD389" i="1"/>
  <c r="AD311" i="1"/>
  <c r="AD579" i="1"/>
  <c r="AD528" i="1"/>
  <c r="AD585" i="1"/>
  <c r="AD638" i="1"/>
  <c r="AD760" i="1"/>
  <c r="AD320" i="1"/>
  <c r="AD789" i="1"/>
  <c r="AD788" i="1" s="1"/>
  <c r="AD449" i="1"/>
  <c r="AD274" i="1"/>
  <c r="AD426" i="1"/>
  <c r="AD474" i="1"/>
  <c r="AD634" i="1"/>
  <c r="AD587" i="1"/>
  <c r="AD98" i="1"/>
  <c r="AD1771" i="1"/>
  <c r="AD273" i="1"/>
  <c r="AD268" i="1"/>
  <c r="AD109" i="1"/>
  <c r="AD1734" i="1"/>
  <c r="AD126" i="1"/>
  <c r="AD161" i="1"/>
  <c r="AD1615" i="1"/>
  <c r="AD957" i="1"/>
  <c r="AD132" i="1"/>
  <c r="AD939" i="1"/>
  <c r="AD1136" i="1"/>
  <c r="AD1715" i="1"/>
  <c r="AD1672" i="1"/>
  <c r="AD1670" i="1" s="1"/>
  <c r="AD1608" i="1"/>
  <c r="AD297" i="1"/>
  <c r="AD876" i="1"/>
  <c r="AD1554" i="1"/>
  <c r="AD77" i="1"/>
  <c r="AD846" i="1"/>
  <c r="AD1461" i="1"/>
  <c r="AD154" i="1"/>
  <c r="AD78" i="1"/>
  <c r="AD823" i="1"/>
  <c r="AD822" i="1" s="1"/>
  <c r="AD63" i="1"/>
  <c r="AD1206" i="1"/>
  <c r="AD259" i="1"/>
  <c r="AD72" i="1"/>
  <c r="AD151" i="1"/>
  <c r="AD164" i="1"/>
  <c r="AD190" i="1"/>
  <c r="AD1470" i="1"/>
  <c r="AD252" i="1"/>
  <c r="AD160" i="1"/>
  <c r="AD1463" i="1"/>
  <c r="AD1711" i="1"/>
  <c r="AD1710" i="1" s="1"/>
  <c r="AD382" i="1"/>
  <c r="AD430" i="1"/>
  <c r="AD247" i="1"/>
  <c r="AD470" i="1"/>
  <c r="AD1199" i="1"/>
  <c r="AD913" i="1"/>
  <c r="AD732" i="1"/>
  <c r="AD487" i="1"/>
  <c r="AD182" i="1"/>
  <c r="AD312" i="1"/>
  <c r="AD511" i="1"/>
  <c r="AD1252" i="1"/>
  <c r="AD1747" i="1"/>
  <c r="AD1432" i="1"/>
  <c r="AD241" i="1"/>
  <c r="AD240" i="1" s="1"/>
  <c r="AD1618" i="1"/>
  <c r="AD67" i="1"/>
  <c r="AQ1612" i="1"/>
  <c r="AQ1598" i="1"/>
  <c r="AQ1540" i="1"/>
  <c r="AQ1529" i="1"/>
  <c r="AQ1227" i="1"/>
  <c r="AQ1223" i="1"/>
  <c r="AQ1291" i="1"/>
  <c r="AQ1279" i="1"/>
  <c r="AQ1270" i="1"/>
  <c r="AQ1263" i="1"/>
  <c r="AQ1255" i="1"/>
  <c r="AQ1243" i="1"/>
  <c r="AQ1216" i="1"/>
  <c r="AQ762" i="1"/>
  <c r="AQ755" i="1"/>
  <c r="AQ745" i="1"/>
  <c r="AQ739" i="1"/>
  <c r="AQ731" i="1"/>
  <c r="AQ726" i="1"/>
  <c r="AQ667" i="1"/>
  <c r="AQ650" i="1"/>
  <c r="AQ646" i="1"/>
  <c r="AQ608" i="1"/>
  <c r="AQ600" i="1"/>
  <c r="AQ596" i="1"/>
  <c r="AQ589" i="1"/>
  <c r="AQ585" i="1"/>
  <c r="AQ581" i="1"/>
  <c r="AQ574" i="1"/>
  <c r="AQ564" i="1"/>
  <c r="AQ559" i="1"/>
  <c r="AQ555" i="1"/>
  <c r="AQ449" i="1"/>
  <c r="AQ445" i="1"/>
  <c r="AQ439" i="1"/>
  <c r="AQ435" i="1"/>
  <c r="AQ420" i="1"/>
  <c r="AQ413" i="1"/>
  <c r="AQ409" i="1"/>
  <c r="AQ403" i="1"/>
  <c r="AQ398" i="1"/>
  <c r="AQ388" i="1"/>
  <c r="AQ383" i="1"/>
  <c r="AQ380" i="1"/>
  <c r="AQ373" i="1"/>
  <c r="AQ366" i="1"/>
  <c r="AQ362" i="1"/>
  <c r="AQ577" i="1"/>
  <c r="BB177" i="1"/>
  <c r="AD302" i="1"/>
  <c r="AD1390" i="1"/>
  <c r="AD1389" i="1" s="1"/>
  <c r="AD1148" i="1"/>
  <c r="AD1371" i="1"/>
  <c r="AD1143" i="1"/>
  <c r="AD71" i="1"/>
  <c r="AD359" i="1"/>
  <c r="AD308" i="1"/>
  <c r="AD820" i="1"/>
  <c r="AD1757" i="1"/>
  <c r="AD70" i="1"/>
  <c r="AD1261" i="1"/>
  <c r="AD367" i="1"/>
  <c r="AD1402" i="1"/>
  <c r="AD1310" i="1"/>
  <c r="AD700" i="1"/>
  <c r="AD1533" i="1"/>
  <c r="AD636" i="1"/>
  <c r="AD1756" i="1"/>
  <c r="AD1542" i="1"/>
  <c r="AD1469" i="1"/>
  <c r="AD1375" i="1"/>
  <c r="AD1161" i="1"/>
  <c r="AD888" i="1"/>
  <c r="AD1721" i="1"/>
  <c r="AD893" i="1"/>
  <c r="AD1240" i="1"/>
  <c r="AD833" i="1"/>
  <c r="AD1107" i="1"/>
  <c r="AD1600" i="1"/>
  <c r="AD486" i="1"/>
  <c r="AD64" i="1"/>
  <c r="AD1562" i="1"/>
  <c r="AD1190" i="1"/>
  <c r="AD1464" i="1"/>
  <c r="AD1738" i="1"/>
  <c r="AD1656" i="1"/>
  <c r="AD1269" i="1"/>
  <c r="AD1145" i="1"/>
  <c r="AD861" i="1"/>
  <c r="AD1226" i="1"/>
  <c r="AD1076" i="1"/>
  <c r="AD446" i="1"/>
  <c r="AD316" i="1"/>
  <c r="AD875" i="1"/>
  <c r="AD545" i="1"/>
  <c r="AD1426" i="1"/>
  <c r="AD1381" i="1"/>
  <c r="AD1416" i="1"/>
  <c r="AD849" i="1"/>
  <c r="AD206" i="1"/>
  <c r="AD420" i="1"/>
  <c r="AD542" i="1"/>
  <c r="AD670" i="1"/>
  <c r="AD409" i="1"/>
  <c r="AD937" i="1"/>
  <c r="AD1084" i="1"/>
  <c r="AD1578" i="1"/>
  <c r="AD1703" i="1"/>
  <c r="AD106" i="1"/>
  <c r="AD1770" i="1"/>
  <c r="AD584" i="1"/>
  <c r="AD66" i="1"/>
  <c r="AD330" i="1"/>
  <c r="AD912" i="1"/>
  <c r="AD510" i="1"/>
  <c r="AD156" i="1"/>
  <c r="AD884" i="1"/>
  <c r="AD1095" i="1"/>
  <c r="AD949" i="1"/>
  <c r="AD1641" i="1"/>
  <c r="AD1640" i="1" s="1"/>
  <c r="AD1435" i="1"/>
  <c r="AD1196" i="1"/>
  <c r="AD1061" i="1"/>
  <c r="AD689" i="1"/>
  <c r="AD1111" i="1"/>
  <c r="AD1606" i="1"/>
  <c r="AD1177" i="1"/>
  <c r="AD1170" i="1"/>
  <c r="AD1475" i="1"/>
  <c r="AD1541" i="1"/>
  <c r="AD1549" i="1"/>
  <c r="AD892" i="1"/>
  <c r="AD1582" i="1"/>
  <c r="AD1667" i="1"/>
  <c r="AD1224" i="1"/>
  <c r="AD1513" i="1"/>
  <c r="AD791" i="1"/>
  <c r="AD790" i="1" s="1"/>
  <c r="AD1731" i="1"/>
  <c r="AD1215" i="1"/>
  <c r="AD191" i="1"/>
  <c r="AD1531" i="1"/>
  <c r="AD1314" i="1"/>
  <c r="AD171" i="1"/>
  <c r="AD1497" i="1"/>
  <c r="AD1610" i="1"/>
  <c r="AD829" i="1"/>
  <c r="AD1188" i="1"/>
  <c r="AD1388" i="1"/>
  <c r="AD1674" i="1"/>
  <c r="AD906" i="1"/>
  <c r="AD1279" i="1"/>
  <c r="AD897" i="1"/>
  <c r="AD581" i="1"/>
  <c r="AD855" i="1"/>
  <c r="AD522" i="1"/>
  <c r="AD944" i="1"/>
  <c r="AD321" i="1"/>
  <c r="AD759" i="1"/>
  <c r="AD347" i="1"/>
  <c r="AD1679" i="1"/>
  <c r="AD930" i="1"/>
  <c r="AD317" i="1"/>
  <c r="AD296" i="1"/>
  <c r="AD1193" i="1"/>
  <c r="AD707" i="1"/>
  <c r="AD934" i="1"/>
  <c r="AD940" i="1"/>
  <c r="AD1411" i="1"/>
  <c r="AD600" i="1"/>
  <c r="AD947" i="1"/>
  <c r="AD773" i="1"/>
  <c r="AD772" i="1" s="1"/>
  <c r="AD1657" i="1"/>
  <c r="AD490" i="1"/>
  <c r="AD859" i="1"/>
  <c r="AD1205" i="1"/>
  <c r="AD1422" i="1"/>
  <c r="AD1379" i="1"/>
  <c r="AD1697" i="1"/>
  <c r="AD580" i="1"/>
  <c r="AD1366" i="1"/>
  <c r="AD1178" i="1"/>
  <c r="AD1066" i="1"/>
  <c r="AD1102" i="1"/>
  <c r="AD1579" i="1"/>
  <c r="AD1456" i="1"/>
  <c r="AD1455" i="1" s="1"/>
  <c r="AD1405" i="1"/>
  <c r="AD810" i="1"/>
  <c r="AD809" i="1" s="1"/>
  <c r="AD671" i="1"/>
  <c r="AD1297" i="1"/>
  <c r="AD1294" i="1" s="1"/>
  <c r="AD1173" i="1"/>
  <c r="AD1490" i="1"/>
  <c r="AD1567" i="1"/>
  <c r="AD880" i="1"/>
  <c r="AD851" i="1"/>
  <c r="AD1225" i="1"/>
  <c r="AD1324" i="1"/>
  <c r="AD1359" i="1"/>
  <c r="AD1595" i="1"/>
  <c r="AD1614" i="1"/>
  <c r="AD447" i="1"/>
  <c r="BB175" i="1"/>
  <c r="AQ759" i="1"/>
  <c r="AQ647" i="1"/>
  <c r="AQ410" i="1"/>
  <c r="BB150" i="1"/>
  <c r="AQ592" i="1"/>
  <c r="I19" i="10"/>
  <c r="AD65" i="1"/>
  <c r="AD76" i="1"/>
  <c r="AD81" i="1"/>
  <c r="AD91" i="1"/>
  <c r="AD97" i="1"/>
  <c r="AD114" i="1"/>
  <c r="AD148" i="1"/>
  <c r="AD143" i="1" s="1"/>
  <c r="AD162" i="1"/>
  <c r="AD188" i="1"/>
  <c r="AD203" i="1"/>
  <c r="AD209" i="1"/>
  <c r="AD238" i="1"/>
  <c r="AD237" i="1" s="1"/>
  <c r="AD258" i="1"/>
  <c r="AD284" i="1"/>
  <c r="AD294" i="1"/>
  <c r="AD310" i="1"/>
  <c r="AD1752" i="1"/>
  <c r="AD342" i="1"/>
  <c r="AD348" i="1"/>
  <c r="AD364" i="1"/>
  <c r="AD383" i="1"/>
  <c r="AD388" i="1"/>
  <c r="AD437" i="1"/>
  <c r="AD442" i="1"/>
  <c r="AD448" i="1"/>
  <c r="AD477" i="1"/>
  <c r="AD494" i="1"/>
  <c r="AD501" i="1"/>
  <c r="AD488" i="1"/>
  <c r="AD517" i="1"/>
  <c r="AD527" i="1"/>
  <c r="AD537" i="1"/>
  <c r="AD556" i="1"/>
  <c r="AD578" i="1"/>
  <c r="AD624" i="1"/>
  <c r="AD623" i="1" s="1"/>
  <c r="AD632" i="1"/>
  <c r="AD637" i="1"/>
  <c r="AD655" i="1"/>
  <c r="AD660" i="1"/>
  <c r="AD672" i="1"/>
  <c r="AD677" i="1"/>
  <c r="AD690" i="1"/>
  <c r="AD701" i="1"/>
  <c r="AD712" i="1"/>
  <c r="AD718" i="1"/>
  <c r="AD733" i="1"/>
  <c r="AD752" i="1"/>
  <c r="AD764" i="1"/>
  <c r="AD777" i="1"/>
  <c r="AD776" i="1" s="1"/>
  <c r="AD787" i="1"/>
  <c r="AD786" i="1" s="1"/>
  <c r="AD795" i="1"/>
  <c r="AD803" i="1"/>
  <c r="AD819" i="1"/>
  <c r="AD828" i="1"/>
  <c r="AD840" i="1"/>
  <c r="AD843" i="1"/>
  <c r="AD848" i="1"/>
  <c r="AD852" i="1"/>
  <c r="AD857" i="1"/>
  <c r="AD866" i="1"/>
  <c r="AD882" i="1"/>
  <c r="AD896" i="1"/>
  <c r="AD902" i="1"/>
  <c r="AD907" i="1"/>
  <c r="AD911" i="1"/>
  <c r="AD928" i="1"/>
  <c r="AD948" i="1"/>
  <c r="AD950" i="1"/>
  <c r="AD1063" i="1"/>
  <c r="AD1068" i="1"/>
  <c r="AD1072" i="1"/>
  <c r="AD1081" i="1"/>
  <c r="AD1087" i="1"/>
  <c r="AD1676" i="1"/>
  <c r="AD1128" i="1"/>
  <c r="AD1519" i="1"/>
  <c r="AD1518" i="1" s="1"/>
  <c r="AD1104" i="1"/>
  <c r="AD1577" i="1"/>
  <c r="AD1100" i="1"/>
  <c r="AD1109" i="1"/>
  <c r="AD1137" i="1"/>
  <c r="AD1141" i="1"/>
  <c r="AD1147" i="1"/>
  <c r="AD1167" i="1"/>
  <c r="AD1174" i="1"/>
  <c r="AD1186" i="1"/>
  <c r="AD1191" i="1"/>
  <c r="AD1197" i="1"/>
  <c r="AD1204" i="1"/>
  <c r="AD1208" i="1"/>
  <c r="AD1216" i="1"/>
  <c r="AD1242" i="1"/>
  <c r="AD1248" i="1"/>
  <c r="AD1257" i="1"/>
  <c r="AD1263" i="1"/>
  <c r="AD1274" i="1"/>
  <c r="AD1271" i="1" s="1"/>
  <c r="AD1223" i="1"/>
  <c r="AD1227" i="1"/>
  <c r="AD1287" i="1"/>
  <c r="AD1304" i="1"/>
  <c r="AD1315" i="1"/>
  <c r="AD1319" i="1"/>
  <c r="AD1325" i="1"/>
  <c r="AD1329" i="1"/>
  <c r="AD1340" i="1"/>
  <c r="AD1351" i="1"/>
  <c r="AD1355" i="1"/>
  <c r="AD1364" i="1"/>
  <c r="AD1377" i="1"/>
  <c r="AD1383" i="1"/>
  <c r="AD1412" i="1"/>
  <c r="AD1423" i="1"/>
  <c r="AD1425" i="1"/>
  <c r="AD1434" i="1"/>
  <c r="AD1430" i="1"/>
  <c r="AD1466" i="1"/>
  <c r="AD1471" i="1"/>
  <c r="AD1443" i="1"/>
  <c r="AD1451" i="1"/>
  <c r="AD1495" i="1"/>
  <c r="AD1503" i="1"/>
  <c r="AD1509" i="1"/>
  <c r="AD1508" i="1" s="1"/>
  <c r="AD1515" i="1"/>
  <c r="AD1526" i="1"/>
  <c r="AD1529" i="1"/>
  <c r="AD1532" i="1"/>
  <c r="AD1546" i="1"/>
  <c r="AD1551" i="1"/>
  <c r="AD1559" i="1"/>
  <c r="AD1584" i="1"/>
  <c r="AD1591" i="1"/>
  <c r="AD1601" i="1"/>
  <c r="AD1613" i="1"/>
  <c r="AD1617" i="1"/>
  <c r="AD1627" i="1"/>
  <c r="AD1623" i="1" s="1"/>
  <c r="AD1639" i="1"/>
  <c r="AD1648" i="1"/>
  <c r="AD1659" i="1"/>
  <c r="AD1658" i="1" s="1"/>
  <c r="AD1668" i="1"/>
  <c r="AD1683" i="1"/>
  <c r="AD1682" i="1" s="1"/>
  <c r="AD1694" i="1"/>
  <c r="AD1702" i="1"/>
  <c r="AD1707" i="1"/>
  <c r="AD1724" i="1"/>
  <c r="AD1723" i="1" s="1"/>
  <c r="AD1735" i="1"/>
  <c r="AD69" i="1"/>
  <c r="AD73" i="1"/>
  <c r="AD79" i="1"/>
  <c r="AD88" i="1"/>
  <c r="AD100" i="1"/>
  <c r="AD152" i="1"/>
  <c r="AD184" i="1"/>
  <c r="AD195" i="1"/>
  <c r="AD210" i="1"/>
  <c r="AD248" i="1"/>
  <c r="AD253" i="1"/>
  <c r="AD260" i="1"/>
  <c r="AD270" i="1"/>
  <c r="AD275" i="1"/>
  <c r="AD299" i="1"/>
  <c r="AD327" i="1"/>
  <c r="AD337" i="1"/>
  <c r="AD346" i="1"/>
  <c r="AD353" i="1"/>
  <c r="AD362" i="1"/>
  <c r="AD375" i="1"/>
  <c r="AD374" i="1" s="1"/>
  <c r="AD385" i="1"/>
  <c r="AD397" i="1"/>
  <c r="AD415" i="1"/>
  <c r="AD419" i="1"/>
  <c r="AD428" i="1"/>
  <c r="AD439" i="1"/>
  <c r="AD450" i="1"/>
  <c r="AD454" i="1"/>
  <c r="AD475" i="1"/>
  <c r="AD499" i="1"/>
  <c r="AD529" i="1"/>
  <c r="AD35" i="1"/>
  <c r="AD34" i="1" s="1"/>
  <c r="AD549" i="1"/>
  <c r="AD548" i="1" s="1"/>
  <c r="AD565" i="1"/>
  <c r="AD588" i="1"/>
  <c r="AD586" i="1"/>
  <c r="AD598" i="1"/>
  <c r="AD630" i="1"/>
  <c r="AD657" i="1"/>
  <c r="AD674" i="1"/>
  <c r="AD686" i="1"/>
  <c r="AD685" i="1" s="1"/>
  <c r="AD693" i="1"/>
  <c r="AD692" i="1" s="1"/>
  <c r="AD699" i="1"/>
  <c r="AD713" i="1"/>
  <c r="AD725" i="1"/>
  <c r="AD731" i="1"/>
  <c r="AD743" i="1"/>
  <c r="AD750" i="1"/>
  <c r="AD761" i="1"/>
  <c r="AD781" i="1"/>
  <c r="AD798" i="1"/>
  <c r="AD797" i="1" s="1"/>
  <c r="AD841" i="1"/>
  <c r="AD844" i="1"/>
  <c r="AD853" i="1"/>
  <c r="AD858" i="1"/>
  <c r="AD867" i="1"/>
  <c r="AD871" i="1"/>
  <c r="AD883" i="1"/>
  <c r="AD886" i="1"/>
  <c r="AD908" i="1"/>
  <c r="AD929" i="1"/>
  <c r="AD933" i="1"/>
  <c r="AD945" i="1"/>
  <c r="AD954" i="1"/>
  <c r="AD1053" i="1"/>
  <c r="AD1075" i="1"/>
  <c r="AD1090" i="1"/>
  <c r="AD1089" i="1" s="1"/>
  <c r="AD1105" i="1"/>
  <c r="AD1126" i="1"/>
  <c r="AD1131" i="1"/>
  <c r="AD1138" i="1"/>
  <c r="AD1160" i="1"/>
  <c r="AD1168" i="1"/>
  <c r="AD1172" i="1"/>
  <c r="AD1180" i="1"/>
  <c r="AD1183" i="1"/>
  <c r="AD1189" i="1"/>
  <c r="AD1198" i="1"/>
  <c r="AD1202" i="1"/>
  <c r="AD1207" i="1"/>
  <c r="AD1209" i="1"/>
  <c r="AD1213" i="1"/>
  <c r="AD1260" i="1"/>
  <c r="AD1270" i="1"/>
  <c r="AD1236" i="1"/>
  <c r="AD1231" i="1" s="1"/>
  <c r="AD1306" i="1"/>
  <c r="AD1313" i="1"/>
  <c r="AD1326" i="1"/>
  <c r="AD1347" i="1"/>
  <c r="AD1346" i="1" s="1"/>
  <c r="AD1352" i="1"/>
  <c r="AD1360" i="1"/>
  <c r="AD1373" i="1"/>
  <c r="AD1378" i="1"/>
  <c r="AD1408" i="1"/>
  <c r="AD1419" i="1"/>
  <c r="AD1420" i="1"/>
  <c r="AD1433" i="1"/>
  <c r="AD1467" i="1"/>
  <c r="AD1474" i="1"/>
  <c r="AD1445" i="1"/>
  <c r="AD1454" i="1"/>
  <c r="AD1496" i="1"/>
  <c r="AD1523" i="1"/>
  <c r="AD1522" i="1" s="1"/>
  <c r="AD1530" i="1"/>
  <c r="AD1552" i="1"/>
  <c r="AD1557" i="1"/>
  <c r="AD1569" i="1"/>
  <c r="AD1586" i="1"/>
  <c r="AD1602" i="1"/>
  <c r="AD1609" i="1"/>
  <c r="AD1650" i="1"/>
  <c r="AD1663" i="1"/>
  <c r="AD1669" i="1"/>
  <c r="AD1709" i="1"/>
  <c r="AD1719" i="1"/>
  <c r="AD1718" i="1" s="1"/>
  <c r="AD1727" i="1"/>
  <c r="AD90" i="1"/>
  <c r="AD95" i="1"/>
  <c r="AD101" i="1"/>
  <c r="AD110" i="1"/>
  <c r="AD142" i="1"/>
  <c r="AD141" i="1" s="1"/>
  <c r="AD167" i="1"/>
  <c r="AD180" i="1"/>
  <c r="AD186" i="1"/>
  <c r="AD201" i="1"/>
  <c r="AD208" i="1"/>
  <c r="AD245" i="1"/>
  <c r="AD249" i="1"/>
  <c r="AD254" i="1"/>
  <c r="AD272" i="1"/>
  <c r="AD283" i="1"/>
  <c r="AD1745" i="1"/>
  <c r="AD305" i="1"/>
  <c r="AD304" i="1" s="1"/>
  <c r="AD309" i="1"/>
  <c r="AD329" i="1"/>
  <c r="AD339" i="1"/>
  <c r="AD363" i="1"/>
  <c r="AD379" i="1"/>
  <c r="AD398" i="1"/>
  <c r="AD410" i="1"/>
  <c r="AD416" i="1"/>
  <c r="AD429" i="1"/>
  <c r="AD1407" i="1"/>
  <c r="AD1122" i="1"/>
  <c r="AD1159" i="1"/>
  <c r="AD122" i="1"/>
  <c r="AD108" i="1"/>
  <c r="AD536" i="1"/>
  <c r="AD738" i="1"/>
  <c r="AD762" i="1"/>
  <c r="AD794" i="1"/>
  <c r="AD436" i="1"/>
  <c r="AD457" i="1"/>
  <c r="AD500" i="1"/>
  <c r="AD508" i="1"/>
  <c r="AD526" i="1"/>
  <c r="AD546" i="1"/>
  <c r="AD631" i="1"/>
  <c r="AD675" i="1"/>
  <c r="AD728" i="1"/>
  <c r="AD745" i="1"/>
  <c r="AD755" i="1"/>
  <c r="AD754" i="1" s="1"/>
  <c r="AD868" i="1"/>
  <c r="AD1059" i="1"/>
  <c r="AD1082" i="1"/>
  <c r="AD1123" i="1"/>
  <c r="AD1130" i="1"/>
  <c r="AD1133" i="1"/>
  <c r="AD1132" i="1" s="1"/>
  <c r="AD1139" i="1"/>
  <c r="AD1175" i="1"/>
  <c r="AD1184" i="1"/>
  <c r="AD1214" i="1"/>
  <c r="AD1244" i="1"/>
  <c r="AD1221" i="1"/>
  <c r="AD1308" i="1"/>
  <c r="AD1327" i="1"/>
  <c r="AD1353" i="1"/>
  <c r="AD1409" i="1"/>
  <c r="AD1428" i="1"/>
  <c r="AD1447" i="1"/>
  <c r="AD1512" i="1"/>
  <c r="AD1540" i="1"/>
  <c r="AD1539" i="1"/>
  <c r="AD1553" i="1"/>
  <c r="AD1593" i="1"/>
  <c r="AD1619" i="1"/>
  <c r="AD1664" i="1"/>
  <c r="AD1700" i="1"/>
  <c r="AD1698" i="1"/>
  <c r="AD1728" i="1"/>
  <c r="AD816" i="1"/>
  <c r="AD842" i="1"/>
  <c r="AD869" i="1"/>
  <c r="AD887" i="1"/>
  <c r="AD910" i="1"/>
  <c r="AD935" i="1"/>
  <c r="AD943" i="1"/>
  <c r="AD953" i="1"/>
  <c r="AD955" i="1"/>
  <c r="AD1080" i="1"/>
  <c r="AD1086" i="1"/>
  <c r="AD1103" i="1"/>
  <c r="AD1121" i="1"/>
  <c r="AD1200" i="1"/>
  <c r="AD1212" i="1"/>
  <c r="AD1286" i="1"/>
  <c r="AD1302" i="1"/>
  <c r="AD1354" i="1"/>
  <c r="AD1369" i="1"/>
  <c r="AD1417" i="1"/>
  <c r="AD1436" i="1"/>
  <c r="AD1478" i="1"/>
  <c r="AD1507" i="1"/>
  <c r="AD1506" i="1" s="1"/>
  <c r="AD1511" i="1"/>
  <c r="AD1550" i="1"/>
  <c r="AD1564" i="1"/>
  <c r="AD1612" i="1"/>
  <c r="AD46" i="1"/>
  <c r="AD45" i="1" s="1"/>
  <c r="AD1644" i="1"/>
  <c r="AD1642" i="1" s="1"/>
  <c r="AD1680" i="1"/>
  <c r="AD1722" i="1"/>
  <c r="AD1729" i="1"/>
  <c r="AD516" i="1"/>
  <c r="AD541" i="1"/>
  <c r="AD539" i="1" s="1"/>
  <c r="AD845" i="1"/>
  <c r="AD865" i="1"/>
  <c r="AD909" i="1"/>
  <c r="AD530" i="1"/>
  <c r="AD1120" i="1"/>
  <c r="AD664" i="1"/>
  <c r="AD1070" i="1"/>
  <c r="AD1106" i="1"/>
  <c r="AD589" i="1"/>
  <c r="AD554" i="1"/>
  <c r="AD621" i="1"/>
  <c r="AD801" i="1"/>
  <c r="AD800" i="1" s="1"/>
  <c r="AD440" i="1"/>
  <c r="AD785" i="1"/>
  <c r="AD784" i="1" s="1"/>
  <c r="AD879" i="1"/>
  <c r="AD1092" i="1"/>
  <c r="AD715" i="1"/>
  <c r="AD1746" i="1"/>
  <c r="AQ1184" i="1"/>
  <c r="AQ749" i="1"/>
  <c r="AQ610" i="1"/>
  <c r="AQ363" i="1"/>
  <c r="BB147" i="1"/>
  <c r="BB174" i="1"/>
  <c r="AQ1213" i="1"/>
  <c r="I34" i="10"/>
  <c r="I25" i="10"/>
  <c r="I18" i="10"/>
  <c r="BB145" i="1"/>
  <c r="AD1630" i="1"/>
  <c r="BB43" i="1"/>
  <c r="BB42" i="1"/>
  <c r="BB135" i="1"/>
  <c r="AD31" i="1"/>
  <c r="AQ31" i="1"/>
  <c r="BQ31" i="1"/>
  <c r="AX31" i="1" s="1"/>
  <c r="AQ611" i="1"/>
  <c r="AQ580" i="1"/>
  <c r="AQ558" i="1"/>
  <c r="AQ554" i="1"/>
  <c r="AQ451" i="1"/>
  <c r="AQ438" i="1"/>
  <c r="AQ434" i="1"/>
  <c r="AQ30" i="1"/>
  <c r="BQ30" i="1"/>
  <c r="AX30" i="1" s="1"/>
  <c r="AD60" i="1"/>
  <c r="AD59" i="1" s="1"/>
  <c r="AQ60" i="1"/>
  <c r="BQ60" i="1"/>
  <c r="AQ1533" i="1"/>
  <c r="AQ1527" i="1"/>
  <c r="AQ1445" i="1"/>
  <c r="AQ1441" i="1"/>
  <c r="AQ1480" i="1"/>
  <c r="AQ1463" i="1"/>
  <c r="AQ1286" i="1"/>
  <c r="AQ1221" i="1"/>
  <c r="AQ1260" i="1"/>
  <c r="AQ1246" i="1"/>
  <c r="AQ1239" i="1"/>
  <c r="AQ1212" i="1"/>
  <c r="AQ1197" i="1"/>
  <c r="AQ1178" i="1"/>
  <c r="AQ1173" i="1"/>
  <c r="AQ736" i="1"/>
  <c r="AQ729" i="1"/>
  <c r="AQ664" i="1"/>
  <c r="AQ660" i="1"/>
  <c r="AQ656" i="1"/>
  <c r="AQ648" i="1"/>
  <c r="AQ598" i="1"/>
  <c r="AQ587" i="1"/>
  <c r="AQ579" i="1"/>
  <c r="AQ557" i="1"/>
  <c r="AQ447" i="1"/>
  <c r="AQ437" i="1"/>
  <c r="AQ418" i="1"/>
  <c r="AQ411" i="1"/>
  <c r="AQ406" i="1"/>
  <c r="AQ400" i="1"/>
  <c r="AQ392" i="1"/>
  <c r="AQ385" i="1"/>
  <c r="AQ296" i="1"/>
  <c r="G39" i="10"/>
  <c r="AD533" i="1"/>
  <c r="AD506" i="1"/>
  <c r="AD525" i="1"/>
  <c r="AD942" i="1"/>
  <c r="AD1448" i="1"/>
  <c r="AD1604" i="1"/>
  <c r="AD133" i="1"/>
  <c r="D221" i="1"/>
  <c r="AD407" i="1"/>
  <c r="AD561" i="1"/>
  <c r="AD421" i="1"/>
  <c r="AD1210" i="1"/>
  <c r="AD573" i="1"/>
  <c r="AD783" i="1"/>
  <c r="AD990" i="1"/>
  <c r="AD1047" i="1"/>
  <c r="AD1476" i="1"/>
  <c r="G37" i="10"/>
  <c r="AD94" i="1"/>
  <c r="AD403" i="1"/>
  <c r="AD123" i="1"/>
  <c r="AD863" i="1"/>
  <c r="AD951" i="1"/>
  <c r="AD1337" i="1"/>
  <c r="AD127" i="1"/>
  <c r="AD684" i="1"/>
  <c r="AQ1737" i="1"/>
  <c r="AQ1727" i="1"/>
  <c r="AQ1721" i="1"/>
  <c r="AQ1715" i="1"/>
  <c r="AQ1702" i="1"/>
  <c r="AQ1697" i="1"/>
  <c r="AQ1693" i="1"/>
  <c r="AQ1618" i="1"/>
  <c r="AQ1614" i="1"/>
  <c r="AQ1610" i="1"/>
  <c r="AQ1606" i="1"/>
  <c r="AQ1601" i="1"/>
  <c r="AQ1596" i="1"/>
  <c r="AQ1592" i="1"/>
  <c r="AQ1587" i="1"/>
  <c r="AQ1582" i="1"/>
  <c r="AQ1542" i="1"/>
  <c r="AQ1531" i="1"/>
  <c r="AQ1454" i="1"/>
  <c r="AQ1450" i="1"/>
  <c r="AQ1474" i="1"/>
  <c r="AQ1469" i="1"/>
  <c r="AQ1225" i="1"/>
  <c r="AQ1281" i="1"/>
  <c r="AQ1269" i="1"/>
  <c r="AQ1252" i="1"/>
  <c r="AQ1241" i="1"/>
  <c r="AQ1214" i="1"/>
  <c r="AQ1208" i="1"/>
  <c r="AQ1204" i="1"/>
  <c r="AQ1190" i="1"/>
  <c r="AQ760" i="1"/>
  <c r="AQ753" i="1"/>
  <c r="AQ741" i="1"/>
  <c r="AQ733" i="1"/>
  <c r="AQ644" i="1"/>
  <c r="AQ594" i="1"/>
  <c r="AQ576" i="1"/>
  <c r="AQ561" i="1"/>
  <c r="AQ415" i="1"/>
  <c r="AQ377" i="1"/>
  <c r="AQ367" i="1"/>
  <c r="AQ359" i="1"/>
  <c r="AQ299" i="1"/>
  <c r="AQ288" i="1"/>
  <c r="D71" i="1"/>
  <c r="D170" i="1"/>
  <c r="I31" i="10"/>
  <c r="AD202" i="1"/>
  <c r="AD599" i="1"/>
  <c r="AD734" i="1"/>
  <c r="AD965" i="1"/>
  <c r="AD1367" i="1"/>
  <c r="AD1421" i="1"/>
  <c r="AD808" i="1"/>
  <c r="AD1058" i="1"/>
  <c r="AD706" i="1"/>
  <c r="AD938" i="1"/>
  <c r="AD1153" i="1"/>
  <c r="AD1309" i="1"/>
  <c r="AD551" i="1"/>
  <c r="AD550" i="1" s="1"/>
  <c r="AD895" i="1"/>
  <c r="AD1305" i="1"/>
  <c r="AD609" i="1"/>
  <c r="AD872" i="1"/>
  <c r="AD1113" i="1"/>
  <c r="AD1293" i="1"/>
  <c r="AD1292" i="1" s="1"/>
  <c r="AD1690" i="1"/>
  <c r="AD1563" i="1"/>
  <c r="AD1241" i="1"/>
  <c r="AD1452" i="1"/>
  <c r="AQ1735" i="1"/>
  <c r="AQ1731" i="1"/>
  <c r="AQ1724" i="1"/>
  <c r="AQ1719" i="1"/>
  <c r="AQ1701" i="1"/>
  <c r="AQ1696" i="1"/>
  <c r="AQ1692" i="1"/>
  <c r="AQ1690" i="1"/>
  <c r="AQ1631" i="1"/>
  <c r="AQ1627" i="1"/>
  <c r="AQ1617" i="1"/>
  <c r="AQ1613" i="1"/>
  <c r="AQ1609" i="1"/>
  <c r="AQ1604" i="1"/>
  <c r="AQ1595" i="1"/>
  <c r="AQ1591" i="1"/>
  <c r="AQ1541" i="1"/>
  <c r="AQ1532" i="1"/>
  <c r="AQ1530" i="1"/>
  <c r="AQ1526" i="1"/>
  <c r="AQ1453" i="1"/>
  <c r="AQ1449" i="1"/>
  <c r="AQ1444" i="1"/>
  <c r="AQ1456" i="1"/>
  <c r="AQ1487" i="1"/>
  <c r="AQ1484" i="1"/>
  <c r="AQ1478" i="1"/>
  <c r="AQ1473" i="1"/>
  <c r="AQ1472" i="1"/>
  <c r="AQ1467" i="1"/>
  <c r="AQ1224" i="1"/>
  <c r="AQ1236" i="1"/>
  <c r="AQ1274" i="1"/>
  <c r="AQ1264" i="1"/>
  <c r="AQ1257" i="1"/>
  <c r="AQ1249" i="1"/>
  <c r="AQ1244" i="1"/>
  <c r="AQ1206" i="1"/>
  <c r="AQ1200" i="1"/>
  <c r="AQ1194" i="1"/>
  <c r="AQ1189" i="1"/>
  <c r="AQ1183" i="1"/>
  <c r="AQ1177" i="1"/>
  <c r="AQ1175" i="1"/>
  <c r="AQ1170" i="1"/>
  <c r="AQ1161" i="1"/>
  <c r="AQ773" i="1"/>
  <c r="AQ764" i="1"/>
  <c r="AQ752" i="1"/>
  <c r="AQ740" i="1"/>
  <c r="AQ732" i="1"/>
  <c r="AQ663" i="1"/>
  <c r="AQ658" i="1"/>
  <c r="AQ655" i="1"/>
  <c r="AQ609" i="1"/>
  <c r="AQ601" i="1"/>
  <c r="AQ593" i="1"/>
  <c r="AQ586" i="1"/>
  <c r="AQ578" i="1"/>
  <c r="AQ575" i="1"/>
  <c r="AQ565" i="1"/>
  <c r="AQ560" i="1"/>
  <c r="AQ450" i="1"/>
  <c r="AQ446" i="1"/>
  <c r="AQ440" i="1"/>
  <c r="AQ421" i="1"/>
  <c r="AQ417" i="1"/>
  <c r="AQ414" i="1"/>
  <c r="AQ404" i="1"/>
  <c r="AQ399" i="1"/>
  <c r="AQ389" i="1"/>
  <c r="AQ384" i="1"/>
  <c r="AQ375" i="1"/>
  <c r="AQ370" i="1"/>
  <c r="D163" i="1"/>
  <c r="D234" i="1"/>
  <c r="D63" i="1"/>
  <c r="D253" i="1"/>
  <c r="D228" i="1"/>
  <c r="D116" i="1"/>
  <c r="D97" i="1"/>
  <c r="D245" i="1"/>
  <c r="D249" i="1"/>
  <c r="AD369" i="1"/>
  <c r="E31" i="10"/>
  <c r="AD507" i="1"/>
  <c r="AD412" i="1"/>
  <c r="AD172" i="1"/>
  <c r="AD139" i="1"/>
  <c r="BQ781" i="1"/>
  <c r="F781" i="1" s="1"/>
  <c r="AV781" i="1" s="1"/>
  <c r="BQ1614" i="1"/>
  <c r="F1614" i="1" s="1"/>
  <c r="AT1614" i="1" s="1"/>
  <c r="BQ430" i="1"/>
  <c r="F430" i="1" s="1"/>
  <c r="AX430" i="1" s="1"/>
  <c r="BQ865" i="1"/>
  <c r="F865" i="1" s="1"/>
  <c r="AT865" i="1" s="1"/>
  <c r="C25" i="10"/>
  <c r="AQ1738" i="1"/>
  <c r="AQ1728" i="1"/>
  <c r="AQ1703" i="1"/>
  <c r="AQ1698" i="1"/>
  <c r="AQ1694" i="1"/>
  <c r="AQ1630" i="1"/>
  <c r="AQ1619" i="1"/>
  <c r="AQ1615" i="1"/>
  <c r="AQ1611" i="1"/>
  <c r="AQ1608" i="1"/>
  <c r="AQ1602" i="1"/>
  <c r="AQ1588" i="1"/>
  <c r="AQ1539" i="1"/>
  <c r="AQ1528" i="1"/>
  <c r="AQ1451" i="1"/>
  <c r="AQ1447" i="1"/>
  <c r="AQ1442" i="1"/>
  <c r="AQ1485" i="1"/>
  <c r="AQ1482" i="1"/>
  <c r="AQ1475" i="1"/>
  <c r="AQ1470" i="1"/>
  <c r="AQ1464" i="1"/>
  <c r="AQ1287" i="1"/>
  <c r="AQ1226" i="1"/>
  <c r="AQ1222" i="1"/>
  <c r="AQ1282" i="1"/>
  <c r="AQ1277" i="1"/>
  <c r="AQ1261" i="1"/>
  <c r="AQ1254" i="1"/>
  <c r="AQ1248" i="1"/>
  <c r="AQ1242" i="1"/>
  <c r="AQ1240" i="1"/>
  <c r="AQ1215" i="1"/>
  <c r="AQ1209" i="1"/>
  <c r="AQ1207" i="1"/>
  <c r="AQ1202" i="1"/>
  <c r="AQ1198" i="1"/>
  <c r="AQ1196" i="1"/>
  <c r="AQ1192" i="1"/>
  <c r="AQ1188" i="1"/>
  <c r="AQ1181" i="1"/>
  <c r="AQ1174" i="1"/>
  <c r="AQ1167" i="1"/>
  <c r="AQ1159" i="1"/>
  <c r="AQ761" i="1"/>
  <c r="AQ750" i="1"/>
  <c r="AQ743" i="1"/>
  <c r="AQ738" i="1"/>
  <c r="AQ734" i="1"/>
  <c r="AQ730" i="1"/>
  <c r="AQ666" i="1"/>
  <c r="AQ661" i="1"/>
  <c r="AQ657" i="1"/>
  <c r="AQ649" i="1"/>
  <c r="AQ599" i="1"/>
  <c r="AQ588" i="1"/>
  <c r="AQ584" i="1"/>
  <c r="AQ573" i="1"/>
  <c r="AQ562" i="1"/>
  <c r="AQ448" i="1"/>
  <c r="AQ442" i="1"/>
  <c r="E19" i="10"/>
  <c r="AQ419" i="1"/>
  <c r="AQ416" i="1"/>
  <c r="AQ412" i="1"/>
  <c r="AQ407" i="1"/>
  <c r="AQ402" i="1"/>
  <c r="AQ397" i="1"/>
  <c r="AQ379" i="1"/>
  <c r="AQ371" i="1"/>
  <c r="AQ364" i="1"/>
  <c r="AQ302" i="1"/>
  <c r="AQ297" i="1"/>
  <c r="AQ294" i="1"/>
  <c r="BQ1587" i="1"/>
  <c r="F1587" i="1" s="1"/>
  <c r="AT1587" i="1" s="1"/>
  <c r="BQ1227" i="1"/>
  <c r="F1227" i="1" s="1"/>
  <c r="AX1227" i="1" s="1"/>
  <c r="BQ953" i="1"/>
  <c r="F953" i="1" s="1"/>
  <c r="AT953" i="1" s="1"/>
  <c r="BQ1542" i="1"/>
  <c r="F1542" i="1" s="1"/>
  <c r="AT1542" i="1" s="1"/>
  <c r="BQ986" i="1"/>
  <c r="F986" i="1" s="1"/>
  <c r="AT986" i="1" s="1"/>
  <c r="BQ969" i="1"/>
  <c r="F969" i="1" s="1"/>
  <c r="AT969" i="1" s="1"/>
  <c r="BQ1577" i="1"/>
  <c r="F1577" i="1" s="1"/>
  <c r="BQ928" i="1"/>
  <c r="F928" i="1" s="1"/>
  <c r="AT928" i="1" s="1"/>
  <c r="BQ899" i="1"/>
  <c r="F899" i="1" s="1"/>
  <c r="AT899" i="1" s="1"/>
  <c r="AQ1739" i="1"/>
  <c r="AQ1734" i="1"/>
  <c r="AQ1729" i="1"/>
  <c r="AQ1722" i="1"/>
  <c r="AQ1700" i="1"/>
  <c r="AQ1695" i="1"/>
  <c r="AQ1687" i="1"/>
  <c r="AQ1616" i="1"/>
  <c r="AQ1603" i="1"/>
  <c r="AQ1600" i="1"/>
  <c r="AQ1593" i="1"/>
  <c r="AQ1589" i="1"/>
  <c r="AQ1584" i="1"/>
  <c r="AQ1452" i="1"/>
  <c r="AQ1448" i="1"/>
  <c r="AQ1443" i="1"/>
  <c r="AQ1488" i="1"/>
  <c r="AQ1486" i="1"/>
  <c r="AQ1476" i="1"/>
  <c r="AQ1471" i="1"/>
  <c r="AQ1466" i="1"/>
  <c r="AQ1210" i="1"/>
  <c r="AQ1205" i="1"/>
  <c r="AQ1199" i="1"/>
  <c r="AQ1193" i="1"/>
  <c r="AQ1191" i="1"/>
  <c r="AQ1186" i="1"/>
  <c r="AQ1182" i="1"/>
  <c r="AQ1180" i="1"/>
  <c r="AQ1176" i="1"/>
  <c r="AQ1172" i="1"/>
  <c r="AQ1168" i="1"/>
  <c r="AQ1160" i="1"/>
  <c r="AQ1156" i="1"/>
  <c r="AQ1153" i="1"/>
  <c r="BQ1249" i="1"/>
  <c r="F1249" i="1" s="1"/>
  <c r="AZ1249" i="1" s="1"/>
  <c r="BQ1040" i="1"/>
  <c r="F1040" i="1" s="1"/>
  <c r="AT1040" i="1" s="1"/>
  <c r="BQ850" i="1"/>
  <c r="F850" i="1" s="1"/>
  <c r="AT850" i="1" s="1"/>
  <c r="C31" i="10"/>
  <c r="AQ556" i="1"/>
  <c r="C19" i="10"/>
  <c r="AQ436" i="1"/>
  <c r="AQ1716" i="1"/>
  <c r="E39" i="10"/>
  <c r="E37" i="10"/>
  <c r="AQ1583" i="1"/>
  <c r="E34" i="10"/>
  <c r="AQ1525" i="1"/>
  <c r="AQ725" i="1"/>
  <c r="E25" i="10"/>
  <c r="AQ645" i="1"/>
  <c r="AQ382" i="1"/>
  <c r="E18" i="10"/>
  <c r="AQ361" i="1"/>
  <c r="G34" i="10"/>
  <c r="G31" i="10"/>
  <c r="G25" i="10"/>
  <c r="G19" i="10"/>
  <c r="G18" i="10"/>
  <c r="AD1488" i="1"/>
  <c r="AD1486" i="1"/>
  <c r="AQ728" i="1"/>
  <c r="AQ1586" i="1"/>
  <c r="C18" i="10"/>
  <c r="AQ1462" i="1"/>
  <c r="AQ1461" i="1"/>
  <c r="I37" i="10"/>
  <c r="I39" i="10"/>
  <c r="C39" i="10"/>
  <c r="C37" i="10"/>
  <c r="C34" i="10"/>
  <c r="BQ1601" i="1"/>
  <c r="F1601" i="1" s="1"/>
  <c r="BQ1596" i="1"/>
  <c r="F1596" i="1" s="1"/>
  <c r="BQ1560" i="1"/>
  <c r="F1560" i="1" s="1"/>
  <c r="BQ1291" i="1"/>
  <c r="F1291" i="1" s="1"/>
  <c r="BQ1001" i="1"/>
  <c r="F1001" i="1" s="1"/>
  <c r="BQ992" i="1"/>
  <c r="F992" i="1" s="1"/>
  <c r="BQ948" i="1"/>
  <c r="F948" i="1" s="1"/>
  <c r="BQ931" i="1"/>
  <c r="F931" i="1" s="1"/>
  <c r="BQ862" i="1"/>
  <c r="F862" i="1" s="1"/>
  <c r="BQ855" i="1"/>
  <c r="F855" i="1" s="1"/>
  <c r="BQ794" i="1"/>
  <c r="F794" i="1" s="1"/>
  <c r="BQ773" i="1"/>
  <c r="F773" i="1" s="1"/>
  <c r="BQ759" i="1"/>
  <c r="F759" i="1" s="1"/>
  <c r="BQ1554" i="1"/>
  <c r="F1554" i="1" s="1"/>
  <c r="BQ1039" i="1"/>
  <c r="F1039" i="1" s="1"/>
  <c r="BQ996" i="1"/>
  <c r="F996" i="1" s="1"/>
  <c r="BQ982" i="1"/>
  <c r="F982" i="1" s="1"/>
  <c r="BQ973" i="1"/>
  <c r="F973" i="1" s="1"/>
  <c r="BQ935" i="1"/>
  <c r="F935" i="1" s="1"/>
  <c r="BQ903" i="1"/>
  <c r="F903" i="1" s="1"/>
  <c r="BQ859" i="1"/>
  <c r="F859" i="1" s="1"/>
  <c r="BQ764" i="1"/>
  <c r="F764" i="1" s="1"/>
  <c r="BQ1697" i="1"/>
  <c r="F1697" i="1" s="1"/>
  <c r="BQ1618" i="1"/>
  <c r="F1618" i="1" s="1"/>
  <c r="BQ1024" i="1"/>
  <c r="F1024" i="1" s="1"/>
  <c r="BQ978" i="1"/>
  <c r="F978" i="1" s="1"/>
  <c r="BQ955" i="1"/>
  <c r="F955" i="1" s="1"/>
  <c r="BQ908" i="1"/>
  <c r="F908" i="1" s="1"/>
  <c r="BQ895" i="1"/>
  <c r="F895" i="1" s="1"/>
  <c r="BQ886" i="1"/>
  <c r="F886" i="1" s="1"/>
  <c r="BQ844" i="1"/>
  <c r="F844" i="1" s="1"/>
  <c r="BQ828" i="1"/>
  <c r="F828" i="1" s="1"/>
  <c r="BQ816" i="1"/>
  <c r="F816" i="1" s="1"/>
  <c r="BQ130" i="1"/>
  <c r="F130" i="1" s="1"/>
  <c r="BQ1656" i="1"/>
  <c r="F1656" i="1" s="1"/>
  <c r="BQ1028" i="1"/>
  <c r="F1028" i="1" s="1"/>
  <c r="BQ1017" i="1"/>
  <c r="F1017" i="1" s="1"/>
  <c r="BQ1010" i="1"/>
  <c r="F1010" i="1" s="1"/>
  <c r="BQ959" i="1"/>
  <c r="F959" i="1" s="1"/>
  <c r="BQ950" i="1"/>
  <c r="F950" i="1" s="1"/>
  <c r="BQ944" i="1"/>
  <c r="F944" i="1" s="1"/>
  <c r="BQ879" i="1"/>
  <c r="F879" i="1" s="1"/>
  <c r="BQ819" i="1"/>
  <c r="F819" i="1" s="1"/>
  <c r="BQ801" i="1"/>
  <c r="F801" i="1" s="1"/>
  <c r="BQ785" i="1"/>
  <c r="F785" i="1" s="1"/>
  <c r="BQ160" i="1"/>
  <c r="F160" i="1" s="1"/>
  <c r="AD932" i="1"/>
  <c r="AD1067" i="1"/>
  <c r="AD1071" i="1"/>
  <c r="AD1127" i="1"/>
  <c r="AD1140" i="1"/>
  <c r="AD1181" i="1"/>
  <c r="AD1254" i="1"/>
  <c r="AD1255" i="1"/>
  <c r="AD1317" i="1"/>
  <c r="AD1316" i="1" s="1"/>
  <c r="AD1328" i="1"/>
  <c r="AD1350" i="1"/>
  <c r="AD1387" i="1"/>
  <c r="AD1473" i="1"/>
  <c r="AD1441" i="1"/>
  <c r="AD1449" i="1"/>
  <c r="AD1492" i="1"/>
  <c r="AD1500" i="1"/>
  <c r="AD1528" i="1"/>
  <c r="AD1588" i="1"/>
  <c r="AD1616" i="1"/>
  <c r="AD1701" i="1"/>
  <c r="AD1716" i="1"/>
  <c r="AD86" i="1"/>
  <c r="AD85" i="1" s="1"/>
  <c r="AD92" i="1"/>
  <c r="AD130" i="1"/>
  <c r="AD181" i="1"/>
  <c r="AD246" i="1"/>
  <c r="AD251" i="1"/>
  <c r="AD262" i="1"/>
  <c r="AD314" i="1"/>
  <c r="AD325" i="1"/>
  <c r="AD380" i="1"/>
  <c r="AD413" i="1"/>
  <c r="AD423" i="1"/>
  <c r="AD422" i="1" s="1"/>
  <c r="AD451" i="1"/>
  <c r="AD531" i="1"/>
  <c r="AD547" i="1"/>
  <c r="AD666" i="1"/>
  <c r="AD729" i="1"/>
  <c r="AD739" i="1"/>
  <c r="AD812" i="1"/>
  <c r="AD811" i="1" s="1"/>
  <c r="AD850" i="1"/>
  <c r="AD898" i="1"/>
  <c r="AD941" i="1"/>
  <c r="AD1065" i="1"/>
  <c r="AD1277" i="1"/>
  <c r="AD1246" i="1"/>
  <c r="AD1192" i="1"/>
  <c r="AD1406" i="1"/>
  <c r="AD878" i="1"/>
  <c r="AD1156" i="1"/>
  <c r="AD1155" i="1" s="1"/>
  <c r="AD1154" i="1" s="1"/>
  <c r="AD1101" i="1"/>
  <c r="AD1243" i="1"/>
  <c r="AD1385" i="1"/>
  <c r="AD1365" i="1"/>
  <c r="AD1176" i="1"/>
  <c r="AD1249" i="1"/>
  <c r="AD1548" i="1"/>
  <c r="AD1561" i="1"/>
  <c r="AD1737" i="1"/>
  <c r="AD1338" i="1"/>
  <c r="AD1516" i="1"/>
  <c r="AD1527" i="1"/>
  <c r="AD1677" i="1"/>
  <c r="AD1264" i="1"/>
  <c r="AD323" i="1"/>
  <c r="AD322" i="1" s="1"/>
  <c r="AD185" i="1"/>
  <c r="AD83" i="1"/>
  <c r="AD170" i="1"/>
  <c r="AD120" i="1"/>
  <c r="AD404" i="1"/>
  <c r="AD471" i="1"/>
  <c r="AD502" i="1"/>
  <c r="AD562" i="1"/>
  <c r="AD574" i="1"/>
  <c r="AD601" i="1"/>
  <c r="AD610" i="1"/>
  <c r="AD622" i="1"/>
  <c r="AD721" i="1"/>
  <c r="AD736" i="1"/>
  <c r="AD806" i="1"/>
  <c r="AD805" i="1" s="1"/>
  <c r="AD847" i="1"/>
  <c r="AD903" i="1"/>
  <c r="AD904" i="1" s="1"/>
  <c r="AD964" i="1"/>
  <c r="AD1108" i="1"/>
  <c r="AD1146" i="1"/>
  <c r="AD1372" i="1"/>
  <c r="AD1480" i="1"/>
  <c r="AD1583" i="1"/>
  <c r="AD1631" i="1"/>
  <c r="AD96" i="1"/>
  <c r="AD165" i="1"/>
  <c r="AD199" i="1"/>
  <c r="AD197" i="1" s="1"/>
  <c r="AD558" i="1"/>
  <c r="AD608" i="1"/>
  <c r="AD1057" i="1"/>
  <c r="AD1281" i="1"/>
  <c r="AD1472" i="1"/>
  <c r="AD1450" i="1"/>
  <c r="AD1611" i="1"/>
  <c r="AD1692" i="1"/>
  <c r="AD104" i="1"/>
  <c r="AD349" i="1"/>
  <c r="AD1739" i="1"/>
  <c r="AD1403" i="1"/>
  <c r="AD1453" i="1"/>
  <c r="AD1427" i="1"/>
  <c r="AD644" i="1"/>
  <c r="AD169" i="1"/>
  <c r="AD116" i="1"/>
  <c r="AD200" i="1"/>
  <c r="AD163" i="1"/>
  <c r="AD392" i="1"/>
  <c r="AD557" i="1"/>
  <c r="AD560" i="1"/>
  <c r="AD576" i="1"/>
  <c r="AD593" i="1"/>
  <c r="AD782" i="1"/>
  <c r="AD959" i="1"/>
  <c r="AD960" i="1"/>
  <c r="AD1014" i="1"/>
  <c r="AD1019" i="1"/>
  <c r="AD1031" i="1"/>
  <c r="AD1045" i="1"/>
  <c r="AD1239" i="1"/>
  <c r="AD1291" i="1"/>
  <c r="AD1357" i="1"/>
  <c r="AD1374" i="1"/>
  <c r="AD1482" i="1"/>
  <c r="AD1517" i="1"/>
  <c r="AD1589" i="1"/>
  <c r="AD1598" i="1"/>
  <c r="AD1695" i="1"/>
  <c r="AD411" i="1"/>
  <c r="AD459" i="1"/>
  <c r="AD458" i="1" s="1"/>
  <c r="AD535" i="1"/>
  <c r="AD559" i="1"/>
  <c r="AD594" i="1"/>
  <c r="AD611" i="1"/>
  <c r="AD1766" i="1"/>
  <c r="AD696" i="1"/>
  <c r="AD741" i="1"/>
  <c r="AD830" i="1"/>
  <c r="AD899" i="1"/>
  <c r="AD1001" i="1"/>
  <c r="AD1110" i="1"/>
  <c r="AD1282" i="1"/>
  <c r="AD1307" i="1"/>
  <c r="AD1311" i="1"/>
  <c r="AD1336" i="1"/>
  <c r="AD1429" i="1"/>
  <c r="AD1442" i="1"/>
  <c r="AD1560" i="1"/>
  <c r="AD377" i="1"/>
  <c r="AD376" i="1" s="1"/>
  <c r="AD480" i="1"/>
  <c r="AD1046" i="1"/>
  <c r="AD1368" i="1"/>
  <c r="AD1401" i="1"/>
  <c r="AD862" i="1"/>
  <c r="AD650" i="1"/>
  <c r="AD112" i="1"/>
  <c r="AD111" i="1" s="1"/>
  <c r="AD257" i="1"/>
  <c r="AD121" i="1"/>
  <c r="AD399" i="1"/>
  <c r="AD406" i="1"/>
  <c r="AD596" i="1"/>
  <c r="AD577" i="1"/>
  <c r="AD658" i="1"/>
  <c r="AD726" i="1"/>
  <c r="AD894" i="1"/>
  <c r="AD1114" i="1"/>
  <c r="AD1363" i="1"/>
  <c r="AD1380" i="1"/>
  <c r="AD1525" i="1"/>
  <c r="AD1596" i="1"/>
  <c r="AD1603" i="1"/>
  <c r="AD1653" i="1"/>
  <c r="AD1696" i="1"/>
  <c r="AD335" i="1"/>
  <c r="AD402" i="1"/>
  <c r="AD575" i="1"/>
  <c r="AD717" i="1"/>
  <c r="AD874" i="1"/>
  <c r="AD1064" i="1"/>
  <c r="AD1303" i="1"/>
  <c r="AD1462" i="1"/>
  <c r="AD1444" i="1"/>
  <c r="AD1493" i="1"/>
  <c r="AD1687" i="1"/>
  <c r="AD1124" i="1"/>
  <c r="AD885" i="1"/>
  <c r="AD131" i="1"/>
  <c r="AD417" i="1"/>
  <c r="AD678" i="1"/>
  <c r="AD1376" i="1"/>
  <c r="AD1194" i="1"/>
  <c r="AD472" i="1"/>
  <c r="AD1487" i="1"/>
  <c r="AD645" i="1"/>
  <c r="AD648" i="1"/>
  <c r="BQ1663" i="1"/>
  <c r="F1663" i="1" s="1"/>
  <c r="BQ1693" i="1"/>
  <c r="F1693" i="1" s="1"/>
  <c r="BQ1644" i="1"/>
  <c r="F1644" i="1" s="1"/>
  <c r="BQ1696" i="1"/>
  <c r="F1696" i="1" s="1"/>
  <c r="AQ1387" i="1"/>
  <c r="AQ1380" i="1"/>
  <c r="AQ1373" i="1"/>
  <c r="AQ1368" i="1"/>
  <c r="AQ1364" i="1"/>
  <c r="AQ1383" i="1"/>
  <c r="AQ1379" i="1"/>
  <c r="AQ1376" i="1"/>
  <c r="AQ1372" i="1"/>
  <c r="AQ1367" i="1"/>
  <c r="BQ1719" i="1"/>
  <c r="F1719" i="1" s="1"/>
  <c r="AT1719" i="1" s="1"/>
  <c r="BQ1716" i="1"/>
  <c r="F1716" i="1" s="1"/>
  <c r="AT1716" i="1" s="1"/>
  <c r="BQ1707" i="1"/>
  <c r="F1707" i="1" s="1"/>
  <c r="AT1707" i="1" s="1"/>
  <c r="BQ1703" i="1"/>
  <c r="F1703" i="1" s="1"/>
  <c r="AT1703" i="1" s="1"/>
  <c r="BQ1701" i="1"/>
  <c r="F1701" i="1" s="1"/>
  <c r="AT1701" i="1" s="1"/>
  <c r="BQ1677" i="1"/>
  <c r="F1677" i="1" s="1"/>
  <c r="BQ1669" i="1"/>
  <c r="F1669" i="1" s="1"/>
  <c r="BQ1592" i="1"/>
  <c r="F1592" i="1" s="1"/>
  <c r="BQ1567" i="1"/>
  <c r="F1567" i="1" s="1"/>
  <c r="BQ1553" i="1"/>
  <c r="F1553" i="1" s="1"/>
  <c r="BQ1563" i="1"/>
  <c r="F1563" i="1" s="1"/>
  <c r="BQ1274" i="1"/>
  <c r="F1274" i="1" s="1"/>
  <c r="BQ1257" i="1"/>
  <c r="F1257" i="1" s="1"/>
  <c r="BQ1005" i="1"/>
  <c r="F1005" i="1" s="1"/>
  <c r="BQ1002" i="1"/>
  <c r="F1002" i="1" s="1"/>
  <c r="BQ998" i="1"/>
  <c r="F998" i="1" s="1"/>
  <c r="BQ987" i="1"/>
  <c r="F987" i="1" s="1"/>
  <c r="BQ985" i="1"/>
  <c r="F985" i="1" s="1"/>
  <c r="BQ980" i="1"/>
  <c r="F980" i="1" s="1"/>
  <c r="BQ970" i="1"/>
  <c r="F970" i="1" s="1"/>
  <c r="BQ968" i="1"/>
  <c r="F968" i="1" s="1"/>
  <c r="BQ964" i="1"/>
  <c r="F964" i="1" s="1"/>
  <c r="BQ951" i="1"/>
  <c r="F951" i="1" s="1"/>
  <c r="BQ941" i="1"/>
  <c r="F941" i="1" s="1"/>
  <c r="BQ929" i="1"/>
  <c r="F929" i="1" s="1"/>
  <c r="BQ910" i="1"/>
  <c r="F910" i="1" s="1"/>
  <c r="BQ898" i="1"/>
  <c r="F898" i="1" s="1"/>
  <c r="BQ896" i="1"/>
  <c r="F896" i="1" s="1"/>
  <c r="BQ893" i="1"/>
  <c r="F893" i="1" s="1"/>
  <c r="BQ883" i="1"/>
  <c r="F883" i="1" s="1"/>
  <c r="BQ880" i="1"/>
  <c r="F880" i="1" s="1"/>
  <c r="BQ851" i="1"/>
  <c r="F851" i="1" s="1"/>
  <c r="BQ849" i="1"/>
  <c r="F849" i="1" s="1"/>
  <c r="BQ846" i="1"/>
  <c r="F846" i="1" s="1"/>
  <c r="BQ829" i="1"/>
  <c r="F829" i="1" s="1"/>
  <c r="BQ806" i="1"/>
  <c r="F806" i="1" s="1"/>
  <c r="BQ803" i="1"/>
  <c r="F803" i="1" s="1"/>
  <c r="BQ796" i="1"/>
  <c r="F796" i="1" s="1"/>
  <c r="BQ777" i="1"/>
  <c r="F777" i="1" s="1"/>
  <c r="BQ163" i="1"/>
  <c r="F163" i="1" s="1"/>
  <c r="BQ1595" i="1"/>
  <c r="F1595" i="1" s="1"/>
  <c r="BQ1591" i="1"/>
  <c r="F1591" i="1" s="1"/>
  <c r="BQ1582" i="1"/>
  <c r="F1582" i="1" s="1"/>
  <c r="BQ1533" i="1"/>
  <c r="F1533" i="1" s="1"/>
  <c r="BQ1264" i="1"/>
  <c r="F1264" i="1" s="1"/>
  <c r="BQ1026" i="1"/>
  <c r="F1026" i="1" s="1"/>
  <c r="BQ1011" i="1"/>
  <c r="F1011" i="1" s="1"/>
  <c r="BQ1000" i="1"/>
  <c r="F1000" i="1" s="1"/>
  <c r="BQ997" i="1"/>
  <c r="F997" i="1" s="1"/>
  <c r="BQ994" i="1"/>
  <c r="F994" i="1" s="1"/>
  <c r="BQ983" i="1"/>
  <c r="F983" i="1" s="1"/>
  <c r="BQ981" i="1"/>
  <c r="F981" i="1" s="1"/>
  <c r="BQ975" i="1"/>
  <c r="F975" i="1" s="1"/>
  <c r="BQ967" i="1"/>
  <c r="F967" i="1" s="1"/>
  <c r="BQ965" i="1"/>
  <c r="F965" i="1" s="1"/>
  <c r="BQ956" i="1"/>
  <c r="F956" i="1" s="1"/>
  <c r="BQ946" i="1"/>
  <c r="F946" i="1" s="1"/>
  <c r="BQ939" i="1"/>
  <c r="F939" i="1" s="1"/>
  <c r="BQ938" i="1"/>
  <c r="F938" i="1" s="1"/>
  <c r="BQ933" i="1"/>
  <c r="F933" i="1" s="1"/>
  <c r="BQ912" i="1"/>
  <c r="F912" i="1" s="1"/>
  <c r="BQ911" i="1"/>
  <c r="F911" i="1" s="1"/>
  <c r="BQ906" i="1"/>
  <c r="F906" i="1" s="1"/>
  <c r="BQ894" i="1"/>
  <c r="F894" i="1" s="1"/>
  <c r="BQ892" i="1"/>
  <c r="F892" i="1" s="1"/>
  <c r="BQ887" i="1"/>
  <c r="F887" i="1" s="1"/>
  <c r="BQ878" i="1"/>
  <c r="F878" i="1" s="1"/>
  <c r="BQ874" i="1"/>
  <c r="F874" i="1" s="1"/>
  <c r="BQ864" i="1"/>
  <c r="F864" i="1" s="1"/>
  <c r="BQ861" i="1"/>
  <c r="F861" i="1" s="1"/>
  <c r="BQ857" i="1"/>
  <c r="F857" i="1" s="1"/>
  <c r="BQ848" i="1"/>
  <c r="F848" i="1" s="1"/>
  <c r="BQ847" i="1"/>
  <c r="F847" i="1" s="1"/>
  <c r="BQ845" i="1"/>
  <c r="F845" i="1" s="1"/>
  <c r="BQ842" i="1"/>
  <c r="F842" i="1" s="1"/>
  <c r="BQ823" i="1"/>
  <c r="F823" i="1" s="1"/>
  <c r="BQ820" i="1"/>
  <c r="F820" i="1" s="1"/>
  <c r="BQ798" i="1"/>
  <c r="F798" i="1" s="1"/>
  <c r="BQ795" i="1"/>
  <c r="F795" i="1" s="1"/>
  <c r="BQ789" i="1"/>
  <c r="F789" i="1" s="1"/>
  <c r="BQ761" i="1"/>
  <c r="F761" i="1" s="1"/>
  <c r="BQ447" i="1"/>
  <c r="F447" i="1" s="1"/>
  <c r="BQ437" i="1"/>
  <c r="F437" i="1" s="1"/>
  <c r="BQ151" i="1"/>
  <c r="F151" i="1" s="1"/>
  <c r="BQ138" i="1"/>
  <c r="F138" i="1" s="1"/>
  <c r="BQ46" i="1"/>
  <c r="F46" i="1" s="1"/>
  <c r="BQ1610" i="1"/>
  <c r="F1610" i="1" s="1"/>
  <c r="BQ1586" i="1"/>
  <c r="F1586" i="1" s="1"/>
  <c r="BQ1568" i="1"/>
  <c r="F1568" i="1" s="1"/>
  <c r="BQ1559" i="1"/>
  <c r="F1559" i="1" s="1"/>
  <c r="BQ1549" i="1"/>
  <c r="F1549" i="1" s="1"/>
  <c r="BQ1305" i="1"/>
  <c r="F1305" i="1" s="1"/>
  <c r="BQ1223" i="1"/>
  <c r="F1223" i="1" s="1"/>
  <c r="BQ1014" i="1"/>
  <c r="F1014" i="1" s="1"/>
  <c r="BQ1012" i="1"/>
  <c r="F1012" i="1" s="1"/>
  <c r="BQ1008" i="1"/>
  <c r="F1008" i="1" s="1"/>
  <c r="BQ995" i="1"/>
  <c r="F995" i="1" s="1"/>
  <c r="BQ990" i="1"/>
  <c r="F990" i="1" s="1"/>
  <c r="BQ979" i="1"/>
  <c r="F979" i="1" s="1"/>
  <c r="BQ977" i="1"/>
  <c r="F977" i="1" s="1"/>
  <c r="BQ971" i="1"/>
  <c r="F971" i="1" s="1"/>
  <c r="BQ960" i="1"/>
  <c r="F960" i="1" s="1"/>
  <c r="BQ957" i="1"/>
  <c r="F957" i="1" s="1"/>
  <c r="BQ954" i="1"/>
  <c r="F954" i="1" s="1"/>
  <c r="BQ949" i="1"/>
  <c r="F949" i="1" s="1"/>
  <c r="BQ947" i="1"/>
  <c r="F947" i="1" s="1"/>
  <c r="BQ945" i="1"/>
  <c r="F945" i="1" s="1"/>
  <c r="BQ942" i="1"/>
  <c r="F942" i="1" s="1"/>
  <c r="BQ937" i="1"/>
  <c r="F937" i="1" s="1"/>
  <c r="BQ934" i="1"/>
  <c r="F934" i="1" s="1"/>
  <c r="BQ932" i="1"/>
  <c r="F932" i="1" s="1"/>
  <c r="BQ909" i="1"/>
  <c r="F909" i="1" s="1"/>
  <c r="BQ907" i="1"/>
  <c r="F907" i="1" s="1"/>
  <c r="BQ902" i="1"/>
  <c r="F902" i="1" s="1"/>
  <c r="BQ888" i="1"/>
  <c r="F888" i="1" s="1"/>
  <c r="BQ885" i="1"/>
  <c r="F885" i="1" s="1"/>
  <c r="BQ876" i="1"/>
  <c r="F876" i="1" s="1"/>
  <c r="BQ875" i="1"/>
  <c r="F875" i="1" s="1"/>
  <c r="BQ872" i="1"/>
  <c r="F872" i="1" s="1"/>
  <c r="BQ870" i="1"/>
  <c r="F870" i="1" s="1"/>
  <c r="BQ858" i="1"/>
  <c r="F858" i="1" s="1"/>
  <c r="BQ852" i="1"/>
  <c r="F852" i="1" s="1"/>
  <c r="BQ843" i="1"/>
  <c r="F843" i="1" s="1"/>
  <c r="BQ840" i="1"/>
  <c r="F840" i="1" s="1"/>
  <c r="BQ810" i="1"/>
  <c r="F810" i="1" s="1"/>
  <c r="BQ791" i="1"/>
  <c r="F791" i="1" s="1"/>
  <c r="BQ787" i="1"/>
  <c r="F787" i="1" s="1"/>
  <c r="BQ783" i="1"/>
  <c r="F783" i="1" s="1"/>
  <c r="BQ762" i="1"/>
  <c r="F762" i="1" s="1"/>
  <c r="BQ752" i="1"/>
  <c r="F752" i="1" s="1"/>
  <c r="BQ275" i="1"/>
  <c r="F275" i="1" s="1"/>
  <c r="BQ273" i="1"/>
  <c r="F273" i="1" s="1"/>
  <c r="BQ270" i="1"/>
  <c r="F270" i="1" s="1"/>
  <c r="BQ268" i="1"/>
  <c r="F268" i="1" s="1"/>
  <c r="BQ263" i="1"/>
  <c r="F263" i="1" s="1"/>
  <c r="BQ1604" i="1"/>
  <c r="F1604" i="1" s="1"/>
  <c r="BQ1579" i="1"/>
  <c r="F1579" i="1" s="1"/>
  <c r="BQ1564" i="1"/>
  <c r="F1564" i="1" s="1"/>
  <c r="BQ1541" i="1"/>
  <c r="F1541" i="1" s="1"/>
  <c r="BQ1297" i="1"/>
  <c r="F1297" i="1" s="1"/>
  <c r="BQ1224" i="1"/>
  <c r="F1224" i="1" s="1"/>
  <c r="BQ1236" i="1"/>
  <c r="F1236" i="1" s="1"/>
  <c r="BQ1279" i="1"/>
  <c r="F1279" i="1" s="1"/>
  <c r="BQ1031" i="1"/>
  <c r="F1031" i="1" s="1"/>
  <c r="BQ1021" i="1"/>
  <c r="F1021" i="1" s="1"/>
  <c r="BQ1019" i="1"/>
  <c r="F1019" i="1" s="1"/>
  <c r="BQ1009" i="1"/>
  <c r="F1009" i="1" s="1"/>
  <c r="BQ1007" i="1"/>
  <c r="F1007" i="1" s="1"/>
  <c r="BQ1003" i="1"/>
  <c r="F1003" i="1" s="1"/>
  <c r="BQ993" i="1"/>
  <c r="F993" i="1" s="1"/>
  <c r="BQ991" i="1"/>
  <c r="F991" i="1" s="1"/>
  <c r="BQ974" i="1"/>
  <c r="F974" i="1" s="1"/>
  <c r="BQ972" i="1"/>
  <c r="F972" i="1" s="1"/>
  <c r="BQ943" i="1"/>
  <c r="F943" i="1" s="1"/>
  <c r="BQ940" i="1"/>
  <c r="F940" i="1" s="1"/>
  <c r="BQ930" i="1"/>
  <c r="F930" i="1" s="1"/>
  <c r="BQ913" i="1"/>
  <c r="F913" i="1" s="1"/>
  <c r="BQ897" i="1"/>
  <c r="F897" i="1" s="1"/>
  <c r="BQ884" i="1"/>
  <c r="F884" i="1" s="1"/>
  <c r="BQ882" i="1"/>
  <c r="F882" i="1" s="1"/>
  <c r="BQ871" i="1"/>
  <c r="F871" i="1" s="1"/>
  <c r="BQ867" i="1"/>
  <c r="F867" i="1" s="1"/>
  <c r="BQ853" i="1"/>
  <c r="F853" i="1" s="1"/>
  <c r="BQ841" i="1"/>
  <c r="F841" i="1" s="1"/>
  <c r="BQ830" i="1"/>
  <c r="F830" i="1" s="1"/>
  <c r="BQ812" i="1"/>
  <c r="F812" i="1" s="1"/>
  <c r="BQ808" i="1"/>
  <c r="F808" i="1" s="1"/>
  <c r="BQ804" i="1"/>
  <c r="F804" i="1" s="1"/>
  <c r="BQ782" i="1"/>
  <c r="F782" i="1" s="1"/>
  <c r="BQ780" i="1"/>
  <c r="F780" i="1" s="1"/>
  <c r="BQ760" i="1"/>
  <c r="F760" i="1" s="1"/>
  <c r="AD473" i="1"/>
  <c r="AD288" i="1"/>
  <c r="AD1008" i="1"/>
  <c r="AD1484" i="1"/>
  <c r="AD646" i="1"/>
  <c r="AD705" i="1"/>
  <c r="AD1049" i="1"/>
  <c r="AD647" i="1"/>
  <c r="AD1485" i="1"/>
  <c r="AD1050" i="1"/>
  <c r="AD649" i="1"/>
  <c r="AQ1378" i="1"/>
  <c r="AQ1375" i="1"/>
  <c r="AQ1371" i="1"/>
  <c r="AQ1366" i="1"/>
  <c r="AQ1374" i="1"/>
  <c r="AQ1369" i="1"/>
  <c r="AQ1365" i="1"/>
  <c r="BQ1721" i="1"/>
  <c r="F1721" i="1" s="1"/>
  <c r="AT1721" i="1" s="1"/>
  <c r="BQ1715" i="1"/>
  <c r="F1715" i="1" s="1"/>
  <c r="AT1715" i="1" s="1"/>
  <c r="BQ1711" i="1"/>
  <c r="F1711" i="1" s="1"/>
  <c r="AT1711" i="1" s="1"/>
  <c r="BQ1709" i="1"/>
  <c r="F1709" i="1" s="1"/>
  <c r="AT1709" i="1" s="1"/>
  <c r="BQ1702" i="1"/>
  <c r="F1702" i="1" s="1"/>
  <c r="AT1702" i="1" s="1"/>
  <c r="BQ1692" i="1"/>
  <c r="F1692" i="1" s="1"/>
  <c r="BQ1690" i="1"/>
  <c r="F1690" i="1" s="1"/>
  <c r="BQ1659" i="1"/>
  <c r="F1659" i="1" s="1"/>
  <c r="BQ1617" i="1"/>
  <c r="F1617" i="1" s="1"/>
  <c r="AQ1388" i="1"/>
  <c r="AQ1363" i="1"/>
  <c r="BQ1738" i="1"/>
  <c r="F1738" i="1" s="1"/>
  <c r="AT1738" i="1" s="1"/>
  <c r="BQ1735" i="1"/>
  <c r="F1735" i="1" s="1"/>
  <c r="AT1735" i="1" s="1"/>
  <c r="BQ1731" i="1"/>
  <c r="F1731" i="1" s="1"/>
  <c r="AT1731" i="1" s="1"/>
  <c r="BQ1728" i="1"/>
  <c r="F1728" i="1" s="1"/>
  <c r="AT1728" i="1" s="1"/>
  <c r="BQ1724" i="1"/>
  <c r="F1724" i="1" s="1"/>
  <c r="AT1724" i="1" s="1"/>
  <c r="BQ1698" i="1"/>
  <c r="F1698" i="1" s="1"/>
  <c r="AT1698" i="1" s="1"/>
  <c r="BQ1695" i="1"/>
  <c r="F1695" i="1" s="1"/>
  <c r="AT1695" i="1" s="1"/>
  <c r="BQ1683" i="1"/>
  <c r="F1683" i="1" s="1"/>
  <c r="BQ1653" i="1"/>
  <c r="F1653" i="1" s="1"/>
  <c r="BQ1631" i="1"/>
  <c r="F1631" i="1" s="1"/>
  <c r="BQ1613" i="1"/>
  <c r="F1613" i="1" s="1"/>
  <c r="BQ1606" i="1"/>
  <c r="F1606" i="1" s="1"/>
  <c r="AQ1385" i="1"/>
  <c r="BQ1676" i="1"/>
  <c r="F1676" i="1" s="1"/>
  <c r="BQ1641" i="1"/>
  <c r="F1641" i="1" s="1"/>
  <c r="BQ1609" i="1"/>
  <c r="F1609" i="1" s="1"/>
  <c r="AQ1381" i="1"/>
  <c r="AQ1377" i="1"/>
  <c r="BQ1739" i="1"/>
  <c r="F1739" i="1" s="1"/>
  <c r="AT1739" i="1" s="1"/>
  <c r="BQ1737" i="1"/>
  <c r="F1737" i="1" s="1"/>
  <c r="AT1737" i="1" s="1"/>
  <c r="BQ1734" i="1"/>
  <c r="F1734" i="1" s="1"/>
  <c r="AT1734" i="1" s="1"/>
  <c r="BQ1729" i="1"/>
  <c r="F1729" i="1" s="1"/>
  <c r="AT1729" i="1" s="1"/>
  <c r="BQ1727" i="1"/>
  <c r="F1727" i="1" s="1"/>
  <c r="AT1727" i="1" s="1"/>
  <c r="BQ1722" i="1"/>
  <c r="F1722" i="1" s="1"/>
  <c r="AT1722" i="1" s="1"/>
  <c r="BQ1700" i="1"/>
  <c r="F1700" i="1" s="1"/>
  <c r="AT1700" i="1" s="1"/>
  <c r="BQ1694" i="1"/>
  <c r="F1694" i="1" s="1"/>
  <c r="AT1694" i="1" s="1"/>
  <c r="BQ1668" i="1"/>
  <c r="F1668" i="1" s="1"/>
  <c r="BQ1627" i="1"/>
  <c r="F1627" i="1" s="1"/>
  <c r="BQ1503" i="1"/>
  <c r="F1503" i="1" s="1"/>
  <c r="BQ1500" i="1"/>
  <c r="F1500" i="1" s="1"/>
  <c r="BQ1496" i="1"/>
  <c r="F1496" i="1" s="1"/>
  <c r="BQ1493" i="1"/>
  <c r="F1493" i="1" s="1"/>
  <c r="BQ1490" i="1"/>
  <c r="F1490" i="1" s="1"/>
  <c r="BQ1454" i="1"/>
  <c r="F1454" i="1" s="1"/>
  <c r="BQ1452" i="1"/>
  <c r="F1452" i="1" s="1"/>
  <c r="BQ1450" i="1"/>
  <c r="F1450" i="1" s="1"/>
  <c r="BQ1448" i="1"/>
  <c r="F1448" i="1" s="1"/>
  <c r="BQ1445" i="1"/>
  <c r="F1445" i="1" s="1"/>
  <c r="BQ1443" i="1"/>
  <c r="F1443" i="1" s="1"/>
  <c r="BQ1441" i="1"/>
  <c r="F1441" i="1" s="1"/>
  <c r="BQ1488" i="1"/>
  <c r="F1488" i="1" s="1"/>
  <c r="BQ1486" i="1"/>
  <c r="F1486" i="1" s="1"/>
  <c r="BQ1480" i="1"/>
  <c r="F1480" i="1" s="1"/>
  <c r="BQ1476" i="1"/>
  <c r="F1476" i="1" s="1"/>
  <c r="BQ1474" i="1"/>
  <c r="F1474" i="1" s="1"/>
  <c r="BQ1471" i="1"/>
  <c r="F1471" i="1" s="1"/>
  <c r="BQ1469" i="1"/>
  <c r="F1469" i="1" s="1"/>
  <c r="BQ1466" i="1"/>
  <c r="F1466" i="1" s="1"/>
  <c r="BQ1463" i="1"/>
  <c r="F1463" i="1" s="1"/>
  <c r="BQ1461" i="1"/>
  <c r="F1461" i="1" s="1"/>
  <c r="BQ1435" i="1"/>
  <c r="F1435" i="1" s="1"/>
  <c r="BQ1433" i="1"/>
  <c r="F1433" i="1" s="1"/>
  <c r="BQ1430" i="1"/>
  <c r="F1430" i="1" s="1"/>
  <c r="BQ1428" i="1"/>
  <c r="F1428" i="1" s="1"/>
  <c r="BQ1427" i="1"/>
  <c r="F1427" i="1" s="1"/>
  <c r="BQ1425" i="1"/>
  <c r="F1425" i="1" s="1"/>
  <c r="BQ1422" i="1"/>
  <c r="F1422" i="1" s="1"/>
  <c r="BQ1420" i="1"/>
  <c r="F1420" i="1" s="1"/>
  <c r="BQ1417" i="1"/>
  <c r="F1417" i="1" s="1"/>
  <c r="BQ1412" i="1"/>
  <c r="F1412" i="1" s="1"/>
  <c r="BQ1409" i="1"/>
  <c r="F1409" i="1" s="1"/>
  <c r="BQ1408" i="1"/>
  <c r="F1408" i="1" s="1"/>
  <c r="BQ1406" i="1"/>
  <c r="F1406" i="1" s="1"/>
  <c r="BQ1405" i="1"/>
  <c r="F1405" i="1" s="1"/>
  <c r="BQ1403" i="1"/>
  <c r="F1403" i="1" s="1"/>
  <c r="BQ1401" i="1"/>
  <c r="F1401" i="1" s="1"/>
  <c r="BQ1388" i="1"/>
  <c r="F1388" i="1" s="1"/>
  <c r="BQ1383" i="1"/>
  <c r="F1383" i="1" s="1"/>
  <c r="BQ1380" i="1"/>
  <c r="F1380" i="1" s="1"/>
  <c r="BQ1378" i="1"/>
  <c r="F1378" i="1" s="1"/>
  <c r="BQ1375" i="1"/>
  <c r="F1375" i="1" s="1"/>
  <c r="BQ1373" i="1"/>
  <c r="F1373" i="1" s="1"/>
  <c r="BQ1371" i="1"/>
  <c r="F1371" i="1" s="1"/>
  <c r="BQ1368" i="1"/>
  <c r="F1368" i="1" s="1"/>
  <c r="BQ1366" i="1"/>
  <c r="F1366" i="1" s="1"/>
  <c r="BQ1364" i="1"/>
  <c r="F1364" i="1" s="1"/>
  <c r="BQ1363" i="1"/>
  <c r="F1363" i="1" s="1"/>
  <c r="BQ1360" i="1"/>
  <c r="F1360" i="1" s="1"/>
  <c r="BQ1357" i="1"/>
  <c r="F1357" i="1" s="1"/>
  <c r="BQ1356" i="1"/>
  <c r="F1356" i="1" s="1"/>
  <c r="BQ1354" i="1"/>
  <c r="F1354" i="1" s="1"/>
  <c r="BQ1352" i="1"/>
  <c r="F1352" i="1" s="1"/>
  <c r="BQ1350" i="1"/>
  <c r="F1350" i="1" s="1"/>
  <c r="BQ1347" i="1"/>
  <c r="F1347" i="1" s="1"/>
  <c r="BQ1340" i="1"/>
  <c r="F1340" i="1" s="1"/>
  <c r="BQ1338" i="1"/>
  <c r="F1338" i="1" s="1"/>
  <c r="BQ1680" i="1"/>
  <c r="F1680" i="1" s="1"/>
  <c r="AT1680" i="1" s="1"/>
  <c r="BQ1672" i="1"/>
  <c r="F1672" i="1" s="1"/>
  <c r="AT1672" i="1" s="1"/>
  <c r="BQ1667" i="1"/>
  <c r="F1667" i="1" s="1"/>
  <c r="AT1667" i="1" s="1"/>
  <c r="BQ1657" i="1"/>
  <c r="F1657" i="1" s="1"/>
  <c r="AT1657" i="1" s="1"/>
  <c r="BQ1650" i="1"/>
  <c r="F1650" i="1" s="1"/>
  <c r="AT1650" i="1" s="1"/>
  <c r="BQ1639" i="1"/>
  <c r="F1639" i="1" s="1"/>
  <c r="AT1639" i="1" s="1"/>
  <c r="BQ1615" i="1"/>
  <c r="F1615" i="1" s="1"/>
  <c r="AT1615" i="1" s="1"/>
  <c r="BQ1612" i="1"/>
  <c r="F1612" i="1" s="1"/>
  <c r="AT1612" i="1" s="1"/>
  <c r="BQ1608" i="1"/>
  <c r="F1608" i="1" s="1"/>
  <c r="AT1608" i="1" s="1"/>
  <c r="BQ1603" i="1"/>
  <c r="F1603" i="1" s="1"/>
  <c r="AT1603" i="1" s="1"/>
  <c r="BQ1598" i="1"/>
  <c r="F1598" i="1" s="1"/>
  <c r="AT1598" i="1" s="1"/>
  <c r="BQ1589" i="1"/>
  <c r="F1589" i="1" s="1"/>
  <c r="AT1589" i="1" s="1"/>
  <c r="BQ1583" i="1"/>
  <c r="F1583" i="1" s="1"/>
  <c r="AT1583" i="1" s="1"/>
  <c r="BQ1569" i="1"/>
  <c r="F1569" i="1" s="1"/>
  <c r="AT1569" i="1" s="1"/>
  <c r="BQ1566" i="1"/>
  <c r="F1566" i="1" s="1"/>
  <c r="AT1566" i="1" s="1"/>
  <c r="BQ1562" i="1"/>
  <c r="F1562" i="1" s="1"/>
  <c r="AT1562" i="1" s="1"/>
  <c r="BQ1550" i="1"/>
  <c r="F1550" i="1" s="1"/>
  <c r="AT1550" i="1" s="1"/>
  <c r="BQ1548" i="1"/>
  <c r="F1548" i="1" s="1"/>
  <c r="AT1548" i="1" s="1"/>
  <c r="BQ1539" i="1"/>
  <c r="F1539" i="1" s="1"/>
  <c r="AX1539" i="1" s="1"/>
  <c r="BQ1497" i="1"/>
  <c r="F1497" i="1" s="1"/>
  <c r="BQ1495" i="1"/>
  <c r="F1495" i="1" s="1"/>
  <c r="BQ1492" i="1"/>
  <c r="F1492" i="1" s="1"/>
  <c r="BQ1453" i="1"/>
  <c r="F1453" i="1" s="1"/>
  <c r="BQ1451" i="1"/>
  <c r="F1451" i="1" s="1"/>
  <c r="BQ1449" i="1"/>
  <c r="F1449" i="1" s="1"/>
  <c r="BQ1447" i="1"/>
  <c r="F1447" i="1" s="1"/>
  <c r="BQ1444" i="1"/>
  <c r="F1444" i="1" s="1"/>
  <c r="BQ1442" i="1"/>
  <c r="F1442" i="1" s="1"/>
  <c r="BQ1456" i="1"/>
  <c r="F1456" i="1" s="1"/>
  <c r="BQ1487" i="1"/>
  <c r="F1487" i="1" s="1"/>
  <c r="BQ1485" i="1"/>
  <c r="F1485" i="1" s="1"/>
  <c r="BQ1484" i="1"/>
  <c r="F1484" i="1" s="1"/>
  <c r="BQ1482" i="1"/>
  <c r="F1482" i="1" s="1"/>
  <c r="BQ1478" i="1"/>
  <c r="F1478" i="1" s="1"/>
  <c r="BQ1473" i="1"/>
  <c r="F1473" i="1" s="1"/>
  <c r="BQ1475" i="1"/>
  <c r="F1475" i="1" s="1"/>
  <c r="BQ1472" i="1"/>
  <c r="F1472" i="1" s="1"/>
  <c r="BQ1470" i="1"/>
  <c r="F1470" i="1" s="1"/>
  <c r="BQ1467" i="1"/>
  <c r="F1467" i="1" s="1"/>
  <c r="BQ1464" i="1"/>
  <c r="F1464" i="1" s="1"/>
  <c r="BQ1462" i="1"/>
  <c r="F1462" i="1" s="1"/>
  <c r="BQ1436" i="1"/>
  <c r="F1436" i="1" s="1"/>
  <c r="BQ1434" i="1"/>
  <c r="F1434" i="1" s="1"/>
  <c r="BQ1432" i="1"/>
  <c r="F1432" i="1" s="1"/>
  <c r="BQ1429" i="1"/>
  <c r="F1429" i="1" s="1"/>
  <c r="BQ1426" i="1"/>
  <c r="F1426" i="1" s="1"/>
  <c r="BQ1423" i="1"/>
  <c r="F1423" i="1" s="1"/>
  <c r="BQ1421" i="1"/>
  <c r="F1421" i="1" s="1"/>
  <c r="BQ1419" i="1"/>
  <c r="F1419" i="1" s="1"/>
  <c r="BQ1416" i="1"/>
  <c r="F1416" i="1" s="1"/>
  <c r="BQ1411" i="1"/>
  <c r="F1411" i="1" s="1"/>
  <c r="BQ1407" i="1"/>
  <c r="F1407" i="1" s="1"/>
  <c r="BQ1402" i="1"/>
  <c r="F1402" i="1" s="1"/>
  <c r="BQ1390" i="1"/>
  <c r="F1390" i="1" s="1"/>
  <c r="BQ1387" i="1"/>
  <c r="F1387" i="1" s="1"/>
  <c r="BQ1385" i="1"/>
  <c r="F1385" i="1" s="1"/>
  <c r="BQ1381" i="1"/>
  <c r="F1381" i="1" s="1"/>
  <c r="BQ1379" i="1"/>
  <c r="F1379" i="1" s="1"/>
  <c r="BQ1377" i="1"/>
  <c r="F1377" i="1" s="1"/>
  <c r="BQ1376" i="1"/>
  <c r="F1376" i="1" s="1"/>
  <c r="BQ1374" i="1"/>
  <c r="F1374" i="1" s="1"/>
  <c r="BQ1372" i="1"/>
  <c r="F1372" i="1" s="1"/>
  <c r="BQ1369" i="1"/>
  <c r="F1369" i="1" s="1"/>
  <c r="BQ1367" i="1"/>
  <c r="F1367" i="1" s="1"/>
  <c r="BQ1365" i="1"/>
  <c r="F1365" i="1" s="1"/>
  <c r="BQ1359" i="1"/>
  <c r="F1359" i="1" s="1"/>
  <c r="BQ1355" i="1"/>
  <c r="F1355" i="1" s="1"/>
  <c r="BQ1353" i="1"/>
  <c r="F1353" i="1" s="1"/>
  <c r="BQ1351" i="1"/>
  <c r="F1351" i="1" s="1"/>
  <c r="BQ1687" i="1"/>
  <c r="F1687" i="1" s="1"/>
  <c r="AT1687" i="1" s="1"/>
  <c r="BQ1679" i="1"/>
  <c r="F1679" i="1" s="1"/>
  <c r="AT1679" i="1" s="1"/>
  <c r="BQ1674" i="1"/>
  <c r="F1674" i="1" s="1"/>
  <c r="AT1674" i="1" s="1"/>
  <c r="BQ1664" i="1"/>
  <c r="F1664" i="1" s="1"/>
  <c r="AT1664" i="1" s="1"/>
  <c r="BQ1648" i="1"/>
  <c r="F1648" i="1" s="1"/>
  <c r="AT1648" i="1" s="1"/>
  <c r="BQ1630" i="1"/>
  <c r="F1630" i="1" s="1"/>
  <c r="AT1630" i="1" s="1"/>
  <c r="BQ1619" i="1"/>
  <c r="F1619" i="1" s="1"/>
  <c r="AT1619" i="1" s="1"/>
  <c r="BQ1616" i="1"/>
  <c r="F1616" i="1" s="1"/>
  <c r="AT1616" i="1" s="1"/>
  <c r="BQ1611" i="1"/>
  <c r="F1611" i="1" s="1"/>
  <c r="AT1611" i="1" s="1"/>
  <c r="BQ1602" i="1"/>
  <c r="F1602" i="1" s="1"/>
  <c r="AT1602" i="1" s="1"/>
  <c r="BQ1600" i="1"/>
  <c r="F1600" i="1" s="1"/>
  <c r="AT1600" i="1" s="1"/>
  <c r="BQ1593" i="1"/>
  <c r="F1593" i="1" s="1"/>
  <c r="AT1593" i="1" s="1"/>
  <c r="BQ1588" i="1"/>
  <c r="F1588" i="1" s="1"/>
  <c r="AT1588" i="1" s="1"/>
  <c r="BQ1584" i="1"/>
  <c r="F1584" i="1" s="1"/>
  <c r="AT1584" i="1" s="1"/>
  <c r="BQ1578" i="1"/>
  <c r="F1578" i="1" s="1"/>
  <c r="AT1578" i="1" s="1"/>
  <c r="BQ1557" i="1"/>
  <c r="F1557" i="1" s="1"/>
  <c r="AT1557" i="1" s="1"/>
  <c r="BQ1552" i="1"/>
  <c r="F1552" i="1" s="1"/>
  <c r="AT1552" i="1" s="1"/>
  <c r="BQ1561" i="1"/>
  <c r="F1561" i="1" s="1"/>
  <c r="AT1561" i="1" s="1"/>
  <c r="BQ1551" i="1"/>
  <c r="F1551" i="1" s="1"/>
  <c r="AT1551" i="1" s="1"/>
  <c r="BQ1546" i="1"/>
  <c r="F1546" i="1" s="1"/>
  <c r="AT1546" i="1" s="1"/>
  <c r="BQ1540" i="1"/>
  <c r="F1540" i="1" s="1"/>
  <c r="AZ1540" i="1" s="1"/>
  <c r="BQ1303" i="1"/>
  <c r="F1303" i="1" s="1"/>
  <c r="BQ1255" i="1"/>
  <c r="F1255" i="1" s="1"/>
  <c r="BQ1252" i="1"/>
  <c r="F1252" i="1" s="1"/>
  <c r="BQ1030" i="1"/>
  <c r="F1030" i="1" s="1"/>
  <c r="BQ1023" i="1"/>
  <c r="F1023" i="1" s="1"/>
  <c r="BQ1015" i="1"/>
  <c r="F1015" i="1" s="1"/>
  <c r="BQ1336" i="1"/>
  <c r="F1336" i="1" s="1"/>
  <c r="BQ1328" i="1"/>
  <c r="F1328" i="1" s="1"/>
  <c r="BQ1326" i="1"/>
  <c r="F1326" i="1" s="1"/>
  <c r="BQ1324" i="1"/>
  <c r="F1324" i="1" s="1"/>
  <c r="BQ1315" i="1"/>
  <c r="F1315" i="1" s="1"/>
  <c r="BQ1313" i="1"/>
  <c r="F1313" i="1" s="1"/>
  <c r="BQ1310" i="1"/>
  <c r="F1310" i="1" s="1"/>
  <c r="BQ1308" i="1"/>
  <c r="F1308" i="1" s="1"/>
  <c r="BQ1306" i="1"/>
  <c r="F1306" i="1" s="1"/>
  <c r="BQ1286" i="1"/>
  <c r="F1286" i="1" s="1"/>
  <c r="BQ1226" i="1"/>
  <c r="F1226" i="1" s="1"/>
  <c r="BQ1221" i="1"/>
  <c r="F1221" i="1" s="1"/>
  <c r="BQ1282" i="1"/>
  <c r="F1282" i="1" s="1"/>
  <c r="BQ1261" i="1"/>
  <c r="F1261" i="1" s="1"/>
  <c r="BQ1199" i="1"/>
  <c r="F1199" i="1" s="1"/>
  <c r="BQ1197" i="1"/>
  <c r="F1197" i="1" s="1"/>
  <c r="BQ1193" i="1"/>
  <c r="F1193" i="1" s="1"/>
  <c r="BQ1190" i="1"/>
  <c r="F1190" i="1" s="1"/>
  <c r="BQ1191" i="1"/>
  <c r="F1191" i="1" s="1"/>
  <c r="BQ1186" i="1"/>
  <c r="F1186" i="1" s="1"/>
  <c r="BQ1184" i="1"/>
  <c r="F1184" i="1" s="1"/>
  <c r="BQ1182" i="1"/>
  <c r="F1182" i="1" s="1"/>
  <c r="BQ1180" i="1"/>
  <c r="F1180" i="1" s="1"/>
  <c r="BQ1178" i="1"/>
  <c r="F1178" i="1" s="1"/>
  <c r="BQ1176" i="1"/>
  <c r="F1176" i="1" s="1"/>
  <c r="BQ1173" i="1"/>
  <c r="F1173" i="1" s="1"/>
  <c r="BQ1172" i="1"/>
  <c r="F1172" i="1" s="1"/>
  <c r="BQ1168" i="1"/>
  <c r="F1168" i="1" s="1"/>
  <c r="BQ1160" i="1"/>
  <c r="F1160" i="1" s="1"/>
  <c r="BQ1156" i="1"/>
  <c r="F1156" i="1" s="1"/>
  <c r="BQ1153" i="1"/>
  <c r="F1153" i="1" s="1"/>
  <c r="BQ1148" i="1"/>
  <c r="F1148" i="1" s="1"/>
  <c r="BQ1146" i="1"/>
  <c r="F1146" i="1" s="1"/>
  <c r="BQ1144" i="1"/>
  <c r="F1144" i="1" s="1"/>
  <c r="BQ1138" i="1"/>
  <c r="F1138" i="1" s="1"/>
  <c r="BQ1140" i="1"/>
  <c r="F1140" i="1" s="1"/>
  <c r="BQ1137" i="1"/>
  <c r="F1137" i="1" s="1"/>
  <c r="BQ1133" i="1"/>
  <c r="F1133" i="1" s="1"/>
  <c r="BQ1130" i="1"/>
  <c r="F1130" i="1" s="1"/>
  <c r="BQ1128" i="1"/>
  <c r="F1128" i="1" s="1"/>
  <c r="BQ1126" i="1"/>
  <c r="F1126" i="1" s="1"/>
  <c r="BQ1123" i="1"/>
  <c r="F1123" i="1" s="1"/>
  <c r="BQ1122" i="1"/>
  <c r="F1122" i="1" s="1"/>
  <c r="BQ1120" i="1"/>
  <c r="F1120" i="1" s="1"/>
  <c r="BQ1113" i="1"/>
  <c r="F1113" i="1" s="1"/>
  <c r="BQ1111" i="1"/>
  <c r="F1111" i="1" s="1"/>
  <c r="BQ1109" i="1"/>
  <c r="F1109" i="1" s="1"/>
  <c r="BQ1107" i="1"/>
  <c r="F1107" i="1" s="1"/>
  <c r="BQ1105" i="1"/>
  <c r="F1105" i="1" s="1"/>
  <c r="BQ1103" i="1"/>
  <c r="F1103" i="1" s="1"/>
  <c r="BQ1101" i="1"/>
  <c r="F1101" i="1" s="1"/>
  <c r="BQ1095" i="1"/>
  <c r="F1095" i="1" s="1"/>
  <c r="BQ1092" i="1"/>
  <c r="F1092" i="1" s="1"/>
  <c r="BQ1087" i="1"/>
  <c r="F1087" i="1" s="1"/>
  <c r="BQ1085" i="1"/>
  <c r="F1085" i="1" s="1"/>
  <c r="BQ1022" i="1"/>
  <c r="F1022" i="1" s="1"/>
  <c r="BQ1304" i="1"/>
  <c r="F1304" i="1" s="1"/>
  <c r="BQ1302" i="1"/>
  <c r="F1302" i="1" s="1"/>
  <c r="BQ1270" i="1"/>
  <c r="F1270" i="1" s="1"/>
  <c r="BQ1269" i="1"/>
  <c r="F1269" i="1" s="1"/>
  <c r="BQ1254" i="1"/>
  <c r="F1254" i="1" s="1"/>
  <c r="BQ1038" i="1"/>
  <c r="F1038" i="1" s="1"/>
  <c r="BQ1032" i="1"/>
  <c r="F1032" i="1" s="1"/>
  <c r="BQ1027" i="1"/>
  <c r="F1027" i="1" s="1"/>
  <c r="BQ1020" i="1"/>
  <c r="F1020" i="1" s="1"/>
  <c r="BQ1339" i="1"/>
  <c r="F1339" i="1" s="1"/>
  <c r="BQ1337" i="1"/>
  <c r="F1337" i="1" s="1"/>
  <c r="BQ1329" i="1"/>
  <c r="F1329" i="1" s="1"/>
  <c r="BQ1327" i="1"/>
  <c r="F1327" i="1" s="1"/>
  <c r="BQ1325" i="1"/>
  <c r="F1325" i="1" s="1"/>
  <c r="BQ1321" i="1"/>
  <c r="F1321" i="1" s="1"/>
  <c r="BQ1319" i="1"/>
  <c r="F1319" i="1" s="1"/>
  <c r="BQ1317" i="1"/>
  <c r="F1317" i="1" s="1"/>
  <c r="BQ1314" i="1"/>
  <c r="F1314" i="1" s="1"/>
  <c r="BQ1311" i="1"/>
  <c r="F1311" i="1" s="1"/>
  <c r="BQ1309" i="1"/>
  <c r="F1309" i="1" s="1"/>
  <c r="BQ1307" i="1"/>
  <c r="F1307" i="1" s="1"/>
  <c r="BQ1293" i="1"/>
  <c r="F1293" i="1" s="1"/>
  <c r="BQ1287" i="1"/>
  <c r="F1287" i="1" s="1"/>
  <c r="BQ1225" i="1"/>
  <c r="F1225" i="1" s="1"/>
  <c r="BQ1222" i="1"/>
  <c r="F1222" i="1" s="1"/>
  <c r="BQ1281" i="1"/>
  <c r="F1281" i="1" s="1"/>
  <c r="BQ1277" i="1"/>
  <c r="F1277" i="1" s="1"/>
  <c r="BQ1263" i="1"/>
  <c r="F1263" i="1" s="1"/>
  <c r="BQ1260" i="1"/>
  <c r="F1260" i="1" s="1"/>
  <c r="BQ1202" i="1"/>
  <c r="F1202" i="1" s="1"/>
  <c r="BQ1200" i="1"/>
  <c r="F1200" i="1" s="1"/>
  <c r="BQ1198" i="1"/>
  <c r="F1198" i="1" s="1"/>
  <c r="BQ1196" i="1"/>
  <c r="F1196" i="1" s="1"/>
  <c r="BQ1194" i="1"/>
  <c r="F1194" i="1" s="1"/>
  <c r="BQ1192" i="1"/>
  <c r="F1192" i="1" s="1"/>
  <c r="BQ1189" i="1"/>
  <c r="F1189" i="1" s="1"/>
  <c r="BQ1188" i="1"/>
  <c r="F1188" i="1" s="1"/>
  <c r="BQ1183" i="1"/>
  <c r="F1183" i="1" s="1"/>
  <c r="BQ1181" i="1"/>
  <c r="F1181" i="1" s="1"/>
  <c r="BQ1177" i="1"/>
  <c r="F1177" i="1" s="1"/>
  <c r="BQ1174" i="1"/>
  <c r="F1174" i="1" s="1"/>
  <c r="BQ1175" i="1"/>
  <c r="F1175" i="1" s="1"/>
  <c r="BQ1170" i="1"/>
  <c r="F1170" i="1" s="1"/>
  <c r="BQ1167" i="1"/>
  <c r="F1167" i="1" s="1"/>
  <c r="BQ1161" i="1"/>
  <c r="F1161" i="1" s="1"/>
  <c r="BQ1159" i="1"/>
  <c r="F1159" i="1" s="1"/>
  <c r="BQ1147" i="1"/>
  <c r="F1147" i="1" s="1"/>
  <c r="BQ1145" i="1"/>
  <c r="F1145" i="1" s="1"/>
  <c r="BQ1143" i="1"/>
  <c r="F1143" i="1" s="1"/>
  <c r="BQ1141" i="1"/>
  <c r="F1141" i="1" s="1"/>
  <c r="BQ1139" i="1"/>
  <c r="F1139" i="1" s="1"/>
  <c r="BQ1136" i="1"/>
  <c r="F1136" i="1" s="1"/>
  <c r="BQ1131" i="1"/>
  <c r="F1131" i="1" s="1"/>
  <c r="BQ1127" i="1"/>
  <c r="F1127" i="1" s="1"/>
  <c r="BQ1124" i="1"/>
  <c r="F1124" i="1" s="1"/>
  <c r="BQ1121" i="1"/>
  <c r="F1121" i="1" s="1"/>
  <c r="BQ1114" i="1"/>
  <c r="F1114" i="1" s="1"/>
  <c r="BQ1112" i="1"/>
  <c r="F1112" i="1" s="1"/>
  <c r="BQ1110" i="1"/>
  <c r="F1110" i="1" s="1"/>
  <c r="BQ1108" i="1"/>
  <c r="F1108" i="1" s="1"/>
  <c r="BQ1106" i="1"/>
  <c r="F1106" i="1" s="1"/>
  <c r="BQ1104" i="1"/>
  <c r="F1104" i="1" s="1"/>
  <c r="BQ1102" i="1"/>
  <c r="F1102" i="1" s="1"/>
  <c r="BQ1100" i="1"/>
  <c r="F1100" i="1" s="1"/>
  <c r="BQ1090" i="1"/>
  <c r="F1090" i="1" s="1"/>
  <c r="BQ1086" i="1"/>
  <c r="F1086" i="1" s="1"/>
  <c r="BQ1037" i="1"/>
  <c r="F1037" i="1" s="1"/>
  <c r="BQ1025" i="1"/>
  <c r="F1025" i="1" s="1"/>
  <c r="BQ1018" i="1"/>
  <c r="F1018" i="1" s="1"/>
  <c r="BQ733" i="1"/>
  <c r="F733" i="1" s="1"/>
  <c r="BQ731" i="1"/>
  <c r="F731" i="1" s="1"/>
  <c r="BQ729" i="1"/>
  <c r="F729" i="1" s="1"/>
  <c r="BQ726" i="1"/>
  <c r="F726" i="1" s="1"/>
  <c r="BQ721" i="1"/>
  <c r="F721" i="1" s="1"/>
  <c r="BQ720" i="1"/>
  <c r="F720" i="1" s="1"/>
  <c r="BQ717" i="1"/>
  <c r="F717" i="1" s="1"/>
  <c r="BQ714" i="1"/>
  <c r="F714" i="1" s="1"/>
  <c r="BQ711" i="1"/>
  <c r="F711" i="1" s="1"/>
  <c r="BQ705" i="1"/>
  <c r="F705" i="1" s="1"/>
  <c r="BQ702" i="1"/>
  <c r="F702" i="1" s="1"/>
  <c r="BQ700" i="1"/>
  <c r="F700" i="1" s="1"/>
  <c r="BQ698" i="1"/>
  <c r="F698" i="1" s="1"/>
  <c r="BQ696" i="1"/>
  <c r="F696" i="1" s="1"/>
  <c r="BQ693" i="1"/>
  <c r="F693" i="1" s="1"/>
  <c r="BQ690" i="1"/>
  <c r="F690" i="1" s="1"/>
  <c r="BQ686" i="1"/>
  <c r="F686" i="1" s="1"/>
  <c r="BQ683" i="1"/>
  <c r="F683" i="1" s="1"/>
  <c r="BQ678" i="1"/>
  <c r="F678" i="1" s="1"/>
  <c r="BQ675" i="1"/>
  <c r="F675" i="1" s="1"/>
  <c r="BQ673" i="1"/>
  <c r="F673" i="1" s="1"/>
  <c r="BQ671" i="1"/>
  <c r="F671" i="1" s="1"/>
  <c r="BQ667" i="1"/>
  <c r="F667" i="1" s="1"/>
  <c r="BQ664" i="1"/>
  <c r="F664" i="1" s="1"/>
  <c r="BQ660" i="1"/>
  <c r="F660" i="1" s="1"/>
  <c r="BQ656" i="1"/>
  <c r="F656" i="1" s="1"/>
  <c r="BQ650" i="1"/>
  <c r="F650" i="1" s="1"/>
  <c r="BQ648" i="1"/>
  <c r="F648" i="1" s="1"/>
  <c r="BQ646" i="1"/>
  <c r="F646" i="1" s="1"/>
  <c r="BQ644" i="1"/>
  <c r="F644" i="1" s="1"/>
  <c r="BQ637" i="1"/>
  <c r="F637" i="1" s="1"/>
  <c r="BQ632" i="1"/>
  <c r="F632" i="1" s="1"/>
  <c r="BQ630" i="1"/>
  <c r="F630" i="1" s="1"/>
  <c r="BQ624" i="1"/>
  <c r="F624" i="1" s="1"/>
  <c r="BQ621" i="1"/>
  <c r="F621" i="1" s="1"/>
  <c r="BQ1771" i="1"/>
  <c r="F1771" i="1" s="1"/>
  <c r="BQ1770" i="1"/>
  <c r="F1770" i="1" s="1"/>
  <c r="BQ1766" i="1"/>
  <c r="F1766" i="1" s="1"/>
  <c r="BQ610" i="1"/>
  <c r="F610" i="1" s="1"/>
  <c r="BQ608" i="1"/>
  <c r="F608" i="1" s="1"/>
  <c r="BQ600" i="1"/>
  <c r="F600" i="1" s="1"/>
  <c r="BQ598" i="1"/>
  <c r="F598" i="1" s="1"/>
  <c r="BQ596" i="1"/>
  <c r="F596" i="1" s="1"/>
  <c r="BQ594" i="1"/>
  <c r="F594" i="1" s="1"/>
  <c r="BQ589" i="1"/>
  <c r="F589" i="1" s="1"/>
  <c r="BQ587" i="1"/>
  <c r="F587" i="1" s="1"/>
  <c r="BQ585" i="1"/>
  <c r="F585" i="1" s="1"/>
  <c r="BQ581" i="1"/>
  <c r="F581" i="1" s="1"/>
  <c r="BQ579" i="1"/>
  <c r="F579" i="1" s="1"/>
  <c r="BQ576" i="1"/>
  <c r="F576" i="1" s="1"/>
  <c r="BQ574" i="1"/>
  <c r="F574" i="1" s="1"/>
  <c r="BQ1082" i="1"/>
  <c r="F1082" i="1" s="1"/>
  <c r="BQ1081" i="1"/>
  <c r="F1081" i="1" s="1"/>
  <c r="BQ1076" i="1"/>
  <c r="F1076" i="1" s="1"/>
  <c r="BQ1072" i="1"/>
  <c r="F1072" i="1" s="1"/>
  <c r="BQ1070" i="1"/>
  <c r="F1070" i="1" s="1"/>
  <c r="BQ1068" i="1"/>
  <c r="F1068" i="1" s="1"/>
  <c r="BQ1066" i="1"/>
  <c r="F1066" i="1" s="1"/>
  <c r="BQ1064" i="1"/>
  <c r="F1064" i="1" s="1"/>
  <c r="BQ1061" i="1"/>
  <c r="F1061" i="1" s="1"/>
  <c r="BQ1057" i="1"/>
  <c r="F1057" i="1" s="1"/>
  <c r="BQ1058" i="1"/>
  <c r="F1058" i="1" s="1"/>
  <c r="BQ1049" i="1"/>
  <c r="F1049" i="1" s="1"/>
  <c r="BQ1047" i="1"/>
  <c r="F1047" i="1" s="1"/>
  <c r="BQ1042" i="1"/>
  <c r="F1042" i="1" s="1"/>
  <c r="BQ1036" i="1"/>
  <c r="F1036" i="1" s="1"/>
  <c r="BQ1034" i="1"/>
  <c r="F1034" i="1" s="1"/>
  <c r="BQ869" i="1"/>
  <c r="F869" i="1" s="1"/>
  <c r="BQ863" i="1"/>
  <c r="F863" i="1" s="1"/>
  <c r="BQ755" i="1"/>
  <c r="F755" i="1" s="1"/>
  <c r="BQ753" i="1"/>
  <c r="F753" i="1" s="1"/>
  <c r="BQ750" i="1"/>
  <c r="F750" i="1" s="1"/>
  <c r="BQ734" i="1"/>
  <c r="F734" i="1" s="1"/>
  <c r="BQ732" i="1"/>
  <c r="F732" i="1" s="1"/>
  <c r="BQ730" i="1"/>
  <c r="F730" i="1" s="1"/>
  <c r="BQ728" i="1"/>
  <c r="F728" i="1" s="1"/>
  <c r="BQ725" i="1"/>
  <c r="F725" i="1" s="1"/>
  <c r="BQ718" i="1"/>
  <c r="F718" i="1" s="1"/>
  <c r="BQ715" i="1"/>
  <c r="F715" i="1" s="1"/>
  <c r="BQ713" i="1"/>
  <c r="F713" i="1" s="1"/>
  <c r="BQ712" i="1"/>
  <c r="F712" i="1" s="1"/>
  <c r="BQ707" i="1"/>
  <c r="F707" i="1" s="1"/>
  <c r="BQ706" i="1"/>
  <c r="F706" i="1" s="1"/>
  <c r="BQ704" i="1"/>
  <c r="F704" i="1" s="1"/>
  <c r="BQ701" i="1"/>
  <c r="F701" i="1" s="1"/>
  <c r="BQ699" i="1"/>
  <c r="F699" i="1" s="1"/>
  <c r="BQ697" i="1"/>
  <c r="F697" i="1" s="1"/>
  <c r="BQ689" i="1"/>
  <c r="F689" i="1" s="1"/>
  <c r="BQ684" i="1"/>
  <c r="F684" i="1" s="1"/>
  <c r="BQ681" i="1"/>
  <c r="F681" i="1" s="1"/>
  <c r="BQ677" i="1"/>
  <c r="F677" i="1" s="1"/>
  <c r="BQ674" i="1"/>
  <c r="F674" i="1" s="1"/>
  <c r="BQ672" i="1"/>
  <c r="F672" i="1" s="1"/>
  <c r="BQ670" i="1"/>
  <c r="F670" i="1" s="1"/>
  <c r="BQ666" i="1"/>
  <c r="F666" i="1" s="1"/>
  <c r="BQ663" i="1"/>
  <c r="F663" i="1" s="1"/>
  <c r="BQ661" i="1"/>
  <c r="F661" i="1" s="1"/>
  <c r="BQ658" i="1"/>
  <c r="F658" i="1" s="1"/>
  <c r="BQ657" i="1"/>
  <c r="F657" i="1" s="1"/>
  <c r="BQ655" i="1"/>
  <c r="F655" i="1" s="1"/>
  <c r="BQ649" i="1"/>
  <c r="F649" i="1" s="1"/>
  <c r="BQ647" i="1"/>
  <c r="F647" i="1" s="1"/>
  <c r="BQ645" i="1"/>
  <c r="F645" i="1" s="1"/>
  <c r="BQ638" i="1"/>
  <c r="F638" i="1" s="1"/>
  <c r="BQ636" i="1"/>
  <c r="F636" i="1" s="1"/>
  <c r="BQ634" i="1"/>
  <c r="F634" i="1" s="1"/>
  <c r="BQ631" i="1"/>
  <c r="F631" i="1" s="1"/>
  <c r="BQ622" i="1"/>
  <c r="F622" i="1" s="1"/>
  <c r="BQ1769" i="1"/>
  <c r="F1769" i="1" s="1"/>
  <c r="BQ611" i="1"/>
  <c r="F611" i="1" s="1"/>
  <c r="BQ609" i="1"/>
  <c r="F609" i="1" s="1"/>
  <c r="BQ601" i="1"/>
  <c r="F601" i="1" s="1"/>
  <c r="BQ599" i="1"/>
  <c r="F599" i="1" s="1"/>
  <c r="BQ593" i="1"/>
  <c r="F593" i="1" s="1"/>
  <c r="BQ592" i="1"/>
  <c r="F592" i="1" s="1"/>
  <c r="BQ588" i="1"/>
  <c r="F588" i="1" s="1"/>
  <c r="BQ586" i="1"/>
  <c r="F586" i="1" s="1"/>
  <c r="BQ584" i="1"/>
  <c r="F584" i="1" s="1"/>
  <c r="BQ580" i="1"/>
  <c r="F580" i="1" s="1"/>
  <c r="BQ578" i="1"/>
  <c r="F578" i="1" s="1"/>
  <c r="BQ577" i="1"/>
  <c r="F577" i="1" s="1"/>
  <c r="BQ575" i="1"/>
  <c r="F575" i="1" s="1"/>
  <c r="BQ573" i="1"/>
  <c r="F573" i="1" s="1"/>
  <c r="BQ1084" i="1"/>
  <c r="F1084" i="1" s="1"/>
  <c r="BQ1080" i="1"/>
  <c r="F1080" i="1" s="1"/>
  <c r="BQ1075" i="1"/>
  <c r="F1075" i="1" s="1"/>
  <c r="BQ1071" i="1"/>
  <c r="F1071" i="1" s="1"/>
  <c r="BQ1067" i="1"/>
  <c r="F1067" i="1" s="1"/>
  <c r="BQ1065" i="1"/>
  <c r="F1065" i="1" s="1"/>
  <c r="BQ1063" i="1"/>
  <c r="F1063" i="1" s="1"/>
  <c r="BQ1059" i="1"/>
  <c r="F1059" i="1" s="1"/>
  <c r="BQ1053" i="1"/>
  <c r="F1053" i="1" s="1"/>
  <c r="BQ1050" i="1"/>
  <c r="F1050" i="1" s="1"/>
  <c r="BQ1046" i="1"/>
  <c r="F1046" i="1" s="1"/>
  <c r="BQ1045" i="1"/>
  <c r="F1045" i="1" s="1"/>
  <c r="BQ1041" i="1"/>
  <c r="F1041" i="1" s="1"/>
  <c r="BQ1035" i="1"/>
  <c r="F1035" i="1" s="1"/>
  <c r="BQ868" i="1"/>
  <c r="F868" i="1" s="1"/>
  <c r="BQ866" i="1"/>
  <c r="F866" i="1" s="1"/>
  <c r="BQ565" i="1"/>
  <c r="F565" i="1" s="1"/>
  <c r="BQ562" i="1"/>
  <c r="F562" i="1" s="1"/>
  <c r="BQ530" i="1"/>
  <c r="F530" i="1" s="1"/>
  <c r="BQ528" i="1"/>
  <c r="F528" i="1" s="1"/>
  <c r="BQ508" i="1"/>
  <c r="F508" i="1" s="1"/>
  <c r="BQ506" i="1"/>
  <c r="F506" i="1" s="1"/>
  <c r="BQ488" i="1"/>
  <c r="F488" i="1" s="1"/>
  <c r="BQ486" i="1"/>
  <c r="F486" i="1" s="1"/>
  <c r="BQ502" i="1"/>
  <c r="F502" i="1" s="1"/>
  <c r="BQ501" i="1"/>
  <c r="F501" i="1" s="1"/>
  <c r="BQ499" i="1"/>
  <c r="F499" i="1" s="1"/>
  <c r="BQ490" i="1"/>
  <c r="F490" i="1" s="1"/>
  <c r="BQ480" i="1"/>
  <c r="F480" i="1" s="1"/>
  <c r="BQ479" i="1"/>
  <c r="F479" i="1" s="1"/>
  <c r="BQ476" i="1"/>
  <c r="F476" i="1" s="1"/>
  <c r="BQ474" i="1"/>
  <c r="F474" i="1" s="1"/>
  <c r="BQ472" i="1"/>
  <c r="F472" i="1" s="1"/>
  <c r="BQ457" i="1"/>
  <c r="F457" i="1" s="1"/>
  <c r="BQ454" i="1"/>
  <c r="F454" i="1" s="1"/>
  <c r="BQ451" i="1"/>
  <c r="F451" i="1" s="1"/>
  <c r="BQ450" i="1"/>
  <c r="F450" i="1" s="1"/>
  <c r="BQ445" i="1"/>
  <c r="F445" i="1" s="1"/>
  <c r="BQ436" i="1"/>
  <c r="F436" i="1" s="1"/>
  <c r="BQ434" i="1"/>
  <c r="F434" i="1" s="1"/>
  <c r="BQ283" i="1"/>
  <c r="F283" i="1" s="1"/>
  <c r="BQ274" i="1"/>
  <c r="F274" i="1" s="1"/>
  <c r="BQ272" i="1"/>
  <c r="F272" i="1" s="1"/>
  <c r="BQ269" i="1"/>
  <c r="F269" i="1" s="1"/>
  <c r="BQ267" i="1"/>
  <c r="F267" i="1" s="1"/>
  <c r="BQ262" i="1"/>
  <c r="F262" i="1" s="1"/>
  <c r="BQ212" i="1"/>
  <c r="F212" i="1" s="1"/>
  <c r="BQ210" i="1"/>
  <c r="F210" i="1" s="1"/>
  <c r="BQ208" i="1"/>
  <c r="F208" i="1" s="1"/>
  <c r="BQ204" i="1"/>
  <c r="F204" i="1" s="1"/>
  <c r="BQ202" i="1"/>
  <c r="F202" i="1" s="1"/>
  <c r="BQ200" i="1"/>
  <c r="F200" i="1" s="1"/>
  <c r="BQ196" i="1"/>
  <c r="F196" i="1" s="1"/>
  <c r="BQ193" i="1"/>
  <c r="F193" i="1" s="1"/>
  <c r="BQ186" i="1"/>
  <c r="F186" i="1" s="1"/>
  <c r="BQ184" i="1"/>
  <c r="F184" i="1" s="1"/>
  <c r="BQ182" i="1"/>
  <c r="F182" i="1" s="1"/>
  <c r="BQ180" i="1"/>
  <c r="F180" i="1" s="1"/>
  <c r="BQ171" i="1"/>
  <c r="F171" i="1" s="1"/>
  <c r="BQ167" i="1"/>
  <c r="F167" i="1" s="1"/>
  <c r="BQ165" i="1"/>
  <c r="F165" i="1" s="1"/>
  <c r="BQ164" i="1"/>
  <c r="F164" i="1" s="1"/>
  <c r="BQ162" i="1"/>
  <c r="F162" i="1" s="1"/>
  <c r="BQ154" i="1"/>
  <c r="F154" i="1" s="1"/>
  <c r="BQ139" i="1"/>
  <c r="F139" i="1" s="1"/>
  <c r="BQ133" i="1"/>
  <c r="F133" i="1" s="1"/>
  <c r="BQ126" i="1"/>
  <c r="F126" i="1" s="1"/>
  <c r="BQ95" i="1"/>
  <c r="F95" i="1" s="1"/>
  <c r="BQ92" i="1"/>
  <c r="F92" i="1" s="1"/>
  <c r="BQ90" i="1"/>
  <c r="F90" i="1" s="1"/>
  <c r="BQ86" i="1"/>
  <c r="F86" i="1" s="1"/>
  <c r="BQ83" i="1"/>
  <c r="F83" i="1" s="1"/>
  <c r="BQ78" i="1"/>
  <c r="F78" i="1" s="1"/>
  <c r="BQ76" i="1"/>
  <c r="F76" i="1" s="1"/>
  <c r="BQ72" i="1"/>
  <c r="F72" i="1" s="1"/>
  <c r="BQ70" i="1"/>
  <c r="F70" i="1" s="1"/>
  <c r="BQ67" i="1"/>
  <c r="F67" i="1" s="1"/>
  <c r="BQ65" i="1"/>
  <c r="F65" i="1" s="1"/>
  <c r="BQ63" i="1"/>
  <c r="F63" i="1" s="1"/>
  <c r="BQ561" i="1"/>
  <c r="F561" i="1" s="1"/>
  <c r="BQ559" i="1"/>
  <c r="F559" i="1" s="1"/>
  <c r="BQ545" i="1"/>
  <c r="F545" i="1" s="1"/>
  <c r="BQ542" i="1"/>
  <c r="F542" i="1" s="1"/>
  <c r="BQ526" i="1"/>
  <c r="F526" i="1" s="1"/>
  <c r="BQ524" i="1"/>
  <c r="F524" i="1" s="1"/>
  <c r="BQ448" i="1"/>
  <c r="F448" i="1" s="1"/>
  <c r="BQ446" i="1"/>
  <c r="F446" i="1" s="1"/>
  <c r="BQ439" i="1"/>
  <c r="F439" i="1" s="1"/>
  <c r="BQ397" i="1"/>
  <c r="F397" i="1" s="1"/>
  <c r="BQ389" i="1"/>
  <c r="F389" i="1" s="1"/>
  <c r="BQ384" i="1"/>
  <c r="F384" i="1" s="1"/>
  <c r="BQ382" i="1"/>
  <c r="F382" i="1" s="1"/>
  <c r="BQ379" i="1"/>
  <c r="F379" i="1" s="1"/>
  <c r="BQ375" i="1"/>
  <c r="F375" i="1" s="1"/>
  <c r="BQ371" i="1"/>
  <c r="F371" i="1" s="1"/>
  <c r="BQ370" i="1"/>
  <c r="F370" i="1" s="1"/>
  <c r="BQ364" i="1"/>
  <c r="F364" i="1" s="1"/>
  <c r="BQ361" i="1"/>
  <c r="F361" i="1" s="1"/>
  <c r="BQ352" i="1"/>
  <c r="F352" i="1" s="1"/>
  <c r="BQ348" i="1"/>
  <c r="F348" i="1" s="1"/>
  <c r="BQ346" i="1"/>
  <c r="F346" i="1" s="1"/>
  <c r="BQ342" i="1"/>
  <c r="F342" i="1" s="1"/>
  <c r="BQ337" i="1"/>
  <c r="F337" i="1" s="1"/>
  <c r="BQ333" i="1"/>
  <c r="F333" i="1" s="1"/>
  <c r="BQ329" i="1"/>
  <c r="F329" i="1" s="1"/>
  <c r="BQ326" i="1"/>
  <c r="F326" i="1" s="1"/>
  <c r="BQ323" i="1"/>
  <c r="F323" i="1" s="1"/>
  <c r="BQ1756" i="1"/>
  <c r="F1756" i="1" s="1"/>
  <c r="BQ1752" i="1"/>
  <c r="F1752" i="1" s="1"/>
  <c r="BQ316" i="1"/>
  <c r="F316" i="1" s="1"/>
  <c r="BQ314" i="1"/>
  <c r="F314" i="1" s="1"/>
  <c r="BQ310" i="1"/>
  <c r="F310" i="1" s="1"/>
  <c r="BQ308" i="1"/>
  <c r="F308" i="1" s="1"/>
  <c r="BQ302" i="1"/>
  <c r="F302" i="1" s="1"/>
  <c r="BQ297" i="1"/>
  <c r="F297" i="1" s="1"/>
  <c r="BQ294" i="1"/>
  <c r="F294" i="1" s="1"/>
  <c r="BQ1746" i="1"/>
  <c r="F1746" i="1" s="1"/>
  <c r="BQ284" i="1"/>
  <c r="F284" i="1" s="1"/>
  <c r="BQ161" i="1"/>
  <c r="F161" i="1" s="1"/>
  <c r="BQ156" i="1"/>
  <c r="F156" i="1" s="1"/>
  <c r="BQ148" i="1"/>
  <c r="F148" i="1" s="1"/>
  <c r="BQ131" i="1"/>
  <c r="F131" i="1" s="1"/>
  <c r="BQ127" i="1"/>
  <c r="F127" i="1" s="1"/>
  <c r="BQ564" i="1"/>
  <c r="F564" i="1" s="1"/>
  <c r="BQ35" i="1"/>
  <c r="F35" i="1" s="1"/>
  <c r="BQ537" i="1"/>
  <c r="F537" i="1" s="1"/>
  <c r="BQ521" i="1"/>
  <c r="F521" i="1" s="1"/>
  <c r="BQ507" i="1"/>
  <c r="F507" i="1" s="1"/>
  <c r="BQ505" i="1"/>
  <c r="F505" i="1" s="1"/>
  <c r="BQ487" i="1"/>
  <c r="F487" i="1" s="1"/>
  <c r="BQ485" i="1"/>
  <c r="F485" i="1" s="1"/>
  <c r="BQ500" i="1"/>
  <c r="F500" i="1" s="1"/>
  <c r="BQ477" i="1"/>
  <c r="F477" i="1" s="1"/>
  <c r="BQ475" i="1"/>
  <c r="F475" i="1" s="1"/>
  <c r="BQ473" i="1"/>
  <c r="F473" i="1" s="1"/>
  <c r="BQ471" i="1"/>
  <c r="F471" i="1" s="1"/>
  <c r="BQ470" i="1"/>
  <c r="F470" i="1" s="1"/>
  <c r="BQ459" i="1"/>
  <c r="F459" i="1" s="1"/>
  <c r="BQ453" i="1"/>
  <c r="F453" i="1" s="1"/>
  <c r="BQ442" i="1"/>
  <c r="F442" i="1" s="1"/>
  <c r="BQ435" i="1"/>
  <c r="F435" i="1" s="1"/>
  <c r="BQ209" i="1"/>
  <c r="F209" i="1" s="1"/>
  <c r="BQ206" i="1"/>
  <c r="F206" i="1" s="1"/>
  <c r="BQ203" i="1"/>
  <c r="F203" i="1" s="1"/>
  <c r="BQ201" i="1"/>
  <c r="F201" i="1" s="1"/>
  <c r="BQ199" i="1"/>
  <c r="F199" i="1" s="1"/>
  <c r="BQ195" i="1"/>
  <c r="F195" i="1" s="1"/>
  <c r="BQ192" i="1"/>
  <c r="F192" i="1" s="1"/>
  <c r="BQ191" i="1"/>
  <c r="F191" i="1" s="1"/>
  <c r="BQ190" i="1"/>
  <c r="F190" i="1" s="1"/>
  <c r="BQ188" i="1"/>
  <c r="F188" i="1" s="1"/>
  <c r="BQ185" i="1"/>
  <c r="F185" i="1" s="1"/>
  <c r="BQ181" i="1"/>
  <c r="F181" i="1" s="1"/>
  <c r="BQ172" i="1"/>
  <c r="F172" i="1" s="1"/>
  <c r="BQ170" i="1"/>
  <c r="F170" i="1" s="1"/>
  <c r="BQ169" i="1"/>
  <c r="F169" i="1" s="1"/>
  <c r="BQ152" i="1"/>
  <c r="F152" i="1" s="1"/>
  <c r="BQ123" i="1"/>
  <c r="F123" i="1" s="1"/>
  <c r="BQ96" i="1"/>
  <c r="F96" i="1" s="1"/>
  <c r="BQ94" i="1"/>
  <c r="F94" i="1" s="1"/>
  <c r="BQ91" i="1"/>
  <c r="F91" i="1" s="1"/>
  <c r="BQ88" i="1"/>
  <c r="F88" i="1" s="1"/>
  <c r="BQ81" i="1"/>
  <c r="F81" i="1" s="1"/>
  <c r="BQ79" i="1"/>
  <c r="F79" i="1" s="1"/>
  <c r="BQ77" i="1"/>
  <c r="F77" i="1" s="1"/>
  <c r="BQ73" i="1"/>
  <c r="F73" i="1" s="1"/>
  <c r="BQ71" i="1"/>
  <c r="F71" i="1" s="1"/>
  <c r="BQ69" i="1"/>
  <c r="F69" i="1" s="1"/>
  <c r="BQ66" i="1"/>
  <c r="F66" i="1" s="1"/>
  <c r="BQ64" i="1"/>
  <c r="F64" i="1" s="1"/>
  <c r="BQ58" i="1"/>
  <c r="F58" i="1" s="1"/>
  <c r="BQ560" i="1"/>
  <c r="F560" i="1" s="1"/>
  <c r="BQ535" i="1"/>
  <c r="F535" i="1" s="1"/>
  <c r="BQ532" i="1"/>
  <c r="F532" i="1" s="1"/>
  <c r="BQ516" i="1"/>
  <c r="F516" i="1" s="1"/>
  <c r="BQ514" i="1"/>
  <c r="F514" i="1" s="1"/>
  <c r="BQ449" i="1"/>
  <c r="F449" i="1" s="1"/>
  <c r="BQ440" i="1"/>
  <c r="F440" i="1" s="1"/>
  <c r="BQ438" i="1"/>
  <c r="F438" i="1" s="1"/>
  <c r="BQ398" i="1"/>
  <c r="F398" i="1" s="1"/>
  <c r="BQ392" i="1"/>
  <c r="F392" i="1" s="1"/>
  <c r="BQ388" i="1"/>
  <c r="F388" i="1" s="1"/>
  <c r="BQ385" i="1"/>
  <c r="F385" i="1" s="1"/>
  <c r="BQ383" i="1"/>
  <c r="F383" i="1" s="1"/>
  <c r="BQ380" i="1"/>
  <c r="F380" i="1" s="1"/>
  <c r="BQ377" i="1"/>
  <c r="F377" i="1" s="1"/>
  <c r="BQ373" i="1"/>
  <c r="F373" i="1" s="1"/>
  <c r="BQ367" i="1"/>
  <c r="F367" i="1" s="1"/>
  <c r="BQ366" i="1"/>
  <c r="F366" i="1" s="1"/>
  <c r="BQ363" i="1"/>
  <c r="F363" i="1" s="1"/>
  <c r="BQ362" i="1"/>
  <c r="F362" i="1" s="1"/>
  <c r="BQ359" i="1"/>
  <c r="F359" i="1" s="1"/>
  <c r="BQ353" i="1"/>
  <c r="F353" i="1" s="1"/>
  <c r="BQ349" i="1"/>
  <c r="F349" i="1" s="1"/>
  <c r="BQ347" i="1"/>
  <c r="F347" i="1" s="1"/>
  <c r="BQ344" i="1"/>
  <c r="F344" i="1" s="1"/>
  <c r="BQ339" i="1"/>
  <c r="F339" i="1" s="1"/>
  <c r="BQ335" i="1"/>
  <c r="F335" i="1" s="1"/>
  <c r="BQ330" i="1"/>
  <c r="F330" i="1" s="1"/>
  <c r="BQ327" i="1"/>
  <c r="F327" i="1" s="1"/>
  <c r="BQ325" i="1"/>
  <c r="F325" i="1" s="1"/>
  <c r="BQ1757" i="1"/>
  <c r="F1757" i="1" s="1"/>
  <c r="BQ1754" i="1"/>
  <c r="F1754" i="1" s="1"/>
  <c r="BQ321" i="1"/>
  <c r="F321" i="1" s="1"/>
  <c r="BQ320" i="1"/>
  <c r="F320" i="1" s="1"/>
  <c r="BQ317" i="1"/>
  <c r="F317" i="1" s="1"/>
  <c r="BQ315" i="1"/>
  <c r="F315" i="1" s="1"/>
  <c r="BQ312" i="1"/>
  <c r="F312" i="1" s="1"/>
  <c r="BQ311" i="1"/>
  <c r="F311" i="1" s="1"/>
  <c r="BQ309" i="1"/>
  <c r="F309" i="1" s="1"/>
  <c r="BQ307" i="1"/>
  <c r="F307" i="1" s="1"/>
  <c r="BQ305" i="1"/>
  <c r="F305" i="1" s="1"/>
  <c r="BQ299" i="1"/>
  <c r="F299" i="1" s="1"/>
  <c r="BQ296" i="1"/>
  <c r="F296" i="1" s="1"/>
  <c r="BQ288" i="1"/>
  <c r="F288" i="1" s="1"/>
  <c r="BQ1747" i="1"/>
  <c r="F1747" i="1" s="1"/>
  <c r="BQ1745" i="1"/>
  <c r="F1745" i="1" s="1"/>
  <c r="BQ285" i="1"/>
  <c r="F285" i="1" s="1"/>
  <c r="BQ142" i="1"/>
  <c r="F142" i="1" s="1"/>
  <c r="BQ132" i="1"/>
  <c r="F132" i="1" s="1"/>
  <c r="BQ122" i="1"/>
  <c r="F122" i="1" s="1"/>
  <c r="AD192" i="1"/>
  <c r="AD267" i="1"/>
  <c r="AD138" i="1"/>
  <c r="AD400" i="1"/>
  <c r="BQ1532" i="1"/>
  <c r="F1532" i="1" s="1"/>
  <c r="BQ1530" i="1"/>
  <c r="F1530" i="1" s="1"/>
  <c r="BQ1528" i="1"/>
  <c r="F1528" i="1" s="1"/>
  <c r="BQ1526" i="1"/>
  <c r="F1526" i="1" s="1"/>
  <c r="BQ1525" i="1"/>
  <c r="F1525" i="1" s="1"/>
  <c r="BQ1519" i="1"/>
  <c r="F1519" i="1" s="1"/>
  <c r="BQ1515" i="1"/>
  <c r="F1515" i="1" s="1"/>
  <c r="BQ1512" i="1"/>
  <c r="F1512" i="1" s="1"/>
  <c r="BQ1507" i="1"/>
  <c r="F1507" i="1" s="1"/>
  <c r="BQ1531" i="1"/>
  <c r="F1531" i="1" s="1"/>
  <c r="BQ1529" i="1"/>
  <c r="F1529" i="1" s="1"/>
  <c r="BQ1527" i="1"/>
  <c r="F1527" i="1" s="1"/>
  <c r="BQ1523" i="1"/>
  <c r="F1523" i="1" s="1"/>
  <c r="BQ1517" i="1"/>
  <c r="F1517" i="1" s="1"/>
  <c r="BQ1516" i="1"/>
  <c r="F1516" i="1" s="1"/>
  <c r="BQ1513" i="1"/>
  <c r="F1513" i="1" s="1"/>
  <c r="BQ1511" i="1"/>
  <c r="F1511" i="1" s="1"/>
  <c r="BQ1509" i="1"/>
  <c r="F1509" i="1" s="1"/>
  <c r="AQ1390" i="1"/>
  <c r="BQ1248" i="1"/>
  <c r="F1248" i="1" s="1"/>
  <c r="BQ1244" i="1"/>
  <c r="F1244" i="1" s="1"/>
  <c r="BQ1242" i="1"/>
  <c r="F1242" i="1" s="1"/>
  <c r="BQ1240" i="1"/>
  <c r="F1240" i="1" s="1"/>
  <c r="BQ1215" i="1"/>
  <c r="F1215" i="1" s="1"/>
  <c r="BQ1213" i="1"/>
  <c r="F1213" i="1" s="1"/>
  <c r="BQ1209" i="1"/>
  <c r="F1209" i="1" s="1"/>
  <c r="BQ1206" i="1"/>
  <c r="F1206" i="1" s="1"/>
  <c r="BQ1207" i="1"/>
  <c r="F1207" i="1" s="1"/>
  <c r="BQ1246" i="1"/>
  <c r="F1246" i="1" s="1"/>
  <c r="BQ1243" i="1"/>
  <c r="F1243" i="1" s="1"/>
  <c r="BQ1241" i="1"/>
  <c r="F1241" i="1" s="1"/>
  <c r="BQ1239" i="1"/>
  <c r="F1239" i="1" s="1"/>
  <c r="BQ1216" i="1"/>
  <c r="F1216" i="1" s="1"/>
  <c r="BQ1214" i="1"/>
  <c r="F1214" i="1" s="1"/>
  <c r="BQ1212" i="1"/>
  <c r="F1212" i="1" s="1"/>
  <c r="BQ1210" i="1"/>
  <c r="F1210" i="1" s="1"/>
  <c r="BQ1208" i="1"/>
  <c r="F1208" i="1" s="1"/>
  <c r="BQ1205" i="1"/>
  <c r="F1205" i="1" s="1"/>
  <c r="BQ1204" i="1"/>
  <c r="F1204" i="1" s="1"/>
  <c r="BQ743" i="1"/>
  <c r="F743" i="1" s="1"/>
  <c r="BQ740" i="1"/>
  <c r="F740" i="1" s="1"/>
  <c r="BQ738" i="1"/>
  <c r="F738" i="1" s="1"/>
  <c r="BQ749" i="1"/>
  <c r="F749" i="1" s="1"/>
  <c r="BQ745" i="1"/>
  <c r="F745" i="1" s="1"/>
  <c r="BQ741" i="1"/>
  <c r="F741" i="1" s="1"/>
  <c r="BQ739" i="1"/>
  <c r="F739" i="1" s="1"/>
  <c r="BQ736" i="1"/>
  <c r="F736" i="1" s="1"/>
  <c r="BQ555" i="1"/>
  <c r="F555" i="1" s="1"/>
  <c r="BQ544" i="1"/>
  <c r="F544" i="1" s="1"/>
  <c r="BQ533" i="1"/>
  <c r="F533" i="1" s="1"/>
  <c r="BQ529" i="1"/>
  <c r="F529" i="1" s="1"/>
  <c r="BQ525" i="1"/>
  <c r="F525" i="1" s="1"/>
  <c r="BQ511" i="1"/>
  <c r="F511" i="1" s="1"/>
  <c r="BQ556" i="1"/>
  <c r="F556" i="1" s="1"/>
  <c r="BQ549" i="1"/>
  <c r="F549" i="1" s="1"/>
  <c r="BQ557" i="1"/>
  <c r="F557" i="1" s="1"/>
  <c r="BQ551" i="1"/>
  <c r="F551" i="1" s="1"/>
  <c r="BQ546" i="1"/>
  <c r="F546" i="1" s="1"/>
  <c r="BQ541" i="1"/>
  <c r="F541" i="1" s="1"/>
  <c r="BQ536" i="1"/>
  <c r="F536" i="1" s="1"/>
  <c r="BQ531" i="1"/>
  <c r="F531" i="1" s="1"/>
  <c r="BQ527" i="1"/>
  <c r="F527" i="1" s="1"/>
  <c r="BQ522" i="1"/>
  <c r="F522" i="1" s="1"/>
  <c r="BQ517" i="1"/>
  <c r="F517" i="1" s="1"/>
  <c r="BQ510" i="1"/>
  <c r="F510" i="1" s="1"/>
  <c r="BQ558" i="1"/>
  <c r="F558" i="1" s="1"/>
  <c r="BQ554" i="1"/>
  <c r="F554" i="1" s="1"/>
  <c r="BQ547" i="1"/>
  <c r="F547" i="1" s="1"/>
  <c r="BQ428" i="1"/>
  <c r="F428" i="1" s="1"/>
  <c r="BQ423" i="1"/>
  <c r="F423" i="1" s="1"/>
  <c r="BQ420" i="1"/>
  <c r="F420" i="1" s="1"/>
  <c r="BQ418" i="1"/>
  <c r="F418" i="1" s="1"/>
  <c r="BQ415" i="1"/>
  <c r="F415" i="1" s="1"/>
  <c r="BQ413" i="1"/>
  <c r="F413" i="1" s="1"/>
  <c r="BQ411" i="1"/>
  <c r="F411" i="1" s="1"/>
  <c r="BQ409" i="1"/>
  <c r="F409" i="1" s="1"/>
  <c r="BQ406" i="1"/>
  <c r="F406" i="1" s="1"/>
  <c r="BQ403" i="1"/>
  <c r="F403" i="1" s="1"/>
  <c r="BQ400" i="1"/>
  <c r="F400" i="1" s="1"/>
  <c r="BQ429" i="1"/>
  <c r="F429" i="1" s="1"/>
  <c r="BQ426" i="1"/>
  <c r="F426" i="1" s="1"/>
  <c r="BQ421" i="1"/>
  <c r="F421" i="1" s="1"/>
  <c r="BQ419" i="1"/>
  <c r="F419" i="1" s="1"/>
  <c r="BQ417" i="1"/>
  <c r="F417" i="1" s="1"/>
  <c r="BQ416" i="1"/>
  <c r="F416" i="1" s="1"/>
  <c r="BQ414" i="1"/>
  <c r="F414" i="1" s="1"/>
  <c r="BQ412" i="1"/>
  <c r="F412" i="1" s="1"/>
  <c r="BQ410" i="1"/>
  <c r="F410" i="1" s="1"/>
  <c r="BQ407" i="1"/>
  <c r="F407" i="1" s="1"/>
  <c r="BQ404" i="1"/>
  <c r="F404" i="1" s="1"/>
  <c r="BQ402" i="1"/>
  <c r="F402" i="1" s="1"/>
  <c r="BQ399" i="1"/>
  <c r="F399" i="1" s="1"/>
  <c r="BQ257" i="1"/>
  <c r="F257" i="1" s="1"/>
  <c r="BQ251" i="1"/>
  <c r="F251" i="1" s="1"/>
  <c r="BQ246" i="1"/>
  <c r="F246" i="1" s="1"/>
  <c r="BQ238" i="1"/>
  <c r="F238" i="1" s="1"/>
  <c r="BQ230" i="1"/>
  <c r="F230" i="1" s="1"/>
  <c r="BQ221" i="1"/>
  <c r="F221" i="1" s="1"/>
  <c r="BQ214" i="1"/>
  <c r="F214" i="1" s="1"/>
  <c r="BQ258" i="1"/>
  <c r="F258" i="1" s="1"/>
  <c r="BQ252" i="1"/>
  <c r="F252" i="1" s="1"/>
  <c r="BQ247" i="1"/>
  <c r="F247" i="1" s="1"/>
  <c r="BQ241" i="1"/>
  <c r="F241" i="1" s="1"/>
  <c r="BQ235" i="1"/>
  <c r="F235" i="1" s="1"/>
  <c r="BQ222" i="1"/>
  <c r="F222" i="1" s="1"/>
  <c r="BQ216" i="1"/>
  <c r="F216" i="1" s="1"/>
  <c r="BQ259" i="1"/>
  <c r="F259" i="1" s="1"/>
  <c r="BQ253" i="1"/>
  <c r="F253" i="1" s="1"/>
  <c r="BQ248" i="1"/>
  <c r="F248" i="1" s="1"/>
  <c r="BQ236" i="1"/>
  <c r="F236" i="1" s="1"/>
  <c r="BQ233" i="1"/>
  <c r="F233" i="1" s="1"/>
  <c r="BQ227" i="1"/>
  <c r="F227" i="1" s="1"/>
  <c r="BQ223" i="1"/>
  <c r="F223" i="1" s="1"/>
  <c r="BQ218" i="1"/>
  <c r="F218" i="1" s="1"/>
  <c r="BQ260" i="1"/>
  <c r="F260" i="1" s="1"/>
  <c r="BQ254" i="1"/>
  <c r="F254" i="1" s="1"/>
  <c r="BQ249" i="1"/>
  <c r="F249" i="1" s="1"/>
  <c r="BQ245" i="1"/>
  <c r="F245" i="1" s="1"/>
  <c r="BQ234" i="1"/>
  <c r="F234" i="1" s="1"/>
  <c r="BQ228" i="1"/>
  <c r="F228" i="1" s="1"/>
  <c r="BQ220" i="1"/>
  <c r="F220" i="1" s="1"/>
  <c r="BQ120" i="1"/>
  <c r="F120" i="1" s="1"/>
  <c r="BQ114" i="1"/>
  <c r="F114" i="1" s="1"/>
  <c r="BQ112" i="1"/>
  <c r="F112" i="1" s="1"/>
  <c r="BQ109" i="1"/>
  <c r="F109" i="1" s="1"/>
  <c r="BQ106" i="1"/>
  <c r="F106" i="1" s="1"/>
  <c r="BQ104" i="1"/>
  <c r="F104" i="1" s="1"/>
  <c r="BQ100" i="1"/>
  <c r="F100" i="1" s="1"/>
  <c r="BQ97" i="1"/>
  <c r="F97" i="1" s="1"/>
  <c r="BQ121" i="1"/>
  <c r="F121" i="1" s="1"/>
  <c r="BQ116" i="1"/>
  <c r="F116" i="1" s="1"/>
  <c r="BQ115" i="1"/>
  <c r="F115" i="1" s="1"/>
  <c r="BQ110" i="1"/>
  <c r="F110" i="1" s="1"/>
  <c r="BQ108" i="1"/>
  <c r="F108" i="1" s="1"/>
  <c r="BQ105" i="1"/>
  <c r="F105" i="1" s="1"/>
  <c r="BQ101" i="1"/>
  <c r="F101" i="1" s="1"/>
  <c r="BQ98" i="1"/>
  <c r="F98" i="1" s="1"/>
  <c r="AD266" i="1" l="1"/>
  <c r="AD825" i="1"/>
  <c r="AD345" i="1"/>
  <c r="AD1725" i="1"/>
  <c r="AD523" i="1"/>
  <c r="M38" i="10"/>
  <c r="N38" i="10" s="1"/>
  <c r="M24" i="10"/>
  <c r="N24" i="10" s="1"/>
  <c r="M32" i="10"/>
  <c r="N32" i="10" s="1"/>
  <c r="M33" i="10"/>
  <c r="N33" i="10" s="1"/>
  <c r="M22" i="10"/>
  <c r="N22" i="10" s="1"/>
  <c r="AD1262" i="1"/>
  <c r="AD694" i="1"/>
  <c r="AD1744" i="1"/>
  <c r="AD1479" i="1"/>
  <c r="AD1477" i="1" s="1"/>
  <c r="AD1686" i="1"/>
  <c r="AD1684" i="1" s="1"/>
  <c r="AD1654" i="1"/>
  <c r="AD1358" i="1"/>
  <c r="AD1219" i="1"/>
  <c r="AD1218" i="1" s="1"/>
  <c r="AD1217" i="1" s="1"/>
  <c r="AD602" i="1"/>
  <c r="AD756" i="1"/>
  <c r="AD746" i="1"/>
  <c r="AD386" i="1"/>
  <c r="AD102" i="1"/>
  <c r="AD205" i="1"/>
  <c r="AD328" i="1"/>
  <c r="M13" i="10"/>
  <c r="AD659" i="1"/>
  <c r="AD654" i="1"/>
  <c r="AD966" i="1"/>
  <c r="AD1267" i="1"/>
  <c r="AD1266" i="1" s="1"/>
  <c r="M23" i="10"/>
  <c r="N23" i="10" s="1"/>
  <c r="AD1284" i="1"/>
  <c r="AD1283" i="1" s="1"/>
  <c r="AD1158" i="1"/>
  <c r="AD1157" i="1" s="1"/>
  <c r="M40" i="10"/>
  <c r="N40" i="10" s="1"/>
  <c r="M17" i="10"/>
  <c r="M26" i="10"/>
  <c r="N26" i="10" s="1"/>
  <c r="M16" i="10"/>
  <c r="C88" i="10"/>
  <c r="G88" i="10"/>
  <c r="E88" i="10"/>
  <c r="E90" i="10" s="1"/>
  <c r="E41" i="10" s="1"/>
  <c r="E42" i="10" s="1"/>
  <c r="I88" i="10"/>
  <c r="AD1678" i="1"/>
  <c r="AD1499" i="1"/>
  <c r="AD1494" i="1"/>
  <c r="AD1491" i="1" s="1"/>
  <c r="AD1384" i="1"/>
  <c r="AD1414" i="1"/>
  <c r="AD1413" i="1" s="1"/>
  <c r="AD1348" i="1"/>
  <c r="AD1290" i="1"/>
  <c r="AD1289" i="1" s="1"/>
  <c r="AD1134" i="1"/>
  <c r="AD1093" i="1"/>
  <c r="AD643" i="1"/>
  <c r="AD478" i="1"/>
  <c r="AD462" i="1" s="1"/>
  <c r="AD255" i="1"/>
  <c r="AD424" i="1"/>
  <c r="AD356" i="1"/>
  <c r="AD153" i="1"/>
  <c r="AD125" i="1"/>
  <c r="AD117" i="1"/>
  <c r="F60" i="1"/>
  <c r="AZ60" i="1" s="1"/>
  <c r="AD319" i="1"/>
  <c r="AD1331" i="1"/>
  <c r="AD287" i="1"/>
  <c r="AD306" i="1"/>
  <c r="AD149" i="1"/>
  <c r="AD854" i="1"/>
  <c r="AD839" i="1" s="1"/>
  <c r="AD792" i="1"/>
  <c r="M20" i="10"/>
  <c r="N20" i="10" s="1"/>
  <c r="M29" i="10"/>
  <c r="N29" i="10" s="1"/>
  <c r="M35" i="10"/>
  <c r="N35" i="10" s="1"/>
  <c r="M21" i="10"/>
  <c r="N21" i="10" s="1"/>
  <c r="AD1276" i="1"/>
  <c r="AD1275" i="1" s="1"/>
  <c r="M15" i="10"/>
  <c r="AD1048" i="1"/>
  <c r="AD716" i="1"/>
  <c r="AD1323" i="1"/>
  <c r="AD211" i="1"/>
  <c r="M27" i="10"/>
  <c r="N27" i="10" s="1"/>
  <c r="M36" i="10"/>
  <c r="AD1730" i="1"/>
  <c r="AD1060" i="1"/>
  <c r="AD332" i="1"/>
  <c r="AD331" i="1" s="1"/>
  <c r="AD484" i="1"/>
  <c r="AD1665" i="1"/>
  <c r="AD1607" i="1"/>
  <c r="AZ1600" i="1"/>
  <c r="AD1166" i="1"/>
  <c r="AD763" i="1"/>
  <c r="M14" i="10"/>
  <c r="N14" i="10" s="1"/>
  <c r="AD665" i="1"/>
  <c r="AD724" i="1"/>
  <c r="M28" i="10"/>
  <c r="N28" i="10" s="1"/>
  <c r="M30" i="10"/>
  <c r="N30" i="10" s="1"/>
  <c r="AD226" i="1"/>
  <c r="AD735" i="1"/>
  <c r="AX1548" i="1"/>
  <c r="AV1731" i="1"/>
  <c r="AV1603" i="1"/>
  <c r="AZ1737" i="1"/>
  <c r="AV1589" i="1"/>
  <c r="AX1667" i="1"/>
  <c r="AX1695" i="1"/>
  <c r="AD1565" i="1"/>
  <c r="AZ1548" i="1"/>
  <c r="AX1589" i="1"/>
  <c r="AZ1603" i="1"/>
  <c r="AZ1667" i="1"/>
  <c r="AZ1727" i="1"/>
  <c r="AV1737" i="1"/>
  <c r="AV1616" i="1"/>
  <c r="AZ1695" i="1"/>
  <c r="AV1566" i="1"/>
  <c r="AZ1589" i="1"/>
  <c r="AV1727" i="1"/>
  <c r="AX1737" i="1"/>
  <c r="AZ1687" i="1"/>
  <c r="AX1731" i="1"/>
  <c r="AD509" i="1"/>
  <c r="AV1548" i="1"/>
  <c r="AZ1566" i="1"/>
  <c r="AV1667" i="1"/>
  <c r="AX1727" i="1"/>
  <c r="AV1552" i="1"/>
  <c r="AV1695" i="1"/>
  <c r="AZ1731" i="1"/>
  <c r="AD1074" i="1"/>
  <c r="AD563" i="1"/>
  <c r="AD351" i="1"/>
  <c r="AZ1561" i="1"/>
  <c r="AV1648" i="1"/>
  <c r="AD1044" i="1"/>
  <c r="AD958" i="1" s="1"/>
  <c r="AZ1657" i="1"/>
  <c r="AX1722" i="1"/>
  <c r="AX1728" i="1"/>
  <c r="AX1615" i="1"/>
  <c r="AD244" i="1"/>
  <c r="AD620" i="1"/>
  <c r="AD688" i="1"/>
  <c r="AD687" i="1" s="1"/>
  <c r="AD75" i="1"/>
  <c r="AD1768" i="1"/>
  <c r="AD1762" i="1" s="1"/>
  <c r="AD802" i="1"/>
  <c r="AV1734" i="1"/>
  <c r="AZ1722" i="1"/>
  <c r="AV1703" i="1"/>
  <c r="AZ1728" i="1"/>
  <c r="AT1539" i="1"/>
  <c r="AX1716" i="1"/>
  <c r="AV1584" i="1"/>
  <c r="AV1630" i="1"/>
  <c r="AZ1702" i="1"/>
  <c r="AX1648" i="1"/>
  <c r="AV1738" i="1"/>
  <c r="AZ1539" i="1"/>
  <c r="AV1583" i="1"/>
  <c r="AV1615" i="1"/>
  <c r="AX1657" i="1"/>
  <c r="AT1540" i="1"/>
  <c r="AX1679" i="1"/>
  <c r="AV1702" i="1"/>
  <c r="AX1715" i="1"/>
  <c r="AV1611" i="1"/>
  <c r="AX1630" i="1"/>
  <c r="AD1152" i="1"/>
  <c r="AD1151" i="1" s="1"/>
  <c r="AX1611" i="1"/>
  <c r="AV1679" i="1"/>
  <c r="AV1539" i="1"/>
  <c r="AX1583" i="1"/>
  <c r="AZ1615" i="1"/>
  <c r="AX1734" i="1"/>
  <c r="AV1561" i="1"/>
  <c r="AV1578" i="1"/>
  <c r="AZ1611" i="1"/>
  <c r="AZ1630" i="1"/>
  <c r="AZ1648" i="1"/>
  <c r="AZ1679" i="1"/>
  <c r="AX1738" i="1"/>
  <c r="AX1702" i="1"/>
  <c r="AZ1715" i="1"/>
  <c r="AD676" i="1"/>
  <c r="AZ1583" i="1"/>
  <c r="AV1657" i="1"/>
  <c r="AV1722" i="1"/>
  <c r="AZ1734" i="1"/>
  <c r="AX1561" i="1"/>
  <c r="AV1728" i="1"/>
  <c r="AZ1738" i="1"/>
  <c r="AV1715" i="1"/>
  <c r="AD1489" i="1"/>
  <c r="AD1572" i="1"/>
  <c r="AD1706" i="1"/>
  <c r="AD583" i="1"/>
  <c r="AD433" i="1"/>
  <c r="AD662" i="1"/>
  <c r="AD1576" i="1"/>
  <c r="AD952" i="1"/>
  <c r="AD1751" i="1"/>
  <c r="AD1750" i="1" s="1"/>
  <c r="AD1662" i="1"/>
  <c r="AD113" i="1"/>
  <c r="AD1673" i="1"/>
  <c r="AX1566" i="1"/>
  <c r="AX1603" i="1"/>
  <c r="AV1540" i="1"/>
  <c r="AX1552" i="1"/>
  <c r="AX1584" i="1"/>
  <c r="AX1616" i="1"/>
  <c r="AX1540" i="1"/>
  <c r="AZ1552" i="1"/>
  <c r="AZ1584" i="1"/>
  <c r="AV1600" i="1"/>
  <c r="AZ1616" i="1"/>
  <c r="AV1687" i="1"/>
  <c r="AD1635" i="1"/>
  <c r="AD1312" i="1"/>
  <c r="AD1301" i="1" s="1"/>
  <c r="AX1600" i="1"/>
  <c r="AX1687" i="1"/>
  <c r="AD779" i="1"/>
  <c r="AD778" i="1" s="1"/>
  <c r="AD282" i="1"/>
  <c r="AX1578" i="1"/>
  <c r="AZ1578" i="1"/>
  <c r="AD635" i="1"/>
  <c r="AD518" i="1"/>
  <c r="AD68" i="1"/>
  <c r="AX1703" i="1"/>
  <c r="AZ1716" i="1"/>
  <c r="AD1460" i="1"/>
  <c r="AD441" i="1"/>
  <c r="AD93" i="1"/>
  <c r="AD89" i="1" s="1"/>
  <c r="AD80" i="1" s="1"/>
  <c r="AZ1703" i="1"/>
  <c r="AX1711" i="1"/>
  <c r="AD443" i="1"/>
  <c r="AZ1700" i="1"/>
  <c r="AV1716" i="1"/>
  <c r="AD1091" i="1"/>
  <c r="AX899" i="1"/>
  <c r="AD1638" i="1"/>
  <c r="AD1465" i="1"/>
  <c r="AD1129" i="1"/>
  <c r="AD1115" i="1" s="1"/>
  <c r="AD1318" i="1"/>
  <c r="AD99" i="1"/>
  <c r="AD818" i="1"/>
  <c r="AD817" i="1" s="1"/>
  <c r="AD62" i="1"/>
  <c r="AD1720" i="1"/>
  <c r="AD742" i="1"/>
  <c r="AD629" i="1"/>
  <c r="AD1142" i="1"/>
  <c r="AD515" i="1"/>
  <c r="AZ953" i="1"/>
  <c r="AD1201" i="1"/>
  <c r="AD1083" i="1"/>
  <c r="AD1079" i="1" s="1"/>
  <c r="AD543" i="1"/>
  <c r="AD538" i="1" s="1"/>
  <c r="AD324" i="1"/>
  <c r="AD250" i="1"/>
  <c r="AD1714" i="1"/>
  <c r="AD669" i="1"/>
  <c r="AD1647" i="1"/>
  <c r="AT430" i="1"/>
  <c r="AD1253" i="1"/>
  <c r="AD1251" i="1" s="1"/>
  <c r="AX1614" i="1"/>
  <c r="AD571" i="1"/>
  <c r="AD405" i="1"/>
  <c r="AV1587" i="1"/>
  <c r="AD1468" i="1"/>
  <c r="AD504" i="1"/>
  <c r="AZ1612" i="1"/>
  <c r="AX986" i="1"/>
  <c r="AV1598" i="1"/>
  <c r="AV1680" i="1"/>
  <c r="AX1674" i="1"/>
  <c r="AV953" i="1"/>
  <c r="AZ1650" i="1"/>
  <c r="AX1593" i="1"/>
  <c r="AV1735" i="1"/>
  <c r="AD137" i="1"/>
  <c r="AX953" i="1"/>
  <c r="AV1562" i="1"/>
  <c r="AX1724" i="1"/>
  <c r="AD261" i="1"/>
  <c r="AZ1040" i="1"/>
  <c r="AZ31" i="1"/>
  <c r="AX928" i="1"/>
  <c r="M34" i="10"/>
  <c r="N34" i="10" s="1"/>
  <c r="AT31" i="1"/>
  <c r="AV31" i="1"/>
  <c r="M19" i="10"/>
  <c r="N19" i="10" s="1"/>
  <c r="AD727" i="1"/>
  <c r="AD1400" i="1"/>
  <c r="AD936" i="1"/>
  <c r="AD891" i="1" s="1"/>
  <c r="AD737" i="1"/>
  <c r="AX1707" i="1"/>
  <c r="AD1599" i="1"/>
  <c r="AT1227" i="1"/>
  <c r="AZ1227" i="1"/>
  <c r="AV1707" i="1"/>
  <c r="AX1719" i="1"/>
  <c r="AX1249" i="1"/>
  <c r="AZ969" i="1"/>
  <c r="AV1719" i="1"/>
  <c r="AV899" i="1"/>
  <c r="AT30" i="1"/>
  <c r="AZ30" i="1"/>
  <c r="AD29" i="1"/>
  <c r="AZ430" i="1"/>
  <c r="AV30" i="1"/>
  <c r="AV1040" i="1"/>
  <c r="AD595" i="1"/>
  <c r="AD1424" i="1"/>
  <c r="AX1040" i="1"/>
  <c r="M18" i="10"/>
  <c r="N18" i="10" s="1"/>
  <c r="AX1698" i="1"/>
  <c r="AZ928" i="1"/>
  <c r="AZ986" i="1"/>
  <c r="AZ1707" i="1"/>
  <c r="AD807" i="1"/>
  <c r="AV928" i="1"/>
  <c r="AV986" i="1"/>
  <c r="AZ1587" i="1"/>
  <c r="AV1550" i="1"/>
  <c r="AV1569" i="1"/>
  <c r="AV1608" i="1"/>
  <c r="AV1639" i="1"/>
  <c r="AV1672" i="1"/>
  <c r="AV1694" i="1"/>
  <c r="AV1729" i="1"/>
  <c r="AV1739" i="1"/>
  <c r="AZ1719" i="1"/>
  <c r="AX1709" i="1"/>
  <c r="AX1721" i="1"/>
  <c r="AD815" i="1"/>
  <c r="AX1587" i="1"/>
  <c r="AX1562" i="1"/>
  <c r="AX1598" i="1"/>
  <c r="AX1680" i="1"/>
  <c r="AV1551" i="1"/>
  <c r="AZ1593" i="1"/>
  <c r="AZ1674" i="1"/>
  <c r="AZ1724" i="1"/>
  <c r="AZ1711" i="1"/>
  <c r="AZ1562" i="1"/>
  <c r="AZ1598" i="1"/>
  <c r="AV1612" i="1"/>
  <c r="AV1650" i="1"/>
  <c r="AZ1680" i="1"/>
  <c r="AV1700" i="1"/>
  <c r="AX1551" i="1"/>
  <c r="AV1724" i="1"/>
  <c r="AX1735" i="1"/>
  <c r="AX1612" i="1"/>
  <c r="AX1650" i="1"/>
  <c r="AX1700" i="1"/>
  <c r="AZ1551" i="1"/>
  <c r="AV1593" i="1"/>
  <c r="AV1674" i="1"/>
  <c r="AZ1735" i="1"/>
  <c r="AV1711" i="1"/>
  <c r="AX850" i="1"/>
  <c r="AV1542" i="1"/>
  <c r="AZ1614" i="1"/>
  <c r="AV430" i="1"/>
  <c r="AX781" i="1"/>
  <c r="AD378" i="1"/>
  <c r="AV865" i="1"/>
  <c r="AV1614" i="1"/>
  <c r="AZ781" i="1"/>
  <c r="AV969" i="1"/>
  <c r="AV1227" i="1"/>
  <c r="M31" i="10"/>
  <c r="N31" i="10" s="1"/>
  <c r="AT781" i="1"/>
  <c r="AZ899" i="1"/>
  <c r="AX969" i="1"/>
  <c r="M25" i="10"/>
  <c r="N25" i="10" s="1"/>
  <c r="M39" i="10"/>
  <c r="AD1440" i="1"/>
  <c r="AD1052" i="1"/>
  <c r="AD1733" i="1"/>
  <c r="AX865" i="1"/>
  <c r="AZ865" i="1"/>
  <c r="AD1483" i="1"/>
  <c r="AD401" i="1"/>
  <c r="AD1558" i="1"/>
  <c r="AD1169" i="1"/>
  <c r="AD1399" i="1"/>
  <c r="AD408" i="1"/>
  <c r="AD1247" i="1"/>
  <c r="AD1185" i="1"/>
  <c r="M37" i="10"/>
  <c r="N37" i="10" s="1"/>
  <c r="AZ1577" i="1"/>
  <c r="AT1577" i="1"/>
  <c r="AX1577" i="1"/>
  <c r="AV1577" i="1"/>
  <c r="AX1550" i="1"/>
  <c r="AX1569" i="1"/>
  <c r="AX1608" i="1"/>
  <c r="AX1639" i="1"/>
  <c r="AX1672" i="1"/>
  <c r="AX1694" i="1"/>
  <c r="AX1729" i="1"/>
  <c r="AX1739" i="1"/>
  <c r="AX1701" i="1"/>
  <c r="AV1546" i="1"/>
  <c r="AV1557" i="1"/>
  <c r="AV1588" i="1"/>
  <c r="AV1602" i="1"/>
  <c r="AV1619" i="1"/>
  <c r="AV1664" i="1"/>
  <c r="AZ1698" i="1"/>
  <c r="AD159" i="1"/>
  <c r="AX1542" i="1"/>
  <c r="AZ1550" i="1"/>
  <c r="AZ1569" i="1"/>
  <c r="AZ1608" i="1"/>
  <c r="AZ1639" i="1"/>
  <c r="AZ1694" i="1"/>
  <c r="AZ1729" i="1"/>
  <c r="AZ1701" i="1"/>
  <c r="AX1546" i="1"/>
  <c r="AX1557" i="1"/>
  <c r="AX1619" i="1"/>
  <c r="AX1664" i="1"/>
  <c r="AZ1709" i="1"/>
  <c r="AZ1721" i="1"/>
  <c r="AQ24" i="1"/>
  <c r="AD1362" i="1"/>
  <c r="AZ850" i="1"/>
  <c r="AZ1542" i="1"/>
  <c r="AV1249" i="1"/>
  <c r="AT1249" i="1"/>
  <c r="AZ1672" i="1"/>
  <c r="AZ1739" i="1"/>
  <c r="AX1588" i="1"/>
  <c r="AX1602" i="1"/>
  <c r="AV1701" i="1"/>
  <c r="AZ1546" i="1"/>
  <c r="AZ1557" i="1"/>
  <c r="AZ1588" i="1"/>
  <c r="AZ1602" i="1"/>
  <c r="AZ1619" i="1"/>
  <c r="AZ1664" i="1"/>
  <c r="AV1698" i="1"/>
  <c r="AV1709" i="1"/>
  <c r="AV1721" i="1"/>
  <c r="AV850" i="1"/>
  <c r="I87" i="10"/>
  <c r="X17" i="10"/>
  <c r="W17" i="10"/>
  <c r="V17" i="10"/>
  <c r="AD1510" i="1"/>
  <c r="AZ785" i="1"/>
  <c r="AX785" i="1"/>
  <c r="AV785" i="1"/>
  <c r="AT785" i="1"/>
  <c r="AZ879" i="1"/>
  <c r="AX879" i="1"/>
  <c r="AV879" i="1"/>
  <c r="AT879" i="1"/>
  <c r="AZ959" i="1"/>
  <c r="AX959" i="1"/>
  <c r="AV959" i="1"/>
  <c r="AT959" i="1"/>
  <c r="AX130" i="1"/>
  <c r="AV130" i="1"/>
  <c r="AT130" i="1"/>
  <c r="AZ130" i="1"/>
  <c r="AZ844" i="1"/>
  <c r="AX844" i="1"/>
  <c r="AV844" i="1"/>
  <c r="AT844" i="1"/>
  <c r="AZ955" i="1"/>
  <c r="AX955" i="1"/>
  <c r="AV955" i="1"/>
  <c r="AT955" i="1"/>
  <c r="AZ996" i="1"/>
  <c r="AX996" i="1"/>
  <c r="AV996" i="1"/>
  <c r="AT996" i="1"/>
  <c r="AZ773" i="1"/>
  <c r="AX773" i="1"/>
  <c r="AV773" i="1"/>
  <c r="AT773" i="1"/>
  <c r="AZ992" i="1"/>
  <c r="AX992" i="1"/>
  <c r="AV992" i="1"/>
  <c r="AT992" i="1"/>
  <c r="AZ1560" i="1"/>
  <c r="AX1560" i="1"/>
  <c r="AV1560" i="1"/>
  <c r="AT1560" i="1"/>
  <c r="AD1524" i="1"/>
  <c r="AZ801" i="1"/>
  <c r="AX801" i="1"/>
  <c r="AV801" i="1"/>
  <c r="AT801" i="1"/>
  <c r="AZ1010" i="1"/>
  <c r="AX1010" i="1"/>
  <c r="AV1010" i="1"/>
  <c r="AT1010" i="1"/>
  <c r="AX1656" i="1"/>
  <c r="AV1656" i="1"/>
  <c r="AZ1656" i="1"/>
  <c r="AT1656" i="1"/>
  <c r="AZ886" i="1"/>
  <c r="AX886" i="1"/>
  <c r="AV886" i="1"/>
  <c r="AT886" i="1"/>
  <c r="AZ1618" i="1"/>
  <c r="AX1618" i="1"/>
  <c r="AV1618" i="1"/>
  <c r="AT1618" i="1"/>
  <c r="AZ935" i="1"/>
  <c r="AX935" i="1"/>
  <c r="AV935" i="1"/>
  <c r="AT935" i="1"/>
  <c r="AX1039" i="1"/>
  <c r="AV1039" i="1"/>
  <c r="AZ1039" i="1"/>
  <c r="AT1039" i="1"/>
  <c r="AZ794" i="1"/>
  <c r="AX794" i="1"/>
  <c r="AV794" i="1"/>
  <c r="AT794" i="1"/>
  <c r="AZ931" i="1"/>
  <c r="AX931" i="1"/>
  <c r="AV931" i="1"/>
  <c r="AT931" i="1"/>
  <c r="AZ1001" i="1"/>
  <c r="AX1001" i="1"/>
  <c r="AV1001" i="1"/>
  <c r="AT1001" i="1"/>
  <c r="AZ1596" i="1"/>
  <c r="AX1596" i="1"/>
  <c r="AT1596" i="1"/>
  <c r="AV1596" i="1"/>
  <c r="AD553" i="1"/>
  <c r="AZ160" i="1"/>
  <c r="AX160" i="1"/>
  <c r="AV160" i="1"/>
  <c r="AT160" i="1"/>
  <c r="AZ819" i="1"/>
  <c r="AX819" i="1"/>
  <c r="AV819" i="1"/>
  <c r="AT819" i="1"/>
  <c r="AZ944" i="1"/>
  <c r="AX944" i="1"/>
  <c r="AV944" i="1"/>
  <c r="AT944" i="1"/>
  <c r="AZ1017" i="1"/>
  <c r="AX1017" i="1"/>
  <c r="AV1017" i="1"/>
  <c r="AT1017" i="1"/>
  <c r="AZ816" i="1"/>
  <c r="AX816" i="1"/>
  <c r="AV816" i="1"/>
  <c r="AT816" i="1"/>
  <c r="AZ895" i="1"/>
  <c r="AX895" i="1"/>
  <c r="AV895" i="1"/>
  <c r="AT895" i="1"/>
  <c r="AZ978" i="1"/>
  <c r="AX978" i="1"/>
  <c r="AV978" i="1"/>
  <c r="AT978" i="1"/>
  <c r="AZ1697" i="1"/>
  <c r="AX1697" i="1"/>
  <c r="AV1697" i="1"/>
  <c r="AT1697" i="1"/>
  <c r="AZ859" i="1"/>
  <c r="AX859" i="1"/>
  <c r="AV859" i="1"/>
  <c r="AT859" i="1"/>
  <c r="AZ973" i="1"/>
  <c r="AX973" i="1"/>
  <c r="AV973" i="1"/>
  <c r="AT973" i="1"/>
  <c r="AZ1554" i="1"/>
  <c r="AX1554" i="1"/>
  <c r="AV1554" i="1"/>
  <c r="AT1554" i="1"/>
  <c r="AZ855" i="1"/>
  <c r="AX855" i="1"/>
  <c r="AV855" i="1"/>
  <c r="AT855" i="1"/>
  <c r="AZ1601" i="1"/>
  <c r="AX1601" i="1"/>
  <c r="AV1601" i="1"/>
  <c r="AT1601" i="1"/>
  <c r="AZ950" i="1"/>
  <c r="AX950" i="1"/>
  <c r="AV950" i="1"/>
  <c r="AT950" i="1"/>
  <c r="AZ1028" i="1"/>
  <c r="AX1028" i="1"/>
  <c r="AV1028" i="1"/>
  <c r="AT1028" i="1"/>
  <c r="AZ828" i="1"/>
  <c r="AX828" i="1"/>
  <c r="AV828" i="1"/>
  <c r="AT828" i="1"/>
  <c r="AZ908" i="1"/>
  <c r="AX908" i="1"/>
  <c r="AV908" i="1"/>
  <c r="AT908" i="1"/>
  <c r="AZ1024" i="1"/>
  <c r="AX1024" i="1"/>
  <c r="AV1024" i="1"/>
  <c r="AT1024" i="1"/>
  <c r="AZ764" i="1"/>
  <c r="AX764" i="1"/>
  <c r="AV764" i="1"/>
  <c r="AT764" i="1"/>
  <c r="AZ903" i="1"/>
  <c r="AX903" i="1"/>
  <c r="AV903" i="1"/>
  <c r="AT903" i="1"/>
  <c r="AZ982" i="1"/>
  <c r="AX982" i="1"/>
  <c r="AV982" i="1"/>
  <c r="AT982" i="1"/>
  <c r="AZ759" i="1"/>
  <c r="AX759" i="1"/>
  <c r="AV759" i="1"/>
  <c r="AT759" i="1"/>
  <c r="AZ862" i="1"/>
  <c r="AX862" i="1"/>
  <c r="AV862" i="1"/>
  <c r="AT862" i="1"/>
  <c r="AZ948" i="1"/>
  <c r="AX948" i="1"/>
  <c r="AV948" i="1"/>
  <c r="AT948" i="1"/>
  <c r="AZ1291" i="1"/>
  <c r="AX1291" i="1"/>
  <c r="AT1291" i="1"/>
  <c r="AV1291" i="1"/>
  <c r="U17" i="10"/>
  <c r="C87" i="10"/>
  <c r="G87" i="10"/>
  <c r="AQ25" i="1"/>
  <c r="M87" i="10" s="1"/>
  <c r="AD168" i="1"/>
  <c r="AD166" i="1" s="1"/>
  <c r="AD1597" i="1"/>
  <c r="AD1238" i="1"/>
  <c r="AD1581" i="1"/>
  <c r="AD179" i="1"/>
  <c r="AZ782" i="1"/>
  <c r="AX782" i="1"/>
  <c r="AV782" i="1"/>
  <c r="AT782" i="1"/>
  <c r="AX812" i="1"/>
  <c r="AT812" i="1"/>
  <c r="AZ812" i="1"/>
  <c r="AV812" i="1"/>
  <c r="AZ871" i="1"/>
  <c r="AT871" i="1"/>
  <c r="AX871" i="1"/>
  <c r="AV871" i="1"/>
  <c r="AZ897" i="1"/>
  <c r="AX897" i="1"/>
  <c r="AV897" i="1"/>
  <c r="AT897" i="1"/>
  <c r="AZ930" i="1"/>
  <c r="AX930" i="1"/>
  <c r="AV930" i="1"/>
  <c r="AT930" i="1"/>
  <c r="AX974" i="1"/>
  <c r="AZ974" i="1"/>
  <c r="AT974" i="1"/>
  <c r="AV974" i="1"/>
  <c r="AZ1003" i="1"/>
  <c r="AX1003" i="1"/>
  <c r="AV1003" i="1"/>
  <c r="AT1003" i="1"/>
  <c r="AZ1019" i="1"/>
  <c r="AX1019" i="1"/>
  <c r="AT1019" i="1"/>
  <c r="AV1019" i="1"/>
  <c r="AZ1279" i="1"/>
  <c r="AT1279" i="1"/>
  <c r="AX1279" i="1"/>
  <c r="AV1279" i="1"/>
  <c r="AX1541" i="1"/>
  <c r="AZ1541" i="1"/>
  <c r="AT1541" i="1"/>
  <c r="AV1541" i="1"/>
  <c r="AZ268" i="1"/>
  <c r="AV268" i="1"/>
  <c r="AX268" i="1"/>
  <c r="AT268" i="1"/>
  <c r="AX783" i="1"/>
  <c r="AZ783" i="1"/>
  <c r="AT783" i="1"/>
  <c r="AV783" i="1"/>
  <c r="AX843" i="1"/>
  <c r="AZ843" i="1"/>
  <c r="AT843" i="1"/>
  <c r="AV843" i="1"/>
  <c r="AZ870" i="1"/>
  <c r="AX870" i="1"/>
  <c r="AV870" i="1"/>
  <c r="AT870" i="1"/>
  <c r="AZ907" i="1"/>
  <c r="AX907" i="1"/>
  <c r="AV907" i="1"/>
  <c r="AT907" i="1"/>
  <c r="AZ934" i="1"/>
  <c r="AX934" i="1"/>
  <c r="AV934" i="1"/>
  <c r="AT934" i="1"/>
  <c r="AZ947" i="1"/>
  <c r="AX947" i="1"/>
  <c r="AV947" i="1"/>
  <c r="AT947" i="1"/>
  <c r="AX960" i="1"/>
  <c r="AZ960" i="1"/>
  <c r="AT960" i="1"/>
  <c r="AV960" i="1"/>
  <c r="AZ990" i="1"/>
  <c r="AX990" i="1"/>
  <c r="AV990" i="1"/>
  <c r="AT990" i="1"/>
  <c r="AX1014" i="1"/>
  <c r="AZ1014" i="1"/>
  <c r="AT1014" i="1"/>
  <c r="AV1014" i="1"/>
  <c r="AZ1305" i="1"/>
  <c r="AX1305" i="1"/>
  <c r="AV1305" i="1"/>
  <c r="AT1305" i="1"/>
  <c r="AX1586" i="1"/>
  <c r="AZ1586" i="1"/>
  <c r="AT1586" i="1"/>
  <c r="AV1586" i="1"/>
  <c r="AX151" i="1"/>
  <c r="AV151" i="1"/>
  <c r="AT151" i="1"/>
  <c r="AZ151" i="1"/>
  <c r="AZ845" i="1"/>
  <c r="AX845" i="1"/>
  <c r="AV845" i="1"/>
  <c r="AT845" i="1"/>
  <c r="AZ861" i="1"/>
  <c r="AX861" i="1"/>
  <c r="AV861" i="1"/>
  <c r="AT861" i="1"/>
  <c r="AZ878" i="1"/>
  <c r="AT878" i="1"/>
  <c r="AX878" i="1"/>
  <c r="AV878" i="1"/>
  <c r="AZ906" i="1"/>
  <c r="AX906" i="1"/>
  <c r="AV906" i="1"/>
  <c r="AT906" i="1"/>
  <c r="AZ938" i="1"/>
  <c r="AX938" i="1"/>
  <c r="AV938" i="1"/>
  <c r="AT938" i="1"/>
  <c r="AZ956" i="1"/>
  <c r="AX956" i="1"/>
  <c r="AV956" i="1"/>
  <c r="AT956" i="1"/>
  <c r="AZ981" i="1"/>
  <c r="AX981" i="1"/>
  <c r="AV981" i="1"/>
  <c r="AT981" i="1"/>
  <c r="AZ1000" i="1"/>
  <c r="AX1000" i="1"/>
  <c r="AV1000" i="1"/>
  <c r="AT1000" i="1"/>
  <c r="AZ1264" i="1"/>
  <c r="AX1264" i="1"/>
  <c r="AV1264" i="1"/>
  <c r="AT1264" i="1"/>
  <c r="AZ1582" i="1"/>
  <c r="AT1582" i="1"/>
  <c r="AV1582" i="1"/>
  <c r="AX1582" i="1"/>
  <c r="AZ163" i="1"/>
  <c r="AV163" i="1"/>
  <c r="AX163" i="1"/>
  <c r="AT163" i="1"/>
  <c r="AX796" i="1"/>
  <c r="AZ796" i="1"/>
  <c r="AV796" i="1"/>
  <c r="AT796" i="1"/>
  <c r="AZ829" i="1"/>
  <c r="AX829" i="1"/>
  <c r="AV829" i="1"/>
  <c r="AT829" i="1"/>
  <c r="AZ851" i="1"/>
  <c r="AX851" i="1"/>
  <c r="AV851" i="1"/>
  <c r="AT851" i="1"/>
  <c r="AZ880" i="1"/>
  <c r="AX880" i="1"/>
  <c r="AV880" i="1"/>
  <c r="AT880" i="1"/>
  <c r="AZ898" i="1"/>
  <c r="AX898" i="1"/>
  <c r="AV898" i="1"/>
  <c r="AT898" i="1"/>
  <c r="AX929" i="1"/>
  <c r="AZ929" i="1"/>
  <c r="AT929" i="1"/>
  <c r="AV929" i="1"/>
  <c r="AZ964" i="1"/>
  <c r="AX964" i="1"/>
  <c r="AV964" i="1"/>
  <c r="AT964" i="1"/>
  <c r="AZ985" i="1"/>
  <c r="AX985" i="1"/>
  <c r="AV985" i="1"/>
  <c r="AT985" i="1"/>
  <c r="AZ1005" i="1"/>
  <c r="AX1005" i="1"/>
  <c r="AV1005" i="1"/>
  <c r="AT1005" i="1"/>
  <c r="AZ1592" i="1"/>
  <c r="AT1592" i="1"/>
  <c r="AX1592" i="1"/>
  <c r="AV1592" i="1"/>
  <c r="AZ1669" i="1"/>
  <c r="AX1669" i="1"/>
  <c r="AV1669" i="1"/>
  <c r="AT1669" i="1"/>
  <c r="AZ1644" i="1"/>
  <c r="AT1644" i="1"/>
  <c r="AV1644" i="1"/>
  <c r="AX1644" i="1"/>
  <c r="AX830" i="1"/>
  <c r="AZ830" i="1"/>
  <c r="AT830" i="1"/>
  <c r="AV830" i="1"/>
  <c r="AX853" i="1"/>
  <c r="AT853" i="1"/>
  <c r="AZ853" i="1"/>
  <c r="AV853" i="1"/>
  <c r="AZ882" i="1"/>
  <c r="AX882" i="1"/>
  <c r="AV882" i="1"/>
  <c r="AT882" i="1"/>
  <c r="AZ940" i="1"/>
  <c r="AX940" i="1"/>
  <c r="AV940" i="1"/>
  <c r="AT940" i="1"/>
  <c r="AX1007" i="1"/>
  <c r="AZ1007" i="1"/>
  <c r="AT1007" i="1"/>
  <c r="AV1007" i="1"/>
  <c r="AX1021" i="1"/>
  <c r="AT1021" i="1"/>
  <c r="AZ1021" i="1"/>
  <c r="AV1021" i="1"/>
  <c r="AZ1236" i="1"/>
  <c r="AX1236" i="1"/>
  <c r="AV1236" i="1"/>
  <c r="AT1236" i="1"/>
  <c r="AZ1564" i="1"/>
  <c r="AT1564" i="1"/>
  <c r="AV1564" i="1"/>
  <c r="AX1564" i="1"/>
  <c r="AZ1604" i="1"/>
  <c r="AX1604" i="1"/>
  <c r="AV1604" i="1"/>
  <c r="AT1604" i="1"/>
  <c r="AX270" i="1"/>
  <c r="AZ270" i="1"/>
  <c r="AV270" i="1"/>
  <c r="AT270" i="1"/>
  <c r="AX752" i="1"/>
  <c r="AV752" i="1"/>
  <c r="AT752" i="1"/>
  <c r="AZ752" i="1"/>
  <c r="AZ787" i="1"/>
  <c r="AX787" i="1"/>
  <c r="AV787" i="1"/>
  <c r="AT787" i="1"/>
  <c r="AZ852" i="1"/>
  <c r="AT852" i="1"/>
  <c r="AX852" i="1"/>
  <c r="AV852" i="1"/>
  <c r="AZ872" i="1"/>
  <c r="AX872" i="1"/>
  <c r="AV872" i="1"/>
  <c r="AT872" i="1"/>
  <c r="AX885" i="1"/>
  <c r="AT885" i="1"/>
  <c r="AZ885" i="1"/>
  <c r="AV885" i="1"/>
  <c r="AX909" i="1"/>
  <c r="AZ909" i="1"/>
  <c r="AT909" i="1"/>
  <c r="AV909" i="1"/>
  <c r="AX937" i="1"/>
  <c r="AZ937" i="1"/>
  <c r="AT937" i="1"/>
  <c r="AV937" i="1"/>
  <c r="AX949" i="1"/>
  <c r="AZ949" i="1"/>
  <c r="AT949" i="1"/>
  <c r="AV949" i="1"/>
  <c r="AZ971" i="1"/>
  <c r="AX971" i="1"/>
  <c r="AV971" i="1"/>
  <c r="AT971" i="1"/>
  <c r="AZ995" i="1"/>
  <c r="AX995" i="1"/>
  <c r="AV995" i="1"/>
  <c r="AT995" i="1"/>
  <c r="AZ1223" i="1"/>
  <c r="AX1223" i="1"/>
  <c r="AT1223" i="1"/>
  <c r="AV1223" i="1"/>
  <c r="AZ1549" i="1"/>
  <c r="AX1549" i="1"/>
  <c r="AV1549" i="1"/>
  <c r="AT1549" i="1"/>
  <c r="AZ1610" i="1"/>
  <c r="AT1610" i="1"/>
  <c r="AX1610" i="1"/>
  <c r="AV1610" i="1"/>
  <c r="AX437" i="1"/>
  <c r="AZ437" i="1"/>
  <c r="AV437" i="1"/>
  <c r="AT437" i="1"/>
  <c r="AX789" i="1"/>
  <c r="AZ789" i="1"/>
  <c r="AT789" i="1"/>
  <c r="AV789" i="1"/>
  <c r="AZ820" i="1"/>
  <c r="AX820" i="1"/>
  <c r="AV820" i="1"/>
  <c r="AT820" i="1"/>
  <c r="AX847" i="1"/>
  <c r="AZ847" i="1"/>
  <c r="AT847" i="1"/>
  <c r="AV847" i="1"/>
  <c r="AZ887" i="1"/>
  <c r="AX887" i="1"/>
  <c r="AV887" i="1"/>
  <c r="AT887" i="1"/>
  <c r="AZ911" i="1"/>
  <c r="AX911" i="1"/>
  <c r="AV911" i="1"/>
  <c r="AT911" i="1"/>
  <c r="AX939" i="1"/>
  <c r="AZ939" i="1"/>
  <c r="AT939" i="1"/>
  <c r="AV939" i="1"/>
  <c r="AZ965" i="1"/>
  <c r="AX965" i="1"/>
  <c r="AV965" i="1"/>
  <c r="AT965" i="1"/>
  <c r="AX983" i="1"/>
  <c r="AT983" i="1"/>
  <c r="AZ983" i="1"/>
  <c r="AV983" i="1"/>
  <c r="AZ1011" i="1"/>
  <c r="AX1011" i="1"/>
  <c r="AV1011" i="1"/>
  <c r="AT1011" i="1"/>
  <c r="AZ1591" i="1"/>
  <c r="AX1591" i="1"/>
  <c r="AV1591" i="1"/>
  <c r="AT1591" i="1"/>
  <c r="AZ803" i="1"/>
  <c r="AX803" i="1"/>
  <c r="AV803" i="1"/>
  <c r="AT803" i="1"/>
  <c r="AZ883" i="1"/>
  <c r="AT883" i="1"/>
  <c r="AV883" i="1"/>
  <c r="AX883" i="1"/>
  <c r="AX951" i="1"/>
  <c r="AT951" i="1"/>
  <c r="AZ951" i="1"/>
  <c r="AV951" i="1"/>
  <c r="AZ968" i="1"/>
  <c r="AX968" i="1"/>
  <c r="AV968" i="1"/>
  <c r="AT968" i="1"/>
  <c r="AX987" i="1"/>
  <c r="AZ987" i="1"/>
  <c r="AT987" i="1"/>
  <c r="AV987" i="1"/>
  <c r="AZ1563" i="1"/>
  <c r="AX1563" i="1"/>
  <c r="AV1563" i="1"/>
  <c r="AT1563" i="1"/>
  <c r="AZ1677" i="1"/>
  <c r="AT1677" i="1"/>
  <c r="AX1677" i="1"/>
  <c r="AV1677" i="1"/>
  <c r="AZ1693" i="1"/>
  <c r="AX1693" i="1"/>
  <c r="AV1693" i="1"/>
  <c r="AT1693" i="1"/>
  <c r="AZ760" i="1"/>
  <c r="AX760" i="1"/>
  <c r="AV760" i="1"/>
  <c r="AT760" i="1"/>
  <c r="AX804" i="1"/>
  <c r="AZ804" i="1"/>
  <c r="AT804" i="1"/>
  <c r="AV804" i="1"/>
  <c r="AZ943" i="1"/>
  <c r="AX943" i="1"/>
  <c r="AV943" i="1"/>
  <c r="AT943" i="1"/>
  <c r="AZ991" i="1"/>
  <c r="AX991" i="1"/>
  <c r="AV991" i="1"/>
  <c r="AT991" i="1"/>
  <c r="AZ1009" i="1"/>
  <c r="AX1009" i="1"/>
  <c r="AV1009" i="1"/>
  <c r="AT1009" i="1"/>
  <c r="AZ1031" i="1"/>
  <c r="AT1031" i="1"/>
  <c r="AX1031" i="1"/>
  <c r="AV1031" i="1"/>
  <c r="AZ1224" i="1"/>
  <c r="AX1224" i="1"/>
  <c r="AT1224" i="1"/>
  <c r="AV1224" i="1"/>
  <c r="AX263" i="1"/>
  <c r="AZ263" i="1"/>
  <c r="AV263" i="1"/>
  <c r="AT263" i="1"/>
  <c r="AX273" i="1"/>
  <c r="AZ273" i="1"/>
  <c r="AV273" i="1"/>
  <c r="AT273" i="1"/>
  <c r="AX762" i="1"/>
  <c r="AZ762" i="1"/>
  <c r="AV762" i="1"/>
  <c r="AT762" i="1"/>
  <c r="AX791" i="1"/>
  <c r="AZ791" i="1"/>
  <c r="AV791" i="1"/>
  <c r="AT791" i="1"/>
  <c r="AZ840" i="1"/>
  <c r="AT840" i="1"/>
  <c r="AX840" i="1"/>
  <c r="AV840" i="1"/>
  <c r="AZ875" i="1"/>
  <c r="AT875" i="1"/>
  <c r="AV875" i="1"/>
  <c r="AX875" i="1"/>
  <c r="AZ888" i="1"/>
  <c r="AX888" i="1"/>
  <c r="AV888" i="1"/>
  <c r="AT888" i="1"/>
  <c r="AZ942" i="1"/>
  <c r="AX942" i="1"/>
  <c r="AV942" i="1"/>
  <c r="AT942" i="1"/>
  <c r="AZ954" i="1"/>
  <c r="AX954" i="1"/>
  <c r="AV954" i="1"/>
  <c r="AT954" i="1"/>
  <c r="AZ977" i="1"/>
  <c r="AX977" i="1"/>
  <c r="AV977" i="1"/>
  <c r="AT977" i="1"/>
  <c r="AZ1008" i="1"/>
  <c r="AX1008" i="1"/>
  <c r="AV1008" i="1"/>
  <c r="AT1008" i="1"/>
  <c r="AX1559" i="1"/>
  <c r="AZ1559" i="1"/>
  <c r="AT1559" i="1"/>
  <c r="AV1559" i="1"/>
  <c r="AZ46" i="1"/>
  <c r="AX46" i="1"/>
  <c r="AV46" i="1"/>
  <c r="AT46" i="1"/>
  <c r="AZ447" i="1"/>
  <c r="AX447" i="1"/>
  <c r="AT447" i="1"/>
  <c r="AV447" i="1"/>
  <c r="AZ795" i="1"/>
  <c r="AX795" i="1"/>
  <c r="AV795" i="1"/>
  <c r="AT795" i="1"/>
  <c r="AX823" i="1"/>
  <c r="AT823" i="1"/>
  <c r="AZ823" i="1"/>
  <c r="AV823" i="1"/>
  <c r="AZ848" i="1"/>
  <c r="AX848" i="1"/>
  <c r="AV848" i="1"/>
  <c r="AT848" i="1"/>
  <c r="AZ864" i="1"/>
  <c r="AT864" i="1"/>
  <c r="AV864" i="1"/>
  <c r="AX864" i="1"/>
  <c r="AX892" i="1"/>
  <c r="AZ892" i="1"/>
  <c r="AT892" i="1"/>
  <c r="AV892" i="1"/>
  <c r="AX912" i="1"/>
  <c r="AT912" i="1"/>
  <c r="AZ912" i="1"/>
  <c r="AV912" i="1"/>
  <c r="AZ946" i="1"/>
  <c r="AX946" i="1"/>
  <c r="AV946" i="1"/>
  <c r="AT946" i="1"/>
  <c r="AX967" i="1"/>
  <c r="AZ967" i="1"/>
  <c r="AT967" i="1"/>
  <c r="AV967" i="1"/>
  <c r="AZ994" i="1"/>
  <c r="AX994" i="1"/>
  <c r="AV994" i="1"/>
  <c r="AT994" i="1"/>
  <c r="AZ1026" i="1"/>
  <c r="AT1026" i="1"/>
  <c r="AV1026" i="1"/>
  <c r="AX1026" i="1"/>
  <c r="AZ1595" i="1"/>
  <c r="AX1595" i="1"/>
  <c r="AT1595" i="1"/>
  <c r="AV1595" i="1"/>
  <c r="AZ777" i="1"/>
  <c r="AX777" i="1"/>
  <c r="AV777" i="1"/>
  <c r="AT777" i="1"/>
  <c r="AX806" i="1"/>
  <c r="AZ806" i="1"/>
  <c r="AV806" i="1"/>
  <c r="AT806" i="1"/>
  <c r="AZ846" i="1"/>
  <c r="AT846" i="1"/>
  <c r="AX846" i="1"/>
  <c r="AV846" i="1"/>
  <c r="AZ893" i="1"/>
  <c r="AX893" i="1"/>
  <c r="AV893" i="1"/>
  <c r="AT893" i="1"/>
  <c r="AZ910" i="1"/>
  <c r="AX910" i="1"/>
  <c r="AV910" i="1"/>
  <c r="AT910" i="1"/>
  <c r="AX970" i="1"/>
  <c r="AZ970" i="1"/>
  <c r="AT970" i="1"/>
  <c r="AV970" i="1"/>
  <c r="AZ998" i="1"/>
  <c r="AX998" i="1"/>
  <c r="AV998" i="1"/>
  <c r="AT998" i="1"/>
  <c r="AX1257" i="1"/>
  <c r="AZ1257" i="1"/>
  <c r="AT1257" i="1"/>
  <c r="AV1257" i="1"/>
  <c r="AZ1553" i="1"/>
  <c r="AX1553" i="1"/>
  <c r="AT1553" i="1"/>
  <c r="AV1553" i="1"/>
  <c r="AZ1663" i="1"/>
  <c r="AX1663" i="1"/>
  <c r="AV1663" i="1"/>
  <c r="AT1663" i="1"/>
  <c r="AX780" i="1"/>
  <c r="AZ780" i="1"/>
  <c r="AV780" i="1"/>
  <c r="AT780" i="1"/>
  <c r="AZ808" i="1"/>
  <c r="AX808" i="1"/>
  <c r="AV808" i="1"/>
  <c r="AT808" i="1"/>
  <c r="AX841" i="1"/>
  <c r="AZ841" i="1"/>
  <c r="AT841" i="1"/>
  <c r="AV841" i="1"/>
  <c r="AZ867" i="1"/>
  <c r="AX867" i="1"/>
  <c r="AV867" i="1"/>
  <c r="AT867" i="1"/>
  <c r="AZ913" i="1"/>
  <c r="AX913" i="1"/>
  <c r="AV913" i="1"/>
  <c r="AT913" i="1"/>
  <c r="AZ972" i="1"/>
  <c r="AX972" i="1"/>
  <c r="AV972" i="1"/>
  <c r="AT972" i="1"/>
  <c r="AX993" i="1"/>
  <c r="AT993" i="1"/>
  <c r="AZ993" i="1"/>
  <c r="AV993" i="1"/>
  <c r="AZ1297" i="1"/>
  <c r="AX1297" i="1"/>
  <c r="AV1297" i="1"/>
  <c r="AT1297" i="1"/>
  <c r="AZ1579" i="1"/>
  <c r="AX1579" i="1"/>
  <c r="AV1579" i="1"/>
  <c r="AT1579" i="1"/>
  <c r="AZ275" i="1"/>
  <c r="AX275" i="1"/>
  <c r="AV275" i="1"/>
  <c r="AT275" i="1"/>
  <c r="AX810" i="1"/>
  <c r="AZ810" i="1"/>
  <c r="AT810" i="1"/>
  <c r="AV810" i="1"/>
  <c r="AX858" i="1"/>
  <c r="AZ858" i="1"/>
  <c r="AT858" i="1"/>
  <c r="AV858" i="1"/>
  <c r="AZ876" i="1"/>
  <c r="AX876" i="1"/>
  <c r="AV876" i="1"/>
  <c r="AT876" i="1"/>
  <c r="AZ902" i="1"/>
  <c r="AX902" i="1"/>
  <c r="AV902" i="1"/>
  <c r="AT902" i="1"/>
  <c r="AX932" i="1"/>
  <c r="AT932" i="1"/>
  <c r="AZ932" i="1"/>
  <c r="AV932" i="1"/>
  <c r="AX945" i="1"/>
  <c r="AZ945" i="1"/>
  <c r="AT945" i="1"/>
  <c r="AV945" i="1"/>
  <c r="AZ957" i="1"/>
  <c r="AX957" i="1"/>
  <c r="AV957" i="1"/>
  <c r="AT957" i="1"/>
  <c r="AX979" i="1"/>
  <c r="AZ979" i="1"/>
  <c r="AT979" i="1"/>
  <c r="AV979" i="1"/>
  <c r="AZ1012" i="1"/>
  <c r="AX1012" i="1"/>
  <c r="AV1012" i="1"/>
  <c r="AT1012" i="1"/>
  <c r="AZ1568" i="1"/>
  <c r="AT1568" i="1"/>
  <c r="AX1568" i="1"/>
  <c r="AV1568" i="1"/>
  <c r="AZ138" i="1"/>
  <c r="AV138" i="1"/>
  <c r="AX138" i="1"/>
  <c r="AT138" i="1"/>
  <c r="AX761" i="1"/>
  <c r="AZ761" i="1"/>
  <c r="AV761" i="1"/>
  <c r="AT761" i="1"/>
  <c r="AX798" i="1"/>
  <c r="AV798" i="1"/>
  <c r="AZ798" i="1"/>
  <c r="AT798" i="1"/>
  <c r="AZ842" i="1"/>
  <c r="AT842" i="1"/>
  <c r="AV842" i="1"/>
  <c r="AX842" i="1"/>
  <c r="AZ857" i="1"/>
  <c r="AT857" i="1"/>
  <c r="AV857" i="1"/>
  <c r="AX857" i="1"/>
  <c r="AZ874" i="1"/>
  <c r="AX874" i="1"/>
  <c r="AV874" i="1"/>
  <c r="AT874" i="1"/>
  <c r="AZ894" i="1"/>
  <c r="AX894" i="1"/>
  <c r="AV894" i="1"/>
  <c r="AT894" i="1"/>
  <c r="AZ933" i="1"/>
  <c r="AX933" i="1"/>
  <c r="AV933" i="1"/>
  <c r="AT933" i="1"/>
  <c r="AZ975" i="1"/>
  <c r="AX975" i="1"/>
  <c r="AV975" i="1"/>
  <c r="AT975" i="1"/>
  <c r="AX997" i="1"/>
  <c r="AZ997" i="1"/>
  <c r="AT997" i="1"/>
  <c r="AV997" i="1"/>
  <c r="AZ1533" i="1"/>
  <c r="AT1533" i="1"/>
  <c r="AV1533" i="1"/>
  <c r="AX1533" i="1"/>
  <c r="AX849" i="1"/>
  <c r="AZ849" i="1"/>
  <c r="AT849" i="1"/>
  <c r="AV849" i="1"/>
  <c r="AX896" i="1"/>
  <c r="AZ896" i="1"/>
  <c r="AT896" i="1"/>
  <c r="AV896" i="1"/>
  <c r="AX941" i="1"/>
  <c r="AZ941" i="1"/>
  <c r="AT941" i="1"/>
  <c r="AV941" i="1"/>
  <c r="AZ980" i="1"/>
  <c r="AX980" i="1"/>
  <c r="AV980" i="1"/>
  <c r="AT980" i="1"/>
  <c r="AX1002" i="1"/>
  <c r="AZ1002" i="1"/>
  <c r="AT1002" i="1"/>
  <c r="AV1002" i="1"/>
  <c r="AZ1274" i="1"/>
  <c r="AX1274" i="1"/>
  <c r="AV1274" i="1"/>
  <c r="AT1274" i="1"/>
  <c r="AZ1567" i="1"/>
  <c r="AX1567" i="1"/>
  <c r="AV1567" i="1"/>
  <c r="AT1567" i="1"/>
  <c r="AZ1696" i="1"/>
  <c r="AX1696" i="1"/>
  <c r="AT1696" i="1"/>
  <c r="AV1696" i="1"/>
  <c r="AZ1745" i="1"/>
  <c r="AX1745" i="1"/>
  <c r="AV1745" i="1"/>
  <c r="AT1745" i="1"/>
  <c r="AZ305" i="1"/>
  <c r="AX305" i="1"/>
  <c r="AV305" i="1"/>
  <c r="AT305" i="1"/>
  <c r="AZ312" i="1"/>
  <c r="AX312" i="1"/>
  <c r="AV312" i="1"/>
  <c r="AT312" i="1"/>
  <c r="AZ321" i="1"/>
  <c r="AX321" i="1"/>
  <c r="AV321" i="1"/>
  <c r="AT321" i="1"/>
  <c r="AZ325" i="1"/>
  <c r="AX325" i="1"/>
  <c r="AV325" i="1"/>
  <c r="AT325" i="1"/>
  <c r="AZ339" i="1"/>
  <c r="AX339" i="1"/>
  <c r="AV339" i="1"/>
  <c r="AT339" i="1"/>
  <c r="AZ353" i="1"/>
  <c r="AX353" i="1"/>
  <c r="AV353" i="1"/>
  <c r="AT353" i="1"/>
  <c r="AV366" i="1"/>
  <c r="AX366" i="1"/>
  <c r="AZ366" i="1"/>
  <c r="AT366" i="1"/>
  <c r="AZ373" i="1"/>
  <c r="AT373" i="1"/>
  <c r="AV373" i="1"/>
  <c r="AX373" i="1"/>
  <c r="AZ383" i="1"/>
  <c r="AX383" i="1"/>
  <c r="AV383" i="1"/>
  <c r="AT383" i="1"/>
  <c r="AZ398" i="1"/>
  <c r="AX398" i="1"/>
  <c r="AV398" i="1"/>
  <c r="AT398" i="1"/>
  <c r="AZ514" i="1"/>
  <c r="AX514" i="1"/>
  <c r="AV514" i="1"/>
  <c r="AT514" i="1"/>
  <c r="AZ560" i="1"/>
  <c r="AX560" i="1"/>
  <c r="AV560" i="1"/>
  <c r="AT560" i="1"/>
  <c r="AZ66" i="1"/>
  <c r="AX66" i="1"/>
  <c r="AV66" i="1"/>
  <c r="AT66" i="1"/>
  <c r="AZ77" i="1"/>
  <c r="AX77" i="1"/>
  <c r="AV77" i="1"/>
  <c r="AT77" i="1"/>
  <c r="AZ88" i="1"/>
  <c r="AX88" i="1"/>
  <c r="AV88" i="1"/>
  <c r="AT88" i="1"/>
  <c r="AZ123" i="1"/>
  <c r="AX123" i="1"/>
  <c r="AV123" i="1"/>
  <c r="AT123" i="1"/>
  <c r="AZ152" i="1"/>
  <c r="AX152" i="1"/>
  <c r="AV152" i="1"/>
  <c r="AT152" i="1"/>
  <c r="AZ169" i="1"/>
  <c r="AX169" i="1"/>
  <c r="AV169" i="1"/>
  <c r="AT169" i="1"/>
  <c r="AZ191" i="1"/>
  <c r="AX191" i="1"/>
  <c r="AV191" i="1"/>
  <c r="AT191" i="1"/>
  <c r="AZ201" i="1"/>
  <c r="AX201" i="1"/>
  <c r="AV201" i="1"/>
  <c r="AT201" i="1"/>
  <c r="AZ435" i="1"/>
  <c r="AX435" i="1"/>
  <c r="AV435" i="1"/>
  <c r="AT435" i="1"/>
  <c r="AZ500" i="1"/>
  <c r="AX500" i="1"/>
  <c r="AV500" i="1"/>
  <c r="AT500" i="1"/>
  <c r="AZ487" i="1"/>
  <c r="AX487" i="1"/>
  <c r="AT487" i="1"/>
  <c r="AV487" i="1"/>
  <c r="AZ131" i="1"/>
  <c r="AX131" i="1"/>
  <c r="AT131" i="1"/>
  <c r="AV131" i="1"/>
  <c r="AZ284" i="1"/>
  <c r="AX284" i="1"/>
  <c r="AV284" i="1"/>
  <c r="AT284" i="1"/>
  <c r="AZ310" i="1"/>
  <c r="AX310" i="1"/>
  <c r="AV310" i="1"/>
  <c r="AT310" i="1"/>
  <c r="AZ333" i="1"/>
  <c r="AX333" i="1"/>
  <c r="AV333" i="1"/>
  <c r="AT333" i="1"/>
  <c r="AZ348" i="1"/>
  <c r="AX348" i="1"/>
  <c r="AV348" i="1"/>
  <c r="AT348" i="1"/>
  <c r="AT370" i="1"/>
  <c r="AV370" i="1"/>
  <c r="AX370" i="1"/>
  <c r="AZ370" i="1"/>
  <c r="AZ389" i="1"/>
  <c r="AX389" i="1"/>
  <c r="AV389" i="1"/>
  <c r="AT389" i="1"/>
  <c r="AZ448" i="1"/>
  <c r="AX448" i="1"/>
  <c r="AV448" i="1"/>
  <c r="AT448" i="1"/>
  <c r="AZ545" i="1"/>
  <c r="AX545" i="1"/>
  <c r="AV545" i="1"/>
  <c r="AT545" i="1"/>
  <c r="AZ67" i="1"/>
  <c r="AX67" i="1"/>
  <c r="AV67" i="1"/>
  <c r="AT67" i="1"/>
  <c r="AZ78" i="1"/>
  <c r="AX78" i="1"/>
  <c r="AV78" i="1"/>
  <c r="AT78" i="1"/>
  <c r="AZ90" i="1"/>
  <c r="AX90" i="1"/>
  <c r="AV90" i="1"/>
  <c r="AT90" i="1"/>
  <c r="AZ133" i="1"/>
  <c r="AX133" i="1"/>
  <c r="AV133" i="1"/>
  <c r="AT133" i="1"/>
  <c r="AZ164" i="1"/>
  <c r="AX164" i="1"/>
  <c r="AV164" i="1"/>
  <c r="AT164" i="1"/>
  <c r="AZ184" i="1"/>
  <c r="AX184" i="1"/>
  <c r="AV184" i="1"/>
  <c r="AT184" i="1"/>
  <c r="AZ202" i="1"/>
  <c r="AX202" i="1"/>
  <c r="AV202" i="1"/>
  <c r="AT202" i="1"/>
  <c r="AZ212" i="1"/>
  <c r="AX212" i="1"/>
  <c r="AV212" i="1"/>
  <c r="AT212" i="1"/>
  <c r="AZ269" i="1"/>
  <c r="AX269" i="1"/>
  <c r="AV269" i="1"/>
  <c r="AT269" i="1"/>
  <c r="AZ434" i="1"/>
  <c r="AX434" i="1"/>
  <c r="AV434" i="1"/>
  <c r="AT434" i="1"/>
  <c r="AZ451" i="1"/>
  <c r="AX451" i="1"/>
  <c r="AV451" i="1"/>
  <c r="AT451" i="1"/>
  <c r="AZ474" i="1"/>
  <c r="AX474" i="1"/>
  <c r="AV474" i="1"/>
  <c r="AT474" i="1"/>
  <c r="AZ490" i="1"/>
  <c r="AX490" i="1"/>
  <c r="AV490" i="1"/>
  <c r="AT490" i="1"/>
  <c r="AZ506" i="1"/>
  <c r="AX506" i="1"/>
  <c r="AV506" i="1"/>
  <c r="AT506" i="1"/>
  <c r="AZ562" i="1"/>
  <c r="AX562" i="1"/>
  <c r="AV562" i="1"/>
  <c r="AT562" i="1"/>
  <c r="AZ866" i="1"/>
  <c r="AX866" i="1"/>
  <c r="AV866" i="1"/>
  <c r="AT866" i="1"/>
  <c r="AZ1045" i="1"/>
  <c r="AX1045" i="1"/>
  <c r="AV1045" i="1"/>
  <c r="AT1045" i="1"/>
  <c r="AZ1050" i="1"/>
  <c r="AX1050" i="1"/>
  <c r="AV1050" i="1"/>
  <c r="AT1050" i="1"/>
  <c r="AZ1063" i="1"/>
  <c r="AX1063" i="1"/>
  <c r="AV1063" i="1"/>
  <c r="AT1063" i="1"/>
  <c r="AZ1071" i="1"/>
  <c r="AX1071" i="1"/>
  <c r="AV1071" i="1"/>
  <c r="AT1071" i="1"/>
  <c r="AZ577" i="1"/>
  <c r="AX577" i="1"/>
  <c r="AV577" i="1"/>
  <c r="AT577" i="1"/>
  <c r="AZ584" i="1"/>
  <c r="AX584" i="1"/>
  <c r="AV584" i="1"/>
  <c r="AT584" i="1"/>
  <c r="AZ592" i="1"/>
  <c r="AX592" i="1"/>
  <c r="AV592" i="1"/>
  <c r="AT592" i="1"/>
  <c r="AZ599" i="1"/>
  <c r="AX599" i="1"/>
  <c r="AV599" i="1"/>
  <c r="AT599" i="1"/>
  <c r="AZ611" i="1"/>
  <c r="AX611" i="1"/>
  <c r="AV611" i="1"/>
  <c r="AT611" i="1"/>
  <c r="AZ622" i="1"/>
  <c r="AX622" i="1"/>
  <c r="AV622" i="1"/>
  <c r="AT622" i="1"/>
  <c r="AZ636" i="1"/>
  <c r="AX636" i="1"/>
  <c r="AV636" i="1"/>
  <c r="AT636" i="1"/>
  <c r="AZ649" i="1"/>
  <c r="AX649" i="1"/>
  <c r="AV649" i="1"/>
  <c r="AT649" i="1"/>
  <c r="AZ661" i="1"/>
  <c r="AX661" i="1"/>
  <c r="AV661" i="1"/>
  <c r="AT661" i="1"/>
  <c r="AZ672" i="1"/>
  <c r="AX672" i="1"/>
  <c r="AV672" i="1"/>
  <c r="AT672" i="1"/>
  <c r="AZ684" i="1"/>
  <c r="AX684" i="1"/>
  <c r="AV684" i="1"/>
  <c r="AT684" i="1"/>
  <c r="AZ704" i="1"/>
  <c r="AX704" i="1"/>
  <c r="AV704" i="1"/>
  <c r="AT704" i="1"/>
  <c r="AZ713" i="1"/>
  <c r="AX713" i="1"/>
  <c r="AV713" i="1"/>
  <c r="AT713" i="1"/>
  <c r="AZ725" i="1"/>
  <c r="AX725" i="1"/>
  <c r="AV725" i="1"/>
  <c r="AT725" i="1"/>
  <c r="AZ734" i="1"/>
  <c r="AX734" i="1"/>
  <c r="AV734" i="1"/>
  <c r="AT734" i="1"/>
  <c r="AZ1034" i="1"/>
  <c r="AX1034" i="1"/>
  <c r="AV1034" i="1"/>
  <c r="AT1034" i="1"/>
  <c r="AZ1058" i="1"/>
  <c r="AX1058" i="1"/>
  <c r="AV1058" i="1"/>
  <c r="AT1058" i="1"/>
  <c r="AZ1066" i="1"/>
  <c r="AX1066" i="1"/>
  <c r="AV1066" i="1"/>
  <c r="AT1066" i="1"/>
  <c r="AZ1076" i="1"/>
  <c r="AX1076" i="1"/>
  <c r="AV1076" i="1"/>
  <c r="AT1076" i="1"/>
  <c r="AZ579" i="1"/>
  <c r="AX579" i="1"/>
  <c r="AV579" i="1"/>
  <c r="AT579" i="1"/>
  <c r="AZ587" i="1"/>
  <c r="AX587" i="1"/>
  <c r="AV587" i="1"/>
  <c r="AT587" i="1"/>
  <c r="AZ594" i="1"/>
  <c r="AX594" i="1"/>
  <c r="AV594" i="1"/>
  <c r="AT594" i="1"/>
  <c r="AZ1770" i="1"/>
  <c r="AX1770" i="1"/>
  <c r="AV1770" i="1"/>
  <c r="AT1770" i="1"/>
  <c r="AZ630" i="1"/>
  <c r="AX630" i="1"/>
  <c r="AV630" i="1"/>
  <c r="AT630" i="1"/>
  <c r="AZ644" i="1"/>
  <c r="AX644" i="1"/>
  <c r="AV644" i="1"/>
  <c r="AT644" i="1"/>
  <c r="AZ656" i="1"/>
  <c r="AX656" i="1"/>
  <c r="AV656" i="1"/>
  <c r="AT656" i="1"/>
  <c r="AZ664" i="1"/>
  <c r="AX664" i="1"/>
  <c r="AV664" i="1"/>
  <c r="AT664" i="1"/>
  <c r="AZ675" i="1"/>
  <c r="AX675" i="1"/>
  <c r="AV675" i="1"/>
  <c r="AT675" i="1"/>
  <c r="AZ690" i="1"/>
  <c r="AX690" i="1"/>
  <c r="AV690" i="1"/>
  <c r="AT690" i="1"/>
  <c r="AZ698" i="1"/>
  <c r="AX698" i="1"/>
  <c r="AV698" i="1"/>
  <c r="AT698" i="1"/>
  <c r="AZ717" i="1"/>
  <c r="AX717" i="1"/>
  <c r="AV717" i="1"/>
  <c r="AT717" i="1"/>
  <c r="AZ729" i="1"/>
  <c r="AX729" i="1"/>
  <c r="AV729" i="1"/>
  <c r="AT729" i="1"/>
  <c r="AZ1018" i="1"/>
  <c r="AX1018" i="1"/>
  <c r="AV1018" i="1"/>
  <c r="AT1018" i="1"/>
  <c r="AZ1086" i="1"/>
  <c r="AX1086" i="1"/>
  <c r="AV1086" i="1"/>
  <c r="AT1086" i="1"/>
  <c r="AZ1102" i="1"/>
  <c r="AX1102" i="1"/>
  <c r="AV1102" i="1"/>
  <c r="AT1102" i="1"/>
  <c r="AZ1110" i="1"/>
  <c r="AX1110" i="1"/>
  <c r="AV1110" i="1"/>
  <c r="AT1110" i="1"/>
  <c r="AZ1141" i="1"/>
  <c r="AX1141" i="1"/>
  <c r="AV1141" i="1"/>
  <c r="AT1141" i="1"/>
  <c r="AZ1159" i="1"/>
  <c r="AX1159" i="1"/>
  <c r="AV1159" i="1"/>
  <c r="AT1159" i="1"/>
  <c r="AZ1192" i="1"/>
  <c r="AX1192" i="1"/>
  <c r="AV1192" i="1"/>
  <c r="AT1192" i="1"/>
  <c r="AZ1198" i="1"/>
  <c r="AX1198" i="1"/>
  <c r="AV1198" i="1"/>
  <c r="AT1198" i="1"/>
  <c r="AZ1263" i="1"/>
  <c r="AX1263" i="1"/>
  <c r="AV1263" i="1"/>
  <c r="AT1263" i="1"/>
  <c r="AZ1225" i="1"/>
  <c r="AX1225" i="1"/>
  <c r="AV1225" i="1"/>
  <c r="AT1225" i="1"/>
  <c r="AZ1307" i="1"/>
  <c r="AX1307" i="1"/>
  <c r="AV1307" i="1"/>
  <c r="AT1307" i="1"/>
  <c r="AZ1317" i="1"/>
  <c r="AX1317" i="1"/>
  <c r="AV1317" i="1"/>
  <c r="AT1317" i="1"/>
  <c r="AZ1327" i="1"/>
  <c r="AX1327" i="1"/>
  <c r="AV1327" i="1"/>
  <c r="AT1327" i="1"/>
  <c r="AZ1032" i="1"/>
  <c r="AX1032" i="1"/>
  <c r="AV1032" i="1"/>
  <c r="AT1032" i="1"/>
  <c r="AZ1270" i="1"/>
  <c r="AX1270" i="1"/>
  <c r="AV1270" i="1"/>
  <c r="AT1270" i="1"/>
  <c r="AZ1085" i="1"/>
  <c r="AX1085" i="1"/>
  <c r="AV1085" i="1"/>
  <c r="AT1085" i="1"/>
  <c r="AZ1101" i="1"/>
  <c r="AX1101" i="1"/>
  <c r="AV1101" i="1"/>
  <c r="AT1101" i="1"/>
  <c r="AZ1109" i="1"/>
  <c r="AX1109" i="1"/>
  <c r="AV1109" i="1"/>
  <c r="AT1109" i="1"/>
  <c r="AZ1122" i="1"/>
  <c r="AX1122" i="1"/>
  <c r="AV1122" i="1"/>
  <c r="AT1122" i="1"/>
  <c r="AZ1130" i="1"/>
  <c r="AX1130" i="1"/>
  <c r="AV1130" i="1"/>
  <c r="AT1130" i="1"/>
  <c r="AZ1140" i="1"/>
  <c r="AX1140" i="1"/>
  <c r="AV1140" i="1"/>
  <c r="AT1140" i="1"/>
  <c r="AZ1148" i="1"/>
  <c r="AX1148" i="1"/>
  <c r="AV1148" i="1"/>
  <c r="AT1148" i="1"/>
  <c r="AZ1178" i="1"/>
  <c r="AX1178" i="1"/>
  <c r="AV1178" i="1"/>
  <c r="AT1178" i="1"/>
  <c r="AZ1184" i="1"/>
  <c r="AX1184" i="1"/>
  <c r="AV1184" i="1"/>
  <c r="AT1184" i="1"/>
  <c r="AZ1190" i="1"/>
  <c r="AX1190" i="1"/>
  <c r="AV1190" i="1"/>
  <c r="AT1190" i="1"/>
  <c r="AZ1197" i="1"/>
  <c r="AX1197" i="1"/>
  <c r="AV1197" i="1"/>
  <c r="AT1197" i="1"/>
  <c r="AZ1261" i="1"/>
  <c r="AX1261" i="1"/>
  <c r="AV1261" i="1"/>
  <c r="AT1261" i="1"/>
  <c r="AZ1226" i="1"/>
  <c r="AX1226" i="1"/>
  <c r="AV1226" i="1"/>
  <c r="AT1226" i="1"/>
  <c r="AZ1308" i="1"/>
  <c r="AX1308" i="1"/>
  <c r="AV1308" i="1"/>
  <c r="AT1308" i="1"/>
  <c r="AZ1328" i="1"/>
  <c r="AX1328" i="1"/>
  <c r="AV1328" i="1"/>
  <c r="AT1328" i="1"/>
  <c r="AZ1255" i="1"/>
  <c r="AX1255" i="1"/>
  <c r="AV1255" i="1"/>
  <c r="AT1255" i="1"/>
  <c r="AZ1351" i="1"/>
  <c r="AX1351" i="1"/>
  <c r="AV1351" i="1"/>
  <c r="AT1351" i="1"/>
  <c r="AT1365" i="1"/>
  <c r="AV1365" i="1"/>
  <c r="AX1365" i="1"/>
  <c r="AZ1365" i="1"/>
  <c r="AX1374" i="1"/>
  <c r="AZ1374" i="1"/>
  <c r="AT1374" i="1"/>
  <c r="AV1374" i="1"/>
  <c r="AT1381" i="1"/>
  <c r="AV1381" i="1"/>
  <c r="AX1381" i="1"/>
  <c r="AZ1381" i="1"/>
  <c r="AV1390" i="1"/>
  <c r="AX1390" i="1"/>
  <c r="AZ1390" i="1"/>
  <c r="AT1390" i="1"/>
  <c r="AZ1416" i="1"/>
  <c r="AX1416" i="1"/>
  <c r="AV1416" i="1"/>
  <c r="AT1416" i="1"/>
  <c r="AZ1423" i="1"/>
  <c r="AX1423" i="1"/>
  <c r="AV1423" i="1"/>
  <c r="AT1423" i="1"/>
  <c r="AZ1432" i="1"/>
  <c r="AX1432" i="1"/>
  <c r="AV1432" i="1"/>
  <c r="AT1432" i="1"/>
  <c r="AZ1464" i="1"/>
  <c r="AX1464" i="1"/>
  <c r="AV1464" i="1"/>
  <c r="AT1464" i="1"/>
  <c r="AZ1475" i="1"/>
  <c r="AX1475" i="1"/>
  <c r="AV1475" i="1"/>
  <c r="AT1475" i="1"/>
  <c r="AZ1482" i="1"/>
  <c r="AX1482" i="1"/>
  <c r="AV1482" i="1"/>
  <c r="AT1482" i="1"/>
  <c r="AZ1447" i="1"/>
  <c r="AX1447" i="1"/>
  <c r="AV1447" i="1"/>
  <c r="AT1447" i="1"/>
  <c r="AZ1338" i="1"/>
  <c r="AX1338" i="1"/>
  <c r="AV1338" i="1"/>
  <c r="AT1338" i="1"/>
  <c r="AZ1347" i="1"/>
  <c r="AX1347" i="1"/>
  <c r="AV1347" i="1"/>
  <c r="AT1347" i="1"/>
  <c r="AX1363" i="1"/>
  <c r="AZ1363" i="1"/>
  <c r="AT1363" i="1"/>
  <c r="AV1363" i="1"/>
  <c r="AZ1371" i="1"/>
  <c r="AT1371" i="1"/>
  <c r="AV1371" i="1"/>
  <c r="AX1371" i="1"/>
  <c r="AV1378" i="1"/>
  <c r="AX1378" i="1"/>
  <c r="AZ1378" i="1"/>
  <c r="AT1378" i="1"/>
  <c r="AZ1403" i="1"/>
  <c r="AX1403" i="1"/>
  <c r="AV1403" i="1"/>
  <c r="AT1403" i="1"/>
  <c r="AZ1409" i="1"/>
  <c r="AX1409" i="1"/>
  <c r="AV1409" i="1"/>
  <c r="AT1409" i="1"/>
  <c r="AZ1420" i="1"/>
  <c r="AX1420" i="1"/>
  <c r="AV1420" i="1"/>
  <c r="AT1420" i="1"/>
  <c r="AZ1428" i="1"/>
  <c r="AX1428" i="1"/>
  <c r="AV1428" i="1"/>
  <c r="AT1428" i="1"/>
  <c r="AZ1461" i="1"/>
  <c r="AX1461" i="1"/>
  <c r="AV1461" i="1"/>
  <c r="AT1461" i="1"/>
  <c r="AZ1471" i="1"/>
  <c r="AX1471" i="1"/>
  <c r="AV1471" i="1"/>
  <c r="AT1471" i="1"/>
  <c r="AZ1486" i="1"/>
  <c r="AX1486" i="1"/>
  <c r="AV1486" i="1"/>
  <c r="AT1486" i="1"/>
  <c r="AZ1443" i="1"/>
  <c r="AX1443" i="1"/>
  <c r="AV1443" i="1"/>
  <c r="AT1443" i="1"/>
  <c r="AZ1452" i="1"/>
  <c r="AX1452" i="1"/>
  <c r="AV1452" i="1"/>
  <c r="AT1452" i="1"/>
  <c r="AZ1496" i="1"/>
  <c r="AX1496" i="1"/>
  <c r="AV1496" i="1"/>
  <c r="AT1496" i="1"/>
  <c r="AZ1627" i="1"/>
  <c r="AX1627" i="1"/>
  <c r="AV1627" i="1"/>
  <c r="AT1627" i="1"/>
  <c r="AZ1631" i="1"/>
  <c r="AV1631" i="1"/>
  <c r="AX1631" i="1"/>
  <c r="AT1631" i="1"/>
  <c r="AZ1690" i="1"/>
  <c r="AX1690" i="1"/>
  <c r="AV1690" i="1"/>
  <c r="AT1690" i="1"/>
  <c r="AZ142" i="1"/>
  <c r="AX142" i="1"/>
  <c r="AV142" i="1"/>
  <c r="AT142" i="1"/>
  <c r="AZ1747" i="1"/>
  <c r="AX1747" i="1"/>
  <c r="AV1747" i="1"/>
  <c r="AT1747" i="1"/>
  <c r="AZ296" i="1"/>
  <c r="AX296" i="1"/>
  <c r="AV296" i="1"/>
  <c r="AT296" i="1"/>
  <c r="AZ307" i="1"/>
  <c r="AX307" i="1"/>
  <c r="AV307" i="1"/>
  <c r="AT307" i="1"/>
  <c r="AZ315" i="1"/>
  <c r="AX315" i="1"/>
  <c r="AV315" i="1"/>
  <c r="AT315" i="1"/>
  <c r="AZ1754" i="1"/>
  <c r="AX1754" i="1"/>
  <c r="AV1754" i="1"/>
  <c r="AT1754" i="1"/>
  <c r="AZ327" i="1"/>
  <c r="AX327" i="1"/>
  <c r="AV327" i="1"/>
  <c r="AT327" i="1"/>
  <c r="AZ344" i="1"/>
  <c r="AX344" i="1"/>
  <c r="AV344" i="1"/>
  <c r="AT344" i="1"/>
  <c r="AZ359" i="1"/>
  <c r="AT359" i="1"/>
  <c r="AV359" i="1"/>
  <c r="AX359" i="1"/>
  <c r="AV367" i="1"/>
  <c r="AX367" i="1"/>
  <c r="AZ367" i="1"/>
  <c r="AT367" i="1"/>
  <c r="AZ377" i="1"/>
  <c r="AT377" i="1"/>
  <c r="AV377" i="1"/>
  <c r="AX377" i="1"/>
  <c r="AZ385" i="1"/>
  <c r="AX385" i="1"/>
  <c r="AV385" i="1"/>
  <c r="AT385" i="1"/>
  <c r="AZ438" i="1"/>
  <c r="AX438" i="1"/>
  <c r="AV438" i="1"/>
  <c r="AT438" i="1"/>
  <c r="AZ516" i="1"/>
  <c r="AX516" i="1"/>
  <c r="AV516" i="1"/>
  <c r="AT516" i="1"/>
  <c r="AZ69" i="1"/>
  <c r="AX69" i="1"/>
  <c r="AV69" i="1"/>
  <c r="AT69" i="1"/>
  <c r="AZ79" i="1"/>
  <c r="AX79" i="1"/>
  <c r="AV79" i="1"/>
  <c r="AT79" i="1"/>
  <c r="AZ91" i="1"/>
  <c r="AX91" i="1"/>
  <c r="AV91" i="1"/>
  <c r="AT91" i="1"/>
  <c r="AZ170" i="1"/>
  <c r="AX170" i="1"/>
  <c r="AV170" i="1"/>
  <c r="AT170" i="1"/>
  <c r="AZ185" i="1"/>
  <c r="AX185" i="1"/>
  <c r="AV185" i="1"/>
  <c r="AT185" i="1"/>
  <c r="AZ192" i="1"/>
  <c r="AX192" i="1"/>
  <c r="AV192" i="1"/>
  <c r="AT192" i="1"/>
  <c r="AZ203" i="1"/>
  <c r="AX203" i="1"/>
  <c r="AV203" i="1"/>
  <c r="AT203" i="1"/>
  <c r="AZ442" i="1"/>
  <c r="AX442" i="1"/>
  <c r="AV442" i="1"/>
  <c r="AT442" i="1"/>
  <c r="AZ470" i="1"/>
  <c r="AX470" i="1"/>
  <c r="AT470" i="1"/>
  <c r="AV470" i="1"/>
  <c r="AZ473" i="1"/>
  <c r="AX473" i="1"/>
  <c r="AT473" i="1"/>
  <c r="AV473" i="1"/>
  <c r="AZ505" i="1"/>
  <c r="AX505" i="1"/>
  <c r="AV505" i="1"/>
  <c r="AT505" i="1"/>
  <c r="AZ537" i="1"/>
  <c r="AX537" i="1"/>
  <c r="AT537" i="1"/>
  <c r="AV537" i="1"/>
  <c r="AZ148" i="1"/>
  <c r="AX148" i="1"/>
  <c r="AV148" i="1"/>
  <c r="AT148" i="1"/>
  <c r="AZ294" i="1"/>
  <c r="AX294" i="1"/>
  <c r="AV294" i="1"/>
  <c r="AT294" i="1"/>
  <c r="AZ302" i="1"/>
  <c r="AX302" i="1"/>
  <c r="AV302" i="1"/>
  <c r="AT302" i="1"/>
  <c r="AZ323" i="1"/>
  <c r="AX323" i="1"/>
  <c r="AV323" i="1"/>
  <c r="AT323" i="1"/>
  <c r="AZ337" i="1"/>
  <c r="AX337" i="1"/>
  <c r="AV337" i="1"/>
  <c r="AT337" i="1"/>
  <c r="AZ352" i="1"/>
  <c r="AX352" i="1"/>
  <c r="AV352" i="1"/>
  <c r="AT352" i="1"/>
  <c r="AX364" i="1"/>
  <c r="AZ364" i="1"/>
  <c r="AT364" i="1"/>
  <c r="AV364" i="1"/>
  <c r="AT371" i="1"/>
  <c r="AV371" i="1"/>
  <c r="AX371" i="1"/>
  <c r="AZ371" i="1"/>
  <c r="AZ382" i="1"/>
  <c r="AX382" i="1"/>
  <c r="AV382" i="1"/>
  <c r="AT382" i="1"/>
  <c r="AZ397" i="1"/>
  <c r="AX397" i="1"/>
  <c r="AV397" i="1"/>
  <c r="AT397" i="1"/>
  <c r="AZ524" i="1"/>
  <c r="AX524" i="1"/>
  <c r="AV524" i="1"/>
  <c r="AT524" i="1"/>
  <c r="AZ559" i="1"/>
  <c r="AX559" i="1"/>
  <c r="AT559" i="1"/>
  <c r="AV559" i="1"/>
  <c r="AZ70" i="1"/>
  <c r="AX70" i="1"/>
  <c r="AV70" i="1"/>
  <c r="AT70" i="1"/>
  <c r="AZ92" i="1"/>
  <c r="AX92" i="1"/>
  <c r="AV92" i="1"/>
  <c r="AT92" i="1"/>
  <c r="AZ139" i="1"/>
  <c r="AX139" i="1"/>
  <c r="AV139" i="1"/>
  <c r="AT139" i="1"/>
  <c r="AZ165" i="1"/>
  <c r="AX165" i="1"/>
  <c r="AV165" i="1"/>
  <c r="AT165" i="1"/>
  <c r="AZ171" i="1"/>
  <c r="AX171" i="1"/>
  <c r="AV171" i="1"/>
  <c r="AT171" i="1"/>
  <c r="AZ186" i="1"/>
  <c r="AX186" i="1"/>
  <c r="AV186" i="1"/>
  <c r="AT186" i="1"/>
  <c r="AZ193" i="1"/>
  <c r="AX193" i="1"/>
  <c r="AV193" i="1"/>
  <c r="AT193" i="1"/>
  <c r="AZ204" i="1"/>
  <c r="AX204" i="1"/>
  <c r="AV204" i="1"/>
  <c r="AT204" i="1"/>
  <c r="AZ262" i="1"/>
  <c r="AX262" i="1"/>
  <c r="AV262" i="1"/>
  <c r="AT262" i="1"/>
  <c r="AZ272" i="1"/>
  <c r="AX272" i="1"/>
  <c r="AV272" i="1"/>
  <c r="AT272" i="1"/>
  <c r="AZ436" i="1"/>
  <c r="AX436" i="1"/>
  <c r="AV436" i="1"/>
  <c r="AT436" i="1"/>
  <c r="AZ454" i="1"/>
  <c r="AX454" i="1"/>
  <c r="AV454" i="1"/>
  <c r="AT454" i="1"/>
  <c r="AZ472" i="1"/>
  <c r="AX472" i="1"/>
  <c r="AV472" i="1"/>
  <c r="AT472" i="1"/>
  <c r="AZ476" i="1"/>
  <c r="AX476" i="1"/>
  <c r="AV476" i="1"/>
  <c r="AT476" i="1"/>
  <c r="AZ502" i="1"/>
  <c r="AX502" i="1"/>
  <c r="AV502" i="1"/>
  <c r="AT502" i="1"/>
  <c r="AZ508" i="1"/>
  <c r="AX508" i="1"/>
  <c r="AV508" i="1"/>
  <c r="AT508" i="1"/>
  <c r="AZ565" i="1"/>
  <c r="AX565" i="1"/>
  <c r="AV565" i="1"/>
  <c r="AT565" i="1"/>
  <c r="AZ868" i="1"/>
  <c r="AX868" i="1"/>
  <c r="AV868" i="1"/>
  <c r="AT868" i="1"/>
  <c r="AZ1053" i="1"/>
  <c r="AX1053" i="1"/>
  <c r="AV1053" i="1"/>
  <c r="AT1053" i="1"/>
  <c r="AZ1065" i="1"/>
  <c r="AX1065" i="1"/>
  <c r="AV1065" i="1"/>
  <c r="AT1065" i="1"/>
  <c r="AZ1075" i="1"/>
  <c r="AX1075" i="1"/>
  <c r="AV1075" i="1"/>
  <c r="AT1075" i="1"/>
  <c r="AZ1084" i="1"/>
  <c r="AX1084" i="1"/>
  <c r="AV1084" i="1"/>
  <c r="AT1084" i="1"/>
  <c r="AZ578" i="1"/>
  <c r="AX578" i="1"/>
  <c r="AV578" i="1"/>
  <c r="AT578" i="1"/>
  <c r="AZ586" i="1"/>
  <c r="AX586" i="1"/>
  <c r="AV586" i="1"/>
  <c r="AT586" i="1"/>
  <c r="AZ593" i="1"/>
  <c r="AX593" i="1"/>
  <c r="AV593" i="1"/>
  <c r="AT593" i="1"/>
  <c r="AZ601" i="1"/>
  <c r="AX601" i="1"/>
  <c r="AV601" i="1"/>
  <c r="AT601" i="1"/>
  <c r="AZ1769" i="1"/>
  <c r="AX1769" i="1"/>
  <c r="AV1769" i="1"/>
  <c r="AT1769" i="1"/>
  <c r="AZ638" i="1"/>
  <c r="AX638" i="1"/>
  <c r="AV638" i="1"/>
  <c r="AT638" i="1"/>
  <c r="AZ655" i="1"/>
  <c r="AX655" i="1"/>
  <c r="AV655" i="1"/>
  <c r="AT655" i="1"/>
  <c r="AZ663" i="1"/>
  <c r="AX663" i="1"/>
  <c r="AV663" i="1"/>
  <c r="AT663" i="1"/>
  <c r="AZ674" i="1"/>
  <c r="AX674" i="1"/>
  <c r="AV674" i="1"/>
  <c r="AT674" i="1"/>
  <c r="AZ689" i="1"/>
  <c r="AX689" i="1"/>
  <c r="AV689" i="1"/>
  <c r="AT689" i="1"/>
  <c r="AZ697" i="1"/>
  <c r="AX697" i="1"/>
  <c r="AV697" i="1"/>
  <c r="AT697" i="1"/>
  <c r="AZ706" i="1"/>
  <c r="AX706" i="1"/>
  <c r="AV706" i="1"/>
  <c r="AT706" i="1"/>
  <c r="AZ715" i="1"/>
  <c r="AX715" i="1"/>
  <c r="AV715" i="1"/>
  <c r="AT715" i="1"/>
  <c r="AZ728" i="1"/>
  <c r="AX728" i="1"/>
  <c r="AV728" i="1"/>
  <c r="AT728" i="1"/>
  <c r="AZ750" i="1"/>
  <c r="AX750" i="1"/>
  <c r="AV750" i="1"/>
  <c r="AT750" i="1"/>
  <c r="AZ863" i="1"/>
  <c r="AX863" i="1"/>
  <c r="AV863" i="1"/>
  <c r="AT863" i="1"/>
  <c r="AZ1036" i="1"/>
  <c r="AX1036" i="1"/>
  <c r="AV1036" i="1"/>
  <c r="AT1036" i="1"/>
  <c r="AZ1047" i="1"/>
  <c r="AX1047" i="1"/>
  <c r="AV1047" i="1"/>
  <c r="AT1047" i="1"/>
  <c r="AZ1057" i="1"/>
  <c r="AX1057" i="1"/>
  <c r="AV1057" i="1"/>
  <c r="AT1057" i="1"/>
  <c r="AZ1068" i="1"/>
  <c r="AX1068" i="1"/>
  <c r="AV1068" i="1"/>
  <c r="AT1068" i="1"/>
  <c r="AZ1081" i="1"/>
  <c r="AX1081" i="1"/>
  <c r="AV1081" i="1"/>
  <c r="AT1081" i="1"/>
  <c r="AZ574" i="1"/>
  <c r="AX574" i="1"/>
  <c r="AT574" i="1"/>
  <c r="AV574" i="1"/>
  <c r="AZ581" i="1"/>
  <c r="AX581" i="1"/>
  <c r="AT581" i="1"/>
  <c r="AV581" i="1"/>
  <c r="AZ589" i="1"/>
  <c r="AX589" i="1"/>
  <c r="AT589" i="1"/>
  <c r="AV589" i="1"/>
  <c r="AZ596" i="1"/>
  <c r="AX596" i="1"/>
  <c r="AT596" i="1"/>
  <c r="AV596" i="1"/>
  <c r="AZ608" i="1"/>
  <c r="AX608" i="1"/>
  <c r="AT608" i="1"/>
  <c r="AV608" i="1"/>
  <c r="AZ1771" i="1"/>
  <c r="AX1771" i="1"/>
  <c r="AT1771" i="1"/>
  <c r="AV1771" i="1"/>
  <c r="AZ632" i="1"/>
  <c r="AX632" i="1"/>
  <c r="AT632" i="1"/>
  <c r="AV632" i="1"/>
  <c r="AZ646" i="1"/>
  <c r="AX646" i="1"/>
  <c r="AV646" i="1"/>
  <c r="AT646" i="1"/>
  <c r="AZ667" i="1"/>
  <c r="AX667" i="1"/>
  <c r="AV667" i="1"/>
  <c r="AT667" i="1"/>
  <c r="AZ678" i="1"/>
  <c r="AX678" i="1"/>
  <c r="AV678" i="1"/>
  <c r="AT678" i="1"/>
  <c r="AZ693" i="1"/>
  <c r="AX693" i="1"/>
  <c r="AV693" i="1"/>
  <c r="AT693" i="1"/>
  <c r="AZ700" i="1"/>
  <c r="AX700" i="1"/>
  <c r="AV700" i="1"/>
  <c r="AT700" i="1"/>
  <c r="AZ711" i="1"/>
  <c r="AX711" i="1"/>
  <c r="AV711" i="1"/>
  <c r="AT711" i="1"/>
  <c r="AZ720" i="1"/>
  <c r="AX720" i="1"/>
  <c r="AV720" i="1"/>
  <c r="AT720" i="1"/>
  <c r="AZ731" i="1"/>
  <c r="AX731" i="1"/>
  <c r="AV731" i="1"/>
  <c r="AT731" i="1"/>
  <c r="AZ1025" i="1"/>
  <c r="AX1025" i="1"/>
  <c r="AV1025" i="1"/>
  <c r="AT1025" i="1"/>
  <c r="AZ1090" i="1"/>
  <c r="AX1090" i="1"/>
  <c r="AV1090" i="1"/>
  <c r="AT1090" i="1"/>
  <c r="AZ1104" i="1"/>
  <c r="AX1104" i="1"/>
  <c r="AV1104" i="1"/>
  <c r="AT1104" i="1"/>
  <c r="AZ1112" i="1"/>
  <c r="AX1112" i="1"/>
  <c r="AV1112" i="1"/>
  <c r="AT1112" i="1"/>
  <c r="AZ1124" i="1"/>
  <c r="AX1124" i="1"/>
  <c r="AV1124" i="1"/>
  <c r="AT1124" i="1"/>
  <c r="AZ1131" i="1"/>
  <c r="AX1131" i="1"/>
  <c r="AV1131" i="1"/>
  <c r="AT1131" i="1"/>
  <c r="AZ1143" i="1"/>
  <c r="AX1143" i="1"/>
  <c r="AV1143" i="1"/>
  <c r="AT1143" i="1"/>
  <c r="AZ1161" i="1"/>
  <c r="AX1161" i="1"/>
  <c r="AV1161" i="1"/>
  <c r="AT1161" i="1"/>
  <c r="AZ1175" i="1"/>
  <c r="AX1175" i="1"/>
  <c r="AV1175" i="1"/>
  <c r="AT1175" i="1"/>
  <c r="AZ1194" i="1"/>
  <c r="AX1194" i="1"/>
  <c r="AV1194" i="1"/>
  <c r="AT1194" i="1"/>
  <c r="AZ1200" i="1"/>
  <c r="AX1200" i="1"/>
  <c r="AV1200" i="1"/>
  <c r="AT1200" i="1"/>
  <c r="AZ1277" i="1"/>
  <c r="AX1277" i="1"/>
  <c r="AV1277" i="1"/>
  <c r="AT1277" i="1"/>
  <c r="AZ1287" i="1"/>
  <c r="AX1287" i="1"/>
  <c r="AV1287" i="1"/>
  <c r="AT1287" i="1"/>
  <c r="AZ1309" i="1"/>
  <c r="AX1309" i="1"/>
  <c r="AV1309" i="1"/>
  <c r="AT1309" i="1"/>
  <c r="AZ1319" i="1"/>
  <c r="AX1319" i="1"/>
  <c r="AV1319" i="1"/>
  <c r="AT1319" i="1"/>
  <c r="AZ1329" i="1"/>
  <c r="AX1329" i="1"/>
  <c r="AV1329" i="1"/>
  <c r="AT1329" i="1"/>
  <c r="AZ1020" i="1"/>
  <c r="AX1020" i="1"/>
  <c r="AV1020" i="1"/>
  <c r="AT1020" i="1"/>
  <c r="AZ1038" i="1"/>
  <c r="AX1038" i="1"/>
  <c r="AV1038" i="1"/>
  <c r="AT1038" i="1"/>
  <c r="AZ1302" i="1"/>
  <c r="AX1302" i="1"/>
  <c r="AV1302" i="1"/>
  <c r="AT1302" i="1"/>
  <c r="AZ1087" i="1"/>
  <c r="AX1087" i="1"/>
  <c r="AV1087" i="1"/>
  <c r="AT1087" i="1"/>
  <c r="AZ1103" i="1"/>
  <c r="AX1103" i="1"/>
  <c r="AV1103" i="1"/>
  <c r="AT1103" i="1"/>
  <c r="AZ1111" i="1"/>
  <c r="AX1111" i="1"/>
  <c r="AV1111" i="1"/>
  <c r="AT1111" i="1"/>
  <c r="AZ1123" i="1"/>
  <c r="AX1123" i="1"/>
  <c r="AV1123" i="1"/>
  <c r="AT1123" i="1"/>
  <c r="AZ1138" i="1"/>
  <c r="AX1138" i="1"/>
  <c r="AV1138" i="1"/>
  <c r="AT1138" i="1"/>
  <c r="AZ1153" i="1"/>
  <c r="AX1153" i="1"/>
  <c r="AV1153" i="1"/>
  <c r="AT1153" i="1"/>
  <c r="AZ1160" i="1"/>
  <c r="AX1160" i="1"/>
  <c r="AV1160" i="1"/>
  <c r="AT1160" i="1"/>
  <c r="AZ1172" i="1"/>
  <c r="AX1172" i="1"/>
  <c r="AV1172" i="1"/>
  <c r="AT1172" i="1"/>
  <c r="AZ1180" i="1"/>
  <c r="AX1180" i="1"/>
  <c r="AV1180" i="1"/>
  <c r="AT1180" i="1"/>
  <c r="AZ1186" i="1"/>
  <c r="AX1186" i="1"/>
  <c r="AV1186" i="1"/>
  <c r="AT1186" i="1"/>
  <c r="AZ1193" i="1"/>
  <c r="AX1193" i="1"/>
  <c r="AV1193" i="1"/>
  <c r="AT1193" i="1"/>
  <c r="AZ1199" i="1"/>
  <c r="AX1199" i="1"/>
  <c r="AV1199" i="1"/>
  <c r="AT1199" i="1"/>
  <c r="AZ1286" i="1"/>
  <c r="AX1286" i="1"/>
  <c r="AV1286" i="1"/>
  <c r="AT1286" i="1"/>
  <c r="AZ1310" i="1"/>
  <c r="AX1310" i="1"/>
  <c r="AV1310" i="1"/>
  <c r="AT1310" i="1"/>
  <c r="AZ1336" i="1"/>
  <c r="AX1336" i="1"/>
  <c r="AV1336" i="1"/>
  <c r="AT1336" i="1"/>
  <c r="AZ1030" i="1"/>
  <c r="AX1030" i="1"/>
  <c r="AV1030" i="1"/>
  <c r="AT1030" i="1"/>
  <c r="AZ1353" i="1"/>
  <c r="AX1353" i="1"/>
  <c r="AV1353" i="1"/>
  <c r="AT1353" i="1"/>
  <c r="AZ1359" i="1"/>
  <c r="AX1359" i="1"/>
  <c r="AV1359" i="1"/>
  <c r="AT1359" i="1"/>
  <c r="AT1367" i="1"/>
  <c r="AV1367" i="1"/>
  <c r="AX1367" i="1"/>
  <c r="AZ1367" i="1"/>
  <c r="AX1376" i="1"/>
  <c r="AZ1376" i="1"/>
  <c r="AT1376" i="1"/>
  <c r="AV1376" i="1"/>
  <c r="AT1385" i="1"/>
  <c r="AV1385" i="1"/>
  <c r="AX1385" i="1"/>
  <c r="AZ1385" i="1"/>
  <c r="AZ1407" i="1"/>
  <c r="AX1407" i="1"/>
  <c r="AV1407" i="1"/>
  <c r="AT1407" i="1"/>
  <c r="AZ1426" i="1"/>
  <c r="AX1426" i="1"/>
  <c r="AV1426" i="1"/>
  <c r="AT1426" i="1"/>
  <c r="AZ1434" i="1"/>
  <c r="AX1434" i="1"/>
  <c r="AV1434" i="1"/>
  <c r="AT1434" i="1"/>
  <c r="AZ1467" i="1"/>
  <c r="AX1467" i="1"/>
  <c r="AV1467" i="1"/>
  <c r="AT1467" i="1"/>
  <c r="AZ1473" i="1"/>
  <c r="AX1473" i="1"/>
  <c r="AV1473" i="1"/>
  <c r="AT1473" i="1"/>
  <c r="AZ1484" i="1"/>
  <c r="AX1484" i="1"/>
  <c r="AV1484" i="1"/>
  <c r="AT1484" i="1"/>
  <c r="AZ1456" i="1"/>
  <c r="AX1456" i="1"/>
  <c r="AV1456" i="1"/>
  <c r="AT1456" i="1"/>
  <c r="AZ1449" i="1"/>
  <c r="AX1449" i="1"/>
  <c r="AV1449" i="1"/>
  <c r="AT1449" i="1"/>
  <c r="AZ1492" i="1"/>
  <c r="AX1492" i="1"/>
  <c r="AV1492" i="1"/>
  <c r="AT1492" i="1"/>
  <c r="AZ1350" i="1"/>
  <c r="AX1350" i="1"/>
  <c r="AV1350" i="1"/>
  <c r="AT1350" i="1"/>
  <c r="AZ1356" i="1"/>
  <c r="AX1356" i="1"/>
  <c r="AV1356" i="1"/>
  <c r="AT1356" i="1"/>
  <c r="AV1364" i="1"/>
  <c r="AX1364" i="1"/>
  <c r="AZ1364" i="1"/>
  <c r="AT1364" i="1"/>
  <c r="AZ1373" i="1"/>
  <c r="AT1373" i="1"/>
  <c r="AV1373" i="1"/>
  <c r="AX1373" i="1"/>
  <c r="AV1380" i="1"/>
  <c r="AX1380" i="1"/>
  <c r="AZ1380" i="1"/>
  <c r="AT1380" i="1"/>
  <c r="AZ1405" i="1"/>
  <c r="AX1405" i="1"/>
  <c r="AV1405" i="1"/>
  <c r="AT1405" i="1"/>
  <c r="AZ1412" i="1"/>
  <c r="AX1412" i="1"/>
  <c r="AV1412" i="1"/>
  <c r="AT1412" i="1"/>
  <c r="AZ1422" i="1"/>
  <c r="AX1422" i="1"/>
  <c r="AV1422" i="1"/>
  <c r="AT1422" i="1"/>
  <c r="AZ1430" i="1"/>
  <c r="AX1430" i="1"/>
  <c r="AV1430" i="1"/>
  <c r="AT1430" i="1"/>
  <c r="AZ1463" i="1"/>
  <c r="AX1463" i="1"/>
  <c r="AV1463" i="1"/>
  <c r="AT1463" i="1"/>
  <c r="AZ1474" i="1"/>
  <c r="AX1474" i="1"/>
  <c r="AV1474" i="1"/>
  <c r="AT1474" i="1"/>
  <c r="AZ1480" i="1"/>
  <c r="AX1480" i="1"/>
  <c r="AV1480" i="1"/>
  <c r="AT1480" i="1"/>
  <c r="AZ1445" i="1"/>
  <c r="AX1445" i="1"/>
  <c r="AV1445" i="1"/>
  <c r="AT1445" i="1"/>
  <c r="AZ1454" i="1"/>
  <c r="AX1454" i="1"/>
  <c r="AV1454" i="1"/>
  <c r="AT1454" i="1"/>
  <c r="AZ1500" i="1"/>
  <c r="AX1500" i="1"/>
  <c r="AV1500" i="1"/>
  <c r="AT1500" i="1"/>
  <c r="AZ1609" i="1"/>
  <c r="AX1609" i="1"/>
  <c r="AV1609" i="1"/>
  <c r="AT1609" i="1"/>
  <c r="AZ1653" i="1"/>
  <c r="AX1653" i="1"/>
  <c r="AV1653" i="1"/>
  <c r="AT1653" i="1"/>
  <c r="AZ1617" i="1"/>
  <c r="AX1617" i="1"/>
  <c r="AV1617" i="1"/>
  <c r="AT1617" i="1"/>
  <c r="AZ1692" i="1"/>
  <c r="AX1692" i="1"/>
  <c r="AV1692" i="1"/>
  <c r="AT1692" i="1"/>
  <c r="AZ122" i="1"/>
  <c r="AX122" i="1"/>
  <c r="AV122" i="1"/>
  <c r="AT122" i="1"/>
  <c r="AZ309" i="1"/>
  <c r="AX309" i="1"/>
  <c r="AV309" i="1"/>
  <c r="AT309" i="1"/>
  <c r="AZ317" i="1"/>
  <c r="AX317" i="1"/>
  <c r="AV317" i="1"/>
  <c r="AT317" i="1"/>
  <c r="AZ1757" i="1"/>
  <c r="AX1757" i="1"/>
  <c r="AV1757" i="1"/>
  <c r="AT1757" i="1"/>
  <c r="AZ330" i="1"/>
  <c r="AX330" i="1"/>
  <c r="AV330" i="1"/>
  <c r="AT330" i="1"/>
  <c r="AZ347" i="1"/>
  <c r="AX347" i="1"/>
  <c r="AV347" i="1"/>
  <c r="AT347" i="1"/>
  <c r="AX362" i="1"/>
  <c r="AZ362" i="1"/>
  <c r="AT362" i="1"/>
  <c r="AV362" i="1"/>
  <c r="AX380" i="1"/>
  <c r="AZ380" i="1"/>
  <c r="AT380" i="1"/>
  <c r="AV380" i="1"/>
  <c r="AZ388" i="1"/>
  <c r="AX388" i="1"/>
  <c r="AV388" i="1"/>
  <c r="AT388" i="1"/>
  <c r="AZ440" i="1"/>
  <c r="AX440" i="1"/>
  <c r="AV440" i="1"/>
  <c r="AT440" i="1"/>
  <c r="AZ532" i="1"/>
  <c r="AX532" i="1"/>
  <c r="AV532" i="1"/>
  <c r="AT532" i="1"/>
  <c r="AZ58" i="1"/>
  <c r="AX58" i="1"/>
  <c r="AV58" i="1"/>
  <c r="AT58" i="1"/>
  <c r="AZ71" i="1"/>
  <c r="AX71" i="1"/>
  <c r="AV71" i="1"/>
  <c r="AT71" i="1"/>
  <c r="AZ81" i="1"/>
  <c r="AX81" i="1"/>
  <c r="AV81" i="1"/>
  <c r="AT81" i="1"/>
  <c r="AZ94" i="1"/>
  <c r="AX94" i="1"/>
  <c r="AV94" i="1"/>
  <c r="AT94" i="1"/>
  <c r="AZ172" i="1"/>
  <c r="AX172" i="1"/>
  <c r="AV172" i="1"/>
  <c r="AT172" i="1"/>
  <c r="AZ188" i="1"/>
  <c r="AX188" i="1"/>
  <c r="AV188" i="1"/>
  <c r="AT188" i="1"/>
  <c r="AZ195" i="1"/>
  <c r="AX195" i="1"/>
  <c r="AV195" i="1"/>
  <c r="AT195" i="1"/>
  <c r="AZ206" i="1"/>
  <c r="AX206" i="1"/>
  <c r="AV206" i="1"/>
  <c r="AT206" i="1"/>
  <c r="AZ453" i="1"/>
  <c r="AX453" i="1"/>
  <c r="AV453" i="1"/>
  <c r="AT453" i="1"/>
  <c r="AZ471" i="1"/>
  <c r="AX471" i="1"/>
  <c r="AV471" i="1"/>
  <c r="AT471" i="1"/>
  <c r="AZ475" i="1"/>
  <c r="AX475" i="1"/>
  <c r="AV475" i="1"/>
  <c r="AT475" i="1"/>
  <c r="AZ507" i="1"/>
  <c r="AX507" i="1"/>
  <c r="AT507" i="1"/>
  <c r="AV507" i="1"/>
  <c r="AZ35" i="1"/>
  <c r="AX35" i="1"/>
  <c r="AV35" i="1"/>
  <c r="AT35" i="1"/>
  <c r="AZ156" i="1"/>
  <c r="AX156" i="1"/>
  <c r="AV156" i="1"/>
  <c r="AT156" i="1"/>
  <c r="AZ1746" i="1"/>
  <c r="AX1746" i="1"/>
  <c r="AV1746" i="1"/>
  <c r="AT1746" i="1"/>
  <c r="AZ314" i="1"/>
  <c r="AX314" i="1"/>
  <c r="AV314" i="1"/>
  <c r="AT314" i="1"/>
  <c r="AZ1752" i="1"/>
  <c r="AX1752" i="1"/>
  <c r="AV1752" i="1"/>
  <c r="AT1752" i="1"/>
  <c r="AZ326" i="1"/>
  <c r="AX326" i="1"/>
  <c r="AV326" i="1"/>
  <c r="AT326" i="1"/>
  <c r="AZ342" i="1"/>
  <c r="AX342" i="1"/>
  <c r="AV342" i="1"/>
  <c r="AT342" i="1"/>
  <c r="AZ375" i="1"/>
  <c r="AT375" i="1"/>
  <c r="AV375" i="1"/>
  <c r="AX375" i="1"/>
  <c r="AZ384" i="1"/>
  <c r="AX384" i="1"/>
  <c r="AT384" i="1"/>
  <c r="AV384" i="1"/>
  <c r="AZ439" i="1"/>
  <c r="AX439" i="1"/>
  <c r="AV439" i="1"/>
  <c r="AT439" i="1"/>
  <c r="AZ526" i="1"/>
  <c r="AX526" i="1"/>
  <c r="AV526" i="1"/>
  <c r="AT526" i="1"/>
  <c r="AZ561" i="1"/>
  <c r="AX561" i="1"/>
  <c r="AV561" i="1"/>
  <c r="AT561" i="1"/>
  <c r="AZ63" i="1"/>
  <c r="AX63" i="1"/>
  <c r="AV63" i="1"/>
  <c r="AT63" i="1"/>
  <c r="AZ72" i="1"/>
  <c r="AX72" i="1"/>
  <c r="AV72" i="1"/>
  <c r="AT72" i="1"/>
  <c r="AZ83" i="1"/>
  <c r="AX83" i="1"/>
  <c r="AV83" i="1"/>
  <c r="AT83" i="1"/>
  <c r="AZ95" i="1"/>
  <c r="AX95" i="1"/>
  <c r="AV95" i="1"/>
  <c r="AT95" i="1"/>
  <c r="AZ154" i="1"/>
  <c r="AX154" i="1"/>
  <c r="AV154" i="1"/>
  <c r="AT154" i="1"/>
  <c r="AZ167" i="1"/>
  <c r="AX167" i="1"/>
  <c r="AV167" i="1"/>
  <c r="AT167" i="1"/>
  <c r="AZ180" i="1"/>
  <c r="AX180" i="1"/>
  <c r="AV180" i="1"/>
  <c r="AT180" i="1"/>
  <c r="AZ196" i="1"/>
  <c r="AX196" i="1"/>
  <c r="AV196" i="1"/>
  <c r="AT196" i="1"/>
  <c r="AZ208" i="1"/>
  <c r="AX208" i="1"/>
  <c r="AV208" i="1"/>
  <c r="AT208" i="1"/>
  <c r="AZ274" i="1"/>
  <c r="AX274" i="1"/>
  <c r="AV274" i="1"/>
  <c r="AT274" i="1"/>
  <c r="AZ445" i="1"/>
  <c r="AX445" i="1"/>
  <c r="AV445" i="1"/>
  <c r="AT445" i="1"/>
  <c r="AZ457" i="1"/>
  <c r="AX457" i="1"/>
  <c r="AV457" i="1"/>
  <c r="AT457" i="1"/>
  <c r="AZ479" i="1"/>
  <c r="AX479" i="1"/>
  <c r="AV479" i="1"/>
  <c r="AT479" i="1"/>
  <c r="AZ499" i="1"/>
  <c r="AX499" i="1"/>
  <c r="AV499" i="1"/>
  <c r="AT499" i="1"/>
  <c r="AZ486" i="1"/>
  <c r="AX486" i="1"/>
  <c r="AV486" i="1"/>
  <c r="AT486" i="1"/>
  <c r="AZ528" i="1"/>
  <c r="AX528" i="1"/>
  <c r="AT528" i="1"/>
  <c r="AV528" i="1"/>
  <c r="AZ1035" i="1"/>
  <c r="AX1035" i="1"/>
  <c r="AV1035" i="1"/>
  <c r="AT1035" i="1"/>
  <c r="AZ1046" i="1"/>
  <c r="AX1046" i="1"/>
  <c r="AV1046" i="1"/>
  <c r="AT1046" i="1"/>
  <c r="AZ1067" i="1"/>
  <c r="AX1067" i="1"/>
  <c r="AV1067" i="1"/>
  <c r="AT1067" i="1"/>
  <c r="AZ1080" i="1"/>
  <c r="AX1080" i="1"/>
  <c r="AV1080" i="1"/>
  <c r="AT1080" i="1"/>
  <c r="AZ573" i="1"/>
  <c r="AX573" i="1"/>
  <c r="AV573" i="1"/>
  <c r="AT573" i="1"/>
  <c r="AZ580" i="1"/>
  <c r="AX580" i="1"/>
  <c r="AV580" i="1"/>
  <c r="AT580" i="1"/>
  <c r="AZ588" i="1"/>
  <c r="AX588" i="1"/>
  <c r="AV588" i="1"/>
  <c r="AT588" i="1"/>
  <c r="AZ631" i="1"/>
  <c r="AX631" i="1"/>
  <c r="AV631" i="1"/>
  <c r="AT631" i="1"/>
  <c r="AZ645" i="1"/>
  <c r="AX645" i="1"/>
  <c r="AV645" i="1"/>
  <c r="AT645" i="1"/>
  <c r="AZ657" i="1"/>
  <c r="AX657" i="1"/>
  <c r="AV657" i="1"/>
  <c r="AT657" i="1"/>
  <c r="AZ666" i="1"/>
  <c r="AX666" i="1"/>
  <c r="AV666" i="1"/>
  <c r="AT666" i="1"/>
  <c r="AZ677" i="1"/>
  <c r="AX677" i="1"/>
  <c r="AV677" i="1"/>
  <c r="AT677" i="1"/>
  <c r="AZ699" i="1"/>
  <c r="AX699" i="1"/>
  <c r="AV699" i="1"/>
  <c r="AT699" i="1"/>
  <c r="AZ707" i="1"/>
  <c r="AX707" i="1"/>
  <c r="AV707" i="1"/>
  <c r="AT707" i="1"/>
  <c r="AZ718" i="1"/>
  <c r="AX718" i="1"/>
  <c r="AV718" i="1"/>
  <c r="AT718" i="1"/>
  <c r="AZ730" i="1"/>
  <c r="AX730" i="1"/>
  <c r="AV730" i="1"/>
  <c r="AT730" i="1"/>
  <c r="AZ753" i="1"/>
  <c r="AX753" i="1"/>
  <c r="AV753" i="1"/>
  <c r="AT753" i="1"/>
  <c r="AZ1042" i="1"/>
  <c r="AX1042" i="1"/>
  <c r="AV1042" i="1"/>
  <c r="AT1042" i="1"/>
  <c r="AZ1049" i="1"/>
  <c r="AX1049" i="1"/>
  <c r="AV1049" i="1"/>
  <c r="AT1049" i="1"/>
  <c r="AZ1061" i="1"/>
  <c r="AX1061" i="1"/>
  <c r="AV1061" i="1"/>
  <c r="AT1061" i="1"/>
  <c r="AZ1070" i="1"/>
  <c r="AX1070" i="1"/>
  <c r="AV1070" i="1"/>
  <c r="AT1070" i="1"/>
  <c r="AZ1082" i="1"/>
  <c r="AX1082" i="1"/>
  <c r="AV1082" i="1"/>
  <c r="AT1082" i="1"/>
  <c r="AZ576" i="1"/>
  <c r="AX576" i="1"/>
  <c r="AV576" i="1"/>
  <c r="AT576" i="1"/>
  <c r="AZ598" i="1"/>
  <c r="AX598" i="1"/>
  <c r="AV598" i="1"/>
  <c r="AT598" i="1"/>
  <c r="AZ610" i="1"/>
  <c r="AX610" i="1"/>
  <c r="AV610" i="1"/>
  <c r="AT610" i="1"/>
  <c r="AZ621" i="1"/>
  <c r="AX621" i="1"/>
  <c r="AV621" i="1"/>
  <c r="AT621" i="1"/>
  <c r="AZ648" i="1"/>
  <c r="AX648" i="1"/>
  <c r="AV648" i="1"/>
  <c r="AT648" i="1"/>
  <c r="AZ660" i="1"/>
  <c r="AX660" i="1"/>
  <c r="AV660" i="1"/>
  <c r="AT660" i="1"/>
  <c r="AZ671" i="1"/>
  <c r="AX671" i="1"/>
  <c r="AV671" i="1"/>
  <c r="AT671" i="1"/>
  <c r="AZ683" i="1"/>
  <c r="AX683" i="1"/>
  <c r="AV683" i="1"/>
  <c r="AT683" i="1"/>
  <c r="AZ702" i="1"/>
  <c r="AX702" i="1"/>
  <c r="AV702" i="1"/>
  <c r="AT702" i="1"/>
  <c r="AZ721" i="1"/>
  <c r="AX721" i="1"/>
  <c r="AV721" i="1"/>
  <c r="AT721" i="1"/>
  <c r="AZ733" i="1"/>
  <c r="AX733" i="1"/>
  <c r="AV733" i="1"/>
  <c r="AT733" i="1"/>
  <c r="AZ1037" i="1"/>
  <c r="AX1037" i="1"/>
  <c r="AV1037" i="1"/>
  <c r="AT1037" i="1"/>
  <c r="AZ1106" i="1"/>
  <c r="AX1106" i="1"/>
  <c r="AV1106" i="1"/>
  <c r="AT1106" i="1"/>
  <c r="AZ1114" i="1"/>
  <c r="AX1114" i="1"/>
  <c r="AV1114" i="1"/>
  <c r="AT1114" i="1"/>
  <c r="AZ1127" i="1"/>
  <c r="AX1127" i="1"/>
  <c r="AV1127" i="1"/>
  <c r="AT1127" i="1"/>
  <c r="AZ1136" i="1"/>
  <c r="AX1136" i="1"/>
  <c r="AV1136" i="1"/>
  <c r="AT1136" i="1"/>
  <c r="AZ1145" i="1"/>
  <c r="AX1145" i="1"/>
  <c r="AV1145" i="1"/>
  <c r="AT1145" i="1"/>
  <c r="AZ1167" i="1"/>
  <c r="AX1167" i="1"/>
  <c r="AV1167" i="1"/>
  <c r="AT1167" i="1"/>
  <c r="AZ1174" i="1"/>
  <c r="AX1174" i="1"/>
  <c r="AV1174" i="1"/>
  <c r="AT1174" i="1"/>
  <c r="AZ1181" i="1"/>
  <c r="AX1181" i="1"/>
  <c r="AV1181" i="1"/>
  <c r="AT1181" i="1"/>
  <c r="AZ1188" i="1"/>
  <c r="AX1188" i="1"/>
  <c r="AV1188" i="1"/>
  <c r="AT1188" i="1"/>
  <c r="AZ1196" i="1"/>
  <c r="AX1196" i="1"/>
  <c r="AV1196" i="1"/>
  <c r="AT1196" i="1"/>
  <c r="AZ1202" i="1"/>
  <c r="AX1202" i="1"/>
  <c r="AV1202" i="1"/>
  <c r="AT1202" i="1"/>
  <c r="AZ1281" i="1"/>
  <c r="AX1281" i="1"/>
  <c r="AV1281" i="1"/>
  <c r="AT1281" i="1"/>
  <c r="AZ1311" i="1"/>
  <c r="AX1311" i="1"/>
  <c r="AV1311" i="1"/>
  <c r="AT1311" i="1"/>
  <c r="AZ1321" i="1"/>
  <c r="AX1321" i="1"/>
  <c r="AV1321" i="1"/>
  <c r="AT1321" i="1"/>
  <c r="AZ1337" i="1"/>
  <c r="AX1337" i="1"/>
  <c r="AV1337" i="1"/>
  <c r="AT1337" i="1"/>
  <c r="AZ1027" i="1"/>
  <c r="AX1027" i="1"/>
  <c r="AV1027" i="1"/>
  <c r="AT1027" i="1"/>
  <c r="AZ1254" i="1"/>
  <c r="AX1254" i="1"/>
  <c r="AV1254" i="1"/>
  <c r="AT1254" i="1"/>
  <c r="AZ1304" i="1"/>
  <c r="AX1304" i="1"/>
  <c r="AV1304" i="1"/>
  <c r="AT1304" i="1"/>
  <c r="AZ1092" i="1"/>
  <c r="AX1092" i="1"/>
  <c r="AV1092" i="1"/>
  <c r="AT1092" i="1"/>
  <c r="AZ1105" i="1"/>
  <c r="AX1105" i="1"/>
  <c r="AV1105" i="1"/>
  <c r="AT1105" i="1"/>
  <c r="AZ1113" i="1"/>
  <c r="AX1113" i="1"/>
  <c r="AV1113" i="1"/>
  <c r="AT1113" i="1"/>
  <c r="AZ1126" i="1"/>
  <c r="AX1126" i="1"/>
  <c r="AV1126" i="1"/>
  <c r="AT1126" i="1"/>
  <c r="AZ1133" i="1"/>
  <c r="AX1133" i="1"/>
  <c r="AV1133" i="1"/>
  <c r="AT1133" i="1"/>
  <c r="AZ1144" i="1"/>
  <c r="AX1144" i="1"/>
  <c r="AV1144" i="1"/>
  <c r="AT1144" i="1"/>
  <c r="AZ1173" i="1"/>
  <c r="AX1173" i="1"/>
  <c r="AV1173" i="1"/>
  <c r="AT1173" i="1"/>
  <c r="AZ1282" i="1"/>
  <c r="AX1282" i="1"/>
  <c r="AV1282" i="1"/>
  <c r="AT1282" i="1"/>
  <c r="AZ1313" i="1"/>
  <c r="AX1313" i="1"/>
  <c r="AV1313" i="1"/>
  <c r="AT1313" i="1"/>
  <c r="AZ1324" i="1"/>
  <c r="AX1324" i="1"/>
  <c r="AV1324" i="1"/>
  <c r="AT1324" i="1"/>
  <c r="AZ1015" i="1"/>
  <c r="AX1015" i="1"/>
  <c r="AV1015" i="1"/>
  <c r="AT1015" i="1"/>
  <c r="AZ1303" i="1"/>
  <c r="AX1303" i="1"/>
  <c r="AV1303" i="1"/>
  <c r="AT1303" i="1"/>
  <c r="AZ1355" i="1"/>
  <c r="AX1355" i="1"/>
  <c r="AV1355" i="1"/>
  <c r="AT1355" i="1"/>
  <c r="AZ1369" i="1"/>
  <c r="AT1369" i="1"/>
  <c r="AV1369" i="1"/>
  <c r="AX1369" i="1"/>
  <c r="AV1377" i="1"/>
  <c r="AX1377" i="1"/>
  <c r="AZ1377" i="1"/>
  <c r="AT1377" i="1"/>
  <c r="AT1387" i="1"/>
  <c r="AV1387" i="1"/>
  <c r="AX1387" i="1"/>
  <c r="AZ1387" i="1"/>
  <c r="AZ1402" i="1"/>
  <c r="AX1402" i="1"/>
  <c r="AV1402" i="1"/>
  <c r="AT1402" i="1"/>
  <c r="AZ1419" i="1"/>
  <c r="AX1419" i="1"/>
  <c r="AV1419" i="1"/>
  <c r="AT1419" i="1"/>
  <c r="AZ1436" i="1"/>
  <c r="AX1436" i="1"/>
  <c r="AV1436" i="1"/>
  <c r="AT1436" i="1"/>
  <c r="AZ1470" i="1"/>
  <c r="AX1470" i="1"/>
  <c r="AV1470" i="1"/>
  <c r="AT1470" i="1"/>
  <c r="AZ1485" i="1"/>
  <c r="AX1485" i="1"/>
  <c r="AV1485" i="1"/>
  <c r="AT1485" i="1"/>
  <c r="AZ1442" i="1"/>
  <c r="AX1442" i="1"/>
  <c r="AV1442" i="1"/>
  <c r="AT1442" i="1"/>
  <c r="AZ1451" i="1"/>
  <c r="AX1451" i="1"/>
  <c r="AV1451" i="1"/>
  <c r="AT1451" i="1"/>
  <c r="AZ1495" i="1"/>
  <c r="AX1495" i="1"/>
  <c r="AV1495" i="1"/>
  <c r="AT1495" i="1"/>
  <c r="AZ1352" i="1"/>
  <c r="AX1352" i="1"/>
  <c r="AV1352" i="1"/>
  <c r="AT1352" i="1"/>
  <c r="AZ1357" i="1"/>
  <c r="AX1357" i="1"/>
  <c r="AV1357" i="1"/>
  <c r="AT1357" i="1"/>
  <c r="AT1366" i="1"/>
  <c r="AV1366" i="1"/>
  <c r="AX1366" i="1"/>
  <c r="AZ1366" i="1"/>
  <c r="AX1375" i="1"/>
  <c r="AZ1375" i="1"/>
  <c r="AT1375" i="1"/>
  <c r="AV1375" i="1"/>
  <c r="AX1383" i="1"/>
  <c r="AZ1383" i="1"/>
  <c r="AT1383" i="1"/>
  <c r="AV1383" i="1"/>
  <c r="AZ1401" i="1"/>
  <c r="AX1401" i="1"/>
  <c r="AV1401" i="1"/>
  <c r="AT1401" i="1"/>
  <c r="AZ1406" i="1"/>
  <c r="AX1406" i="1"/>
  <c r="AV1406" i="1"/>
  <c r="AT1406" i="1"/>
  <c r="AZ1417" i="1"/>
  <c r="AX1417" i="1"/>
  <c r="AV1417" i="1"/>
  <c r="AT1417" i="1"/>
  <c r="AZ1425" i="1"/>
  <c r="AX1425" i="1"/>
  <c r="AV1425" i="1"/>
  <c r="AT1425" i="1"/>
  <c r="AZ1433" i="1"/>
  <c r="AX1433" i="1"/>
  <c r="AV1433" i="1"/>
  <c r="AT1433" i="1"/>
  <c r="AZ1466" i="1"/>
  <c r="AX1466" i="1"/>
  <c r="AV1466" i="1"/>
  <c r="AT1466" i="1"/>
  <c r="AZ1476" i="1"/>
  <c r="AX1476" i="1"/>
  <c r="AV1476" i="1"/>
  <c r="AT1476" i="1"/>
  <c r="AZ1488" i="1"/>
  <c r="AX1488" i="1"/>
  <c r="AV1488" i="1"/>
  <c r="AT1488" i="1"/>
  <c r="AZ1448" i="1"/>
  <c r="AX1448" i="1"/>
  <c r="AV1448" i="1"/>
  <c r="AT1448" i="1"/>
  <c r="AZ1490" i="1"/>
  <c r="AX1490" i="1"/>
  <c r="AV1490" i="1"/>
  <c r="AT1490" i="1"/>
  <c r="AZ1503" i="1"/>
  <c r="AX1503" i="1"/>
  <c r="AV1503" i="1"/>
  <c r="AT1503" i="1"/>
  <c r="AZ1641" i="1"/>
  <c r="AX1641" i="1"/>
  <c r="AV1641" i="1"/>
  <c r="AT1641" i="1"/>
  <c r="AZ1606" i="1"/>
  <c r="AX1606" i="1"/>
  <c r="AV1606" i="1"/>
  <c r="AT1606" i="1"/>
  <c r="AZ1683" i="1"/>
  <c r="AV1683" i="1"/>
  <c r="AX1683" i="1"/>
  <c r="AT1683" i="1"/>
  <c r="AZ132" i="1"/>
  <c r="AX132" i="1"/>
  <c r="AV132" i="1"/>
  <c r="AT132" i="1"/>
  <c r="AZ285" i="1"/>
  <c r="AX285" i="1"/>
  <c r="AV285" i="1"/>
  <c r="AT285" i="1"/>
  <c r="AZ288" i="1"/>
  <c r="AX288" i="1"/>
  <c r="AV288" i="1"/>
  <c r="AT288" i="1"/>
  <c r="AZ299" i="1"/>
  <c r="AX299" i="1"/>
  <c r="AV299" i="1"/>
  <c r="AT299" i="1"/>
  <c r="AZ311" i="1"/>
  <c r="AX311" i="1"/>
  <c r="AV311" i="1"/>
  <c r="AT311" i="1"/>
  <c r="AZ320" i="1"/>
  <c r="AX320" i="1"/>
  <c r="AV320" i="1"/>
  <c r="AT320" i="1"/>
  <c r="AZ335" i="1"/>
  <c r="AX335" i="1"/>
  <c r="AV335" i="1"/>
  <c r="AT335" i="1"/>
  <c r="AZ349" i="1"/>
  <c r="AX349" i="1"/>
  <c r="AV349" i="1"/>
  <c r="AT349" i="1"/>
  <c r="AX363" i="1"/>
  <c r="AZ363" i="1"/>
  <c r="AT363" i="1"/>
  <c r="AV363" i="1"/>
  <c r="AZ392" i="1"/>
  <c r="AX392" i="1"/>
  <c r="AV392" i="1"/>
  <c r="AT392" i="1"/>
  <c r="AZ449" i="1"/>
  <c r="AX449" i="1"/>
  <c r="AV449" i="1"/>
  <c r="AT449" i="1"/>
  <c r="AZ535" i="1"/>
  <c r="AX535" i="1"/>
  <c r="AV535" i="1"/>
  <c r="AT535" i="1"/>
  <c r="AZ64" i="1"/>
  <c r="AX64" i="1"/>
  <c r="AV64" i="1"/>
  <c r="AT64" i="1"/>
  <c r="AZ73" i="1"/>
  <c r="AX73" i="1"/>
  <c r="AV73" i="1"/>
  <c r="AT73" i="1"/>
  <c r="AZ96" i="1"/>
  <c r="AX96" i="1"/>
  <c r="AV96" i="1"/>
  <c r="AT96" i="1"/>
  <c r="AZ181" i="1"/>
  <c r="AX181" i="1"/>
  <c r="AV181" i="1"/>
  <c r="AT181" i="1"/>
  <c r="AZ190" i="1"/>
  <c r="AX190" i="1"/>
  <c r="AV190" i="1"/>
  <c r="AT190" i="1"/>
  <c r="AZ199" i="1"/>
  <c r="AX199" i="1"/>
  <c r="AV199" i="1"/>
  <c r="AT199" i="1"/>
  <c r="AZ209" i="1"/>
  <c r="AX209" i="1"/>
  <c r="AV209" i="1"/>
  <c r="AT209" i="1"/>
  <c r="AZ459" i="1"/>
  <c r="AX459" i="1"/>
  <c r="AV459" i="1"/>
  <c r="AT459" i="1"/>
  <c r="AZ477" i="1"/>
  <c r="AX477" i="1"/>
  <c r="AV477" i="1"/>
  <c r="AT477" i="1"/>
  <c r="AZ485" i="1"/>
  <c r="AX485" i="1"/>
  <c r="AV485" i="1"/>
  <c r="AT485" i="1"/>
  <c r="AZ521" i="1"/>
  <c r="AX521" i="1"/>
  <c r="AT521" i="1"/>
  <c r="AV521" i="1"/>
  <c r="AZ564" i="1"/>
  <c r="AX564" i="1"/>
  <c r="AT564" i="1"/>
  <c r="AV564" i="1"/>
  <c r="AZ127" i="1"/>
  <c r="AX127" i="1"/>
  <c r="AV127" i="1"/>
  <c r="AT127" i="1"/>
  <c r="AZ161" i="1"/>
  <c r="AX161" i="1"/>
  <c r="AT161" i="1"/>
  <c r="AV161" i="1"/>
  <c r="AZ297" i="1"/>
  <c r="AX297" i="1"/>
  <c r="AT297" i="1"/>
  <c r="AV297" i="1"/>
  <c r="AZ308" i="1"/>
  <c r="AX308" i="1"/>
  <c r="AT308" i="1"/>
  <c r="AV308" i="1"/>
  <c r="AZ316" i="1"/>
  <c r="AX316" i="1"/>
  <c r="AT316" i="1"/>
  <c r="AV316" i="1"/>
  <c r="AZ1756" i="1"/>
  <c r="AX1756" i="1"/>
  <c r="AT1756" i="1"/>
  <c r="AV1756" i="1"/>
  <c r="AZ329" i="1"/>
  <c r="AX329" i="1"/>
  <c r="AT329" i="1"/>
  <c r="AV329" i="1"/>
  <c r="AZ346" i="1"/>
  <c r="AX346" i="1"/>
  <c r="AT346" i="1"/>
  <c r="AV346" i="1"/>
  <c r="AZ361" i="1"/>
  <c r="AT361" i="1"/>
  <c r="AV361" i="1"/>
  <c r="AX361" i="1"/>
  <c r="AZ379" i="1"/>
  <c r="AT379" i="1"/>
  <c r="AV379" i="1"/>
  <c r="AX379" i="1"/>
  <c r="AZ446" i="1"/>
  <c r="AX446" i="1"/>
  <c r="AV446" i="1"/>
  <c r="AT446" i="1"/>
  <c r="AZ542" i="1"/>
  <c r="AX542" i="1"/>
  <c r="AV542" i="1"/>
  <c r="AT542" i="1"/>
  <c r="AZ65" i="1"/>
  <c r="AX65" i="1"/>
  <c r="AV65" i="1"/>
  <c r="AT65" i="1"/>
  <c r="AZ76" i="1"/>
  <c r="AX76" i="1"/>
  <c r="AV76" i="1"/>
  <c r="AT76" i="1"/>
  <c r="AZ86" i="1"/>
  <c r="AX86" i="1"/>
  <c r="AV86" i="1"/>
  <c r="AT86" i="1"/>
  <c r="AZ126" i="1"/>
  <c r="AX126" i="1"/>
  <c r="AV126" i="1"/>
  <c r="AT126" i="1"/>
  <c r="AZ162" i="1"/>
  <c r="AX162" i="1"/>
  <c r="AV162" i="1"/>
  <c r="AT162" i="1"/>
  <c r="AZ182" i="1"/>
  <c r="AX182" i="1"/>
  <c r="AV182" i="1"/>
  <c r="AT182" i="1"/>
  <c r="AZ200" i="1"/>
  <c r="AX200" i="1"/>
  <c r="AV200" i="1"/>
  <c r="AT200" i="1"/>
  <c r="AZ210" i="1"/>
  <c r="AX210" i="1"/>
  <c r="AV210" i="1"/>
  <c r="AT210" i="1"/>
  <c r="AZ267" i="1"/>
  <c r="AX267" i="1"/>
  <c r="AV267" i="1"/>
  <c r="AT267" i="1"/>
  <c r="AZ283" i="1"/>
  <c r="AX283" i="1"/>
  <c r="AV283" i="1"/>
  <c r="AT283" i="1"/>
  <c r="AZ450" i="1"/>
  <c r="AX450" i="1"/>
  <c r="AV450" i="1"/>
  <c r="AT450" i="1"/>
  <c r="AZ480" i="1"/>
  <c r="AX480" i="1"/>
  <c r="AV480" i="1"/>
  <c r="AT480" i="1"/>
  <c r="AZ501" i="1"/>
  <c r="AX501" i="1"/>
  <c r="AV501" i="1"/>
  <c r="AT501" i="1"/>
  <c r="AZ488" i="1"/>
  <c r="AX488" i="1"/>
  <c r="AV488" i="1"/>
  <c r="AT488" i="1"/>
  <c r="AZ530" i="1"/>
  <c r="AX530" i="1"/>
  <c r="AV530" i="1"/>
  <c r="AT530" i="1"/>
  <c r="AZ1041" i="1"/>
  <c r="AX1041" i="1"/>
  <c r="AV1041" i="1"/>
  <c r="AT1041" i="1"/>
  <c r="AZ1059" i="1"/>
  <c r="AX1059" i="1"/>
  <c r="AV1059" i="1"/>
  <c r="AT1059" i="1"/>
  <c r="AZ575" i="1"/>
  <c r="AX575" i="1"/>
  <c r="AV575" i="1"/>
  <c r="AT575" i="1"/>
  <c r="AZ609" i="1"/>
  <c r="AX609" i="1"/>
  <c r="AV609" i="1"/>
  <c r="AT609" i="1"/>
  <c r="AZ634" i="1"/>
  <c r="AX634" i="1"/>
  <c r="AV634" i="1"/>
  <c r="AT634" i="1"/>
  <c r="AZ647" i="1"/>
  <c r="AX647" i="1"/>
  <c r="AV647" i="1"/>
  <c r="AT647" i="1"/>
  <c r="AZ658" i="1"/>
  <c r="AX658" i="1"/>
  <c r="AV658" i="1"/>
  <c r="AT658" i="1"/>
  <c r="AZ670" i="1"/>
  <c r="AX670" i="1"/>
  <c r="AV670" i="1"/>
  <c r="AT670" i="1"/>
  <c r="AZ681" i="1"/>
  <c r="AX681" i="1"/>
  <c r="AV681" i="1"/>
  <c r="AT681" i="1"/>
  <c r="AZ701" i="1"/>
  <c r="AX701" i="1"/>
  <c r="AV701" i="1"/>
  <c r="AT701" i="1"/>
  <c r="AZ712" i="1"/>
  <c r="AX712" i="1"/>
  <c r="AV712" i="1"/>
  <c r="AT712" i="1"/>
  <c r="AZ732" i="1"/>
  <c r="AX732" i="1"/>
  <c r="AV732" i="1"/>
  <c r="AT732" i="1"/>
  <c r="AZ755" i="1"/>
  <c r="AX755" i="1"/>
  <c r="AV755" i="1"/>
  <c r="AT755" i="1"/>
  <c r="AZ869" i="1"/>
  <c r="AX869" i="1"/>
  <c r="AV869" i="1"/>
  <c r="AT869" i="1"/>
  <c r="AZ1064" i="1"/>
  <c r="AX1064" i="1"/>
  <c r="AV1064" i="1"/>
  <c r="AT1064" i="1"/>
  <c r="AZ1072" i="1"/>
  <c r="AX1072" i="1"/>
  <c r="AV1072" i="1"/>
  <c r="AT1072" i="1"/>
  <c r="AZ585" i="1"/>
  <c r="AX585" i="1"/>
  <c r="AT585" i="1"/>
  <c r="AV585" i="1"/>
  <c r="AZ600" i="1"/>
  <c r="AX600" i="1"/>
  <c r="AT600" i="1"/>
  <c r="AV600" i="1"/>
  <c r="AZ1766" i="1"/>
  <c r="AX1766" i="1"/>
  <c r="AT1766" i="1"/>
  <c r="AV1766" i="1"/>
  <c r="AZ624" i="1"/>
  <c r="AX624" i="1"/>
  <c r="AT624" i="1"/>
  <c r="AV624" i="1"/>
  <c r="AZ637" i="1"/>
  <c r="AX637" i="1"/>
  <c r="AV637" i="1"/>
  <c r="AT637" i="1"/>
  <c r="AZ650" i="1"/>
  <c r="AX650" i="1"/>
  <c r="AV650" i="1"/>
  <c r="AT650" i="1"/>
  <c r="AZ673" i="1"/>
  <c r="AX673" i="1"/>
  <c r="AV673" i="1"/>
  <c r="AT673" i="1"/>
  <c r="AZ686" i="1"/>
  <c r="AX686" i="1"/>
  <c r="AV686" i="1"/>
  <c r="AT686" i="1"/>
  <c r="AZ696" i="1"/>
  <c r="AX696" i="1"/>
  <c r="AV696" i="1"/>
  <c r="AT696" i="1"/>
  <c r="AZ705" i="1"/>
  <c r="AX705" i="1"/>
  <c r="AV705" i="1"/>
  <c r="AT705" i="1"/>
  <c r="AZ714" i="1"/>
  <c r="AX714" i="1"/>
  <c r="AV714" i="1"/>
  <c r="AT714" i="1"/>
  <c r="AZ726" i="1"/>
  <c r="AX726" i="1"/>
  <c r="AV726" i="1"/>
  <c r="AT726" i="1"/>
  <c r="AZ1100" i="1"/>
  <c r="AX1100" i="1"/>
  <c r="AV1100" i="1"/>
  <c r="AT1100" i="1"/>
  <c r="AZ1108" i="1"/>
  <c r="AX1108" i="1"/>
  <c r="AV1108" i="1"/>
  <c r="AT1108" i="1"/>
  <c r="AZ1121" i="1"/>
  <c r="AX1121" i="1"/>
  <c r="AV1121" i="1"/>
  <c r="AT1121" i="1"/>
  <c r="AZ1139" i="1"/>
  <c r="AX1139" i="1"/>
  <c r="AV1139" i="1"/>
  <c r="AT1139" i="1"/>
  <c r="AZ1147" i="1"/>
  <c r="AX1147" i="1"/>
  <c r="AV1147" i="1"/>
  <c r="AT1147" i="1"/>
  <c r="AZ1170" i="1"/>
  <c r="AX1170" i="1"/>
  <c r="AV1170" i="1"/>
  <c r="AT1170" i="1"/>
  <c r="AZ1177" i="1"/>
  <c r="AX1177" i="1"/>
  <c r="AV1177" i="1"/>
  <c r="AT1177" i="1"/>
  <c r="AZ1183" i="1"/>
  <c r="AX1183" i="1"/>
  <c r="AV1183" i="1"/>
  <c r="AT1183" i="1"/>
  <c r="AZ1189" i="1"/>
  <c r="AX1189" i="1"/>
  <c r="AV1189" i="1"/>
  <c r="AT1189" i="1"/>
  <c r="AZ1260" i="1"/>
  <c r="AX1260" i="1"/>
  <c r="AV1260" i="1"/>
  <c r="AT1260" i="1"/>
  <c r="AZ1222" i="1"/>
  <c r="AX1222" i="1"/>
  <c r="AV1222" i="1"/>
  <c r="AT1222" i="1"/>
  <c r="AZ1293" i="1"/>
  <c r="AX1293" i="1"/>
  <c r="AV1293" i="1"/>
  <c r="AT1293" i="1"/>
  <c r="AZ1314" i="1"/>
  <c r="AX1314" i="1"/>
  <c r="AV1314" i="1"/>
  <c r="AT1314" i="1"/>
  <c r="AZ1325" i="1"/>
  <c r="AX1325" i="1"/>
  <c r="AV1325" i="1"/>
  <c r="AT1325" i="1"/>
  <c r="AZ1339" i="1"/>
  <c r="AX1339" i="1"/>
  <c r="AV1339" i="1"/>
  <c r="AT1339" i="1"/>
  <c r="AZ1269" i="1"/>
  <c r="AX1269" i="1"/>
  <c r="AV1269" i="1"/>
  <c r="AT1269" i="1"/>
  <c r="AZ1022" i="1"/>
  <c r="AX1022" i="1"/>
  <c r="AV1022" i="1"/>
  <c r="AT1022" i="1"/>
  <c r="AZ1095" i="1"/>
  <c r="AX1095" i="1"/>
  <c r="AV1095" i="1"/>
  <c r="AT1095" i="1"/>
  <c r="AZ1107" i="1"/>
  <c r="AX1107" i="1"/>
  <c r="AV1107" i="1"/>
  <c r="AT1107" i="1"/>
  <c r="AZ1120" i="1"/>
  <c r="AX1120" i="1"/>
  <c r="AV1120" i="1"/>
  <c r="AT1120" i="1"/>
  <c r="AZ1128" i="1"/>
  <c r="AX1128" i="1"/>
  <c r="AV1128" i="1"/>
  <c r="AT1128" i="1"/>
  <c r="AZ1137" i="1"/>
  <c r="AX1137" i="1"/>
  <c r="AV1137" i="1"/>
  <c r="AT1137" i="1"/>
  <c r="AZ1146" i="1"/>
  <c r="AX1146" i="1"/>
  <c r="AV1146" i="1"/>
  <c r="AT1146" i="1"/>
  <c r="AZ1156" i="1"/>
  <c r="AX1156" i="1"/>
  <c r="AV1156" i="1"/>
  <c r="AT1156" i="1"/>
  <c r="AZ1168" i="1"/>
  <c r="AX1168" i="1"/>
  <c r="AV1168" i="1"/>
  <c r="AT1168" i="1"/>
  <c r="AZ1176" i="1"/>
  <c r="AX1176" i="1"/>
  <c r="AV1176" i="1"/>
  <c r="AT1176" i="1"/>
  <c r="AZ1182" i="1"/>
  <c r="AX1182" i="1"/>
  <c r="AV1182" i="1"/>
  <c r="AT1182" i="1"/>
  <c r="AZ1191" i="1"/>
  <c r="AX1191" i="1"/>
  <c r="AV1191" i="1"/>
  <c r="AT1191" i="1"/>
  <c r="AZ1221" i="1"/>
  <c r="AX1221" i="1"/>
  <c r="AV1221" i="1"/>
  <c r="AT1221" i="1"/>
  <c r="AZ1306" i="1"/>
  <c r="AX1306" i="1"/>
  <c r="AV1306" i="1"/>
  <c r="AT1306" i="1"/>
  <c r="AZ1315" i="1"/>
  <c r="AX1315" i="1"/>
  <c r="AV1315" i="1"/>
  <c r="AT1315" i="1"/>
  <c r="AZ1326" i="1"/>
  <c r="AX1326" i="1"/>
  <c r="AV1326" i="1"/>
  <c r="AT1326" i="1"/>
  <c r="AZ1023" i="1"/>
  <c r="AX1023" i="1"/>
  <c r="AV1023" i="1"/>
  <c r="AT1023" i="1"/>
  <c r="AZ1252" i="1"/>
  <c r="AX1252" i="1"/>
  <c r="AV1252" i="1"/>
  <c r="AT1252" i="1"/>
  <c r="AZ1372" i="1"/>
  <c r="AT1372" i="1"/>
  <c r="AV1372" i="1"/>
  <c r="AX1372" i="1"/>
  <c r="AV1379" i="1"/>
  <c r="AX1379" i="1"/>
  <c r="AZ1379" i="1"/>
  <c r="AT1379" i="1"/>
  <c r="AZ1411" i="1"/>
  <c r="AX1411" i="1"/>
  <c r="AV1411" i="1"/>
  <c r="AT1411" i="1"/>
  <c r="AZ1421" i="1"/>
  <c r="AX1421" i="1"/>
  <c r="AV1421" i="1"/>
  <c r="AT1421" i="1"/>
  <c r="AZ1429" i="1"/>
  <c r="AX1429" i="1"/>
  <c r="AV1429" i="1"/>
  <c r="AT1429" i="1"/>
  <c r="AZ1462" i="1"/>
  <c r="AX1462" i="1"/>
  <c r="AV1462" i="1"/>
  <c r="AT1462" i="1"/>
  <c r="AZ1472" i="1"/>
  <c r="AX1472" i="1"/>
  <c r="AV1472" i="1"/>
  <c r="AT1472" i="1"/>
  <c r="AZ1478" i="1"/>
  <c r="AX1478" i="1"/>
  <c r="AV1478" i="1"/>
  <c r="AT1478" i="1"/>
  <c r="AZ1487" i="1"/>
  <c r="AX1487" i="1"/>
  <c r="AV1487" i="1"/>
  <c r="AT1487" i="1"/>
  <c r="AZ1444" i="1"/>
  <c r="AX1444" i="1"/>
  <c r="AV1444" i="1"/>
  <c r="AT1444" i="1"/>
  <c r="AZ1453" i="1"/>
  <c r="AX1453" i="1"/>
  <c r="AV1453" i="1"/>
  <c r="AT1453" i="1"/>
  <c r="AZ1497" i="1"/>
  <c r="AX1497" i="1"/>
  <c r="AV1497" i="1"/>
  <c r="AT1497" i="1"/>
  <c r="AZ1340" i="1"/>
  <c r="AX1340" i="1"/>
  <c r="AV1340" i="1"/>
  <c r="AT1340" i="1"/>
  <c r="AZ1354" i="1"/>
  <c r="AX1354" i="1"/>
  <c r="AV1354" i="1"/>
  <c r="AT1354" i="1"/>
  <c r="AZ1360" i="1"/>
  <c r="AX1360" i="1"/>
  <c r="AV1360" i="1"/>
  <c r="AT1360" i="1"/>
  <c r="AT1368" i="1"/>
  <c r="AV1368" i="1"/>
  <c r="AX1368" i="1"/>
  <c r="AZ1368" i="1"/>
  <c r="AT1388" i="1"/>
  <c r="AV1388" i="1"/>
  <c r="AX1388" i="1"/>
  <c r="AZ1388" i="1"/>
  <c r="AZ1408" i="1"/>
  <c r="AX1408" i="1"/>
  <c r="AV1408" i="1"/>
  <c r="AT1408" i="1"/>
  <c r="AZ1427" i="1"/>
  <c r="AX1427" i="1"/>
  <c r="AV1427" i="1"/>
  <c r="AT1427" i="1"/>
  <c r="AZ1435" i="1"/>
  <c r="AX1435" i="1"/>
  <c r="AV1435" i="1"/>
  <c r="AT1435" i="1"/>
  <c r="AZ1469" i="1"/>
  <c r="AX1469" i="1"/>
  <c r="AV1469" i="1"/>
  <c r="AT1469" i="1"/>
  <c r="AZ1441" i="1"/>
  <c r="AX1441" i="1"/>
  <c r="AV1441" i="1"/>
  <c r="AT1441" i="1"/>
  <c r="AZ1450" i="1"/>
  <c r="AX1450" i="1"/>
  <c r="AV1450" i="1"/>
  <c r="AT1450" i="1"/>
  <c r="AZ1493" i="1"/>
  <c r="AX1493" i="1"/>
  <c r="AV1493" i="1"/>
  <c r="AT1493" i="1"/>
  <c r="AZ1668" i="1"/>
  <c r="AX1668" i="1"/>
  <c r="AV1668" i="1"/>
  <c r="AT1668" i="1"/>
  <c r="AZ1676" i="1"/>
  <c r="AX1676" i="1"/>
  <c r="AV1676" i="1"/>
  <c r="AT1676" i="1"/>
  <c r="AZ1613" i="1"/>
  <c r="AX1613" i="1"/>
  <c r="AV1613" i="1"/>
  <c r="AT1613" i="1"/>
  <c r="AZ1659" i="1"/>
  <c r="AX1659" i="1"/>
  <c r="AV1659" i="1"/>
  <c r="AT1659" i="1"/>
  <c r="AT97" i="1"/>
  <c r="AZ97" i="1"/>
  <c r="AX97" i="1"/>
  <c r="AV97" i="1"/>
  <c r="AT109" i="1"/>
  <c r="AZ109" i="1"/>
  <c r="AX109" i="1"/>
  <c r="AV109" i="1"/>
  <c r="AT120" i="1"/>
  <c r="AZ120" i="1"/>
  <c r="AX120" i="1"/>
  <c r="AV120" i="1"/>
  <c r="AT228" i="1"/>
  <c r="AZ228" i="1"/>
  <c r="AX228" i="1"/>
  <c r="AV228" i="1"/>
  <c r="AT249" i="1"/>
  <c r="AZ249" i="1"/>
  <c r="AX249" i="1"/>
  <c r="AV249" i="1"/>
  <c r="AZ218" i="1"/>
  <c r="AX218" i="1"/>
  <c r="AV218" i="1"/>
  <c r="AT218" i="1"/>
  <c r="AZ236" i="1"/>
  <c r="AX236" i="1"/>
  <c r="AV236" i="1"/>
  <c r="AT236" i="1"/>
  <c r="AZ259" i="1"/>
  <c r="AX259" i="1"/>
  <c r="AV259" i="1"/>
  <c r="AT259" i="1"/>
  <c r="AX252" i="1"/>
  <c r="AV252" i="1"/>
  <c r="AT252" i="1"/>
  <c r="AZ252" i="1"/>
  <c r="AV246" i="1"/>
  <c r="AT246" i="1"/>
  <c r="AZ246" i="1"/>
  <c r="AX246" i="1"/>
  <c r="AZ402" i="1"/>
  <c r="AX402" i="1"/>
  <c r="AV402" i="1"/>
  <c r="AT402" i="1"/>
  <c r="AZ416" i="1"/>
  <c r="AX416" i="1"/>
  <c r="AV416" i="1"/>
  <c r="AT416" i="1"/>
  <c r="AZ426" i="1"/>
  <c r="AX426" i="1"/>
  <c r="AV426" i="1"/>
  <c r="AT426" i="1"/>
  <c r="AX406" i="1"/>
  <c r="AV406" i="1"/>
  <c r="AT406" i="1"/>
  <c r="AZ406" i="1"/>
  <c r="AX411" i="1"/>
  <c r="AV411" i="1"/>
  <c r="AT411" i="1"/>
  <c r="AZ411" i="1"/>
  <c r="AX418" i="1"/>
  <c r="AV418" i="1"/>
  <c r="AT418" i="1"/>
  <c r="AZ418" i="1"/>
  <c r="AZ547" i="1"/>
  <c r="AX547" i="1"/>
  <c r="AV547" i="1"/>
  <c r="AT547" i="1"/>
  <c r="AX517" i="1"/>
  <c r="AV517" i="1"/>
  <c r="AT517" i="1"/>
  <c r="AZ517" i="1"/>
  <c r="AX536" i="1"/>
  <c r="AV536" i="1"/>
  <c r="AT536" i="1"/>
  <c r="AZ536" i="1"/>
  <c r="AX557" i="1"/>
  <c r="AV557" i="1"/>
  <c r="AT557" i="1"/>
  <c r="AZ557" i="1"/>
  <c r="AT745" i="1"/>
  <c r="AZ745" i="1"/>
  <c r="AX745" i="1"/>
  <c r="AV745" i="1"/>
  <c r="AV740" i="1"/>
  <c r="AT740" i="1"/>
  <c r="AZ740" i="1"/>
  <c r="AX740" i="1"/>
  <c r="AT1205" i="1"/>
  <c r="AZ1205" i="1"/>
  <c r="AX1205" i="1"/>
  <c r="AV1205" i="1"/>
  <c r="AZ1209" i="1"/>
  <c r="AX1209" i="1"/>
  <c r="AV1209" i="1"/>
  <c r="AT1209" i="1"/>
  <c r="AZ1215" i="1"/>
  <c r="AX1215" i="1"/>
  <c r="AV1215" i="1"/>
  <c r="AT1215" i="1"/>
  <c r="AZ1242" i="1"/>
  <c r="AX1242" i="1"/>
  <c r="AV1242" i="1"/>
  <c r="AT1242" i="1"/>
  <c r="AT1509" i="1"/>
  <c r="AZ1509" i="1"/>
  <c r="AX1509" i="1"/>
  <c r="AV1509" i="1"/>
  <c r="AT1517" i="1"/>
  <c r="AZ1517" i="1"/>
  <c r="AX1517" i="1"/>
  <c r="AV1517" i="1"/>
  <c r="AT1529" i="1"/>
  <c r="AZ1529" i="1"/>
  <c r="AX1529" i="1"/>
  <c r="AV1529" i="1"/>
  <c r="AV1519" i="1"/>
  <c r="AT1519" i="1"/>
  <c r="AZ1519" i="1"/>
  <c r="AX1519" i="1"/>
  <c r="AV1530" i="1"/>
  <c r="AT1530" i="1"/>
  <c r="AZ1530" i="1"/>
  <c r="AX1530" i="1"/>
  <c r="AZ101" i="1"/>
  <c r="AX101" i="1"/>
  <c r="AV101" i="1"/>
  <c r="AT101" i="1"/>
  <c r="AV105" i="1"/>
  <c r="AT105" i="1"/>
  <c r="AZ105" i="1"/>
  <c r="AX105" i="1"/>
  <c r="AV115" i="1"/>
  <c r="AT115" i="1"/>
  <c r="AZ115" i="1"/>
  <c r="AX115" i="1"/>
  <c r="AX100" i="1"/>
  <c r="AV100" i="1"/>
  <c r="AT100" i="1"/>
  <c r="AZ100" i="1"/>
  <c r="AX112" i="1"/>
  <c r="AV112" i="1"/>
  <c r="AT112" i="1"/>
  <c r="AZ112" i="1"/>
  <c r="AT234" i="1"/>
  <c r="AZ234" i="1"/>
  <c r="AX234" i="1"/>
  <c r="AV234" i="1"/>
  <c r="AT254" i="1"/>
  <c r="AZ254" i="1"/>
  <c r="AX254" i="1"/>
  <c r="AV254" i="1"/>
  <c r="AZ223" i="1"/>
  <c r="AX223" i="1"/>
  <c r="AV223" i="1"/>
  <c r="AT223" i="1"/>
  <c r="AX216" i="1"/>
  <c r="AV216" i="1"/>
  <c r="AT216" i="1"/>
  <c r="AZ216" i="1"/>
  <c r="AX235" i="1"/>
  <c r="AV235" i="1"/>
  <c r="AT235" i="1"/>
  <c r="AZ235" i="1"/>
  <c r="AX258" i="1"/>
  <c r="AV258" i="1"/>
  <c r="AT258" i="1"/>
  <c r="AZ258" i="1"/>
  <c r="AV230" i="1"/>
  <c r="AT230" i="1"/>
  <c r="AZ230" i="1"/>
  <c r="AX230" i="1"/>
  <c r="AV251" i="1"/>
  <c r="AT251" i="1"/>
  <c r="AZ251" i="1"/>
  <c r="AX251" i="1"/>
  <c r="AV404" i="1"/>
  <c r="AT404" i="1"/>
  <c r="AZ404" i="1"/>
  <c r="AX404" i="1"/>
  <c r="AV410" i="1"/>
  <c r="AT410" i="1"/>
  <c r="AZ410" i="1"/>
  <c r="AX410" i="1"/>
  <c r="AV417" i="1"/>
  <c r="AT417" i="1"/>
  <c r="AZ417" i="1"/>
  <c r="AX417" i="1"/>
  <c r="AV429" i="1"/>
  <c r="AT429" i="1"/>
  <c r="AZ429" i="1"/>
  <c r="AX429" i="1"/>
  <c r="AT413" i="1"/>
  <c r="AZ413" i="1"/>
  <c r="AX413" i="1"/>
  <c r="AV413" i="1"/>
  <c r="AT420" i="1"/>
  <c r="AZ420" i="1"/>
  <c r="AX420" i="1"/>
  <c r="AV420" i="1"/>
  <c r="AZ554" i="1"/>
  <c r="AX554" i="1"/>
  <c r="AV554" i="1"/>
  <c r="AT554" i="1"/>
  <c r="AX522" i="1"/>
  <c r="AV522" i="1"/>
  <c r="AT522" i="1"/>
  <c r="AZ522" i="1"/>
  <c r="AX541" i="1"/>
  <c r="AV541" i="1"/>
  <c r="AT541" i="1"/>
  <c r="AZ541" i="1"/>
  <c r="AV549" i="1"/>
  <c r="AT549" i="1"/>
  <c r="AZ549" i="1"/>
  <c r="AX549" i="1"/>
  <c r="AT525" i="1"/>
  <c r="AZ525" i="1"/>
  <c r="AX525" i="1"/>
  <c r="AV525" i="1"/>
  <c r="AT544" i="1"/>
  <c r="AZ544" i="1"/>
  <c r="AX544" i="1"/>
  <c r="AV544" i="1"/>
  <c r="AX736" i="1"/>
  <c r="AV736" i="1"/>
  <c r="AT736" i="1"/>
  <c r="AZ736" i="1"/>
  <c r="AX749" i="1"/>
  <c r="AV749" i="1"/>
  <c r="AT749" i="1"/>
  <c r="AZ749" i="1"/>
  <c r="AZ743" i="1"/>
  <c r="AX743" i="1"/>
  <c r="AV743" i="1"/>
  <c r="AT743" i="1"/>
  <c r="AX1208" i="1"/>
  <c r="AV1208" i="1"/>
  <c r="AT1208" i="1"/>
  <c r="AZ1208" i="1"/>
  <c r="AX1214" i="1"/>
  <c r="AV1214" i="1"/>
  <c r="AT1214" i="1"/>
  <c r="AZ1214" i="1"/>
  <c r="AX1241" i="1"/>
  <c r="AV1241" i="1"/>
  <c r="AT1241" i="1"/>
  <c r="AZ1241" i="1"/>
  <c r="AV1244" i="1"/>
  <c r="AT1244" i="1"/>
  <c r="AZ1244" i="1"/>
  <c r="AX1244" i="1"/>
  <c r="AX1511" i="1"/>
  <c r="AV1511" i="1"/>
  <c r="AT1511" i="1"/>
  <c r="AZ1511" i="1"/>
  <c r="AX1523" i="1"/>
  <c r="AV1523" i="1"/>
  <c r="AT1523" i="1"/>
  <c r="AZ1523" i="1"/>
  <c r="AX1531" i="1"/>
  <c r="AV1531" i="1"/>
  <c r="AT1531" i="1"/>
  <c r="AZ1531" i="1"/>
  <c r="AZ1512" i="1"/>
  <c r="AX1512" i="1"/>
  <c r="AV1512" i="1"/>
  <c r="AT1512" i="1"/>
  <c r="AZ1525" i="1"/>
  <c r="AX1525" i="1"/>
  <c r="AV1525" i="1"/>
  <c r="AT1525" i="1"/>
  <c r="AZ116" i="1"/>
  <c r="AX116" i="1"/>
  <c r="AV116" i="1"/>
  <c r="AT116" i="1"/>
  <c r="AT104" i="1"/>
  <c r="AZ104" i="1"/>
  <c r="AX104" i="1"/>
  <c r="AV104" i="1"/>
  <c r="AT114" i="1"/>
  <c r="AZ114" i="1"/>
  <c r="AX114" i="1"/>
  <c r="AV114" i="1"/>
  <c r="AT220" i="1"/>
  <c r="AZ220" i="1"/>
  <c r="AX220" i="1"/>
  <c r="AV220" i="1"/>
  <c r="AT260" i="1"/>
  <c r="AZ260" i="1"/>
  <c r="AX260" i="1"/>
  <c r="AV260" i="1"/>
  <c r="AZ227" i="1"/>
  <c r="AX227" i="1"/>
  <c r="AV227" i="1"/>
  <c r="AT227" i="1"/>
  <c r="AZ248" i="1"/>
  <c r="AX248" i="1"/>
  <c r="AV248" i="1"/>
  <c r="AT248" i="1"/>
  <c r="AX222" i="1"/>
  <c r="AV222" i="1"/>
  <c r="AT222" i="1"/>
  <c r="AZ222" i="1"/>
  <c r="AX241" i="1"/>
  <c r="AV241" i="1"/>
  <c r="AT241" i="1"/>
  <c r="AZ241" i="1"/>
  <c r="AV214" i="1"/>
  <c r="AT214" i="1"/>
  <c r="AZ214" i="1"/>
  <c r="AX214" i="1"/>
  <c r="AV257" i="1"/>
  <c r="AT257" i="1"/>
  <c r="AZ257" i="1"/>
  <c r="AX257" i="1"/>
  <c r="AZ407" i="1"/>
  <c r="AX407" i="1"/>
  <c r="AV407" i="1"/>
  <c r="AT407" i="1"/>
  <c r="AZ412" i="1"/>
  <c r="AX412" i="1"/>
  <c r="AV412" i="1"/>
  <c r="AT412" i="1"/>
  <c r="AZ419" i="1"/>
  <c r="AX419" i="1"/>
  <c r="AV419" i="1"/>
  <c r="AT419" i="1"/>
  <c r="AX400" i="1"/>
  <c r="AV400" i="1"/>
  <c r="AT400" i="1"/>
  <c r="AZ400" i="1"/>
  <c r="AX415" i="1"/>
  <c r="AV415" i="1"/>
  <c r="AT415" i="1"/>
  <c r="AZ415" i="1"/>
  <c r="AX423" i="1"/>
  <c r="AV423" i="1"/>
  <c r="AT423" i="1"/>
  <c r="AZ423" i="1"/>
  <c r="AZ558" i="1"/>
  <c r="AX558" i="1"/>
  <c r="AV558" i="1"/>
  <c r="AT558" i="1"/>
  <c r="AX527" i="1"/>
  <c r="AV527" i="1"/>
  <c r="AT527" i="1"/>
  <c r="AZ527" i="1"/>
  <c r="AX546" i="1"/>
  <c r="AV546" i="1"/>
  <c r="AT546" i="1"/>
  <c r="AZ546" i="1"/>
  <c r="AV556" i="1"/>
  <c r="AT556" i="1"/>
  <c r="AZ556" i="1"/>
  <c r="AX556" i="1"/>
  <c r="AT529" i="1"/>
  <c r="AZ529" i="1"/>
  <c r="AX529" i="1"/>
  <c r="AV529" i="1"/>
  <c r="AT739" i="1"/>
  <c r="AZ739" i="1"/>
  <c r="AX739" i="1"/>
  <c r="AV739" i="1"/>
  <c r="AT1210" i="1"/>
  <c r="AZ1210" i="1"/>
  <c r="AX1210" i="1"/>
  <c r="AV1210" i="1"/>
  <c r="AT1216" i="1"/>
  <c r="AZ1216" i="1"/>
  <c r="AX1216" i="1"/>
  <c r="AV1216" i="1"/>
  <c r="AT1243" i="1"/>
  <c r="AZ1243" i="1"/>
  <c r="AX1243" i="1"/>
  <c r="AV1243" i="1"/>
  <c r="AZ1207" i="1"/>
  <c r="AX1207" i="1"/>
  <c r="AV1207" i="1"/>
  <c r="AT1207" i="1"/>
  <c r="AZ1240" i="1"/>
  <c r="AX1240" i="1"/>
  <c r="AV1240" i="1"/>
  <c r="AT1240" i="1"/>
  <c r="AZ1248" i="1"/>
  <c r="AX1248" i="1"/>
  <c r="AV1248" i="1"/>
  <c r="AT1248" i="1"/>
  <c r="AT1513" i="1"/>
  <c r="AZ1513" i="1"/>
  <c r="AX1513" i="1"/>
  <c r="AV1513" i="1"/>
  <c r="AV1515" i="1"/>
  <c r="AT1515" i="1"/>
  <c r="AZ1515" i="1"/>
  <c r="AX1515" i="1"/>
  <c r="AV1526" i="1"/>
  <c r="AT1526" i="1"/>
  <c r="AZ1526" i="1"/>
  <c r="AX1526" i="1"/>
  <c r="AV1532" i="1"/>
  <c r="AT1532" i="1"/>
  <c r="AZ1532" i="1"/>
  <c r="AX1532" i="1"/>
  <c r="AZ108" i="1"/>
  <c r="AX108" i="1"/>
  <c r="AV108" i="1"/>
  <c r="AT108" i="1"/>
  <c r="AV98" i="1"/>
  <c r="AT98" i="1"/>
  <c r="AZ98" i="1"/>
  <c r="AX98" i="1"/>
  <c r="AV110" i="1"/>
  <c r="AT110" i="1"/>
  <c r="AZ110" i="1"/>
  <c r="AX110" i="1"/>
  <c r="AV121" i="1"/>
  <c r="AT121" i="1"/>
  <c r="AZ121" i="1"/>
  <c r="AX121" i="1"/>
  <c r="AX106" i="1"/>
  <c r="AV106" i="1"/>
  <c r="AT106" i="1"/>
  <c r="AZ106" i="1"/>
  <c r="AT245" i="1"/>
  <c r="AZ245" i="1"/>
  <c r="AX245" i="1"/>
  <c r="AV245" i="1"/>
  <c r="AZ233" i="1"/>
  <c r="AX233" i="1"/>
  <c r="AV233" i="1"/>
  <c r="AT233" i="1"/>
  <c r="AZ253" i="1"/>
  <c r="AX253" i="1"/>
  <c r="AV253" i="1"/>
  <c r="AT253" i="1"/>
  <c r="AX247" i="1"/>
  <c r="AV247" i="1"/>
  <c r="AT247" i="1"/>
  <c r="AZ247" i="1"/>
  <c r="AV221" i="1"/>
  <c r="AT221" i="1"/>
  <c r="AZ221" i="1"/>
  <c r="AX221" i="1"/>
  <c r="AV238" i="1"/>
  <c r="AT238" i="1"/>
  <c r="AZ238" i="1"/>
  <c r="AX238" i="1"/>
  <c r="AV399" i="1"/>
  <c r="AT399" i="1"/>
  <c r="AZ399" i="1"/>
  <c r="AX399" i="1"/>
  <c r="AV414" i="1"/>
  <c r="AT414" i="1"/>
  <c r="AZ414" i="1"/>
  <c r="AX414" i="1"/>
  <c r="AV421" i="1"/>
  <c r="AT421" i="1"/>
  <c r="AZ421" i="1"/>
  <c r="AX421" i="1"/>
  <c r="AT403" i="1"/>
  <c r="AZ403" i="1"/>
  <c r="AX403" i="1"/>
  <c r="AV403" i="1"/>
  <c r="AT409" i="1"/>
  <c r="AZ409" i="1"/>
  <c r="AX409" i="1"/>
  <c r="AV409" i="1"/>
  <c r="AT428" i="1"/>
  <c r="AZ428" i="1"/>
  <c r="AX428" i="1"/>
  <c r="AV428" i="1"/>
  <c r="AX510" i="1"/>
  <c r="AV510" i="1"/>
  <c r="AT510" i="1"/>
  <c r="AZ510" i="1"/>
  <c r="AX531" i="1"/>
  <c r="AV531" i="1"/>
  <c r="AT531" i="1"/>
  <c r="AZ531" i="1"/>
  <c r="AX551" i="1"/>
  <c r="AV551" i="1"/>
  <c r="AT551" i="1"/>
  <c r="AZ551" i="1"/>
  <c r="AT511" i="1"/>
  <c r="AZ511" i="1"/>
  <c r="AX511" i="1"/>
  <c r="AV511" i="1"/>
  <c r="AT533" i="1"/>
  <c r="AZ533" i="1"/>
  <c r="AX533" i="1"/>
  <c r="AV533" i="1"/>
  <c r="AT555" i="1"/>
  <c r="AZ555" i="1"/>
  <c r="AX555" i="1"/>
  <c r="AV555" i="1"/>
  <c r="AX741" i="1"/>
  <c r="AV741" i="1"/>
  <c r="AT741" i="1"/>
  <c r="AZ741" i="1"/>
  <c r="AZ738" i="1"/>
  <c r="AX738" i="1"/>
  <c r="AV738" i="1"/>
  <c r="AT738" i="1"/>
  <c r="AX1204" i="1"/>
  <c r="AV1204" i="1"/>
  <c r="AT1204" i="1"/>
  <c r="AZ1204" i="1"/>
  <c r="AX1212" i="1"/>
  <c r="AV1212" i="1"/>
  <c r="AT1212" i="1"/>
  <c r="AZ1212" i="1"/>
  <c r="AX1239" i="1"/>
  <c r="AV1239" i="1"/>
  <c r="AT1239" i="1"/>
  <c r="AZ1239" i="1"/>
  <c r="AX1246" i="1"/>
  <c r="AV1246" i="1"/>
  <c r="AT1246" i="1"/>
  <c r="AZ1246" i="1"/>
  <c r="AV1206" i="1"/>
  <c r="AT1206" i="1"/>
  <c r="AZ1206" i="1"/>
  <c r="AX1206" i="1"/>
  <c r="AV1213" i="1"/>
  <c r="AT1213" i="1"/>
  <c r="AZ1213" i="1"/>
  <c r="AX1213" i="1"/>
  <c r="AX1516" i="1"/>
  <c r="AV1516" i="1"/>
  <c r="AT1516" i="1"/>
  <c r="AZ1516" i="1"/>
  <c r="AX1527" i="1"/>
  <c r="AV1527" i="1"/>
  <c r="AT1527" i="1"/>
  <c r="AZ1527" i="1"/>
  <c r="AZ1507" i="1"/>
  <c r="AX1507" i="1"/>
  <c r="AV1507" i="1"/>
  <c r="AT1507" i="1"/>
  <c r="AZ1528" i="1"/>
  <c r="AX1528" i="1"/>
  <c r="AV1528" i="1"/>
  <c r="AT1528" i="1"/>
  <c r="AD1439" i="1" l="1"/>
  <c r="AD552" i="1"/>
  <c r="AD278" i="1"/>
  <c r="AD194" i="1"/>
  <c r="AD178" i="1" s="1"/>
  <c r="AZ23" i="1"/>
  <c r="AD286" i="1"/>
  <c r="AZ25" i="1"/>
  <c r="I93" i="10" s="1"/>
  <c r="N13" i="10"/>
  <c r="M88" i="10"/>
  <c r="M90" i="10" s="1"/>
  <c r="M41" i="10" s="1"/>
  <c r="M42" i="10" s="1"/>
  <c r="AD1628" i="1"/>
  <c r="AD1322" i="1"/>
  <c r="AD57" i="1"/>
  <c r="AV60" i="1"/>
  <c r="AX60" i="1"/>
  <c r="AX23" i="1" s="1"/>
  <c r="AT60" i="1"/>
  <c r="AD723" i="1"/>
  <c r="AD722" i="1" s="1"/>
  <c r="AD775" i="1"/>
  <c r="AD774" i="1" s="1"/>
  <c r="AD642" i="1"/>
  <c r="AD641" i="1" s="1"/>
  <c r="AD432" i="1"/>
  <c r="AD431" i="1" s="1"/>
  <c r="AD355" i="1"/>
  <c r="AD354" i="1" s="1"/>
  <c r="AD1713" i="1"/>
  <c r="AD1712" i="1" s="1"/>
  <c r="AD1741" i="1"/>
  <c r="AD1740" i="1" s="1"/>
  <c r="AD318" i="1"/>
  <c r="AD1543" i="1"/>
  <c r="AD381" i="1"/>
  <c r="AD483" i="1"/>
  <c r="AD1580" i="1"/>
  <c r="BB1548" i="1"/>
  <c r="BB1687" i="1"/>
  <c r="BB1583" i="1"/>
  <c r="BB1737" i="1"/>
  <c r="BB1695" i="1"/>
  <c r="BB1731" i="1"/>
  <c r="BB1667" i="1"/>
  <c r="AD1250" i="1"/>
  <c r="BB1727" i="1"/>
  <c r="BB1589" i="1"/>
  <c r="BB1566" i="1"/>
  <c r="BB1603" i="1"/>
  <c r="BB1600" i="1"/>
  <c r="BB1734" i="1"/>
  <c r="BB1539" i="1"/>
  <c r="BB1722" i="1"/>
  <c r="BB1615" i="1"/>
  <c r="BB1584" i="1"/>
  <c r="BB1657" i="1"/>
  <c r="BB1679" i="1"/>
  <c r="BB1648" i="1"/>
  <c r="BB1552" i="1"/>
  <c r="BB1715" i="1"/>
  <c r="BB1728" i="1"/>
  <c r="BB1630" i="1"/>
  <c r="AD668" i="1"/>
  <c r="BB1616" i="1"/>
  <c r="BB1702" i="1"/>
  <c r="BB1611" i="1"/>
  <c r="BB1540" i="1"/>
  <c r="BB1738" i="1"/>
  <c r="BB1561" i="1"/>
  <c r="BB1703" i="1"/>
  <c r="BB1578" i="1"/>
  <c r="BB1612" i="1"/>
  <c r="BB1674" i="1"/>
  <c r="AD124" i="1"/>
  <c r="BB1707" i="1"/>
  <c r="BB1716" i="1"/>
  <c r="BB986" i="1"/>
  <c r="BB1587" i="1"/>
  <c r="BB1650" i="1"/>
  <c r="BB953" i="1"/>
  <c r="BB1588" i="1"/>
  <c r="BB1701" i="1"/>
  <c r="BB1227" i="1"/>
  <c r="AD452" i="1"/>
  <c r="AD28" i="1"/>
  <c r="AD27" i="1" s="1"/>
  <c r="BB1724" i="1"/>
  <c r="BB1551" i="1"/>
  <c r="BB1719" i="1"/>
  <c r="BB899" i="1"/>
  <c r="BB31" i="1"/>
  <c r="BB1562" i="1"/>
  <c r="BB1664" i="1"/>
  <c r="BB928" i="1"/>
  <c r="BB1700" i="1"/>
  <c r="BB1711" i="1"/>
  <c r="BB430" i="1"/>
  <c r="AD1237" i="1"/>
  <c r="BB969" i="1"/>
  <c r="BB30" i="1"/>
  <c r="BB1040" i="1"/>
  <c r="BB1614" i="1"/>
  <c r="I90" i="10"/>
  <c r="I41" i="10" s="1"/>
  <c r="I42" i="10" s="1"/>
  <c r="BB1619" i="1"/>
  <c r="BB1546" i="1"/>
  <c r="BB1602" i="1"/>
  <c r="BB1593" i="1"/>
  <c r="BB1680" i="1"/>
  <c r="BB1709" i="1"/>
  <c r="BB1608" i="1"/>
  <c r="BB1557" i="1"/>
  <c r="BB1735" i="1"/>
  <c r="BB1598" i="1"/>
  <c r="BB1698" i="1"/>
  <c r="BB1729" i="1"/>
  <c r="BB1694" i="1"/>
  <c r="BB547" i="1"/>
  <c r="BB426" i="1"/>
  <c r="BB416" i="1"/>
  <c r="BB402" i="1"/>
  <c r="BB259" i="1"/>
  <c r="BB236" i="1"/>
  <c r="BB1683" i="1"/>
  <c r="BB1606" i="1"/>
  <c r="BB1641" i="1"/>
  <c r="BB1503" i="1"/>
  <c r="BB1490" i="1"/>
  <c r="BB1448" i="1"/>
  <c r="BB1488" i="1"/>
  <c r="BB1476" i="1"/>
  <c r="BB1466" i="1"/>
  <c r="BB1433" i="1"/>
  <c r="BB1425" i="1"/>
  <c r="BB1417" i="1"/>
  <c r="BB1406" i="1"/>
  <c r="BB1401" i="1"/>
  <c r="BB1357" i="1"/>
  <c r="BB1352" i="1"/>
  <c r="BB1495" i="1"/>
  <c r="BB1451" i="1"/>
  <c r="BB1442" i="1"/>
  <c r="BB1485" i="1"/>
  <c r="BB1470" i="1"/>
  <c r="BB1436" i="1"/>
  <c r="BB1419" i="1"/>
  <c r="BB1402" i="1"/>
  <c r="BB1355" i="1"/>
  <c r="BB1303" i="1"/>
  <c r="BB1015" i="1"/>
  <c r="BB1324" i="1"/>
  <c r="BB1313" i="1"/>
  <c r="BB1282" i="1"/>
  <c r="BB1173" i="1"/>
  <c r="BB1144" i="1"/>
  <c r="BB1133" i="1"/>
  <c r="BB1126" i="1"/>
  <c r="BB1113" i="1"/>
  <c r="BB1105" i="1"/>
  <c r="BB1092" i="1"/>
  <c r="BB1304" i="1"/>
  <c r="BB1254" i="1"/>
  <c r="BB1027" i="1"/>
  <c r="BB1337" i="1"/>
  <c r="BB1321" i="1"/>
  <c r="BB1311" i="1"/>
  <c r="BB1281" i="1"/>
  <c r="BB1202" i="1"/>
  <c r="BB1196" i="1"/>
  <c r="BB1188" i="1"/>
  <c r="BB1181" i="1"/>
  <c r="BB1174" i="1"/>
  <c r="BB1167" i="1"/>
  <c r="BB1145" i="1"/>
  <c r="BB1136" i="1"/>
  <c r="BB1127" i="1"/>
  <c r="BB1114" i="1"/>
  <c r="BB1106" i="1"/>
  <c r="BB1037" i="1"/>
  <c r="BB733" i="1"/>
  <c r="BB721" i="1"/>
  <c r="BB702" i="1"/>
  <c r="BB683" i="1"/>
  <c r="BB671" i="1"/>
  <c r="BB660" i="1"/>
  <c r="BB648" i="1"/>
  <c r="BB621" i="1"/>
  <c r="BB610" i="1"/>
  <c r="BB598" i="1"/>
  <c r="BB576" i="1"/>
  <c r="BB1082" i="1"/>
  <c r="BB1070" i="1"/>
  <c r="BB1061" i="1"/>
  <c r="BB1049" i="1"/>
  <c r="BB1042" i="1"/>
  <c r="BB753" i="1"/>
  <c r="BB730" i="1"/>
  <c r="BB718" i="1"/>
  <c r="BB707" i="1"/>
  <c r="BB699" i="1"/>
  <c r="BB677" i="1"/>
  <c r="BB666" i="1"/>
  <c r="BB657" i="1"/>
  <c r="BB645" i="1"/>
  <c r="BB631" i="1"/>
  <c r="BB588" i="1"/>
  <c r="BB580" i="1"/>
  <c r="BB573" i="1"/>
  <c r="BB1080" i="1"/>
  <c r="BB1067" i="1"/>
  <c r="BB1046" i="1"/>
  <c r="BB1035" i="1"/>
  <c r="BB486" i="1"/>
  <c r="BB499" i="1"/>
  <c r="BB479" i="1"/>
  <c r="BB457" i="1"/>
  <c r="BB445" i="1"/>
  <c r="BB274" i="1"/>
  <c r="BB208" i="1"/>
  <c r="BB196" i="1"/>
  <c r="BB180" i="1"/>
  <c r="BB167" i="1"/>
  <c r="BB154" i="1"/>
  <c r="BB95" i="1"/>
  <c r="BB83" i="1"/>
  <c r="BB72" i="1"/>
  <c r="BB63" i="1"/>
  <c r="BB561" i="1"/>
  <c r="BB526" i="1"/>
  <c r="BB439" i="1"/>
  <c r="BB375" i="1"/>
  <c r="BB342" i="1"/>
  <c r="BB326" i="1"/>
  <c r="BB1752" i="1"/>
  <c r="BB314" i="1"/>
  <c r="BB1746" i="1"/>
  <c r="BB156" i="1"/>
  <c r="BB35" i="1"/>
  <c r="BB475" i="1"/>
  <c r="BB471" i="1"/>
  <c r="BB453" i="1"/>
  <c r="BB206" i="1"/>
  <c r="BB195" i="1"/>
  <c r="BB188" i="1"/>
  <c r="BB172" i="1"/>
  <c r="BB94" i="1"/>
  <c r="BB81" i="1"/>
  <c r="BB71" i="1"/>
  <c r="BB58" i="1"/>
  <c r="BB532" i="1"/>
  <c r="BB440" i="1"/>
  <c r="BB388" i="1"/>
  <c r="BB380" i="1"/>
  <c r="BB362" i="1"/>
  <c r="BB347" i="1"/>
  <c r="BB330" i="1"/>
  <c r="BB1757" i="1"/>
  <c r="BB317" i="1"/>
  <c r="BB309" i="1"/>
  <c r="BB122" i="1"/>
  <c r="BB1692" i="1"/>
  <c r="BB1617" i="1"/>
  <c r="BB1653" i="1"/>
  <c r="BB1609" i="1"/>
  <c r="BB1500" i="1"/>
  <c r="BB1454" i="1"/>
  <c r="BB1445" i="1"/>
  <c r="BB1480" i="1"/>
  <c r="BB1474" i="1"/>
  <c r="BB1463" i="1"/>
  <c r="BB1430" i="1"/>
  <c r="BB1422" i="1"/>
  <c r="BB1412" i="1"/>
  <c r="BB1405" i="1"/>
  <c r="BB1380" i="1"/>
  <c r="BB1364" i="1"/>
  <c r="BB1356" i="1"/>
  <c r="BB1350" i="1"/>
  <c r="BB1492" i="1"/>
  <c r="BB1449" i="1"/>
  <c r="BB1456" i="1"/>
  <c r="BB1484" i="1"/>
  <c r="BB1473" i="1"/>
  <c r="BB1467" i="1"/>
  <c r="BB1434" i="1"/>
  <c r="BB1426" i="1"/>
  <c r="BB1407" i="1"/>
  <c r="BB1376" i="1"/>
  <c r="BB1359" i="1"/>
  <c r="BB1353" i="1"/>
  <c r="BB1030" i="1"/>
  <c r="BB1336" i="1"/>
  <c r="BB1310" i="1"/>
  <c r="BB1286" i="1"/>
  <c r="BB1199" i="1"/>
  <c r="BB1193" i="1"/>
  <c r="BB1186" i="1"/>
  <c r="BB1180" i="1"/>
  <c r="BB1172" i="1"/>
  <c r="BB1160" i="1"/>
  <c r="BB1153" i="1"/>
  <c r="BB1138" i="1"/>
  <c r="BB1123" i="1"/>
  <c r="BB1111" i="1"/>
  <c r="BB1103" i="1"/>
  <c r="BB1087" i="1"/>
  <c r="BB1302" i="1"/>
  <c r="BB1038" i="1"/>
  <c r="BB1020" i="1"/>
  <c r="BB1329" i="1"/>
  <c r="BB1319" i="1"/>
  <c r="BB1309" i="1"/>
  <c r="BB1287" i="1"/>
  <c r="BB1277" i="1"/>
  <c r="BB1200" i="1"/>
  <c r="BB1194" i="1"/>
  <c r="BB1175" i="1"/>
  <c r="BB1161" i="1"/>
  <c r="BB1143" i="1"/>
  <c r="BB1131" i="1"/>
  <c r="BB1124" i="1"/>
  <c r="BB1112" i="1"/>
  <c r="BB1104" i="1"/>
  <c r="BB1090" i="1"/>
  <c r="BB1025" i="1"/>
  <c r="BB731" i="1"/>
  <c r="BB720" i="1"/>
  <c r="BB711" i="1"/>
  <c r="BB700" i="1"/>
  <c r="BB693" i="1"/>
  <c r="BB678" i="1"/>
  <c r="BB667" i="1"/>
  <c r="BB646" i="1"/>
  <c r="BB1081" i="1"/>
  <c r="BB1068" i="1"/>
  <c r="BB1057" i="1"/>
  <c r="BB1047" i="1"/>
  <c r="BB1036" i="1"/>
  <c r="BB863" i="1"/>
  <c r="BB750" i="1"/>
  <c r="BB728" i="1"/>
  <c r="BB715" i="1"/>
  <c r="BB706" i="1"/>
  <c r="BB697" i="1"/>
  <c r="BB689" i="1"/>
  <c r="BB674" i="1"/>
  <c r="BB663" i="1"/>
  <c r="BB1721" i="1"/>
  <c r="BB1542" i="1"/>
  <c r="BB1550" i="1"/>
  <c r="BB865" i="1"/>
  <c r="BB655" i="1"/>
  <c r="BB638" i="1"/>
  <c r="BB1769" i="1"/>
  <c r="BB601" i="1"/>
  <c r="BB593" i="1"/>
  <c r="BB586" i="1"/>
  <c r="BB578" i="1"/>
  <c r="BB1084" i="1"/>
  <c r="BB1075" i="1"/>
  <c r="BB1065" i="1"/>
  <c r="BB1053" i="1"/>
  <c r="BB868" i="1"/>
  <c r="BB565" i="1"/>
  <c r="BB508" i="1"/>
  <c r="BB502" i="1"/>
  <c r="BB476" i="1"/>
  <c r="BB472" i="1"/>
  <c r="BB454" i="1"/>
  <c r="BB436" i="1"/>
  <c r="BB272" i="1"/>
  <c r="BB262" i="1"/>
  <c r="BB204" i="1"/>
  <c r="BB193" i="1"/>
  <c r="BB186" i="1"/>
  <c r="BB171" i="1"/>
  <c r="BB165" i="1"/>
  <c r="BB139" i="1"/>
  <c r="BB92" i="1"/>
  <c r="BB70" i="1"/>
  <c r="BB524" i="1"/>
  <c r="BB397" i="1"/>
  <c r="BB382" i="1"/>
  <c r="BB352" i="1"/>
  <c r="BB337" i="1"/>
  <c r="BB323" i="1"/>
  <c r="BB781" i="1"/>
  <c r="BB850" i="1"/>
  <c r="BB1388" i="1"/>
  <c r="BB379" i="1"/>
  <c r="BB361" i="1"/>
  <c r="BB1739" i="1"/>
  <c r="AD1165" i="1"/>
  <c r="C90" i="10"/>
  <c r="C41" i="10" s="1"/>
  <c r="C42" i="10" s="1"/>
  <c r="BB1639" i="1"/>
  <c r="BB302" i="1"/>
  <c r="BB294" i="1"/>
  <c r="BB148" i="1"/>
  <c r="BB505" i="1"/>
  <c r="BB442" i="1"/>
  <c r="BB203" i="1"/>
  <c r="BB192" i="1"/>
  <c r="BB185" i="1"/>
  <c r="BB170" i="1"/>
  <c r="BB91" i="1"/>
  <c r="BB79" i="1"/>
  <c r="BB69" i="1"/>
  <c r="BB516" i="1"/>
  <c r="BB438" i="1"/>
  <c r="BB385" i="1"/>
  <c r="BB344" i="1"/>
  <c r="BB327" i="1"/>
  <c r="BB1754" i="1"/>
  <c r="BB315" i="1"/>
  <c r="BB307" i="1"/>
  <c r="BB296" i="1"/>
  <c r="BB1747" i="1"/>
  <c r="BB142" i="1"/>
  <c r="BB1690" i="1"/>
  <c r="BB1631" i="1"/>
  <c r="BB1627" i="1"/>
  <c r="BB1496" i="1"/>
  <c r="BB1452" i="1"/>
  <c r="BB1443" i="1"/>
  <c r="BB1486" i="1"/>
  <c r="BB1471" i="1"/>
  <c r="BB1461" i="1"/>
  <c r="BB1428" i="1"/>
  <c r="BB1420" i="1"/>
  <c r="BB1409" i="1"/>
  <c r="BB1403" i="1"/>
  <c r="BB1371" i="1"/>
  <c r="BB1363" i="1"/>
  <c r="BB1347" i="1"/>
  <c r="BB1338" i="1"/>
  <c r="BB1447" i="1"/>
  <c r="BB1482" i="1"/>
  <c r="BB1475" i="1"/>
  <c r="BB941" i="1"/>
  <c r="BB896" i="1"/>
  <c r="BB979" i="1"/>
  <c r="BB945" i="1"/>
  <c r="BB858" i="1"/>
  <c r="BB810" i="1"/>
  <c r="BB841" i="1"/>
  <c r="BB1663" i="1"/>
  <c r="BB998" i="1"/>
  <c r="BB910" i="1"/>
  <c r="BB893" i="1"/>
  <c r="BB806" i="1"/>
  <c r="BB940" i="1"/>
  <c r="BB882" i="1"/>
  <c r="BB1249" i="1"/>
  <c r="BB1569" i="1"/>
  <c r="BB1672" i="1"/>
  <c r="BB1577" i="1"/>
  <c r="G90" i="10"/>
  <c r="G41" i="10" s="1"/>
  <c r="G42" i="10" s="1"/>
  <c r="BB777" i="1"/>
  <c r="BB994" i="1"/>
  <c r="BB946" i="1"/>
  <c r="BB848" i="1"/>
  <c r="BB795" i="1"/>
  <c r="BB46" i="1"/>
  <c r="BB1008" i="1"/>
  <c r="BB977" i="1"/>
  <c r="BB954" i="1"/>
  <c r="BB942" i="1"/>
  <c r="BB888" i="1"/>
  <c r="BB791" i="1"/>
  <c r="BB762" i="1"/>
  <c r="BB273" i="1"/>
  <c r="BB263" i="1"/>
  <c r="BB1009" i="1"/>
  <c r="BB991" i="1"/>
  <c r="BB943" i="1"/>
  <c r="BB760" i="1"/>
  <c r="BB1693" i="1"/>
  <c r="BB1563" i="1"/>
  <c r="BB968" i="1"/>
  <c r="BB803" i="1"/>
  <c r="BB1591" i="1"/>
  <c r="BB1011" i="1"/>
  <c r="BB965" i="1"/>
  <c r="BB911" i="1"/>
  <c r="BB887" i="1"/>
  <c r="BB820" i="1"/>
  <c r="BB437" i="1"/>
  <c r="BB1549" i="1"/>
  <c r="BB995" i="1"/>
  <c r="BB971" i="1"/>
  <c r="BB872" i="1"/>
  <c r="BB787" i="1"/>
  <c r="BB270" i="1"/>
  <c r="BB1604" i="1"/>
  <c r="BB1236" i="1"/>
  <c r="BB948" i="1"/>
  <c r="BB862" i="1"/>
  <c r="BB759" i="1"/>
  <c r="BB982" i="1"/>
  <c r="BB903" i="1"/>
  <c r="BB764" i="1"/>
  <c r="BB1024" i="1"/>
  <c r="BB908" i="1"/>
  <c r="BB828" i="1"/>
  <c r="BB1028" i="1"/>
  <c r="BB950" i="1"/>
  <c r="BB1291" i="1"/>
  <c r="BB1560" i="1"/>
  <c r="BB992" i="1"/>
  <c r="BB773" i="1"/>
  <c r="BB996" i="1"/>
  <c r="BB955" i="1"/>
  <c r="BB844" i="1"/>
  <c r="BB959" i="1"/>
  <c r="BB879" i="1"/>
  <c r="BB785" i="1"/>
  <c r="BB1001" i="1"/>
  <c r="BB931" i="1"/>
  <c r="BB794" i="1"/>
  <c r="BB1039" i="1"/>
  <c r="BB935" i="1"/>
  <c r="BB1618" i="1"/>
  <c r="BB886" i="1"/>
  <c r="BB1656" i="1"/>
  <c r="BB1010" i="1"/>
  <c r="BB801" i="1"/>
  <c r="BB130" i="1"/>
  <c r="BB1464" i="1"/>
  <c r="BB1432" i="1"/>
  <c r="BB1423" i="1"/>
  <c r="BB1416" i="1"/>
  <c r="BB1374" i="1"/>
  <c r="BB1351" i="1"/>
  <c r="BB1255" i="1"/>
  <c r="BB1328" i="1"/>
  <c r="BB1308" i="1"/>
  <c r="BB1226" i="1"/>
  <c r="BB1261" i="1"/>
  <c r="BB1197" i="1"/>
  <c r="BB1190" i="1"/>
  <c r="BB1184" i="1"/>
  <c r="BB1178" i="1"/>
  <c r="BB1148" i="1"/>
  <c r="BB1140" i="1"/>
  <c r="BB1130" i="1"/>
  <c r="BB1122" i="1"/>
  <c r="BB1109" i="1"/>
  <c r="BB1101" i="1"/>
  <c r="BB1085" i="1"/>
  <c r="BB1270" i="1"/>
  <c r="BB1032" i="1"/>
  <c r="BB1327" i="1"/>
  <c r="BB1317" i="1"/>
  <c r="BB1307" i="1"/>
  <c r="BB1225" i="1"/>
  <c r="BB1263" i="1"/>
  <c r="BB1198" i="1"/>
  <c r="BB1192" i="1"/>
  <c r="BB1159" i="1"/>
  <c r="BB1141" i="1"/>
  <c r="BB1110" i="1"/>
  <c r="BB1102" i="1"/>
  <c r="BB1086" i="1"/>
  <c r="BB1018" i="1"/>
  <c r="BB729" i="1"/>
  <c r="BB717" i="1"/>
  <c r="BB698" i="1"/>
  <c r="BB690" i="1"/>
  <c r="BB675" i="1"/>
  <c r="BB664" i="1"/>
  <c r="BB656" i="1"/>
  <c r="BB644" i="1"/>
  <c r="BB630" i="1"/>
  <c r="BB1770" i="1"/>
  <c r="BB594" i="1"/>
  <c r="BB587" i="1"/>
  <c r="BB579" i="1"/>
  <c r="BB1076" i="1"/>
  <c r="BB1066" i="1"/>
  <c r="BB1058" i="1"/>
  <c r="BB1034" i="1"/>
  <c r="BB734" i="1"/>
  <c r="BB725" i="1"/>
  <c r="BB713" i="1"/>
  <c r="BB704" i="1"/>
  <c r="BB684" i="1"/>
  <c r="BB672" i="1"/>
  <c r="BB661" i="1"/>
  <c r="BB649" i="1"/>
  <c r="BB636" i="1"/>
  <c r="BB622" i="1"/>
  <c r="BB611" i="1"/>
  <c r="BB599" i="1"/>
  <c r="BB592" i="1"/>
  <c r="BB584" i="1"/>
  <c r="BB577" i="1"/>
  <c r="BB1071" i="1"/>
  <c r="BB1063" i="1"/>
  <c r="BB1050" i="1"/>
  <c r="BB1045" i="1"/>
  <c r="BB866" i="1"/>
  <c r="BB562" i="1"/>
  <c r="BB506" i="1"/>
  <c r="BB490" i="1"/>
  <c r="BB474" i="1"/>
  <c r="BB451" i="1"/>
  <c r="BB434" i="1"/>
  <c r="BB269" i="1"/>
  <c r="BB212" i="1"/>
  <c r="BB202" i="1"/>
  <c r="BB184" i="1"/>
  <c r="BB164" i="1"/>
  <c r="BB133" i="1"/>
  <c r="BB90" i="1"/>
  <c r="BB78" i="1"/>
  <c r="BB67" i="1"/>
  <c r="BB545" i="1"/>
  <c r="BB448" i="1"/>
  <c r="BB389" i="1"/>
  <c r="BB348" i="1"/>
  <c r="BB333" i="1"/>
  <c r="BB310" i="1"/>
  <c r="BB284" i="1"/>
  <c r="BB500" i="1"/>
  <c r="BB435" i="1"/>
  <c r="BB201" i="1"/>
  <c r="BB191" i="1"/>
  <c r="BB169" i="1"/>
  <c r="BB152" i="1"/>
  <c r="BB123" i="1"/>
  <c r="BB88" i="1"/>
  <c r="BB77" i="1"/>
  <c r="BB66" i="1"/>
  <c r="BB560" i="1"/>
  <c r="BB514" i="1"/>
  <c r="BB398" i="1"/>
  <c r="BB383" i="1"/>
  <c r="BB353" i="1"/>
  <c r="BB339" i="1"/>
  <c r="BB325" i="1"/>
  <c r="BB321" i="1"/>
  <c r="BB871" i="1"/>
  <c r="BB1601" i="1"/>
  <c r="BB855" i="1"/>
  <c r="BB1554" i="1"/>
  <c r="BB973" i="1"/>
  <c r="BB859" i="1"/>
  <c r="BB1697" i="1"/>
  <c r="BB978" i="1"/>
  <c r="BB895" i="1"/>
  <c r="BB816" i="1"/>
  <c r="BB1017" i="1"/>
  <c r="BB944" i="1"/>
  <c r="BB819" i="1"/>
  <c r="BB160" i="1"/>
  <c r="BB1596" i="1"/>
  <c r="BB312" i="1"/>
  <c r="BB305" i="1"/>
  <c r="BB1745" i="1"/>
  <c r="BB1696" i="1"/>
  <c r="BB1567" i="1"/>
  <c r="BB1274" i="1"/>
  <c r="BB980" i="1"/>
  <c r="BB975" i="1"/>
  <c r="BB933" i="1"/>
  <c r="BB894" i="1"/>
  <c r="BB874" i="1"/>
  <c r="BB798" i="1"/>
  <c r="BB812" i="1"/>
  <c r="BB1669" i="1"/>
  <c r="BB1005" i="1"/>
  <c r="BB985" i="1"/>
  <c r="BB964" i="1"/>
  <c r="BB898" i="1"/>
  <c r="BB880" i="1"/>
  <c r="BB851" i="1"/>
  <c r="BB829" i="1"/>
  <c r="BB796" i="1"/>
  <c r="BB163" i="1"/>
  <c r="BB1264" i="1"/>
  <c r="BB1000" i="1"/>
  <c r="BB981" i="1"/>
  <c r="BB956" i="1"/>
  <c r="BB938" i="1"/>
  <c r="BB906" i="1"/>
  <c r="BB861" i="1"/>
  <c r="BB1305" i="1"/>
  <c r="BB990" i="1"/>
  <c r="BB947" i="1"/>
  <c r="BB934" i="1"/>
  <c r="BB907" i="1"/>
  <c r="BB870" i="1"/>
  <c r="BB1003" i="1"/>
  <c r="BB782" i="1"/>
  <c r="BB846" i="1"/>
  <c r="BB1026" i="1"/>
  <c r="BB912" i="1"/>
  <c r="BB864" i="1"/>
  <c r="BB823" i="1"/>
  <c r="BB875" i="1"/>
  <c r="BB840" i="1"/>
  <c r="BB1031" i="1"/>
  <c r="BB1677" i="1"/>
  <c r="BB951" i="1"/>
  <c r="BB883" i="1"/>
  <c r="BB983" i="1"/>
  <c r="BB1610" i="1"/>
  <c r="BB885" i="1"/>
  <c r="BB852" i="1"/>
  <c r="BB1564" i="1"/>
  <c r="BB1021" i="1"/>
  <c r="BB853" i="1"/>
  <c r="BB929" i="1"/>
  <c r="BB151" i="1"/>
  <c r="BB1586" i="1"/>
  <c r="BB1014" i="1"/>
  <c r="BB960" i="1"/>
  <c r="BB843" i="1"/>
  <c r="BB783" i="1"/>
  <c r="BB1541" i="1"/>
  <c r="BB1019" i="1"/>
  <c r="BB974" i="1"/>
  <c r="BB761" i="1"/>
  <c r="BB138" i="1"/>
  <c r="BB1012" i="1"/>
  <c r="BB957" i="1"/>
  <c r="BB902" i="1"/>
  <c r="BB876" i="1"/>
  <c r="BB275" i="1"/>
  <c r="BB1579" i="1"/>
  <c r="BB1297" i="1"/>
  <c r="BB972" i="1"/>
  <c r="BB913" i="1"/>
  <c r="BB867" i="1"/>
  <c r="BB808" i="1"/>
  <c r="BB780" i="1"/>
  <c r="BB1644" i="1"/>
  <c r="BB1592" i="1"/>
  <c r="BB1582" i="1"/>
  <c r="BB878" i="1"/>
  <c r="BB1279" i="1"/>
  <c r="BB555" i="1"/>
  <c r="BB533" i="1"/>
  <c r="BB511" i="1"/>
  <c r="BB428" i="1"/>
  <c r="BB409" i="1"/>
  <c r="BB403" i="1"/>
  <c r="BB245" i="1"/>
  <c r="BB546" i="1"/>
  <c r="BB527" i="1"/>
  <c r="BB423" i="1"/>
  <c r="BB415" i="1"/>
  <c r="BB400" i="1"/>
  <c r="BB241" i="1"/>
  <c r="BB222" i="1"/>
  <c r="BB544" i="1"/>
  <c r="BB525" i="1"/>
  <c r="BB420" i="1"/>
  <c r="BB413" i="1"/>
  <c r="BB254" i="1"/>
  <c r="BB1002" i="1"/>
  <c r="BB849" i="1"/>
  <c r="BB997" i="1"/>
  <c r="BB1533" i="1"/>
  <c r="BB857" i="1"/>
  <c r="BB842" i="1"/>
  <c r="BB1568" i="1"/>
  <c r="BB932" i="1"/>
  <c r="BB993" i="1"/>
  <c r="BB1553" i="1"/>
  <c r="BB1257" i="1"/>
  <c r="BB970" i="1"/>
  <c r="BB1595" i="1"/>
  <c r="BB967" i="1"/>
  <c r="BB892" i="1"/>
  <c r="BB447" i="1"/>
  <c r="BB1559" i="1"/>
  <c r="BB1224" i="1"/>
  <c r="BB804" i="1"/>
  <c r="BB987" i="1"/>
  <c r="BB939" i="1"/>
  <c r="BB847" i="1"/>
  <c r="BB789" i="1"/>
  <c r="BB1223" i="1"/>
  <c r="BB949" i="1"/>
  <c r="BB937" i="1"/>
  <c r="BB909" i="1"/>
  <c r="BB752" i="1"/>
  <c r="BB1007" i="1"/>
  <c r="BB830" i="1"/>
  <c r="BB845" i="1"/>
  <c r="BB268" i="1"/>
  <c r="BB930" i="1"/>
  <c r="BB897" i="1"/>
  <c r="BB1529" i="1"/>
  <c r="BB1517" i="1"/>
  <c r="BB1509" i="1"/>
  <c r="BB1205" i="1"/>
  <c r="BB745" i="1"/>
  <c r="BB249" i="1"/>
  <c r="BB228" i="1"/>
  <c r="BB120" i="1"/>
  <c r="BB109" i="1"/>
  <c r="BB1372" i="1"/>
  <c r="BB624" i="1"/>
  <c r="BB1766" i="1"/>
  <c r="BB600" i="1"/>
  <c r="BB585" i="1"/>
  <c r="BB346" i="1"/>
  <c r="BB329" i="1"/>
  <c r="BB1756" i="1"/>
  <c r="BB316" i="1"/>
  <c r="BB308" i="1"/>
  <c r="BB297" i="1"/>
  <c r="BB161" i="1"/>
  <c r="BB564" i="1"/>
  <c r="BB521" i="1"/>
  <c r="BB1375" i="1"/>
  <c r="BB1387" i="1"/>
  <c r="BB1377" i="1"/>
  <c r="BB371" i="1"/>
  <c r="BB367" i="1"/>
  <c r="BB366" i="1"/>
  <c r="BB1525" i="1"/>
  <c r="BB1512" i="1"/>
  <c r="BB743" i="1"/>
  <c r="BB101" i="1"/>
  <c r="BB1368" i="1"/>
  <c r="BB1379" i="1"/>
  <c r="BB1383" i="1"/>
  <c r="BB1366" i="1"/>
  <c r="BB1369" i="1"/>
  <c r="BB528" i="1"/>
  <c r="BB384" i="1"/>
  <c r="BB507" i="1"/>
  <c r="BB1385" i="1"/>
  <c r="BB632" i="1"/>
  <c r="BB1771" i="1"/>
  <c r="BB608" i="1"/>
  <c r="BB596" i="1"/>
  <c r="BB589" i="1"/>
  <c r="BB581" i="1"/>
  <c r="BB574" i="1"/>
  <c r="BB559" i="1"/>
  <c r="BB364" i="1"/>
  <c r="BB537" i="1"/>
  <c r="BB473" i="1"/>
  <c r="BB470" i="1"/>
  <c r="BB377" i="1"/>
  <c r="BB359" i="1"/>
  <c r="BB370" i="1"/>
  <c r="BB131" i="1"/>
  <c r="BB487" i="1"/>
  <c r="BB373" i="1"/>
  <c r="BB1659" i="1"/>
  <c r="BB1613" i="1"/>
  <c r="BB1676" i="1"/>
  <c r="BB1668" i="1"/>
  <c r="BB1493" i="1"/>
  <c r="BB1450" i="1"/>
  <c r="BB1441" i="1"/>
  <c r="BB1469" i="1"/>
  <c r="BB1435" i="1"/>
  <c r="BB1427" i="1"/>
  <c r="BB1408" i="1"/>
  <c r="BB1360" i="1"/>
  <c r="BB1354" i="1"/>
  <c r="BB1340" i="1"/>
  <c r="BB1497" i="1"/>
  <c r="BB1453" i="1"/>
  <c r="BB1444" i="1"/>
  <c r="BB1487" i="1"/>
  <c r="BB1478" i="1"/>
  <c r="BB1472" i="1"/>
  <c r="BB1462" i="1"/>
  <c r="BB1429" i="1"/>
  <c r="BB1421" i="1"/>
  <c r="BB1411" i="1"/>
  <c r="BB1252" i="1"/>
  <c r="BB1023" i="1"/>
  <c r="BB1326" i="1"/>
  <c r="BB1315" i="1"/>
  <c r="BB1306" i="1"/>
  <c r="BB1221" i="1"/>
  <c r="BB1191" i="1"/>
  <c r="BB1182" i="1"/>
  <c r="BB1176" i="1"/>
  <c r="BB1168" i="1"/>
  <c r="BB1156" i="1"/>
  <c r="BB1146" i="1"/>
  <c r="BB1137" i="1"/>
  <c r="BB1128" i="1"/>
  <c r="BB1120" i="1"/>
  <c r="BB1107" i="1"/>
  <c r="BB1095" i="1"/>
  <c r="BB1022" i="1"/>
  <c r="BB1269" i="1"/>
  <c r="BB1339" i="1"/>
  <c r="BB1325" i="1"/>
  <c r="BB1314" i="1"/>
  <c r="BB1293" i="1"/>
  <c r="BB1222" i="1"/>
  <c r="BB1260" i="1"/>
  <c r="BB1189" i="1"/>
  <c r="BB1183" i="1"/>
  <c r="BB1177" i="1"/>
  <c r="BB1170" i="1"/>
  <c r="BB1147" i="1"/>
  <c r="BB1139" i="1"/>
  <c r="BB1121" i="1"/>
  <c r="BB1108" i="1"/>
  <c r="BB1100" i="1"/>
  <c r="BB726" i="1"/>
  <c r="BB714" i="1"/>
  <c r="BB705" i="1"/>
  <c r="BB696" i="1"/>
  <c r="BB686" i="1"/>
  <c r="BB673" i="1"/>
  <c r="BB650" i="1"/>
  <c r="BB637" i="1"/>
  <c r="BB1072" i="1"/>
  <c r="BB1064" i="1"/>
  <c r="BB869" i="1"/>
  <c r="BB755" i="1"/>
  <c r="BB732" i="1"/>
  <c r="BB712" i="1"/>
  <c r="BB701" i="1"/>
  <c r="BB681" i="1"/>
  <c r="BB670" i="1"/>
  <c r="BB658" i="1"/>
  <c r="BB647" i="1"/>
  <c r="BB634" i="1"/>
  <c r="BB609" i="1"/>
  <c r="BB575" i="1"/>
  <c r="BB1059" i="1"/>
  <c r="BB1041" i="1"/>
  <c r="BB530" i="1"/>
  <c r="BB488" i="1"/>
  <c r="BB501" i="1"/>
  <c r="BB480" i="1"/>
  <c r="BB450" i="1"/>
  <c r="BB283" i="1"/>
  <c r="BB267" i="1"/>
  <c r="BB210" i="1"/>
  <c r="BB200" i="1"/>
  <c r="BB182" i="1"/>
  <c r="BB162" i="1"/>
  <c r="BB126" i="1"/>
  <c r="BB86" i="1"/>
  <c r="BB76" i="1"/>
  <c r="BB65" i="1"/>
  <c r="BB542" i="1"/>
  <c r="BB446" i="1"/>
  <c r="BB127" i="1"/>
  <c r="BB485" i="1"/>
  <c r="BB477" i="1"/>
  <c r="BB459" i="1"/>
  <c r="BB209" i="1"/>
  <c r="BB199" i="1"/>
  <c r="BB190" i="1"/>
  <c r="BB181" i="1"/>
  <c r="BB96" i="1"/>
  <c r="BB73" i="1"/>
  <c r="BB64" i="1"/>
  <c r="BB535" i="1"/>
  <c r="BB449" i="1"/>
  <c r="BB392" i="1"/>
  <c r="BB363" i="1"/>
  <c r="BB349" i="1"/>
  <c r="BB335" i="1"/>
  <c r="BB320" i="1"/>
  <c r="BB311" i="1"/>
  <c r="BB299" i="1"/>
  <c r="BB288" i="1"/>
  <c r="BB285" i="1"/>
  <c r="BB132" i="1"/>
  <c r="BB1373" i="1"/>
  <c r="BB1367" i="1"/>
  <c r="BB1378" i="1"/>
  <c r="BB1390" i="1"/>
  <c r="BB1381" i="1"/>
  <c r="BB1365" i="1"/>
  <c r="BB234" i="1"/>
  <c r="BB97" i="1"/>
  <c r="BB1528" i="1"/>
  <c r="BB738" i="1"/>
  <c r="BB1532" i="1"/>
  <c r="BB554" i="1"/>
  <c r="BB223" i="1"/>
  <c r="BB1242" i="1"/>
  <c r="BB1215" i="1"/>
  <c r="BB1209" i="1"/>
  <c r="BB218" i="1"/>
  <c r="BB1507" i="1"/>
  <c r="BB253" i="1"/>
  <c r="BB1515" i="1"/>
  <c r="BB214" i="1"/>
  <c r="BB1527" i="1"/>
  <c r="BB1516" i="1"/>
  <c r="BB1246" i="1"/>
  <c r="BB1239" i="1"/>
  <c r="BB1212" i="1"/>
  <c r="BB1204" i="1"/>
  <c r="BB741" i="1"/>
  <c r="BB551" i="1"/>
  <c r="BB531" i="1"/>
  <c r="BB510" i="1"/>
  <c r="BB247" i="1"/>
  <c r="BB106" i="1"/>
  <c r="BB108" i="1"/>
  <c r="BB1513" i="1"/>
  <c r="BB1243" i="1"/>
  <c r="BB1216" i="1"/>
  <c r="BB1210" i="1"/>
  <c r="BB739" i="1"/>
  <c r="BB529" i="1"/>
  <c r="BB260" i="1"/>
  <c r="BB220" i="1"/>
  <c r="BB114" i="1"/>
  <c r="BB104" i="1"/>
  <c r="BB1531" i="1"/>
  <c r="BB1523" i="1"/>
  <c r="BB1511" i="1"/>
  <c r="BB1241" i="1"/>
  <c r="BB1214" i="1"/>
  <c r="BB1208" i="1"/>
  <c r="BB749" i="1"/>
  <c r="BB736" i="1"/>
  <c r="BB541" i="1"/>
  <c r="BB522" i="1"/>
  <c r="BB258" i="1"/>
  <c r="BB235" i="1"/>
  <c r="BB216" i="1"/>
  <c r="BB112" i="1"/>
  <c r="BB100" i="1"/>
  <c r="BB557" i="1"/>
  <c r="BB536" i="1"/>
  <c r="BB517" i="1"/>
  <c r="BB418" i="1"/>
  <c r="BB411" i="1"/>
  <c r="BB406" i="1"/>
  <c r="BB252" i="1"/>
  <c r="BB233" i="1"/>
  <c r="BB1526" i="1"/>
  <c r="BB556" i="1"/>
  <c r="BB257" i="1"/>
  <c r="BB1213" i="1"/>
  <c r="BB1206" i="1"/>
  <c r="BB421" i="1"/>
  <c r="BB414" i="1"/>
  <c r="BB399" i="1"/>
  <c r="BB238" i="1"/>
  <c r="BB221" i="1"/>
  <c r="BB121" i="1"/>
  <c r="BB110" i="1"/>
  <c r="BB98" i="1"/>
  <c r="BB1248" i="1"/>
  <c r="BB1240" i="1"/>
  <c r="BB1207" i="1"/>
  <c r="BB558" i="1"/>
  <c r="BB419" i="1"/>
  <c r="BB412" i="1"/>
  <c r="BB407" i="1"/>
  <c r="BB248" i="1"/>
  <c r="BB227" i="1"/>
  <c r="BB116" i="1"/>
  <c r="BB1244" i="1"/>
  <c r="BB549" i="1"/>
  <c r="BB429" i="1"/>
  <c r="BB417" i="1"/>
  <c r="BB410" i="1"/>
  <c r="BB404" i="1"/>
  <c r="BB251" i="1"/>
  <c r="BB230" i="1"/>
  <c r="BB115" i="1"/>
  <c r="BB105" i="1"/>
  <c r="BB1530" i="1"/>
  <c r="BB1519" i="1"/>
  <c r="BB740" i="1"/>
  <c r="BB246" i="1"/>
  <c r="K24" i="10" l="1"/>
  <c r="K22" i="10"/>
  <c r="K33" i="10"/>
  <c r="K32" i="10"/>
  <c r="K38" i="10"/>
  <c r="K13" i="10"/>
  <c r="AT25" i="1"/>
  <c r="C93" i="10" s="1"/>
  <c r="AT23" i="1"/>
  <c r="AV25" i="1"/>
  <c r="E93" i="10" s="1"/>
  <c r="AV23" i="1"/>
  <c r="K23" i="10"/>
  <c r="AD54" i="1"/>
  <c r="K17" i="10"/>
  <c r="N17" i="10" s="1"/>
  <c r="K16" i="10"/>
  <c r="K26" i="10"/>
  <c r="K40" i="10"/>
  <c r="AX25" i="1"/>
  <c r="G93" i="10" s="1"/>
  <c r="BB60" i="1"/>
  <c r="AD1150" i="1"/>
  <c r="AD1622" i="1"/>
  <c r="AD1621" i="1" s="1"/>
  <c r="N16" i="10"/>
  <c r="AD1149" i="1"/>
  <c r="K29" i="10"/>
  <c r="K27" i="10"/>
  <c r="K21" i="10"/>
  <c r="K20" i="10"/>
  <c r="K35" i="10"/>
  <c r="K36" i="10"/>
  <c r="N36" i="10" s="1"/>
  <c r="K15" i="10"/>
  <c r="N15" i="10" s="1"/>
  <c r="K37" i="10"/>
  <c r="K39" i="10"/>
  <c r="N39" i="10" s="1"/>
  <c r="K19" i="10"/>
  <c r="K30" i="10"/>
  <c r="K28" i="10"/>
  <c r="K34" i="10"/>
  <c r="K31" i="10"/>
  <c r="K25" i="10"/>
  <c r="K18" i="10"/>
  <c r="K14" i="10"/>
  <c r="AD53" i="1" l="1"/>
  <c r="BB25" i="1"/>
  <c r="M93" i="10" s="1"/>
  <c r="M94" i="10"/>
  <c r="BB24" i="1"/>
  <c r="Z447" i="1"/>
  <c r="Z1709" i="1" s="1"/>
  <c r="Y1708" i="1"/>
  <c r="Y1709" i="1"/>
  <c r="M96" i="10" l="1"/>
  <c r="K41" i="10" s="1"/>
  <c r="K42" i="10" s="1"/>
  <c r="N42" i="10" s="1"/>
  <c r="Z1708" i="1"/>
  <c r="N41" i="10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Peter</author>
  </authors>
  <commentList>
    <comment ref="N23" authorId="0" shapeId="0" xr:uid="{00000000-0006-0000-0000-000001000000}">
      <text>
        <r>
          <rPr>
            <b/>
            <sz val="9"/>
            <color rgb="FF000000"/>
            <rFont val="Calibri"/>
            <family val="2"/>
          </rPr>
          <t>Fill in Ship Date</t>
        </r>
      </text>
    </comment>
    <comment ref="Q23" authorId="0" shapeId="0" xr:uid="{00000000-0006-0000-0000-000002000000}">
      <text>
        <r>
          <rPr>
            <b/>
            <sz val="9"/>
            <color rgb="FF000000"/>
            <rFont val="Calibri"/>
            <family val="2"/>
          </rPr>
          <t xml:space="preserve">Fill in Ship Date
</t>
        </r>
      </text>
    </comment>
    <comment ref="T23" authorId="0" shapeId="0" xr:uid="{00000000-0006-0000-0000-000003000000}">
      <text>
        <r>
          <rPr>
            <b/>
            <sz val="9"/>
            <color rgb="FF000000"/>
            <rFont val="Calibri"/>
            <family val="2"/>
          </rPr>
          <t>Fill in Ship Date</t>
        </r>
      </text>
    </comment>
    <comment ref="W23" authorId="0" shapeId="0" xr:uid="{00000000-0006-0000-0000-000004000000}">
      <text>
        <r>
          <rPr>
            <b/>
            <sz val="9"/>
            <color rgb="FF000000"/>
            <rFont val="Calibri"/>
            <family val="2"/>
          </rPr>
          <t>Fill in Ship Date</t>
        </r>
      </text>
    </comment>
    <comment ref="Z23" authorId="0" shapeId="0" xr:uid="{00000000-0006-0000-0000-000005000000}">
      <text>
        <r>
          <rPr>
            <sz val="9"/>
            <color indexed="81"/>
            <rFont val="Tahoma"/>
            <family val="2"/>
          </rPr>
          <t xml:space="preserve">Fill in Ship Date
</t>
        </r>
      </text>
    </comment>
  </commentList>
</comments>
</file>

<file path=xl/sharedStrings.xml><?xml version="1.0" encoding="utf-8"?>
<sst xmlns="http://schemas.openxmlformats.org/spreadsheetml/2006/main" count="8932" uniqueCount="3431">
  <si>
    <t>9725 Hemingway Ave. S.</t>
  </si>
  <si>
    <t>Cottage Grove, MN  55016</t>
  </si>
  <si>
    <t>Phone:  651-646-0881</t>
  </si>
  <si>
    <t>Email:  info@gardenworldinc.com</t>
  </si>
  <si>
    <t>Fax:  651-646-9569</t>
  </si>
  <si>
    <t>Website:  www.growingcolors.com</t>
  </si>
  <si>
    <t>Toll Free:  1-800-839-2851</t>
  </si>
  <si>
    <t>2026 GROWING COLORS™ SPRING PROGRAM                                                          www.growingcolors.com</t>
  </si>
  <si>
    <r>
      <t xml:space="preserve">           </t>
    </r>
    <r>
      <rPr>
        <u/>
        <sz val="9"/>
        <rFont val="Geneva"/>
        <family val="2"/>
      </rPr>
      <t>Bill To:</t>
    </r>
  </si>
  <si>
    <r>
      <t xml:space="preserve">    </t>
    </r>
    <r>
      <rPr>
        <u/>
        <sz val="9"/>
        <rFont val="Geneva"/>
        <family val="2"/>
      </rPr>
      <t>Ship To:</t>
    </r>
  </si>
  <si>
    <t xml:space="preserve">                    Customer</t>
  </si>
  <si>
    <t xml:space="preserve">   Customer</t>
  </si>
  <si>
    <t xml:space="preserve">                    Street Address</t>
  </si>
  <si>
    <t xml:space="preserve">   Street Address</t>
  </si>
  <si>
    <t xml:space="preserve">                    City</t>
  </si>
  <si>
    <t xml:space="preserve">   City</t>
  </si>
  <si>
    <t xml:space="preserve">                    State</t>
  </si>
  <si>
    <t>Zip:</t>
  </si>
  <si>
    <t xml:space="preserve">   State</t>
  </si>
  <si>
    <t xml:space="preserve">                    Telephone</t>
  </si>
  <si>
    <t xml:space="preserve">   Telephone</t>
  </si>
  <si>
    <t xml:space="preserve">                    Fax Number</t>
  </si>
  <si>
    <t xml:space="preserve">   Fax Number</t>
  </si>
  <si>
    <t xml:space="preserve">                    Email Address</t>
  </si>
  <si>
    <t xml:space="preserve">   Email Address</t>
  </si>
  <si>
    <t xml:space="preserve">                    Contact Name</t>
  </si>
  <si>
    <t xml:space="preserve">   Contact Name</t>
  </si>
  <si>
    <t xml:space="preserve">Sign up for paperless invoices and statements! Insert an 'X' here and provide a billing email address above. </t>
  </si>
  <si>
    <t>TOTALS</t>
  </si>
  <si>
    <t>PRICING</t>
  </si>
  <si>
    <t>AVAILABILITY</t>
  </si>
  <si>
    <t>Order Date</t>
  </si>
  <si>
    <t>FOB</t>
  </si>
  <si>
    <t>Tags</t>
  </si>
  <si>
    <t>Terms</t>
  </si>
  <si>
    <t>Cust PO</t>
  </si>
  <si>
    <t>Salesperson</t>
  </si>
  <si>
    <t>GWP</t>
  </si>
  <si>
    <t>Notes</t>
  </si>
  <si>
    <t>YES</t>
  </si>
  <si>
    <t>`</t>
  </si>
  <si>
    <t>MN</t>
  </si>
  <si>
    <t>Net 30</t>
  </si>
  <si>
    <t>NO</t>
  </si>
  <si>
    <t>$.19/Tag
Shrubs-$.28/Tag</t>
  </si>
  <si>
    <t>SHIPPING METHOD</t>
  </si>
  <si>
    <t>Orders must be placed at least two weeks before shipping</t>
  </si>
  <si>
    <t>PARTIAL</t>
  </si>
  <si>
    <t>May We Back Order?</t>
  </si>
  <si>
    <t>Back Order Notes</t>
  </si>
  <si>
    <t>Pick Up or Delivery</t>
  </si>
  <si>
    <t>Spring Available Ship Weeks</t>
  </si>
  <si>
    <t>Spring Available Ship Dates</t>
  </si>
  <si>
    <t>PICK UP</t>
  </si>
  <si>
    <t>Week 2  - Week 28</t>
  </si>
  <si>
    <t>January 5, 2026 - July 6, 2026</t>
  </si>
  <si>
    <t>DELIVERY (Best Way)</t>
  </si>
  <si>
    <t>Weeks 2/23/26 &amp; 3/2/26 are now closed for shipping.</t>
  </si>
  <si>
    <t>Ship Date</t>
  </si>
  <si>
    <t>TOTAL</t>
  </si>
  <si>
    <t>PL1</t>
  </si>
  <si>
    <t>PL2</t>
  </si>
  <si>
    <t>PL4</t>
  </si>
  <si>
    <t>PL5</t>
  </si>
  <si>
    <t>PL6</t>
  </si>
  <si>
    <t>PL7</t>
  </si>
  <si>
    <t>Price Used</t>
  </si>
  <si>
    <t>NEW</t>
  </si>
  <si>
    <t>Avail</t>
  </si>
  <si>
    <t>Unit</t>
  </si>
  <si>
    <t>First Available</t>
  </si>
  <si>
    <t>Qty</t>
  </si>
  <si>
    <t>plants</t>
  </si>
  <si>
    <t>dollars</t>
  </si>
  <si>
    <t>Description</t>
  </si>
  <si>
    <t>Patent</t>
  </si>
  <si>
    <t>or BULK</t>
  </si>
  <si>
    <t>Units</t>
  </si>
  <si>
    <t>Size</t>
  </si>
  <si>
    <t>Pack</t>
  </si>
  <si>
    <t>Item #</t>
  </si>
  <si>
    <t xml:space="preserve"> For quantity units, enter number of unit packs, not number of plants.</t>
  </si>
  <si>
    <t>Last Available</t>
  </si>
  <si>
    <t>Recommended</t>
  </si>
  <si>
    <t>TEMPERENNIALS</t>
  </si>
  <si>
    <t>Substitute</t>
  </si>
  <si>
    <t>Alstroemeria (Peruvian Lily)</t>
  </si>
  <si>
    <t>Inca® Series</t>
  </si>
  <si>
    <t>Inca Lolly® - Red</t>
  </si>
  <si>
    <t>3" Plug</t>
  </si>
  <si>
    <t>S/O</t>
  </si>
  <si>
    <t>Inca Rio® - Yellow</t>
  </si>
  <si>
    <t>Centaurea (Snowflake Dusty Miller)</t>
  </si>
  <si>
    <t>ragusina Silver Swirl</t>
  </si>
  <si>
    <t>pp35838</t>
  </si>
  <si>
    <t>N/A</t>
  </si>
  <si>
    <t>Digiplexis® (Foxglove)</t>
  </si>
  <si>
    <r>
      <t>Illumination</t>
    </r>
    <r>
      <rPr>
        <sz val="8"/>
        <rFont val="Calibri"/>
        <family val="2"/>
        <scheme val="minor"/>
      </rPr>
      <t>® Flame</t>
    </r>
  </si>
  <si>
    <t>ppaf</t>
  </si>
  <si>
    <t>Lavandula (Spanish Lavender)</t>
  </si>
  <si>
    <t>stoechas Anouk Purple Medley</t>
  </si>
  <si>
    <t>pp35499</t>
  </si>
  <si>
    <t>50 Cell</t>
  </si>
  <si>
    <t>stoechas Primavera</t>
  </si>
  <si>
    <t>pp33269</t>
  </si>
  <si>
    <t>stoechas Purple Rain</t>
  </si>
  <si>
    <t>Salvia greggii (Sage)</t>
  </si>
  <si>
    <t>Mirage™ Series</t>
  </si>
  <si>
    <t>Mirage™ Blue</t>
  </si>
  <si>
    <t>pp33036</t>
  </si>
  <si>
    <t>Mirage™ Cherry Red</t>
  </si>
  <si>
    <t>pp28527</t>
  </si>
  <si>
    <t>Mirage™ Rose Bicolor</t>
  </si>
  <si>
    <t>pp33084</t>
  </si>
  <si>
    <t xml:space="preserve">Senecio </t>
  </si>
  <si>
    <t>candicans Angel Wings</t>
  </si>
  <si>
    <t>pp28830</t>
  </si>
  <si>
    <t>Verbena (Vervain)</t>
  </si>
  <si>
    <t>bonariensis Vanity</t>
  </si>
  <si>
    <t>pp33791</t>
  </si>
  <si>
    <t>Homestead Series</t>
  </si>
  <si>
    <t>canadensis Homestead Hot Pink</t>
  </si>
  <si>
    <t>pp34360</t>
  </si>
  <si>
    <t>canadensis Homestead Purple</t>
  </si>
  <si>
    <t>EnduraScape™ Pink Fizz</t>
  </si>
  <si>
    <t>pp30643</t>
  </si>
  <si>
    <t>PERENNIALS</t>
  </si>
  <si>
    <t>Acanthus (Bear's Breech)</t>
  </si>
  <si>
    <t>mollis Morning Candle</t>
  </si>
  <si>
    <t>#1 Div.</t>
  </si>
  <si>
    <t>Achillea (Yarrow)</t>
  </si>
  <si>
    <r>
      <t>millefolium Desert Eve™</t>
    </r>
    <r>
      <rPr>
        <b/>
        <sz val="8"/>
        <rFont val="Calibri"/>
        <family val="2"/>
      </rPr>
      <t xml:space="preserve"> </t>
    </r>
    <r>
      <rPr>
        <sz val="8"/>
        <rFont val="Calibri"/>
        <family val="2"/>
      </rPr>
      <t>Yellow</t>
    </r>
  </si>
  <si>
    <t>pp22369</t>
  </si>
  <si>
    <t>Milly Rock™ Series</t>
  </si>
  <si>
    <t>millefolium Milly Rock™ Trio</t>
  </si>
  <si>
    <t>3.5" Pot</t>
  </si>
  <si>
    <t>millefolium Milly Rock™ Yellow Terracotta</t>
  </si>
  <si>
    <t>pp35113</t>
  </si>
  <si>
    <t>New Vintage™ Series</t>
  </si>
  <si>
    <t>millefolium New Vintage™ Red</t>
  </si>
  <si>
    <t>pp25618</t>
  </si>
  <si>
    <r>
      <t>millefolium New Vintage™</t>
    </r>
    <r>
      <rPr>
        <sz val="9"/>
        <rFont val="Geneva"/>
        <family val="2"/>
      </rPr>
      <t xml:space="preserve"> </t>
    </r>
    <r>
      <rPr>
        <sz val="8"/>
        <rFont val="Calibri"/>
        <family val="2"/>
        <scheme val="minor"/>
      </rPr>
      <t>Violet</t>
    </r>
  </si>
  <si>
    <t>pp25750</t>
  </si>
  <si>
    <r>
      <t>millefolium New Vintage™</t>
    </r>
    <r>
      <rPr>
        <sz val="9"/>
        <rFont val="Geneva"/>
        <family val="2"/>
      </rPr>
      <t xml:space="preserve"> </t>
    </r>
    <r>
      <rPr>
        <sz val="8"/>
        <rFont val="Calibri"/>
        <family val="2"/>
        <scheme val="minor"/>
      </rPr>
      <t>White</t>
    </r>
  </si>
  <si>
    <t>pp25711</t>
  </si>
  <si>
    <t>Seduction Series</t>
  </si>
  <si>
    <t>millefolium Saucy Seduction</t>
  </si>
  <si>
    <t>pp20782</t>
  </si>
  <si>
    <t>millefolium Strawberry Seduction</t>
  </si>
  <si>
    <t>pp18401</t>
  </si>
  <si>
    <t xml:space="preserve">Moonshine </t>
  </si>
  <si>
    <t xml:space="preserve">Moonshine  </t>
  </si>
  <si>
    <t>72 Cell</t>
  </si>
  <si>
    <t>ptarmica Peter Cottontail</t>
  </si>
  <si>
    <t>pp31756</t>
  </si>
  <si>
    <t>Aconitum (Monkshood)</t>
  </si>
  <si>
    <t xml:space="preserve">cammarum Bicolor </t>
  </si>
  <si>
    <t>carmichaelii Arendsii</t>
  </si>
  <si>
    <t>fischeri</t>
  </si>
  <si>
    <t>napellus</t>
  </si>
  <si>
    <t xml:space="preserve"> </t>
  </si>
  <si>
    <t>Agastache (Anise Hyssop)</t>
  </si>
  <si>
    <t>Beelicious® Pink</t>
  </si>
  <si>
    <t>pp35957</t>
  </si>
  <si>
    <t>Blue Fortune</t>
  </si>
  <si>
    <t>Kudos Series</t>
  </si>
  <si>
    <r>
      <t>Kudos</t>
    </r>
    <r>
      <rPr>
        <sz val="9"/>
        <rFont val="Calibri"/>
        <family val="2"/>
        <scheme val="minor"/>
      </rPr>
      <t>™</t>
    </r>
    <r>
      <rPr>
        <sz val="9"/>
        <rFont val="Geneva"/>
        <family val="2"/>
      </rPr>
      <t xml:space="preserve"> </t>
    </r>
    <r>
      <rPr>
        <sz val="8"/>
        <rFont val="Calibri"/>
        <family val="2"/>
        <scheme val="minor"/>
      </rPr>
      <t>Coral</t>
    </r>
  </si>
  <si>
    <t>pp25613</t>
  </si>
  <si>
    <t>Kudos™ Mandarin</t>
  </si>
  <si>
    <t>pp25381</t>
  </si>
  <si>
    <t>rugosa Little Adder</t>
  </si>
  <si>
    <t>pp26514</t>
  </si>
  <si>
    <t>Alcea (Hollyhock)</t>
  </si>
  <si>
    <t>rosea Fiesta Time™</t>
  </si>
  <si>
    <t>rosea Halo™ Cerise</t>
  </si>
  <si>
    <t>rosea Queeny Purple</t>
  </si>
  <si>
    <t>Spotlight™ Series</t>
  </si>
  <si>
    <t>rosea Spotlight™ Blacknight</t>
  </si>
  <si>
    <t>rosea Spotlight™ Mars Magic</t>
  </si>
  <si>
    <t xml:space="preserve">rosea Spotlight™ Purple Rain </t>
  </si>
  <si>
    <t>rosea Spotlight™ Radiant Rose</t>
  </si>
  <si>
    <t>rosea Spotlight™ Sunshine</t>
  </si>
  <si>
    <t>Alchemilla (Lady's Mantle)</t>
  </si>
  <si>
    <t xml:space="preserve">mollis </t>
  </si>
  <si>
    <t>sericata Gold Strike</t>
  </si>
  <si>
    <r>
      <t xml:space="preserve">Allium (Ornamental Onion) - </t>
    </r>
    <r>
      <rPr>
        <b/>
        <sz val="8"/>
        <color rgb="FF750030"/>
        <rFont val="Calibri"/>
        <family val="2"/>
      </rPr>
      <t>Restricted in ID, NV,OR, and WA</t>
    </r>
  </si>
  <si>
    <t>Glitterbug® Bee's Knees®</t>
  </si>
  <si>
    <t>Little Sapphire</t>
  </si>
  <si>
    <t>Millenium</t>
  </si>
  <si>
    <t xml:space="preserve">#1 Div. </t>
  </si>
  <si>
    <t>senescens Glaucum</t>
  </si>
  <si>
    <t>tanguticum Summer Beauty</t>
  </si>
  <si>
    <t>Windy City</t>
  </si>
  <si>
    <t>pp28100</t>
  </si>
  <si>
    <t>Alyssum AKA Aurinia (Madwort)</t>
  </si>
  <si>
    <t>wulfenianum Golden Spring</t>
  </si>
  <si>
    <t>pp25710</t>
  </si>
  <si>
    <t>Amsonia (Blue Star)</t>
  </si>
  <si>
    <t>Blue Ice</t>
  </si>
  <si>
    <t xml:space="preserve">Butterscotch® </t>
  </si>
  <si>
    <t>hubrichtii</t>
  </si>
  <si>
    <t>Anemone (Windflower)</t>
  </si>
  <si>
    <t>Curtain Call Deep Rose</t>
  </si>
  <si>
    <t>pp30520</t>
  </si>
  <si>
    <t>Dawn Breaker</t>
  </si>
  <si>
    <t>Honorine Jobert</t>
  </si>
  <si>
    <t>Pamina</t>
  </si>
  <si>
    <t>tomen. Robustissima (Grape Leaf Anemone)</t>
  </si>
  <si>
    <t>x hybrida  September Charm</t>
  </si>
  <si>
    <t>Aquilegia (Columbine)</t>
  </si>
  <si>
    <t>Earlybird™ Series</t>
  </si>
  <si>
    <t>Earlybird™ Purple Blue</t>
  </si>
  <si>
    <t>Earlybird™ Purple White</t>
  </si>
  <si>
    <t>Earlybird™ Purple Yellow</t>
  </si>
  <si>
    <t>Earlybird™ Red Yellow</t>
  </si>
  <si>
    <t>Earlybird™ White</t>
  </si>
  <si>
    <t>Earlybird™ Yellow</t>
  </si>
  <si>
    <t>Songbird Series</t>
  </si>
  <si>
    <t xml:space="preserve">Songbird Bluebird </t>
  </si>
  <si>
    <t xml:space="preserve">Songbird Cardinal </t>
  </si>
  <si>
    <t>Swan Mix</t>
  </si>
  <si>
    <t>Aralia (Japanese Spikenard)</t>
  </si>
  <si>
    <t>cordata Sun King</t>
  </si>
  <si>
    <t>Armeria (Sea Thrift)</t>
  </si>
  <si>
    <t>Dreameria® Series</t>
  </si>
  <si>
    <t>Dreameria® Daydream</t>
  </si>
  <si>
    <t>pp29381</t>
  </si>
  <si>
    <t>Dreameria® Hypnotic Dreams</t>
  </si>
  <si>
    <t>Dreameria® Vivid Dreams</t>
  </si>
  <si>
    <t>pp35236</t>
  </si>
  <si>
    <t>maritima Splendens</t>
  </si>
  <si>
    <t>Artemisia (Wormwood)</t>
  </si>
  <si>
    <t>GardenGhost™</t>
  </si>
  <si>
    <t>schmidtiana Silver Mound</t>
  </si>
  <si>
    <t>Aruncus (Goat's Beard)</t>
  </si>
  <si>
    <t>aethusifolia Noble Spirits</t>
  </si>
  <si>
    <r>
      <t xml:space="preserve">aethusifolia Noble Spirits </t>
    </r>
    <r>
      <rPr>
        <b/>
        <sz val="8"/>
        <color rgb="FF750030"/>
        <rFont val="Calibri"/>
        <family val="2"/>
      </rPr>
      <t>- ADDED SIZE</t>
    </r>
  </si>
  <si>
    <t>dioicus (sylvester)</t>
  </si>
  <si>
    <r>
      <t xml:space="preserve">dioicus (sylvester) </t>
    </r>
    <r>
      <rPr>
        <b/>
        <sz val="8"/>
        <color rgb="FF750030"/>
        <rFont val="Calibri"/>
        <family val="2"/>
      </rPr>
      <t>- ADDED SIZE</t>
    </r>
  </si>
  <si>
    <t>Sparkles</t>
  </si>
  <si>
    <t>Asclepias (Butterfly Flower)</t>
  </si>
  <si>
    <t>incarnata Cinderella</t>
  </si>
  <si>
    <t>incarnata Ice Ballet</t>
  </si>
  <si>
    <t>syriaca (Common Milkweed)</t>
  </si>
  <si>
    <t xml:space="preserve">tuberosa  </t>
  </si>
  <si>
    <t xml:space="preserve">tuberosa Hello Yellow </t>
  </si>
  <si>
    <t>Aster (Hardy Aster)</t>
  </si>
  <si>
    <t>dumosus Wood's Light Blue</t>
  </si>
  <si>
    <t>Kickin® Series</t>
  </si>
  <si>
    <r>
      <t>Kickin</t>
    </r>
    <r>
      <rPr>
        <sz val="9"/>
        <rFont val="Calibri"/>
        <family val="2"/>
        <scheme val="minor"/>
      </rPr>
      <t xml:space="preserve">® </t>
    </r>
    <r>
      <rPr>
        <sz val="8"/>
        <rFont val="Calibri"/>
        <family val="2"/>
        <scheme val="minor"/>
      </rPr>
      <t>Carmine Red</t>
    </r>
  </si>
  <si>
    <t>Kickin® Lilac Blue</t>
  </si>
  <si>
    <t>novae-angliae Purple Dome</t>
  </si>
  <si>
    <t>Showmakers® Series</t>
  </si>
  <si>
    <t>novi-belgii Showmakers® Blue Bayou</t>
  </si>
  <si>
    <t>novi-belgii Showmakers® Magenta</t>
  </si>
  <si>
    <t>novi-belgii Showmakers® Pretty Pink</t>
  </si>
  <si>
    <t>Astilbe (False Spirea)</t>
  </si>
  <si>
    <t>Astilble Arendsii</t>
  </si>
  <si>
    <t>ar. Amethyst</t>
  </si>
  <si>
    <t>3-5 Eye</t>
  </si>
  <si>
    <t>ar. Bridal Veil</t>
  </si>
  <si>
    <t>BULK</t>
  </si>
  <si>
    <t>2-3 Eye</t>
  </si>
  <si>
    <t>ar. Chocolate Shogun</t>
  </si>
  <si>
    <t>pp26430</t>
  </si>
  <si>
    <t xml:space="preserve">ar. Color Flash </t>
  </si>
  <si>
    <t>pp17343</t>
  </si>
  <si>
    <t>ar. Fanal</t>
  </si>
  <si>
    <r>
      <t xml:space="preserve">ar. Fanal </t>
    </r>
    <r>
      <rPr>
        <b/>
        <sz val="8"/>
        <color rgb="FF750030"/>
        <rFont val="Calibri"/>
        <family val="2"/>
      </rPr>
      <t>- ADDED SIZE</t>
    </r>
  </si>
  <si>
    <t>1-2 Eye</t>
  </si>
  <si>
    <t>ar. Happy Spirit</t>
  </si>
  <si>
    <t>ar. Razzle Dazzle®</t>
  </si>
  <si>
    <t>ar. Weisse Gloria</t>
  </si>
  <si>
    <t>Astilbe Chinensis</t>
  </si>
  <si>
    <t>ch. Black Pearls®</t>
  </si>
  <si>
    <t xml:space="preserve">ch. Delft Lace </t>
  </si>
  <si>
    <t>pp19839</t>
  </si>
  <si>
    <t>Astilbe Chinensis Fireworks Series</t>
  </si>
  <si>
    <t>ch. Fireworks Pink</t>
  </si>
  <si>
    <t>ch. Fireworks White</t>
  </si>
  <si>
    <t>ch. Hot Pearls®</t>
  </si>
  <si>
    <t>ch. Lowlands Ruby Red</t>
  </si>
  <si>
    <t>ch. Lowlands White</t>
  </si>
  <si>
    <t>ch. Maggie Daley</t>
  </si>
  <si>
    <t>Astilbe Chinensis Mighty Series</t>
  </si>
  <si>
    <t>ch. Mighty™ Chocolate Cherry</t>
  </si>
  <si>
    <t>pp27676</t>
  </si>
  <si>
    <t>ch. Mighty™ Max</t>
  </si>
  <si>
    <t>ch. Mighty™ Pip</t>
  </si>
  <si>
    <t>ch. Mighty™ Red Quin</t>
  </si>
  <si>
    <t>pp24797</t>
  </si>
  <si>
    <t>ch. Purple Candles (Purpurkerze)</t>
  </si>
  <si>
    <t>Astilbe Chinensis Vision Series</t>
  </si>
  <si>
    <t>ch. Vision in Pink</t>
  </si>
  <si>
    <t>pp11860</t>
  </si>
  <si>
    <r>
      <t xml:space="preserve">ch. Vision in Pink </t>
    </r>
    <r>
      <rPr>
        <b/>
        <sz val="8"/>
        <color rgb="FF750030"/>
        <rFont val="Calibri"/>
        <family val="2"/>
      </rPr>
      <t>- ADDED SIZE</t>
    </r>
  </si>
  <si>
    <t xml:space="preserve">ch. Vision in Red </t>
  </si>
  <si>
    <t>pp11965</t>
  </si>
  <si>
    <r>
      <t xml:space="preserve">ch. Vision in Red </t>
    </r>
    <r>
      <rPr>
        <b/>
        <sz val="8"/>
        <color rgb="FF750030"/>
        <rFont val="Calibri"/>
        <family val="2"/>
      </rPr>
      <t>- ADDED SIZE</t>
    </r>
  </si>
  <si>
    <t>ch. Vision in Red</t>
  </si>
  <si>
    <t>ch. Vision in White Delight</t>
  </si>
  <si>
    <t>ch. Vision Inferno</t>
  </si>
  <si>
    <t>pp26012</t>
  </si>
  <si>
    <t>ch. Visions</t>
  </si>
  <si>
    <t>ch. Vision Vulcano</t>
  </si>
  <si>
    <t>pp31422</t>
  </si>
  <si>
    <t>Astilbe Japonica</t>
  </si>
  <si>
    <t>jap. Deutschland</t>
  </si>
  <si>
    <t>jap. Go Go Red</t>
  </si>
  <si>
    <t>jap. Montgomery</t>
  </si>
  <si>
    <r>
      <t xml:space="preserve">jap. Montgomery </t>
    </r>
    <r>
      <rPr>
        <b/>
        <sz val="8"/>
        <color rgb="FF750030"/>
        <rFont val="Calibri"/>
        <family val="2"/>
      </rPr>
      <t>- ADDED SIZE</t>
    </r>
  </si>
  <si>
    <t>jap. Peach Blossom</t>
  </si>
  <si>
    <t>jap. Rheinland</t>
  </si>
  <si>
    <t>Astilbe Music™ Series</t>
  </si>
  <si>
    <t>Heavy Metal®</t>
  </si>
  <si>
    <t>Honky Tonk</t>
  </si>
  <si>
    <t>pp25382</t>
  </si>
  <si>
    <t>Astilbe Simplicifolia</t>
  </si>
  <si>
    <t>simp. Pretty in Pink</t>
  </si>
  <si>
    <t>Astilbe Thunbergii</t>
  </si>
  <si>
    <t>th. Ostrich Plume (Straussenfeder)</t>
  </si>
  <si>
    <t>Astilbe Younique™ Series</t>
  </si>
  <si>
    <t>Younique™ Cerise</t>
  </si>
  <si>
    <t>pp20661</t>
  </si>
  <si>
    <t>Younique™ Lilac</t>
  </si>
  <si>
    <t>pp19847</t>
  </si>
  <si>
    <t>Younique™ Ruby Red</t>
  </si>
  <si>
    <t>pp23143</t>
  </si>
  <si>
    <t>Younique™ Silvery Pink</t>
  </si>
  <si>
    <t>pp20656</t>
  </si>
  <si>
    <t>Younique™ White</t>
  </si>
  <si>
    <t>pp19845</t>
  </si>
  <si>
    <t>Astrantia (Masterwort)</t>
  </si>
  <si>
    <t>major Burgandy Manor</t>
  </si>
  <si>
    <t>major Star of Beauty</t>
  </si>
  <si>
    <t>major Star of Billion</t>
  </si>
  <si>
    <t>pp20352</t>
  </si>
  <si>
    <t>major Star of Fire</t>
  </si>
  <si>
    <t>pp20284</t>
  </si>
  <si>
    <t>Baptisia (False Indigo)</t>
  </si>
  <si>
    <t>alba</t>
  </si>
  <si>
    <t>American Goldfinch</t>
  </si>
  <si>
    <t>pp30478</t>
  </si>
  <si>
    <t xml:space="preserve">australis </t>
  </si>
  <si>
    <t>Burgundy Blast</t>
  </si>
  <si>
    <t>pp34689</t>
  </si>
  <si>
    <t>Indigo Spires</t>
  </si>
  <si>
    <t>pp26750</t>
  </si>
  <si>
    <t>Bergenia (Pig Squeak)</t>
  </si>
  <si>
    <t>cordifolia Red Beauty</t>
  </si>
  <si>
    <t>cordifolia Winter Glow</t>
  </si>
  <si>
    <t>VINTAGE™ Series</t>
  </si>
  <si>
    <t>VINTAGE™ Blush</t>
  </si>
  <si>
    <t>Brunnera (Heartleaf Alkanet)</t>
  </si>
  <si>
    <t>Alexandria</t>
  </si>
  <si>
    <t>pp33777</t>
  </si>
  <si>
    <t xml:space="preserve">macrophylla </t>
  </si>
  <si>
    <t>macrophylla Alexander's Great</t>
  </si>
  <si>
    <t>pp25789</t>
  </si>
  <si>
    <t>macrophylla Jack Frost</t>
  </si>
  <si>
    <t>pp13859</t>
  </si>
  <si>
    <t>macrophylla Sea Heart</t>
  </si>
  <si>
    <t>pp24684</t>
  </si>
  <si>
    <t xml:space="preserve">macrophylla Sea Heart   </t>
  </si>
  <si>
    <t>macrophylla Silver Heart</t>
  </si>
  <si>
    <t>pp24685</t>
  </si>
  <si>
    <t>macrophylla Variegata</t>
  </si>
  <si>
    <t>Buddleia (Butterfly Bush)</t>
  </si>
  <si>
    <t>Butterfly Candy™ Series</t>
  </si>
  <si>
    <t>Butterfly Candy™ Lil' Raspberry</t>
  </si>
  <si>
    <t>Butterfly Candy™ Lil' Taffy™</t>
  </si>
  <si>
    <t>Chrysalis™ Series</t>
  </si>
  <si>
    <t>Chrysalis™ Blue</t>
  </si>
  <si>
    <t>pp33842</t>
  </si>
  <si>
    <t>Chrysalis™ Cranberry</t>
  </si>
  <si>
    <t>pp33845</t>
  </si>
  <si>
    <t>Chrysalis™ Pink</t>
  </si>
  <si>
    <t>pp33843</t>
  </si>
  <si>
    <t>CALLAS (Zantedeschia)</t>
  </si>
  <si>
    <t>Dallas® - black</t>
  </si>
  <si>
    <t>16/18</t>
  </si>
  <si>
    <t>Dubai Nights - black</t>
  </si>
  <si>
    <t>Fresco® - white</t>
  </si>
  <si>
    <t>Frozen Queen® - pink</t>
  </si>
  <si>
    <t>18/20</t>
  </si>
  <si>
    <t>Izzy Mae® - yellow</t>
  </si>
  <si>
    <t>Miro® - purple/white</t>
  </si>
  <si>
    <t>Nashville® - creamy-yellow/violet-magenta</t>
  </si>
  <si>
    <r>
      <t>Paco® - purple</t>
    </r>
    <r>
      <rPr>
        <sz val="8"/>
        <color rgb="FF750030"/>
        <rFont val="Calibri"/>
        <family val="2"/>
      </rPr>
      <t xml:space="preserve"> </t>
    </r>
    <r>
      <rPr>
        <sz val="8"/>
        <rFont val="Calibri"/>
        <family val="2"/>
      </rPr>
      <t>-</t>
    </r>
    <r>
      <rPr>
        <b/>
        <sz val="8"/>
        <color rgb="FF005077"/>
        <rFont val="Calibri"/>
        <family val="2"/>
      </rPr>
      <t xml:space="preserve"> NOT IN CATALOG</t>
    </r>
  </si>
  <si>
    <r>
      <t>Purple Spirit® - purple</t>
    </r>
    <r>
      <rPr>
        <sz val="8"/>
        <color rgb="FF750030"/>
        <rFont val="Calibri"/>
        <family val="2"/>
      </rPr>
      <t xml:space="preserve"> </t>
    </r>
  </si>
  <si>
    <t>Qatar® - orange</t>
  </si>
  <si>
    <t>Royal Valentine® - red</t>
  </si>
  <si>
    <t>Sun Club® - light yellow</t>
  </si>
  <si>
    <t>Texas® - rosy-red</t>
  </si>
  <si>
    <t>Tokyo</t>
  </si>
  <si>
    <r>
      <t>Trio Sunshine - yellow/pink/orange</t>
    </r>
    <r>
      <rPr>
        <sz val="8"/>
        <color rgb="FF750030"/>
        <rFont val="Calibri"/>
        <family val="2"/>
      </rPr>
      <t xml:space="preserve"> </t>
    </r>
    <r>
      <rPr>
        <b/>
        <sz val="8"/>
        <color rgb="FF750030"/>
        <rFont val="Calibri"/>
        <family val="2"/>
      </rPr>
      <t>- TAGS INCLUDED</t>
    </r>
  </si>
  <si>
    <t>14/16</t>
  </si>
  <si>
    <t>Zazu® - pink</t>
  </si>
  <si>
    <t>Calamintha (Lesser Calamint)</t>
  </si>
  <si>
    <t>nepeta ssp nepeta</t>
  </si>
  <si>
    <t>Campanula (Bell Flower)</t>
  </si>
  <si>
    <t>carpatica Rapido Blue</t>
  </si>
  <si>
    <t>72 cell</t>
  </si>
  <si>
    <t>carpatica Rapido White</t>
  </si>
  <si>
    <t>glomerata Freya (Clustered Bellflower)</t>
  </si>
  <si>
    <t xml:space="preserve"> pp22738</t>
  </si>
  <si>
    <r>
      <t>interspecific Cariboo™ White -</t>
    </r>
    <r>
      <rPr>
        <b/>
        <sz val="8"/>
        <color rgb="FF005077"/>
        <rFont val="Calibri"/>
        <family val="2"/>
      </rPr>
      <t xml:space="preserve"> NOT IN CATALOG</t>
    </r>
  </si>
  <si>
    <t>persicifolia Takion Blue</t>
  </si>
  <si>
    <t>persicifolia Takion White</t>
  </si>
  <si>
    <t>poscharskyana Blue Waterfall</t>
  </si>
  <si>
    <t>pp13161</t>
  </si>
  <si>
    <t>CANNAS - (Cannova® Series is listed in TROPICALS section)</t>
  </si>
  <si>
    <t>Australia - orange-red</t>
  </si>
  <si>
    <t>Pretoria - orange</t>
  </si>
  <si>
    <t>Caryopteris (Bluebeard)</t>
  </si>
  <si>
    <t>x clandonensis Dark Knight</t>
  </si>
  <si>
    <t>Centaurea (Bachelor's Button)</t>
  </si>
  <si>
    <t>montana Amethyst Dream</t>
  </si>
  <si>
    <t>pp20781</t>
  </si>
  <si>
    <t>montana Amethyst in Snow</t>
  </si>
  <si>
    <t>pp18284</t>
  </si>
  <si>
    <t>montana Blue</t>
  </si>
  <si>
    <t>Chelone (Turtlehead)</t>
  </si>
  <si>
    <t>lyonii Hot Lips</t>
  </si>
  <si>
    <t>obliqua Tiny Tortuga</t>
  </si>
  <si>
    <t>pp25350</t>
  </si>
  <si>
    <t>Chrysanthemum (Hardy Mum)</t>
  </si>
  <si>
    <t>Mammoth™ Series</t>
  </si>
  <si>
    <t>Mammoth™ Coral Daisy</t>
  </si>
  <si>
    <t>Mammoth™ Dark Bronze Daisy</t>
  </si>
  <si>
    <t>pp19043</t>
  </si>
  <si>
    <t>Mammoth™ Lavender Daisy</t>
  </si>
  <si>
    <t>Mammoth™ Red Daisy</t>
  </si>
  <si>
    <t>pp14197</t>
  </si>
  <si>
    <t>Mammoth™ White Daisy</t>
  </si>
  <si>
    <t>Mammoth™ Yellow Quill</t>
  </si>
  <si>
    <t>pp15027</t>
  </si>
  <si>
    <t>Matchsticks</t>
  </si>
  <si>
    <t>Cimicifuga (Bugbane)</t>
  </si>
  <si>
    <t>Chocoholic</t>
  </si>
  <si>
    <t>pp24821</t>
  </si>
  <si>
    <t>ramosa Atropurpurea</t>
  </si>
  <si>
    <t>ramosa Brunette</t>
  </si>
  <si>
    <t>ramosa Pink Spike</t>
  </si>
  <si>
    <r>
      <t xml:space="preserve">ramosa Pink Spike </t>
    </r>
    <r>
      <rPr>
        <b/>
        <sz val="8"/>
        <color rgb="FF750030"/>
        <rFont val="Calibri"/>
        <family val="2"/>
      </rPr>
      <t>- ADDED SIZE</t>
    </r>
  </si>
  <si>
    <t>Convallaria (Lily of the Valley)</t>
  </si>
  <si>
    <t xml:space="preserve">majalis (blooming pips) - 100 bulbs/20 tags                      </t>
  </si>
  <si>
    <t>flw.pips</t>
  </si>
  <si>
    <t xml:space="preserve">majalis (planting pips) - 250 bulbs/50 tags                        </t>
  </si>
  <si>
    <t>plantpips</t>
  </si>
  <si>
    <t>CLEMATIS &amp; VINES</t>
  </si>
  <si>
    <t>Clematis (Queen of the Vines) - Euro Quart Pot</t>
  </si>
  <si>
    <t>Corinne</t>
  </si>
  <si>
    <t>pp28362</t>
  </si>
  <si>
    <t>Diana's Delight</t>
  </si>
  <si>
    <t>Ernest Markham</t>
  </si>
  <si>
    <t>Giselle</t>
  </si>
  <si>
    <t>Henryi</t>
  </si>
  <si>
    <t>Jackmanii</t>
  </si>
  <si>
    <t>Mrs. N. Thompson</t>
  </si>
  <si>
    <t>Nelly Moser</t>
  </si>
  <si>
    <t>Olympia™</t>
  </si>
  <si>
    <t>Paniculata (Sweet Autumn Vine)</t>
  </si>
  <si>
    <t>Piilu</t>
  </si>
  <si>
    <t>Poseidon™</t>
  </si>
  <si>
    <t>Trellis</t>
  </si>
  <si>
    <t>Plastic Clip-On 1 gallon (100/case)</t>
  </si>
  <si>
    <t>1 Gal.</t>
  </si>
  <si>
    <t>Plastic Clip-On 2 Gallon (100/case)</t>
  </si>
  <si>
    <t>2 Gal.</t>
  </si>
  <si>
    <t>Campsis (Trumpet Vine)</t>
  </si>
  <si>
    <t xml:space="preserve">radicans Flamenco </t>
  </si>
  <si>
    <t>2.75"</t>
  </si>
  <si>
    <r>
      <t>Humulus (Hops)</t>
    </r>
    <r>
      <rPr>
        <b/>
        <sz val="8"/>
        <color rgb="FF750030"/>
        <rFont val="Calibri"/>
        <family val="2"/>
      </rPr>
      <t xml:space="preserve"> - Restricted in OR and WA</t>
    </r>
  </si>
  <si>
    <t>lupulus Nugget</t>
  </si>
  <si>
    <t>Hydrangea (Climbing Hydrangea)</t>
  </si>
  <si>
    <t>anomala subsp. petiolaris</t>
  </si>
  <si>
    <t>Lonicera (Honeysuckle)</t>
  </si>
  <si>
    <t xml:space="preserve">x brownii Dropmore Scarlet </t>
  </si>
  <si>
    <t>x heckrottii Gold Flame</t>
  </si>
  <si>
    <t>pp20456</t>
  </si>
  <si>
    <t>Coreopsis (Tickseed)</t>
  </si>
  <si>
    <t>grandiflora Double the Sun</t>
  </si>
  <si>
    <t>grandiflora Early Sunrise</t>
  </si>
  <si>
    <t xml:space="preserve">grandiflora Early Sunrise   </t>
  </si>
  <si>
    <t>Solanna™ Series</t>
  </si>
  <si>
    <t xml:space="preserve">grandiflora Solanna™ Glow  </t>
  </si>
  <si>
    <t xml:space="preserve">grandiflora Solanna™ Golden Sphere  </t>
  </si>
  <si>
    <t>pp25241</t>
  </si>
  <si>
    <t>grandiflora Solanna™ Sunset Bright</t>
  </si>
  <si>
    <t>grandiflora Solanna™ Sunset Burst</t>
  </si>
  <si>
    <t>Solar™ Series</t>
  </si>
  <si>
    <t>grandiflora Solar Fancy</t>
  </si>
  <si>
    <t>pp35403</t>
  </si>
  <si>
    <t>grandiflora Solar Moon</t>
  </si>
  <si>
    <t>pp35140</t>
  </si>
  <si>
    <t>grandiflora SunKiss</t>
  </si>
  <si>
    <t>Jethro Tull</t>
  </si>
  <si>
    <t>pp18789</t>
  </si>
  <si>
    <t>Leading Lady Charlize</t>
  </si>
  <si>
    <t>pp28072</t>
  </si>
  <si>
    <t>Li'l Bang™ Series</t>
  </si>
  <si>
    <t>Li'l Bang™ Candy Stripes</t>
  </si>
  <si>
    <t>pp33888</t>
  </si>
  <si>
    <t>Li'l Bang™ Daybreak</t>
  </si>
  <si>
    <t>pp27138</t>
  </si>
  <si>
    <t xml:space="preserve">Li'l Bang™ Red Elf </t>
  </si>
  <si>
    <t>pp27918</t>
  </si>
  <si>
    <t>Permathread™ Series</t>
  </si>
  <si>
    <t>Permathread™ Red Satin</t>
  </si>
  <si>
    <t>pp25736</t>
  </si>
  <si>
    <t>Permathread™ Shades of Rose</t>
  </si>
  <si>
    <t>pp29920</t>
  </si>
  <si>
    <t>Uptick™ Series</t>
  </si>
  <si>
    <r>
      <t>Uptick</t>
    </r>
    <r>
      <rPr>
        <sz val="9"/>
        <rFont val="Calibri"/>
        <family val="2"/>
        <scheme val="minor"/>
      </rPr>
      <t>™</t>
    </r>
    <r>
      <rPr>
        <sz val="8"/>
        <rFont val="Calibri"/>
        <family val="2"/>
        <scheme val="minor"/>
      </rPr>
      <t xml:space="preserve"> Gold and Bronze</t>
    </r>
  </si>
  <si>
    <t>pp28882</t>
  </si>
  <si>
    <r>
      <t>Uptick</t>
    </r>
    <r>
      <rPr>
        <sz val="9"/>
        <rFont val="Calibri"/>
        <family val="2"/>
        <scheme val="minor"/>
      </rPr>
      <t xml:space="preserve">™ </t>
    </r>
    <r>
      <rPr>
        <sz val="8"/>
        <rFont val="Calibri"/>
        <family val="2"/>
        <scheme val="minor"/>
      </rPr>
      <t>Gold and Bronze</t>
    </r>
  </si>
  <si>
    <t>Uptick™ Red</t>
  </si>
  <si>
    <t>pp33866</t>
  </si>
  <si>
    <t>Uptick™ Yellow and Red</t>
  </si>
  <si>
    <t>pp28865</t>
  </si>
  <si>
    <t>vert. Moonbeam</t>
  </si>
  <si>
    <t>vert. Zagreb</t>
  </si>
  <si>
    <t xml:space="preserve">vert. Zagreb   </t>
  </si>
  <si>
    <t>Corydalis</t>
  </si>
  <si>
    <t>flexuosa HILLIER™ Porcelain Blue</t>
  </si>
  <si>
    <t>Crocosmia (Montbretia)</t>
  </si>
  <si>
    <t>Diablito™ - 75 bulbs/25 tags</t>
  </si>
  <si>
    <t>10/12cm</t>
  </si>
  <si>
    <t>x Emily McKenzie - 75 bulbs/25 tags</t>
  </si>
  <si>
    <t>7/+cm</t>
  </si>
  <si>
    <t>Firestarter - 75 bulbs/25 tags</t>
  </si>
  <si>
    <t>x George Davidson - 75 bulbs/25 tags</t>
  </si>
  <si>
    <t>8/10cm</t>
  </si>
  <si>
    <t>Lucifer - 75 bulbs/25 tags</t>
  </si>
  <si>
    <t>Lucifer - 500 bulbs/175 tags</t>
  </si>
  <si>
    <t>12/14cm</t>
  </si>
  <si>
    <t xml:space="preserve">DAHLIAS </t>
  </si>
  <si>
    <t>Tall Dinner Plate</t>
  </si>
  <si>
    <t>Babylon Red - red</t>
  </si>
  <si>
    <t>#1 tuber</t>
  </si>
  <si>
    <t>Crème de Cassis - purple</t>
  </si>
  <si>
    <t>Dazzling Sun - yellow/red</t>
  </si>
  <si>
    <t>Emory Paul - pink</t>
  </si>
  <si>
    <t>Kelvin Floodlight - yellow</t>
  </si>
  <si>
    <t>Mystery Day - red/white</t>
  </si>
  <si>
    <t>Thomas Edison - purple</t>
  </si>
  <si>
    <t>(Patio &amp; Garden Dahlias)</t>
  </si>
  <si>
    <t>Happy Single® Wink</t>
  </si>
  <si>
    <t>GoGo Dahlias (Patio Dahlias)</t>
  </si>
  <si>
    <t>GoGo Black</t>
  </si>
  <si>
    <t>GoGo Peach</t>
  </si>
  <si>
    <t>GoGo Pink &amp; Yellow</t>
  </si>
  <si>
    <t>GoGo Purple</t>
  </si>
  <si>
    <t>GoGo Red</t>
  </si>
  <si>
    <t>GoGo Speckled Pink</t>
  </si>
  <si>
    <t>GoGo Two-Tone Purple/White</t>
  </si>
  <si>
    <t>GoGo Yellow</t>
  </si>
  <si>
    <t>Delosperma (Hardy Ice Plant)</t>
  </si>
  <si>
    <t>Delmara™ Fuchsia</t>
  </si>
  <si>
    <t>Delmara™ Pink</t>
  </si>
  <si>
    <t>Delmara™ Yellow</t>
  </si>
  <si>
    <t>Desert Dancers Purple</t>
  </si>
  <si>
    <t>pp36476</t>
  </si>
  <si>
    <r>
      <t>Fire Spinner</t>
    </r>
    <r>
      <rPr>
        <sz val="9"/>
        <rFont val="Calibri"/>
        <family val="2"/>
        <scheme val="minor"/>
      </rPr>
      <t>®</t>
    </r>
  </si>
  <si>
    <t>P0001S</t>
  </si>
  <si>
    <t>Ocean Sunset™ Series</t>
  </si>
  <si>
    <t>Ocean Sunset™ Orange Glow</t>
  </si>
  <si>
    <t>pp34674</t>
  </si>
  <si>
    <t>Ocean Sunset™ Orange Vibe</t>
  </si>
  <si>
    <t>pp34943</t>
  </si>
  <si>
    <t>Ocean Sunset™ Violet</t>
  </si>
  <si>
    <t>pp34730</t>
  </si>
  <si>
    <t>Delphinium (Larkspur)</t>
  </si>
  <si>
    <t>Delgenius™ Series</t>
  </si>
  <si>
    <t>Delgenius™ Breezin</t>
  </si>
  <si>
    <t>pp32994</t>
  </si>
  <si>
    <r>
      <t xml:space="preserve">Delgenius™ Breezin </t>
    </r>
    <r>
      <rPr>
        <b/>
        <sz val="8"/>
        <color rgb="FF750030"/>
        <rFont val="Calibri"/>
        <family val="2"/>
      </rPr>
      <t>- ADDED SIZE</t>
    </r>
  </si>
  <si>
    <t>Delgenius™ Chantay</t>
  </si>
  <si>
    <t>pp34608</t>
  </si>
  <si>
    <r>
      <t>Delgenius™ Chantay -</t>
    </r>
    <r>
      <rPr>
        <b/>
        <sz val="8"/>
        <color rgb="FF750030"/>
        <rFont val="Calibri"/>
        <family val="2"/>
      </rPr>
      <t xml:space="preserve"> ADDED SIZE</t>
    </r>
  </si>
  <si>
    <t>Delgenius™ Kingsley</t>
  </si>
  <si>
    <t>pp34675</t>
  </si>
  <si>
    <r>
      <t xml:space="preserve">Delgenius™ Kingsley </t>
    </r>
    <r>
      <rPr>
        <b/>
        <sz val="8"/>
        <color rgb="FF750030"/>
        <rFont val="Calibri"/>
        <family val="2"/>
      </rPr>
      <t>- ADDED SIZE</t>
    </r>
  </si>
  <si>
    <t>elatum Aurora™ Deep Purple</t>
  </si>
  <si>
    <t>elatum Dasante Blue</t>
  </si>
  <si>
    <r>
      <t>elatum Red Lark</t>
    </r>
    <r>
      <rPr>
        <b/>
        <sz val="8"/>
        <color rgb="FF750030"/>
        <rFont val="Calibri"/>
        <family val="2"/>
      </rPr>
      <t xml:space="preserve"> </t>
    </r>
  </si>
  <si>
    <t>pp29761</t>
  </si>
  <si>
    <t>grandiflorum Blue Butterfly</t>
  </si>
  <si>
    <t xml:space="preserve">grandiflorum Blue Butterfly   </t>
  </si>
  <si>
    <t>grandiflorum Summer Cloud</t>
  </si>
  <si>
    <t>grandiflorum Summer Morning</t>
  </si>
  <si>
    <t>Magic Fountains Series</t>
  </si>
  <si>
    <t>Magic Fountains Dark Blue/White Bee</t>
  </si>
  <si>
    <t>Magic Fountains Lilac Pink/White Bee</t>
  </si>
  <si>
    <t>Magic Fountains Sky Blue/White Bee</t>
  </si>
  <si>
    <t>Magic Fountains White/Dark Bee</t>
  </si>
  <si>
    <t>Dianthus (Border Carnation)</t>
  </si>
  <si>
    <t>Beauties® Series</t>
  </si>
  <si>
    <t>Beauties® Kahori</t>
  </si>
  <si>
    <t>pp21016</t>
  </si>
  <si>
    <t>Beauties® Kahori Scarlet</t>
  </si>
  <si>
    <r>
      <t xml:space="preserve">Carmen™ Burgundy </t>
    </r>
    <r>
      <rPr>
        <b/>
        <sz val="8"/>
        <color rgb="FF005077"/>
        <rFont val="Calibri"/>
        <family val="2"/>
      </rPr>
      <t>- NOT IN CATALOG</t>
    </r>
  </si>
  <si>
    <t>Devon Cottage™ Pinball Wizard</t>
  </si>
  <si>
    <t>pp29480</t>
  </si>
  <si>
    <t>EverBloom™ Series</t>
  </si>
  <si>
    <t>EverBloom™ Raspberry Jam</t>
  </si>
  <si>
    <t>EverBloom™ Watermelon Ice</t>
  </si>
  <si>
    <t>Everlast™ Series</t>
  </si>
  <si>
    <t>Everlast™ Cherry Swirl</t>
  </si>
  <si>
    <t>Everlast™ Pink to White</t>
  </si>
  <si>
    <t>pp34855</t>
  </si>
  <si>
    <t>Everlast™ Ruby Edge</t>
  </si>
  <si>
    <t>Everlast™ Violet Blue</t>
  </si>
  <si>
    <t>pp33998</t>
  </si>
  <si>
    <t>gratianopolitanus Firewitch</t>
  </si>
  <si>
    <t>Hello Yellow</t>
  </si>
  <si>
    <t>pp33311</t>
  </si>
  <si>
    <t>Mad Magenta</t>
  </si>
  <si>
    <t>Mountain Frost™ Series</t>
  </si>
  <si>
    <t xml:space="preserve">Mountain Frost™ Red Garnet </t>
  </si>
  <si>
    <t>pp32362</t>
  </si>
  <si>
    <t>Mountain Frost™ Ruby Glitter</t>
  </si>
  <si>
    <t>pp33461</t>
  </si>
  <si>
    <t>Mountain Frost™ Ruby Snow</t>
  </si>
  <si>
    <t>pp33460</t>
  </si>
  <si>
    <t>Rockin™ Red</t>
  </si>
  <si>
    <t>Scent First® Series</t>
  </si>
  <si>
    <t>Scent First® Coconut Surprise</t>
  </si>
  <si>
    <t>pp18828</t>
  </si>
  <si>
    <t>Scent First® Coral Reef</t>
  </si>
  <si>
    <t>pp19660</t>
  </si>
  <si>
    <t>Scent First® Lemon Sparkler</t>
  </si>
  <si>
    <t>Scent First® Orange Sparkler</t>
  </si>
  <si>
    <t>Scent First® Passion</t>
  </si>
  <si>
    <t>pp20440</t>
  </si>
  <si>
    <t>Star Single™ Series</t>
  </si>
  <si>
    <t>Star Single™ Fire Star Improved</t>
  </si>
  <si>
    <t>pp33421</t>
  </si>
  <si>
    <t>Star Single™ Neon Star Improved</t>
  </si>
  <si>
    <t>pp33462</t>
  </si>
  <si>
    <t>Dicentra (Fernleaf Bleeding Heart)</t>
  </si>
  <si>
    <t>AMORE™ Rose</t>
  </si>
  <si>
    <t>pp25623</t>
  </si>
  <si>
    <t>AMORE™ Titanium</t>
  </si>
  <si>
    <t>pp35856</t>
  </si>
  <si>
    <t>formosa Luxuriant</t>
  </si>
  <si>
    <t>4/+ Eye</t>
  </si>
  <si>
    <t xml:space="preserve">x King of Hearts                      </t>
  </si>
  <si>
    <t>Dicentra (Old Fashioned Bleeding Heart)</t>
  </si>
  <si>
    <t xml:space="preserve">spectabilis </t>
  </si>
  <si>
    <t>spectabilis</t>
  </si>
  <si>
    <t xml:space="preserve">spectabilis Alba </t>
  </si>
  <si>
    <t>spectabilis Alba</t>
  </si>
  <si>
    <t>spectabilis Gold Heart</t>
  </si>
  <si>
    <t>spectabilis Jolly Hearts™ Love</t>
  </si>
  <si>
    <t>spectabilis Ruby Gold</t>
  </si>
  <si>
    <t>spectabilis x Valentine 'Hordival'</t>
  </si>
  <si>
    <t>pp22739</t>
  </si>
  <si>
    <t>Digitalis (Foxglove)</t>
  </si>
  <si>
    <t>Arctic™  Series</t>
  </si>
  <si>
    <t>hybrida Arctic Fox™ Lemon Cream</t>
  </si>
  <si>
    <t>hybrida Arctic Fox™ Rose</t>
  </si>
  <si>
    <t>pp31900</t>
  </si>
  <si>
    <t>hybrida Pink Panther®</t>
  </si>
  <si>
    <t>Dalmatian Series</t>
  </si>
  <si>
    <t>purpurea Dalmatian Crème</t>
  </si>
  <si>
    <t xml:space="preserve">purpurea Dalmatian Peach </t>
  </si>
  <si>
    <t>purpurea Dalmatian Purple Improved</t>
  </si>
  <si>
    <t>purpurea Dalmatian White Improved</t>
  </si>
  <si>
    <t>Dodecatheon (Shooting Star)</t>
  </si>
  <si>
    <t xml:space="preserve">meadia Aphrodite -  - 50 bulbs/25 tags    </t>
  </si>
  <si>
    <t>pp14002</t>
  </si>
  <si>
    <t>#1</t>
  </si>
  <si>
    <t>Doronicum</t>
  </si>
  <si>
    <t xml:space="preserve">orientale Little Leo    </t>
  </si>
  <si>
    <r>
      <rPr>
        <b/>
        <sz val="8"/>
        <color rgb="FF000000"/>
        <rFont val="Calibri"/>
        <family val="2"/>
      </rPr>
      <t>Echinacea (Coneflower)</t>
    </r>
    <r>
      <rPr>
        <b/>
        <sz val="8"/>
        <color rgb="FF750030"/>
        <rFont val="Calibri"/>
        <family val="2"/>
      </rPr>
      <t xml:space="preserve"> Any Echinacea shipped before March 1st will be just breaking dormancy.</t>
    </r>
  </si>
  <si>
    <t>Artisan™ Series</t>
  </si>
  <si>
    <t>Artisan™ Red Ombre</t>
  </si>
  <si>
    <t>pp32735</t>
  </si>
  <si>
    <t>Artisan™ Soft Orange</t>
  </si>
  <si>
    <t>Artisan™ Yellow Ombre</t>
  </si>
  <si>
    <t xml:space="preserve">Cheyenne Spirit   </t>
  </si>
  <si>
    <t>Cheyenne Spirit</t>
  </si>
  <si>
    <t>Cone-Fections™ Series</t>
  </si>
  <si>
    <t>Cone-Fections™ Hot Papaya</t>
  </si>
  <si>
    <t>pp21022</t>
  </si>
  <si>
    <t>Double Scoop Series™</t>
  </si>
  <si>
    <t>Double Scoop™ Strawberry Deluxe</t>
  </si>
  <si>
    <t>pp35760</t>
  </si>
  <si>
    <t>Double Scoop™ Watermelon Deluxe</t>
  </si>
  <si>
    <t>pp35743</t>
  </si>
  <si>
    <t>KISMET® Series</t>
  </si>
  <si>
    <t>KISMET® Red</t>
  </si>
  <si>
    <t>pp28743</t>
  </si>
  <si>
    <t>KISMET® Yellow</t>
  </si>
  <si>
    <t>pp29922</t>
  </si>
  <si>
    <t xml:space="preserve">Orange Fascinator </t>
  </si>
  <si>
    <t>Panama™ Red</t>
  </si>
  <si>
    <t xml:space="preserve">Pink Fascinator </t>
  </si>
  <si>
    <t>PRIMA™ Saffron</t>
  </si>
  <si>
    <t>pp33778</t>
  </si>
  <si>
    <t>p. Green Twister</t>
  </si>
  <si>
    <t xml:space="preserve">p. Magnus    </t>
  </si>
  <si>
    <t xml:space="preserve">p. Magnus </t>
  </si>
  <si>
    <t>p. Magnus</t>
  </si>
  <si>
    <t>p. PollyNation™ Yellow</t>
  </si>
  <si>
    <t>POW WOW™ Series</t>
  </si>
  <si>
    <t xml:space="preserve">p. POW WOW™ White   </t>
  </si>
  <si>
    <t xml:space="preserve">p. POW WOW™ White  </t>
  </si>
  <si>
    <t>p. POW WOW™ White</t>
  </si>
  <si>
    <t xml:space="preserve">p. POW WOW™ Wild Berry  </t>
  </si>
  <si>
    <t xml:space="preserve">p. POW WOW™ Wild Berry   </t>
  </si>
  <si>
    <t>p. POW WOW™ Wild Berry</t>
  </si>
  <si>
    <t>p. Prairie Blaze™ Vintage Lime</t>
  </si>
  <si>
    <t xml:space="preserve">p. Ruby Star   </t>
  </si>
  <si>
    <t xml:space="preserve">p. White Swan  </t>
  </si>
  <si>
    <t>Sombrero® Series</t>
  </si>
  <si>
    <t>Sombrero® Adobe Orange</t>
  </si>
  <si>
    <t>pp26639</t>
  </si>
  <si>
    <t>Sombrero® Lemon Yellow Improved</t>
  </si>
  <si>
    <t>pp30116</t>
  </si>
  <si>
    <t>Sombrero® Salsa Red</t>
  </si>
  <si>
    <t>pp23105</t>
  </si>
  <si>
    <t>SunSeekers Series</t>
  </si>
  <si>
    <t>SunSeekers Apple Green</t>
  </si>
  <si>
    <r>
      <t>SunSeekers Apple Green</t>
    </r>
    <r>
      <rPr>
        <b/>
        <sz val="8"/>
        <color rgb="FF750030"/>
        <rFont val="Calibri"/>
        <family val="2"/>
      </rPr>
      <t xml:space="preserve"> </t>
    </r>
  </si>
  <si>
    <t>SunSeekers Golden Sun</t>
  </si>
  <si>
    <t>SunSeekers Mineola</t>
  </si>
  <si>
    <t>SunSeekers Rainbow</t>
  </si>
  <si>
    <t>pp33171</t>
  </si>
  <si>
    <t>SunSeekers Salmon</t>
  </si>
  <si>
    <t>pp32486</t>
  </si>
  <si>
    <t>SunSeekers Sweet Fuchsia</t>
  </si>
  <si>
    <t>SunSeekers Tequila Sunrise</t>
  </si>
  <si>
    <t>ELEPHANT EAR BULBS (pots are listed in the TROPICALS section)</t>
  </si>
  <si>
    <t>Alocasia (Upright Elephant Ears)</t>
  </si>
  <si>
    <t>9-11"</t>
  </si>
  <si>
    <t>Colocasia esculenta (Regular Elephant Ears)</t>
  </si>
  <si>
    <t>11-13"</t>
  </si>
  <si>
    <t>Epimedium (Barrenwort)</t>
  </si>
  <si>
    <t>versicolor Sulphureum</t>
  </si>
  <si>
    <t xml:space="preserve">x rubrum  </t>
  </si>
  <si>
    <t>Eryngium (Sea Holly)</t>
  </si>
  <si>
    <t>planum Blue Hobbit</t>
  </si>
  <si>
    <t>Erysimum (Wallflower)</t>
  </si>
  <si>
    <t>linifolium Erysistible™ Bronze Rose</t>
  </si>
  <si>
    <t>linifolium Erysistible™ Fire</t>
  </si>
  <si>
    <r>
      <t>linifolium Erysistible™ Magenta -</t>
    </r>
    <r>
      <rPr>
        <b/>
        <sz val="8"/>
        <color rgb="FF005077"/>
        <rFont val="Calibri"/>
        <family val="2"/>
      </rPr>
      <t xml:space="preserve"> NOT IN CATALOG</t>
    </r>
  </si>
  <si>
    <t>Eupatorium (Joe Pye Weed)</t>
  </si>
  <si>
    <t>dubium Baby Joe</t>
  </si>
  <si>
    <t>pp20320</t>
  </si>
  <si>
    <t>fortunei Pink Frost</t>
  </si>
  <si>
    <t>maculatum Gateway</t>
  </si>
  <si>
    <t>Monarch Madness® White</t>
  </si>
  <si>
    <t>purpureum Euphoria™ Ruby</t>
  </si>
  <si>
    <t>pp31668</t>
  </si>
  <si>
    <t>Euphorbia (Spurge)</t>
  </si>
  <si>
    <t>polychroma (Cushion Spurge)</t>
  </si>
  <si>
    <t>polychroma Bonfire</t>
  </si>
  <si>
    <t>pp18585</t>
  </si>
  <si>
    <t>x martinii Ascot Rainbow</t>
  </si>
  <si>
    <t>pp21401</t>
  </si>
  <si>
    <t>Eutrochium (Holow Joe Pye Weed)</t>
  </si>
  <si>
    <t>JoJo</t>
  </si>
  <si>
    <t>pp34665</t>
  </si>
  <si>
    <t>FERNS</t>
  </si>
  <si>
    <t>Athyrium (Lady Fern)</t>
  </si>
  <si>
    <t>filix-femina</t>
  </si>
  <si>
    <t>filix-femina Lady in Red</t>
  </si>
  <si>
    <t>niponicum Pictum</t>
  </si>
  <si>
    <t>niponicum Regal Red</t>
  </si>
  <si>
    <t>niponicum Silver Falls</t>
  </si>
  <si>
    <t>Dennstaedtia (Hay Scented Fern)</t>
  </si>
  <si>
    <t xml:space="preserve">punctilobula </t>
  </si>
  <si>
    <r>
      <t xml:space="preserve">punctilobula </t>
    </r>
    <r>
      <rPr>
        <b/>
        <sz val="8"/>
        <color rgb="FF750030"/>
        <rFont val="Calibri"/>
        <family val="2"/>
      </rPr>
      <t>- ADDED SIZE</t>
    </r>
  </si>
  <si>
    <t>32 Cell</t>
  </si>
  <si>
    <t>Dryopteris (Male Fern)</t>
  </si>
  <si>
    <t>affinis Cristata The King</t>
  </si>
  <si>
    <t>erythrosora (Autumn Fern)</t>
  </si>
  <si>
    <t>wallichiana Jurassic Gold</t>
  </si>
  <si>
    <t>32 cell</t>
  </si>
  <si>
    <t>Matteuccia (Ostrich Fern)</t>
  </si>
  <si>
    <t>struthiopteris</t>
  </si>
  <si>
    <t>Polystichum (Shield Fern)</t>
  </si>
  <si>
    <t>acrostichoides (Christmas Fern)</t>
  </si>
  <si>
    <t>polyblepharum (Tassel Fern)</t>
  </si>
  <si>
    <t>Filipendula (Meadow Sweet)</t>
  </si>
  <si>
    <t>rubra Venusta</t>
  </si>
  <si>
    <t>x Red Umbrellas</t>
  </si>
  <si>
    <t>pp23129</t>
  </si>
  <si>
    <t xml:space="preserve">Gaillardia (Blanket Flower) </t>
  </si>
  <si>
    <t>Arizona Series</t>
  </si>
  <si>
    <t>aristata Arizona Apricot</t>
  </si>
  <si>
    <t>aristata Arizona Red Shades</t>
  </si>
  <si>
    <t>aristata Arizona Sun</t>
  </si>
  <si>
    <t xml:space="preserve">aristata Arizona Sun  </t>
  </si>
  <si>
    <t>Spintop Series</t>
  </si>
  <si>
    <t>aristata Spintop Mariachi Copper Sun</t>
  </si>
  <si>
    <t>pp32215</t>
  </si>
  <si>
    <t>aristata Spintop Mango</t>
  </si>
  <si>
    <t>aristata Spintop Red</t>
  </si>
  <si>
    <t>aristata Spintop Red Starburst</t>
  </si>
  <si>
    <t>Gaultheria (Creeping Wintergreen)</t>
  </si>
  <si>
    <t>procumbens</t>
  </si>
  <si>
    <t>Gaura (Whirling Butterflies)</t>
  </si>
  <si>
    <t>Gaudi™ Series</t>
  </si>
  <si>
    <t>lindheimeri Steffi™ Blush Pink</t>
  </si>
  <si>
    <t>lindheimeri Steffi™ Dark Rose</t>
  </si>
  <si>
    <t>lindheimeri Steffi™ White</t>
  </si>
  <si>
    <t>Gentiana (Cross Gentian)</t>
  </si>
  <si>
    <t>cruciata Blue Cross</t>
  </si>
  <si>
    <t>Geranium (Cranesbill)</t>
  </si>
  <si>
    <t>cantabrigiense Biokovo</t>
  </si>
  <si>
    <t>cantabrigiense Intense</t>
  </si>
  <si>
    <t>pp34577</t>
  </si>
  <si>
    <t>cinereum Ballerina</t>
  </si>
  <si>
    <t>Johnson's Blue</t>
  </si>
  <si>
    <t>Orion</t>
  </si>
  <si>
    <t>pratense Dark Reiter</t>
  </si>
  <si>
    <t>pratense Delft Blue</t>
  </si>
  <si>
    <t>pratense Midnight Ghost</t>
  </si>
  <si>
    <t>pratense Storm Cloud</t>
  </si>
  <si>
    <t>pp34969</t>
  </si>
  <si>
    <t>Rozanne</t>
  </si>
  <si>
    <t>sanguineum Elke</t>
  </si>
  <si>
    <t>Frivolius™ Series</t>
  </si>
  <si>
    <t>sanguineum Frivolius™ Lilac</t>
  </si>
  <si>
    <t>sanguineum Frivolius™ Purple</t>
  </si>
  <si>
    <t>sanguineum Max Frei</t>
  </si>
  <si>
    <t>sanguineum New Hampshire Purple</t>
  </si>
  <si>
    <t>Tiny Monster</t>
  </si>
  <si>
    <t>x Kelly-Anne</t>
  </si>
  <si>
    <t>pp34128</t>
  </si>
  <si>
    <t>Geum (Avens)</t>
  </si>
  <si>
    <t>chiloense Double Bloody Mary</t>
  </si>
  <si>
    <t>chiloense Red Dragon</t>
  </si>
  <si>
    <t>coccineum Pumpkin Orange</t>
  </si>
  <si>
    <t>Pretticoats™ Peach</t>
  </si>
  <si>
    <t>pp31208</t>
  </si>
  <si>
    <t>TEMPO™ Rose</t>
  </si>
  <si>
    <t>pp31209</t>
  </si>
  <si>
    <t>GRASSES</t>
  </si>
  <si>
    <t>Andropogon (Big Bluestem)</t>
  </si>
  <si>
    <t>gerardii Blackhawks</t>
  </si>
  <si>
    <t>pp27949</t>
  </si>
  <si>
    <t>gerardii Holy Smoke</t>
  </si>
  <si>
    <t>pp33929</t>
  </si>
  <si>
    <t>Calamagrostis (Feather Reed Grass)</t>
  </si>
  <si>
    <t>acutiflora Avalanche</t>
  </si>
  <si>
    <t>acutiflora Karl Foerster</t>
  </si>
  <si>
    <t>acutiflora Overdam</t>
  </si>
  <si>
    <t>brachytricha (Korean Feather Reed Grass)</t>
  </si>
  <si>
    <t>x acutiflora Lightning Strike®</t>
  </si>
  <si>
    <t>Carex (Sedge)</t>
  </si>
  <si>
    <t>oshimensis Evergold</t>
  </si>
  <si>
    <t>Festuca (Blue Fescue Grass)</t>
  </si>
  <si>
    <t>glauca Beyond Blue</t>
  </si>
  <si>
    <t>pp23307</t>
  </si>
  <si>
    <t>glauca Elijah Blue</t>
  </si>
  <si>
    <t>Hakonechloa (Japanese Forest Grass)</t>
  </si>
  <si>
    <t>macra All Gold</t>
  </si>
  <si>
    <r>
      <t xml:space="preserve">macra All Gold </t>
    </r>
    <r>
      <rPr>
        <b/>
        <sz val="8"/>
        <color rgb="FF750030"/>
        <rFont val="Calibri"/>
        <family val="2"/>
      </rPr>
      <t>- ADDED SIZE</t>
    </r>
  </si>
  <si>
    <t>macra Aureola</t>
  </si>
  <si>
    <t>Miscanthus (Maiden Grass)</t>
  </si>
  <si>
    <t>sinensis Adagio</t>
  </si>
  <si>
    <t>sinensis Bandwidth</t>
  </si>
  <si>
    <t>pp29460</t>
  </si>
  <si>
    <t>sinensis Fire Dragon</t>
  </si>
  <si>
    <t>pp30374</t>
  </si>
  <si>
    <t>sinensis Gracillimus</t>
  </si>
  <si>
    <t>sinensis Huron Sunrise</t>
  </si>
  <si>
    <t>sinensis Purpurascens</t>
  </si>
  <si>
    <t>sinensis Silver Feather 'Silberfeder'</t>
  </si>
  <si>
    <t>Ophiopogon (Black Mondo Grass)</t>
  </si>
  <si>
    <t>planiscapus Nigrescens</t>
  </si>
  <si>
    <t>Panicum (Switch Grass)</t>
  </si>
  <si>
    <t>virgatum Dream Catcher® Smoky Rose®</t>
  </si>
  <si>
    <t>virgatum Blood Brothers</t>
  </si>
  <si>
    <t>virgatum Hot Rod</t>
  </si>
  <si>
    <t>pp26074</t>
  </si>
  <si>
    <t>virgatum Northwind</t>
  </si>
  <si>
    <t>virgatum Shenandoah</t>
  </si>
  <si>
    <t>Pennisetum (Fountain Grass)</t>
  </si>
  <si>
    <t>alopecuroides Hameln</t>
  </si>
  <si>
    <t>Schizachyrium (Little Bluestem)</t>
  </si>
  <si>
    <t>scoparium Blaze</t>
  </si>
  <si>
    <t>scoparium Blue Heaven</t>
  </si>
  <si>
    <t>pp17310</t>
  </si>
  <si>
    <t>scoparium Chameleon</t>
  </si>
  <si>
    <t>pp31339</t>
  </si>
  <si>
    <t>scoparium Sandhill</t>
  </si>
  <si>
    <t>Scirpus (Bulrush)</t>
  </si>
  <si>
    <t>pendula Stars and Stripes</t>
  </si>
  <si>
    <t>Sporobolus (Prairie Dropseed)</t>
  </si>
  <si>
    <t>heterolepsis</t>
  </si>
  <si>
    <t>GROUND COVERS</t>
  </si>
  <si>
    <r>
      <t>Aegopodium (Snow on the Mountain)</t>
    </r>
    <r>
      <rPr>
        <b/>
        <sz val="8"/>
        <color rgb="FF750030"/>
        <rFont val="Calibri"/>
        <family val="2"/>
      </rPr>
      <t xml:space="preserve"> - Restricted in CT, MA, ME, VT, and WI</t>
    </r>
  </si>
  <si>
    <t>podagraria Variegatum</t>
  </si>
  <si>
    <t>Ajuga (Bugleweed)</t>
  </si>
  <si>
    <t>Feathered Friendsi™ Series</t>
  </si>
  <si>
    <t>Feathered Friends™ Flashy Flamingo</t>
  </si>
  <si>
    <t>Feathered Friends™ Large Leaf Mixed Tray</t>
  </si>
  <si>
    <t>reptans Black Scallop</t>
  </si>
  <si>
    <t>pp15815</t>
  </si>
  <si>
    <t>50 cell</t>
  </si>
  <si>
    <t>reptans Burgundy Glow</t>
  </si>
  <si>
    <t>Asarum (Ginger)</t>
  </si>
  <si>
    <t>canadense (American Ginger)</t>
  </si>
  <si>
    <t>2.5" Pot</t>
  </si>
  <si>
    <t>Ceratostigma (Plumbago)</t>
  </si>
  <si>
    <t>plumbaginoides</t>
  </si>
  <si>
    <t>Galium (Sweet Woodruff)</t>
  </si>
  <si>
    <t>odoratum</t>
  </si>
  <si>
    <t>Houttuynia (Chameleon Plant)</t>
  </si>
  <si>
    <t xml:space="preserve">cordata Chameleon   </t>
  </si>
  <si>
    <t>Lamium (Spotted Dead Nettle)</t>
  </si>
  <si>
    <t>maculatum Golden Anniversary</t>
  </si>
  <si>
    <t xml:space="preserve">maculatum Orchid Frost </t>
  </si>
  <si>
    <t xml:space="preserve">pp11122 </t>
  </si>
  <si>
    <t>maculatum Purple Dragon</t>
  </si>
  <si>
    <t>pp15890</t>
  </si>
  <si>
    <t>maculatum White Nancy</t>
  </si>
  <si>
    <t>Liriope  (Lily Turf)</t>
  </si>
  <si>
    <t>muscari Big Blue</t>
  </si>
  <si>
    <t>muscari Variegata</t>
  </si>
  <si>
    <r>
      <t xml:space="preserve">Pachysandra (Japanese Spurge) - </t>
    </r>
    <r>
      <rPr>
        <b/>
        <sz val="8"/>
        <color rgb="FF750030"/>
        <rFont val="Calibri"/>
        <family val="2"/>
      </rPr>
      <t>Restricted in DE</t>
    </r>
  </si>
  <si>
    <t>terminalis Green Sheen</t>
  </si>
  <si>
    <t>Sagina (Irish Moss)</t>
  </si>
  <si>
    <t>subulata</t>
  </si>
  <si>
    <t>subulata Aurea</t>
  </si>
  <si>
    <t>Thymus (Creeping Thyme)</t>
  </si>
  <si>
    <t>praecox Coccineus</t>
  </si>
  <si>
    <t>Trifolium</t>
  </si>
  <si>
    <t>4 Luck® Green Glow</t>
  </si>
  <si>
    <t>Veronica (Blue-Eyed Veronica)</t>
  </si>
  <si>
    <t xml:space="preserve">Snowmass® </t>
  </si>
  <si>
    <t>P018S</t>
  </si>
  <si>
    <r>
      <t xml:space="preserve">Vinca (Periwinkle) </t>
    </r>
    <r>
      <rPr>
        <b/>
        <sz val="8"/>
        <color rgb="FF750030"/>
        <rFont val="Calibri"/>
        <family val="2"/>
      </rPr>
      <t>- Restricted in DE</t>
    </r>
  </si>
  <si>
    <t>minor Bowles Variety</t>
  </si>
  <si>
    <t>Gypsophila (Baby's Breath)</t>
  </si>
  <si>
    <t>paniculata Festival™ White Flare</t>
  </si>
  <si>
    <t>Heathers (Calluna)</t>
  </si>
  <si>
    <t>Calluna vulgaris (Assorted Colors) - 4 var. x  6</t>
  </si>
  <si>
    <t>Helenium (Sneezeweed)</t>
  </si>
  <si>
    <t>Mariachi™ Series</t>
  </si>
  <si>
    <t>autumnale Mariachi™ Fuego</t>
  </si>
  <si>
    <t>pp25977</t>
  </si>
  <si>
    <t>autumnale Mariachi™ Salsa</t>
  </si>
  <si>
    <t>pp25978</t>
  </si>
  <si>
    <t>autumnale Mariachi™ Sombrero</t>
  </si>
  <si>
    <t>pp25968</t>
  </si>
  <si>
    <t>Helianthus (Sunflower)</t>
  </si>
  <si>
    <t>salicifolius Autumn Gold</t>
  </si>
  <si>
    <t>pp30117</t>
  </si>
  <si>
    <t>x Suncatcher</t>
  </si>
  <si>
    <t>Heliopsis (False Sunflower)</t>
  </si>
  <si>
    <t>helianthoides Sole Scuro</t>
  </si>
  <si>
    <t>helianthoides Summer Eclipse</t>
  </si>
  <si>
    <t>helianthoides Sunstruck</t>
  </si>
  <si>
    <t>pp25524</t>
  </si>
  <si>
    <t>helianthoides var. scabra Burning Hearts</t>
  </si>
  <si>
    <t>helianthoides var. scabra Luna Roja</t>
  </si>
  <si>
    <t>pp34988</t>
  </si>
  <si>
    <t>Orange Marble</t>
  </si>
  <si>
    <r>
      <t xml:space="preserve">Orange Marble </t>
    </r>
    <r>
      <rPr>
        <b/>
        <sz val="8"/>
        <color rgb="FF750030"/>
        <rFont val="Calibri"/>
        <family val="2"/>
      </rPr>
      <t>- ADDED SIZE</t>
    </r>
  </si>
  <si>
    <t>Helleborus (Lenten Rose)</t>
  </si>
  <si>
    <t>orientalis Eternal Spark</t>
  </si>
  <si>
    <r>
      <t xml:space="preserve">WALBERTON's Rosemary - </t>
    </r>
    <r>
      <rPr>
        <b/>
        <sz val="8"/>
        <color rgb="FF750030"/>
        <rFont val="Calibri"/>
        <family val="2"/>
      </rPr>
      <t>LIMIT 4 UNITS</t>
    </r>
  </si>
  <si>
    <t>pp19439</t>
  </si>
  <si>
    <t>x hybridus Angel Glow</t>
  </si>
  <si>
    <t>pp21093</t>
  </si>
  <si>
    <t>x hybridus Tutu</t>
  </si>
  <si>
    <t>x hybridus White Tutu</t>
  </si>
  <si>
    <t>Hemerocallis (Daylily)</t>
  </si>
  <si>
    <t/>
  </si>
  <si>
    <r>
      <t xml:space="preserve">Bakabana - </t>
    </r>
    <r>
      <rPr>
        <i/>
        <sz val="8"/>
        <rFont val="Calibri"/>
        <family val="2"/>
      </rPr>
      <t>super bloomer</t>
    </r>
  </si>
  <si>
    <t>Band of Fire</t>
  </si>
  <si>
    <t>Bestseller</t>
  </si>
  <si>
    <r>
      <t xml:space="preserve">Bettylen - </t>
    </r>
    <r>
      <rPr>
        <i/>
        <sz val="8"/>
        <rFont val="Calibri"/>
        <family val="2"/>
        <scheme val="minor"/>
      </rPr>
      <t>super bloomer</t>
    </r>
  </si>
  <si>
    <t>Big Time Happy</t>
  </si>
  <si>
    <t>Bogeyman</t>
  </si>
  <si>
    <t>Calico Jack</t>
  </si>
  <si>
    <t>Catcher in the Eye</t>
  </si>
  <si>
    <t>Chicago Apache</t>
  </si>
  <si>
    <r>
      <t xml:space="preserve">Custard Candy - </t>
    </r>
    <r>
      <rPr>
        <i/>
        <sz val="8"/>
        <rFont val="Calibri"/>
        <family val="2"/>
      </rPr>
      <t>super bloomer</t>
    </r>
  </si>
  <si>
    <r>
      <t xml:space="preserve">Daring Deception - </t>
    </r>
    <r>
      <rPr>
        <i/>
        <sz val="8"/>
        <rFont val="Calibri"/>
        <family val="2"/>
      </rPr>
      <t>super bloomer</t>
    </r>
  </si>
  <si>
    <t>Diva's Choice</t>
  </si>
  <si>
    <t>Double Pardon Me</t>
  </si>
  <si>
    <t>pp22799</t>
  </si>
  <si>
    <r>
      <t xml:space="preserve">Entrapment - </t>
    </r>
    <r>
      <rPr>
        <i/>
        <sz val="8"/>
        <rFont val="Calibri"/>
        <family val="2"/>
      </rPr>
      <t>super bloomer</t>
    </r>
  </si>
  <si>
    <t>EveryDaylily™ Series</t>
  </si>
  <si>
    <t>EveryDaylily™ Pink Wing</t>
  </si>
  <si>
    <t>EveryDaylily™ Red</t>
  </si>
  <si>
    <t>Fooled Me - super bloomer</t>
  </si>
  <si>
    <t>Fragrant Returns</t>
  </si>
  <si>
    <t>Gentle Shepherd</t>
  </si>
  <si>
    <t>Hanalei Bay</t>
  </si>
  <si>
    <t>Happy Returns</t>
  </si>
  <si>
    <t>Lies and Lipstick</t>
  </si>
  <si>
    <t>Little Business</t>
  </si>
  <si>
    <t>Mauna Loa</t>
  </si>
  <si>
    <t xml:space="preserve">Moses' Fire </t>
  </si>
  <si>
    <t>Night Beacon</t>
  </si>
  <si>
    <t xml:space="preserve">Night Embers </t>
  </si>
  <si>
    <t>Pandora's Box</t>
  </si>
  <si>
    <t>Pardon Me</t>
  </si>
  <si>
    <t>Perceptive</t>
  </si>
  <si>
    <t>Pink Stripes</t>
  </si>
  <si>
    <t>Pointed Perfection</t>
  </si>
  <si>
    <t>Primal Scream</t>
  </si>
  <si>
    <t>Purple D'Oro</t>
  </si>
  <si>
    <t>Ring the Bells of Heaven</t>
  </si>
  <si>
    <t>Rocket City</t>
  </si>
  <si>
    <t>Rosy Returns</t>
  </si>
  <si>
    <t>Ruby Stella</t>
  </si>
  <si>
    <t>See You Tomorrow</t>
  </si>
  <si>
    <t>Simmons Overture- super bloomer</t>
  </si>
  <si>
    <t>South Seas</t>
  </si>
  <si>
    <t>Stella D'Oro</t>
  </si>
  <si>
    <t>#2 Div.</t>
  </si>
  <si>
    <t>Stella Supreme</t>
  </si>
  <si>
    <t xml:space="preserve"> ppaf</t>
  </si>
  <si>
    <t>Strawberry Candy</t>
  </si>
  <si>
    <t>Water Dragon</t>
  </si>
  <si>
    <t>You've Got Soul</t>
  </si>
  <si>
    <t>Heuchera (Coral Bells)</t>
  </si>
  <si>
    <t>Berry Smoothie</t>
  </si>
  <si>
    <t>pp21871</t>
  </si>
  <si>
    <t xml:space="preserve">Berry Smoothie  </t>
  </si>
  <si>
    <t>Black Forest Cake</t>
  </si>
  <si>
    <t>pp33532</t>
  </si>
  <si>
    <t>Black Taffeta</t>
  </si>
  <si>
    <t>pp26162</t>
  </si>
  <si>
    <t>Caramel</t>
  </si>
  <si>
    <t>pp16560</t>
  </si>
  <si>
    <t xml:space="preserve">Caramel </t>
  </si>
  <si>
    <t>Carnival Cinnamon Stick</t>
  </si>
  <si>
    <t>pp33991</t>
  </si>
  <si>
    <t>Changeling</t>
  </si>
  <si>
    <t>Cherry Cola</t>
  </si>
  <si>
    <t>pp22967</t>
  </si>
  <si>
    <t>Combo Tray for Mixed Containers</t>
  </si>
  <si>
    <t>Indian Summer Cherryberry, Mulberry, &amp; Limeberry</t>
  </si>
  <si>
    <t>Eternal Flame</t>
  </si>
  <si>
    <t xml:space="preserve">Fire Alarm </t>
  </si>
  <si>
    <t>pp24525</t>
  </si>
  <si>
    <t>Fire Alarm</t>
  </si>
  <si>
    <t>Forever® Purple</t>
  </si>
  <si>
    <t>pp26358</t>
  </si>
  <si>
    <t>Forever® Red</t>
  </si>
  <si>
    <t>pp29644</t>
  </si>
  <si>
    <r>
      <t>Forever® Red</t>
    </r>
    <r>
      <rPr>
        <sz val="8"/>
        <color rgb="FFFF0000"/>
        <rFont val="Calibri"/>
        <family val="2"/>
      </rPr>
      <t xml:space="preserve"> </t>
    </r>
  </si>
  <si>
    <t>Georgia Peach</t>
  </si>
  <si>
    <t>pp19375</t>
  </si>
  <si>
    <t>Indian Summer Series</t>
  </si>
  <si>
    <t>Indian Summer Blackberry</t>
  </si>
  <si>
    <t>pp31929</t>
  </si>
  <si>
    <t>Indian Summer Cherryberry</t>
  </si>
  <si>
    <t>Indian Summer Coralberry</t>
  </si>
  <si>
    <t>pp28828</t>
  </si>
  <si>
    <t>Indian Summer Huckleberry</t>
  </si>
  <si>
    <t>pp32072</t>
  </si>
  <si>
    <t>Indian summer Huckleberry</t>
  </si>
  <si>
    <t xml:space="preserve">Indian Summer Limeberry </t>
  </si>
  <si>
    <t xml:space="preserve">Indian summer Mulberry </t>
  </si>
  <si>
    <t>Indian Summer Silverberry</t>
  </si>
  <si>
    <t xml:space="preserve">Indian summer Silverberry </t>
  </si>
  <si>
    <t>Lime Marmalade</t>
  </si>
  <si>
    <t>pp21861</t>
  </si>
  <si>
    <t xml:space="preserve">Lime Marmalade  </t>
  </si>
  <si>
    <t>Marmalade</t>
  </si>
  <si>
    <t>pp15945</t>
  </si>
  <si>
    <t>Midnight Rose</t>
  </si>
  <si>
    <t>pp18551</t>
  </si>
  <si>
    <t xml:space="preserve">Midnight Rose  </t>
  </si>
  <si>
    <t>micrantha Palace Purple</t>
  </si>
  <si>
    <t xml:space="preserve">micrantha Palace Purple </t>
  </si>
  <si>
    <t>Northern Exposure™ Series</t>
  </si>
  <si>
    <t>Northern Exposure™ Amber</t>
  </si>
  <si>
    <t>pp29397</t>
  </si>
  <si>
    <t>Northern Exposure™ Black</t>
  </si>
  <si>
    <t>pp30583</t>
  </si>
  <si>
    <t>Northern Exposure™ Red</t>
  </si>
  <si>
    <t>pp29420</t>
  </si>
  <si>
    <t>Northern Exposure™ Silver</t>
  </si>
  <si>
    <t>pp29632</t>
  </si>
  <si>
    <t>Obsidian</t>
  </si>
  <si>
    <t>pp14836</t>
  </si>
  <si>
    <t>Paris</t>
  </si>
  <si>
    <t>pp18881</t>
  </si>
  <si>
    <t>Plum Pudding</t>
  </si>
  <si>
    <r>
      <t xml:space="preserve">Plum Pudding   </t>
    </r>
    <r>
      <rPr>
        <b/>
        <sz val="9"/>
        <color rgb="FF750030"/>
        <rFont val="Geneva"/>
        <family val="2"/>
      </rPr>
      <t/>
    </r>
  </si>
  <si>
    <t xml:space="preserve">sanguinea Firefly </t>
  </si>
  <si>
    <t>Heucherella (Foamy Bells)</t>
  </si>
  <si>
    <t>Gold Zebra</t>
  </si>
  <si>
    <t>pp22104</t>
  </si>
  <si>
    <t>Pink Revolution</t>
  </si>
  <si>
    <t>pp30656</t>
  </si>
  <si>
    <t xml:space="preserve">Solar Eclipse </t>
  </si>
  <si>
    <t>pp23647</t>
  </si>
  <si>
    <t>Sweet Tea</t>
  </si>
  <si>
    <t>pp21296</t>
  </si>
  <si>
    <t xml:space="preserve">Sweet Tea </t>
  </si>
  <si>
    <t>Hibiscus Dormant (Rose Mallow) (Hardy Hibiscus)</t>
  </si>
  <si>
    <t>Airbrush Effect</t>
  </si>
  <si>
    <t>pp29295</t>
  </si>
  <si>
    <t>Blackberry Merlot</t>
  </si>
  <si>
    <t>pp33498</t>
  </si>
  <si>
    <t>Honeymoon™ Series</t>
  </si>
  <si>
    <t>Honeymoon™ Deep Red</t>
  </si>
  <si>
    <t>Honeymoon™ Light Rose</t>
  </si>
  <si>
    <t>Midnight Marvel</t>
  </si>
  <si>
    <t>pp24079</t>
  </si>
  <si>
    <t>Starry Starry Night</t>
  </si>
  <si>
    <t>pp27901</t>
  </si>
  <si>
    <t>Hosta (Plantain Lily)</t>
  </si>
  <si>
    <t>Abiqua Drinking Gourd (Hosta of the Year 2014)</t>
  </si>
  <si>
    <t>August Moon</t>
  </si>
  <si>
    <t>Ben Vernooij</t>
  </si>
  <si>
    <t>pp24009</t>
  </si>
  <si>
    <t>Big Daddy</t>
  </si>
  <si>
    <t>Blue Angel</t>
  </si>
  <si>
    <t>Blue Hawaii</t>
  </si>
  <si>
    <t>Blue Mouse Ears</t>
  </si>
  <si>
    <t>Blue Umbrellas</t>
  </si>
  <si>
    <t>Brim Cup</t>
  </si>
  <si>
    <t>Broad Band</t>
  </si>
  <si>
    <t>Brother Stefan (Hosta of the Year 2017)</t>
  </si>
  <si>
    <t>Bulletproof</t>
  </si>
  <si>
    <t>Cherry Berry</t>
  </si>
  <si>
    <t>Color Festival</t>
  </si>
  <si>
    <t>Curly Fries (Hosta of the Year 2016)</t>
  </si>
  <si>
    <t>Dancing Queen (Hosta of the Year 2020)</t>
  </si>
  <si>
    <t>Dream Queen</t>
  </si>
  <si>
    <t>Earth Angel</t>
  </si>
  <si>
    <t>Elegans (sieboldiana)</t>
  </si>
  <si>
    <t>Fire &amp; Ice (fortunei)</t>
  </si>
  <si>
    <t>Fireworks</t>
  </si>
  <si>
    <t>pp16062</t>
  </si>
  <si>
    <t>Firn Line</t>
  </si>
  <si>
    <t>First Blush</t>
  </si>
  <si>
    <t>pp28929</t>
  </si>
  <si>
    <t xml:space="preserve">First Frost </t>
  </si>
  <si>
    <t>Forbidden Fruit</t>
  </si>
  <si>
    <t>pp24001</t>
  </si>
  <si>
    <t>fortunei Aureomarginata</t>
  </si>
  <si>
    <t>Fragrant Bouquet</t>
  </si>
  <si>
    <t>Francee</t>
  </si>
  <si>
    <r>
      <t>Francee</t>
    </r>
    <r>
      <rPr>
        <b/>
        <sz val="8"/>
        <color rgb="FF750030"/>
        <rFont val="Calibri"/>
        <family val="2"/>
      </rPr>
      <t xml:space="preserve"> </t>
    </r>
  </si>
  <si>
    <t>Frances Williams</t>
  </si>
  <si>
    <t>Funny Mouse</t>
  </si>
  <si>
    <t>Glad Rags</t>
  </si>
  <si>
    <t>Gold Standard</t>
  </si>
  <si>
    <t>Golden Tiara</t>
  </si>
  <si>
    <t>Green Patriot</t>
  </si>
  <si>
    <t>Guacamole</t>
  </si>
  <si>
    <t>Halcyon</t>
  </si>
  <si>
    <t>Island Breeze (Hosta of the Year 2022)</t>
  </si>
  <si>
    <t>pp27151</t>
  </si>
  <si>
    <t>June</t>
  </si>
  <si>
    <t>Jurrassic Park</t>
  </si>
  <si>
    <t>Lakeside Cupcake</t>
  </si>
  <si>
    <t>Lakeside Paisley Print (Hosta of the Year 2019)</t>
  </si>
  <si>
    <t>Lemon Snap</t>
  </si>
  <si>
    <t>Lipstick Blonde</t>
  </si>
  <si>
    <t>Minuteman</t>
  </si>
  <si>
    <t>Monkey Business</t>
  </si>
  <si>
    <t>Night Before Christmas</t>
  </si>
  <si>
    <t>Olive Bailey Langdon</t>
  </si>
  <si>
    <t>Orion's Belt</t>
  </si>
  <si>
    <t>Patriot</t>
  </si>
  <si>
    <t>Paul's Glory</t>
  </si>
  <si>
    <t>Praying Hands (Hosta of the Year 2011)</t>
  </si>
  <si>
    <t>Rainbow's End (Hosta of the Year 2021)</t>
  </si>
  <si>
    <t>pp17251</t>
  </si>
  <si>
    <t>Rainforest Sunrise (Hosta of the Year 2013)</t>
  </si>
  <si>
    <t>Raspberry Sundae</t>
  </si>
  <si>
    <t>Royal Standard</t>
  </si>
  <si>
    <t>Skywriter</t>
  </si>
  <si>
    <t>Stained Glass</t>
  </si>
  <si>
    <t>Sum &amp; Substance</t>
  </si>
  <si>
    <t>Summer Lovin</t>
  </si>
  <si>
    <t>Sunset Grooves</t>
  </si>
  <si>
    <t>Tootie Mae</t>
  </si>
  <si>
    <t>T-Rex</t>
  </si>
  <si>
    <t>undulata Albomarginata</t>
  </si>
  <si>
    <t>Velvet Moon</t>
  </si>
  <si>
    <t>Warwick Comet</t>
  </si>
  <si>
    <t>Whirlwind</t>
  </si>
  <si>
    <t>White Feather</t>
  </si>
  <si>
    <t>Wide Brim</t>
  </si>
  <si>
    <t>Yellow Polka Dot Bikini</t>
  </si>
  <si>
    <t>Hydrangea</t>
  </si>
  <si>
    <t>arborescens Annabelle</t>
  </si>
  <si>
    <t>paniculata Limelight</t>
  </si>
  <si>
    <t>paniculata Phantom</t>
  </si>
  <si>
    <t xml:space="preserve">Iberis (Candytuft) </t>
  </si>
  <si>
    <t xml:space="preserve">sempervirens  Snowsation </t>
  </si>
  <si>
    <t>pp29637</t>
  </si>
  <si>
    <t>sempervirens Snowsurfer™ Forte</t>
  </si>
  <si>
    <t>sempervirens White Shadow</t>
  </si>
  <si>
    <t>Iris Ensata (Japanese Iris)</t>
  </si>
  <si>
    <t>ensata Dinner Plate™ Blueberry Pie</t>
  </si>
  <si>
    <t>ensata Dinner Plate™ Carrot Cake</t>
  </si>
  <si>
    <t>ensata Dinner Plate™ Sundae</t>
  </si>
  <si>
    <t>ensata Dinner Plate™ Tub Tim Grob</t>
  </si>
  <si>
    <t>ensata Gold Bound</t>
  </si>
  <si>
    <t>ensata Harlequinesque</t>
  </si>
  <si>
    <t>ensata  Variegata</t>
  </si>
  <si>
    <t>Iris Germanica (Tall Bearded)</t>
  </si>
  <si>
    <t>germ. Batik</t>
  </si>
  <si>
    <t>germ. Blackwater</t>
  </si>
  <si>
    <t>germ. Breakers</t>
  </si>
  <si>
    <t>germ. Edith Wolford</t>
  </si>
  <si>
    <t>germ. Immortality</t>
  </si>
  <si>
    <t>germ. Mariposa Autumn</t>
  </si>
  <si>
    <t>germ. Neptune's Wine</t>
  </si>
  <si>
    <t>germ. Peggy Sue</t>
  </si>
  <si>
    <t>germ. Pure as Gold</t>
  </si>
  <si>
    <t>germ. Savannah Sunset</t>
  </si>
  <si>
    <t>germ. Sharp Dressed Man</t>
  </si>
  <si>
    <t>germ. That's All Folks</t>
  </si>
  <si>
    <t>germ. Wintry Sky</t>
  </si>
  <si>
    <t>Iris Pallida (Zebra Iris)</t>
  </si>
  <si>
    <t>pal. Albo Variegata (white variegation)</t>
  </si>
  <si>
    <t>pal. Aureo Variegata (yellow variegation)</t>
  </si>
  <si>
    <t>Iris Pseudata (hybrid pseudacorus x ensata)</t>
  </si>
  <si>
    <t>pseudata Cat's Eye</t>
  </si>
  <si>
    <t>Iris Siberica  (Siberian Iris)</t>
  </si>
  <si>
    <t>sib. Butter &amp; Sugar</t>
  </si>
  <si>
    <t>sib. Caesar's Brother</t>
  </si>
  <si>
    <t>sib. Concord Crush</t>
  </si>
  <si>
    <t>Peacock Butterfly™ Series</t>
  </si>
  <si>
    <t>sib. Peacock Butterfly™ Miss Apple</t>
  </si>
  <si>
    <t>sib. Peacock Butterfly™ Solar Energy</t>
  </si>
  <si>
    <t>sib. Peacock Butterfly™ Uncorked</t>
  </si>
  <si>
    <t>sib. Pink Parfait</t>
  </si>
  <si>
    <t>sib. Purpleicious</t>
  </si>
  <si>
    <t>Iris (Blue Flag)</t>
  </si>
  <si>
    <t>Versicolor</t>
  </si>
  <si>
    <t>Kniphofia (Tritoma) (Red Hot Poker)</t>
  </si>
  <si>
    <t>hirsuta Fire Dance</t>
  </si>
  <si>
    <t>Lavandula (Lavender)</t>
  </si>
  <si>
    <t>angustifolia Annet</t>
  </si>
  <si>
    <t>pp28867</t>
  </si>
  <si>
    <t>angustifolia Big Time Blue</t>
  </si>
  <si>
    <t>pp24827</t>
  </si>
  <si>
    <t>angustifolia Big Time White</t>
  </si>
  <si>
    <t>pp36329</t>
  </si>
  <si>
    <t>angustifolia Big Time Blue &amp; White Combo</t>
  </si>
  <si>
    <t>angustifolia Hidcote</t>
  </si>
  <si>
    <t xml:space="preserve">angustifolia Hidcote  </t>
  </si>
  <si>
    <t>angustifolia Munstead</t>
  </si>
  <si>
    <t xml:space="preserve">angustifolia Munstead   </t>
  </si>
  <si>
    <t>angustifolia Platinum Blonde</t>
  </si>
  <si>
    <t>pp23834</t>
  </si>
  <si>
    <t>angustifolia Super Blue</t>
  </si>
  <si>
    <t>pp24929</t>
  </si>
  <si>
    <t>x intermedia Phenomenal</t>
  </si>
  <si>
    <t>pp24193</t>
  </si>
  <si>
    <r>
      <t>x intermedia Sensational</t>
    </r>
    <r>
      <rPr>
        <b/>
        <sz val="8"/>
        <color rgb="FF750030"/>
        <rFont val="Calibri"/>
        <family val="2"/>
      </rPr>
      <t xml:space="preserve"> </t>
    </r>
  </si>
  <si>
    <t>pp31786</t>
  </si>
  <si>
    <t>Leucanthemum (Shasta Daisy)</t>
  </si>
  <si>
    <t>Sweet Daisy® Series</t>
  </si>
  <si>
    <t>maximum Sweet Daisy® Birdy</t>
  </si>
  <si>
    <t>pp32774</t>
  </si>
  <si>
    <t>maximum Sweet Daisy® Izabel</t>
  </si>
  <si>
    <t>maximum Sweet Daisy® Rebecca</t>
  </si>
  <si>
    <r>
      <t xml:space="preserve">superbum Becky  </t>
    </r>
    <r>
      <rPr>
        <b/>
        <sz val="9"/>
        <color rgb="FFA40042"/>
        <rFont val="Geneva"/>
        <family val="2"/>
      </rPr>
      <t xml:space="preserve"> </t>
    </r>
  </si>
  <si>
    <r>
      <t xml:space="preserve">superbum Becky  </t>
    </r>
    <r>
      <rPr>
        <sz val="9"/>
        <color rgb="FF750030"/>
        <rFont val="Geneva"/>
        <family val="2"/>
      </rPr>
      <t xml:space="preserve"> </t>
    </r>
  </si>
  <si>
    <t>superbum Becky</t>
  </si>
  <si>
    <t>superbum Madonna</t>
  </si>
  <si>
    <t>3"Plug</t>
  </si>
  <si>
    <t>superbum MAKE MY DAISY™ Crazy</t>
  </si>
  <si>
    <t>pp35074</t>
  </si>
  <si>
    <t>superbum Snow Lady</t>
  </si>
  <si>
    <t>superbum Snowcap</t>
  </si>
  <si>
    <t>Realflor® Series</t>
  </si>
  <si>
    <t>superbum Real Charmer</t>
  </si>
  <si>
    <t>pp27687</t>
  </si>
  <si>
    <t>superbum Real Sunbeam</t>
  </si>
  <si>
    <t>pp27717</t>
  </si>
  <si>
    <t>Lewisia (Bitterroot)</t>
  </si>
  <si>
    <t>cotyledon Elise Mix</t>
  </si>
  <si>
    <t>Liatris (Blazing Star)</t>
  </si>
  <si>
    <t>ligulistylis</t>
  </si>
  <si>
    <t>spicata - 250 bulbs/50 tags</t>
  </si>
  <si>
    <t>spicata - 1500 bulbs/300 tags</t>
  </si>
  <si>
    <t>spicata XL - 300 bulbs/100 tags</t>
  </si>
  <si>
    <t>14/+cm</t>
  </si>
  <si>
    <t>spicata Floristan Alba - 150 bulbs/50 tags/3 bulbs per pot</t>
  </si>
  <si>
    <t>spicata Kobold - 100 bulbs/50 tags/2-3 bulbs per pot</t>
  </si>
  <si>
    <t xml:space="preserve">spicata Kobold - 150 bulbs/150 tags/1 bulb per pot </t>
  </si>
  <si>
    <t>14/+ cm</t>
  </si>
  <si>
    <t>Ligularia  (Ragwort)</t>
  </si>
  <si>
    <t>dentata Britt-Marie Crawford</t>
  </si>
  <si>
    <t xml:space="preserve">pp16113    </t>
  </si>
  <si>
    <t>dentata Desdemona</t>
  </si>
  <si>
    <t>dentata Othello</t>
  </si>
  <si>
    <t>dentata Pandora</t>
  </si>
  <si>
    <t>stenocephala Little Rocket</t>
  </si>
  <si>
    <t>pp14621</t>
  </si>
  <si>
    <t>stenocephala The Rocket</t>
  </si>
  <si>
    <t>LILIES                                          *note tag quantities shipped per unit </t>
  </si>
  <si>
    <t>Asiatic Garden Lilies</t>
  </si>
  <si>
    <t>30 bulbs/bag  with  10 tags/</t>
  </si>
  <si>
    <t>Forever Susan - orange/dark purple</t>
  </si>
  <si>
    <t>12/14</t>
  </si>
  <si>
    <t>AOA Hybrid Lilies (Asiatic x Oriental)</t>
  </si>
  <si>
    <t>Viva La Vida - yellow/maroon</t>
  </si>
  <si>
    <t>Asiatic Pot Lilies</t>
  </si>
  <si>
    <t>Golden Matrix - yellow</t>
  </si>
  <si>
    <t>10/12</t>
  </si>
  <si>
    <t>Matrix - red/orange</t>
  </si>
  <si>
    <t>Orange Matrix - orange</t>
  </si>
  <si>
    <r>
      <t>Sparkling White -</t>
    </r>
    <r>
      <rPr>
        <b/>
        <sz val="8"/>
        <rFont val="Calibri"/>
        <family val="2"/>
      </rPr>
      <t xml:space="preserve"> 25 tags</t>
    </r>
  </si>
  <si>
    <r>
      <t xml:space="preserve">Sparkling White - </t>
    </r>
    <r>
      <rPr>
        <b/>
        <sz val="8"/>
        <rFont val="Calibri"/>
        <family val="2"/>
      </rPr>
      <t>150 tags</t>
    </r>
  </si>
  <si>
    <r>
      <t xml:space="preserve">Sparkling White - </t>
    </r>
    <r>
      <rPr>
        <b/>
        <sz val="8"/>
        <rFont val="Calibri"/>
        <family val="2"/>
      </rPr>
      <t>200 tags</t>
    </r>
  </si>
  <si>
    <t>Lily Looks™ - Pot Lilies</t>
  </si>
  <si>
    <t>100 bulbs/crate with 20 tags/</t>
  </si>
  <si>
    <t>Bloom Fusion Oriole  - 2 varieties - yellow/orange</t>
  </si>
  <si>
    <t>Bloom Fusion Tanager  -  2 varieties - yelllow/red</t>
  </si>
  <si>
    <t>75 bulbs/bag with 25 tags/</t>
  </si>
  <si>
    <t>Tiny Bee - yellow</t>
  </si>
  <si>
    <t>pp16255</t>
  </si>
  <si>
    <t>Tiny Cosmic - orange/maroon</t>
  </si>
  <si>
    <t>Tiny Diamond - rose red/white</t>
  </si>
  <si>
    <t xml:space="preserve">Tiny Double Dutch - double orange </t>
  </si>
  <si>
    <t xml:space="preserve">Tiny Ghost - purple </t>
  </si>
  <si>
    <t>pp16161</t>
  </si>
  <si>
    <t>Tiny Heroes - orange</t>
  </si>
  <si>
    <t>Tiny Ink - burgundy red</t>
  </si>
  <si>
    <t>Tiny Invader - light orange</t>
  </si>
  <si>
    <t>pp17618</t>
  </si>
  <si>
    <t>Tiny Lion -orange/burgundy</t>
  </si>
  <si>
    <t>Tiny Massive - yellow/black</t>
  </si>
  <si>
    <t xml:space="preserve">Tiny Nugget - lemon yellow </t>
  </si>
  <si>
    <t xml:space="preserve">Tiny Pearl - rose/purple </t>
  </si>
  <si>
    <t>pp22874</t>
  </si>
  <si>
    <t>Tiny Ranger - yellow</t>
  </si>
  <si>
    <t xml:space="preserve">Tiny Rocket - dark red  </t>
  </si>
  <si>
    <t>pp24500</t>
  </si>
  <si>
    <t xml:space="preserve">Tiny Shadow - orange/burgundy </t>
  </si>
  <si>
    <t>400 bulbs/crate  with  150 tags/</t>
  </si>
  <si>
    <t xml:space="preserve">Tiny Bee - yellow </t>
  </si>
  <si>
    <t>Tiny Diamond -rose red/white</t>
  </si>
  <si>
    <t xml:space="preserve">Tiny Invader - light orange </t>
  </si>
  <si>
    <t>Tiny Nugget - lemon yellow</t>
  </si>
  <si>
    <t xml:space="preserve">Tiny Rocket - dark red </t>
  </si>
  <si>
    <t>600 bulbs/crate  with  200 tags/</t>
  </si>
  <si>
    <t>Tiny Pearl - rose/purple</t>
  </si>
  <si>
    <t>Tiny Shadow - orange/burgundy</t>
  </si>
  <si>
    <t>LA Hybrid Lilies - Longiflorum x asiatic lilies</t>
  </si>
  <si>
    <t>75 bulbs/bag with 25 tags/or 400 bulbs/crate with 134 tags</t>
  </si>
  <si>
    <t>Lily Looks™ Summer Series</t>
  </si>
  <si>
    <t>Summer® Blush - pink</t>
  </si>
  <si>
    <t>Summer Scarlet® - red</t>
  </si>
  <si>
    <t>Summer Sky® - pink/yellow</t>
  </si>
  <si>
    <t>Summer Snow® - white</t>
  </si>
  <si>
    <t>Summer Sun® - yellow</t>
  </si>
  <si>
    <t>Summer Eclipse® Combo - pink/yellow</t>
  </si>
  <si>
    <t>Summer Solstice® Combo - red/white</t>
  </si>
  <si>
    <t>Beverly Gold - gold</t>
  </si>
  <si>
    <t>Caddy - orange</t>
  </si>
  <si>
    <t>Crodino - orange</t>
  </si>
  <si>
    <t>Malbec - maroon</t>
  </si>
  <si>
    <t>Royal Sunset - red/yellow</t>
  </si>
  <si>
    <t>Oriental Garden Lilies</t>
  </si>
  <si>
    <t>30 bulbs/bag  with  30 tags/</t>
  </si>
  <si>
    <t>Big Smile - red/yellow/white</t>
  </si>
  <si>
    <t>Casa Blanca - white</t>
  </si>
  <si>
    <t>Scorpio - dark red</t>
  </si>
  <si>
    <t>Starfighter - red/white</t>
  </si>
  <si>
    <t>Stargazer - pink/red</t>
  </si>
  <si>
    <t>Tarrango - dark pink</t>
  </si>
  <si>
    <t>The Edge - white/pink</t>
  </si>
  <si>
    <t>Tricolor - white/yellow-green/pink-purple</t>
  </si>
  <si>
    <t>200 or 300 bulbs/crate  with  200 or 300 tags/</t>
  </si>
  <si>
    <t>Oriental Pot Lilies</t>
  </si>
  <si>
    <t>After Eight - pink/white</t>
  </si>
  <si>
    <t>Sunny Series</t>
  </si>
  <si>
    <t>Sunny Azores - white/yellow</t>
  </si>
  <si>
    <r>
      <t>Sunny Bahamas - white</t>
    </r>
    <r>
      <rPr>
        <sz val="7"/>
        <rFont val="Geneva"/>
        <family val="2"/>
      </rPr>
      <t xml:space="preserve"> </t>
    </r>
  </si>
  <si>
    <t>Sunny Bliss - yellow</t>
  </si>
  <si>
    <t>Sunny Camino - light pink</t>
  </si>
  <si>
    <t>Sunny Double Bounty - white</t>
  </si>
  <si>
    <t>Sunny Double Duty - white/pink</t>
  </si>
  <si>
    <t>Sunny Keys - dark pink</t>
  </si>
  <si>
    <t>Sunny Martinique - red/white</t>
  </si>
  <si>
    <t>pp24673</t>
  </si>
  <si>
    <t>300 bulbs/crate  with 300 tags/</t>
  </si>
  <si>
    <t>Oriental Double Flowering</t>
  </si>
  <si>
    <t>Roselily™ Aisha - double white</t>
  </si>
  <si>
    <t>Roselily™ Anouska - double pink</t>
  </si>
  <si>
    <t>Roselily™ Samantha - double white/pink</t>
  </si>
  <si>
    <t>Oriental Double Flowering (Pot Lilies)</t>
  </si>
  <si>
    <t>Roselily™ Azra- double pink</t>
  </si>
  <si>
    <t>Roselily™ Nowa- double white/pink</t>
  </si>
  <si>
    <t>Roselily™ Sita - double white/yellow</t>
  </si>
  <si>
    <t>15/17</t>
  </si>
  <si>
    <t>OT Hybrid Lilies - Oriental x trumpet</t>
  </si>
  <si>
    <t>Conca d'Or - yellow</t>
  </si>
  <si>
    <t>Frontera - pink/white</t>
  </si>
  <si>
    <t>Tabledance - pink/white</t>
  </si>
  <si>
    <t>Touchstone - purple-red</t>
  </si>
  <si>
    <t>x Black Beauty - red/white</t>
  </si>
  <si>
    <t>Zelmira - coral</t>
  </si>
  <si>
    <t>Tiger Lilies - Tall garden</t>
  </si>
  <si>
    <t>Orange</t>
  </si>
  <si>
    <t>Pink</t>
  </si>
  <si>
    <t>Red</t>
  </si>
  <si>
    <t>Yellow</t>
  </si>
  <si>
    <t>Specialty Lilies</t>
  </si>
  <si>
    <t>1 tag/bulb</t>
  </si>
  <si>
    <t>LA hybrid Apricot Fudge - orange</t>
  </si>
  <si>
    <t>Limonium (Statice)</t>
  </si>
  <si>
    <t>gmellinii Dazzle Rocks</t>
  </si>
  <si>
    <t>pp33240</t>
  </si>
  <si>
    <t>Lobelia (Cardinal Flower)</t>
  </si>
  <si>
    <t>cardinalis</t>
  </si>
  <si>
    <t>siphilitica Great Blue</t>
  </si>
  <si>
    <t>x speciosa Fan® Scarlet</t>
  </si>
  <si>
    <t>STARSHIP™ Series</t>
  </si>
  <si>
    <t>speciosa STARSHIP™ Blue</t>
  </si>
  <si>
    <t>speciosa STARSHIP™ Deep Rose</t>
  </si>
  <si>
    <t>Lupinus Hybrid (Lupine)</t>
  </si>
  <si>
    <t>Gallery Blue</t>
  </si>
  <si>
    <t>Gallery Mix</t>
  </si>
  <si>
    <t>Gallery Pink</t>
  </si>
  <si>
    <t>Gallery Red</t>
  </si>
  <si>
    <t>Gallery Yellow</t>
  </si>
  <si>
    <t>Mini Gallery™ Series</t>
  </si>
  <si>
    <r>
      <t>polyphyllus Mini Gallery</t>
    </r>
    <r>
      <rPr>
        <sz val="9"/>
        <rFont val="Calibri"/>
        <family val="2"/>
        <scheme val="minor"/>
      </rPr>
      <t xml:space="preserve">™ </t>
    </r>
    <r>
      <rPr>
        <sz val="8"/>
        <rFont val="Calibri (Body)"/>
      </rPr>
      <t>Blue Bicolor</t>
    </r>
  </si>
  <si>
    <t>polyphyllus Mini Gallery™ Pink Bicolor</t>
  </si>
  <si>
    <t>x Tutti Frutti™ Mix</t>
  </si>
  <si>
    <t>Lychnis (Maltese Cross)</t>
  </si>
  <si>
    <t>arkwrightii Orange Gnome</t>
  </si>
  <si>
    <r>
      <t>Lysimachia (Loosestrife)</t>
    </r>
    <r>
      <rPr>
        <b/>
        <sz val="8"/>
        <color rgb="FF750030"/>
        <rFont val="Calibri"/>
        <family val="2"/>
      </rPr>
      <t xml:space="preserve"> - Restricted in OR</t>
    </r>
    <r>
      <rPr>
        <b/>
        <sz val="8"/>
        <rFont val="Calibri"/>
        <family val="2"/>
      </rPr>
      <t xml:space="preserve"> </t>
    </r>
    <r>
      <rPr>
        <b/>
        <sz val="8"/>
        <color rgb="FF750030"/>
        <rFont val="Calibri"/>
        <family val="2"/>
      </rPr>
      <t>and WA</t>
    </r>
  </si>
  <si>
    <t xml:space="preserve">atropurpurea Beaujolais </t>
  </si>
  <si>
    <t>Malva (Mallow)</t>
  </si>
  <si>
    <t>sylvestris Zebrina</t>
  </si>
  <si>
    <t>Monarda (Bee Balm)</t>
  </si>
  <si>
    <t>Balmy™ Series</t>
  </si>
  <si>
    <t>didyma Balmy™ Lilac</t>
  </si>
  <si>
    <t>pp26594</t>
  </si>
  <si>
    <t>didyma Balmy™ Purple</t>
  </si>
  <si>
    <t>pp25561</t>
  </si>
  <si>
    <t>didyma Balmy™ Rose</t>
  </si>
  <si>
    <t>pp26567</t>
  </si>
  <si>
    <t>didyma Balmy™ Tricolor</t>
  </si>
  <si>
    <t>3.5"Pot</t>
  </si>
  <si>
    <t>Bee-Mine™ Series</t>
  </si>
  <si>
    <t>didyma Bee-Mine™ Lavender</t>
  </si>
  <si>
    <t>pp33915</t>
  </si>
  <si>
    <r>
      <t>didyma Bee-Mine™ Pink</t>
    </r>
    <r>
      <rPr>
        <b/>
        <sz val="8"/>
        <color rgb="FF005077"/>
        <rFont val="Calibri"/>
        <family val="2"/>
      </rPr>
      <t xml:space="preserve"> - NOT IN CATALOG</t>
    </r>
  </si>
  <si>
    <t>pp33916</t>
  </si>
  <si>
    <r>
      <t>didyma Bee-Mine™ Purple</t>
    </r>
    <r>
      <rPr>
        <b/>
        <sz val="8"/>
        <color rgb="FF005077"/>
        <rFont val="Calibri"/>
        <family val="2"/>
      </rPr>
      <t xml:space="preserve"> - NOT IN CATALOG</t>
    </r>
  </si>
  <si>
    <t>didyma Bee-Mine™ Red</t>
  </si>
  <si>
    <t>pp33917</t>
  </si>
  <si>
    <t>didyma Fireball</t>
  </si>
  <si>
    <t xml:space="preserve">pp14235             </t>
  </si>
  <si>
    <t xml:space="preserve">didyma Fireball   </t>
  </si>
  <si>
    <t>didyma Jacob Cline</t>
  </si>
  <si>
    <t>SUGAR BUZZ® Series</t>
  </si>
  <si>
    <t>SUGAR BUZZ® Pink Frosting</t>
  </si>
  <si>
    <t>pp29548</t>
  </si>
  <si>
    <t>SUGAR BUZZ® Rockin Raspberry</t>
  </si>
  <si>
    <t>pp28752</t>
  </si>
  <si>
    <t>Mukgenia</t>
  </si>
  <si>
    <r>
      <t xml:space="preserve">Nova™ Flame  </t>
    </r>
    <r>
      <rPr>
        <b/>
        <sz val="9"/>
        <color rgb="FF750030"/>
        <rFont val="Geneva"/>
        <family val="2"/>
      </rPr>
      <t xml:space="preserve"> </t>
    </r>
  </si>
  <si>
    <t>Nepeta (Catmint)</t>
  </si>
  <si>
    <t>Chartreuse on the Loose</t>
  </si>
  <si>
    <t>pp35867</t>
  </si>
  <si>
    <t>faassenii Junior Walker™</t>
  </si>
  <si>
    <t>pp20374</t>
  </si>
  <si>
    <r>
      <t>faassenii Junior Walker™</t>
    </r>
    <r>
      <rPr>
        <sz val="8"/>
        <color rgb="FFFF0000"/>
        <rFont val="Calibri"/>
        <family val="2"/>
      </rPr>
      <t xml:space="preserve"> </t>
    </r>
  </si>
  <si>
    <t>faassenii Walker's Low</t>
  </si>
  <si>
    <t xml:space="preserve">faassenii Walker's Low  </t>
  </si>
  <si>
    <t>Neptune</t>
  </si>
  <si>
    <t>pp29556</t>
  </si>
  <si>
    <t>subsessilis Purple Prelude</t>
  </si>
  <si>
    <t>pp33997</t>
  </si>
  <si>
    <t>Oenothera (Evening Primrose)</t>
  </si>
  <si>
    <t>berlandieri Siskiyou Pink</t>
  </si>
  <si>
    <t>missouriensis (macrocarpa)</t>
  </si>
  <si>
    <t>missouriensis Evening Sun</t>
  </si>
  <si>
    <t>pp35065</t>
  </si>
  <si>
    <t>Paeonia (Garden Peony)</t>
  </si>
  <si>
    <t>Bouquet Perfect</t>
  </si>
  <si>
    <t>Command Performance</t>
  </si>
  <si>
    <t>Coral Sunset</t>
  </si>
  <si>
    <t>Duchesse de Nemours</t>
  </si>
  <si>
    <t>Fantastic</t>
  </si>
  <si>
    <t>Festiva Maxima</t>
  </si>
  <si>
    <t>Highlight</t>
  </si>
  <si>
    <t>Kansas</t>
  </si>
  <si>
    <t>Karl Rosenfield</t>
  </si>
  <si>
    <t>Nippon Beauty</t>
  </si>
  <si>
    <t>Paul M. Wild</t>
  </si>
  <si>
    <t>Red Charm</t>
  </si>
  <si>
    <t>Red Sarah Bernhardt</t>
  </si>
  <si>
    <t>Sarah Bernhardt</t>
  </si>
  <si>
    <t>Sorbet</t>
  </si>
  <si>
    <t>The Fawn</t>
  </si>
  <si>
    <t>Top Brass</t>
  </si>
  <si>
    <t>Peony Itoh (Intersectional Hybrids)</t>
  </si>
  <si>
    <t>Bartzella</t>
  </si>
  <si>
    <t>Cora Louise</t>
  </si>
  <si>
    <t>First Arrival</t>
  </si>
  <si>
    <t>Julia Rose</t>
  </si>
  <si>
    <t>Peony ten. (Fern Leaf Peony)</t>
  </si>
  <si>
    <r>
      <t xml:space="preserve">Rubra Plena - </t>
    </r>
    <r>
      <rPr>
        <b/>
        <sz val="8"/>
        <color rgb="FF750030"/>
        <rFont val="Calibri"/>
        <family val="2"/>
      </rPr>
      <t>LIMIT 2 UNITS</t>
    </r>
  </si>
  <si>
    <r>
      <t xml:space="preserve">Peony x suffruticosa </t>
    </r>
    <r>
      <rPr>
        <sz val="8"/>
        <rFont val="Calibri"/>
        <family val="2"/>
      </rPr>
      <t>(</t>
    </r>
    <r>
      <rPr>
        <b/>
        <sz val="8"/>
        <rFont val="Calibri"/>
        <family val="2"/>
      </rPr>
      <t>Tree Peony)</t>
    </r>
  </si>
  <si>
    <t>Burning Colors of Evening (Ni Hong Juan Cai) - red</t>
  </si>
  <si>
    <t>3 Year</t>
  </si>
  <si>
    <t>Colorful Painting (Cai Hui) - lavender</t>
  </si>
  <si>
    <t>Golden Crown (Huang Guan) - yellow</t>
  </si>
  <si>
    <t>Rosy Jade (Tao Hong Fei Cui) - pink</t>
  </si>
  <si>
    <t>Royal Elegance (Dao Jin) - pink/white</t>
  </si>
  <si>
    <t>Snowy Pagoda (Bai Xue Ta) - white</t>
  </si>
  <si>
    <t>Sunset (Luo Yang Hong) - purple</t>
  </si>
  <si>
    <t>Papaver (Iceland &amp; Oriental Poppy)</t>
  </si>
  <si>
    <t>Champagne Series</t>
  </si>
  <si>
    <t>nudicaule Champagne Bubbles Orange</t>
  </si>
  <si>
    <t>nudicaule Champagne Bubbles Scarlet</t>
  </si>
  <si>
    <t>nudicaule Champagne Bubbles Yellow</t>
  </si>
  <si>
    <t>orientalis Aglaya</t>
  </si>
  <si>
    <t>orientalis Beauty of Livermere</t>
  </si>
  <si>
    <t>orientalis Fruit Punch</t>
  </si>
  <si>
    <t>orientalis Little Patty's Plum</t>
  </si>
  <si>
    <t>orientalis Prince of Orange</t>
  </si>
  <si>
    <t>orientalis Princess Victoria Louise</t>
  </si>
  <si>
    <t>orientalis Red Rumble</t>
  </si>
  <si>
    <t>orientalis Royal Wedding</t>
  </si>
  <si>
    <t>orientalis Turkenlouis</t>
  </si>
  <si>
    <t>Penstemon (Bearded Tongue)</t>
  </si>
  <si>
    <t>Pristine® Series</t>
  </si>
  <si>
    <t>barbatus Pristine® Blue</t>
  </si>
  <si>
    <t>barbatus Pristine® Deep Rose</t>
  </si>
  <si>
    <t>barbatus Pristine® Lila Purple</t>
  </si>
  <si>
    <t>barbatus Pristine® Primrose</t>
  </si>
  <si>
    <t>digitalis DAKOTA™ Burgundy</t>
  </si>
  <si>
    <t>pp30569</t>
  </si>
  <si>
    <t>digitalis Dark Towers</t>
  </si>
  <si>
    <t>pp20013</t>
  </si>
  <si>
    <t>digitalis Husker's Red</t>
  </si>
  <si>
    <t>schmidel Red Riding Hood</t>
  </si>
  <si>
    <t>pp18950</t>
  </si>
  <si>
    <t>Perovskia (Russian Sage)</t>
  </si>
  <si>
    <t xml:space="preserve">atriplicifolia </t>
  </si>
  <si>
    <t xml:space="preserve">atriplicifolia  </t>
  </si>
  <si>
    <t>atriplicifolia Blue Steel</t>
  </si>
  <si>
    <t>atriplicifolia Bluesette</t>
  </si>
  <si>
    <t>atriplicifolia CrazyBlue</t>
  </si>
  <si>
    <t>pp25639</t>
  </si>
  <si>
    <t>atriplicifolia Jelena</t>
  </si>
  <si>
    <t>atriplicifolia Lacey Blue</t>
  </si>
  <si>
    <t>pp20845</t>
  </si>
  <si>
    <t>atriplicifolia Little Spire</t>
  </si>
  <si>
    <t>pp11643</t>
  </si>
  <si>
    <t xml:space="preserve">atriplicifolia Little Spire        </t>
  </si>
  <si>
    <t xml:space="preserve">pp11643          </t>
  </si>
  <si>
    <t xml:space="preserve">atriplicifolia Little Spire   </t>
  </si>
  <si>
    <t>Persicaria (Mountain Fleece)</t>
  </si>
  <si>
    <t>amplexicaulis Blackfield</t>
  </si>
  <si>
    <t xml:space="preserve">Phlox </t>
  </si>
  <si>
    <t>Phlox subulata (Creeping Phlox)</t>
  </si>
  <si>
    <t>sub. Amazing Grace</t>
  </si>
  <si>
    <t>sub. Candy Stripe</t>
  </si>
  <si>
    <t>sub. Drummond's Pink</t>
  </si>
  <si>
    <t>sub. Emerald Blue</t>
  </si>
  <si>
    <t>sub. Emerald Pink</t>
  </si>
  <si>
    <t>sub. Scarlet Flame</t>
  </si>
  <si>
    <t>sub. Spring® Scarlet</t>
  </si>
  <si>
    <t>sub. Violet Pinwheels</t>
  </si>
  <si>
    <t>pp25884</t>
  </si>
  <si>
    <t>Phlox (Woodland Phlox)</t>
  </si>
  <si>
    <t>divaricata Blue Moon</t>
  </si>
  <si>
    <r>
      <t xml:space="preserve">hybrida Candy Cloud™ Pink </t>
    </r>
    <r>
      <rPr>
        <b/>
        <sz val="8"/>
        <color rgb="FF005077"/>
        <rFont val="Calibri"/>
        <family val="2"/>
      </rPr>
      <t>- NOT IN CATALOG</t>
    </r>
  </si>
  <si>
    <t>hybrida Woodlander Pink</t>
  </si>
  <si>
    <t>hybrida Spring Splash™ Violet</t>
  </si>
  <si>
    <t>Early® Start Series (Dwarf Garden Phlox)</t>
  </si>
  <si>
    <t>pan. Early® Lavender Pop</t>
  </si>
  <si>
    <t>pan. Early® Magenta</t>
  </si>
  <si>
    <t>pan. Early® Pink</t>
  </si>
  <si>
    <t>pan. Early® Purple Eye</t>
  </si>
  <si>
    <t>Bambini® Series (Dwarf Garden Phlox)</t>
  </si>
  <si>
    <t>pan. Bambini® Cherry Crush</t>
  </si>
  <si>
    <t>pp33334</t>
  </si>
  <si>
    <t>pan. Bambini® Lucky Lilac</t>
  </si>
  <si>
    <t>pp33335</t>
  </si>
  <si>
    <t>Flame® Series (Dwarf Garden Phlox)</t>
  </si>
  <si>
    <t xml:space="preserve">pan. Flame® Light Blue </t>
  </si>
  <si>
    <t>pan. Flame® Coral</t>
  </si>
  <si>
    <t>pp22234</t>
  </si>
  <si>
    <t xml:space="preserve">pan. Flame® Pink </t>
  </si>
  <si>
    <t>pp11804</t>
  </si>
  <si>
    <t>pan. Flame® Lilac Star</t>
  </si>
  <si>
    <t xml:space="preserve">pan. Flame® Pro White </t>
  </si>
  <si>
    <t>pan. Flame® Purple</t>
  </si>
  <si>
    <t>pp12605</t>
  </si>
  <si>
    <t xml:space="preserve">pan. Flame® Red </t>
  </si>
  <si>
    <t>pp28646</t>
  </si>
  <si>
    <t>pan. Flame® Watermelon</t>
  </si>
  <si>
    <t>Phlox (Medium Height Garden Phlox)</t>
  </si>
  <si>
    <t xml:space="preserve">pan. Red Riding Hood </t>
  </si>
  <si>
    <t>Super Ka-Pow™ Series</t>
  </si>
  <si>
    <t>pan. Super Ka-Pow™ Coral</t>
  </si>
  <si>
    <t>pp33863</t>
  </si>
  <si>
    <t>pan. Super Ka-Pow™ Fuchsia</t>
  </si>
  <si>
    <t>pp33005</t>
  </si>
  <si>
    <t>pan. Super Ka-Pow™ Lavender</t>
  </si>
  <si>
    <t>pp33022</t>
  </si>
  <si>
    <t>Phlox (Tall Garden Phlox)</t>
  </si>
  <si>
    <t>pan. David</t>
  </si>
  <si>
    <t>pan. Laura</t>
  </si>
  <si>
    <t>pan. Nicky</t>
  </si>
  <si>
    <t>pan. Olympus</t>
  </si>
  <si>
    <t>pan. Orchid Yellow</t>
  </si>
  <si>
    <t>Physostegia (Obedient Plant)</t>
  </si>
  <si>
    <t>virginiana Crystal Peak White</t>
  </si>
  <si>
    <t>Platycodon (Balloon Flower)</t>
  </si>
  <si>
    <t>grandiflorus Astra Pink</t>
  </si>
  <si>
    <t>grandiflorus Double Blue</t>
  </si>
  <si>
    <t>Pop Star™ Series</t>
  </si>
  <si>
    <t>grandiflorus Pop Star™ Blue</t>
  </si>
  <si>
    <t>grandiflorus Pop Star™ Pink</t>
  </si>
  <si>
    <t>grandiflorus Pop Star™ White</t>
  </si>
  <si>
    <t>grandiflorus Pop Star™ Tri-color</t>
  </si>
  <si>
    <t>Polemonium (Jacob's Ladder)</t>
  </si>
  <si>
    <t>boreale Heavenly Habit</t>
  </si>
  <si>
    <t>Hurricane Ridge</t>
  </si>
  <si>
    <t>pulcherrimum Golden Feathers</t>
  </si>
  <si>
    <t>pp35067</t>
  </si>
  <si>
    <t>reptans Touch of Class</t>
  </si>
  <si>
    <t>pp19768</t>
  </si>
  <si>
    <r>
      <t xml:space="preserve">reptans Touch of Class </t>
    </r>
    <r>
      <rPr>
        <b/>
        <sz val="8"/>
        <color rgb="FF750030"/>
        <rFont val="Calibri"/>
        <family val="2"/>
      </rPr>
      <t>- ADDED SIZE</t>
    </r>
  </si>
  <si>
    <t>yezoense Purple Rain Strain</t>
  </si>
  <si>
    <t>Potentilla (Cinquefiol)</t>
  </si>
  <si>
    <t>thurberi Monarch's Velvet</t>
  </si>
  <si>
    <t>Primula (Primrose)</t>
  </si>
  <si>
    <t>vulgaris Zebra Blue</t>
  </si>
  <si>
    <t>Pulmonaria (Lungwort)</t>
  </si>
  <si>
    <t>Little Star</t>
  </si>
  <si>
    <t>#1 Div</t>
  </si>
  <si>
    <t>Majeste</t>
  </si>
  <si>
    <t>Mrs. Moon</t>
  </si>
  <si>
    <t>Raspberry Frost</t>
  </si>
  <si>
    <t>Raspberry Splash</t>
  </si>
  <si>
    <t>pp12138</t>
  </si>
  <si>
    <t>Silver Bouquet</t>
  </si>
  <si>
    <t>pp20059</t>
  </si>
  <si>
    <t>Trevi Fountain</t>
  </si>
  <si>
    <t>pp13047</t>
  </si>
  <si>
    <t>Pulsatilla (Pasque Flower)</t>
  </si>
  <si>
    <t>vulgaris Red Bells</t>
  </si>
  <si>
    <t>Pycnanthemum (Mountain Mint)</t>
  </si>
  <si>
    <t>x incanum Smokey Mountain Mint</t>
  </si>
  <si>
    <t>Rodgersia (Rodger's Flower)</t>
  </si>
  <si>
    <t>pinnata Superba</t>
  </si>
  <si>
    <t>Rudbeckia (Black-Eyed Susan)</t>
  </si>
  <si>
    <t>fulgida Goldblitz</t>
  </si>
  <si>
    <t>fulgida Goldsturm</t>
  </si>
  <si>
    <t xml:space="preserve">fulgida Goldsturm  </t>
  </si>
  <si>
    <t>fulgida var. sullvantii Little Goldstar</t>
  </si>
  <si>
    <t>pp22397</t>
  </si>
  <si>
    <t xml:space="preserve">fulgida var. sullvantii Little Goldstar </t>
  </si>
  <si>
    <t>hirta Cherry Brandy</t>
  </si>
  <si>
    <t>hirta Indian Summer</t>
  </si>
  <si>
    <t>hirta Prairie Sun</t>
  </si>
  <si>
    <t>hirta Sonora</t>
  </si>
  <si>
    <t>Sunbeckia® Series</t>
  </si>
  <si>
    <t>hirta Sunbeckia® Luna</t>
  </si>
  <si>
    <t>hirta Sunbeckia® Maya</t>
  </si>
  <si>
    <t>hirta Sunbeckia® Sarah</t>
  </si>
  <si>
    <t>speciosa Viette's Little Suzy</t>
  </si>
  <si>
    <t>pp8867</t>
  </si>
  <si>
    <t>x American Gold Rush</t>
  </si>
  <si>
    <t>pp28498</t>
  </si>
  <si>
    <r>
      <t>x American Gold Rush</t>
    </r>
    <r>
      <rPr>
        <sz val="8"/>
        <color rgb="FFFF0000"/>
        <rFont val="Calibri"/>
        <family val="2"/>
      </rPr>
      <t xml:space="preserve"> </t>
    </r>
  </si>
  <si>
    <t>x Glitters Like Gold</t>
  </si>
  <si>
    <t>pp30933</t>
  </si>
  <si>
    <t>Salvia (Meadow Sage)</t>
  </si>
  <si>
    <t>hybrida Blue by You</t>
  </si>
  <si>
    <t>pp31033</t>
  </si>
  <si>
    <t>nem. Caradonna</t>
  </si>
  <si>
    <t xml:space="preserve">nem. Caradonna   </t>
  </si>
  <si>
    <t>nem. Caramia</t>
  </si>
  <si>
    <t>nem. East Friesland</t>
  </si>
  <si>
    <t xml:space="preserve">nem. Marcus </t>
  </si>
  <si>
    <t>pp13322</t>
  </si>
  <si>
    <t>nem. May Night</t>
  </si>
  <si>
    <t xml:space="preserve">nem. May Night </t>
  </si>
  <si>
    <t xml:space="preserve">nem. Noble Knight </t>
  </si>
  <si>
    <t>nem. Sallyrosa™ April Night</t>
  </si>
  <si>
    <t>pp26520</t>
  </si>
  <si>
    <t>Marvel Series</t>
  </si>
  <si>
    <t>nem. Blue Marvel</t>
  </si>
  <si>
    <t>pp27018</t>
  </si>
  <si>
    <t>nem. Rose Marvel</t>
  </si>
  <si>
    <t>pp30118</t>
  </si>
  <si>
    <t>Sensation® Series</t>
  </si>
  <si>
    <t>nem. Sensation® Deep Blue Improved</t>
  </si>
  <si>
    <t xml:space="preserve">ppaf  </t>
  </si>
  <si>
    <t>nem. Sensation® Deep Rose Improved</t>
  </si>
  <si>
    <t>nem. Sensation® Compact Sky Blue</t>
  </si>
  <si>
    <t>nem. Snow Hill</t>
  </si>
  <si>
    <t>Sanguisorba (Burnet)</t>
  </si>
  <si>
    <t>officinalis var. microcephala Little Angel</t>
  </si>
  <si>
    <t>Saxifraga (Saxifrage)</t>
  </si>
  <si>
    <t>Marto™ Series</t>
  </si>
  <si>
    <t>x arendsii Marto™ Hot Rose</t>
  </si>
  <si>
    <t>x arendsii Marto™ Red Picotee</t>
  </si>
  <si>
    <t>Scabiosa (Pincushion Flower)</t>
  </si>
  <si>
    <t>columbaria Butterfly Blue</t>
  </si>
  <si>
    <t xml:space="preserve">columbaria Butterfly Blue  </t>
  </si>
  <si>
    <t>columbaria Pink Mist</t>
  </si>
  <si>
    <t>pp8957</t>
  </si>
  <si>
    <t>Sedum (Stonecrop)</t>
  </si>
  <si>
    <t>Tall Upright Clumping</t>
  </si>
  <si>
    <t>Autumn Fire</t>
  </si>
  <si>
    <t>Autumn Joy</t>
  </si>
  <si>
    <t>Brilliant</t>
  </si>
  <si>
    <t>Double Martini</t>
  </si>
  <si>
    <t>pp30587</t>
  </si>
  <si>
    <t>Frosted Fire</t>
  </si>
  <si>
    <t>La Vie en Rose</t>
  </si>
  <si>
    <t>Matrona</t>
  </si>
  <si>
    <r>
      <t>Mr. Goodbud</t>
    </r>
    <r>
      <rPr>
        <b/>
        <sz val="8"/>
        <color rgb="FF750030"/>
        <rFont val="Calibri"/>
        <family val="2"/>
      </rPr>
      <t xml:space="preserve"> </t>
    </r>
  </si>
  <si>
    <t>pp17671</t>
  </si>
  <si>
    <t>Neon</t>
  </si>
  <si>
    <t>NOVA® Cherry Fizz</t>
  </si>
  <si>
    <t>Thunderhead</t>
  </si>
  <si>
    <t>pp24693</t>
  </si>
  <si>
    <t>Medium Clumping or Arching</t>
  </si>
  <si>
    <t>Mojave Jewels™ Sapphire</t>
  </si>
  <si>
    <t>Low Growing / Ground Cover</t>
  </si>
  <si>
    <t>Flaming Carpet™</t>
  </si>
  <si>
    <t>repestre Angelina</t>
  </si>
  <si>
    <t xml:space="preserve">repestre Angelina  </t>
  </si>
  <si>
    <t>spurium Spot On™ Deep Rose</t>
  </si>
  <si>
    <t>spurium What a Doozie</t>
  </si>
  <si>
    <t>pp31789</t>
  </si>
  <si>
    <t>takesimense Atlantis™</t>
  </si>
  <si>
    <t>pp27454</t>
  </si>
  <si>
    <t xml:space="preserve">SunSparkler® Series </t>
  </si>
  <si>
    <r>
      <t xml:space="preserve"> Sunsparkler® Angelina's Teacup</t>
    </r>
    <r>
      <rPr>
        <sz val="8"/>
        <color rgb="FFFF0000"/>
        <rFont val="Calibri"/>
        <family val="2"/>
      </rPr>
      <t xml:space="preserve"> </t>
    </r>
  </si>
  <si>
    <t>pp32344</t>
  </si>
  <si>
    <t xml:space="preserve"> SunSparkler® Dazzleberry</t>
  </si>
  <si>
    <t>pp22457</t>
  </si>
  <si>
    <t xml:space="preserve"> SunSparkler® Dazzling Dynamite</t>
  </si>
  <si>
    <t xml:space="preserve"> SunSparkler® Dream Dazzler</t>
  </si>
  <si>
    <t>pp31227</t>
  </si>
  <si>
    <t xml:space="preserve"> SunSparkler® Firecracker</t>
  </si>
  <si>
    <t>pp26595</t>
  </si>
  <si>
    <t xml:space="preserve"> SunSparkler® Firecracker </t>
  </si>
  <si>
    <t xml:space="preserve"> SunSparkler® Lime Twister</t>
  </si>
  <si>
    <t>pp26895</t>
  </si>
  <si>
    <t xml:space="preserve"> SunSparkler® Lime Twister </t>
  </si>
  <si>
    <t xml:space="preserve"> SunSparkler® Lime Zinger</t>
  </si>
  <si>
    <t>pp24632</t>
  </si>
  <si>
    <t xml:space="preserve"> SunSparkler® Plum Dazzled</t>
  </si>
  <si>
    <t>pp30348</t>
  </si>
  <si>
    <t xml:space="preserve"> SunSparkler® Sapphire Tuffet</t>
  </si>
  <si>
    <t>SUCCULENTS</t>
  </si>
  <si>
    <t>Sempervivum (Hens &amp; Chicks)</t>
  </si>
  <si>
    <t xml:space="preserve">Colorockz® Series </t>
  </si>
  <si>
    <t>Colorockz® Arctic White</t>
  </si>
  <si>
    <t>pp33979</t>
  </si>
  <si>
    <t>2.5"Pot</t>
  </si>
  <si>
    <t>Colorockz® Coral Red</t>
  </si>
  <si>
    <t>pp31919</t>
  </si>
  <si>
    <t>Mixed Assortment - 4 varieties  x 10 pots each</t>
  </si>
  <si>
    <r>
      <t>Chick Charms®</t>
    </r>
    <r>
      <rPr>
        <sz val="8"/>
        <rFont val="Geneva"/>
        <family val="2"/>
      </rPr>
      <t xml:space="preserve"> - </t>
    </r>
    <r>
      <rPr>
        <sz val="8"/>
        <rFont val="Calibri"/>
        <family val="2"/>
        <scheme val="minor"/>
      </rPr>
      <t xml:space="preserve">Collectable Hens &amp; Chicks </t>
    </r>
    <r>
      <rPr>
        <b/>
        <sz val="8"/>
        <color rgb="FF750030"/>
        <rFont val="Calibri (Body)"/>
      </rPr>
      <t xml:space="preserve"> -  </t>
    </r>
    <r>
      <rPr>
        <b/>
        <sz val="7"/>
        <color rgb="FF750030"/>
        <rFont val="Calibri (Body)"/>
      </rPr>
      <t>TAGS INCLUDED ON ALL CHICK CHARM™ PLANTS</t>
    </r>
  </si>
  <si>
    <t>Gold Dust</t>
  </si>
  <si>
    <t>Gold Nugget</t>
  </si>
  <si>
    <t>pp28284</t>
  </si>
  <si>
    <t>Lotus Blossom</t>
  </si>
  <si>
    <t>Chick Charms® Giants</t>
  </si>
  <si>
    <t>Collection B</t>
  </si>
  <si>
    <t xml:space="preserve">    Copper Canyon, Emerald Explosion, Glacier Blue, Gold Mine</t>
  </si>
  <si>
    <t>Chick Charms® Trio</t>
  </si>
  <si>
    <t>Strawberry Sunrise™</t>
  </si>
  <si>
    <t xml:space="preserve">    Cherries Jubilee™, Apple Teaser™, Gold Nugget™</t>
  </si>
  <si>
    <t>Silene (Campion)</t>
  </si>
  <si>
    <t>dioica Clifford Moor</t>
  </si>
  <si>
    <t>Sisyrinchium (Blue-Eyed Grass)</t>
  </si>
  <si>
    <t>angustifolium Lucerne</t>
  </si>
  <si>
    <t>Solidago (Goldenrod)</t>
  </si>
  <si>
    <t>rugosa Fireworks</t>
  </si>
  <si>
    <t>x Little Lemon</t>
  </si>
  <si>
    <t>pp17297</t>
  </si>
  <si>
    <t>Spigelia (Indian Pink)</t>
  </si>
  <si>
    <t>marilandica Little Redhead</t>
  </si>
  <si>
    <t>Stachys (Lamb's Ear)</t>
  </si>
  <si>
    <t xml:space="preserve">byzantina Helen von Stein </t>
  </si>
  <si>
    <t>monnieri Hummelo (Betony)</t>
  </si>
  <si>
    <t>Punky Purple</t>
  </si>
  <si>
    <t>x Summer Crush</t>
  </si>
  <si>
    <t>pp29899</t>
  </si>
  <si>
    <t>Stokesia (Stoke's Aster)</t>
  </si>
  <si>
    <t>Amethyst</t>
  </si>
  <si>
    <t>laevis Honeysong Purple</t>
  </si>
  <si>
    <t>laevis Peachie's Pick</t>
  </si>
  <si>
    <t>Tanacetum (Pyrethrum)</t>
  </si>
  <si>
    <t>coccineum Robinson's Red</t>
  </si>
  <si>
    <t>Thalictrum (Meadow Rue)</t>
  </si>
  <si>
    <t>aquilegifolium My Little Favorite</t>
  </si>
  <si>
    <t>Tiarella (Foamflower)</t>
  </si>
  <si>
    <t>Candy Striper</t>
  </si>
  <si>
    <t>pp15528</t>
  </si>
  <si>
    <t>Sugar and Spice</t>
  </si>
  <si>
    <t>pp16738</t>
  </si>
  <si>
    <t>Tradescantia (Spiderwort)</t>
  </si>
  <si>
    <t xml:space="preserve">andersoniana Blue &amp; Gold </t>
  </si>
  <si>
    <t>andersoniana Brainstorm</t>
  </si>
  <si>
    <t xml:space="preserve">andersoniana Concord Grape </t>
  </si>
  <si>
    <t>andersoniana Zwanenburg Blue</t>
  </si>
  <si>
    <t>Tricyrtis (Toad Lily)</t>
  </si>
  <si>
    <t>formosana Autumn Glow</t>
  </si>
  <si>
    <t>formosana Gilt Edge</t>
  </si>
  <si>
    <t>Trollius (Globe Flower)</t>
  </si>
  <si>
    <t>chinensis Golden Queen</t>
  </si>
  <si>
    <r>
      <t>chinensis Golden Queen -</t>
    </r>
    <r>
      <rPr>
        <b/>
        <sz val="8"/>
        <color rgb="FF750030"/>
        <rFont val="Calibri"/>
        <family val="2"/>
      </rPr>
      <t xml:space="preserve"> ADDED SIZE</t>
    </r>
  </si>
  <si>
    <t>europaeus Superbus</t>
  </si>
  <si>
    <t>x cultorum New Moon</t>
  </si>
  <si>
    <t>Verbascum (Mullein)</t>
  </si>
  <si>
    <t>Dark Eyes</t>
  </si>
  <si>
    <t>pp16986</t>
  </si>
  <si>
    <t>Plum Smokey</t>
  </si>
  <si>
    <t>pp16156</t>
  </si>
  <si>
    <t>Royalty</t>
  </si>
  <si>
    <t>pp17891</t>
  </si>
  <si>
    <t>Vernonia (Ironweed)</t>
  </si>
  <si>
    <t>lettermannii Iron Butterfly</t>
  </si>
  <si>
    <t>Veronica (Speedwell)</t>
  </si>
  <si>
    <t>hybrid Baby Bloomer Blue</t>
  </si>
  <si>
    <t>pp25901</t>
  </si>
  <si>
    <t xml:space="preserve">Skyward™ Series </t>
  </si>
  <si>
    <t>longifolia Skyward™ Blue</t>
  </si>
  <si>
    <t>pp34922</t>
  </si>
  <si>
    <r>
      <t>longifolia Skyward™ Blue</t>
    </r>
    <r>
      <rPr>
        <b/>
        <sz val="8"/>
        <color rgb="FF750030"/>
        <rFont val="Calibri"/>
        <family val="2"/>
      </rPr>
      <t xml:space="preserve"> - ADDED SIZE</t>
    </r>
  </si>
  <si>
    <t>longifolia Skyward™ Lilac</t>
  </si>
  <si>
    <t>longifolia Skyward™ Pink</t>
  </si>
  <si>
    <t>pp34890</t>
  </si>
  <si>
    <r>
      <t>longifolia Skyward™ Pink</t>
    </r>
    <r>
      <rPr>
        <b/>
        <sz val="8"/>
        <color rgb="FF750030"/>
        <rFont val="Calibri"/>
        <family val="2"/>
      </rPr>
      <t xml:space="preserve"> - ADDED SIZE</t>
    </r>
  </si>
  <si>
    <t>Purpleicious</t>
  </si>
  <si>
    <t>pp17639</t>
  </si>
  <si>
    <r>
      <t>Snowmass®</t>
    </r>
    <r>
      <rPr>
        <sz val="7"/>
        <rFont val="Calibri"/>
        <family val="2"/>
      </rPr>
      <t xml:space="preserve"> (</t>
    </r>
    <r>
      <rPr>
        <b/>
        <sz val="7"/>
        <color rgb="FF750030"/>
        <rFont val="Calibri"/>
        <family val="2"/>
      </rPr>
      <t>also listed under Ground Covers)</t>
    </r>
  </si>
  <si>
    <t>spicata Pink Candles</t>
  </si>
  <si>
    <t>pp29780</t>
  </si>
  <si>
    <t>spicata Purplegum Candles</t>
  </si>
  <si>
    <t>pp33094</t>
  </si>
  <si>
    <t>spicata Red Fox</t>
  </si>
  <si>
    <t>spicata Royal Candles</t>
  </si>
  <si>
    <t>pp18932</t>
  </si>
  <si>
    <t>spicata Snow Candles</t>
  </si>
  <si>
    <t>Veronicastrum (Culver's Root)</t>
  </si>
  <si>
    <t>virginicum Cupid</t>
  </si>
  <si>
    <t>Viola (Tufted Violet)</t>
  </si>
  <si>
    <t xml:space="preserve">cornuta Halo Lemon Frost  </t>
  </si>
  <si>
    <t>pp26383</t>
  </si>
  <si>
    <t>cornuta Halo Lilac</t>
  </si>
  <si>
    <t>pp24542</t>
  </si>
  <si>
    <t>cornuta Halo Violet</t>
  </si>
  <si>
    <t>pp24428</t>
  </si>
  <si>
    <t>Yucca (Adam's Needle)</t>
  </si>
  <si>
    <t>filamentosa Color Guard</t>
  </si>
  <si>
    <t>EDIBLES</t>
  </si>
  <si>
    <t>Asparagus</t>
  </si>
  <si>
    <t>Jersey Knight</t>
  </si>
  <si>
    <t>2 Year</t>
  </si>
  <si>
    <t>Mary Washington</t>
  </si>
  <si>
    <t>Purple Passion</t>
  </si>
  <si>
    <t>Blackberry</t>
  </si>
  <si>
    <t>Black Satin Thornless</t>
  </si>
  <si>
    <r>
      <t>Blueberry</t>
    </r>
    <r>
      <rPr>
        <b/>
        <sz val="8"/>
        <color rgb="FF750030"/>
        <rFont val="Calibri"/>
        <family val="2"/>
      </rPr>
      <t xml:space="preserve"> - Restricted in GA, MI, OR, WA</t>
    </r>
  </si>
  <si>
    <t>Northcountry</t>
  </si>
  <si>
    <t>2.5"</t>
  </si>
  <si>
    <t>Sweetheart</t>
  </si>
  <si>
    <t>Horseradish</t>
  </si>
  <si>
    <t>#1 tran</t>
  </si>
  <si>
    <t>Raspberry</t>
  </si>
  <si>
    <r>
      <t xml:space="preserve">Anne </t>
    </r>
    <r>
      <rPr>
        <b/>
        <sz val="8"/>
        <color rgb="FF005077"/>
        <rFont val="Calibri"/>
        <family val="2"/>
      </rPr>
      <t>- NOT IN CATALOG</t>
    </r>
  </si>
  <si>
    <t>Fall Gold</t>
  </si>
  <si>
    <t>Heritage</t>
  </si>
  <si>
    <t>Latham</t>
  </si>
  <si>
    <t>Rhubarb</t>
  </si>
  <si>
    <t>Canada Red</t>
  </si>
  <si>
    <t>2.25"</t>
  </si>
  <si>
    <t>Victoria</t>
  </si>
  <si>
    <t>Strawberries - 250/bag with 50 tags</t>
  </si>
  <si>
    <t>Allstar</t>
  </si>
  <si>
    <t>Eversweet</t>
  </si>
  <si>
    <t>Flamingo</t>
  </si>
  <si>
    <t>Ft. Laramie</t>
  </si>
  <si>
    <t>Honeoye</t>
  </si>
  <si>
    <t>Seascape</t>
  </si>
  <si>
    <t>TROPICALS (fragile: must be shipped on a pallet)      MIX AND MATCH FROM THIS SECTION - 10 TRAY MINUMUM      AVAILABLE  3/09 thru April (location dependent)</t>
  </si>
  <si>
    <t>Alpinia (Variegated Shell Ginger)</t>
  </si>
  <si>
    <t>zerumbet Variegata</t>
  </si>
  <si>
    <t>Caladium</t>
  </si>
  <si>
    <t>Best Pink</t>
  </si>
  <si>
    <t>Best Red</t>
  </si>
  <si>
    <t>Best White</t>
  </si>
  <si>
    <t>Best Strap Leaf Bicolor</t>
  </si>
  <si>
    <t>Best Strap Leaf Pink</t>
  </si>
  <si>
    <t>Cannas (bare roots listed under Cannas)</t>
  </si>
  <si>
    <t>Cannova® Series</t>
  </si>
  <si>
    <t>Cannova® Bronze Scarlet F1</t>
  </si>
  <si>
    <t>Cannova® Gold Leopard</t>
  </si>
  <si>
    <t>Cannova® Orange Shades</t>
  </si>
  <si>
    <t>Cannova® Red Golden Flame</t>
  </si>
  <si>
    <t>Cannova® Rose</t>
  </si>
  <si>
    <t>Cannova® Yellow</t>
  </si>
  <si>
    <t>Cordyline (Ti Plant)</t>
  </si>
  <si>
    <t>australis Red Star</t>
  </si>
  <si>
    <t>Magic Star</t>
  </si>
  <si>
    <t>terminalis Chocolate Queen</t>
  </si>
  <si>
    <t>Elephant Ears (Colocasia) (bulbs listed under Elephant Ears)</t>
  </si>
  <si>
    <t>Alocasia California</t>
  </si>
  <si>
    <t>Colocasia Cleopatra's Kiss</t>
  </si>
  <si>
    <t>Colocasia Pharaoh's Mask</t>
  </si>
  <si>
    <t>pp33772</t>
  </si>
  <si>
    <t>Colocasia Polargreen™</t>
  </si>
  <si>
    <t>Colocasia Redemption</t>
  </si>
  <si>
    <t>pp34729</t>
  </si>
  <si>
    <t>Royal Hawaiian® Series</t>
  </si>
  <si>
    <t>Colocasia Royal Hawaiian® Black Coral</t>
  </si>
  <si>
    <t>pp23896</t>
  </si>
  <si>
    <t>Colocasia Royal Hawaiian® Blue Hawaii</t>
  </si>
  <si>
    <t>pp20003</t>
  </si>
  <si>
    <t>Colocasia Royal Hawaiian® Waikiki</t>
  </si>
  <si>
    <t>pp34615</t>
  </si>
  <si>
    <t>Ensete (Red Banana)</t>
  </si>
  <si>
    <t>Maurelii</t>
  </si>
  <si>
    <t>Musa (Hardy/ Japanese Banana)</t>
  </si>
  <si>
    <t>Basjoo</t>
  </si>
  <si>
    <t>sikkimensis Ever Red</t>
  </si>
  <si>
    <t>pp36432</t>
  </si>
  <si>
    <t>COMMENTS</t>
  </si>
  <si>
    <t>Customer Name</t>
  </si>
  <si>
    <t>Customer PO</t>
  </si>
  <si>
    <t>2026 GROWING COLORS™ SPRING ORDER RECAP</t>
  </si>
  <si>
    <t>Per Plant</t>
  </si>
  <si>
    <t>Total</t>
  </si>
  <si>
    <t>Average</t>
  </si>
  <si>
    <t>Ship Week</t>
  </si>
  <si>
    <t>Cost Totals</t>
  </si>
  <si>
    <t>Plants</t>
  </si>
  <si>
    <t>Cost</t>
  </si>
  <si>
    <t>Shipment</t>
  </si>
  <si>
    <t>Temperennials</t>
  </si>
  <si>
    <t>Astilbe</t>
  </si>
  <si>
    <t>Callas</t>
  </si>
  <si>
    <t>Cannas</t>
  </si>
  <si>
    <t>Clematis &amp; Vines</t>
  </si>
  <si>
    <t>Total Plants by Ship Week</t>
  </si>
  <si>
    <t>Coreopsis</t>
  </si>
  <si>
    <t>Dahlia</t>
  </si>
  <si>
    <t>Dianthus</t>
  </si>
  <si>
    <t>Dicentra</t>
  </si>
  <si>
    <t>Echinacea</t>
  </si>
  <si>
    <t>Ferns</t>
  </si>
  <si>
    <t>Geraniums</t>
  </si>
  <si>
    <t>Grasses</t>
  </si>
  <si>
    <t>Ground Covers</t>
  </si>
  <si>
    <t>Hemerocallis</t>
  </si>
  <si>
    <t>Heuchera</t>
  </si>
  <si>
    <t>Hosta</t>
  </si>
  <si>
    <t>Iris</t>
  </si>
  <si>
    <t>Lilies</t>
  </si>
  <si>
    <t>Peony</t>
  </si>
  <si>
    <t>Phlox</t>
  </si>
  <si>
    <t>Rudbeckia</t>
  </si>
  <si>
    <t>Salvia</t>
  </si>
  <si>
    <t>Sedum</t>
  </si>
  <si>
    <t>Veronica</t>
  </si>
  <si>
    <t xml:space="preserve">  </t>
  </si>
  <si>
    <t>Succulents</t>
  </si>
  <si>
    <t>Edibles</t>
  </si>
  <si>
    <t>Tropicals</t>
  </si>
  <si>
    <t>Other Perennials</t>
  </si>
  <si>
    <t>Total Plants</t>
  </si>
  <si>
    <t>Total Plants Ordered</t>
  </si>
  <si>
    <t>Total Plants (in list)</t>
  </si>
  <si>
    <t>Total Plants (Other Perennials)</t>
  </si>
  <si>
    <t>Total Plant Cost</t>
  </si>
  <si>
    <t>Total Plant Cost (in list)</t>
  </si>
  <si>
    <t>Total Cost (Other Perennials)</t>
  </si>
  <si>
    <t>Number</t>
  </si>
  <si>
    <t>CustomerID</t>
  </si>
  <si>
    <t>Customer PO Number</t>
  </si>
  <si>
    <t>Product ID</t>
  </si>
  <si>
    <t>Internal ID</t>
  </si>
  <si>
    <t>Requested Ship Date</t>
  </si>
  <si>
    <t>OrderQty</t>
  </si>
  <si>
    <t>OrderNumber</t>
  </si>
  <si>
    <t>First Available Ship Date</t>
  </si>
  <si>
    <t>Product Notes</t>
  </si>
  <si>
    <t>T8502105</t>
  </si>
  <si>
    <t>T8502205</t>
  </si>
  <si>
    <t>T8509925</t>
  </si>
  <si>
    <t>T8518515</t>
  </si>
  <si>
    <t>T8550408</t>
  </si>
  <si>
    <t>T8550448</t>
  </si>
  <si>
    <t>T8550468</t>
  </si>
  <si>
    <t>T8564508</t>
  </si>
  <si>
    <t>T8564528</t>
  </si>
  <si>
    <t>T8564588</t>
  </si>
  <si>
    <t>T8565158</t>
  </si>
  <si>
    <t>T8568338</t>
  </si>
  <si>
    <t>T8568378</t>
  </si>
  <si>
    <t>T8568398</t>
  </si>
  <si>
    <t>T8568418</t>
  </si>
  <si>
    <t>27120</t>
  </si>
  <si>
    <t>T4500400</t>
  </si>
  <si>
    <t>T4500875</t>
  </si>
  <si>
    <t>T4500905</t>
  </si>
  <si>
    <t>T4500885</t>
  </si>
  <si>
    <t>T4500755</t>
  </si>
  <si>
    <t>T4900758</t>
  </si>
  <si>
    <t>T4500805</t>
  </si>
  <si>
    <t>T4900808</t>
  </si>
  <si>
    <t>T4500825</t>
  </si>
  <si>
    <t>T4500985</t>
  </si>
  <si>
    <t>T4900988</t>
  </si>
  <si>
    <t>T4500965</t>
  </si>
  <si>
    <t>T4500865</t>
  </si>
  <si>
    <t>T4100867</t>
  </si>
  <si>
    <t>T4501065</t>
  </si>
  <si>
    <t>T4501150</t>
  </si>
  <si>
    <t>T4501200</t>
  </si>
  <si>
    <t>T4501350</t>
  </si>
  <si>
    <t>T4501400</t>
  </si>
  <si>
    <t>T4501825</t>
  </si>
  <si>
    <t>T4901828</t>
  </si>
  <si>
    <t>T4501855</t>
  </si>
  <si>
    <t>T4901858</t>
  </si>
  <si>
    <t>T4501785</t>
  </si>
  <si>
    <t>T4501765</t>
  </si>
  <si>
    <t>T4501805</t>
  </si>
  <si>
    <t>T4502205</t>
  </si>
  <si>
    <t>T4502165</t>
  </si>
  <si>
    <t>T4502255</t>
  </si>
  <si>
    <t>T4502265</t>
  </si>
  <si>
    <t>T4502275</t>
  </si>
  <si>
    <t>T4502245</t>
  </si>
  <si>
    <t>T4502295</t>
  </si>
  <si>
    <t>T4502285</t>
  </si>
  <si>
    <t>T4502305</t>
  </si>
  <si>
    <t>T4502365</t>
  </si>
  <si>
    <t>T4502405</t>
  </si>
  <si>
    <t>T4502370</t>
  </si>
  <si>
    <t>T4502380</t>
  </si>
  <si>
    <t>T4502385</t>
  </si>
  <si>
    <t>T4502395</t>
  </si>
  <si>
    <t>T4502410</t>
  </si>
  <si>
    <t>T4502415</t>
  </si>
  <si>
    <t>Restricted: ID (South), NV, OR, WA. Avail 2/3</t>
  </si>
  <si>
    <t>T4502425</t>
  </si>
  <si>
    <t>T4501955</t>
  </si>
  <si>
    <t>Restricted: ID (South), NV, OR, WA</t>
  </si>
  <si>
    <t>T4502465</t>
  </si>
  <si>
    <t>T4502485</t>
  </si>
  <si>
    <t>T4502455</t>
  </si>
  <si>
    <t>T4502805</t>
  </si>
  <si>
    <t>T4502825</t>
  </si>
  <si>
    <t>Restricted: ID (South) NV, OR, WA</t>
  </si>
  <si>
    <t>T4503020</t>
  </si>
  <si>
    <t>T4503100</t>
  </si>
  <si>
    <t>T4502840</t>
  </si>
  <si>
    <t>T4502570</t>
  </si>
  <si>
    <t>Avail 2/3</t>
  </si>
  <si>
    <t>T4503655</t>
  </si>
  <si>
    <t>T4903658</t>
  </si>
  <si>
    <t>T4503685</t>
  </si>
  <si>
    <t>T4903688</t>
  </si>
  <si>
    <t>T4503675</t>
  </si>
  <si>
    <t>T4903678</t>
  </si>
  <si>
    <t>T4503695</t>
  </si>
  <si>
    <t>T4903698</t>
  </si>
  <si>
    <t>T4503605</t>
  </si>
  <si>
    <t>T4503645</t>
  </si>
  <si>
    <t>T4903648</t>
  </si>
  <si>
    <t>T4503735</t>
  </si>
  <si>
    <t>T4503825</t>
  </si>
  <si>
    <t>T4504055</t>
  </si>
  <si>
    <t>T4504255</t>
  </si>
  <si>
    <t>T4504295</t>
  </si>
  <si>
    <t>T4504315</t>
  </si>
  <si>
    <t>T4504325</t>
  </si>
  <si>
    <t>NA 2025</t>
  </si>
  <si>
    <t>T4504275</t>
  </si>
  <si>
    <t>T4504365</t>
  </si>
  <si>
    <t>T4504375</t>
  </si>
  <si>
    <t>T4904378</t>
  </si>
  <si>
    <t>T4504735</t>
  </si>
  <si>
    <t>T4504730</t>
  </si>
  <si>
    <t>T4504825</t>
  </si>
  <si>
    <t>T4504820</t>
  </si>
  <si>
    <t>T4504850</t>
  </si>
  <si>
    <t>T4505000</t>
  </si>
  <si>
    <t>T4505005</t>
  </si>
  <si>
    <t>T4505045</t>
  </si>
  <si>
    <t>T4505105</t>
  </si>
  <si>
    <t>T4505085</t>
  </si>
  <si>
    <t>T4505125</t>
  </si>
  <si>
    <t>T4505255</t>
  </si>
  <si>
    <t>T4505385</t>
  </si>
  <si>
    <t>T4505405</t>
  </si>
  <si>
    <t>T4505455</t>
  </si>
  <si>
    <t>T4905458</t>
  </si>
  <si>
    <t>T4505505</t>
  </si>
  <si>
    <t>T4505565</t>
  </si>
  <si>
    <t>T4905568</t>
  </si>
  <si>
    <t>T4505585</t>
  </si>
  <si>
    <t>T4505690</t>
  </si>
  <si>
    <t>T4505850</t>
  </si>
  <si>
    <t>T4505857</t>
  </si>
  <si>
    <t>T4505855</t>
  </si>
  <si>
    <t>T4506640</t>
  </si>
  <si>
    <t>T4506652</t>
  </si>
  <si>
    <t>T4506300</t>
  </si>
  <si>
    <t>T4506302</t>
  </si>
  <si>
    <t>T4506307</t>
  </si>
  <si>
    <t>T4506305</t>
  </si>
  <si>
    <t>T4506301</t>
  </si>
  <si>
    <t>T4506740</t>
  </si>
  <si>
    <t>T4506532</t>
  </si>
  <si>
    <t>T4506600</t>
  </si>
  <si>
    <t>T4506700</t>
  </si>
  <si>
    <t>T4506762</t>
  </si>
  <si>
    <t>T4506680</t>
  </si>
  <si>
    <t>T4506692</t>
  </si>
  <si>
    <t>T4506710</t>
  </si>
  <si>
    <t>T4507280</t>
  </si>
  <si>
    <t>T4507380</t>
  </si>
  <si>
    <t>T4507330</t>
  </si>
  <si>
    <t>T4507337</t>
  </si>
  <si>
    <t>T4506750</t>
  </si>
  <si>
    <t>T4506812</t>
  </si>
  <si>
    <t>T4506772</t>
  </si>
  <si>
    <t>T4506780</t>
  </si>
  <si>
    <t>T4506900</t>
  </si>
  <si>
    <t>T4507140</t>
  </si>
  <si>
    <t>T4507142</t>
  </si>
  <si>
    <t>T4507147</t>
  </si>
  <si>
    <t>T4507145</t>
  </si>
  <si>
    <t>T4507170</t>
  </si>
  <si>
    <t>T4507172</t>
  </si>
  <si>
    <t>T4507177</t>
  </si>
  <si>
    <t>T4507175</t>
  </si>
  <si>
    <t>T4507222</t>
  </si>
  <si>
    <t>T4507120</t>
  </si>
  <si>
    <t>T4507100</t>
  </si>
  <si>
    <t>T4507107</t>
  </si>
  <si>
    <t>T4507105</t>
  </si>
  <si>
    <t>T4507182</t>
  </si>
  <si>
    <t>T4507400</t>
  </si>
  <si>
    <t>T4507407</t>
  </si>
  <si>
    <t>T4507552</t>
  </si>
  <si>
    <t>T4507600</t>
  </si>
  <si>
    <t>T4507605</t>
  </si>
  <si>
    <t>T4507602</t>
  </si>
  <si>
    <t>T4507700</t>
  </si>
  <si>
    <t>T4507707</t>
  </si>
  <si>
    <t>T4507800</t>
  </si>
  <si>
    <t>T4507805</t>
  </si>
  <si>
    <t>T4506730</t>
  </si>
  <si>
    <t>T4507392</t>
  </si>
  <si>
    <t>T4508092</t>
  </si>
  <si>
    <t>T4508202</t>
  </si>
  <si>
    <t>T4508242</t>
  </si>
  <si>
    <t>T4508252</t>
  </si>
  <si>
    <t>T4508210</t>
  </si>
  <si>
    <t>T4508262</t>
  </si>
  <si>
    <t>T4508282</t>
  </si>
  <si>
    <t>T4508330</t>
  </si>
  <si>
    <t>T4508340</t>
  </si>
  <si>
    <t>T4508360</t>
  </si>
  <si>
    <t>T4508350</t>
  </si>
  <si>
    <t>T4508655</t>
  </si>
  <si>
    <t>T4508695</t>
  </si>
  <si>
    <t>T4508665</t>
  </si>
  <si>
    <t>T4508505</t>
  </si>
  <si>
    <t>T4508565</t>
  </si>
  <si>
    <t>T4508785</t>
  </si>
  <si>
    <t>T4508795</t>
  </si>
  <si>
    <t>T4508765</t>
  </si>
  <si>
    <t>T4508875</t>
  </si>
  <si>
    <t>T4508900</t>
  </si>
  <si>
    <t>T4508865</t>
  </si>
  <si>
    <t>T4509005</t>
  </si>
  <si>
    <t>T4509085</t>
  </si>
  <si>
    <t>T4109087</t>
  </si>
  <si>
    <t>T4509095</t>
  </si>
  <si>
    <t>T4109097</t>
  </si>
  <si>
    <t>T4509105</t>
  </si>
  <si>
    <t>T4572435</t>
  </si>
  <si>
    <t>T4572445</t>
  </si>
  <si>
    <t>T4572455</t>
  </si>
  <si>
    <t>T4572465</t>
  </si>
  <si>
    <t>T4572475</t>
  </si>
  <si>
    <t>T4813016</t>
  </si>
  <si>
    <t>T4813516</t>
  </si>
  <si>
    <t>T4835716</t>
  </si>
  <si>
    <t>T4835818</t>
  </si>
  <si>
    <t>T4838516</t>
  </si>
  <si>
    <t>T4845216</t>
  </si>
  <si>
    <t>T4845716</t>
  </si>
  <si>
    <r>
      <t>Paco® - purple</t>
    </r>
    <r>
      <rPr>
        <sz val="8"/>
        <color rgb="FF750030"/>
        <rFont val="Calibri"/>
        <family val="2"/>
      </rPr>
      <t xml:space="preserve"> </t>
    </r>
  </si>
  <si>
    <t>T4840816</t>
  </si>
  <si>
    <t>T4850516</t>
  </si>
  <si>
    <t>T4855016</t>
  </si>
  <si>
    <t>T4868716</t>
  </si>
  <si>
    <t>T4896016</t>
  </si>
  <si>
    <t>T4897516</t>
  </si>
  <si>
    <t>T4897916</t>
  </si>
  <si>
    <t>T4899516</t>
  </si>
  <si>
    <t>T4509125</t>
  </si>
  <si>
    <t>T4509115</t>
  </si>
  <si>
    <t>T4909118</t>
  </si>
  <si>
    <t>T4109117</t>
  </si>
  <si>
    <t>T4509415</t>
  </si>
  <si>
    <t>T4909418</t>
  </si>
  <si>
    <t>T4509525</t>
  </si>
  <si>
    <t>interspecific Cariboo™ White</t>
  </si>
  <si>
    <t>T4509615</t>
  </si>
  <si>
    <t>T4509505</t>
  </si>
  <si>
    <t>T4909508</t>
  </si>
  <si>
    <t>T4509515</t>
  </si>
  <si>
    <t>T4509655</t>
  </si>
  <si>
    <t>T4720130</t>
  </si>
  <si>
    <t>T4720500</t>
  </si>
  <si>
    <t>T4509800</t>
  </si>
  <si>
    <t>T4509845</t>
  </si>
  <si>
    <t>T4509865</t>
  </si>
  <si>
    <t>T4509855</t>
  </si>
  <si>
    <t>T4509934</t>
  </si>
  <si>
    <t>T4509975</t>
  </si>
  <si>
    <t>T4510115</t>
  </si>
  <si>
    <t>T4910118</t>
  </si>
  <si>
    <t>T4510035</t>
  </si>
  <si>
    <t>T4910038</t>
  </si>
  <si>
    <t>T4510105</t>
  </si>
  <si>
    <t>T4910108</t>
  </si>
  <si>
    <t>T4510145</t>
  </si>
  <si>
    <t>T4910148</t>
  </si>
  <si>
    <t>T4510165</t>
  </si>
  <si>
    <t>T4510175</t>
  </si>
  <si>
    <t>T4910178</t>
  </si>
  <si>
    <t>T4510225</t>
  </si>
  <si>
    <t>T4511570</t>
  </si>
  <si>
    <t>T4511500</t>
  </si>
  <si>
    <t>T4511550</t>
  </si>
  <si>
    <t>T4511675</t>
  </si>
  <si>
    <t>T4511670</t>
  </si>
  <si>
    <t>T4512000</t>
  </si>
  <si>
    <t>T4512100</t>
  </si>
  <si>
    <t>T4583354</t>
  </si>
  <si>
    <t>T4583404</t>
  </si>
  <si>
    <t>T4584004</t>
  </si>
  <si>
    <t>T4584504</t>
  </si>
  <si>
    <t>T4584804</t>
  </si>
  <si>
    <t>T4585004</t>
  </si>
  <si>
    <t>T4586954</t>
  </si>
  <si>
    <t>T4587304</t>
  </si>
  <si>
    <t>T4587404</t>
  </si>
  <si>
    <t>T4587504</t>
  </si>
  <si>
    <t>T4587584</t>
  </si>
  <si>
    <t>T4588674</t>
  </si>
  <si>
    <t>T4580200</t>
  </si>
  <si>
    <t>T4580405</t>
  </si>
  <si>
    <t>T4380450</t>
  </si>
  <si>
    <t>T4580500</t>
  </si>
  <si>
    <t>T4580550</t>
  </si>
  <si>
    <t>T4512625</t>
  </si>
  <si>
    <t>T4112627</t>
  </si>
  <si>
    <t>T4512655</t>
  </si>
  <si>
    <t>T4112657</t>
  </si>
  <si>
    <t>T4512415</t>
  </si>
  <si>
    <t>T4512685</t>
  </si>
  <si>
    <t>T4912688</t>
  </si>
  <si>
    <t>T4512365</t>
  </si>
  <si>
    <t>T4912368</t>
  </si>
  <si>
    <t>T4512395</t>
  </si>
  <si>
    <t>T4912398</t>
  </si>
  <si>
    <t>T4512695</t>
  </si>
  <si>
    <t>T4512455</t>
  </si>
  <si>
    <t>T4512645</t>
  </si>
  <si>
    <t>T4112647</t>
  </si>
  <si>
    <t>T4512765</t>
  </si>
  <si>
    <t>T4512795</t>
  </si>
  <si>
    <t>T4512875</t>
  </si>
  <si>
    <t>T4512725</t>
  </si>
  <si>
    <t>T4512865</t>
  </si>
  <si>
    <t>T4513125</t>
  </si>
  <si>
    <t>T4513145</t>
  </si>
  <si>
    <t>T4512745</t>
  </si>
  <si>
    <t>T4112747</t>
  </si>
  <si>
    <t>T4512845</t>
  </si>
  <si>
    <t>T4112847</t>
  </si>
  <si>
    <t>T4512755</t>
  </si>
  <si>
    <t>T4112757</t>
  </si>
  <si>
    <t>T4513000</t>
  </si>
  <si>
    <t>T4513005</t>
  </si>
  <si>
    <t>T4913008</t>
  </si>
  <si>
    <t>T4513100</t>
  </si>
  <si>
    <t>T4513105</t>
  </si>
  <si>
    <t>T4113107</t>
  </si>
  <si>
    <t>T4913108</t>
  </si>
  <si>
    <t>T4513505</t>
  </si>
  <si>
    <t>T4513880</t>
  </si>
  <si>
    <t>T4513910</t>
  </si>
  <si>
    <t>T4513930</t>
  </si>
  <si>
    <t>T4513950</t>
  </si>
  <si>
    <t>T4514000</t>
  </si>
  <si>
    <t>T4514006</t>
  </si>
  <si>
    <t>T4733050</t>
  </si>
  <si>
    <t>T4734220</t>
  </si>
  <si>
    <t>T4734270</t>
  </si>
  <si>
    <t>T4734330</t>
  </si>
  <si>
    <t>T4734500</t>
  </si>
  <si>
    <t>T4734700</t>
  </si>
  <si>
    <t>T4734820</t>
  </si>
  <si>
    <t>T4738550</t>
  </si>
  <si>
    <t>T4738020</t>
  </si>
  <si>
    <t>T4738230</t>
  </si>
  <si>
    <t>T4738200</t>
  </si>
  <si>
    <t>T4738260</t>
  </si>
  <si>
    <t>T4738040</t>
  </si>
  <si>
    <t>T4738150</t>
  </si>
  <si>
    <t>T4738470</t>
  </si>
  <si>
    <t>T4738000</t>
  </si>
  <si>
    <t>T4515055</t>
  </si>
  <si>
    <t>T4515085</t>
  </si>
  <si>
    <t>T4515095</t>
  </si>
  <si>
    <t>T4514855</t>
  </si>
  <si>
    <t>T4515015</t>
  </si>
  <si>
    <t>T4514905</t>
  </si>
  <si>
    <t>T4514935</t>
  </si>
  <si>
    <t>T4514915</t>
  </si>
  <si>
    <t>T4515195</t>
  </si>
  <si>
    <t>T4915198</t>
  </si>
  <si>
    <t>T4515205</t>
  </si>
  <si>
    <t>T4915208</t>
  </si>
  <si>
    <t>T4515305</t>
  </si>
  <si>
    <t>T4915308</t>
  </si>
  <si>
    <t>T4515335</t>
  </si>
  <si>
    <t>T4515185</t>
  </si>
  <si>
    <t>T4915188</t>
  </si>
  <si>
    <t>T4515315</t>
  </si>
  <si>
    <t>T4515405</t>
  </si>
  <si>
    <t>T4915408</t>
  </si>
  <si>
    <t>T4515445</t>
  </si>
  <si>
    <t>T4515455</t>
  </si>
  <si>
    <t>T4515605</t>
  </si>
  <si>
    <t>T4515625</t>
  </si>
  <si>
    <t>T4515645</t>
  </si>
  <si>
    <t>T4515615</t>
  </si>
  <si>
    <t>T4516555</t>
  </si>
  <si>
    <t>T4916558</t>
  </si>
  <si>
    <t>T4116557</t>
  </si>
  <si>
    <t>T4516585</t>
  </si>
  <si>
    <t>Carmen™ Burgundy</t>
  </si>
  <si>
    <t>T4515765</t>
  </si>
  <si>
    <t>T4515825</t>
  </si>
  <si>
    <t>T4516755</t>
  </si>
  <si>
    <t>T4516795</t>
  </si>
  <si>
    <t>T4516615</t>
  </si>
  <si>
    <t>T4516705</t>
  </si>
  <si>
    <t>T4516715</t>
  </si>
  <si>
    <t>T4516625</t>
  </si>
  <si>
    <t>T4516235</t>
  </si>
  <si>
    <t>T4916238</t>
  </si>
  <si>
    <t>T4116237</t>
  </si>
  <si>
    <t>T4515815</t>
  </si>
  <si>
    <t>T4516305</t>
  </si>
  <si>
    <t>T4516365</t>
  </si>
  <si>
    <t>T4516345</t>
  </si>
  <si>
    <t>T4516335</t>
  </si>
  <si>
    <t>T4516505</t>
  </si>
  <si>
    <t>T4516725</t>
  </si>
  <si>
    <t>T4516735</t>
  </si>
  <si>
    <t>T4516955</t>
  </si>
  <si>
    <t>T4517005</t>
  </si>
  <si>
    <t>T4516745</t>
  </si>
  <si>
    <t>T4515845</t>
  </si>
  <si>
    <t>T4516375</t>
  </si>
  <si>
    <t>T4518015</t>
  </si>
  <si>
    <t>T4518035</t>
  </si>
  <si>
    <t>T4518100</t>
  </si>
  <si>
    <t>Jolly Hearts™ Love</t>
  </si>
  <si>
    <t>T4518062</t>
  </si>
  <si>
    <t>T4518200</t>
  </si>
  <si>
    <t>T4518300</t>
  </si>
  <si>
    <t>T4518307</t>
  </si>
  <si>
    <t>T4518304</t>
  </si>
  <si>
    <t>T4518305</t>
  </si>
  <si>
    <t>T4518301</t>
  </si>
  <si>
    <t>T4518350</t>
  </si>
  <si>
    <t>T4518357</t>
  </si>
  <si>
    <t>T4518354</t>
  </si>
  <si>
    <t>T4518355</t>
  </si>
  <si>
    <t>T4518425</t>
  </si>
  <si>
    <t>T4518435</t>
  </si>
  <si>
    <t>T4518450</t>
  </si>
  <si>
    <t>T4518453</t>
  </si>
  <si>
    <t>T4518615</t>
  </si>
  <si>
    <t>T4518595</t>
  </si>
  <si>
    <t>T4518535</t>
  </si>
  <si>
    <t>T4518645</t>
  </si>
  <si>
    <t>T4518655</t>
  </si>
  <si>
    <t>T4518665</t>
  </si>
  <si>
    <t>T4518675</t>
  </si>
  <si>
    <t>T4518777</t>
  </si>
  <si>
    <t>T4918708</t>
  </si>
  <si>
    <t>T4519205</t>
  </si>
  <si>
    <t>T4919208</t>
  </si>
  <si>
    <t>T4519215</t>
  </si>
  <si>
    <t>T4919218</t>
  </si>
  <si>
    <t>Restricted: OR, WA</t>
  </si>
  <si>
    <t>T4519225</t>
  </si>
  <si>
    <t>T4919228</t>
  </si>
  <si>
    <t>T4518835</t>
  </si>
  <si>
    <t>T4918838</t>
  </si>
  <si>
    <t>T4118837</t>
  </si>
  <si>
    <t>T4518945</t>
  </si>
  <si>
    <t>T4918948</t>
  </si>
  <si>
    <t>T4593105</t>
  </si>
  <si>
    <t>T4993108</t>
  </si>
  <si>
    <t>T4593155</t>
  </si>
  <si>
    <t>T4993158</t>
  </si>
  <si>
    <t>T4593205</t>
  </si>
  <si>
    <t>T4518805</t>
  </si>
  <si>
    <t>T4519315</t>
  </si>
  <si>
    <t>T4519285</t>
  </si>
  <si>
    <t>T4519085</t>
  </si>
  <si>
    <t>T4518985</t>
  </si>
  <si>
    <t>T4519065</t>
  </si>
  <si>
    <t>T4519105</t>
  </si>
  <si>
    <t>T4919108</t>
  </si>
  <si>
    <t>T4119107</t>
  </si>
  <si>
    <t>T4593355</t>
  </si>
  <si>
    <t>T4519275</t>
  </si>
  <si>
    <t>T4919278</t>
  </si>
  <si>
    <t>T4119277</t>
  </si>
  <si>
    <t>T4519165</t>
  </si>
  <si>
    <t>T4919168</t>
  </si>
  <si>
    <t>T4119167</t>
  </si>
  <si>
    <t>T4593305</t>
  </si>
  <si>
    <t>T4993308</t>
  </si>
  <si>
    <t>T4519155</t>
  </si>
  <si>
    <t>T4519255</t>
  </si>
  <si>
    <t>T4919258</t>
  </si>
  <si>
    <t>T4518725</t>
  </si>
  <si>
    <t>T4918728</t>
  </si>
  <si>
    <t>T4518765</t>
  </si>
  <si>
    <t>T4918768</t>
  </si>
  <si>
    <t>T4519035</t>
  </si>
  <si>
    <t>T4919038</t>
  </si>
  <si>
    <t>T4593505</t>
  </si>
  <si>
    <t>T4993508</t>
  </si>
  <si>
    <t>T4593515</t>
  </si>
  <si>
    <t>T4593535</t>
  </si>
  <si>
    <t>T4993538</t>
  </si>
  <si>
    <t>T4519345</t>
  </si>
  <si>
    <t>T4919348</t>
  </si>
  <si>
    <t>T4519055</t>
  </si>
  <si>
    <t>T4919058</t>
  </si>
  <si>
    <t>T4593555</t>
  </si>
  <si>
    <t>T4993558</t>
  </si>
  <si>
    <t>SunSeekers Tequilla Sunrise</t>
  </si>
  <si>
    <t>T4519355</t>
  </si>
  <si>
    <t>T4740109</t>
  </si>
  <si>
    <t>T4740509</t>
  </si>
  <si>
    <t>T4740501</t>
  </si>
  <si>
    <t>T4519450</t>
  </si>
  <si>
    <t>T4519400</t>
  </si>
  <si>
    <t>T4519635</t>
  </si>
  <si>
    <t>T4519665</t>
  </si>
  <si>
    <t>T4519675</t>
  </si>
  <si>
    <t>linifolium Erysistible™ Magenta</t>
  </si>
  <si>
    <t>T4519695</t>
  </si>
  <si>
    <t>T4519785</t>
  </si>
  <si>
    <t>T4519720</t>
  </si>
  <si>
    <t>T4519755</t>
  </si>
  <si>
    <t>T4519775</t>
  </si>
  <si>
    <t>T4519855</t>
  </si>
  <si>
    <t>T4520055</t>
  </si>
  <si>
    <t>T4519985</t>
  </si>
  <si>
    <t>T4520105</t>
  </si>
  <si>
    <t>T4594005</t>
  </si>
  <si>
    <t>T4571105</t>
  </si>
  <si>
    <t>T4171107</t>
  </si>
  <si>
    <t>T4571125</t>
  </si>
  <si>
    <t>T4571205</t>
  </si>
  <si>
    <t>T4171207</t>
  </si>
  <si>
    <t>T4571255</t>
  </si>
  <si>
    <t>T4571265</t>
  </si>
  <si>
    <t>T4571285</t>
  </si>
  <si>
    <t>T4571283</t>
  </si>
  <si>
    <t>T4571335</t>
  </si>
  <si>
    <t>T4571405</t>
  </si>
  <si>
    <t>T4171407</t>
  </si>
  <si>
    <t>T4571493</t>
  </si>
  <si>
    <t>T4571505</t>
  </si>
  <si>
    <t>T4171507</t>
  </si>
  <si>
    <t>T4571805</t>
  </si>
  <si>
    <t>T4571855</t>
  </si>
  <si>
    <t>T4520500</t>
  </si>
  <si>
    <t>T4520710</t>
  </si>
  <si>
    <t>T4520795</t>
  </si>
  <si>
    <t>T4120797</t>
  </si>
  <si>
    <t>T4520815</t>
  </si>
  <si>
    <t>T4120817</t>
  </si>
  <si>
    <t>T4520805</t>
  </si>
  <si>
    <t>T4120807</t>
  </si>
  <si>
    <t>T4520865</t>
  </si>
  <si>
    <t>T4920868</t>
  </si>
  <si>
    <t>T4520905</t>
  </si>
  <si>
    <t>T4920908</t>
  </si>
  <si>
    <t>T4520885</t>
  </si>
  <si>
    <t>T4920888</t>
  </si>
  <si>
    <t>T4520855</t>
  </si>
  <si>
    <t>T4920858</t>
  </si>
  <si>
    <t>T4573093</t>
  </si>
  <si>
    <t>T4521395</t>
  </si>
  <si>
    <t>T4521415</t>
  </si>
  <si>
    <t>T4521385</t>
  </si>
  <si>
    <t>T4521505</t>
  </si>
  <si>
    <t>T4521800</t>
  </si>
  <si>
    <t>T4521835</t>
  </si>
  <si>
    <t>T4521860</t>
  </si>
  <si>
    <t>T4523300</t>
  </si>
  <si>
    <t>T4522250</t>
  </si>
  <si>
    <t>T4522550</t>
  </si>
  <si>
    <t>T4522560</t>
  </si>
  <si>
    <t>T4522570</t>
  </si>
  <si>
    <t>T4522595</t>
  </si>
  <si>
    <t>T4523600</t>
  </si>
  <si>
    <t>T4523605</t>
  </si>
  <si>
    <t>Avail 2/24</t>
  </si>
  <si>
    <t>T4923608</t>
  </si>
  <si>
    <t>T4522900</t>
  </si>
  <si>
    <t>T4522960</t>
  </si>
  <si>
    <t>T4522980</t>
  </si>
  <si>
    <t>T4523050</t>
  </si>
  <si>
    <t>T4523057</t>
  </si>
  <si>
    <t>T4523070</t>
  </si>
  <si>
    <t>T4523700</t>
  </si>
  <si>
    <t>T4523325</t>
  </si>
  <si>
    <t>T4923888</t>
  </si>
  <si>
    <t>T4523905</t>
  </si>
  <si>
    <t>T4523945</t>
  </si>
  <si>
    <t>T4523995</t>
  </si>
  <si>
    <t>T4523955</t>
  </si>
  <si>
    <t>T4575715</t>
  </si>
  <si>
    <t>T4575735</t>
  </si>
  <si>
    <t>T4576085</t>
  </si>
  <si>
    <t>T4576105</t>
  </si>
  <si>
    <t>T4176107</t>
  </si>
  <si>
    <t>T4576145</t>
  </si>
  <si>
    <t>T4176147</t>
  </si>
  <si>
    <t>T4576015</t>
  </si>
  <si>
    <t>T4576125</t>
  </si>
  <si>
    <t>T4576165</t>
  </si>
  <si>
    <t>T4576275</t>
  </si>
  <si>
    <t>T4976278</t>
  </si>
  <si>
    <t>T4576305</t>
  </si>
  <si>
    <t>T4976308</t>
  </si>
  <si>
    <t>T4576345</t>
  </si>
  <si>
    <t>T4576343</t>
  </si>
  <si>
    <t>T4576355</t>
  </si>
  <si>
    <t>T4576535</t>
  </si>
  <si>
    <t>T4576565</t>
  </si>
  <si>
    <t>T4576575</t>
  </si>
  <si>
    <t>T4576655</t>
  </si>
  <si>
    <t>T4576665</t>
  </si>
  <si>
    <t>T4576765</t>
  </si>
  <si>
    <t>T4576825</t>
  </si>
  <si>
    <t>T4576995</t>
  </si>
  <si>
    <t>T4577095</t>
  </si>
  <si>
    <t>T4577105</t>
  </si>
  <si>
    <t>T4577025</t>
  </si>
  <si>
    <t>T4577035</t>
  </si>
  <si>
    <t>T4577075</t>
  </si>
  <si>
    <t>T4977078</t>
  </si>
  <si>
    <t>T4577165</t>
  </si>
  <si>
    <t>T4577395</t>
  </si>
  <si>
    <t>T4577435</t>
  </si>
  <si>
    <t>T4577445</t>
  </si>
  <si>
    <t>T4577465</t>
  </si>
  <si>
    <t>T4577505</t>
  </si>
  <si>
    <t>T4577605</t>
  </si>
  <si>
    <t>T4974048</t>
  </si>
  <si>
    <t>T4974108</t>
  </si>
  <si>
    <t>T4974128</t>
  </si>
  <si>
    <t>T4574255</t>
  </si>
  <si>
    <t>T4974298</t>
  </si>
  <si>
    <t>T4974358</t>
  </si>
  <si>
    <t>T4974428</t>
  </si>
  <si>
    <t>T4974598</t>
  </si>
  <si>
    <t>T4974628</t>
  </si>
  <si>
    <t>T4974678</t>
  </si>
  <si>
    <t>T4974708</t>
  </si>
  <si>
    <t>T4976528</t>
  </si>
  <si>
    <t>T4976518</t>
  </si>
  <si>
    <t>T4974858</t>
  </si>
  <si>
    <t>T4975558</t>
  </si>
  <si>
    <t>T4975568</t>
  </si>
  <si>
    <t>T4975008</t>
  </si>
  <si>
    <t>T4975248</t>
  </si>
  <si>
    <t>T4975308</t>
  </si>
  <si>
    <t>T4975368</t>
  </si>
  <si>
    <t>T4524125</t>
  </si>
  <si>
    <t>T4524225</t>
  </si>
  <si>
    <t>T4524345</t>
  </si>
  <si>
    <t>T4524375</t>
  </si>
  <si>
    <t>T4524355</t>
  </si>
  <si>
    <t>T4524455</t>
  </si>
  <si>
    <t>T4524505</t>
  </si>
  <si>
    <t>T4524525</t>
  </si>
  <si>
    <t>T4524545</t>
  </si>
  <si>
    <t>T4524555</t>
  </si>
  <si>
    <t>T4524655</t>
  </si>
  <si>
    <t>T4524685</t>
  </si>
  <si>
    <t>T4524805</t>
  </si>
  <si>
    <t>T4524800</t>
  </si>
  <si>
    <t>T4525005</t>
  </si>
  <si>
    <t>T4525085</t>
  </si>
  <si>
    <t>T4525015</t>
  </si>
  <si>
    <t>T4525105</t>
  </si>
  <si>
    <t>T4525195</t>
  </si>
  <si>
    <t>T4525280</t>
  </si>
  <si>
    <t>T4525290</t>
  </si>
  <si>
    <t>T4525360</t>
  </si>
  <si>
    <t>T4525400</t>
  </si>
  <si>
    <t>T4525550</t>
  </si>
  <si>
    <t>T4525600</t>
  </si>
  <si>
    <t>T4525610</t>
  </si>
  <si>
    <t>T4525670</t>
  </si>
  <si>
    <t>T4525800</t>
  </si>
  <si>
    <t>T4525880</t>
  </si>
  <si>
    <t>T4525890</t>
  </si>
  <si>
    <t>T4525840</t>
  </si>
  <si>
    <t>T4526070</t>
  </si>
  <si>
    <t>T4526370</t>
  </si>
  <si>
    <t>T4526430</t>
  </si>
  <si>
    <t>T4526450</t>
  </si>
  <si>
    <t>T4526540</t>
  </si>
  <si>
    <t>T4526580</t>
  </si>
  <si>
    <t>T4526600</t>
  </si>
  <si>
    <t>T4526760</t>
  </si>
  <si>
    <t>T4526800</t>
  </si>
  <si>
    <t>T4526805</t>
  </si>
  <si>
    <t>T4527150</t>
  </si>
  <si>
    <t>T4527130</t>
  </si>
  <si>
    <t>T4527370</t>
  </si>
  <si>
    <t>T4527540</t>
  </si>
  <si>
    <t>T4527600</t>
  </si>
  <si>
    <t>T4527630</t>
  </si>
  <si>
    <t>T4527650</t>
  </si>
  <si>
    <t>T4527700</t>
  </si>
  <si>
    <t>T4527707</t>
  </si>
  <si>
    <t>T4527720</t>
  </si>
  <si>
    <t>T4527790</t>
  </si>
  <si>
    <t>T4527730</t>
  </si>
  <si>
    <t>T4527860</t>
  </si>
  <si>
    <t>T4527950</t>
  </si>
  <si>
    <t>T4527820</t>
  </si>
  <si>
    <t>T4527840</t>
  </si>
  <si>
    <t>T4527880</t>
  </si>
  <si>
    <t>T4527870</t>
  </si>
  <si>
    <t>T4528230</t>
  </si>
  <si>
    <t>T4528320</t>
  </si>
  <si>
    <t>T4528400</t>
  </si>
  <si>
    <t>T4528800</t>
  </si>
  <si>
    <t>T4528805</t>
  </si>
  <si>
    <t>T4528802</t>
  </si>
  <si>
    <t>T4528850</t>
  </si>
  <si>
    <t>T4529900</t>
  </si>
  <si>
    <t>T4530380</t>
  </si>
  <si>
    <t>T4530550</t>
  </si>
  <si>
    <t>T4530665</t>
  </si>
  <si>
    <t>T4130667</t>
  </si>
  <si>
    <t>T4530655</t>
  </si>
  <si>
    <t>T4130657</t>
  </si>
  <si>
    <t>T4530675</t>
  </si>
  <si>
    <t>T4530705</t>
  </si>
  <si>
    <t>T4130707</t>
  </si>
  <si>
    <t>T4530915</t>
  </si>
  <si>
    <t>T4530895</t>
  </si>
  <si>
    <t>T4130897</t>
  </si>
  <si>
    <t>T4530905</t>
  </si>
  <si>
    <t>T4132077</t>
  </si>
  <si>
    <t>T4530955</t>
  </si>
  <si>
    <t>T4531015</t>
  </si>
  <si>
    <t>T4131017</t>
  </si>
  <si>
    <t>T4531025</t>
  </si>
  <si>
    <t>T4131027</t>
  </si>
  <si>
    <t>T4531045</t>
  </si>
  <si>
    <t>T4131047</t>
  </si>
  <si>
    <t>T4530995</t>
  </si>
  <si>
    <t>T4130997</t>
  </si>
  <si>
    <t>T4531095</t>
  </si>
  <si>
    <t>T4131097</t>
  </si>
  <si>
    <t>T4531105</t>
  </si>
  <si>
    <t>T4131107</t>
  </si>
  <si>
    <t>T4531125</t>
  </si>
  <si>
    <t>T4131127</t>
  </si>
  <si>
    <t>T4531145</t>
  </si>
  <si>
    <t>T4131147</t>
  </si>
  <si>
    <t>T4531135</t>
  </si>
  <si>
    <t>T4531165</t>
  </si>
  <si>
    <t>T4131167</t>
  </si>
  <si>
    <t>T4531115</t>
  </si>
  <si>
    <t>T4131117</t>
  </si>
  <si>
    <t>T4531225</t>
  </si>
  <si>
    <t>T4131227</t>
  </si>
  <si>
    <t>T4531255</t>
  </si>
  <si>
    <t>T4531275</t>
  </si>
  <si>
    <t>T4131277</t>
  </si>
  <si>
    <t>T4531805</t>
  </si>
  <si>
    <t>T4931808</t>
  </si>
  <si>
    <t>T4131807</t>
  </si>
  <si>
    <t>T4531325</t>
  </si>
  <si>
    <t>T4531365</t>
  </si>
  <si>
    <t>T4531355</t>
  </si>
  <si>
    <t>T4131357</t>
  </si>
  <si>
    <t>T4531335</t>
  </si>
  <si>
    <t>T4131337</t>
  </si>
  <si>
    <t>T4531405</t>
  </si>
  <si>
    <t>T4131407</t>
  </si>
  <si>
    <t>T4531425</t>
  </si>
  <si>
    <t>T4131427</t>
  </si>
  <si>
    <t>T4531505</t>
  </si>
  <si>
    <t>T4931508</t>
  </si>
  <si>
    <t>T4131507</t>
  </si>
  <si>
    <t>T4531905</t>
  </si>
  <si>
    <t>T4931908</t>
  </si>
  <si>
    <t>T4532145</t>
  </si>
  <si>
    <t>Avail 3/3</t>
  </si>
  <si>
    <t>T4532155</t>
  </si>
  <si>
    <t>T4532165</t>
  </si>
  <si>
    <t>T4532175</t>
  </si>
  <si>
    <t>T4132177</t>
  </si>
  <si>
    <t>T4532500</t>
  </si>
  <si>
    <t>T4532510</t>
  </si>
  <si>
    <t>T4532814</t>
  </si>
  <si>
    <t>T4532804</t>
  </si>
  <si>
    <t>T4532520</t>
  </si>
  <si>
    <t>T4532530</t>
  </si>
  <si>
    <t>T4532850</t>
  </si>
  <si>
    <t>T4533100</t>
  </si>
  <si>
    <t>T4533180</t>
  </si>
  <si>
    <t>T4533200</t>
  </si>
  <si>
    <t>T4533300</t>
  </si>
  <si>
    <t>T4533380</t>
  </si>
  <si>
    <t>T4533450</t>
  </si>
  <si>
    <t>T4533500</t>
  </si>
  <si>
    <t>T4533700</t>
  </si>
  <si>
    <t>T4533730</t>
  </si>
  <si>
    <t>T4533750</t>
  </si>
  <si>
    <t>T4533770</t>
  </si>
  <si>
    <t>T4533800</t>
  </si>
  <si>
    <t>T4533910</t>
  </si>
  <si>
    <t>T4538985</t>
  </si>
  <si>
    <t>T4533935</t>
  </si>
  <si>
    <t>T4533950</t>
  </si>
  <si>
    <t>T4533960</t>
  </si>
  <si>
    <t>T4534000</t>
  </si>
  <si>
    <t>T4534002</t>
  </si>
  <si>
    <t>T4534100</t>
  </si>
  <si>
    <t>T4534090</t>
  </si>
  <si>
    <t>T4534120</t>
  </si>
  <si>
    <t>T4534110</t>
  </si>
  <si>
    <t>T4534130</t>
  </si>
  <si>
    <t>T4534150</t>
  </si>
  <si>
    <t>T4534200</t>
  </si>
  <si>
    <t>T4534300</t>
  </si>
  <si>
    <t>T4534400</t>
  </si>
  <si>
    <t>T4534407</t>
  </si>
  <si>
    <t>T4534402</t>
  </si>
  <si>
    <t>T4534500</t>
  </si>
  <si>
    <t>T4534507</t>
  </si>
  <si>
    <t>T4534550</t>
  </si>
  <si>
    <t>T4534600</t>
  </si>
  <si>
    <t>T4534800</t>
  </si>
  <si>
    <t>T4534900</t>
  </si>
  <si>
    <t>T4535050</t>
  </si>
  <si>
    <t>T4535100</t>
  </si>
  <si>
    <t>T4535107</t>
  </si>
  <si>
    <t>T4535200</t>
  </si>
  <si>
    <t>T4535605</t>
  </si>
  <si>
    <t>T4535700</t>
  </si>
  <si>
    <t>T4535780</t>
  </si>
  <si>
    <t>T4535930</t>
  </si>
  <si>
    <t>T4535960</t>
  </si>
  <si>
    <t>T4535990</t>
  </si>
  <si>
    <t>T4536210</t>
  </si>
  <si>
    <t>T4536400</t>
  </si>
  <si>
    <t>T4536530</t>
  </si>
  <si>
    <t>T4536700</t>
  </si>
  <si>
    <t>T4536770</t>
  </si>
  <si>
    <t>T4536860</t>
  </si>
  <si>
    <t>T4537100</t>
  </si>
  <si>
    <t>T4537107</t>
  </si>
  <si>
    <t>T4537102</t>
  </si>
  <si>
    <t>T4537200</t>
  </si>
  <si>
    <t>T4537370</t>
  </si>
  <si>
    <t>T4537475</t>
  </si>
  <si>
    <t>T4537490</t>
  </si>
  <si>
    <t>T4537460</t>
  </si>
  <si>
    <t>T4537800</t>
  </si>
  <si>
    <t>T4538000</t>
  </si>
  <si>
    <t>T4538370</t>
  </si>
  <si>
    <t>T4538377</t>
  </si>
  <si>
    <t>T4538605</t>
  </si>
  <si>
    <t>T4538640</t>
  </si>
  <si>
    <t>T4538720</t>
  </si>
  <si>
    <t>T4538840</t>
  </si>
  <si>
    <t>T4538930</t>
  </si>
  <si>
    <t>T4539100</t>
  </si>
  <si>
    <t>T4539230</t>
  </si>
  <si>
    <t>T4539360</t>
  </si>
  <si>
    <t>T4539400</t>
  </si>
  <si>
    <t>T4539450</t>
  </si>
  <si>
    <t>T4539500</t>
  </si>
  <si>
    <t>T4539510</t>
  </si>
  <si>
    <t>T2332758</t>
  </si>
  <si>
    <t>T2332958</t>
  </si>
  <si>
    <t>T2333058</t>
  </si>
  <si>
    <t>T4540275</t>
  </si>
  <si>
    <t>T4540305</t>
  </si>
  <si>
    <t>T4540405</t>
  </si>
  <si>
    <t>T4546800</t>
  </si>
  <si>
    <t>T4546830</t>
  </si>
  <si>
    <t>T4546950</t>
  </si>
  <si>
    <t>T4546960</t>
  </si>
  <si>
    <t>T4547050</t>
  </si>
  <si>
    <t>T4547000</t>
  </si>
  <si>
    <t>T4547800</t>
  </si>
  <si>
    <t>T4541325</t>
  </si>
  <si>
    <t>T4541445</t>
  </si>
  <si>
    <t>T4541505</t>
  </si>
  <si>
    <t>T4541835</t>
  </si>
  <si>
    <t>T4541975</t>
  </si>
  <si>
    <t>T4542375</t>
  </si>
  <si>
    <t>T4542725</t>
  </si>
  <si>
    <t>T4542815</t>
  </si>
  <si>
    <t>T4543055</t>
  </si>
  <si>
    <t>T4543415</t>
  </si>
  <si>
    <t>T4543425</t>
  </si>
  <si>
    <t>T4543745</t>
  </si>
  <si>
    <t>T4543905</t>
  </si>
  <si>
    <t>T4548255</t>
  </si>
  <si>
    <t>T4548225</t>
  </si>
  <si>
    <t>T4548400</t>
  </si>
  <si>
    <t>T4548900</t>
  </si>
  <si>
    <t>T4549000</t>
  </si>
  <si>
    <t>T4549110</t>
  </si>
  <si>
    <t>T4549155</t>
  </si>
  <si>
    <t>T4549140</t>
  </si>
  <si>
    <t>T4549165</t>
  </si>
  <si>
    <t>T4549170</t>
  </si>
  <si>
    <t>T4549190</t>
  </si>
  <si>
    <t>T4549800</t>
  </si>
  <si>
    <t>T4550075</t>
  </si>
  <si>
    <t>T4550155</t>
  </si>
  <si>
    <t>T4550225</t>
  </si>
  <si>
    <t>T4920228</t>
  </si>
  <si>
    <t>T4550235</t>
  </si>
  <si>
    <t>T4950238</t>
  </si>
  <si>
    <t>T4550204</t>
  </si>
  <si>
    <t>T4550255</t>
  </si>
  <si>
    <t>T4950258</t>
  </si>
  <si>
    <t>T4150257</t>
  </si>
  <si>
    <t>T4550305</t>
  </si>
  <si>
    <t>T4950308</t>
  </si>
  <si>
    <t>T4150307</t>
  </si>
  <si>
    <t>T4550325</t>
  </si>
  <si>
    <t>T4550335</t>
  </si>
  <si>
    <t>T4150337</t>
  </si>
  <si>
    <t>T4550375</t>
  </si>
  <si>
    <t>T4950378</t>
  </si>
  <si>
    <t>T4150377</t>
  </si>
  <si>
    <t>T4550315</t>
  </si>
  <si>
    <t>T4950318</t>
  </si>
  <si>
    <t>T4150317</t>
  </si>
  <si>
    <t>Sweet Daisy® Birdy</t>
  </si>
  <si>
    <t>T4550455</t>
  </si>
  <si>
    <t>Sweet Daisy® Izabel</t>
  </si>
  <si>
    <t>T4550475</t>
  </si>
  <si>
    <t>Sweet Daisy® Rebecca</t>
  </si>
  <si>
    <t>T4550465</t>
  </si>
  <si>
    <t>T4550665</t>
  </si>
  <si>
    <t>T4950668</t>
  </si>
  <si>
    <t>T4150667</t>
  </si>
  <si>
    <t>T4550685</t>
  </si>
  <si>
    <t>T4950688</t>
  </si>
  <si>
    <t>T4550545</t>
  </si>
  <si>
    <t>T4550805</t>
  </si>
  <si>
    <t>T4550745</t>
  </si>
  <si>
    <t>T4950748</t>
  </si>
  <si>
    <t>T4550515</t>
  </si>
  <si>
    <t>T4550595</t>
  </si>
  <si>
    <t>T4550905</t>
  </si>
  <si>
    <t>T4551345</t>
  </si>
  <si>
    <t>T4551050</t>
  </si>
  <si>
    <t>T4551057</t>
  </si>
  <si>
    <t>T4551017</t>
  </si>
  <si>
    <t>T4551100</t>
  </si>
  <si>
    <t>T4551150</t>
  </si>
  <si>
    <t>T4551154</t>
  </si>
  <si>
    <t>T4551270</t>
  </si>
  <si>
    <t>T4551280</t>
  </si>
  <si>
    <t>T4551300</t>
  </si>
  <si>
    <t>T4551320</t>
  </si>
  <si>
    <t>T4551470</t>
  </si>
  <si>
    <t>T4551500</t>
  </si>
  <si>
    <t>T4015020</t>
  </si>
  <si>
    <t>T4047240</t>
  </si>
  <si>
    <t>T4017010</t>
  </si>
  <si>
    <t>T4045210</t>
  </si>
  <si>
    <t>T4045910</t>
  </si>
  <si>
    <t>T4046210</t>
  </si>
  <si>
    <t>T4046224</t>
  </si>
  <si>
    <t>T4046216</t>
  </si>
  <si>
    <t>T4051760</t>
  </si>
  <si>
    <t>T4051770</t>
  </si>
  <si>
    <t>T4048320</t>
  </si>
  <si>
    <t>Tiny Cosmic</t>
  </si>
  <si>
    <t>T4051120</t>
  </si>
  <si>
    <t>T4048420</t>
  </si>
  <si>
    <t>T4047620</t>
  </si>
  <si>
    <t>T4048720</t>
  </si>
  <si>
    <t>T4049720</t>
  </si>
  <si>
    <t>T4050020</t>
  </si>
  <si>
    <t>T4049220</t>
  </si>
  <si>
    <t>T4047920</t>
  </si>
  <si>
    <t>Tiny Massive</t>
  </si>
  <si>
    <t>T4051320</t>
  </si>
  <si>
    <t>T4049120</t>
  </si>
  <si>
    <t>T4049620</t>
  </si>
  <si>
    <t>T4050520</t>
  </si>
  <si>
    <t>Restricted: CT, MA, ME, VT, WI</t>
  </si>
  <si>
    <t>T4050720</t>
  </si>
  <si>
    <t>T4051020</t>
  </si>
  <si>
    <t>Avail 2/17</t>
  </si>
  <si>
    <t>T4048324</t>
  </si>
  <si>
    <t>T4051124</t>
  </si>
  <si>
    <t>T4048424</t>
  </si>
  <si>
    <t>T4047624</t>
  </si>
  <si>
    <t>T4048724</t>
  </si>
  <si>
    <t>T4049724</t>
  </si>
  <si>
    <t>T4050024</t>
  </si>
  <si>
    <t>T4049224</t>
  </si>
  <si>
    <t>T4047924</t>
  </si>
  <si>
    <t>T4051324</t>
  </si>
  <si>
    <t>T4049124</t>
  </si>
  <si>
    <t>T4049624</t>
  </si>
  <si>
    <t>T4050524</t>
  </si>
  <si>
    <t>T4050724</t>
  </si>
  <si>
    <t>T4051024</t>
  </si>
  <si>
    <t>T4048316</t>
  </si>
  <si>
    <t>T4051116</t>
  </si>
  <si>
    <t>T4048416</t>
  </si>
  <si>
    <t>T4047616</t>
  </si>
  <si>
    <t>Restricted: DE</t>
  </si>
  <si>
    <t>T4048716</t>
  </si>
  <si>
    <t>T4049716</t>
  </si>
  <si>
    <t>T4050016</t>
  </si>
  <si>
    <t>T4049216</t>
  </si>
  <si>
    <t>T4047916</t>
  </si>
  <si>
    <t>T4051316</t>
  </si>
  <si>
    <t>T4049116</t>
  </si>
  <si>
    <t>T4049616</t>
  </si>
  <si>
    <t>T4050516</t>
  </si>
  <si>
    <t>T4050716</t>
  </si>
  <si>
    <t>T4051016</t>
  </si>
  <si>
    <t>T4084620</t>
  </si>
  <si>
    <t>T4084720</t>
  </si>
  <si>
    <t>T4084744</t>
  </si>
  <si>
    <t>T4084820</t>
  </si>
  <si>
    <t>T4084844</t>
  </si>
  <si>
    <t>T4084920</t>
  </si>
  <si>
    <t>T4084944</t>
  </si>
  <si>
    <t>T4085020</t>
  </si>
  <si>
    <t>T4085044</t>
  </si>
  <si>
    <t>T4084540</t>
  </si>
  <si>
    <t>T4084550</t>
  </si>
  <si>
    <t>T4083120</t>
  </si>
  <si>
    <t>T4083220</t>
  </si>
  <si>
    <t>T4083320</t>
  </si>
  <si>
    <t>T4083820</t>
  </si>
  <si>
    <t>T4084420</t>
  </si>
  <si>
    <t>T4052940</t>
  </si>
  <si>
    <t>T4055060</t>
  </si>
  <si>
    <t>T4062540</t>
  </si>
  <si>
    <t>T4065940</t>
  </si>
  <si>
    <t>T4066040</t>
  </si>
  <si>
    <t>T4067440</t>
  </si>
  <si>
    <t>T4067840</t>
  </si>
  <si>
    <t>T4067740</t>
  </si>
  <si>
    <t>T4055062</t>
  </si>
  <si>
    <t>T4066043</t>
  </si>
  <si>
    <t>T4052440</t>
  </si>
  <si>
    <t>T4006630</t>
  </si>
  <si>
    <t>T4066240</t>
  </si>
  <si>
    <t>T4066440</t>
  </si>
  <si>
    <t>T4066640</t>
  </si>
  <si>
    <t>T4066740</t>
  </si>
  <si>
    <t>T4068040</t>
  </si>
  <si>
    <t>T4067340</t>
  </si>
  <si>
    <t>T4067140</t>
  </si>
  <si>
    <t>T4052443</t>
  </si>
  <si>
    <t>T4066643</t>
  </si>
  <si>
    <t>T4068043</t>
  </si>
  <si>
    <t>T4070040</t>
  </si>
  <si>
    <t>T4070140</t>
  </si>
  <si>
    <t>T4007070</t>
  </si>
  <si>
    <t>T4069940</t>
  </si>
  <si>
    <t>T4071140</t>
  </si>
  <si>
    <t>T4070840</t>
  </si>
  <si>
    <t>T4067960</t>
  </si>
  <si>
    <t>T4079240</t>
  </si>
  <si>
    <t>T4079740</t>
  </si>
  <si>
    <t>T4096040</t>
  </si>
  <si>
    <t>T4085160</t>
  </si>
  <si>
    <t>T4080140</t>
  </si>
  <si>
    <t>T4091020</t>
  </si>
  <si>
    <t>T4092020</t>
  </si>
  <si>
    <t>T4093020</t>
  </si>
  <si>
    <t>T4094020</t>
  </si>
  <si>
    <t>T4083040</t>
  </si>
  <si>
    <t>Dazzle Rocks</t>
  </si>
  <si>
    <t>T4551595</t>
  </si>
  <si>
    <t>T4551705</t>
  </si>
  <si>
    <t>T4551805</t>
  </si>
  <si>
    <t>T4551855</t>
  </si>
  <si>
    <t>T4551755</t>
  </si>
  <si>
    <t>T4551785</t>
  </si>
  <si>
    <t>T4552055</t>
  </si>
  <si>
    <t>T4952058</t>
  </si>
  <si>
    <t>T4552105</t>
  </si>
  <si>
    <t>T4952108</t>
  </si>
  <si>
    <t>T4552155</t>
  </si>
  <si>
    <t>T4952158</t>
  </si>
  <si>
    <t>T4552205</t>
  </si>
  <si>
    <t>T4952208</t>
  </si>
  <si>
    <t>T4552255</t>
  </si>
  <si>
    <t>T4952258</t>
  </si>
  <si>
    <t>T4552265</t>
  </si>
  <si>
    <t>T4552285</t>
  </si>
  <si>
    <t>T4551985</t>
  </si>
  <si>
    <t>T4552305</t>
  </si>
  <si>
    <t>T4552405</t>
  </si>
  <si>
    <t>T4552705</t>
  </si>
  <si>
    <t>T4552895</t>
  </si>
  <si>
    <t>T4952898</t>
  </si>
  <si>
    <t>T4552905</t>
  </si>
  <si>
    <t>T4952908</t>
  </si>
  <si>
    <t>T4552915</t>
  </si>
  <si>
    <t>T4952918</t>
  </si>
  <si>
    <t>T4552934</t>
  </si>
  <si>
    <t>T4552945</t>
  </si>
  <si>
    <t>T4952948</t>
  </si>
  <si>
    <t>didyma Bee-Mine™ Pink</t>
  </si>
  <si>
    <t>T4552965</t>
  </si>
  <si>
    <t>didyma Bee-Mine™ Purple</t>
  </si>
  <si>
    <t>T4552975</t>
  </si>
  <si>
    <t>T4552955</t>
  </si>
  <si>
    <t>T4952958</t>
  </si>
  <si>
    <t>T4553015</t>
  </si>
  <si>
    <t>T4953018</t>
  </si>
  <si>
    <t>T4553085</t>
  </si>
  <si>
    <t>T4553295</t>
  </si>
  <si>
    <t>T4953298</t>
  </si>
  <si>
    <t>T4553285</t>
  </si>
  <si>
    <t>T4953288</t>
  </si>
  <si>
    <t>T4553325</t>
  </si>
  <si>
    <t>T4553405</t>
  </si>
  <si>
    <t>T4553495</t>
  </si>
  <si>
    <t>T4953498</t>
  </si>
  <si>
    <t>T4153497</t>
  </si>
  <si>
    <t>T4553525</t>
  </si>
  <si>
    <t>T4953528</t>
  </si>
  <si>
    <t>T4153527</t>
  </si>
  <si>
    <t>T4553575</t>
  </si>
  <si>
    <t>T4553565</t>
  </si>
  <si>
    <t>T4553785</t>
  </si>
  <si>
    <t>T4553705</t>
  </si>
  <si>
    <t>T4553725</t>
  </si>
  <si>
    <t>T4555010</t>
  </si>
  <si>
    <t>T4555060</t>
  </si>
  <si>
    <t>T4555090</t>
  </si>
  <si>
    <t>T4555200</t>
  </si>
  <si>
    <t>T4555201</t>
  </si>
  <si>
    <t>T4555250</t>
  </si>
  <si>
    <t>T4555260</t>
  </si>
  <si>
    <t>T4555360</t>
  </si>
  <si>
    <t>T4555450</t>
  </si>
  <si>
    <t>T4555451</t>
  </si>
  <si>
    <t>T4555500</t>
  </si>
  <si>
    <t>T4555551</t>
  </si>
  <si>
    <t>T4555630</t>
  </si>
  <si>
    <t>T4555710</t>
  </si>
  <si>
    <t>T4555820</t>
  </si>
  <si>
    <t>T4555902</t>
  </si>
  <si>
    <t>T4555940</t>
  </si>
  <si>
    <t>T4555941</t>
  </si>
  <si>
    <t>T4556080</t>
  </si>
  <si>
    <t>T4556100</t>
  </si>
  <si>
    <t>T4556120</t>
  </si>
  <si>
    <t>T4557810</t>
  </si>
  <si>
    <t>T4557820</t>
  </si>
  <si>
    <t>T4587730</t>
  </si>
  <si>
    <t>T4587830</t>
  </si>
  <si>
    <t>T4557850</t>
  </si>
  <si>
    <t>T4557183</t>
  </si>
  <si>
    <t>T4557133</t>
  </si>
  <si>
    <t>T4557353</t>
  </si>
  <si>
    <t>T4557143</t>
  </si>
  <si>
    <t>T4557223</t>
  </si>
  <si>
    <t>T4557303</t>
  </si>
  <si>
    <t>T4557243</t>
  </si>
  <si>
    <t>T4554495</t>
  </si>
  <si>
    <t>T4554505</t>
  </si>
  <si>
    <t>T4554555</t>
  </si>
  <si>
    <t>T4554000</t>
  </si>
  <si>
    <t>T4554025</t>
  </si>
  <si>
    <t>T4554085</t>
  </si>
  <si>
    <t>T4554170</t>
  </si>
  <si>
    <t>T4554325</t>
  </si>
  <si>
    <t>T4554485</t>
  </si>
  <si>
    <t>T4554330</t>
  </si>
  <si>
    <t>T4554345</t>
  </si>
  <si>
    <t>T4554450</t>
  </si>
  <si>
    <t>T4554625</t>
  </si>
  <si>
    <t>T4554635</t>
  </si>
  <si>
    <t>T4554645</t>
  </si>
  <si>
    <t>T4554685</t>
  </si>
  <si>
    <t>T4554855</t>
  </si>
  <si>
    <t>T4554690</t>
  </si>
  <si>
    <t>T4554695</t>
  </si>
  <si>
    <t>T4554705</t>
  </si>
  <si>
    <t>T4554975</t>
  </si>
  <si>
    <t>T4558050</t>
  </si>
  <si>
    <t>T4558055</t>
  </si>
  <si>
    <t>T4958058</t>
  </si>
  <si>
    <t>T4558065</t>
  </si>
  <si>
    <t>T4558095</t>
  </si>
  <si>
    <t>T4558085</t>
  </si>
  <si>
    <t>T4558115</t>
  </si>
  <si>
    <t>T4558075</t>
  </si>
  <si>
    <t>T4558100</t>
  </si>
  <si>
    <t>T4558105</t>
  </si>
  <si>
    <t>T4958108</t>
  </si>
  <si>
    <t>T4158107</t>
  </si>
  <si>
    <t>T4558250</t>
  </si>
  <si>
    <t>T4559645</t>
  </si>
  <si>
    <t>T4959648</t>
  </si>
  <si>
    <t>T4559705</t>
  </si>
  <si>
    <t>T4959708</t>
  </si>
  <si>
    <t>T4559735</t>
  </si>
  <si>
    <t>T4959738</t>
  </si>
  <si>
    <t>T4559755</t>
  </si>
  <si>
    <t>T4959758</t>
  </si>
  <si>
    <t>T4559805</t>
  </si>
  <si>
    <t>T4959808</t>
  </si>
  <si>
    <t>T4559885</t>
  </si>
  <si>
    <t>T4559955</t>
  </si>
  <si>
    <t>T4959958</t>
  </si>
  <si>
    <t>T4560005</t>
  </si>
  <si>
    <t>T4559605</t>
  </si>
  <si>
    <t>hybrida Candy Cloud™ Pink</t>
  </si>
  <si>
    <t>T4558295</t>
  </si>
  <si>
    <t>T4559615</t>
  </si>
  <si>
    <t>T4558305</t>
  </si>
  <si>
    <t>T4558415</t>
  </si>
  <si>
    <t>T4558435</t>
  </si>
  <si>
    <t>T4558445</t>
  </si>
  <si>
    <t>T4558465</t>
  </si>
  <si>
    <t>T4558665</t>
  </si>
  <si>
    <t>T4559015</t>
  </si>
  <si>
    <t>T4559295</t>
  </si>
  <si>
    <t>T4559305</t>
  </si>
  <si>
    <t>T4559405</t>
  </si>
  <si>
    <t>T4559345</t>
  </si>
  <si>
    <t>T4559435</t>
  </si>
  <si>
    <t>T4559455</t>
  </si>
  <si>
    <t>T4559465</t>
  </si>
  <si>
    <t>T4559485</t>
  </si>
  <si>
    <t>T4559185</t>
  </si>
  <si>
    <t>T4559265</t>
  </si>
  <si>
    <t>T4559255</t>
  </si>
  <si>
    <t>Avail 4/7</t>
  </si>
  <si>
    <t>T4559275</t>
  </si>
  <si>
    <t>T4558705</t>
  </si>
  <si>
    <t>T4558905</t>
  </si>
  <si>
    <t>T4559105</t>
  </si>
  <si>
    <t>T4559110</t>
  </si>
  <si>
    <t>T4559175</t>
  </si>
  <si>
    <t>T4560135</t>
  </si>
  <si>
    <t>T4560455</t>
  </si>
  <si>
    <t>T4560475</t>
  </si>
  <si>
    <t>Pop Star™ Blue</t>
  </si>
  <si>
    <t>T4560705</t>
  </si>
  <si>
    <t>Pop Star™ Pink</t>
  </si>
  <si>
    <t>T4560755</t>
  </si>
  <si>
    <t>Pop Star™ White</t>
  </si>
  <si>
    <t>T4560805</t>
  </si>
  <si>
    <t>Pop Star™ Tri-color</t>
  </si>
  <si>
    <t>T4560694</t>
  </si>
  <si>
    <t>T4561005</t>
  </si>
  <si>
    <t>T4561015</t>
  </si>
  <si>
    <t>T4561075</t>
  </si>
  <si>
    <t>T4561155</t>
  </si>
  <si>
    <t>T4961158</t>
  </si>
  <si>
    <t>T4561205</t>
  </si>
  <si>
    <t>T4561745</t>
  </si>
  <si>
    <t>T4561785</t>
  </si>
  <si>
    <t>T4562270</t>
  </si>
  <si>
    <t>T4562400</t>
  </si>
  <si>
    <t>T4562500</t>
  </si>
  <si>
    <t>T4562605</t>
  </si>
  <si>
    <t>T4562625</t>
  </si>
  <si>
    <t>T4562685</t>
  </si>
  <si>
    <t>T4562715</t>
  </si>
  <si>
    <t>T4563455</t>
  </si>
  <si>
    <t>T4563555</t>
  </si>
  <si>
    <t>T4563720</t>
  </si>
  <si>
    <t>T4563795</t>
  </si>
  <si>
    <t>T4563805</t>
  </si>
  <si>
    <t>T4963808</t>
  </si>
  <si>
    <t>T4163807</t>
  </si>
  <si>
    <t>T4563835</t>
  </si>
  <si>
    <t>T4163837</t>
  </si>
  <si>
    <t>T4563865</t>
  </si>
  <si>
    <t>T4563905</t>
  </si>
  <si>
    <t>T4563945</t>
  </si>
  <si>
    <t>T4564015</t>
  </si>
  <si>
    <t>T4164057</t>
  </si>
  <si>
    <t>T4164067</t>
  </si>
  <si>
    <t>T4164087</t>
  </si>
  <si>
    <t>T4564125</t>
  </si>
  <si>
    <t>T4563775</t>
  </si>
  <si>
    <t>T4963778</t>
  </si>
  <si>
    <t>T4564205</t>
  </si>
  <si>
    <t>T4564405</t>
  </si>
  <si>
    <t>T4964408</t>
  </si>
  <si>
    <t>T4564555</t>
  </si>
  <si>
    <t>T4964558</t>
  </si>
  <si>
    <t>T4164557</t>
  </si>
  <si>
    <t>T4564535</t>
  </si>
  <si>
    <t>T4564605</t>
  </si>
  <si>
    <t>T4564655</t>
  </si>
  <si>
    <t>T4564705</t>
  </si>
  <si>
    <t>T4964708</t>
  </si>
  <si>
    <t>T4164707</t>
  </si>
  <si>
    <t>T4564725</t>
  </si>
  <si>
    <t>T4964728</t>
  </si>
  <si>
    <t>T4564765</t>
  </si>
  <si>
    <t>T4564515</t>
  </si>
  <si>
    <t>T4964518</t>
  </si>
  <si>
    <t>T4164517</t>
  </si>
  <si>
    <t>T4564745</t>
  </si>
  <si>
    <t>T4964748</t>
  </si>
  <si>
    <t>T4164747</t>
  </si>
  <si>
    <t>T4564775</t>
  </si>
  <si>
    <t>T4564815</t>
  </si>
  <si>
    <t>T4564825</t>
  </si>
  <si>
    <t>T4564855</t>
  </si>
  <si>
    <t>T4564970</t>
  </si>
  <si>
    <t>T4565085</t>
  </si>
  <si>
    <t>T4565095</t>
  </si>
  <si>
    <t>T4565105</t>
  </si>
  <si>
    <t>T4165107</t>
  </si>
  <si>
    <t>T4565145</t>
  </si>
  <si>
    <t>T4565180</t>
  </si>
  <si>
    <t>T4565185</t>
  </si>
  <si>
    <t>T4565200</t>
  </si>
  <si>
    <t>T4565207</t>
  </si>
  <si>
    <t>T4565205</t>
  </si>
  <si>
    <t>T4565240</t>
  </si>
  <si>
    <t>T4565250</t>
  </si>
  <si>
    <t>Frosted fire</t>
  </si>
  <si>
    <t>T4565295</t>
  </si>
  <si>
    <t>T4565300</t>
  </si>
  <si>
    <t>T4565320</t>
  </si>
  <si>
    <t>T4565365</t>
  </si>
  <si>
    <t>T4565400</t>
  </si>
  <si>
    <t>T4565395</t>
  </si>
  <si>
    <t>T4565640</t>
  </si>
  <si>
    <t>T4565645</t>
  </si>
  <si>
    <t>T4565425</t>
  </si>
  <si>
    <t>T4565275</t>
  </si>
  <si>
    <t>T4565165</t>
  </si>
  <si>
    <t>T4965168</t>
  </si>
  <si>
    <t>T4565655</t>
  </si>
  <si>
    <t>T4565695</t>
  </si>
  <si>
    <t>T4965698</t>
  </si>
  <si>
    <t>T4565605</t>
  </si>
  <si>
    <t>T4565505</t>
  </si>
  <si>
    <t>T4565485</t>
  </si>
  <si>
    <t>T4965488</t>
  </si>
  <si>
    <t>T4565595</t>
  </si>
  <si>
    <t>T4565475</t>
  </si>
  <si>
    <t>T4565535</t>
  </si>
  <si>
    <t>T4965538</t>
  </si>
  <si>
    <t>T4565555</t>
  </si>
  <si>
    <t>T4965558</t>
  </si>
  <si>
    <t>T4565565</t>
  </si>
  <si>
    <t>T4965568</t>
  </si>
  <si>
    <t>T4565495</t>
  </si>
  <si>
    <t>T4565515</t>
  </si>
  <si>
    <t>T4675502</t>
  </si>
  <si>
    <t>T4675532</t>
  </si>
  <si>
    <t>T4575105</t>
  </si>
  <si>
    <t>T4566055</t>
  </si>
  <si>
    <t>T4566105</t>
  </si>
  <si>
    <t>T4566135</t>
  </si>
  <si>
    <t>T4566125</t>
  </si>
  <si>
    <t>T4566155</t>
  </si>
  <si>
    <t>T4566215</t>
  </si>
  <si>
    <t>T4566245</t>
  </si>
  <si>
    <t>T4966248</t>
  </si>
  <si>
    <t>T4566275</t>
  </si>
  <si>
    <t>T4566265</t>
  </si>
  <si>
    <t>T4566295</t>
  </si>
  <si>
    <t>T4566305</t>
  </si>
  <si>
    <t>T4566335</t>
  </si>
  <si>
    <t>T4566415</t>
  </si>
  <si>
    <t>T4566450</t>
  </si>
  <si>
    <t>T4566525</t>
  </si>
  <si>
    <t>T4566625</t>
  </si>
  <si>
    <t>T4566885</t>
  </si>
  <si>
    <t>T4566890</t>
  </si>
  <si>
    <t>T4566770</t>
  </si>
  <si>
    <t>T4566920</t>
  </si>
  <si>
    <t>T4567025</t>
  </si>
  <si>
    <t>formosanna Gilt Edge</t>
  </si>
  <si>
    <t>T4567015</t>
  </si>
  <si>
    <t>T4567325</t>
  </si>
  <si>
    <t>T4567320</t>
  </si>
  <si>
    <t>euopaeus Superbus</t>
  </si>
  <si>
    <t>T4567330</t>
  </si>
  <si>
    <t>T4567280</t>
  </si>
  <si>
    <t>T4568055</t>
  </si>
  <si>
    <t>T4568175</t>
  </si>
  <si>
    <t>T4568205</t>
  </si>
  <si>
    <t>T4568405</t>
  </si>
  <si>
    <t>T4568695</t>
  </si>
  <si>
    <t>T4568645</t>
  </si>
  <si>
    <t>T4968648</t>
  </si>
  <si>
    <t>T4568625</t>
  </si>
  <si>
    <t>T4568655</t>
  </si>
  <si>
    <t>T4968658</t>
  </si>
  <si>
    <t>T4568905</t>
  </si>
  <si>
    <t>T4568615</t>
  </si>
  <si>
    <t>T4968618</t>
  </si>
  <si>
    <t>T4569135</t>
  </si>
  <si>
    <t>T4969138</t>
  </si>
  <si>
    <t>T4569205</t>
  </si>
  <si>
    <t>T4969208</t>
  </si>
  <si>
    <t>T4569105</t>
  </si>
  <si>
    <t>T4969108</t>
  </si>
  <si>
    <t>T4169107</t>
  </si>
  <si>
    <t>T4569125</t>
  </si>
  <si>
    <t>T4569500</t>
  </si>
  <si>
    <t>T4969768</t>
  </si>
  <si>
    <t>T4969748</t>
  </si>
  <si>
    <t>T4969778</t>
  </si>
  <si>
    <t>T4569905</t>
  </si>
  <si>
    <t>T4762206</t>
  </si>
  <si>
    <t>T4762106</t>
  </si>
  <si>
    <t>T4762266</t>
  </si>
  <si>
    <t>T4962328</t>
  </si>
  <si>
    <t>T4762364</t>
  </si>
  <si>
    <t>T4762394</t>
  </si>
  <si>
    <t>T4762516</t>
  </si>
  <si>
    <t>Anne</t>
  </si>
  <si>
    <t>T4762600</t>
  </si>
  <si>
    <t>T4762620</t>
  </si>
  <si>
    <t>T4762630</t>
  </si>
  <si>
    <t>T4762640</t>
  </si>
  <si>
    <t>T4762804</t>
  </si>
  <si>
    <t>T4762865</t>
  </si>
  <si>
    <t>T4762930</t>
  </si>
  <si>
    <t>T4762920</t>
  </si>
  <si>
    <t>T4762960</t>
  </si>
  <si>
    <t>T4762940</t>
  </si>
  <si>
    <t>T4762950</t>
  </si>
  <si>
    <t>T4762970</t>
  </si>
  <si>
    <t>T4779004</t>
  </si>
  <si>
    <t>T4680044</t>
  </si>
  <si>
    <t>T4680054</t>
  </si>
  <si>
    <t>T4680074</t>
  </si>
  <si>
    <t>T4680084</t>
  </si>
  <si>
    <t>T4680094</t>
  </si>
  <si>
    <t>T4120037</t>
  </si>
  <si>
    <t>T4120117</t>
  </si>
  <si>
    <t>T4120047</t>
  </si>
  <si>
    <t>T4120087</t>
  </si>
  <si>
    <t>T4120077</t>
  </si>
  <si>
    <t>T4120097</t>
  </si>
  <si>
    <t>T4745054</t>
  </si>
  <si>
    <t>T4745104</t>
  </si>
  <si>
    <t>T4745204</t>
  </si>
  <si>
    <t>T4740114</t>
  </si>
  <si>
    <t>T4740554</t>
  </si>
  <si>
    <t>T4740584</t>
  </si>
  <si>
    <t>T4740604</t>
  </si>
  <si>
    <t>T4740624</t>
  </si>
  <si>
    <t>T4740514</t>
  </si>
  <si>
    <t>T4740654</t>
  </si>
  <si>
    <t>T4740684</t>
  </si>
  <si>
    <t>T4749004</t>
  </si>
  <si>
    <t>T4790004</t>
  </si>
  <si>
    <t>T4790054</t>
  </si>
  <si>
    <r>
      <t xml:space="preserve">byzantina Little Lamb </t>
    </r>
    <r>
      <rPr>
        <b/>
        <sz val="8"/>
        <color rgb="FF005077"/>
        <rFont val="Calibri"/>
        <family val="2"/>
      </rPr>
      <t>- NOT IN CATALOG</t>
    </r>
  </si>
  <si>
    <t>byzantina Little Lamb</t>
  </si>
  <si>
    <t>T4966228</t>
  </si>
  <si>
    <r>
      <t>macrophylla Variegata -</t>
    </r>
    <r>
      <rPr>
        <b/>
        <sz val="8"/>
        <color rgb="FF750030"/>
        <rFont val="Calibri"/>
        <family val="2"/>
      </rPr>
      <t xml:space="preserve"> ADDED SIZE</t>
    </r>
  </si>
  <si>
    <t>T4909108</t>
  </si>
  <si>
    <t>T4909008</t>
  </si>
  <si>
    <r>
      <t xml:space="preserve">macrophylla Jack Frost </t>
    </r>
    <r>
      <rPr>
        <b/>
        <sz val="8"/>
        <color rgb="FF750030"/>
        <rFont val="Calibri"/>
        <family val="2"/>
      </rPr>
      <t>- ADDED SIZE</t>
    </r>
  </si>
  <si>
    <t>Available Units (11/12)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</si>
</sst>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000#"/>
    <numFmt numFmtId="165" formatCode="_(&quot;$&quot;* #,##0.000_);_(&quot;$&quot;* \(#,##0.000\);_(&quot;$&quot;* &quot;-&quot;??_);_(@_)"/>
    <numFmt numFmtId="166" formatCode="#,##0.000"/>
    <numFmt numFmtId="167" formatCode="[$-409]d\-mmm;@"/>
    <numFmt numFmtId="168" formatCode="_(* #,##0_);_(* \(#,##0\);_(* &quot;-&quot;??_);_(@_)"/>
    <numFmt numFmtId="169" formatCode="m/d;@"/>
    <numFmt numFmtId="170" formatCode="[$-409]mmmm\ d\,\ yyyy;@"/>
    <numFmt numFmtId="171" formatCode="m/d;;"/>
    <numFmt numFmtId="172" formatCode="0;;"/>
    <numFmt numFmtId="173" formatCode="m/d/yy;@"/>
  </numFmts>
  <fonts count="83" x14ac:knownFonts="1">
    <font>
      <sz val="9"/>
      <name val="Geneva"/>
    </font>
    <font>
      <sz val="11"/>
      <color theme="1"/>
      <name val="Calibri"/>
      <family val="2"/>
      <scheme val="minor"/>
    </font>
    <font>
      <sz val="9"/>
      <name val="Geneva"/>
      <family val="2"/>
    </font>
    <font>
      <sz val="10"/>
      <name val="Arial"/>
      <family val="2"/>
    </font>
    <font>
      <b/>
      <sz val="8"/>
      <name val="Calibri"/>
      <family val="2"/>
    </font>
    <font>
      <sz val="8"/>
      <name val="Calibri"/>
      <family val="2"/>
    </font>
    <font>
      <b/>
      <sz val="10"/>
      <name val="Calibri"/>
      <family val="2"/>
    </font>
    <font>
      <sz val="10"/>
      <name val="Calibri"/>
      <family val="2"/>
    </font>
    <font>
      <sz val="10"/>
      <color indexed="9"/>
      <name val="Calibri"/>
      <family val="2"/>
    </font>
    <font>
      <sz val="9"/>
      <name val="Calibri"/>
      <family val="2"/>
    </font>
    <font>
      <sz val="9"/>
      <color indexed="81"/>
      <name val="Tahoma"/>
      <family val="2"/>
    </font>
    <font>
      <b/>
      <sz val="14"/>
      <color indexed="9"/>
      <name val="Calibri"/>
      <family val="2"/>
    </font>
    <font>
      <sz val="10"/>
      <color indexed="8"/>
      <name val="Arial"/>
      <family val="2"/>
    </font>
    <font>
      <sz val="8"/>
      <name val="Calibri"/>
      <family val="2"/>
      <scheme val="minor"/>
    </font>
    <font>
      <b/>
      <sz val="8"/>
      <name val="Calibri"/>
      <family val="2"/>
      <scheme val="minor"/>
    </font>
    <font>
      <sz val="9"/>
      <name val="Calibri"/>
      <family val="2"/>
      <scheme val="minor"/>
    </font>
    <font>
      <b/>
      <sz val="10"/>
      <name val="Calibri"/>
      <family val="2"/>
      <scheme val="minor"/>
    </font>
    <font>
      <b/>
      <sz val="12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8"/>
      <color theme="0"/>
      <name val="Calibri"/>
      <family val="2"/>
      <scheme val="minor"/>
    </font>
    <font>
      <b/>
      <sz val="8"/>
      <color theme="0"/>
      <name val="Calibri"/>
      <family val="2"/>
      <scheme val="minor"/>
    </font>
    <font>
      <sz val="6"/>
      <name val="Calibri"/>
      <family val="2"/>
      <scheme val="minor"/>
    </font>
    <font>
      <b/>
      <sz val="9"/>
      <name val="Calibri"/>
      <family val="2"/>
    </font>
    <font>
      <u/>
      <sz val="9"/>
      <name val="Geneva"/>
      <family val="2"/>
    </font>
    <font>
      <b/>
      <sz val="9"/>
      <color rgb="FF750030"/>
      <name val="Geneva"/>
      <family val="2"/>
    </font>
    <font>
      <sz val="7"/>
      <name val="Geneva"/>
      <family val="2"/>
    </font>
    <font>
      <sz val="9"/>
      <color rgb="FF750030"/>
      <name val="Geneva"/>
      <family val="2"/>
    </font>
    <font>
      <b/>
      <sz val="9"/>
      <color rgb="FFA40042"/>
      <name val="Geneva"/>
      <family val="2"/>
    </font>
    <font>
      <u/>
      <sz val="9"/>
      <color theme="10"/>
      <name val="Geneva"/>
      <family val="2"/>
    </font>
    <font>
      <u/>
      <sz val="9"/>
      <color theme="11"/>
      <name val="Geneva"/>
      <family val="2"/>
    </font>
    <font>
      <sz val="8"/>
      <color theme="1"/>
      <name val="Calibri"/>
      <family val="2"/>
      <scheme val="minor"/>
    </font>
    <font>
      <sz val="9"/>
      <name val="Calibri"/>
      <family val="2"/>
    </font>
    <font>
      <i/>
      <sz val="8"/>
      <name val="Calibri"/>
      <family val="2"/>
    </font>
    <font>
      <sz val="8"/>
      <name val="Calibri"/>
      <family val="2"/>
    </font>
    <font>
      <sz val="18"/>
      <name val="Calibri"/>
      <family val="2"/>
    </font>
    <font>
      <sz val="20"/>
      <name val="Calibri"/>
      <family val="2"/>
    </font>
    <font>
      <b/>
      <i/>
      <sz val="14"/>
      <name val="Calibri"/>
      <family val="2"/>
    </font>
    <font>
      <b/>
      <sz val="14"/>
      <color theme="0"/>
      <name val="Calibri"/>
      <family val="2"/>
    </font>
    <font>
      <b/>
      <sz val="12"/>
      <name val="Calibri"/>
      <family val="2"/>
    </font>
    <font>
      <b/>
      <i/>
      <sz val="12"/>
      <name val="Calibri"/>
      <family val="2"/>
    </font>
    <font>
      <i/>
      <sz val="12"/>
      <name val="Calibri"/>
      <family val="2"/>
    </font>
    <font>
      <sz val="12"/>
      <name val="Calibri"/>
      <family val="2"/>
    </font>
    <font>
      <sz val="11"/>
      <name val="Calibri"/>
      <family val="2"/>
    </font>
    <font>
      <sz val="10"/>
      <name val="Calibri"/>
      <family val="2"/>
      <scheme val="minor"/>
    </font>
    <font>
      <sz val="10"/>
      <name val="Geneva"/>
      <family val="2"/>
    </font>
    <font>
      <b/>
      <sz val="9"/>
      <name val="Geneva"/>
      <family val="2"/>
    </font>
    <font>
      <b/>
      <sz val="8"/>
      <color rgb="FF750030"/>
      <name val="Calibri"/>
      <family val="2"/>
    </font>
    <font>
      <sz val="7"/>
      <name val="Calibri"/>
      <family val="2"/>
    </font>
    <font>
      <sz val="8"/>
      <color theme="0"/>
      <name val="Calibri"/>
      <family val="2"/>
    </font>
    <font>
      <b/>
      <u/>
      <sz val="8"/>
      <color theme="1"/>
      <name val="Calibri"/>
      <family val="2"/>
    </font>
    <font>
      <sz val="8"/>
      <color indexed="10"/>
      <name val="Calibri"/>
      <family val="2"/>
    </font>
    <font>
      <b/>
      <sz val="8"/>
      <color theme="1"/>
      <name val="Calibri"/>
      <family val="2"/>
    </font>
    <font>
      <b/>
      <sz val="10"/>
      <color theme="0"/>
      <name val="Calibri"/>
      <family val="2"/>
    </font>
    <font>
      <b/>
      <sz val="8"/>
      <color theme="0"/>
      <name val="Calibri"/>
      <family val="2"/>
    </font>
    <font>
      <b/>
      <u/>
      <sz val="8"/>
      <name val="Calibri"/>
      <family val="2"/>
    </font>
    <font>
      <b/>
      <i/>
      <sz val="8"/>
      <name val="Calibri"/>
      <family val="2"/>
    </font>
    <font>
      <b/>
      <sz val="8"/>
      <color indexed="9"/>
      <name val="Calibri"/>
      <family val="2"/>
    </font>
    <font>
      <b/>
      <sz val="8"/>
      <color indexed="10"/>
      <name val="Calibri"/>
      <family val="2"/>
    </font>
    <font>
      <b/>
      <sz val="7"/>
      <color rgb="FFC00000"/>
      <name val="Calibri"/>
      <family val="2"/>
    </font>
    <font>
      <b/>
      <sz val="6"/>
      <color rgb="FF92003B"/>
      <name val="Calibri"/>
      <family val="2"/>
    </font>
    <font>
      <sz val="8"/>
      <name val="Arial"/>
      <family val="2"/>
    </font>
    <font>
      <b/>
      <u/>
      <sz val="10"/>
      <name val="Calibri"/>
      <family val="2"/>
    </font>
    <font>
      <sz val="8"/>
      <name val="Geneva"/>
      <family val="2"/>
    </font>
    <font>
      <b/>
      <sz val="7"/>
      <name val="Calibri"/>
      <family val="2"/>
    </font>
    <font>
      <b/>
      <sz val="8"/>
      <color rgb="FF750030"/>
      <name val="Calibri (Body)"/>
    </font>
    <font>
      <sz val="8"/>
      <color rgb="FF750030"/>
      <name val="Calibri"/>
      <family val="2"/>
    </font>
    <font>
      <sz val="8"/>
      <color rgb="FFFF0000"/>
      <name val="Calibri"/>
      <family val="2"/>
    </font>
    <font>
      <b/>
      <sz val="7"/>
      <color rgb="FF750030"/>
      <name val="Calibri (Body)"/>
    </font>
    <font>
      <sz val="8"/>
      <color theme="1"/>
      <name val="Calibri"/>
      <family val="2"/>
    </font>
    <font>
      <sz val="8"/>
      <color rgb="FF231F20"/>
      <name val="Calibri"/>
      <family val="2"/>
      <scheme val="minor"/>
    </font>
    <font>
      <i/>
      <sz val="8"/>
      <name val="Calibri"/>
      <family val="2"/>
      <scheme val="minor"/>
    </font>
    <font>
      <b/>
      <sz val="9"/>
      <color theme="0"/>
      <name val="Calibri"/>
      <family val="2"/>
    </font>
    <font>
      <b/>
      <sz val="7"/>
      <color rgb="FF750030"/>
      <name val="Calibri"/>
      <family val="2"/>
    </font>
    <font>
      <b/>
      <sz val="9"/>
      <color rgb="FF000000"/>
      <name val="Calibri"/>
      <family val="2"/>
    </font>
    <font>
      <sz val="8"/>
      <color rgb="FF000000"/>
      <name val="Calibri"/>
      <family val="2"/>
    </font>
    <font>
      <sz val="10"/>
      <color rgb="FFFF0000"/>
      <name val="Calibri"/>
      <family val="2"/>
    </font>
    <font>
      <sz val="8"/>
      <color rgb="FFFFFFFF"/>
      <name val="Calibri"/>
      <family val="2"/>
    </font>
    <font>
      <b/>
      <sz val="9"/>
      <color rgb="FFFF0000"/>
      <name val="Calibri"/>
      <family val="2"/>
    </font>
    <font>
      <b/>
      <sz val="9"/>
      <color theme="1"/>
      <name val="Calibri"/>
      <family val="2"/>
    </font>
    <font>
      <b/>
      <sz val="9"/>
      <color rgb="FFFFFFFF"/>
      <name val="Calibri"/>
      <family val="2"/>
    </font>
    <font>
      <b/>
      <sz val="8"/>
      <color rgb="FF000000"/>
      <name val="Calibri"/>
      <family val="2"/>
    </font>
    <font>
      <sz val="8"/>
      <name val="Calibri (Body)"/>
    </font>
    <font>
      <b/>
      <sz val="8"/>
      <color rgb="FF005077"/>
      <name val="Calibri"/>
      <family val="2"/>
    </font>
  </fonts>
  <fills count="1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4B3B4B"/>
        <bgColor indexed="64"/>
      </patternFill>
    </fill>
    <fill>
      <patternFill patternType="solid">
        <fgColor rgb="FF750030"/>
        <bgColor indexed="64"/>
      </patternFill>
    </fill>
    <fill>
      <patternFill patternType="solid">
        <fgColor rgb="FF005077"/>
        <bgColor indexed="64"/>
      </patternFill>
    </fill>
    <fill>
      <patternFill patternType="solid">
        <fgColor rgb="FF006A7F"/>
        <bgColor indexed="64"/>
      </patternFill>
    </fill>
    <fill>
      <patternFill patternType="solid">
        <fgColor rgb="FF9BA71C"/>
        <bgColor indexed="64"/>
      </patternFill>
    </fill>
    <fill>
      <patternFill patternType="solid">
        <fgColor rgb="FFD9D9D9"/>
        <bgColor rgb="FF000000"/>
      </patternFill>
    </fill>
    <fill>
      <patternFill patternType="solid">
        <fgColor theme="0"/>
        <bgColor rgb="FF000000"/>
      </patternFill>
    </fill>
    <fill>
      <patternFill patternType="solid">
        <fgColor theme="0" tint="-0.14999847407452621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rgb="FFD8D8D8"/>
        <bgColor indexed="64"/>
      </patternFill>
    </fill>
    <fill>
      <patternFill patternType="solid">
        <fgColor rgb="FF9BA71C"/>
        <bgColor rgb="FF000000"/>
      </patternFill>
    </fill>
  </fills>
  <borders count="57">
    <border>
      <left/>
      <right/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hair">
        <color auto="1"/>
      </top>
      <bottom style="hair">
        <color auto="1"/>
      </bottom>
      <diagonal/>
    </border>
    <border>
      <left/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 diagonalUp="1" diagonalDown="1"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 style="thin">
        <color indexed="22"/>
      </diagonal>
    </border>
    <border>
      <left/>
      <right/>
      <top style="hair">
        <color auto="1"/>
      </top>
      <bottom style="hair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 style="hair">
        <color auto="1"/>
      </top>
      <bottom/>
      <diagonal/>
    </border>
    <border>
      <left/>
      <right/>
      <top style="hair">
        <color auto="1"/>
      </top>
      <bottom/>
      <diagonal/>
    </border>
    <border>
      <left/>
      <right/>
      <top/>
      <bottom style="hair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/>
      <diagonal/>
    </border>
    <border>
      <left style="thin">
        <color auto="1"/>
      </left>
      <right style="thin">
        <color auto="1"/>
      </right>
      <top/>
      <bottom style="hair">
        <color auto="1"/>
      </bottom>
      <diagonal/>
    </border>
    <border diagonalUp="1" diagonalDown="1">
      <left style="thin">
        <color auto="1"/>
      </left>
      <right style="thin">
        <color auto="1"/>
      </right>
      <top/>
      <bottom style="hair">
        <color auto="1"/>
      </bottom>
      <diagonal style="thin">
        <color indexed="22"/>
      </diagonal>
    </border>
    <border>
      <left/>
      <right/>
      <top style="hair">
        <color auto="1"/>
      </top>
      <bottom style="thin">
        <color auto="1"/>
      </bottom>
      <diagonal/>
    </border>
    <border>
      <left style="thin">
        <color auto="1"/>
      </left>
      <right/>
      <top/>
      <bottom style="hair">
        <color auto="1"/>
      </bottom>
      <diagonal/>
    </border>
    <border>
      <left/>
      <right style="thin">
        <color auto="1"/>
      </right>
      <top/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 style="thin">
        <color auto="1"/>
      </right>
      <top style="hair">
        <color auto="1"/>
      </top>
      <bottom/>
      <diagonal/>
    </border>
    <border>
      <left style="thin">
        <color auto="1"/>
      </left>
      <right style="thin">
        <color auto="1"/>
      </right>
      <top style="hair">
        <color auto="1"/>
      </top>
      <bottom style="medium">
        <color auto="1"/>
      </bottom>
      <diagonal/>
    </border>
    <border>
      <left/>
      <right style="medium">
        <color auto="1"/>
      </right>
      <top style="hair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/>
      <top style="hair">
        <color auto="1"/>
      </top>
      <bottom style="thin">
        <color auto="1"/>
      </bottom>
      <diagonal/>
    </border>
    <border>
      <left/>
      <right/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hair">
        <color auto="1"/>
      </top>
      <bottom style="thin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hair">
        <color auto="1"/>
      </left>
      <right/>
      <top/>
      <bottom style="thin">
        <color auto="1"/>
      </bottom>
      <diagonal/>
    </border>
    <border>
      <left style="hair">
        <color auto="1"/>
      </left>
      <right/>
      <top style="hair">
        <color auto="1"/>
      </top>
      <bottom/>
      <diagonal/>
    </border>
    <border>
      <left style="hair">
        <color auto="1"/>
      </left>
      <right/>
      <top style="hair">
        <color auto="1"/>
      </top>
      <bottom style="thin">
        <color auto="1"/>
      </bottom>
      <diagonal/>
    </border>
    <border>
      <left style="hair">
        <color auto="1"/>
      </left>
      <right/>
      <top/>
      <bottom style="hair">
        <color auto="1"/>
      </bottom>
      <diagonal/>
    </border>
    <border>
      <left style="hair">
        <color auto="1"/>
      </left>
      <right/>
      <top/>
      <bottom/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</borders>
  <cellStyleXfs count="156">
    <xf numFmtId="164" fontId="0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3" fillId="0" borderId="0"/>
    <xf numFmtId="0" fontId="12" fillId="0" borderId="0"/>
    <xf numFmtId="0" fontId="1" fillId="0" borderId="0"/>
    <xf numFmtId="0" fontId="3" fillId="0" borderId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9" fontId="3" fillId="0" borderId="0" applyFon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</cellStyleXfs>
  <cellXfs count="722">
    <xf numFmtId="164" fontId="0" fillId="0" borderId="0" xfId="0"/>
    <xf numFmtId="0" fontId="5" fillId="0" borderId="0" xfId="0" applyNumberFormat="1" applyFont="1" applyAlignment="1">
      <alignment horizontal="right"/>
    </xf>
    <xf numFmtId="0" fontId="7" fillId="0" borderId="0" xfId="0" applyNumberFormat="1" applyFont="1" applyAlignment="1">
      <alignment horizontal="center" vertical="center"/>
    </xf>
    <xf numFmtId="0" fontId="5" fillId="0" borderId="0" xfId="0" applyNumberFormat="1" applyFont="1" applyAlignment="1">
      <alignment horizontal="center" vertical="center"/>
    </xf>
    <xf numFmtId="0" fontId="5" fillId="0" borderId="0" xfId="0" applyNumberFormat="1" applyFont="1" applyAlignment="1">
      <alignment vertical="center"/>
    </xf>
    <xf numFmtId="168" fontId="5" fillId="0" borderId="0" xfId="1" applyNumberFormat="1" applyFont="1" applyAlignment="1">
      <alignment vertical="center"/>
    </xf>
    <xf numFmtId="164" fontId="5" fillId="0" borderId="0" xfId="0" applyFont="1" applyAlignment="1">
      <alignment vertical="center"/>
    </xf>
    <xf numFmtId="44" fontId="5" fillId="0" borderId="0" xfId="2" applyFont="1" applyAlignment="1">
      <alignment vertical="center"/>
    </xf>
    <xf numFmtId="0" fontId="8" fillId="0" borderId="10" xfId="0" applyNumberFormat="1" applyFont="1" applyBorder="1" applyAlignment="1">
      <alignment horizontal="center" vertical="center"/>
    </xf>
    <xf numFmtId="164" fontId="15" fillId="0" borderId="0" xfId="0" applyFont="1"/>
    <xf numFmtId="164" fontId="13" fillId="0" borderId="0" xfId="0" applyFont="1"/>
    <xf numFmtId="164" fontId="13" fillId="0" borderId="0" xfId="0" applyFont="1" applyAlignment="1">
      <alignment horizontal="center"/>
    </xf>
    <xf numFmtId="42" fontId="13" fillId="0" borderId="0" xfId="0" applyNumberFormat="1" applyFont="1"/>
    <xf numFmtId="164" fontId="5" fillId="0" borderId="0" xfId="0" applyFont="1" applyAlignment="1">
      <alignment horizontal="right" vertical="center"/>
    </xf>
    <xf numFmtId="0" fontId="6" fillId="0" borderId="0" xfId="0" applyNumberFormat="1" applyFont="1" applyAlignment="1">
      <alignment vertical="center"/>
    </xf>
    <xf numFmtId="0" fontId="8" fillId="0" borderId="0" xfId="0" applyNumberFormat="1" applyFont="1" applyAlignment="1">
      <alignment horizontal="center" vertical="center"/>
    </xf>
    <xf numFmtId="0" fontId="13" fillId="0" borderId="0" xfId="0" applyNumberFormat="1" applyFont="1"/>
    <xf numFmtId="164" fontId="15" fillId="0" borderId="0" xfId="0" applyFont="1" applyAlignment="1">
      <alignment horizontal="right"/>
    </xf>
    <xf numFmtId="164" fontId="13" fillId="0" borderId="0" xfId="0" applyFont="1" applyAlignment="1">
      <alignment horizontal="right"/>
    </xf>
    <xf numFmtId="43" fontId="13" fillId="0" borderId="0" xfId="0" applyNumberFormat="1" applyFont="1"/>
    <xf numFmtId="44" fontId="13" fillId="0" borderId="0" xfId="0" applyNumberFormat="1" applyFont="1"/>
    <xf numFmtId="164" fontId="16" fillId="0" borderId="0" xfId="0" applyFont="1"/>
    <xf numFmtId="0" fontId="17" fillId="0" borderId="0" xfId="0" applyNumberFormat="1" applyFont="1" applyAlignment="1">
      <alignment horizontal="center" vertical="center"/>
    </xf>
    <xf numFmtId="42" fontId="13" fillId="0" borderId="5" xfId="0" applyNumberFormat="1" applyFont="1" applyBorder="1"/>
    <xf numFmtId="164" fontId="13" fillId="0" borderId="4" xfId="0" applyFont="1" applyBorder="1" applyAlignment="1">
      <alignment horizontal="center"/>
    </xf>
    <xf numFmtId="0" fontId="13" fillId="0" borderId="0" xfId="0" applyNumberFormat="1" applyFont="1" applyAlignment="1">
      <alignment horizontal="center"/>
    </xf>
    <xf numFmtId="171" fontId="13" fillId="0" borderId="0" xfId="0" applyNumberFormat="1" applyFont="1"/>
    <xf numFmtId="164" fontId="13" fillId="0" borderId="11" xfId="0" applyFont="1" applyBorder="1" applyAlignment="1">
      <alignment horizontal="center"/>
    </xf>
    <xf numFmtId="164" fontId="14" fillId="6" borderId="11" xfId="0" applyFont="1" applyFill="1" applyBorder="1" applyAlignment="1">
      <alignment horizontal="center"/>
    </xf>
    <xf numFmtId="164" fontId="14" fillId="0" borderId="24" xfId="0" applyFont="1" applyBorder="1"/>
    <xf numFmtId="164" fontId="13" fillId="0" borderId="17" xfId="0" applyFont="1" applyBorder="1"/>
    <xf numFmtId="164" fontId="14" fillId="6" borderId="8" xfId="0" applyFont="1" applyFill="1" applyBorder="1" applyAlignment="1">
      <alignment horizontal="center"/>
    </xf>
    <xf numFmtId="164" fontId="19" fillId="11" borderId="17" xfId="0" applyFont="1" applyFill="1" applyBorder="1"/>
    <xf numFmtId="164" fontId="19" fillId="8" borderId="17" xfId="0" applyFont="1" applyFill="1" applyBorder="1"/>
    <xf numFmtId="164" fontId="19" fillId="10" borderId="17" xfId="0" applyFont="1" applyFill="1" applyBorder="1"/>
    <xf numFmtId="164" fontId="13" fillId="0" borderId="27" xfId="0" applyFont="1" applyBorder="1"/>
    <xf numFmtId="164" fontId="20" fillId="5" borderId="12" xfId="0" applyFont="1" applyFill="1" applyBorder="1"/>
    <xf numFmtId="164" fontId="19" fillId="8" borderId="36" xfId="0" applyFont="1" applyFill="1" applyBorder="1"/>
    <xf numFmtId="37" fontId="13" fillId="0" borderId="5" xfId="0" applyNumberFormat="1" applyFont="1" applyBorder="1"/>
    <xf numFmtId="37" fontId="13" fillId="0" borderId="17" xfId="0" applyNumberFormat="1" applyFont="1" applyBorder="1"/>
    <xf numFmtId="37" fontId="13" fillId="0" borderId="34" xfId="0" applyNumberFormat="1" applyFont="1" applyBorder="1"/>
    <xf numFmtId="37" fontId="14" fillId="0" borderId="25" xfId="0" applyNumberFormat="1" applyFont="1" applyBorder="1"/>
    <xf numFmtId="37" fontId="13" fillId="0" borderId="0" xfId="0" applyNumberFormat="1" applyFont="1"/>
    <xf numFmtId="41" fontId="13" fillId="0" borderId="0" xfId="0" applyNumberFormat="1" applyFont="1"/>
    <xf numFmtId="0" fontId="4" fillId="0" borderId="0" xfId="0" applyNumberFormat="1" applyFont="1" applyAlignment="1">
      <alignment vertical="center"/>
    </xf>
    <xf numFmtId="0" fontId="13" fillId="4" borderId="4" xfId="0" applyNumberFormat="1" applyFont="1" applyFill="1" applyBorder="1" applyAlignment="1">
      <alignment horizontal="center"/>
    </xf>
    <xf numFmtId="164" fontId="19" fillId="7" borderId="17" xfId="0" applyFont="1" applyFill="1" applyBorder="1"/>
    <xf numFmtId="44" fontId="4" fillId="0" borderId="0" xfId="2" applyFont="1" applyAlignment="1">
      <alignment vertical="center"/>
    </xf>
    <xf numFmtId="44" fontId="13" fillId="6" borderId="17" xfId="0" applyNumberFormat="1" applyFont="1" applyFill="1" applyBorder="1"/>
    <xf numFmtId="44" fontId="13" fillId="6" borderId="34" xfId="0" applyNumberFormat="1" applyFont="1" applyFill="1" applyBorder="1" applyAlignment="1">
      <alignment horizontal="center"/>
    </xf>
    <xf numFmtId="44" fontId="14" fillId="0" borderId="25" xfId="0" applyNumberFormat="1" applyFont="1" applyBorder="1"/>
    <xf numFmtId="44" fontId="13" fillId="6" borderId="27" xfId="0" applyNumberFormat="1" applyFont="1" applyFill="1" applyBorder="1"/>
    <xf numFmtId="44" fontId="13" fillId="6" borderId="34" xfId="0" applyNumberFormat="1" applyFont="1" applyFill="1" applyBorder="1"/>
    <xf numFmtId="3" fontId="13" fillId="6" borderId="17" xfId="0" applyNumberFormat="1" applyFont="1" applyFill="1" applyBorder="1" applyAlignment="1">
      <alignment horizontal="center"/>
    </xf>
    <xf numFmtId="3" fontId="13" fillId="6" borderId="34" xfId="0" applyNumberFormat="1" applyFont="1" applyFill="1" applyBorder="1" applyAlignment="1">
      <alignment horizontal="center"/>
    </xf>
    <xf numFmtId="3" fontId="14" fillId="0" borderId="25" xfId="0" applyNumberFormat="1" applyFont="1" applyBorder="1" applyAlignment="1">
      <alignment horizontal="center"/>
    </xf>
    <xf numFmtId="164" fontId="21" fillId="0" borderId="0" xfId="0" applyFont="1" applyAlignment="1">
      <alignment horizontal="right"/>
    </xf>
    <xf numFmtId="44" fontId="14" fillId="5" borderId="35" xfId="0" applyNumberFormat="1" applyFont="1" applyFill="1" applyBorder="1"/>
    <xf numFmtId="164" fontId="9" fillId="0" borderId="0" xfId="0" applyFont="1"/>
    <xf numFmtId="164" fontId="7" fillId="0" borderId="0" xfId="0" applyFont="1" applyAlignment="1">
      <alignment horizontal="center"/>
    </xf>
    <xf numFmtId="0" fontId="30" fillId="0" borderId="0" xfId="0" applyNumberFormat="1" applyFont="1"/>
    <xf numFmtId="14" fontId="30" fillId="6" borderId="4" xfId="0" quotePrefix="1" applyNumberFormat="1" applyFont="1" applyFill="1" applyBorder="1" applyAlignment="1">
      <alignment horizontal="center"/>
    </xf>
    <xf numFmtId="1" fontId="32" fillId="0" borderId="0" xfId="0" applyNumberFormat="1" applyFont="1" applyAlignment="1">
      <alignment horizontal="center"/>
    </xf>
    <xf numFmtId="164" fontId="33" fillId="0" borderId="0" xfId="0" applyFont="1"/>
    <xf numFmtId="164" fontId="34" fillId="0" borderId="0" xfId="0" applyFont="1"/>
    <xf numFmtId="0" fontId="33" fillId="0" borderId="0" xfId="0" applyNumberFormat="1" applyFont="1" applyAlignment="1">
      <alignment horizontal="center"/>
    </xf>
    <xf numFmtId="0" fontId="33" fillId="0" borderId="0" xfId="0" applyNumberFormat="1" applyFont="1"/>
    <xf numFmtId="44" fontId="35" fillId="0" borderId="0" xfId="2" applyFont="1" applyAlignment="1">
      <alignment horizontal="center"/>
    </xf>
    <xf numFmtId="0" fontId="36" fillId="0" borderId="0" xfId="0" applyNumberFormat="1" applyFont="1" applyAlignment="1">
      <alignment vertical="center"/>
    </xf>
    <xf numFmtId="173" fontId="34" fillId="0" borderId="0" xfId="0" applyNumberFormat="1" applyFont="1"/>
    <xf numFmtId="166" fontId="32" fillId="0" borderId="0" xfId="2" applyNumberFormat="1" applyFont="1" applyAlignment="1">
      <alignment horizontal="right"/>
    </xf>
    <xf numFmtId="164" fontId="33" fillId="0" borderId="0" xfId="0" applyFont="1" applyAlignment="1">
      <alignment vertical="center"/>
    </xf>
    <xf numFmtId="0" fontId="38" fillId="0" borderId="0" xfId="3" applyFont="1"/>
    <xf numFmtId="0" fontId="39" fillId="0" borderId="0" xfId="3" applyFont="1" applyAlignment="1">
      <alignment horizontal="left"/>
    </xf>
    <xf numFmtId="0" fontId="39" fillId="0" borderId="0" xfId="3" applyFont="1" applyAlignment="1">
      <alignment horizontal="center"/>
    </xf>
    <xf numFmtId="1" fontId="40" fillId="0" borderId="0" xfId="0" applyNumberFormat="1" applyFont="1" applyAlignment="1">
      <alignment horizontal="center"/>
    </xf>
    <xf numFmtId="0" fontId="41" fillId="0" borderId="0" xfId="0" applyNumberFormat="1" applyFont="1"/>
    <xf numFmtId="0" fontId="38" fillId="0" borderId="7" xfId="3" applyFont="1" applyBorder="1"/>
    <xf numFmtId="0" fontId="42" fillId="0" borderId="0" xfId="3" applyFont="1" applyAlignment="1">
      <alignment horizontal="right" vertical="center"/>
    </xf>
    <xf numFmtId="0" fontId="41" fillId="0" borderId="13" xfId="0" applyNumberFormat="1" applyFont="1" applyBorder="1" applyAlignment="1">
      <alignment horizontal="right"/>
    </xf>
    <xf numFmtId="164" fontId="45" fillId="6" borderId="2" xfId="0" applyFont="1" applyFill="1" applyBorder="1"/>
    <xf numFmtId="1" fontId="46" fillId="5" borderId="4" xfId="0" applyNumberFormat="1" applyFont="1" applyFill="1" applyBorder="1" applyAlignment="1" applyProtection="1">
      <alignment horizontal="center" vertical="center"/>
      <protection locked="0"/>
    </xf>
    <xf numFmtId="0" fontId="47" fillId="0" borderId="4" xfId="0" applyNumberFormat="1" applyFont="1" applyBorder="1" applyAlignment="1" applyProtection="1">
      <alignment horizontal="center" vertical="center"/>
      <protection locked="0"/>
    </xf>
    <xf numFmtId="173" fontId="50" fillId="0" borderId="0" xfId="0" applyNumberFormat="1" applyFont="1" applyAlignment="1">
      <alignment horizontal="center"/>
    </xf>
    <xf numFmtId="164" fontId="51" fillId="0" borderId="8" xfId="0" applyFont="1" applyBorder="1" applyAlignment="1">
      <alignment horizontal="center"/>
    </xf>
    <xf numFmtId="164" fontId="46" fillId="0" borderId="7" xfId="0" applyFont="1" applyBorder="1"/>
    <xf numFmtId="164" fontId="50" fillId="0" borderId="0" xfId="0" applyFont="1" applyAlignment="1">
      <alignment horizontal="center"/>
    </xf>
    <xf numFmtId="173" fontId="46" fillId="0" borderId="7" xfId="0" applyNumberFormat="1" applyFont="1" applyBorder="1"/>
    <xf numFmtId="164" fontId="53" fillId="0" borderId="19" xfId="0" applyFont="1" applyBorder="1" applyAlignment="1">
      <alignment horizontal="center"/>
    </xf>
    <xf numFmtId="164" fontId="33" fillId="0" borderId="0" xfId="0" applyFont="1" applyAlignment="1">
      <alignment horizontal="center"/>
    </xf>
    <xf numFmtId="164" fontId="54" fillId="0" borderId="0" xfId="0" applyFont="1"/>
    <xf numFmtId="0" fontId="50" fillId="0" borderId="0" xfId="0" applyNumberFormat="1" applyFont="1" applyAlignment="1">
      <alignment horizontal="center"/>
    </xf>
    <xf numFmtId="164" fontId="50" fillId="5" borderId="0" xfId="0" applyFont="1" applyFill="1" applyAlignment="1">
      <alignment horizontal="center"/>
    </xf>
    <xf numFmtId="173" fontId="57" fillId="5" borderId="0" xfId="0" applyNumberFormat="1" applyFont="1" applyFill="1" applyAlignment="1">
      <alignment horizontal="center"/>
    </xf>
    <xf numFmtId="0" fontId="56" fillId="0" borderId="0" xfId="0" applyNumberFormat="1" applyFont="1" applyAlignment="1">
      <alignment horizontal="center"/>
    </xf>
    <xf numFmtId="164" fontId="46" fillId="0" borderId="19" xfId="0" applyFont="1" applyBorder="1" applyAlignment="1">
      <alignment horizontal="left"/>
    </xf>
    <xf numFmtId="164" fontId="58" fillId="0" borderId="19" xfId="0" applyFont="1" applyBorder="1"/>
    <xf numFmtId="164" fontId="33" fillId="0" borderId="0" xfId="0" applyFont="1" applyAlignment="1">
      <alignment horizontal="left"/>
    </xf>
    <xf numFmtId="164" fontId="54" fillId="0" borderId="15" xfId="0" applyFont="1" applyBorder="1"/>
    <xf numFmtId="164" fontId="50" fillId="0" borderId="7" xfId="0" applyFont="1" applyBorder="1" applyAlignment="1">
      <alignment horizontal="center"/>
    </xf>
    <xf numFmtId="173" fontId="50" fillId="0" borderId="7" xfId="0" applyNumberFormat="1" applyFont="1" applyBorder="1" applyAlignment="1">
      <alignment horizontal="center"/>
    </xf>
    <xf numFmtId="164" fontId="59" fillId="0" borderId="19" xfId="0" applyFont="1" applyBorder="1" applyAlignment="1">
      <alignment horizontal="center"/>
    </xf>
    <xf numFmtId="164" fontId="54" fillId="0" borderId="23" xfId="0" applyFont="1" applyBorder="1"/>
    <xf numFmtId="164" fontId="54" fillId="0" borderId="19" xfId="0" applyFont="1" applyBorder="1"/>
    <xf numFmtId="164" fontId="53" fillId="0" borderId="22" xfId="0" applyFont="1" applyBorder="1" applyAlignment="1">
      <alignment horizontal="center" vertical="center"/>
    </xf>
    <xf numFmtId="164" fontId="55" fillId="0" borderId="19" xfId="0" applyFont="1" applyBorder="1" applyAlignment="1">
      <alignment horizontal="center"/>
    </xf>
    <xf numFmtId="164" fontId="32" fillId="0" borderId="0" xfId="0" applyFont="1" applyAlignment="1">
      <alignment horizontal="center"/>
    </xf>
    <xf numFmtId="0" fontId="60" fillId="0" borderId="19" xfId="0" applyNumberFormat="1" applyFont="1" applyBorder="1" applyAlignment="1">
      <alignment horizontal="left"/>
    </xf>
    <xf numFmtId="0" fontId="60" fillId="0" borderId="19" xfId="0" applyNumberFormat="1" applyFont="1" applyBorder="1" applyAlignment="1">
      <alignment horizontal="center"/>
    </xf>
    <xf numFmtId="164" fontId="31" fillId="0" borderId="0" xfId="0" applyFont="1" applyAlignment="1">
      <alignment horizontal="center"/>
    </xf>
    <xf numFmtId="44" fontId="33" fillId="0" borderId="0" xfId="2" applyFont="1"/>
    <xf numFmtId="1" fontId="33" fillId="0" borderId="0" xfId="0" applyNumberFormat="1" applyFont="1" applyAlignment="1">
      <alignment horizontal="center"/>
    </xf>
    <xf numFmtId="1" fontId="4" fillId="0" borderId="17" xfId="0" applyNumberFormat="1" applyFont="1" applyBorder="1" applyAlignment="1">
      <alignment horizontal="center"/>
    </xf>
    <xf numFmtId="164" fontId="5" fillId="0" borderId="15" xfId="0" applyFont="1" applyBorder="1"/>
    <xf numFmtId="0" fontId="13" fillId="0" borderId="15" xfId="5" applyFont="1" applyBorder="1"/>
    <xf numFmtId="164" fontId="5" fillId="0" borderId="17" xfId="0" applyFont="1" applyBorder="1" applyAlignment="1">
      <alignment horizontal="center"/>
    </xf>
    <xf numFmtId="164" fontId="5" fillId="0" borderId="0" xfId="0" applyFont="1"/>
    <xf numFmtId="173" fontId="5" fillId="0" borderId="0" xfId="0" applyNumberFormat="1" applyFont="1" applyAlignment="1">
      <alignment horizontal="center"/>
    </xf>
    <xf numFmtId="0" fontId="5" fillId="0" borderId="15" xfId="0" applyNumberFormat="1" applyFont="1" applyBorder="1"/>
    <xf numFmtId="1" fontId="4" fillId="0" borderId="27" xfId="0" applyNumberFormat="1" applyFont="1" applyBorder="1" applyAlignment="1">
      <alignment horizontal="center"/>
    </xf>
    <xf numFmtId="1" fontId="4" fillId="0" borderId="26" xfId="0" applyNumberFormat="1" applyFont="1" applyBorder="1" applyAlignment="1">
      <alignment horizontal="center"/>
    </xf>
    <xf numFmtId="164" fontId="5" fillId="5" borderId="15" xfId="0" applyFont="1" applyFill="1" applyBorder="1"/>
    <xf numFmtId="1" fontId="9" fillId="0" borderId="0" xfId="0" applyNumberFormat="1" applyFont="1" applyAlignment="1">
      <alignment horizontal="center"/>
    </xf>
    <xf numFmtId="164" fontId="53" fillId="0" borderId="16" xfId="0" applyFont="1" applyBorder="1" applyAlignment="1">
      <alignment horizontal="center"/>
    </xf>
    <xf numFmtId="164" fontId="5" fillId="0" borderId="19" xfId="0" applyFont="1" applyBorder="1" applyAlignment="1">
      <alignment horizontal="left"/>
    </xf>
    <xf numFmtId="0" fontId="13" fillId="0" borderId="19" xfId="4" applyFont="1" applyBorder="1" applyAlignment="1">
      <alignment horizontal="left"/>
    </xf>
    <xf numFmtId="164" fontId="4" fillId="0" borderId="0" xfId="0" applyFont="1"/>
    <xf numFmtId="164" fontId="5" fillId="0" borderId="19" xfId="0" applyFont="1" applyBorder="1" applyAlignment="1">
      <alignment horizontal="center"/>
    </xf>
    <xf numFmtId="164" fontId="5" fillId="0" borderId="15" xfId="0" quotePrefix="1" applyFont="1" applyBorder="1" applyAlignment="1">
      <alignment horizontal="left"/>
    </xf>
    <xf numFmtId="164" fontId="4" fillId="0" borderId="10" xfId="0" applyFont="1" applyBorder="1"/>
    <xf numFmtId="164" fontId="5" fillId="0" borderId="37" xfId="0" applyFont="1" applyBorder="1"/>
    <xf numFmtId="0" fontId="13" fillId="0" borderId="15" xfId="4" applyFont="1" applyBorder="1" applyAlignment="1">
      <alignment horizontal="left"/>
    </xf>
    <xf numFmtId="1" fontId="5" fillId="0" borderId="17" xfId="0" applyNumberFormat="1" applyFont="1" applyBorder="1" applyAlignment="1">
      <alignment horizontal="center"/>
    </xf>
    <xf numFmtId="164" fontId="4" fillId="0" borderId="0" xfId="0" applyFont="1" applyAlignment="1">
      <alignment horizontal="center"/>
    </xf>
    <xf numFmtId="164" fontId="4" fillId="0" borderId="6" xfId="0" applyFont="1" applyBorder="1"/>
    <xf numFmtId="1" fontId="4" fillId="0" borderId="0" xfId="0" applyNumberFormat="1" applyFont="1" applyAlignment="1">
      <alignment horizontal="center"/>
    </xf>
    <xf numFmtId="1" fontId="4" fillId="0" borderId="38" xfId="0" applyNumberFormat="1" applyFont="1" applyBorder="1" applyAlignment="1">
      <alignment horizontal="center"/>
    </xf>
    <xf numFmtId="1" fontId="4" fillId="0" borderId="7" xfId="0" applyNumberFormat="1" applyFont="1" applyBorder="1" applyAlignment="1">
      <alignment horizontal="center"/>
    </xf>
    <xf numFmtId="0" fontId="4" fillId="0" borderId="23" xfId="0" applyNumberFormat="1" applyFont="1" applyBorder="1" applyAlignment="1">
      <alignment horizontal="center"/>
    </xf>
    <xf numFmtId="0" fontId="4" fillId="0" borderId="22" xfId="0" applyNumberFormat="1" applyFont="1" applyBorder="1" applyAlignment="1">
      <alignment horizontal="center"/>
    </xf>
    <xf numFmtId="1" fontId="4" fillId="0" borderId="0" xfId="2" applyNumberFormat="1" applyFont="1" applyAlignment="1">
      <alignment horizontal="center"/>
    </xf>
    <xf numFmtId="164" fontId="9" fillId="0" borderId="0" xfId="0" applyFont="1" applyAlignment="1">
      <alignment horizontal="center"/>
    </xf>
    <xf numFmtId="164" fontId="13" fillId="0" borderId="15" xfId="0" applyFont="1" applyBorder="1"/>
    <xf numFmtId="0" fontId="9" fillId="0" borderId="0" xfId="0" applyNumberFormat="1" applyFont="1" applyAlignment="1">
      <alignment horizontal="left" vertical="center"/>
    </xf>
    <xf numFmtId="164" fontId="7" fillId="0" borderId="0" xfId="0" applyFont="1" applyAlignment="1">
      <alignment horizontal="left"/>
    </xf>
    <xf numFmtId="173" fontId="5" fillId="0" borderId="0" xfId="0" applyNumberFormat="1" applyFont="1" applyAlignment="1">
      <alignment horizontal="right"/>
    </xf>
    <xf numFmtId="0" fontId="5" fillId="0" borderId="0" xfId="0" applyNumberFormat="1" applyFont="1" applyAlignment="1">
      <alignment horizontal="center"/>
    </xf>
    <xf numFmtId="166" fontId="9" fillId="0" borderId="0" xfId="2" applyNumberFormat="1" applyFont="1" applyAlignment="1">
      <alignment horizontal="right"/>
    </xf>
    <xf numFmtId="0" fontId="6" fillId="2" borderId="0" xfId="0" applyNumberFormat="1" applyFont="1" applyFill="1" applyAlignment="1">
      <alignment horizontal="center" vertical="center"/>
    </xf>
    <xf numFmtId="164" fontId="5" fillId="0" borderId="0" xfId="0" applyFont="1" applyAlignment="1">
      <alignment horizontal="center"/>
    </xf>
    <xf numFmtId="0" fontId="5" fillId="0" borderId="0" xfId="0" applyNumberFormat="1" applyFont="1"/>
    <xf numFmtId="44" fontId="4" fillId="0" borderId="0" xfId="2" applyFont="1"/>
    <xf numFmtId="44" fontId="5" fillId="0" borderId="0" xfId="2" applyFont="1"/>
    <xf numFmtId="0" fontId="4" fillId="0" borderId="0" xfId="0" applyNumberFormat="1" applyFont="1"/>
    <xf numFmtId="164" fontId="9" fillId="0" borderId="0" xfId="0" applyFont="1" applyAlignment="1">
      <alignment horizontal="left" vertical="center"/>
    </xf>
    <xf numFmtId="164" fontId="5" fillId="0" borderId="0" xfId="0" applyFont="1" applyAlignment="1">
      <alignment horizontal="left"/>
    </xf>
    <xf numFmtId="1" fontId="5" fillId="0" borderId="0" xfId="0" applyNumberFormat="1" applyFont="1" applyAlignment="1">
      <alignment horizontal="center"/>
    </xf>
    <xf numFmtId="164" fontId="9" fillId="0" borderId="0" xfId="0" applyFont="1" applyAlignment="1">
      <alignment horizontal="right" vertical="center"/>
    </xf>
    <xf numFmtId="0" fontId="7" fillId="0" borderId="0" xfId="0" applyNumberFormat="1" applyFont="1" applyAlignment="1">
      <alignment vertical="center"/>
    </xf>
    <xf numFmtId="0" fontId="7" fillId="0" borderId="0" xfId="0" applyNumberFormat="1" applyFont="1" applyAlignment="1">
      <alignment horizontal="left" vertical="center"/>
    </xf>
    <xf numFmtId="0" fontId="7" fillId="0" borderId="0" xfId="0" applyNumberFormat="1" applyFont="1" applyAlignment="1">
      <alignment horizontal="left"/>
    </xf>
    <xf numFmtId="164" fontId="5" fillId="0" borderId="0" xfId="0" applyFont="1" applyAlignment="1">
      <alignment horizontal="center" vertical="center"/>
    </xf>
    <xf numFmtId="173" fontId="5" fillId="0" borderId="0" xfId="0" applyNumberFormat="1" applyFont="1"/>
    <xf numFmtId="164" fontId="2" fillId="0" borderId="7" xfId="0" applyFont="1" applyBorder="1"/>
    <xf numFmtId="164" fontId="2" fillId="0" borderId="0" xfId="0" applyFont="1"/>
    <xf numFmtId="164" fontId="2" fillId="0" borderId="0" xfId="0" applyFont="1" applyAlignment="1">
      <alignment horizontal="center"/>
    </xf>
    <xf numFmtId="164" fontId="4" fillId="6" borderId="4" xfId="0" applyFont="1" applyFill="1" applyBorder="1"/>
    <xf numFmtId="1" fontId="4" fillId="6" borderId="4" xfId="0" applyNumberFormat="1" applyFont="1" applyFill="1" applyBorder="1" applyAlignment="1">
      <alignment horizontal="center"/>
    </xf>
    <xf numFmtId="0" fontId="4" fillId="6" borderId="4" xfId="0" applyNumberFormat="1" applyFont="1" applyFill="1" applyBorder="1" applyAlignment="1">
      <alignment horizontal="center"/>
    </xf>
    <xf numFmtId="164" fontId="4" fillId="6" borderId="3" xfId="0" applyFont="1" applyFill="1" applyBorder="1" applyAlignment="1">
      <alignment horizontal="left"/>
    </xf>
    <xf numFmtId="164" fontId="5" fillId="0" borderId="10" xfId="0" applyFont="1" applyBorder="1" applyAlignment="1">
      <alignment horizontal="left"/>
    </xf>
    <xf numFmtId="0" fontId="5" fillId="0" borderId="10" xfId="0" applyNumberFormat="1" applyFont="1" applyBorder="1" applyAlignment="1">
      <alignment horizontal="center"/>
    </xf>
    <xf numFmtId="170" fontId="5" fillId="0" borderId="4" xfId="0" applyNumberFormat="1" applyFont="1" applyBorder="1" applyAlignment="1" applyProtection="1">
      <alignment horizontal="center" vertical="center"/>
      <protection locked="0"/>
    </xf>
    <xf numFmtId="164" fontId="5" fillId="0" borderId="10" xfId="0" applyFont="1" applyBorder="1" applyAlignment="1">
      <alignment horizontal="center" vertical="center"/>
    </xf>
    <xf numFmtId="44" fontId="5" fillId="0" borderId="0" xfId="2" applyFont="1" applyAlignment="1">
      <alignment horizontal="center"/>
    </xf>
    <xf numFmtId="0" fontId="5" fillId="0" borderId="7" xfId="0" applyNumberFormat="1" applyFont="1" applyBorder="1" applyAlignment="1">
      <alignment horizontal="center"/>
    </xf>
    <xf numFmtId="164" fontId="5" fillId="5" borderId="0" xfId="0" applyFont="1" applyFill="1" applyAlignment="1">
      <alignment horizontal="center"/>
    </xf>
    <xf numFmtId="1" fontId="5" fillId="0" borderId="20" xfId="0" applyNumberFormat="1" applyFont="1" applyBorder="1" applyAlignment="1">
      <alignment horizontal="center"/>
    </xf>
    <xf numFmtId="1" fontId="5" fillId="0" borderId="5" xfId="0" applyNumberFormat="1" applyFont="1" applyBorder="1" applyAlignment="1">
      <alignment horizontal="center"/>
    </xf>
    <xf numFmtId="167" fontId="4" fillId="0" borderId="0" xfId="0" applyNumberFormat="1" applyFont="1" applyAlignment="1">
      <alignment horizontal="center"/>
    </xf>
    <xf numFmtId="169" fontId="5" fillId="0" borderId="10" xfId="0" applyNumberFormat="1" applyFont="1" applyBorder="1" applyAlignment="1">
      <alignment horizontal="center"/>
    </xf>
    <xf numFmtId="44" fontId="5" fillId="0" borderId="4" xfId="2" applyFont="1" applyBorder="1" applyAlignment="1">
      <alignment horizontal="center"/>
    </xf>
    <xf numFmtId="0" fontId="5" fillId="0" borderId="4" xfId="0" applyNumberFormat="1" applyFont="1" applyBorder="1" applyAlignment="1">
      <alignment horizontal="center"/>
    </xf>
    <xf numFmtId="164" fontId="4" fillId="0" borderId="8" xfId="0" applyFont="1" applyBorder="1" applyAlignment="1">
      <alignment horizontal="left"/>
    </xf>
    <xf numFmtId="1" fontId="4" fillId="0" borderId="9" xfId="0" applyNumberFormat="1" applyFont="1" applyBorder="1" applyAlignment="1">
      <alignment horizontal="center"/>
    </xf>
    <xf numFmtId="1" fontId="4" fillId="6" borderId="8" xfId="0" applyNumberFormat="1" applyFont="1" applyFill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4" fillId="6" borderId="5" xfId="0" applyNumberFormat="1" applyFont="1" applyFill="1" applyBorder="1" applyAlignment="1">
      <alignment horizontal="center"/>
    </xf>
    <xf numFmtId="164" fontId="4" fillId="0" borderId="7" xfId="0" applyFont="1" applyBorder="1" applyAlignment="1">
      <alignment horizontal="center"/>
    </xf>
    <xf numFmtId="0" fontId="4" fillId="0" borderId="8" xfId="0" applyNumberFormat="1" applyFont="1" applyBorder="1" applyAlignment="1">
      <alignment horizontal="center"/>
    </xf>
    <xf numFmtId="0" fontId="4" fillId="0" borderId="0" xfId="0" applyNumberFormat="1" applyFont="1" applyAlignment="1">
      <alignment horizontal="center"/>
    </xf>
    <xf numFmtId="0" fontId="5" fillId="0" borderId="0" xfId="1" applyNumberFormat="1" applyFont="1" applyAlignment="1">
      <alignment horizontal="center"/>
    </xf>
    <xf numFmtId="164" fontId="4" fillId="0" borderId="12" xfId="0" applyFont="1" applyBorder="1"/>
    <xf numFmtId="164" fontId="4" fillId="0" borderId="11" xfId="0" applyFont="1" applyBorder="1" applyAlignment="1">
      <alignment horizontal="left"/>
    </xf>
    <xf numFmtId="164" fontId="4" fillId="0" borderId="11" xfId="0" applyFont="1" applyBorder="1" applyAlignment="1">
      <alignment horizontal="center"/>
    </xf>
    <xf numFmtId="1" fontId="4" fillId="0" borderId="14" xfId="0" applyNumberFormat="1" applyFont="1" applyBorder="1" applyAlignment="1">
      <alignment horizontal="center"/>
    </xf>
    <xf numFmtId="1" fontId="4" fillId="6" borderId="11" xfId="0" applyNumberFormat="1" applyFont="1" applyFill="1" applyBorder="1" applyAlignment="1">
      <alignment horizontal="center"/>
    </xf>
    <xf numFmtId="0" fontId="4" fillId="0" borderId="12" xfId="0" applyNumberFormat="1" applyFont="1" applyBorder="1" applyAlignment="1">
      <alignment horizontal="center"/>
    </xf>
    <xf numFmtId="0" fontId="4" fillId="6" borderId="11" xfId="0" applyNumberFormat="1" applyFont="1" applyFill="1" applyBorder="1" applyAlignment="1">
      <alignment horizontal="center"/>
    </xf>
    <xf numFmtId="164" fontId="4" fillId="0" borderId="13" xfId="0" applyFont="1" applyBorder="1" applyAlignment="1">
      <alignment horizontal="center"/>
    </xf>
    <xf numFmtId="0" fontId="5" fillId="0" borderId="11" xfId="0" applyNumberFormat="1" applyFont="1" applyBorder="1" applyAlignment="1">
      <alignment horizontal="center"/>
    </xf>
    <xf numFmtId="0" fontId="8" fillId="0" borderId="10" xfId="0" applyNumberFormat="1" applyFont="1" applyBorder="1" applyAlignment="1">
      <alignment horizontal="center"/>
    </xf>
    <xf numFmtId="164" fontId="7" fillId="3" borderId="1" xfId="0" applyFont="1" applyFill="1" applyBorder="1"/>
    <xf numFmtId="0" fontId="7" fillId="3" borderId="2" xfId="0" applyNumberFormat="1" applyFont="1" applyFill="1" applyBorder="1"/>
    <xf numFmtId="0" fontId="7" fillId="0" borderId="0" xfId="0" applyNumberFormat="1" applyFont="1"/>
    <xf numFmtId="164" fontId="4" fillId="0" borderId="0" xfId="0" applyFont="1" applyAlignment="1">
      <alignment horizontal="left"/>
    </xf>
    <xf numFmtId="166" fontId="5" fillId="0" borderId="0" xfId="2" applyNumberFormat="1" applyFont="1" applyAlignment="1">
      <alignment horizontal="center"/>
    </xf>
    <xf numFmtId="164" fontId="5" fillId="0" borderId="16" xfId="0" applyFont="1" applyBorder="1" applyAlignment="1">
      <alignment horizontal="center"/>
    </xf>
    <xf numFmtId="0" fontId="4" fillId="0" borderId="17" xfId="0" applyNumberFormat="1" applyFont="1" applyBorder="1" applyAlignment="1">
      <alignment horizontal="center"/>
    </xf>
    <xf numFmtId="1" fontId="5" fillId="0" borderId="17" xfId="2" applyNumberFormat="1" applyFont="1" applyBorder="1" applyAlignment="1">
      <alignment horizontal="center"/>
    </xf>
    <xf numFmtId="166" fontId="5" fillId="0" borderId="10" xfId="2" applyNumberFormat="1" applyFont="1" applyBorder="1" applyAlignment="1">
      <alignment horizontal="center"/>
    </xf>
    <xf numFmtId="1" fontId="5" fillId="5" borderId="17" xfId="0" applyNumberFormat="1" applyFont="1" applyFill="1" applyBorder="1" applyAlignment="1">
      <alignment horizontal="center"/>
    </xf>
    <xf numFmtId="1" fontId="4" fillId="0" borderId="5" xfId="0" applyNumberFormat="1" applyFont="1" applyBorder="1" applyAlignment="1">
      <alignment horizontal="center"/>
    </xf>
    <xf numFmtId="0" fontId="5" fillId="0" borderId="17" xfId="0" applyNumberFormat="1" applyFont="1" applyBorder="1" applyAlignment="1" applyProtection="1">
      <alignment horizontal="center"/>
      <protection locked="0"/>
    </xf>
    <xf numFmtId="0" fontId="4" fillId="6" borderId="17" xfId="0" applyNumberFormat="1" applyFont="1" applyFill="1" applyBorder="1" applyAlignment="1" applyProtection="1">
      <alignment horizontal="center"/>
      <protection locked="0"/>
    </xf>
    <xf numFmtId="0" fontId="4" fillId="0" borderId="18" xfId="0" applyNumberFormat="1" applyFont="1" applyBorder="1" applyAlignment="1">
      <alignment horizontal="center"/>
    </xf>
    <xf numFmtId="1" fontId="5" fillId="5" borderId="17" xfId="2" applyNumberFormat="1" applyFont="1" applyFill="1" applyBorder="1" applyAlignment="1">
      <alignment horizontal="center"/>
    </xf>
    <xf numFmtId="1" fontId="5" fillId="0" borderId="0" xfId="2" applyNumberFormat="1" applyFont="1" applyAlignment="1">
      <alignment horizontal="center"/>
    </xf>
    <xf numFmtId="1" fontId="5" fillId="5" borderId="0" xfId="0" applyNumberFormat="1" applyFont="1" applyFill="1" applyAlignment="1">
      <alignment horizontal="center"/>
    </xf>
    <xf numFmtId="173" fontId="4" fillId="5" borderId="0" xfId="0" applyNumberFormat="1" applyFont="1" applyFill="1" applyAlignment="1">
      <alignment horizontal="center"/>
    </xf>
    <xf numFmtId="0" fontId="4" fillId="0" borderId="19" xfId="0" applyNumberFormat="1" applyFont="1" applyBorder="1" applyAlignment="1">
      <alignment horizontal="center"/>
    </xf>
    <xf numFmtId="1" fontId="5" fillId="5" borderId="19" xfId="0" applyNumberFormat="1" applyFont="1" applyFill="1" applyBorder="1" applyAlignment="1">
      <alignment horizontal="center"/>
    </xf>
    <xf numFmtId="0" fontId="5" fillId="0" borderId="19" xfId="0" applyNumberFormat="1" applyFont="1" applyBorder="1" applyAlignment="1">
      <alignment horizontal="center"/>
    </xf>
    <xf numFmtId="0" fontId="14" fillId="0" borderId="19" xfId="5" applyFont="1" applyBorder="1"/>
    <xf numFmtId="0" fontId="14" fillId="0" borderId="19" xfId="5" applyFont="1" applyBorder="1" applyAlignment="1">
      <alignment horizontal="left"/>
    </xf>
    <xf numFmtId="0" fontId="14" fillId="0" borderId="19" xfId="5" applyFont="1" applyBorder="1" applyAlignment="1">
      <alignment horizontal="center"/>
    </xf>
    <xf numFmtId="1" fontId="5" fillId="0" borderId="23" xfId="2" applyNumberFormat="1" applyFont="1" applyBorder="1" applyAlignment="1">
      <alignment horizontal="center"/>
    </xf>
    <xf numFmtId="0" fontId="5" fillId="0" borderId="23" xfId="0" applyNumberFormat="1" applyFont="1" applyBorder="1" applyAlignment="1">
      <alignment horizontal="center"/>
    </xf>
    <xf numFmtId="0" fontId="5" fillId="5" borderId="17" xfId="0" applyNumberFormat="1" applyFont="1" applyFill="1" applyBorder="1" applyAlignment="1">
      <alignment horizontal="center"/>
    </xf>
    <xf numFmtId="0" fontId="13" fillId="0" borderId="19" xfId="5" applyFont="1" applyBorder="1" applyAlignment="1">
      <alignment horizontal="left"/>
    </xf>
    <xf numFmtId="0" fontId="13" fillId="0" borderId="19" xfId="5" applyFont="1" applyBorder="1" applyAlignment="1">
      <alignment horizontal="center"/>
    </xf>
    <xf numFmtId="0" fontId="5" fillId="0" borderId="19" xfId="0" applyNumberFormat="1" applyFont="1" applyBorder="1" applyAlignment="1" applyProtection="1">
      <alignment horizontal="center"/>
      <protection locked="0"/>
    </xf>
    <xf numFmtId="165" fontId="5" fillId="0" borderId="0" xfId="0" applyNumberFormat="1" applyFont="1" applyAlignment="1">
      <alignment horizontal="center"/>
    </xf>
    <xf numFmtId="164" fontId="4" fillId="0" borderId="7" xfId="0" applyFont="1" applyBorder="1" applyAlignment="1">
      <alignment horizontal="left"/>
    </xf>
    <xf numFmtId="164" fontId="5" fillId="0" borderId="7" xfId="0" applyFont="1" applyBorder="1" applyAlignment="1">
      <alignment horizontal="center"/>
    </xf>
    <xf numFmtId="44" fontId="5" fillId="0" borderId="7" xfId="2" applyFont="1" applyBorder="1" applyAlignment="1">
      <alignment horizontal="center"/>
    </xf>
    <xf numFmtId="1" fontId="5" fillId="0" borderId="7" xfId="2" applyNumberFormat="1" applyFont="1" applyBorder="1" applyAlignment="1">
      <alignment horizontal="center"/>
    </xf>
    <xf numFmtId="166" fontId="5" fillId="0" borderId="7" xfId="2" applyNumberFormat="1" applyFont="1" applyBorder="1" applyAlignment="1">
      <alignment horizontal="center"/>
    </xf>
    <xf numFmtId="1" fontId="5" fillId="0" borderId="7" xfId="0" applyNumberFormat="1" applyFont="1" applyBorder="1" applyAlignment="1">
      <alignment horizontal="center"/>
    </xf>
    <xf numFmtId="173" fontId="5" fillId="0" borderId="7" xfId="0" applyNumberFormat="1" applyFont="1" applyBorder="1" applyAlignment="1">
      <alignment horizontal="center"/>
    </xf>
    <xf numFmtId="0" fontId="4" fillId="0" borderId="38" xfId="0" applyNumberFormat="1" applyFont="1" applyBorder="1" applyAlignment="1">
      <alignment horizontal="center"/>
    </xf>
    <xf numFmtId="0" fontId="4" fillId="0" borderId="7" xfId="0" applyNumberFormat="1" applyFont="1" applyBorder="1" applyAlignment="1">
      <alignment horizontal="center"/>
    </xf>
    <xf numFmtId="0" fontId="4" fillId="0" borderId="39" xfId="0" applyNumberFormat="1" applyFont="1" applyBorder="1" applyAlignment="1">
      <alignment horizontal="center"/>
    </xf>
    <xf numFmtId="0" fontId="4" fillId="0" borderId="5" xfId="0" applyNumberFormat="1" applyFont="1" applyBorder="1" applyAlignment="1">
      <alignment horizontal="center"/>
    </xf>
    <xf numFmtId="0" fontId="4" fillId="0" borderId="31" xfId="0" applyNumberFormat="1" applyFont="1" applyBorder="1" applyAlignment="1">
      <alignment horizontal="center"/>
    </xf>
    <xf numFmtId="0" fontId="4" fillId="0" borderId="16" xfId="0" applyNumberFormat="1" applyFont="1" applyBorder="1" applyAlignment="1">
      <alignment horizontal="center"/>
    </xf>
    <xf numFmtId="164" fontId="5" fillId="0" borderId="29" xfId="0" applyFont="1" applyBorder="1" applyAlignment="1">
      <alignment horizontal="left"/>
    </xf>
    <xf numFmtId="164" fontId="5" fillId="0" borderId="29" xfId="0" applyFont="1" applyBorder="1" applyAlignment="1">
      <alignment horizontal="center"/>
    </xf>
    <xf numFmtId="1" fontId="5" fillId="0" borderId="36" xfId="2" applyNumberFormat="1" applyFont="1" applyBorder="1" applyAlignment="1">
      <alignment horizontal="center"/>
    </xf>
    <xf numFmtId="166" fontId="5" fillId="0" borderId="12" xfId="2" applyNumberFormat="1" applyFont="1" applyBorder="1" applyAlignment="1">
      <alignment horizontal="center"/>
    </xf>
    <xf numFmtId="1" fontId="5" fillId="5" borderId="36" xfId="0" applyNumberFormat="1" applyFont="1" applyFill="1" applyBorder="1" applyAlignment="1">
      <alignment horizontal="center"/>
    </xf>
    <xf numFmtId="1" fontId="4" fillId="0" borderId="11" xfId="0" applyNumberFormat="1" applyFont="1" applyBorder="1" applyAlignment="1">
      <alignment horizontal="center"/>
    </xf>
    <xf numFmtId="0" fontId="5" fillId="0" borderId="36" xfId="0" applyNumberFormat="1" applyFont="1" applyBorder="1" applyAlignment="1" applyProtection="1">
      <alignment horizontal="center"/>
      <protection locked="0"/>
    </xf>
    <xf numFmtId="0" fontId="4" fillId="6" borderId="36" xfId="0" applyNumberFormat="1" applyFont="1" applyFill="1" applyBorder="1" applyAlignment="1" applyProtection="1">
      <alignment horizontal="center"/>
      <protection locked="0"/>
    </xf>
    <xf numFmtId="0" fontId="4" fillId="0" borderId="13" xfId="0" applyNumberFormat="1" applyFont="1" applyBorder="1" applyAlignment="1">
      <alignment horizontal="center"/>
    </xf>
    <xf numFmtId="164" fontId="4" fillId="0" borderId="23" xfId="0" applyFont="1" applyBorder="1"/>
    <xf numFmtId="0" fontId="13" fillId="0" borderId="19" xfId="4" applyFont="1" applyBorder="1" applyAlignment="1">
      <alignment horizontal="center"/>
    </xf>
    <xf numFmtId="0" fontId="13" fillId="5" borderId="17" xfId="4" applyFont="1" applyFill="1" applyBorder="1" applyAlignment="1">
      <alignment horizontal="center"/>
    </xf>
    <xf numFmtId="1" fontId="5" fillId="2" borderId="0" xfId="2" applyNumberFormat="1" applyFont="1" applyFill="1" applyAlignment="1">
      <alignment horizontal="center"/>
    </xf>
    <xf numFmtId="166" fontId="5" fillId="2" borderId="0" xfId="2" applyNumberFormat="1" applyFont="1" applyFill="1" applyAlignment="1">
      <alignment horizontal="center"/>
    </xf>
    <xf numFmtId="1" fontId="5" fillId="2" borderId="0" xfId="0" applyNumberFormat="1" applyFont="1" applyFill="1" applyAlignment="1">
      <alignment horizontal="center"/>
    </xf>
    <xf numFmtId="0" fontId="4" fillId="2" borderId="0" xfId="0" applyNumberFormat="1" applyFont="1" applyFill="1" applyAlignment="1">
      <alignment horizontal="center"/>
    </xf>
    <xf numFmtId="164" fontId="5" fillId="2" borderId="16" xfId="0" applyFont="1" applyFill="1" applyBorder="1" applyAlignment="1">
      <alignment horizontal="center"/>
    </xf>
    <xf numFmtId="0" fontId="4" fillId="2" borderId="17" xfId="0" applyNumberFormat="1" applyFont="1" applyFill="1" applyBorder="1" applyAlignment="1">
      <alignment horizontal="center"/>
    </xf>
    <xf numFmtId="1" fontId="5" fillId="5" borderId="26" xfId="0" applyNumberFormat="1" applyFont="1" applyFill="1" applyBorder="1" applyAlignment="1">
      <alignment horizontal="center"/>
    </xf>
    <xf numFmtId="0" fontId="13" fillId="5" borderId="32" xfId="4" applyFont="1" applyFill="1" applyBorder="1" applyAlignment="1">
      <alignment horizontal="center"/>
    </xf>
    <xf numFmtId="164" fontId="4" fillId="0" borderId="22" xfId="0" applyFont="1" applyBorder="1"/>
    <xf numFmtId="164" fontId="4" fillId="0" borderId="22" xfId="0" applyFont="1" applyBorder="1" applyAlignment="1">
      <alignment horizontal="left"/>
    </xf>
    <xf numFmtId="164" fontId="4" fillId="0" borderId="22" xfId="0" applyFont="1" applyBorder="1" applyAlignment="1">
      <alignment horizontal="center"/>
    </xf>
    <xf numFmtId="1" fontId="5" fillId="0" borderId="36" xfId="0" applyNumberFormat="1" applyFont="1" applyBorder="1" applyAlignment="1">
      <alignment horizontal="center"/>
    </xf>
    <xf numFmtId="166" fontId="5" fillId="0" borderId="11" xfId="2" applyNumberFormat="1" applyFont="1" applyBorder="1" applyAlignment="1">
      <alignment horizontal="center"/>
    </xf>
    <xf numFmtId="0" fontId="5" fillId="5" borderId="36" xfId="0" applyNumberFormat="1" applyFont="1" applyFill="1" applyBorder="1" applyAlignment="1">
      <alignment horizontal="center"/>
    </xf>
    <xf numFmtId="173" fontId="4" fillId="0" borderId="0" xfId="0" applyNumberFormat="1" applyFont="1" applyAlignment="1">
      <alignment horizontal="center"/>
    </xf>
    <xf numFmtId="0" fontId="5" fillId="5" borderId="26" xfId="0" applyNumberFormat="1" applyFont="1" applyFill="1" applyBorder="1" applyAlignment="1">
      <alignment horizontal="center"/>
    </xf>
    <xf numFmtId="164" fontId="4" fillId="0" borderId="29" xfId="0" applyFont="1" applyBorder="1" applyAlignment="1">
      <alignment horizontal="center"/>
    </xf>
    <xf numFmtId="164" fontId="4" fillId="0" borderId="23" xfId="0" applyFont="1" applyBorder="1" applyAlignment="1">
      <alignment horizontal="left"/>
    </xf>
    <xf numFmtId="164" fontId="4" fillId="0" borderId="23" xfId="0" applyFont="1" applyBorder="1" applyAlignment="1">
      <alignment horizontal="center"/>
    </xf>
    <xf numFmtId="0" fontId="5" fillId="5" borderId="27" xfId="0" applyNumberFormat="1" applyFont="1" applyFill="1" applyBorder="1" applyAlignment="1">
      <alignment horizontal="center"/>
    </xf>
    <xf numFmtId="1" fontId="5" fillId="5" borderId="0" xfId="2" applyNumberFormat="1" applyFont="1" applyFill="1" applyAlignment="1">
      <alignment horizontal="center"/>
    </xf>
    <xf numFmtId="173" fontId="4" fillId="5" borderId="0" xfId="2" applyNumberFormat="1" applyFont="1" applyFill="1" applyAlignment="1">
      <alignment horizontal="center"/>
    </xf>
    <xf numFmtId="0" fontId="4" fillId="0" borderId="9" xfId="0" applyNumberFormat="1" applyFont="1" applyBorder="1" applyAlignment="1">
      <alignment horizontal="center"/>
    </xf>
    <xf numFmtId="167" fontId="4" fillId="0" borderId="0" xfId="0" applyNumberFormat="1" applyFont="1"/>
    <xf numFmtId="164" fontId="5" fillId="0" borderId="23" xfId="0" applyFont="1" applyBorder="1" applyAlignment="1">
      <alignment horizontal="center"/>
    </xf>
    <xf numFmtId="44" fontId="5" fillId="0" borderId="23" xfId="2" applyFont="1" applyBorder="1" applyAlignment="1">
      <alignment horizontal="center"/>
    </xf>
    <xf numFmtId="1" fontId="5" fillId="0" borderId="23" xfId="0" applyNumberFormat="1" applyFont="1" applyBorder="1" applyAlignment="1">
      <alignment horizontal="center"/>
    </xf>
    <xf numFmtId="165" fontId="5" fillId="0" borderId="0" xfId="2" applyNumberFormat="1" applyFont="1" applyAlignment="1">
      <alignment horizontal="center"/>
    </xf>
    <xf numFmtId="173" fontId="5" fillId="0" borderId="23" xfId="0" applyNumberFormat="1" applyFont="1" applyBorder="1" applyAlignment="1">
      <alignment horizontal="center"/>
    </xf>
    <xf numFmtId="0" fontId="4" fillId="0" borderId="20" xfId="0" applyNumberFormat="1" applyFont="1" applyBorder="1" applyAlignment="1">
      <alignment horizontal="center"/>
    </xf>
    <xf numFmtId="164" fontId="5" fillId="0" borderId="31" xfId="0" applyFont="1" applyBorder="1" applyAlignment="1">
      <alignment horizontal="center"/>
    </xf>
    <xf numFmtId="1" fontId="5" fillId="5" borderId="23" xfId="0" applyNumberFormat="1" applyFont="1" applyFill="1" applyBorder="1" applyAlignment="1">
      <alignment horizontal="center"/>
    </xf>
    <xf numFmtId="173" fontId="4" fillId="5" borderId="23" xfId="0" applyNumberFormat="1" applyFont="1" applyFill="1" applyBorder="1" applyAlignment="1">
      <alignment horizontal="center"/>
    </xf>
    <xf numFmtId="0" fontId="4" fillId="0" borderId="28" xfId="0" applyNumberFormat="1" applyFont="1" applyBorder="1" applyAlignment="1">
      <alignment horizontal="center"/>
    </xf>
    <xf numFmtId="164" fontId="4" fillId="0" borderId="21" xfId="0" applyFont="1" applyBorder="1"/>
    <xf numFmtId="164" fontId="5" fillId="0" borderId="22" xfId="0" applyFont="1" applyBorder="1" applyAlignment="1">
      <alignment horizontal="center"/>
    </xf>
    <xf numFmtId="1" fontId="5" fillId="0" borderId="22" xfId="0" applyNumberFormat="1" applyFont="1" applyBorder="1" applyAlignment="1">
      <alignment horizontal="center"/>
    </xf>
    <xf numFmtId="1" fontId="5" fillId="5" borderId="22" xfId="0" applyNumberFormat="1" applyFont="1" applyFill="1" applyBorder="1" applyAlignment="1">
      <alignment horizontal="center"/>
    </xf>
    <xf numFmtId="173" fontId="4" fillId="5" borderId="22" xfId="0" applyNumberFormat="1" applyFont="1" applyFill="1" applyBorder="1" applyAlignment="1">
      <alignment horizontal="center"/>
    </xf>
    <xf numFmtId="0" fontId="4" fillId="0" borderId="33" xfId="0" applyNumberFormat="1" applyFont="1" applyBorder="1" applyAlignment="1">
      <alignment horizontal="center"/>
    </xf>
    <xf numFmtId="1" fontId="4" fillId="0" borderId="20" xfId="0" applyNumberFormat="1" applyFont="1" applyBorder="1" applyAlignment="1">
      <alignment horizontal="center"/>
    </xf>
    <xf numFmtId="0" fontId="5" fillId="0" borderId="22" xfId="0" applyNumberFormat="1" applyFont="1" applyBorder="1" applyAlignment="1">
      <alignment horizontal="center"/>
    </xf>
    <xf numFmtId="0" fontId="13" fillId="0" borderId="16" xfId="5" applyFont="1" applyBorder="1" applyAlignment="1">
      <alignment horizontal="center"/>
    </xf>
    <xf numFmtId="0" fontId="13" fillId="5" borderId="17" xfId="5" applyFont="1" applyFill="1" applyBorder="1" applyAlignment="1">
      <alignment horizontal="center"/>
    </xf>
    <xf numFmtId="44" fontId="5" fillId="0" borderId="19" xfId="2" applyFont="1" applyBorder="1" applyAlignment="1">
      <alignment horizontal="center"/>
    </xf>
    <xf numFmtId="1" fontId="5" fillId="0" borderId="19" xfId="0" applyNumberFormat="1" applyFont="1" applyBorder="1" applyAlignment="1">
      <alignment horizontal="center"/>
    </xf>
    <xf numFmtId="165" fontId="5" fillId="0" borderId="22" xfId="2" applyNumberFormat="1" applyFont="1" applyBorder="1" applyAlignment="1">
      <alignment horizontal="center"/>
    </xf>
    <xf numFmtId="164" fontId="5" fillId="0" borderId="30" xfId="0" applyFont="1" applyBorder="1"/>
    <xf numFmtId="164" fontId="5" fillId="0" borderId="23" xfId="0" applyFont="1" applyBorder="1" applyAlignment="1">
      <alignment horizontal="left"/>
    </xf>
    <xf numFmtId="1" fontId="5" fillId="0" borderId="27" xfId="0" applyNumberFormat="1" applyFont="1" applyBorder="1" applyAlignment="1">
      <alignment horizontal="center"/>
    </xf>
    <xf numFmtId="1" fontId="5" fillId="5" borderId="27" xfId="0" applyNumberFormat="1" applyFont="1" applyFill="1" applyBorder="1" applyAlignment="1">
      <alignment horizontal="center"/>
    </xf>
    <xf numFmtId="1" fontId="5" fillId="0" borderId="26" xfId="0" applyNumberFormat="1" applyFont="1" applyBorder="1" applyAlignment="1">
      <alignment horizontal="center"/>
    </xf>
    <xf numFmtId="0" fontId="13" fillId="5" borderId="32" xfId="5" applyFont="1" applyFill="1" applyBorder="1" applyAlignment="1">
      <alignment horizontal="center"/>
    </xf>
    <xf numFmtId="1" fontId="5" fillId="0" borderId="10" xfId="0" applyNumberFormat="1" applyFont="1" applyBorder="1" applyAlignment="1">
      <alignment horizontal="center"/>
    </xf>
    <xf numFmtId="1" fontId="5" fillId="0" borderId="0" xfId="0" applyNumberFormat="1" applyFont="1" applyAlignment="1">
      <alignment horizontal="center" vertical="top"/>
    </xf>
    <xf numFmtId="0" fontId="5" fillId="0" borderId="0" xfId="0" applyNumberFormat="1" applyFont="1" applyAlignment="1">
      <alignment horizontal="center" vertical="top"/>
    </xf>
    <xf numFmtId="166" fontId="5" fillId="5" borderId="0" xfId="2" applyNumberFormat="1" applyFont="1" applyFill="1" applyAlignment="1">
      <alignment horizontal="center"/>
    </xf>
    <xf numFmtId="0" fontId="5" fillId="0" borderId="16" xfId="0" applyNumberFormat="1" applyFont="1" applyBorder="1"/>
    <xf numFmtId="0" fontId="5" fillId="0" borderId="18" xfId="0" applyNumberFormat="1" applyFont="1" applyBorder="1"/>
    <xf numFmtId="1" fontId="4" fillId="0" borderId="31" xfId="0" applyNumberFormat="1" applyFont="1" applyBorder="1" applyAlignment="1">
      <alignment horizontal="center"/>
    </xf>
    <xf numFmtId="164" fontId="5" fillId="0" borderId="10" xfId="0" applyFont="1" applyBorder="1" applyAlignment="1">
      <alignment horizontal="center"/>
    </xf>
    <xf numFmtId="164" fontId="4" fillId="0" borderId="19" xfId="0" applyFont="1" applyBorder="1" applyAlignment="1">
      <alignment horizontal="left"/>
    </xf>
    <xf numFmtId="173" fontId="5" fillId="0" borderId="19" xfId="0" applyNumberFormat="1" applyFont="1" applyBorder="1" applyAlignment="1">
      <alignment horizontal="center"/>
    </xf>
    <xf numFmtId="164" fontId="5" fillId="0" borderId="12" xfId="0" applyFont="1" applyBorder="1"/>
    <xf numFmtId="1" fontId="5" fillId="0" borderId="11" xfId="2" applyNumberFormat="1" applyFont="1" applyBorder="1" applyAlignment="1">
      <alignment horizontal="center"/>
    </xf>
    <xf numFmtId="164" fontId="5" fillId="0" borderId="40" xfId="0" applyFont="1" applyBorder="1" applyAlignment="1">
      <alignment horizontal="center"/>
    </xf>
    <xf numFmtId="0" fontId="13" fillId="0" borderId="15" xfId="0" applyNumberFormat="1" applyFont="1" applyBorder="1"/>
    <xf numFmtId="0" fontId="13" fillId="0" borderId="19" xfId="0" applyNumberFormat="1" applyFont="1" applyBorder="1" applyAlignment="1">
      <alignment horizontal="left"/>
    </xf>
    <xf numFmtId="0" fontId="13" fillId="0" borderId="19" xfId="0" applyNumberFormat="1" applyFont="1" applyBorder="1" applyAlignment="1">
      <alignment horizontal="center"/>
    </xf>
    <xf numFmtId="0" fontId="5" fillId="0" borderId="0" xfId="0" applyNumberFormat="1" applyFont="1" applyAlignment="1">
      <alignment horizontal="left"/>
    </xf>
    <xf numFmtId="164" fontId="5" fillId="5" borderId="2" xfId="0" applyFont="1" applyFill="1" applyBorder="1" applyAlignment="1" applyProtection="1">
      <alignment vertical="top" wrapText="1"/>
      <protection locked="0"/>
    </xf>
    <xf numFmtId="3" fontId="5" fillId="0" borderId="0" xfId="0" applyNumberFormat="1" applyFont="1"/>
    <xf numFmtId="1" fontId="4" fillId="0" borderId="36" xfId="0" applyNumberFormat="1" applyFont="1" applyBorder="1" applyAlignment="1">
      <alignment horizontal="center"/>
    </xf>
    <xf numFmtId="0" fontId="61" fillId="0" borderId="7" xfId="0" applyNumberFormat="1" applyFont="1" applyBorder="1" applyAlignment="1">
      <alignment horizontal="center"/>
    </xf>
    <xf numFmtId="0" fontId="61" fillId="0" borderId="0" xfId="0" applyNumberFormat="1" applyFont="1" applyAlignment="1">
      <alignment horizontal="center"/>
    </xf>
    <xf numFmtId="0" fontId="61" fillId="0" borderId="13" xfId="0" applyNumberFormat="1" applyFont="1" applyBorder="1" applyAlignment="1">
      <alignment horizontal="center"/>
    </xf>
    <xf numFmtId="164" fontId="48" fillId="0" borderId="19" xfId="0" applyFont="1" applyBorder="1" applyAlignment="1">
      <alignment horizontal="center"/>
    </xf>
    <xf numFmtId="164" fontId="4" fillId="0" borderId="8" xfId="0" applyFont="1" applyBorder="1" applyAlignment="1">
      <alignment horizontal="center"/>
    </xf>
    <xf numFmtId="164" fontId="5" fillId="0" borderId="15" xfId="0" quotePrefix="1" applyFont="1" applyBorder="1"/>
    <xf numFmtId="0" fontId="5" fillId="0" borderId="19" xfId="0" applyNumberFormat="1" applyFont="1" applyBorder="1" applyAlignment="1">
      <alignment horizontal="left"/>
    </xf>
    <xf numFmtId="44" fontId="5" fillId="0" borderId="0" xfId="2" applyFont="1" applyBorder="1" applyAlignment="1">
      <alignment horizontal="center"/>
    </xf>
    <xf numFmtId="1" fontId="5" fillId="0" borderId="0" xfId="2" applyNumberFormat="1" applyFont="1" applyBorder="1" applyAlignment="1">
      <alignment horizontal="center"/>
    </xf>
    <xf numFmtId="166" fontId="5" fillId="0" borderId="0" xfId="2" applyNumberFormat="1" applyFont="1" applyBorder="1" applyAlignment="1">
      <alignment horizontal="center"/>
    </xf>
    <xf numFmtId="173" fontId="4" fillId="13" borderId="0" xfId="0" applyNumberFormat="1" applyFont="1" applyFill="1" applyAlignment="1">
      <alignment horizontal="center"/>
    </xf>
    <xf numFmtId="0" fontId="5" fillId="0" borderId="0" xfId="0" applyNumberFormat="1" applyFont="1" applyAlignment="1" applyProtection="1">
      <alignment horizontal="center"/>
      <protection locked="0"/>
    </xf>
    <xf numFmtId="44" fontId="5" fillId="0" borderId="0" xfId="2" applyFont="1" applyBorder="1"/>
    <xf numFmtId="164" fontId="4" fillId="0" borderId="15" xfId="0" applyFont="1" applyBorder="1"/>
    <xf numFmtId="0" fontId="4" fillId="0" borderId="27" xfId="0" applyNumberFormat="1" applyFont="1" applyBorder="1" applyAlignment="1">
      <alignment horizontal="center"/>
    </xf>
    <xf numFmtId="164" fontId="54" fillId="0" borderId="10" xfId="0" applyFont="1" applyBorder="1" applyAlignment="1">
      <alignment vertical="top"/>
    </xf>
    <xf numFmtId="164" fontId="4" fillId="0" borderId="0" xfId="0" applyFont="1" applyAlignment="1">
      <alignment horizontal="left" vertical="top"/>
    </xf>
    <xf numFmtId="1" fontId="5" fillId="0" borderId="0" xfId="2" applyNumberFormat="1" applyFont="1" applyBorder="1" applyAlignment="1">
      <alignment horizontal="center" vertical="top"/>
    </xf>
    <xf numFmtId="166" fontId="5" fillId="0" borderId="0" xfId="2" applyNumberFormat="1" applyFont="1" applyBorder="1" applyAlignment="1">
      <alignment horizontal="center" vertical="top"/>
    </xf>
    <xf numFmtId="1" fontId="5" fillId="5" borderId="0" xfId="0" applyNumberFormat="1" applyFont="1" applyFill="1" applyAlignment="1">
      <alignment horizontal="center" vertical="top"/>
    </xf>
    <xf numFmtId="44" fontId="5" fillId="5" borderId="0" xfId="2" applyFont="1" applyFill="1" applyBorder="1"/>
    <xf numFmtId="173" fontId="4" fillId="5" borderId="0" xfId="2" applyNumberFormat="1" applyFont="1" applyFill="1" applyBorder="1"/>
    <xf numFmtId="173" fontId="4" fillId="5" borderId="19" xfId="0" applyNumberFormat="1" applyFont="1" applyFill="1" applyBorder="1" applyAlignment="1">
      <alignment horizontal="center"/>
    </xf>
    <xf numFmtId="0" fontId="48" fillId="11" borderId="0" xfId="0" applyNumberFormat="1" applyFont="1" applyFill="1"/>
    <xf numFmtId="0" fontId="48" fillId="5" borderId="0" xfId="0" applyNumberFormat="1" applyFont="1" applyFill="1"/>
    <xf numFmtId="0" fontId="48" fillId="5" borderId="0" xfId="0" applyNumberFormat="1" applyFont="1" applyFill="1" applyAlignment="1">
      <alignment vertical="center"/>
    </xf>
    <xf numFmtId="164" fontId="48" fillId="5" borderId="0" xfId="0" applyFont="1" applyFill="1"/>
    <xf numFmtId="0" fontId="68" fillId="5" borderId="5" xfId="0" applyNumberFormat="1" applyFont="1" applyFill="1" applyBorder="1" applyAlignment="1">
      <alignment horizontal="center"/>
    </xf>
    <xf numFmtId="169" fontId="68" fillId="5" borderId="5" xfId="0" applyNumberFormat="1" applyFont="1" applyFill="1" applyBorder="1" applyAlignment="1">
      <alignment horizontal="center"/>
    </xf>
    <xf numFmtId="169" fontId="68" fillId="5" borderId="10" xfId="0" applyNumberFormat="1" applyFont="1" applyFill="1" applyBorder="1" applyAlignment="1">
      <alignment horizontal="center"/>
    </xf>
    <xf numFmtId="169" fontId="68" fillId="5" borderId="20" xfId="0" applyNumberFormat="1" applyFont="1" applyFill="1" applyBorder="1" applyAlignment="1">
      <alignment horizontal="center"/>
    </xf>
    <xf numFmtId="0" fontId="68" fillId="5" borderId="0" xfId="0" applyNumberFormat="1" applyFont="1" applyFill="1" applyAlignment="1">
      <alignment horizontal="center"/>
    </xf>
    <xf numFmtId="0" fontId="68" fillId="5" borderId="0" xfId="0" applyNumberFormat="1" applyFont="1" applyFill="1"/>
    <xf numFmtId="44" fontId="68" fillId="5" borderId="0" xfId="0" applyNumberFormat="1" applyFont="1" applyFill="1"/>
    <xf numFmtId="0" fontId="48" fillId="5" borderId="20" xfId="0" applyNumberFormat="1" applyFont="1" applyFill="1" applyBorder="1" applyAlignment="1">
      <alignment horizontal="center"/>
    </xf>
    <xf numFmtId="0" fontId="48" fillId="5" borderId="0" xfId="0" applyNumberFormat="1" applyFont="1" applyFill="1" applyAlignment="1">
      <alignment horizontal="center"/>
    </xf>
    <xf numFmtId="44" fontId="48" fillId="11" borderId="0" xfId="2" applyFont="1" applyFill="1" applyAlignment="1">
      <alignment horizontal="center"/>
    </xf>
    <xf numFmtId="0" fontId="48" fillId="11" borderId="0" xfId="0" applyNumberFormat="1" applyFont="1" applyFill="1" applyAlignment="1">
      <alignment horizontal="center" vertical="top"/>
    </xf>
    <xf numFmtId="44" fontId="48" fillId="11" borderId="0" xfId="0" applyNumberFormat="1" applyFont="1" applyFill="1" applyAlignment="1">
      <alignment horizontal="center" vertical="top"/>
    </xf>
    <xf numFmtId="0" fontId="48" fillId="5" borderId="0" xfId="0" applyNumberFormat="1" applyFont="1" applyFill="1" applyAlignment="1">
      <alignment horizontal="center" vertical="top"/>
    </xf>
    <xf numFmtId="167" fontId="48" fillId="5" borderId="0" xfId="0" applyNumberFormat="1" applyFont="1" applyFill="1" applyAlignment="1">
      <alignment horizontal="center" vertical="top"/>
    </xf>
    <xf numFmtId="44" fontId="68" fillId="5" borderId="4" xfId="0" applyNumberFormat="1" applyFont="1" applyFill="1" applyBorder="1" applyAlignment="1">
      <alignment horizontal="center" vertical="top"/>
    </xf>
    <xf numFmtId="0" fontId="68" fillId="5" borderId="0" xfId="0" applyNumberFormat="1" applyFont="1" applyFill="1" applyAlignment="1">
      <alignment horizontal="center" vertical="top"/>
    </xf>
    <xf numFmtId="44" fontId="51" fillId="5" borderId="0" xfId="0" applyNumberFormat="1" applyFont="1" applyFill="1" applyAlignment="1">
      <alignment horizontal="center" vertical="top"/>
    </xf>
    <xf numFmtId="3" fontId="5" fillId="0" borderId="0" xfId="0" applyNumberFormat="1" applyFont="1" applyAlignment="1">
      <alignment horizontal="center" vertical="top"/>
    </xf>
    <xf numFmtId="0" fontId="33" fillId="0" borderId="0" xfId="0" applyNumberFormat="1" applyFont="1" applyAlignment="1">
      <alignment horizontal="center" vertical="top"/>
    </xf>
    <xf numFmtId="169" fontId="51" fillId="5" borderId="4" xfId="0" applyNumberFormat="1" applyFont="1" applyFill="1" applyBorder="1" applyAlignment="1">
      <alignment horizontal="center" vertical="top"/>
    </xf>
    <xf numFmtId="44" fontId="68" fillId="5" borderId="0" xfId="0" applyNumberFormat="1" applyFont="1" applyFill="1" applyAlignment="1">
      <alignment horizontal="center" vertical="top"/>
    </xf>
    <xf numFmtId="14" fontId="68" fillId="5" borderId="4" xfId="0" applyNumberFormat="1" applyFont="1" applyFill="1" applyBorder="1" applyAlignment="1">
      <alignment horizontal="center" vertical="top"/>
    </xf>
    <xf numFmtId="37" fontId="51" fillId="5" borderId="0" xfId="0" applyNumberFormat="1" applyFont="1" applyFill="1" applyAlignment="1">
      <alignment horizontal="center" vertical="top"/>
    </xf>
    <xf numFmtId="0" fontId="51" fillId="5" borderId="4" xfId="0" applyNumberFormat="1" applyFont="1" applyFill="1" applyBorder="1" applyAlignment="1">
      <alignment horizontal="center" vertical="top"/>
    </xf>
    <xf numFmtId="37" fontId="68" fillId="5" borderId="0" xfId="0" applyNumberFormat="1" applyFont="1" applyFill="1" applyAlignment="1">
      <alignment horizontal="center" vertical="top"/>
    </xf>
    <xf numFmtId="44" fontId="48" fillId="9" borderId="0" xfId="0" applyNumberFormat="1" applyFont="1" applyFill="1"/>
    <xf numFmtId="164" fontId="48" fillId="5" borderId="19" xfId="0" applyFont="1" applyFill="1" applyBorder="1" applyAlignment="1">
      <alignment horizontal="center"/>
    </xf>
    <xf numFmtId="164" fontId="5" fillId="0" borderId="27" xfId="0" applyFont="1" applyBorder="1" applyAlignment="1">
      <alignment horizontal="center"/>
    </xf>
    <xf numFmtId="0" fontId="48" fillId="0" borderId="0" xfId="0" applyNumberFormat="1" applyFont="1" applyAlignment="1">
      <alignment horizontal="center" vertical="top"/>
    </xf>
    <xf numFmtId="0" fontId="48" fillId="0" borderId="0" xfId="0" applyNumberFormat="1" applyFont="1"/>
    <xf numFmtId="44" fontId="48" fillId="0" borderId="0" xfId="0" applyNumberFormat="1" applyFont="1" applyAlignment="1">
      <alignment horizontal="center" vertical="top"/>
    </xf>
    <xf numFmtId="44" fontId="48" fillId="0" borderId="0" xfId="2" applyFont="1" applyFill="1" applyAlignment="1">
      <alignment horizontal="center"/>
    </xf>
    <xf numFmtId="44" fontId="48" fillId="0" borderId="0" xfId="0" applyNumberFormat="1" applyFont="1"/>
    <xf numFmtId="1" fontId="4" fillId="0" borderId="23" xfId="2" applyNumberFormat="1" applyFont="1" applyBorder="1" applyAlignment="1">
      <alignment horizontal="center"/>
    </xf>
    <xf numFmtId="1" fontId="4" fillId="0" borderId="22" xfId="0" applyNumberFormat="1" applyFont="1" applyBorder="1" applyAlignment="1">
      <alignment horizontal="center"/>
    </xf>
    <xf numFmtId="0" fontId="4" fillId="0" borderId="0" xfId="0" applyNumberFormat="1" applyFont="1" applyAlignment="1">
      <alignment horizontal="center" vertical="center"/>
    </xf>
    <xf numFmtId="164" fontId="5" fillId="0" borderId="16" xfId="0" applyFont="1" applyBorder="1" applyAlignment="1">
      <alignment horizontal="center" vertical="center"/>
    </xf>
    <xf numFmtId="0" fontId="4" fillId="0" borderId="18" xfId="0" applyNumberFormat="1" applyFont="1" applyBorder="1" applyAlignment="1">
      <alignment horizontal="center" vertical="center"/>
    </xf>
    <xf numFmtId="1" fontId="5" fillId="0" borderId="0" xfId="0" applyNumberFormat="1" applyFont="1" applyAlignment="1">
      <alignment horizontal="center" vertical="center"/>
    </xf>
    <xf numFmtId="0" fontId="48" fillId="11" borderId="0" xfId="0" applyNumberFormat="1" applyFont="1" applyFill="1" applyAlignment="1">
      <alignment horizontal="center" vertical="center"/>
    </xf>
    <xf numFmtId="0" fontId="48" fillId="11" borderId="0" xfId="0" applyNumberFormat="1" applyFont="1" applyFill="1" applyAlignment="1">
      <alignment vertical="center"/>
    </xf>
    <xf numFmtId="44" fontId="48" fillId="11" borderId="0" xfId="0" applyNumberFormat="1" applyFont="1" applyFill="1" applyAlignment="1">
      <alignment horizontal="center" vertical="center"/>
    </xf>
    <xf numFmtId="44" fontId="48" fillId="11" borderId="0" xfId="2" applyFont="1" applyFill="1" applyAlignment="1">
      <alignment horizontal="center" vertical="center"/>
    </xf>
    <xf numFmtId="44" fontId="48" fillId="9" borderId="0" xfId="0" applyNumberFormat="1" applyFont="1" applyFill="1" applyAlignment="1">
      <alignment vertical="center"/>
    </xf>
    <xf numFmtId="164" fontId="5" fillId="0" borderId="15" xfId="0" applyFont="1" applyBorder="1" applyAlignment="1">
      <alignment vertical="center"/>
    </xf>
    <xf numFmtId="1" fontId="63" fillId="0" borderId="17" xfId="0" applyNumberFormat="1" applyFont="1" applyBorder="1" applyAlignment="1">
      <alignment horizontal="center"/>
    </xf>
    <xf numFmtId="165" fontId="5" fillId="0" borderId="0" xfId="2" applyNumberFormat="1" applyFont="1" applyBorder="1" applyAlignment="1">
      <alignment horizontal="center"/>
    </xf>
    <xf numFmtId="1" fontId="4" fillId="0" borderId="29" xfId="0" applyNumberFormat="1" applyFont="1" applyBorder="1" applyAlignment="1">
      <alignment horizontal="center"/>
    </xf>
    <xf numFmtId="1" fontId="4" fillId="0" borderId="19" xfId="2" applyNumberFormat="1" applyFont="1" applyBorder="1" applyAlignment="1">
      <alignment horizontal="center"/>
    </xf>
    <xf numFmtId="1" fontId="4" fillId="0" borderId="0" xfId="2" applyNumberFormat="1" applyFont="1" applyBorder="1" applyAlignment="1">
      <alignment horizontal="center"/>
    </xf>
    <xf numFmtId="1" fontId="4" fillId="0" borderId="23" xfId="0" applyNumberFormat="1" applyFont="1" applyBorder="1" applyAlignment="1">
      <alignment horizontal="center"/>
    </xf>
    <xf numFmtId="1" fontId="4" fillId="0" borderId="22" xfId="2" applyNumberFormat="1" applyFont="1" applyBorder="1" applyAlignment="1">
      <alignment horizontal="center"/>
    </xf>
    <xf numFmtId="1" fontId="4" fillId="0" borderId="19" xfId="0" applyNumberFormat="1" applyFont="1" applyBorder="1" applyAlignment="1">
      <alignment horizontal="center"/>
    </xf>
    <xf numFmtId="1" fontId="4" fillId="0" borderId="41" xfId="0" applyNumberFormat="1" applyFont="1" applyBorder="1" applyAlignment="1">
      <alignment horizontal="center"/>
    </xf>
    <xf numFmtId="164" fontId="54" fillId="0" borderId="42" xfId="0" applyFont="1" applyBorder="1"/>
    <xf numFmtId="164" fontId="19" fillId="9" borderId="17" xfId="0" applyFont="1" applyFill="1" applyBorder="1"/>
    <xf numFmtId="14" fontId="9" fillId="0" borderId="0" xfId="0" applyNumberFormat="1" applyFont="1" applyAlignment="1">
      <alignment horizontal="center"/>
    </xf>
    <xf numFmtId="0" fontId="9" fillId="0" borderId="0" xfId="0" applyNumberFormat="1" applyFont="1" applyAlignment="1">
      <alignment horizontal="center"/>
    </xf>
    <xf numFmtId="164" fontId="22" fillId="16" borderId="3" xfId="0" applyFont="1" applyFill="1" applyBorder="1" applyAlignment="1">
      <alignment horizontal="center"/>
    </xf>
    <xf numFmtId="164" fontId="22" fillId="16" borderId="1" xfId="0" applyFont="1" applyFill="1" applyBorder="1" applyAlignment="1">
      <alignment horizontal="center"/>
    </xf>
    <xf numFmtId="0" fontId="22" fillId="16" borderId="1" xfId="0" applyNumberFormat="1" applyFont="1" applyFill="1" applyBorder="1" applyAlignment="1">
      <alignment horizontal="center"/>
    </xf>
    <xf numFmtId="164" fontId="22" fillId="16" borderId="2" xfId="0" applyFont="1" applyFill="1" applyBorder="1" applyAlignment="1">
      <alignment horizontal="center"/>
    </xf>
    <xf numFmtId="14" fontId="71" fillId="11" borderId="3" xfId="0" applyNumberFormat="1" applyFont="1" applyFill="1" applyBorder="1" applyAlignment="1">
      <alignment horizontal="center"/>
    </xf>
    <xf numFmtId="14" fontId="71" fillId="11" borderId="1" xfId="0" applyNumberFormat="1" applyFont="1" applyFill="1" applyBorder="1" applyAlignment="1">
      <alignment horizontal="center"/>
    </xf>
    <xf numFmtId="0" fontId="71" fillId="11" borderId="1" xfId="0" applyNumberFormat="1" applyFont="1" applyFill="1" applyBorder="1" applyAlignment="1">
      <alignment horizontal="center"/>
    </xf>
    <xf numFmtId="164" fontId="71" fillId="11" borderId="2" xfId="0" applyFont="1" applyFill="1" applyBorder="1" applyAlignment="1">
      <alignment horizontal="center"/>
    </xf>
    <xf numFmtId="14" fontId="71" fillId="9" borderId="3" xfId="0" applyNumberFormat="1" applyFont="1" applyFill="1" applyBorder="1" applyAlignment="1">
      <alignment horizontal="center"/>
    </xf>
    <xf numFmtId="14" fontId="71" fillId="9" borderId="1" xfId="0" applyNumberFormat="1" applyFont="1" applyFill="1" applyBorder="1" applyAlignment="1">
      <alignment horizontal="center"/>
    </xf>
    <xf numFmtId="0" fontId="71" fillId="9" borderId="1" xfId="0" applyNumberFormat="1" applyFont="1" applyFill="1" applyBorder="1" applyAlignment="1">
      <alignment horizontal="center"/>
    </xf>
    <xf numFmtId="164" fontId="71" fillId="9" borderId="2" xfId="0" applyFont="1" applyFill="1" applyBorder="1" applyAlignment="1">
      <alignment horizontal="center"/>
    </xf>
    <xf numFmtId="14" fontId="71" fillId="8" borderId="3" xfId="0" applyNumberFormat="1" applyFont="1" applyFill="1" applyBorder="1" applyAlignment="1">
      <alignment horizontal="center"/>
    </xf>
    <xf numFmtId="14" fontId="71" fillId="8" borderId="1" xfId="0" applyNumberFormat="1" applyFont="1" applyFill="1" applyBorder="1" applyAlignment="1">
      <alignment horizontal="center"/>
    </xf>
    <xf numFmtId="0" fontId="71" fillId="8" borderId="1" xfId="0" applyNumberFormat="1" applyFont="1" applyFill="1" applyBorder="1" applyAlignment="1">
      <alignment horizontal="center"/>
    </xf>
    <xf numFmtId="164" fontId="71" fillId="8" borderId="2" xfId="0" applyFont="1" applyFill="1" applyBorder="1" applyAlignment="1">
      <alignment horizontal="center"/>
    </xf>
    <xf numFmtId="14" fontId="71" fillId="10" borderId="3" xfId="0" applyNumberFormat="1" applyFont="1" applyFill="1" applyBorder="1" applyAlignment="1">
      <alignment horizontal="center"/>
    </xf>
    <xf numFmtId="14" fontId="71" fillId="10" borderId="1" xfId="0" applyNumberFormat="1" applyFont="1" applyFill="1" applyBorder="1" applyAlignment="1">
      <alignment horizontal="center"/>
    </xf>
    <xf numFmtId="0" fontId="71" fillId="10" borderId="1" xfId="0" applyNumberFormat="1" applyFont="1" applyFill="1" applyBorder="1" applyAlignment="1">
      <alignment horizontal="center"/>
    </xf>
    <xf numFmtId="164" fontId="71" fillId="10" borderId="2" xfId="0" applyFont="1" applyFill="1" applyBorder="1" applyAlignment="1">
      <alignment horizontal="center"/>
    </xf>
    <xf numFmtId="164" fontId="9" fillId="0" borderId="0" xfId="0" applyFont="1" applyAlignment="1">
      <alignment horizontal="center" wrapText="1"/>
    </xf>
    <xf numFmtId="164" fontId="71" fillId="9" borderId="1" xfId="0" applyFont="1" applyFill="1" applyBorder="1" applyAlignment="1">
      <alignment horizontal="center"/>
    </xf>
    <xf numFmtId="164" fontId="53" fillId="8" borderId="0" xfId="0" applyFont="1" applyFill="1" applyAlignment="1">
      <alignment horizontal="center" vertical="center"/>
    </xf>
    <xf numFmtId="164" fontId="13" fillId="0" borderId="19" xfId="0" applyFont="1" applyBorder="1" applyAlignment="1">
      <alignment horizontal="left"/>
    </xf>
    <xf numFmtId="164" fontId="74" fillId="0" borderId="0" xfId="0" applyFont="1" applyAlignment="1">
      <alignment horizontal="center"/>
    </xf>
    <xf numFmtId="1" fontId="48" fillId="8" borderId="0" xfId="0" applyNumberFormat="1" applyFont="1" applyFill="1" applyAlignment="1">
      <alignment horizontal="center"/>
    </xf>
    <xf numFmtId="166" fontId="5" fillId="0" borderId="30" xfId="2" applyNumberFormat="1" applyFont="1" applyBorder="1" applyAlignment="1">
      <alignment horizontal="center"/>
    </xf>
    <xf numFmtId="166" fontId="5" fillId="0" borderId="15" xfId="2" applyNumberFormat="1" applyFont="1" applyBorder="1" applyAlignment="1">
      <alignment horizontal="center"/>
    </xf>
    <xf numFmtId="164" fontId="54" fillId="0" borderId="30" xfId="0" applyFont="1" applyBorder="1"/>
    <xf numFmtId="164" fontId="54" fillId="0" borderId="22" xfId="0" applyFont="1" applyBorder="1"/>
    <xf numFmtId="1" fontId="42" fillId="0" borderId="0" xfId="0" applyNumberFormat="1" applyFont="1" applyAlignment="1">
      <alignment horizontal="right"/>
    </xf>
    <xf numFmtId="173" fontId="4" fillId="5" borderId="0" xfId="0" applyNumberFormat="1" applyFont="1" applyFill="1" applyAlignment="1">
      <alignment horizontal="center" vertical="top"/>
    </xf>
    <xf numFmtId="164" fontId="46" fillId="0" borderId="7" xfId="0" quotePrefix="1" applyFont="1" applyBorder="1" applyAlignment="1">
      <alignment vertical="center"/>
    </xf>
    <xf numFmtId="164" fontId="46" fillId="0" borderId="7" xfId="0" applyFont="1" applyBorder="1" applyAlignment="1">
      <alignment vertical="center"/>
    </xf>
    <xf numFmtId="164" fontId="75" fillId="0" borderId="0" xfId="0" applyFont="1" applyAlignment="1">
      <alignment horizontal="center" vertical="center"/>
    </xf>
    <xf numFmtId="164" fontId="75" fillId="0" borderId="0" xfId="0" applyFont="1" applyAlignment="1">
      <alignment horizontal="center"/>
    </xf>
    <xf numFmtId="1" fontId="5" fillId="0" borderId="7" xfId="0" applyNumberFormat="1" applyFont="1" applyBorder="1" applyAlignment="1">
      <alignment horizontal="left"/>
    </xf>
    <xf numFmtId="173" fontId="4" fillId="13" borderId="15" xfId="0" applyNumberFormat="1" applyFont="1" applyFill="1" applyBorder="1" applyAlignment="1">
      <alignment horizontal="center"/>
    </xf>
    <xf numFmtId="173" fontId="4" fillId="13" borderId="16" xfId="0" applyNumberFormat="1" applyFont="1" applyFill="1" applyBorder="1" applyAlignment="1">
      <alignment horizontal="center"/>
    </xf>
    <xf numFmtId="164" fontId="4" fillId="0" borderId="19" xfId="0" applyFont="1" applyBorder="1" applyAlignment="1">
      <alignment horizontal="center"/>
    </xf>
    <xf numFmtId="164" fontId="41" fillId="0" borderId="25" xfId="0" applyFont="1" applyBorder="1" applyAlignment="1" applyProtection="1">
      <alignment horizontal="center" vertical="center"/>
      <protection locked="0"/>
    </xf>
    <xf numFmtId="164" fontId="5" fillId="0" borderId="21" xfId="0" applyFont="1" applyBorder="1"/>
    <xf numFmtId="164" fontId="5" fillId="0" borderId="22" xfId="0" applyFont="1" applyBorder="1" applyAlignment="1">
      <alignment horizontal="left"/>
    </xf>
    <xf numFmtId="1" fontId="5" fillId="0" borderId="26" xfId="2" applyNumberFormat="1" applyFont="1" applyBorder="1" applyAlignment="1">
      <alignment horizontal="center"/>
    </xf>
    <xf numFmtId="0" fontId="5" fillId="0" borderId="26" xfId="0" applyNumberFormat="1" applyFont="1" applyBorder="1" applyAlignment="1" applyProtection="1">
      <alignment horizontal="center"/>
      <protection locked="0"/>
    </xf>
    <xf numFmtId="0" fontId="4" fillId="6" borderId="26" xfId="0" applyNumberFormat="1" applyFont="1" applyFill="1" applyBorder="1" applyAlignment="1" applyProtection="1">
      <alignment horizontal="center"/>
      <protection locked="0"/>
    </xf>
    <xf numFmtId="166" fontId="5" fillId="0" borderId="37" xfId="2" applyNumberFormat="1" applyFont="1" applyBorder="1" applyAlignment="1">
      <alignment horizontal="center"/>
    </xf>
    <xf numFmtId="0" fontId="4" fillId="0" borderId="29" xfId="0" applyNumberFormat="1" applyFont="1" applyBorder="1" applyAlignment="1">
      <alignment horizontal="center"/>
    </xf>
    <xf numFmtId="164" fontId="5" fillId="0" borderId="10" xfId="0" applyFont="1" applyBorder="1"/>
    <xf numFmtId="164" fontId="5" fillId="0" borderId="20" xfId="0" applyFont="1" applyBorder="1" applyAlignment="1">
      <alignment horizontal="center"/>
    </xf>
    <xf numFmtId="1" fontId="5" fillId="0" borderId="5" xfId="2" applyNumberFormat="1" applyFont="1" applyBorder="1" applyAlignment="1">
      <alignment horizontal="center"/>
    </xf>
    <xf numFmtId="1" fontId="5" fillId="5" borderId="5" xfId="0" applyNumberFormat="1" applyFont="1" applyFill="1" applyBorder="1" applyAlignment="1">
      <alignment horizontal="center"/>
    </xf>
    <xf numFmtId="0" fontId="5" fillId="0" borderId="5" xfId="0" applyNumberFormat="1" applyFont="1" applyBorder="1" applyAlignment="1" applyProtection="1">
      <alignment horizontal="center"/>
      <protection locked="0"/>
    </xf>
    <xf numFmtId="0" fontId="4" fillId="6" borderId="5" xfId="0" applyNumberFormat="1" applyFont="1" applyFill="1" applyBorder="1" applyAlignment="1" applyProtection="1">
      <alignment horizontal="center"/>
      <protection locked="0"/>
    </xf>
    <xf numFmtId="164" fontId="48" fillId="9" borderId="40" xfId="0" applyFont="1" applyFill="1" applyBorder="1" applyAlignment="1">
      <alignment horizontal="center"/>
    </xf>
    <xf numFmtId="164" fontId="69" fillId="0" borderId="37" xfId="0" applyFont="1" applyBorder="1"/>
    <xf numFmtId="0" fontId="5" fillId="0" borderId="29" xfId="0" applyNumberFormat="1" applyFont="1" applyBorder="1" applyAlignment="1">
      <alignment horizontal="left"/>
    </xf>
    <xf numFmtId="0" fontId="5" fillId="0" borderId="29" xfId="0" applyNumberFormat="1" applyFont="1" applyBorder="1" applyAlignment="1">
      <alignment horizontal="center"/>
    </xf>
    <xf numFmtId="44" fontId="5" fillId="0" borderId="13" xfId="2" applyFont="1" applyBorder="1"/>
    <xf numFmtId="44" fontId="5" fillId="5" borderId="13" xfId="2" applyFont="1" applyFill="1" applyBorder="1"/>
    <xf numFmtId="173" fontId="4" fillId="5" borderId="13" xfId="2" applyNumberFormat="1" applyFont="1" applyFill="1" applyBorder="1"/>
    <xf numFmtId="1" fontId="5" fillId="0" borderId="13" xfId="0" applyNumberFormat="1" applyFont="1" applyBorder="1" applyAlignment="1">
      <alignment horizontal="center"/>
    </xf>
    <xf numFmtId="0" fontId="4" fillId="0" borderId="14" xfId="0" applyNumberFormat="1" applyFont="1" applyBorder="1" applyAlignment="1">
      <alignment horizontal="center"/>
    </xf>
    <xf numFmtId="1" fontId="4" fillId="0" borderId="16" xfId="0" applyNumberFormat="1" applyFont="1" applyBorder="1" applyAlignment="1">
      <alignment horizontal="center"/>
    </xf>
    <xf numFmtId="0" fontId="8" fillId="0" borderId="0" xfId="0" applyNumberFormat="1" applyFont="1" applyAlignment="1">
      <alignment horizontal="center"/>
    </xf>
    <xf numFmtId="164" fontId="7" fillId="3" borderId="0" xfId="0" applyFont="1" applyFill="1"/>
    <xf numFmtId="0" fontId="7" fillId="3" borderId="20" xfId="0" applyNumberFormat="1" applyFont="1" applyFill="1" applyBorder="1"/>
    <xf numFmtId="166" fontId="5" fillId="0" borderId="21" xfId="2" applyNumberFormat="1" applyFont="1" applyBorder="1" applyAlignment="1">
      <alignment horizontal="center"/>
    </xf>
    <xf numFmtId="164" fontId="76" fillId="0" borderId="19" xfId="0" applyFont="1" applyBorder="1" applyAlignment="1">
      <alignment horizontal="center"/>
    </xf>
    <xf numFmtId="164" fontId="48" fillId="0" borderId="33" xfId="0" applyFont="1" applyBorder="1" applyAlignment="1">
      <alignment horizontal="center"/>
    </xf>
    <xf numFmtId="164" fontId="48" fillId="0" borderId="16" xfId="0" applyFont="1" applyBorder="1" applyAlignment="1">
      <alignment horizontal="center"/>
    </xf>
    <xf numFmtId="164" fontId="4" fillId="0" borderId="7" xfId="0" applyFont="1" applyBorder="1"/>
    <xf numFmtId="1" fontId="4" fillId="0" borderId="7" xfId="2" applyNumberFormat="1" applyFont="1" applyBorder="1" applyAlignment="1">
      <alignment horizontal="center"/>
    </xf>
    <xf numFmtId="1" fontId="5" fillId="5" borderId="7" xfId="0" applyNumberFormat="1" applyFont="1" applyFill="1" applyBorder="1" applyAlignment="1">
      <alignment horizontal="center"/>
    </xf>
    <xf numFmtId="173" fontId="4" fillId="5" borderId="7" xfId="0" applyNumberFormat="1" applyFont="1" applyFill="1" applyBorder="1" applyAlignment="1">
      <alignment horizontal="center"/>
    </xf>
    <xf numFmtId="14" fontId="5" fillId="0" borderId="0" xfId="0" applyNumberFormat="1" applyFont="1" applyAlignment="1">
      <alignment horizontal="center"/>
    </xf>
    <xf numFmtId="164" fontId="5" fillId="0" borderId="37" xfId="0" applyFont="1" applyBorder="1" applyAlignment="1">
      <alignment vertical="center"/>
    </xf>
    <xf numFmtId="164" fontId="5" fillId="0" borderId="30" xfId="0" applyFont="1" applyBorder="1" applyAlignment="1">
      <alignment horizontal="center"/>
    </xf>
    <xf numFmtId="164" fontId="5" fillId="0" borderId="21" xfId="0" applyFont="1" applyBorder="1" applyAlignment="1">
      <alignment horizontal="center"/>
    </xf>
    <xf numFmtId="164" fontId="79" fillId="17" borderId="2" xfId="0" applyFont="1" applyFill="1" applyBorder="1" applyAlignment="1">
      <alignment wrapText="1"/>
    </xf>
    <xf numFmtId="164" fontId="9" fillId="0" borderId="0" xfId="0" applyFont="1" applyAlignment="1">
      <alignment wrapText="1"/>
    </xf>
    <xf numFmtId="164" fontId="46" fillId="0" borderId="0" xfId="0" applyFont="1"/>
    <xf numFmtId="173" fontId="46" fillId="0" borderId="0" xfId="0" applyNumberFormat="1" applyFont="1"/>
    <xf numFmtId="166" fontId="5" fillId="0" borderId="5" xfId="2" applyNumberFormat="1" applyFont="1" applyBorder="1" applyAlignment="1">
      <alignment horizontal="center"/>
    </xf>
    <xf numFmtId="164" fontId="48" fillId="0" borderId="22" xfId="0" applyFont="1" applyBorder="1" applyAlignment="1">
      <alignment horizontal="center"/>
    </xf>
    <xf numFmtId="0" fontId="13" fillId="5" borderId="44" xfId="4" applyFont="1" applyFill="1" applyBorder="1" applyAlignment="1">
      <alignment horizontal="center"/>
    </xf>
    <xf numFmtId="164" fontId="5" fillId="0" borderId="37" xfId="0" quotePrefix="1" applyFont="1" applyBorder="1" applyAlignment="1">
      <alignment horizontal="left"/>
    </xf>
    <xf numFmtId="37" fontId="13" fillId="0" borderId="27" xfId="0" applyNumberFormat="1" applyFont="1" applyBorder="1"/>
    <xf numFmtId="3" fontId="13" fillId="6" borderId="27" xfId="0" applyNumberFormat="1" applyFont="1" applyFill="1" applyBorder="1" applyAlignment="1">
      <alignment horizontal="center"/>
    </xf>
    <xf numFmtId="3" fontId="13" fillId="0" borderId="0" xfId="0" applyNumberFormat="1" applyFont="1"/>
    <xf numFmtId="164" fontId="80" fillId="0" borderId="22" xfId="0" applyFont="1" applyBorder="1"/>
    <xf numFmtId="164" fontId="48" fillId="0" borderId="29" xfId="0" applyFont="1" applyBorder="1" applyAlignment="1">
      <alignment horizontal="center"/>
    </xf>
    <xf numFmtId="164" fontId="38" fillId="0" borderId="8" xfId="0" applyFont="1" applyBorder="1" applyAlignment="1">
      <alignment horizontal="center"/>
    </xf>
    <xf numFmtId="164" fontId="5" fillId="0" borderId="13" xfId="0" applyFont="1" applyBorder="1" applyAlignment="1">
      <alignment horizontal="left"/>
    </xf>
    <xf numFmtId="1" fontId="5" fillId="5" borderId="11" xfId="0" applyNumberFormat="1" applyFont="1" applyFill="1" applyBorder="1" applyAlignment="1">
      <alignment horizontal="center"/>
    </xf>
    <xf numFmtId="0" fontId="5" fillId="0" borderId="11" xfId="0" applyNumberFormat="1" applyFont="1" applyBorder="1" applyAlignment="1" applyProtection="1">
      <alignment horizontal="center"/>
      <protection locked="0"/>
    </xf>
    <xf numFmtId="0" fontId="4" fillId="6" borderId="11" xfId="0" applyNumberFormat="1" applyFont="1" applyFill="1" applyBorder="1" applyAlignment="1" applyProtection="1">
      <alignment horizontal="center"/>
      <protection locked="0"/>
    </xf>
    <xf numFmtId="165" fontId="5" fillId="0" borderId="13" xfId="2" applyNumberFormat="1" applyFont="1" applyBorder="1" applyAlignment="1">
      <alignment horizontal="center"/>
    </xf>
    <xf numFmtId="1" fontId="13" fillId="0" borderId="16" xfId="0" applyNumberFormat="1" applyFont="1" applyBorder="1" applyAlignment="1">
      <alignment horizontal="center" vertical="center"/>
    </xf>
    <xf numFmtId="1" fontId="13" fillId="0" borderId="31" xfId="0" applyNumberFormat="1" applyFont="1" applyBorder="1" applyAlignment="1">
      <alignment horizontal="center" vertical="center"/>
    </xf>
    <xf numFmtId="1" fontId="13" fillId="0" borderId="46" xfId="0" applyNumberFormat="1" applyFont="1" applyBorder="1" applyAlignment="1">
      <alignment horizontal="center" vertical="center"/>
    </xf>
    <xf numFmtId="0" fontId="6" fillId="3" borderId="2" xfId="0" applyNumberFormat="1" applyFont="1" applyFill="1" applyBorder="1"/>
    <xf numFmtId="0" fontId="6" fillId="0" borderId="0" xfId="0" applyNumberFormat="1" applyFont="1"/>
    <xf numFmtId="164" fontId="5" fillId="0" borderId="12" xfId="0" applyFont="1" applyBorder="1" applyAlignment="1">
      <alignment horizontal="center"/>
    </xf>
    <xf numFmtId="164" fontId="5" fillId="0" borderId="47" xfId="0" applyFont="1" applyBorder="1" applyAlignment="1">
      <alignment horizontal="left"/>
    </xf>
    <xf numFmtId="164" fontId="5" fillId="0" borderId="48" xfId="0" applyFont="1" applyBorder="1" applyAlignment="1">
      <alignment horizontal="left"/>
    </xf>
    <xf numFmtId="164" fontId="5" fillId="0" borderId="49" xfId="0" applyFont="1" applyBorder="1" applyAlignment="1">
      <alignment horizontal="left"/>
    </xf>
    <xf numFmtId="164" fontId="5" fillId="0" borderId="50" xfId="0" applyFont="1" applyBorder="1" applyAlignment="1">
      <alignment horizontal="left"/>
    </xf>
    <xf numFmtId="0" fontId="13" fillId="0" borderId="47" xfId="5" applyFont="1" applyBorder="1" applyAlignment="1">
      <alignment horizontal="left"/>
    </xf>
    <xf numFmtId="164" fontId="5" fillId="5" borderId="47" xfId="0" applyFont="1" applyFill="1" applyBorder="1" applyAlignment="1">
      <alignment horizontal="left"/>
    </xf>
    <xf numFmtId="164" fontId="5" fillId="0" borderId="47" xfId="0" applyFont="1" applyBorder="1" applyAlignment="1">
      <alignment horizontal="left" vertical="center"/>
    </xf>
    <xf numFmtId="0" fontId="13" fillId="0" borderId="47" xfId="4" applyFont="1" applyBorder="1" applyAlignment="1">
      <alignment horizontal="left"/>
    </xf>
    <xf numFmtId="164" fontId="13" fillId="0" borderId="47" xfId="0" applyFont="1" applyBorder="1" applyAlignment="1">
      <alignment horizontal="left"/>
    </xf>
    <xf numFmtId="164" fontId="5" fillId="0" borderId="51" xfId="0" applyFont="1" applyBorder="1" applyAlignment="1">
      <alignment horizontal="left"/>
    </xf>
    <xf numFmtId="164" fontId="5" fillId="0" borderId="52" xfId="0" applyFont="1" applyBorder="1" applyAlignment="1">
      <alignment horizontal="left"/>
    </xf>
    <xf numFmtId="164" fontId="5" fillId="0" borderId="47" xfId="0" quotePrefix="1" applyFont="1" applyBorder="1" applyAlignment="1">
      <alignment horizontal="left"/>
    </xf>
    <xf numFmtId="0" fontId="5" fillId="0" borderId="47" xfId="0" applyNumberFormat="1" applyFont="1" applyBorder="1" applyAlignment="1">
      <alignment horizontal="left"/>
    </xf>
    <xf numFmtId="0" fontId="5" fillId="5" borderId="45" xfId="0" applyNumberFormat="1" applyFont="1" applyFill="1" applyBorder="1" applyAlignment="1">
      <alignment horizontal="left"/>
    </xf>
    <xf numFmtId="164" fontId="5" fillId="0" borderId="45" xfId="0" applyFont="1" applyBorder="1" applyAlignment="1">
      <alignment horizontal="left"/>
    </xf>
    <xf numFmtId="0" fontId="13" fillId="0" borderId="47" xfId="0" applyNumberFormat="1" applyFont="1" applyBorder="1" applyAlignment="1">
      <alignment horizontal="left"/>
    </xf>
    <xf numFmtId="164" fontId="5" fillId="0" borderId="49" xfId="0" quotePrefix="1" applyFont="1" applyBorder="1" applyAlignment="1">
      <alignment horizontal="left"/>
    </xf>
    <xf numFmtId="0" fontId="22" fillId="16" borderId="22" xfId="0" applyNumberFormat="1" applyFont="1" applyFill="1" applyBorder="1" applyAlignment="1">
      <alignment horizontal="center"/>
    </xf>
    <xf numFmtId="1" fontId="5" fillId="5" borderId="45" xfId="0" applyNumberFormat="1" applyFont="1" applyFill="1" applyBorder="1" applyAlignment="1">
      <alignment horizontal="left"/>
    </xf>
    <xf numFmtId="1" fontId="5" fillId="5" borderId="53" xfId="0" applyNumberFormat="1" applyFont="1" applyFill="1" applyBorder="1" applyAlignment="1">
      <alignment horizontal="left"/>
    </xf>
    <xf numFmtId="1" fontId="5" fillId="5" borderId="54" xfId="0" applyNumberFormat="1" applyFont="1" applyFill="1" applyBorder="1" applyAlignment="1">
      <alignment horizontal="left"/>
    </xf>
    <xf numFmtId="164" fontId="5" fillId="0" borderId="54" xfId="0" applyFont="1" applyBorder="1" applyAlignment="1">
      <alignment horizontal="left"/>
    </xf>
    <xf numFmtId="1" fontId="5" fillId="5" borderId="55" xfId="0" applyNumberFormat="1" applyFont="1" applyFill="1" applyBorder="1" applyAlignment="1">
      <alignment horizontal="left"/>
    </xf>
    <xf numFmtId="164" fontId="5" fillId="0" borderId="55" xfId="0" applyFont="1" applyBorder="1" applyAlignment="1">
      <alignment horizontal="left"/>
    </xf>
    <xf numFmtId="0" fontId="13" fillId="5" borderId="45" xfId="4" applyFont="1" applyFill="1" applyBorder="1" applyAlignment="1">
      <alignment horizontal="left"/>
    </xf>
    <xf numFmtId="0" fontId="5" fillId="5" borderId="55" xfId="0" applyNumberFormat="1" applyFont="1" applyFill="1" applyBorder="1" applyAlignment="1">
      <alignment horizontal="left"/>
    </xf>
    <xf numFmtId="1" fontId="5" fillId="0" borderId="45" xfId="0" applyNumberFormat="1" applyFont="1" applyBorder="1" applyAlignment="1">
      <alignment horizontal="left"/>
    </xf>
    <xf numFmtId="164" fontId="5" fillId="0" borderId="56" xfId="0" applyFont="1" applyBorder="1" applyAlignment="1">
      <alignment horizontal="left"/>
    </xf>
    <xf numFmtId="1" fontId="5" fillId="5" borderId="56" xfId="0" applyNumberFormat="1" applyFont="1" applyFill="1" applyBorder="1" applyAlignment="1">
      <alignment horizontal="left"/>
    </xf>
    <xf numFmtId="0" fontId="5" fillId="5" borderId="56" xfId="0" applyNumberFormat="1" applyFont="1" applyFill="1" applyBorder="1" applyAlignment="1">
      <alignment horizontal="left"/>
    </xf>
    <xf numFmtId="0" fontId="13" fillId="5" borderId="45" xfId="5" applyFont="1" applyFill="1" applyBorder="1" applyAlignment="1">
      <alignment horizontal="left"/>
    </xf>
    <xf numFmtId="1" fontId="13" fillId="0" borderId="45" xfId="0" applyNumberFormat="1" applyFont="1" applyBorder="1" applyAlignment="1">
      <alignment horizontal="left" vertical="center"/>
    </xf>
    <xf numFmtId="173" fontId="4" fillId="13" borderId="15" xfId="0" applyNumberFormat="1" applyFont="1" applyFill="1" applyBorder="1" applyAlignment="1">
      <alignment horizontal="center"/>
    </xf>
    <xf numFmtId="173" fontId="4" fillId="13" borderId="16" xfId="0" applyNumberFormat="1" applyFont="1" applyFill="1" applyBorder="1" applyAlignment="1">
      <alignment horizontal="center"/>
    </xf>
    <xf numFmtId="173" fontId="4" fillId="15" borderId="15" xfId="0" applyNumberFormat="1" applyFont="1" applyFill="1" applyBorder="1" applyAlignment="1">
      <alignment horizontal="center"/>
    </xf>
    <xf numFmtId="173" fontId="4" fillId="15" borderId="16" xfId="0" applyNumberFormat="1" applyFont="1" applyFill="1" applyBorder="1" applyAlignment="1">
      <alignment horizontal="center"/>
    </xf>
    <xf numFmtId="173" fontId="4" fillId="15" borderId="42" xfId="0" applyNumberFormat="1" applyFont="1" applyFill="1" applyBorder="1" applyAlignment="1">
      <alignment horizontal="center"/>
    </xf>
    <xf numFmtId="173" fontId="4" fillId="15" borderId="39" xfId="0" applyNumberFormat="1" applyFont="1" applyFill="1" applyBorder="1" applyAlignment="1">
      <alignment horizontal="center"/>
    </xf>
    <xf numFmtId="173" fontId="4" fillId="15" borderId="37" xfId="0" applyNumberFormat="1" applyFont="1" applyFill="1" applyBorder="1" applyAlignment="1">
      <alignment horizontal="center"/>
    </xf>
    <xf numFmtId="173" fontId="4" fillId="15" borderId="40" xfId="0" applyNumberFormat="1" applyFont="1" applyFill="1" applyBorder="1" applyAlignment="1">
      <alignment horizontal="center"/>
    </xf>
    <xf numFmtId="173" fontId="4" fillId="13" borderId="37" xfId="0" applyNumberFormat="1" applyFont="1" applyFill="1" applyBorder="1" applyAlignment="1">
      <alignment horizontal="center"/>
    </xf>
    <xf numFmtId="173" fontId="4" fillId="13" borderId="40" xfId="0" applyNumberFormat="1" applyFont="1" applyFill="1" applyBorder="1" applyAlignment="1">
      <alignment horizontal="center"/>
    </xf>
    <xf numFmtId="164" fontId="52" fillId="7" borderId="3" xfId="0" applyFont="1" applyFill="1" applyBorder="1" applyAlignment="1">
      <alignment vertical="center"/>
    </xf>
    <xf numFmtId="164" fontId="52" fillId="7" borderId="1" xfId="0" applyFont="1" applyFill="1" applyBorder="1" applyAlignment="1">
      <alignment vertical="center"/>
    </xf>
    <xf numFmtId="164" fontId="52" fillId="7" borderId="2" xfId="0" applyFont="1" applyFill="1" applyBorder="1" applyAlignment="1">
      <alignment vertical="center"/>
    </xf>
    <xf numFmtId="164" fontId="4" fillId="6" borderId="1" xfId="0" applyFont="1" applyFill="1" applyBorder="1" applyAlignment="1">
      <alignment horizontal="center"/>
    </xf>
    <xf numFmtId="164" fontId="4" fillId="6" borderId="2" xfId="0" applyFont="1" applyFill="1" applyBorder="1" applyAlignment="1">
      <alignment horizontal="center"/>
    </xf>
    <xf numFmtId="1" fontId="48" fillId="5" borderId="1" xfId="0" applyNumberFormat="1" applyFont="1" applyFill="1" applyBorder="1" applyAlignment="1">
      <alignment horizontal="center"/>
    </xf>
    <xf numFmtId="1" fontId="48" fillId="5" borderId="2" xfId="0" applyNumberFormat="1" applyFont="1" applyFill="1" applyBorder="1" applyAlignment="1">
      <alignment horizontal="center"/>
    </xf>
    <xf numFmtId="164" fontId="71" fillId="10" borderId="3" xfId="0" applyFont="1" applyFill="1" applyBorder="1" applyAlignment="1">
      <alignment vertical="center"/>
    </xf>
    <xf numFmtId="164" fontId="71" fillId="10" borderId="1" xfId="0" applyFont="1" applyFill="1" applyBorder="1" applyAlignment="1">
      <alignment vertical="center"/>
    </xf>
    <xf numFmtId="164" fontId="71" fillId="10" borderId="2" xfId="0" applyFont="1" applyFill="1" applyBorder="1" applyAlignment="1">
      <alignment vertical="center"/>
    </xf>
    <xf numFmtId="164" fontId="52" fillId="11" borderId="3" xfId="0" applyFont="1" applyFill="1" applyBorder="1" applyAlignment="1">
      <alignment vertical="center"/>
    </xf>
    <xf numFmtId="164" fontId="52" fillId="11" borderId="1" xfId="0" applyFont="1" applyFill="1" applyBorder="1" applyAlignment="1">
      <alignment vertical="center"/>
    </xf>
    <xf numFmtId="164" fontId="52" fillId="11" borderId="2" xfId="0" applyFont="1" applyFill="1" applyBorder="1" applyAlignment="1">
      <alignment vertical="center"/>
    </xf>
    <xf numFmtId="164" fontId="51" fillId="0" borderId="10" xfId="0" applyFont="1" applyBorder="1"/>
    <xf numFmtId="164" fontId="51" fillId="0" borderId="0" xfId="0" applyFont="1"/>
    <xf numFmtId="164" fontId="51" fillId="0" borderId="20" xfId="0" applyFont="1" applyBorder="1"/>
    <xf numFmtId="164" fontId="53" fillId="0" borderId="0" xfId="0" applyFont="1"/>
    <xf numFmtId="164" fontId="53" fillId="0" borderId="20" xfId="0" applyFont="1" applyBorder="1"/>
    <xf numFmtId="164" fontId="43" fillId="0" borderId="1" xfId="0" applyFont="1" applyBorder="1" applyAlignment="1" applyProtection="1">
      <alignment horizontal="left" vertical="center"/>
      <protection locked="0"/>
    </xf>
    <xf numFmtId="164" fontId="43" fillId="0" borderId="2" xfId="0" applyFont="1" applyBorder="1" applyAlignment="1" applyProtection="1">
      <alignment horizontal="left" vertical="center"/>
      <protection locked="0"/>
    </xf>
    <xf numFmtId="164" fontId="5" fillId="0" borderId="6" xfId="0" applyFont="1" applyBorder="1" applyAlignment="1" applyProtection="1">
      <alignment horizontal="center" vertical="center"/>
      <protection locked="0"/>
    </xf>
    <xf numFmtId="164" fontId="5" fillId="0" borderId="7" xfId="0" applyFont="1" applyBorder="1" applyAlignment="1" applyProtection="1">
      <alignment horizontal="center" vertical="center"/>
      <protection locked="0"/>
    </xf>
    <xf numFmtId="164" fontId="5" fillId="0" borderId="1" xfId="0" applyFont="1" applyBorder="1" applyAlignment="1" applyProtection="1">
      <alignment horizontal="center" vertical="center"/>
      <protection locked="0"/>
    </xf>
    <xf numFmtId="164" fontId="5" fillId="0" borderId="2" xfId="0" applyFont="1" applyBorder="1" applyAlignment="1" applyProtection="1">
      <alignment horizontal="center" vertical="center"/>
      <protection locked="0"/>
    </xf>
    <xf numFmtId="164" fontId="49" fillId="6" borderId="6" xfId="0" applyFont="1" applyFill="1" applyBorder="1" applyAlignment="1">
      <alignment horizontal="center"/>
    </xf>
    <xf numFmtId="164" fontId="49" fillId="6" borderId="7" xfId="0" applyFont="1" applyFill="1" applyBorder="1" applyAlignment="1">
      <alignment horizontal="center"/>
    </xf>
    <xf numFmtId="164" fontId="49" fillId="6" borderId="9" xfId="0" applyFont="1" applyFill="1" applyBorder="1" applyAlignment="1">
      <alignment horizontal="center"/>
    </xf>
    <xf numFmtId="0" fontId="46" fillId="0" borderId="13" xfId="0" applyNumberFormat="1" applyFont="1" applyBorder="1" applyAlignment="1">
      <alignment horizontal="right" vertical="center"/>
    </xf>
    <xf numFmtId="14" fontId="4" fillId="5" borderId="3" xfId="0" applyNumberFormat="1" applyFont="1" applyFill="1" applyBorder="1" applyAlignment="1" applyProtection="1">
      <alignment horizontal="center"/>
      <protection locked="0"/>
    </xf>
    <xf numFmtId="14" fontId="5" fillId="5" borderId="2" xfId="0" applyNumberFormat="1" applyFont="1" applyFill="1" applyBorder="1" applyProtection="1">
      <protection locked="0"/>
    </xf>
    <xf numFmtId="164" fontId="52" fillId="8" borderId="3" xfId="0" applyFont="1" applyFill="1" applyBorder="1" applyAlignment="1">
      <alignment vertical="center"/>
    </xf>
    <xf numFmtId="164" fontId="52" fillId="8" borderId="1" xfId="0" applyFont="1" applyFill="1" applyBorder="1" applyAlignment="1">
      <alignment vertical="center"/>
    </xf>
    <xf numFmtId="164" fontId="52" fillId="8" borderId="2" xfId="0" applyFont="1" applyFill="1" applyBorder="1" applyAlignment="1">
      <alignment vertical="center"/>
    </xf>
    <xf numFmtId="0" fontId="7" fillId="0" borderId="3" xfId="0" applyNumberFormat="1" applyFont="1" applyBorder="1" applyAlignment="1" applyProtection="1">
      <alignment horizontal="left" vertical="center"/>
      <protection locked="0"/>
    </xf>
    <xf numFmtId="0" fontId="7" fillId="0" borderId="1" xfId="0" applyNumberFormat="1" applyFont="1" applyBorder="1" applyAlignment="1" applyProtection="1">
      <alignment horizontal="left" vertical="center"/>
      <protection locked="0"/>
    </xf>
    <xf numFmtId="0" fontId="7" fillId="0" borderId="2" xfId="0" applyNumberFormat="1" applyFont="1" applyBorder="1" applyAlignment="1" applyProtection="1">
      <alignment horizontal="left" vertical="center"/>
      <protection locked="0"/>
    </xf>
    <xf numFmtId="0" fontId="42" fillId="0" borderId="0" xfId="3" applyFont="1" applyAlignment="1">
      <alignment horizontal="right"/>
    </xf>
    <xf numFmtId="0" fontId="42" fillId="0" borderId="20" xfId="3" applyFont="1" applyBorder="1" applyAlignment="1">
      <alignment horizontal="right"/>
    </xf>
    <xf numFmtId="173" fontId="4" fillId="5" borderId="15" xfId="0" applyNumberFormat="1" applyFont="1" applyFill="1" applyBorder="1" applyAlignment="1">
      <alignment horizontal="center"/>
    </xf>
    <xf numFmtId="173" fontId="4" fillId="5" borderId="16" xfId="0" applyNumberFormat="1" applyFont="1" applyFill="1" applyBorder="1" applyAlignment="1">
      <alignment horizontal="center"/>
    </xf>
    <xf numFmtId="0" fontId="4" fillId="6" borderId="12" xfId="0" applyNumberFormat="1" applyFont="1" applyFill="1" applyBorder="1" applyAlignment="1">
      <alignment horizontal="center"/>
    </xf>
    <xf numFmtId="0" fontId="4" fillId="6" borderId="2" xfId="0" applyNumberFormat="1" applyFont="1" applyFill="1" applyBorder="1" applyAlignment="1">
      <alignment horizontal="center"/>
    </xf>
    <xf numFmtId="0" fontId="5" fillId="0" borderId="3" xfId="0" applyNumberFormat="1" applyFont="1" applyBorder="1" applyAlignment="1">
      <alignment horizontal="center" vertical="center"/>
    </xf>
    <xf numFmtId="0" fontId="5" fillId="0" borderId="2" xfId="0" applyNumberFormat="1" applyFont="1" applyBorder="1" applyAlignment="1">
      <alignment horizontal="center" vertical="center"/>
    </xf>
    <xf numFmtId="1" fontId="46" fillId="0" borderId="1" xfId="0" applyNumberFormat="1" applyFont="1" applyBorder="1" applyAlignment="1">
      <alignment horizontal="center" vertical="top" wrapText="1"/>
    </xf>
    <xf numFmtId="164" fontId="51" fillId="14" borderId="3" xfId="0" applyFont="1" applyFill="1" applyBorder="1" applyAlignment="1">
      <alignment horizontal="center"/>
    </xf>
    <xf numFmtId="164" fontId="51" fillId="14" borderId="2" xfId="0" applyFont="1" applyFill="1" applyBorder="1" applyAlignment="1">
      <alignment horizontal="center"/>
    </xf>
    <xf numFmtId="164" fontId="51" fillId="6" borderId="3" xfId="0" applyFont="1" applyFill="1" applyBorder="1" applyAlignment="1">
      <alignment horizontal="center"/>
    </xf>
    <xf numFmtId="164" fontId="51" fillId="6" borderId="1" xfId="0" applyFont="1" applyFill="1" applyBorder="1" applyAlignment="1">
      <alignment horizontal="center"/>
    </xf>
    <xf numFmtId="164" fontId="51" fillId="6" borderId="2" xfId="0" applyFont="1" applyFill="1" applyBorder="1" applyAlignment="1">
      <alignment horizontal="center"/>
    </xf>
    <xf numFmtId="164" fontId="6" fillId="0" borderId="3" xfId="0" applyFont="1" applyBorder="1" applyAlignment="1" applyProtection="1">
      <alignment horizontal="center" vertical="center"/>
      <protection locked="0"/>
    </xf>
    <xf numFmtId="164" fontId="6" fillId="0" borderId="2" xfId="0" applyFont="1" applyBorder="1" applyAlignment="1" applyProtection="1">
      <alignment horizontal="center" vertical="center"/>
      <protection locked="0"/>
    </xf>
    <xf numFmtId="164" fontId="5" fillId="5" borderId="3" xfId="0" applyFont="1" applyFill="1" applyBorder="1" applyAlignment="1">
      <alignment horizontal="center"/>
    </xf>
    <xf numFmtId="164" fontId="5" fillId="5" borderId="1" xfId="0" applyFont="1" applyFill="1" applyBorder="1" applyAlignment="1">
      <alignment horizontal="center"/>
    </xf>
    <xf numFmtId="164" fontId="5" fillId="5" borderId="2" xfId="0" applyFont="1" applyFill="1" applyBorder="1" applyAlignment="1">
      <alignment horizontal="center"/>
    </xf>
    <xf numFmtId="14" fontId="4" fillId="5" borderId="2" xfId="0" applyNumberFormat="1" applyFont="1" applyFill="1" applyBorder="1" applyAlignment="1" applyProtection="1">
      <alignment horizontal="center"/>
      <protection locked="0"/>
    </xf>
    <xf numFmtId="164" fontId="46" fillId="0" borderId="7" xfId="0" applyFont="1" applyBorder="1" applyAlignment="1">
      <alignment horizontal="center" vertical="center"/>
    </xf>
    <xf numFmtId="0" fontId="7" fillId="0" borderId="6" xfId="0" applyNumberFormat="1" applyFont="1" applyBorder="1" applyAlignment="1" applyProtection="1">
      <alignment horizontal="left" vertical="center"/>
      <protection locked="0"/>
    </xf>
    <xf numFmtId="173" fontId="4" fillId="12" borderId="12" xfId="0" applyNumberFormat="1" applyFont="1" applyFill="1" applyBorder="1" applyAlignment="1">
      <alignment horizontal="center" vertical="center"/>
    </xf>
    <xf numFmtId="173" fontId="4" fillId="12" borderId="14" xfId="0" applyNumberFormat="1" applyFont="1" applyFill="1" applyBorder="1" applyAlignment="1">
      <alignment horizontal="center" vertical="center"/>
    </xf>
    <xf numFmtId="164" fontId="5" fillId="0" borderId="43" xfId="0" applyFont="1" applyBorder="1" applyAlignment="1">
      <alignment horizontal="left" vertical="center" wrapText="1"/>
    </xf>
    <xf numFmtId="164" fontId="5" fillId="0" borderId="1" xfId="0" applyFont="1" applyBorder="1" applyAlignment="1">
      <alignment horizontal="left" vertical="center" wrapText="1"/>
    </xf>
    <xf numFmtId="164" fontId="5" fillId="0" borderId="2" xfId="0" applyFont="1" applyBorder="1" applyAlignment="1">
      <alignment horizontal="left" vertical="center" wrapText="1"/>
    </xf>
    <xf numFmtId="164" fontId="5" fillId="5" borderId="12" xfId="0" applyFont="1" applyFill="1" applyBorder="1" applyAlignment="1">
      <alignment horizontal="center"/>
    </xf>
    <xf numFmtId="164" fontId="5" fillId="5" borderId="13" xfId="0" applyFont="1" applyFill="1" applyBorder="1" applyAlignment="1">
      <alignment horizontal="center"/>
    </xf>
    <xf numFmtId="164" fontId="5" fillId="5" borderId="14" xfId="0" applyFont="1" applyFill="1" applyBorder="1" applyAlignment="1">
      <alignment horizontal="center"/>
    </xf>
    <xf numFmtId="164" fontId="5" fillId="5" borderId="3" xfId="0" applyFont="1" applyFill="1" applyBorder="1" applyAlignment="1" applyProtection="1">
      <alignment horizontal="left" vertical="top" wrapText="1"/>
      <protection locked="0"/>
    </xf>
    <xf numFmtId="164" fontId="5" fillId="5" borderId="1" xfId="0" applyFont="1" applyFill="1" applyBorder="1" applyAlignment="1" applyProtection="1">
      <alignment horizontal="left" vertical="top" wrapText="1"/>
      <protection locked="0"/>
    </xf>
    <xf numFmtId="164" fontId="5" fillId="5" borderId="2" xfId="0" applyFont="1" applyFill="1" applyBorder="1" applyAlignment="1" applyProtection="1">
      <alignment horizontal="left" vertical="top" wrapText="1"/>
      <protection locked="0"/>
    </xf>
    <xf numFmtId="164" fontId="37" fillId="7" borderId="3" xfId="0" applyFont="1" applyFill="1" applyBorder="1" applyAlignment="1">
      <alignment horizontal="center" vertical="center"/>
    </xf>
    <xf numFmtId="164" fontId="37" fillId="7" borderId="1" xfId="0" applyFont="1" applyFill="1" applyBorder="1" applyAlignment="1">
      <alignment horizontal="center" vertical="center"/>
    </xf>
    <xf numFmtId="164" fontId="37" fillId="7" borderId="2" xfId="0" applyFont="1" applyFill="1" applyBorder="1" applyAlignment="1">
      <alignment horizontal="center" vertical="center"/>
    </xf>
    <xf numFmtId="164" fontId="44" fillId="0" borderId="1" xfId="0" applyFont="1" applyBorder="1" applyAlignment="1" applyProtection="1">
      <alignment horizontal="left" vertical="center"/>
      <protection locked="0"/>
    </xf>
    <xf numFmtId="164" fontId="44" fillId="0" borderId="2" xfId="0" applyFont="1" applyBorder="1" applyAlignment="1" applyProtection="1">
      <alignment horizontal="left" vertical="center"/>
      <protection locked="0"/>
    </xf>
    <xf numFmtId="0" fontId="42" fillId="0" borderId="0" xfId="3" applyFont="1" applyAlignment="1">
      <alignment horizontal="right" vertical="center"/>
    </xf>
    <xf numFmtId="0" fontId="42" fillId="0" borderId="20" xfId="3" applyFont="1" applyBorder="1" applyAlignment="1">
      <alignment horizontal="right" vertical="center"/>
    </xf>
    <xf numFmtId="0" fontId="52" fillId="7" borderId="3" xfId="0" applyNumberFormat="1" applyFont="1" applyFill="1" applyBorder="1" applyAlignment="1">
      <alignment horizontal="center"/>
    </xf>
    <xf numFmtId="0" fontId="52" fillId="7" borderId="1" xfId="0" applyNumberFormat="1" applyFont="1" applyFill="1" applyBorder="1" applyAlignment="1">
      <alignment horizontal="center"/>
    </xf>
    <xf numFmtId="0" fontId="52" fillId="7" borderId="2" xfId="0" applyNumberFormat="1" applyFont="1" applyFill="1" applyBorder="1" applyAlignment="1">
      <alignment horizontal="center"/>
    </xf>
    <xf numFmtId="164" fontId="4" fillId="6" borderId="3" xfId="0" applyFont="1" applyFill="1" applyBorder="1" applyAlignment="1">
      <alignment horizontal="center"/>
    </xf>
    <xf numFmtId="173" fontId="4" fillId="5" borderId="1" xfId="0" applyNumberFormat="1" applyFont="1" applyFill="1" applyBorder="1" applyAlignment="1">
      <alignment horizontal="right" vertical="center"/>
    </xf>
    <xf numFmtId="173" fontId="4" fillId="5" borderId="2" xfId="0" applyNumberFormat="1" applyFont="1" applyFill="1" applyBorder="1" applyAlignment="1">
      <alignment horizontal="right" vertical="center"/>
    </xf>
    <xf numFmtId="44" fontId="53" fillId="9" borderId="0" xfId="2" applyFont="1" applyFill="1" applyAlignment="1">
      <alignment horizontal="center" vertical="center"/>
    </xf>
    <xf numFmtId="44" fontId="4" fillId="9" borderId="0" xfId="2" applyFont="1" applyFill="1" applyAlignment="1">
      <alignment horizontal="center" vertical="center"/>
    </xf>
    <xf numFmtId="164" fontId="4" fillId="0" borderId="1" xfId="0" applyFont="1" applyBorder="1" applyAlignment="1">
      <alignment horizontal="center"/>
    </xf>
    <xf numFmtId="164" fontId="4" fillId="0" borderId="2" xfId="0" applyFont="1" applyBorder="1" applyAlignment="1">
      <alignment horizontal="center"/>
    </xf>
    <xf numFmtId="173" fontId="4" fillId="6" borderId="6" xfId="0" applyNumberFormat="1" applyFont="1" applyFill="1" applyBorder="1" applyAlignment="1">
      <alignment horizontal="center"/>
    </xf>
    <xf numFmtId="173" fontId="4" fillId="6" borderId="9" xfId="0" applyNumberFormat="1" applyFont="1" applyFill="1" applyBorder="1" applyAlignment="1">
      <alignment horizontal="center"/>
    </xf>
    <xf numFmtId="164" fontId="5" fillId="5" borderId="12" xfId="0" applyFont="1" applyFill="1" applyBorder="1" applyAlignment="1" applyProtection="1">
      <alignment horizontal="center"/>
      <protection locked="0"/>
    </xf>
    <xf numFmtId="164" fontId="5" fillId="5" borderId="13" xfId="0" applyFont="1" applyFill="1" applyBorder="1" applyAlignment="1" applyProtection="1">
      <alignment horizontal="center"/>
      <protection locked="0"/>
    </xf>
    <xf numFmtId="164" fontId="5" fillId="5" borderId="14" xfId="0" applyFont="1" applyFill="1" applyBorder="1" applyAlignment="1" applyProtection="1">
      <alignment horizontal="center"/>
      <protection locked="0"/>
    </xf>
    <xf numFmtId="164" fontId="5" fillId="0" borderId="3" xfId="0" applyFont="1" applyBorder="1" applyAlignment="1" applyProtection="1">
      <alignment horizontal="center" vertical="center"/>
      <protection locked="0"/>
    </xf>
    <xf numFmtId="164" fontId="5" fillId="0" borderId="9" xfId="0" applyFont="1" applyBorder="1" applyAlignment="1" applyProtection="1">
      <alignment horizontal="center" vertical="center"/>
      <protection locked="0"/>
    </xf>
    <xf numFmtId="44" fontId="77" fillId="0" borderId="0" xfId="2" applyFont="1" applyBorder="1" applyAlignment="1">
      <alignment horizontal="center"/>
    </xf>
    <xf numFmtId="44" fontId="77" fillId="0" borderId="0" xfId="2" applyFont="1" applyAlignment="1">
      <alignment horizontal="center"/>
    </xf>
    <xf numFmtId="164" fontId="51" fillId="6" borderId="12" xfId="0" applyFont="1" applyFill="1" applyBorder="1" applyAlignment="1">
      <alignment horizontal="center"/>
    </xf>
    <xf numFmtId="164" fontId="51" fillId="6" borderId="13" xfId="0" applyFont="1" applyFill="1" applyBorder="1" applyAlignment="1">
      <alignment horizontal="center"/>
    </xf>
    <xf numFmtId="164" fontId="51" fillId="6" borderId="14" xfId="0" applyFont="1" applyFill="1" applyBorder="1" applyAlignment="1">
      <alignment horizontal="center"/>
    </xf>
    <xf numFmtId="164" fontId="13" fillId="0" borderId="6" xfId="0" applyFont="1" applyBorder="1" applyAlignment="1" applyProtection="1">
      <alignment horizontal="left" vertical="center"/>
      <protection locked="0"/>
    </xf>
    <xf numFmtId="164" fontId="13" fillId="0" borderId="7" xfId="0" applyFont="1" applyBorder="1" applyAlignment="1" applyProtection="1">
      <alignment horizontal="left" vertical="center"/>
      <protection locked="0"/>
    </xf>
    <xf numFmtId="164" fontId="13" fillId="0" borderId="9" xfId="0" applyFont="1" applyBorder="1" applyAlignment="1" applyProtection="1">
      <alignment horizontal="left" vertical="center"/>
      <protection locked="0"/>
    </xf>
    <xf numFmtId="0" fontId="53" fillId="9" borderId="0" xfId="0" applyNumberFormat="1" applyFont="1" applyFill="1" applyAlignment="1">
      <alignment horizontal="center" vertical="center"/>
    </xf>
    <xf numFmtId="164" fontId="13" fillId="0" borderId="12" xfId="0" applyFont="1" applyBorder="1" applyAlignment="1" applyProtection="1">
      <alignment horizontal="left" vertical="center"/>
      <protection locked="0"/>
    </xf>
    <xf numFmtId="164" fontId="13" fillId="0" borderId="13" xfId="0" applyFont="1" applyBorder="1" applyAlignment="1" applyProtection="1">
      <alignment horizontal="left" vertical="center"/>
      <protection locked="0"/>
    </xf>
    <xf numFmtId="164" fontId="13" fillId="0" borderId="14" xfId="0" applyFont="1" applyBorder="1" applyAlignment="1" applyProtection="1">
      <alignment horizontal="left" vertical="center"/>
      <protection locked="0"/>
    </xf>
    <xf numFmtId="164" fontId="52" fillId="10" borderId="3" xfId="0" applyFont="1" applyFill="1" applyBorder="1" applyAlignment="1">
      <alignment vertical="center"/>
    </xf>
    <xf numFmtId="164" fontId="52" fillId="10" borderId="1" xfId="0" applyFont="1" applyFill="1" applyBorder="1" applyAlignment="1">
      <alignment vertical="center"/>
    </xf>
    <xf numFmtId="164" fontId="5" fillId="5" borderId="3" xfId="0" applyFont="1" applyFill="1" applyBorder="1" applyAlignment="1" applyProtection="1">
      <alignment horizontal="left"/>
      <protection locked="0"/>
    </xf>
    <xf numFmtId="164" fontId="5" fillId="5" borderId="1" xfId="0" applyFont="1" applyFill="1" applyBorder="1" applyAlignment="1" applyProtection="1">
      <alignment horizontal="left"/>
      <protection locked="0"/>
    </xf>
    <xf numFmtId="164" fontId="5" fillId="5" borderId="2" xfId="0" applyFont="1" applyFill="1" applyBorder="1" applyAlignment="1" applyProtection="1">
      <alignment horizontal="left"/>
      <protection locked="0"/>
    </xf>
    <xf numFmtId="164" fontId="78" fillId="0" borderId="10" xfId="0" applyFont="1" applyBorder="1" applyAlignment="1">
      <alignment horizontal="center" vertical="center" wrapText="1"/>
    </xf>
    <xf numFmtId="164" fontId="78" fillId="0" borderId="12" xfId="0" applyFont="1" applyBorder="1" applyAlignment="1">
      <alignment horizontal="center" vertical="center" wrapText="1"/>
    </xf>
    <xf numFmtId="164" fontId="52" fillId="9" borderId="12" xfId="0" applyFont="1" applyFill="1" applyBorder="1" applyAlignment="1">
      <alignment vertical="center"/>
    </xf>
    <xf numFmtId="164" fontId="52" fillId="9" borderId="13" xfId="0" applyFont="1" applyFill="1" applyBorder="1" applyAlignment="1">
      <alignment vertical="center"/>
    </xf>
    <xf numFmtId="164" fontId="52" fillId="9" borderId="14" xfId="0" applyFont="1" applyFill="1" applyBorder="1" applyAlignment="1">
      <alignment vertical="center"/>
    </xf>
    <xf numFmtId="164" fontId="4" fillId="0" borderId="19" xfId="0" applyFont="1" applyBorder="1" applyAlignment="1">
      <alignment horizontal="center"/>
    </xf>
    <xf numFmtId="164" fontId="4" fillId="0" borderId="16" xfId="0" applyFont="1" applyBorder="1" applyAlignment="1">
      <alignment horizontal="center"/>
    </xf>
    <xf numFmtId="164" fontId="52" fillId="9" borderId="3" xfId="0" applyFont="1" applyFill="1" applyBorder="1" applyAlignment="1">
      <alignment vertical="center"/>
    </xf>
    <xf numFmtId="164" fontId="52" fillId="9" borderId="1" xfId="0" applyFont="1" applyFill="1" applyBorder="1" applyAlignment="1">
      <alignment vertical="center"/>
    </xf>
    <xf numFmtId="164" fontId="52" fillId="9" borderId="2" xfId="0" applyFont="1" applyFill="1" applyBorder="1" applyAlignment="1">
      <alignment vertical="center"/>
    </xf>
    <xf numFmtId="164" fontId="54" fillId="0" borderId="30" xfId="0" applyFont="1" applyBorder="1" applyAlignment="1">
      <alignment horizontal="center"/>
    </xf>
    <xf numFmtId="164" fontId="54" fillId="0" borderId="23" xfId="0" applyFont="1" applyBorder="1" applyAlignment="1">
      <alignment horizontal="center"/>
    </xf>
    <xf numFmtId="164" fontId="54" fillId="0" borderId="10" xfId="0" applyFont="1" applyBorder="1" applyAlignment="1">
      <alignment horizontal="center"/>
    </xf>
    <xf numFmtId="164" fontId="54" fillId="0" borderId="0" xfId="0" applyFont="1" applyAlignment="1">
      <alignment horizontal="center"/>
    </xf>
    <xf numFmtId="164" fontId="52" fillId="8" borderId="3" xfId="0" applyFont="1" applyFill="1" applyBorder="1"/>
    <xf numFmtId="164" fontId="52" fillId="8" borderId="1" xfId="0" applyFont="1" applyFill="1" applyBorder="1"/>
    <xf numFmtId="164" fontId="52" fillId="8" borderId="2" xfId="0" applyFont="1" applyFill="1" applyBorder="1"/>
    <xf numFmtId="164" fontId="51" fillId="0" borderId="6" xfId="0" applyFont="1" applyBorder="1"/>
    <xf numFmtId="164" fontId="51" fillId="0" borderId="7" xfId="0" applyFont="1" applyBorder="1"/>
    <xf numFmtId="164" fontId="51" fillId="0" borderId="9" xfId="0" applyFont="1" applyBorder="1"/>
    <xf numFmtId="164" fontId="13" fillId="0" borderId="15" xfId="0" applyFont="1" applyBorder="1" applyAlignment="1">
      <alignment horizontal="left"/>
    </xf>
    <xf numFmtId="164" fontId="13" fillId="0" borderId="19" xfId="0" applyFont="1" applyBorder="1" applyAlignment="1">
      <alignment horizontal="left"/>
    </xf>
    <xf numFmtId="164" fontId="13" fillId="0" borderId="16" xfId="0" applyFont="1" applyBorder="1" applyAlignment="1">
      <alignment horizontal="left"/>
    </xf>
    <xf numFmtId="1" fontId="46" fillId="0" borderId="0" xfId="0" applyNumberFormat="1" applyFont="1" applyAlignment="1">
      <alignment horizontal="center"/>
    </xf>
    <xf numFmtId="1" fontId="46" fillId="0" borderId="20" xfId="0" applyNumberFormat="1" applyFont="1" applyBorder="1" applyAlignment="1">
      <alignment horizontal="center"/>
    </xf>
    <xf numFmtId="164" fontId="18" fillId="11" borderId="3" xfId="0" applyFont="1" applyFill="1" applyBorder="1" applyAlignment="1">
      <alignment horizontal="center"/>
    </xf>
    <xf numFmtId="164" fontId="18" fillId="11" borderId="1" xfId="0" applyFont="1" applyFill="1" applyBorder="1" applyAlignment="1">
      <alignment horizontal="center"/>
    </xf>
    <xf numFmtId="164" fontId="18" fillId="11" borderId="2" xfId="0" applyFont="1" applyFill="1" applyBorder="1" applyAlignment="1">
      <alignment horizontal="center"/>
    </xf>
    <xf numFmtId="172" fontId="16" fillId="0" borderId="3" xfId="0" applyNumberFormat="1" applyFont="1" applyBorder="1" applyAlignment="1">
      <alignment horizontal="center" vertical="center"/>
    </xf>
    <xf numFmtId="172" fontId="16" fillId="0" borderId="1" xfId="0" applyNumberFormat="1" applyFont="1" applyBorder="1" applyAlignment="1">
      <alignment horizontal="center" vertical="center"/>
    </xf>
    <xf numFmtId="172" fontId="16" fillId="0" borderId="2" xfId="0" applyNumberFormat="1" applyFont="1" applyBorder="1" applyAlignment="1">
      <alignment horizontal="center" vertical="center"/>
    </xf>
    <xf numFmtId="164" fontId="11" fillId="11" borderId="3" xfId="0" applyFont="1" applyFill="1" applyBorder="1" applyAlignment="1">
      <alignment horizontal="center" vertical="center"/>
    </xf>
    <xf numFmtId="164" fontId="11" fillId="11" borderId="1" xfId="0" applyFont="1" applyFill="1" applyBorder="1" applyAlignment="1">
      <alignment horizontal="center" vertical="center"/>
    </xf>
    <xf numFmtId="164" fontId="11" fillId="11" borderId="2" xfId="0" applyFont="1" applyFill="1" applyBorder="1" applyAlignment="1">
      <alignment horizontal="center" vertical="center"/>
    </xf>
    <xf numFmtId="164" fontId="4" fillId="0" borderId="12" xfId="0" applyFont="1" applyBorder="1" applyAlignment="1">
      <alignment horizontal="center"/>
    </xf>
    <xf numFmtId="164" fontId="4" fillId="0" borderId="14" xfId="0" applyFont="1" applyBorder="1" applyAlignment="1">
      <alignment horizontal="center"/>
    </xf>
    <xf numFmtId="44" fontId="4" fillId="0" borderId="6" xfId="2" applyFont="1" applyBorder="1" applyAlignment="1">
      <alignment horizontal="center"/>
    </xf>
    <xf numFmtId="44" fontId="4" fillId="0" borderId="9" xfId="2" applyFont="1" applyBorder="1" applyAlignment="1">
      <alignment horizontal="center"/>
    </xf>
    <xf numFmtId="164" fontId="5" fillId="0" borderId="15" xfId="0" applyFont="1" applyBorder="1" applyAlignment="1">
      <alignment horizontal="center"/>
    </xf>
    <xf numFmtId="164" fontId="5" fillId="0" borderId="16" xfId="0" applyFont="1" applyBorder="1" applyAlignment="1">
      <alignment horizontal="center"/>
    </xf>
    <xf numFmtId="164" fontId="5" fillId="0" borderId="30" xfId="0" applyFont="1" applyBorder="1" applyAlignment="1">
      <alignment horizontal="center"/>
    </xf>
    <xf numFmtId="164" fontId="5" fillId="0" borderId="31" xfId="0" applyFont="1" applyBorder="1" applyAlignment="1">
      <alignment horizontal="center"/>
    </xf>
    <xf numFmtId="164" fontId="5" fillId="0" borderId="21" xfId="0" applyFont="1" applyBorder="1" applyAlignment="1">
      <alignment horizontal="center"/>
    </xf>
    <xf numFmtId="164" fontId="5" fillId="0" borderId="33" xfId="0" applyFont="1" applyBorder="1" applyAlignment="1">
      <alignment horizontal="center"/>
    </xf>
    <xf numFmtId="164" fontId="5" fillId="0" borderId="10" xfId="0" applyFont="1" applyBorder="1" applyAlignment="1">
      <alignment horizontal="center"/>
    </xf>
    <xf numFmtId="164" fontId="5" fillId="0" borderId="20" xfId="0" applyFont="1" applyBorder="1" applyAlignment="1">
      <alignment horizontal="center"/>
    </xf>
    <xf numFmtId="164" fontId="5" fillId="0" borderId="37" xfId="0" applyFont="1" applyBorder="1" applyAlignment="1">
      <alignment horizontal="center"/>
    </xf>
    <xf numFmtId="164" fontId="5" fillId="0" borderId="40" xfId="0" applyFont="1" applyBorder="1" applyAlignment="1">
      <alignment horizontal="center"/>
    </xf>
    <xf numFmtId="164" fontId="5" fillId="0" borderId="21" xfId="0" applyFont="1" applyBorder="1" applyAlignment="1"/>
    <xf numFmtId="164" fontId="5" fillId="0" borderId="33" xfId="0" applyFont="1" applyBorder="1" applyAlignment="1"/>
  </cellXfs>
  <cellStyles count="156">
    <cellStyle name="Comma" xfId="1" builtinId="3"/>
    <cellStyle name="Currency" xfId="2" builtinId="4"/>
    <cellStyle name="Followed Hyperlink" xfId="149" builtinId="9" hidden="1"/>
    <cellStyle name="Followed Hyperlink" xfId="66" builtinId="9" hidden="1"/>
    <cellStyle name="Followed Hyperlink" xfId="143" builtinId="9" hidden="1"/>
    <cellStyle name="Followed Hyperlink" xfId="16" builtinId="9" hidden="1"/>
    <cellStyle name="Followed Hyperlink" xfId="22" builtinId="9" hidden="1"/>
    <cellStyle name="Followed Hyperlink" xfId="32" builtinId="9" hidden="1"/>
    <cellStyle name="Followed Hyperlink" xfId="153" builtinId="9" hidden="1"/>
    <cellStyle name="Followed Hyperlink" xfId="108" builtinId="9" hidden="1"/>
    <cellStyle name="Followed Hyperlink" xfId="62" builtinId="9" hidden="1"/>
    <cellStyle name="Followed Hyperlink" xfId="40" builtinId="9" hidden="1"/>
    <cellStyle name="Followed Hyperlink" xfId="46" builtinId="9" hidden="1"/>
    <cellStyle name="Followed Hyperlink" xfId="30" builtinId="9" hidden="1"/>
    <cellStyle name="Followed Hyperlink" xfId="151" builtinId="9" hidden="1"/>
    <cellStyle name="Followed Hyperlink" xfId="76" builtinId="9" hidden="1"/>
    <cellStyle name="Followed Hyperlink" xfId="92" builtinId="9" hidden="1"/>
    <cellStyle name="Followed Hyperlink" xfId="68" builtinId="9" hidden="1"/>
    <cellStyle name="Followed Hyperlink" xfId="84" builtinId="9" hidden="1"/>
    <cellStyle name="Followed Hyperlink" xfId="125" builtinId="9" hidden="1"/>
    <cellStyle name="Followed Hyperlink" xfId="54" builtinId="9" hidden="1"/>
    <cellStyle name="Followed Hyperlink" xfId="14" builtinId="9" hidden="1"/>
    <cellStyle name="Followed Hyperlink" xfId="129" builtinId="9" hidden="1"/>
    <cellStyle name="Followed Hyperlink" xfId="110" builtinId="9" hidden="1"/>
    <cellStyle name="Followed Hyperlink" xfId="10" builtinId="9" hidden="1"/>
    <cellStyle name="Followed Hyperlink" xfId="8" builtinId="9" hidden="1"/>
    <cellStyle name="Followed Hyperlink" xfId="26" builtinId="9" hidden="1"/>
    <cellStyle name="Followed Hyperlink" xfId="120" builtinId="9" hidden="1"/>
    <cellStyle name="Followed Hyperlink" xfId="137" builtinId="9" hidden="1"/>
    <cellStyle name="Followed Hyperlink" xfId="141" builtinId="9" hidden="1"/>
    <cellStyle name="Followed Hyperlink" xfId="122" builtinId="9" hidden="1"/>
    <cellStyle name="Followed Hyperlink" xfId="78" builtinId="9" hidden="1"/>
    <cellStyle name="Followed Hyperlink" xfId="56" builtinId="9" hidden="1"/>
    <cellStyle name="Followed Hyperlink" xfId="50" builtinId="9" hidden="1"/>
    <cellStyle name="Followed Hyperlink" xfId="60" builtinId="9" hidden="1"/>
    <cellStyle name="Followed Hyperlink" xfId="114" builtinId="9" hidden="1"/>
    <cellStyle name="Followed Hyperlink" xfId="104" builtinId="9" hidden="1"/>
    <cellStyle name="Followed Hyperlink" xfId="135" builtinId="9" hidden="1"/>
    <cellStyle name="Followed Hyperlink" xfId="139" builtinId="9" hidden="1"/>
    <cellStyle name="Followed Hyperlink" xfId="52" builtinId="9" hidden="1"/>
    <cellStyle name="Followed Hyperlink" xfId="102" builtinId="9" hidden="1"/>
    <cellStyle name="Followed Hyperlink" xfId="20" builtinId="9" hidden="1"/>
    <cellStyle name="Followed Hyperlink" xfId="70" builtinId="9" hidden="1"/>
    <cellStyle name="Followed Hyperlink" xfId="131" builtinId="9" hidden="1"/>
    <cellStyle name="Followed Hyperlink" xfId="116" builtinId="9" hidden="1"/>
    <cellStyle name="Followed Hyperlink" xfId="80" builtinId="9" hidden="1"/>
    <cellStyle name="Followed Hyperlink" xfId="28" builtinId="9" hidden="1"/>
    <cellStyle name="Followed Hyperlink" xfId="96" builtinId="9" hidden="1"/>
    <cellStyle name="Followed Hyperlink" xfId="155" builtinId="9" hidden="1"/>
    <cellStyle name="Followed Hyperlink" xfId="86" builtinId="9" hidden="1"/>
    <cellStyle name="Followed Hyperlink" xfId="94" builtinId="9" hidden="1"/>
    <cellStyle name="Followed Hyperlink" xfId="48" builtinId="9" hidden="1"/>
    <cellStyle name="Followed Hyperlink" xfId="147" builtinId="9" hidden="1"/>
    <cellStyle name="Followed Hyperlink" xfId="145" builtinId="9" hidden="1"/>
    <cellStyle name="Followed Hyperlink" xfId="82" builtinId="9" hidden="1"/>
    <cellStyle name="Followed Hyperlink" xfId="127" builtinId="9" hidden="1"/>
    <cellStyle name="Followed Hyperlink" xfId="42" builtinId="9" hidden="1"/>
    <cellStyle name="Followed Hyperlink" xfId="112" builtinId="9" hidden="1"/>
    <cellStyle name="Followed Hyperlink" xfId="100" builtinId="9" hidden="1"/>
    <cellStyle name="Followed Hyperlink" xfId="58" builtinId="9" hidden="1"/>
    <cellStyle name="Followed Hyperlink" xfId="90" builtinId="9" hidden="1"/>
    <cellStyle name="Followed Hyperlink" xfId="118" builtinId="9" hidden="1"/>
    <cellStyle name="Followed Hyperlink" xfId="12" builtinId="9" hidden="1"/>
    <cellStyle name="Followed Hyperlink" xfId="106" builtinId="9" hidden="1"/>
    <cellStyle name="Followed Hyperlink" xfId="34" builtinId="9" hidden="1"/>
    <cellStyle name="Followed Hyperlink" xfId="44" builtinId="9" hidden="1"/>
    <cellStyle name="Followed Hyperlink" xfId="133" builtinId="9" hidden="1"/>
    <cellStyle name="Followed Hyperlink" xfId="38" builtinId="9" hidden="1"/>
    <cellStyle name="Followed Hyperlink" xfId="64" builtinId="9" hidden="1"/>
    <cellStyle name="Followed Hyperlink" xfId="24" builtinId="9" hidden="1"/>
    <cellStyle name="Followed Hyperlink" xfId="18" builtinId="9" hidden="1"/>
    <cellStyle name="Followed Hyperlink" xfId="36" builtinId="9" hidden="1"/>
    <cellStyle name="Followed Hyperlink" xfId="88" builtinId="9" hidden="1"/>
    <cellStyle name="Followed Hyperlink" xfId="98" builtinId="9" hidden="1"/>
    <cellStyle name="Followed Hyperlink" xfId="74" builtinId="9" hidden="1"/>
    <cellStyle name="Followed Hyperlink" xfId="72" builtinId="9" hidden="1"/>
    <cellStyle name="Hyperlink" xfId="101" builtinId="8" hidden="1"/>
    <cellStyle name="Hyperlink" xfId="55" builtinId="8" hidden="1"/>
    <cellStyle name="Hyperlink" xfId="107" builtinId="8" hidden="1"/>
    <cellStyle name="Hyperlink" xfId="87" builtinId="8" hidden="1"/>
    <cellStyle name="Hyperlink" xfId="23" builtinId="8" hidden="1"/>
    <cellStyle name="Hyperlink" xfId="45" builtinId="8" hidden="1"/>
    <cellStyle name="Hyperlink" xfId="109" builtinId="8" hidden="1"/>
    <cellStyle name="Hyperlink" xfId="95" builtinId="8" hidden="1"/>
    <cellStyle name="Hyperlink" xfId="117" builtinId="8" hidden="1"/>
    <cellStyle name="Hyperlink" xfId="39" builtinId="8" hidden="1"/>
    <cellStyle name="Hyperlink" xfId="51" builtinId="8" hidden="1"/>
    <cellStyle name="Hyperlink" xfId="21" builtinId="8" hidden="1"/>
    <cellStyle name="Hyperlink" xfId="33" builtinId="8" hidden="1"/>
    <cellStyle name="Hyperlink" xfId="31" builtinId="8" hidden="1"/>
    <cellStyle name="Hyperlink" xfId="89" builtinId="8" hidden="1"/>
    <cellStyle name="Hyperlink" xfId="59" builtinId="8" hidden="1"/>
    <cellStyle name="Hyperlink" xfId="25" builtinId="8" hidden="1"/>
    <cellStyle name="Hyperlink" xfId="97" builtinId="8" hidden="1"/>
    <cellStyle name="Hyperlink" xfId="75" builtinId="8" hidden="1"/>
    <cellStyle name="Hyperlink" xfId="113" builtinId="8" hidden="1"/>
    <cellStyle name="Hyperlink" xfId="103" builtinId="8" hidden="1"/>
    <cellStyle name="Hyperlink" xfId="69" builtinId="8" hidden="1"/>
    <cellStyle name="Hyperlink" xfId="63" builtinId="8" hidden="1"/>
    <cellStyle name="Hyperlink" xfId="61" builtinId="8" hidden="1"/>
    <cellStyle name="Hyperlink" xfId="99" builtinId="8" hidden="1"/>
    <cellStyle name="Hyperlink" xfId="53" builtinId="8" hidden="1"/>
    <cellStyle name="Hyperlink" xfId="15" builtinId="8" hidden="1"/>
    <cellStyle name="Hyperlink" xfId="119" builtinId="8" hidden="1"/>
    <cellStyle name="Hyperlink" xfId="43" builtinId="8" hidden="1"/>
    <cellStyle name="Hyperlink" xfId="9" builtinId="8" hidden="1"/>
    <cellStyle name="Hyperlink" xfId="115" builtinId="8" hidden="1"/>
    <cellStyle name="Hyperlink" xfId="41" builtinId="8" hidden="1"/>
    <cellStyle name="Hyperlink" xfId="13" builtinId="8" hidden="1"/>
    <cellStyle name="Hyperlink" xfId="85" builtinId="8" hidden="1"/>
    <cellStyle name="Hyperlink" xfId="83" builtinId="8" hidden="1"/>
    <cellStyle name="Hyperlink" xfId="65" builtinId="8" hidden="1"/>
    <cellStyle name="Hyperlink" xfId="111" builtinId="8" hidden="1"/>
    <cellStyle name="Hyperlink" xfId="47" builtinId="8" hidden="1"/>
    <cellStyle name="Hyperlink" xfId="121" builtinId="8" hidden="1"/>
    <cellStyle name="Hyperlink" xfId="126" builtinId="8" hidden="1"/>
    <cellStyle name="Hyperlink" xfId="152" builtinId="8" hidden="1"/>
    <cellStyle name="Hyperlink" xfId="91" builtinId="8" hidden="1"/>
    <cellStyle name="Hyperlink" xfId="150" builtinId="8" hidden="1"/>
    <cellStyle name="Hyperlink" xfId="144" builtinId="8" hidden="1"/>
    <cellStyle name="Hyperlink" xfId="146" builtinId="8" hidden="1"/>
    <cellStyle name="Hyperlink" xfId="154" builtinId="8" hidden="1"/>
    <cellStyle name="Hyperlink" xfId="19" builtinId="8" hidden="1"/>
    <cellStyle name="Hyperlink" xfId="67" builtinId="8" hidden="1"/>
    <cellStyle name="Hyperlink" xfId="124" builtinId="8" hidden="1"/>
    <cellStyle name="Hyperlink" xfId="49" builtinId="8" hidden="1"/>
    <cellStyle name="Hyperlink" xfId="27" builtinId="8" hidden="1"/>
    <cellStyle name="Hyperlink" xfId="148" builtinId="8" hidden="1"/>
    <cellStyle name="Hyperlink" xfId="128" builtinId="8" hidden="1"/>
    <cellStyle name="Hyperlink" xfId="134" builtinId="8" hidden="1"/>
    <cellStyle name="Hyperlink" xfId="105" builtinId="8" hidden="1"/>
    <cellStyle name="Hyperlink" xfId="138" builtinId="8" hidden="1"/>
    <cellStyle name="Hyperlink" xfId="81" builtinId="8" hidden="1"/>
    <cellStyle name="Hyperlink" xfId="130" builtinId="8" hidden="1"/>
    <cellStyle name="Hyperlink" xfId="140" builtinId="8" hidden="1"/>
    <cellStyle name="Hyperlink" xfId="29" builtinId="8" hidden="1"/>
    <cellStyle name="Hyperlink" xfId="142" builtinId="8" hidden="1"/>
    <cellStyle name="Hyperlink" xfId="77" builtinId="8" hidden="1"/>
    <cellStyle name="Hyperlink" xfId="17" builtinId="8" hidden="1"/>
    <cellStyle name="Hyperlink" xfId="35" builtinId="8" hidden="1"/>
    <cellStyle name="Hyperlink" xfId="93" builtinId="8" hidden="1"/>
    <cellStyle name="Hyperlink" xfId="7" builtinId="8" hidden="1"/>
    <cellStyle name="Hyperlink" xfId="136" builtinId="8" hidden="1"/>
    <cellStyle name="Hyperlink" xfId="37" builtinId="8" hidden="1"/>
    <cellStyle name="Hyperlink" xfId="73" builtinId="8" hidden="1"/>
    <cellStyle name="Hyperlink" xfId="71" builtinId="8" hidden="1"/>
    <cellStyle name="Hyperlink" xfId="11" builtinId="8" hidden="1"/>
    <cellStyle name="Hyperlink" xfId="79" builtinId="8" hidden="1"/>
    <cellStyle name="Hyperlink" xfId="57" builtinId="8" hidden="1"/>
    <cellStyle name="Hyperlink" xfId="132" builtinId="8" hidden="1"/>
    <cellStyle name="Normal" xfId="0" builtinId="0"/>
    <cellStyle name="Normal 2" xfId="5" xr:uid="{00000000-0005-0000-0000-000097000000}"/>
    <cellStyle name="Normal 3" xfId="6" xr:uid="{00000000-0005-0000-0000-000098000000}"/>
    <cellStyle name="Normal_05 F US Quote Sheet (5.11.05)" xfId="3" xr:uid="{00000000-0005-0000-0000-000099000000}"/>
    <cellStyle name="Normal_Sheet1" xfId="4" xr:uid="{00000000-0005-0000-0000-00009A000000}"/>
    <cellStyle name="Percent 2" xfId="123" xr:uid="{00000000-0005-0000-0000-00009B000000}"/>
  </cellStyles>
  <dxfs count="21">
    <dxf>
      <font>
        <color theme="0"/>
      </font>
    </dxf>
    <dxf>
      <font>
        <color rgb="FFFFFF99"/>
      </font>
    </dxf>
    <dxf>
      <font>
        <color theme="0"/>
      </font>
    </dxf>
    <dxf>
      <font>
        <color theme="0"/>
      </font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</dxfs>
  <tableStyles count="0" defaultTableStyle="TableStyleMedium9" defaultPivotStyle="PivotStyleLight16"/>
  <colors>
    <mruColors>
      <color rgb="FF750030"/>
      <color rgb="FF005077"/>
      <color rgb="FF006A7F"/>
      <color rgb="FFFCF87F"/>
      <color rgb="FFFCF39B"/>
      <color rgb="FFF7FCB0"/>
      <color rgb="FFFCF6D7"/>
      <color rgb="FFE4ED93"/>
      <color rgb="FF9BA71C"/>
      <color rgb="FF4B3B4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30"/>
    </mc:Choice>
    <mc:Fallback>
      <c:style val="30"/>
    </mc:Fallback>
  </mc:AlternateContent>
  <c:chart>
    <c:title>
      <c:tx>
        <c:rich>
          <a:bodyPr/>
          <a:lstStyle/>
          <a:p>
            <a:pPr>
              <a:defRPr sz="1600" u="none" baseline="0">
                <a:solidFill>
                  <a:schemeClr val="bg1"/>
                </a:solidFill>
                <a:latin typeface="Candara" pitchFamily="34" charset="0"/>
              </a:defRPr>
            </a:pPr>
            <a:r>
              <a:rPr lang="en-US">
                <a:solidFill>
                  <a:schemeClr val="bg1"/>
                </a:solidFill>
              </a:rPr>
              <a:t>Total Plants by Ship Week</a:t>
            </a:r>
          </a:p>
        </c:rich>
      </c:tx>
      <c:overlay val="0"/>
      <c:spPr>
        <a:solidFill>
          <a:srgbClr val="9BA71C"/>
        </a:solidFill>
        <a:scene3d>
          <a:camera prst="orthographicFront"/>
          <a:lightRig rig="threePt" dir="t"/>
        </a:scene3d>
        <a:sp3d>
          <a:bevelT/>
        </a:sp3d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'Order Recap V20'!$T$17</c:f>
              <c:strCache>
                <c:ptCount val="1"/>
                <c:pt idx="0">
                  <c:v>Total Plants by Ship Week</c:v>
                </c:pt>
              </c:strCache>
            </c:strRef>
          </c:tx>
          <c:spPr>
            <a:solidFill>
              <a:srgbClr val="006A7F"/>
            </a:solidFill>
          </c:spPr>
          <c:invertIfNegative val="0"/>
          <c:cat>
            <c:numRef>
              <c:f>'Order Recap V20'!$U$11:$Y$11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cat>
          <c:val>
            <c:numRef>
              <c:f>'Order Recap V20'!$U$17:$Y$17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F6-4166-A187-9B94D9F6E4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5"/>
        <c:axId val="145394464"/>
        <c:axId val="145396512"/>
      </c:barChart>
      <c:catAx>
        <c:axId val="145394464"/>
        <c:scaling>
          <c:orientation val="minMax"/>
        </c:scaling>
        <c:delete val="0"/>
        <c:axPos val="b"/>
        <c:numFmt formatCode="m/d/yy" sourceLinked="0"/>
        <c:majorTickMark val="out"/>
        <c:minorTickMark val="none"/>
        <c:tickLblPos val="nextTo"/>
        <c:crossAx val="145396512"/>
        <c:crosses val="autoZero"/>
        <c:auto val="0"/>
        <c:lblAlgn val="ctr"/>
        <c:lblOffset val="100"/>
        <c:tickLblSkip val="1"/>
        <c:noMultiLvlLbl val="0"/>
      </c:catAx>
      <c:valAx>
        <c:axId val="145396512"/>
        <c:scaling>
          <c:orientation val="minMax"/>
        </c:scaling>
        <c:delete val="0"/>
        <c:axPos val="l"/>
        <c:majorGridlines/>
        <c:numFmt formatCode="General" sourceLinked="1"/>
        <c:majorTickMark val="in"/>
        <c:minorTickMark val="none"/>
        <c:tickLblPos val="low"/>
        <c:spPr>
          <a:ln/>
        </c:spPr>
        <c:crossAx val="145394464"/>
        <c:crosses val="autoZero"/>
        <c:crossBetween val="between"/>
      </c:valAx>
    </c:plotArea>
    <c:legend>
      <c:legendPos val="b"/>
      <c:overlay val="0"/>
    </c:legend>
    <c:plotVisOnly val="0"/>
    <c:dispBlanksAs val="gap"/>
    <c:showDLblsOverMax val="0"/>
  </c:chart>
  <c:spPr>
    <a:ln>
      <a:solidFill>
        <a:schemeClr val="tx1"/>
      </a:solidFill>
    </a:ln>
  </c:spPr>
  <c:printSettings>
    <c:headerFooter/>
    <c:pageMargins b="0.750000000000002" l="0.70000000000000095" r="0.70000000000000095" t="0.750000000000002" header="0.3" footer="0.3"/>
    <c:pageSetup orientation="portrait"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916213</xdr:colOff>
      <xdr:row>15</xdr:row>
      <xdr:rowOff>0</xdr:rowOff>
    </xdr:from>
    <xdr:to>
      <xdr:col>0</xdr:col>
      <xdr:colOff>1694996</xdr:colOff>
      <xdr:row>15</xdr:row>
      <xdr:rowOff>333155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81146E57-C4C5-8F43-98D4-8495522B80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6213" y="3011714"/>
          <a:ext cx="778783" cy="335393"/>
        </a:xfrm>
        <a:prstGeom prst="rect">
          <a:avLst/>
        </a:prstGeom>
      </xdr:spPr>
    </xdr:pic>
    <xdr:clientData/>
  </xdr:twoCellAnchor>
  <xdr:twoCellAnchor editAs="oneCell">
    <xdr:from>
      <xdr:col>2</xdr:col>
      <xdr:colOff>428430</xdr:colOff>
      <xdr:row>0</xdr:row>
      <xdr:rowOff>67866</xdr:rowOff>
    </xdr:from>
    <xdr:to>
      <xdr:col>11</xdr:col>
      <xdr:colOff>169011</xdr:colOff>
      <xdr:row>4</xdr:row>
      <xdr:rowOff>258425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517C352-CCC7-7888-CEA3-A36057A586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45987" y="67866"/>
          <a:ext cx="3153100" cy="88857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301625</xdr:colOff>
      <xdr:row>42</xdr:row>
      <xdr:rowOff>83185</xdr:rowOff>
    </xdr:from>
    <xdr:to>
      <xdr:col>13</xdr:col>
      <xdr:colOff>538480</xdr:colOff>
      <xdr:row>60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501015</xdr:colOff>
      <xdr:row>0</xdr:row>
      <xdr:rowOff>26670</xdr:rowOff>
    </xdr:from>
    <xdr:to>
      <xdr:col>8</xdr:col>
      <xdr:colOff>386080</xdr:colOff>
      <xdr:row>5</xdr:row>
      <xdr:rowOff>115035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1015" y="26670"/>
          <a:ext cx="3491865" cy="809725"/>
        </a:xfrm>
        <a:prstGeom prst="rect">
          <a:avLst/>
        </a:prstGeom>
      </xdr:spPr>
    </xdr:pic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0.16667</cdr:x>
      <cdr:y>0.67458</cdr:y>
    </cdr:from>
    <cdr:to>
      <cdr:x>0.31905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E5BD7FA7-B6C0-4EC2-8240-6D2944DBCC6A}"/>
            </a:ext>
          </a:extLst>
        </cdr:cNvPr>
        <cdr:cNvSpPr txBox="1"/>
      </cdr:nvSpPr>
      <cdr:spPr>
        <a:xfrm xmlns:a="http://schemas.openxmlformats.org/drawingml/2006/main">
          <a:off x="1000125" y="270510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E1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>
          <a:outerShdw dist="35921" dir="2700000" algn="ctr" rotWithShape="0">
            <a:srgbClr val="000000"/>
          </a:outerShdw>
        </a:effec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E1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>
          <a:outerShdw dist="35921" dir="2700000" algn="ctr" rotWithShape="0">
            <a:srgbClr val="000000"/>
          </a:outerShdw>
        </a:effec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7" Type="http://schemas.openxmlformats.org/officeDocument/2006/relationships/comments" Target="../comments1.xml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6" Type="http://schemas.openxmlformats.org/officeDocument/2006/relationships/vmlDrawing" Target="../drawings/vmlDrawing1.vm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4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EA1892"/>
  <sheetViews>
    <sheetView showGridLines="0" showZeros="0" tabSelected="1" zoomScale="131" zoomScaleNormal="130" zoomScaleSheetLayoutView="75" zoomScalePageLayoutView="132" workbookViewId="0">
      <selection activeCell="B8" sqref="B8:F8"/>
    </sheetView>
  </sheetViews>
  <sheetFormatPr baseColWidth="10" defaultColWidth="11.5" defaultRowHeight="12" x14ac:dyDescent="0.15"/>
  <cols>
    <col min="1" max="1" width="26.6640625" style="63" customWidth="1"/>
    <col min="2" max="2" width="7.6640625" style="97" customWidth="1"/>
    <col min="3" max="3" width="7" style="89" customWidth="1"/>
    <col min="4" max="4" width="7.83203125" style="62" customWidth="1"/>
    <col min="5" max="5" width="5.5" style="89" customWidth="1"/>
    <col min="6" max="6" width="6.33203125" style="174" customWidth="1"/>
    <col min="7" max="7" width="4.5" style="111" customWidth="1"/>
    <col min="8" max="8" width="0.83203125" style="89" customWidth="1"/>
    <col min="9" max="9" width="7.1640625" style="86" customWidth="1"/>
    <col min="10" max="10" width="0.83203125" style="86" customWidth="1"/>
    <col min="11" max="12" width="4.6640625" style="83" customWidth="1"/>
    <col min="13" max="13" width="0.83203125" style="86" customWidth="1"/>
    <col min="14" max="15" width="4.5" style="65" customWidth="1"/>
    <col min="16" max="16" width="0.83203125" style="65" customWidth="1"/>
    <col min="17" max="18" width="4.5" style="65" customWidth="1"/>
    <col min="19" max="19" width="0.83203125" style="65" customWidth="1"/>
    <col min="20" max="21" width="4.5" style="65" customWidth="1"/>
    <col min="22" max="22" width="0.83203125" style="65" customWidth="1"/>
    <col min="23" max="24" width="4.5" style="65" customWidth="1"/>
    <col min="25" max="25" width="0.83203125" style="65" hidden="1" customWidth="1"/>
    <col min="26" max="26" width="0.6640625" style="65" hidden="1" customWidth="1"/>
    <col min="27" max="27" width="4.83203125" style="63" hidden="1" customWidth="1"/>
    <col min="28" max="29" width="2.6640625" style="66" hidden="1" customWidth="1"/>
    <col min="30" max="30" width="4.83203125" style="65" customWidth="1"/>
    <col min="31" max="31" width="3.6640625" style="65" hidden="1" customWidth="1"/>
    <col min="32" max="32" width="13.83203125" style="109" hidden="1" customWidth="1"/>
    <col min="33" max="33" width="11" style="109" hidden="1" customWidth="1"/>
    <col min="34" max="34" width="1.5" style="66" hidden="1" customWidth="1"/>
    <col min="35" max="35" width="7.5" style="376" hidden="1" customWidth="1"/>
    <col min="36" max="36" width="1.5" style="66" hidden="1" customWidth="1"/>
    <col min="37" max="37" width="7.5" style="376" hidden="1" customWidth="1"/>
    <col min="38" max="38" width="1.5" style="66" hidden="1" customWidth="1"/>
    <col min="39" max="39" width="7.33203125" style="376" hidden="1" customWidth="1"/>
    <col min="40" max="40" width="1.5" style="66" hidden="1" customWidth="1"/>
    <col min="41" max="41" width="7" style="376" hidden="1" customWidth="1"/>
    <col min="42" max="42" width="1.5" style="66" hidden="1" customWidth="1"/>
    <col min="43" max="43" width="11.5" style="376" hidden="1" customWidth="1"/>
    <col min="44" max="44" width="3.5" style="66" hidden="1" customWidth="1"/>
    <col min="45" max="45" width="1.5" style="66" hidden="1" customWidth="1"/>
    <col min="46" max="46" width="9.5" style="376" hidden="1" customWidth="1"/>
    <col min="47" max="47" width="1.5" style="66" hidden="1" customWidth="1"/>
    <col min="48" max="48" width="9.5" style="376" hidden="1" customWidth="1"/>
    <col min="49" max="49" width="1.5" style="66" hidden="1" customWidth="1"/>
    <col min="50" max="50" width="9.5" style="376" hidden="1" customWidth="1"/>
    <col min="51" max="51" width="1.5" style="66" hidden="1" customWidth="1"/>
    <col min="52" max="52" width="9.5" style="376" hidden="1" customWidth="1"/>
    <col min="53" max="53" width="1.5" style="66" hidden="1" customWidth="1"/>
    <col min="54" max="54" width="10.5" style="376" hidden="1" customWidth="1"/>
    <col min="55" max="55" width="3.5" style="66" hidden="1" customWidth="1"/>
    <col min="56" max="56" width="7.1640625" style="63" hidden="1" customWidth="1"/>
    <col min="57" max="62" width="8.6640625" style="110" hidden="1" customWidth="1"/>
    <col min="63" max="69" width="8.6640625" style="66" hidden="1" customWidth="1"/>
    <col min="70" max="70" width="7.1640625" style="65" hidden="1" customWidth="1"/>
    <col min="71" max="71" width="0" style="89" hidden="1" customWidth="1"/>
    <col min="72" max="16384" width="11.5" style="63"/>
  </cols>
  <sheetData>
    <row r="1" spans="1:71" ht="14" customHeight="1" x14ac:dyDescent="0.3">
      <c r="A1" s="143" t="s">
        <v>0</v>
      </c>
      <c r="B1" s="144"/>
      <c r="C1" s="59"/>
      <c r="E1" s="144"/>
      <c r="F1" s="116"/>
      <c r="G1" s="1"/>
      <c r="H1" s="1"/>
      <c r="I1" s="1"/>
      <c r="J1" s="116"/>
      <c r="K1" s="145"/>
      <c r="L1" s="145"/>
      <c r="M1" s="116"/>
      <c r="N1" s="1"/>
      <c r="O1" s="1"/>
      <c r="P1" s="64"/>
      <c r="Q1" s="64"/>
      <c r="R1" s="64"/>
      <c r="S1" s="146"/>
      <c r="T1" s="146"/>
      <c r="U1" s="146"/>
      <c r="V1" s="146"/>
      <c r="W1" s="147"/>
      <c r="X1" s="148"/>
      <c r="Y1" s="2"/>
      <c r="Z1" s="2"/>
      <c r="AA1" s="2"/>
      <c r="AB1" s="2"/>
      <c r="AC1" s="2"/>
      <c r="AD1" s="146">
        <v>1</v>
      </c>
      <c r="AE1" s="146"/>
      <c r="AF1" s="149"/>
      <c r="AG1" s="149"/>
      <c r="AH1" s="355"/>
      <c r="AI1" s="370"/>
      <c r="AJ1" s="355"/>
      <c r="AK1" s="370"/>
      <c r="AL1" s="355"/>
      <c r="AM1" s="370"/>
      <c r="AN1" s="355"/>
      <c r="AO1" s="370"/>
      <c r="AP1" s="355"/>
      <c r="AQ1" s="370"/>
      <c r="AR1" s="355"/>
      <c r="AS1" s="355"/>
      <c r="AT1" s="370"/>
      <c r="AU1" s="355"/>
      <c r="AV1" s="370"/>
      <c r="AW1" s="355"/>
      <c r="AX1" s="370"/>
      <c r="AY1" s="355"/>
      <c r="AZ1" s="370"/>
      <c r="BA1" s="355"/>
      <c r="BB1" s="370"/>
      <c r="BC1" s="150"/>
      <c r="BD1" s="116"/>
      <c r="BE1" s="151"/>
      <c r="BF1" s="152"/>
      <c r="BG1" s="152"/>
      <c r="BH1" s="152"/>
      <c r="BI1" s="152"/>
      <c r="BJ1" s="152"/>
      <c r="BK1" s="153"/>
      <c r="BL1" s="150"/>
      <c r="BM1" s="150"/>
      <c r="BN1" s="150"/>
      <c r="BO1" s="150"/>
      <c r="BP1" s="150"/>
      <c r="BQ1" s="150"/>
      <c r="BR1" s="146"/>
      <c r="BS1" s="149"/>
    </row>
    <row r="2" spans="1:71" ht="14" customHeight="1" x14ac:dyDescent="0.3">
      <c r="A2" s="154" t="s">
        <v>1</v>
      </c>
      <c r="B2" s="155"/>
      <c r="C2" s="149"/>
      <c r="E2" s="144"/>
      <c r="F2" s="67"/>
      <c r="G2" s="68"/>
      <c r="H2" s="64"/>
      <c r="I2" s="64"/>
      <c r="J2" s="156"/>
      <c r="K2" s="69"/>
      <c r="L2" s="69"/>
      <c r="M2" s="156"/>
      <c r="N2" s="64"/>
      <c r="O2" s="64"/>
      <c r="P2" s="64"/>
      <c r="Q2" s="64"/>
      <c r="R2" s="2"/>
      <c r="S2" s="2"/>
      <c r="T2" s="2"/>
      <c r="U2" s="2"/>
      <c r="V2" s="2"/>
      <c r="W2" s="2"/>
      <c r="X2" s="157" t="s">
        <v>2</v>
      </c>
      <c r="Y2" s="2"/>
      <c r="Z2" s="2"/>
      <c r="AA2" s="2"/>
      <c r="AB2" s="2"/>
      <c r="AC2" s="2"/>
      <c r="AD2" s="146">
        <v>1</v>
      </c>
      <c r="AE2" s="146"/>
      <c r="AF2" s="149"/>
      <c r="AG2" s="149"/>
      <c r="AH2" s="355"/>
      <c r="AI2" s="370"/>
      <c r="AJ2" s="355"/>
      <c r="AK2" s="370"/>
      <c r="AL2" s="355"/>
      <c r="AM2" s="370"/>
      <c r="AN2" s="355"/>
      <c r="AO2" s="370"/>
      <c r="AP2" s="355"/>
      <c r="AQ2" s="370"/>
      <c r="AR2" s="355"/>
      <c r="AS2" s="355"/>
      <c r="AT2" s="370"/>
      <c r="AU2" s="355"/>
      <c r="AV2" s="370"/>
      <c r="AW2" s="355"/>
      <c r="AX2" s="370"/>
      <c r="AY2" s="355"/>
      <c r="AZ2" s="370"/>
      <c r="BA2" s="355"/>
      <c r="BB2" s="370"/>
      <c r="BC2" s="150"/>
      <c r="BD2" s="116"/>
      <c r="BE2" s="151"/>
      <c r="BF2" s="152"/>
      <c r="BG2" s="152"/>
      <c r="BH2" s="152"/>
      <c r="BI2" s="152"/>
      <c r="BJ2" s="152"/>
      <c r="BK2" s="153"/>
      <c r="BL2" s="150"/>
      <c r="BM2" s="150"/>
      <c r="BN2" s="150"/>
      <c r="BO2" s="150"/>
      <c r="BP2" s="150"/>
      <c r="BQ2" s="150"/>
      <c r="BR2" s="146"/>
      <c r="BS2" s="149"/>
    </row>
    <row r="3" spans="1:71" ht="14" customHeight="1" x14ac:dyDescent="0.3">
      <c r="A3" s="154" t="s">
        <v>3</v>
      </c>
      <c r="B3" s="133"/>
      <c r="C3" s="149"/>
      <c r="E3" s="1"/>
      <c r="F3" s="1"/>
      <c r="G3" s="1"/>
      <c r="H3" s="1"/>
      <c r="I3" s="1"/>
      <c r="J3" s="1"/>
      <c r="K3" s="145"/>
      <c r="L3" s="145"/>
      <c r="M3" s="1"/>
      <c r="N3" s="1"/>
      <c r="O3" s="1"/>
      <c r="P3" s="64"/>
      <c r="Q3" s="64"/>
      <c r="R3" s="59"/>
      <c r="S3" s="59"/>
      <c r="T3" s="59"/>
      <c r="U3" s="59"/>
      <c r="V3" s="59"/>
      <c r="W3" s="59"/>
      <c r="X3" s="157" t="s">
        <v>4</v>
      </c>
      <c r="Y3" s="158"/>
      <c r="Z3" s="164"/>
      <c r="AA3" s="2"/>
      <c r="AB3" s="2"/>
      <c r="AC3" s="2"/>
      <c r="AD3" s="146">
        <v>1</v>
      </c>
      <c r="AE3" s="146"/>
      <c r="AF3" s="149"/>
      <c r="AG3" s="149"/>
      <c r="AH3" s="355"/>
      <c r="AI3" s="370"/>
      <c r="AJ3" s="355"/>
      <c r="AK3" s="370"/>
      <c r="AL3" s="355"/>
      <c r="AM3" s="370"/>
      <c r="AN3" s="355"/>
      <c r="AO3" s="370"/>
      <c r="AP3" s="355"/>
      <c r="AQ3" s="370"/>
      <c r="AR3" s="355"/>
      <c r="AS3" s="355"/>
      <c r="AT3" s="370"/>
      <c r="AU3" s="355"/>
      <c r="AV3" s="370"/>
      <c r="AW3" s="355"/>
      <c r="AX3" s="370"/>
      <c r="AY3" s="355"/>
      <c r="AZ3" s="370"/>
      <c r="BA3" s="355"/>
      <c r="BB3" s="370"/>
      <c r="BC3" s="150"/>
      <c r="BD3" s="116"/>
      <c r="BE3" s="152"/>
      <c r="BF3" s="152"/>
      <c r="BG3" s="152"/>
      <c r="BH3" s="152"/>
      <c r="BI3" s="152"/>
      <c r="BJ3" s="152"/>
      <c r="BK3" s="150"/>
      <c r="BL3" s="150"/>
      <c r="BM3" s="150"/>
      <c r="BN3" s="150"/>
      <c r="BO3" s="150"/>
      <c r="BP3" s="150"/>
      <c r="BQ3" s="150"/>
      <c r="BR3" s="146"/>
      <c r="BS3" s="149"/>
    </row>
    <row r="4" spans="1:71" ht="14" customHeight="1" x14ac:dyDescent="0.3">
      <c r="A4" s="154" t="s">
        <v>5</v>
      </c>
      <c r="B4" s="159"/>
      <c r="C4" s="2"/>
      <c r="E4" s="160"/>
      <c r="F4" s="116"/>
      <c r="G4" s="1"/>
      <c r="H4" s="1"/>
      <c r="I4" s="1"/>
      <c r="J4" s="116"/>
      <c r="K4" s="145"/>
      <c r="L4" s="145"/>
      <c r="M4" s="116"/>
      <c r="N4" s="1"/>
      <c r="O4" s="1"/>
      <c r="P4" s="64"/>
      <c r="Q4" s="64"/>
      <c r="R4" s="64"/>
      <c r="S4" s="146"/>
      <c r="T4" s="146"/>
      <c r="U4" s="146"/>
      <c r="V4" s="146"/>
      <c r="W4" s="70"/>
      <c r="X4" s="157" t="s">
        <v>6</v>
      </c>
      <c r="Y4" s="116"/>
      <c r="Z4" s="164"/>
      <c r="AA4" s="2"/>
      <c r="AB4" s="2"/>
      <c r="AC4" s="2"/>
      <c r="AD4" s="146">
        <v>1</v>
      </c>
      <c r="AE4" s="146"/>
      <c r="AF4" s="149"/>
      <c r="AG4" s="149"/>
      <c r="AH4" s="355"/>
      <c r="AI4" s="370"/>
      <c r="AJ4" s="355"/>
      <c r="AK4" s="370"/>
      <c r="AL4" s="355"/>
      <c r="AM4" s="370"/>
      <c r="AN4" s="355"/>
      <c r="AO4" s="370"/>
      <c r="AP4" s="355"/>
      <c r="AQ4" s="370"/>
      <c r="AR4" s="355"/>
      <c r="AS4" s="355"/>
      <c r="AT4" s="370"/>
      <c r="AU4" s="355"/>
      <c r="AV4" s="370"/>
      <c r="AW4" s="355"/>
      <c r="AX4" s="370"/>
      <c r="AY4" s="355"/>
      <c r="AZ4" s="370"/>
      <c r="BA4" s="355"/>
      <c r="BB4" s="370"/>
      <c r="BC4" s="150"/>
      <c r="BD4" s="116"/>
      <c r="BE4" s="151"/>
      <c r="BF4" s="152"/>
      <c r="BG4" s="152"/>
      <c r="BH4" s="152"/>
      <c r="BI4" s="152"/>
      <c r="BJ4" s="152"/>
      <c r="BK4" s="153"/>
      <c r="BL4" s="150"/>
      <c r="BM4" s="150"/>
      <c r="BN4" s="150"/>
      <c r="BO4" s="150"/>
      <c r="BP4" s="150"/>
      <c r="BQ4" s="150"/>
      <c r="BR4" s="146"/>
      <c r="BS4" s="149"/>
    </row>
    <row r="5" spans="1:71" ht="24" customHeight="1" x14ac:dyDescent="0.3">
      <c r="A5" s="116"/>
      <c r="B5" s="144"/>
      <c r="C5" s="59"/>
      <c r="E5" s="144"/>
      <c r="F5" s="116"/>
      <c r="G5" s="1"/>
      <c r="H5" s="1"/>
      <c r="I5" s="1"/>
      <c r="J5" s="116"/>
      <c r="K5" s="145"/>
      <c r="L5" s="145"/>
      <c r="M5" s="116"/>
      <c r="N5" s="1"/>
      <c r="O5" s="1"/>
      <c r="P5" s="64"/>
      <c r="Q5" s="64"/>
      <c r="R5" s="64"/>
      <c r="S5" s="146"/>
      <c r="T5" s="146"/>
      <c r="U5" s="146"/>
      <c r="V5" s="146"/>
      <c r="W5" s="147"/>
      <c r="X5" s="116"/>
      <c r="Y5" s="2"/>
      <c r="Z5" s="2"/>
      <c r="AA5" s="2"/>
      <c r="AB5" s="2"/>
      <c r="AC5" s="2"/>
      <c r="AD5" s="146">
        <v>1</v>
      </c>
      <c r="AE5" s="146"/>
      <c r="AF5" s="149"/>
      <c r="AG5" s="149"/>
      <c r="AH5" s="355"/>
      <c r="AI5" s="370"/>
      <c r="AJ5" s="355"/>
      <c r="AK5" s="370"/>
      <c r="AL5" s="355"/>
      <c r="AM5" s="370"/>
      <c r="AN5" s="355"/>
      <c r="AO5" s="370"/>
      <c r="AP5" s="355"/>
      <c r="AQ5" s="370"/>
      <c r="AR5" s="355"/>
      <c r="AS5" s="355"/>
      <c r="AT5" s="370"/>
      <c r="AU5" s="355"/>
      <c r="AV5" s="370"/>
      <c r="AW5" s="355"/>
      <c r="AX5" s="370"/>
      <c r="AY5" s="355"/>
      <c r="AZ5" s="370"/>
      <c r="BA5" s="355"/>
      <c r="BB5" s="370"/>
      <c r="BC5" s="150"/>
      <c r="BD5" s="116"/>
      <c r="BE5" s="151"/>
      <c r="BF5" s="152"/>
      <c r="BG5" s="152"/>
      <c r="BH5" s="152"/>
      <c r="BI5" s="152"/>
      <c r="BJ5" s="152"/>
      <c r="BK5" s="153"/>
      <c r="BL5" s="150"/>
      <c r="BM5" s="150"/>
      <c r="BN5" s="150"/>
      <c r="BO5" s="150"/>
      <c r="BP5" s="150"/>
      <c r="BQ5" s="150"/>
      <c r="BR5" s="146"/>
      <c r="BS5" s="149"/>
    </row>
    <row r="6" spans="1:71" s="71" customFormat="1" ht="19" x14ac:dyDescent="0.2">
      <c r="A6" s="631" t="s">
        <v>7</v>
      </c>
      <c r="B6" s="632"/>
      <c r="C6" s="632"/>
      <c r="D6" s="632"/>
      <c r="E6" s="632"/>
      <c r="F6" s="632"/>
      <c r="G6" s="632"/>
      <c r="H6" s="632"/>
      <c r="I6" s="632"/>
      <c r="J6" s="632"/>
      <c r="K6" s="632"/>
      <c r="L6" s="632"/>
      <c r="M6" s="632"/>
      <c r="N6" s="632"/>
      <c r="O6" s="632"/>
      <c r="P6" s="632"/>
      <c r="Q6" s="632"/>
      <c r="R6" s="632"/>
      <c r="S6" s="632"/>
      <c r="T6" s="632"/>
      <c r="U6" s="632"/>
      <c r="V6" s="632"/>
      <c r="W6" s="632"/>
      <c r="X6" s="633"/>
      <c r="Y6" s="8"/>
      <c r="Z6" s="164"/>
      <c r="AA6" s="2"/>
      <c r="AB6" s="2"/>
      <c r="AC6" s="2"/>
      <c r="AD6" s="3">
        <v>1</v>
      </c>
      <c r="AE6" s="3"/>
      <c r="AF6" s="161"/>
      <c r="AG6" s="161"/>
      <c r="AH6" s="356"/>
      <c r="AI6" s="370"/>
      <c r="AJ6" s="356"/>
      <c r="AK6" s="370"/>
      <c r="AL6" s="356"/>
      <c r="AM6" s="370"/>
      <c r="AN6" s="356"/>
      <c r="AO6" s="370"/>
      <c r="AP6" s="356"/>
      <c r="AQ6" s="370"/>
      <c r="AR6" s="356"/>
      <c r="AS6" s="356"/>
      <c r="AT6" s="370"/>
      <c r="AU6" s="356"/>
      <c r="AV6" s="370"/>
      <c r="AW6" s="356"/>
      <c r="AX6" s="370"/>
      <c r="AY6" s="356"/>
      <c r="AZ6" s="370"/>
      <c r="BA6" s="356"/>
      <c r="BB6" s="370"/>
      <c r="BC6" s="4"/>
      <c r="BD6" s="6"/>
      <c r="BE6" s="47"/>
      <c r="BF6" s="7"/>
      <c r="BG6" s="7"/>
      <c r="BH6" s="7"/>
      <c r="BI6" s="7"/>
      <c r="BJ6" s="7"/>
      <c r="BK6" s="44"/>
      <c r="BL6" s="4"/>
      <c r="BM6" s="4"/>
      <c r="BN6" s="4"/>
      <c r="BO6" s="4"/>
      <c r="BP6" s="4"/>
      <c r="BQ6" s="4"/>
      <c r="BR6" s="3"/>
      <c r="BS6" s="161"/>
    </row>
    <row r="7" spans="1:71" ht="16" x14ac:dyDescent="0.2">
      <c r="A7" s="72" t="s">
        <v>8</v>
      </c>
      <c r="B7" s="73"/>
      <c r="C7" s="74"/>
      <c r="D7" s="75"/>
      <c r="E7" s="76"/>
      <c r="F7" s="76"/>
      <c r="G7" s="77" t="s">
        <v>9</v>
      </c>
      <c r="H7" s="76"/>
      <c r="I7" s="116"/>
      <c r="J7" s="116"/>
      <c r="K7" s="162"/>
      <c r="L7" s="162"/>
      <c r="M7" s="116"/>
      <c r="N7" s="163"/>
      <c r="O7" s="163"/>
      <c r="P7" s="163"/>
      <c r="Q7" s="76"/>
      <c r="R7" s="76"/>
      <c r="S7" s="76"/>
      <c r="T7" s="76"/>
      <c r="U7" s="146"/>
      <c r="V7" s="146"/>
      <c r="W7" s="70"/>
      <c r="X7" s="148"/>
      <c r="Y7" s="2"/>
      <c r="Z7" s="2"/>
      <c r="AA7" s="2"/>
      <c r="AB7" s="2"/>
      <c r="AC7" s="2"/>
      <c r="AD7" s="146">
        <v>1</v>
      </c>
      <c r="AE7" s="146"/>
      <c r="AF7" s="149"/>
      <c r="AG7" s="149"/>
      <c r="AH7" s="355"/>
      <c r="AI7" s="370">
        <f>B8</f>
        <v>0</v>
      </c>
      <c r="AJ7" s="355"/>
      <c r="AK7" s="370"/>
      <c r="AL7" s="355"/>
      <c r="AM7" s="370"/>
      <c r="AN7" s="355"/>
      <c r="AO7" s="370"/>
      <c r="AP7" s="355"/>
      <c r="AQ7" s="370"/>
      <c r="AR7" s="355"/>
      <c r="AS7" s="355"/>
      <c r="AT7" s="370"/>
      <c r="AU7" s="355"/>
      <c r="AV7" s="370"/>
      <c r="AW7" s="355"/>
      <c r="AX7" s="370"/>
      <c r="AY7" s="355"/>
      <c r="AZ7" s="370"/>
      <c r="BA7" s="355"/>
      <c r="BB7" s="370"/>
      <c r="BC7" s="150"/>
      <c r="BD7" s="116"/>
      <c r="BE7" s="151"/>
      <c r="BF7" s="152"/>
      <c r="BG7" s="152"/>
      <c r="BH7" s="152"/>
      <c r="BI7" s="152"/>
      <c r="BJ7" s="152"/>
      <c r="BK7" s="153"/>
      <c r="BL7" s="150"/>
      <c r="BM7" s="150"/>
      <c r="BN7" s="150"/>
      <c r="BO7" s="150"/>
      <c r="BP7" s="150"/>
      <c r="BQ7" s="150"/>
      <c r="BR7" s="146"/>
      <c r="BS7" s="149"/>
    </row>
    <row r="8" spans="1:71" ht="15" customHeight="1" x14ac:dyDescent="0.2">
      <c r="A8" s="78" t="s">
        <v>10</v>
      </c>
      <c r="B8" s="595"/>
      <c r="C8" s="596"/>
      <c r="D8" s="596"/>
      <c r="E8" s="596"/>
      <c r="F8" s="597"/>
      <c r="G8" s="116"/>
      <c r="H8" s="116"/>
      <c r="I8" s="598" t="s">
        <v>11</v>
      </c>
      <c r="J8" s="598"/>
      <c r="K8" s="598"/>
      <c r="L8" s="598"/>
      <c r="M8" s="599"/>
      <c r="N8" s="580"/>
      <c r="O8" s="580"/>
      <c r="P8" s="580"/>
      <c r="Q8" s="580"/>
      <c r="R8" s="580"/>
      <c r="S8" s="580"/>
      <c r="T8" s="580"/>
      <c r="U8" s="580"/>
      <c r="V8" s="580"/>
      <c r="W8" s="580"/>
      <c r="X8" s="581"/>
      <c r="Y8" s="116"/>
      <c r="Z8" s="164"/>
      <c r="AA8" s="2"/>
      <c r="AB8" s="2"/>
      <c r="AC8" s="2"/>
      <c r="AD8" s="146">
        <v>1</v>
      </c>
      <c r="AE8" s="146"/>
      <c r="AF8" s="149"/>
      <c r="AG8" s="149"/>
      <c r="AH8" s="355"/>
      <c r="AI8" s="370"/>
      <c r="AJ8" s="355"/>
      <c r="AK8" s="370"/>
      <c r="AL8" s="355"/>
      <c r="AM8" s="370"/>
      <c r="AN8" s="355"/>
      <c r="AO8" s="370"/>
      <c r="AP8" s="355"/>
      <c r="AQ8" s="370"/>
      <c r="AR8" s="355"/>
      <c r="AS8" s="355"/>
      <c r="AT8" s="370"/>
      <c r="AU8" s="355"/>
      <c r="AV8" s="370"/>
      <c r="AW8" s="355"/>
      <c r="AX8" s="370"/>
      <c r="AY8" s="355"/>
      <c r="AZ8" s="370"/>
      <c r="BA8" s="355"/>
      <c r="BB8" s="370"/>
      <c r="BC8" s="150"/>
      <c r="BD8" s="116"/>
      <c r="BE8" s="151"/>
      <c r="BF8" s="152"/>
      <c r="BG8" s="152"/>
      <c r="BH8" s="152"/>
      <c r="BI8" s="152"/>
      <c r="BJ8" s="152"/>
      <c r="BK8" s="153"/>
      <c r="BL8" s="150"/>
      <c r="BM8" s="150"/>
      <c r="BN8" s="150"/>
      <c r="BO8" s="150"/>
      <c r="BP8" s="150"/>
      <c r="BQ8" s="150"/>
      <c r="BR8" s="146"/>
      <c r="BS8" s="149"/>
    </row>
    <row r="9" spans="1:71" ht="15" customHeight="1" x14ac:dyDescent="0.2">
      <c r="A9" s="78" t="s">
        <v>12</v>
      </c>
      <c r="B9" s="595"/>
      <c r="C9" s="596"/>
      <c r="D9" s="596"/>
      <c r="E9" s="596"/>
      <c r="F9" s="597"/>
      <c r="G9" s="116"/>
      <c r="H9" s="116"/>
      <c r="I9" s="598" t="s">
        <v>13</v>
      </c>
      <c r="J9" s="598"/>
      <c r="K9" s="598"/>
      <c r="L9" s="598"/>
      <c r="M9" s="599"/>
      <c r="N9" s="580"/>
      <c r="O9" s="580"/>
      <c r="P9" s="580"/>
      <c r="Q9" s="580"/>
      <c r="R9" s="580"/>
      <c r="S9" s="580"/>
      <c r="T9" s="580"/>
      <c r="U9" s="580"/>
      <c r="V9" s="580"/>
      <c r="W9" s="580"/>
      <c r="X9" s="581"/>
      <c r="Y9" s="116"/>
      <c r="Z9" s="164"/>
      <c r="AA9" s="2"/>
      <c r="AB9" s="2"/>
      <c r="AC9" s="2"/>
      <c r="AD9" s="146">
        <v>1</v>
      </c>
      <c r="AE9" s="146"/>
      <c r="AF9" s="149"/>
      <c r="AG9" s="149"/>
      <c r="AH9" s="355"/>
      <c r="AI9" s="370"/>
      <c r="AJ9" s="355"/>
      <c r="AK9" s="370"/>
      <c r="AL9" s="355"/>
      <c r="AM9" s="370"/>
      <c r="AN9" s="355"/>
      <c r="AO9" s="370"/>
      <c r="AP9" s="355"/>
      <c r="AQ9" s="370"/>
      <c r="AR9" s="355"/>
      <c r="AS9" s="355"/>
      <c r="AT9" s="370"/>
      <c r="AU9" s="355"/>
      <c r="AV9" s="370"/>
      <c r="AW9" s="355"/>
      <c r="AX9" s="370"/>
      <c r="AY9" s="355"/>
      <c r="AZ9" s="370"/>
      <c r="BA9" s="355"/>
      <c r="BB9" s="370"/>
      <c r="BC9" s="150"/>
      <c r="BD9" s="116"/>
      <c r="BE9" s="151"/>
      <c r="BF9" s="152"/>
      <c r="BG9" s="152"/>
      <c r="BH9" s="152"/>
      <c r="BI9" s="152"/>
      <c r="BJ9" s="152"/>
      <c r="BK9" s="153"/>
      <c r="BL9" s="150"/>
      <c r="BM9" s="150"/>
      <c r="BN9" s="150"/>
      <c r="BO9" s="150"/>
      <c r="BP9" s="150"/>
      <c r="BQ9" s="150"/>
      <c r="BR9" s="146"/>
      <c r="BS9" s="149"/>
    </row>
    <row r="10" spans="1:71" ht="15" customHeight="1" x14ac:dyDescent="0.2">
      <c r="A10" s="78" t="s">
        <v>14</v>
      </c>
      <c r="B10" s="595"/>
      <c r="C10" s="596"/>
      <c r="D10" s="596"/>
      <c r="E10" s="596"/>
      <c r="F10" s="597"/>
      <c r="G10" s="116"/>
      <c r="H10" s="116"/>
      <c r="I10" s="598" t="s">
        <v>15</v>
      </c>
      <c r="J10" s="598"/>
      <c r="K10" s="598"/>
      <c r="L10" s="598"/>
      <c r="M10" s="599"/>
      <c r="N10" s="580"/>
      <c r="O10" s="580"/>
      <c r="P10" s="580"/>
      <c r="Q10" s="580"/>
      <c r="R10" s="580"/>
      <c r="S10" s="580"/>
      <c r="T10" s="580"/>
      <c r="U10" s="580"/>
      <c r="V10" s="580"/>
      <c r="W10" s="580"/>
      <c r="X10" s="581"/>
      <c r="Y10" s="116"/>
      <c r="Z10" s="164"/>
      <c r="AA10" s="2"/>
      <c r="AB10" s="2"/>
      <c r="AC10" s="2"/>
      <c r="AD10" s="146">
        <v>1</v>
      </c>
      <c r="AE10" s="146"/>
      <c r="AF10" s="149"/>
      <c r="AG10" s="149"/>
      <c r="AH10" s="355"/>
      <c r="AI10" s="370"/>
      <c r="AJ10" s="355"/>
      <c r="AK10" s="370"/>
      <c r="AL10" s="355"/>
      <c r="AM10" s="370"/>
      <c r="AN10" s="355"/>
      <c r="AO10" s="370"/>
      <c r="AP10" s="355"/>
      <c r="AQ10" s="370"/>
      <c r="AR10" s="355"/>
      <c r="AS10" s="355"/>
      <c r="AT10" s="370"/>
      <c r="AU10" s="355"/>
      <c r="AV10" s="370"/>
      <c r="AW10" s="355"/>
      <c r="AX10" s="370"/>
      <c r="AY10" s="355"/>
      <c r="AZ10" s="370"/>
      <c r="BA10" s="355"/>
      <c r="BB10" s="370"/>
      <c r="BC10" s="150"/>
      <c r="BD10" s="116"/>
      <c r="BE10" s="151"/>
      <c r="BF10" s="152"/>
      <c r="BG10" s="152"/>
      <c r="BH10" s="152"/>
      <c r="BI10" s="152"/>
      <c r="BJ10" s="152"/>
      <c r="BK10" s="153"/>
      <c r="BL10" s="150"/>
      <c r="BM10" s="150"/>
      <c r="BN10" s="150"/>
      <c r="BO10" s="150"/>
      <c r="BP10" s="150"/>
      <c r="BQ10" s="150"/>
      <c r="BR10" s="146"/>
      <c r="BS10" s="149"/>
    </row>
    <row r="11" spans="1:71" ht="16" x14ac:dyDescent="0.2">
      <c r="A11" s="78" t="s">
        <v>16</v>
      </c>
      <c r="B11" s="595"/>
      <c r="C11" s="596"/>
      <c r="D11" s="446" t="s">
        <v>17</v>
      </c>
      <c r="E11" s="634"/>
      <c r="F11" s="635"/>
      <c r="G11" s="116"/>
      <c r="H11" s="116"/>
      <c r="I11" s="598" t="s">
        <v>18</v>
      </c>
      <c r="J11" s="598"/>
      <c r="K11" s="598"/>
      <c r="L11" s="598"/>
      <c r="M11" s="599"/>
      <c r="N11" s="580"/>
      <c r="O11" s="580"/>
      <c r="P11" s="580"/>
      <c r="Q11" s="580"/>
      <c r="R11" s="580"/>
      <c r="S11" s="116"/>
      <c r="T11" s="79" t="s">
        <v>17</v>
      </c>
      <c r="U11" s="634"/>
      <c r="V11" s="634"/>
      <c r="W11" s="634"/>
      <c r="X11" s="635"/>
      <c r="Y11" s="116"/>
      <c r="Z11" s="165"/>
      <c r="AA11" s="2"/>
      <c r="AB11" s="2"/>
      <c r="AC11" s="2"/>
      <c r="AD11" s="146">
        <v>1</v>
      </c>
      <c r="AE11" s="146"/>
      <c r="AF11" s="149"/>
      <c r="AG11" s="149"/>
      <c r="AH11" s="355"/>
      <c r="AI11" s="370"/>
      <c r="AJ11" s="355"/>
      <c r="AK11" s="370"/>
      <c r="AL11" s="355"/>
      <c r="AM11" s="370"/>
      <c r="AN11" s="355"/>
      <c r="AO11" s="370"/>
      <c r="AP11" s="355"/>
      <c r="AQ11" s="370"/>
      <c r="AR11" s="355"/>
      <c r="AS11" s="355"/>
      <c r="AT11" s="370"/>
      <c r="AU11" s="355"/>
      <c r="AV11" s="370"/>
      <c r="AW11" s="355"/>
      <c r="AX11" s="370"/>
      <c r="AY11" s="355"/>
      <c r="AZ11" s="370"/>
      <c r="BA11" s="355"/>
      <c r="BB11" s="370"/>
      <c r="BC11" s="150"/>
      <c r="BD11" s="116"/>
      <c r="BE11" s="151"/>
      <c r="BF11" s="152"/>
      <c r="BG11" s="152"/>
      <c r="BH11" s="152"/>
      <c r="BI11" s="152"/>
      <c r="BJ11" s="152"/>
      <c r="BK11" s="153"/>
      <c r="BL11" s="150"/>
      <c r="BM11" s="150"/>
      <c r="BN11" s="150"/>
      <c r="BO11" s="150"/>
      <c r="BP11" s="150"/>
      <c r="BQ11" s="150"/>
      <c r="BR11" s="146"/>
      <c r="BS11" s="149"/>
    </row>
    <row r="12" spans="1:71" ht="15" customHeight="1" x14ac:dyDescent="0.2">
      <c r="A12" s="78" t="s">
        <v>19</v>
      </c>
      <c r="B12" s="595"/>
      <c r="C12" s="596"/>
      <c r="D12" s="596"/>
      <c r="E12" s="596"/>
      <c r="F12" s="597"/>
      <c r="G12" s="116"/>
      <c r="H12" s="116"/>
      <c r="I12" s="636" t="s">
        <v>20</v>
      </c>
      <c r="J12" s="636"/>
      <c r="K12" s="636"/>
      <c r="L12" s="636"/>
      <c r="M12" s="637"/>
      <c r="N12" s="580"/>
      <c r="O12" s="580"/>
      <c r="P12" s="580"/>
      <c r="Q12" s="580"/>
      <c r="R12" s="580"/>
      <c r="S12" s="580"/>
      <c r="T12" s="580"/>
      <c r="U12" s="580"/>
      <c r="V12" s="580"/>
      <c r="W12" s="580"/>
      <c r="X12" s="581"/>
      <c r="Y12" s="116"/>
      <c r="Z12" s="164"/>
      <c r="AA12" s="2"/>
      <c r="AB12" s="2"/>
      <c r="AC12" s="2"/>
      <c r="AD12" s="146">
        <v>1</v>
      </c>
      <c r="AE12" s="146"/>
      <c r="AF12" s="149"/>
      <c r="AG12" s="149"/>
      <c r="AH12" s="355"/>
      <c r="AI12" s="370"/>
      <c r="AJ12" s="355"/>
      <c r="AK12" s="370"/>
      <c r="AL12" s="355"/>
      <c r="AM12" s="370"/>
      <c r="AN12" s="355"/>
      <c r="AO12" s="370"/>
      <c r="AP12" s="355"/>
      <c r="AQ12" s="370"/>
      <c r="AR12" s="355"/>
      <c r="AS12" s="355"/>
      <c r="AT12" s="370"/>
      <c r="AU12" s="355"/>
      <c r="AV12" s="370"/>
      <c r="AW12" s="355"/>
      <c r="AX12" s="370"/>
      <c r="AY12" s="355"/>
      <c r="AZ12" s="370"/>
      <c r="BA12" s="355"/>
      <c r="BB12" s="370"/>
      <c r="BC12" s="150"/>
      <c r="BD12" s="116"/>
      <c r="BE12" s="151"/>
      <c r="BF12" s="152"/>
      <c r="BG12" s="152"/>
      <c r="BH12" s="152"/>
      <c r="BI12" s="152"/>
      <c r="BJ12" s="152"/>
      <c r="BK12" s="153"/>
      <c r="BL12" s="150"/>
      <c r="BM12" s="150"/>
      <c r="BN12" s="150"/>
      <c r="BO12" s="150"/>
      <c r="BP12" s="150"/>
      <c r="BQ12" s="150"/>
      <c r="BR12" s="146"/>
      <c r="BS12" s="149"/>
    </row>
    <row r="13" spans="1:71" ht="15" customHeight="1" x14ac:dyDescent="0.2">
      <c r="A13" s="78" t="s">
        <v>21</v>
      </c>
      <c r="B13" s="595"/>
      <c r="C13" s="596"/>
      <c r="D13" s="596"/>
      <c r="E13" s="596"/>
      <c r="F13" s="597"/>
      <c r="G13" s="116"/>
      <c r="H13" s="116"/>
      <c r="I13" s="598" t="s">
        <v>22</v>
      </c>
      <c r="J13" s="598"/>
      <c r="K13" s="598"/>
      <c r="L13" s="598"/>
      <c r="M13" s="599"/>
      <c r="N13" s="580"/>
      <c r="O13" s="580"/>
      <c r="P13" s="580"/>
      <c r="Q13" s="580"/>
      <c r="R13" s="580"/>
      <c r="S13" s="580"/>
      <c r="T13" s="580"/>
      <c r="U13" s="580"/>
      <c r="V13" s="580"/>
      <c r="W13" s="580"/>
      <c r="X13" s="581"/>
      <c r="Y13" s="116"/>
      <c r="Z13" s="164"/>
      <c r="AA13" s="2"/>
      <c r="AB13" s="2"/>
      <c r="AC13" s="2"/>
      <c r="AD13" s="146">
        <v>1</v>
      </c>
      <c r="AE13" s="146"/>
      <c r="AF13" s="149"/>
      <c r="AG13" s="149"/>
      <c r="AH13" s="355"/>
      <c r="AI13" s="370"/>
      <c r="AJ13" s="355"/>
      <c r="AK13" s="370"/>
      <c r="AL13" s="355"/>
      <c r="AM13" s="370"/>
      <c r="AN13" s="355"/>
      <c r="AO13" s="370"/>
      <c r="AP13" s="355"/>
      <c r="AQ13" s="370"/>
      <c r="AR13" s="355"/>
      <c r="AS13" s="355"/>
      <c r="AT13" s="370"/>
      <c r="AU13" s="355"/>
      <c r="AV13" s="370"/>
      <c r="AW13" s="355"/>
      <c r="AX13" s="370"/>
      <c r="AY13" s="355"/>
      <c r="AZ13" s="370"/>
      <c r="BA13" s="355"/>
      <c r="BB13" s="370"/>
      <c r="BC13" s="150"/>
      <c r="BD13" s="116"/>
      <c r="BE13" s="151"/>
      <c r="BF13" s="152"/>
      <c r="BG13" s="152"/>
      <c r="BH13" s="152"/>
      <c r="BI13" s="152"/>
      <c r="BJ13" s="152"/>
      <c r="BK13" s="153"/>
      <c r="BL13" s="150"/>
      <c r="BM13" s="150"/>
      <c r="BN13" s="150"/>
      <c r="BO13" s="150"/>
      <c r="BP13" s="150"/>
      <c r="BQ13" s="150"/>
      <c r="BR13" s="146"/>
      <c r="BS13" s="149"/>
    </row>
    <row r="14" spans="1:71" ht="15" customHeight="1" x14ac:dyDescent="0.2">
      <c r="A14" s="78" t="s">
        <v>23</v>
      </c>
      <c r="B14" s="595"/>
      <c r="C14" s="596"/>
      <c r="D14" s="596"/>
      <c r="E14" s="596"/>
      <c r="F14" s="597"/>
      <c r="G14" s="116"/>
      <c r="H14" s="116"/>
      <c r="I14" s="598" t="s">
        <v>24</v>
      </c>
      <c r="J14" s="598"/>
      <c r="K14" s="598"/>
      <c r="L14" s="598"/>
      <c r="M14" s="599"/>
      <c r="N14" s="580"/>
      <c r="O14" s="580"/>
      <c r="P14" s="580"/>
      <c r="Q14" s="580"/>
      <c r="R14" s="580"/>
      <c r="S14" s="580"/>
      <c r="T14" s="580"/>
      <c r="U14" s="580"/>
      <c r="V14" s="580"/>
      <c r="W14" s="580"/>
      <c r="X14" s="581"/>
      <c r="Y14" s="116"/>
      <c r="Z14" s="164"/>
      <c r="AA14" s="2"/>
      <c r="AB14" s="2"/>
      <c r="AC14" s="2"/>
      <c r="AD14" s="146">
        <v>1</v>
      </c>
      <c r="AE14" s="146"/>
      <c r="AF14" s="149"/>
      <c r="AG14" s="149"/>
      <c r="AH14" s="355"/>
      <c r="AI14" s="370"/>
      <c r="AJ14" s="355"/>
      <c r="AK14" s="370"/>
      <c r="AL14" s="355"/>
      <c r="AM14" s="370"/>
      <c r="AN14" s="355"/>
      <c r="AO14" s="370"/>
      <c r="AP14" s="355"/>
      <c r="AQ14" s="370"/>
      <c r="AR14" s="355"/>
      <c r="AS14" s="355"/>
      <c r="AT14" s="370"/>
      <c r="AU14" s="355"/>
      <c r="AV14" s="370"/>
      <c r="AW14" s="355"/>
      <c r="AX14" s="370"/>
      <c r="AY14" s="355"/>
      <c r="AZ14" s="370"/>
      <c r="BA14" s="355"/>
      <c r="BB14" s="370"/>
      <c r="BC14" s="150"/>
      <c r="BD14" s="116"/>
      <c r="BE14" s="151"/>
      <c r="BF14" s="152"/>
      <c r="BG14" s="152"/>
      <c r="BH14" s="152"/>
      <c r="BI14" s="152"/>
      <c r="BJ14" s="152"/>
      <c r="BK14" s="153"/>
      <c r="BL14" s="150"/>
      <c r="BM14" s="150"/>
      <c r="BN14" s="150"/>
      <c r="BO14" s="150"/>
      <c r="BP14" s="150"/>
      <c r="BQ14" s="150"/>
      <c r="BR14" s="146"/>
      <c r="BS14" s="149"/>
    </row>
    <row r="15" spans="1:71" ht="15" customHeight="1" thickBot="1" x14ac:dyDescent="0.25">
      <c r="A15" s="78" t="s">
        <v>25</v>
      </c>
      <c r="B15" s="619"/>
      <c r="C15" s="596"/>
      <c r="D15" s="596"/>
      <c r="E15" s="596"/>
      <c r="F15" s="597"/>
      <c r="G15" s="116"/>
      <c r="H15" s="116"/>
      <c r="I15" s="598" t="s">
        <v>26</v>
      </c>
      <c r="J15" s="598"/>
      <c r="K15" s="598"/>
      <c r="L15" s="598"/>
      <c r="M15" s="599"/>
      <c r="N15" s="580"/>
      <c r="O15" s="580"/>
      <c r="P15" s="580"/>
      <c r="Q15" s="580"/>
      <c r="R15" s="580"/>
      <c r="S15" s="580"/>
      <c r="T15" s="580"/>
      <c r="U15" s="580"/>
      <c r="V15" s="580"/>
      <c r="W15" s="580"/>
      <c r="X15" s="581"/>
      <c r="Y15" s="116"/>
      <c r="Z15" s="164"/>
      <c r="AA15" s="2"/>
      <c r="AB15" s="2"/>
      <c r="AC15" s="2"/>
      <c r="AD15" s="146">
        <v>1</v>
      </c>
      <c r="AE15" s="146"/>
      <c r="AF15" s="149"/>
      <c r="AG15" s="149"/>
      <c r="AH15" s="355"/>
      <c r="AI15" s="370"/>
      <c r="AJ15" s="355"/>
      <c r="AK15" s="370"/>
      <c r="AL15" s="355"/>
      <c r="AM15" s="370"/>
      <c r="AN15" s="355"/>
      <c r="AO15" s="370"/>
      <c r="AP15" s="355"/>
      <c r="AQ15" s="370"/>
      <c r="AR15" s="355"/>
      <c r="AS15" s="355"/>
      <c r="AT15" s="370"/>
      <c r="AU15" s="355"/>
      <c r="AV15" s="370"/>
      <c r="AW15" s="355"/>
      <c r="AX15" s="370"/>
      <c r="AY15" s="355"/>
      <c r="AZ15" s="370"/>
      <c r="BA15" s="355"/>
      <c r="BB15" s="370"/>
      <c r="BC15" s="150"/>
      <c r="BD15" s="116"/>
      <c r="BE15" s="151"/>
      <c r="BF15" s="152"/>
      <c r="BG15" s="152"/>
      <c r="BH15" s="152"/>
      <c r="BI15" s="152"/>
      <c r="BJ15" s="152"/>
      <c r="BK15" s="153"/>
      <c r="BL15" s="150"/>
      <c r="BM15" s="150"/>
      <c r="BN15" s="150"/>
      <c r="BO15" s="150"/>
      <c r="BP15" s="150"/>
      <c r="BQ15" s="150"/>
      <c r="BR15" s="146"/>
      <c r="BS15" s="149"/>
    </row>
    <row r="16" spans="1:71" ht="32" customHeight="1" thickBot="1" x14ac:dyDescent="0.35">
      <c r="A16" s="116"/>
      <c r="B16" s="456"/>
      <c r="C16" s="622" t="s">
        <v>27</v>
      </c>
      <c r="D16" s="623"/>
      <c r="E16" s="623"/>
      <c r="F16" s="624"/>
      <c r="G16" s="68"/>
      <c r="H16" s="64"/>
      <c r="I16" s="64"/>
      <c r="J16" s="156"/>
      <c r="K16" s="69"/>
      <c r="L16" s="69"/>
      <c r="M16" s="156"/>
      <c r="N16" s="64"/>
      <c r="O16" s="64"/>
      <c r="P16" s="64"/>
      <c r="Q16" s="64"/>
      <c r="R16" s="64"/>
      <c r="S16" s="146"/>
      <c r="T16" s="146"/>
      <c r="U16" s="146"/>
      <c r="V16" s="146"/>
      <c r="W16" s="70"/>
      <c r="X16" s="148"/>
      <c r="Y16" s="2"/>
      <c r="Z16" s="2"/>
      <c r="AA16" s="2"/>
      <c r="AB16" s="2"/>
      <c r="AC16" s="2"/>
      <c r="AD16" s="146">
        <v>1</v>
      </c>
      <c r="AE16" s="146"/>
      <c r="AF16" s="149"/>
      <c r="AG16" s="149"/>
      <c r="AH16" s="355"/>
      <c r="AI16" s="663" t="s">
        <v>28</v>
      </c>
      <c r="AJ16" s="663"/>
      <c r="AK16" s="663"/>
      <c r="AL16" s="663"/>
      <c r="AM16" s="663"/>
      <c r="AN16" s="663"/>
      <c r="AO16" s="663"/>
      <c r="AP16" s="663"/>
      <c r="AQ16" s="663"/>
      <c r="AR16" s="663"/>
      <c r="AS16" s="663"/>
      <c r="AT16" s="663"/>
      <c r="AU16" s="663"/>
      <c r="AV16" s="663"/>
      <c r="AW16" s="663"/>
      <c r="AX16" s="663"/>
      <c r="AY16" s="663"/>
      <c r="AZ16" s="663"/>
      <c r="BA16" s="663"/>
      <c r="BB16" s="663"/>
      <c r="BC16" s="150"/>
      <c r="BD16" s="116"/>
      <c r="BE16" s="644" t="s">
        <v>29</v>
      </c>
      <c r="BF16" s="645"/>
      <c r="BG16" s="645"/>
      <c r="BH16" s="645"/>
      <c r="BI16" s="645"/>
      <c r="BJ16" s="645"/>
      <c r="BK16" s="645"/>
      <c r="BL16" s="645"/>
      <c r="BM16" s="645"/>
      <c r="BN16" s="645"/>
      <c r="BO16" s="645"/>
      <c r="BP16" s="645"/>
      <c r="BQ16" s="645"/>
      <c r="BR16" s="146"/>
      <c r="BS16" s="438" t="s">
        <v>30</v>
      </c>
    </row>
    <row r="17" spans="1:131" ht="15" customHeight="1" x14ac:dyDescent="0.2">
      <c r="A17" s="166" t="s">
        <v>31</v>
      </c>
      <c r="B17" s="602" t="s">
        <v>32</v>
      </c>
      <c r="C17" s="603"/>
      <c r="D17" s="167" t="s">
        <v>33</v>
      </c>
      <c r="E17" s="168" t="s">
        <v>34</v>
      </c>
      <c r="F17" s="641" t="s">
        <v>35</v>
      </c>
      <c r="G17" s="566"/>
      <c r="H17" s="641" t="s">
        <v>36</v>
      </c>
      <c r="I17" s="565"/>
      <c r="J17" s="565"/>
      <c r="K17" s="565"/>
      <c r="L17" s="565"/>
      <c r="M17" s="566"/>
      <c r="N17" s="565" t="s">
        <v>37</v>
      </c>
      <c r="O17" s="566"/>
      <c r="P17" s="169" t="s">
        <v>38</v>
      </c>
      <c r="Q17" s="80"/>
      <c r="R17" s="660"/>
      <c r="S17" s="661"/>
      <c r="T17" s="661"/>
      <c r="U17" s="661"/>
      <c r="V17" s="661"/>
      <c r="W17" s="661"/>
      <c r="X17" s="662"/>
      <c r="Y17" s="170"/>
      <c r="Z17" s="2"/>
      <c r="AA17" s="2"/>
      <c r="AB17" s="2"/>
      <c r="AC17" s="2"/>
      <c r="AD17" s="146">
        <v>1</v>
      </c>
      <c r="AE17" s="146"/>
      <c r="AF17" s="149" t="s">
        <v>39</v>
      </c>
      <c r="AG17" s="149"/>
      <c r="AH17" s="355"/>
      <c r="AI17" s="370"/>
      <c r="AJ17" s="355"/>
      <c r="AK17" s="370"/>
      <c r="AL17" s="355"/>
      <c r="AM17" s="370"/>
      <c r="AN17" s="355"/>
      <c r="AO17" s="370"/>
      <c r="AP17" s="355"/>
      <c r="AQ17" s="370"/>
      <c r="AR17" s="355"/>
      <c r="AS17" s="355"/>
      <c r="AT17" s="370"/>
      <c r="AU17" s="355"/>
      <c r="AV17" s="370"/>
      <c r="AW17" s="355"/>
      <c r="AX17" s="370"/>
      <c r="AY17" s="355"/>
      <c r="AZ17" s="370"/>
      <c r="BA17" s="355"/>
      <c r="BB17" s="370"/>
      <c r="BC17" s="150"/>
      <c r="BD17" s="116"/>
      <c r="BE17" s="151"/>
      <c r="BF17" s="152"/>
      <c r="BG17" s="152"/>
      <c r="BH17" s="152"/>
      <c r="BI17" s="152"/>
      <c r="BJ17" s="152"/>
      <c r="BK17" s="153"/>
      <c r="BL17" s="150"/>
      <c r="BM17" s="150"/>
      <c r="BN17" s="150"/>
      <c r="BO17" s="150"/>
      <c r="BP17" s="150"/>
      <c r="BQ17" s="150"/>
      <c r="BR17" s="146"/>
      <c r="BS17" s="149" t="s">
        <v>40</v>
      </c>
      <c r="BT17" s="116"/>
      <c r="BU17" s="116"/>
      <c r="BV17" s="116"/>
      <c r="BW17" s="116"/>
      <c r="BX17" s="116"/>
      <c r="BY17" s="116"/>
      <c r="BZ17" s="116"/>
      <c r="CA17" s="116"/>
      <c r="CB17" s="116"/>
      <c r="CC17" s="116"/>
      <c r="CD17" s="116"/>
      <c r="CE17" s="116"/>
      <c r="CF17" s="116"/>
      <c r="CG17" s="116"/>
      <c r="CH17" s="116"/>
      <c r="CI17" s="116"/>
      <c r="CJ17" s="116"/>
      <c r="CK17" s="116"/>
      <c r="CL17" s="116"/>
      <c r="CM17" s="116"/>
      <c r="CN17" s="116"/>
      <c r="CO17" s="116"/>
      <c r="CP17" s="116"/>
      <c r="CQ17" s="116"/>
      <c r="CR17" s="116"/>
      <c r="CS17" s="116"/>
      <c r="CT17" s="116"/>
      <c r="CU17" s="116"/>
      <c r="CV17" s="116"/>
      <c r="CW17" s="116"/>
      <c r="CX17" s="116"/>
      <c r="CY17" s="116"/>
      <c r="CZ17" s="116"/>
      <c r="DA17" s="116"/>
      <c r="DB17" s="116"/>
      <c r="DC17" s="116"/>
      <c r="DD17" s="116"/>
      <c r="DE17" s="116"/>
      <c r="DF17" s="116"/>
      <c r="DG17" s="116"/>
      <c r="DH17" s="116"/>
      <c r="DI17" s="116"/>
      <c r="DJ17" s="116"/>
      <c r="DK17" s="116"/>
      <c r="DL17" s="116"/>
      <c r="DM17" s="116"/>
      <c r="DN17" s="116"/>
      <c r="DO17" s="116"/>
      <c r="DP17" s="116"/>
      <c r="DQ17" s="116"/>
      <c r="DR17" s="116"/>
      <c r="DS17" s="116"/>
      <c r="DT17" s="116"/>
      <c r="DU17" s="116"/>
      <c r="DV17" s="116"/>
      <c r="DW17" s="116"/>
      <c r="DX17" s="116"/>
      <c r="DY17" s="116"/>
      <c r="DZ17" s="116"/>
      <c r="EA17" s="116"/>
    </row>
    <row r="18" spans="1:131" ht="15" customHeight="1" x14ac:dyDescent="0.15">
      <c r="A18" s="172"/>
      <c r="B18" s="604" t="s">
        <v>41</v>
      </c>
      <c r="C18" s="605"/>
      <c r="D18" s="81" t="s">
        <v>39</v>
      </c>
      <c r="E18" s="82" t="s">
        <v>42</v>
      </c>
      <c r="F18" s="653"/>
      <c r="G18" s="654"/>
      <c r="H18" s="582"/>
      <c r="I18" s="583"/>
      <c r="J18" s="583"/>
      <c r="K18" s="583"/>
      <c r="L18" s="584"/>
      <c r="M18" s="585"/>
      <c r="N18" s="567">
        <v>1</v>
      </c>
      <c r="O18" s="568"/>
      <c r="P18" s="664"/>
      <c r="Q18" s="665"/>
      <c r="R18" s="665"/>
      <c r="S18" s="665"/>
      <c r="T18" s="665"/>
      <c r="U18" s="665"/>
      <c r="V18" s="665"/>
      <c r="W18" s="665"/>
      <c r="X18" s="666"/>
      <c r="Y18" s="173"/>
      <c r="Z18" s="2"/>
      <c r="AA18" s="2"/>
      <c r="AB18" s="2"/>
      <c r="AC18" s="2"/>
      <c r="AD18" s="146">
        <v>1</v>
      </c>
      <c r="AE18" s="146"/>
      <c r="AF18" s="149" t="s">
        <v>43</v>
      </c>
      <c r="AG18" s="149"/>
      <c r="AH18" s="355"/>
      <c r="AI18" s="370"/>
      <c r="AJ18" s="355"/>
      <c r="AK18" s="370"/>
      <c r="AL18" s="355"/>
      <c r="AM18" s="370"/>
      <c r="AN18" s="355"/>
      <c r="AO18" s="370"/>
      <c r="AP18" s="355"/>
      <c r="AQ18" s="370"/>
      <c r="AR18" s="355"/>
      <c r="AS18" s="355"/>
      <c r="AT18" s="371">
        <f>N23</f>
        <v>0</v>
      </c>
      <c r="AU18" s="355"/>
      <c r="AV18" s="371">
        <f>Q23</f>
        <v>0</v>
      </c>
      <c r="AW18" s="355"/>
      <c r="AX18" s="371">
        <f>T23</f>
        <v>0</v>
      </c>
      <c r="AY18" s="355"/>
      <c r="AZ18" s="371">
        <f>W23</f>
        <v>0</v>
      </c>
      <c r="BA18" s="355"/>
      <c r="BB18" s="370"/>
      <c r="BC18" s="150"/>
      <c r="BD18" s="116"/>
      <c r="BE18" s="151"/>
      <c r="BF18" s="152"/>
      <c r="BG18" s="152"/>
      <c r="BH18" s="152"/>
      <c r="BI18" s="152"/>
      <c r="BJ18" s="152"/>
      <c r="BK18" s="153"/>
      <c r="BL18" s="150"/>
      <c r="BM18" s="150"/>
      <c r="BN18" s="150"/>
      <c r="BO18" s="150"/>
      <c r="BP18" s="150"/>
      <c r="BQ18" s="150"/>
      <c r="BR18" s="146"/>
      <c r="BS18" s="149"/>
      <c r="BT18" s="116"/>
      <c r="BU18" s="116"/>
      <c r="BV18" s="116"/>
      <c r="BW18" s="116"/>
      <c r="BX18" s="116"/>
      <c r="BY18" s="116"/>
      <c r="BZ18" s="116"/>
      <c r="CA18" s="116"/>
      <c r="CB18" s="116"/>
      <c r="CC18" s="116"/>
      <c r="CD18" s="116"/>
      <c r="CE18" s="116"/>
      <c r="CF18" s="116"/>
      <c r="CG18" s="116"/>
      <c r="CH18" s="116"/>
      <c r="CI18" s="116"/>
      <c r="CJ18" s="116"/>
      <c r="CK18" s="116"/>
      <c r="CL18" s="116"/>
      <c r="CM18" s="116"/>
      <c r="CN18" s="116"/>
      <c r="CO18" s="116"/>
      <c r="CP18" s="116"/>
      <c r="CQ18" s="116"/>
      <c r="CR18" s="116"/>
      <c r="CS18" s="116"/>
      <c r="CT18" s="116"/>
      <c r="CU18" s="116"/>
      <c r="CV18" s="116"/>
      <c r="CW18" s="116"/>
      <c r="CX18" s="116"/>
      <c r="CY18" s="116"/>
      <c r="CZ18" s="116"/>
      <c r="DA18" s="116"/>
      <c r="DB18" s="116"/>
      <c r="DC18" s="116"/>
      <c r="DD18" s="116"/>
      <c r="DE18" s="116"/>
      <c r="DF18" s="116"/>
      <c r="DG18" s="116"/>
      <c r="DH18" s="116"/>
      <c r="DI18" s="116"/>
      <c r="DJ18" s="116"/>
      <c r="DK18" s="116"/>
      <c r="DL18" s="116"/>
      <c r="DM18" s="116"/>
      <c r="DN18" s="116"/>
      <c r="DO18" s="116"/>
      <c r="DP18" s="116"/>
      <c r="DQ18" s="116"/>
      <c r="DR18" s="116"/>
      <c r="DS18" s="116"/>
      <c r="DT18" s="116"/>
      <c r="DU18" s="116"/>
      <c r="DV18" s="116"/>
      <c r="DW18" s="116"/>
      <c r="DX18" s="116"/>
      <c r="DY18" s="116"/>
      <c r="DZ18" s="116"/>
      <c r="EA18" s="116"/>
    </row>
    <row r="19" spans="1:131" ht="24" customHeight="1" x14ac:dyDescent="0.2">
      <c r="A19" s="508"/>
      <c r="B19" s="155"/>
      <c r="C19" s="606" t="s">
        <v>44</v>
      </c>
      <c r="D19" s="606"/>
      <c r="E19" s="606"/>
      <c r="G19" s="586" t="s">
        <v>45</v>
      </c>
      <c r="H19" s="587"/>
      <c r="I19" s="587"/>
      <c r="J19" s="587"/>
      <c r="K19" s="588"/>
      <c r="M19" s="156"/>
      <c r="N19" s="146"/>
      <c r="O19" s="146"/>
      <c r="P19" s="146"/>
      <c r="Q19" s="146"/>
      <c r="R19" s="146" t="s">
        <v>46</v>
      </c>
      <c r="S19" s="175"/>
      <c r="T19" s="175"/>
      <c r="U19" s="175"/>
      <c r="V19" s="175"/>
      <c r="W19" s="175"/>
      <c r="X19" s="238"/>
      <c r="Y19" s="146"/>
      <c r="Z19" s="146"/>
      <c r="AA19" s="116"/>
      <c r="AB19" s="150"/>
      <c r="AC19" s="150"/>
      <c r="AD19" s="146">
        <v>1</v>
      </c>
      <c r="AE19" s="146"/>
      <c r="AF19" s="149" t="s">
        <v>47</v>
      </c>
      <c r="AG19" s="149"/>
      <c r="AH19" s="355"/>
      <c r="AI19" s="370"/>
      <c r="AJ19" s="355"/>
      <c r="AK19" s="370"/>
      <c r="AL19" s="355"/>
      <c r="AM19" s="370"/>
      <c r="AN19" s="355"/>
      <c r="AO19" s="370"/>
      <c r="AP19" s="355"/>
      <c r="AQ19" s="370"/>
      <c r="AR19" s="355"/>
      <c r="AS19" s="355"/>
      <c r="AT19" s="370"/>
      <c r="AU19" s="355"/>
      <c r="AV19" s="370"/>
      <c r="AW19" s="355"/>
      <c r="AX19" s="370"/>
      <c r="AY19" s="355"/>
      <c r="AZ19" s="370"/>
      <c r="BA19" s="355"/>
      <c r="BB19" s="370"/>
      <c r="BC19" s="150"/>
      <c r="BD19" s="116"/>
      <c r="BE19" s="152"/>
      <c r="BF19" s="152"/>
      <c r="BG19" s="152"/>
      <c r="BH19" s="152"/>
      <c r="BI19" s="152"/>
      <c r="BJ19" s="152"/>
      <c r="BK19" s="150"/>
      <c r="BL19" s="150"/>
      <c r="BM19" s="150"/>
      <c r="BN19" s="150"/>
      <c r="BO19" s="150"/>
      <c r="BP19" s="150"/>
      <c r="BQ19" s="150"/>
      <c r="BR19" s="146"/>
      <c r="BS19" s="149"/>
      <c r="BT19" s="116"/>
      <c r="BU19" s="116"/>
      <c r="BV19" s="116"/>
      <c r="BW19" s="116"/>
      <c r="BX19" s="116"/>
      <c r="BY19" s="116"/>
      <c r="BZ19" s="116"/>
      <c r="CA19" s="116"/>
      <c r="CB19" s="116"/>
      <c r="CC19" s="116"/>
      <c r="CD19" s="116"/>
      <c r="CE19" s="116"/>
      <c r="CF19" s="116"/>
      <c r="CG19" s="116"/>
      <c r="CH19" s="116"/>
      <c r="CI19" s="116"/>
      <c r="CJ19" s="116"/>
      <c r="CK19" s="116"/>
      <c r="CL19" s="116"/>
      <c r="CM19" s="116"/>
      <c r="CN19" s="116"/>
      <c r="CO19" s="116"/>
      <c r="CP19" s="116"/>
      <c r="CQ19" s="116"/>
      <c r="CR19" s="116"/>
      <c r="CS19" s="116"/>
      <c r="CT19" s="116"/>
      <c r="CU19" s="116"/>
      <c r="CV19" s="116"/>
      <c r="CW19" s="116"/>
      <c r="CX19" s="116"/>
      <c r="CY19" s="116"/>
      <c r="CZ19" s="116"/>
      <c r="DA19" s="116"/>
      <c r="DB19" s="116"/>
      <c r="DC19" s="116"/>
      <c r="DD19" s="116"/>
      <c r="DE19" s="116"/>
      <c r="DF19" s="116"/>
      <c r="DG19" s="116"/>
      <c r="DH19" s="116"/>
      <c r="DI19" s="116"/>
      <c r="DJ19" s="116"/>
      <c r="DK19" s="116"/>
      <c r="DL19" s="116"/>
      <c r="DM19" s="116"/>
      <c r="DN19" s="116"/>
      <c r="DO19" s="116"/>
      <c r="DP19" s="116"/>
      <c r="DQ19" s="116"/>
      <c r="DR19" s="116"/>
      <c r="DS19" s="116"/>
      <c r="DT19" s="116"/>
      <c r="DU19" s="116"/>
      <c r="DV19" s="116"/>
      <c r="DW19" s="116"/>
      <c r="DX19" s="116"/>
      <c r="DY19" s="116"/>
      <c r="DZ19" s="116"/>
      <c r="EA19" s="116"/>
    </row>
    <row r="20" spans="1:131" ht="15" customHeight="1" x14ac:dyDescent="0.15">
      <c r="A20" s="672"/>
      <c r="B20" s="607" t="s">
        <v>48</v>
      </c>
      <c r="C20" s="608"/>
      <c r="D20" s="609" t="s">
        <v>49</v>
      </c>
      <c r="E20" s="610"/>
      <c r="F20" s="611"/>
      <c r="G20" s="657" t="s">
        <v>50</v>
      </c>
      <c r="H20" s="658"/>
      <c r="I20" s="658"/>
      <c r="J20" s="658"/>
      <c r="K20" s="659"/>
      <c r="L20" s="609" t="s">
        <v>51</v>
      </c>
      <c r="M20" s="610"/>
      <c r="N20" s="610"/>
      <c r="O20" s="610"/>
      <c r="P20" s="610"/>
      <c r="Q20" s="611"/>
      <c r="R20" s="609" t="s">
        <v>52</v>
      </c>
      <c r="S20" s="610"/>
      <c r="T20" s="610"/>
      <c r="U20" s="610"/>
      <c r="V20" s="610"/>
      <c r="W20" s="610"/>
      <c r="X20" s="611"/>
      <c r="Y20" s="146"/>
      <c r="Z20" s="146"/>
      <c r="AA20" s="116"/>
      <c r="AB20" s="150"/>
      <c r="AC20" s="150"/>
      <c r="AD20" s="146">
        <v>1</v>
      </c>
      <c r="AE20" s="146"/>
      <c r="AF20" s="149" t="s">
        <v>53</v>
      </c>
      <c r="AG20" s="149"/>
      <c r="AH20" s="355"/>
      <c r="AI20" s="370"/>
      <c r="AJ20" s="355"/>
      <c r="AK20" s="370"/>
      <c r="AL20" s="355"/>
      <c r="AM20" s="370"/>
      <c r="AN20" s="355"/>
      <c r="AO20" s="370"/>
      <c r="AP20" s="355"/>
      <c r="AQ20" s="370"/>
      <c r="AR20" s="355"/>
      <c r="AS20" s="357"/>
      <c r="AT20" s="370"/>
      <c r="AU20" s="357"/>
      <c r="AV20" s="370"/>
      <c r="AW20" s="357"/>
      <c r="AX20" s="370"/>
      <c r="AY20" s="357"/>
      <c r="AZ20" s="370"/>
      <c r="BA20" s="355"/>
      <c r="BB20" s="370"/>
      <c r="BC20" s="116"/>
      <c r="BD20" s="152"/>
      <c r="BE20" s="152"/>
      <c r="BF20" s="152"/>
      <c r="BG20" s="152"/>
      <c r="BH20" s="152"/>
      <c r="BI20" s="152"/>
      <c r="BJ20" s="150"/>
      <c r="BK20" s="150"/>
      <c r="BL20" s="150"/>
      <c r="BM20" s="150"/>
      <c r="BN20" s="150"/>
      <c r="BO20" s="150"/>
      <c r="BP20" s="150"/>
      <c r="BQ20" s="146"/>
      <c r="BR20" s="116"/>
      <c r="BS20" s="149"/>
      <c r="BT20" s="116"/>
      <c r="BU20" s="116"/>
      <c r="BV20" s="116"/>
      <c r="BW20" s="116"/>
      <c r="BX20" s="116"/>
      <c r="BY20" s="116"/>
      <c r="BZ20" s="116"/>
      <c r="CA20" s="116"/>
      <c r="CB20" s="116"/>
      <c r="CC20" s="116"/>
      <c r="CD20" s="116"/>
      <c r="CE20" s="116"/>
      <c r="CF20" s="116"/>
      <c r="CG20" s="116"/>
      <c r="CH20" s="116"/>
      <c r="CI20" s="116"/>
      <c r="CJ20" s="116"/>
      <c r="CK20" s="116"/>
      <c r="CL20" s="116"/>
      <c r="CM20" s="116"/>
      <c r="CN20" s="116"/>
      <c r="CO20" s="116"/>
      <c r="CP20" s="116"/>
      <c r="CQ20" s="116"/>
      <c r="CR20" s="116"/>
      <c r="CS20" s="116"/>
      <c r="CT20" s="116"/>
      <c r="CU20" s="116"/>
      <c r="CV20" s="116"/>
      <c r="CW20" s="116"/>
      <c r="CX20" s="116"/>
      <c r="CY20" s="116"/>
      <c r="CZ20" s="116"/>
      <c r="DA20" s="116"/>
      <c r="DB20" s="116"/>
      <c r="DC20" s="116"/>
      <c r="DD20" s="116"/>
      <c r="DE20" s="116"/>
      <c r="DF20" s="116"/>
      <c r="DG20" s="116"/>
      <c r="DH20" s="116"/>
      <c r="DI20" s="116"/>
      <c r="DJ20" s="116"/>
      <c r="DK20" s="116"/>
      <c r="DL20" s="116"/>
      <c r="DM20" s="116"/>
      <c r="DN20" s="116"/>
      <c r="DO20" s="116"/>
      <c r="DP20" s="116"/>
      <c r="DQ20" s="116"/>
      <c r="DR20" s="116"/>
      <c r="DS20" s="116"/>
      <c r="DT20" s="116"/>
      <c r="DU20" s="116"/>
      <c r="DV20" s="116"/>
      <c r="DW20" s="116"/>
      <c r="DX20" s="116"/>
      <c r="DY20" s="116"/>
      <c r="DZ20" s="116"/>
      <c r="EA20" s="116"/>
    </row>
    <row r="21" spans="1:131" ht="15" customHeight="1" x14ac:dyDescent="0.15">
      <c r="A21" s="672"/>
      <c r="B21" s="612"/>
      <c r="C21" s="613"/>
      <c r="D21" s="669"/>
      <c r="E21" s="670"/>
      <c r="F21" s="671"/>
      <c r="G21" s="650"/>
      <c r="H21" s="651"/>
      <c r="I21" s="651"/>
      <c r="J21" s="651"/>
      <c r="K21" s="652"/>
      <c r="L21" s="625" t="s">
        <v>54</v>
      </c>
      <c r="M21" s="626"/>
      <c r="N21" s="626"/>
      <c r="O21" s="626"/>
      <c r="P21" s="626"/>
      <c r="Q21" s="627"/>
      <c r="R21" s="614" t="s">
        <v>55</v>
      </c>
      <c r="S21" s="615"/>
      <c r="T21" s="615"/>
      <c r="U21" s="615"/>
      <c r="V21" s="615"/>
      <c r="W21" s="615"/>
      <c r="X21" s="616"/>
      <c r="Y21" s="146"/>
      <c r="Z21" s="146"/>
      <c r="AA21" s="116"/>
      <c r="AB21" s="150"/>
      <c r="AC21" s="150"/>
      <c r="AD21" s="146">
        <v>1</v>
      </c>
      <c r="AE21" s="146"/>
      <c r="AF21" s="149" t="s">
        <v>56</v>
      </c>
      <c r="AG21" s="149"/>
      <c r="AH21" s="355"/>
      <c r="AI21" s="370"/>
      <c r="AJ21" s="355"/>
      <c r="AK21" s="370"/>
      <c r="AL21" s="355"/>
      <c r="AM21" s="370"/>
      <c r="AN21" s="355"/>
      <c r="AO21" s="370"/>
      <c r="AP21" s="355"/>
      <c r="AQ21" s="370"/>
      <c r="AR21" s="355"/>
      <c r="AS21" s="357"/>
      <c r="AT21" s="370"/>
      <c r="AU21" s="357"/>
      <c r="AV21" s="370"/>
      <c r="AW21" s="357"/>
      <c r="AX21" s="370"/>
      <c r="AY21" s="357"/>
      <c r="AZ21" s="370"/>
      <c r="BA21" s="355"/>
      <c r="BB21" s="370"/>
      <c r="BC21" s="116"/>
      <c r="BD21" s="152"/>
      <c r="BE21" s="152"/>
      <c r="BF21" s="152"/>
      <c r="BG21" s="152"/>
      <c r="BH21" s="152"/>
      <c r="BI21" s="152"/>
      <c r="BJ21" s="150"/>
      <c r="BK21" s="150"/>
      <c r="BL21" s="150"/>
      <c r="BM21" s="150"/>
      <c r="BN21" s="150"/>
      <c r="BO21" s="150"/>
      <c r="BP21" s="150"/>
      <c r="BQ21" s="146"/>
      <c r="BR21" s="116"/>
      <c r="BS21" s="149"/>
      <c r="BT21" s="116"/>
      <c r="BU21" s="116"/>
      <c r="BV21" s="116"/>
      <c r="BW21" s="116"/>
      <c r="BX21" s="116"/>
      <c r="BY21" s="116"/>
      <c r="BZ21" s="116"/>
      <c r="CA21" s="116"/>
      <c r="CB21" s="116"/>
      <c r="CC21" s="116"/>
      <c r="CD21" s="116"/>
      <c r="CE21" s="116"/>
      <c r="CF21" s="116"/>
      <c r="CG21" s="116"/>
      <c r="CH21" s="116"/>
      <c r="CI21" s="116"/>
      <c r="CJ21" s="116"/>
      <c r="CK21" s="116"/>
      <c r="CL21" s="116"/>
      <c r="CM21" s="116"/>
      <c r="CN21" s="116"/>
      <c r="CO21" s="116"/>
      <c r="CP21" s="116"/>
      <c r="CQ21" s="116"/>
      <c r="CR21" s="116"/>
      <c r="CS21" s="116"/>
      <c r="CT21" s="116"/>
      <c r="CU21" s="116"/>
      <c r="CV21" s="116"/>
      <c r="CW21" s="116"/>
      <c r="CX21" s="116"/>
      <c r="CY21" s="116"/>
      <c r="CZ21" s="116"/>
      <c r="DA21" s="116"/>
      <c r="DB21" s="116"/>
      <c r="DC21" s="116"/>
      <c r="DD21" s="116"/>
      <c r="DE21" s="116"/>
      <c r="DF21" s="116"/>
      <c r="DG21" s="116"/>
      <c r="DH21" s="116"/>
      <c r="DI21" s="116"/>
      <c r="DJ21" s="116"/>
      <c r="DK21" s="116"/>
      <c r="DL21" s="116"/>
      <c r="DM21" s="116"/>
      <c r="DN21" s="116"/>
      <c r="DO21" s="116"/>
      <c r="DP21" s="116"/>
      <c r="DQ21" s="116"/>
      <c r="DR21" s="116"/>
      <c r="DS21" s="116"/>
      <c r="DT21" s="116"/>
      <c r="DU21" s="116"/>
      <c r="DV21" s="116"/>
      <c r="DW21" s="116"/>
      <c r="DX21" s="116"/>
      <c r="DY21" s="116"/>
      <c r="DZ21" s="116"/>
      <c r="EA21" s="116"/>
    </row>
    <row r="22" spans="1:131" ht="15" customHeight="1" x14ac:dyDescent="0.2">
      <c r="A22" s="672"/>
      <c r="B22" s="161"/>
      <c r="C22" s="161"/>
      <c r="D22" s="450"/>
      <c r="E22" s="451"/>
      <c r="G22" s="448"/>
      <c r="H22" s="449"/>
      <c r="I22" s="449"/>
      <c r="J22" s="449"/>
      <c r="K22" s="449"/>
      <c r="L22" s="618" t="s">
        <v>57</v>
      </c>
      <c r="M22" s="618"/>
      <c r="N22" s="618"/>
      <c r="O22" s="618"/>
      <c r="P22" s="618"/>
      <c r="Q22" s="618"/>
      <c r="R22" s="618"/>
      <c r="S22" s="618"/>
      <c r="T22" s="618"/>
      <c r="U22" s="618"/>
      <c r="V22" s="618"/>
      <c r="W22" s="618"/>
      <c r="X22" s="618"/>
      <c r="Y22" s="146"/>
      <c r="Z22" s="146"/>
      <c r="AA22" s="116"/>
      <c r="AB22" s="150"/>
      <c r="AC22" s="150"/>
      <c r="AD22" s="146">
        <v>1</v>
      </c>
      <c r="AE22" s="146"/>
      <c r="AF22" s="149"/>
      <c r="AG22" s="149"/>
      <c r="AH22" s="355"/>
      <c r="AI22" s="370"/>
      <c r="AJ22" s="355"/>
      <c r="AK22" s="370"/>
      <c r="AL22" s="355" t="s">
        <v>40</v>
      </c>
      <c r="AM22" s="370"/>
      <c r="AN22" s="355"/>
      <c r="AO22" s="370"/>
      <c r="AP22" s="355"/>
      <c r="AQ22" s="370"/>
      <c r="AR22" s="355"/>
      <c r="AS22" s="355"/>
      <c r="AT22" s="370"/>
      <c r="AU22" s="355"/>
      <c r="AV22" s="370"/>
      <c r="AW22" s="355"/>
      <c r="AX22" s="370"/>
      <c r="AY22" s="355"/>
      <c r="AZ22" s="370"/>
      <c r="BA22" s="355"/>
      <c r="BB22" s="370"/>
      <c r="BC22" s="116"/>
      <c r="BD22" s="152"/>
      <c r="BE22" s="152"/>
      <c r="BF22" s="152"/>
      <c r="BG22" s="152"/>
      <c r="BH22" s="152"/>
      <c r="BI22" s="152"/>
      <c r="BJ22" s="150"/>
      <c r="BK22" s="150"/>
      <c r="BL22" s="150"/>
      <c r="BM22" s="150"/>
      <c r="BN22" s="150"/>
      <c r="BO22" s="150"/>
      <c r="BP22" s="150"/>
      <c r="BQ22" s="146"/>
      <c r="BR22" s="116"/>
      <c r="BS22" s="149"/>
      <c r="BT22" s="116"/>
      <c r="BU22" s="116"/>
      <c r="BV22" s="116"/>
      <c r="BW22" s="116"/>
      <c r="BX22" s="116"/>
      <c r="BY22" s="116"/>
      <c r="BZ22" s="116"/>
      <c r="CA22" s="116"/>
      <c r="CB22" s="116"/>
      <c r="CC22" s="116"/>
      <c r="CD22" s="116"/>
      <c r="CE22" s="116"/>
      <c r="CF22" s="116"/>
      <c r="CG22" s="116"/>
      <c r="CH22" s="116"/>
      <c r="CI22" s="116"/>
      <c r="CJ22" s="116"/>
      <c r="CK22" s="116"/>
      <c r="CL22" s="116"/>
      <c r="CM22" s="116"/>
      <c r="CN22" s="116"/>
      <c r="CO22" s="116"/>
      <c r="CP22" s="116"/>
      <c r="CQ22" s="116"/>
      <c r="CR22" s="116"/>
      <c r="CS22" s="116"/>
      <c r="CT22" s="116"/>
      <c r="CU22" s="116"/>
      <c r="CV22" s="116"/>
      <c r="CW22" s="116"/>
      <c r="CX22" s="116"/>
      <c r="CY22" s="116"/>
      <c r="CZ22" s="116"/>
      <c r="DA22" s="116"/>
      <c r="DB22" s="116"/>
      <c r="DC22" s="116"/>
      <c r="DD22" s="116"/>
      <c r="DE22" s="116"/>
      <c r="DF22" s="116"/>
      <c r="DG22" s="116"/>
      <c r="DH22" s="116"/>
      <c r="DI22" s="116"/>
      <c r="DJ22" s="116"/>
      <c r="DK22" s="116"/>
      <c r="DL22" s="116"/>
      <c r="DM22" s="116"/>
      <c r="DN22" s="116"/>
      <c r="DO22" s="116"/>
      <c r="DP22" s="116"/>
      <c r="DQ22" s="116"/>
      <c r="DR22" s="116"/>
      <c r="DS22" s="116"/>
      <c r="DT22" s="116"/>
      <c r="DU22" s="116"/>
      <c r="DV22" s="116"/>
      <c r="DW22" s="116"/>
      <c r="DX22" s="116"/>
      <c r="DY22" s="116"/>
      <c r="DZ22" s="116"/>
      <c r="EA22" s="116"/>
    </row>
    <row r="23" spans="1:131" ht="15" customHeight="1" x14ac:dyDescent="0.15">
      <c r="A23" s="673"/>
      <c r="B23" s="655"/>
      <c r="C23" s="656"/>
      <c r="D23" s="656"/>
      <c r="E23" s="656"/>
      <c r="F23" s="656"/>
      <c r="G23" s="656"/>
      <c r="H23" s="656"/>
      <c r="I23" s="656"/>
      <c r="J23" s="177"/>
      <c r="K23" s="642" t="s">
        <v>58</v>
      </c>
      <c r="L23" s="643"/>
      <c r="M23" s="178"/>
      <c r="N23" s="590"/>
      <c r="O23" s="617"/>
      <c r="P23" s="179"/>
      <c r="Q23" s="590"/>
      <c r="R23" s="617"/>
      <c r="S23" s="179"/>
      <c r="T23" s="590"/>
      <c r="U23" s="591"/>
      <c r="V23" s="179"/>
      <c r="W23" s="590"/>
      <c r="X23" s="591"/>
      <c r="Y23" s="179"/>
      <c r="Z23" s="171"/>
      <c r="AA23" s="646"/>
      <c r="AB23" s="647"/>
      <c r="AC23" s="141"/>
      <c r="AD23" s="146">
        <v>1</v>
      </c>
      <c r="AE23" s="146"/>
      <c r="AF23" s="149"/>
      <c r="AG23" s="149"/>
      <c r="AH23" s="365"/>
      <c r="AI23" s="379">
        <f>N23</f>
        <v>0</v>
      </c>
      <c r="AJ23" s="358"/>
      <c r="AK23" s="379">
        <f>Q23</f>
        <v>0</v>
      </c>
      <c r="AL23" s="358"/>
      <c r="AM23" s="379">
        <f>T23</f>
        <v>0</v>
      </c>
      <c r="AN23" s="358"/>
      <c r="AO23" s="379">
        <f>W23</f>
        <v>0</v>
      </c>
      <c r="AP23" s="359"/>
      <c r="AQ23" s="381" t="s">
        <v>59</v>
      </c>
      <c r="AR23" s="360"/>
      <c r="AS23" s="361"/>
      <c r="AT23" s="372">
        <f>SUM(AT30:AT1776)</f>
        <v>0</v>
      </c>
      <c r="AU23" s="359"/>
      <c r="AV23" s="372">
        <f>SUM(AV30:AV1776)</f>
        <v>0</v>
      </c>
      <c r="AW23" s="359"/>
      <c r="AX23" s="372">
        <f>SUM(AX30:AX1776)</f>
        <v>0</v>
      </c>
      <c r="AY23" s="359"/>
      <c r="AZ23" s="372">
        <f>SUM(AZ30:AZ1776)</f>
        <v>0</v>
      </c>
      <c r="BA23" s="359"/>
      <c r="BB23" s="377" t="s">
        <v>59</v>
      </c>
      <c r="BC23" s="180"/>
      <c r="BD23" s="116"/>
      <c r="BE23" s="181" t="s">
        <v>60</v>
      </c>
      <c r="BF23" s="181" t="s">
        <v>61</v>
      </c>
      <c r="BG23" s="181" t="s">
        <v>62</v>
      </c>
      <c r="BH23" s="181" t="s">
        <v>63</v>
      </c>
      <c r="BI23" s="181" t="s">
        <v>64</v>
      </c>
      <c r="BJ23" s="181" t="s">
        <v>65</v>
      </c>
      <c r="BK23" s="182">
        <v>1</v>
      </c>
      <c r="BL23" s="182">
        <v>2</v>
      </c>
      <c r="BM23" s="182">
        <v>4</v>
      </c>
      <c r="BN23" s="182">
        <v>5</v>
      </c>
      <c r="BO23" s="182">
        <v>6</v>
      </c>
      <c r="BP23" s="182">
        <v>7</v>
      </c>
      <c r="BQ23" s="182" t="s">
        <v>66</v>
      </c>
      <c r="BR23" s="146"/>
      <c r="BS23" s="149"/>
      <c r="BT23" s="116"/>
      <c r="BU23" s="116"/>
      <c r="BV23" s="116"/>
      <c r="BW23" s="116"/>
      <c r="BX23" s="116"/>
      <c r="BY23" s="116"/>
      <c r="BZ23" s="116"/>
      <c r="CA23" s="116"/>
      <c r="CB23" s="116"/>
      <c r="CC23" s="116"/>
      <c r="CD23" s="116"/>
      <c r="CE23" s="116"/>
      <c r="CF23" s="116"/>
      <c r="CG23" s="116"/>
      <c r="CH23" s="116"/>
      <c r="CI23" s="116"/>
      <c r="CJ23" s="116"/>
      <c r="CK23" s="116"/>
      <c r="CL23" s="116"/>
      <c r="CM23" s="116"/>
      <c r="CN23" s="116"/>
      <c r="CO23" s="116"/>
      <c r="CP23" s="116"/>
      <c r="CQ23" s="116"/>
      <c r="CR23" s="116"/>
      <c r="CS23" s="116"/>
      <c r="CT23" s="116"/>
      <c r="CU23" s="116"/>
      <c r="CV23" s="116"/>
      <c r="CW23" s="116"/>
      <c r="CX23" s="116"/>
      <c r="CY23" s="116"/>
      <c r="CZ23" s="116"/>
      <c r="DA23" s="116"/>
      <c r="DB23" s="116"/>
      <c r="DC23" s="116"/>
      <c r="DD23" s="116"/>
      <c r="DE23" s="116"/>
      <c r="DF23" s="116"/>
      <c r="DG23" s="116"/>
      <c r="DH23" s="116"/>
      <c r="DI23" s="116"/>
      <c r="DJ23" s="116"/>
      <c r="DK23" s="116"/>
      <c r="DL23" s="116"/>
      <c r="DM23" s="116"/>
      <c r="DN23" s="116"/>
      <c r="DO23" s="116"/>
      <c r="DP23" s="116"/>
      <c r="DQ23" s="116"/>
      <c r="DR23" s="116"/>
      <c r="DS23" s="116"/>
      <c r="DT23" s="116"/>
      <c r="DU23" s="116"/>
      <c r="DV23" s="116"/>
      <c r="DW23" s="116"/>
      <c r="DX23" s="116"/>
      <c r="DY23" s="116"/>
      <c r="DZ23" s="116"/>
      <c r="EA23" s="116"/>
    </row>
    <row r="24" spans="1:131" ht="12.75" customHeight="1" x14ac:dyDescent="0.15">
      <c r="A24" s="183"/>
      <c r="B24" s="183"/>
      <c r="C24" s="84" t="s">
        <v>67</v>
      </c>
      <c r="D24" s="184" t="s">
        <v>68</v>
      </c>
      <c r="E24" s="708"/>
      <c r="F24" s="709"/>
      <c r="G24" s="184" t="s">
        <v>69</v>
      </c>
      <c r="H24" s="133"/>
      <c r="I24" s="185"/>
      <c r="J24" s="135"/>
      <c r="K24" s="648" t="s">
        <v>70</v>
      </c>
      <c r="L24" s="649"/>
      <c r="M24" s="135"/>
      <c r="N24" s="186" t="s">
        <v>71</v>
      </c>
      <c r="O24" s="187" t="s">
        <v>71</v>
      </c>
      <c r="P24" s="146"/>
      <c r="Q24" s="186" t="s">
        <v>71</v>
      </c>
      <c r="R24" s="187" t="s">
        <v>71</v>
      </c>
      <c r="S24" s="146"/>
      <c r="T24" s="186" t="s">
        <v>71</v>
      </c>
      <c r="U24" s="187" t="s">
        <v>71</v>
      </c>
      <c r="V24" s="146"/>
      <c r="W24" s="186" t="s">
        <v>71</v>
      </c>
      <c r="X24" s="187" t="s">
        <v>71</v>
      </c>
      <c r="Y24" s="146"/>
      <c r="Z24" s="171"/>
      <c r="AA24" s="188"/>
      <c r="AB24" s="189"/>
      <c r="AC24" s="190"/>
      <c r="AD24" s="146">
        <v>1</v>
      </c>
      <c r="AE24" s="146"/>
      <c r="AF24" s="149"/>
      <c r="AG24" s="149"/>
      <c r="AH24" s="366"/>
      <c r="AI24" s="373" t="s">
        <v>72</v>
      </c>
      <c r="AJ24" s="362"/>
      <c r="AK24" s="373" t="s">
        <v>72</v>
      </c>
      <c r="AL24" s="362"/>
      <c r="AM24" s="373" t="s">
        <v>72</v>
      </c>
      <c r="AN24" s="362"/>
      <c r="AO24" s="373" t="s">
        <v>72</v>
      </c>
      <c r="AP24" s="362"/>
      <c r="AQ24" s="382">
        <f>SUM(AI25,AK25,AM25,AO25)</f>
        <v>0</v>
      </c>
      <c r="AR24" s="363"/>
      <c r="AS24" s="362"/>
      <c r="AT24" s="373" t="s">
        <v>73</v>
      </c>
      <c r="AU24" s="362"/>
      <c r="AV24" s="373" t="s">
        <v>73</v>
      </c>
      <c r="AW24" s="362"/>
      <c r="AX24" s="373" t="s">
        <v>73</v>
      </c>
      <c r="AY24" s="362"/>
      <c r="AZ24" s="373" t="s">
        <v>73</v>
      </c>
      <c r="BA24" s="362"/>
      <c r="BB24" s="378">
        <f>SUM(AS23:BA23)</f>
        <v>0</v>
      </c>
      <c r="BC24" s="150"/>
      <c r="BD24" s="116"/>
      <c r="BE24" s="174"/>
      <c r="BF24" s="174"/>
      <c r="BG24" s="174"/>
      <c r="BH24" s="174"/>
      <c r="BI24" s="174"/>
      <c r="BJ24" s="174"/>
      <c r="BK24" s="191">
        <v>0.99</v>
      </c>
      <c r="BL24" s="191">
        <v>2</v>
      </c>
      <c r="BM24" s="191">
        <v>4</v>
      </c>
      <c r="BN24" s="191">
        <v>4.99</v>
      </c>
      <c r="BO24" s="191">
        <v>6</v>
      </c>
      <c r="BP24" s="191">
        <v>7</v>
      </c>
      <c r="BQ24" s="150"/>
      <c r="BR24" s="146"/>
      <c r="BS24" s="149"/>
      <c r="BT24" s="116"/>
      <c r="BU24" s="116"/>
      <c r="BV24" s="116"/>
      <c r="BW24" s="116"/>
      <c r="BX24" s="116"/>
      <c r="BY24" s="116"/>
      <c r="BZ24" s="116"/>
      <c r="CA24" s="116"/>
      <c r="CB24" s="116"/>
      <c r="CC24" s="116"/>
      <c r="CD24" s="116"/>
      <c r="CE24" s="116"/>
      <c r="CF24" s="116"/>
      <c r="CG24" s="116"/>
      <c r="CH24" s="116"/>
      <c r="CI24" s="116"/>
      <c r="CJ24" s="116"/>
      <c r="CK24" s="116"/>
      <c r="CL24" s="116"/>
      <c r="CM24" s="116"/>
      <c r="CN24" s="116"/>
      <c r="CO24" s="116"/>
      <c r="CP24" s="116"/>
      <c r="CQ24" s="116"/>
      <c r="CR24" s="116"/>
      <c r="CS24" s="116"/>
      <c r="CT24" s="116"/>
      <c r="CU24" s="116"/>
      <c r="CV24" s="116"/>
      <c r="CW24" s="116"/>
      <c r="CX24" s="116"/>
      <c r="CY24" s="116"/>
      <c r="CZ24" s="116"/>
      <c r="DA24" s="116"/>
      <c r="DB24" s="116"/>
      <c r="DC24" s="116"/>
      <c r="DD24" s="116"/>
      <c r="DE24" s="116"/>
      <c r="DF24" s="116"/>
      <c r="DG24" s="116"/>
      <c r="DH24" s="116"/>
      <c r="DI24" s="116"/>
      <c r="DJ24" s="116"/>
      <c r="DK24" s="116"/>
      <c r="DL24" s="116"/>
      <c r="DM24" s="116"/>
      <c r="DN24" s="116"/>
      <c r="DO24" s="116"/>
      <c r="DP24" s="116"/>
      <c r="DQ24" s="116"/>
      <c r="DR24" s="116"/>
      <c r="DS24" s="116"/>
      <c r="DT24" s="116"/>
      <c r="DU24" s="116"/>
      <c r="DV24" s="116"/>
      <c r="DW24" s="116"/>
      <c r="DX24" s="116"/>
      <c r="DY24" s="116"/>
      <c r="DZ24" s="116"/>
      <c r="EA24" s="116"/>
    </row>
    <row r="25" spans="1:131" ht="12.75" customHeight="1" x14ac:dyDescent="0.15">
      <c r="A25" s="192" t="s">
        <v>74</v>
      </c>
      <c r="B25" s="193" t="s">
        <v>75</v>
      </c>
      <c r="C25" s="194" t="s">
        <v>76</v>
      </c>
      <c r="D25" s="195" t="s">
        <v>77</v>
      </c>
      <c r="E25" s="706" t="s">
        <v>78</v>
      </c>
      <c r="F25" s="707"/>
      <c r="G25" s="195" t="s">
        <v>79</v>
      </c>
      <c r="H25" s="133"/>
      <c r="I25" s="196" t="s">
        <v>80</v>
      </c>
      <c r="J25" s="135"/>
      <c r="K25" s="620" t="s">
        <v>58</v>
      </c>
      <c r="L25" s="621"/>
      <c r="M25" s="135"/>
      <c r="N25" s="197" t="s">
        <v>77</v>
      </c>
      <c r="O25" s="198" t="s">
        <v>33</v>
      </c>
      <c r="P25" s="146"/>
      <c r="Q25" s="197" t="s">
        <v>77</v>
      </c>
      <c r="R25" s="198" t="s">
        <v>33</v>
      </c>
      <c r="S25" s="146"/>
      <c r="T25" s="197" t="s">
        <v>77</v>
      </c>
      <c r="U25" s="198" t="s">
        <v>33</v>
      </c>
      <c r="V25" s="146"/>
      <c r="W25" s="197" t="s">
        <v>77</v>
      </c>
      <c r="X25" s="198" t="s">
        <v>33</v>
      </c>
      <c r="Y25" s="146"/>
      <c r="Z25" s="171"/>
      <c r="AA25" s="199"/>
      <c r="AB25" s="200"/>
      <c r="AC25" s="146"/>
      <c r="AD25" s="146">
        <v>1</v>
      </c>
      <c r="AE25" s="146"/>
      <c r="AF25" s="149"/>
      <c r="AG25" s="149"/>
      <c r="AH25" s="355"/>
      <c r="AI25" s="380">
        <f>SUM(AI30:AI1776)</f>
        <v>0</v>
      </c>
      <c r="AJ25" s="363"/>
      <c r="AK25" s="380">
        <f>SUM(AK30:AK1776)</f>
        <v>0</v>
      </c>
      <c r="AL25" s="363"/>
      <c r="AM25" s="380">
        <f>SUM(AM30:AM1776)</f>
        <v>0</v>
      </c>
      <c r="AN25" s="363"/>
      <c r="AO25" s="380">
        <f>SUM(AO30:AO1776)</f>
        <v>0</v>
      </c>
      <c r="AP25" s="363"/>
      <c r="AQ25" s="380">
        <f>SUM(AI25,AK25,AM25,AO25)</f>
        <v>0</v>
      </c>
      <c r="AR25" s="363"/>
      <c r="AS25" s="364"/>
      <c r="AT25" s="374">
        <f>SUM(AT30:AT1776)</f>
        <v>0</v>
      </c>
      <c r="AU25" s="364"/>
      <c r="AV25" s="374">
        <f>SUM(AV30:AV1776)</f>
        <v>0</v>
      </c>
      <c r="AW25" s="364"/>
      <c r="AX25" s="374">
        <f>SUM(AX30:AX1776)</f>
        <v>0</v>
      </c>
      <c r="AY25" s="364"/>
      <c r="AZ25" s="374">
        <f>SUM(AZ30:AZ1776)</f>
        <v>0</v>
      </c>
      <c r="BA25" s="364"/>
      <c r="BB25" s="378">
        <f>SUM(AT25,AV25,AX25,AZ25)</f>
        <v>0</v>
      </c>
      <c r="BC25" s="150"/>
      <c r="BD25" s="116"/>
      <c r="BE25" s="174"/>
      <c r="BF25" s="174"/>
      <c r="BG25" s="174"/>
      <c r="BH25" s="174"/>
      <c r="BI25" s="174"/>
      <c r="BJ25" s="174"/>
      <c r="BK25" s="191">
        <v>1.99</v>
      </c>
      <c r="BL25" s="191">
        <v>2.0499999999999998</v>
      </c>
      <c r="BM25" s="191">
        <v>4.05</v>
      </c>
      <c r="BN25" s="191">
        <v>5.05</v>
      </c>
      <c r="BO25" s="191">
        <v>6.05</v>
      </c>
      <c r="BP25" s="191">
        <v>7.05</v>
      </c>
      <c r="BQ25" s="150"/>
      <c r="BR25" s="146"/>
      <c r="BS25" s="149"/>
      <c r="BT25" s="116"/>
      <c r="BU25" s="116"/>
      <c r="BV25" s="116"/>
      <c r="BW25" s="116"/>
      <c r="BX25" s="116"/>
      <c r="BY25" s="116"/>
      <c r="BZ25" s="116"/>
      <c r="CA25" s="116"/>
      <c r="CB25" s="116"/>
      <c r="CC25" s="116"/>
      <c r="CD25" s="116"/>
      <c r="CE25" s="116"/>
      <c r="CF25" s="116"/>
      <c r="CG25" s="116"/>
      <c r="CH25" s="116"/>
      <c r="CI25" s="116"/>
      <c r="CJ25" s="116"/>
      <c r="CK25" s="116"/>
      <c r="CL25" s="116"/>
      <c r="CM25" s="116"/>
      <c r="CN25" s="116"/>
      <c r="CO25" s="116"/>
      <c r="CP25" s="116"/>
      <c r="CQ25" s="116"/>
      <c r="CR25" s="116"/>
      <c r="CS25" s="116"/>
      <c r="CT25" s="116"/>
      <c r="CU25" s="116"/>
      <c r="CV25" s="116"/>
      <c r="CW25" s="116"/>
      <c r="CX25" s="116"/>
      <c r="CY25" s="116"/>
      <c r="CZ25" s="116"/>
      <c r="DA25" s="116"/>
      <c r="DB25" s="116"/>
      <c r="DC25" s="116"/>
      <c r="DD25" s="116"/>
      <c r="DE25" s="116"/>
      <c r="DF25" s="116"/>
      <c r="DG25" s="116"/>
      <c r="DH25" s="116"/>
      <c r="DI25" s="116"/>
      <c r="DJ25" s="116"/>
      <c r="DK25" s="116"/>
      <c r="DL25" s="116"/>
      <c r="DM25" s="116"/>
      <c r="DN25" s="116"/>
      <c r="DO25" s="116"/>
      <c r="DP25" s="116"/>
      <c r="DQ25" s="116"/>
      <c r="DR25" s="116"/>
      <c r="DS25" s="116"/>
      <c r="DT25" s="116"/>
      <c r="DU25" s="116"/>
      <c r="DV25" s="116"/>
      <c r="DW25" s="116"/>
      <c r="DX25" s="116"/>
      <c r="DY25" s="116"/>
      <c r="DZ25" s="116"/>
      <c r="EA25" s="116"/>
    </row>
    <row r="26" spans="1:131" ht="15" customHeight="1" x14ac:dyDescent="0.15">
      <c r="A26" s="116"/>
      <c r="B26" s="155"/>
      <c r="C26" s="149"/>
      <c r="E26" s="149"/>
      <c r="G26" s="85"/>
      <c r="H26" s="149"/>
      <c r="J26" s="156"/>
      <c r="K26" s="589" t="s">
        <v>81</v>
      </c>
      <c r="L26" s="589"/>
      <c r="M26" s="589"/>
      <c r="N26" s="589"/>
      <c r="O26" s="589"/>
      <c r="P26" s="589"/>
      <c r="Q26" s="589"/>
      <c r="R26" s="589"/>
      <c r="S26" s="589"/>
      <c r="T26" s="589"/>
      <c r="U26" s="589"/>
      <c r="V26" s="589"/>
      <c r="W26" s="589"/>
      <c r="X26" s="589"/>
      <c r="Y26" s="146"/>
      <c r="Z26" s="146"/>
      <c r="AA26" s="116"/>
      <c r="AB26" s="150"/>
      <c r="AC26" s="150"/>
      <c r="AD26" s="146">
        <v>1</v>
      </c>
      <c r="AE26" s="146"/>
      <c r="AF26" s="335" t="s">
        <v>82</v>
      </c>
      <c r="AG26" s="335" t="s">
        <v>83</v>
      </c>
      <c r="AH26" s="355"/>
      <c r="AI26" s="373"/>
      <c r="AJ26" s="363"/>
      <c r="AK26" s="373"/>
      <c r="AL26" s="363"/>
      <c r="AM26" s="373"/>
      <c r="AN26" s="363"/>
      <c r="AO26" s="373"/>
      <c r="AP26" s="363"/>
      <c r="AQ26" s="373"/>
      <c r="AR26" s="363"/>
      <c r="AS26" s="363"/>
      <c r="AT26" s="373"/>
      <c r="AU26" s="363"/>
      <c r="AV26" s="373"/>
      <c r="AW26" s="363"/>
      <c r="AX26" s="373"/>
      <c r="AY26" s="363"/>
      <c r="AZ26" s="373"/>
      <c r="BA26" s="363"/>
      <c r="BB26" s="373"/>
      <c r="BC26" s="150"/>
      <c r="BD26" s="116"/>
      <c r="BE26" s="152"/>
      <c r="BF26" s="152"/>
      <c r="BG26" s="152"/>
      <c r="BH26" s="152"/>
      <c r="BI26" s="152"/>
      <c r="BJ26" s="152"/>
      <c r="BK26" s="150"/>
      <c r="BL26" s="150"/>
      <c r="BM26" s="150"/>
      <c r="BN26" s="150"/>
      <c r="BO26" s="150"/>
      <c r="BP26" s="150"/>
      <c r="BQ26" s="150"/>
      <c r="BR26" s="146"/>
      <c r="BS26" s="149"/>
      <c r="BT26" s="116"/>
      <c r="BU26" s="116"/>
      <c r="BV26" s="116"/>
      <c r="BW26" s="116"/>
      <c r="BX26" s="116"/>
      <c r="BY26" s="116"/>
      <c r="BZ26" s="116"/>
      <c r="CA26" s="116"/>
      <c r="CB26" s="116"/>
      <c r="CC26" s="116"/>
      <c r="CD26" s="116"/>
      <c r="CE26" s="116"/>
      <c r="CF26" s="116"/>
      <c r="CG26" s="116"/>
      <c r="CH26" s="116"/>
      <c r="CI26" s="116"/>
      <c r="CJ26" s="116"/>
      <c r="CK26" s="116"/>
      <c r="CL26" s="116"/>
      <c r="CM26" s="116"/>
      <c r="CN26" s="116"/>
      <c r="CO26" s="116"/>
      <c r="CP26" s="116"/>
      <c r="CQ26" s="116"/>
      <c r="CR26" s="116"/>
      <c r="CS26" s="116"/>
      <c r="CT26" s="116"/>
      <c r="CU26" s="116"/>
      <c r="CV26" s="116"/>
      <c r="CW26" s="116"/>
      <c r="CX26" s="116"/>
      <c r="CY26" s="116"/>
      <c r="CZ26" s="116"/>
      <c r="DA26" s="116"/>
      <c r="DB26" s="116"/>
      <c r="DC26" s="116"/>
      <c r="DD26" s="116"/>
      <c r="DE26" s="116"/>
      <c r="DF26" s="116"/>
      <c r="DG26" s="116"/>
      <c r="DH26" s="116"/>
      <c r="DI26" s="116"/>
      <c r="DJ26" s="116"/>
      <c r="DK26" s="116"/>
      <c r="DL26" s="116"/>
      <c r="DM26" s="116"/>
      <c r="DN26" s="116"/>
      <c r="DO26" s="116"/>
      <c r="DP26" s="116"/>
      <c r="DQ26" s="116"/>
      <c r="DR26" s="116"/>
      <c r="DS26" s="116"/>
      <c r="DT26" s="116"/>
      <c r="DU26" s="116"/>
      <c r="DV26" s="116"/>
      <c r="DW26" s="116"/>
      <c r="DX26" s="116"/>
      <c r="DY26" s="116"/>
      <c r="DZ26" s="116"/>
      <c r="EA26" s="116"/>
    </row>
    <row r="27" spans="1:131" ht="14" x14ac:dyDescent="0.2">
      <c r="A27" s="562" t="s">
        <v>84</v>
      </c>
      <c r="B27" s="563"/>
      <c r="C27" s="563"/>
      <c r="D27" s="563"/>
      <c r="E27" s="563"/>
      <c r="F27" s="563"/>
      <c r="G27" s="563"/>
      <c r="H27" s="563"/>
      <c r="I27" s="563"/>
      <c r="J27" s="563"/>
      <c r="K27" s="563"/>
      <c r="L27" s="563"/>
      <c r="M27" s="563"/>
      <c r="N27" s="563"/>
      <c r="O27" s="563"/>
      <c r="P27" s="563"/>
      <c r="Q27" s="563"/>
      <c r="R27" s="563"/>
      <c r="S27" s="563"/>
      <c r="T27" s="563"/>
      <c r="U27" s="563"/>
      <c r="V27" s="563"/>
      <c r="W27" s="563"/>
      <c r="X27" s="564"/>
      <c r="Y27" s="201"/>
      <c r="Z27" s="201"/>
      <c r="AA27" s="202"/>
      <c r="AB27" s="203"/>
      <c r="AC27" s="204"/>
      <c r="AD27" s="396">
        <f>SUM(AD28:AD52)</f>
        <v>0</v>
      </c>
      <c r="AE27" s="146"/>
      <c r="AF27" s="194" t="s">
        <v>58</v>
      </c>
      <c r="AG27" s="194" t="s">
        <v>85</v>
      </c>
      <c r="AH27" s="355"/>
      <c r="AI27" s="386"/>
      <c r="AJ27" s="387"/>
      <c r="AK27" s="386"/>
      <c r="AL27" s="387"/>
      <c r="AM27" s="386"/>
      <c r="AN27" s="387"/>
      <c r="AO27" s="386"/>
      <c r="AP27" s="387"/>
      <c r="AQ27" s="386"/>
      <c r="AR27" s="387"/>
      <c r="AS27" s="387"/>
      <c r="AT27" s="388"/>
      <c r="AU27" s="387"/>
      <c r="AV27" s="388"/>
      <c r="AW27" s="387"/>
      <c r="AX27" s="388"/>
      <c r="AY27" s="387"/>
      <c r="AZ27" s="388"/>
      <c r="BA27" s="387"/>
      <c r="BB27" s="388"/>
      <c r="BC27" s="150"/>
      <c r="BD27" s="116"/>
      <c r="BE27" s="389"/>
      <c r="BF27" s="389"/>
      <c r="BG27" s="389"/>
      <c r="BH27" s="389"/>
      <c r="BI27" s="389"/>
      <c r="BJ27" s="389"/>
      <c r="BK27" s="389"/>
      <c r="BL27" s="389"/>
      <c r="BM27" s="389"/>
      <c r="BN27" s="389"/>
      <c r="BO27" s="389"/>
      <c r="BP27" s="389"/>
      <c r="BQ27" s="390"/>
      <c r="BR27" s="146"/>
      <c r="BS27" s="149"/>
      <c r="BT27" s="116"/>
      <c r="BU27" s="116"/>
      <c r="BV27" s="116"/>
      <c r="BW27" s="116"/>
      <c r="BX27" s="116"/>
      <c r="BY27" s="116"/>
      <c r="BZ27" s="116"/>
      <c r="CA27" s="116"/>
      <c r="CB27" s="116"/>
      <c r="CC27" s="116"/>
      <c r="CD27" s="116"/>
      <c r="CE27" s="116"/>
      <c r="CF27" s="116"/>
      <c r="CG27" s="116"/>
      <c r="CH27" s="116"/>
      <c r="CI27" s="116"/>
      <c r="CJ27" s="116"/>
      <c r="CK27" s="116"/>
      <c r="CL27" s="116"/>
      <c r="CM27" s="116"/>
      <c r="CN27" s="116"/>
      <c r="CO27" s="116"/>
      <c r="CP27" s="116"/>
      <c r="CQ27" s="116"/>
      <c r="CR27" s="116"/>
      <c r="CS27" s="116"/>
      <c r="CT27" s="116"/>
      <c r="CU27" s="116"/>
      <c r="CV27" s="116"/>
      <c r="CW27" s="116"/>
      <c r="CX27" s="116"/>
      <c r="CY27" s="116"/>
      <c r="CZ27" s="116"/>
      <c r="DA27" s="116"/>
      <c r="DB27" s="116"/>
      <c r="DC27" s="116"/>
      <c r="DD27" s="116"/>
      <c r="DE27" s="116"/>
      <c r="DF27" s="116"/>
      <c r="DG27" s="116"/>
      <c r="DH27" s="116"/>
      <c r="DI27" s="116"/>
      <c r="DJ27" s="116"/>
      <c r="DK27" s="116"/>
      <c r="DL27" s="116"/>
      <c r="DM27" s="116"/>
      <c r="DN27" s="116"/>
      <c r="DO27" s="116"/>
      <c r="DP27" s="116"/>
      <c r="DQ27" s="116"/>
      <c r="DR27" s="116"/>
      <c r="DS27" s="116"/>
      <c r="DT27" s="116"/>
      <c r="DU27" s="116"/>
      <c r="DV27" s="116"/>
      <c r="DW27" s="116"/>
      <c r="DX27" s="116"/>
      <c r="DY27" s="116"/>
      <c r="DZ27" s="116"/>
      <c r="EA27" s="116"/>
    </row>
    <row r="28" spans="1:131" ht="11.25" customHeight="1" x14ac:dyDescent="0.15">
      <c r="A28" s="487" t="s">
        <v>86</v>
      </c>
      <c r="B28" s="233"/>
      <c r="C28" s="188"/>
      <c r="D28" s="488"/>
      <c r="E28" s="234"/>
      <c r="F28" s="235"/>
      <c r="G28" s="236"/>
      <c r="H28" s="237"/>
      <c r="I28" s="489"/>
      <c r="J28" s="137"/>
      <c r="K28" s="490"/>
      <c r="L28" s="490"/>
      <c r="M28" s="137"/>
      <c r="N28" s="175"/>
      <c r="O28" s="241"/>
      <c r="P28" s="241"/>
      <c r="Q28" s="175"/>
      <c r="R28" s="241"/>
      <c r="S28" s="241"/>
      <c r="T28" s="175"/>
      <c r="U28" s="241"/>
      <c r="V28" s="241"/>
      <c r="W28" s="175"/>
      <c r="X28" s="280"/>
      <c r="Y28" s="190"/>
      <c r="Z28" s="113"/>
      <c r="AA28" s="207"/>
      <c r="AB28" s="215"/>
      <c r="AC28" s="190"/>
      <c r="AD28" s="156">
        <f>SUM(AD29:AD31)</f>
        <v>0</v>
      </c>
      <c r="AE28" s="156"/>
      <c r="AF28" s="117"/>
      <c r="AG28" s="156"/>
      <c r="AH28" s="355"/>
      <c r="AI28" s="368"/>
      <c r="AJ28" s="354"/>
      <c r="AK28" s="368"/>
      <c r="AL28" s="354"/>
      <c r="AM28" s="368"/>
      <c r="AN28" s="354"/>
      <c r="AO28" s="368"/>
      <c r="AP28" s="354"/>
      <c r="AQ28" s="368"/>
      <c r="AR28" s="354"/>
      <c r="AS28" s="354"/>
      <c r="AT28" s="369"/>
      <c r="AU28" s="354"/>
      <c r="AV28" s="369"/>
      <c r="AW28" s="354"/>
      <c r="AX28" s="369"/>
      <c r="AY28" s="354"/>
      <c r="AZ28" s="369"/>
      <c r="BA28" s="354"/>
      <c r="BB28" s="369"/>
      <c r="BC28" s="150"/>
      <c r="BD28" s="116"/>
      <c r="BE28" s="367"/>
      <c r="BF28" s="367"/>
      <c r="BG28" s="367"/>
      <c r="BH28" s="367"/>
      <c r="BI28" s="367"/>
      <c r="BJ28" s="367"/>
      <c r="BK28" s="367"/>
      <c r="BL28" s="367"/>
      <c r="BM28" s="367"/>
      <c r="BN28" s="367"/>
      <c r="BO28" s="367"/>
      <c r="BP28" s="367"/>
      <c r="BQ28" s="383"/>
      <c r="BR28" s="146"/>
      <c r="BS28" s="441"/>
      <c r="BT28" s="116"/>
      <c r="BU28" s="116"/>
      <c r="BV28" s="116"/>
      <c r="BW28" s="116"/>
      <c r="BX28" s="116"/>
      <c r="BY28" s="116"/>
      <c r="BZ28" s="116"/>
      <c r="CA28" s="116"/>
      <c r="CB28" s="116"/>
      <c r="CC28" s="116"/>
      <c r="CD28" s="116"/>
      <c r="CE28" s="116"/>
      <c r="CF28" s="116"/>
      <c r="CG28" s="116"/>
      <c r="CH28" s="116"/>
      <c r="CI28" s="116"/>
      <c r="CJ28" s="116"/>
      <c r="CK28" s="116"/>
      <c r="CL28" s="116"/>
      <c r="CM28" s="116"/>
      <c r="CN28" s="116"/>
      <c r="CO28" s="116"/>
      <c r="CP28" s="116"/>
      <c r="CQ28" s="116"/>
      <c r="CR28" s="116"/>
      <c r="CS28" s="116"/>
      <c r="CT28" s="116"/>
      <c r="CU28" s="116"/>
      <c r="CV28" s="116"/>
      <c r="CW28" s="116"/>
      <c r="CX28" s="116"/>
      <c r="CY28" s="116"/>
      <c r="CZ28" s="116"/>
      <c r="DA28" s="116"/>
      <c r="DB28" s="116"/>
      <c r="DC28" s="116"/>
      <c r="DD28" s="116"/>
      <c r="DE28" s="116"/>
      <c r="DF28" s="116"/>
      <c r="DG28" s="116"/>
      <c r="DH28" s="116"/>
      <c r="DI28" s="116"/>
      <c r="DJ28" s="116"/>
      <c r="DK28" s="116"/>
      <c r="DL28" s="116"/>
      <c r="DM28" s="116"/>
      <c r="DN28" s="116"/>
      <c r="DO28" s="116"/>
      <c r="DP28" s="116"/>
      <c r="DQ28" s="116"/>
      <c r="DR28" s="116"/>
      <c r="DS28" s="116"/>
      <c r="DT28" s="116"/>
      <c r="DU28" s="116"/>
      <c r="DV28" s="116"/>
      <c r="DW28" s="116"/>
      <c r="DX28" s="116"/>
      <c r="DY28" s="116"/>
      <c r="DZ28" s="116"/>
      <c r="EA28" s="116"/>
    </row>
    <row r="29" spans="1:131" ht="11.25" customHeight="1" x14ac:dyDescent="0.15">
      <c r="A29" s="90" t="s">
        <v>87</v>
      </c>
      <c r="B29" s="205"/>
      <c r="C29" s="133"/>
      <c r="D29" s="391"/>
      <c r="E29" s="282"/>
      <c r="F29" s="338"/>
      <c r="G29" s="226"/>
      <c r="H29" s="340"/>
      <c r="I29" s="218"/>
      <c r="J29" s="135"/>
      <c r="K29" s="219"/>
      <c r="L29" s="219"/>
      <c r="M29" s="135"/>
      <c r="N29" s="227"/>
      <c r="O29" s="138"/>
      <c r="P29" s="190"/>
      <c r="Q29" s="227"/>
      <c r="R29" s="138"/>
      <c r="S29" s="190"/>
      <c r="T29" s="227"/>
      <c r="U29" s="138"/>
      <c r="V29" s="190"/>
      <c r="W29" s="227"/>
      <c r="X29" s="244"/>
      <c r="Y29" s="190"/>
      <c r="Z29" s="186"/>
      <c r="AA29" s="207"/>
      <c r="AB29" s="215"/>
      <c r="AC29" s="190"/>
      <c r="AD29" s="156">
        <f>SUM(AD30:AD31)</f>
        <v>0</v>
      </c>
      <c r="AE29" s="156"/>
      <c r="AF29" s="117"/>
      <c r="AG29" s="156"/>
      <c r="AH29" s="355"/>
      <c r="AI29" s="368"/>
      <c r="AJ29" s="354"/>
      <c r="AK29" s="368"/>
      <c r="AL29" s="354"/>
      <c r="AM29" s="368"/>
      <c r="AN29" s="354"/>
      <c r="AO29" s="368"/>
      <c r="AP29" s="354"/>
      <c r="AQ29" s="368"/>
      <c r="AR29" s="354"/>
      <c r="AS29" s="354"/>
      <c r="AT29" s="369"/>
      <c r="AU29" s="354"/>
      <c r="AV29" s="369"/>
      <c r="AW29" s="354"/>
      <c r="AX29" s="369"/>
      <c r="AY29" s="354"/>
      <c r="AZ29" s="369"/>
      <c r="BA29" s="354"/>
      <c r="BB29" s="369"/>
      <c r="BC29" s="150"/>
      <c r="BD29" s="116"/>
      <c r="BE29" s="367"/>
      <c r="BF29" s="367"/>
      <c r="BG29" s="367"/>
      <c r="BH29" s="367"/>
      <c r="BI29" s="367"/>
      <c r="BJ29" s="367"/>
      <c r="BK29" s="367"/>
      <c r="BL29" s="367"/>
      <c r="BM29" s="367"/>
      <c r="BN29" s="367"/>
      <c r="BO29" s="367"/>
      <c r="BP29" s="367"/>
      <c r="BQ29" s="383"/>
      <c r="BR29" s="146"/>
      <c r="BS29" s="441"/>
      <c r="BT29" s="116"/>
      <c r="BU29" s="116"/>
      <c r="BV29" s="116"/>
      <c r="BW29" s="116"/>
      <c r="BX29" s="116"/>
      <c r="BY29" s="116"/>
      <c r="BZ29" s="116"/>
      <c r="CA29" s="116"/>
      <c r="CB29" s="116"/>
      <c r="CC29" s="116"/>
      <c r="CD29" s="116"/>
      <c r="CE29" s="116"/>
      <c r="CF29" s="116"/>
      <c r="CG29" s="116"/>
      <c r="CH29" s="116"/>
      <c r="CI29" s="116"/>
      <c r="CJ29" s="116"/>
      <c r="CK29" s="116"/>
      <c r="CL29" s="116"/>
      <c r="CM29" s="116"/>
      <c r="CN29" s="116"/>
      <c r="CO29" s="116"/>
      <c r="CP29" s="116"/>
      <c r="CQ29" s="116"/>
      <c r="CR29" s="116"/>
      <c r="CS29" s="116"/>
      <c r="CT29" s="116"/>
      <c r="CU29" s="116"/>
      <c r="CV29" s="116"/>
      <c r="CW29" s="116"/>
      <c r="CX29" s="116"/>
      <c r="CY29" s="116"/>
      <c r="CZ29" s="116"/>
      <c r="DA29" s="116"/>
      <c r="DB29" s="116"/>
      <c r="DC29" s="116"/>
      <c r="DD29" s="116"/>
      <c r="DE29" s="116"/>
      <c r="DF29" s="116"/>
      <c r="DG29" s="116"/>
      <c r="DH29" s="116"/>
      <c r="DI29" s="116"/>
      <c r="DJ29" s="116"/>
      <c r="DK29" s="116"/>
      <c r="DL29" s="116"/>
      <c r="DM29" s="116"/>
      <c r="DN29" s="116"/>
      <c r="DO29" s="116"/>
      <c r="DP29" s="116"/>
      <c r="DQ29" s="116"/>
      <c r="DR29" s="116"/>
      <c r="DS29" s="116"/>
      <c r="DT29" s="116"/>
      <c r="DU29" s="116"/>
      <c r="DV29" s="116"/>
      <c r="DW29" s="116"/>
      <c r="DX29" s="116"/>
      <c r="DY29" s="116"/>
      <c r="DZ29" s="116"/>
      <c r="EA29" s="116"/>
    </row>
    <row r="30" spans="1:131" ht="11.25" customHeight="1" x14ac:dyDescent="0.15">
      <c r="A30" s="113" t="s">
        <v>88</v>
      </c>
      <c r="B30" s="124"/>
      <c r="C30" s="127"/>
      <c r="D30" s="112" t="str">
        <f>BS30</f>
        <v>S/O</v>
      </c>
      <c r="E30" s="710" t="s">
        <v>89</v>
      </c>
      <c r="F30" s="711"/>
      <c r="G30" s="209">
        <v>30</v>
      </c>
      <c r="H30" s="210"/>
      <c r="I30" s="211">
        <v>8502105</v>
      </c>
      <c r="J30" s="212"/>
      <c r="K30" s="552">
        <v>46069</v>
      </c>
      <c r="L30" s="553"/>
      <c r="M30" s="212"/>
      <c r="N30" s="213"/>
      <c r="O30" s="214">
        <f>IF($D$18="YES", (N30), (0))</f>
        <v>0</v>
      </c>
      <c r="P30" s="190"/>
      <c r="Q30" s="213"/>
      <c r="R30" s="214">
        <f>IF($D$18="YES", (Q30), (0))</f>
        <v>0</v>
      </c>
      <c r="S30" s="190"/>
      <c r="T30" s="213"/>
      <c r="U30" s="214">
        <f>IF($D$18="YES", (T30), (0))</f>
        <v>0</v>
      </c>
      <c r="V30" s="190"/>
      <c r="W30" s="213"/>
      <c r="X30" s="214">
        <f>IF($D$18="YES", (W30), (0))</f>
        <v>0</v>
      </c>
      <c r="Y30" s="190"/>
      <c r="Z30" s="186"/>
      <c r="AA30" s="207"/>
      <c r="AB30" s="215"/>
      <c r="AC30" s="190"/>
      <c r="AD30" s="156">
        <f>SUM(N30,O30,Q30,R30,T30,U30,W30,X30)</f>
        <v>0</v>
      </c>
      <c r="AE30" s="156"/>
      <c r="AF30" s="117">
        <v>46209</v>
      </c>
      <c r="AG30" s="156"/>
      <c r="AH30" s="355"/>
      <c r="AI30" s="368">
        <f t="shared" ref="AI30:AI31" si="0">N30*G30</f>
        <v>0</v>
      </c>
      <c r="AJ30" s="354"/>
      <c r="AK30" s="368">
        <f t="shared" ref="AK30:AK31" si="1">Q30*G30</f>
        <v>0</v>
      </c>
      <c r="AL30" s="354"/>
      <c r="AM30" s="368">
        <f t="shared" ref="AM30:AM31" si="2">T30*G30</f>
        <v>0</v>
      </c>
      <c r="AN30" s="354"/>
      <c r="AO30" s="368">
        <f t="shared" ref="AO30:AO31" si="3">W30*G30</f>
        <v>0</v>
      </c>
      <c r="AP30" s="354"/>
      <c r="AQ30" s="368">
        <f t="shared" ref="AQ30:AQ31" si="4">SUM(AI30,AK30,AM30,AO30)</f>
        <v>0</v>
      </c>
      <c r="AR30" s="354"/>
      <c r="AS30" s="354"/>
      <c r="AT30" s="369">
        <f t="shared" ref="AT30:AT31" si="5">(N30*G30)*F30</f>
        <v>0</v>
      </c>
      <c r="AU30" s="354"/>
      <c r="AV30" s="369">
        <f t="shared" ref="AV30:AV31" si="6">(Q30*G30)*F30</f>
        <v>0</v>
      </c>
      <c r="AW30" s="354"/>
      <c r="AX30" s="369">
        <f t="shared" ref="AX30:AX31" si="7">(T30*G30)*F30</f>
        <v>0</v>
      </c>
      <c r="AY30" s="354"/>
      <c r="AZ30" s="369">
        <f t="shared" ref="AZ30:AZ31" si="8">(W30*G30)*F30</f>
        <v>0</v>
      </c>
      <c r="BA30" s="354"/>
      <c r="BB30" s="369">
        <f t="shared" ref="BB30:BB31" si="9">SUM(AS30:BA30)</f>
        <v>0</v>
      </c>
      <c r="BC30" s="150"/>
      <c r="BD30" s="116"/>
      <c r="BE30" s="367"/>
      <c r="BF30" s="367"/>
      <c r="BG30" s="367"/>
      <c r="BH30" s="367"/>
      <c r="BI30" s="367"/>
      <c r="BJ30" s="367"/>
      <c r="BK30" s="367">
        <f>IF($N$18&lt;BK$24,0,IF($N$18&gt;BK$25,0,$BE30))</f>
        <v>0</v>
      </c>
      <c r="BL30" s="367">
        <f>IF($N$18&lt;BL$24,0,IF($N$18&gt;BL$25,0,$BF30))</f>
        <v>0</v>
      </c>
      <c r="BM30" s="367">
        <f>IF($N$18&lt;BM$24,0,IF($N$18&gt;BM$25,0,$BG30))</f>
        <v>0</v>
      </c>
      <c r="BN30" s="367">
        <f>IF($N$18&lt;BN$24,0,IF($N$18&gt;BN$25,0,$BH30))</f>
        <v>0</v>
      </c>
      <c r="BO30" s="367">
        <f>IF($N$18&lt;BO$24,0,IF($N$18&gt;BO$25,0,$BI30))</f>
        <v>0</v>
      </c>
      <c r="BP30" s="367">
        <f>IF($N$18&lt;BP$24,0,IF($N$18&gt;BP$25,0,$BJ30))</f>
        <v>0</v>
      </c>
      <c r="BQ30" s="383">
        <f t="shared" ref="BQ30:BQ31" si="10">SUM(BK30:BP30)</f>
        <v>0</v>
      </c>
      <c r="BR30" s="146"/>
      <c r="BS30" s="441" t="s">
        <v>90</v>
      </c>
      <c r="BT30" s="116"/>
      <c r="BU30" s="116"/>
      <c r="BV30" s="116"/>
      <c r="BW30" s="116"/>
      <c r="BX30" s="116"/>
      <c r="BY30" s="116"/>
      <c r="BZ30" s="116"/>
      <c r="CA30" s="116"/>
      <c r="CB30" s="116"/>
      <c r="CC30" s="116"/>
      <c r="CD30" s="116"/>
      <c r="CE30" s="116"/>
      <c r="CF30" s="116"/>
      <c r="CG30" s="116"/>
      <c r="CH30" s="116"/>
      <c r="CI30" s="116"/>
      <c r="CJ30" s="116"/>
      <c r="CK30" s="116"/>
      <c r="CL30" s="116"/>
      <c r="CM30" s="116"/>
      <c r="CN30" s="116"/>
      <c r="CO30" s="116"/>
      <c r="CP30" s="116"/>
      <c r="CQ30" s="116"/>
      <c r="CR30" s="116"/>
      <c r="CS30" s="116"/>
      <c r="CT30" s="116"/>
      <c r="CU30" s="116"/>
      <c r="CV30" s="116"/>
      <c r="CW30" s="116"/>
      <c r="CX30" s="116"/>
      <c r="CY30" s="116"/>
      <c r="CZ30" s="116"/>
      <c r="DA30" s="116"/>
      <c r="DB30" s="116"/>
      <c r="DC30" s="116"/>
      <c r="DD30" s="116"/>
      <c r="DE30" s="116"/>
      <c r="DF30" s="116"/>
      <c r="DG30" s="116"/>
      <c r="DH30" s="116"/>
      <c r="DI30" s="116"/>
      <c r="DJ30" s="116"/>
      <c r="DK30" s="116"/>
      <c r="DL30" s="116"/>
      <c r="DM30" s="116"/>
      <c r="DN30" s="116"/>
      <c r="DO30" s="116"/>
      <c r="DP30" s="116"/>
      <c r="DQ30" s="116"/>
      <c r="DR30" s="116"/>
      <c r="DS30" s="116"/>
      <c r="DT30" s="116"/>
      <c r="DU30" s="116"/>
      <c r="DV30" s="116"/>
      <c r="DW30" s="116"/>
      <c r="DX30" s="116"/>
      <c r="DY30" s="116"/>
      <c r="DZ30" s="116"/>
      <c r="EA30" s="116"/>
    </row>
    <row r="31" spans="1:131" ht="11.25" customHeight="1" x14ac:dyDescent="0.15">
      <c r="A31" s="113" t="s">
        <v>91</v>
      </c>
      <c r="B31" s="124"/>
      <c r="C31" s="127"/>
      <c r="D31" s="112">
        <f>BS31</f>
        <v>5</v>
      </c>
      <c r="E31" s="710" t="s">
        <v>89</v>
      </c>
      <c r="F31" s="711"/>
      <c r="G31" s="209">
        <v>30</v>
      </c>
      <c r="H31" s="210"/>
      <c r="I31" s="211">
        <v>8502205</v>
      </c>
      <c r="J31" s="212"/>
      <c r="K31" s="552">
        <v>46069</v>
      </c>
      <c r="L31" s="553"/>
      <c r="M31" s="212"/>
      <c r="N31" s="213"/>
      <c r="O31" s="214">
        <f>IF($D$18="YES", (N31), (0))</f>
        <v>0</v>
      </c>
      <c r="P31" s="190"/>
      <c r="Q31" s="213"/>
      <c r="R31" s="214">
        <f>IF($D$18="YES", (Q31), (0))</f>
        <v>0</v>
      </c>
      <c r="S31" s="190"/>
      <c r="T31" s="213"/>
      <c r="U31" s="214">
        <f>IF($D$18="YES", (T31), (0))</f>
        <v>0</v>
      </c>
      <c r="V31" s="190"/>
      <c r="W31" s="213"/>
      <c r="X31" s="214">
        <f>IF($D$18="YES", (W31), (0))</f>
        <v>0</v>
      </c>
      <c r="Y31" s="190"/>
      <c r="Z31" s="186"/>
      <c r="AA31" s="207"/>
      <c r="AB31" s="215"/>
      <c r="AC31" s="190"/>
      <c r="AD31" s="156">
        <f t="shared" ref="AD31" si="11">SUM(N31,O31,Q31,R31,T31,U31,W31,X31)</f>
        <v>0</v>
      </c>
      <c r="AE31" s="156"/>
      <c r="AF31" s="117">
        <v>46209</v>
      </c>
      <c r="AG31" s="156"/>
      <c r="AH31" s="355"/>
      <c r="AI31" s="368">
        <f t="shared" si="0"/>
        <v>0</v>
      </c>
      <c r="AJ31" s="354"/>
      <c r="AK31" s="368">
        <f t="shared" si="1"/>
        <v>0</v>
      </c>
      <c r="AL31" s="354"/>
      <c r="AM31" s="368">
        <f t="shared" si="2"/>
        <v>0</v>
      </c>
      <c r="AN31" s="354"/>
      <c r="AO31" s="368">
        <f t="shared" si="3"/>
        <v>0</v>
      </c>
      <c r="AP31" s="354"/>
      <c r="AQ31" s="368">
        <f t="shared" si="4"/>
        <v>0</v>
      </c>
      <c r="AR31" s="354"/>
      <c r="AS31" s="354"/>
      <c r="AT31" s="369">
        <f t="shared" si="5"/>
        <v>0</v>
      </c>
      <c r="AU31" s="354"/>
      <c r="AV31" s="369">
        <f t="shared" si="6"/>
        <v>0</v>
      </c>
      <c r="AW31" s="354"/>
      <c r="AX31" s="369">
        <f t="shared" si="7"/>
        <v>0</v>
      </c>
      <c r="AY31" s="354"/>
      <c r="AZ31" s="369">
        <f t="shared" si="8"/>
        <v>0</v>
      </c>
      <c r="BA31" s="354"/>
      <c r="BB31" s="369">
        <f t="shared" si="9"/>
        <v>0</v>
      </c>
      <c r="BC31" s="150"/>
      <c r="BD31" s="116"/>
      <c r="BE31" s="367"/>
      <c r="BF31" s="367"/>
      <c r="BG31" s="367"/>
      <c r="BH31" s="367"/>
      <c r="BI31" s="367"/>
      <c r="BJ31" s="367"/>
      <c r="BK31" s="367">
        <f>IF($N$18&lt;BK$24,0,IF($N$18&gt;BK$25,0,$BE31))</f>
        <v>0</v>
      </c>
      <c r="BL31" s="367">
        <f>IF($N$18&lt;BL$24,0,IF($N$18&gt;BL$25,0,$BF31))</f>
        <v>0</v>
      </c>
      <c r="BM31" s="367">
        <f>IF($N$18&lt;BM$24,0,IF($N$18&gt;BM$25,0,$BG31))</f>
        <v>0</v>
      </c>
      <c r="BN31" s="367">
        <f>IF($N$18&lt;BN$24,0,IF($N$18&gt;BN$25,0,$BH31))</f>
        <v>0</v>
      </c>
      <c r="BO31" s="367">
        <f>IF($N$18&lt;BO$24,0,IF($N$18&gt;BO$25,0,$BI31))</f>
        <v>0</v>
      </c>
      <c r="BP31" s="367">
        <f>IF($N$18&lt;BP$24,0,IF($N$18&gt;BP$25,0,$BJ31))</f>
        <v>0</v>
      </c>
      <c r="BQ31" s="383">
        <f t="shared" si="10"/>
        <v>0</v>
      </c>
      <c r="BR31" s="146"/>
      <c r="BS31" s="441">
        <v>5</v>
      </c>
      <c r="BT31" s="116"/>
      <c r="BU31" s="116"/>
      <c r="BV31" s="116"/>
      <c r="BW31" s="116"/>
      <c r="BX31" s="116"/>
      <c r="BY31" s="116"/>
      <c r="BZ31" s="116"/>
      <c r="CA31" s="116"/>
      <c r="CB31" s="116"/>
      <c r="CC31" s="116"/>
      <c r="CD31" s="116"/>
      <c r="CE31" s="116"/>
      <c r="CF31" s="116"/>
      <c r="CG31" s="116"/>
      <c r="CH31" s="116"/>
      <c r="CI31" s="116"/>
      <c r="CJ31" s="116"/>
      <c r="CK31" s="116"/>
      <c r="CL31" s="116"/>
      <c r="CM31" s="116"/>
      <c r="CN31" s="116"/>
      <c r="CO31" s="116"/>
      <c r="CP31" s="116"/>
      <c r="CQ31" s="116"/>
      <c r="CR31" s="116"/>
      <c r="CS31" s="116"/>
      <c r="CT31" s="116"/>
      <c r="CU31" s="116"/>
      <c r="CV31" s="116"/>
      <c r="CW31" s="116"/>
      <c r="CX31" s="116"/>
      <c r="CY31" s="116"/>
      <c r="CZ31" s="116"/>
      <c r="DA31" s="116"/>
      <c r="DB31" s="116"/>
      <c r="DC31" s="116"/>
      <c r="DD31" s="116"/>
      <c r="DE31" s="116"/>
      <c r="DF31" s="116"/>
      <c r="DG31" s="116"/>
      <c r="DH31" s="116"/>
      <c r="DI31" s="116"/>
      <c r="DJ31" s="116"/>
      <c r="DK31" s="116"/>
      <c r="DL31" s="116"/>
      <c r="DM31" s="116"/>
      <c r="DN31" s="116"/>
      <c r="DO31" s="116"/>
      <c r="DP31" s="116"/>
      <c r="DQ31" s="116"/>
      <c r="DR31" s="116"/>
      <c r="DS31" s="116"/>
      <c r="DT31" s="116"/>
      <c r="DU31" s="116"/>
      <c r="DV31" s="116"/>
      <c r="DW31" s="116"/>
      <c r="DX31" s="116"/>
      <c r="DY31" s="116"/>
      <c r="DZ31" s="116"/>
      <c r="EA31" s="116"/>
    </row>
    <row r="32" spans="1:131" ht="11.25" customHeight="1" x14ac:dyDescent="0.15">
      <c r="A32" s="126" t="s">
        <v>92</v>
      </c>
      <c r="B32" s="205"/>
      <c r="C32" s="133"/>
      <c r="D32" s="410"/>
      <c r="E32" s="149"/>
      <c r="F32" s="338"/>
      <c r="G32" s="339"/>
      <c r="H32" s="340"/>
      <c r="I32" s="218"/>
      <c r="J32" s="156"/>
      <c r="K32" s="219"/>
      <c r="L32" s="219"/>
      <c r="M32" s="156"/>
      <c r="N32" s="156"/>
      <c r="O32" s="220"/>
      <c r="P32" s="190"/>
      <c r="Q32" s="156"/>
      <c r="R32" s="220"/>
      <c r="S32" s="190"/>
      <c r="T32" s="156"/>
      <c r="U32" s="220"/>
      <c r="V32" s="190"/>
      <c r="W32" s="156"/>
      <c r="X32" s="245"/>
      <c r="Y32" s="190"/>
      <c r="Z32" s="190"/>
      <c r="AA32" s="207"/>
      <c r="AB32" s="215"/>
      <c r="AC32" s="190"/>
      <c r="AD32" s="156">
        <f>SUM(AD33:AD33)</f>
        <v>0</v>
      </c>
      <c r="AE32" s="156"/>
      <c r="AF32" s="117"/>
      <c r="AG32" s="156"/>
      <c r="AH32" s="355"/>
      <c r="AI32" s="368"/>
      <c r="AJ32" s="354"/>
      <c r="AK32" s="368"/>
      <c r="AL32" s="354"/>
      <c r="AM32" s="368"/>
      <c r="AN32" s="354"/>
      <c r="AO32" s="368"/>
      <c r="AP32" s="354"/>
      <c r="AQ32" s="368"/>
      <c r="AR32" s="354"/>
      <c r="AS32" s="354"/>
      <c r="AT32" s="369"/>
      <c r="AU32" s="354"/>
      <c r="AV32" s="369"/>
      <c r="AW32" s="354"/>
      <c r="AX32" s="369"/>
      <c r="AY32" s="354"/>
      <c r="AZ32" s="369"/>
      <c r="BA32" s="354"/>
      <c r="BB32" s="369"/>
      <c r="BC32" s="150"/>
      <c r="BD32" s="116"/>
      <c r="BE32" s="367"/>
      <c r="BF32" s="367"/>
      <c r="BG32" s="367"/>
      <c r="BH32" s="367"/>
      <c r="BI32" s="367"/>
      <c r="BJ32" s="367"/>
      <c r="BK32" s="367"/>
      <c r="BL32" s="367"/>
      <c r="BM32" s="367"/>
      <c r="BN32" s="367"/>
      <c r="BO32" s="367"/>
      <c r="BP32" s="367"/>
      <c r="BQ32" s="383"/>
      <c r="BR32" s="146"/>
      <c r="BS32" s="441" t="e">
        <v>#N/A</v>
      </c>
      <c r="BT32" s="116"/>
      <c r="BU32" s="116"/>
      <c r="BV32" s="116"/>
      <c r="BW32" s="116"/>
      <c r="BX32" s="116"/>
      <c r="BY32" s="116"/>
      <c r="BZ32" s="116"/>
      <c r="CA32" s="116"/>
      <c r="CB32" s="116"/>
      <c r="CC32" s="116"/>
      <c r="CD32" s="116"/>
      <c r="CE32" s="116"/>
      <c r="CF32" s="116"/>
      <c r="CG32" s="116"/>
      <c r="CH32" s="116"/>
      <c r="CI32" s="116"/>
      <c r="CJ32" s="116"/>
      <c r="CK32" s="116"/>
      <c r="CL32" s="116"/>
      <c r="CM32" s="116"/>
      <c r="CN32" s="116"/>
      <c r="CO32" s="116"/>
      <c r="CP32" s="116"/>
      <c r="CQ32" s="116"/>
      <c r="CR32" s="116"/>
      <c r="CS32" s="116"/>
      <c r="CT32" s="116"/>
      <c r="CU32" s="116"/>
      <c r="CV32" s="116"/>
      <c r="CW32" s="116"/>
      <c r="CX32" s="116"/>
      <c r="CY32" s="116"/>
      <c r="CZ32" s="116"/>
      <c r="DA32" s="116"/>
      <c r="DB32" s="116"/>
      <c r="DC32" s="116"/>
      <c r="DD32" s="116"/>
      <c r="DE32" s="116"/>
      <c r="DF32" s="116"/>
      <c r="DG32" s="116"/>
      <c r="DH32" s="116"/>
      <c r="DI32" s="116"/>
      <c r="DJ32" s="116"/>
      <c r="DK32" s="116"/>
      <c r="DL32" s="116"/>
      <c r="DM32" s="116"/>
      <c r="DN32" s="116"/>
      <c r="DO32" s="116"/>
      <c r="DP32" s="116"/>
      <c r="DQ32" s="116"/>
      <c r="DR32" s="116"/>
      <c r="DS32" s="116"/>
      <c r="DT32" s="116"/>
      <c r="DU32" s="116"/>
      <c r="DV32" s="116"/>
      <c r="DW32" s="116"/>
      <c r="DX32" s="116"/>
      <c r="DY32" s="116"/>
      <c r="DZ32" s="116"/>
      <c r="EA32" s="116"/>
    </row>
    <row r="33" spans="1:131" s="116" customFormat="1" ht="12" customHeight="1" x14ac:dyDescent="0.15">
      <c r="A33" s="113" t="s">
        <v>93</v>
      </c>
      <c r="B33" s="124" t="s">
        <v>94</v>
      </c>
      <c r="C33" s="127"/>
      <c r="D33" s="112" t="s">
        <v>95</v>
      </c>
      <c r="E33" s="710" t="s">
        <v>89</v>
      </c>
      <c r="F33" s="711">
        <f t="shared" ref="F33" si="12">BQ33</f>
        <v>0</v>
      </c>
      <c r="G33" s="209">
        <v>30</v>
      </c>
      <c r="H33" s="210"/>
      <c r="I33" s="211">
        <v>8509925</v>
      </c>
      <c r="J33" s="212"/>
      <c r="K33" s="552">
        <v>46069</v>
      </c>
      <c r="L33" s="553"/>
      <c r="M33" s="212"/>
      <c r="N33" s="213"/>
      <c r="O33" s="214">
        <f t="shared" ref="O33" si="13">IF($D$18="YES", (N33), (0))</f>
        <v>0</v>
      </c>
      <c r="P33" s="190"/>
      <c r="Q33" s="213"/>
      <c r="R33" s="214">
        <f t="shared" ref="R33" si="14">IF($D$18="YES", (Q33), (0))</f>
        <v>0</v>
      </c>
      <c r="S33" s="190"/>
      <c r="T33" s="213"/>
      <c r="U33" s="214">
        <f t="shared" ref="U33" si="15">IF($D$18="YES", (T33), (0))</f>
        <v>0</v>
      </c>
      <c r="V33" s="190"/>
      <c r="W33" s="213"/>
      <c r="X33" s="214">
        <f t="shared" ref="X33" si="16">IF($D$18="YES", (W33), (0))</f>
        <v>0</v>
      </c>
      <c r="Y33" s="190"/>
      <c r="Z33" s="190"/>
      <c r="AA33" s="207"/>
      <c r="AB33" s="215"/>
      <c r="AC33" s="190"/>
      <c r="AD33" s="156">
        <f t="shared" ref="AD33" si="17">SUM(N33,O33,Q33,R33,T33,U33,W33,X33)</f>
        <v>0</v>
      </c>
      <c r="AE33" s="156"/>
      <c r="AF33" s="117">
        <v>46209</v>
      </c>
      <c r="AG33" s="156"/>
      <c r="AH33" s="355"/>
      <c r="AI33" s="368">
        <f t="shared" ref="AI33" si="18">N33*G33</f>
        <v>0</v>
      </c>
      <c r="AJ33" s="354"/>
      <c r="AK33" s="368">
        <f t="shared" ref="AK33" si="19">Q33*G33</f>
        <v>0</v>
      </c>
      <c r="AL33" s="354"/>
      <c r="AM33" s="368">
        <f t="shared" ref="AM33" si="20">T33*G33</f>
        <v>0</v>
      </c>
      <c r="AN33" s="354"/>
      <c r="AO33" s="368">
        <f t="shared" ref="AO33" si="21">W33*G33</f>
        <v>0</v>
      </c>
      <c r="AP33" s="354"/>
      <c r="AQ33" s="368">
        <f t="shared" ref="AQ33" si="22">SUM(AI33,AK33,AM33,AO33)</f>
        <v>0</v>
      </c>
      <c r="AR33" s="354"/>
      <c r="AS33" s="354"/>
      <c r="AT33" s="369">
        <f t="shared" ref="AT33" si="23">(N33*G33)*F33</f>
        <v>0</v>
      </c>
      <c r="AU33" s="354"/>
      <c r="AV33" s="369">
        <f t="shared" ref="AV33" si="24">(Q33*G33)*F33</f>
        <v>0</v>
      </c>
      <c r="AW33" s="354"/>
      <c r="AX33" s="369">
        <f t="shared" ref="AX33" si="25">(T33*G33)*F33</f>
        <v>0</v>
      </c>
      <c r="AY33" s="354"/>
      <c r="AZ33" s="369">
        <f t="shared" ref="AZ33" si="26">(W33*G33)*F33</f>
        <v>0</v>
      </c>
      <c r="BA33" s="354"/>
      <c r="BB33" s="369">
        <f t="shared" ref="BB33" si="27">SUM(AS33:BA33)</f>
        <v>0</v>
      </c>
      <c r="BC33" s="150"/>
      <c r="BE33" s="367"/>
      <c r="BF33" s="367"/>
      <c r="BG33" s="367"/>
      <c r="BH33" s="367"/>
      <c r="BI33" s="367"/>
      <c r="BJ33" s="367"/>
      <c r="BK33" s="367">
        <f>IF($N$18&lt;BK$24,0,IF($N$18&gt;BK$25,0,$BE33))</f>
        <v>0</v>
      </c>
      <c r="BL33" s="367">
        <f>IF($N$18&lt;BL$24,0,IF($N$18&gt;BL$25,0,$BF33))</f>
        <v>0</v>
      </c>
      <c r="BM33" s="367">
        <f>IF($N$18&lt;BM$24,0,IF($N$18&gt;BM$25,0,$BG33))</f>
        <v>0</v>
      </c>
      <c r="BN33" s="367">
        <f>IF($N$18&lt;BN$24,0,IF($N$18&gt;BN$25,0,$BH33))</f>
        <v>0</v>
      </c>
      <c r="BO33" s="367">
        <f>IF($N$18&lt;BO$24,0,IF($N$18&gt;BO$25,0,$BI33))</f>
        <v>0</v>
      </c>
      <c r="BP33" s="367">
        <f>IF($N$18&lt;BP$24,0,IF($N$18&gt;BP$25,0,$BJ33))</f>
        <v>0</v>
      </c>
      <c r="BQ33" s="383">
        <f t="shared" ref="BQ33" si="28">SUM(BK33:BP33)</f>
        <v>0</v>
      </c>
      <c r="BR33" s="146"/>
      <c r="BS33" s="441" t="s">
        <v>90</v>
      </c>
    </row>
    <row r="34" spans="1:131" ht="11.25" customHeight="1" x14ac:dyDescent="0.15">
      <c r="A34" s="126" t="s">
        <v>96</v>
      </c>
      <c r="B34" s="205"/>
      <c r="C34" s="133"/>
      <c r="D34" s="410"/>
      <c r="E34" s="710"/>
      <c r="F34" s="711"/>
      <c r="G34" s="339"/>
      <c r="H34" s="340"/>
      <c r="I34" s="218"/>
      <c r="J34" s="156"/>
      <c r="K34" s="219"/>
      <c r="L34" s="219"/>
      <c r="M34" s="156"/>
      <c r="N34" s="156"/>
      <c r="O34" s="220"/>
      <c r="P34" s="190"/>
      <c r="Q34" s="156"/>
      <c r="R34" s="220"/>
      <c r="S34" s="190"/>
      <c r="T34" s="156"/>
      <c r="U34" s="220"/>
      <c r="V34" s="190"/>
      <c r="W34" s="156"/>
      <c r="X34" s="245"/>
      <c r="Y34" s="190"/>
      <c r="Z34" s="190"/>
      <c r="AA34" s="207"/>
      <c r="AB34" s="215"/>
      <c r="AC34" s="190"/>
      <c r="AD34" s="156">
        <f>SUM(AD35:AD35)</f>
        <v>0</v>
      </c>
      <c r="AE34" s="156"/>
      <c r="AF34" s="117"/>
      <c r="AG34" s="156"/>
      <c r="AH34" s="355"/>
      <c r="AI34" s="368"/>
      <c r="AJ34" s="354"/>
      <c r="AK34" s="368"/>
      <c r="AL34" s="354"/>
      <c r="AM34" s="368"/>
      <c r="AN34" s="354"/>
      <c r="AO34" s="368"/>
      <c r="AP34" s="354"/>
      <c r="AQ34" s="368"/>
      <c r="AR34" s="354"/>
      <c r="AS34" s="354"/>
      <c r="AT34" s="369"/>
      <c r="AU34" s="354"/>
      <c r="AV34" s="369"/>
      <c r="AW34" s="354"/>
      <c r="AX34" s="369"/>
      <c r="AY34" s="354"/>
      <c r="AZ34" s="369"/>
      <c r="BA34" s="354"/>
      <c r="BB34" s="369"/>
      <c r="BC34" s="150"/>
      <c r="BD34" s="116"/>
      <c r="BE34" s="367"/>
      <c r="BF34" s="367"/>
      <c r="BG34" s="367"/>
      <c r="BH34" s="367"/>
      <c r="BI34" s="367"/>
      <c r="BJ34" s="367"/>
      <c r="BK34" s="367"/>
      <c r="BL34" s="367"/>
      <c r="BM34" s="367"/>
      <c r="BN34" s="367"/>
      <c r="BO34" s="367"/>
      <c r="BP34" s="367"/>
      <c r="BQ34" s="383"/>
      <c r="BR34" s="146"/>
      <c r="BS34" s="441" t="e">
        <v>#N/A</v>
      </c>
      <c r="BT34" s="116"/>
      <c r="BU34" s="116"/>
      <c r="BV34" s="116"/>
      <c r="BW34" s="116"/>
      <c r="BX34" s="116"/>
      <c r="BY34" s="116"/>
      <c r="BZ34" s="116"/>
      <c r="CA34" s="116"/>
      <c r="CB34" s="116"/>
      <c r="CC34" s="116"/>
      <c r="CD34" s="116"/>
      <c r="CE34" s="116"/>
      <c r="CF34" s="116"/>
      <c r="CG34" s="116"/>
      <c r="CH34" s="116"/>
      <c r="CI34" s="116"/>
      <c r="CJ34" s="116"/>
      <c r="CK34" s="116"/>
      <c r="CL34" s="116"/>
      <c r="CM34" s="116"/>
      <c r="CN34" s="116"/>
      <c r="CO34" s="116"/>
      <c r="CP34" s="116"/>
      <c r="CQ34" s="116"/>
      <c r="CR34" s="116"/>
      <c r="CS34" s="116"/>
      <c r="CT34" s="116"/>
      <c r="CU34" s="116"/>
      <c r="CV34" s="116"/>
      <c r="CW34" s="116"/>
      <c r="CX34" s="116"/>
      <c r="CY34" s="116"/>
      <c r="CZ34" s="116"/>
      <c r="DA34" s="116"/>
      <c r="DB34" s="116"/>
      <c r="DC34" s="116"/>
      <c r="DD34" s="116"/>
      <c r="DE34" s="116"/>
      <c r="DF34" s="116"/>
      <c r="DG34" s="116"/>
      <c r="DH34" s="116"/>
      <c r="DI34" s="116"/>
      <c r="DJ34" s="116"/>
      <c r="DK34" s="116"/>
      <c r="DL34" s="116"/>
      <c r="DM34" s="116"/>
      <c r="DN34" s="116"/>
      <c r="DO34" s="116"/>
      <c r="DP34" s="116"/>
      <c r="DQ34" s="116"/>
      <c r="DR34" s="116"/>
      <c r="DS34" s="116"/>
      <c r="DT34" s="116"/>
      <c r="DU34" s="116"/>
      <c r="DV34" s="116"/>
      <c r="DW34" s="116"/>
      <c r="DX34" s="116"/>
      <c r="DY34" s="116"/>
      <c r="DZ34" s="116"/>
      <c r="EA34" s="116"/>
    </row>
    <row r="35" spans="1:131" s="116" customFormat="1" ht="12" customHeight="1" x14ac:dyDescent="0.15">
      <c r="A35" s="113" t="s">
        <v>97</v>
      </c>
      <c r="B35" s="124" t="s">
        <v>98</v>
      </c>
      <c r="C35" s="127"/>
      <c r="D35" s="112" t="str">
        <f>BS35</f>
        <v>S/O</v>
      </c>
      <c r="E35" s="710" t="s">
        <v>89</v>
      </c>
      <c r="F35" s="711">
        <f t="shared" ref="F35" si="29">BQ35</f>
        <v>0</v>
      </c>
      <c r="G35" s="209">
        <v>30</v>
      </c>
      <c r="H35" s="210"/>
      <c r="I35" s="211">
        <v>8518515</v>
      </c>
      <c r="J35" s="212"/>
      <c r="K35" s="552">
        <v>46069</v>
      </c>
      <c r="L35" s="553"/>
      <c r="M35" s="212"/>
      <c r="N35" s="213"/>
      <c r="O35" s="214">
        <f t="shared" ref="O35" si="30">IF($D$18="YES", (N35), (0))</f>
        <v>0</v>
      </c>
      <c r="P35" s="190"/>
      <c r="Q35" s="213"/>
      <c r="R35" s="214">
        <f t="shared" ref="R35" si="31">IF($D$18="YES", (Q35), (0))</f>
        <v>0</v>
      </c>
      <c r="S35" s="190"/>
      <c r="T35" s="213"/>
      <c r="U35" s="214">
        <f t="shared" ref="U35" si="32">IF($D$18="YES", (T35), (0))</f>
        <v>0</v>
      </c>
      <c r="V35" s="190"/>
      <c r="W35" s="213"/>
      <c r="X35" s="214">
        <f t="shared" ref="X35" si="33">IF($D$18="YES", (W35), (0))</f>
        <v>0</v>
      </c>
      <c r="Y35" s="190"/>
      <c r="Z35" s="190"/>
      <c r="AA35" s="207"/>
      <c r="AB35" s="215"/>
      <c r="AC35" s="190"/>
      <c r="AD35" s="156">
        <f t="shared" ref="AD35" si="34">SUM(N35,O35,Q35,R35,T35,U35,W35,X35)</f>
        <v>0</v>
      </c>
      <c r="AE35" s="156"/>
      <c r="AF35" s="117">
        <v>46209</v>
      </c>
      <c r="AG35" s="156"/>
      <c r="AH35" s="355"/>
      <c r="AI35" s="368">
        <f t="shared" ref="AI35" si="35">N35*G35</f>
        <v>0</v>
      </c>
      <c r="AJ35" s="354"/>
      <c r="AK35" s="368">
        <f t="shared" ref="AK35" si="36">Q35*G35</f>
        <v>0</v>
      </c>
      <c r="AL35" s="354"/>
      <c r="AM35" s="368">
        <f t="shared" ref="AM35" si="37">T35*G35</f>
        <v>0</v>
      </c>
      <c r="AN35" s="354"/>
      <c r="AO35" s="368">
        <f t="shared" ref="AO35" si="38">W35*G35</f>
        <v>0</v>
      </c>
      <c r="AP35" s="354"/>
      <c r="AQ35" s="368">
        <f t="shared" ref="AQ35" si="39">SUM(AI35,AK35,AM35,AO35)</f>
        <v>0</v>
      </c>
      <c r="AR35" s="354"/>
      <c r="AS35" s="354"/>
      <c r="AT35" s="369">
        <f t="shared" ref="AT35" si="40">(N35*G35)*F35</f>
        <v>0</v>
      </c>
      <c r="AU35" s="354"/>
      <c r="AV35" s="369">
        <f t="shared" ref="AV35" si="41">(Q35*G35)*F35</f>
        <v>0</v>
      </c>
      <c r="AW35" s="354"/>
      <c r="AX35" s="369">
        <f t="shared" ref="AX35" si="42">(T35*G35)*F35</f>
        <v>0</v>
      </c>
      <c r="AY35" s="354"/>
      <c r="AZ35" s="369">
        <f t="shared" ref="AZ35" si="43">(W35*G35)*F35</f>
        <v>0</v>
      </c>
      <c r="BA35" s="354"/>
      <c r="BB35" s="369">
        <f t="shared" ref="BB35" si="44">SUM(AS35:BA35)</f>
        <v>0</v>
      </c>
      <c r="BC35" s="150"/>
      <c r="BE35" s="367"/>
      <c r="BF35" s="367"/>
      <c r="BG35" s="367"/>
      <c r="BH35" s="367"/>
      <c r="BI35" s="367"/>
      <c r="BJ35" s="367"/>
      <c r="BK35" s="367">
        <f>IF($N$18&lt;BK$24,0,IF($N$18&gt;BK$25,0,$BE35))</f>
        <v>0</v>
      </c>
      <c r="BL35" s="367">
        <f>IF($N$18&lt;BL$24,0,IF($N$18&gt;BL$25,0,$BF35))</f>
        <v>0</v>
      </c>
      <c r="BM35" s="367">
        <f>IF($N$18&lt;BM$24,0,IF($N$18&gt;BM$25,0,$BG35))</f>
        <v>0</v>
      </c>
      <c r="BN35" s="367">
        <f>IF($N$18&lt;BN$24,0,IF($N$18&gt;BN$25,0,$BH35))</f>
        <v>0</v>
      </c>
      <c r="BO35" s="367">
        <f>IF($N$18&lt;BO$24,0,IF($N$18&gt;BO$25,0,$BI35))</f>
        <v>0</v>
      </c>
      <c r="BP35" s="367">
        <f>IF($N$18&lt;BP$24,0,IF($N$18&gt;BP$25,0,$BJ35))</f>
        <v>0</v>
      </c>
      <c r="BQ35" s="383">
        <f t="shared" ref="BQ35" si="45">SUM(BK35:BP35)</f>
        <v>0</v>
      </c>
      <c r="BR35" s="146"/>
      <c r="BS35" s="441" t="s">
        <v>90</v>
      </c>
    </row>
    <row r="36" spans="1:131" ht="11.25" customHeight="1" x14ac:dyDescent="0.15">
      <c r="A36" s="126" t="s">
        <v>99</v>
      </c>
      <c r="B36" s="205"/>
      <c r="C36" s="133"/>
      <c r="D36" s="407"/>
      <c r="E36" s="710"/>
      <c r="F36" s="711"/>
      <c r="G36" s="339"/>
      <c r="H36" s="340"/>
      <c r="I36" s="218"/>
      <c r="J36" s="135"/>
      <c r="K36" s="219"/>
      <c r="L36" s="219"/>
      <c r="M36" s="135"/>
      <c r="N36" s="146"/>
      <c r="O36" s="139"/>
      <c r="P36" s="190"/>
      <c r="Q36" s="146"/>
      <c r="R36" s="139"/>
      <c r="S36" s="190"/>
      <c r="T36" s="146"/>
      <c r="U36" s="139"/>
      <c r="V36" s="190"/>
      <c r="W36" s="146"/>
      <c r="X36" s="297"/>
      <c r="Y36" s="190"/>
      <c r="Z36" s="113"/>
      <c r="AA36" s="207"/>
      <c r="AB36" s="215"/>
      <c r="AC36" s="190"/>
      <c r="AD36" s="156">
        <f>SUM(AD37:AD39)</f>
        <v>0</v>
      </c>
      <c r="AE36" s="156"/>
      <c r="AF36" s="117"/>
      <c r="AG36" s="156"/>
      <c r="AH36" s="355"/>
      <c r="AI36" s="368"/>
      <c r="AJ36" s="354"/>
      <c r="AK36" s="368"/>
      <c r="AL36" s="354"/>
      <c r="AM36" s="368"/>
      <c r="AN36" s="354"/>
      <c r="AO36" s="368"/>
      <c r="AP36" s="354"/>
      <c r="AQ36" s="368"/>
      <c r="AR36" s="354"/>
      <c r="AS36" s="354"/>
      <c r="AT36" s="369"/>
      <c r="AU36" s="354"/>
      <c r="AV36" s="369"/>
      <c r="AW36" s="354"/>
      <c r="AX36" s="369"/>
      <c r="AY36" s="354"/>
      <c r="AZ36" s="369"/>
      <c r="BA36" s="354"/>
      <c r="BB36" s="369"/>
      <c r="BC36" s="150"/>
      <c r="BD36" s="116"/>
      <c r="BE36" s="367"/>
      <c r="BF36" s="367"/>
      <c r="BG36" s="367"/>
      <c r="BH36" s="367"/>
      <c r="BI36" s="367"/>
      <c r="BJ36" s="367"/>
      <c r="BK36" s="367"/>
      <c r="BL36" s="367"/>
      <c r="BM36" s="367"/>
      <c r="BN36" s="367"/>
      <c r="BO36" s="367"/>
      <c r="BP36" s="367"/>
      <c r="BQ36" s="383"/>
      <c r="BR36" s="146"/>
      <c r="BS36" s="441" t="e">
        <v>#N/A</v>
      </c>
      <c r="BT36" s="116"/>
      <c r="BU36" s="116"/>
      <c r="BV36" s="116"/>
      <c r="BW36" s="116"/>
      <c r="BX36" s="116"/>
      <c r="BY36" s="116"/>
      <c r="BZ36" s="116"/>
      <c r="CA36" s="116"/>
      <c r="CB36" s="116"/>
      <c r="CC36" s="116"/>
      <c r="CD36" s="116"/>
      <c r="CE36" s="116"/>
      <c r="CF36" s="116"/>
      <c r="CG36" s="116"/>
      <c r="CH36" s="116"/>
      <c r="CI36" s="116"/>
      <c r="CJ36" s="116"/>
      <c r="CK36" s="116"/>
      <c r="CL36" s="116"/>
      <c r="CM36" s="116"/>
      <c r="CN36" s="116"/>
      <c r="CO36" s="116"/>
      <c r="CP36" s="116"/>
      <c r="CQ36" s="116"/>
      <c r="CR36" s="116"/>
      <c r="CS36" s="116"/>
      <c r="CT36" s="116"/>
      <c r="CU36" s="116"/>
      <c r="CV36" s="116"/>
      <c r="CW36" s="116"/>
      <c r="CX36" s="116"/>
      <c r="CY36" s="116"/>
      <c r="CZ36" s="116"/>
      <c r="DA36" s="116"/>
      <c r="DB36" s="116"/>
      <c r="DC36" s="116"/>
      <c r="DD36" s="116"/>
      <c r="DE36" s="116"/>
      <c r="DF36" s="116"/>
      <c r="DG36" s="116"/>
      <c r="DH36" s="116"/>
      <c r="DI36" s="116"/>
      <c r="DJ36" s="116"/>
      <c r="DK36" s="116"/>
      <c r="DL36" s="116"/>
      <c r="DM36" s="116"/>
      <c r="DN36" s="116"/>
      <c r="DO36" s="116"/>
      <c r="DP36" s="116"/>
      <c r="DQ36" s="116"/>
      <c r="DR36" s="116"/>
      <c r="DS36" s="116"/>
      <c r="DT36" s="116"/>
      <c r="DU36" s="116"/>
      <c r="DV36" s="116"/>
      <c r="DW36" s="116"/>
      <c r="DX36" s="116"/>
      <c r="DY36" s="116"/>
      <c r="DZ36" s="116"/>
      <c r="EA36" s="116"/>
    </row>
    <row r="37" spans="1:131" ht="11.25" customHeight="1" x14ac:dyDescent="0.15">
      <c r="A37" s="113" t="s">
        <v>100</v>
      </c>
      <c r="B37" s="124" t="s">
        <v>101</v>
      </c>
      <c r="C37" s="127"/>
      <c r="D37" s="112">
        <f>BS37</f>
        <v>12</v>
      </c>
      <c r="E37" s="710" t="s">
        <v>102</v>
      </c>
      <c r="F37" s="711">
        <f t="shared" ref="F37" si="46">BQ37</f>
        <v>0</v>
      </c>
      <c r="G37" s="209">
        <v>50</v>
      </c>
      <c r="H37" s="210"/>
      <c r="I37" s="211">
        <v>8550408</v>
      </c>
      <c r="J37" s="212"/>
      <c r="K37" s="552">
        <v>46069</v>
      </c>
      <c r="L37" s="553"/>
      <c r="M37" s="212"/>
      <c r="N37" s="213"/>
      <c r="O37" s="214">
        <f>IF($D$18="YES", (N37), (0))</f>
        <v>0</v>
      </c>
      <c r="P37" s="190"/>
      <c r="Q37" s="213"/>
      <c r="R37" s="214">
        <f>IF($D$18="YES", (Q37), (0))</f>
        <v>0</v>
      </c>
      <c r="S37" s="190"/>
      <c r="T37" s="213"/>
      <c r="U37" s="214">
        <f>IF($D$18="YES", (T37), (0))</f>
        <v>0</v>
      </c>
      <c r="V37" s="190"/>
      <c r="W37" s="213"/>
      <c r="X37" s="214">
        <f>IF($D$18="YES", (W37), (0))</f>
        <v>0</v>
      </c>
      <c r="Y37" s="190"/>
      <c r="Z37" s="186"/>
      <c r="AA37" s="207"/>
      <c r="AB37" s="215"/>
      <c r="AC37" s="190"/>
      <c r="AD37" s="156">
        <f t="shared" ref="AD37" si="47">SUM(N37,O37,Q37,R37,T37,U37,W37,X37)</f>
        <v>0</v>
      </c>
      <c r="AE37" s="156"/>
      <c r="AF37" s="117">
        <v>46209</v>
      </c>
      <c r="AG37" s="156"/>
      <c r="AH37" s="355"/>
      <c r="AI37" s="368">
        <f t="shared" ref="AI37" si="48">N37*G37</f>
        <v>0</v>
      </c>
      <c r="AJ37" s="354"/>
      <c r="AK37" s="368">
        <f t="shared" ref="AK37" si="49">Q37*G37</f>
        <v>0</v>
      </c>
      <c r="AL37" s="354"/>
      <c r="AM37" s="368">
        <f t="shared" ref="AM37" si="50">T37*G37</f>
        <v>0</v>
      </c>
      <c r="AN37" s="354"/>
      <c r="AO37" s="368">
        <f t="shared" ref="AO37" si="51">W37*G37</f>
        <v>0</v>
      </c>
      <c r="AP37" s="354"/>
      <c r="AQ37" s="368">
        <f t="shared" ref="AQ37" si="52">SUM(AI37,AK37,AM37,AO37)</f>
        <v>0</v>
      </c>
      <c r="AR37" s="354"/>
      <c r="AS37" s="354"/>
      <c r="AT37" s="369">
        <f t="shared" ref="AT37" si="53">(N37*G37)*F37</f>
        <v>0</v>
      </c>
      <c r="AU37" s="354"/>
      <c r="AV37" s="369">
        <f t="shared" ref="AV37" si="54">(Q37*G37)*F37</f>
        <v>0</v>
      </c>
      <c r="AW37" s="354"/>
      <c r="AX37" s="369">
        <f t="shared" ref="AX37" si="55">(T37*G37)*F37</f>
        <v>0</v>
      </c>
      <c r="AY37" s="354"/>
      <c r="AZ37" s="369">
        <f t="shared" ref="AZ37" si="56">(W37*G37)*F37</f>
        <v>0</v>
      </c>
      <c r="BA37" s="354"/>
      <c r="BB37" s="369">
        <f t="shared" ref="BB37" si="57">SUM(AS37:BA37)</f>
        <v>0</v>
      </c>
      <c r="BC37" s="150"/>
      <c r="BD37" s="116"/>
      <c r="BE37" s="367"/>
      <c r="BF37" s="367"/>
      <c r="BG37" s="367"/>
      <c r="BH37" s="367"/>
      <c r="BI37" s="367"/>
      <c r="BJ37" s="367"/>
      <c r="BK37" s="367">
        <f t="shared" ref="BK37:BK39" si="58">IF($N$18&lt;BK$24,0,IF($N$18&gt;BK$25,0,$BE37))</f>
        <v>0</v>
      </c>
      <c r="BL37" s="367">
        <f>IF($N$18&lt;BL$24,0,IF($N$18&gt;BL$25,0,$BF37))</f>
        <v>0</v>
      </c>
      <c r="BM37" s="367">
        <f>IF($N$18&lt;BM$24,0,IF($N$18&gt;BM$25,0,$BG37))</f>
        <v>0</v>
      </c>
      <c r="BN37" s="367">
        <f>IF($N$18&lt;BN$24,0,IF($N$18&gt;BN$25,0,$BH37))</f>
        <v>0</v>
      </c>
      <c r="BO37" s="367">
        <f>IF($N$18&lt;BO$24,0,IF($N$18&gt;BO$25,0,$BI37))</f>
        <v>0</v>
      </c>
      <c r="BP37" s="367">
        <f>IF($N$18&lt;BP$24,0,IF($N$18&gt;BP$25,0,$BJ37))</f>
        <v>0</v>
      </c>
      <c r="BQ37" s="383">
        <f t="shared" ref="BQ37" si="59">SUM(BK37:BP37)</f>
        <v>0</v>
      </c>
      <c r="BR37" s="146"/>
      <c r="BS37" s="441">
        <v>12</v>
      </c>
      <c r="BT37" s="116"/>
      <c r="BU37" s="116"/>
      <c r="BV37" s="116"/>
      <c r="BW37" s="116"/>
      <c r="BX37" s="116"/>
      <c r="BY37" s="116"/>
      <c r="BZ37" s="116"/>
      <c r="CA37" s="116"/>
      <c r="CB37" s="116"/>
      <c r="CC37" s="116"/>
      <c r="CD37" s="116"/>
      <c r="CE37" s="116"/>
      <c r="CF37" s="116"/>
      <c r="CG37" s="116"/>
      <c r="CH37" s="116"/>
      <c r="CI37" s="116"/>
      <c r="CJ37" s="116"/>
      <c r="CK37" s="116"/>
      <c r="CL37" s="116"/>
      <c r="CM37" s="116"/>
      <c r="CN37" s="116"/>
      <c r="CO37" s="116"/>
      <c r="CP37" s="116"/>
      <c r="CQ37" s="116"/>
      <c r="CR37" s="116"/>
      <c r="CS37" s="116"/>
      <c r="CT37" s="116"/>
      <c r="CU37" s="116"/>
      <c r="CV37" s="116"/>
      <c r="CW37" s="116"/>
      <c r="CX37" s="116"/>
      <c r="CY37" s="116"/>
      <c r="CZ37" s="116"/>
      <c r="DA37" s="116"/>
      <c r="DB37" s="116"/>
      <c r="DC37" s="116"/>
      <c r="DD37" s="116"/>
      <c r="DE37" s="116"/>
      <c r="DF37" s="116"/>
      <c r="DG37" s="116"/>
      <c r="DH37" s="116"/>
      <c r="DI37" s="116"/>
      <c r="DJ37" s="116"/>
      <c r="DK37" s="116"/>
      <c r="DL37" s="116"/>
      <c r="DM37" s="116"/>
      <c r="DN37" s="116"/>
      <c r="DO37" s="116"/>
      <c r="DP37" s="116"/>
      <c r="DQ37" s="116"/>
      <c r="DR37" s="116"/>
      <c r="DS37" s="116"/>
      <c r="DT37" s="116"/>
      <c r="DU37" s="116"/>
      <c r="DV37" s="116"/>
      <c r="DW37" s="116"/>
      <c r="DX37" s="116"/>
      <c r="DY37" s="116"/>
      <c r="DZ37" s="116"/>
      <c r="EA37" s="116"/>
    </row>
    <row r="38" spans="1:131" ht="11.25" customHeight="1" x14ac:dyDescent="0.15">
      <c r="A38" s="113" t="s">
        <v>103</v>
      </c>
      <c r="B38" s="124" t="s">
        <v>104</v>
      </c>
      <c r="C38" s="127"/>
      <c r="D38" s="112" t="str">
        <f>BS38</f>
        <v>S/O</v>
      </c>
      <c r="E38" s="710" t="s">
        <v>102</v>
      </c>
      <c r="F38" s="711">
        <f t="shared" ref="F38:F39" si="60">BQ38</f>
        <v>0</v>
      </c>
      <c r="G38" s="209">
        <v>50</v>
      </c>
      <c r="H38" s="210"/>
      <c r="I38" s="211">
        <v>8550448</v>
      </c>
      <c r="J38" s="212"/>
      <c r="K38" s="552">
        <v>46069</v>
      </c>
      <c r="L38" s="553"/>
      <c r="M38" s="212"/>
      <c r="N38" s="213"/>
      <c r="O38" s="214">
        <f>IF($D$18="YES", (N38), (0))</f>
        <v>0</v>
      </c>
      <c r="P38" s="190"/>
      <c r="Q38" s="213"/>
      <c r="R38" s="214">
        <f>IF($D$18="YES", (Q38), (0))</f>
        <v>0</v>
      </c>
      <c r="S38" s="190"/>
      <c r="T38" s="213"/>
      <c r="U38" s="214">
        <f>IF($D$18="YES", (T38), (0))</f>
        <v>0</v>
      </c>
      <c r="V38" s="190"/>
      <c r="W38" s="213"/>
      <c r="X38" s="214">
        <f>IF($D$18="YES", (W38), (0))</f>
        <v>0</v>
      </c>
      <c r="Y38" s="190"/>
      <c r="Z38" s="186"/>
      <c r="AA38" s="207"/>
      <c r="AB38" s="215"/>
      <c r="AC38" s="190"/>
      <c r="AD38" s="156">
        <f t="shared" ref="AD38:AD39" si="61">SUM(N38,O38,Q38,R38,T38,U38,W38,X38)</f>
        <v>0</v>
      </c>
      <c r="AE38" s="156"/>
      <c r="AF38" s="117">
        <v>46209</v>
      </c>
      <c r="AG38" s="156"/>
      <c r="AH38" s="355"/>
      <c r="AI38" s="368">
        <f t="shared" ref="AI38:AI39" si="62">N38*G38</f>
        <v>0</v>
      </c>
      <c r="AJ38" s="354"/>
      <c r="AK38" s="368">
        <f t="shared" ref="AK38:AK39" si="63">Q38*G38</f>
        <v>0</v>
      </c>
      <c r="AL38" s="354"/>
      <c r="AM38" s="368">
        <f t="shared" ref="AM38:AM39" si="64">T38*G38</f>
        <v>0</v>
      </c>
      <c r="AN38" s="354"/>
      <c r="AO38" s="368">
        <f t="shared" ref="AO38:AO39" si="65">W38*G38</f>
        <v>0</v>
      </c>
      <c r="AP38" s="354"/>
      <c r="AQ38" s="368">
        <f t="shared" ref="AQ38:AQ39" si="66">SUM(AI38,AK38,AM38,AO38)</f>
        <v>0</v>
      </c>
      <c r="AR38" s="354"/>
      <c r="AS38" s="354"/>
      <c r="AT38" s="369">
        <f t="shared" ref="AT38:AT39" si="67">(N38*G38)*F38</f>
        <v>0</v>
      </c>
      <c r="AU38" s="354"/>
      <c r="AV38" s="369">
        <f t="shared" ref="AV38:AV39" si="68">(Q38*G38)*F38</f>
        <v>0</v>
      </c>
      <c r="AW38" s="354"/>
      <c r="AX38" s="369">
        <f t="shared" ref="AX38:AX39" si="69">(T38*G38)*F38</f>
        <v>0</v>
      </c>
      <c r="AY38" s="354"/>
      <c r="AZ38" s="369">
        <f t="shared" ref="AZ38:AZ39" si="70">(W38*G38)*F38</f>
        <v>0</v>
      </c>
      <c r="BA38" s="354"/>
      <c r="BB38" s="369">
        <f t="shared" ref="BB38:BB39" si="71">SUM(AS38:BA38)</f>
        <v>0</v>
      </c>
      <c r="BC38" s="150"/>
      <c r="BD38" s="116"/>
      <c r="BE38" s="367"/>
      <c r="BF38" s="367"/>
      <c r="BG38" s="367"/>
      <c r="BH38" s="367"/>
      <c r="BI38" s="367"/>
      <c r="BJ38" s="367"/>
      <c r="BK38" s="367">
        <f t="shared" si="58"/>
        <v>0</v>
      </c>
      <c r="BL38" s="367">
        <f>IF($N$18&lt;BL$24,0,IF($N$18&gt;BL$25,0,$BF38))</f>
        <v>0</v>
      </c>
      <c r="BM38" s="367">
        <f>IF($N$18&lt;BM$24,0,IF($N$18&gt;BM$25,0,$BG38))</f>
        <v>0</v>
      </c>
      <c r="BN38" s="367">
        <f>IF($N$18&lt;BN$24,0,IF($N$18&gt;BN$25,0,$BH38))</f>
        <v>0</v>
      </c>
      <c r="BO38" s="367">
        <f>IF($N$18&lt;BO$24,0,IF($N$18&gt;BO$25,0,$BI38))</f>
        <v>0</v>
      </c>
      <c r="BP38" s="367">
        <f>IF($N$18&lt;BP$24,0,IF($N$18&gt;BP$25,0,$BJ38))</f>
        <v>0</v>
      </c>
      <c r="BQ38" s="383">
        <f t="shared" ref="BQ38:BQ39" si="72">SUM(BK38:BP38)</f>
        <v>0</v>
      </c>
      <c r="BR38" s="146"/>
      <c r="BS38" s="441" t="s">
        <v>90</v>
      </c>
      <c r="BT38" s="116"/>
      <c r="BU38" s="116"/>
      <c r="BV38" s="116"/>
      <c r="BW38" s="116"/>
      <c r="BX38" s="116"/>
      <c r="BY38" s="116"/>
      <c r="BZ38" s="116"/>
      <c r="CA38" s="116"/>
      <c r="CB38" s="116"/>
      <c r="CC38" s="116"/>
      <c r="CD38" s="116"/>
      <c r="CE38" s="116"/>
      <c r="CF38" s="116"/>
      <c r="CG38" s="116"/>
      <c r="CH38" s="116"/>
      <c r="CI38" s="116"/>
      <c r="CJ38" s="116"/>
      <c r="CK38" s="116"/>
      <c r="CL38" s="116"/>
      <c r="CM38" s="116"/>
      <c r="CN38" s="116"/>
      <c r="CO38" s="116"/>
      <c r="CP38" s="116"/>
      <c r="CQ38" s="116"/>
      <c r="CR38" s="116"/>
      <c r="CS38" s="116"/>
      <c r="CT38" s="116"/>
      <c r="CU38" s="116"/>
      <c r="CV38" s="116"/>
      <c r="CW38" s="116"/>
      <c r="CX38" s="116"/>
      <c r="CY38" s="116"/>
      <c r="CZ38" s="116"/>
      <c r="DA38" s="116"/>
      <c r="DB38" s="116"/>
      <c r="DC38" s="116"/>
      <c r="DD38" s="116"/>
      <c r="DE38" s="116"/>
      <c r="DF38" s="116"/>
      <c r="DG38" s="116"/>
      <c r="DH38" s="116"/>
      <c r="DI38" s="116"/>
      <c r="DJ38" s="116"/>
      <c r="DK38" s="116"/>
      <c r="DL38" s="116"/>
      <c r="DM38" s="116"/>
      <c r="DN38" s="116"/>
      <c r="DO38" s="116"/>
      <c r="DP38" s="116"/>
      <c r="DQ38" s="116"/>
      <c r="DR38" s="116"/>
      <c r="DS38" s="116"/>
      <c r="DT38" s="116"/>
      <c r="DU38" s="116"/>
      <c r="DV38" s="116"/>
      <c r="DW38" s="116"/>
      <c r="DX38" s="116"/>
      <c r="DY38" s="116"/>
      <c r="DZ38" s="116"/>
      <c r="EA38" s="116"/>
    </row>
    <row r="39" spans="1:131" ht="11.25" customHeight="1" x14ac:dyDescent="0.15">
      <c r="A39" s="113" t="s">
        <v>105</v>
      </c>
      <c r="B39" s="124"/>
      <c r="C39" s="127"/>
      <c r="D39" s="112">
        <f>BS39</f>
        <v>45</v>
      </c>
      <c r="E39" s="710" t="s">
        <v>102</v>
      </c>
      <c r="F39" s="711">
        <f t="shared" si="60"/>
        <v>0</v>
      </c>
      <c r="G39" s="209">
        <v>50</v>
      </c>
      <c r="H39" s="210"/>
      <c r="I39" s="211">
        <v>8550468</v>
      </c>
      <c r="J39" s="212"/>
      <c r="K39" s="552">
        <v>46069</v>
      </c>
      <c r="L39" s="553"/>
      <c r="M39" s="212"/>
      <c r="N39" s="213"/>
      <c r="O39" s="214">
        <f>IF($D$18="YES", (N39), (0))</f>
        <v>0</v>
      </c>
      <c r="P39" s="190"/>
      <c r="Q39" s="213"/>
      <c r="R39" s="214">
        <f>IF($D$18="YES", (Q39), (0))</f>
        <v>0</v>
      </c>
      <c r="S39" s="190"/>
      <c r="T39" s="213"/>
      <c r="U39" s="214">
        <f>IF($D$18="YES", (T39), (0))</f>
        <v>0</v>
      </c>
      <c r="V39" s="190"/>
      <c r="W39" s="213"/>
      <c r="X39" s="214">
        <f>IF($D$18="YES", (W39), (0))</f>
        <v>0</v>
      </c>
      <c r="Y39" s="190"/>
      <c r="Z39" s="186"/>
      <c r="AA39" s="207"/>
      <c r="AB39" s="215"/>
      <c r="AC39" s="190"/>
      <c r="AD39" s="156">
        <f t="shared" si="61"/>
        <v>0</v>
      </c>
      <c r="AE39" s="156"/>
      <c r="AF39" s="117">
        <v>46209</v>
      </c>
      <c r="AG39" s="156"/>
      <c r="AH39" s="355"/>
      <c r="AI39" s="368">
        <f t="shared" si="62"/>
        <v>0</v>
      </c>
      <c r="AJ39" s="354"/>
      <c r="AK39" s="368">
        <f t="shared" si="63"/>
        <v>0</v>
      </c>
      <c r="AL39" s="354"/>
      <c r="AM39" s="368">
        <f t="shared" si="64"/>
        <v>0</v>
      </c>
      <c r="AN39" s="354"/>
      <c r="AO39" s="368">
        <f t="shared" si="65"/>
        <v>0</v>
      </c>
      <c r="AP39" s="354"/>
      <c r="AQ39" s="368">
        <f t="shared" si="66"/>
        <v>0</v>
      </c>
      <c r="AR39" s="354"/>
      <c r="AS39" s="354"/>
      <c r="AT39" s="369">
        <f t="shared" si="67"/>
        <v>0</v>
      </c>
      <c r="AU39" s="354"/>
      <c r="AV39" s="369">
        <f t="shared" si="68"/>
        <v>0</v>
      </c>
      <c r="AW39" s="354"/>
      <c r="AX39" s="369">
        <f t="shared" si="69"/>
        <v>0</v>
      </c>
      <c r="AY39" s="354"/>
      <c r="AZ39" s="369">
        <f t="shared" si="70"/>
        <v>0</v>
      </c>
      <c r="BA39" s="354"/>
      <c r="BB39" s="369">
        <f t="shared" si="71"/>
        <v>0</v>
      </c>
      <c r="BC39" s="150"/>
      <c r="BD39" s="116"/>
      <c r="BE39" s="367"/>
      <c r="BF39" s="367"/>
      <c r="BG39" s="367"/>
      <c r="BH39" s="367"/>
      <c r="BI39" s="367"/>
      <c r="BJ39" s="367"/>
      <c r="BK39" s="367">
        <f t="shared" si="58"/>
        <v>0</v>
      </c>
      <c r="BL39" s="367">
        <f>IF($N$18&lt;BL$24,0,IF($N$18&gt;BL$25,0,$BF39))</f>
        <v>0</v>
      </c>
      <c r="BM39" s="367">
        <f>IF($N$18&lt;BM$24,0,IF($N$18&gt;BM$25,0,$BG39))</f>
        <v>0</v>
      </c>
      <c r="BN39" s="367">
        <f>IF($N$18&lt;BN$24,0,IF($N$18&gt;BN$25,0,$BH39))</f>
        <v>0</v>
      </c>
      <c r="BO39" s="367">
        <f>IF($N$18&lt;BO$24,0,IF($N$18&gt;BO$25,0,$BI39))</f>
        <v>0</v>
      </c>
      <c r="BP39" s="367">
        <f>IF($N$18&lt;BP$24,0,IF($N$18&gt;BP$25,0,$BJ39))</f>
        <v>0</v>
      </c>
      <c r="BQ39" s="383">
        <f t="shared" si="72"/>
        <v>0</v>
      </c>
      <c r="BR39" s="146"/>
      <c r="BS39" s="441">
        <v>45</v>
      </c>
      <c r="BT39" s="116"/>
      <c r="BU39" s="116"/>
      <c r="BV39" s="116"/>
      <c r="BW39" s="116"/>
      <c r="BX39" s="116"/>
      <c r="BY39" s="116"/>
      <c r="BZ39" s="116"/>
      <c r="CA39" s="116"/>
      <c r="CB39" s="116"/>
      <c r="CC39" s="116"/>
      <c r="CD39" s="116"/>
      <c r="CE39" s="116"/>
      <c r="CF39" s="116"/>
      <c r="CG39" s="116"/>
      <c r="CH39" s="116"/>
      <c r="CI39" s="116"/>
      <c r="CJ39" s="116"/>
      <c r="CK39" s="116"/>
      <c r="CL39" s="116"/>
      <c r="CM39" s="116"/>
      <c r="CN39" s="116"/>
      <c r="CO39" s="116"/>
      <c r="CP39" s="116"/>
      <c r="CQ39" s="116"/>
      <c r="CR39" s="116"/>
      <c r="CS39" s="116"/>
      <c r="CT39" s="116"/>
      <c r="CU39" s="116"/>
      <c r="CV39" s="116"/>
      <c r="CW39" s="116"/>
      <c r="CX39" s="116"/>
      <c r="CY39" s="116"/>
      <c r="CZ39" s="116"/>
      <c r="DA39" s="116"/>
      <c r="DB39" s="116"/>
      <c r="DC39" s="116"/>
      <c r="DD39" s="116"/>
      <c r="DE39" s="116"/>
      <c r="DF39" s="116"/>
      <c r="DG39" s="116"/>
      <c r="DH39" s="116"/>
      <c r="DI39" s="116"/>
      <c r="DJ39" s="116"/>
      <c r="DK39" s="116"/>
      <c r="DL39" s="116"/>
      <c r="DM39" s="116"/>
      <c r="DN39" s="116"/>
      <c r="DO39" s="116"/>
      <c r="DP39" s="116"/>
      <c r="DQ39" s="116"/>
      <c r="DR39" s="116"/>
      <c r="DS39" s="116"/>
      <c r="DT39" s="116"/>
      <c r="DU39" s="116"/>
      <c r="DV39" s="116"/>
      <c r="DW39" s="116"/>
      <c r="DX39" s="116"/>
      <c r="DY39" s="116"/>
      <c r="DZ39" s="116"/>
      <c r="EA39" s="116"/>
    </row>
    <row r="40" spans="1:131" ht="11.25" customHeight="1" x14ac:dyDescent="0.15">
      <c r="A40" s="126" t="s">
        <v>106</v>
      </c>
      <c r="B40" s="205"/>
      <c r="C40" s="133"/>
      <c r="D40" s="392"/>
      <c r="E40" s="714"/>
      <c r="F40" s="715"/>
      <c r="G40" s="339"/>
      <c r="H40" s="340"/>
      <c r="I40" s="218"/>
      <c r="J40" s="156"/>
      <c r="K40" s="219"/>
      <c r="L40" s="219"/>
      <c r="M40" s="156"/>
      <c r="N40" s="156"/>
      <c r="O40" s="139"/>
      <c r="P40" s="190"/>
      <c r="Q40" s="156"/>
      <c r="R40" s="139"/>
      <c r="S40" s="190"/>
      <c r="T40" s="156"/>
      <c r="U40" s="139"/>
      <c r="V40" s="190"/>
      <c r="W40" s="156"/>
      <c r="X40" s="297"/>
      <c r="Y40" s="190"/>
      <c r="Z40" s="190"/>
      <c r="AA40" s="207"/>
      <c r="AB40" s="215"/>
      <c r="AC40" s="190"/>
      <c r="AD40" s="156">
        <f>SUM(AD41:AD44)</f>
        <v>0</v>
      </c>
      <c r="AE40" s="156"/>
      <c r="AF40" s="117"/>
      <c r="AG40" s="156"/>
      <c r="AH40" s="355"/>
      <c r="AI40" s="368"/>
      <c r="AJ40" s="354"/>
      <c r="AK40" s="368"/>
      <c r="AL40" s="354"/>
      <c r="AM40" s="368"/>
      <c r="AN40" s="354"/>
      <c r="AO40" s="368"/>
      <c r="AP40" s="354"/>
      <c r="AQ40" s="368"/>
      <c r="AR40" s="354"/>
      <c r="AS40" s="354"/>
      <c r="AT40" s="369"/>
      <c r="AU40" s="354"/>
      <c r="AV40" s="369"/>
      <c r="AW40" s="354"/>
      <c r="AX40" s="369"/>
      <c r="AY40" s="354"/>
      <c r="AZ40" s="369"/>
      <c r="BA40" s="354"/>
      <c r="BB40" s="369"/>
      <c r="BC40" s="150"/>
      <c r="BD40" s="116"/>
      <c r="BE40" s="367"/>
      <c r="BF40" s="367"/>
      <c r="BG40" s="367"/>
      <c r="BH40" s="367"/>
      <c r="BI40" s="367"/>
      <c r="BJ40" s="367"/>
      <c r="BK40" s="367"/>
      <c r="BL40" s="367"/>
      <c r="BM40" s="367"/>
      <c r="BN40" s="367"/>
      <c r="BO40" s="367"/>
      <c r="BP40" s="367"/>
      <c r="BQ40" s="383"/>
      <c r="BR40" s="146"/>
      <c r="BS40" s="441" t="e">
        <v>#N/A</v>
      </c>
      <c r="BT40" s="116"/>
      <c r="BU40" s="116"/>
      <c r="BV40" s="116"/>
      <c r="BW40" s="116"/>
      <c r="BX40" s="116"/>
      <c r="BY40" s="116"/>
      <c r="BZ40" s="116"/>
      <c r="CA40" s="116"/>
      <c r="CB40" s="116"/>
      <c r="CC40" s="116"/>
      <c r="CD40" s="116"/>
      <c r="CE40" s="116"/>
      <c r="CF40" s="116"/>
      <c r="CG40" s="116"/>
      <c r="CH40" s="116"/>
      <c r="CI40" s="116"/>
      <c r="CJ40" s="116"/>
      <c r="CK40" s="116"/>
      <c r="CL40" s="116"/>
      <c r="CM40" s="116"/>
      <c r="CN40" s="116"/>
      <c r="CO40" s="116"/>
      <c r="CP40" s="116"/>
      <c r="CQ40" s="116"/>
      <c r="CR40" s="116"/>
      <c r="CS40" s="116"/>
      <c r="CT40" s="116"/>
      <c r="CU40" s="116"/>
      <c r="CV40" s="116"/>
      <c r="CW40" s="116"/>
      <c r="CX40" s="116"/>
      <c r="CY40" s="116"/>
      <c r="CZ40" s="116"/>
      <c r="DA40" s="116"/>
      <c r="DB40" s="116"/>
      <c r="DC40" s="116"/>
      <c r="DD40" s="116"/>
      <c r="DE40" s="116"/>
      <c r="DF40" s="116"/>
      <c r="DG40" s="116"/>
      <c r="DH40" s="116"/>
      <c r="DI40" s="116"/>
      <c r="DJ40" s="116"/>
      <c r="DK40" s="116"/>
      <c r="DL40" s="116"/>
      <c r="DM40" s="116"/>
      <c r="DN40" s="116"/>
      <c r="DO40" s="116"/>
      <c r="DP40" s="116"/>
      <c r="DQ40" s="116"/>
      <c r="DR40" s="116"/>
      <c r="DS40" s="116"/>
      <c r="DT40" s="116"/>
      <c r="DU40" s="116"/>
      <c r="DV40" s="116"/>
      <c r="DW40" s="116"/>
      <c r="DX40" s="116"/>
      <c r="DY40" s="116"/>
      <c r="DZ40" s="116"/>
      <c r="EA40" s="116"/>
    </row>
    <row r="41" spans="1:131" ht="11.25" customHeight="1" x14ac:dyDescent="0.15">
      <c r="A41" s="90" t="s">
        <v>107</v>
      </c>
      <c r="B41" s="205"/>
      <c r="C41" s="133"/>
      <c r="D41" s="391"/>
      <c r="E41" s="712"/>
      <c r="F41" s="713"/>
      <c r="G41" s="226"/>
      <c r="H41" s="340"/>
      <c r="I41" s="218"/>
      <c r="J41" s="135"/>
      <c r="K41" s="219"/>
      <c r="L41" s="219"/>
      <c r="M41" s="135"/>
      <c r="N41" s="227"/>
      <c r="O41" s="138"/>
      <c r="P41" s="190"/>
      <c r="Q41" s="227"/>
      <c r="R41" s="138"/>
      <c r="S41" s="190"/>
      <c r="T41" s="227"/>
      <c r="U41" s="138"/>
      <c r="V41" s="190"/>
      <c r="W41" s="227"/>
      <c r="X41" s="244"/>
      <c r="Y41" s="190"/>
      <c r="Z41" s="186"/>
      <c r="AA41" s="207"/>
      <c r="AB41" s="215"/>
      <c r="AC41" s="190"/>
      <c r="AD41" s="156">
        <f>SUM(AD42:AD44)</f>
        <v>0</v>
      </c>
      <c r="AE41" s="156"/>
      <c r="AF41" s="117"/>
      <c r="AG41" s="156"/>
      <c r="AH41" s="355"/>
      <c r="AI41" s="368"/>
      <c r="AJ41" s="354"/>
      <c r="AK41" s="368"/>
      <c r="AL41" s="354"/>
      <c r="AM41" s="368"/>
      <c r="AN41" s="354"/>
      <c r="AO41" s="368"/>
      <c r="AP41" s="354"/>
      <c r="AQ41" s="368"/>
      <c r="AR41" s="354"/>
      <c r="AS41" s="354"/>
      <c r="AT41" s="369"/>
      <c r="AU41" s="354"/>
      <c r="AV41" s="369"/>
      <c r="AW41" s="354"/>
      <c r="AX41" s="369"/>
      <c r="AY41" s="354"/>
      <c r="AZ41" s="369"/>
      <c r="BA41" s="354"/>
      <c r="BB41" s="369"/>
      <c r="BC41" s="150"/>
      <c r="BD41" s="116"/>
      <c r="BE41" s="367"/>
      <c r="BF41" s="367"/>
      <c r="BG41" s="367"/>
      <c r="BH41" s="367"/>
      <c r="BI41" s="367"/>
      <c r="BJ41" s="367"/>
      <c r="BK41" s="367"/>
      <c r="BL41" s="367"/>
      <c r="BM41" s="367"/>
      <c r="BN41" s="367"/>
      <c r="BO41" s="367"/>
      <c r="BP41" s="367"/>
      <c r="BQ41" s="383"/>
      <c r="BR41" s="146"/>
      <c r="BS41" s="441" t="e">
        <v>#N/A</v>
      </c>
      <c r="BT41" s="116"/>
      <c r="BU41" s="116"/>
      <c r="BV41" s="116"/>
      <c r="BW41" s="116"/>
      <c r="BX41" s="116"/>
      <c r="BY41" s="116"/>
      <c r="BZ41" s="116"/>
      <c r="CA41" s="116"/>
      <c r="CB41" s="116"/>
      <c r="CC41" s="116"/>
      <c r="CD41" s="116"/>
      <c r="CE41" s="116"/>
      <c r="CF41" s="116"/>
      <c r="CG41" s="116"/>
      <c r="CH41" s="116"/>
      <c r="CI41" s="116"/>
      <c r="CJ41" s="116"/>
      <c r="CK41" s="116"/>
      <c r="CL41" s="116"/>
      <c r="CM41" s="116"/>
      <c r="CN41" s="116"/>
      <c r="CO41" s="116"/>
      <c r="CP41" s="116"/>
      <c r="CQ41" s="116"/>
      <c r="CR41" s="116"/>
      <c r="CS41" s="116"/>
      <c r="CT41" s="116"/>
      <c r="CU41" s="116"/>
      <c r="CV41" s="116"/>
      <c r="CW41" s="116"/>
      <c r="CX41" s="116"/>
      <c r="CY41" s="116"/>
      <c r="CZ41" s="116"/>
      <c r="DA41" s="116"/>
      <c r="DB41" s="116"/>
      <c r="DC41" s="116"/>
      <c r="DD41" s="116"/>
      <c r="DE41" s="116"/>
      <c r="DF41" s="116"/>
      <c r="DG41" s="116"/>
      <c r="DH41" s="116"/>
      <c r="DI41" s="116"/>
      <c r="DJ41" s="116"/>
      <c r="DK41" s="116"/>
      <c r="DL41" s="116"/>
      <c r="DM41" s="116"/>
      <c r="DN41" s="116"/>
      <c r="DO41" s="116"/>
      <c r="DP41" s="116"/>
      <c r="DQ41" s="116"/>
      <c r="DR41" s="116"/>
      <c r="DS41" s="116"/>
      <c r="DT41" s="116"/>
      <c r="DU41" s="116"/>
      <c r="DV41" s="116"/>
      <c r="DW41" s="116"/>
      <c r="DX41" s="116"/>
      <c r="DY41" s="116"/>
      <c r="DZ41" s="116"/>
      <c r="EA41" s="116"/>
    </row>
    <row r="42" spans="1:131" ht="11.25" customHeight="1" x14ac:dyDescent="0.15">
      <c r="A42" s="113" t="s">
        <v>108</v>
      </c>
      <c r="B42" s="124" t="s">
        <v>109</v>
      </c>
      <c r="C42" s="127"/>
      <c r="D42" s="112">
        <f>BS42</f>
        <v>7</v>
      </c>
      <c r="E42" s="710" t="s">
        <v>102</v>
      </c>
      <c r="F42" s="711">
        <f t="shared" ref="F42:F44" si="73">BQ42</f>
        <v>0</v>
      </c>
      <c r="G42" s="209">
        <v>50</v>
      </c>
      <c r="H42" s="210"/>
      <c r="I42" s="211">
        <v>8564508</v>
      </c>
      <c r="J42" s="212"/>
      <c r="K42" s="552">
        <v>46069</v>
      </c>
      <c r="L42" s="553"/>
      <c r="M42" s="212"/>
      <c r="N42" s="213"/>
      <c r="O42" s="214">
        <f>IF($D$18="YES", (N42), (0))</f>
        <v>0</v>
      </c>
      <c r="P42" s="190"/>
      <c r="Q42" s="213"/>
      <c r="R42" s="214">
        <f>IF($D$18="YES", (Q42), (0))</f>
        <v>0</v>
      </c>
      <c r="S42" s="190"/>
      <c r="T42" s="213"/>
      <c r="U42" s="214">
        <f>IF($D$18="YES", (T42), (0))</f>
        <v>0</v>
      </c>
      <c r="V42" s="190"/>
      <c r="W42" s="213"/>
      <c r="X42" s="214">
        <f>IF($D$18="YES", (W42), (0))</f>
        <v>0</v>
      </c>
      <c r="Y42" s="190"/>
      <c r="Z42" s="186"/>
      <c r="AA42" s="207"/>
      <c r="AB42" s="215"/>
      <c r="AC42" s="190"/>
      <c r="AD42" s="156">
        <f t="shared" ref="AD42:AD43" si="74">SUM(N42,O42,Q42,R42,T42,U42,W42,X42)</f>
        <v>0</v>
      </c>
      <c r="AE42" s="156"/>
      <c r="AF42" s="117">
        <v>46209</v>
      </c>
      <c r="AG42" s="156"/>
      <c r="AH42" s="355"/>
      <c r="AI42" s="368">
        <f t="shared" ref="AI42:AI43" si="75">N42*G42</f>
        <v>0</v>
      </c>
      <c r="AJ42" s="354"/>
      <c r="AK42" s="368">
        <f t="shared" ref="AK42:AK43" si="76">Q42*G42</f>
        <v>0</v>
      </c>
      <c r="AL42" s="354"/>
      <c r="AM42" s="368">
        <f t="shared" ref="AM42:AM43" si="77">T42*G42</f>
        <v>0</v>
      </c>
      <c r="AN42" s="354"/>
      <c r="AO42" s="368">
        <f t="shared" ref="AO42:AO43" si="78">W42*G42</f>
        <v>0</v>
      </c>
      <c r="AP42" s="354"/>
      <c r="AQ42" s="368">
        <f t="shared" ref="AQ42:AQ43" si="79">SUM(AI42,AK42,AM42,AO42)</f>
        <v>0</v>
      </c>
      <c r="AR42" s="354"/>
      <c r="AS42" s="354"/>
      <c r="AT42" s="369">
        <f t="shared" ref="AT42:AT43" si="80">(N42*G42)*F42</f>
        <v>0</v>
      </c>
      <c r="AU42" s="354"/>
      <c r="AV42" s="369">
        <f t="shared" ref="AV42:AV43" si="81">(Q42*G42)*F42</f>
        <v>0</v>
      </c>
      <c r="AW42" s="354"/>
      <c r="AX42" s="369">
        <f t="shared" ref="AX42:AX43" si="82">(T42*G42)*F42</f>
        <v>0</v>
      </c>
      <c r="AY42" s="354"/>
      <c r="AZ42" s="369">
        <f t="shared" ref="AZ42:AZ43" si="83">(W42*G42)*F42</f>
        <v>0</v>
      </c>
      <c r="BA42" s="354"/>
      <c r="BB42" s="369">
        <f t="shared" ref="BB42:BB43" si="84">SUM(AS42:BA42)</f>
        <v>0</v>
      </c>
      <c r="BC42" s="150"/>
      <c r="BD42" s="116"/>
      <c r="BE42" s="367"/>
      <c r="BF42" s="367"/>
      <c r="BG42" s="367"/>
      <c r="BH42" s="367"/>
      <c r="BI42" s="367"/>
      <c r="BJ42" s="367"/>
      <c r="BK42" s="367">
        <f>IF($N$18&lt;BK$24,0,IF($N$18&gt;BK$25,0,$BE42))</f>
        <v>0</v>
      </c>
      <c r="BL42" s="367">
        <f>IF($N$18&lt;BL$24,0,IF($N$18&gt;BL$25,0,$BF42))</f>
        <v>0</v>
      </c>
      <c r="BM42" s="367">
        <f>IF($N$18&lt;BM$24,0,IF($N$18&gt;BM$25,0,$BG42))</f>
        <v>0</v>
      </c>
      <c r="BN42" s="367">
        <f>IF($N$18&lt;BN$24,0,IF($N$18&gt;BN$25,0,$BH42))</f>
        <v>0</v>
      </c>
      <c r="BO42" s="367">
        <f>IF($N$18&lt;BO$24,0,IF($N$18&gt;BO$25,0,$BI42))</f>
        <v>0</v>
      </c>
      <c r="BP42" s="367">
        <f>IF($N$18&lt;BP$24,0,IF($N$18&gt;BP$25,0,$BJ42))</f>
        <v>0</v>
      </c>
      <c r="BQ42" s="383">
        <f t="shared" ref="BQ42:BQ43" si="85">SUM(BK42:BP42)</f>
        <v>0</v>
      </c>
      <c r="BR42" s="146"/>
      <c r="BS42" s="441">
        <v>7</v>
      </c>
      <c r="BT42" s="116"/>
      <c r="BU42" s="116"/>
      <c r="BV42" s="116"/>
      <c r="BW42" s="116"/>
      <c r="BX42" s="116"/>
      <c r="BY42" s="116"/>
      <c r="BZ42" s="116"/>
      <c r="CA42" s="116"/>
      <c r="CB42" s="116"/>
      <c r="CC42" s="116"/>
      <c r="CD42" s="116"/>
      <c r="CE42" s="116"/>
      <c r="CF42" s="116"/>
      <c r="CG42" s="116"/>
      <c r="CH42" s="116"/>
      <c r="CI42" s="116"/>
      <c r="CJ42" s="116"/>
      <c r="CK42" s="116"/>
      <c r="CL42" s="116"/>
      <c r="CM42" s="116"/>
      <c r="CN42" s="116"/>
      <c r="CO42" s="116"/>
      <c r="CP42" s="116"/>
      <c r="CQ42" s="116"/>
      <c r="CR42" s="116"/>
      <c r="CS42" s="116"/>
      <c r="CT42" s="116"/>
      <c r="CU42" s="116"/>
      <c r="CV42" s="116"/>
      <c r="CW42" s="116"/>
      <c r="CX42" s="116"/>
      <c r="CY42" s="116"/>
      <c r="CZ42" s="116"/>
      <c r="DA42" s="116"/>
      <c r="DB42" s="116"/>
      <c r="DC42" s="116"/>
      <c r="DD42" s="116"/>
      <c r="DE42" s="116"/>
      <c r="DF42" s="116"/>
      <c r="DG42" s="116"/>
      <c r="DH42" s="116"/>
      <c r="DI42" s="116"/>
      <c r="DJ42" s="116"/>
      <c r="DK42" s="116"/>
      <c r="DL42" s="116"/>
      <c r="DM42" s="116"/>
      <c r="DN42" s="116"/>
      <c r="DO42" s="116"/>
      <c r="DP42" s="116"/>
      <c r="DQ42" s="116"/>
      <c r="DR42" s="116"/>
      <c r="DS42" s="116"/>
      <c r="DT42" s="116"/>
      <c r="DU42" s="116"/>
      <c r="DV42" s="116"/>
      <c r="DW42" s="116"/>
      <c r="DX42" s="116"/>
      <c r="DY42" s="116"/>
      <c r="DZ42" s="116"/>
      <c r="EA42" s="116"/>
    </row>
    <row r="43" spans="1:131" ht="11.25" customHeight="1" x14ac:dyDescent="0.15">
      <c r="A43" s="113" t="s">
        <v>110</v>
      </c>
      <c r="B43" s="124" t="s">
        <v>111</v>
      </c>
      <c r="C43" s="127"/>
      <c r="D43" s="112" t="str">
        <f>BS43</f>
        <v>S/O</v>
      </c>
      <c r="E43" s="710" t="s">
        <v>102</v>
      </c>
      <c r="F43" s="711">
        <f t="shared" si="73"/>
        <v>0</v>
      </c>
      <c r="G43" s="209">
        <v>50</v>
      </c>
      <c r="H43" s="210"/>
      <c r="I43" s="211">
        <v>8564528</v>
      </c>
      <c r="J43" s="212"/>
      <c r="K43" s="552">
        <v>46069</v>
      </c>
      <c r="L43" s="553"/>
      <c r="M43" s="212"/>
      <c r="N43" s="213"/>
      <c r="O43" s="214">
        <f>IF($D$18="YES", (N43), (0))</f>
        <v>0</v>
      </c>
      <c r="P43" s="190"/>
      <c r="Q43" s="213"/>
      <c r="R43" s="214">
        <f>IF($D$18="YES", (Q43), (0))</f>
        <v>0</v>
      </c>
      <c r="S43" s="190"/>
      <c r="T43" s="213"/>
      <c r="U43" s="214">
        <f>IF($D$18="YES", (T43), (0))</f>
        <v>0</v>
      </c>
      <c r="V43" s="190"/>
      <c r="W43" s="213"/>
      <c r="X43" s="214">
        <f>IF($D$18="YES", (W43), (0))</f>
        <v>0</v>
      </c>
      <c r="Y43" s="190"/>
      <c r="Z43" s="186"/>
      <c r="AA43" s="207"/>
      <c r="AB43" s="215"/>
      <c r="AC43" s="190"/>
      <c r="AD43" s="156">
        <f t="shared" si="74"/>
        <v>0</v>
      </c>
      <c r="AE43" s="156"/>
      <c r="AF43" s="117">
        <v>46209</v>
      </c>
      <c r="AG43" s="156"/>
      <c r="AH43" s="355"/>
      <c r="AI43" s="368">
        <f t="shared" si="75"/>
        <v>0</v>
      </c>
      <c r="AJ43" s="354"/>
      <c r="AK43" s="368">
        <f t="shared" si="76"/>
        <v>0</v>
      </c>
      <c r="AL43" s="354"/>
      <c r="AM43" s="368">
        <f t="shared" si="77"/>
        <v>0</v>
      </c>
      <c r="AN43" s="354"/>
      <c r="AO43" s="368">
        <f t="shared" si="78"/>
        <v>0</v>
      </c>
      <c r="AP43" s="354"/>
      <c r="AQ43" s="368">
        <f t="shared" si="79"/>
        <v>0</v>
      </c>
      <c r="AR43" s="354"/>
      <c r="AS43" s="354"/>
      <c r="AT43" s="369">
        <f t="shared" si="80"/>
        <v>0</v>
      </c>
      <c r="AU43" s="354"/>
      <c r="AV43" s="369">
        <f t="shared" si="81"/>
        <v>0</v>
      </c>
      <c r="AW43" s="354"/>
      <c r="AX43" s="369">
        <f t="shared" si="82"/>
        <v>0</v>
      </c>
      <c r="AY43" s="354"/>
      <c r="AZ43" s="369">
        <f t="shared" si="83"/>
        <v>0</v>
      </c>
      <c r="BA43" s="354"/>
      <c r="BB43" s="369">
        <f t="shared" si="84"/>
        <v>0</v>
      </c>
      <c r="BC43" s="150"/>
      <c r="BD43" s="116"/>
      <c r="BE43" s="367"/>
      <c r="BF43" s="367"/>
      <c r="BG43" s="367"/>
      <c r="BH43" s="367"/>
      <c r="BI43" s="367"/>
      <c r="BJ43" s="367"/>
      <c r="BK43" s="367">
        <f>IF($N$18&lt;BK$24,0,IF($N$18&gt;BK$25,0,$BE43))</f>
        <v>0</v>
      </c>
      <c r="BL43" s="367">
        <f>IF($N$18&lt;BL$24,0,IF($N$18&gt;BL$25,0,$BF43))</f>
        <v>0</v>
      </c>
      <c r="BM43" s="367">
        <f>IF($N$18&lt;BM$24,0,IF($N$18&gt;BM$25,0,$BG43))</f>
        <v>0</v>
      </c>
      <c r="BN43" s="367">
        <f>IF($N$18&lt;BN$24,0,IF($N$18&gt;BN$25,0,$BH43))</f>
        <v>0</v>
      </c>
      <c r="BO43" s="367">
        <f>IF($N$18&lt;BO$24,0,IF($N$18&gt;BO$25,0,$BI43))</f>
        <v>0</v>
      </c>
      <c r="BP43" s="367">
        <f>IF($N$18&lt;BP$24,0,IF($N$18&gt;BP$25,0,$BJ43))</f>
        <v>0</v>
      </c>
      <c r="BQ43" s="383">
        <f t="shared" si="85"/>
        <v>0</v>
      </c>
      <c r="BR43" s="146"/>
      <c r="BS43" s="441" t="s">
        <v>90</v>
      </c>
      <c r="BT43" s="116"/>
      <c r="BU43" s="116"/>
      <c r="BV43" s="116"/>
      <c r="BW43" s="116"/>
      <c r="BX43" s="116"/>
      <c r="BY43" s="116"/>
      <c r="BZ43" s="116"/>
      <c r="CA43" s="116"/>
      <c r="CB43" s="116"/>
      <c r="CC43" s="116"/>
      <c r="CD43" s="116"/>
      <c r="CE43" s="116"/>
      <c r="CF43" s="116"/>
      <c r="CG43" s="116"/>
      <c r="CH43" s="116"/>
      <c r="CI43" s="116"/>
      <c r="CJ43" s="116"/>
      <c r="CK43" s="116"/>
      <c r="CL43" s="116"/>
      <c r="CM43" s="116"/>
      <c r="CN43" s="116"/>
      <c r="CO43" s="116"/>
      <c r="CP43" s="116"/>
      <c r="CQ43" s="116"/>
      <c r="CR43" s="116"/>
      <c r="CS43" s="116"/>
      <c r="CT43" s="116"/>
      <c r="CU43" s="116"/>
      <c r="CV43" s="116"/>
      <c r="CW43" s="116"/>
      <c r="CX43" s="116"/>
      <c r="CY43" s="116"/>
      <c r="CZ43" s="116"/>
      <c r="DA43" s="116"/>
      <c r="DB43" s="116"/>
      <c r="DC43" s="116"/>
      <c r="DD43" s="116"/>
      <c r="DE43" s="116"/>
      <c r="DF43" s="116"/>
      <c r="DG43" s="116"/>
      <c r="DH43" s="116"/>
      <c r="DI43" s="116"/>
      <c r="DJ43" s="116"/>
      <c r="DK43" s="116"/>
      <c r="DL43" s="116"/>
      <c r="DM43" s="116"/>
      <c r="DN43" s="116"/>
      <c r="DO43" s="116"/>
      <c r="DP43" s="116"/>
      <c r="DQ43" s="116"/>
      <c r="DR43" s="116"/>
      <c r="DS43" s="116"/>
      <c r="DT43" s="116"/>
      <c r="DU43" s="116"/>
      <c r="DV43" s="116"/>
      <c r="DW43" s="116"/>
      <c r="DX43" s="116"/>
      <c r="DY43" s="116"/>
      <c r="DZ43" s="116"/>
      <c r="EA43" s="116"/>
    </row>
    <row r="44" spans="1:131" ht="11.25" customHeight="1" x14ac:dyDescent="0.15">
      <c r="A44" s="113" t="s">
        <v>112</v>
      </c>
      <c r="B44" s="124" t="s">
        <v>113</v>
      </c>
      <c r="C44" s="127"/>
      <c r="D44" s="112">
        <f>BS44</f>
        <v>18</v>
      </c>
      <c r="E44" s="710" t="s">
        <v>102</v>
      </c>
      <c r="F44" s="711">
        <f t="shared" si="73"/>
        <v>0</v>
      </c>
      <c r="G44" s="209">
        <v>50</v>
      </c>
      <c r="H44" s="210"/>
      <c r="I44" s="211">
        <v>8564588</v>
      </c>
      <c r="J44" s="212"/>
      <c r="K44" s="552">
        <v>46069</v>
      </c>
      <c r="L44" s="553"/>
      <c r="M44" s="212"/>
      <c r="N44" s="213"/>
      <c r="O44" s="214">
        <f>IF($D$18="YES", (N44), (0))</f>
        <v>0</v>
      </c>
      <c r="P44" s="190"/>
      <c r="Q44" s="213"/>
      <c r="R44" s="214">
        <f>IF($D$18="YES", (Q44), (0))</f>
        <v>0</v>
      </c>
      <c r="S44" s="190"/>
      <c r="T44" s="213"/>
      <c r="U44" s="214">
        <f>IF($D$18="YES", (T44), (0))</f>
        <v>0</v>
      </c>
      <c r="V44" s="190"/>
      <c r="W44" s="213"/>
      <c r="X44" s="214">
        <f>IF($D$18="YES", (W44), (0))</f>
        <v>0</v>
      </c>
      <c r="Y44" s="190"/>
      <c r="Z44" s="186"/>
      <c r="AA44" s="207"/>
      <c r="AB44" s="215"/>
      <c r="AC44" s="190"/>
      <c r="AD44" s="156">
        <f t="shared" ref="AD44" si="86">SUM(N44,O44,Q44,R44,T44,U44,W44,X44)</f>
        <v>0</v>
      </c>
      <c r="AE44" s="156"/>
      <c r="AF44" s="117">
        <v>46209</v>
      </c>
      <c r="AG44" s="156"/>
      <c r="AH44" s="355"/>
      <c r="AI44" s="368">
        <f t="shared" ref="AI44" si="87">N44*G44</f>
        <v>0</v>
      </c>
      <c r="AJ44" s="354"/>
      <c r="AK44" s="368">
        <f t="shared" ref="AK44" si="88">Q44*G44</f>
        <v>0</v>
      </c>
      <c r="AL44" s="354"/>
      <c r="AM44" s="368">
        <f t="shared" ref="AM44" si="89">T44*G44</f>
        <v>0</v>
      </c>
      <c r="AN44" s="354"/>
      <c r="AO44" s="368">
        <f t="shared" ref="AO44" si="90">W44*G44</f>
        <v>0</v>
      </c>
      <c r="AP44" s="354"/>
      <c r="AQ44" s="368">
        <f t="shared" ref="AQ44" si="91">SUM(AI44,AK44,AM44,AO44)</f>
        <v>0</v>
      </c>
      <c r="AR44" s="354"/>
      <c r="AS44" s="354"/>
      <c r="AT44" s="369">
        <f t="shared" ref="AT44" si="92">(N44*G44)*F44</f>
        <v>0</v>
      </c>
      <c r="AU44" s="354"/>
      <c r="AV44" s="369">
        <f t="shared" ref="AV44" si="93">(Q44*G44)*F44</f>
        <v>0</v>
      </c>
      <c r="AW44" s="354"/>
      <c r="AX44" s="369">
        <f t="shared" ref="AX44" si="94">(T44*G44)*F44</f>
        <v>0</v>
      </c>
      <c r="AY44" s="354"/>
      <c r="AZ44" s="369">
        <f t="shared" ref="AZ44" si="95">(W44*G44)*F44</f>
        <v>0</v>
      </c>
      <c r="BA44" s="354"/>
      <c r="BB44" s="369">
        <f t="shared" ref="BB44" si="96">SUM(AS44:BA44)</f>
        <v>0</v>
      </c>
      <c r="BC44" s="150"/>
      <c r="BD44" s="116"/>
      <c r="BE44" s="367"/>
      <c r="BF44" s="367"/>
      <c r="BG44" s="367"/>
      <c r="BH44" s="367"/>
      <c r="BI44" s="367"/>
      <c r="BJ44" s="367"/>
      <c r="BK44" s="367">
        <f>IF($N$18&lt;BK$24,0,IF($N$18&gt;BK$25,0,$BE44))</f>
        <v>0</v>
      </c>
      <c r="BL44" s="367">
        <f>IF($N$18&lt;BL$24,0,IF($N$18&gt;BL$25,0,$BF44))</f>
        <v>0</v>
      </c>
      <c r="BM44" s="367">
        <f>IF($N$18&lt;BM$24,0,IF($N$18&gt;BM$25,0,$BG44))</f>
        <v>0</v>
      </c>
      <c r="BN44" s="367">
        <f>IF($N$18&lt;BN$24,0,IF($N$18&gt;BN$25,0,$BH44))</f>
        <v>0</v>
      </c>
      <c r="BO44" s="367">
        <f>IF($N$18&lt;BO$24,0,IF($N$18&gt;BO$25,0,$BI44))</f>
        <v>0</v>
      </c>
      <c r="BP44" s="367">
        <f>IF($N$18&lt;BP$24,0,IF($N$18&gt;BP$25,0,$BJ44))</f>
        <v>0</v>
      </c>
      <c r="BQ44" s="383">
        <f t="shared" ref="BQ44" si="97">SUM(BK44:BP44)</f>
        <v>0</v>
      </c>
      <c r="BR44" s="146"/>
      <c r="BS44" s="441">
        <v>18</v>
      </c>
      <c r="BT44" s="116"/>
      <c r="BU44" s="116"/>
      <c r="BV44" s="116"/>
      <c r="BW44" s="116"/>
      <c r="BX44" s="116"/>
      <c r="BY44" s="116"/>
      <c r="BZ44" s="116"/>
      <c r="CA44" s="116"/>
      <c r="CB44" s="116"/>
      <c r="CC44" s="116"/>
      <c r="CD44" s="116"/>
      <c r="CE44" s="116"/>
      <c r="CF44" s="116"/>
      <c r="CG44" s="116"/>
      <c r="CH44" s="116"/>
      <c r="CI44" s="116"/>
      <c r="CJ44" s="116"/>
      <c r="CK44" s="116"/>
      <c r="CL44" s="116"/>
      <c r="CM44" s="116"/>
      <c r="CN44" s="116"/>
      <c r="CO44" s="116"/>
      <c r="CP44" s="116"/>
      <c r="CQ44" s="116"/>
      <c r="CR44" s="116"/>
      <c r="CS44" s="116"/>
      <c r="CT44" s="116"/>
      <c r="CU44" s="116"/>
      <c r="CV44" s="116"/>
      <c r="CW44" s="116"/>
      <c r="CX44" s="116"/>
      <c r="CY44" s="116"/>
      <c r="CZ44" s="116"/>
      <c r="DA44" s="116"/>
      <c r="DB44" s="116"/>
      <c r="DC44" s="116"/>
      <c r="DD44" s="116"/>
      <c r="DE44" s="116"/>
      <c r="DF44" s="116"/>
      <c r="DG44" s="116"/>
      <c r="DH44" s="116"/>
      <c r="DI44" s="116"/>
      <c r="DJ44" s="116"/>
      <c r="DK44" s="116"/>
      <c r="DL44" s="116"/>
      <c r="DM44" s="116"/>
      <c r="DN44" s="116"/>
      <c r="DO44" s="116"/>
      <c r="DP44" s="116"/>
      <c r="DQ44" s="116"/>
      <c r="DR44" s="116"/>
      <c r="DS44" s="116"/>
      <c r="DT44" s="116"/>
      <c r="DU44" s="116"/>
      <c r="DV44" s="116"/>
      <c r="DW44" s="116"/>
      <c r="DX44" s="116"/>
      <c r="DY44" s="116"/>
      <c r="DZ44" s="116"/>
      <c r="EA44" s="116"/>
    </row>
    <row r="45" spans="1:131" ht="11" customHeight="1" x14ac:dyDescent="0.15">
      <c r="A45" s="126" t="s">
        <v>114</v>
      </c>
      <c r="B45" s="205"/>
      <c r="C45" s="133"/>
      <c r="D45" s="408"/>
      <c r="E45" s="710"/>
      <c r="F45" s="711"/>
      <c r="G45" s="339"/>
      <c r="H45" s="340"/>
      <c r="I45" s="218"/>
      <c r="J45" s="156"/>
      <c r="K45" s="219"/>
      <c r="L45" s="219"/>
      <c r="M45" s="156"/>
      <c r="N45" s="156"/>
      <c r="O45" s="138"/>
      <c r="P45" s="190"/>
      <c r="Q45" s="156"/>
      <c r="R45" s="138"/>
      <c r="S45" s="190"/>
      <c r="T45" s="156"/>
      <c r="U45" s="138"/>
      <c r="V45" s="190"/>
      <c r="W45" s="156"/>
      <c r="X45" s="244"/>
      <c r="Y45" s="190"/>
      <c r="Z45" s="190"/>
      <c r="AA45" s="207"/>
      <c r="AB45" s="208"/>
      <c r="AC45" s="190"/>
      <c r="AD45" s="156">
        <f>SUM(AD46)</f>
        <v>0</v>
      </c>
      <c r="AE45" s="156"/>
      <c r="AF45" s="117"/>
      <c r="AG45" s="156"/>
      <c r="AH45" s="355"/>
      <c r="AI45" s="368"/>
      <c r="AJ45" s="354"/>
      <c r="AK45" s="368"/>
      <c r="AL45" s="354"/>
      <c r="AM45" s="368"/>
      <c r="AN45" s="354"/>
      <c r="AO45" s="368"/>
      <c r="AP45" s="354"/>
      <c r="AQ45" s="368"/>
      <c r="AR45" s="354"/>
      <c r="AS45" s="354"/>
      <c r="AT45" s="369"/>
      <c r="AU45" s="354"/>
      <c r="AV45" s="369"/>
      <c r="AW45" s="354"/>
      <c r="AX45" s="369"/>
      <c r="AY45" s="354"/>
      <c r="AZ45" s="369"/>
      <c r="BA45" s="354"/>
      <c r="BB45" s="369"/>
      <c r="BC45" s="150"/>
      <c r="BD45" s="116"/>
      <c r="BE45" s="367"/>
      <c r="BF45" s="367"/>
      <c r="BG45" s="367"/>
      <c r="BH45" s="367"/>
      <c r="BI45" s="367"/>
      <c r="BJ45" s="367"/>
      <c r="BK45" s="367"/>
      <c r="BL45" s="367"/>
      <c r="BM45" s="367"/>
      <c r="BN45" s="367"/>
      <c r="BO45" s="367"/>
      <c r="BP45" s="367"/>
      <c r="BQ45" s="383"/>
      <c r="BR45" s="146"/>
      <c r="BS45" s="441" t="e">
        <v>#N/A</v>
      </c>
      <c r="BT45" s="116"/>
      <c r="BU45" s="116"/>
      <c r="BV45" s="116"/>
      <c r="BW45" s="116"/>
      <c r="BX45" s="116"/>
      <c r="BY45" s="116"/>
      <c r="BZ45" s="116"/>
      <c r="CA45" s="116"/>
      <c r="CB45" s="116"/>
      <c r="CC45" s="116"/>
      <c r="CD45" s="116"/>
      <c r="CE45" s="116"/>
      <c r="CF45" s="116"/>
      <c r="CG45" s="116"/>
      <c r="CH45" s="116"/>
      <c r="CI45" s="116"/>
      <c r="CJ45" s="116"/>
      <c r="CK45" s="116"/>
      <c r="CL45" s="116"/>
      <c r="CM45" s="116"/>
      <c r="CN45" s="116"/>
      <c r="CO45" s="116"/>
      <c r="CP45" s="116"/>
      <c r="CQ45" s="116"/>
      <c r="CR45" s="116"/>
      <c r="CS45" s="116"/>
      <c r="CT45" s="116"/>
      <c r="CU45" s="116"/>
      <c r="CV45" s="116"/>
      <c r="CW45" s="116"/>
      <c r="CX45" s="116"/>
      <c r="CY45" s="116"/>
      <c r="CZ45" s="116"/>
      <c r="DA45" s="116"/>
      <c r="DB45" s="116"/>
      <c r="DC45" s="116"/>
      <c r="DD45" s="116"/>
      <c r="DE45" s="116"/>
      <c r="DF45" s="116"/>
      <c r="DG45" s="116"/>
      <c r="DH45" s="116"/>
      <c r="DI45" s="116"/>
      <c r="DJ45" s="116"/>
      <c r="DK45" s="116"/>
      <c r="DL45" s="116"/>
      <c r="DM45" s="116"/>
      <c r="DN45" s="116"/>
      <c r="DO45" s="116"/>
      <c r="DP45" s="116"/>
      <c r="DQ45" s="116"/>
      <c r="DR45" s="116"/>
      <c r="DS45" s="116"/>
      <c r="DT45" s="116"/>
      <c r="DU45" s="116"/>
      <c r="DV45" s="116"/>
      <c r="DW45" s="116"/>
      <c r="DX45" s="116"/>
      <c r="DY45" s="116"/>
      <c r="DZ45" s="116"/>
      <c r="EA45" s="116"/>
    </row>
    <row r="46" spans="1:131" ht="11.25" customHeight="1" x14ac:dyDescent="0.15">
      <c r="A46" s="113" t="s">
        <v>115</v>
      </c>
      <c r="B46" s="124" t="s">
        <v>116</v>
      </c>
      <c r="C46" s="127"/>
      <c r="D46" s="112" t="str">
        <f>BS46</f>
        <v>S/O</v>
      </c>
      <c r="E46" s="710" t="s">
        <v>102</v>
      </c>
      <c r="F46" s="711">
        <f>BQ46</f>
        <v>0</v>
      </c>
      <c r="G46" s="209">
        <v>50</v>
      </c>
      <c r="H46" s="442"/>
      <c r="I46" s="211">
        <v>8565158</v>
      </c>
      <c r="J46" s="119"/>
      <c r="K46" s="552">
        <v>46069</v>
      </c>
      <c r="L46" s="553"/>
      <c r="M46" s="119"/>
      <c r="N46" s="213"/>
      <c r="O46" s="214">
        <f t="shared" ref="O46" si="98">IF($D$18="YES", (N46), (0))</f>
        <v>0</v>
      </c>
      <c r="P46" s="138"/>
      <c r="Q46" s="213"/>
      <c r="R46" s="214">
        <f t="shared" ref="R46" si="99">IF($D$18="YES", (Q46), (0))</f>
        <v>0</v>
      </c>
      <c r="S46" s="138"/>
      <c r="T46" s="213"/>
      <c r="U46" s="214">
        <f t="shared" ref="U46" si="100">IF($D$18="YES", (T46), (0))</f>
        <v>0</v>
      </c>
      <c r="V46" s="138"/>
      <c r="W46" s="213"/>
      <c r="X46" s="214">
        <f t="shared" ref="X46" si="101">IF($D$18="YES", (W46), (0))</f>
        <v>0</v>
      </c>
      <c r="Y46" s="190"/>
      <c r="Z46" s="190"/>
      <c r="AA46" s="207"/>
      <c r="AB46" s="208"/>
      <c r="AC46" s="190"/>
      <c r="AD46" s="156">
        <f t="shared" ref="AD46" si="102">SUM(N46,O46,Q46,R46,T46,U46,W46,X46)</f>
        <v>0</v>
      </c>
      <c r="AE46" s="156"/>
      <c r="AF46" s="117">
        <v>46209</v>
      </c>
      <c r="AG46" s="156"/>
      <c r="AH46" s="355"/>
      <c r="AI46" s="368">
        <f t="shared" ref="AI46" si="103">N46*G46</f>
        <v>0</v>
      </c>
      <c r="AJ46" s="354"/>
      <c r="AK46" s="368">
        <f t="shared" ref="AK46" si="104">Q46*G46</f>
        <v>0</v>
      </c>
      <c r="AL46" s="354"/>
      <c r="AM46" s="368">
        <f t="shared" ref="AM46" si="105">T46*G46</f>
        <v>0</v>
      </c>
      <c r="AN46" s="354"/>
      <c r="AO46" s="368">
        <f t="shared" ref="AO46" si="106">W46*G46</f>
        <v>0</v>
      </c>
      <c r="AP46" s="354"/>
      <c r="AQ46" s="368">
        <f t="shared" ref="AQ46" si="107">SUM(AI46,AK46,AM46,AO46)</f>
        <v>0</v>
      </c>
      <c r="AR46" s="354"/>
      <c r="AS46" s="354"/>
      <c r="AT46" s="369">
        <f t="shared" ref="AT46" si="108">(N46*G46)*F46</f>
        <v>0</v>
      </c>
      <c r="AU46" s="354"/>
      <c r="AV46" s="369">
        <f t="shared" ref="AV46" si="109">(Q46*G46)*F46</f>
        <v>0</v>
      </c>
      <c r="AW46" s="354"/>
      <c r="AX46" s="369">
        <f t="shared" ref="AX46" si="110">(T46*G46)*F46</f>
        <v>0</v>
      </c>
      <c r="AY46" s="354"/>
      <c r="AZ46" s="369">
        <f t="shared" ref="AZ46" si="111">(W46*G46)*F46</f>
        <v>0</v>
      </c>
      <c r="BA46" s="354"/>
      <c r="BB46" s="369">
        <f t="shared" ref="BB46" si="112">SUM(AS46:BA46)</f>
        <v>0</v>
      </c>
      <c r="BC46" s="150"/>
      <c r="BD46" s="116"/>
      <c r="BE46" s="367"/>
      <c r="BF46" s="367"/>
      <c r="BG46" s="367"/>
      <c r="BH46" s="367"/>
      <c r="BI46" s="367"/>
      <c r="BJ46" s="367"/>
      <c r="BK46" s="367">
        <f>IF($N$18&lt;BK$24,0,IF($N$18&gt;BK$25,0,$BE46))</f>
        <v>0</v>
      </c>
      <c r="BL46" s="367">
        <f>IF($N$18&lt;BL$24,0,IF($N$18&gt;BL$25,0,$BF46))</f>
        <v>0</v>
      </c>
      <c r="BM46" s="367">
        <f>IF($N$18&lt;BM$24,0,IF($N$18&gt;BM$25,0,$BG46))</f>
        <v>0</v>
      </c>
      <c r="BN46" s="367">
        <f>IF($N$18&lt;BN$24,0,IF($N$18&gt;BN$25,0,$BH46))</f>
        <v>0</v>
      </c>
      <c r="BO46" s="367">
        <f>IF($N$18&lt;BO$24,0,IF($N$18&gt;BO$25,0,$BI46))</f>
        <v>0</v>
      </c>
      <c r="BP46" s="367">
        <f>IF($N$18&lt;BP$24,0,IF($N$18&gt;BP$25,0,$BJ46))</f>
        <v>0</v>
      </c>
      <c r="BQ46" s="383">
        <f t="shared" ref="BQ46" si="113">SUM(BK46:BP46)</f>
        <v>0</v>
      </c>
      <c r="BR46" s="146"/>
      <c r="BS46" s="441" t="s">
        <v>90</v>
      </c>
      <c r="BT46" s="116"/>
      <c r="BU46" s="116"/>
      <c r="BV46" s="116"/>
      <c r="BW46" s="116"/>
      <c r="BX46" s="116"/>
      <c r="BY46" s="116"/>
      <c r="BZ46" s="116"/>
      <c r="CA46" s="116"/>
      <c r="CB46" s="116"/>
      <c r="CC46" s="116"/>
      <c r="CD46" s="116"/>
      <c r="CE46" s="116"/>
      <c r="CF46" s="116"/>
      <c r="CG46" s="116"/>
      <c r="CH46" s="116"/>
      <c r="CI46" s="116"/>
      <c r="CJ46" s="116"/>
      <c r="CK46" s="116"/>
      <c r="CL46" s="116"/>
      <c r="CM46" s="116"/>
      <c r="CN46" s="116"/>
      <c r="CO46" s="116"/>
      <c r="CP46" s="116"/>
      <c r="CQ46" s="116"/>
      <c r="CR46" s="116"/>
      <c r="CS46" s="116"/>
      <c r="CT46" s="116"/>
      <c r="CU46" s="116"/>
      <c r="CV46" s="116"/>
      <c r="CW46" s="116"/>
      <c r="CX46" s="116"/>
      <c r="CY46" s="116"/>
      <c r="CZ46" s="116"/>
      <c r="DA46" s="116"/>
      <c r="DB46" s="116"/>
      <c r="DC46" s="116"/>
      <c r="DD46" s="116"/>
      <c r="DE46" s="116"/>
      <c r="DF46" s="116"/>
      <c r="DG46" s="116"/>
      <c r="DH46" s="116"/>
      <c r="DI46" s="116"/>
      <c r="DJ46" s="116"/>
      <c r="DK46" s="116"/>
      <c r="DL46" s="116"/>
      <c r="DM46" s="116"/>
      <c r="DN46" s="116"/>
      <c r="DO46" s="116"/>
      <c r="DP46" s="116"/>
      <c r="DQ46" s="116"/>
      <c r="DR46" s="116"/>
      <c r="DS46" s="116"/>
      <c r="DT46" s="116"/>
      <c r="DU46" s="116"/>
      <c r="DV46" s="116"/>
      <c r="DW46" s="116"/>
      <c r="DX46" s="116"/>
      <c r="DY46" s="116"/>
      <c r="DZ46" s="116"/>
      <c r="EA46" s="116"/>
    </row>
    <row r="47" spans="1:131" ht="11" customHeight="1" x14ac:dyDescent="0.15">
      <c r="A47" s="126" t="s">
        <v>117</v>
      </c>
      <c r="B47" s="205"/>
      <c r="C47" s="133"/>
      <c r="D47" s="408"/>
      <c r="E47" s="710"/>
      <c r="F47" s="711"/>
      <c r="G47" s="339"/>
      <c r="H47" s="340"/>
      <c r="I47" s="218"/>
      <c r="J47" s="156"/>
      <c r="K47" s="219"/>
      <c r="L47" s="219"/>
      <c r="M47" s="156"/>
      <c r="N47" s="156"/>
      <c r="O47" s="138"/>
      <c r="P47" s="190"/>
      <c r="Q47" s="156"/>
      <c r="R47" s="138"/>
      <c r="S47" s="190"/>
      <c r="T47" s="156"/>
      <c r="U47" s="138"/>
      <c r="V47" s="190"/>
      <c r="W47" s="156"/>
      <c r="X47" s="244"/>
      <c r="Y47" s="190"/>
      <c r="Z47" s="190"/>
      <c r="AA47" s="207"/>
      <c r="AB47" s="208"/>
      <c r="AC47" s="190"/>
      <c r="AD47" s="156">
        <f>SUM(AD48:AD51)</f>
        <v>0</v>
      </c>
      <c r="AE47" s="156"/>
      <c r="AF47" s="117"/>
      <c r="AG47" s="156"/>
      <c r="AH47" s="355"/>
      <c r="AI47" s="368"/>
      <c r="AJ47" s="354"/>
      <c r="AK47" s="368"/>
      <c r="AL47" s="354"/>
      <c r="AM47" s="368"/>
      <c r="AN47" s="354"/>
      <c r="AO47" s="368"/>
      <c r="AP47" s="354"/>
      <c r="AQ47" s="368"/>
      <c r="AR47" s="354"/>
      <c r="AS47" s="354"/>
      <c r="AT47" s="369"/>
      <c r="AU47" s="354"/>
      <c r="AV47" s="369"/>
      <c r="AW47" s="354"/>
      <c r="AX47" s="369"/>
      <c r="AY47" s="354"/>
      <c r="AZ47" s="369"/>
      <c r="BA47" s="354"/>
      <c r="BB47" s="369"/>
      <c r="BC47" s="150"/>
      <c r="BD47" s="116"/>
      <c r="BE47" s="367"/>
      <c r="BF47" s="367"/>
      <c r="BG47" s="367"/>
      <c r="BH47" s="367"/>
      <c r="BI47" s="367"/>
      <c r="BJ47" s="367"/>
      <c r="BK47" s="367"/>
      <c r="BL47" s="367"/>
      <c r="BM47" s="367"/>
      <c r="BN47" s="367"/>
      <c r="BO47" s="367"/>
      <c r="BP47" s="367"/>
      <c r="BQ47" s="383"/>
      <c r="BR47" s="146"/>
      <c r="BS47" s="441" t="e">
        <v>#N/A</v>
      </c>
      <c r="BT47" s="116"/>
      <c r="BU47" s="116"/>
      <c r="BV47" s="116"/>
      <c r="BW47" s="116"/>
      <c r="BX47" s="116"/>
      <c r="BY47" s="116"/>
      <c r="BZ47" s="116"/>
      <c r="CA47" s="116"/>
      <c r="CB47" s="116"/>
      <c r="CC47" s="116"/>
      <c r="CD47" s="116"/>
      <c r="CE47" s="116"/>
      <c r="CF47" s="116"/>
      <c r="CG47" s="116"/>
      <c r="CH47" s="116"/>
      <c r="CI47" s="116"/>
      <c r="CJ47" s="116"/>
      <c r="CK47" s="116"/>
      <c r="CL47" s="116"/>
      <c r="CM47" s="116"/>
      <c r="CN47" s="116"/>
      <c r="CO47" s="116"/>
      <c r="CP47" s="116"/>
      <c r="CQ47" s="116"/>
      <c r="CR47" s="116"/>
      <c r="CS47" s="116"/>
      <c r="CT47" s="116"/>
      <c r="CU47" s="116"/>
      <c r="CV47" s="116"/>
      <c r="CW47" s="116"/>
      <c r="CX47" s="116"/>
      <c r="CY47" s="116"/>
      <c r="CZ47" s="116"/>
      <c r="DA47" s="116"/>
      <c r="DB47" s="116"/>
      <c r="DC47" s="116"/>
      <c r="DD47" s="116"/>
      <c r="DE47" s="116"/>
      <c r="DF47" s="116"/>
      <c r="DG47" s="116"/>
      <c r="DH47" s="116"/>
      <c r="DI47" s="116"/>
      <c r="DJ47" s="116"/>
      <c r="DK47" s="116"/>
      <c r="DL47" s="116"/>
      <c r="DM47" s="116"/>
      <c r="DN47" s="116"/>
      <c r="DO47" s="116"/>
      <c r="DP47" s="116"/>
      <c r="DQ47" s="116"/>
      <c r="DR47" s="116"/>
      <c r="DS47" s="116"/>
      <c r="DT47" s="116"/>
      <c r="DU47" s="116"/>
      <c r="DV47" s="116"/>
      <c r="DW47" s="116"/>
      <c r="DX47" s="116"/>
      <c r="DY47" s="116"/>
      <c r="DZ47" s="116"/>
      <c r="EA47" s="116"/>
    </row>
    <row r="48" spans="1:131" ht="11.25" customHeight="1" x14ac:dyDescent="0.15">
      <c r="A48" s="113" t="s">
        <v>118</v>
      </c>
      <c r="B48" s="124" t="s">
        <v>119</v>
      </c>
      <c r="C48" s="127"/>
      <c r="D48" s="112" t="str">
        <f>BS48</f>
        <v>S/O</v>
      </c>
      <c r="E48" s="710" t="s">
        <v>102</v>
      </c>
      <c r="F48" s="711">
        <f>BQ48</f>
        <v>0</v>
      </c>
      <c r="G48" s="209">
        <v>50</v>
      </c>
      <c r="H48" s="442"/>
      <c r="I48" s="211">
        <v>8568338</v>
      </c>
      <c r="J48" s="119"/>
      <c r="K48" s="552">
        <v>46069</v>
      </c>
      <c r="L48" s="553"/>
      <c r="M48" s="119"/>
      <c r="N48" s="213"/>
      <c r="O48" s="214">
        <f t="shared" ref="O48" si="114">IF($D$18="YES", (N48), (0))</f>
        <v>0</v>
      </c>
      <c r="P48" s="138"/>
      <c r="Q48" s="213"/>
      <c r="R48" s="214">
        <f t="shared" ref="R48" si="115">IF($D$18="YES", (Q48), (0))</f>
        <v>0</v>
      </c>
      <c r="S48" s="138"/>
      <c r="T48" s="213"/>
      <c r="U48" s="214">
        <f t="shared" ref="U48" si="116">IF($D$18="YES", (T48), (0))</f>
        <v>0</v>
      </c>
      <c r="V48" s="138"/>
      <c r="W48" s="213"/>
      <c r="X48" s="214">
        <f t="shared" ref="X48" si="117">IF($D$18="YES", (W48), (0))</f>
        <v>0</v>
      </c>
      <c r="Y48" s="190"/>
      <c r="Z48" s="190"/>
      <c r="AA48" s="207"/>
      <c r="AB48" s="208"/>
      <c r="AC48" s="190"/>
      <c r="AD48" s="156">
        <f t="shared" ref="AD48" si="118">SUM(N48,O48,Q48,R48,T48,U48,W48,X48)</f>
        <v>0</v>
      </c>
      <c r="AE48" s="156"/>
      <c r="AF48" s="117">
        <v>46209</v>
      </c>
      <c r="AG48" s="156"/>
      <c r="AH48" s="355"/>
      <c r="AI48" s="368">
        <f t="shared" ref="AI48" si="119">N48*G48</f>
        <v>0</v>
      </c>
      <c r="AJ48" s="354"/>
      <c r="AK48" s="368">
        <f t="shared" ref="AK48" si="120">Q48*G48</f>
        <v>0</v>
      </c>
      <c r="AL48" s="354"/>
      <c r="AM48" s="368">
        <f t="shared" ref="AM48" si="121">T48*G48</f>
        <v>0</v>
      </c>
      <c r="AN48" s="354"/>
      <c r="AO48" s="368">
        <f t="shared" ref="AO48" si="122">W48*G48</f>
        <v>0</v>
      </c>
      <c r="AP48" s="354"/>
      <c r="AQ48" s="368">
        <f t="shared" ref="AQ48" si="123">SUM(AI48,AK48,AM48,AO48)</f>
        <v>0</v>
      </c>
      <c r="AR48" s="354"/>
      <c r="AS48" s="354"/>
      <c r="AT48" s="369">
        <f t="shared" ref="AT48" si="124">(N48*G48)*F48</f>
        <v>0</v>
      </c>
      <c r="AU48" s="354"/>
      <c r="AV48" s="369">
        <f t="shared" ref="AV48" si="125">(Q48*G48)*F48</f>
        <v>0</v>
      </c>
      <c r="AW48" s="354"/>
      <c r="AX48" s="369">
        <f t="shared" ref="AX48" si="126">(T48*G48)*F48</f>
        <v>0</v>
      </c>
      <c r="AY48" s="354"/>
      <c r="AZ48" s="369">
        <f t="shared" ref="AZ48" si="127">(W48*G48)*F48</f>
        <v>0</v>
      </c>
      <c r="BA48" s="354"/>
      <c r="BB48" s="369">
        <f t="shared" ref="BB48" si="128">SUM(AS48:BA48)</f>
        <v>0</v>
      </c>
      <c r="BC48" s="150"/>
      <c r="BD48" s="116"/>
      <c r="BE48" s="367"/>
      <c r="BF48" s="367"/>
      <c r="BG48" s="367"/>
      <c r="BH48" s="367"/>
      <c r="BI48" s="367"/>
      <c r="BJ48" s="367"/>
      <c r="BK48" s="367">
        <f t="shared" ref="BK48:BK52" si="129">IF($N$18&lt;BK$24,0,IF($N$18&gt;BK$25,0,$BE48))</f>
        <v>0</v>
      </c>
      <c r="BL48" s="367">
        <f>IF($N$18&lt;BL$24,0,IF($N$18&gt;BL$25,0,$BF48))</f>
        <v>0</v>
      </c>
      <c r="BM48" s="367">
        <f>IF($N$18&lt;BM$24,0,IF($N$18&gt;BM$25,0,$BG48))</f>
        <v>0</v>
      </c>
      <c r="BN48" s="367">
        <f>IF($N$18&lt;BN$24,0,IF($N$18&gt;BN$25,0,$BH48))</f>
        <v>0</v>
      </c>
      <c r="BO48" s="367">
        <f>IF($N$18&lt;BO$24,0,IF($N$18&gt;BO$25,0,$BI48))</f>
        <v>0</v>
      </c>
      <c r="BP48" s="367">
        <f>IF($N$18&lt;BP$24,0,IF($N$18&gt;BP$25,0,$BJ48))</f>
        <v>0</v>
      </c>
      <c r="BQ48" s="383">
        <f t="shared" ref="BQ48" si="130">SUM(BK48:BP48)</f>
        <v>0</v>
      </c>
      <c r="BR48" s="146"/>
      <c r="BS48" s="441" t="s">
        <v>90</v>
      </c>
      <c r="BT48" s="116"/>
      <c r="BU48" s="116"/>
      <c r="BV48" s="116"/>
      <c r="BW48" s="116"/>
      <c r="BX48" s="116"/>
      <c r="BY48" s="116"/>
      <c r="BZ48" s="116"/>
      <c r="CA48" s="116"/>
      <c r="CB48" s="116"/>
      <c r="CC48" s="116"/>
      <c r="CD48" s="116"/>
      <c r="CE48" s="116"/>
      <c r="CF48" s="116"/>
      <c r="CG48" s="116"/>
      <c r="CH48" s="116"/>
      <c r="CI48" s="116"/>
      <c r="CJ48" s="116"/>
      <c r="CK48" s="116"/>
      <c r="CL48" s="116"/>
      <c r="CM48" s="116"/>
      <c r="CN48" s="116"/>
      <c r="CO48" s="116"/>
      <c r="CP48" s="116"/>
      <c r="CQ48" s="116"/>
      <c r="CR48" s="116"/>
      <c r="CS48" s="116"/>
      <c r="CT48" s="116"/>
      <c r="CU48" s="116"/>
      <c r="CV48" s="116"/>
      <c r="CW48" s="116"/>
      <c r="CX48" s="116"/>
      <c r="CY48" s="116"/>
      <c r="CZ48" s="116"/>
      <c r="DA48" s="116"/>
      <c r="DB48" s="116"/>
      <c r="DC48" s="116"/>
      <c r="DD48" s="116"/>
      <c r="DE48" s="116"/>
      <c r="DF48" s="116"/>
      <c r="DG48" s="116"/>
      <c r="DH48" s="116"/>
      <c r="DI48" s="116"/>
      <c r="DJ48" s="116"/>
      <c r="DK48" s="116"/>
      <c r="DL48" s="116"/>
      <c r="DM48" s="116"/>
      <c r="DN48" s="116"/>
      <c r="DO48" s="116"/>
      <c r="DP48" s="116"/>
      <c r="DQ48" s="116"/>
      <c r="DR48" s="116"/>
      <c r="DS48" s="116"/>
      <c r="DT48" s="116"/>
      <c r="DU48" s="116"/>
      <c r="DV48" s="116"/>
      <c r="DW48" s="116"/>
      <c r="DX48" s="116"/>
      <c r="DY48" s="116"/>
      <c r="DZ48" s="116"/>
      <c r="EA48" s="116"/>
    </row>
    <row r="49" spans="1:131" ht="11.25" customHeight="1" x14ac:dyDescent="0.15">
      <c r="A49" s="90" t="s">
        <v>120</v>
      </c>
      <c r="B49" s="205"/>
      <c r="C49" s="133"/>
      <c r="D49" s="391"/>
      <c r="E49" s="710"/>
      <c r="F49" s="711"/>
      <c r="G49" s="226"/>
      <c r="H49" s="340"/>
      <c r="I49" s="218"/>
      <c r="J49" s="135"/>
      <c r="K49" s="219"/>
      <c r="L49" s="219"/>
      <c r="M49" s="135"/>
      <c r="N49" s="227"/>
      <c r="O49" s="138"/>
      <c r="P49" s="190"/>
      <c r="Q49" s="227"/>
      <c r="R49" s="138"/>
      <c r="S49" s="190"/>
      <c r="T49" s="227"/>
      <c r="U49" s="138"/>
      <c r="V49" s="190"/>
      <c r="W49" s="227"/>
      <c r="X49" s="244"/>
      <c r="Y49" s="190"/>
      <c r="Z49" s="186"/>
      <c r="AA49" s="207"/>
      <c r="AB49" s="215"/>
      <c r="AC49" s="190"/>
      <c r="AD49" s="156">
        <f>SUM(AD50:AD52)</f>
        <v>0</v>
      </c>
      <c r="AE49" s="156"/>
      <c r="AF49" s="117"/>
      <c r="AG49" s="156"/>
      <c r="AH49" s="355"/>
      <c r="AI49" s="368"/>
      <c r="AJ49" s="354"/>
      <c r="AK49" s="368"/>
      <c r="AL49" s="354"/>
      <c r="AM49" s="368"/>
      <c r="AN49" s="354"/>
      <c r="AO49" s="368"/>
      <c r="AP49" s="354"/>
      <c r="AQ49" s="368"/>
      <c r="AR49" s="354"/>
      <c r="AS49" s="354"/>
      <c r="AT49" s="369"/>
      <c r="AU49" s="354"/>
      <c r="AV49" s="369"/>
      <c r="AW49" s="354"/>
      <c r="AX49" s="369"/>
      <c r="AY49" s="354"/>
      <c r="AZ49" s="369"/>
      <c r="BA49" s="354"/>
      <c r="BB49" s="369"/>
      <c r="BC49" s="150"/>
      <c r="BD49" s="116"/>
      <c r="BE49" s="367"/>
      <c r="BF49" s="367"/>
      <c r="BG49" s="367"/>
      <c r="BH49" s="367"/>
      <c r="BI49" s="367"/>
      <c r="BJ49" s="367"/>
      <c r="BK49" s="367">
        <f t="shared" si="129"/>
        <v>0</v>
      </c>
      <c r="BL49" s="367"/>
      <c r="BM49" s="367"/>
      <c r="BN49" s="367"/>
      <c r="BO49" s="367"/>
      <c r="BP49" s="367"/>
      <c r="BQ49" s="383"/>
      <c r="BR49" s="146"/>
      <c r="BS49" s="441" t="e">
        <v>#N/A</v>
      </c>
      <c r="BT49" s="116"/>
      <c r="BU49" s="116"/>
      <c r="BV49" s="116"/>
      <c r="BW49" s="116"/>
      <c r="BX49" s="116"/>
      <c r="BY49" s="116"/>
      <c r="BZ49" s="116"/>
      <c r="CA49" s="116"/>
      <c r="CB49" s="116"/>
      <c r="CC49" s="116"/>
      <c r="CD49" s="116"/>
      <c r="CE49" s="116"/>
      <c r="CF49" s="116"/>
      <c r="CG49" s="116"/>
      <c r="CH49" s="116"/>
      <c r="CI49" s="116"/>
      <c r="CJ49" s="116"/>
      <c r="CK49" s="116"/>
      <c r="CL49" s="116"/>
      <c r="CM49" s="116"/>
      <c r="CN49" s="116"/>
      <c r="CO49" s="116"/>
      <c r="CP49" s="116"/>
      <c r="CQ49" s="116"/>
      <c r="CR49" s="116"/>
      <c r="CS49" s="116"/>
      <c r="CT49" s="116"/>
      <c r="CU49" s="116"/>
      <c r="CV49" s="116"/>
      <c r="CW49" s="116"/>
      <c r="CX49" s="116"/>
      <c r="CY49" s="116"/>
      <c r="CZ49" s="116"/>
      <c r="DA49" s="116"/>
      <c r="DB49" s="116"/>
      <c r="DC49" s="116"/>
      <c r="DD49" s="116"/>
      <c r="DE49" s="116"/>
      <c r="DF49" s="116"/>
      <c r="DG49" s="116"/>
      <c r="DH49" s="116"/>
      <c r="DI49" s="116"/>
      <c r="DJ49" s="116"/>
      <c r="DK49" s="116"/>
      <c r="DL49" s="116"/>
      <c r="DM49" s="116"/>
      <c r="DN49" s="116"/>
      <c r="DO49" s="116"/>
      <c r="DP49" s="116"/>
      <c r="DQ49" s="116"/>
      <c r="DR49" s="116"/>
      <c r="DS49" s="116"/>
      <c r="DT49" s="116"/>
      <c r="DU49" s="116"/>
      <c r="DV49" s="116"/>
      <c r="DW49" s="116"/>
      <c r="DX49" s="116"/>
      <c r="DY49" s="116"/>
      <c r="DZ49" s="116"/>
      <c r="EA49" s="116"/>
    </row>
    <row r="50" spans="1:131" ht="11.25" customHeight="1" x14ac:dyDescent="0.15">
      <c r="A50" s="113" t="s">
        <v>121</v>
      </c>
      <c r="B50" s="124" t="s">
        <v>122</v>
      </c>
      <c r="C50" s="127"/>
      <c r="D50" s="112">
        <f>BS50</f>
        <v>14</v>
      </c>
      <c r="E50" s="710" t="s">
        <v>102</v>
      </c>
      <c r="F50" s="711">
        <f>BQ50</f>
        <v>0</v>
      </c>
      <c r="G50" s="209">
        <v>50</v>
      </c>
      <c r="H50" s="442"/>
      <c r="I50" s="211">
        <v>8568378</v>
      </c>
      <c r="J50" s="119"/>
      <c r="K50" s="552">
        <v>46069</v>
      </c>
      <c r="L50" s="553"/>
      <c r="M50" s="119"/>
      <c r="N50" s="213"/>
      <c r="O50" s="214">
        <f t="shared" ref="O50" si="131">IF($D$18="YES", (N50), (0))</f>
        <v>0</v>
      </c>
      <c r="P50" s="138"/>
      <c r="Q50" s="213"/>
      <c r="R50" s="214">
        <f t="shared" ref="R50" si="132">IF($D$18="YES", (Q50), (0))</f>
        <v>0</v>
      </c>
      <c r="S50" s="138"/>
      <c r="T50" s="213"/>
      <c r="U50" s="214">
        <f t="shared" ref="U50" si="133">IF($D$18="YES", (T50), (0))</f>
        <v>0</v>
      </c>
      <c r="V50" s="138"/>
      <c r="W50" s="213"/>
      <c r="X50" s="214">
        <f t="shared" ref="X50" si="134">IF($D$18="YES", (W50), (0))</f>
        <v>0</v>
      </c>
      <c r="Y50" s="190"/>
      <c r="Z50" s="190"/>
      <c r="AA50" s="207"/>
      <c r="AB50" s="208"/>
      <c r="AC50" s="190"/>
      <c r="AD50" s="156">
        <f t="shared" ref="AD50" si="135">SUM(N50,O50,Q50,R50,T50,U50,W50,X50)</f>
        <v>0</v>
      </c>
      <c r="AE50" s="156"/>
      <c r="AF50" s="117">
        <v>46209</v>
      </c>
      <c r="AG50" s="156"/>
      <c r="AH50" s="355"/>
      <c r="AI50" s="368">
        <f t="shared" ref="AI50" si="136">N50*G50</f>
        <v>0</v>
      </c>
      <c r="AJ50" s="354"/>
      <c r="AK50" s="368">
        <f t="shared" ref="AK50" si="137">Q50*G50</f>
        <v>0</v>
      </c>
      <c r="AL50" s="354"/>
      <c r="AM50" s="368">
        <f t="shared" ref="AM50" si="138">T50*G50</f>
        <v>0</v>
      </c>
      <c r="AN50" s="354"/>
      <c r="AO50" s="368">
        <f t="shared" ref="AO50" si="139">W50*G50</f>
        <v>0</v>
      </c>
      <c r="AP50" s="354"/>
      <c r="AQ50" s="368">
        <f t="shared" ref="AQ50" si="140">SUM(AI50,AK50,AM50,AO50)</f>
        <v>0</v>
      </c>
      <c r="AR50" s="354"/>
      <c r="AS50" s="354"/>
      <c r="AT50" s="369">
        <f t="shared" ref="AT50" si="141">(N50*G50)*F50</f>
        <v>0</v>
      </c>
      <c r="AU50" s="354"/>
      <c r="AV50" s="369">
        <f t="shared" ref="AV50" si="142">(Q50*G50)*F50</f>
        <v>0</v>
      </c>
      <c r="AW50" s="354"/>
      <c r="AX50" s="369">
        <f t="shared" ref="AX50" si="143">(T50*G50)*F50</f>
        <v>0</v>
      </c>
      <c r="AY50" s="354"/>
      <c r="AZ50" s="369">
        <f t="shared" ref="AZ50" si="144">(W50*G50)*F50</f>
        <v>0</v>
      </c>
      <c r="BA50" s="354"/>
      <c r="BB50" s="369">
        <f t="shared" ref="BB50" si="145">SUM(AS50:BA50)</f>
        <v>0</v>
      </c>
      <c r="BC50" s="150"/>
      <c r="BD50" s="116"/>
      <c r="BE50" s="367"/>
      <c r="BF50" s="367"/>
      <c r="BG50" s="367"/>
      <c r="BH50" s="367"/>
      <c r="BI50" s="367"/>
      <c r="BJ50" s="367"/>
      <c r="BK50" s="367">
        <f t="shared" si="129"/>
        <v>0</v>
      </c>
      <c r="BL50" s="367">
        <f>IF($N$18&lt;BL$24,0,IF($N$18&gt;BL$25,0,$BF50))</f>
        <v>0</v>
      </c>
      <c r="BM50" s="367">
        <f>IF($N$18&lt;BM$24,0,IF($N$18&gt;BM$25,0,$BG50))</f>
        <v>0</v>
      </c>
      <c r="BN50" s="367">
        <f>IF($N$18&lt;BN$24,0,IF($N$18&gt;BN$25,0,$BH50))</f>
        <v>0</v>
      </c>
      <c r="BO50" s="367">
        <f>IF($N$18&lt;BO$24,0,IF($N$18&gt;BO$25,0,$BI50))</f>
        <v>0</v>
      </c>
      <c r="BP50" s="367">
        <f>IF($N$18&lt;BP$24,0,IF($N$18&gt;BP$25,0,$BJ50))</f>
        <v>0</v>
      </c>
      <c r="BQ50" s="383">
        <f t="shared" ref="BQ50" si="146">SUM(BK50:BP50)</f>
        <v>0</v>
      </c>
      <c r="BR50" s="146"/>
      <c r="BS50" s="441">
        <v>14</v>
      </c>
      <c r="BT50" s="116"/>
      <c r="BU50" s="116"/>
      <c r="BV50" s="116"/>
      <c r="BW50" s="116"/>
      <c r="BX50" s="116"/>
      <c r="BY50" s="116"/>
      <c r="BZ50" s="116"/>
      <c r="CA50" s="116"/>
      <c r="CB50" s="116"/>
      <c r="CC50" s="116"/>
      <c r="CD50" s="116"/>
      <c r="CE50" s="116"/>
      <c r="CF50" s="116"/>
      <c r="CG50" s="116"/>
      <c r="CH50" s="116"/>
      <c r="CI50" s="116"/>
      <c r="CJ50" s="116"/>
      <c r="CK50" s="116"/>
      <c r="CL50" s="116"/>
      <c r="CM50" s="116"/>
      <c r="CN50" s="116"/>
      <c r="CO50" s="116"/>
      <c r="CP50" s="116"/>
      <c r="CQ50" s="116"/>
      <c r="CR50" s="116"/>
      <c r="CS50" s="116"/>
      <c r="CT50" s="116"/>
      <c r="CU50" s="116"/>
      <c r="CV50" s="116"/>
      <c r="CW50" s="116"/>
      <c r="CX50" s="116"/>
      <c r="CY50" s="116"/>
      <c r="CZ50" s="116"/>
      <c r="DA50" s="116"/>
      <c r="DB50" s="116"/>
      <c r="DC50" s="116"/>
      <c r="DD50" s="116"/>
      <c r="DE50" s="116"/>
      <c r="DF50" s="116"/>
      <c r="DG50" s="116"/>
      <c r="DH50" s="116"/>
      <c r="DI50" s="116"/>
      <c r="DJ50" s="116"/>
      <c r="DK50" s="116"/>
      <c r="DL50" s="116"/>
      <c r="DM50" s="116"/>
      <c r="DN50" s="116"/>
      <c r="DO50" s="116"/>
      <c r="DP50" s="116"/>
      <c r="DQ50" s="116"/>
      <c r="DR50" s="116"/>
      <c r="DS50" s="116"/>
      <c r="DT50" s="116"/>
      <c r="DU50" s="116"/>
      <c r="DV50" s="116"/>
      <c r="DW50" s="116"/>
      <c r="DX50" s="116"/>
      <c r="DY50" s="116"/>
      <c r="DZ50" s="116"/>
      <c r="EA50" s="116"/>
    </row>
    <row r="51" spans="1:131" ht="11.25" customHeight="1" x14ac:dyDescent="0.15">
      <c r="A51" s="113" t="s">
        <v>123</v>
      </c>
      <c r="B51" s="124"/>
      <c r="C51" s="127"/>
      <c r="D51" s="112">
        <f>BS51</f>
        <v>1</v>
      </c>
      <c r="E51" s="710" t="s">
        <v>102</v>
      </c>
      <c r="F51" s="711">
        <f>BQ51</f>
        <v>0</v>
      </c>
      <c r="G51" s="209">
        <v>50</v>
      </c>
      <c r="H51" s="443"/>
      <c r="I51" s="211">
        <v>8568398</v>
      </c>
      <c r="J51" s="112"/>
      <c r="K51" s="552">
        <v>46069</v>
      </c>
      <c r="L51" s="553"/>
      <c r="M51" s="112"/>
      <c r="N51" s="213"/>
      <c r="O51" s="214">
        <f t="shared" ref="O51" si="147">IF($D$18="YES", (N51), (0))</f>
        <v>0</v>
      </c>
      <c r="P51" s="220"/>
      <c r="Q51" s="213"/>
      <c r="R51" s="214">
        <f t="shared" ref="R51" si="148">IF($D$18="YES", (Q51), (0))</f>
        <v>0</v>
      </c>
      <c r="S51" s="220"/>
      <c r="T51" s="213"/>
      <c r="U51" s="214">
        <f t="shared" ref="U51" si="149">IF($D$18="YES", (T51), (0))</f>
        <v>0</v>
      </c>
      <c r="V51" s="220"/>
      <c r="W51" s="213"/>
      <c r="X51" s="214">
        <f t="shared" ref="X51" si="150">IF($D$18="YES", (W51), (0))</f>
        <v>0</v>
      </c>
      <c r="Y51" s="190"/>
      <c r="Z51" s="190"/>
      <c r="AA51" s="207"/>
      <c r="AB51" s="208"/>
      <c r="AC51" s="190"/>
      <c r="AD51" s="156">
        <f t="shared" ref="AD51" si="151">SUM(N51,O51,Q51,R51,T51,U51,W51,X51)</f>
        <v>0</v>
      </c>
      <c r="AE51" s="156"/>
      <c r="AF51" s="117">
        <v>46209</v>
      </c>
      <c r="AG51" s="156"/>
      <c r="AH51" s="355"/>
      <c r="AI51" s="368">
        <f t="shared" ref="AI51" si="152">N51*G51</f>
        <v>0</v>
      </c>
      <c r="AJ51" s="354"/>
      <c r="AK51" s="368">
        <f t="shared" ref="AK51" si="153">Q51*G51</f>
        <v>0</v>
      </c>
      <c r="AL51" s="354"/>
      <c r="AM51" s="368">
        <f t="shared" ref="AM51" si="154">T51*G51</f>
        <v>0</v>
      </c>
      <c r="AN51" s="354"/>
      <c r="AO51" s="368">
        <f t="shared" ref="AO51" si="155">W51*G51</f>
        <v>0</v>
      </c>
      <c r="AP51" s="354"/>
      <c r="AQ51" s="368">
        <f t="shared" ref="AQ51" si="156">SUM(AI51,AK51,AM51,AO51)</f>
        <v>0</v>
      </c>
      <c r="AR51" s="354"/>
      <c r="AS51" s="354"/>
      <c r="AT51" s="369">
        <f t="shared" ref="AT51" si="157">(N51*G51)*F51</f>
        <v>0</v>
      </c>
      <c r="AU51" s="354"/>
      <c r="AV51" s="369">
        <f t="shared" ref="AV51" si="158">(Q51*G51)*F51</f>
        <v>0</v>
      </c>
      <c r="AW51" s="354"/>
      <c r="AX51" s="369">
        <f t="shared" ref="AX51" si="159">(T51*G51)*F51</f>
        <v>0</v>
      </c>
      <c r="AY51" s="354"/>
      <c r="AZ51" s="369">
        <f t="shared" ref="AZ51" si="160">(W51*G51)*F51</f>
        <v>0</v>
      </c>
      <c r="BA51" s="354"/>
      <c r="BB51" s="369">
        <f t="shared" ref="BB51" si="161">SUM(AS51:BA51)</f>
        <v>0</v>
      </c>
      <c r="BC51" s="150"/>
      <c r="BD51" s="116"/>
      <c r="BE51" s="367"/>
      <c r="BF51" s="367"/>
      <c r="BG51" s="367"/>
      <c r="BH51" s="367"/>
      <c r="BI51" s="367"/>
      <c r="BJ51" s="367"/>
      <c r="BK51" s="367">
        <f t="shared" si="129"/>
        <v>0</v>
      </c>
      <c r="BL51" s="367">
        <f>IF($N$18&lt;BL$24,0,IF($N$18&gt;BL$25,0,$BF51))</f>
        <v>0</v>
      </c>
      <c r="BM51" s="367">
        <f>IF($N$18&lt;BM$24,0,IF($N$18&gt;BM$25,0,$BG51))</f>
        <v>0</v>
      </c>
      <c r="BN51" s="367">
        <f>IF($N$18&lt;BN$24,0,IF($N$18&gt;BN$25,0,$BH51))</f>
        <v>0</v>
      </c>
      <c r="BO51" s="367">
        <f>IF($N$18&lt;BO$24,0,IF($N$18&gt;BO$25,0,$BI51))</f>
        <v>0</v>
      </c>
      <c r="BP51" s="367">
        <f>IF($N$18&lt;BP$24,0,IF($N$18&gt;BP$25,0,$BJ51))</f>
        <v>0</v>
      </c>
      <c r="BQ51" s="383">
        <f t="shared" ref="BQ51" si="162">SUM(BK51:BP51)</f>
        <v>0</v>
      </c>
      <c r="BR51" s="146"/>
      <c r="BS51" s="441">
        <v>1</v>
      </c>
      <c r="BT51" s="116"/>
      <c r="BU51" s="116"/>
      <c r="BV51" s="116"/>
      <c r="BW51" s="116"/>
      <c r="BX51" s="116"/>
      <c r="BY51" s="116"/>
      <c r="BZ51" s="116"/>
      <c r="CA51" s="116"/>
      <c r="CB51" s="116"/>
      <c r="CC51" s="116"/>
      <c r="CD51" s="116"/>
      <c r="CE51" s="116"/>
      <c r="CF51" s="116"/>
      <c r="CG51" s="116"/>
      <c r="CH51" s="116"/>
      <c r="CI51" s="116"/>
      <c r="CJ51" s="116"/>
      <c r="CK51" s="116"/>
      <c r="CL51" s="116"/>
      <c r="CM51" s="116"/>
      <c r="CN51" s="116"/>
      <c r="CO51" s="116"/>
      <c r="CP51" s="116"/>
      <c r="CQ51" s="116"/>
      <c r="CR51" s="116"/>
      <c r="CS51" s="116"/>
      <c r="CT51" s="116"/>
      <c r="CU51" s="116"/>
      <c r="CV51" s="116"/>
      <c r="CW51" s="116"/>
      <c r="CX51" s="116"/>
      <c r="CY51" s="116"/>
      <c r="CZ51" s="116"/>
      <c r="DA51" s="116"/>
      <c r="DB51" s="116"/>
      <c r="DC51" s="116"/>
      <c r="DD51" s="116"/>
      <c r="DE51" s="116"/>
      <c r="DF51" s="116"/>
      <c r="DG51" s="116"/>
      <c r="DH51" s="116"/>
      <c r="DI51" s="116"/>
      <c r="DJ51" s="116"/>
      <c r="DK51" s="116"/>
      <c r="DL51" s="116"/>
      <c r="DM51" s="116"/>
      <c r="DN51" s="116"/>
      <c r="DO51" s="116"/>
      <c r="DP51" s="116"/>
      <c r="DQ51" s="116"/>
      <c r="DR51" s="116"/>
      <c r="DS51" s="116"/>
      <c r="DT51" s="116"/>
      <c r="DU51" s="116"/>
      <c r="DV51" s="116"/>
      <c r="DW51" s="116"/>
      <c r="DX51" s="116"/>
      <c r="DY51" s="116"/>
      <c r="DZ51" s="116"/>
      <c r="EA51" s="116"/>
    </row>
    <row r="52" spans="1:131" ht="11.25" customHeight="1" x14ac:dyDescent="0.15">
      <c r="A52" s="321" t="s">
        <v>124</v>
      </c>
      <c r="B52" s="509" t="s">
        <v>125</v>
      </c>
      <c r="C52" s="470" t="s">
        <v>67</v>
      </c>
      <c r="D52" s="251">
        <f>BS52</f>
        <v>28</v>
      </c>
      <c r="E52" s="718" t="s">
        <v>102</v>
      </c>
      <c r="F52" s="719">
        <f>BQ52</f>
        <v>0</v>
      </c>
      <c r="G52" s="248">
        <v>50</v>
      </c>
      <c r="H52" s="249"/>
      <c r="I52" s="510">
        <v>8568418</v>
      </c>
      <c r="J52" s="251"/>
      <c r="K52" s="560">
        <v>46069</v>
      </c>
      <c r="L52" s="561"/>
      <c r="M52" s="251"/>
      <c r="N52" s="511"/>
      <c r="O52" s="512">
        <f t="shared" ref="O52" si="163">IF($D$18="YES", (N52), (0))</f>
        <v>0</v>
      </c>
      <c r="P52" s="254"/>
      <c r="Q52" s="511"/>
      <c r="R52" s="512">
        <f t="shared" ref="R52" si="164">IF($D$18="YES", (Q52), (0))</f>
        <v>0</v>
      </c>
      <c r="S52" s="254"/>
      <c r="T52" s="511"/>
      <c r="U52" s="512">
        <f t="shared" ref="U52" si="165">IF($D$18="YES", (T52), (0))</f>
        <v>0</v>
      </c>
      <c r="V52" s="254"/>
      <c r="W52" s="511"/>
      <c r="X52" s="512">
        <f t="shared" ref="X52" si="166">IF($D$18="YES", (W52), (0))</f>
        <v>0</v>
      </c>
      <c r="Y52" s="190"/>
      <c r="Z52" s="190"/>
      <c r="AA52" s="207"/>
      <c r="AB52" s="208"/>
      <c r="AC52" s="190"/>
      <c r="AD52" s="156">
        <f t="shared" ref="AD52" si="167">SUM(N52,O52,Q52,R52,T52,U52,W52,X52)</f>
        <v>0</v>
      </c>
      <c r="AE52" s="156"/>
      <c r="AF52" s="117">
        <v>46209</v>
      </c>
      <c r="AG52" s="156"/>
      <c r="AH52" s="355"/>
      <c r="AI52" s="368">
        <f t="shared" ref="AI52" si="168">N52*G52</f>
        <v>0</v>
      </c>
      <c r="AJ52" s="354"/>
      <c r="AK52" s="368">
        <f t="shared" ref="AK52" si="169">Q52*G52</f>
        <v>0</v>
      </c>
      <c r="AL52" s="354"/>
      <c r="AM52" s="368">
        <f t="shared" ref="AM52" si="170">T52*G52</f>
        <v>0</v>
      </c>
      <c r="AN52" s="354"/>
      <c r="AO52" s="368">
        <f t="shared" ref="AO52" si="171">W52*G52</f>
        <v>0</v>
      </c>
      <c r="AP52" s="354"/>
      <c r="AQ52" s="368">
        <f t="shared" ref="AQ52" si="172">SUM(AI52,AK52,AM52,AO52)</f>
        <v>0</v>
      </c>
      <c r="AR52" s="354"/>
      <c r="AS52" s="354"/>
      <c r="AT52" s="369">
        <f t="shared" ref="AT52" si="173">(N52*G52)*F52</f>
        <v>0</v>
      </c>
      <c r="AU52" s="354"/>
      <c r="AV52" s="369">
        <f t="shared" ref="AV52" si="174">(Q52*G52)*F52</f>
        <v>0</v>
      </c>
      <c r="AW52" s="354"/>
      <c r="AX52" s="369">
        <f t="shared" ref="AX52" si="175">(T52*G52)*F52</f>
        <v>0</v>
      </c>
      <c r="AY52" s="354"/>
      <c r="AZ52" s="369">
        <f t="shared" ref="AZ52" si="176">(W52*G52)*F52</f>
        <v>0</v>
      </c>
      <c r="BA52" s="354"/>
      <c r="BB52" s="369">
        <f t="shared" ref="BB52" si="177">SUM(AS52:BA52)</f>
        <v>0</v>
      </c>
      <c r="BC52" s="150"/>
      <c r="BD52" s="116"/>
      <c r="BE52" s="367"/>
      <c r="BF52" s="367"/>
      <c r="BG52" s="367"/>
      <c r="BH52" s="367"/>
      <c r="BI52" s="367"/>
      <c r="BJ52" s="367"/>
      <c r="BK52" s="367">
        <f t="shared" si="129"/>
        <v>0</v>
      </c>
      <c r="BL52" s="367">
        <f>IF($N$18&lt;BL$24,0,IF($N$18&gt;BL$25,0,$BF52))</f>
        <v>0</v>
      </c>
      <c r="BM52" s="367">
        <f>IF($N$18&lt;BM$24,0,IF($N$18&gt;BM$25,0,$BG52))</f>
        <v>0</v>
      </c>
      <c r="BN52" s="367">
        <f>IF($N$18&lt;BN$24,0,IF($N$18&gt;BN$25,0,$BH52))</f>
        <v>0</v>
      </c>
      <c r="BO52" s="367">
        <f>IF($N$18&lt;BO$24,0,IF($N$18&gt;BO$25,0,$BI52))</f>
        <v>0</v>
      </c>
      <c r="BP52" s="367">
        <f>IF($N$18&lt;BP$24,0,IF($N$18&gt;BP$25,0,$BJ52))</f>
        <v>0</v>
      </c>
      <c r="BQ52" s="383">
        <f t="shared" ref="BQ52" si="178">SUM(BK52:BP52)</f>
        <v>0</v>
      </c>
      <c r="BR52" s="146"/>
      <c r="BS52" s="441">
        <v>28</v>
      </c>
      <c r="BT52" s="116"/>
      <c r="BU52" s="116"/>
      <c r="BV52" s="116"/>
      <c r="BW52" s="116"/>
      <c r="BX52" s="116"/>
      <c r="BY52" s="116"/>
      <c r="BZ52" s="116"/>
      <c r="CA52" s="116"/>
      <c r="CB52" s="116"/>
      <c r="CC52" s="116"/>
      <c r="CD52" s="116"/>
      <c r="CE52" s="116"/>
      <c r="CF52" s="116"/>
      <c r="CG52" s="116"/>
      <c r="CH52" s="116"/>
      <c r="CI52" s="116"/>
      <c r="CJ52" s="116"/>
      <c r="CK52" s="116"/>
      <c r="CL52" s="116"/>
      <c r="CM52" s="116"/>
      <c r="CN52" s="116"/>
      <c r="CO52" s="116"/>
      <c r="CP52" s="116"/>
      <c r="CQ52" s="116"/>
      <c r="CR52" s="116"/>
      <c r="CS52" s="116"/>
      <c r="CT52" s="116"/>
      <c r="CU52" s="116"/>
      <c r="CV52" s="116"/>
      <c r="CW52" s="116"/>
      <c r="CX52" s="116"/>
      <c r="CY52" s="116"/>
      <c r="CZ52" s="116"/>
      <c r="DA52" s="116"/>
      <c r="DB52" s="116"/>
      <c r="DC52" s="116"/>
      <c r="DD52" s="116"/>
      <c r="DE52" s="116"/>
      <c r="DF52" s="116"/>
      <c r="DG52" s="116"/>
      <c r="DH52" s="116"/>
      <c r="DI52" s="116"/>
      <c r="DJ52" s="116"/>
      <c r="DK52" s="116"/>
      <c r="DL52" s="116"/>
      <c r="DM52" s="116"/>
      <c r="DN52" s="116"/>
      <c r="DO52" s="116"/>
      <c r="DP52" s="116"/>
      <c r="DQ52" s="116"/>
      <c r="DR52" s="116"/>
      <c r="DS52" s="116"/>
      <c r="DT52" s="116"/>
      <c r="DU52" s="116"/>
      <c r="DV52" s="116"/>
      <c r="DW52" s="116"/>
      <c r="DX52" s="116"/>
      <c r="DY52" s="116"/>
      <c r="DZ52" s="116"/>
      <c r="EA52" s="116"/>
    </row>
    <row r="53" spans="1:131" ht="11" customHeight="1" x14ac:dyDescent="0.15">
      <c r="A53" s="116"/>
      <c r="B53" s="155"/>
      <c r="C53" s="149"/>
      <c r="D53" s="135"/>
      <c r="E53" s="116"/>
      <c r="G53" s="156"/>
      <c r="H53" s="149"/>
      <c r="I53" s="232"/>
      <c r="J53" s="156"/>
      <c r="K53" s="117"/>
      <c r="L53" s="117"/>
      <c r="M53" s="156"/>
      <c r="N53" s="156"/>
      <c r="O53" s="190"/>
      <c r="P53" s="190"/>
      <c r="Q53" s="156"/>
      <c r="R53" s="190"/>
      <c r="S53" s="190"/>
      <c r="T53" s="156"/>
      <c r="U53" s="190"/>
      <c r="V53" s="190"/>
      <c r="W53" s="156"/>
      <c r="X53" s="190"/>
      <c r="Y53" s="190"/>
      <c r="Z53" s="190"/>
      <c r="AA53" s="207"/>
      <c r="AB53" s="215"/>
      <c r="AC53" s="150"/>
      <c r="AD53" s="156">
        <f>SUM(AD55:AD1776)</f>
        <v>0</v>
      </c>
      <c r="AE53" s="156"/>
      <c r="AF53" s="117"/>
      <c r="AG53" s="156"/>
      <c r="AH53" s="355"/>
      <c r="AI53" s="368"/>
      <c r="AJ53" s="354"/>
      <c r="AK53" s="368"/>
      <c r="AL53" s="354"/>
      <c r="AM53" s="368"/>
      <c r="AN53" s="354"/>
      <c r="AO53" s="368"/>
      <c r="AP53" s="354"/>
      <c r="AQ53" s="368"/>
      <c r="AR53" s="354"/>
      <c r="AS53" s="354"/>
      <c r="AT53" s="369"/>
      <c r="AU53" s="354"/>
      <c r="AV53" s="369"/>
      <c r="AW53" s="354"/>
      <c r="AX53" s="369"/>
      <c r="AY53" s="354"/>
      <c r="AZ53" s="369"/>
      <c r="BA53" s="354"/>
      <c r="BB53" s="369"/>
      <c r="BC53" s="150"/>
      <c r="BD53" s="116"/>
      <c r="BE53" s="367"/>
      <c r="BF53" s="367"/>
      <c r="BG53" s="367"/>
      <c r="BH53" s="367"/>
      <c r="BI53" s="367"/>
      <c r="BJ53" s="367"/>
      <c r="BK53" s="367"/>
      <c r="BL53" s="367"/>
      <c r="BM53" s="367"/>
      <c r="BN53" s="367"/>
      <c r="BO53" s="367"/>
      <c r="BP53" s="367"/>
      <c r="BQ53" s="383"/>
      <c r="BR53" s="146"/>
      <c r="BS53" s="441" t="e">
        <v>#N/A</v>
      </c>
      <c r="BT53" s="116"/>
      <c r="BU53" s="116"/>
      <c r="BV53" s="116"/>
      <c r="BW53" s="116"/>
      <c r="BX53" s="116"/>
      <c r="BY53" s="116"/>
      <c r="BZ53" s="116"/>
      <c r="CA53" s="116"/>
      <c r="CB53" s="116"/>
      <c r="CC53" s="116"/>
      <c r="CD53" s="116"/>
      <c r="CE53" s="116"/>
      <c r="CF53" s="116"/>
      <c r="CG53" s="116"/>
      <c r="CH53" s="116"/>
      <c r="CI53" s="116"/>
      <c r="CJ53" s="116"/>
      <c r="CK53" s="116"/>
      <c r="CL53" s="116"/>
      <c r="CM53" s="116"/>
      <c r="CN53" s="116"/>
      <c r="CO53" s="116"/>
      <c r="CP53" s="116"/>
      <c r="CQ53" s="116"/>
      <c r="CR53" s="116"/>
      <c r="CS53" s="116"/>
      <c r="CT53" s="116"/>
      <c r="CU53" s="116"/>
      <c r="CV53" s="116"/>
      <c r="CW53" s="116"/>
      <c r="CX53" s="116"/>
      <c r="CY53" s="116"/>
      <c r="CZ53" s="116"/>
      <c r="DA53" s="116"/>
      <c r="DB53" s="116"/>
      <c r="DC53" s="116"/>
      <c r="DD53" s="116"/>
      <c r="DE53" s="116"/>
      <c r="DF53" s="116"/>
      <c r="DG53" s="116"/>
      <c r="DH53" s="116"/>
      <c r="DI53" s="116"/>
      <c r="DJ53" s="116"/>
      <c r="DK53" s="116"/>
      <c r="DL53" s="116"/>
      <c r="DM53" s="116"/>
      <c r="DN53" s="116"/>
      <c r="DO53" s="116"/>
      <c r="DP53" s="116"/>
      <c r="DQ53" s="116"/>
      <c r="DR53" s="116"/>
      <c r="DS53" s="116"/>
      <c r="DT53" s="116"/>
      <c r="DU53" s="116"/>
      <c r="DV53" s="116"/>
      <c r="DW53" s="116"/>
      <c r="DX53" s="116"/>
      <c r="DY53" s="116"/>
      <c r="DZ53" s="116"/>
      <c r="EA53" s="116"/>
    </row>
    <row r="54" spans="1:131" ht="14" x14ac:dyDescent="0.2">
      <c r="A54" s="592" t="s">
        <v>126</v>
      </c>
      <c r="B54" s="593"/>
      <c r="C54" s="593"/>
      <c r="D54" s="593"/>
      <c r="E54" s="593"/>
      <c r="F54" s="593"/>
      <c r="G54" s="593"/>
      <c r="H54" s="593"/>
      <c r="I54" s="593"/>
      <c r="J54" s="593"/>
      <c r="K54" s="593"/>
      <c r="L54" s="593"/>
      <c r="M54" s="593"/>
      <c r="N54" s="593"/>
      <c r="O54" s="593"/>
      <c r="P54" s="593"/>
      <c r="Q54" s="593"/>
      <c r="R54" s="593"/>
      <c r="S54" s="593"/>
      <c r="T54" s="593"/>
      <c r="U54" s="593"/>
      <c r="V54" s="593"/>
      <c r="W54" s="593"/>
      <c r="X54" s="594"/>
      <c r="Y54" s="480"/>
      <c r="Z54" s="480"/>
      <c r="AA54" s="481"/>
      <c r="AB54" s="482"/>
      <c r="AC54" s="204"/>
      <c r="AD54" s="156">
        <f>SUM(AD56:AD285)+SUM(AD305:AD317)+SUM(AD323:AD353)+SUM(AD382:AD430)+SUM(AD453:AD613)+SUM(AD621:AD638)+SUM(AD666:AD721)+SUM(AD816:AD1148)+SUM(AD1293:AD1620)+SUM(AD1639:AD1711)</f>
        <v>0</v>
      </c>
      <c r="AE54" s="146"/>
      <c r="AF54" s="133"/>
      <c r="AG54" s="133"/>
      <c r="AH54" s="355"/>
      <c r="AI54" s="368"/>
      <c r="AJ54" s="354"/>
      <c r="AK54" s="368"/>
      <c r="AL54" s="354"/>
      <c r="AM54" s="368"/>
      <c r="AN54" s="354"/>
      <c r="AO54" s="368"/>
      <c r="AP54" s="354"/>
      <c r="AQ54" s="368"/>
      <c r="AR54" s="354"/>
      <c r="AS54" s="354"/>
      <c r="AT54" s="369"/>
      <c r="AU54" s="354"/>
      <c r="AV54" s="369"/>
      <c r="AW54" s="354"/>
      <c r="AX54" s="369"/>
      <c r="AY54" s="354"/>
      <c r="AZ54" s="369"/>
      <c r="BA54" s="354"/>
      <c r="BB54" s="369"/>
      <c r="BC54" s="150"/>
      <c r="BD54" s="116"/>
      <c r="BE54" s="367"/>
      <c r="BF54" s="367"/>
      <c r="BG54" s="367"/>
      <c r="BH54" s="367"/>
      <c r="BI54" s="367"/>
      <c r="BJ54" s="367"/>
      <c r="BK54" s="367"/>
      <c r="BL54" s="367"/>
      <c r="BM54" s="367"/>
      <c r="BN54" s="367"/>
      <c r="BO54" s="367"/>
      <c r="BP54" s="367"/>
      <c r="BQ54" s="383"/>
      <c r="BR54" s="146"/>
      <c r="BS54" s="441" t="e">
        <v>#N/A</v>
      </c>
      <c r="BT54" s="116"/>
      <c r="BU54" s="116"/>
      <c r="BV54" s="116"/>
      <c r="BW54" s="116"/>
      <c r="BX54" s="116"/>
      <c r="BY54" s="116"/>
      <c r="BZ54" s="116"/>
      <c r="CA54" s="116"/>
      <c r="CB54" s="116"/>
      <c r="CC54" s="116"/>
      <c r="CD54" s="116"/>
      <c r="CE54" s="116"/>
      <c r="CF54" s="116"/>
      <c r="CG54" s="116"/>
      <c r="CH54" s="116"/>
      <c r="CI54" s="116"/>
      <c r="CJ54" s="116"/>
      <c r="CK54" s="116"/>
      <c r="CL54" s="116"/>
      <c r="CM54" s="116"/>
      <c r="CN54" s="116"/>
      <c r="CO54" s="116"/>
      <c r="CP54" s="116"/>
      <c r="CQ54" s="116"/>
      <c r="CR54" s="116"/>
      <c r="CS54" s="116"/>
      <c r="CT54" s="116"/>
      <c r="CU54" s="116"/>
      <c r="CV54" s="116"/>
      <c r="CW54" s="116"/>
      <c r="CX54" s="116"/>
      <c r="CY54" s="116"/>
      <c r="CZ54" s="116"/>
      <c r="DA54" s="116"/>
      <c r="DB54" s="116"/>
      <c r="DC54" s="116"/>
      <c r="DD54" s="116"/>
      <c r="DE54" s="116"/>
      <c r="DF54" s="116"/>
      <c r="DG54" s="116"/>
      <c r="DH54" s="116"/>
      <c r="DI54" s="116"/>
      <c r="DJ54" s="116"/>
      <c r="DK54" s="116"/>
      <c r="DL54" s="116"/>
      <c r="DM54" s="116"/>
      <c r="DN54" s="116"/>
      <c r="DO54" s="116"/>
      <c r="DP54" s="116"/>
      <c r="DQ54" s="116"/>
      <c r="DR54" s="116"/>
      <c r="DS54" s="116"/>
      <c r="DT54" s="116"/>
      <c r="DU54" s="116"/>
      <c r="DV54" s="116"/>
      <c r="DW54" s="116"/>
      <c r="DX54" s="116"/>
      <c r="DY54" s="116"/>
      <c r="DZ54" s="116"/>
      <c r="EA54" s="116"/>
    </row>
    <row r="55" spans="1:131" ht="15" customHeight="1" x14ac:dyDescent="0.15">
      <c r="A55" s="126" t="s">
        <v>127</v>
      </c>
      <c r="B55" s="205"/>
      <c r="C55" s="133"/>
      <c r="D55" s="140"/>
      <c r="E55" s="174"/>
      <c r="G55" s="85"/>
      <c r="H55" s="206"/>
      <c r="I55" s="85"/>
      <c r="J55" s="85"/>
      <c r="K55" s="87"/>
      <c r="L55" s="87"/>
      <c r="M55" s="85"/>
      <c r="N55" s="85"/>
      <c r="O55" s="85"/>
      <c r="P55" s="85"/>
      <c r="Q55" s="85"/>
      <c r="R55" s="85"/>
      <c r="S55" s="85"/>
      <c r="T55" s="85"/>
      <c r="U55" s="85"/>
      <c r="V55" s="85"/>
      <c r="W55" s="85"/>
      <c r="X55" s="85"/>
      <c r="Y55" s="190"/>
      <c r="Z55" s="190"/>
      <c r="AA55" s="207"/>
      <c r="AB55" s="208"/>
      <c r="AC55" s="190"/>
      <c r="AD55" s="156">
        <f>SUM(AD56:AD56)</f>
        <v>0</v>
      </c>
      <c r="AE55" s="146"/>
      <c r="AF55" s="141"/>
      <c r="AG55" s="141"/>
      <c r="AH55" s="355"/>
      <c r="AI55" s="368"/>
      <c r="AJ55" s="354"/>
      <c r="AK55" s="368"/>
      <c r="AL55" s="354"/>
      <c r="AM55" s="368"/>
      <c r="AN55" s="354"/>
      <c r="AO55" s="368"/>
      <c r="AP55" s="354"/>
      <c r="AQ55" s="368"/>
      <c r="AR55" s="354"/>
      <c r="AS55" s="354"/>
      <c r="AT55" s="369"/>
      <c r="AU55" s="354"/>
      <c r="AV55" s="369"/>
      <c r="AW55" s="354"/>
      <c r="AX55" s="369"/>
      <c r="AY55" s="354"/>
      <c r="AZ55" s="369"/>
      <c r="BA55" s="354"/>
      <c r="BB55" s="369"/>
      <c r="BC55" s="150"/>
      <c r="BD55" s="116"/>
      <c r="BE55" s="367"/>
      <c r="BF55" s="367"/>
      <c r="BG55" s="367"/>
      <c r="BH55" s="367"/>
      <c r="BI55" s="367"/>
      <c r="BJ55" s="367"/>
      <c r="BK55" s="367"/>
      <c r="BL55" s="367"/>
      <c r="BM55" s="367"/>
      <c r="BN55" s="367"/>
      <c r="BO55" s="367"/>
      <c r="BP55" s="367"/>
      <c r="BQ55" s="383"/>
      <c r="BR55" s="146"/>
      <c r="BS55" s="441" t="e">
        <v>#N/A</v>
      </c>
      <c r="BT55" s="116"/>
      <c r="BU55" s="116"/>
      <c r="BV55" s="116"/>
      <c r="BW55" s="116"/>
      <c r="BX55" s="116"/>
      <c r="BY55" s="116"/>
      <c r="BZ55" s="116"/>
      <c r="CA55" s="116"/>
      <c r="CB55" s="116"/>
      <c r="CC55" s="116"/>
      <c r="CD55" s="116"/>
      <c r="CE55" s="116"/>
      <c r="CF55" s="116"/>
      <c r="CG55" s="116"/>
      <c r="CH55" s="116"/>
      <c r="CI55" s="116"/>
      <c r="CJ55" s="116"/>
      <c r="CK55" s="116"/>
      <c r="CL55" s="116"/>
      <c r="CM55" s="116"/>
      <c r="CN55" s="116"/>
      <c r="CO55" s="116"/>
      <c r="CP55" s="116"/>
      <c r="CQ55" s="116"/>
      <c r="CR55" s="116"/>
      <c r="CS55" s="116"/>
      <c r="CT55" s="116"/>
      <c r="CU55" s="116"/>
      <c r="CV55" s="116"/>
      <c r="CW55" s="116"/>
      <c r="CX55" s="116"/>
      <c r="CY55" s="116"/>
      <c r="CZ55" s="116"/>
      <c r="DA55" s="116"/>
      <c r="DB55" s="116"/>
      <c r="DC55" s="116"/>
      <c r="DD55" s="116"/>
      <c r="DE55" s="116"/>
      <c r="DF55" s="116"/>
      <c r="DG55" s="116"/>
      <c r="DH55" s="116"/>
      <c r="DI55" s="116"/>
      <c r="DJ55" s="116"/>
      <c r="DK55" s="116"/>
      <c r="DL55" s="116"/>
      <c r="DM55" s="116"/>
      <c r="DN55" s="116"/>
      <c r="DO55" s="116"/>
      <c r="DP55" s="116"/>
      <c r="DQ55" s="116"/>
      <c r="DR55" s="116"/>
      <c r="DS55" s="116"/>
      <c r="DT55" s="116"/>
      <c r="DU55" s="116"/>
      <c r="DV55" s="116"/>
      <c r="DW55" s="116"/>
      <c r="DX55" s="116"/>
      <c r="DY55" s="116"/>
      <c r="DZ55" s="116"/>
      <c r="EA55" s="116"/>
    </row>
    <row r="56" spans="1:131" ht="11.25" customHeight="1" x14ac:dyDescent="0.15">
      <c r="A56" s="113" t="s">
        <v>128</v>
      </c>
      <c r="B56" s="124"/>
      <c r="C56" s="127"/>
      <c r="D56" s="112">
        <f>BS56</f>
        <v>14</v>
      </c>
      <c r="E56" s="710" t="s">
        <v>129</v>
      </c>
      <c r="F56" s="711">
        <f t="shared" ref="F56" si="179">BQ56</f>
        <v>0</v>
      </c>
      <c r="G56" s="209">
        <v>25</v>
      </c>
      <c r="H56" s="499"/>
      <c r="I56" s="211">
        <v>4500400</v>
      </c>
      <c r="J56" s="212"/>
      <c r="K56" s="600"/>
      <c r="L56" s="601"/>
      <c r="M56" s="212"/>
      <c r="N56" s="213"/>
      <c r="O56" s="214">
        <f t="shared" ref="O56" si="180">IF($D$18="YES", (N56), (0))</f>
        <v>0</v>
      </c>
      <c r="P56" s="243"/>
      <c r="Q56" s="213"/>
      <c r="R56" s="214">
        <f t="shared" ref="R56" si="181">IF($D$18="YES", (Q56), (0))</f>
        <v>0</v>
      </c>
      <c r="S56" s="243"/>
      <c r="T56" s="213"/>
      <c r="U56" s="214">
        <f t="shared" ref="U56" si="182">IF($D$18="YES", (T56), (0))</f>
        <v>0</v>
      </c>
      <c r="V56" s="243"/>
      <c r="W56" s="213"/>
      <c r="X56" s="214">
        <f t="shared" ref="X56" si="183">IF($D$18="YES", (W56), (0))</f>
        <v>0</v>
      </c>
      <c r="Y56" s="190"/>
      <c r="Z56" s="186"/>
      <c r="AA56" s="207"/>
      <c r="AB56" s="215"/>
      <c r="AC56" s="190"/>
      <c r="AD56" s="156">
        <f>SUM(N56,O56,Q56,R56,T56,U56,W56,X56)</f>
        <v>0</v>
      </c>
      <c r="AE56" s="156"/>
      <c r="AF56" s="117"/>
      <c r="AG56" s="156"/>
      <c r="AH56" s="355"/>
      <c r="AI56" s="368">
        <f t="shared" ref="AI56" si="184">N56*G56</f>
        <v>0</v>
      </c>
      <c r="AJ56" s="354"/>
      <c r="AK56" s="368">
        <f t="shared" ref="AK56" si="185">Q56*G56</f>
        <v>0</v>
      </c>
      <c r="AL56" s="354"/>
      <c r="AM56" s="368">
        <f t="shared" ref="AM56" si="186">T56*G56</f>
        <v>0</v>
      </c>
      <c r="AN56" s="354"/>
      <c r="AO56" s="368">
        <f t="shared" ref="AO56" si="187">W56*G56</f>
        <v>0</v>
      </c>
      <c r="AP56" s="354"/>
      <c r="AQ56" s="368">
        <f t="shared" ref="AQ56" si="188">SUM(AI56,AK56,AM56,AO56)</f>
        <v>0</v>
      </c>
      <c r="AR56" s="354"/>
      <c r="AS56" s="354"/>
      <c r="AT56" s="369">
        <f t="shared" ref="AT56" si="189">(N56*G56)*F56</f>
        <v>0</v>
      </c>
      <c r="AU56" s="354"/>
      <c r="AV56" s="369">
        <f t="shared" ref="AV56" si="190">(Q56*G56)*F56</f>
        <v>0</v>
      </c>
      <c r="AW56" s="354"/>
      <c r="AX56" s="369">
        <f t="shared" ref="AX56" si="191">(T56*G56)*F56</f>
        <v>0</v>
      </c>
      <c r="AY56" s="354"/>
      <c r="AZ56" s="369">
        <f t="shared" ref="AZ56" si="192">(W56*G56)*F56</f>
        <v>0</v>
      </c>
      <c r="BA56" s="354"/>
      <c r="BB56" s="369">
        <f t="shared" ref="BB56" si="193">SUM(AS56:BA56)</f>
        <v>0</v>
      </c>
      <c r="BC56" s="150"/>
      <c r="BD56" s="116"/>
      <c r="BE56" s="367"/>
      <c r="BF56" s="367"/>
      <c r="BG56" s="367"/>
      <c r="BH56" s="367"/>
      <c r="BI56" s="367"/>
      <c r="BJ56" s="367"/>
      <c r="BK56" s="367">
        <f>IF($N$18&lt;BK$24,0,IF($N$18&gt;BK$25,0,$BE56))</f>
        <v>0</v>
      </c>
      <c r="BL56" s="367">
        <f>IF($N$18&lt;BL$24,0,IF($N$18&gt;BL$25,0,$BF56))</f>
        <v>0</v>
      </c>
      <c r="BM56" s="367">
        <f>IF($N$18&lt;BM$24,0,IF($N$18&gt;BM$25,0,$BG56))</f>
        <v>0</v>
      </c>
      <c r="BN56" s="367">
        <f>IF($N$18&lt;BN$24,0,IF($N$18&gt;BN$25,0,$BH56))</f>
        <v>0</v>
      </c>
      <c r="BO56" s="367">
        <f>IF($N$18&lt;BO$24,0,IF($N$18&gt;BO$25,0,$BI56))</f>
        <v>0</v>
      </c>
      <c r="BP56" s="367">
        <f>IF($N$18&lt;BP$24,0,IF($N$18&gt;BP$25,0,$BJ56))</f>
        <v>0</v>
      </c>
      <c r="BQ56" s="383">
        <f t="shared" ref="BQ56" si="194">SUM(BK56:BP56)</f>
        <v>0</v>
      </c>
      <c r="BR56" s="146"/>
      <c r="BS56" s="441">
        <v>14</v>
      </c>
      <c r="BT56" s="116"/>
      <c r="BU56" s="116"/>
      <c r="BV56" s="116"/>
      <c r="BW56" s="116"/>
      <c r="BX56" s="116"/>
      <c r="BY56" s="116"/>
      <c r="BZ56" s="116"/>
      <c r="CA56" s="116"/>
      <c r="CB56" s="116"/>
      <c r="CC56" s="116"/>
      <c r="CD56" s="116"/>
      <c r="CE56" s="116"/>
      <c r="CF56" s="116"/>
      <c r="CG56" s="116"/>
      <c r="CH56" s="116"/>
      <c r="CI56" s="116"/>
      <c r="CJ56" s="116"/>
      <c r="CK56" s="116"/>
      <c r="CL56" s="116"/>
      <c r="CM56" s="116"/>
      <c r="CN56" s="116"/>
      <c r="CO56" s="116"/>
      <c r="CP56" s="116"/>
      <c r="CQ56" s="116"/>
      <c r="CR56" s="116"/>
      <c r="CS56" s="116"/>
      <c r="CT56" s="116"/>
      <c r="CU56" s="116"/>
      <c r="CV56" s="116"/>
      <c r="CW56" s="116"/>
      <c r="CX56" s="116"/>
      <c r="CY56" s="116"/>
      <c r="CZ56" s="116"/>
      <c r="DA56" s="116"/>
      <c r="DB56" s="116"/>
      <c r="DC56" s="116"/>
      <c r="DD56" s="116"/>
      <c r="DE56" s="116"/>
      <c r="DF56" s="116"/>
      <c r="DG56" s="116"/>
      <c r="DH56" s="116"/>
      <c r="DI56" s="116"/>
      <c r="DJ56" s="116"/>
      <c r="DK56" s="116"/>
      <c r="DL56" s="116"/>
      <c r="DM56" s="116"/>
      <c r="DN56" s="116"/>
      <c r="DO56" s="116"/>
      <c r="DP56" s="116"/>
      <c r="DQ56" s="116"/>
      <c r="DR56" s="116"/>
      <c r="DS56" s="116"/>
      <c r="DT56" s="116"/>
      <c r="DU56" s="116"/>
      <c r="DV56" s="116"/>
      <c r="DW56" s="116"/>
      <c r="DX56" s="116"/>
      <c r="DY56" s="116"/>
      <c r="DZ56" s="116"/>
      <c r="EA56" s="116"/>
    </row>
    <row r="57" spans="1:131" ht="15" customHeight="1" x14ac:dyDescent="0.15">
      <c r="A57" s="126" t="s">
        <v>130</v>
      </c>
      <c r="B57" s="205"/>
      <c r="C57" s="133"/>
      <c r="D57" s="140"/>
      <c r="E57" s="710"/>
      <c r="F57" s="711"/>
      <c r="G57" s="497"/>
      <c r="H57" s="206"/>
      <c r="I57" s="497"/>
      <c r="J57" s="497"/>
      <c r="K57" s="498"/>
      <c r="L57" s="498"/>
      <c r="M57" s="497"/>
      <c r="N57" s="497"/>
      <c r="O57" s="497"/>
      <c r="P57" s="497"/>
      <c r="Q57" s="497"/>
      <c r="R57" s="497"/>
      <c r="S57" s="497"/>
      <c r="T57" s="497"/>
      <c r="U57" s="497"/>
      <c r="V57" s="497"/>
      <c r="W57" s="497"/>
      <c r="X57" s="497"/>
      <c r="Y57" s="190"/>
      <c r="Z57" s="190"/>
      <c r="AA57" s="207"/>
      <c r="AB57" s="208"/>
      <c r="AC57" s="190"/>
      <c r="AD57" s="156">
        <f>SUM(AD58:AD74)</f>
        <v>0</v>
      </c>
      <c r="AE57" s="146"/>
      <c r="AF57" s="141"/>
      <c r="AG57" s="141"/>
      <c r="AH57" s="355"/>
      <c r="AI57" s="368"/>
      <c r="AJ57" s="354"/>
      <c r="AK57" s="368"/>
      <c r="AL57" s="354"/>
      <c r="AM57" s="368"/>
      <c r="AN57" s="354"/>
      <c r="AO57" s="368"/>
      <c r="AP57" s="354"/>
      <c r="AQ57" s="368"/>
      <c r="AR57" s="354"/>
      <c r="AS57" s="354"/>
      <c r="AT57" s="369"/>
      <c r="AU57" s="354"/>
      <c r="AV57" s="369"/>
      <c r="AW57" s="354"/>
      <c r="AX57" s="369"/>
      <c r="AY57" s="354"/>
      <c r="AZ57" s="369"/>
      <c r="BA57" s="354"/>
      <c r="BB57" s="369"/>
      <c r="BC57" s="150"/>
      <c r="BD57" s="116"/>
      <c r="BE57" s="367"/>
      <c r="BF57" s="367"/>
      <c r="BG57" s="367"/>
      <c r="BH57" s="367"/>
      <c r="BI57" s="367"/>
      <c r="BJ57" s="367"/>
      <c r="BK57" s="367"/>
      <c r="BL57" s="367"/>
      <c r="BM57" s="367"/>
      <c r="BN57" s="367"/>
      <c r="BO57" s="367"/>
      <c r="BP57" s="367"/>
      <c r="BQ57" s="383"/>
      <c r="BR57" s="146"/>
      <c r="BS57" s="441" t="e">
        <v>#N/A</v>
      </c>
      <c r="BT57" s="116"/>
      <c r="BU57" s="116"/>
      <c r="BV57" s="116"/>
      <c r="BW57" s="116"/>
      <c r="BX57" s="116"/>
      <c r="BY57" s="116"/>
      <c r="BZ57" s="116"/>
      <c r="CA57" s="116"/>
      <c r="CB57" s="116"/>
      <c r="CC57" s="116"/>
      <c r="CD57" s="116"/>
      <c r="CE57" s="116"/>
      <c r="CF57" s="116"/>
      <c r="CG57" s="116"/>
      <c r="CH57" s="116"/>
      <c r="CI57" s="116"/>
      <c r="CJ57" s="116"/>
      <c r="CK57" s="116"/>
      <c r="CL57" s="116"/>
      <c r="CM57" s="116"/>
      <c r="CN57" s="116"/>
      <c r="CO57" s="116"/>
      <c r="CP57" s="116"/>
      <c r="CQ57" s="116"/>
      <c r="CR57" s="116"/>
      <c r="CS57" s="116"/>
      <c r="CT57" s="116"/>
      <c r="CU57" s="116"/>
      <c r="CV57" s="116"/>
      <c r="CW57" s="116"/>
      <c r="CX57" s="116"/>
      <c r="CY57" s="116"/>
      <c r="CZ57" s="116"/>
      <c r="DA57" s="116"/>
      <c r="DB57" s="116"/>
      <c r="DC57" s="116"/>
      <c r="DD57" s="116"/>
      <c r="DE57" s="116"/>
      <c r="DF57" s="116"/>
      <c r="DG57" s="116"/>
      <c r="DH57" s="116"/>
      <c r="DI57" s="116"/>
      <c r="DJ57" s="116"/>
      <c r="DK57" s="116"/>
      <c r="DL57" s="116"/>
      <c r="DM57" s="116"/>
      <c r="DN57" s="116"/>
      <c r="DO57" s="116"/>
      <c r="DP57" s="116"/>
      <c r="DQ57" s="116"/>
      <c r="DR57" s="116"/>
      <c r="DS57" s="116"/>
      <c r="DT57" s="116"/>
      <c r="DU57" s="116"/>
      <c r="DV57" s="116"/>
      <c r="DW57" s="116"/>
      <c r="DX57" s="116"/>
      <c r="DY57" s="116"/>
      <c r="DZ57" s="116"/>
      <c r="EA57" s="116"/>
    </row>
    <row r="58" spans="1:131" ht="11.25" customHeight="1" x14ac:dyDescent="0.15">
      <c r="A58" s="113" t="s">
        <v>131</v>
      </c>
      <c r="B58" s="124" t="s">
        <v>132</v>
      </c>
      <c r="C58" s="334"/>
      <c r="D58" s="112">
        <f>BS58</f>
        <v>31</v>
      </c>
      <c r="E58" s="710" t="s">
        <v>89</v>
      </c>
      <c r="F58" s="711">
        <f t="shared" ref="F58" si="195">BQ58</f>
        <v>0</v>
      </c>
      <c r="G58" s="209">
        <v>30</v>
      </c>
      <c r="H58" s="210"/>
      <c r="I58" s="211">
        <v>4500875</v>
      </c>
      <c r="J58" s="212"/>
      <c r="K58" s="600"/>
      <c r="L58" s="601"/>
      <c r="M58" s="212"/>
      <c r="N58" s="213"/>
      <c r="O58" s="214">
        <f t="shared" ref="O58:O63" si="196">IF($D$18="YES", (N58), (0))</f>
        <v>0</v>
      </c>
      <c r="P58" s="190"/>
      <c r="Q58" s="213"/>
      <c r="R58" s="214">
        <f t="shared" ref="R58" si="197">IF($D$18="YES", (Q58), (0))</f>
        <v>0</v>
      </c>
      <c r="S58" s="190"/>
      <c r="T58" s="213"/>
      <c r="U58" s="214">
        <f t="shared" ref="U58" si="198">IF($D$18="YES", (T58), (0))</f>
        <v>0</v>
      </c>
      <c r="V58" s="190"/>
      <c r="W58" s="213"/>
      <c r="X58" s="214">
        <f t="shared" ref="X58" si="199">IF($D$18="YES", (W58), (0))</f>
        <v>0</v>
      </c>
      <c r="Y58" s="190"/>
      <c r="Z58" s="186"/>
      <c r="AA58" s="207"/>
      <c r="AB58" s="215"/>
      <c r="AC58" s="190"/>
      <c r="AD58" s="156">
        <f>SUM(N58,O58,Q58,R58,T58,U58,W58,X58)</f>
        <v>0</v>
      </c>
      <c r="AE58" s="156"/>
      <c r="AF58" s="117"/>
      <c r="AG58" s="156"/>
      <c r="AH58" s="355"/>
      <c r="AI58" s="368">
        <f t="shared" ref="AI58" si="200">N58*G58</f>
        <v>0</v>
      </c>
      <c r="AJ58" s="354"/>
      <c r="AK58" s="368">
        <f t="shared" ref="AK58" si="201">Q58*G58</f>
        <v>0</v>
      </c>
      <c r="AL58" s="354"/>
      <c r="AM58" s="368">
        <f t="shared" ref="AM58" si="202">T58*G58</f>
        <v>0</v>
      </c>
      <c r="AN58" s="354"/>
      <c r="AO58" s="368">
        <f t="shared" ref="AO58" si="203">W58*G58</f>
        <v>0</v>
      </c>
      <c r="AP58" s="354"/>
      <c r="AQ58" s="368">
        <f t="shared" ref="AQ58" si="204">SUM(AI58,AK58,AM58,AO58)</f>
        <v>0</v>
      </c>
      <c r="AR58" s="354"/>
      <c r="AS58" s="354"/>
      <c r="AT58" s="369">
        <f t="shared" ref="AT58" si="205">(N58*G58)*F58</f>
        <v>0</v>
      </c>
      <c r="AU58" s="354"/>
      <c r="AV58" s="369">
        <f t="shared" ref="AV58" si="206">(Q58*G58)*F58</f>
        <v>0</v>
      </c>
      <c r="AW58" s="354"/>
      <c r="AX58" s="369">
        <f t="shared" ref="AX58" si="207">(T58*G58)*F58</f>
        <v>0</v>
      </c>
      <c r="AY58" s="354"/>
      <c r="AZ58" s="369">
        <f t="shared" ref="AZ58" si="208">(W58*G58)*F58</f>
        <v>0</v>
      </c>
      <c r="BA58" s="354"/>
      <c r="BB58" s="369">
        <f t="shared" ref="BB58" si="209">SUM(AS58:BA58)</f>
        <v>0</v>
      </c>
      <c r="BC58" s="150"/>
      <c r="BD58" s="116"/>
      <c r="BE58" s="367"/>
      <c r="BF58" s="367"/>
      <c r="BG58" s="367"/>
      <c r="BH58" s="367"/>
      <c r="BI58" s="367"/>
      <c r="BJ58" s="367"/>
      <c r="BK58" s="367">
        <f>IF($N$18&lt;BK$24,0,IF($N$18&gt;BK$25,0,$BE58))</f>
        <v>0</v>
      </c>
      <c r="BL58" s="367">
        <f>IF($N$18&lt;BL$24,0,IF($N$18&gt;BL$25,0,$BF58))</f>
        <v>0</v>
      </c>
      <c r="BM58" s="367">
        <f>IF($N$18&lt;BM$24,0,IF($N$18&gt;BM$25,0,$BG58))</f>
        <v>0</v>
      </c>
      <c r="BN58" s="367">
        <f>IF($N$18&lt;BN$24,0,IF($N$18&gt;BN$25,0,$BH58))</f>
        <v>0</v>
      </c>
      <c r="BO58" s="367">
        <f>IF($N$18&lt;BO$24,0,IF($N$18&gt;BO$25,0,$BI58))</f>
        <v>0</v>
      </c>
      <c r="BP58" s="367">
        <f>IF($N$18&lt;BP$24,0,IF($N$18&gt;BP$25,0,$BJ58))</f>
        <v>0</v>
      </c>
      <c r="BQ58" s="383">
        <f t="shared" ref="BQ58" si="210">SUM(BK58:BP58)</f>
        <v>0</v>
      </c>
      <c r="BR58" s="146"/>
      <c r="BS58" s="441">
        <v>31</v>
      </c>
      <c r="BT58" s="116"/>
      <c r="BU58" s="116"/>
      <c r="BV58" s="116"/>
      <c r="BW58" s="116"/>
      <c r="BX58" s="116"/>
      <c r="BY58" s="116"/>
      <c r="BZ58" s="116"/>
      <c r="CA58" s="116"/>
      <c r="CB58" s="116"/>
      <c r="CC58" s="116"/>
      <c r="CD58" s="116"/>
      <c r="CE58" s="116"/>
      <c r="CF58" s="116"/>
      <c r="CG58" s="116"/>
      <c r="CH58" s="116"/>
      <c r="CI58" s="116"/>
      <c r="CJ58" s="116"/>
      <c r="CK58" s="116"/>
      <c r="CL58" s="116"/>
      <c r="CM58" s="116"/>
      <c r="CN58" s="116"/>
      <c r="CO58" s="116"/>
      <c r="CP58" s="116"/>
      <c r="CQ58" s="116"/>
      <c r="CR58" s="116"/>
      <c r="CS58" s="116"/>
      <c r="CT58" s="116"/>
      <c r="CU58" s="116"/>
      <c r="CV58" s="116"/>
      <c r="CW58" s="116"/>
      <c r="CX58" s="116"/>
      <c r="CY58" s="116"/>
      <c r="CZ58" s="116"/>
      <c r="DA58" s="116"/>
      <c r="DB58" s="116"/>
      <c r="DC58" s="116"/>
      <c r="DD58" s="116"/>
      <c r="DE58" s="116"/>
      <c r="DF58" s="116"/>
      <c r="DG58" s="116"/>
      <c r="DH58" s="116"/>
      <c r="DI58" s="116"/>
      <c r="DJ58" s="116"/>
      <c r="DK58" s="116"/>
      <c r="DL58" s="116"/>
      <c r="DM58" s="116"/>
      <c r="DN58" s="116"/>
      <c r="DO58" s="116"/>
      <c r="DP58" s="116"/>
      <c r="DQ58" s="116"/>
      <c r="DR58" s="116"/>
      <c r="DS58" s="116"/>
      <c r="DT58" s="116"/>
      <c r="DU58" s="116"/>
      <c r="DV58" s="116"/>
      <c r="DW58" s="116"/>
      <c r="DX58" s="116"/>
      <c r="DY58" s="116"/>
      <c r="DZ58" s="116"/>
      <c r="EA58" s="116"/>
    </row>
    <row r="59" spans="1:131" ht="11.25" customHeight="1" x14ac:dyDescent="0.15">
      <c r="A59" s="90" t="s">
        <v>133</v>
      </c>
      <c r="B59" s="205"/>
      <c r="C59" s="133"/>
      <c r="D59" s="391"/>
      <c r="E59" s="710"/>
      <c r="F59" s="711"/>
      <c r="G59" s="226"/>
      <c r="H59" s="206"/>
      <c r="I59" s="218"/>
      <c r="J59" s="135"/>
      <c r="K59" s="219"/>
      <c r="L59" s="219"/>
      <c r="M59" s="135"/>
      <c r="N59" s="227"/>
      <c r="O59" s="138"/>
      <c r="P59" s="190"/>
      <c r="Q59" s="227"/>
      <c r="R59" s="138"/>
      <c r="S59" s="190"/>
      <c r="T59" s="227"/>
      <c r="U59" s="138"/>
      <c r="V59" s="190"/>
      <c r="W59" s="227"/>
      <c r="X59" s="138"/>
      <c r="Y59" s="190"/>
      <c r="Z59" s="186"/>
      <c r="AA59" s="207"/>
      <c r="AB59" s="215"/>
      <c r="AC59" s="190"/>
      <c r="AD59" s="156">
        <f>SUM(AD60:AD61)</f>
        <v>0</v>
      </c>
      <c r="AE59" s="156"/>
      <c r="AF59" s="117"/>
      <c r="AG59" s="156"/>
      <c r="AH59" s="355"/>
      <c r="AI59" s="368"/>
      <c r="AJ59" s="354"/>
      <c r="AK59" s="368"/>
      <c r="AL59" s="354"/>
      <c r="AM59" s="368"/>
      <c r="AN59" s="354"/>
      <c r="AO59" s="368"/>
      <c r="AP59" s="354"/>
      <c r="AQ59" s="368"/>
      <c r="AR59" s="354"/>
      <c r="AS59" s="354"/>
      <c r="AT59" s="369"/>
      <c r="AU59" s="354"/>
      <c r="AV59" s="369"/>
      <c r="AW59" s="354"/>
      <c r="AX59" s="369"/>
      <c r="AY59" s="354"/>
      <c r="AZ59" s="369"/>
      <c r="BA59" s="354"/>
      <c r="BB59" s="369"/>
      <c r="BC59" s="150"/>
      <c r="BD59" s="116"/>
      <c r="BE59" s="367"/>
      <c r="BF59" s="367"/>
      <c r="BG59" s="367"/>
      <c r="BH59" s="367"/>
      <c r="BI59" s="367"/>
      <c r="BJ59" s="367"/>
      <c r="BK59" s="367"/>
      <c r="BL59" s="367"/>
      <c r="BM59" s="367"/>
      <c r="BN59" s="367"/>
      <c r="BO59" s="367"/>
      <c r="BP59" s="367"/>
      <c r="BQ59" s="383"/>
      <c r="BR59" s="146"/>
      <c r="BS59" s="441" t="e">
        <v>#N/A</v>
      </c>
      <c r="BT59" s="116"/>
      <c r="BU59" s="116"/>
      <c r="BV59" s="116"/>
      <c r="BW59" s="116"/>
      <c r="BX59" s="116"/>
      <c r="BY59" s="116"/>
      <c r="BZ59" s="116"/>
      <c r="CA59" s="116"/>
      <c r="CB59" s="116"/>
      <c r="CC59" s="116"/>
      <c r="CD59" s="116"/>
      <c r="CE59" s="116"/>
      <c r="CF59" s="116"/>
      <c r="CG59" s="116"/>
      <c r="CH59" s="116"/>
      <c r="CI59" s="116"/>
      <c r="CJ59" s="116"/>
      <c r="CK59" s="116"/>
      <c r="CL59" s="116"/>
      <c r="CM59" s="116"/>
      <c r="CN59" s="116"/>
      <c r="CO59" s="116"/>
      <c r="CP59" s="116"/>
      <c r="CQ59" s="116"/>
      <c r="CR59" s="116"/>
      <c r="CS59" s="116"/>
      <c r="CT59" s="116"/>
      <c r="CU59" s="116"/>
      <c r="CV59" s="116"/>
      <c r="CW59" s="116"/>
      <c r="CX59" s="116"/>
      <c r="CY59" s="116"/>
      <c r="CZ59" s="116"/>
      <c r="DA59" s="116"/>
      <c r="DB59" s="116"/>
      <c r="DC59" s="116"/>
      <c r="DD59" s="116"/>
      <c r="DE59" s="116"/>
      <c r="DF59" s="116"/>
      <c r="DG59" s="116"/>
      <c r="DH59" s="116"/>
      <c r="DI59" s="116"/>
      <c r="DJ59" s="116"/>
      <c r="DK59" s="116"/>
      <c r="DL59" s="116"/>
      <c r="DM59" s="116"/>
      <c r="DN59" s="116"/>
      <c r="DO59" s="116"/>
      <c r="DP59" s="116"/>
      <c r="DQ59" s="116"/>
      <c r="DR59" s="116"/>
      <c r="DS59" s="116"/>
      <c r="DT59" s="116"/>
      <c r="DU59" s="116"/>
      <c r="DV59" s="116"/>
      <c r="DW59" s="116"/>
      <c r="DX59" s="116"/>
      <c r="DY59" s="116"/>
      <c r="DZ59" s="116"/>
      <c r="EA59" s="116"/>
    </row>
    <row r="60" spans="1:131" ht="11.25" customHeight="1" x14ac:dyDescent="0.15">
      <c r="A60" s="113" t="s">
        <v>134</v>
      </c>
      <c r="B60" s="124"/>
      <c r="C60" s="127"/>
      <c r="D60" s="112" t="str">
        <f>BS60</f>
        <v>S/O</v>
      </c>
      <c r="E60" s="710" t="s">
        <v>135</v>
      </c>
      <c r="F60" s="711">
        <f t="shared" ref="F60" si="211">BQ60</f>
        <v>0</v>
      </c>
      <c r="G60" s="209">
        <v>24</v>
      </c>
      <c r="H60" s="210"/>
      <c r="I60" s="211">
        <v>4500905</v>
      </c>
      <c r="J60" s="212"/>
      <c r="K60" s="600"/>
      <c r="L60" s="601"/>
      <c r="M60" s="212"/>
      <c r="N60" s="213"/>
      <c r="O60" s="214">
        <f t="shared" ref="O60" si="212">IF($D$18="YES", (N60), (0))</f>
        <v>0</v>
      </c>
      <c r="P60" s="190"/>
      <c r="Q60" s="213"/>
      <c r="R60" s="214">
        <f t="shared" ref="R60" si="213">IF($D$18="YES", (Q60), (0))</f>
        <v>0</v>
      </c>
      <c r="S60" s="190"/>
      <c r="T60" s="213"/>
      <c r="U60" s="214">
        <f t="shared" ref="U60" si="214">IF($D$18="YES", (T60), (0))</f>
        <v>0</v>
      </c>
      <c r="V60" s="190"/>
      <c r="W60" s="213"/>
      <c r="X60" s="214">
        <f t="shared" ref="X60" si="215">IF($D$18="YES", (W60), (0))</f>
        <v>0</v>
      </c>
      <c r="Y60" s="190"/>
      <c r="Z60" s="186"/>
      <c r="AA60" s="207"/>
      <c r="AB60" s="215"/>
      <c r="AC60" s="190"/>
      <c r="AD60" s="156">
        <f>SUM(N60,O60,Q60,R60,T60,U60,W60,X60)</f>
        <v>0</v>
      </c>
      <c r="AE60" s="156"/>
      <c r="AF60" s="117"/>
      <c r="AG60" s="156"/>
      <c r="AH60" s="355"/>
      <c r="AI60" s="368">
        <f t="shared" ref="AI60" si="216">N60*G60</f>
        <v>0</v>
      </c>
      <c r="AJ60" s="354"/>
      <c r="AK60" s="368">
        <f t="shared" ref="AK60" si="217">Q60*G60</f>
        <v>0</v>
      </c>
      <c r="AL60" s="354"/>
      <c r="AM60" s="368">
        <f t="shared" ref="AM60" si="218">T60*G60</f>
        <v>0</v>
      </c>
      <c r="AN60" s="354"/>
      <c r="AO60" s="368">
        <f t="shared" ref="AO60" si="219">W60*G60</f>
        <v>0</v>
      </c>
      <c r="AP60" s="354"/>
      <c r="AQ60" s="368">
        <f t="shared" ref="AQ60" si="220">SUM(AI60,AK60,AM60,AO60)</f>
        <v>0</v>
      </c>
      <c r="AR60" s="354"/>
      <c r="AS60" s="354"/>
      <c r="AT60" s="369">
        <f t="shared" ref="AT60" si="221">(N60*G60)*F60</f>
        <v>0</v>
      </c>
      <c r="AU60" s="354"/>
      <c r="AV60" s="369">
        <f t="shared" ref="AV60" si="222">(Q60*G60)*F60</f>
        <v>0</v>
      </c>
      <c r="AW60" s="354"/>
      <c r="AX60" s="369">
        <f t="shared" ref="AX60" si="223">(T60*G60)*F60</f>
        <v>0</v>
      </c>
      <c r="AY60" s="354"/>
      <c r="AZ60" s="369">
        <f t="shared" ref="AZ60" si="224">(W60*G60)*F60</f>
        <v>0</v>
      </c>
      <c r="BA60" s="354"/>
      <c r="BB60" s="369">
        <f t="shared" ref="BB60" si="225">SUM(AS60:BA60)</f>
        <v>0</v>
      </c>
      <c r="BC60" s="150"/>
      <c r="BD60" s="116"/>
      <c r="BE60" s="367"/>
      <c r="BF60" s="367"/>
      <c r="BG60" s="367"/>
      <c r="BH60" s="367"/>
      <c r="BI60" s="367"/>
      <c r="BJ60" s="367"/>
      <c r="BK60" s="367">
        <f>IF($N$18&lt;BK$24,0,IF($N$18&gt;BK$25,0,$BE60))</f>
        <v>0</v>
      </c>
      <c r="BL60" s="367">
        <f>IF($N$18&lt;BL$24,0,IF($N$18&gt;BL$25,0,$BF60))</f>
        <v>0</v>
      </c>
      <c r="BM60" s="367">
        <f>IF($N$18&lt;BM$24,0,IF($N$18&gt;BM$25,0,$BG60))</f>
        <v>0</v>
      </c>
      <c r="BN60" s="367">
        <f>IF($N$18&lt;BN$24,0,IF($N$18&gt;BN$25,0,$BH60))</f>
        <v>0</v>
      </c>
      <c r="BO60" s="367">
        <f>IF($N$18&lt;BO$24,0,IF($N$18&gt;BO$25,0,$BI60))</f>
        <v>0</v>
      </c>
      <c r="BP60" s="367">
        <f>IF($N$18&lt;BP$24,0,IF($N$18&gt;BP$25,0,$BJ60))</f>
        <v>0</v>
      </c>
      <c r="BQ60" s="383">
        <f t="shared" ref="BQ60" si="226">SUM(BK60:BP60)</f>
        <v>0</v>
      </c>
      <c r="BR60" s="146"/>
      <c r="BS60" s="441" t="s">
        <v>90</v>
      </c>
      <c r="BT60" s="116"/>
      <c r="BU60" s="116"/>
      <c r="BV60" s="116"/>
      <c r="BW60" s="116"/>
      <c r="BX60" s="116"/>
      <c r="BY60" s="116"/>
      <c r="BZ60" s="116"/>
      <c r="CA60" s="116"/>
      <c r="CB60" s="116"/>
      <c r="CC60" s="116"/>
      <c r="CD60" s="116"/>
      <c r="CE60" s="116"/>
      <c r="CF60" s="116"/>
      <c r="CG60" s="116"/>
      <c r="CH60" s="116"/>
      <c r="CI60" s="116"/>
      <c r="CJ60" s="116"/>
      <c r="CK60" s="116"/>
      <c r="CL60" s="116"/>
      <c r="CM60" s="116"/>
      <c r="CN60" s="116"/>
      <c r="CO60" s="116"/>
      <c r="CP60" s="116"/>
      <c r="CQ60" s="116"/>
      <c r="CR60" s="116"/>
      <c r="CS60" s="116"/>
      <c r="CT60" s="116"/>
      <c r="CU60" s="116"/>
      <c r="CV60" s="116"/>
      <c r="CW60" s="116"/>
      <c r="CX60" s="116"/>
      <c r="CY60" s="116"/>
      <c r="CZ60" s="116"/>
      <c r="DA60" s="116"/>
      <c r="DB60" s="116"/>
      <c r="DC60" s="116"/>
      <c r="DD60" s="116"/>
      <c r="DE60" s="116"/>
      <c r="DF60" s="116"/>
      <c r="DG60" s="116"/>
      <c r="DH60" s="116"/>
      <c r="DI60" s="116"/>
      <c r="DJ60" s="116"/>
      <c r="DK60" s="116"/>
      <c r="DL60" s="116"/>
      <c r="DM60" s="116"/>
      <c r="DN60" s="116"/>
      <c r="DO60" s="116"/>
      <c r="DP60" s="116"/>
      <c r="DQ60" s="116"/>
      <c r="DR60" s="116"/>
      <c r="DS60" s="116"/>
      <c r="DT60" s="116"/>
      <c r="DU60" s="116"/>
      <c r="DV60" s="116"/>
      <c r="DW60" s="116"/>
      <c r="DX60" s="116"/>
      <c r="DY60" s="116"/>
      <c r="DZ60" s="116"/>
      <c r="EA60" s="116"/>
    </row>
    <row r="61" spans="1:131" ht="11.25" customHeight="1" x14ac:dyDescent="0.15">
      <c r="A61" s="113" t="s">
        <v>136</v>
      </c>
      <c r="B61" s="124" t="s">
        <v>137</v>
      </c>
      <c r="C61" s="334"/>
      <c r="D61" s="112">
        <f>BS61</f>
        <v>54</v>
      </c>
      <c r="E61" s="710" t="s">
        <v>89</v>
      </c>
      <c r="F61" s="711">
        <f t="shared" ref="F61" si="227">BQ61</f>
        <v>0</v>
      </c>
      <c r="G61" s="209">
        <v>30</v>
      </c>
      <c r="H61" s="210"/>
      <c r="I61" s="211">
        <v>4500885</v>
      </c>
      <c r="J61" s="212"/>
      <c r="K61" s="600"/>
      <c r="L61" s="601"/>
      <c r="M61" s="212"/>
      <c r="N61" s="213"/>
      <c r="O61" s="214">
        <f t="shared" ref="O61" si="228">IF($D$18="YES", (N61), (0))</f>
        <v>0</v>
      </c>
      <c r="P61" s="190"/>
      <c r="Q61" s="213"/>
      <c r="R61" s="214">
        <f t="shared" ref="R61" si="229">IF($D$18="YES", (Q61), (0))</f>
        <v>0</v>
      </c>
      <c r="S61" s="190"/>
      <c r="T61" s="213"/>
      <c r="U61" s="214">
        <f t="shared" ref="U61" si="230">IF($D$18="YES", (T61), (0))</f>
        <v>0</v>
      </c>
      <c r="V61" s="190"/>
      <c r="W61" s="213"/>
      <c r="X61" s="214">
        <f t="shared" ref="X61" si="231">IF($D$18="YES", (W61), (0))</f>
        <v>0</v>
      </c>
      <c r="Y61" s="190"/>
      <c r="Z61" s="186"/>
      <c r="AA61" s="207"/>
      <c r="AB61" s="215"/>
      <c r="AC61" s="190"/>
      <c r="AD61" s="156">
        <f>SUM(N61,O61,Q61,R61,T61,U61,W61,X61)</f>
        <v>0</v>
      </c>
      <c r="AE61" s="156"/>
      <c r="AF61" s="117"/>
      <c r="AG61" s="156"/>
      <c r="AH61" s="355"/>
      <c r="AI61" s="368">
        <f t="shared" ref="AI61" si="232">N61*G61</f>
        <v>0</v>
      </c>
      <c r="AJ61" s="354"/>
      <c r="AK61" s="368">
        <f t="shared" ref="AK61" si="233">Q61*G61</f>
        <v>0</v>
      </c>
      <c r="AL61" s="354"/>
      <c r="AM61" s="368">
        <f t="shared" ref="AM61" si="234">T61*G61</f>
        <v>0</v>
      </c>
      <c r="AN61" s="354"/>
      <c r="AO61" s="368">
        <f t="shared" ref="AO61" si="235">W61*G61</f>
        <v>0</v>
      </c>
      <c r="AP61" s="354"/>
      <c r="AQ61" s="368">
        <f t="shared" ref="AQ61" si="236">SUM(AI61,AK61,AM61,AO61)</f>
        <v>0</v>
      </c>
      <c r="AR61" s="354"/>
      <c r="AS61" s="354"/>
      <c r="AT61" s="369">
        <f t="shared" ref="AT61" si="237">(N61*G61)*F61</f>
        <v>0</v>
      </c>
      <c r="AU61" s="354"/>
      <c r="AV61" s="369">
        <f t="shared" ref="AV61" si="238">(Q61*G61)*F61</f>
        <v>0</v>
      </c>
      <c r="AW61" s="354"/>
      <c r="AX61" s="369">
        <f t="shared" ref="AX61" si="239">(T61*G61)*F61</f>
        <v>0</v>
      </c>
      <c r="AY61" s="354"/>
      <c r="AZ61" s="369">
        <f t="shared" ref="AZ61" si="240">(W61*G61)*F61</f>
        <v>0</v>
      </c>
      <c r="BA61" s="354"/>
      <c r="BB61" s="369">
        <f t="shared" ref="BB61" si="241">SUM(AS61:BA61)</f>
        <v>0</v>
      </c>
      <c r="BC61" s="150"/>
      <c r="BD61" s="116"/>
      <c r="BE61" s="367"/>
      <c r="BF61" s="367"/>
      <c r="BG61" s="367"/>
      <c r="BH61" s="367"/>
      <c r="BI61" s="367"/>
      <c r="BJ61" s="367"/>
      <c r="BK61" s="367">
        <f>IF($N$18&lt;BK$24,0,IF($N$18&gt;BK$25,0,$BE61))</f>
        <v>0</v>
      </c>
      <c r="BL61" s="367">
        <f>IF($N$18&lt;BL$24,0,IF($N$18&gt;BL$25,0,$BF61))</f>
        <v>0</v>
      </c>
      <c r="BM61" s="367">
        <f>IF($N$18&lt;BM$24,0,IF($N$18&gt;BM$25,0,$BG61))</f>
        <v>0</v>
      </c>
      <c r="BN61" s="367">
        <f>IF($N$18&lt;BN$24,0,IF($N$18&gt;BN$25,0,$BH61))</f>
        <v>0</v>
      </c>
      <c r="BO61" s="367">
        <f>IF($N$18&lt;BO$24,0,IF($N$18&gt;BO$25,0,$BI61))</f>
        <v>0</v>
      </c>
      <c r="BP61" s="367">
        <f>IF($N$18&lt;BP$24,0,IF($N$18&gt;BP$25,0,$BJ61))</f>
        <v>0</v>
      </c>
      <c r="BQ61" s="383">
        <f t="shared" ref="BQ61" si="242">SUM(BK61:BP61)</f>
        <v>0</v>
      </c>
      <c r="BR61" s="146"/>
      <c r="BS61" s="441">
        <v>54</v>
      </c>
      <c r="BT61" s="116"/>
      <c r="BU61" s="116"/>
      <c r="BV61" s="116"/>
      <c r="BW61" s="116"/>
      <c r="BX61" s="116"/>
      <c r="BY61" s="116"/>
      <c r="BZ61" s="116"/>
      <c r="CA61" s="116"/>
      <c r="CB61" s="116"/>
      <c r="CC61" s="116"/>
      <c r="CD61" s="116"/>
      <c r="CE61" s="116"/>
      <c r="CF61" s="116"/>
      <c r="CG61" s="116"/>
      <c r="CH61" s="116"/>
      <c r="CI61" s="116"/>
      <c r="CJ61" s="116"/>
      <c r="CK61" s="116"/>
      <c r="CL61" s="116"/>
      <c r="CM61" s="116"/>
      <c r="CN61" s="116"/>
      <c r="CO61" s="116"/>
      <c r="CP61" s="116"/>
      <c r="CQ61" s="116"/>
      <c r="CR61" s="116"/>
      <c r="CS61" s="116"/>
      <c r="CT61" s="116"/>
      <c r="CU61" s="116"/>
      <c r="CV61" s="116"/>
      <c r="CW61" s="116"/>
      <c r="CX61" s="116"/>
      <c r="CY61" s="116"/>
      <c r="CZ61" s="116"/>
      <c r="DA61" s="116"/>
      <c r="DB61" s="116"/>
      <c r="DC61" s="116"/>
      <c r="DD61" s="116"/>
      <c r="DE61" s="116"/>
      <c r="DF61" s="116"/>
      <c r="DG61" s="116"/>
      <c r="DH61" s="116"/>
      <c r="DI61" s="116"/>
      <c r="DJ61" s="116"/>
      <c r="DK61" s="116"/>
      <c r="DL61" s="116"/>
      <c r="DM61" s="116"/>
      <c r="DN61" s="116"/>
      <c r="DO61" s="116"/>
      <c r="DP61" s="116"/>
      <c r="DQ61" s="116"/>
      <c r="DR61" s="116"/>
      <c r="DS61" s="116"/>
      <c r="DT61" s="116"/>
      <c r="DU61" s="116"/>
      <c r="DV61" s="116"/>
      <c r="DW61" s="116"/>
      <c r="DX61" s="116"/>
      <c r="DY61" s="116"/>
      <c r="DZ61" s="116"/>
      <c r="EA61" s="116"/>
    </row>
    <row r="62" spans="1:131" ht="11.25" customHeight="1" x14ac:dyDescent="0.15">
      <c r="A62" s="90" t="s">
        <v>138</v>
      </c>
      <c r="B62" s="205"/>
      <c r="C62" s="133"/>
      <c r="D62" s="391"/>
      <c r="E62" s="710"/>
      <c r="F62" s="711"/>
      <c r="G62" s="226"/>
      <c r="H62" s="206"/>
      <c r="I62" s="218"/>
      <c r="J62" s="135"/>
      <c r="K62" s="219"/>
      <c r="L62" s="219"/>
      <c r="M62" s="135"/>
      <c r="N62" s="227"/>
      <c r="O62" s="138"/>
      <c r="P62" s="190"/>
      <c r="Q62" s="227"/>
      <c r="R62" s="138"/>
      <c r="S62" s="190"/>
      <c r="T62" s="227"/>
      <c r="U62" s="138"/>
      <c r="V62" s="190"/>
      <c r="W62" s="227"/>
      <c r="X62" s="138"/>
      <c r="Y62" s="190"/>
      <c r="Z62" s="186"/>
      <c r="AA62" s="207"/>
      <c r="AB62" s="215"/>
      <c r="AC62" s="190"/>
      <c r="AD62" s="156">
        <f>SUM(AD63:AD67)</f>
        <v>0</v>
      </c>
      <c r="AE62" s="156"/>
      <c r="AF62" s="117"/>
      <c r="AG62" s="156"/>
      <c r="AH62" s="355"/>
      <c r="AI62" s="368"/>
      <c r="AJ62" s="354"/>
      <c r="AK62" s="368"/>
      <c r="AL62" s="354"/>
      <c r="AM62" s="368"/>
      <c r="AN62" s="354"/>
      <c r="AO62" s="368"/>
      <c r="AP62" s="354"/>
      <c r="AQ62" s="368"/>
      <c r="AR62" s="354"/>
      <c r="AS62" s="354"/>
      <c r="AT62" s="369"/>
      <c r="AU62" s="354"/>
      <c r="AV62" s="369"/>
      <c r="AW62" s="354"/>
      <c r="AX62" s="369"/>
      <c r="AY62" s="354"/>
      <c r="AZ62" s="369"/>
      <c r="BA62" s="354"/>
      <c r="BB62" s="369"/>
      <c r="BC62" s="150"/>
      <c r="BD62" s="116"/>
      <c r="BE62" s="367"/>
      <c r="BF62" s="367"/>
      <c r="BG62" s="367"/>
      <c r="BH62" s="367"/>
      <c r="BI62" s="367"/>
      <c r="BJ62" s="367"/>
      <c r="BK62" s="367"/>
      <c r="BL62" s="367"/>
      <c r="BM62" s="367"/>
      <c r="BN62" s="367"/>
      <c r="BO62" s="367"/>
      <c r="BP62" s="367"/>
      <c r="BQ62" s="383"/>
      <c r="BR62" s="146"/>
      <c r="BS62" s="441" t="e">
        <v>#N/A</v>
      </c>
      <c r="BT62" s="116"/>
      <c r="BU62" s="116"/>
      <c r="BV62" s="116"/>
      <c r="BW62" s="116"/>
      <c r="BX62" s="116"/>
      <c r="BY62" s="116"/>
      <c r="BZ62" s="116"/>
      <c r="CA62" s="116"/>
      <c r="CB62" s="116"/>
      <c r="CC62" s="116"/>
      <c r="CD62" s="116"/>
      <c r="CE62" s="116"/>
      <c r="CF62" s="116"/>
      <c r="CG62" s="116"/>
      <c r="CH62" s="116"/>
      <c r="CI62" s="116"/>
      <c r="CJ62" s="116"/>
      <c r="CK62" s="116"/>
      <c r="CL62" s="116"/>
      <c r="CM62" s="116"/>
      <c r="CN62" s="116"/>
      <c r="CO62" s="116"/>
      <c r="CP62" s="116"/>
      <c r="CQ62" s="116"/>
      <c r="CR62" s="116"/>
      <c r="CS62" s="116"/>
      <c r="CT62" s="116"/>
      <c r="CU62" s="116"/>
      <c r="CV62" s="116"/>
      <c r="CW62" s="116"/>
      <c r="CX62" s="116"/>
      <c r="CY62" s="116"/>
      <c r="CZ62" s="116"/>
      <c r="DA62" s="116"/>
      <c r="DB62" s="116"/>
      <c r="DC62" s="116"/>
      <c r="DD62" s="116"/>
      <c r="DE62" s="116"/>
      <c r="DF62" s="116"/>
      <c r="DG62" s="116"/>
      <c r="DH62" s="116"/>
      <c r="DI62" s="116"/>
      <c r="DJ62" s="116"/>
      <c r="DK62" s="116"/>
      <c r="DL62" s="116"/>
      <c r="DM62" s="116"/>
      <c r="DN62" s="116"/>
      <c r="DO62" s="116"/>
      <c r="DP62" s="116"/>
      <c r="DQ62" s="116"/>
      <c r="DR62" s="116"/>
      <c r="DS62" s="116"/>
      <c r="DT62" s="116"/>
      <c r="DU62" s="116"/>
      <c r="DV62" s="116"/>
      <c r="DW62" s="116"/>
      <c r="DX62" s="116"/>
      <c r="DY62" s="116"/>
      <c r="DZ62" s="116"/>
      <c r="EA62" s="116"/>
    </row>
    <row r="63" spans="1:131" ht="11.25" customHeight="1" x14ac:dyDescent="0.15">
      <c r="A63" s="113" t="s">
        <v>139</v>
      </c>
      <c r="B63" s="124" t="s">
        <v>140</v>
      </c>
      <c r="C63" s="334"/>
      <c r="D63" s="112">
        <f>BS63</f>
        <v>31</v>
      </c>
      <c r="E63" s="710" t="s">
        <v>89</v>
      </c>
      <c r="F63" s="711">
        <f t="shared" ref="F63:F132" si="243">BQ63</f>
        <v>0</v>
      </c>
      <c r="G63" s="209">
        <v>30</v>
      </c>
      <c r="H63" s="210"/>
      <c r="I63" s="211">
        <v>4500755</v>
      </c>
      <c r="J63" s="212"/>
      <c r="K63" s="600"/>
      <c r="L63" s="601"/>
      <c r="M63" s="212"/>
      <c r="N63" s="213"/>
      <c r="O63" s="214">
        <f t="shared" si="196"/>
        <v>0</v>
      </c>
      <c r="P63" s="190"/>
      <c r="Q63" s="213"/>
      <c r="R63" s="214">
        <f t="shared" ref="R63" si="244">IF($D$18="YES", (Q63), (0))</f>
        <v>0</v>
      </c>
      <c r="S63" s="190"/>
      <c r="T63" s="213"/>
      <c r="U63" s="214">
        <f t="shared" ref="U63" si="245">IF($D$18="YES", (T63), (0))</f>
        <v>0</v>
      </c>
      <c r="V63" s="190"/>
      <c r="W63" s="213"/>
      <c r="X63" s="214">
        <f t="shared" ref="X63" si="246">IF($D$18="YES", (W63), (0))</f>
        <v>0</v>
      </c>
      <c r="Y63" s="190"/>
      <c r="Z63" s="186"/>
      <c r="AA63" s="207"/>
      <c r="AB63" s="215"/>
      <c r="AC63" s="190"/>
      <c r="AD63" s="156">
        <f>SUM(N63,O63,Q63,R63,T63,U63,W63,X63)</f>
        <v>0</v>
      </c>
      <c r="AE63" s="156"/>
      <c r="AF63" s="117"/>
      <c r="AG63" s="156"/>
      <c r="AH63" s="355"/>
      <c r="AI63" s="368">
        <f t="shared" ref="AI63" si="247">N63*G63</f>
        <v>0</v>
      </c>
      <c r="AJ63" s="354"/>
      <c r="AK63" s="368">
        <f t="shared" ref="AK63" si="248">Q63*G63</f>
        <v>0</v>
      </c>
      <c r="AL63" s="354"/>
      <c r="AM63" s="368">
        <f t="shared" ref="AM63" si="249">T63*G63</f>
        <v>0</v>
      </c>
      <c r="AN63" s="354"/>
      <c r="AO63" s="368">
        <f t="shared" ref="AO63" si="250">W63*G63</f>
        <v>0</v>
      </c>
      <c r="AP63" s="354"/>
      <c r="AQ63" s="368">
        <f t="shared" ref="AQ63" si="251">SUM(AI63,AK63,AM63,AO63)</f>
        <v>0</v>
      </c>
      <c r="AR63" s="354"/>
      <c r="AS63" s="354"/>
      <c r="AT63" s="369">
        <f t="shared" ref="AT63" si="252">(N63*G63)*F63</f>
        <v>0</v>
      </c>
      <c r="AU63" s="354"/>
      <c r="AV63" s="369">
        <f t="shared" ref="AV63" si="253">(Q63*G63)*F63</f>
        <v>0</v>
      </c>
      <c r="AW63" s="354"/>
      <c r="AX63" s="369">
        <f t="shared" ref="AX63" si="254">(T63*G63)*F63</f>
        <v>0</v>
      </c>
      <c r="AY63" s="354"/>
      <c r="AZ63" s="369">
        <f t="shared" ref="AZ63" si="255">(W63*G63)*F63</f>
        <v>0</v>
      </c>
      <c r="BA63" s="354"/>
      <c r="BB63" s="369">
        <f t="shared" ref="BB63" si="256">SUM(AS63:BA63)</f>
        <v>0</v>
      </c>
      <c r="BC63" s="150"/>
      <c r="BD63" s="116"/>
      <c r="BE63" s="367"/>
      <c r="BF63" s="367"/>
      <c r="BG63" s="367"/>
      <c r="BH63" s="367"/>
      <c r="BI63" s="367"/>
      <c r="BJ63" s="367"/>
      <c r="BK63" s="367">
        <f>IF($N$18&lt;BK$24,0,IF($N$18&gt;BK$25,0,$BE63))</f>
        <v>0</v>
      </c>
      <c r="BL63" s="367">
        <f>IF($N$18&lt;BL$24,0,IF($N$18&gt;BL$25,0,$BF63))</f>
        <v>0</v>
      </c>
      <c r="BM63" s="367">
        <f>IF($N$18&lt;BM$24,0,IF($N$18&gt;BM$25,0,$BG63))</f>
        <v>0</v>
      </c>
      <c r="BN63" s="367">
        <f>IF($N$18&lt;BN$24,0,IF($N$18&gt;BN$25,0,$BH63))</f>
        <v>0</v>
      </c>
      <c r="BO63" s="367">
        <f>IF($N$18&lt;BO$24,0,IF($N$18&gt;BO$25,0,$BI63))</f>
        <v>0</v>
      </c>
      <c r="BP63" s="367">
        <f>IF($N$18&lt;BP$24,0,IF($N$18&gt;BP$25,0,$BJ63))</f>
        <v>0</v>
      </c>
      <c r="BQ63" s="383">
        <f t="shared" ref="BQ63:BQ132" si="257">SUM(BK63:BP63)</f>
        <v>0</v>
      </c>
      <c r="BR63" s="146"/>
      <c r="BS63" s="441">
        <v>31</v>
      </c>
      <c r="BT63" s="116"/>
      <c r="BU63" s="116"/>
      <c r="BV63" s="116"/>
      <c r="BW63" s="116"/>
      <c r="BX63" s="116"/>
      <c r="BY63" s="116"/>
      <c r="BZ63" s="116"/>
      <c r="CA63" s="116"/>
      <c r="CB63" s="116"/>
      <c r="CC63" s="116"/>
      <c r="CD63" s="116"/>
      <c r="CE63" s="116"/>
      <c r="CF63" s="116"/>
      <c r="CG63" s="116"/>
      <c r="CH63" s="116"/>
      <c r="CI63" s="116"/>
      <c r="CJ63" s="116"/>
      <c r="CK63" s="116"/>
      <c r="CL63" s="116"/>
      <c r="CM63" s="116"/>
      <c r="CN63" s="116"/>
      <c r="CO63" s="116"/>
      <c r="CP63" s="116"/>
      <c r="CQ63" s="116"/>
      <c r="CR63" s="116"/>
      <c r="CS63" s="116"/>
      <c r="CT63" s="116"/>
      <c r="CU63" s="116"/>
      <c r="CV63" s="116"/>
      <c r="CW63" s="116"/>
      <c r="CX63" s="116"/>
      <c r="CY63" s="116"/>
      <c r="CZ63" s="116"/>
      <c r="DA63" s="116"/>
      <c r="DB63" s="116"/>
      <c r="DC63" s="116"/>
      <c r="DD63" s="116"/>
      <c r="DE63" s="116"/>
      <c r="DF63" s="116"/>
      <c r="DG63" s="116"/>
      <c r="DH63" s="116"/>
      <c r="DI63" s="116"/>
      <c r="DJ63" s="116"/>
      <c r="DK63" s="116"/>
      <c r="DL63" s="116"/>
      <c r="DM63" s="116"/>
      <c r="DN63" s="116"/>
      <c r="DO63" s="116"/>
      <c r="DP63" s="116"/>
      <c r="DQ63" s="116"/>
      <c r="DR63" s="116"/>
      <c r="DS63" s="116"/>
      <c r="DT63" s="116"/>
      <c r="DU63" s="116"/>
      <c r="DV63" s="116"/>
      <c r="DW63" s="116"/>
      <c r="DX63" s="116"/>
      <c r="DY63" s="116"/>
      <c r="DZ63" s="116"/>
      <c r="EA63" s="116"/>
    </row>
    <row r="64" spans="1:131" ht="11.25" customHeight="1" x14ac:dyDescent="0.15">
      <c r="A64" s="113" t="s">
        <v>139</v>
      </c>
      <c r="B64" s="124" t="s">
        <v>140</v>
      </c>
      <c r="C64" s="334"/>
      <c r="D64" s="112">
        <f>BS64</f>
        <v>5</v>
      </c>
      <c r="E64" s="710" t="s">
        <v>102</v>
      </c>
      <c r="F64" s="711">
        <f t="shared" si="243"/>
        <v>0</v>
      </c>
      <c r="G64" s="209">
        <v>50</v>
      </c>
      <c r="H64" s="210"/>
      <c r="I64" s="211">
        <v>4900758</v>
      </c>
      <c r="J64" s="212"/>
      <c r="K64" s="600"/>
      <c r="L64" s="601"/>
      <c r="M64" s="212"/>
      <c r="N64" s="213"/>
      <c r="O64" s="214">
        <f>IF($D$18="YES", (N64), (0))</f>
        <v>0</v>
      </c>
      <c r="P64" s="190"/>
      <c r="Q64" s="213"/>
      <c r="R64" s="214">
        <f>IF($D$18="YES", (Q64), (0))</f>
        <v>0</v>
      </c>
      <c r="S64" s="190"/>
      <c r="T64" s="213"/>
      <c r="U64" s="214">
        <f>IF($D$18="YES", (T64), (0))</f>
        <v>0</v>
      </c>
      <c r="V64" s="190"/>
      <c r="W64" s="213"/>
      <c r="X64" s="214">
        <f>IF($D$18="YES", (W64), (0))</f>
        <v>0</v>
      </c>
      <c r="Y64" s="190"/>
      <c r="Z64" s="186"/>
      <c r="AA64" s="207"/>
      <c r="AB64" s="215"/>
      <c r="AC64" s="190"/>
      <c r="AD64" s="156">
        <f t="shared" ref="AD64:AD71" si="258">SUM(N64,O64,Q64,R64,T64,U64,W64,X64)</f>
        <v>0</v>
      </c>
      <c r="AE64" s="156"/>
      <c r="AF64" s="117"/>
      <c r="AG64" s="156"/>
      <c r="AH64" s="355"/>
      <c r="AI64" s="368">
        <f t="shared" ref="AI64:AI71" si="259">N64*G64</f>
        <v>0</v>
      </c>
      <c r="AJ64" s="354"/>
      <c r="AK64" s="368">
        <f t="shared" ref="AK64:AK71" si="260">Q64*G64</f>
        <v>0</v>
      </c>
      <c r="AL64" s="354"/>
      <c r="AM64" s="368">
        <f t="shared" ref="AM64:AM71" si="261">T64*G64</f>
        <v>0</v>
      </c>
      <c r="AN64" s="354"/>
      <c r="AO64" s="368">
        <f t="shared" ref="AO64:AO71" si="262">W64*G64</f>
        <v>0</v>
      </c>
      <c r="AP64" s="354"/>
      <c r="AQ64" s="368">
        <f t="shared" ref="AQ64:AQ71" si="263">SUM(AI64,AK64,AM64,AO64)</f>
        <v>0</v>
      </c>
      <c r="AR64" s="354"/>
      <c r="AS64" s="354"/>
      <c r="AT64" s="369">
        <f t="shared" ref="AT64:AT71" si="264">(N64*G64)*F64</f>
        <v>0</v>
      </c>
      <c r="AU64" s="354"/>
      <c r="AV64" s="369">
        <f t="shared" ref="AV64:AV71" si="265">(Q64*G64)*F64</f>
        <v>0</v>
      </c>
      <c r="AW64" s="354"/>
      <c r="AX64" s="369">
        <f t="shared" ref="AX64:AX71" si="266">(T64*G64)*F64</f>
        <v>0</v>
      </c>
      <c r="AY64" s="354"/>
      <c r="AZ64" s="369">
        <f t="shared" ref="AZ64:AZ71" si="267">(W64*G64)*F64</f>
        <v>0</v>
      </c>
      <c r="BA64" s="354"/>
      <c r="BB64" s="369">
        <f t="shared" ref="BB64:BB71" si="268">SUM(AS64:BA64)</f>
        <v>0</v>
      </c>
      <c r="BC64" s="150"/>
      <c r="BD64" s="116"/>
      <c r="BE64" s="367"/>
      <c r="BF64" s="367"/>
      <c r="BG64" s="367"/>
      <c r="BH64" s="367"/>
      <c r="BI64" s="367"/>
      <c r="BJ64" s="367"/>
      <c r="BK64" s="367">
        <f t="shared" ref="BK64:BK71" si="269">IF($N$18&lt;BK$24,0,IF($N$18&gt;BK$25,0,$BE64))</f>
        <v>0</v>
      </c>
      <c r="BL64" s="367">
        <f t="shared" ref="BL64:BL71" si="270">IF($N$18&lt;BL$24,0,IF($N$18&gt;BL$25,0,$BF64))</f>
        <v>0</v>
      </c>
      <c r="BM64" s="367">
        <f t="shared" ref="BM64:BM71" si="271">IF($N$18&lt;BM$24,0,IF($N$18&gt;BM$25,0,$BG64))</f>
        <v>0</v>
      </c>
      <c r="BN64" s="367">
        <f t="shared" ref="BN64:BN71" si="272">IF($N$18&lt;BN$24,0,IF($N$18&gt;BN$25,0,$BH64))</f>
        <v>0</v>
      </c>
      <c r="BO64" s="367">
        <f t="shared" ref="BO64:BO71" si="273">IF($N$18&lt;BO$24,0,IF($N$18&gt;BO$25,0,$BI64))</f>
        <v>0</v>
      </c>
      <c r="BP64" s="367">
        <f t="shared" ref="BP64:BP71" si="274">IF($N$18&lt;BP$24,0,IF($N$18&gt;BP$25,0,$BJ64))</f>
        <v>0</v>
      </c>
      <c r="BQ64" s="383">
        <f t="shared" si="257"/>
        <v>0</v>
      </c>
      <c r="BR64" s="146"/>
      <c r="BS64" s="441">
        <v>5</v>
      </c>
      <c r="BT64" s="116"/>
      <c r="BU64" s="116"/>
      <c r="BV64" s="116"/>
      <c r="BW64" s="116"/>
      <c r="BX64" s="116"/>
      <c r="BY64" s="116"/>
      <c r="BZ64" s="116"/>
      <c r="CA64" s="116"/>
      <c r="CB64" s="116"/>
      <c r="CC64" s="116"/>
      <c r="CD64" s="116"/>
      <c r="CE64" s="116"/>
      <c r="CF64" s="116"/>
      <c r="CG64" s="116"/>
      <c r="CH64" s="116"/>
      <c r="CI64" s="116"/>
      <c r="CJ64" s="116"/>
      <c r="CK64" s="116"/>
      <c r="CL64" s="116"/>
      <c r="CM64" s="116"/>
      <c r="CN64" s="116"/>
      <c r="CO64" s="116"/>
      <c r="CP64" s="116"/>
      <c r="CQ64" s="116"/>
      <c r="CR64" s="116"/>
      <c r="CS64" s="116"/>
      <c r="CT64" s="116"/>
      <c r="CU64" s="116"/>
      <c r="CV64" s="116"/>
      <c r="CW64" s="116"/>
      <c r="CX64" s="116"/>
      <c r="CY64" s="116"/>
      <c r="CZ64" s="116"/>
      <c r="DA64" s="116"/>
      <c r="DB64" s="116"/>
      <c r="DC64" s="116"/>
      <c r="DD64" s="116"/>
      <c r="DE64" s="116"/>
      <c r="DF64" s="116"/>
      <c r="DG64" s="116"/>
      <c r="DH64" s="116"/>
      <c r="DI64" s="116"/>
      <c r="DJ64" s="116"/>
      <c r="DK64" s="116"/>
      <c r="DL64" s="116"/>
      <c r="DM64" s="116"/>
      <c r="DN64" s="116"/>
      <c r="DO64" s="116"/>
      <c r="DP64" s="116"/>
      <c r="DQ64" s="116"/>
      <c r="DR64" s="116"/>
      <c r="DS64" s="116"/>
      <c r="DT64" s="116"/>
      <c r="DU64" s="116"/>
      <c r="DV64" s="116"/>
      <c r="DW64" s="116"/>
      <c r="DX64" s="116"/>
      <c r="DY64" s="116"/>
      <c r="DZ64" s="116"/>
      <c r="EA64" s="116"/>
    </row>
    <row r="65" spans="1:131" ht="11.25" customHeight="1" x14ac:dyDescent="0.2">
      <c r="A65" s="113" t="s">
        <v>141</v>
      </c>
      <c r="B65" s="124" t="s">
        <v>142</v>
      </c>
      <c r="C65" s="127"/>
      <c r="D65" s="112" t="str">
        <f>BS65</f>
        <v>S/O</v>
      </c>
      <c r="E65" s="710" t="s">
        <v>89</v>
      </c>
      <c r="F65" s="711">
        <f t="shared" si="243"/>
        <v>0</v>
      </c>
      <c r="G65" s="209">
        <v>30</v>
      </c>
      <c r="H65" s="210"/>
      <c r="I65" s="211">
        <v>4500805</v>
      </c>
      <c r="J65" s="212"/>
      <c r="K65" s="600"/>
      <c r="L65" s="601"/>
      <c r="M65" s="212"/>
      <c r="N65" s="213"/>
      <c r="O65" s="214">
        <f t="shared" ref="O65" si="275">IF($D$18="YES", (N65), (0))</f>
        <v>0</v>
      </c>
      <c r="P65" s="190"/>
      <c r="Q65" s="213"/>
      <c r="R65" s="214">
        <f t="shared" ref="R65" si="276">IF($D$18="YES", (Q65), (0))</f>
        <v>0</v>
      </c>
      <c r="S65" s="190"/>
      <c r="T65" s="213"/>
      <c r="U65" s="214">
        <f t="shared" ref="U65" si="277">IF($D$18="YES", (T65), (0))</f>
        <v>0</v>
      </c>
      <c r="V65" s="190"/>
      <c r="W65" s="213"/>
      <c r="X65" s="214">
        <f t="shared" ref="X65" si="278">IF($D$18="YES", (W65), (0))</f>
        <v>0</v>
      </c>
      <c r="Y65" s="190"/>
      <c r="Z65" s="186"/>
      <c r="AA65" s="207"/>
      <c r="AB65" s="215"/>
      <c r="AC65" s="190"/>
      <c r="AD65" s="156">
        <f t="shared" si="258"/>
        <v>0</v>
      </c>
      <c r="AE65" s="156"/>
      <c r="AF65" s="117"/>
      <c r="AG65" s="156"/>
      <c r="AH65" s="355"/>
      <c r="AI65" s="368">
        <f t="shared" si="259"/>
        <v>0</v>
      </c>
      <c r="AJ65" s="354"/>
      <c r="AK65" s="368">
        <f t="shared" si="260"/>
        <v>0</v>
      </c>
      <c r="AL65" s="354"/>
      <c r="AM65" s="368">
        <f t="shared" si="261"/>
        <v>0</v>
      </c>
      <c r="AN65" s="354"/>
      <c r="AO65" s="368">
        <f t="shared" si="262"/>
        <v>0</v>
      </c>
      <c r="AP65" s="354"/>
      <c r="AQ65" s="368">
        <f t="shared" si="263"/>
        <v>0</v>
      </c>
      <c r="AR65" s="354"/>
      <c r="AS65" s="354"/>
      <c r="AT65" s="369">
        <f t="shared" si="264"/>
        <v>0</v>
      </c>
      <c r="AU65" s="354"/>
      <c r="AV65" s="369">
        <f t="shared" si="265"/>
        <v>0</v>
      </c>
      <c r="AW65" s="354"/>
      <c r="AX65" s="369">
        <f t="shared" si="266"/>
        <v>0</v>
      </c>
      <c r="AY65" s="354"/>
      <c r="AZ65" s="369">
        <f t="shared" si="267"/>
        <v>0</v>
      </c>
      <c r="BA65" s="354"/>
      <c r="BB65" s="369">
        <f t="shared" si="268"/>
        <v>0</v>
      </c>
      <c r="BC65" s="150"/>
      <c r="BD65" s="116"/>
      <c r="BE65" s="367"/>
      <c r="BF65" s="367"/>
      <c r="BG65" s="367"/>
      <c r="BH65" s="367"/>
      <c r="BI65" s="367"/>
      <c r="BJ65" s="367"/>
      <c r="BK65" s="367">
        <f t="shared" si="269"/>
        <v>0</v>
      </c>
      <c r="BL65" s="367">
        <f t="shared" si="270"/>
        <v>0</v>
      </c>
      <c r="BM65" s="367">
        <f t="shared" si="271"/>
        <v>0</v>
      </c>
      <c r="BN65" s="367">
        <f t="shared" si="272"/>
        <v>0</v>
      </c>
      <c r="BO65" s="367">
        <f t="shared" si="273"/>
        <v>0</v>
      </c>
      <c r="BP65" s="367">
        <f t="shared" si="274"/>
        <v>0</v>
      </c>
      <c r="BQ65" s="383">
        <f t="shared" si="257"/>
        <v>0</v>
      </c>
      <c r="BR65" s="146"/>
      <c r="BS65" s="441" t="s">
        <v>90</v>
      </c>
      <c r="BT65" s="116"/>
      <c r="BU65" s="116"/>
      <c r="BV65" s="116"/>
      <c r="BW65" s="116"/>
      <c r="BX65" s="116"/>
      <c r="BY65" s="116"/>
      <c r="BZ65" s="116"/>
      <c r="CA65" s="116"/>
      <c r="CB65" s="116"/>
      <c r="CC65" s="116"/>
      <c r="CD65" s="116"/>
      <c r="CE65" s="116"/>
      <c r="CF65" s="116"/>
      <c r="CG65" s="116"/>
      <c r="CH65" s="116"/>
      <c r="CI65" s="116"/>
      <c r="CJ65" s="116"/>
      <c r="CK65" s="116"/>
      <c r="CL65" s="116"/>
      <c r="CM65" s="116"/>
      <c r="CN65" s="116"/>
      <c r="CO65" s="116"/>
      <c r="CP65" s="116"/>
      <c r="CQ65" s="116"/>
      <c r="CR65" s="116"/>
      <c r="CS65" s="116"/>
      <c r="CT65" s="116"/>
      <c r="CU65" s="116"/>
      <c r="CV65" s="116"/>
      <c r="CW65" s="116"/>
      <c r="CX65" s="116"/>
      <c r="CY65" s="116"/>
      <c r="CZ65" s="116"/>
      <c r="DA65" s="116"/>
      <c r="DB65" s="116"/>
      <c r="DC65" s="116"/>
      <c r="DD65" s="116"/>
      <c r="DE65" s="116"/>
      <c r="DF65" s="116"/>
      <c r="DG65" s="116"/>
      <c r="DH65" s="116"/>
      <c r="DI65" s="116"/>
      <c r="DJ65" s="116"/>
      <c r="DK65" s="116"/>
      <c r="DL65" s="116"/>
      <c r="DM65" s="116"/>
      <c r="DN65" s="116"/>
      <c r="DO65" s="116"/>
      <c r="DP65" s="116"/>
      <c r="DQ65" s="116"/>
      <c r="DR65" s="116"/>
      <c r="DS65" s="116"/>
      <c r="DT65" s="116"/>
      <c r="DU65" s="116"/>
      <c r="DV65" s="116"/>
      <c r="DW65" s="116"/>
      <c r="DX65" s="116"/>
      <c r="DY65" s="116"/>
      <c r="DZ65" s="116"/>
      <c r="EA65" s="116"/>
    </row>
    <row r="66" spans="1:131" ht="11.25" customHeight="1" x14ac:dyDescent="0.2">
      <c r="A66" s="113" t="s">
        <v>141</v>
      </c>
      <c r="B66" s="124" t="s">
        <v>142</v>
      </c>
      <c r="C66" s="127"/>
      <c r="D66" s="112">
        <f>BS66</f>
        <v>4</v>
      </c>
      <c r="E66" s="710" t="s">
        <v>102</v>
      </c>
      <c r="F66" s="711">
        <f t="shared" si="243"/>
        <v>0</v>
      </c>
      <c r="G66" s="209">
        <v>50</v>
      </c>
      <c r="H66" s="210"/>
      <c r="I66" s="211">
        <v>4900808</v>
      </c>
      <c r="J66" s="212"/>
      <c r="K66" s="600"/>
      <c r="L66" s="601"/>
      <c r="M66" s="212"/>
      <c r="N66" s="213"/>
      <c r="O66" s="214">
        <f>IF($D$18="YES", (N66), (0))</f>
        <v>0</v>
      </c>
      <c r="P66" s="190"/>
      <c r="Q66" s="213"/>
      <c r="R66" s="214">
        <f>IF($D$18="YES", (Q66), (0))</f>
        <v>0</v>
      </c>
      <c r="S66" s="190"/>
      <c r="T66" s="213"/>
      <c r="U66" s="214">
        <f>IF($D$18="YES", (T66), (0))</f>
        <v>0</v>
      </c>
      <c r="V66" s="190"/>
      <c r="W66" s="213"/>
      <c r="X66" s="214">
        <f>IF($D$18="YES", (W66), (0))</f>
        <v>0</v>
      </c>
      <c r="Y66" s="190"/>
      <c r="Z66" s="186"/>
      <c r="AA66" s="207"/>
      <c r="AB66" s="215"/>
      <c r="AC66" s="190"/>
      <c r="AD66" s="156">
        <f t="shared" si="258"/>
        <v>0</v>
      </c>
      <c r="AE66" s="156"/>
      <c r="AF66" s="117"/>
      <c r="AG66" s="156"/>
      <c r="AH66" s="355"/>
      <c r="AI66" s="368">
        <f t="shared" si="259"/>
        <v>0</v>
      </c>
      <c r="AJ66" s="354"/>
      <c r="AK66" s="368">
        <f t="shared" si="260"/>
        <v>0</v>
      </c>
      <c r="AL66" s="354"/>
      <c r="AM66" s="368">
        <f t="shared" si="261"/>
        <v>0</v>
      </c>
      <c r="AN66" s="354"/>
      <c r="AO66" s="368">
        <f t="shared" si="262"/>
        <v>0</v>
      </c>
      <c r="AP66" s="354"/>
      <c r="AQ66" s="368">
        <f t="shared" si="263"/>
        <v>0</v>
      </c>
      <c r="AR66" s="354"/>
      <c r="AS66" s="354"/>
      <c r="AT66" s="369">
        <f t="shared" si="264"/>
        <v>0</v>
      </c>
      <c r="AU66" s="354"/>
      <c r="AV66" s="369">
        <f t="shared" si="265"/>
        <v>0</v>
      </c>
      <c r="AW66" s="354"/>
      <c r="AX66" s="369">
        <f t="shared" si="266"/>
        <v>0</v>
      </c>
      <c r="AY66" s="354"/>
      <c r="AZ66" s="369">
        <f t="shared" si="267"/>
        <v>0</v>
      </c>
      <c r="BA66" s="354"/>
      <c r="BB66" s="369">
        <f t="shared" si="268"/>
        <v>0</v>
      </c>
      <c r="BC66" s="150"/>
      <c r="BD66" s="116"/>
      <c r="BE66" s="367"/>
      <c r="BF66" s="367"/>
      <c r="BG66" s="367"/>
      <c r="BH66" s="367"/>
      <c r="BI66" s="367"/>
      <c r="BJ66" s="367"/>
      <c r="BK66" s="367">
        <f t="shared" si="269"/>
        <v>0</v>
      </c>
      <c r="BL66" s="367">
        <f t="shared" si="270"/>
        <v>0</v>
      </c>
      <c r="BM66" s="367">
        <f t="shared" si="271"/>
        <v>0</v>
      </c>
      <c r="BN66" s="367">
        <f t="shared" si="272"/>
        <v>0</v>
      </c>
      <c r="BO66" s="367">
        <f t="shared" si="273"/>
        <v>0</v>
      </c>
      <c r="BP66" s="367">
        <f t="shared" si="274"/>
        <v>0</v>
      </c>
      <c r="BQ66" s="383">
        <f t="shared" si="257"/>
        <v>0</v>
      </c>
      <c r="BR66" s="146"/>
      <c r="BS66" s="441">
        <v>4</v>
      </c>
      <c r="BT66" s="116"/>
      <c r="BU66" s="116"/>
      <c r="BV66" s="116"/>
      <c r="BW66" s="116"/>
      <c r="BX66" s="116"/>
      <c r="BY66" s="116"/>
      <c r="BZ66" s="116"/>
      <c r="CA66" s="116"/>
      <c r="CB66" s="116"/>
      <c r="CC66" s="116"/>
      <c r="CD66" s="116"/>
      <c r="CE66" s="116"/>
      <c r="CF66" s="116"/>
      <c r="CG66" s="116"/>
      <c r="CH66" s="116"/>
      <c r="CI66" s="116"/>
      <c r="CJ66" s="116"/>
      <c r="CK66" s="116"/>
      <c r="CL66" s="116"/>
      <c r="CM66" s="116"/>
      <c r="CN66" s="116"/>
      <c r="CO66" s="116"/>
      <c r="CP66" s="116"/>
      <c r="CQ66" s="116"/>
      <c r="CR66" s="116"/>
      <c r="CS66" s="116"/>
      <c r="CT66" s="116"/>
      <c r="CU66" s="116"/>
      <c r="CV66" s="116"/>
      <c r="CW66" s="116"/>
      <c r="CX66" s="116"/>
      <c r="CY66" s="116"/>
      <c r="CZ66" s="116"/>
      <c r="DA66" s="116"/>
      <c r="DB66" s="116"/>
      <c r="DC66" s="116"/>
      <c r="DD66" s="116"/>
      <c r="DE66" s="116"/>
      <c r="DF66" s="116"/>
      <c r="DG66" s="116"/>
      <c r="DH66" s="116"/>
      <c r="DI66" s="116"/>
      <c r="DJ66" s="116"/>
      <c r="DK66" s="116"/>
      <c r="DL66" s="116"/>
      <c r="DM66" s="116"/>
      <c r="DN66" s="116"/>
      <c r="DO66" s="116"/>
      <c r="DP66" s="116"/>
      <c r="DQ66" s="116"/>
      <c r="DR66" s="116"/>
      <c r="DS66" s="116"/>
      <c r="DT66" s="116"/>
      <c r="DU66" s="116"/>
      <c r="DV66" s="116"/>
      <c r="DW66" s="116"/>
      <c r="DX66" s="116"/>
      <c r="DY66" s="116"/>
      <c r="DZ66" s="116"/>
      <c r="EA66" s="116"/>
    </row>
    <row r="67" spans="1:131" ht="11.25" customHeight="1" x14ac:dyDescent="0.2">
      <c r="A67" s="113" t="s">
        <v>143</v>
      </c>
      <c r="B67" s="124" t="s">
        <v>144</v>
      </c>
      <c r="C67" s="127"/>
      <c r="D67" s="112" t="str">
        <f>BS67</f>
        <v>S/O</v>
      </c>
      <c r="E67" s="710" t="s">
        <v>89</v>
      </c>
      <c r="F67" s="711">
        <f t="shared" si="243"/>
        <v>0</v>
      </c>
      <c r="G67" s="209">
        <v>30</v>
      </c>
      <c r="H67" s="210"/>
      <c r="I67" s="211">
        <v>4500825</v>
      </c>
      <c r="J67" s="212"/>
      <c r="K67" s="600"/>
      <c r="L67" s="601"/>
      <c r="M67" s="212"/>
      <c r="N67" s="213"/>
      <c r="O67" s="214">
        <f>IF($D$18="YES", (N67), (0))</f>
        <v>0</v>
      </c>
      <c r="P67" s="190"/>
      <c r="Q67" s="213"/>
      <c r="R67" s="214">
        <f>IF($D$18="YES", (Q67), (0))</f>
        <v>0</v>
      </c>
      <c r="S67" s="190"/>
      <c r="T67" s="213"/>
      <c r="U67" s="214">
        <f>IF($D$18="YES", (T67), (0))</f>
        <v>0</v>
      </c>
      <c r="V67" s="190"/>
      <c r="W67" s="213"/>
      <c r="X67" s="214">
        <f>IF($D$18="YES", (W67), (0))</f>
        <v>0</v>
      </c>
      <c r="Y67" s="190"/>
      <c r="Z67" s="186"/>
      <c r="AA67" s="207"/>
      <c r="AB67" s="215"/>
      <c r="AC67" s="190"/>
      <c r="AD67" s="156">
        <f t="shared" si="258"/>
        <v>0</v>
      </c>
      <c r="AE67" s="156"/>
      <c r="AF67" s="117"/>
      <c r="AG67" s="156"/>
      <c r="AH67" s="355"/>
      <c r="AI67" s="368">
        <f t="shared" si="259"/>
        <v>0</v>
      </c>
      <c r="AJ67" s="354"/>
      <c r="AK67" s="368">
        <f t="shared" si="260"/>
        <v>0</v>
      </c>
      <c r="AL67" s="354"/>
      <c r="AM67" s="368">
        <f t="shared" si="261"/>
        <v>0</v>
      </c>
      <c r="AN67" s="354"/>
      <c r="AO67" s="368">
        <f t="shared" si="262"/>
        <v>0</v>
      </c>
      <c r="AP67" s="354"/>
      <c r="AQ67" s="368">
        <f t="shared" si="263"/>
        <v>0</v>
      </c>
      <c r="AR67" s="354"/>
      <c r="AS67" s="354"/>
      <c r="AT67" s="369">
        <f t="shared" si="264"/>
        <v>0</v>
      </c>
      <c r="AU67" s="354"/>
      <c r="AV67" s="369">
        <f t="shared" si="265"/>
        <v>0</v>
      </c>
      <c r="AW67" s="354"/>
      <c r="AX67" s="369">
        <f t="shared" si="266"/>
        <v>0</v>
      </c>
      <c r="AY67" s="354"/>
      <c r="AZ67" s="369">
        <f t="shared" si="267"/>
        <v>0</v>
      </c>
      <c r="BA67" s="354"/>
      <c r="BB67" s="369">
        <f t="shared" si="268"/>
        <v>0</v>
      </c>
      <c r="BC67" s="150"/>
      <c r="BD67" s="116"/>
      <c r="BE67" s="367"/>
      <c r="BF67" s="367"/>
      <c r="BG67" s="367"/>
      <c r="BH67" s="367"/>
      <c r="BI67" s="367"/>
      <c r="BJ67" s="367"/>
      <c r="BK67" s="367">
        <f t="shared" si="269"/>
        <v>0</v>
      </c>
      <c r="BL67" s="367">
        <f t="shared" si="270"/>
        <v>0</v>
      </c>
      <c r="BM67" s="367">
        <f t="shared" si="271"/>
        <v>0</v>
      </c>
      <c r="BN67" s="367">
        <f t="shared" si="272"/>
        <v>0</v>
      </c>
      <c r="BO67" s="367">
        <f t="shared" si="273"/>
        <v>0</v>
      </c>
      <c r="BP67" s="367">
        <f t="shared" si="274"/>
        <v>0</v>
      </c>
      <c r="BQ67" s="383">
        <f t="shared" si="257"/>
        <v>0</v>
      </c>
      <c r="BR67" s="146"/>
      <c r="BS67" s="441" t="s">
        <v>90</v>
      </c>
      <c r="BT67" s="116"/>
      <c r="BU67" s="116"/>
      <c r="BV67" s="116"/>
      <c r="BW67" s="116"/>
      <c r="BX67" s="116"/>
      <c r="BY67" s="116"/>
      <c r="BZ67" s="116"/>
      <c r="CA67" s="116"/>
      <c r="CB67" s="116"/>
      <c r="CC67" s="116"/>
      <c r="CD67" s="116"/>
      <c r="CE67" s="116"/>
      <c r="CF67" s="116"/>
      <c r="CG67" s="116"/>
      <c r="CH67" s="116"/>
      <c r="CI67" s="116"/>
      <c r="CJ67" s="116"/>
      <c r="CK67" s="116"/>
      <c r="CL67" s="116"/>
      <c r="CM67" s="116"/>
      <c r="CN67" s="116"/>
      <c r="CO67" s="116"/>
      <c r="CP67" s="116"/>
      <c r="CQ67" s="116"/>
      <c r="CR67" s="116"/>
      <c r="CS67" s="116"/>
      <c r="CT67" s="116"/>
      <c r="CU67" s="116"/>
      <c r="CV67" s="116"/>
      <c r="CW67" s="116"/>
      <c r="CX67" s="116"/>
      <c r="CY67" s="116"/>
      <c r="CZ67" s="116"/>
      <c r="DA67" s="116"/>
      <c r="DB67" s="116"/>
      <c r="DC67" s="116"/>
      <c r="DD67" s="116"/>
      <c r="DE67" s="116"/>
      <c r="DF67" s="116"/>
      <c r="DG67" s="116"/>
      <c r="DH67" s="116"/>
      <c r="DI67" s="116"/>
      <c r="DJ67" s="116"/>
      <c r="DK67" s="116"/>
      <c r="DL67" s="116"/>
      <c r="DM67" s="116"/>
      <c r="DN67" s="116"/>
      <c r="DO67" s="116"/>
      <c r="DP67" s="116"/>
      <c r="DQ67" s="116"/>
      <c r="DR67" s="116"/>
      <c r="DS67" s="116"/>
      <c r="DT67" s="116"/>
      <c r="DU67" s="116"/>
      <c r="DV67" s="116"/>
      <c r="DW67" s="116"/>
      <c r="DX67" s="116"/>
      <c r="DY67" s="116"/>
      <c r="DZ67" s="116"/>
      <c r="EA67" s="116"/>
    </row>
    <row r="68" spans="1:131" ht="11.25" customHeight="1" x14ac:dyDescent="0.15">
      <c r="A68" s="90" t="s">
        <v>145</v>
      </c>
      <c r="B68" s="205"/>
      <c r="C68" s="133"/>
      <c r="D68" s="391"/>
      <c r="E68" s="710"/>
      <c r="F68" s="711"/>
      <c r="G68" s="226"/>
      <c r="H68" s="206"/>
      <c r="I68" s="218"/>
      <c r="J68" s="135"/>
      <c r="K68" s="219"/>
      <c r="L68" s="219"/>
      <c r="M68" s="135"/>
      <c r="N68" s="227"/>
      <c r="O68" s="138"/>
      <c r="P68" s="190"/>
      <c r="Q68" s="227"/>
      <c r="R68" s="138"/>
      <c r="S68" s="190"/>
      <c r="T68" s="227"/>
      <c r="U68" s="138"/>
      <c r="V68" s="190"/>
      <c r="W68" s="227"/>
      <c r="X68" s="138"/>
      <c r="Y68" s="190"/>
      <c r="Z68" s="186"/>
      <c r="AA68" s="207"/>
      <c r="AB68" s="215"/>
      <c r="AC68" s="190"/>
      <c r="AD68" s="156">
        <f>SUM(AD69:AD71)</f>
        <v>0</v>
      </c>
      <c r="AE68" s="156"/>
      <c r="AF68" s="117"/>
      <c r="AG68" s="156"/>
      <c r="AH68" s="355"/>
      <c r="AI68" s="368"/>
      <c r="AJ68" s="354"/>
      <c r="AK68" s="368"/>
      <c r="AL68" s="354"/>
      <c r="AM68" s="368"/>
      <c r="AN68" s="354"/>
      <c r="AO68" s="368"/>
      <c r="AP68" s="354"/>
      <c r="AQ68" s="368"/>
      <c r="AR68" s="354"/>
      <c r="AS68" s="354"/>
      <c r="AT68" s="369"/>
      <c r="AU68" s="354"/>
      <c r="AV68" s="369"/>
      <c r="AW68" s="354"/>
      <c r="AX68" s="369"/>
      <c r="AY68" s="354"/>
      <c r="AZ68" s="369"/>
      <c r="BA68" s="354"/>
      <c r="BB68" s="369"/>
      <c r="BC68" s="150"/>
      <c r="BD68" s="116"/>
      <c r="BE68" s="367"/>
      <c r="BF68" s="367"/>
      <c r="BG68" s="367"/>
      <c r="BH68" s="367"/>
      <c r="BI68" s="367"/>
      <c r="BJ68" s="367"/>
      <c r="BK68" s="367"/>
      <c r="BL68" s="367"/>
      <c r="BM68" s="367"/>
      <c r="BN68" s="367"/>
      <c r="BO68" s="367"/>
      <c r="BP68" s="367"/>
      <c r="BQ68" s="383"/>
      <c r="BR68" s="146"/>
      <c r="BS68" s="441" t="e">
        <v>#N/A</v>
      </c>
      <c r="BT68" s="116"/>
      <c r="BU68" s="116"/>
      <c r="BV68" s="116"/>
      <c r="BW68" s="116"/>
      <c r="BX68" s="116"/>
      <c r="BY68" s="116"/>
      <c r="BZ68" s="116"/>
      <c r="CA68" s="116"/>
      <c r="CB68" s="116"/>
      <c r="CC68" s="116"/>
      <c r="CD68" s="116"/>
      <c r="CE68" s="116"/>
      <c r="CF68" s="116"/>
      <c r="CG68" s="116"/>
      <c r="CH68" s="116"/>
      <c r="CI68" s="116"/>
      <c r="CJ68" s="116"/>
      <c r="CK68" s="116"/>
      <c r="CL68" s="116"/>
      <c r="CM68" s="116"/>
      <c r="CN68" s="116"/>
      <c r="CO68" s="116"/>
      <c r="CP68" s="116"/>
      <c r="CQ68" s="116"/>
      <c r="CR68" s="116"/>
      <c r="CS68" s="116"/>
      <c r="CT68" s="116"/>
      <c r="CU68" s="116"/>
      <c r="CV68" s="116"/>
      <c r="CW68" s="116"/>
      <c r="CX68" s="116"/>
      <c r="CY68" s="116"/>
      <c r="CZ68" s="116"/>
      <c r="DA68" s="116"/>
      <c r="DB68" s="116"/>
      <c r="DC68" s="116"/>
      <c r="DD68" s="116"/>
      <c r="DE68" s="116"/>
      <c r="DF68" s="116"/>
      <c r="DG68" s="116"/>
      <c r="DH68" s="116"/>
      <c r="DI68" s="116"/>
      <c r="DJ68" s="116"/>
      <c r="DK68" s="116"/>
      <c r="DL68" s="116"/>
      <c r="DM68" s="116"/>
      <c r="DN68" s="116"/>
      <c r="DO68" s="116"/>
      <c r="DP68" s="116"/>
      <c r="DQ68" s="116"/>
      <c r="DR68" s="116"/>
      <c r="DS68" s="116"/>
      <c r="DT68" s="116"/>
      <c r="DU68" s="116"/>
      <c r="DV68" s="116"/>
      <c r="DW68" s="116"/>
      <c r="DX68" s="116"/>
      <c r="DY68" s="116"/>
      <c r="DZ68" s="116"/>
      <c r="EA68" s="116"/>
    </row>
    <row r="69" spans="1:131" ht="11.25" customHeight="1" x14ac:dyDescent="0.15">
      <c r="A69" s="113" t="s">
        <v>146</v>
      </c>
      <c r="B69" s="124" t="s">
        <v>147</v>
      </c>
      <c r="C69" s="127"/>
      <c r="D69" s="112" t="str">
        <f t="shared" ref="D69:D71" si="279">BS69</f>
        <v>S/O</v>
      </c>
      <c r="E69" s="710" t="s">
        <v>89</v>
      </c>
      <c r="F69" s="711">
        <f t="shared" si="243"/>
        <v>0</v>
      </c>
      <c r="G69" s="209">
        <v>30</v>
      </c>
      <c r="H69" s="210"/>
      <c r="I69" s="211">
        <v>4500985</v>
      </c>
      <c r="J69" s="212"/>
      <c r="K69" s="600"/>
      <c r="L69" s="601"/>
      <c r="M69" s="212"/>
      <c r="N69" s="213"/>
      <c r="O69" s="214">
        <f t="shared" ref="O69:O71" si="280">IF($D$18="YES", (N69), (0))</f>
        <v>0</v>
      </c>
      <c r="P69" s="190"/>
      <c r="Q69" s="213"/>
      <c r="R69" s="214">
        <f t="shared" ref="R69:R71" si="281">IF($D$18="YES", (Q69), (0))</f>
        <v>0</v>
      </c>
      <c r="S69" s="190"/>
      <c r="T69" s="213"/>
      <c r="U69" s="214">
        <f t="shared" ref="U69:U71" si="282">IF($D$18="YES", (T69), (0))</f>
        <v>0</v>
      </c>
      <c r="V69" s="190"/>
      <c r="W69" s="213"/>
      <c r="X69" s="214">
        <f t="shared" ref="X69:X71" si="283">IF($D$18="YES", (W69), (0))</f>
        <v>0</v>
      </c>
      <c r="Y69" s="190"/>
      <c r="Z69" s="186"/>
      <c r="AA69" s="207"/>
      <c r="AB69" s="215"/>
      <c r="AC69" s="190"/>
      <c r="AD69" s="156">
        <f t="shared" si="258"/>
        <v>0</v>
      </c>
      <c r="AE69" s="156"/>
      <c r="AF69" s="117"/>
      <c r="AG69" s="156"/>
      <c r="AH69" s="355"/>
      <c r="AI69" s="368">
        <f t="shared" si="259"/>
        <v>0</v>
      </c>
      <c r="AJ69" s="354"/>
      <c r="AK69" s="368">
        <f t="shared" si="260"/>
        <v>0</v>
      </c>
      <c r="AL69" s="354"/>
      <c r="AM69" s="368">
        <f t="shared" si="261"/>
        <v>0</v>
      </c>
      <c r="AN69" s="354"/>
      <c r="AO69" s="368">
        <f t="shared" si="262"/>
        <v>0</v>
      </c>
      <c r="AP69" s="354"/>
      <c r="AQ69" s="368">
        <f t="shared" si="263"/>
        <v>0</v>
      </c>
      <c r="AR69" s="354"/>
      <c r="AS69" s="354"/>
      <c r="AT69" s="369">
        <f t="shared" si="264"/>
        <v>0</v>
      </c>
      <c r="AU69" s="354"/>
      <c r="AV69" s="369">
        <f t="shared" si="265"/>
        <v>0</v>
      </c>
      <c r="AW69" s="354"/>
      <c r="AX69" s="369">
        <f t="shared" si="266"/>
        <v>0</v>
      </c>
      <c r="AY69" s="354"/>
      <c r="AZ69" s="369">
        <f t="shared" si="267"/>
        <v>0</v>
      </c>
      <c r="BA69" s="354"/>
      <c r="BB69" s="369">
        <f t="shared" si="268"/>
        <v>0</v>
      </c>
      <c r="BC69" s="150"/>
      <c r="BD69" s="116"/>
      <c r="BE69" s="367"/>
      <c r="BF69" s="367"/>
      <c r="BG69" s="367"/>
      <c r="BH69" s="367"/>
      <c r="BI69" s="367"/>
      <c r="BJ69" s="367"/>
      <c r="BK69" s="367">
        <f t="shared" si="269"/>
        <v>0</v>
      </c>
      <c r="BL69" s="367">
        <f t="shared" si="270"/>
        <v>0</v>
      </c>
      <c r="BM69" s="367">
        <f t="shared" si="271"/>
        <v>0</v>
      </c>
      <c r="BN69" s="367">
        <f t="shared" si="272"/>
        <v>0</v>
      </c>
      <c r="BO69" s="367">
        <f t="shared" si="273"/>
        <v>0</v>
      </c>
      <c r="BP69" s="367">
        <f t="shared" si="274"/>
        <v>0</v>
      </c>
      <c r="BQ69" s="383">
        <f t="shared" si="257"/>
        <v>0</v>
      </c>
      <c r="BR69" s="146"/>
      <c r="BS69" s="441" t="s">
        <v>90</v>
      </c>
      <c r="BT69" s="116"/>
      <c r="BU69" s="116"/>
      <c r="BV69" s="116"/>
      <c r="BW69" s="116"/>
      <c r="BX69" s="116"/>
      <c r="BY69" s="116"/>
      <c r="BZ69" s="116"/>
      <c r="CA69" s="116"/>
      <c r="CB69" s="116"/>
      <c r="CC69" s="116"/>
      <c r="CD69" s="116"/>
      <c r="CE69" s="116"/>
      <c r="CF69" s="116"/>
      <c r="CG69" s="116"/>
      <c r="CH69" s="116"/>
      <c r="CI69" s="116"/>
      <c r="CJ69" s="116"/>
      <c r="CK69" s="116"/>
      <c r="CL69" s="116"/>
      <c r="CM69" s="116"/>
      <c r="CN69" s="116"/>
      <c r="CO69" s="116"/>
      <c r="CP69" s="116"/>
      <c r="CQ69" s="116"/>
      <c r="CR69" s="116"/>
      <c r="CS69" s="116"/>
      <c r="CT69" s="116"/>
      <c r="CU69" s="116"/>
      <c r="CV69" s="116"/>
      <c r="CW69" s="116"/>
      <c r="CX69" s="116"/>
      <c r="CY69" s="116"/>
      <c r="CZ69" s="116"/>
      <c r="DA69" s="116"/>
      <c r="DB69" s="116"/>
      <c r="DC69" s="116"/>
      <c r="DD69" s="116"/>
      <c r="DE69" s="116"/>
      <c r="DF69" s="116"/>
      <c r="DG69" s="116"/>
      <c r="DH69" s="116"/>
      <c r="DI69" s="116"/>
      <c r="DJ69" s="116"/>
      <c r="DK69" s="116"/>
      <c r="DL69" s="116"/>
      <c r="DM69" s="116"/>
      <c r="DN69" s="116"/>
      <c r="DO69" s="116"/>
      <c r="DP69" s="116"/>
      <c r="DQ69" s="116"/>
      <c r="DR69" s="116"/>
      <c r="DS69" s="116"/>
      <c r="DT69" s="116"/>
      <c r="DU69" s="116"/>
      <c r="DV69" s="116"/>
      <c r="DW69" s="116"/>
      <c r="DX69" s="116"/>
      <c r="DY69" s="116"/>
      <c r="DZ69" s="116"/>
      <c r="EA69" s="116"/>
    </row>
    <row r="70" spans="1:131" ht="11.25" customHeight="1" x14ac:dyDescent="0.15">
      <c r="A70" s="113" t="s">
        <v>146</v>
      </c>
      <c r="B70" s="124" t="s">
        <v>147</v>
      </c>
      <c r="C70" s="127"/>
      <c r="D70" s="112" t="str">
        <f t="shared" si="279"/>
        <v>S/O</v>
      </c>
      <c r="E70" s="710" t="s">
        <v>102</v>
      </c>
      <c r="F70" s="711">
        <f t="shared" si="243"/>
        <v>0</v>
      </c>
      <c r="G70" s="209">
        <v>50</v>
      </c>
      <c r="H70" s="210"/>
      <c r="I70" s="211">
        <v>4900988</v>
      </c>
      <c r="J70" s="212"/>
      <c r="K70" s="600"/>
      <c r="L70" s="601"/>
      <c r="M70" s="212"/>
      <c r="N70" s="213"/>
      <c r="O70" s="214">
        <f>IF($D$18="YES", (N70), (0))</f>
        <v>0</v>
      </c>
      <c r="P70" s="190"/>
      <c r="Q70" s="213"/>
      <c r="R70" s="214">
        <f>IF($D$18="YES", (Q70), (0))</f>
        <v>0</v>
      </c>
      <c r="S70" s="190"/>
      <c r="T70" s="213"/>
      <c r="U70" s="214">
        <f>IF($D$18="YES", (T70), (0))</f>
        <v>0</v>
      </c>
      <c r="V70" s="190"/>
      <c r="W70" s="213"/>
      <c r="X70" s="214">
        <f>IF($D$18="YES", (W70), (0))</f>
        <v>0</v>
      </c>
      <c r="Y70" s="190"/>
      <c r="Z70" s="186"/>
      <c r="AA70" s="207"/>
      <c r="AB70" s="215"/>
      <c r="AC70" s="190"/>
      <c r="AD70" s="156">
        <f t="shared" si="258"/>
        <v>0</v>
      </c>
      <c r="AE70" s="156"/>
      <c r="AF70" s="117"/>
      <c r="AG70" s="156"/>
      <c r="AH70" s="355"/>
      <c r="AI70" s="368">
        <f t="shared" si="259"/>
        <v>0</v>
      </c>
      <c r="AJ70" s="354"/>
      <c r="AK70" s="368">
        <f t="shared" si="260"/>
        <v>0</v>
      </c>
      <c r="AL70" s="354"/>
      <c r="AM70" s="368">
        <f t="shared" si="261"/>
        <v>0</v>
      </c>
      <c r="AN70" s="354"/>
      <c r="AO70" s="368">
        <f t="shared" si="262"/>
        <v>0</v>
      </c>
      <c r="AP70" s="354"/>
      <c r="AQ70" s="368">
        <f t="shared" si="263"/>
        <v>0</v>
      </c>
      <c r="AR70" s="354"/>
      <c r="AS70" s="354"/>
      <c r="AT70" s="369">
        <f t="shared" si="264"/>
        <v>0</v>
      </c>
      <c r="AU70" s="354"/>
      <c r="AV70" s="369">
        <f t="shared" si="265"/>
        <v>0</v>
      </c>
      <c r="AW70" s="354"/>
      <c r="AX70" s="369">
        <f t="shared" si="266"/>
        <v>0</v>
      </c>
      <c r="AY70" s="354"/>
      <c r="AZ70" s="369">
        <f t="shared" si="267"/>
        <v>0</v>
      </c>
      <c r="BA70" s="354"/>
      <c r="BB70" s="369">
        <f t="shared" si="268"/>
        <v>0</v>
      </c>
      <c r="BC70" s="150"/>
      <c r="BD70" s="116"/>
      <c r="BE70" s="367"/>
      <c r="BF70" s="367"/>
      <c r="BG70" s="367"/>
      <c r="BH70" s="367"/>
      <c r="BI70" s="367"/>
      <c r="BJ70" s="367"/>
      <c r="BK70" s="367">
        <f t="shared" si="269"/>
        <v>0</v>
      </c>
      <c r="BL70" s="367">
        <f t="shared" si="270"/>
        <v>0</v>
      </c>
      <c r="BM70" s="367">
        <f t="shared" si="271"/>
        <v>0</v>
      </c>
      <c r="BN70" s="367">
        <f t="shared" si="272"/>
        <v>0</v>
      </c>
      <c r="BO70" s="367">
        <f t="shared" si="273"/>
        <v>0</v>
      </c>
      <c r="BP70" s="367">
        <f t="shared" si="274"/>
        <v>0</v>
      </c>
      <c r="BQ70" s="383">
        <f t="shared" si="257"/>
        <v>0</v>
      </c>
      <c r="BR70" s="146"/>
      <c r="BS70" s="441" t="s">
        <v>90</v>
      </c>
      <c r="BT70" s="116"/>
      <c r="BU70" s="116"/>
      <c r="BV70" s="116"/>
      <c r="BW70" s="116"/>
      <c r="BX70" s="116"/>
      <c r="BY70" s="116"/>
      <c r="BZ70" s="116"/>
      <c r="CA70" s="116"/>
      <c r="CB70" s="116"/>
      <c r="CC70" s="116"/>
      <c r="CD70" s="116"/>
      <c r="CE70" s="116"/>
      <c r="CF70" s="116"/>
      <c r="CG70" s="116"/>
      <c r="CH70" s="116"/>
      <c r="CI70" s="116"/>
      <c r="CJ70" s="116"/>
      <c r="CK70" s="116"/>
      <c r="CL70" s="116"/>
      <c r="CM70" s="116"/>
      <c r="CN70" s="116"/>
      <c r="CO70" s="116"/>
      <c r="CP70" s="116"/>
      <c r="CQ70" s="116"/>
      <c r="CR70" s="116"/>
      <c r="CS70" s="116"/>
      <c r="CT70" s="116"/>
      <c r="CU70" s="116"/>
      <c r="CV70" s="116"/>
      <c r="CW70" s="116"/>
      <c r="CX70" s="116"/>
      <c r="CY70" s="116"/>
      <c r="CZ70" s="116"/>
      <c r="DA70" s="116"/>
      <c r="DB70" s="116"/>
      <c r="DC70" s="116"/>
      <c r="DD70" s="116"/>
      <c r="DE70" s="116"/>
      <c r="DF70" s="116"/>
      <c r="DG70" s="116"/>
      <c r="DH70" s="116"/>
      <c r="DI70" s="116"/>
      <c r="DJ70" s="116"/>
      <c r="DK70" s="116"/>
      <c r="DL70" s="116"/>
      <c r="DM70" s="116"/>
      <c r="DN70" s="116"/>
      <c r="DO70" s="116"/>
      <c r="DP70" s="116"/>
      <c r="DQ70" s="116"/>
      <c r="DR70" s="116"/>
      <c r="DS70" s="116"/>
      <c r="DT70" s="116"/>
      <c r="DU70" s="116"/>
      <c r="DV70" s="116"/>
      <c r="DW70" s="116"/>
      <c r="DX70" s="116"/>
      <c r="DY70" s="116"/>
      <c r="DZ70" s="116"/>
      <c r="EA70" s="116"/>
    </row>
    <row r="71" spans="1:131" ht="11.25" customHeight="1" x14ac:dyDescent="0.15">
      <c r="A71" s="113" t="s">
        <v>148</v>
      </c>
      <c r="B71" s="124" t="s">
        <v>149</v>
      </c>
      <c r="C71" s="127"/>
      <c r="D71" s="112" t="str">
        <f t="shared" si="279"/>
        <v>S/O</v>
      </c>
      <c r="E71" s="710" t="s">
        <v>89</v>
      </c>
      <c r="F71" s="711">
        <f t="shared" si="243"/>
        <v>0</v>
      </c>
      <c r="G71" s="216">
        <v>30</v>
      </c>
      <c r="H71" s="210"/>
      <c r="I71" s="211">
        <v>4500965</v>
      </c>
      <c r="J71" s="212"/>
      <c r="K71" s="600"/>
      <c r="L71" s="601"/>
      <c r="M71" s="212"/>
      <c r="N71" s="213"/>
      <c r="O71" s="214">
        <f t="shared" si="280"/>
        <v>0</v>
      </c>
      <c r="P71" s="190"/>
      <c r="Q71" s="213"/>
      <c r="R71" s="214">
        <f t="shared" si="281"/>
        <v>0</v>
      </c>
      <c r="S71" s="190"/>
      <c r="T71" s="213"/>
      <c r="U71" s="214">
        <f t="shared" si="282"/>
        <v>0</v>
      </c>
      <c r="V71" s="190"/>
      <c r="W71" s="213"/>
      <c r="X71" s="214">
        <f t="shared" si="283"/>
        <v>0</v>
      </c>
      <c r="Y71" s="190"/>
      <c r="Z71" s="186"/>
      <c r="AA71" s="207"/>
      <c r="AB71" s="215"/>
      <c r="AC71" s="190"/>
      <c r="AD71" s="156">
        <f t="shared" si="258"/>
        <v>0</v>
      </c>
      <c r="AE71" s="156"/>
      <c r="AF71" s="117"/>
      <c r="AG71" s="156"/>
      <c r="AH71" s="355"/>
      <c r="AI71" s="368">
        <f t="shared" si="259"/>
        <v>0</v>
      </c>
      <c r="AJ71" s="354"/>
      <c r="AK71" s="368">
        <f t="shared" si="260"/>
        <v>0</v>
      </c>
      <c r="AL71" s="354"/>
      <c r="AM71" s="368">
        <f t="shared" si="261"/>
        <v>0</v>
      </c>
      <c r="AN71" s="354"/>
      <c r="AO71" s="368">
        <f t="shared" si="262"/>
        <v>0</v>
      </c>
      <c r="AP71" s="354"/>
      <c r="AQ71" s="368">
        <f t="shared" si="263"/>
        <v>0</v>
      </c>
      <c r="AR71" s="354"/>
      <c r="AS71" s="354"/>
      <c r="AT71" s="369">
        <f t="shared" si="264"/>
        <v>0</v>
      </c>
      <c r="AU71" s="354"/>
      <c r="AV71" s="369">
        <f t="shared" si="265"/>
        <v>0</v>
      </c>
      <c r="AW71" s="354"/>
      <c r="AX71" s="369">
        <f t="shared" si="266"/>
        <v>0</v>
      </c>
      <c r="AY71" s="354"/>
      <c r="AZ71" s="369">
        <f t="shared" si="267"/>
        <v>0</v>
      </c>
      <c r="BA71" s="354"/>
      <c r="BB71" s="369">
        <f t="shared" si="268"/>
        <v>0</v>
      </c>
      <c r="BC71" s="150"/>
      <c r="BD71" s="116"/>
      <c r="BE71" s="367"/>
      <c r="BF71" s="367"/>
      <c r="BG71" s="367"/>
      <c r="BH71" s="367"/>
      <c r="BI71" s="367"/>
      <c r="BJ71" s="367"/>
      <c r="BK71" s="367">
        <f t="shared" si="269"/>
        <v>0</v>
      </c>
      <c r="BL71" s="367">
        <f t="shared" si="270"/>
        <v>0</v>
      </c>
      <c r="BM71" s="367">
        <f t="shared" si="271"/>
        <v>0</v>
      </c>
      <c r="BN71" s="367">
        <f t="shared" si="272"/>
        <v>0</v>
      </c>
      <c r="BO71" s="367">
        <f t="shared" si="273"/>
        <v>0</v>
      </c>
      <c r="BP71" s="367">
        <f t="shared" si="274"/>
        <v>0</v>
      </c>
      <c r="BQ71" s="383">
        <f t="shared" si="257"/>
        <v>0</v>
      </c>
      <c r="BR71" s="146"/>
      <c r="BS71" s="441" t="s">
        <v>90</v>
      </c>
      <c r="BT71" s="116"/>
      <c r="BU71" s="116"/>
      <c r="BV71" s="116"/>
      <c r="BW71" s="116"/>
      <c r="BX71" s="116"/>
      <c r="BY71" s="116"/>
      <c r="BZ71" s="116"/>
      <c r="CA71" s="116"/>
      <c r="CB71" s="116"/>
      <c r="CC71" s="116"/>
      <c r="CD71" s="116"/>
      <c r="CE71" s="116"/>
      <c r="CF71" s="116"/>
      <c r="CG71" s="116"/>
      <c r="CH71" s="116"/>
      <c r="CI71" s="116"/>
      <c r="CJ71" s="116"/>
      <c r="CK71" s="116"/>
      <c r="CL71" s="116"/>
      <c r="CM71" s="116"/>
      <c r="CN71" s="116"/>
      <c r="CO71" s="116"/>
      <c r="CP71" s="116"/>
      <c r="CQ71" s="116"/>
      <c r="CR71" s="116"/>
      <c r="CS71" s="116"/>
      <c r="CT71" s="116"/>
      <c r="CU71" s="116"/>
      <c r="CV71" s="116"/>
      <c r="CW71" s="116"/>
      <c r="CX71" s="116"/>
      <c r="CY71" s="116"/>
      <c r="CZ71" s="116"/>
      <c r="DA71" s="116"/>
      <c r="DB71" s="116"/>
      <c r="DC71" s="116"/>
      <c r="DD71" s="116"/>
      <c r="DE71" s="116"/>
      <c r="DF71" s="116"/>
      <c r="DG71" s="116"/>
      <c r="DH71" s="116"/>
      <c r="DI71" s="116"/>
      <c r="DJ71" s="116"/>
      <c r="DK71" s="116"/>
      <c r="DL71" s="116"/>
      <c r="DM71" s="116"/>
      <c r="DN71" s="116"/>
      <c r="DO71" s="116"/>
      <c r="DP71" s="116"/>
      <c r="DQ71" s="116"/>
      <c r="DR71" s="116"/>
      <c r="DS71" s="116"/>
      <c r="DT71" s="116"/>
      <c r="DU71" s="116"/>
      <c r="DV71" s="116"/>
      <c r="DW71" s="116"/>
      <c r="DX71" s="116"/>
      <c r="DY71" s="116"/>
      <c r="DZ71" s="116"/>
      <c r="EA71" s="116"/>
    </row>
    <row r="72" spans="1:131" ht="11.25" customHeight="1" x14ac:dyDescent="0.15">
      <c r="A72" s="113" t="s">
        <v>150</v>
      </c>
      <c r="B72" s="124"/>
      <c r="C72" s="127"/>
      <c r="D72" s="112" t="str">
        <f>BS72</f>
        <v>S/O</v>
      </c>
      <c r="E72" s="710" t="s">
        <v>89</v>
      </c>
      <c r="F72" s="711">
        <f>BQ72</f>
        <v>0</v>
      </c>
      <c r="G72" s="209">
        <v>30</v>
      </c>
      <c r="H72" s="210"/>
      <c r="I72" s="211">
        <v>4500865</v>
      </c>
      <c r="J72" s="212"/>
      <c r="K72" s="600"/>
      <c r="L72" s="601"/>
      <c r="M72" s="212"/>
      <c r="N72" s="213"/>
      <c r="O72" s="214">
        <f>IF($D$18="YES", (N72), (0))</f>
        <v>0</v>
      </c>
      <c r="P72" s="190"/>
      <c r="Q72" s="213"/>
      <c r="R72" s="214">
        <f>IF($D$18="YES", (Q72), (0))</f>
        <v>0</v>
      </c>
      <c r="S72" s="190"/>
      <c r="T72" s="213"/>
      <c r="U72" s="214">
        <f>IF($D$18="YES", (T72), (0))</f>
        <v>0</v>
      </c>
      <c r="V72" s="190"/>
      <c r="W72" s="213"/>
      <c r="X72" s="214">
        <f>IF($D$18="YES", (W72), (0))</f>
        <v>0</v>
      </c>
      <c r="Y72" s="190"/>
      <c r="Z72" s="186"/>
      <c r="AA72" s="207"/>
      <c r="AB72" s="215"/>
      <c r="AC72" s="190"/>
      <c r="AD72" s="156">
        <f>SUM(N72,O72,Q72,R72,T72,U72,W72,X72)</f>
        <v>0</v>
      </c>
      <c r="AE72" s="156"/>
      <c r="AF72" s="117"/>
      <c r="AG72" s="156"/>
      <c r="AH72" s="355"/>
      <c r="AI72" s="368">
        <f>N72*G72</f>
        <v>0</v>
      </c>
      <c r="AJ72" s="354"/>
      <c r="AK72" s="368">
        <f>Q72*G72</f>
        <v>0</v>
      </c>
      <c r="AL72" s="354"/>
      <c r="AM72" s="368">
        <f>T72*G72</f>
        <v>0</v>
      </c>
      <c r="AN72" s="354"/>
      <c r="AO72" s="368">
        <f>W72*G72</f>
        <v>0</v>
      </c>
      <c r="AP72" s="354"/>
      <c r="AQ72" s="368">
        <f>SUM(AI72,AK72,AM72,AO72)</f>
        <v>0</v>
      </c>
      <c r="AR72" s="354"/>
      <c r="AS72" s="354"/>
      <c r="AT72" s="369">
        <f>(N72*G72)*F72</f>
        <v>0</v>
      </c>
      <c r="AU72" s="354"/>
      <c r="AV72" s="369">
        <f>(Q72*G72)*F72</f>
        <v>0</v>
      </c>
      <c r="AW72" s="354"/>
      <c r="AX72" s="369">
        <f>(T72*G72)*F72</f>
        <v>0</v>
      </c>
      <c r="AY72" s="354"/>
      <c r="AZ72" s="369">
        <f>(W72*G72)*F72</f>
        <v>0</v>
      </c>
      <c r="BA72" s="354"/>
      <c r="BB72" s="369">
        <f>SUM(AS72:BA72)</f>
        <v>0</v>
      </c>
      <c r="BC72" s="150"/>
      <c r="BD72" s="116"/>
      <c r="BE72" s="367"/>
      <c r="BF72" s="367"/>
      <c r="BG72" s="367"/>
      <c r="BH72" s="367"/>
      <c r="BI72" s="367"/>
      <c r="BJ72" s="367"/>
      <c r="BK72" s="367">
        <f>IF($N$18&lt;BK$24,0,IF($N$18&gt;BK$25,0,$BE72))</f>
        <v>0</v>
      </c>
      <c r="BL72" s="367">
        <f>IF($N$18&lt;BL$24,0,IF($N$18&gt;BL$25,0,$BF72))</f>
        <v>0</v>
      </c>
      <c r="BM72" s="367">
        <f>IF($N$18&lt;BM$24,0,IF($N$18&gt;BM$25,0,$BG72))</f>
        <v>0</v>
      </c>
      <c r="BN72" s="367">
        <f>IF($N$18&lt;BN$24,0,IF($N$18&gt;BN$25,0,$BH72))</f>
        <v>0</v>
      </c>
      <c r="BO72" s="367">
        <f>IF($N$18&lt;BO$24,0,IF($N$18&gt;BO$25,0,$BI72))</f>
        <v>0</v>
      </c>
      <c r="BP72" s="367">
        <f>IF($N$18&lt;BP$24,0,IF($N$18&gt;BP$25,0,$BJ72))</f>
        <v>0</v>
      </c>
      <c r="BQ72" s="383">
        <f>SUM(BK72:BP72)</f>
        <v>0</v>
      </c>
      <c r="BR72" s="146"/>
      <c r="BS72" s="441" t="s">
        <v>90</v>
      </c>
      <c r="BT72" s="116"/>
      <c r="BU72" s="116"/>
      <c r="BV72" s="116"/>
      <c r="BW72" s="116"/>
      <c r="BX72" s="116"/>
      <c r="BY72" s="116"/>
      <c r="BZ72" s="116"/>
      <c r="CA72" s="116"/>
      <c r="CB72" s="116"/>
      <c r="CC72" s="116"/>
      <c r="CD72" s="116"/>
      <c r="CE72" s="116"/>
      <c r="CF72" s="116"/>
      <c r="CG72" s="116"/>
      <c r="CH72" s="116"/>
      <c r="CI72" s="116"/>
      <c r="CJ72" s="116"/>
      <c r="CK72" s="116"/>
      <c r="CL72" s="116"/>
      <c r="CM72" s="116"/>
      <c r="CN72" s="116"/>
      <c r="CO72" s="116"/>
      <c r="CP72" s="116"/>
      <c r="CQ72" s="116"/>
      <c r="CR72" s="116"/>
      <c r="CS72" s="116"/>
      <c r="CT72" s="116"/>
      <c r="CU72" s="116"/>
      <c r="CV72" s="116"/>
      <c r="CW72" s="116"/>
      <c r="CX72" s="116"/>
      <c r="CY72" s="116"/>
      <c r="CZ72" s="116"/>
      <c r="DA72" s="116"/>
      <c r="DB72" s="116"/>
      <c r="DC72" s="116"/>
      <c r="DD72" s="116"/>
      <c r="DE72" s="116"/>
      <c r="DF72" s="116"/>
      <c r="DG72" s="116"/>
      <c r="DH72" s="116"/>
      <c r="DI72" s="116"/>
      <c r="DJ72" s="116"/>
      <c r="DK72" s="116"/>
      <c r="DL72" s="116"/>
      <c r="DM72" s="116"/>
      <c r="DN72" s="116"/>
      <c r="DO72" s="116"/>
      <c r="DP72" s="116"/>
      <c r="DQ72" s="116"/>
      <c r="DR72" s="116"/>
      <c r="DS72" s="116"/>
      <c r="DT72" s="116"/>
      <c r="DU72" s="116"/>
      <c r="DV72" s="116"/>
      <c r="DW72" s="116"/>
      <c r="DX72" s="116"/>
      <c r="DY72" s="116"/>
      <c r="DZ72" s="116"/>
      <c r="EA72" s="116"/>
    </row>
    <row r="73" spans="1:131" ht="11.25" customHeight="1" x14ac:dyDescent="0.15">
      <c r="A73" s="113" t="s">
        <v>151</v>
      </c>
      <c r="B73" s="124"/>
      <c r="C73" s="485"/>
      <c r="D73" s="112" t="str">
        <f>BS73</f>
        <v>S/O</v>
      </c>
      <c r="E73" s="710" t="s">
        <v>152</v>
      </c>
      <c r="F73" s="711">
        <f>BQ73</f>
        <v>0</v>
      </c>
      <c r="G73" s="209">
        <v>72</v>
      </c>
      <c r="H73" s="210"/>
      <c r="I73" s="211">
        <v>4100867</v>
      </c>
      <c r="J73" s="212"/>
      <c r="K73" s="600"/>
      <c r="L73" s="601"/>
      <c r="M73" s="212"/>
      <c r="N73" s="213"/>
      <c r="O73" s="214">
        <f>IF($D$18="YES", (N73), (0))</f>
        <v>0</v>
      </c>
      <c r="P73" s="190"/>
      <c r="Q73" s="213"/>
      <c r="R73" s="214">
        <f>IF($D$18="YES", (Q73), (0))</f>
        <v>0</v>
      </c>
      <c r="S73" s="190"/>
      <c r="T73" s="213"/>
      <c r="U73" s="214">
        <f>IF($D$18="YES", (T73), (0))</f>
        <v>0</v>
      </c>
      <c r="V73" s="190"/>
      <c r="W73" s="213"/>
      <c r="X73" s="214">
        <f>IF($D$18="YES", (W73), (0))</f>
        <v>0</v>
      </c>
      <c r="Y73" s="190"/>
      <c r="Z73" s="190"/>
      <c r="AA73" s="207"/>
      <c r="AB73" s="208"/>
      <c r="AC73" s="190"/>
      <c r="AD73" s="156">
        <f>SUM(N73,O73,Q73,R73,T73,U73,W73,X73)</f>
        <v>0</v>
      </c>
      <c r="AE73" s="146"/>
      <c r="AF73" s="117"/>
      <c r="AG73" s="156"/>
      <c r="AH73" s="355"/>
      <c r="AI73" s="368">
        <f>N73*G73</f>
        <v>0</v>
      </c>
      <c r="AJ73" s="354"/>
      <c r="AK73" s="368">
        <f>Q73*G73</f>
        <v>0</v>
      </c>
      <c r="AL73" s="354"/>
      <c r="AM73" s="368">
        <f>T73*G73</f>
        <v>0</v>
      </c>
      <c r="AN73" s="354"/>
      <c r="AO73" s="368">
        <f>W73*G73</f>
        <v>0</v>
      </c>
      <c r="AP73" s="354"/>
      <c r="AQ73" s="368">
        <f>SUM(AI73,AK73,AM73,AO73)</f>
        <v>0</v>
      </c>
      <c r="AR73" s="354"/>
      <c r="AS73" s="354"/>
      <c r="AT73" s="369">
        <f>(N73*G73)*F73</f>
        <v>0</v>
      </c>
      <c r="AU73" s="354"/>
      <c r="AV73" s="369">
        <f>(Q73*G73)*F73</f>
        <v>0</v>
      </c>
      <c r="AW73" s="354"/>
      <c r="AX73" s="369">
        <f>(T73*G73)*F73</f>
        <v>0</v>
      </c>
      <c r="AY73" s="354"/>
      <c r="AZ73" s="369">
        <f>(W73*G73)*F73</f>
        <v>0</v>
      </c>
      <c r="BA73" s="354"/>
      <c r="BB73" s="369">
        <f>SUM(AS73:BA73)</f>
        <v>0</v>
      </c>
      <c r="BC73" s="150"/>
      <c r="BD73" s="116"/>
      <c r="BE73" s="367"/>
      <c r="BF73" s="367"/>
      <c r="BG73" s="367"/>
      <c r="BH73" s="367"/>
      <c r="BI73" s="367"/>
      <c r="BJ73" s="367"/>
      <c r="BK73" s="367">
        <f>IF($N$18&lt;BK$24,0,IF($N$18&gt;BK$25,0,$BE73))</f>
        <v>0</v>
      </c>
      <c r="BL73" s="367">
        <f>IF($N$18&lt;BL$24,0,IF($N$18&gt;BL$25,0,$BF73))</f>
        <v>0</v>
      </c>
      <c r="BM73" s="367">
        <f>IF($N$18&lt;BM$24,0,IF($N$18&gt;BM$25,0,$BG73))</f>
        <v>0</v>
      </c>
      <c r="BN73" s="367">
        <f>IF($N$18&lt;BN$24,0,IF($N$18&gt;BN$25,0,$BH73))</f>
        <v>0</v>
      </c>
      <c r="BO73" s="367">
        <f>IF($N$18&lt;BO$24,0,IF($N$18&gt;BO$25,0,$BI73))</f>
        <v>0</v>
      </c>
      <c r="BP73" s="367">
        <f>IF($N$18&lt;BP$24,0,IF($N$18&gt;BP$25,0,$BJ73))</f>
        <v>0</v>
      </c>
      <c r="BQ73" s="383">
        <f>SUM(BK73:BP73)</f>
        <v>0</v>
      </c>
      <c r="BR73" s="146"/>
      <c r="BS73" s="441" t="s">
        <v>90</v>
      </c>
      <c r="BT73" s="116"/>
      <c r="BU73" s="116"/>
      <c r="BV73" s="116"/>
      <c r="BW73" s="116"/>
      <c r="BX73" s="116"/>
      <c r="BY73" s="116"/>
      <c r="BZ73" s="116"/>
      <c r="CA73" s="116"/>
      <c r="CB73" s="116"/>
      <c r="CC73" s="116"/>
      <c r="CD73" s="116"/>
      <c r="CE73" s="116"/>
      <c r="CF73" s="116"/>
      <c r="CG73" s="116"/>
      <c r="CH73" s="116"/>
      <c r="CI73" s="116"/>
      <c r="CJ73" s="116"/>
      <c r="CK73" s="116"/>
      <c r="CL73" s="116"/>
      <c r="CM73" s="116"/>
      <c r="CN73" s="116"/>
      <c r="CO73" s="116"/>
      <c r="CP73" s="116"/>
      <c r="CQ73" s="116"/>
      <c r="CR73" s="116"/>
      <c r="CS73" s="116"/>
      <c r="CT73" s="116"/>
      <c r="CU73" s="116"/>
      <c r="CV73" s="116"/>
      <c r="CW73" s="116"/>
      <c r="CX73" s="116"/>
      <c r="CY73" s="116"/>
      <c r="CZ73" s="116"/>
      <c r="DA73" s="116"/>
      <c r="DB73" s="116"/>
      <c r="DC73" s="116"/>
      <c r="DD73" s="116"/>
      <c r="DE73" s="116"/>
      <c r="DF73" s="116"/>
      <c r="DG73" s="116"/>
      <c r="DH73" s="116"/>
      <c r="DI73" s="116"/>
      <c r="DJ73" s="116"/>
      <c r="DK73" s="116"/>
      <c r="DL73" s="116"/>
      <c r="DM73" s="116"/>
      <c r="DN73" s="116"/>
      <c r="DO73" s="116"/>
      <c r="DP73" s="116"/>
      <c r="DQ73" s="116"/>
      <c r="DR73" s="116"/>
      <c r="DS73" s="116"/>
      <c r="DT73" s="116"/>
      <c r="DU73" s="116"/>
      <c r="DV73" s="116"/>
      <c r="DW73" s="116"/>
      <c r="DX73" s="116"/>
      <c r="DY73" s="116"/>
      <c r="DZ73" s="116"/>
      <c r="EA73" s="116"/>
    </row>
    <row r="74" spans="1:131" ht="11.25" customHeight="1" x14ac:dyDescent="0.15">
      <c r="A74" s="113" t="s">
        <v>153</v>
      </c>
      <c r="B74" s="124" t="s">
        <v>154</v>
      </c>
      <c r="C74" s="127"/>
      <c r="D74" s="112" t="str">
        <f>BS74</f>
        <v>S/O</v>
      </c>
      <c r="E74" s="710" t="s">
        <v>89</v>
      </c>
      <c r="F74" s="711">
        <f>BQ74</f>
        <v>0</v>
      </c>
      <c r="G74" s="209">
        <v>30</v>
      </c>
      <c r="H74" s="210"/>
      <c r="I74" s="211">
        <v>4501065</v>
      </c>
      <c r="J74" s="212"/>
      <c r="K74" s="600"/>
      <c r="L74" s="601"/>
      <c r="M74" s="212"/>
      <c r="N74" s="213"/>
      <c r="O74" s="214">
        <f>IF($D$18="YES", (N74), (0))</f>
        <v>0</v>
      </c>
      <c r="P74" s="190"/>
      <c r="Q74" s="213"/>
      <c r="R74" s="214">
        <f>IF($D$18="YES", (Q74), (0))</f>
        <v>0</v>
      </c>
      <c r="S74" s="190"/>
      <c r="T74" s="213"/>
      <c r="U74" s="214">
        <f>IF($D$18="YES", (T74), (0))</f>
        <v>0</v>
      </c>
      <c r="V74" s="190"/>
      <c r="W74" s="213"/>
      <c r="X74" s="214">
        <f>IF($D$18="YES", (W74), (0))</f>
        <v>0</v>
      </c>
      <c r="Y74" s="190"/>
      <c r="Z74" s="190"/>
      <c r="AA74" s="207"/>
      <c r="AB74" s="208"/>
      <c r="AC74" s="190"/>
      <c r="AD74" s="156">
        <f>SUM(N74,O74,Q74,R74,T74,U74,W74,X74)</f>
        <v>0</v>
      </c>
      <c r="AE74" s="146"/>
      <c r="AF74" s="117"/>
      <c r="AG74" s="156"/>
      <c r="AH74" s="355"/>
      <c r="AI74" s="368">
        <f>N74*G74</f>
        <v>0</v>
      </c>
      <c r="AJ74" s="354"/>
      <c r="AK74" s="368">
        <f>Q74*G74</f>
        <v>0</v>
      </c>
      <c r="AL74" s="354"/>
      <c r="AM74" s="368">
        <f>T74*G74</f>
        <v>0</v>
      </c>
      <c r="AN74" s="354"/>
      <c r="AO74" s="368">
        <f>W74*G74</f>
        <v>0</v>
      </c>
      <c r="AP74" s="354"/>
      <c r="AQ74" s="368">
        <f>SUM(AI74,AK74,AM74,AO74)</f>
        <v>0</v>
      </c>
      <c r="AR74" s="354"/>
      <c r="AS74" s="354"/>
      <c r="AT74" s="369">
        <f>(N74*G74)*F74</f>
        <v>0</v>
      </c>
      <c r="AU74" s="354"/>
      <c r="AV74" s="369">
        <f>(Q74*G74)*F74</f>
        <v>0</v>
      </c>
      <c r="AW74" s="354"/>
      <c r="AX74" s="369">
        <f>(T74*G74)*F74</f>
        <v>0</v>
      </c>
      <c r="AY74" s="354"/>
      <c r="AZ74" s="369">
        <f>(W74*G74)*F74</f>
        <v>0</v>
      </c>
      <c r="BA74" s="354"/>
      <c r="BB74" s="369">
        <f>SUM(AS74:BA74)</f>
        <v>0</v>
      </c>
      <c r="BC74" s="150"/>
      <c r="BD74" s="116"/>
      <c r="BE74" s="367"/>
      <c r="BF74" s="367"/>
      <c r="BG74" s="367"/>
      <c r="BH74" s="367"/>
      <c r="BI74" s="367"/>
      <c r="BJ74" s="367"/>
      <c r="BK74" s="367">
        <f>IF($N$18&lt;BK$24,0,IF($N$18&gt;BK$25,0,$BE74))</f>
        <v>0</v>
      </c>
      <c r="BL74" s="367">
        <f>IF($N$18&lt;BL$24,0,IF($N$18&gt;BL$25,0,$BF74))</f>
        <v>0</v>
      </c>
      <c r="BM74" s="367">
        <f>IF($N$18&lt;BM$24,0,IF($N$18&gt;BM$25,0,$BG74))</f>
        <v>0</v>
      </c>
      <c r="BN74" s="367">
        <f>IF($N$18&lt;BN$24,0,IF($N$18&gt;BN$25,0,$BH74))</f>
        <v>0</v>
      </c>
      <c r="BO74" s="367">
        <f>IF($N$18&lt;BO$24,0,IF($N$18&gt;BO$25,0,$BI74))</f>
        <v>0</v>
      </c>
      <c r="BP74" s="367">
        <f>IF($N$18&lt;BP$24,0,IF($N$18&gt;BP$25,0,$BJ74))</f>
        <v>0</v>
      </c>
      <c r="BQ74" s="383">
        <f>SUM(BK74:BP74)</f>
        <v>0</v>
      </c>
      <c r="BR74" s="146"/>
      <c r="BS74" s="441" t="s">
        <v>90</v>
      </c>
      <c r="BT74" s="116"/>
      <c r="BU74" s="116"/>
      <c r="BV74" s="116"/>
      <c r="BW74" s="116"/>
      <c r="BX74" s="116"/>
      <c r="BY74" s="116"/>
      <c r="BZ74" s="116"/>
      <c r="CA74" s="116"/>
      <c r="CB74" s="116"/>
      <c r="CC74" s="116"/>
      <c r="CD74" s="116"/>
      <c r="CE74" s="116"/>
      <c r="CF74" s="116"/>
      <c r="CG74" s="116"/>
      <c r="CH74" s="116"/>
      <c r="CI74" s="116"/>
      <c r="CJ74" s="116"/>
      <c r="CK74" s="116"/>
      <c r="CL74" s="116"/>
      <c r="CM74" s="116"/>
      <c r="CN74" s="116"/>
      <c r="CO74" s="116"/>
      <c r="CP74" s="116"/>
      <c r="CQ74" s="116"/>
      <c r="CR74" s="116"/>
      <c r="CS74" s="116"/>
      <c r="CT74" s="116"/>
      <c r="CU74" s="116"/>
      <c r="CV74" s="116"/>
      <c r="CW74" s="116"/>
      <c r="CX74" s="116"/>
      <c r="CY74" s="116"/>
      <c r="CZ74" s="116"/>
      <c r="DA74" s="116"/>
      <c r="DB74" s="116"/>
      <c r="DC74" s="116"/>
      <c r="DD74" s="116"/>
      <c r="DE74" s="116"/>
      <c r="DF74" s="116"/>
      <c r="DG74" s="116"/>
      <c r="DH74" s="116"/>
      <c r="DI74" s="116"/>
      <c r="DJ74" s="116"/>
      <c r="DK74" s="116"/>
      <c r="DL74" s="116"/>
      <c r="DM74" s="116"/>
      <c r="DN74" s="116"/>
      <c r="DO74" s="116"/>
      <c r="DP74" s="116"/>
      <c r="DQ74" s="116"/>
      <c r="DR74" s="116"/>
      <c r="DS74" s="116"/>
      <c r="DT74" s="116"/>
      <c r="DU74" s="116"/>
      <c r="DV74" s="116"/>
      <c r="DW74" s="116"/>
      <c r="DX74" s="116"/>
      <c r="DY74" s="116"/>
      <c r="DZ74" s="116"/>
      <c r="EA74" s="116"/>
    </row>
    <row r="75" spans="1:131" ht="11.25" customHeight="1" x14ac:dyDescent="0.15">
      <c r="A75" s="126" t="s">
        <v>155</v>
      </c>
      <c r="B75" s="205"/>
      <c r="C75" s="133"/>
      <c r="D75" s="391"/>
      <c r="E75" s="710"/>
      <c r="F75" s="711"/>
      <c r="G75" s="217"/>
      <c r="H75" s="206"/>
      <c r="I75" s="218"/>
      <c r="J75" s="156"/>
      <c r="K75" s="219"/>
      <c r="L75" s="219"/>
      <c r="M75" s="156"/>
      <c r="N75" s="156"/>
      <c r="O75" s="220"/>
      <c r="P75" s="190"/>
      <c r="Q75" s="156"/>
      <c r="R75" s="220"/>
      <c r="S75" s="190"/>
      <c r="T75" s="156"/>
      <c r="U75" s="220"/>
      <c r="V75" s="190"/>
      <c r="W75" s="156"/>
      <c r="X75" s="220"/>
      <c r="Y75" s="190"/>
      <c r="Z75" s="186"/>
      <c r="AA75" s="207"/>
      <c r="AB75" s="215"/>
      <c r="AC75" s="190"/>
      <c r="AD75" s="156">
        <f>SUM(AD76:AD79)</f>
        <v>0</v>
      </c>
      <c r="AE75" s="156"/>
      <c r="AF75" s="117"/>
      <c r="AG75" s="156"/>
      <c r="AH75" s="355"/>
      <c r="AI75" s="368"/>
      <c r="AJ75" s="354"/>
      <c r="AK75" s="368"/>
      <c r="AL75" s="354"/>
      <c r="AM75" s="368"/>
      <c r="AN75" s="354"/>
      <c r="AO75" s="368"/>
      <c r="AP75" s="354"/>
      <c r="AQ75" s="368"/>
      <c r="AR75" s="354"/>
      <c r="AS75" s="354"/>
      <c r="AT75" s="369"/>
      <c r="AU75" s="354"/>
      <c r="AV75" s="369"/>
      <c r="AW75" s="354"/>
      <c r="AX75" s="369"/>
      <c r="AY75" s="354"/>
      <c r="AZ75" s="369"/>
      <c r="BA75" s="354"/>
      <c r="BB75" s="369"/>
      <c r="BC75" s="150"/>
      <c r="BD75" s="116"/>
      <c r="BE75" s="367"/>
      <c r="BF75" s="367"/>
      <c r="BG75" s="367"/>
      <c r="BH75" s="367"/>
      <c r="BI75" s="367"/>
      <c r="BJ75" s="367"/>
      <c r="BK75" s="367"/>
      <c r="BL75" s="367"/>
      <c r="BM75" s="367"/>
      <c r="BN75" s="367"/>
      <c r="BO75" s="367"/>
      <c r="BP75" s="367"/>
      <c r="BQ75" s="383"/>
      <c r="BR75" s="146"/>
      <c r="BS75" s="441" t="e">
        <v>#N/A</v>
      </c>
      <c r="BT75" s="116"/>
      <c r="BU75" s="116"/>
      <c r="BV75" s="116"/>
      <c r="BW75" s="116"/>
      <c r="BX75" s="116"/>
      <c r="BY75" s="116"/>
      <c r="BZ75" s="116"/>
      <c r="CA75" s="116"/>
      <c r="CB75" s="116"/>
      <c r="CC75" s="116"/>
      <c r="CD75" s="116"/>
      <c r="CE75" s="116"/>
      <c r="CF75" s="116"/>
      <c r="CG75" s="116"/>
      <c r="CH75" s="116"/>
      <c r="CI75" s="116"/>
      <c r="CJ75" s="116"/>
      <c r="CK75" s="116"/>
      <c r="CL75" s="116"/>
      <c r="CM75" s="116"/>
      <c r="CN75" s="116"/>
      <c r="CO75" s="116"/>
      <c r="CP75" s="116"/>
      <c r="CQ75" s="116"/>
      <c r="CR75" s="116"/>
      <c r="CS75" s="116"/>
      <c r="CT75" s="116"/>
      <c r="CU75" s="116"/>
      <c r="CV75" s="116"/>
      <c r="CW75" s="116"/>
      <c r="CX75" s="116"/>
      <c r="CY75" s="116"/>
      <c r="CZ75" s="116"/>
      <c r="DA75" s="116"/>
      <c r="DB75" s="116"/>
      <c r="DC75" s="116"/>
      <c r="DD75" s="116"/>
      <c r="DE75" s="116"/>
      <c r="DF75" s="116"/>
      <c r="DG75" s="116"/>
      <c r="DH75" s="116"/>
      <c r="DI75" s="116"/>
      <c r="DJ75" s="116"/>
      <c r="DK75" s="116"/>
      <c r="DL75" s="116"/>
      <c r="DM75" s="116"/>
      <c r="DN75" s="116"/>
      <c r="DO75" s="116"/>
      <c r="DP75" s="116"/>
      <c r="DQ75" s="116"/>
      <c r="DR75" s="116"/>
      <c r="DS75" s="116"/>
      <c r="DT75" s="116"/>
      <c r="DU75" s="116"/>
      <c r="DV75" s="116"/>
      <c r="DW75" s="116"/>
      <c r="DX75" s="116"/>
      <c r="DY75" s="116"/>
      <c r="DZ75" s="116"/>
      <c r="EA75" s="116"/>
    </row>
    <row r="76" spans="1:131" ht="11.25" customHeight="1" x14ac:dyDescent="0.15">
      <c r="A76" s="113" t="s">
        <v>156</v>
      </c>
      <c r="B76" s="124"/>
      <c r="C76" s="127"/>
      <c r="D76" s="112" t="str">
        <f>BS76</f>
        <v>S/O</v>
      </c>
      <c r="E76" s="710" t="s">
        <v>129</v>
      </c>
      <c r="F76" s="711">
        <f>BQ76</f>
        <v>0</v>
      </c>
      <c r="G76" s="209">
        <v>25</v>
      </c>
      <c r="H76" s="210"/>
      <c r="I76" s="211">
        <v>4501150</v>
      </c>
      <c r="J76" s="212"/>
      <c r="K76" s="600"/>
      <c r="L76" s="601"/>
      <c r="M76" s="212"/>
      <c r="N76" s="213"/>
      <c r="O76" s="214">
        <f>IF($D$18="YES", (N76), (0))</f>
        <v>0</v>
      </c>
      <c r="P76" s="190"/>
      <c r="Q76" s="213"/>
      <c r="R76" s="214">
        <f>IF($D$18="YES", (Q76), (0))</f>
        <v>0</v>
      </c>
      <c r="S76" s="190"/>
      <c r="T76" s="213"/>
      <c r="U76" s="214">
        <f>IF($D$18="YES", (T76), (0))</f>
        <v>0</v>
      </c>
      <c r="V76" s="190"/>
      <c r="W76" s="213"/>
      <c r="X76" s="214">
        <f>IF($D$18="YES", (W76), (0))</f>
        <v>0</v>
      </c>
      <c r="Y76" s="190"/>
      <c r="Z76" s="186"/>
      <c r="AA76" s="207"/>
      <c r="AB76" s="215"/>
      <c r="AC76" s="190"/>
      <c r="AD76" s="156">
        <f>SUM(N76,O76,Q76,R76,T76,U76,W76,X76)</f>
        <v>0</v>
      </c>
      <c r="AE76" s="156"/>
      <c r="AF76" s="117"/>
      <c r="AG76" s="156"/>
      <c r="AH76" s="355"/>
      <c r="AI76" s="368">
        <f>N76*G76</f>
        <v>0</v>
      </c>
      <c r="AJ76" s="354"/>
      <c r="AK76" s="368">
        <f>Q76*G76</f>
        <v>0</v>
      </c>
      <c r="AL76" s="354"/>
      <c r="AM76" s="368">
        <f>T76*G76</f>
        <v>0</v>
      </c>
      <c r="AN76" s="354"/>
      <c r="AO76" s="368">
        <f>W76*G76</f>
        <v>0</v>
      </c>
      <c r="AP76" s="354"/>
      <c r="AQ76" s="368">
        <f>SUM(AI76,AK76,AM76,AO76)</f>
        <v>0</v>
      </c>
      <c r="AR76" s="354"/>
      <c r="AS76" s="354"/>
      <c r="AT76" s="369">
        <f>(N76*G76)*F76</f>
        <v>0</v>
      </c>
      <c r="AU76" s="354"/>
      <c r="AV76" s="369">
        <f>(Q76*G76)*F76</f>
        <v>0</v>
      </c>
      <c r="AW76" s="354"/>
      <c r="AX76" s="369">
        <f>(T76*G76)*F76</f>
        <v>0</v>
      </c>
      <c r="AY76" s="354"/>
      <c r="AZ76" s="369">
        <f>(W76*G76)*F76</f>
        <v>0</v>
      </c>
      <c r="BA76" s="354"/>
      <c r="BB76" s="369">
        <f>SUM(AS76:BA76)</f>
        <v>0</v>
      </c>
      <c r="BC76" s="150"/>
      <c r="BD76" s="116"/>
      <c r="BE76" s="367"/>
      <c r="BF76" s="367"/>
      <c r="BG76" s="367"/>
      <c r="BH76" s="367"/>
      <c r="BI76" s="367"/>
      <c r="BJ76" s="367"/>
      <c r="BK76" s="367">
        <f>IF($N$18&lt;BK$24,0,IF($N$18&gt;BK$25,0,$BE76))</f>
        <v>0</v>
      </c>
      <c r="BL76" s="367">
        <f>IF($N$18&lt;BL$24,0,IF($N$18&gt;BL$25,0,$BF76))</f>
        <v>0</v>
      </c>
      <c r="BM76" s="367">
        <f>IF($N$18&lt;BM$24,0,IF($N$18&gt;BM$25,0,$BG76))</f>
        <v>0</v>
      </c>
      <c r="BN76" s="367">
        <f>IF($N$18&lt;BN$24,0,IF($N$18&gt;BN$25,0,$BH76))</f>
        <v>0</v>
      </c>
      <c r="BO76" s="367">
        <f>IF($N$18&lt;BO$24,0,IF($N$18&gt;BO$25,0,$BI76))</f>
        <v>0</v>
      </c>
      <c r="BP76" s="367">
        <f>IF($N$18&lt;BP$24,0,IF($N$18&gt;BP$25,0,$BJ76))</f>
        <v>0</v>
      </c>
      <c r="BQ76" s="383">
        <f>SUM(BK76:BP76)</f>
        <v>0</v>
      </c>
      <c r="BR76" s="146"/>
      <c r="BS76" s="441" t="s">
        <v>90</v>
      </c>
      <c r="BT76" s="116"/>
      <c r="BU76" s="116"/>
      <c r="BV76" s="116"/>
      <c r="BW76" s="116"/>
      <c r="BX76" s="116"/>
      <c r="BY76" s="116"/>
      <c r="BZ76" s="116"/>
      <c r="CA76" s="116"/>
      <c r="CB76" s="116"/>
      <c r="CC76" s="116"/>
      <c r="CD76" s="116"/>
      <c r="CE76" s="116"/>
      <c r="CF76" s="116"/>
      <c r="CG76" s="116"/>
      <c r="CH76" s="116"/>
      <c r="CI76" s="116"/>
      <c r="CJ76" s="116"/>
      <c r="CK76" s="116"/>
      <c r="CL76" s="116"/>
      <c r="CM76" s="116"/>
      <c r="CN76" s="116"/>
      <c r="CO76" s="116"/>
      <c r="CP76" s="116"/>
      <c r="CQ76" s="116"/>
      <c r="CR76" s="116"/>
      <c r="CS76" s="116"/>
      <c r="CT76" s="116"/>
      <c r="CU76" s="116"/>
      <c r="CV76" s="116"/>
      <c r="CW76" s="116"/>
      <c r="CX76" s="116"/>
      <c r="CY76" s="116"/>
      <c r="CZ76" s="116"/>
      <c r="DA76" s="116"/>
      <c r="DB76" s="116"/>
      <c r="DC76" s="116"/>
      <c r="DD76" s="116"/>
      <c r="DE76" s="116"/>
      <c r="DF76" s="116"/>
      <c r="DG76" s="116"/>
      <c r="DH76" s="116"/>
      <c r="DI76" s="116"/>
      <c r="DJ76" s="116"/>
      <c r="DK76" s="116"/>
      <c r="DL76" s="116"/>
      <c r="DM76" s="116"/>
      <c r="DN76" s="116"/>
      <c r="DO76" s="116"/>
      <c r="DP76" s="116"/>
      <c r="DQ76" s="116"/>
      <c r="DR76" s="116"/>
      <c r="DS76" s="116"/>
      <c r="DT76" s="116"/>
      <c r="DU76" s="116"/>
      <c r="DV76" s="116"/>
      <c r="DW76" s="116"/>
      <c r="DX76" s="116"/>
      <c r="DY76" s="116"/>
      <c r="DZ76" s="116"/>
      <c r="EA76" s="116"/>
    </row>
    <row r="77" spans="1:131" ht="11.25" customHeight="1" x14ac:dyDescent="0.15">
      <c r="A77" s="113" t="s">
        <v>157</v>
      </c>
      <c r="B77" s="124"/>
      <c r="C77" s="127"/>
      <c r="D77" s="112" t="str">
        <f>BS77</f>
        <v>S/O</v>
      </c>
      <c r="E77" s="710" t="s">
        <v>129</v>
      </c>
      <c r="F77" s="711">
        <f t="shared" si="243"/>
        <v>0</v>
      </c>
      <c r="G77" s="209">
        <v>25</v>
      </c>
      <c r="H77" s="210"/>
      <c r="I77" s="211">
        <v>4501200</v>
      </c>
      <c r="J77" s="212"/>
      <c r="K77" s="600"/>
      <c r="L77" s="601"/>
      <c r="M77" s="212"/>
      <c r="N77" s="213"/>
      <c r="O77" s="214">
        <f>IF($D$18="YES", (N77), (0))</f>
        <v>0</v>
      </c>
      <c r="P77" s="190"/>
      <c r="Q77" s="213"/>
      <c r="R77" s="214">
        <f>IF($D$18="YES", (Q77), (0))</f>
        <v>0</v>
      </c>
      <c r="S77" s="190"/>
      <c r="T77" s="213"/>
      <c r="U77" s="214">
        <f>IF($D$18="YES", (T77), (0))</f>
        <v>0</v>
      </c>
      <c r="V77" s="190"/>
      <c r="W77" s="213"/>
      <c r="X77" s="214">
        <f>IF($D$18="YES", (W77), (0))</f>
        <v>0</v>
      </c>
      <c r="Y77" s="190"/>
      <c r="Z77" s="186"/>
      <c r="AA77" s="207"/>
      <c r="AB77" s="215"/>
      <c r="AC77" s="190"/>
      <c r="AD77" s="156">
        <f t="shared" ref="AD77:AD79" si="284">SUM(N77,O77,Q77,R77,T77,U77,W77,X77)</f>
        <v>0</v>
      </c>
      <c r="AE77" s="156"/>
      <c r="AF77" s="117"/>
      <c r="AG77" s="156"/>
      <c r="AH77" s="355"/>
      <c r="AI77" s="368">
        <f t="shared" ref="AI77:AI79" si="285">N77*G77</f>
        <v>0</v>
      </c>
      <c r="AJ77" s="354"/>
      <c r="AK77" s="368">
        <f t="shared" ref="AK77:AK79" si="286">Q77*G77</f>
        <v>0</v>
      </c>
      <c r="AL77" s="354"/>
      <c r="AM77" s="368">
        <f t="shared" ref="AM77:AM79" si="287">T77*G77</f>
        <v>0</v>
      </c>
      <c r="AN77" s="354"/>
      <c r="AO77" s="368">
        <f t="shared" ref="AO77:AO79" si="288">W77*G77</f>
        <v>0</v>
      </c>
      <c r="AP77" s="354"/>
      <c r="AQ77" s="368">
        <f t="shared" ref="AQ77:AQ79" si="289">SUM(AI77,AK77,AM77,AO77)</f>
        <v>0</v>
      </c>
      <c r="AR77" s="354"/>
      <c r="AS77" s="354"/>
      <c r="AT77" s="369">
        <f t="shared" ref="AT77:AT79" si="290">(N77*G77)*F77</f>
        <v>0</v>
      </c>
      <c r="AU77" s="354"/>
      <c r="AV77" s="369">
        <f t="shared" ref="AV77:AV79" si="291">(Q77*G77)*F77</f>
        <v>0</v>
      </c>
      <c r="AW77" s="354"/>
      <c r="AX77" s="369">
        <f t="shared" ref="AX77:AX79" si="292">(T77*G77)*F77</f>
        <v>0</v>
      </c>
      <c r="AY77" s="354"/>
      <c r="AZ77" s="369">
        <f t="shared" ref="AZ77:AZ79" si="293">(W77*G77)*F77</f>
        <v>0</v>
      </c>
      <c r="BA77" s="354"/>
      <c r="BB77" s="369">
        <f t="shared" ref="BB77:BB79" si="294">SUM(AS77:BA77)</f>
        <v>0</v>
      </c>
      <c r="BC77" s="150"/>
      <c r="BD77" s="116"/>
      <c r="BE77" s="367"/>
      <c r="BF77" s="367"/>
      <c r="BG77" s="367"/>
      <c r="BH77" s="367"/>
      <c r="BI77" s="367"/>
      <c r="BJ77" s="367"/>
      <c r="BK77" s="367">
        <f t="shared" ref="BK77:BK79" si="295">IF($N$18&lt;BK$24,0,IF($N$18&gt;BK$25,0,$BE77))</f>
        <v>0</v>
      </c>
      <c r="BL77" s="367">
        <f t="shared" ref="BL77:BL79" si="296">IF($N$18&lt;BL$24,0,IF($N$18&gt;BL$25,0,$BF77))</f>
        <v>0</v>
      </c>
      <c r="BM77" s="367">
        <f t="shared" ref="BM77:BM79" si="297">IF($N$18&lt;BM$24,0,IF($N$18&gt;BM$25,0,$BG77))</f>
        <v>0</v>
      </c>
      <c r="BN77" s="367">
        <f t="shared" ref="BN77:BN79" si="298">IF($N$18&lt;BN$24,0,IF($N$18&gt;BN$25,0,$BH77))</f>
        <v>0</v>
      </c>
      <c r="BO77" s="367">
        <f t="shared" ref="BO77:BO79" si="299">IF($N$18&lt;BO$24,0,IF($N$18&gt;BO$25,0,$BI77))</f>
        <v>0</v>
      </c>
      <c r="BP77" s="367">
        <f t="shared" ref="BP77:BP79" si="300">IF($N$18&lt;BP$24,0,IF($N$18&gt;BP$25,0,$BJ77))</f>
        <v>0</v>
      </c>
      <c r="BQ77" s="383">
        <f t="shared" si="257"/>
        <v>0</v>
      </c>
      <c r="BR77" s="146"/>
      <c r="BS77" s="441" t="s">
        <v>90</v>
      </c>
      <c r="BT77" s="116"/>
      <c r="BU77" s="116"/>
      <c r="BV77" s="116"/>
      <c r="BW77" s="116"/>
      <c r="BX77" s="116"/>
      <c r="BY77" s="116"/>
      <c r="BZ77" s="116"/>
      <c r="CA77" s="116"/>
      <c r="CB77" s="116"/>
      <c r="CC77" s="116"/>
      <c r="CD77" s="116"/>
      <c r="CE77" s="116"/>
      <c r="CF77" s="116"/>
      <c r="CG77" s="116"/>
      <c r="CH77" s="116"/>
      <c r="CI77" s="116"/>
      <c r="CJ77" s="116"/>
      <c r="CK77" s="116"/>
      <c r="CL77" s="116"/>
      <c r="CM77" s="116"/>
      <c r="CN77" s="116"/>
      <c r="CO77" s="116"/>
      <c r="CP77" s="116"/>
      <c r="CQ77" s="116"/>
      <c r="CR77" s="116"/>
      <c r="CS77" s="116"/>
      <c r="CT77" s="116"/>
      <c r="CU77" s="116"/>
      <c r="CV77" s="116"/>
      <c r="CW77" s="116"/>
      <c r="CX77" s="116"/>
      <c r="CY77" s="116"/>
      <c r="CZ77" s="116"/>
      <c r="DA77" s="116"/>
      <c r="DB77" s="116"/>
      <c r="DC77" s="116"/>
      <c r="DD77" s="116"/>
      <c r="DE77" s="116"/>
      <c r="DF77" s="116"/>
      <c r="DG77" s="116"/>
      <c r="DH77" s="116"/>
      <c r="DI77" s="116"/>
      <c r="DJ77" s="116"/>
      <c r="DK77" s="116"/>
      <c r="DL77" s="116"/>
      <c r="DM77" s="116"/>
      <c r="DN77" s="116"/>
      <c r="DO77" s="116"/>
      <c r="DP77" s="116"/>
      <c r="DQ77" s="116"/>
      <c r="DR77" s="116"/>
      <c r="DS77" s="116"/>
      <c r="DT77" s="116"/>
      <c r="DU77" s="116"/>
      <c r="DV77" s="116"/>
      <c r="DW77" s="116"/>
      <c r="DX77" s="116"/>
      <c r="DY77" s="116"/>
      <c r="DZ77" s="116"/>
      <c r="EA77" s="116"/>
    </row>
    <row r="78" spans="1:131" ht="11.25" customHeight="1" x14ac:dyDescent="0.15">
      <c r="A78" s="113" t="s">
        <v>158</v>
      </c>
      <c r="B78" s="124"/>
      <c r="C78" s="127"/>
      <c r="D78" s="112" t="str">
        <f>BS78</f>
        <v>S/O</v>
      </c>
      <c r="E78" s="710" t="s">
        <v>129</v>
      </c>
      <c r="F78" s="711">
        <f t="shared" si="243"/>
        <v>0</v>
      </c>
      <c r="G78" s="216">
        <v>25</v>
      </c>
      <c r="H78" s="210"/>
      <c r="I78" s="211">
        <v>4501350</v>
      </c>
      <c r="J78" s="212"/>
      <c r="K78" s="552"/>
      <c r="L78" s="553"/>
      <c r="M78" s="212"/>
      <c r="N78" s="213"/>
      <c r="O78" s="214">
        <f>IF($D$18="YES", (N78), (0))</f>
        <v>0</v>
      </c>
      <c r="P78" s="190"/>
      <c r="Q78" s="213"/>
      <c r="R78" s="214">
        <f>IF($D$18="YES", (Q78), (0))</f>
        <v>0</v>
      </c>
      <c r="S78" s="190"/>
      <c r="T78" s="213"/>
      <c r="U78" s="214">
        <f>IF($D$18="YES", (T78), (0))</f>
        <v>0</v>
      </c>
      <c r="V78" s="190"/>
      <c r="W78" s="213"/>
      <c r="X78" s="214">
        <f>IF($D$18="YES", (W78), (0))</f>
        <v>0</v>
      </c>
      <c r="Y78" s="190"/>
      <c r="Z78" s="186"/>
      <c r="AA78" s="207"/>
      <c r="AB78" s="215"/>
      <c r="AC78" s="190"/>
      <c r="AD78" s="156">
        <f t="shared" si="284"/>
        <v>0</v>
      </c>
      <c r="AE78" s="156"/>
      <c r="AF78" s="117"/>
      <c r="AG78" s="156"/>
      <c r="AH78" s="355"/>
      <c r="AI78" s="368">
        <f t="shared" si="285"/>
        <v>0</v>
      </c>
      <c r="AJ78" s="354"/>
      <c r="AK78" s="368">
        <f t="shared" si="286"/>
        <v>0</v>
      </c>
      <c r="AL78" s="354"/>
      <c r="AM78" s="368">
        <f t="shared" si="287"/>
        <v>0</v>
      </c>
      <c r="AN78" s="354"/>
      <c r="AO78" s="368">
        <f t="shared" si="288"/>
        <v>0</v>
      </c>
      <c r="AP78" s="354"/>
      <c r="AQ78" s="368">
        <f t="shared" si="289"/>
        <v>0</v>
      </c>
      <c r="AR78" s="354"/>
      <c r="AS78" s="354"/>
      <c r="AT78" s="369">
        <f t="shared" si="290"/>
        <v>0</v>
      </c>
      <c r="AU78" s="354"/>
      <c r="AV78" s="369">
        <f t="shared" si="291"/>
        <v>0</v>
      </c>
      <c r="AW78" s="354"/>
      <c r="AX78" s="369">
        <f t="shared" si="292"/>
        <v>0</v>
      </c>
      <c r="AY78" s="354"/>
      <c r="AZ78" s="369">
        <f t="shared" si="293"/>
        <v>0</v>
      </c>
      <c r="BA78" s="354"/>
      <c r="BB78" s="369">
        <f t="shared" si="294"/>
        <v>0</v>
      </c>
      <c r="BC78" s="150"/>
      <c r="BD78" s="116"/>
      <c r="BE78" s="367"/>
      <c r="BF78" s="367"/>
      <c r="BG78" s="367"/>
      <c r="BH78" s="367"/>
      <c r="BI78" s="367"/>
      <c r="BJ78" s="367"/>
      <c r="BK78" s="367">
        <f t="shared" si="295"/>
        <v>0</v>
      </c>
      <c r="BL78" s="367">
        <f t="shared" si="296"/>
        <v>0</v>
      </c>
      <c r="BM78" s="367">
        <f t="shared" si="297"/>
        <v>0</v>
      </c>
      <c r="BN78" s="367">
        <f t="shared" si="298"/>
        <v>0</v>
      </c>
      <c r="BO78" s="367">
        <f t="shared" si="299"/>
        <v>0</v>
      </c>
      <c r="BP78" s="367">
        <f t="shared" si="300"/>
        <v>0</v>
      </c>
      <c r="BQ78" s="383">
        <f t="shared" si="257"/>
        <v>0</v>
      </c>
      <c r="BR78" s="146"/>
      <c r="BS78" s="441" t="s">
        <v>90</v>
      </c>
      <c r="BT78" s="116"/>
      <c r="BU78" s="116"/>
      <c r="BV78" s="116"/>
      <c r="BW78" s="116"/>
      <c r="BX78" s="116"/>
      <c r="BY78" s="116"/>
      <c r="BZ78" s="116"/>
      <c r="CA78" s="116"/>
      <c r="CB78" s="116"/>
      <c r="CC78" s="116"/>
      <c r="CD78" s="116"/>
      <c r="CE78" s="116"/>
      <c r="CF78" s="116"/>
      <c r="CG78" s="116"/>
      <c r="CH78" s="116"/>
      <c r="CI78" s="116"/>
      <c r="CJ78" s="116"/>
      <c r="CK78" s="116"/>
      <c r="CL78" s="116"/>
      <c r="CM78" s="116"/>
      <c r="CN78" s="116"/>
      <c r="CO78" s="116"/>
      <c r="CP78" s="116"/>
      <c r="CQ78" s="116"/>
      <c r="CR78" s="116"/>
      <c r="CS78" s="116"/>
      <c r="CT78" s="116"/>
      <c r="CU78" s="116"/>
      <c r="CV78" s="116"/>
      <c r="CW78" s="116"/>
      <c r="CX78" s="116"/>
      <c r="CY78" s="116"/>
      <c r="CZ78" s="116"/>
      <c r="DA78" s="116"/>
      <c r="DB78" s="116"/>
      <c r="DC78" s="116"/>
      <c r="DD78" s="116"/>
      <c r="DE78" s="116"/>
      <c r="DF78" s="116"/>
      <c r="DG78" s="116"/>
      <c r="DH78" s="116"/>
      <c r="DI78" s="116"/>
      <c r="DJ78" s="116"/>
      <c r="DK78" s="116"/>
      <c r="DL78" s="116"/>
      <c r="DM78" s="116"/>
      <c r="DN78" s="116"/>
      <c r="DO78" s="116"/>
      <c r="DP78" s="116"/>
      <c r="DQ78" s="116"/>
      <c r="DR78" s="116"/>
      <c r="DS78" s="116"/>
      <c r="DT78" s="116"/>
      <c r="DU78" s="116"/>
      <c r="DV78" s="116"/>
      <c r="DW78" s="116"/>
      <c r="DX78" s="116"/>
      <c r="DY78" s="116"/>
      <c r="DZ78" s="116"/>
      <c r="EA78" s="116"/>
    </row>
    <row r="79" spans="1:131" ht="11.25" customHeight="1" x14ac:dyDescent="0.15">
      <c r="A79" s="113" t="s">
        <v>159</v>
      </c>
      <c r="B79" s="124"/>
      <c r="C79" s="127"/>
      <c r="D79" s="112" t="str">
        <f>BS79</f>
        <v>S/O</v>
      </c>
      <c r="E79" s="710" t="s">
        <v>129</v>
      </c>
      <c r="F79" s="711">
        <f t="shared" si="243"/>
        <v>0</v>
      </c>
      <c r="G79" s="209">
        <v>25</v>
      </c>
      <c r="H79" s="210"/>
      <c r="I79" s="211">
        <v>4501400</v>
      </c>
      <c r="J79" s="212"/>
      <c r="K79" s="600"/>
      <c r="L79" s="601"/>
      <c r="M79" s="212"/>
      <c r="N79" s="213"/>
      <c r="O79" s="214">
        <f>IF($D$18="YES", (N79), (0))</f>
        <v>0</v>
      </c>
      <c r="P79" s="190"/>
      <c r="Q79" s="213"/>
      <c r="R79" s="214">
        <f>IF($D$18="YES", (Q79), (0))</f>
        <v>0</v>
      </c>
      <c r="S79" s="190"/>
      <c r="T79" s="213"/>
      <c r="U79" s="214">
        <f>IF($D$18="YES", (T79), (0))</f>
        <v>0</v>
      </c>
      <c r="V79" s="190"/>
      <c r="W79" s="213"/>
      <c r="X79" s="214">
        <f>IF($D$18="YES", (W79), (0))</f>
        <v>0</v>
      </c>
      <c r="Y79" s="190"/>
      <c r="Z79" s="190"/>
      <c r="AA79" s="207"/>
      <c r="AB79" s="208"/>
      <c r="AC79" s="190"/>
      <c r="AD79" s="156">
        <f t="shared" si="284"/>
        <v>0</v>
      </c>
      <c r="AE79" s="146"/>
      <c r="AF79" s="117"/>
      <c r="AG79" s="156"/>
      <c r="AH79" s="355"/>
      <c r="AI79" s="368">
        <f t="shared" si="285"/>
        <v>0</v>
      </c>
      <c r="AJ79" s="354"/>
      <c r="AK79" s="368">
        <f t="shared" si="286"/>
        <v>0</v>
      </c>
      <c r="AL79" s="354"/>
      <c r="AM79" s="368">
        <f t="shared" si="287"/>
        <v>0</v>
      </c>
      <c r="AN79" s="354"/>
      <c r="AO79" s="368">
        <f t="shared" si="288"/>
        <v>0</v>
      </c>
      <c r="AP79" s="354"/>
      <c r="AQ79" s="368">
        <f t="shared" si="289"/>
        <v>0</v>
      </c>
      <c r="AR79" s="354"/>
      <c r="AS79" s="354"/>
      <c r="AT79" s="369">
        <f t="shared" si="290"/>
        <v>0</v>
      </c>
      <c r="AU79" s="354"/>
      <c r="AV79" s="369">
        <f t="shared" si="291"/>
        <v>0</v>
      </c>
      <c r="AW79" s="354"/>
      <c r="AX79" s="369">
        <f t="shared" si="292"/>
        <v>0</v>
      </c>
      <c r="AY79" s="354"/>
      <c r="AZ79" s="369">
        <f t="shared" si="293"/>
        <v>0</v>
      </c>
      <c r="BA79" s="354"/>
      <c r="BB79" s="369">
        <f t="shared" si="294"/>
        <v>0</v>
      </c>
      <c r="BC79" s="150"/>
      <c r="BD79" s="116"/>
      <c r="BE79" s="367"/>
      <c r="BF79" s="367"/>
      <c r="BG79" s="367"/>
      <c r="BH79" s="367"/>
      <c r="BI79" s="367"/>
      <c r="BJ79" s="367"/>
      <c r="BK79" s="367">
        <f t="shared" si="295"/>
        <v>0</v>
      </c>
      <c r="BL79" s="367">
        <f t="shared" si="296"/>
        <v>0</v>
      </c>
      <c r="BM79" s="367">
        <f t="shared" si="297"/>
        <v>0</v>
      </c>
      <c r="BN79" s="367">
        <f t="shared" si="298"/>
        <v>0</v>
      </c>
      <c r="BO79" s="367">
        <f t="shared" si="299"/>
        <v>0</v>
      </c>
      <c r="BP79" s="367">
        <f t="shared" si="300"/>
        <v>0</v>
      </c>
      <c r="BQ79" s="383">
        <f t="shared" si="257"/>
        <v>0</v>
      </c>
      <c r="BR79" s="146"/>
      <c r="BS79" s="441" t="s">
        <v>90</v>
      </c>
      <c r="BT79" s="116"/>
      <c r="BU79" s="116"/>
      <c r="BV79" s="116"/>
      <c r="BW79" s="116"/>
      <c r="BX79" s="116"/>
      <c r="BY79" s="116"/>
      <c r="BZ79" s="116"/>
      <c r="CA79" s="116"/>
      <c r="CB79" s="116"/>
      <c r="CC79" s="116"/>
      <c r="CD79" s="116"/>
      <c r="CE79" s="116"/>
      <c r="CF79" s="116"/>
      <c r="CG79" s="116"/>
      <c r="CH79" s="116"/>
      <c r="CI79" s="116"/>
      <c r="CJ79" s="116"/>
      <c r="CK79" s="116"/>
      <c r="CL79" s="116"/>
      <c r="CM79" s="116"/>
      <c r="CN79" s="116"/>
      <c r="CO79" s="116"/>
      <c r="CP79" s="116"/>
      <c r="CQ79" s="116"/>
      <c r="CR79" s="116"/>
      <c r="CS79" s="116"/>
      <c r="CT79" s="116"/>
      <c r="CU79" s="116"/>
      <c r="CV79" s="116"/>
      <c r="CW79" s="116"/>
      <c r="CX79" s="116"/>
      <c r="CY79" s="116"/>
      <c r="CZ79" s="116"/>
      <c r="DA79" s="116"/>
      <c r="DB79" s="116"/>
      <c r="DC79" s="116"/>
      <c r="DD79" s="116"/>
      <c r="DE79" s="116"/>
      <c r="DF79" s="116"/>
      <c r="DG79" s="116"/>
      <c r="DH79" s="116"/>
      <c r="DI79" s="116"/>
      <c r="DJ79" s="116"/>
      <c r="DK79" s="116"/>
      <c r="DL79" s="116"/>
      <c r="DM79" s="116"/>
      <c r="DN79" s="116"/>
      <c r="DO79" s="116"/>
      <c r="DP79" s="116"/>
      <c r="DQ79" s="116"/>
      <c r="DR79" s="116"/>
      <c r="DS79" s="116"/>
      <c r="DT79" s="116"/>
      <c r="DU79" s="116"/>
      <c r="DV79" s="116"/>
      <c r="DW79" s="116"/>
      <c r="DX79" s="116"/>
      <c r="DY79" s="116"/>
      <c r="DZ79" s="116"/>
      <c r="EA79" s="116" t="s">
        <v>160</v>
      </c>
    </row>
    <row r="80" spans="1:131" ht="11.25" customHeight="1" x14ac:dyDescent="0.15">
      <c r="A80" s="126" t="s">
        <v>161</v>
      </c>
      <c r="B80" s="205"/>
      <c r="C80" s="133"/>
      <c r="D80" s="391"/>
      <c r="E80" s="710"/>
      <c r="F80" s="711"/>
      <c r="G80" s="217"/>
      <c r="H80" s="206"/>
      <c r="I80" s="218"/>
      <c r="J80" s="156"/>
      <c r="K80" s="219"/>
      <c r="L80" s="219"/>
      <c r="M80" s="156"/>
      <c r="N80" s="156"/>
      <c r="O80" s="220"/>
      <c r="P80" s="190"/>
      <c r="Q80" s="156"/>
      <c r="R80" s="220"/>
      <c r="S80" s="190"/>
      <c r="T80" s="156"/>
      <c r="U80" s="220"/>
      <c r="V80" s="190"/>
      <c r="W80" s="156"/>
      <c r="X80" s="220"/>
      <c r="Y80" s="190"/>
      <c r="Z80" s="186"/>
      <c r="AA80" s="207"/>
      <c r="AB80" s="215"/>
      <c r="AC80" s="190"/>
      <c r="AD80" s="156">
        <f>SUM(AD81:AD88)</f>
        <v>0</v>
      </c>
      <c r="AE80" s="156"/>
      <c r="AF80" s="117"/>
      <c r="AG80" s="156"/>
      <c r="AH80" s="355"/>
      <c r="AI80" s="368"/>
      <c r="AJ80" s="354"/>
      <c r="AK80" s="368"/>
      <c r="AL80" s="354"/>
      <c r="AM80" s="368"/>
      <c r="AN80" s="354"/>
      <c r="AO80" s="368"/>
      <c r="AP80" s="354"/>
      <c r="AQ80" s="368"/>
      <c r="AR80" s="354"/>
      <c r="AS80" s="354"/>
      <c r="AT80" s="369"/>
      <c r="AU80" s="354"/>
      <c r="AV80" s="369"/>
      <c r="AW80" s="354"/>
      <c r="AX80" s="369"/>
      <c r="AY80" s="354"/>
      <c r="AZ80" s="369"/>
      <c r="BA80" s="354"/>
      <c r="BB80" s="369"/>
      <c r="BC80" s="150"/>
      <c r="BD80" s="116"/>
      <c r="BE80" s="367"/>
      <c r="BF80" s="367"/>
      <c r="BG80" s="367"/>
      <c r="BH80" s="367"/>
      <c r="BI80" s="367"/>
      <c r="BJ80" s="367"/>
      <c r="BK80" s="367"/>
      <c r="BL80" s="367"/>
      <c r="BM80" s="367"/>
      <c r="BN80" s="367"/>
      <c r="BO80" s="367"/>
      <c r="BP80" s="367"/>
      <c r="BQ80" s="383"/>
      <c r="BR80" s="146"/>
      <c r="BS80" s="441" t="e">
        <v>#N/A</v>
      </c>
      <c r="BT80" s="116"/>
      <c r="BU80" s="116"/>
      <c r="BV80" s="116"/>
      <c r="BW80" s="116"/>
      <c r="BX80" s="116"/>
      <c r="BY80" s="116"/>
      <c r="BZ80" s="116"/>
      <c r="CA80" s="116"/>
      <c r="CB80" s="116"/>
      <c r="CC80" s="116"/>
      <c r="CD80" s="116"/>
      <c r="CE80" s="116"/>
      <c r="CF80" s="116"/>
      <c r="CG80" s="116"/>
      <c r="CH80" s="116"/>
      <c r="CI80" s="116"/>
      <c r="CJ80" s="116"/>
      <c r="CK80" s="116"/>
      <c r="CL80" s="116"/>
      <c r="CM80" s="116"/>
      <c r="CN80" s="116"/>
      <c r="CO80" s="116"/>
      <c r="CP80" s="116"/>
      <c r="CQ80" s="116"/>
      <c r="CR80" s="116"/>
      <c r="CS80" s="116"/>
      <c r="CT80" s="116"/>
      <c r="CU80" s="116"/>
      <c r="CV80" s="116"/>
      <c r="CW80" s="116"/>
      <c r="CX80" s="116"/>
      <c r="CY80" s="116"/>
      <c r="CZ80" s="116"/>
      <c r="DA80" s="116"/>
      <c r="DB80" s="116"/>
      <c r="DC80" s="116"/>
      <c r="DD80" s="116"/>
      <c r="DE80" s="116"/>
      <c r="DF80" s="116"/>
      <c r="DG80" s="116"/>
      <c r="DH80" s="116"/>
      <c r="DI80" s="116"/>
      <c r="DJ80" s="116"/>
      <c r="DK80" s="116"/>
      <c r="DL80" s="116"/>
      <c r="DM80" s="116"/>
      <c r="DN80" s="116"/>
      <c r="DO80" s="116"/>
      <c r="DP80" s="116"/>
      <c r="DQ80" s="116"/>
      <c r="DR80" s="116"/>
      <c r="DS80" s="116"/>
      <c r="DT80" s="116"/>
      <c r="DU80" s="116"/>
      <c r="DV80" s="116"/>
      <c r="DW80" s="116"/>
      <c r="DX80" s="116"/>
      <c r="DY80" s="116"/>
      <c r="DZ80" s="116"/>
      <c r="EA80" s="116"/>
    </row>
    <row r="81" spans="1:131" ht="11.25" customHeight="1" x14ac:dyDescent="0.15">
      <c r="A81" s="113" t="s">
        <v>162</v>
      </c>
      <c r="B81" s="124" t="s">
        <v>163</v>
      </c>
      <c r="C81" s="127"/>
      <c r="D81" s="112" t="str">
        <f t="shared" ref="D81:D90" si="301">BS81</f>
        <v>S/O</v>
      </c>
      <c r="E81" s="710" t="s">
        <v>89</v>
      </c>
      <c r="F81" s="711">
        <f t="shared" si="243"/>
        <v>0</v>
      </c>
      <c r="G81" s="209">
        <v>30</v>
      </c>
      <c r="H81" s="210"/>
      <c r="I81" s="211">
        <v>4501825</v>
      </c>
      <c r="J81" s="212"/>
      <c r="K81" s="552"/>
      <c r="L81" s="553"/>
      <c r="M81" s="212"/>
      <c r="N81" s="213"/>
      <c r="O81" s="214">
        <f t="shared" ref="O81:O88" si="302">IF($D$18="YES", (N81), (0))</f>
        <v>0</v>
      </c>
      <c r="P81" s="190"/>
      <c r="Q81" s="213"/>
      <c r="R81" s="214">
        <f t="shared" ref="R81:R88" si="303">IF($D$18="YES", (Q81), (0))</f>
        <v>0</v>
      </c>
      <c r="S81" s="190"/>
      <c r="T81" s="213"/>
      <c r="U81" s="214">
        <f t="shared" ref="U81:U88" si="304">IF($D$18="YES", (T81), (0))</f>
        <v>0</v>
      </c>
      <c r="V81" s="190"/>
      <c r="W81" s="213"/>
      <c r="X81" s="214">
        <f t="shared" ref="X81:X88" si="305">IF($D$18="YES", (W81), (0))</f>
        <v>0</v>
      </c>
      <c r="Y81" s="190"/>
      <c r="Z81" s="186"/>
      <c r="AA81" s="207"/>
      <c r="AB81" s="215"/>
      <c r="AC81" s="190"/>
      <c r="AD81" s="156">
        <f t="shared" ref="AD81:AD88" si="306">SUM(N81,O81,Q81,R81,T81,U81,W81,X81)</f>
        <v>0</v>
      </c>
      <c r="AE81" s="156"/>
      <c r="AF81" s="117"/>
      <c r="AG81" s="156"/>
      <c r="AH81" s="355"/>
      <c r="AI81" s="368">
        <f t="shared" ref="AI81:AI88" si="307">N81*G81</f>
        <v>0</v>
      </c>
      <c r="AJ81" s="354"/>
      <c r="AK81" s="368">
        <f t="shared" ref="AK81:AK88" si="308">Q81*G81</f>
        <v>0</v>
      </c>
      <c r="AL81" s="354"/>
      <c r="AM81" s="368">
        <f t="shared" ref="AM81:AM88" si="309">T81*G81</f>
        <v>0</v>
      </c>
      <c r="AN81" s="354"/>
      <c r="AO81" s="368">
        <f t="shared" ref="AO81:AO88" si="310">W81*G81</f>
        <v>0</v>
      </c>
      <c r="AP81" s="354"/>
      <c r="AQ81" s="368">
        <f t="shared" ref="AQ81:AQ142" si="311">SUM(AI81,AK81,AM81,AO81)</f>
        <v>0</v>
      </c>
      <c r="AR81" s="354"/>
      <c r="AS81" s="354"/>
      <c r="AT81" s="369">
        <f t="shared" ref="AT81:AT88" si="312">(N81*G81)*F81</f>
        <v>0</v>
      </c>
      <c r="AU81" s="354"/>
      <c r="AV81" s="369">
        <f t="shared" ref="AV81:AV88" si="313">(Q81*G81)*F81</f>
        <v>0</v>
      </c>
      <c r="AW81" s="354"/>
      <c r="AX81" s="369">
        <f t="shared" ref="AX81:AX88" si="314">(T81*G81)*F81</f>
        <v>0</v>
      </c>
      <c r="AY81" s="354"/>
      <c r="AZ81" s="369">
        <f t="shared" ref="AZ81:AZ88" si="315">(W81*G81)*F81</f>
        <v>0</v>
      </c>
      <c r="BA81" s="354"/>
      <c r="BB81" s="369">
        <f t="shared" ref="BB81:BB88" si="316">SUM(AS81:BA81)</f>
        <v>0</v>
      </c>
      <c r="BC81" s="150"/>
      <c r="BD81" s="116"/>
      <c r="BE81" s="367"/>
      <c r="BF81" s="367"/>
      <c r="BG81" s="367"/>
      <c r="BH81" s="367"/>
      <c r="BI81" s="367"/>
      <c r="BJ81" s="367"/>
      <c r="BK81" s="367">
        <f>IF($N$18&lt;BK$24,0,IF($N$18&gt;BK$25,0,$BE81))</f>
        <v>0</v>
      </c>
      <c r="BL81" s="367">
        <f t="shared" ref="BL81:BL88" si="317">IF($N$18&lt;BL$24,0,IF($N$18&gt;BL$25,0,$BF81))</f>
        <v>0</v>
      </c>
      <c r="BM81" s="367">
        <f t="shared" ref="BM81:BM88" si="318">IF($N$18&lt;BM$24,0,IF($N$18&gt;BM$25,0,$BG81))</f>
        <v>0</v>
      </c>
      <c r="BN81" s="367">
        <f t="shared" ref="BN81:BN88" si="319">IF($N$18&lt;BN$24,0,IF($N$18&gt;BN$25,0,$BH81))</f>
        <v>0</v>
      </c>
      <c r="BO81" s="367">
        <f t="shared" ref="BO81:BO88" si="320">IF($N$18&lt;BO$24,0,IF($N$18&gt;BO$25,0,$BI81))</f>
        <v>0</v>
      </c>
      <c r="BP81" s="367">
        <f t="shared" ref="BP81:BP88" si="321">IF($N$18&lt;BP$24,0,IF($N$18&gt;BP$25,0,$BJ81))</f>
        <v>0</v>
      </c>
      <c r="BQ81" s="383">
        <f t="shared" si="257"/>
        <v>0</v>
      </c>
      <c r="BR81" s="146"/>
      <c r="BS81" s="441" t="s">
        <v>90</v>
      </c>
      <c r="BT81" s="116"/>
      <c r="BU81" s="116"/>
      <c r="BV81" s="116"/>
      <c r="BW81" s="116"/>
      <c r="BX81" s="116"/>
      <c r="BY81" s="116"/>
      <c r="BZ81" s="116"/>
      <c r="CA81" s="116"/>
      <c r="CB81" s="116"/>
      <c r="CC81" s="116"/>
      <c r="CD81" s="116"/>
      <c r="CE81" s="116"/>
      <c r="CF81" s="116"/>
      <c r="CG81" s="116"/>
      <c r="CH81" s="116"/>
      <c r="CI81" s="116"/>
      <c r="CJ81" s="116"/>
      <c r="CK81" s="116"/>
      <c r="CL81" s="116"/>
      <c r="CM81" s="116"/>
      <c r="CN81" s="116"/>
      <c r="CO81" s="116"/>
      <c r="CP81" s="116"/>
      <c r="CQ81" s="116"/>
      <c r="CR81" s="116"/>
      <c r="CS81" s="116"/>
      <c r="CT81" s="116"/>
      <c r="CU81" s="116"/>
      <c r="CV81" s="116"/>
      <c r="CW81" s="116"/>
      <c r="CX81" s="116"/>
      <c r="CY81" s="116"/>
      <c r="CZ81" s="116"/>
      <c r="DA81" s="116"/>
      <c r="DB81" s="116"/>
      <c r="DC81" s="116"/>
      <c r="DD81" s="116"/>
      <c r="DE81" s="116"/>
      <c r="DF81" s="116"/>
      <c r="DG81" s="116"/>
      <c r="DH81" s="116"/>
      <c r="DI81" s="116"/>
      <c r="DJ81" s="116"/>
      <c r="DK81" s="116"/>
      <c r="DL81" s="116"/>
      <c r="DM81" s="116"/>
      <c r="DN81" s="116"/>
      <c r="DO81" s="116"/>
      <c r="DP81" s="116"/>
      <c r="DQ81" s="116"/>
      <c r="DR81" s="116"/>
      <c r="DS81" s="116"/>
      <c r="DT81" s="116"/>
      <c r="DU81" s="116"/>
      <c r="DV81" s="116"/>
      <c r="DW81" s="116"/>
      <c r="DX81" s="116"/>
      <c r="DY81" s="116"/>
      <c r="DZ81" s="116"/>
      <c r="EA81" s="116"/>
    </row>
    <row r="82" spans="1:131" ht="11.25" customHeight="1" x14ac:dyDescent="0.15">
      <c r="A82" s="113" t="s">
        <v>162</v>
      </c>
      <c r="B82" s="124" t="s">
        <v>163</v>
      </c>
      <c r="C82" s="127"/>
      <c r="D82" s="112">
        <f t="shared" ref="D82" si="322">BS82</f>
        <v>5</v>
      </c>
      <c r="E82" s="710" t="s">
        <v>102</v>
      </c>
      <c r="F82" s="711">
        <f t="shared" ref="F82" si="323">BQ82</f>
        <v>0</v>
      </c>
      <c r="G82" s="209">
        <v>50</v>
      </c>
      <c r="H82" s="210"/>
      <c r="I82" s="211">
        <v>4901828</v>
      </c>
      <c r="J82" s="212"/>
      <c r="K82" s="552"/>
      <c r="L82" s="553"/>
      <c r="M82" s="212"/>
      <c r="N82" s="213"/>
      <c r="O82" s="214">
        <f t="shared" ref="O82" si="324">IF($D$18="YES", (N82), (0))</f>
        <v>0</v>
      </c>
      <c r="P82" s="190"/>
      <c r="Q82" s="213"/>
      <c r="R82" s="214">
        <f t="shared" ref="R82" si="325">IF($D$18="YES", (Q82), (0))</f>
        <v>0</v>
      </c>
      <c r="S82" s="190"/>
      <c r="T82" s="213"/>
      <c r="U82" s="214">
        <f t="shared" ref="U82" si="326">IF($D$18="YES", (T82), (0))</f>
        <v>0</v>
      </c>
      <c r="V82" s="190"/>
      <c r="W82" s="213"/>
      <c r="X82" s="214">
        <f t="shared" ref="X82" si="327">IF($D$18="YES", (W82), (0))</f>
        <v>0</v>
      </c>
      <c r="Y82" s="190"/>
      <c r="Z82" s="186"/>
      <c r="AA82" s="207"/>
      <c r="AB82" s="215"/>
      <c r="AC82" s="190"/>
      <c r="AD82" s="156">
        <f t="shared" ref="AD82" si="328">SUM(N82,O82,Q82,R82,T82,U82,W82,X82)</f>
        <v>0</v>
      </c>
      <c r="AE82" s="156"/>
      <c r="AF82" s="117"/>
      <c r="AG82" s="156"/>
      <c r="AH82" s="355"/>
      <c r="AI82" s="368">
        <f t="shared" ref="AI82" si="329">N82*G82</f>
        <v>0</v>
      </c>
      <c r="AJ82" s="354"/>
      <c r="AK82" s="368">
        <f t="shared" ref="AK82" si="330">Q82*G82</f>
        <v>0</v>
      </c>
      <c r="AL82" s="354"/>
      <c r="AM82" s="368">
        <f t="shared" ref="AM82" si="331">T82*G82</f>
        <v>0</v>
      </c>
      <c r="AN82" s="354"/>
      <c r="AO82" s="368">
        <f t="shared" ref="AO82" si="332">W82*G82</f>
        <v>0</v>
      </c>
      <c r="AP82" s="354"/>
      <c r="AQ82" s="368">
        <f t="shared" ref="AQ82" si="333">SUM(AI82,AK82,AM82,AO82)</f>
        <v>0</v>
      </c>
      <c r="AR82" s="354"/>
      <c r="AS82" s="354"/>
      <c r="AT82" s="369">
        <f t="shared" ref="AT82" si="334">(N82*G82)*F82</f>
        <v>0</v>
      </c>
      <c r="AU82" s="354"/>
      <c r="AV82" s="369">
        <f t="shared" ref="AV82" si="335">(Q82*G82)*F82</f>
        <v>0</v>
      </c>
      <c r="AW82" s="354"/>
      <c r="AX82" s="369">
        <f t="shared" ref="AX82" si="336">(T82*G82)*F82</f>
        <v>0</v>
      </c>
      <c r="AY82" s="354"/>
      <c r="AZ82" s="369">
        <f t="shared" ref="AZ82" si="337">(W82*G82)*F82</f>
        <v>0</v>
      </c>
      <c r="BA82" s="354"/>
      <c r="BB82" s="369">
        <f t="shared" ref="BB82" si="338">SUM(AS82:BA82)</f>
        <v>0</v>
      </c>
      <c r="BC82" s="150"/>
      <c r="BD82" s="116"/>
      <c r="BE82" s="367"/>
      <c r="BF82" s="367"/>
      <c r="BG82" s="367"/>
      <c r="BH82" s="367"/>
      <c r="BI82" s="367"/>
      <c r="BJ82" s="367"/>
      <c r="BK82" s="367">
        <f>IF($N$18&lt;BK$24,0,IF($N$18&gt;BK$25,0,$BE82))</f>
        <v>0</v>
      </c>
      <c r="BL82" s="367">
        <f t="shared" si="317"/>
        <v>0</v>
      </c>
      <c r="BM82" s="367">
        <f t="shared" si="318"/>
        <v>0</v>
      </c>
      <c r="BN82" s="367">
        <f t="shared" si="319"/>
        <v>0</v>
      </c>
      <c r="BO82" s="367">
        <f t="shared" si="320"/>
        <v>0</v>
      </c>
      <c r="BP82" s="367">
        <f t="shared" si="321"/>
        <v>0</v>
      </c>
      <c r="BQ82" s="383">
        <f t="shared" ref="BQ82" si="339">SUM(BK82:BP82)</f>
        <v>0</v>
      </c>
      <c r="BR82" s="146"/>
      <c r="BS82" s="441">
        <v>5</v>
      </c>
      <c r="BT82" s="116"/>
      <c r="BU82" s="116"/>
      <c r="BV82" s="116"/>
      <c r="BW82" s="116"/>
      <c r="BX82" s="116"/>
      <c r="BY82" s="116"/>
      <c r="BZ82" s="116"/>
      <c r="CA82" s="116"/>
      <c r="CB82" s="116"/>
      <c r="CC82" s="116"/>
      <c r="CD82" s="116"/>
      <c r="CE82" s="116"/>
      <c r="CF82" s="116"/>
      <c r="CG82" s="116"/>
      <c r="CH82" s="116"/>
      <c r="CI82" s="116"/>
      <c r="CJ82" s="116"/>
      <c r="CK82" s="116"/>
      <c r="CL82" s="116"/>
      <c r="CM82" s="116"/>
      <c r="CN82" s="116"/>
      <c r="CO82" s="116"/>
      <c r="CP82" s="116"/>
      <c r="CQ82" s="116"/>
      <c r="CR82" s="116"/>
      <c r="CS82" s="116"/>
      <c r="CT82" s="116"/>
      <c r="CU82" s="116"/>
      <c r="CV82" s="116"/>
      <c r="CW82" s="116"/>
      <c r="CX82" s="116"/>
      <c r="CY82" s="116"/>
      <c r="CZ82" s="116"/>
      <c r="DA82" s="116"/>
      <c r="DB82" s="116"/>
      <c r="DC82" s="116"/>
      <c r="DD82" s="116"/>
      <c r="DE82" s="116"/>
      <c r="DF82" s="116"/>
      <c r="DG82" s="116"/>
      <c r="DH82" s="116"/>
      <c r="DI82" s="116"/>
      <c r="DJ82" s="116"/>
      <c r="DK82" s="116"/>
      <c r="DL82" s="116"/>
      <c r="DM82" s="116"/>
      <c r="DN82" s="116"/>
      <c r="DO82" s="116"/>
      <c r="DP82" s="116"/>
      <c r="DQ82" s="116"/>
      <c r="DR82" s="116"/>
      <c r="DS82" s="116"/>
      <c r="DT82" s="116"/>
      <c r="DU82" s="116"/>
      <c r="DV82" s="116"/>
      <c r="DW82" s="116"/>
      <c r="DX82" s="116"/>
      <c r="DY82" s="116"/>
      <c r="DZ82" s="116"/>
      <c r="EA82" s="116"/>
    </row>
    <row r="83" spans="1:131" ht="11.25" customHeight="1" x14ac:dyDescent="0.15">
      <c r="A83" s="113" t="s">
        <v>164</v>
      </c>
      <c r="B83" s="124"/>
      <c r="C83" s="127"/>
      <c r="D83" s="112" t="str">
        <f t="shared" ref="D83:D84" si="340">BS83</f>
        <v>S/O</v>
      </c>
      <c r="E83" s="710" t="s">
        <v>89</v>
      </c>
      <c r="F83" s="711">
        <f t="shared" ref="F83:F84" si="341">BQ83</f>
        <v>0</v>
      </c>
      <c r="G83" s="209">
        <v>30</v>
      </c>
      <c r="H83" s="210"/>
      <c r="I83" s="211">
        <v>4501855</v>
      </c>
      <c r="J83" s="212"/>
      <c r="K83" s="552"/>
      <c r="L83" s="553"/>
      <c r="M83" s="212"/>
      <c r="N83" s="213"/>
      <c r="O83" s="214">
        <f t="shared" ref="O83:O84" si="342">IF($D$18="YES", (N83), (0))</f>
        <v>0</v>
      </c>
      <c r="P83" s="190"/>
      <c r="Q83" s="213"/>
      <c r="R83" s="214">
        <f t="shared" ref="R83:R84" si="343">IF($D$18="YES", (Q83), (0))</f>
        <v>0</v>
      </c>
      <c r="S83" s="190"/>
      <c r="T83" s="213"/>
      <c r="U83" s="214">
        <f t="shared" ref="U83:U84" si="344">IF($D$18="YES", (T83), (0))</f>
        <v>0</v>
      </c>
      <c r="V83" s="190"/>
      <c r="W83" s="213"/>
      <c r="X83" s="214">
        <f t="shared" ref="X83:X84" si="345">IF($D$18="YES", (W83), (0))</f>
        <v>0</v>
      </c>
      <c r="Y83" s="190"/>
      <c r="Z83" s="186"/>
      <c r="AA83" s="207"/>
      <c r="AB83" s="215"/>
      <c r="AC83" s="190"/>
      <c r="AD83" s="156">
        <f t="shared" ref="AD83:AD84" si="346">SUM(N83,O83,Q83,R83,T83,U83,W83,X83)</f>
        <v>0</v>
      </c>
      <c r="AE83" s="156"/>
      <c r="AF83" s="117"/>
      <c r="AG83" s="156"/>
      <c r="AH83" s="355"/>
      <c r="AI83" s="368">
        <f t="shared" ref="AI83:AI84" si="347">N83*G83</f>
        <v>0</v>
      </c>
      <c r="AJ83" s="354"/>
      <c r="AK83" s="368">
        <f t="shared" ref="AK83:AK84" si="348">Q83*G83</f>
        <v>0</v>
      </c>
      <c r="AL83" s="354"/>
      <c r="AM83" s="368">
        <f t="shared" ref="AM83:AM84" si="349">T83*G83</f>
        <v>0</v>
      </c>
      <c r="AN83" s="354"/>
      <c r="AO83" s="368">
        <f t="shared" ref="AO83:AO84" si="350">W83*G83</f>
        <v>0</v>
      </c>
      <c r="AP83" s="354"/>
      <c r="AQ83" s="368">
        <f t="shared" ref="AQ83:AQ84" si="351">SUM(AI83,AK83,AM83,AO83)</f>
        <v>0</v>
      </c>
      <c r="AR83" s="354"/>
      <c r="AS83" s="354"/>
      <c r="AT83" s="369">
        <f t="shared" ref="AT83:AT84" si="352">(N83*G83)*F83</f>
        <v>0</v>
      </c>
      <c r="AU83" s="354"/>
      <c r="AV83" s="369">
        <f t="shared" ref="AV83:AV84" si="353">(Q83*G83)*F83</f>
        <v>0</v>
      </c>
      <c r="AW83" s="354"/>
      <c r="AX83" s="369">
        <f t="shared" ref="AX83:AX84" si="354">(T83*G83)*F83</f>
        <v>0</v>
      </c>
      <c r="AY83" s="354"/>
      <c r="AZ83" s="369">
        <f t="shared" ref="AZ83:AZ84" si="355">(W83*G83)*F83</f>
        <v>0</v>
      </c>
      <c r="BA83" s="354"/>
      <c r="BB83" s="369">
        <f t="shared" ref="BB83:BB84" si="356">SUM(AS83:BA83)</f>
        <v>0</v>
      </c>
      <c r="BC83" s="150"/>
      <c r="BD83" s="116"/>
      <c r="BE83" s="367"/>
      <c r="BF83" s="367"/>
      <c r="BG83" s="367"/>
      <c r="BH83" s="367"/>
      <c r="BI83" s="367"/>
      <c r="BJ83" s="367"/>
      <c r="BK83" s="367">
        <f t="shared" ref="BK83:BK88" si="357">IF($N$18&lt;BK$24,0,IF($N$18&gt;BK$25,0,$BE83))</f>
        <v>0</v>
      </c>
      <c r="BL83" s="367">
        <f t="shared" si="317"/>
        <v>0</v>
      </c>
      <c r="BM83" s="367">
        <f t="shared" si="318"/>
        <v>0</v>
      </c>
      <c r="BN83" s="367">
        <f t="shared" si="319"/>
        <v>0</v>
      </c>
      <c r="BO83" s="367">
        <f t="shared" si="320"/>
        <v>0</v>
      </c>
      <c r="BP83" s="367">
        <f t="shared" si="321"/>
        <v>0</v>
      </c>
      <c r="BQ83" s="383">
        <f t="shared" ref="BQ83" si="358">SUM(BK83:BP83)</f>
        <v>0</v>
      </c>
      <c r="BR83" s="146"/>
      <c r="BS83" s="441" t="s">
        <v>90</v>
      </c>
      <c r="BT83" s="116"/>
      <c r="BU83" s="116"/>
      <c r="BV83" s="116"/>
      <c r="BW83" s="116"/>
      <c r="BX83" s="116"/>
      <c r="BY83" s="116"/>
      <c r="BZ83" s="116"/>
      <c r="CA83" s="116"/>
      <c r="CB83" s="116"/>
      <c r="CC83" s="116"/>
      <c r="CD83" s="116"/>
      <c r="CE83" s="116"/>
      <c r="CF83" s="116"/>
      <c r="CG83" s="116"/>
      <c r="CH83" s="116"/>
      <c r="CI83" s="116"/>
      <c r="CJ83" s="116"/>
      <c r="CK83" s="116"/>
      <c r="CL83" s="116"/>
      <c r="CM83" s="116"/>
      <c r="CN83" s="116"/>
      <c r="CO83" s="116"/>
      <c r="CP83" s="116"/>
      <c r="CQ83" s="116"/>
      <c r="CR83" s="116"/>
      <c r="CS83" s="116"/>
      <c r="CT83" s="116"/>
      <c r="CU83" s="116"/>
      <c r="CV83" s="116"/>
      <c r="CW83" s="116"/>
      <c r="CX83" s="116"/>
      <c r="CY83" s="116"/>
      <c r="CZ83" s="116"/>
      <c r="DA83" s="116"/>
      <c r="DB83" s="116"/>
      <c r="DC83" s="116"/>
      <c r="DD83" s="116"/>
      <c r="DE83" s="116"/>
      <c r="DF83" s="116"/>
      <c r="DG83" s="116"/>
      <c r="DH83" s="116"/>
      <c r="DI83" s="116"/>
      <c r="DJ83" s="116"/>
      <c r="DK83" s="116"/>
      <c r="DL83" s="116"/>
      <c r="DM83" s="116"/>
      <c r="DN83" s="116"/>
      <c r="DO83" s="116"/>
      <c r="DP83" s="116"/>
      <c r="DQ83" s="116"/>
      <c r="DR83" s="116"/>
      <c r="DS83" s="116"/>
      <c r="DT83" s="116"/>
      <c r="DU83" s="116"/>
      <c r="DV83" s="116"/>
      <c r="DW83" s="116"/>
      <c r="DX83" s="116"/>
      <c r="DY83" s="116"/>
      <c r="DZ83" s="116"/>
      <c r="EA83" s="116"/>
    </row>
    <row r="84" spans="1:131" ht="11.25" customHeight="1" x14ac:dyDescent="0.15">
      <c r="A84" s="113" t="s">
        <v>164</v>
      </c>
      <c r="B84" s="124"/>
      <c r="C84" s="127"/>
      <c r="D84" s="112" t="str">
        <f t="shared" si="340"/>
        <v>S/O</v>
      </c>
      <c r="E84" s="710" t="s">
        <v>102</v>
      </c>
      <c r="F84" s="711">
        <f t="shared" si="341"/>
        <v>0</v>
      </c>
      <c r="G84" s="209">
        <v>50</v>
      </c>
      <c r="H84" s="210"/>
      <c r="I84" s="211">
        <v>4901858</v>
      </c>
      <c r="J84" s="212"/>
      <c r="K84" s="552"/>
      <c r="L84" s="553"/>
      <c r="M84" s="212"/>
      <c r="N84" s="213"/>
      <c r="O84" s="214">
        <f t="shared" si="342"/>
        <v>0</v>
      </c>
      <c r="P84" s="190"/>
      <c r="Q84" s="213"/>
      <c r="R84" s="214">
        <f t="shared" si="343"/>
        <v>0</v>
      </c>
      <c r="S84" s="190"/>
      <c r="T84" s="213"/>
      <c r="U84" s="214">
        <f t="shared" si="344"/>
        <v>0</v>
      </c>
      <c r="V84" s="190"/>
      <c r="W84" s="213"/>
      <c r="X84" s="214">
        <f t="shared" si="345"/>
        <v>0</v>
      </c>
      <c r="Y84" s="190"/>
      <c r="Z84" s="190"/>
      <c r="AA84" s="207"/>
      <c r="AB84" s="208"/>
      <c r="AC84" s="190"/>
      <c r="AD84" s="156">
        <f t="shared" si="346"/>
        <v>0</v>
      </c>
      <c r="AE84" s="146"/>
      <c r="AF84" s="117"/>
      <c r="AG84" s="156"/>
      <c r="AH84" s="355"/>
      <c r="AI84" s="368">
        <f t="shared" si="347"/>
        <v>0</v>
      </c>
      <c r="AJ84" s="354"/>
      <c r="AK84" s="368">
        <f t="shared" si="348"/>
        <v>0</v>
      </c>
      <c r="AL84" s="354"/>
      <c r="AM84" s="368">
        <f t="shared" si="349"/>
        <v>0</v>
      </c>
      <c r="AN84" s="354"/>
      <c r="AO84" s="368">
        <f t="shared" si="350"/>
        <v>0</v>
      </c>
      <c r="AP84" s="354"/>
      <c r="AQ84" s="368">
        <f t="shared" si="351"/>
        <v>0</v>
      </c>
      <c r="AR84" s="354"/>
      <c r="AS84" s="354"/>
      <c r="AT84" s="369">
        <f t="shared" si="352"/>
        <v>0</v>
      </c>
      <c r="AU84" s="354"/>
      <c r="AV84" s="369">
        <f t="shared" si="353"/>
        <v>0</v>
      </c>
      <c r="AW84" s="354"/>
      <c r="AX84" s="369">
        <f t="shared" si="354"/>
        <v>0</v>
      </c>
      <c r="AY84" s="354"/>
      <c r="AZ84" s="369">
        <f t="shared" si="355"/>
        <v>0</v>
      </c>
      <c r="BA84" s="354"/>
      <c r="BB84" s="369">
        <f t="shared" si="356"/>
        <v>0</v>
      </c>
      <c r="BC84" s="150"/>
      <c r="BD84" s="116"/>
      <c r="BE84" s="367"/>
      <c r="BF84" s="367"/>
      <c r="BG84" s="367"/>
      <c r="BH84" s="367"/>
      <c r="BI84" s="367"/>
      <c r="BJ84" s="367"/>
      <c r="BK84" s="367">
        <f t="shared" si="357"/>
        <v>0</v>
      </c>
      <c r="BL84" s="367">
        <f t="shared" si="317"/>
        <v>0</v>
      </c>
      <c r="BM84" s="367">
        <f t="shared" si="318"/>
        <v>0</v>
      </c>
      <c r="BN84" s="367">
        <f t="shared" si="319"/>
        <v>0</v>
      </c>
      <c r="BO84" s="367">
        <f t="shared" si="320"/>
        <v>0</v>
      </c>
      <c r="BP84" s="367">
        <f t="shared" si="321"/>
        <v>0</v>
      </c>
      <c r="BQ84" s="383">
        <f t="shared" ref="BQ84" si="359">SUM(BK84:BP84)</f>
        <v>0</v>
      </c>
      <c r="BR84" s="146"/>
      <c r="BS84" s="441" t="s">
        <v>90</v>
      </c>
      <c r="BT84" s="116"/>
      <c r="BU84" s="116"/>
      <c r="BV84" s="116"/>
      <c r="BW84" s="116"/>
      <c r="BX84" s="116"/>
      <c r="BY84" s="116"/>
      <c r="BZ84" s="116"/>
      <c r="CA84" s="116"/>
      <c r="CB84" s="116"/>
      <c r="CC84" s="116"/>
      <c r="CD84" s="116"/>
      <c r="CE84" s="116"/>
      <c r="CF84" s="116"/>
      <c r="CG84" s="116"/>
      <c r="CH84" s="116"/>
      <c r="CI84" s="116"/>
      <c r="CJ84" s="116"/>
      <c r="CK84" s="116"/>
      <c r="CL84" s="116"/>
      <c r="CM84" s="116"/>
      <c r="CN84" s="116"/>
      <c r="CO84" s="116"/>
      <c r="CP84" s="116"/>
      <c r="CQ84" s="116"/>
      <c r="CR84" s="116"/>
      <c r="CS84" s="116"/>
      <c r="CT84" s="116"/>
      <c r="CU84" s="116"/>
      <c r="CV84" s="116"/>
      <c r="CW84" s="116"/>
      <c r="CX84" s="116"/>
      <c r="CY84" s="116"/>
      <c r="CZ84" s="116"/>
      <c r="DA84" s="116"/>
      <c r="DB84" s="116"/>
      <c r="DC84" s="116"/>
      <c r="DD84" s="116"/>
      <c r="DE84" s="116"/>
      <c r="DF84" s="116"/>
      <c r="DG84" s="116"/>
      <c r="DH84" s="116"/>
      <c r="DI84" s="116"/>
      <c r="DJ84" s="116"/>
      <c r="DK84" s="116"/>
      <c r="DL84" s="116"/>
      <c r="DM84" s="116"/>
      <c r="DN84" s="116"/>
      <c r="DO84" s="116"/>
      <c r="DP84" s="116"/>
      <c r="DQ84" s="116"/>
      <c r="DR84" s="116"/>
      <c r="DS84" s="116"/>
      <c r="DT84" s="116"/>
      <c r="DU84" s="116"/>
      <c r="DV84" s="116"/>
      <c r="DW84" s="116"/>
      <c r="DX84" s="116"/>
      <c r="DY84" s="116"/>
      <c r="DZ84" s="116"/>
      <c r="EA84" s="116"/>
    </row>
    <row r="85" spans="1:131" ht="11.25" customHeight="1" x14ac:dyDescent="0.15">
      <c r="A85" s="90" t="s">
        <v>165</v>
      </c>
      <c r="B85" s="205"/>
      <c r="C85" s="133"/>
      <c r="D85" s="391"/>
      <c r="E85" s="710"/>
      <c r="F85" s="711"/>
      <c r="G85" s="226"/>
      <c r="H85" s="206"/>
      <c r="I85" s="218"/>
      <c r="J85" s="135"/>
      <c r="K85" s="219"/>
      <c r="L85" s="219"/>
      <c r="M85" s="135"/>
      <c r="N85" s="227"/>
      <c r="O85" s="138"/>
      <c r="P85" s="190"/>
      <c r="Q85" s="227"/>
      <c r="R85" s="138"/>
      <c r="S85" s="190"/>
      <c r="T85" s="227"/>
      <c r="U85" s="138"/>
      <c r="V85" s="190"/>
      <c r="W85" s="227"/>
      <c r="X85" s="138"/>
      <c r="Y85" s="190"/>
      <c r="Z85" s="186"/>
      <c r="AA85" s="207"/>
      <c r="AB85" s="215"/>
      <c r="AC85" s="190"/>
      <c r="AD85" s="156">
        <f>SUM(AD86:AD87)</f>
        <v>0</v>
      </c>
      <c r="AE85" s="156"/>
      <c r="AF85" s="117"/>
      <c r="AG85" s="156"/>
      <c r="AH85" s="355"/>
      <c r="AI85" s="368"/>
      <c r="AJ85" s="354"/>
      <c r="AK85" s="368"/>
      <c r="AL85" s="354"/>
      <c r="AM85" s="368"/>
      <c r="AN85" s="354"/>
      <c r="AO85" s="368"/>
      <c r="AP85" s="354"/>
      <c r="AQ85" s="368"/>
      <c r="AR85" s="354"/>
      <c r="AS85" s="354"/>
      <c r="AT85" s="369"/>
      <c r="AU85" s="354"/>
      <c r="AV85" s="369"/>
      <c r="AW85" s="354"/>
      <c r="AX85" s="369"/>
      <c r="AY85" s="354"/>
      <c r="AZ85" s="369"/>
      <c r="BA85" s="354"/>
      <c r="BB85" s="369"/>
      <c r="BC85" s="150"/>
      <c r="BD85" s="116"/>
      <c r="BE85" s="367"/>
      <c r="BF85" s="367"/>
      <c r="BG85" s="367"/>
      <c r="BH85" s="367"/>
      <c r="BI85" s="367"/>
      <c r="BJ85" s="367"/>
      <c r="BK85" s="367"/>
      <c r="BL85" s="367"/>
      <c r="BM85" s="367"/>
      <c r="BN85" s="367"/>
      <c r="BO85" s="367"/>
      <c r="BP85" s="367"/>
      <c r="BQ85" s="383"/>
      <c r="BR85" s="146"/>
      <c r="BS85" s="441" t="e">
        <v>#N/A</v>
      </c>
      <c r="BT85" s="116"/>
      <c r="BU85" s="116"/>
      <c r="BV85" s="116"/>
      <c r="BW85" s="116"/>
      <c r="BX85" s="116"/>
      <c r="BY85" s="116"/>
      <c r="BZ85" s="116"/>
      <c r="CA85" s="116"/>
      <c r="CB85" s="116"/>
      <c r="CC85" s="116"/>
      <c r="CD85" s="116"/>
      <c r="CE85" s="116"/>
      <c r="CF85" s="116"/>
      <c r="CG85" s="116"/>
      <c r="CH85" s="116"/>
      <c r="CI85" s="116"/>
      <c r="CJ85" s="116"/>
      <c r="CK85" s="116"/>
      <c r="CL85" s="116"/>
      <c r="CM85" s="116"/>
      <c r="CN85" s="116"/>
      <c r="CO85" s="116"/>
      <c r="CP85" s="116"/>
      <c r="CQ85" s="116"/>
      <c r="CR85" s="116"/>
      <c r="CS85" s="116"/>
      <c r="CT85" s="116"/>
      <c r="CU85" s="116"/>
      <c r="CV85" s="116"/>
      <c r="CW85" s="116"/>
      <c r="CX85" s="116"/>
      <c r="CY85" s="116"/>
      <c r="CZ85" s="116"/>
      <c r="DA85" s="116"/>
      <c r="DB85" s="116"/>
      <c r="DC85" s="116"/>
      <c r="DD85" s="116"/>
      <c r="DE85" s="116"/>
      <c r="DF85" s="116"/>
      <c r="DG85" s="116"/>
      <c r="DH85" s="116"/>
      <c r="DI85" s="116"/>
      <c r="DJ85" s="116"/>
      <c r="DK85" s="116"/>
      <c r="DL85" s="116"/>
      <c r="DM85" s="116"/>
      <c r="DN85" s="116"/>
      <c r="DO85" s="116"/>
      <c r="DP85" s="116"/>
      <c r="DQ85" s="116"/>
      <c r="DR85" s="116"/>
      <c r="DS85" s="116"/>
      <c r="DT85" s="116"/>
      <c r="DU85" s="116"/>
      <c r="DV85" s="116"/>
      <c r="DW85" s="116"/>
      <c r="DX85" s="116"/>
      <c r="DY85" s="116"/>
      <c r="DZ85" s="116"/>
      <c r="EA85" s="116"/>
    </row>
    <row r="86" spans="1:131" ht="11.25" customHeight="1" x14ac:dyDescent="0.2">
      <c r="A86" s="113" t="s">
        <v>166</v>
      </c>
      <c r="B86" s="124" t="s">
        <v>167</v>
      </c>
      <c r="C86" s="127"/>
      <c r="D86" s="112" t="str">
        <f t="shared" si="301"/>
        <v>S/O</v>
      </c>
      <c r="E86" s="710" t="s">
        <v>89</v>
      </c>
      <c r="F86" s="711">
        <f t="shared" si="243"/>
        <v>0</v>
      </c>
      <c r="G86" s="216">
        <v>30</v>
      </c>
      <c r="H86" s="210"/>
      <c r="I86" s="211">
        <v>4501785</v>
      </c>
      <c r="J86" s="212"/>
      <c r="K86" s="552"/>
      <c r="L86" s="553"/>
      <c r="M86" s="212"/>
      <c r="N86" s="213"/>
      <c r="O86" s="214">
        <f t="shared" si="302"/>
        <v>0</v>
      </c>
      <c r="P86" s="190"/>
      <c r="Q86" s="213"/>
      <c r="R86" s="214">
        <f t="shared" si="303"/>
        <v>0</v>
      </c>
      <c r="S86" s="190"/>
      <c r="T86" s="213"/>
      <c r="U86" s="214">
        <f t="shared" si="304"/>
        <v>0</v>
      </c>
      <c r="V86" s="190"/>
      <c r="W86" s="213"/>
      <c r="X86" s="214">
        <f t="shared" si="305"/>
        <v>0</v>
      </c>
      <c r="Y86" s="190"/>
      <c r="Z86" s="186"/>
      <c r="AA86" s="207"/>
      <c r="AB86" s="215"/>
      <c r="AC86" s="190"/>
      <c r="AD86" s="156">
        <f t="shared" si="306"/>
        <v>0</v>
      </c>
      <c r="AE86" s="156"/>
      <c r="AF86" s="117"/>
      <c r="AG86" s="156"/>
      <c r="AH86" s="355"/>
      <c r="AI86" s="368">
        <f t="shared" si="307"/>
        <v>0</v>
      </c>
      <c r="AJ86" s="354"/>
      <c r="AK86" s="368">
        <f t="shared" si="308"/>
        <v>0</v>
      </c>
      <c r="AL86" s="354"/>
      <c r="AM86" s="368">
        <f t="shared" si="309"/>
        <v>0</v>
      </c>
      <c r="AN86" s="354"/>
      <c r="AO86" s="368">
        <f t="shared" si="310"/>
        <v>0</v>
      </c>
      <c r="AP86" s="354"/>
      <c r="AQ86" s="368">
        <f t="shared" si="311"/>
        <v>0</v>
      </c>
      <c r="AR86" s="354"/>
      <c r="AS86" s="354"/>
      <c r="AT86" s="369">
        <f t="shared" si="312"/>
        <v>0</v>
      </c>
      <c r="AU86" s="354"/>
      <c r="AV86" s="369">
        <f t="shared" si="313"/>
        <v>0</v>
      </c>
      <c r="AW86" s="354"/>
      <c r="AX86" s="369">
        <f t="shared" si="314"/>
        <v>0</v>
      </c>
      <c r="AY86" s="354"/>
      <c r="AZ86" s="369">
        <f t="shared" si="315"/>
        <v>0</v>
      </c>
      <c r="BA86" s="354"/>
      <c r="BB86" s="369">
        <f t="shared" si="316"/>
        <v>0</v>
      </c>
      <c r="BC86" s="150"/>
      <c r="BD86" s="116"/>
      <c r="BE86" s="367"/>
      <c r="BF86" s="367"/>
      <c r="BG86" s="367"/>
      <c r="BH86" s="367"/>
      <c r="BI86" s="367"/>
      <c r="BJ86" s="367"/>
      <c r="BK86" s="367">
        <f t="shared" si="357"/>
        <v>0</v>
      </c>
      <c r="BL86" s="367">
        <f t="shared" si="317"/>
        <v>0</v>
      </c>
      <c r="BM86" s="367">
        <f t="shared" si="318"/>
        <v>0</v>
      </c>
      <c r="BN86" s="367">
        <f t="shared" si="319"/>
        <v>0</v>
      </c>
      <c r="BO86" s="367">
        <f t="shared" si="320"/>
        <v>0</v>
      </c>
      <c r="BP86" s="367">
        <f t="shared" si="321"/>
        <v>0</v>
      </c>
      <c r="BQ86" s="383">
        <f t="shared" si="257"/>
        <v>0</v>
      </c>
      <c r="BR86" s="146"/>
      <c r="BS86" s="441" t="s">
        <v>90</v>
      </c>
      <c r="BT86" s="116"/>
      <c r="BU86" s="116"/>
      <c r="BV86" s="116"/>
      <c r="BW86" s="116"/>
      <c r="BX86" s="116"/>
      <c r="BY86" s="116"/>
      <c r="BZ86" s="116"/>
      <c r="CA86" s="116"/>
      <c r="CB86" s="116"/>
      <c r="CC86" s="116"/>
      <c r="CD86" s="116"/>
      <c r="CE86" s="116"/>
      <c r="CF86" s="116"/>
      <c r="CG86" s="116"/>
      <c r="CH86" s="116"/>
      <c r="CI86" s="116"/>
      <c r="CJ86" s="116"/>
      <c r="CK86" s="116"/>
      <c r="CL86" s="116"/>
      <c r="CM86" s="116"/>
      <c r="CN86" s="116"/>
      <c r="CO86" s="116"/>
      <c r="CP86" s="116"/>
      <c r="CQ86" s="116"/>
      <c r="CR86" s="116"/>
      <c r="CS86" s="116"/>
      <c r="CT86" s="116"/>
      <c r="CU86" s="116"/>
      <c r="CV86" s="116"/>
      <c r="CW86" s="116"/>
      <c r="CX86" s="116"/>
      <c r="CY86" s="116"/>
      <c r="CZ86" s="116"/>
      <c r="DA86" s="116"/>
      <c r="DB86" s="116"/>
      <c r="DC86" s="116"/>
      <c r="DD86" s="116"/>
      <c r="DE86" s="116"/>
      <c r="DF86" s="116"/>
      <c r="DG86" s="116"/>
      <c r="DH86" s="116"/>
      <c r="DI86" s="116"/>
      <c r="DJ86" s="116"/>
      <c r="DK86" s="116"/>
      <c r="DL86" s="116"/>
      <c r="DM86" s="116"/>
      <c r="DN86" s="116"/>
      <c r="DO86" s="116"/>
      <c r="DP86" s="116"/>
      <c r="DQ86" s="116"/>
      <c r="DR86" s="116"/>
      <c r="DS86" s="116"/>
      <c r="DT86" s="116"/>
      <c r="DU86" s="116"/>
      <c r="DV86" s="116"/>
      <c r="DW86" s="116"/>
      <c r="DX86" s="116"/>
      <c r="DY86" s="116"/>
      <c r="DZ86" s="116"/>
      <c r="EA86" s="116"/>
    </row>
    <row r="87" spans="1:131" ht="11.25" customHeight="1" x14ac:dyDescent="0.15">
      <c r="A87" s="113" t="s">
        <v>168</v>
      </c>
      <c r="B87" s="124" t="s">
        <v>169</v>
      </c>
      <c r="C87" s="127"/>
      <c r="D87" s="112" t="str">
        <f t="shared" ref="D87" si="360">BS87</f>
        <v>S/O</v>
      </c>
      <c r="E87" s="710" t="s">
        <v>89</v>
      </c>
      <c r="F87" s="711">
        <f t="shared" ref="F87" si="361">BQ87</f>
        <v>0</v>
      </c>
      <c r="G87" s="216">
        <v>30</v>
      </c>
      <c r="H87" s="210"/>
      <c r="I87" s="211">
        <v>4501765</v>
      </c>
      <c r="J87" s="212"/>
      <c r="K87" s="552"/>
      <c r="L87" s="553"/>
      <c r="M87" s="212"/>
      <c r="N87" s="213"/>
      <c r="O87" s="214">
        <f t="shared" ref="O87" si="362">IF($D$18="YES", (N87), (0))</f>
        <v>0</v>
      </c>
      <c r="P87" s="190"/>
      <c r="Q87" s="213"/>
      <c r="R87" s="214">
        <f t="shared" ref="R87" si="363">IF($D$18="YES", (Q87), (0))</f>
        <v>0</v>
      </c>
      <c r="S87" s="190"/>
      <c r="T87" s="213"/>
      <c r="U87" s="214">
        <f t="shared" ref="U87" si="364">IF($D$18="YES", (T87), (0))</f>
        <v>0</v>
      </c>
      <c r="V87" s="190"/>
      <c r="W87" s="213"/>
      <c r="X87" s="214">
        <f t="shared" ref="X87" si="365">IF($D$18="YES", (W87), (0))</f>
        <v>0</v>
      </c>
      <c r="Y87" s="190"/>
      <c r="Z87" s="186"/>
      <c r="AA87" s="207"/>
      <c r="AB87" s="215"/>
      <c r="AC87" s="190"/>
      <c r="AD87" s="156">
        <f t="shared" ref="AD87" si="366">SUM(N87,O87,Q87,R87,T87,U87,W87,X87)</f>
        <v>0</v>
      </c>
      <c r="AE87" s="156"/>
      <c r="AF87" s="117"/>
      <c r="AG87" s="156"/>
      <c r="AH87" s="355"/>
      <c r="AI87" s="368">
        <f t="shared" ref="AI87" si="367">N87*G87</f>
        <v>0</v>
      </c>
      <c r="AJ87" s="354"/>
      <c r="AK87" s="368">
        <f t="shared" ref="AK87" si="368">Q87*G87</f>
        <v>0</v>
      </c>
      <c r="AL87" s="354"/>
      <c r="AM87" s="368">
        <f t="shared" ref="AM87" si="369">T87*G87</f>
        <v>0</v>
      </c>
      <c r="AN87" s="354"/>
      <c r="AO87" s="368">
        <f t="shared" ref="AO87" si="370">W87*G87</f>
        <v>0</v>
      </c>
      <c r="AP87" s="354"/>
      <c r="AQ87" s="368">
        <f t="shared" ref="AQ87" si="371">SUM(AI87,AK87,AM87,AO87)</f>
        <v>0</v>
      </c>
      <c r="AR87" s="354"/>
      <c r="AS87" s="354"/>
      <c r="AT87" s="369">
        <f t="shared" ref="AT87" si="372">(N87*G87)*F87</f>
        <v>0</v>
      </c>
      <c r="AU87" s="354"/>
      <c r="AV87" s="369">
        <f t="shared" ref="AV87" si="373">(Q87*G87)*F87</f>
        <v>0</v>
      </c>
      <c r="AW87" s="354"/>
      <c r="AX87" s="369">
        <f t="shared" ref="AX87" si="374">(T87*G87)*F87</f>
        <v>0</v>
      </c>
      <c r="AY87" s="354"/>
      <c r="AZ87" s="369">
        <f t="shared" ref="AZ87" si="375">(W87*G87)*F87</f>
        <v>0</v>
      </c>
      <c r="BA87" s="354"/>
      <c r="BB87" s="369">
        <f t="shared" ref="BB87" si="376">SUM(AS87:BA87)</f>
        <v>0</v>
      </c>
      <c r="BC87" s="150"/>
      <c r="BD87" s="116"/>
      <c r="BE87" s="367"/>
      <c r="BF87" s="367"/>
      <c r="BG87" s="367"/>
      <c r="BH87" s="367"/>
      <c r="BI87" s="367"/>
      <c r="BJ87" s="367"/>
      <c r="BK87" s="367">
        <f>IF($N$18&lt;BK$24,0,IF($N$18&gt;BK$25,0,$BE87))</f>
        <v>0</v>
      </c>
      <c r="BL87" s="367">
        <f t="shared" si="317"/>
        <v>0</v>
      </c>
      <c r="BM87" s="367">
        <f t="shared" si="318"/>
        <v>0</v>
      </c>
      <c r="BN87" s="367">
        <f t="shared" si="319"/>
        <v>0</v>
      </c>
      <c r="BO87" s="367">
        <f t="shared" si="320"/>
        <v>0</v>
      </c>
      <c r="BP87" s="367">
        <f t="shared" si="321"/>
        <v>0</v>
      </c>
      <c r="BQ87" s="383">
        <f t="shared" ref="BQ87" si="377">SUM(BK87:BP87)</f>
        <v>0</v>
      </c>
      <c r="BR87" s="146"/>
      <c r="BS87" s="441" t="s">
        <v>90</v>
      </c>
      <c r="BT87" s="116"/>
      <c r="BU87" s="116"/>
      <c r="BV87" s="116"/>
      <c r="BW87" s="116"/>
      <c r="BX87" s="116"/>
      <c r="BY87" s="116"/>
      <c r="BZ87" s="116"/>
      <c r="CA87" s="116"/>
      <c r="CB87" s="116"/>
      <c r="CC87" s="116"/>
      <c r="CD87" s="116"/>
      <c r="CE87" s="116"/>
      <c r="CF87" s="116"/>
      <c r="CG87" s="116"/>
      <c r="CH87" s="116"/>
      <c r="CI87" s="116"/>
      <c r="CJ87" s="116"/>
      <c r="CK87" s="116"/>
      <c r="CL87" s="116"/>
      <c r="CM87" s="116"/>
      <c r="CN87" s="116"/>
      <c r="CO87" s="116"/>
      <c r="CP87" s="116"/>
      <c r="CQ87" s="116"/>
      <c r="CR87" s="116"/>
      <c r="CS87" s="116"/>
      <c r="CT87" s="116"/>
      <c r="CU87" s="116"/>
      <c r="CV87" s="116"/>
      <c r="CW87" s="116"/>
      <c r="CX87" s="116"/>
      <c r="CY87" s="116"/>
      <c r="CZ87" s="116"/>
      <c r="DA87" s="116"/>
      <c r="DB87" s="116"/>
      <c r="DC87" s="116"/>
      <c r="DD87" s="116"/>
      <c r="DE87" s="116"/>
      <c r="DF87" s="116"/>
      <c r="DG87" s="116"/>
      <c r="DH87" s="116"/>
      <c r="DI87" s="116"/>
      <c r="DJ87" s="116"/>
      <c r="DK87" s="116"/>
      <c r="DL87" s="116"/>
      <c r="DM87" s="116"/>
      <c r="DN87" s="116"/>
      <c r="DO87" s="116"/>
      <c r="DP87" s="116"/>
      <c r="DQ87" s="116"/>
      <c r="DR87" s="116"/>
      <c r="DS87" s="116"/>
      <c r="DT87" s="116"/>
      <c r="DU87" s="116"/>
      <c r="DV87" s="116"/>
      <c r="DW87" s="116"/>
      <c r="DX87" s="116"/>
      <c r="DY87" s="116"/>
      <c r="DZ87" s="116"/>
      <c r="EA87" s="116"/>
    </row>
    <row r="88" spans="1:131" ht="11.25" customHeight="1" x14ac:dyDescent="0.15">
      <c r="A88" s="113" t="s">
        <v>170</v>
      </c>
      <c r="B88" s="124" t="s">
        <v>171</v>
      </c>
      <c r="C88" s="88"/>
      <c r="D88" s="112" t="str">
        <f t="shared" si="301"/>
        <v>S/O</v>
      </c>
      <c r="E88" s="710" t="s">
        <v>89</v>
      </c>
      <c r="F88" s="711">
        <f t="shared" si="243"/>
        <v>0</v>
      </c>
      <c r="G88" s="209">
        <v>30</v>
      </c>
      <c r="H88" s="210"/>
      <c r="I88" s="211">
        <v>4501805</v>
      </c>
      <c r="J88" s="212"/>
      <c r="K88" s="552"/>
      <c r="L88" s="553"/>
      <c r="M88" s="212"/>
      <c r="N88" s="213"/>
      <c r="O88" s="214">
        <f t="shared" si="302"/>
        <v>0</v>
      </c>
      <c r="P88" s="190"/>
      <c r="Q88" s="213"/>
      <c r="R88" s="214">
        <f t="shared" si="303"/>
        <v>0</v>
      </c>
      <c r="S88" s="190"/>
      <c r="T88" s="213"/>
      <c r="U88" s="214">
        <f t="shared" si="304"/>
        <v>0</v>
      </c>
      <c r="V88" s="190"/>
      <c r="W88" s="213"/>
      <c r="X88" s="214">
        <f t="shared" si="305"/>
        <v>0</v>
      </c>
      <c r="Y88" s="190"/>
      <c r="Z88" s="186"/>
      <c r="AA88" s="207"/>
      <c r="AB88" s="215"/>
      <c r="AC88" s="190"/>
      <c r="AD88" s="156">
        <f t="shared" si="306"/>
        <v>0</v>
      </c>
      <c r="AE88" s="156"/>
      <c r="AF88" s="117"/>
      <c r="AG88" s="156"/>
      <c r="AH88" s="355"/>
      <c r="AI88" s="368">
        <f t="shared" si="307"/>
        <v>0</v>
      </c>
      <c r="AJ88" s="354"/>
      <c r="AK88" s="368">
        <f t="shared" si="308"/>
        <v>0</v>
      </c>
      <c r="AL88" s="354"/>
      <c r="AM88" s="368">
        <f t="shared" si="309"/>
        <v>0</v>
      </c>
      <c r="AN88" s="354"/>
      <c r="AO88" s="368">
        <f t="shared" si="310"/>
        <v>0</v>
      </c>
      <c r="AP88" s="354"/>
      <c r="AQ88" s="368">
        <f t="shared" si="311"/>
        <v>0</v>
      </c>
      <c r="AR88" s="354"/>
      <c r="AS88" s="354"/>
      <c r="AT88" s="369">
        <f t="shared" si="312"/>
        <v>0</v>
      </c>
      <c r="AU88" s="354"/>
      <c r="AV88" s="369">
        <f t="shared" si="313"/>
        <v>0</v>
      </c>
      <c r="AW88" s="354"/>
      <c r="AX88" s="369">
        <f t="shared" si="314"/>
        <v>0</v>
      </c>
      <c r="AY88" s="354"/>
      <c r="AZ88" s="369">
        <f t="shared" si="315"/>
        <v>0</v>
      </c>
      <c r="BA88" s="354"/>
      <c r="BB88" s="369">
        <f t="shared" si="316"/>
        <v>0</v>
      </c>
      <c r="BC88" s="150"/>
      <c r="BD88" s="116"/>
      <c r="BE88" s="367"/>
      <c r="BF88" s="367"/>
      <c r="BG88" s="367"/>
      <c r="BH88" s="367"/>
      <c r="BI88" s="367"/>
      <c r="BJ88" s="367"/>
      <c r="BK88" s="367">
        <f t="shared" si="357"/>
        <v>0</v>
      </c>
      <c r="BL88" s="367">
        <f t="shared" si="317"/>
        <v>0</v>
      </c>
      <c r="BM88" s="367">
        <f t="shared" si="318"/>
        <v>0</v>
      </c>
      <c r="BN88" s="367">
        <f t="shared" si="319"/>
        <v>0</v>
      </c>
      <c r="BO88" s="367">
        <f t="shared" si="320"/>
        <v>0</v>
      </c>
      <c r="BP88" s="367">
        <f t="shared" si="321"/>
        <v>0</v>
      </c>
      <c r="BQ88" s="383">
        <f t="shared" si="257"/>
        <v>0</v>
      </c>
      <c r="BR88" s="146"/>
      <c r="BS88" s="441" t="s">
        <v>90</v>
      </c>
      <c r="BT88" s="116"/>
      <c r="BU88" s="116"/>
      <c r="BV88" s="116"/>
      <c r="BW88" s="116"/>
      <c r="BX88" s="116"/>
      <c r="BY88" s="116"/>
      <c r="BZ88" s="116"/>
      <c r="CA88" s="116"/>
      <c r="CB88" s="116"/>
      <c r="CC88" s="116"/>
      <c r="CD88" s="116"/>
      <c r="CE88" s="116"/>
      <c r="CF88" s="116"/>
      <c r="CG88" s="116"/>
      <c r="CH88" s="116"/>
      <c r="CI88" s="116"/>
      <c r="CJ88" s="116"/>
      <c r="CK88" s="116"/>
      <c r="CL88" s="116"/>
      <c r="CM88" s="116"/>
      <c r="CN88" s="116"/>
      <c r="CO88" s="116"/>
      <c r="CP88" s="116"/>
      <c r="CQ88" s="116"/>
      <c r="CR88" s="116"/>
      <c r="CS88" s="116"/>
      <c r="CT88" s="116"/>
      <c r="CU88" s="116"/>
      <c r="CV88" s="116"/>
      <c r="CW88" s="116"/>
      <c r="CX88" s="116"/>
      <c r="CY88" s="116"/>
      <c r="CZ88" s="116"/>
      <c r="DA88" s="116"/>
      <c r="DB88" s="116"/>
      <c r="DC88" s="116"/>
      <c r="DD88" s="116"/>
      <c r="DE88" s="116"/>
      <c r="DF88" s="116"/>
      <c r="DG88" s="116"/>
      <c r="DH88" s="116"/>
      <c r="DI88" s="116"/>
      <c r="DJ88" s="116"/>
      <c r="DK88" s="116"/>
      <c r="DL88" s="116"/>
      <c r="DM88" s="116"/>
      <c r="DN88" s="116"/>
      <c r="DO88" s="116"/>
      <c r="DP88" s="116"/>
      <c r="DQ88" s="116"/>
      <c r="DR88" s="116"/>
      <c r="DS88" s="116"/>
      <c r="DT88" s="116"/>
      <c r="DU88" s="116"/>
      <c r="DV88" s="116"/>
      <c r="DW88" s="116"/>
      <c r="DX88" s="116"/>
      <c r="DY88" s="116"/>
      <c r="DZ88" s="116"/>
      <c r="EA88" s="116"/>
    </row>
    <row r="89" spans="1:131" ht="11.25" customHeight="1" x14ac:dyDescent="0.15">
      <c r="A89" s="126" t="s">
        <v>172</v>
      </c>
      <c r="B89" s="205"/>
      <c r="C89" s="455"/>
      <c r="D89" s="406"/>
      <c r="E89" s="710"/>
      <c r="F89" s="711"/>
      <c r="G89" s="217"/>
      <c r="H89" s="206"/>
      <c r="I89" s="218"/>
      <c r="J89" s="156"/>
      <c r="K89" s="219"/>
      <c r="L89" s="219"/>
      <c r="M89" s="156"/>
      <c r="N89" s="156"/>
      <c r="O89" s="220"/>
      <c r="P89" s="190"/>
      <c r="Q89" s="156"/>
      <c r="R89" s="220"/>
      <c r="S89" s="190"/>
      <c r="T89" s="156"/>
      <c r="U89" s="220"/>
      <c r="V89" s="190"/>
      <c r="W89" s="156"/>
      <c r="X89" s="220"/>
      <c r="Y89" s="190"/>
      <c r="Z89" s="186"/>
      <c r="AA89" s="207"/>
      <c r="AB89" s="215"/>
      <c r="AC89" s="190"/>
      <c r="AD89" s="156">
        <f>SUM(AD90:AD98)</f>
        <v>0</v>
      </c>
      <c r="AE89" s="156"/>
      <c r="AF89" s="117"/>
      <c r="AG89" s="156"/>
      <c r="AH89" s="355"/>
      <c r="AI89" s="368"/>
      <c r="AJ89" s="354"/>
      <c r="AK89" s="368"/>
      <c r="AL89" s="354"/>
      <c r="AM89" s="368"/>
      <c r="AN89" s="354"/>
      <c r="AO89" s="368"/>
      <c r="AP89" s="354"/>
      <c r="AQ89" s="368"/>
      <c r="AR89" s="354"/>
      <c r="AS89" s="354"/>
      <c r="AT89" s="369"/>
      <c r="AU89" s="354"/>
      <c r="AV89" s="369"/>
      <c r="AW89" s="354"/>
      <c r="AX89" s="369"/>
      <c r="AY89" s="354"/>
      <c r="AZ89" s="369"/>
      <c r="BA89" s="354"/>
      <c r="BB89" s="369"/>
      <c r="BC89" s="150"/>
      <c r="BD89" s="116"/>
      <c r="BE89" s="367"/>
      <c r="BF89" s="367"/>
      <c r="BG89" s="367"/>
      <c r="BH89" s="367"/>
      <c r="BI89" s="367"/>
      <c r="BJ89" s="367"/>
      <c r="BK89" s="367"/>
      <c r="BL89" s="367"/>
      <c r="BM89" s="367"/>
      <c r="BN89" s="367"/>
      <c r="BO89" s="367"/>
      <c r="BP89" s="367"/>
      <c r="BQ89" s="383"/>
      <c r="BR89" s="146"/>
      <c r="BS89" s="441" t="e">
        <v>#N/A</v>
      </c>
      <c r="BT89" s="116"/>
      <c r="BU89" s="116"/>
      <c r="BV89" s="116"/>
      <c r="BW89" s="116"/>
      <c r="BX89" s="116"/>
      <c r="BY89" s="116"/>
      <c r="BZ89" s="116"/>
      <c r="CA89" s="116"/>
      <c r="CB89" s="116"/>
      <c r="CC89" s="116"/>
      <c r="CD89" s="116"/>
      <c r="CE89" s="116"/>
      <c r="CF89" s="116"/>
      <c r="CG89" s="116"/>
      <c r="CH89" s="116"/>
      <c r="CI89" s="116"/>
      <c r="CJ89" s="116"/>
      <c r="CK89" s="116"/>
      <c r="CL89" s="116"/>
      <c r="CM89" s="116"/>
      <c r="CN89" s="116"/>
      <c r="CO89" s="116"/>
      <c r="CP89" s="116"/>
      <c r="CQ89" s="116"/>
      <c r="CR89" s="116"/>
      <c r="CS89" s="116"/>
      <c r="CT89" s="116"/>
      <c r="CU89" s="116"/>
      <c r="CV89" s="116"/>
      <c r="CW89" s="116"/>
      <c r="CX89" s="116"/>
      <c r="CY89" s="116"/>
      <c r="CZ89" s="116"/>
      <c r="DA89" s="116"/>
      <c r="DB89" s="116"/>
      <c r="DC89" s="116"/>
      <c r="DD89" s="116"/>
      <c r="DE89" s="116"/>
      <c r="DF89" s="116"/>
      <c r="DG89" s="116"/>
      <c r="DH89" s="116"/>
      <c r="DI89" s="116"/>
      <c r="DJ89" s="116"/>
      <c r="DK89" s="116"/>
      <c r="DL89" s="116"/>
      <c r="DM89" s="116"/>
      <c r="DN89" s="116"/>
      <c r="DO89" s="116"/>
      <c r="DP89" s="116"/>
      <c r="DQ89" s="116"/>
      <c r="DR89" s="116"/>
      <c r="DS89" s="116"/>
      <c r="DT89" s="116"/>
      <c r="DU89" s="116"/>
      <c r="DV89" s="116"/>
      <c r="DW89" s="116"/>
      <c r="DX89" s="116"/>
      <c r="DY89" s="116"/>
      <c r="DZ89" s="116"/>
      <c r="EA89" s="116"/>
    </row>
    <row r="90" spans="1:131" ht="11.25" customHeight="1" x14ac:dyDescent="0.15">
      <c r="A90" s="113" t="s">
        <v>173</v>
      </c>
      <c r="B90" s="124"/>
      <c r="C90" s="127"/>
      <c r="D90" s="112">
        <f t="shared" si="301"/>
        <v>20</v>
      </c>
      <c r="E90" s="710" t="s">
        <v>89</v>
      </c>
      <c r="F90" s="711">
        <f t="shared" si="243"/>
        <v>0</v>
      </c>
      <c r="G90" s="209">
        <v>30</v>
      </c>
      <c r="H90" s="210"/>
      <c r="I90" s="211">
        <v>4502205</v>
      </c>
      <c r="J90" s="212"/>
      <c r="K90" s="552"/>
      <c r="L90" s="553"/>
      <c r="M90" s="212"/>
      <c r="N90" s="213"/>
      <c r="O90" s="214">
        <f t="shared" ref="O90:O98" si="378">IF($D$18="YES", (N90), (0))</f>
        <v>0</v>
      </c>
      <c r="P90" s="190"/>
      <c r="Q90" s="213"/>
      <c r="R90" s="214">
        <f t="shared" ref="R90:R98" si="379">IF($D$18="YES", (Q90), (0))</f>
        <v>0</v>
      </c>
      <c r="S90" s="190"/>
      <c r="T90" s="213"/>
      <c r="U90" s="214">
        <f t="shared" ref="U90:U98" si="380">IF($D$18="YES", (T90), (0))</f>
        <v>0</v>
      </c>
      <c r="V90" s="190"/>
      <c r="W90" s="213"/>
      <c r="X90" s="214">
        <f t="shared" ref="X90:X98" si="381">IF($D$18="YES", (W90), (0))</f>
        <v>0</v>
      </c>
      <c r="Y90" s="190"/>
      <c r="Z90" s="186"/>
      <c r="AA90" s="207"/>
      <c r="AB90" s="215"/>
      <c r="AC90" s="190"/>
      <c r="AD90" s="156">
        <f t="shared" ref="AD90:AD98" si="382">SUM(N90,O90,Q90,R90,T90,U90,W90,X90)</f>
        <v>0</v>
      </c>
      <c r="AE90" s="156"/>
      <c r="AF90" s="117"/>
      <c r="AG90" s="156"/>
      <c r="AH90" s="355"/>
      <c r="AI90" s="368">
        <f t="shared" ref="AI90:AI98" si="383">N90*G90</f>
        <v>0</v>
      </c>
      <c r="AJ90" s="354"/>
      <c r="AK90" s="368">
        <f t="shared" ref="AK90:AK98" si="384">Q90*G90</f>
        <v>0</v>
      </c>
      <c r="AL90" s="354"/>
      <c r="AM90" s="368">
        <f t="shared" ref="AM90:AM98" si="385">T90*G90</f>
        <v>0</v>
      </c>
      <c r="AN90" s="354"/>
      <c r="AO90" s="368">
        <f t="shared" ref="AO90:AO98" si="386">W90*G90</f>
        <v>0</v>
      </c>
      <c r="AP90" s="354"/>
      <c r="AQ90" s="368">
        <f t="shared" si="311"/>
        <v>0</v>
      </c>
      <c r="AR90" s="354"/>
      <c r="AS90" s="354"/>
      <c r="AT90" s="369">
        <f t="shared" ref="AT90:AT98" si="387">(N90*G90)*F90</f>
        <v>0</v>
      </c>
      <c r="AU90" s="354"/>
      <c r="AV90" s="369">
        <f t="shared" ref="AV90:AV98" si="388">(Q90*G90)*F90</f>
        <v>0</v>
      </c>
      <c r="AW90" s="354"/>
      <c r="AX90" s="369">
        <f t="shared" ref="AX90:AX98" si="389">(T90*G90)*F90</f>
        <v>0</v>
      </c>
      <c r="AY90" s="354"/>
      <c r="AZ90" s="369">
        <f t="shared" ref="AZ90:AZ98" si="390">(W90*G90)*F90</f>
        <v>0</v>
      </c>
      <c r="BA90" s="354"/>
      <c r="BB90" s="369">
        <f t="shared" ref="BB90:BB98" si="391">SUM(AS90:BA90)</f>
        <v>0</v>
      </c>
      <c r="BC90" s="150"/>
      <c r="BD90" s="116"/>
      <c r="BE90" s="367"/>
      <c r="BF90" s="367"/>
      <c r="BG90" s="367"/>
      <c r="BH90" s="367"/>
      <c r="BI90" s="367"/>
      <c r="BJ90" s="367"/>
      <c r="BK90" s="367">
        <f t="shared" ref="BK90:BK98" si="392">IF($N$18&lt;BK$24,0,IF($N$18&gt;BK$25,0,$BE90))</f>
        <v>0</v>
      </c>
      <c r="BL90" s="367">
        <f t="shared" ref="BL90:BL98" si="393">IF($N$18&lt;BL$24,0,IF($N$18&gt;BL$25,0,$BF90))</f>
        <v>0</v>
      </c>
      <c r="BM90" s="367">
        <f t="shared" ref="BM90:BM98" si="394">IF($N$18&lt;BM$24,0,IF($N$18&gt;BM$25,0,$BG90))</f>
        <v>0</v>
      </c>
      <c r="BN90" s="367">
        <f t="shared" ref="BN90:BN98" si="395">IF($N$18&lt;BN$24,0,IF($N$18&gt;BN$25,0,$BH90))</f>
        <v>0</v>
      </c>
      <c r="BO90" s="367">
        <f t="shared" ref="BO90:BO98" si="396">IF($N$18&lt;BO$24,0,IF($N$18&gt;BO$25,0,$BI90))</f>
        <v>0</v>
      </c>
      <c r="BP90" s="367">
        <f t="shared" ref="BP90:BP98" si="397">IF($N$18&lt;BP$24,0,IF($N$18&gt;BP$25,0,$BJ90))</f>
        <v>0</v>
      </c>
      <c r="BQ90" s="383">
        <f t="shared" si="257"/>
        <v>0</v>
      </c>
      <c r="BR90" s="146"/>
      <c r="BS90" s="441">
        <v>20</v>
      </c>
      <c r="BT90" s="116"/>
      <c r="BU90" s="116"/>
      <c r="BV90" s="116"/>
      <c r="BW90" s="116"/>
      <c r="BX90" s="116"/>
      <c r="BY90" s="116"/>
      <c r="BZ90" s="116"/>
      <c r="CA90" s="116"/>
      <c r="CB90" s="116"/>
      <c r="CC90" s="116"/>
      <c r="CD90" s="116"/>
      <c r="CE90" s="116"/>
      <c r="CF90" s="116"/>
      <c r="CG90" s="116"/>
      <c r="CH90" s="116"/>
      <c r="CI90" s="116"/>
      <c r="CJ90" s="116"/>
      <c r="CK90" s="116"/>
      <c r="CL90" s="116"/>
      <c r="CM90" s="116"/>
      <c r="CN90" s="116"/>
      <c r="CO90" s="116"/>
      <c r="CP90" s="116"/>
      <c r="CQ90" s="116"/>
      <c r="CR90" s="116"/>
      <c r="CS90" s="116"/>
      <c r="CT90" s="116"/>
      <c r="CU90" s="116"/>
      <c r="CV90" s="116"/>
      <c r="CW90" s="116"/>
      <c r="CX90" s="116"/>
      <c r="CY90" s="116"/>
      <c r="CZ90" s="116"/>
      <c r="DA90" s="116"/>
      <c r="DB90" s="116"/>
      <c r="DC90" s="116"/>
      <c r="DD90" s="116"/>
      <c r="DE90" s="116"/>
      <c r="DF90" s="116"/>
      <c r="DG90" s="116"/>
      <c r="DH90" s="116"/>
      <c r="DI90" s="116"/>
      <c r="DJ90" s="116"/>
      <c r="DK90" s="116"/>
      <c r="DL90" s="116"/>
      <c r="DM90" s="116"/>
      <c r="DN90" s="116"/>
      <c r="DO90" s="116"/>
      <c r="DP90" s="116"/>
      <c r="DQ90" s="116"/>
      <c r="DR90" s="116"/>
      <c r="DS90" s="116"/>
      <c r="DT90" s="116"/>
      <c r="DU90" s="116"/>
      <c r="DV90" s="116"/>
      <c r="DW90" s="116"/>
      <c r="DX90" s="116"/>
      <c r="DY90" s="116"/>
      <c r="DZ90" s="116"/>
      <c r="EA90" s="116"/>
    </row>
    <row r="91" spans="1:131" ht="11.25" customHeight="1" x14ac:dyDescent="0.15">
      <c r="A91" s="113" t="s">
        <v>174</v>
      </c>
      <c r="B91" s="124"/>
      <c r="C91" s="127"/>
      <c r="D91" s="112" t="str">
        <f>BS91</f>
        <v>S/O</v>
      </c>
      <c r="E91" s="710" t="s">
        <v>89</v>
      </c>
      <c r="F91" s="711">
        <f t="shared" si="243"/>
        <v>0</v>
      </c>
      <c r="G91" s="209">
        <v>30</v>
      </c>
      <c r="H91" s="210"/>
      <c r="I91" s="211">
        <v>4502165</v>
      </c>
      <c r="J91" s="212"/>
      <c r="K91" s="552"/>
      <c r="L91" s="553"/>
      <c r="M91" s="212"/>
      <c r="N91" s="213"/>
      <c r="O91" s="214">
        <f t="shared" ref="O91" si="398">IF($D$18="YES", (N91), (0))</f>
        <v>0</v>
      </c>
      <c r="P91" s="190"/>
      <c r="Q91" s="213"/>
      <c r="R91" s="214">
        <f t="shared" ref="R91" si="399">IF($D$18="YES", (Q91), (0))</f>
        <v>0</v>
      </c>
      <c r="S91" s="190"/>
      <c r="T91" s="213"/>
      <c r="U91" s="214">
        <f t="shared" ref="U91" si="400">IF($D$18="YES", (T91), (0))</f>
        <v>0</v>
      </c>
      <c r="V91" s="190"/>
      <c r="W91" s="213"/>
      <c r="X91" s="214">
        <f t="shared" ref="X91" si="401">IF($D$18="YES", (W91), (0))</f>
        <v>0</v>
      </c>
      <c r="Y91" s="190"/>
      <c r="Z91" s="186"/>
      <c r="AA91" s="207"/>
      <c r="AB91" s="215"/>
      <c r="AC91" s="190"/>
      <c r="AD91" s="156">
        <f t="shared" si="382"/>
        <v>0</v>
      </c>
      <c r="AE91" s="156"/>
      <c r="AF91" s="117"/>
      <c r="AG91" s="156"/>
      <c r="AH91" s="355"/>
      <c r="AI91" s="368">
        <f t="shared" si="383"/>
        <v>0</v>
      </c>
      <c r="AJ91" s="354"/>
      <c r="AK91" s="368">
        <f t="shared" si="384"/>
        <v>0</v>
      </c>
      <c r="AL91" s="354"/>
      <c r="AM91" s="368">
        <f t="shared" si="385"/>
        <v>0</v>
      </c>
      <c r="AN91" s="354"/>
      <c r="AO91" s="368">
        <f t="shared" si="386"/>
        <v>0</v>
      </c>
      <c r="AP91" s="354"/>
      <c r="AQ91" s="368">
        <f t="shared" si="311"/>
        <v>0</v>
      </c>
      <c r="AR91" s="354"/>
      <c r="AS91" s="354"/>
      <c r="AT91" s="369">
        <f t="shared" si="387"/>
        <v>0</v>
      </c>
      <c r="AU91" s="354"/>
      <c r="AV91" s="369">
        <f t="shared" si="388"/>
        <v>0</v>
      </c>
      <c r="AW91" s="354"/>
      <c r="AX91" s="369">
        <f t="shared" si="389"/>
        <v>0</v>
      </c>
      <c r="AY91" s="354"/>
      <c r="AZ91" s="369">
        <f t="shared" si="390"/>
        <v>0</v>
      </c>
      <c r="BA91" s="354"/>
      <c r="BB91" s="369">
        <f t="shared" si="391"/>
        <v>0</v>
      </c>
      <c r="BC91" s="150"/>
      <c r="BD91" s="116"/>
      <c r="BE91" s="367"/>
      <c r="BF91" s="367"/>
      <c r="BG91" s="367"/>
      <c r="BH91" s="367"/>
      <c r="BI91" s="367"/>
      <c r="BJ91" s="367"/>
      <c r="BK91" s="367">
        <f t="shared" si="392"/>
        <v>0</v>
      </c>
      <c r="BL91" s="367">
        <f t="shared" si="393"/>
        <v>0</v>
      </c>
      <c r="BM91" s="367">
        <f t="shared" si="394"/>
        <v>0</v>
      </c>
      <c r="BN91" s="367">
        <f t="shared" si="395"/>
        <v>0</v>
      </c>
      <c r="BO91" s="367">
        <f t="shared" si="396"/>
        <v>0</v>
      </c>
      <c r="BP91" s="367">
        <f t="shared" si="397"/>
        <v>0</v>
      </c>
      <c r="BQ91" s="383">
        <f t="shared" si="257"/>
        <v>0</v>
      </c>
      <c r="BR91" s="146"/>
      <c r="BS91" s="441" t="s">
        <v>90</v>
      </c>
      <c r="BT91" s="116"/>
      <c r="BU91" s="116"/>
      <c r="BV91" s="116"/>
      <c r="BW91" s="116"/>
      <c r="BX91" s="116"/>
      <c r="BY91" s="116"/>
      <c r="BZ91" s="116"/>
      <c r="CA91" s="116"/>
      <c r="CB91" s="116"/>
      <c r="CC91" s="116"/>
      <c r="CD91" s="116"/>
      <c r="CE91" s="116"/>
      <c r="CF91" s="116"/>
      <c r="CG91" s="116"/>
      <c r="CH91" s="116"/>
      <c r="CI91" s="116"/>
      <c r="CJ91" s="116"/>
      <c r="CK91" s="116"/>
      <c r="CL91" s="116"/>
      <c r="CM91" s="116"/>
      <c r="CN91" s="116"/>
      <c r="CO91" s="116"/>
      <c r="CP91" s="116"/>
      <c r="CQ91" s="116"/>
      <c r="CR91" s="116"/>
      <c r="CS91" s="116"/>
      <c r="CT91" s="116"/>
      <c r="CU91" s="116"/>
      <c r="CV91" s="116"/>
      <c r="CW91" s="116"/>
      <c r="CX91" s="116"/>
      <c r="CY91" s="116"/>
      <c r="CZ91" s="116"/>
      <c r="DA91" s="116"/>
      <c r="DB91" s="116"/>
      <c r="DC91" s="116"/>
      <c r="DD91" s="116"/>
      <c r="DE91" s="116"/>
      <c r="DF91" s="116"/>
      <c r="DG91" s="116"/>
      <c r="DH91" s="116"/>
      <c r="DI91" s="116"/>
      <c r="DJ91" s="116"/>
      <c r="DK91" s="116"/>
      <c r="DL91" s="116"/>
      <c r="DM91" s="116"/>
      <c r="DN91" s="116"/>
      <c r="DO91" s="116"/>
      <c r="DP91" s="116"/>
      <c r="DQ91" s="116"/>
      <c r="DR91" s="116"/>
      <c r="DS91" s="116"/>
      <c r="DT91" s="116"/>
      <c r="DU91" s="116"/>
      <c r="DV91" s="116"/>
      <c r="DW91" s="116"/>
      <c r="DX91" s="116"/>
      <c r="DY91" s="116"/>
      <c r="DZ91" s="116"/>
      <c r="EA91" s="116"/>
    </row>
    <row r="92" spans="1:131" ht="11.25" customHeight="1" x14ac:dyDescent="0.15">
      <c r="A92" s="113" t="s">
        <v>175</v>
      </c>
      <c r="B92" s="124"/>
      <c r="C92" s="127"/>
      <c r="D92" s="112">
        <f>BS92</f>
        <v>34</v>
      </c>
      <c r="E92" s="710" t="s">
        <v>89</v>
      </c>
      <c r="F92" s="711">
        <f t="shared" si="243"/>
        <v>0</v>
      </c>
      <c r="G92" s="209">
        <v>30</v>
      </c>
      <c r="H92" s="210"/>
      <c r="I92" s="211">
        <v>4502255</v>
      </c>
      <c r="J92" s="212"/>
      <c r="K92" s="552"/>
      <c r="L92" s="553"/>
      <c r="M92" s="212"/>
      <c r="N92" s="213"/>
      <c r="O92" s="214">
        <f t="shared" si="378"/>
        <v>0</v>
      </c>
      <c r="P92" s="190"/>
      <c r="Q92" s="213"/>
      <c r="R92" s="214">
        <f t="shared" si="379"/>
        <v>0</v>
      </c>
      <c r="S92" s="190"/>
      <c r="T92" s="213"/>
      <c r="U92" s="214">
        <f t="shared" si="380"/>
        <v>0</v>
      </c>
      <c r="V92" s="190"/>
      <c r="W92" s="213"/>
      <c r="X92" s="214">
        <f t="shared" si="381"/>
        <v>0</v>
      </c>
      <c r="Y92" s="190"/>
      <c r="Z92" s="186"/>
      <c r="AA92" s="207"/>
      <c r="AB92" s="215"/>
      <c r="AC92" s="190"/>
      <c r="AD92" s="156">
        <f t="shared" si="382"/>
        <v>0</v>
      </c>
      <c r="AE92" s="156"/>
      <c r="AF92" s="117"/>
      <c r="AG92" s="156"/>
      <c r="AH92" s="355"/>
      <c r="AI92" s="368">
        <f t="shared" si="383"/>
        <v>0</v>
      </c>
      <c r="AJ92" s="354"/>
      <c r="AK92" s="368">
        <f t="shared" si="384"/>
        <v>0</v>
      </c>
      <c r="AL92" s="354"/>
      <c r="AM92" s="368">
        <f t="shared" si="385"/>
        <v>0</v>
      </c>
      <c r="AN92" s="354"/>
      <c r="AO92" s="368">
        <f t="shared" si="386"/>
        <v>0</v>
      </c>
      <c r="AP92" s="354"/>
      <c r="AQ92" s="368">
        <f t="shared" si="311"/>
        <v>0</v>
      </c>
      <c r="AR92" s="354"/>
      <c r="AS92" s="354"/>
      <c r="AT92" s="369">
        <f t="shared" si="387"/>
        <v>0</v>
      </c>
      <c r="AU92" s="354"/>
      <c r="AV92" s="369">
        <f t="shared" si="388"/>
        <v>0</v>
      </c>
      <c r="AW92" s="354"/>
      <c r="AX92" s="369">
        <f t="shared" si="389"/>
        <v>0</v>
      </c>
      <c r="AY92" s="354"/>
      <c r="AZ92" s="369">
        <f t="shared" si="390"/>
        <v>0</v>
      </c>
      <c r="BA92" s="354"/>
      <c r="BB92" s="369">
        <f t="shared" si="391"/>
        <v>0</v>
      </c>
      <c r="BC92" s="150"/>
      <c r="BD92" s="116"/>
      <c r="BE92" s="367"/>
      <c r="BF92" s="367"/>
      <c r="BG92" s="367"/>
      <c r="BH92" s="367"/>
      <c r="BI92" s="367"/>
      <c r="BJ92" s="367"/>
      <c r="BK92" s="367">
        <f t="shared" si="392"/>
        <v>0</v>
      </c>
      <c r="BL92" s="367">
        <f t="shared" si="393"/>
        <v>0</v>
      </c>
      <c r="BM92" s="367">
        <f t="shared" si="394"/>
        <v>0</v>
      </c>
      <c r="BN92" s="367">
        <f t="shared" si="395"/>
        <v>0</v>
      </c>
      <c r="BO92" s="367">
        <f t="shared" si="396"/>
        <v>0</v>
      </c>
      <c r="BP92" s="367">
        <f t="shared" si="397"/>
        <v>0</v>
      </c>
      <c r="BQ92" s="383">
        <f t="shared" si="257"/>
        <v>0</v>
      </c>
      <c r="BR92" s="146"/>
      <c r="BS92" s="441">
        <v>34</v>
      </c>
      <c r="BT92" s="116"/>
      <c r="BU92" s="116"/>
      <c r="BV92" s="116"/>
      <c r="BW92" s="116"/>
      <c r="BX92" s="116"/>
      <c r="BY92" s="116"/>
      <c r="BZ92" s="116"/>
      <c r="CA92" s="116"/>
      <c r="CB92" s="116"/>
      <c r="CC92" s="116"/>
      <c r="CD92" s="116"/>
      <c r="CE92" s="116"/>
      <c r="CF92" s="116"/>
      <c r="CG92" s="116"/>
      <c r="CH92" s="116"/>
      <c r="CI92" s="116"/>
      <c r="CJ92" s="116"/>
      <c r="CK92" s="116"/>
      <c r="CL92" s="116"/>
      <c r="CM92" s="116"/>
      <c r="CN92" s="116"/>
      <c r="CO92" s="116"/>
      <c r="CP92" s="116"/>
      <c r="CQ92" s="116"/>
      <c r="CR92" s="116"/>
      <c r="CS92" s="116"/>
      <c r="CT92" s="116"/>
      <c r="CU92" s="116"/>
      <c r="CV92" s="116"/>
      <c r="CW92" s="116"/>
      <c r="CX92" s="116"/>
      <c r="CY92" s="116"/>
      <c r="CZ92" s="116"/>
      <c r="DA92" s="116"/>
      <c r="DB92" s="116"/>
      <c r="DC92" s="116"/>
      <c r="DD92" s="116"/>
      <c r="DE92" s="116"/>
      <c r="DF92" s="116"/>
      <c r="DG92" s="116"/>
      <c r="DH92" s="116"/>
      <c r="DI92" s="116"/>
      <c r="DJ92" s="116"/>
      <c r="DK92" s="116"/>
      <c r="DL92" s="116"/>
      <c r="DM92" s="116"/>
      <c r="DN92" s="116"/>
      <c r="DO92" s="116"/>
      <c r="DP92" s="116"/>
      <c r="DQ92" s="116"/>
      <c r="DR92" s="116"/>
      <c r="DS92" s="116"/>
      <c r="DT92" s="116"/>
      <c r="DU92" s="116"/>
      <c r="DV92" s="116"/>
      <c r="DW92" s="116"/>
      <c r="DX92" s="116"/>
      <c r="DY92" s="116"/>
      <c r="DZ92" s="116"/>
      <c r="EA92" s="116"/>
    </row>
    <row r="93" spans="1:131" ht="11.25" customHeight="1" x14ac:dyDescent="0.15">
      <c r="A93" s="90" t="s">
        <v>176</v>
      </c>
      <c r="B93" s="205"/>
      <c r="C93" s="133"/>
      <c r="D93" s="391"/>
      <c r="E93" s="710"/>
      <c r="F93" s="711"/>
      <c r="G93" s="226"/>
      <c r="H93" s="206"/>
      <c r="I93" s="218"/>
      <c r="J93" s="135"/>
      <c r="K93" s="219"/>
      <c r="L93" s="219"/>
      <c r="M93" s="135"/>
      <c r="N93" s="227"/>
      <c r="O93" s="138"/>
      <c r="P93" s="190"/>
      <c r="Q93" s="227"/>
      <c r="R93" s="138"/>
      <c r="S93" s="190"/>
      <c r="T93" s="227"/>
      <c r="U93" s="138"/>
      <c r="V93" s="190"/>
      <c r="W93" s="227"/>
      <c r="X93" s="138"/>
      <c r="Y93" s="190"/>
      <c r="Z93" s="186"/>
      <c r="AA93" s="207"/>
      <c r="AB93" s="215"/>
      <c r="AC93" s="190"/>
      <c r="AD93" s="156">
        <f>SUM(AD94:AD98)</f>
        <v>0</v>
      </c>
      <c r="AE93" s="156"/>
      <c r="AF93" s="117"/>
      <c r="AG93" s="156"/>
      <c r="AH93" s="355"/>
      <c r="AI93" s="368"/>
      <c r="AJ93" s="354"/>
      <c r="AK93" s="368"/>
      <c r="AL93" s="354"/>
      <c r="AM93" s="368"/>
      <c r="AN93" s="354"/>
      <c r="AO93" s="368"/>
      <c r="AP93" s="354"/>
      <c r="AQ93" s="368"/>
      <c r="AR93" s="354"/>
      <c r="AS93" s="354"/>
      <c r="AT93" s="369"/>
      <c r="AU93" s="354"/>
      <c r="AV93" s="369"/>
      <c r="AW93" s="354"/>
      <c r="AX93" s="369"/>
      <c r="AY93" s="354"/>
      <c r="AZ93" s="369"/>
      <c r="BA93" s="354"/>
      <c r="BB93" s="369"/>
      <c r="BC93" s="150"/>
      <c r="BD93" s="116"/>
      <c r="BE93" s="367"/>
      <c r="BF93" s="367"/>
      <c r="BG93" s="367"/>
      <c r="BH93" s="367"/>
      <c r="BI93" s="367"/>
      <c r="BJ93" s="367"/>
      <c r="BK93" s="367"/>
      <c r="BL93" s="367"/>
      <c r="BM93" s="367"/>
      <c r="BN93" s="367"/>
      <c r="BO93" s="367"/>
      <c r="BP93" s="367"/>
      <c r="BQ93" s="383"/>
      <c r="BR93" s="146"/>
      <c r="BS93" s="441" t="e">
        <v>#N/A</v>
      </c>
      <c r="BT93" s="116"/>
      <c r="BU93" s="116"/>
      <c r="BV93" s="116"/>
      <c r="BW93" s="116"/>
      <c r="BX93" s="116"/>
      <c r="BY93" s="116"/>
      <c r="BZ93" s="116"/>
      <c r="CA93" s="116"/>
      <c r="CB93" s="116"/>
      <c r="CC93" s="116"/>
      <c r="CD93" s="116"/>
      <c r="CE93" s="116"/>
      <c r="CF93" s="116"/>
      <c r="CG93" s="116"/>
      <c r="CH93" s="116"/>
      <c r="CI93" s="116"/>
      <c r="CJ93" s="116"/>
      <c r="CK93" s="116"/>
      <c r="CL93" s="116"/>
      <c r="CM93" s="116"/>
      <c r="CN93" s="116"/>
      <c r="CO93" s="116"/>
      <c r="CP93" s="116"/>
      <c r="CQ93" s="116"/>
      <c r="CR93" s="116"/>
      <c r="CS93" s="116"/>
      <c r="CT93" s="116"/>
      <c r="CU93" s="116"/>
      <c r="CV93" s="116"/>
      <c r="CW93" s="116"/>
      <c r="CX93" s="116"/>
      <c r="CY93" s="116"/>
      <c r="CZ93" s="116"/>
      <c r="DA93" s="116"/>
      <c r="DB93" s="116"/>
      <c r="DC93" s="116"/>
      <c r="DD93" s="116"/>
      <c r="DE93" s="116"/>
      <c r="DF93" s="116"/>
      <c r="DG93" s="116"/>
      <c r="DH93" s="116"/>
      <c r="DI93" s="116"/>
      <c r="DJ93" s="116"/>
      <c r="DK93" s="116"/>
      <c r="DL93" s="116"/>
      <c r="DM93" s="116"/>
      <c r="DN93" s="116"/>
      <c r="DO93" s="116"/>
      <c r="DP93" s="116"/>
      <c r="DQ93" s="116"/>
      <c r="DR93" s="116"/>
      <c r="DS93" s="116"/>
      <c r="DT93" s="116"/>
      <c r="DU93" s="116"/>
      <c r="DV93" s="116"/>
      <c r="DW93" s="116"/>
      <c r="DX93" s="116"/>
      <c r="DY93" s="116"/>
      <c r="DZ93" s="116"/>
      <c r="EA93" s="116"/>
    </row>
    <row r="94" spans="1:131" ht="11.25" customHeight="1" x14ac:dyDescent="0.15">
      <c r="A94" s="113" t="s">
        <v>177</v>
      </c>
      <c r="B94" s="124"/>
      <c r="C94" s="127"/>
      <c r="D94" s="112">
        <f>BS94</f>
        <v>11</v>
      </c>
      <c r="E94" s="710" t="s">
        <v>89</v>
      </c>
      <c r="F94" s="711">
        <f t="shared" si="243"/>
        <v>0</v>
      </c>
      <c r="G94" s="209">
        <v>30</v>
      </c>
      <c r="H94" s="210"/>
      <c r="I94" s="211">
        <v>4502265</v>
      </c>
      <c r="J94" s="212"/>
      <c r="K94" s="552"/>
      <c r="L94" s="553"/>
      <c r="M94" s="212"/>
      <c r="N94" s="213"/>
      <c r="O94" s="214">
        <f t="shared" si="378"/>
        <v>0</v>
      </c>
      <c r="P94" s="190"/>
      <c r="Q94" s="213"/>
      <c r="R94" s="214">
        <f t="shared" si="379"/>
        <v>0</v>
      </c>
      <c r="S94" s="190"/>
      <c r="T94" s="213"/>
      <c r="U94" s="214">
        <f t="shared" si="380"/>
        <v>0</v>
      </c>
      <c r="V94" s="190"/>
      <c r="W94" s="213"/>
      <c r="X94" s="214">
        <f t="shared" si="381"/>
        <v>0</v>
      </c>
      <c r="Y94" s="190"/>
      <c r="Z94" s="186"/>
      <c r="AA94" s="207"/>
      <c r="AB94" s="215"/>
      <c r="AC94" s="190"/>
      <c r="AD94" s="156">
        <f t="shared" si="382"/>
        <v>0</v>
      </c>
      <c r="AE94" s="156"/>
      <c r="AF94" s="117"/>
      <c r="AG94" s="156"/>
      <c r="AH94" s="355"/>
      <c r="AI94" s="368">
        <f t="shared" si="383"/>
        <v>0</v>
      </c>
      <c r="AJ94" s="354"/>
      <c r="AK94" s="368">
        <f t="shared" si="384"/>
        <v>0</v>
      </c>
      <c r="AL94" s="354"/>
      <c r="AM94" s="368">
        <f t="shared" si="385"/>
        <v>0</v>
      </c>
      <c r="AN94" s="354"/>
      <c r="AO94" s="368">
        <f t="shared" si="386"/>
        <v>0</v>
      </c>
      <c r="AP94" s="354"/>
      <c r="AQ94" s="368">
        <f t="shared" si="311"/>
        <v>0</v>
      </c>
      <c r="AR94" s="354"/>
      <c r="AS94" s="354"/>
      <c r="AT94" s="369">
        <f t="shared" si="387"/>
        <v>0</v>
      </c>
      <c r="AU94" s="354"/>
      <c r="AV94" s="369">
        <f t="shared" si="388"/>
        <v>0</v>
      </c>
      <c r="AW94" s="354"/>
      <c r="AX94" s="369">
        <f t="shared" si="389"/>
        <v>0</v>
      </c>
      <c r="AY94" s="354"/>
      <c r="AZ94" s="369">
        <f t="shared" si="390"/>
        <v>0</v>
      </c>
      <c r="BA94" s="354"/>
      <c r="BB94" s="369">
        <f t="shared" si="391"/>
        <v>0</v>
      </c>
      <c r="BC94" s="150"/>
      <c r="BD94" s="116"/>
      <c r="BE94" s="367"/>
      <c r="BF94" s="367"/>
      <c r="BG94" s="367"/>
      <c r="BH94" s="367"/>
      <c r="BI94" s="367"/>
      <c r="BJ94" s="367"/>
      <c r="BK94" s="367">
        <f t="shared" si="392"/>
        <v>0</v>
      </c>
      <c r="BL94" s="367">
        <f t="shared" si="393"/>
        <v>0</v>
      </c>
      <c r="BM94" s="367">
        <f t="shared" si="394"/>
        <v>0</v>
      </c>
      <c r="BN94" s="367">
        <f t="shared" si="395"/>
        <v>0</v>
      </c>
      <c r="BO94" s="367">
        <f t="shared" si="396"/>
        <v>0</v>
      </c>
      <c r="BP94" s="367">
        <f t="shared" si="397"/>
        <v>0</v>
      </c>
      <c r="BQ94" s="383">
        <f t="shared" si="257"/>
        <v>0</v>
      </c>
      <c r="BR94" s="146"/>
      <c r="BS94" s="441">
        <v>11</v>
      </c>
      <c r="BT94" s="116"/>
      <c r="BU94" s="116"/>
      <c r="BV94" s="116"/>
      <c r="BW94" s="116"/>
      <c r="BX94" s="116"/>
      <c r="BY94" s="116"/>
      <c r="BZ94" s="116"/>
      <c r="CA94" s="116"/>
      <c r="CB94" s="116"/>
      <c r="CC94" s="116"/>
      <c r="CD94" s="116"/>
      <c r="CE94" s="116"/>
      <c r="CF94" s="116"/>
      <c r="CG94" s="116"/>
      <c r="CH94" s="116"/>
      <c r="CI94" s="116"/>
      <c r="CJ94" s="116"/>
      <c r="CK94" s="116"/>
      <c r="CL94" s="116"/>
      <c r="CM94" s="116"/>
      <c r="CN94" s="116"/>
      <c r="CO94" s="116"/>
      <c r="CP94" s="116"/>
      <c r="CQ94" s="116"/>
      <c r="CR94" s="116"/>
      <c r="CS94" s="116"/>
      <c r="CT94" s="116"/>
      <c r="CU94" s="116"/>
      <c r="CV94" s="116"/>
      <c r="CW94" s="116"/>
      <c r="CX94" s="116"/>
      <c r="CY94" s="116"/>
      <c r="CZ94" s="116"/>
      <c r="DA94" s="116"/>
      <c r="DB94" s="116"/>
      <c r="DC94" s="116"/>
      <c r="DD94" s="116"/>
      <c r="DE94" s="116"/>
      <c r="DF94" s="116"/>
      <c r="DG94" s="116"/>
      <c r="DH94" s="116"/>
      <c r="DI94" s="116"/>
      <c r="DJ94" s="116"/>
      <c r="DK94" s="116"/>
      <c r="DL94" s="116"/>
      <c r="DM94" s="116"/>
      <c r="DN94" s="116"/>
      <c r="DO94" s="116"/>
      <c r="DP94" s="116"/>
      <c r="DQ94" s="116"/>
      <c r="DR94" s="116"/>
      <c r="DS94" s="116"/>
      <c r="DT94" s="116"/>
      <c r="DU94" s="116"/>
      <c r="DV94" s="116"/>
      <c r="DW94" s="116"/>
      <c r="DX94" s="116"/>
      <c r="DY94" s="116"/>
      <c r="DZ94" s="116"/>
      <c r="EA94" s="116"/>
    </row>
    <row r="95" spans="1:131" ht="11.25" customHeight="1" x14ac:dyDescent="0.15">
      <c r="A95" s="113" t="s">
        <v>178</v>
      </c>
      <c r="B95" s="124"/>
      <c r="C95" s="127"/>
      <c r="D95" s="112" t="str">
        <f>BS95</f>
        <v>S/O</v>
      </c>
      <c r="E95" s="710" t="s">
        <v>89</v>
      </c>
      <c r="F95" s="711">
        <f t="shared" si="243"/>
        <v>0</v>
      </c>
      <c r="G95" s="209">
        <v>30</v>
      </c>
      <c r="H95" s="210"/>
      <c r="I95" s="211">
        <v>4502275</v>
      </c>
      <c r="J95" s="212"/>
      <c r="K95" s="552"/>
      <c r="L95" s="553"/>
      <c r="M95" s="212"/>
      <c r="N95" s="213"/>
      <c r="O95" s="214">
        <f t="shared" si="378"/>
        <v>0</v>
      </c>
      <c r="P95" s="190"/>
      <c r="Q95" s="213"/>
      <c r="R95" s="214">
        <f t="shared" si="379"/>
        <v>0</v>
      </c>
      <c r="S95" s="190"/>
      <c r="T95" s="213"/>
      <c r="U95" s="214">
        <f t="shared" si="380"/>
        <v>0</v>
      </c>
      <c r="V95" s="190"/>
      <c r="W95" s="213"/>
      <c r="X95" s="214">
        <f t="shared" si="381"/>
        <v>0</v>
      </c>
      <c r="Y95" s="190"/>
      <c r="Z95" s="186"/>
      <c r="AA95" s="207"/>
      <c r="AB95" s="215"/>
      <c r="AC95" s="190"/>
      <c r="AD95" s="156">
        <f t="shared" si="382"/>
        <v>0</v>
      </c>
      <c r="AE95" s="156"/>
      <c r="AF95" s="117"/>
      <c r="AG95" s="156"/>
      <c r="AH95" s="355"/>
      <c r="AI95" s="368">
        <f t="shared" si="383"/>
        <v>0</v>
      </c>
      <c r="AJ95" s="354"/>
      <c r="AK95" s="368">
        <f t="shared" si="384"/>
        <v>0</v>
      </c>
      <c r="AL95" s="354"/>
      <c r="AM95" s="368">
        <f t="shared" si="385"/>
        <v>0</v>
      </c>
      <c r="AN95" s="354"/>
      <c r="AO95" s="368">
        <f t="shared" si="386"/>
        <v>0</v>
      </c>
      <c r="AP95" s="354"/>
      <c r="AQ95" s="368">
        <f t="shared" si="311"/>
        <v>0</v>
      </c>
      <c r="AR95" s="354"/>
      <c r="AS95" s="354"/>
      <c r="AT95" s="369">
        <f t="shared" si="387"/>
        <v>0</v>
      </c>
      <c r="AU95" s="354"/>
      <c r="AV95" s="369">
        <f t="shared" si="388"/>
        <v>0</v>
      </c>
      <c r="AW95" s="354"/>
      <c r="AX95" s="369">
        <f t="shared" si="389"/>
        <v>0</v>
      </c>
      <c r="AY95" s="354"/>
      <c r="AZ95" s="369">
        <f t="shared" si="390"/>
        <v>0</v>
      </c>
      <c r="BA95" s="354"/>
      <c r="BB95" s="369">
        <f t="shared" si="391"/>
        <v>0</v>
      </c>
      <c r="BC95" s="150"/>
      <c r="BD95" s="116"/>
      <c r="BE95" s="367"/>
      <c r="BF95" s="367"/>
      <c r="BG95" s="367"/>
      <c r="BH95" s="367"/>
      <c r="BI95" s="367"/>
      <c r="BJ95" s="367"/>
      <c r="BK95" s="367">
        <f t="shared" si="392"/>
        <v>0</v>
      </c>
      <c r="BL95" s="367">
        <f t="shared" si="393"/>
        <v>0</v>
      </c>
      <c r="BM95" s="367">
        <f t="shared" si="394"/>
        <v>0</v>
      </c>
      <c r="BN95" s="367">
        <f t="shared" si="395"/>
        <v>0</v>
      </c>
      <c r="BO95" s="367">
        <f t="shared" si="396"/>
        <v>0</v>
      </c>
      <c r="BP95" s="367">
        <f t="shared" si="397"/>
        <v>0</v>
      </c>
      <c r="BQ95" s="383">
        <f t="shared" si="257"/>
        <v>0</v>
      </c>
      <c r="BR95" s="146"/>
      <c r="BS95" s="441" t="s">
        <v>90</v>
      </c>
      <c r="BT95" s="116"/>
      <c r="BU95" s="116"/>
      <c r="BV95" s="116"/>
      <c r="BW95" s="116"/>
      <c r="BX95" s="116"/>
      <c r="BY95" s="116"/>
      <c r="BZ95" s="116"/>
      <c r="CA95" s="116"/>
      <c r="CB95" s="116"/>
      <c r="CC95" s="116"/>
      <c r="CD95" s="116"/>
      <c r="CE95" s="116"/>
      <c r="CF95" s="116"/>
      <c r="CG95" s="116"/>
      <c r="CH95" s="116"/>
      <c r="CI95" s="116"/>
      <c r="CJ95" s="116"/>
      <c r="CK95" s="116"/>
      <c r="CL95" s="116"/>
      <c r="CM95" s="116"/>
      <c r="CN95" s="116"/>
      <c r="CO95" s="116"/>
      <c r="CP95" s="116"/>
      <c r="CQ95" s="116"/>
      <c r="CR95" s="116"/>
      <c r="CS95" s="116"/>
      <c r="CT95" s="116"/>
      <c r="CU95" s="116"/>
      <c r="CV95" s="116"/>
      <c r="CW95" s="116"/>
      <c r="CX95" s="116"/>
      <c r="CY95" s="116"/>
      <c r="CZ95" s="116"/>
      <c r="DA95" s="116"/>
      <c r="DB95" s="116"/>
      <c r="DC95" s="116"/>
      <c r="DD95" s="116"/>
      <c r="DE95" s="116"/>
      <c r="DF95" s="116"/>
      <c r="DG95" s="116"/>
      <c r="DH95" s="116"/>
      <c r="DI95" s="116"/>
      <c r="DJ95" s="116"/>
      <c r="DK95" s="116"/>
      <c r="DL95" s="116"/>
      <c r="DM95" s="116"/>
      <c r="DN95" s="116"/>
      <c r="DO95" s="116"/>
      <c r="DP95" s="116"/>
      <c r="DQ95" s="116"/>
      <c r="DR95" s="116"/>
      <c r="DS95" s="116"/>
      <c r="DT95" s="116"/>
      <c r="DU95" s="116"/>
      <c r="DV95" s="116"/>
      <c r="DW95" s="116"/>
      <c r="DX95" s="116"/>
      <c r="DY95" s="116"/>
      <c r="DZ95" s="116"/>
      <c r="EA95" s="116"/>
    </row>
    <row r="96" spans="1:131" ht="11.25" customHeight="1" x14ac:dyDescent="0.15">
      <c r="A96" s="113" t="s">
        <v>179</v>
      </c>
      <c r="B96" s="124"/>
      <c r="C96" s="334"/>
      <c r="D96" s="112">
        <f>BS96</f>
        <v>19</v>
      </c>
      <c r="E96" s="710" t="s">
        <v>89</v>
      </c>
      <c r="F96" s="711">
        <f t="shared" ref="F96" si="402">BQ96</f>
        <v>0</v>
      </c>
      <c r="G96" s="209">
        <v>30</v>
      </c>
      <c r="H96" s="210"/>
      <c r="I96" s="211">
        <v>4502245</v>
      </c>
      <c r="J96" s="212"/>
      <c r="K96" s="552"/>
      <c r="L96" s="553"/>
      <c r="M96" s="212"/>
      <c r="N96" s="213"/>
      <c r="O96" s="214">
        <f t="shared" ref="O96" si="403">IF($D$18="YES", (N96), (0))</f>
        <v>0</v>
      </c>
      <c r="P96" s="190"/>
      <c r="Q96" s="213"/>
      <c r="R96" s="214">
        <f t="shared" ref="R96" si="404">IF($D$18="YES", (Q96), (0))</f>
        <v>0</v>
      </c>
      <c r="S96" s="190"/>
      <c r="T96" s="213"/>
      <c r="U96" s="214">
        <f t="shared" ref="U96" si="405">IF($D$18="YES", (T96), (0))</f>
        <v>0</v>
      </c>
      <c r="V96" s="190"/>
      <c r="W96" s="213"/>
      <c r="X96" s="214">
        <f t="shared" ref="X96" si="406">IF($D$18="YES", (W96), (0))</f>
        <v>0</v>
      </c>
      <c r="Y96" s="190"/>
      <c r="Z96" s="186"/>
      <c r="AA96" s="207"/>
      <c r="AB96" s="215"/>
      <c r="AC96" s="190"/>
      <c r="AD96" s="156">
        <f t="shared" ref="AD96" si="407">SUM(N96,O96,Q96,R96,T96,U96,W96,X96)</f>
        <v>0</v>
      </c>
      <c r="AE96" s="156"/>
      <c r="AF96" s="117"/>
      <c r="AG96" s="156"/>
      <c r="AH96" s="355"/>
      <c r="AI96" s="368">
        <f t="shared" ref="AI96" si="408">N96*G96</f>
        <v>0</v>
      </c>
      <c r="AJ96" s="354"/>
      <c r="AK96" s="368">
        <f t="shared" ref="AK96" si="409">Q96*G96</f>
        <v>0</v>
      </c>
      <c r="AL96" s="354"/>
      <c r="AM96" s="368">
        <f t="shared" ref="AM96" si="410">T96*G96</f>
        <v>0</v>
      </c>
      <c r="AN96" s="354"/>
      <c r="AO96" s="368">
        <f t="shared" ref="AO96" si="411">W96*G96</f>
        <v>0</v>
      </c>
      <c r="AP96" s="354"/>
      <c r="AQ96" s="368">
        <f t="shared" ref="AQ96" si="412">SUM(AI96,AK96,AM96,AO96)</f>
        <v>0</v>
      </c>
      <c r="AR96" s="354"/>
      <c r="AS96" s="354"/>
      <c r="AT96" s="369">
        <f t="shared" ref="AT96" si="413">(N96*G96)*F96</f>
        <v>0</v>
      </c>
      <c r="AU96" s="354"/>
      <c r="AV96" s="369">
        <f t="shared" ref="AV96" si="414">(Q96*G96)*F96</f>
        <v>0</v>
      </c>
      <c r="AW96" s="354"/>
      <c r="AX96" s="369">
        <f t="shared" ref="AX96" si="415">(T96*G96)*F96</f>
        <v>0</v>
      </c>
      <c r="AY96" s="354"/>
      <c r="AZ96" s="369">
        <f t="shared" ref="AZ96" si="416">(W96*G96)*F96</f>
        <v>0</v>
      </c>
      <c r="BA96" s="354"/>
      <c r="BB96" s="369">
        <f t="shared" ref="BB96" si="417">SUM(AS96:BA96)</f>
        <v>0</v>
      </c>
      <c r="BC96" s="150"/>
      <c r="BD96" s="116"/>
      <c r="BE96" s="367"/>
      <c r="BF96" s="367"/>
      <c r="BG96" s="367"/>
      <c r="BH96" s="367"/>
      <c r="BI96" s="367"/>
      <c r="BJ96" s="367"/>
      <c r="BK96" s="367">
        <f t="shared" si="392"/>
        <v>0</v>
      </c>
      <c r="BL96" s="367">
        <f t="shared" si="393"/>
        <v>0</v>
      </c>
      <c r="BM96" s="367">
        <f t="shared" si="394"/>
        <v>0</v>
      </c>
      <c r="BN96" s="367">
        <f t="shared" si="395"/>
        <v>0</v>
      </c>
      <c r="BO96" s="367">
        <f t="shared" si="396"/>
        <v>0</v>
      </c>
      <c r="BP96" s="367">
        <f t="shared" si="397"/>
        <v>0</v>
      </c>
      <c r="BQ96" s="383">
        <f t="shared" ref="BQ96" si="418">SUM(BK96:BP96)</f>
        <v>0</v>
      </c>
      <c r="BR96" s="146"/>
      <c r="BS96" s="441">
        <v>19</v>
      </c>
      <c r="BT96" s="116"/>
      <c r="BU96" s="116"/>
      <c r="BV96" s="116"/>
      <c r="BW96" s="116"/>
      <c r="BX96" s="116"/>
      <c r="BY96" s="116"/>
      <c r="BZ96" s="116"/>
      <c r="CA96" s="116"/>
      <c r="CB96" s="116"/>
      <c r="CC96" s="116"/>
      <c r="CD96" s="116"/>
      <c r="CE96" s="116"/>
      <c r="CF96" s="116"/>
      <c r="CG96" s="116"/>
      <c r="CH96" s="116"/>
      <c r="CI96" s="116"/>
      <c r="CJ96" s="116"/>
      <c r="CK96" s="116"/>
      <c r="CL96" s="116"/>
      <c r="CM96" s="116"/>
      <c r="CN96" s="116"/>
      <c r="CO96" s="116"/>
      <c r="CP96" s="116"/>
      <c r="CQ96" s="116"/>
      <c r="CR96" s="116"/>
      <c r="CS96" s="116"/>
      <c r="CT96" s="116"/>
      <c r="CU96" s="116"/>
      <c r="CV96" s="116"/>
      <c r="CW96" s="116"/>
      <c r="CX96" s="116"/>
      <c r="CY96" s="116"/>
      <c r="CZ96" s="116"/>
      <c r="DA96" s="116"/>
      <c r="DB96" s="116"/>
      <c r="DC96" s="116"/>
      <c r="DD96" s="116"/>
      <c r="DE96" s="116"/>
      <c r="DF96" s="116"/>
      <c r="DG96" s="116"/>
      <c r="DH96" s="116"/>
      <c r="DI96" s="116"/>
      <c r="DJ96" s="116"/>
      <c r="DK96" s="116"/>
      <c r="DL96" s="116"/>
      <c r="DM96" s="116"/>
      <c r="DN96" s="116"/>
      <c r="DO96" s="116"/>
      <c r="DP96" s="116"/>
      <c r="DQ96" s="116"/>
      <c r="DR96" s="116"/>
      <c r="DS96" s="116"/>
      <c r="DT96" s="116"/>
      <c r="DU96" s="116"/>
      <c r="DV96" s="116"/>
      <c r="DW96" s="116"/>
      <c r="DX96" s="116"/>
      <c r="DY96" s="116"/>
      <c r="DZ96" s="116"/>
      <c r="EA96" s="116"/>
    </row>
    <row r="97" spans="1:131" ht="11.25" customHeight="1" x14ac:dyDescent="0.15">
      <c r="A97" s="113" t="s">
        <v>180</v>
      </c>
      <c r="B97" s="124"/>
      <c r="C97" s="127"/>
      <c r="D97" s="112">
        <f>BS97</f>
        <v>14</v>
      </c>
      <c r="E97" s="710" t="s">
        <v>89</v>
      </c>
      <c r="F97" s="711">
        <f t="shared" si="243"/>
        <v>0</v>
      </c>
      <c r="G97" s="209">
        <v>30</v>
      </c>
      <c r="H97" s="210"/>
      <c r="I97" s="211">
        <v>4502295</v>
      </c>
      <c r="J97" s="212"/>
      <c r="K97" s="552"/>
      <c r="L97" s="553"/>
      <c r="M97" s="212"/>
      <c r="N97" s="213"/>
      <c r="O97" s="214">
        <f t="shared" si="378"/>
        <v>0</v>
      </c>
      <c r="P97" s="190"/>
      <c r="Q97" s="213"/>
      <c r="R97" s="214">
        <f t="shared" si="379"/>
        <v>0</v>
      </c>
      <c r="S97" s="190"/>
      <c r="T97" s="213"/>
      <c r="U97" s="214">
        <f t="shared" si="380"/>
        <v>0</v>
      </c>
      <c r="V97" s="190"/>
      <c r="W97" s="213"/>
      <c r="X97" s="214">
        <f t="shared" si="381"/>
        <v>0</v>
      </c>
      <c r="Y97" s="190"/>
      <c r="Z97" s="186"/>
      <c r="AA97" s="207"/>
      <c r="AB97" s="215"/>
      <c r="AC97" s="190"/>
      <c r="AD97" s="156">
        <f t="shared" si="382"/>
        <v>0</v>
      </c>
      <c r="AE97" s="156"/>
      <c r="AF97" s="117"/>
      <c r="AG97" s="156"/>
      <c r="AH97" s="355"/>
      <c r="AI97" s="368">
        <f t="shared" si="383"/>
        <v>0</v>
      </c>
      <c r="AJ97" s="354"/>
      <c r="AK97" s="368">
        <f t="shared" si="384"/>
        <v>0</v>
      </c>
      <c r="AL97" s="354"/>
      <c r="AM97" s="368">
        <f t="shared" si="385"/>
        <v>0</v>
      </c>
      <c r="AN97" s="354"/>
      <c r="AO97" s="368">
        <f t="shared" si="386"/>
        <v>0</v>
      </c>
      <c r="AP97" s="354"/>
      <c r="AQ97" s="368">
        <f t="shared" si="311"/>
        <v>0</v>
      </c>
      <c r="AR97" s="354"/>
      <c r="AS97" s="354"/>
      <c r="AT97" s="369">
        <f t="shared" si="387"/>
        <v>0</v>
      </c>
      <c r="AU97" s="354"/>
      <c r="AV97" s="369">
        <f t="shared" si="388"/>
        <v>0</v>
      </c>
      <c r="AW97" s="354"/>
      <c r="AX97" s="369">
        <f t="shared" si="389"/>
        <v>0</v>
      </c>
      <c r="AY97" s="354"/>
      <c r="AZ97" s="369">
        <f t="shared" si="390"/>
        <v>0</v>
      </c>
      <c r="BA97" s="354"/>
      <c r="BB97" s="369">
        <f t="shared" si="391"/>
        <v>0</v>
      </c>
      <c r="BC97" s="150"/>
      <c r="BD97" s="116"/>
      <c r="BE97" s="367"/>
      <c r="BF97" s="367"/>
      <c r="BG97" s="367"/>
      <c r="BH97" s="367"/>
      <c r="BI97" s="367"/>
      <c r="BJ97" s="367"/>
      <c r="BK97" s="367">
        <f t="shared" si="392"/>
        <v>0</v>
      </c>
      <c r="BL97" s="367">
        <f t="shared" si="393"/>
        <v>0</v>
      </c>
      <c r="BM97" s="367">
        <f t="shared" si="394"/>
        <v>0</v>
      </c>
      <c r="BN97" s="367">
        <f t="shared" si="395"/>
        <v>0</v>
      </c>
      <c r="BO97" s="367">
        <f t="shared" si="396"/>
        <v>0</v>
      </c>
      <c r="BP97" s="367">
        <f t="shared" si="397"/>
        <v>0</v>
      </c>
      <c r="BQ97" s="383">
        <f t="shared" si="257"/>
        <v>0</v>
      </c>
      <c r="BR97" s="146"/>
      <c r="BS97" s="441">
        <v>14</v>
      </c>
      <c r="BT97" s="116"/>
      <c r="BU97" s="116"/>
      <c r="BV97" s="116"/>
      <c r="BW97" s="116"/>
      <c r="BX97" s="116"/>
      <c r="BY97" s="116"/>
      <c r="BZ97" s="116"/>
      <c r="CA97" s="116"/>
      <c r="CB97" s="116"/>
      <c r="CC97" s="116"/>
      <c r="CD97" s="116"/>
      <c r="CE97" s="116"/>
      <c r="CF97" s="116"/>
      <c r="CG97" s="116"/>
      <c r="CH97" s="116"/>
      <c r="CI97" s="116"/>
      <c r="CJ97" s="116"/>
      <c r="CK97" s="116"/>
      <c r="CL97" s="116"/>
      <c r="CM97" s="116"/>
      <c r="CN97" s="116"/>
      <c r="CO97" s="116"/>
      <c r="CP97" s="116"/>
      <c r="CQ97" s="116"/>
      <c r="CR97" s="116"/>
      <c r="CS97" s="116"/>
      <c r="CT97" s="116"/>
      <c r="CU97" s="116"/>
      <c r="CV97" s="116"/>
      <c r="CW97" s="116"/>
      <c r="CX97" s="116"/>
      <c r="CY97" s="116"/>
      <c r="CZ97" s="116"/>
      <c r="DA97" s="116"/>
      <c r="DB97" s="116"/>
      <c r="DC97" s="116"/>
      <c r="DD97" s="116"/>
      <c r="DE97" s="116"/>
      <c r="DF97" s="116"/>
      <c r="DG97" s="116"/>
      <c r="DH97" s="116"/>
      <c r="DI97" s="116"/>
      <c r="DJ97" s="116"/>
      <c r="DK97" s="116"/>
      <c r="DL97" s="116"/>
      <c r="DM97" s="116"/>
      <c r="DN97" s="116"/>
      <c r="DO97" s="116"/>
      <c r="DP97" s="116"/>
      <c r="DQ97" s="116"/>
      <c r="DR97" s="116"/>
      <c r="DS97" s="116"/>
      <c r="DT97" s="116"/>
      <c r="DU97" s="116"/>
      <c r="DV97" s="116"/>
      <c r="DW97" s="116"/>
      <c r="DX97" s="116"/>
      <c r="DY97" s="116"/>
      <c r="DZ97" s="116"/>
      <c r="EA97" s="116"/>
    </row>
    <row r="98" spans="1:131" ht="11.25" customHeight="1" x14ac:dyDescent="0.15">
      <c r="A98" s="113" t="s">
        <v>181</v>
      </c>
      <c r="B98" s="124"/>
      <c r="C98" s="127"/>
      <c r="D98" s="112" t="str">
        <f>BS98</f>
        <v>S/O</v>
      </c>
      <c r="E98" s="710" t="s">
        <v>89</v>
      </c>
      <c r="F98" s="711">
        <f t="shared" si="243"/>
        <v>0</v>
      </c>
      <c r="G98" s="209">
        <v>30</v>
      </c>
      <c r="H98" s="210"/>
      <c r="I98" s="211">
        <v>4502285</v>
      </c>
      <c r="J98" s="212"/>
      <c r="K98" s="552"/>
      <c r="L98" s="553"/>
      <c r="M98" s="212"/>
      <c r="N98" s="213"/>
      <c r="O98" s="214">
        <f t="shared" si="378"/>
        <v>0</v>
      </c>
      <c r="P98" s="190"/>
      <c r="Q98" s="213"/>
      <c r="R98" s="214">
        <f t="shared" si="379"/>
        <v>0</v>
      </c>
      <c r="S98" s="190"/>
      <c r="T98" s="213"/>
      <c r="U98" s="214">
        <f t="shared" si="380"/>
        <v>0</v>
      </c>
      <c r="V98" s="190"/>
      <c r="W98" s="213"/>
      <c r="X98" s="214">
        <f t="shared" si="381"/>
        <v>0</v>
      </c>
      <c r="Y98" s="190"/>
      <c r="Z98" s="190"/>
      <c r="AA98" s="207"/>
      <c r="AB98" s="208"/>
      <c r="AC98" s="190"/>
      <c r="AD98" s="156">
        <f t="shared" si="382"/>
        <v>0</v>
      </c>
      <c r="AE98" s="146"/>
      <c r="AF98" s="117"/>
      <c r="AG98" s="156"/>
      <c r="AH98" s="355"/>
      <c r="AI98" s="368">
        <f t="shared" si="383"/>
        <v>0</v>
      </c>
      <c r="AJ98" s="354"/>
      <c r="AK98" s="368">
        <f t="shared" si="384"/>
        <v>0</v>
      </c>
      <c r="AL98" s="354"/>
      <c r="AM98" s="368">
        <f t="shared" si="385"/>
        <v>0</v>
      </c>
      <c r="AN98" s="354"/>
      <c r="AO98" s="368">
        <f t="shared" si="386"/>
        <v>0</v>
      </c>
      <c r="AP98" s="354"/>
      <c r="AQ98" s="368">
        <f t="shared" si="311"/>
        <v>0</v>
      </c>
      <c r="AR98" s="354"/>
      <c r="AS98" s="354"/>
      <c r="AT98" s="369">
        <f t="shared" si="387"/>
        <v>0</v>
      </c>
      <c r="AU98" s="354"/>
      <c r="AV98" s="369">
        <f t="shared" si="388"/>
        <v>0</v>
      </c>
      <c r="AW98" s="354"/>
      <c r="AX98" s="369">
        <f t="shared" si="389"/>
        <v>0</v>
      </c>
      <c r="AY98" s="354"/>
      <c r="AZ98" s="369">
        <f t="shared" si="390"/>
        <v>0</v>
      </c>
      <c r="BA98" s="354"/>
      <c r="BB98" s="369">
        <f t="shared" si="391"/>
        <v>0</v>
      </c>
      <c r="BC98" s="150"/>
      <c r="BD98" s="116"/>
      <c r="BE98" s="367"/>
      <c r="BF98" s="367"/>
      <c r="BG98" s="367"/>
      <c r="BH98" s="367"/>
      <c r="BI98" s="367"/>
      <c r="BJ98" s="367"/>
      <c r="BK98" s="367">
        <f t="shared" si="392"/>
        <v>0</v>
      </c>
      <c r="BL98" s="367">
        <f t="shared" si="393"/>
        <v>0</v>
      </c>
      <c r="BM98" s="367">
        <f t="shared" si="394"/>
        <v>0</v>
      </c>
      <c r="BN98" s="367">
        <f t="shared" si="395"/>
        <v>0</v>
      </c>
      <c r="BO98" s="367">
        <f t="shared" si="396"/>
        <v>0</v>
      </c>
      <c r="BP98" s="367">
        <f t="shared" si="397"/>
        <v>0</v>
      </c>
      <c r="BQ98" s="383">
        <f t="shared" si="257"/>
        <v>0</v>
      </c>
      <c r="BR98" s="146"/>
      <c r="BS98" s="441" t="s">
        <v>90</v>
      </c>
      <c r="BT98" s="116"/>
      <c r="BU98" s="116"/>
      <c r="BV98" s="116"/>
      <c r="BW98" s="116"/>
      <c r="BX98" s="116"/>
      <c r="BY98" s="116"/>
      <c r="BZ98" s="116"/>
      <c r="CA98" s="116"/>
      <c r="CB98" s="116"/>
      <c r="CC98" s="116"/>
      <c r="CD98" s="116"/>
      <c r="CE98" s="116"/>
      <c r="CF98" s="116"/>
      <c r="CG98" s="116"/>
      <c r="CH98" s="116"/>
      <c r="CI98" s="116"/>
      <c r="CJ98" s="116"/>
      <c r="CK98" s="116"/>
      <c r="CL98" s="116"/>
      <c r="CM98" s="116"/>
      <c r="CN98" s="116"/>
      <c r="CO98" s="116"/>
      <c r="CP98" s="116"/>
      <c r="CQ98" s="116"/>
      <c r="CR98" s="116"/>
      <c r="CS98" s="116"/>
      <c r="CT98" s="116"/>
      <c r="CU98" s="116"/>
      <c r="CV98" s="116"/>
      <c r="CW98" s="116"/>
      <c r="CX98" s="116"/>
      <c r="CY98" s="116"/>
      <c r="CZ98" s="116"/>
      <c r="DA98" s="116"/>
      <c r="DB98" s="116"/>
      <c r="DC98" s="116"/>
      <c r="DD98" s="116"/>
      <c r="DE98" s="116"/>
      <c r="DF98" s="116"/>
      <c r="DG98" s="116"/>
      <c r="DH98" s="116"/>
      <c r="DI98" s="116"/>
      <c r="DJ98" s="116"/>
      <c r="DK98" s="116"/>
      <c r="DL98" s="116"/>
      <c r="DM98" s="116"/>
      <c r="DN98" s="116"/>
      <c r="DO98" s="116"/>
      <c r="DP98" s="116"/>
      <c r="DQ98" s="116"/>
      <c r="DR98" s="116"/>
      <c r="DS98" s="116"/>
      <c r="DT98" s="116"/>
      <c r="DU98" s="116"/>
      <c r="DV98" s="116"/>
      <c r="DW98" s="116"/>
      <c r="DX98" s="116"/>
      <c r="DY98" s="116"/>
      <c r="DZ98" s="116"/>
      <c r="EA98" s="116"/>
    </row>
    <row r="99" spans="1:131" ht="11.25" customHeight="1" x14ac:dyDescent="0.15">
      <c r="A99" s="126" t="s">
        <v>182</v>
      </c>
      <c r="B99" s="205"/>
      <c r="C99" s="133"/>
      <c r="D99" s="391"/>
      <c r="E99" s="710"/>
      <c r="F99" s="711"/>
      <c r="G99" s="217"/>
      <c r="H99" s="206"/>
      <c r="I99" s="218"/>
      <c r="J99" s="156"/>
      <c r="K99" s="219"/>
      <c r="L99" s="219"/>
      <c r="M99" s="156"/>
      <c r="N99" s="156"/>
      <c r="O99" s="220"/>
      <c r="P99" s="190"/>
      <c r="Q99" s="156"/>
      <c r="R99" s="220"/>
      <c r="S99" s="190"/>
      <c r="T99" s="156"/>
      <c r="U99" s="220"/>
      <c r="V99" s="190"/>
      <c r="W99" s="156"/>
      <c r="X99" s="220"/>
      <c r="Y99" s="190"/>
      <c r="Z99" s="186"/>
      <c r="AA99" s="207"/>
      <c r="AB99" s="215"/>
      <c r="AC99" s="190"/>
      <c r="AD99" s="156">
        <f>SUM(AD100:AD101)</f>
        <v>0</v>
      </c>
      <c r="AE99" s="156"/>
      <c r="AF99" s="117"/>
      <c r="AG99" s="156"/>
      <c r="AH99" s="355"/>
      <c r="AI99" s="368"/>
      <c r="AJ99" s="354"/>
      <c r="AK99" s="368"/>
      <c r="AL99" s="354"/>
      <c r="AM99" s="368"/>
      <c r="AN99" s="354"/>
      <c r="AO99" s="368"/>
      <c r="AP99" s="354"/>
      <c r="AQ99" s="368"/>
      <c r="AR99" s="354"/>
      <c r="AS99" s="354"/>
      <c r="AT99" s="369"/>
      <c r="AU99" s="354"/>
      <c r="AV99" s="369"/>
      <c r="AW99" s="354"/>
      <c r="AX99" s="369"/>
      <c r="AY99" s="354"/>
      <c r="AZ99" s="369"/>
      <c r="BA99" s="354"/>
      <c r="BB99" s="369"/>
      <c r="BC99" s="150"/>
      <c r="BD99" s="116"/>
      <c r="BE99" s="367"/>
      <c r="BF99" s="367"/>
      <c r="BG99" s="367"/>
      <c r="BH99" s="367"/>
      <c r="BI99" s="367"/>
      <c r="BJ99" s="367"/>
      <c r="BK99" s="367"/>
      <c r="BL99" s="367"/>
      <c r="BM99" s="367"/>
      <c r="BN99" s="367"/>
      <c r="BO99" s="367"/>
      <c r="BP99" s="367"/>
      <c r="BQ99" s="383"/>
      <c r="BR99" s="146"/>
      <c r="BS99" s="441" t="e">
        <v>#N/A</v>
      </c>
      <c r="BT99" s="116"/>
      <c r="BU99" s="116"/>
      <c r="BV99" s="116"/>
      <c r="BW99" s="116"/>
      <c r="BX99" s="116"/>
      <c r="BY99" s="116"/>
      <c r="BZ99" s="116"/>
      <c r="CA99" s="116"/>
      <c r="CB99" s="116"/>
      <c r="CC99" s="116"/>
      <c r="CD99" s="116"/>
      <c r="CE99" s="116"/>
      <c r="CF99" s="116"/>
      <c r="CG99" s="116"/>
      <c r="CH99" s="116"/>
      <c r="CI99" s="116"/>
      <c r="CJ99" s="116"/>
      <c r="CK99" s="116"/>
      <c r="CL99" s="116"/>
      <c r="CM99" s="116"/>
      <c r="CN99" s="116"/>
      <c r="CO99" s="116"/>
      <c r="CP99" s="116"/>
      <c r="CQ99" s="116"/>
      <c r="CR99" s="116"/>
      <c r="CS99" s="116"/>
      <c r="CT99" s="116"/>
      <c r="CU99" s="116"/>
      <c r="CV99" s="116"/>
      <c r="CW99" s="116"/>
      <c r="CX99" s="116"/>
      <c r="CY99" s="116"/>
      <c r="CZ99" s="116"/>
      <c r="DA99" s="116"/>
      <c r="DB99" s="116"/>
      <c r="DC99" s="116"/>
      <c r="DD99" s="116"/>
      <c r="DE99" s="116"/>
      <c r="DF99" s="116"/>
      <c r="DG99" s="116"/>
      <c r="DH99" s="116"/>
      <c r="DI99" s="116"/>
      <c r="DJ99" s="116"/>
      <c r="DK99" s="116"/>
      <c r="DL99" s="116"/>
      <c r="DM99" s="116"/>
      <c r="DN99" s="116"/>
      <c r="DO99" s="116"/>
      <c r="DP99" s="116"/>
      <c r="DQ99" s="116"/>
      <c r="DR99" s="116"/>
      <c r="DS99" s="116"/>
      <c r="DT99" s="116"/>
      <c r="DU99" s="116"/>
      <c r="DV99" s="116"/>
      <c r="DW99" s="116"/>
      <c r="DX99" s="116"/>
      <c r="DY99" s="116"/>
      <c r="DZ99" s="116"/>
      <c r="EA99" s="116"/>
    </row>
    <row r="100" spans="1:131" ht="11.25" customHeight="1" x14ac:dyDescent="0.15">
      <c r="A100" s="113" t="s">
        <v>183</v>
      </c>
      <c r="B100" s="124"/>
      <c r="C100" s="127"/>
      <c r="D100" s="112">
        <f>BS100</f>
        <v>8</v>
      </c>
      <c r="E100" s="710" t="s">
        <v>89</v>
      </c>
      <c r="F100" s="711">
        <f t="shared" si="243"/>
        <v>0</v>
      </c>
      <c r="G100" s="209">
        <v>30</v>
      </c>
      <c r="H100" s="210"/>
      <c r="I100" s="211">
        <v>4502305</v>
      </c>
      <c r="J100" s="212"/>
      <c r="K100" s="552"/>
      <c r="L100" s="553"/>
      <c r="M100" s="212"/>
      <c r="N100" s="213"/>
      <c r="O100" s="214">
        <f>IF($D$18="YES", (N100), (0))</f>
        <v>0</v>
      </c>
      <c r="P100" s="190"/>
      <c r="Q100" s="213"/>
      <c r="R100" s="214">
        <f>IF($D$18="YES", (Q100), (0))</f>
        <v>0</v>
      </c>
      <c r="S100" s="190"/>
      <c r="T100" s="213"/>
      <c r="U100" s="214">
        <f>IF($D$18="YES", (T100), (0))</f>
        <v>0</v>
      </c>
      <c r="V100" s="190"/>
      <c r="W100" s="213"/>
      <c r="X100" s="214">
        <f>IF($D$18="YES", (W100), (0))</f>
        <v>0</v>
      </c>
      <c r="Y100" s="190"/>
      <c r="Z100" s="186"/>
      <c r="AA100" s="207"/>
      <c r="AB100" s="215"/>
      <c r="AC100" s="190"/>
      <c r="AD100" s="156">
        <f t="shared" ref="AD100:AD101" si="419">SUM(N100,O100,Q100,R100,T100,U100,W100,X100)</f>
        <v>0</v>
      </c>
      <c r="AE100" s="156"/>
      <c r="AF100" s="117"/>
      <c r="AG100" s="156"/>
      <c r="AH100" s="355"/>
      <c r="AI100" s="368">
        <f t="shared" ref="AI100:AI101" si="420">N100*G100</f>
        <v>0</v>
      </c>
      <c r="AJ100" s="354"/>
      <c r="AK100" s="368">
        <f t="shared" ref="AK100:AK101" si="421">Q100*G100</f>
        <v>0</v>
      </c>
      <c r="AL100" s="354"/>
      <c r="AM100" s="368">
        <f t="shared" ref="AM100:AM101" si="422">T100*G100</f>
        <v>0</v>
      </c>
      <c r="AN100" s="354"/>
      <c r="AO100" s="368">
        <f t="shared" ref="AO100:AO101" si="423">W100*G100</f>
        <v>0</v>
      </c>
      <c r="AP100" s="354"/>
      <c r="AQ100" s="368">
        <f t="shared" si="311"/>
        <v>0</v>
      </c>
      <c r="AR100" s="354"/>
      <c r="AS100" s="354"/>
      <c r="AT100" s="369">
        <f t="shared" ref="AT100:AT101" si="424">(N100*G100)*F100</f>
        <v>0</v>
      </c>
      <c r="AU100" s="354"/>
      <c r="AV100" s="369">
        <f t="shared" ref="AV100:AV101" si="425">(Q100*G100)*F100</f>
        <v>0</v>
      </c>
      <c r="AW100" s="354"/>
      <c r="AX100" s="369">
        <f t="shared" ref="AX100:AX101" si="426">(T100*G100)*F100</f>
        <v>0</v>
      </c>
      <c r="AY100" s="354"/>
      <c r="AZ100" s="369">
        <f t="shared" ref="AZ100:AZ101" si="427">(W100*G100)*F100</f>
        <v>0</v>
      </c>
      <c r="BA100" s="354"/>
      <c r="BB100" s="369">
        <f t="shared" ref="BB100:BB101" si="428">SUM(AS100:BA100)</f>
        <v>0</v>
      </c>
      <c r="BC100" s="150"/>
      <c r="BD100" s="116"/>
      <c r="BE100" s="367"/>
      <c r="BF100" s="367"/>
      <c r="BG100" s="367"/>
      <c r="BH100" s="367"/>
      <c r="BI100" s="367"/>
      <c r="BJ100" s="367"/>
      <c r="BK100" s="367">
        <f t="shared" ref="BK100:BK101" si="429">IF($N$18&lt;BK$24,0,IF($N$18&gt;BK$25,0,$BE100))</f>
        <v>0</v>
      </c>
      <c r="BL100" s="367">
        <f t="shared" ref="BL100:BL101" si="430">IF($N$18&lt;BL$24,0,IF($N$18&gt;BL$25,0,$BF100))</f>
        <v>0</v>
      </c>
      <c r="BM100" s="367">
        <f t="shared" ref="BM100:BM101" si="431">IF($N$18&lt;BM$24,0,IF($N$18&gt;BM$25,0,$BG100))</f>
        <v>0</v>
      </c>
      <c r="BN100" s="367">
        <f t="shared" ref="BN100:BN101" si="432">IF($N$18&lt;BN$24,0,IF($N$18&gt;BN$25,0,$BH100))</f>
        <v>0</v>
      </c>
      <c r="BO100" s="367">
        <f t="shared" ref="BO100:BO101" si="433">IF($N$18&lt;BO$24,0,IF($N$18&gt;BO$25,0,$BI100))</f>
        <v>0</v>
      </c>
      <c r="BP100" s="367">
        <f t="shared" ref="BP100:BP101" si="434">IF($N$18&lt;BP$24,0,IF($N$18&gt;BP$25,0,$BJ100))</f>
        <v>0</v>
      </c>
      <c r="BQ100" s="383">
        <f t="shared" si="257"/>
        <v>0</v>
      </c>
      <c r="BR100" s="146"/>
      <c r="BS100" s="441">
        <v>8</v>
      </c>
      <c r="BT100" s="116"/>
      <c r="BU100" s="116"/>
      <c r="BV100" s="116"/>
      <c r="BW100" s="116"/>
      <c r="BX100" s="116"/>
      <c r="BY100" s="116"/>
      <c r="BZ100" s="116"/>
      <c r="CA100" s="116"/>
      <c r="CB100" s="116"/>
      <c r="CC100" s="116"/>
      <c r="CD100" s="116"/>
      <c r="CE100" s="116"/>
      <c r="CF100" s="116"/>
      <c r="CG100" s="116"/>
      <c r="CH100" s="116"/>
      <c r="CI100" s="116"/>
      <c r="CJ100" s="116"/>
      <c r="CK100" s="116"/>
      <c r="CL100" s="116"/>
      <c r="CM100" s="116"/>
      <c r="CN100" s="116"/>
      <c r="CO100" s="116"/>
      <c r="CP100" s="116"/>
      <c r="CQ100" s="116"/>
      <c r="CR100" s="116"/>
      <c r="CS100" s="116"/>
      <c r="CT100" s="116"/>
      <c r="CU100" s="116"/>
      <c r="CV100" s="116"/>
      <c r="CW100" s="116"/>
      <c r="CX100" s="116"/>
      <c r="CY100" s="116"/>
      <c r="CZ100" s="116"/>
      <c r="DA100" s="116"/>
      <c r="DB100" s="116"/>
      <c r="DC100" s="116"/>
      <c r="DD100" s="116"/>
      <c r="DE100" s="116"/>
      <c r="DF100" s="116"/>
      <c r="DG100" s="116"/>
      <c r="DH100" s="116"/>
      <c r="DI100" s="116"/>
      <c r="DJ100" s="116"/>
      <c r="DK100" s="116"/>
      <c r="DL100" s="116"/>
      <c r="DM100" s="116"/>
      <c r="DN100" s="116"/>
      <c r="DO100" s="116"/>
      <c r="DP100" s="116"/>
      <c r="DQ100" s="116"/>
      <c r="DR100" s="116"/>
      <c r="DS100" s="116"/>
      <c r="DT100" s="116"/>
      <c r="DU100" s="116"/>
      <c r="DV100" s="116"/>
      <c r="DW100" s="116"/>
      <c r="DX100" s="116"/>
      <c r="DY100" s="116"/>
      <c r="DZ100" s="116"/>
      <c r="EA100" s="116"/>
    </row>
    <row r="101" spans="1:131" ht="11.25" customHeight="1" x14ac:dyDescent="0.15">
      <c r="A101" s="113" t="s">
        <v>184</v>
      </c>
      <c r="B101" s="124"/>
      <c r="C101" s="127"/>
      <c r="D101" s="112">
        <f>BS101</f>
        <v>6</v>
      </c>
      <c r="E101" s="710" t="s">
        <v>89</v>
      </c>
      <c r="F101" s="711">
        <f t="shared" si="243"/>
        <v>0</v>
      </c>
      <c r="G101" s="209">
        <v>30</v>
      </c>
      <c r="H101" s="210"/>
      <c r="I101" s="211">
        <v>4502365</v>
      </c>
      <c r="J101" s="212"/>
      <c r="K101" s="552"/>
      <c r="L101" s="553"/>
      <c r="M101" s="212"/>
      <c r="N101" s="213"/>
      <c r="O101" s="214">
        <f>IF($D$18="YES", (N101), (0))</f>
        <v>0</v>
      </c>
      <c r="P101" s="190"/>
      <c r="Q101" s="213"/>
      <c r="R101" s="214">
        <f>IF($D$18="YES", (Q101), (0))</f>
        <v>0</v>
      </c>
      <c r="S101" s="190"/>
      <c r="T101" s="213"/>
      <c r="U101" s="214">
        <f>IF($D$18="YES", (T101), (0))</f>
        <v>0</v>
      </c>
      <c r="V101" s="190"/>
      <c r="W101" s="213"/>
      <c r="X101" s="214">
        <f>IF($D$18="YES", (W101), (0))</f>
        <v>0</v>
      </c>
      <c r="Y101" s="190"/>
      <c r="Z101" s="190"/>
      <c r="AA101" s="207"/>
      <c r="AB101" s="208"/>
      <c r="AC101" s="190"/>
      <c r="AD101" s="156">
        <f t="shared" si="419"/>
        <v>0</v>
      </c>
      <c r="AE101" s="146"/>
      <c r="AF101" s="117"/>
      <c r="AG101" s="156"/>
      <c r="AH101" s="355"/>
      <c r="AI101" s="368">
        <f t="shared" si="420"/>
        <v>0</v>
      </c>
      <c r="AJ101" s="354"/>
      <c r="AK101" s="368">
        <f t="shared" si="421"/>
        <v>0</v>
      </c>
      <c r="AL101" s="354"/>
      <c r="AM101" s="368">
        <f t="shared" si="422"/>
        <v>0</v>
      </c>
      <c r="AN101" s="354"/>
      <c r="AO101" s="368">
        <f t="shared" si="423"/>
        <v>0</v>
      </c>
      <c r="AP101" s="354"/>
      <c r="AQ101" s="368">
        <f t="shared" si="311"/>
        <v>0</v>
      </c>
      <c r="AR101" s="354"/>
      <c r="AS101" s="354"/>
      <c r="AT101" s="369">
        <f t="shared" si="424"/>
        <v>0</v>
      </c>
      <c r="AU101" s="354"/>
      <c r="AV101" s="369">
        <f t="shared" si="425"/>
        <v>0</v>
      </c>
      <c r="AW101" s="354"/>
      <c r="AX101" s="369">
        <f t="shared" si="426"/>
        <v>0</v>
      </c>
      <c r="AY101" s="354"/>
      <c r="AZ101" s="369">
        <f t="shared" si="427"/>
        <v>0</v>
      </c>
      <c r="BA101" s="354"/>
      <c r="BB101" s="369">
        <f t="shared" si="428"/>
        <v>0</v>
      </c>
      <c r="BC101" s="150"/>
      <c r="BD101" s="116"/>
      <c r="BE101" s="367"/>
      <c r="BF101" s="367"/>
      <c r="BG101" s="367"/>
      <c r="BH101" s="367"/>
      <c r="BI101" s="367"/>
      <c r="BJ101" s="367"/>
      <c r="BK101" s="367">
        <f t="shared" si="429"/>
        <v>0</v>
      </c>
      <c r="BL101" s="367">
        <f t="shared" si="430"/>
        <v>0</v>
      </c>
      <c r="BM101" s="367">
        <f t="shared" si="431"/>
        <v>0</v>
      </c>
      <c r="BN101" s="367">
        <f t="shared" si="432"/>
        <v>0</v>
      </c>
      <c r="BO101" s="367">
        <f t="shared" si="433"/>
        <v>0</v>
      </c>
      <c r="BP101" s="367">
        <f t="shared" si="434"/>
        <v>0</v>
      </c>
      <c r="BQ101" s="383">
        <f t="shared" si="257"/>
        <v>0</v>
      </c>
      <c r="BR101" s="146"/>
      <c r="BS101" s="441">
        <v>6</v>
      </c>
      <c r="BT101" s="116"/>
      <c r="BU101" s="116"/>
      <c r="BV101" s="116"/>
      <c r="BW101" s="116"/>
      <c r="BX101" s="116"/>
      <c r="BY101" s="116"/>
      <c r="BZ101" s="116"/>
      <c r="CA101" s="116"/>
      <c r="CB101" s="116"/>
      <c r="CC101" s="116"/>
      <c r="CD101" s="116"/>
      <c r="CE101" s="116"/>
      <c r="CF101" s="116"/>
      <c r="CG101" s="116"/>
      <c r="CH101" s="116"/>
      <c r="CI101" s="116"/>
      <c r="CJ101" s="116"/>
      <c r="CK101" s="116"/>
      <c r="CL101" s="116"/>
      <c r="CM101" s="116"/>
      <c r="CN101" s="116"/>
      <c r="CO101" s="116"/>
      <c r="CP101" s="116"/>
      <c r="CQ101" s="116"/>
      <c r="CR101" s="116"/>
      <c r="CS101" s="116"/>
      <c r="CT101" s="116"/>
      <c r="CU101" s="116"/>
      <c r="CV101" s="116"/>
      <c r="CW101" s="116"/>
      <c r="CX101" s="116"/>
      <c r="CY101" s="116"/>
      <c r="CZ101" s="116"/>
      <c r="DA101" s="116"/>
      <c r="DB101" s="116"/>
      <c r="DC101" s="116"/>
      <c r="DD101" s="116"/>
      <c r="DE101" s="116"/>
      <c r="DF101" s="116"/>
      <c r="DG101" s="116"/>
      <c r="DH101" s="116"/>
      <c r="DI101" s="116"/>
      <c r="DJ101" s="116"/>
      <c r="DK101" s="116"/>
      <c r="DL101" s="116"/>
      <c r="DM101" s="116"/>
      <c r="DN101" s="116"/>
      <c r="DO101" s="116"/>
      <c r="DP101" s="116"/>
      <c r="DQ101" s="116"/>
      <c r="DR101" s="116"/>
      <c r="DS101" s="116"/>
      <c r="DT101" s="116"/>
      <c r="DU101" s="116"/>
      <c r="DV101" s="116"/>
      <c r="DW101" s="116"/>
      <c r="DX101" s="116"/>
      <c r="DY101" s="116"/>
      <c r="DZ101" s="116"/>
      <c r="EA101" s="116"/>
    </row>
    <row r="102" spans="1:131" ht="11.25" customHeight="1" x14ac:dyDescent="0.15">
      <c r="A102" s="126" t="s">
        <v>185</v>
      </c>
      <c r="B102" s="205"/>
      <c r="C102" s="133"/>
      <c r="D102" s="391"/>
      <c r="E102" s="710"/>
      <c r="F102" s="711"/>
      <c r="G102" s="217"/>
      <c r="H102" s="206"/>
      <c r="I102" s="221"/>
      <c r="J102" s="156"/>
      <c r="K102" s="353"/>
      <c r="L102" s="353"/>
      <c r="M102" s="156"/>
      <c r="N102" s="156"/>
      <c r="O102" s="220"/>
      <c r="P102" s="190"/>
      <c r="Q102" s="156"/>
      <c r="R102" s="220"/>
      <c r="S102" s="190"/>
      <c r="T102" s="156"/>
      <c r="U102" s="220"/>
      <c r="V102" s="190"/>
      <c r="W102" s="156"/>
      <c r="X102" s="220"/>
      <c r="Y102" s="190"/>
      <c r="Z102" s="186"/>
      <c r="AA102" s="207"/>
      <c r="AB102" s="215"/>
      <c r="AC102" s="190"/>
      <c r="AD102" s="156">
        <f>SUM(AD103:AD110)</f>
        <v>0</v>
      </c>
      <c r="AE102" s="156"/>
      <c r="AF102" s="117"/>
      <c r="AG102" s="218"/>
      <c r="AH102" s="355"/>
      <c r="AI102" s="368"/>
      <c r="AJ102" s="354"/>
      <c r="AK102" s="368"/>
      <c r="AL102" s="354"/>
      <c r="AM102" s="368"/>
      <c r="AN102" s="354"/>
      <c r="AO102" s="368"/>
      <c r="AP102" s="354"/>
      <c r="AQ102" s="368"/>
      <c r="AR102" s="354"/>
      <c r="AS102" s="354"/>
      <c r="AT102" s="369"/>
      <c r="AU102" s="354"/>
      <c r="AV102" s="369"/>
      <c r="AW102" s="354"/>
      <c r="AX102" s="369"/>
      <c r="AY102" s="354"/>
      <c r="AZ102" s="369"/>
      <c r="BA102" s="354"/>
      <c r="BB102" s="369"/>
      <c r="BC102" s="150"/>
      <c r="BD102" s="116"/>
      <c r="BE102" s="367"/>
      <c r="BF102" s="367"/>
      <c r="BG102" s="367"/>
      <c r="BH102" s="367"/>
      <c r="BI102" s="367"/>
      <c r="BJ102" s="367"/>
      <c r="BK102" s="367"/>
      <c r="BL102" s="367"/>
      <c r="BM102" s="367"/>
      <c r="BN102" s="367"/>
      <c r="BO102" s="367"/>
      <c r="BP102" s="367"/>
      <c r="BQ102" s="383"/>
      <c r="BR102" s="146"/>
      <c r="BS102" s="441" t="e">
        <v>#N/A</v>
      </c>
      <c r="BT102" s="116"/>
      <c r="BU102" s="116"/>
      <c r="BV102" s="116"/>
      <c r="BW102" s="116"/>
      <c r="BX102" s="116"/>
      <c r="BY102" s="116"/>
      <c r="BZ102" s="116"/>
      <c r="CA102" s="116"/>
      <c r="CB102" s="116"/>
      <c r="CC102" s="116"/>
      <c r="CD102" s="116"/>
      <c r="CE102" s="116"/>
      <c r="CF102" s="116"/>
      <c r="CG102" s="116"/>
      <c r="CH102" s="116"/>
      <c r="CI102" s="116"/>
      <c r="CJ102" s="116"/>
      <c r="CK102" s="116"/>
      <c r="CL102" s="116"/>
      <c r="CM102" s="116"/>
      <c r="CN102" s="116"/>
      <c r="CO102" s="116"/>
      <c r="CP102" s="116"/>
      <c r="CQ102" s="116"/>
      <c r="CR102" s="116"/>
      <c r="CS102" s="116"/>
      <c r="CT102" s="116"/>
      <c r="CU102" s="116"/>
      <c r="CV102" s="116"/>
      <c r="CW102" s="116"/>
      <c r="CX102" s="116"/>
      <c r="CY102" s="116"/>
      <c r="CZ102" s="116"/>
      <c r="DA102" s="116"/>
      <c r="DB102" s="116"/>
      <c r="DC102" s="116"/>
      <c r="DD102" s="116"/>
      <c r="DE102" s="116"/>
      <c r="DF102" s="116"/>
      <c r="DG102" s="116"/>
      <c r="DH102" s="116"/>
      <c r="DI102" s="116"/>
      <c r="DJ102" s="116"/>
      <c r="DK102" s="116"/>
      <c r="DL102" s="116"/>
      <c r="DM102" s="116"/>
      <c r="DN102" s="116"/>
      <c r="DO102" s="116"/>
      <c r="DP102" s="116"/>
      <c r="DQ102" s="116"/>
      <c r="DR102" s="116"/>
      <c r="DS102" s="116"/>
      <c r="DT102" s="116"/>
      <c r="DU102" s="116"/>
      <c r="DV102" s="116"/>
      <c r="DW102" s="116"/>
      <c r="DX102" s="116"/>
      <c r="DY102" s="116"/>
      <c r="DZ102" s="116"/>
      <c r="EA102" s="116"/>
    </row>
    <row r="103" spans="1:131" ht="11.25" customHeight="1" x14ac:dyDescent="0.15">
      <c r="A103" s="113" t="s">
        <v>186</v>
      </c>
      <c r="B103" s="124"/>
      <c r="C103" s="470" t="s">
        <v>67</v>
      </c>
      <c r="D103" s="112" t="str">
        <f t="shared" ref="D103" si="435">BS103</f>
        <v>S/O</v>
      </c>
      <c r="E103" s="710" t="s">
        <v>89</v>
      </c>
      <c r="F103" s="711">
        <f t="shared" ref="F103" si="436">BQ103</f>
        <v>0</v>
      </c>
      <c r="G103" s="209">
        <v>30</v>
      </c>
      <c r="H103" s="210"/>
      <c r="I103" s="211">
        <v>4502405</v>
      </c>
      <c r="J103" s="212"/>
      <c r="K103" s="552"/>
      <c r="L103" s="553"/>
      <c r="M103" s="212"/>
      <c r="N103" s="213"/>
      <c r="O103" s="214">
        <f t="shared" ref="O103" si="437">IF($D$18="YES", (N103), (0))</f>
        <v>0</v>
      </c>
      <c r="P103" s="190"/>
      <c r="Q103" s="213"/>
      <c r="R103" s="214">
        <f t="shared" ref="R103" si="438">IF($D$18="YES", (Q103), (0))</f>
        <v>0</v>
      </c>
      <c r="S103" s="190"/>
      <c r="T103" s="213"/>
      <c r="U103" s="214">
        <f t="shared" ref="U103" si="439">IF($D$18="YES", (T103), (0))</f>
        <v>0</v>
      </c>
      <c r="V103" s="190"/>
      <c r="W103" s="213"/>
      <c r="X103" s="214">
        <f t="shared" ref="X103" si="440">IF($D$18="YES", (W103), (0))</f>
        <v>0</v>
      </c>
      <c r="Y103" s="190"/>
      <c r="Z103" s="186"/>
      <c r="AA103" s="207"/>
      <c r="AB103" s="215"/>
      <c r="AC103" s="190"/>
      <c r="AD103" s="156">
        <f t="shared" ref="AD103" si="441">SUM(N103,O103,Q103,R103,T103,U103,W103,X103)</f>
        <v>0</v>
      </c>
      <c r="AE103" s="156"/>
      <c r="AF103" s="117"/>
      <c r="AG103" s="156"/>
      <c r="AH103" s="355"/>
      <c r="AI103" s="368">
        <f t="shared" ref="AI103" si="442">N103*G103</f>
        <v>0</v>
      </c>
      <c r="AJ103" s="354"/>
      <c r="AK103" s="368">
        <f t="shared" ref="AK103" si="443">Q103*G103</f>
        <v>0</v>
      </c>
      <c r="AL103" s="354"/>
      <c r="AM103" s="368">
        <f t="shared" ref="AM103" si="444">T103*G103</f>
        <v>0</v>
      </c>
      <c r="AN103" s="354"/>
      <c r="AO103" s="368">
        <f t="shared" ref="AO103" si="445">W103*G103</f>
        <v>0</v>
      </c>
      <c r="AP103" s="354"/>
      <c r="AQ103" s="368">
        <f t="shared" ref="AQ103" si="446">SUM(AI103,AK103,AM103,AO103)</f>
        <v>0</v>
      </c>
      <c r="AR103" s="354"/>
      <c r="AS103" s="354"/>
      <c r="AT103" s="369">
        <f t="shared" ref="AT103" si="447">(N103*G103)*F103</f>
        <v>0</v>
      </c>
      <c r="AU103" s="354"/>
      <c r="AV103" s="369">
        <f t="shared" ref="AV103" si="448">(Q103*G103)*F103</f>
        <v>0</v>
      </c>
      <c r="AW103" s="354"/>
      <c r="AX103" s="369">
        <f t="shared" ref="AX103" si="449">(T103*G103)*F103</f>
        <v>0</v>
      </c>
      <c r="AY103" s="354"/>
      <c r="AZ103" s="369">
        <f t="shared" ref="AZ103" si="450">(W103*G103)*F103</f>
        <v>0</v>
      </c>
      <c r="BA103" s="354"/>
      <c r="BB103" s="369">
        <f t="shared" ref="BB103" si="451">SUM(AS103:BA103)</f>
        <v>0</v>
      </c>
      <c r="BC103" s="150"/>
      <c r="BD103" s="116"/>
      <c r="BE103" s="367"/>
      <c r="BF103" s="367"/>
      <c r="BG103" s="367"/>
      <c r="BH103" s="367"/>
      <c r="BI103" s="367"/>
      <c r="BJ103" s="367"/>
      <c r="BK103" s="367">
        <f t="shared" ref="BK103:BK112" si="452">IF($N$18&lt;BK$24,0,IF($N$18&gt;BK$25,0,$BE103))</f>
        <v>0</v>
      </c>
      <c r="BL103" s="367">
        <f t="shared" ref="BL103:BL110" si="453">IF($N$18&lt;BL$24,0,IF($N$18&gt;BL$25,0,$BF103))</f>
        <v>0</v>
      </c>
      <c r="BM103" s="367">
        <f t="shared" ref="BM103:BM110" si="454">IF($N$18&lt;BM$24,0,IF($N$18&gt;BM$25,0,$BG103))</f>
        <v>0</v>
      </c>
      <c r="BN103" s="367">
        <f t="shared" ref="BN103:BN110" si="455">IF($N$18&lt;BN$24,0,IF($N$18&gt;BN$25,0,$BH103))</f>
        <v>0</v>
      </c>
      <c r="BO103" s="367">
        <f t="shared" ref="BO103:BO110" si="456">IF($N$18&lt;BO$24,0,IF($N$18&gt;BO$25,0,$BI103))</f>
        <v>0</v>
      </c>
      <c r="BP103" s="367">
        <f t="shared" ref="BP103:BP110" si="457">IF($N$18&lt;BP$24,0,IF($N$18&gt;BP$25,0,$BJ103))</f>
        <v>0</v>
      </c>
      <c r="BQ103" s="383">
        <f t="shared" ref="BQ103" si="458">SUM(BK103:BP103)</f>
        <v>0</v>
      </c>
      <c r="BR103" s="146"/>
      <c r="BS103" s="441" t="s">
        <v>90</v>
      </c>
      <c r="BT103" s="116"/>
      <c r="BU103" s="116"/>
      <c r="BV103" s="116"/>
      <c r="BW103" s="116"/>
      <c r="BX103" s="116"/>
      <c r="BY103" s="116"/>
      <c r="BZ103" s="116"/>
      <c r="CA103" s="116"/>
      <c r="CB103" s="116"/>
      <c r="CC103" s="116"/>
      <c r="CD103" s="116"/>
      <c r="CE103" s="116"/>
      <c r="CF103" s="116"/>
      <c r="CG103" s="116"/>
      <c r="CH103" s="116"/>
      <c r="CI103" s="116"/>
      <c r="CJ103" s="116"/>
      <c r="CK103" s="116"/>
      <c r="CL103" s="116"/>
      <c r="CM103" s="116"/>
      <c r="CN103" s="116"/>
      <c r="CO103" s="116"/>
      <c r="CP103" s="116"/>
      <c r="CQ103" s="116"/>
      <c r="CR103" s="116"/>
      <c r="CS103" s="116"/>
      <c r="CT103" s="116"/>
      <c r="CU103" s="116"/>
      <c r="CV103" s="116"/>
      <c r="CW103" s="116"/>
      <c r="CX103" s="116"/>
      <c r="CY103" s="116"/>
      <c r="CZ103" s="116"/>
      <c r="DA103" s="116"/>
      <c r="DB103" s="116"/>
      <c r="DC103" s="116"/>
      <c r="DD103" s="116"/>
      <c r="DE103" s="116"/>
      <c r="DF103" s="116"/>
      <c r="DG103" s="116"/>
      <c r="DH103" s="116"/>
      <c r="DI103" s="116"/>
      <c r="DJ103" s="116"/>
      <c r="DK103" s="116"/>
      <c r="DL103" s="116"/>
      <c r="DM103" s="116"/>
      <c r="DN103" s="116"/>
      <c r="DO103" s="116"/>
      <c r="DP103" s="116"/>
      <c r="DQ103" s="116"/>
      <c r="DR103" s="116"/>
      <c r="DS103" s="116"/>
      <c r="DT103" s="116"/>
      <c r="DU103" s="116"/>
      <c r="DV103" s="116"/>
      <c r="DW103" s="116"/>
      <c r="DX103" s="116"/>
      <c r="DY103" s="116"/>
      <c r="DZ103" s="116"/>
      <c r="EA103" s="116"/>
    </row>
    <row r="104" spans="1:131" ht="11.25" customHeight="1" x14ac:dyDescent="0.15">
      <c r="A104" s="113" t="s">
        <v>187</v>
      </c>
      <c r="B104" s="124"/>
      <c r="C104" s="334"/>
      <c r="D104" s="112">
        <f t="shared" ref="D104" si="459">BS104</f>
        <v>35</v>
      </c>
      <c r="E104" s="710" t="s">
        <v>129</v>
      </c>
      <c r="F104" s="711">
        <f t="shared" ref="F104" si="460">BQ104</f>
        <v>0</v>
      </c>
      <c r="G104" s="209">
        <v>25</v>
      </c>
      <c r="H104" s="210"/>
      <c r="I104" s="211">
        <v>4502370</v>
      </c>
      <c r="J104" s="212"/>
      <c r="K104" s="552"/>
      <c r="L104" s="553"/>
      <c r="M104" s="212"/>
      <c r="N104" s="213"/>
      <c r="O104" s="214">
        <f t="shared" ref="O104" si="461">IF($D$18="YES", (N104), (0))</f>
        <v>0</v>
      </c>
      <c r="P104" s="190"/>
      <c r="Q104" s="213"/>
      <c r="R104" s="214">
        <f t="shared" ref="R104" si="462">IF($D$18="YES", (Q104), (0))</f>
        <v>0</v>
      </c>
      <c r="S104" s="190"/>
      <c r="T104" s="213"/>
      <c r="U104" s="214">
        <f t="shared" ref="U104" si="463">IF($D$18="YES", (T104), (0))</f>
        <v>0</v>
      </c>
      <c r="V104" s="190"/>
      <c r="W104" s="213"/>
      <c r="X104" s="214">
        <f t="shared" ref="X104" si="464">IF($D$18="YES", (W104), (0))</f>
        <v>0</v>
      </c>
      <c r="Y104" s="190"/>
      <c r="Z104" s="186"/>
      <c r="AA104" s="207"/>
      <c r="AB104" s="215"/>
      <c r="AC104" s="190"/>
      <c r="AD104" s="156">
        <f t="shared" ref="AD104" si="465">SUM(N104,O104,Q104,R104,T104,U104,W104,X104)</f>
        <v>0</v>
      </c>
      <c r="AE104" s="156"/>
      <c r="AF104" s="117"/>
      <c r="AG104" s="156"/>
      <c r="AH104" s="355"/>
      <c r="AI104" s="368">
        <f t="shared" ref="AI104" si="466">N104*G104</f>
        <v>0</v>
      </c>
      <c r="AJ104" s="354"/>
      <c r="AK104" s="368">
        <f t="shared" ref="AK104" si="467">Q104*G104</f>
        <v>0</v>
      </c>
      <c r="AL104" s="354"/>
      <c r="AM104" s="368">
        <f t="shared" ref="AM104" si="468">T104*G104</f>
        <v>0</v>
      </c>
      <c r="AN104" s="354"/>
      <c r="AO104" s="368">
        <f t="shared" ref="AO104" si="469">W104*G104</f>
        <v>0</v>
      </c>
      <c r="AP104" s="354"/>
      <c r="AQ104" s="368">
        <f t="shared" ref="AQ104" si="470">SUM(AI104,AK104,AM104,AO104)</f>
        <v>0</v>
      </c>
      <c r="AR104" s="354"/>
      <c r="AS104" s="354"/>
      <c r="AT104" s="369">
        <f t="shared" ref="AT104" si="471">(N104*G104)*F104</f>
        <v>0</v>
      </c>
      <c r="AU104" s="354"/>
      <c r="AV104" s="369">
        <f t="shared" ref="AV104" si="472">(Q104*G104)*F104</f>
        <v>0</v>
      </c>
      <c r="AW104" s="354"/>
      <c r="AX104" s="369">
        <f t="shared" ref="AX104" si="473">(T104*G104)*F104</f>
        <v>0</v>
      </c>
      <c r="AY104" s="354"/>
      <c r="AZ104" s="369">
        <f t="shared" ref="AZ104" si="474">(W104*G104)*F104</f>
        <v>0</v>
      </c>
      <c r="BA104" s="354"/>
      <c r="BB104" s="369">
        <f t="shared" ref="BB104" si="475">SUM(AS104:BA104)</f>
        <v>0</v>
      </c>
      <c r="BC104" s="150"/>
      <c r="BD104" s="116"/>
      <c r="BE104" s="367"/>
      <c r="BF104" s="367"/>
      <c r="BG104" s="367"/>
      <c r="BH104" s="367"/>
      <c r="BI104" s="367"/>
      <c r="BJ104" s="367"/>
      <c r="BK104" s="367">
        <f t="shared" si="452"/>
        <v>0</v>
      </c>
      <c r="BL104" s="367">
        <f t="shared" si="453"/>
        <v>0</v>
      </c>
      <c r="BM104" s="367">
        <f t="shared" si="454"/>
        <v>0</v>
      </c>
      <c r="BN104" s="367">
        <f t="shared" si="455"/>
        <v>0</v>
      </c>
      <c r="BO104" s="367">
        <f t="shared" si="456"/>
        <v>0</v>
      </c>
      <c r="BP104" s="367">
        <f t="shared" si="457"/>
        <v>0</v>
      </c>
      <c r="BQ104" s="383">
        <f t="shared" ref="BQ104" si="476">SUM(BK104:BP104)</f>
        <v>0</v>
      </c>
      <c r="BR104" s="146"/>
      <c r="BS104" s="441">
        <v>35</v>
      </c>
      <c r="BT104" s="116"/>
      <c r="BU104" s="116"/>
      <c r="BV104" s="116"/>
      <c r="BW104" s="116"/>
      <c r="BX104" s="116"/>
      <c r="BY104" s="116"/>
      <c r="BZ104" s="116"/>
      <c r="CA104" s="116"/>
      <c r="CB104" s="116"/>
      <c r="CC104" s="116"/>
      <c r="CD104" s="116"/>
      <c r="CE104" s="116"/>
      <c r="CF104" s="116"/>
      <c r="CG104" s="116"/>
      <c r="CH104" s="116"/>
      <c r="CI104" s="116"/>
      <c r="CJ104" s="116"/>
      <c r="CK104" s="116"/>
      <c r="CL104" s="116"/>
      <c r="CM104" s="116"/>
      <c r="CN104" s="116"/>
      <c r="CO104" s="116"/>
      <c r="CP104" s="116"/>
      <c r="CQ104" s="116"/>
      <c r="CR104" s="116"/>
      <c r="CS104" s="116"/>
      <c r="CT104" s="116"/>
      <c r="CU104" s="116"/>
      <c r="CV104" s="116"/>
      <c r="CW104" s="116"/>
      <c r="CX104" s="116"/>
      <c r="CY104" s="116"/>
      <c r="CZ104" s="116"/>
      <c r="DA104" s="116"/>
      <c r="DB104" s="116"/>
      <c r="DC104" s="116"/>
      <c r="DD104" s="116"/>
      <c r="DE104" s="116"/>
      <c r="DF104" s="116"/>
      <c r="DG104" s="116"/>
      <c r="DH104" s="116"/>
      <c r="DI104" s="116"/>
      <c r="DJ104" s="116"/>
      <c r="DK104" s="116"/>
      <c r="DL104" s="116"/>
      <c r="DM104" s="116"/>
      <c r="DN104" s="116"/>
      <c r="DO104" s="116"/>
      <c r="DP104" s="116"/>
      <c r="DQ104" s="116"/>
      <c r="DR104" s="116"/>
      <c r="DS104" s="116"/>
      <c r="DT104" s="116"/>
      <c r="DU104" s="116"/>
      <c r="DV104" s="116"/>
      <c r="DW104" s="116"/>
      <c r="DX104" s="116"/>
      <c r="DY104" s="116"/>
      <c r="DZ104" s="116"/>
      <c r="EA104" s="116"/>
    </row>
    <row r="105" spans="1:131" ht="11.25" customHeight="1" x14ac:dyDescent="0.15">
      <c r="A105" s="113" t="s">
        <v>188</v>
      </c>
      <c r="B105" s="124"/>
      <c r="C105" s="127"/>
      <c r="D105" s="112" t="str">
        <f t="shared" ref="D105" si="477">BS105</f>
        <v>S/O</v>
      </c>
      <c r="E105" s="710" t="s">
        <v>189</v>
      </c>
      <c r="F105" s="711">
        <f t="shared" ref="F105" si="478">BQ105</f>
        <v>0</v>
      </c>
      <c r="G105" s="209">
        <v>25</v>
      </c>
      <c r="H105" s="210"/>
      <c r="I105" s="211">
        <v>4502380</v>
      </c>
      <c r="J105" s="212"/>
      <c r="K105" s="552">
        <v>46055</v>
      </c>
      <c r="L105" s="553"/>
      <c r="M105" s="212"/>
      <c r="N105" s="213"/>
      <c r="O105" s="214">
        <f t="shared" ref="O105" si="479">IF($D$18="YES", (N105), (0))</f>
        <v>0</v>
      </c>
      <c r="P105" s="190"/>
      <c r="Q105" s="213"/>
      <c r="R105" s="214">
        <f t="shared" ref="R105" si="480">IF($D$18="YES", (Q105), (0))</f>
        <v>0</v>
      </c>
      <c r="S105" s="190"/>
      <c r="T105" s="213"/>
      <c r="U105" s="214">
        <f t="shared" ref="U105" si="481">IF($D$18="YES", (T105), (0))</f>
        <v>0</v>
      </c>
      <c r="V105" s="190"/>
      <c r="W105" s="213"/>
      <c r="X105" s="214">
        <f t="shared" ref="X105" si="482">IF($D$18="YES", (W105), (0))</f>
        <v>0</v>
      </c>
      <c r="Y105" s="190"/>
      <c r="Z105" s="186"/>
      <c r="AA105" s="207"/>
      <c r="AB105" s="215"/>
      <c r="AC105" s="190"/>
      <c r="AD105" s="156">
        <f t="shared" ref="AD105" si="483">SUM(N105,O105,Q105,R105,T105,U105,W105,X105)</f>
        <v>0</v>
      </c>
      <c r="AE105" s="156"/>
      <c r="AF105" s="117">
        <v>46209</v>
      </c>
      <c r="AG105" s="156"/>
      <c r="AH105" s="355"/>
      <c r="AI105" s="368">
        <f t="shared" ref="AI105" si="484">N105*G105</f>
        <v>0</v>
      </c>
      <c r="AJ105" s="354"/>
      <c r="AK105" s="368">
        <f t="shared" ref="AK105" si="485">Q105*G105</f>
        <v>0</v>
      </c>
      <c r="AL105" s="354"/>
      <c r="AM105" s="368">
        <f t="shared" ref="AM105" si="486">T105*G105</f>
        <v>0</v>
      </c>
      <c r="AN105" s="354"/>
      <c r="AO105" s="368">
        <f t="shared" ref="AO105" si="487">W105*G105</f>
        <v>0</v>
      </c>
      <c r="AP105" s="354"/>
      <c r="AQ105" s="368">
        <f t="shared" ref="AQ105" si="488">SUM(AI105,AK105,AM105,AO105)</f>
        <v>0</v>
      </c>
      <c r="AR105" s="354"/>
      <c r="AS105" s="354"/>
      <c r="AT105" s="369">
        <f t="shared" ref="AT105" si="489">(N105*G105)*F105</f>
        <v>0</v>
      </c>
      <c r="AU105" s="354"/>
      <c r="AV105" s="369">
        <f t="shared" ref="AV105" si="490">(Q105*G105)*F105</f>
        <v>0</v>
      </c>
      <c r="AW105" s="354"/>
      <c r="AX105" s="369">
        <f t="shared" ref="AX105" si="491">(T105*G105)*F105</f>
        <v>0</v>
      </c>
      <c r="AY105" s="354"/>
      <c r="AZ105" s="369">
        <f t="shared" ref="AZ105" si="492">(W105*G105)*F105</f>
        <v>0</v>
      </c>
      <c r="BA105" s="354"/>
      <c r="BB105" s="369">
        <f t="shared" ref="BB105" si="493">SUM(AS105:BA105)</f>
        <v>0</v>
      </c>
      <c r="BC105" s="150"/>
      <c r="BD105" s="116"/>
      <c r="BE105" s="367"/>
      <c r="BF105" s="367"/>
      <c r="BG105" s="367"/>
      <c r="BH105" s="367"/>
      <c r="BI105" s="367"/>
      <c r="BJ105" s="367"/>
      <c r="BK105" s="367">
        <f t="shared" si="452"/>
        <v>0</v>
      </c>
      <c r="BL105" s="367">
        <f t="shared" si="453"/>
        <v>0</v>
      </c>
      <c r="BM105" s="367">
        <f t="shared" si="454"/>
        <v>0</v>
      </c>
      <c r="BN105" s="367">
        <f t="shared" si="455"/>
        <v>0</v>
      </c>
      <c r="BO105" s="367">
        <f t="shared" si="456"/>
        <v>0</v>
      </c>
      <c r="BP105" s="367">
        <f t="shared" si="457"/>
        <v>0</v>
      </c>
      <c r="BQ105" s="383">
        <f t="shared" ref="BQ105" si="494">SUM(BK105:BP105)</f>
        <v>0</v>
      </c>
      <c r="BR105" s="146"/>
      <c r="BS105" s="441" t="s">
        <v>90</v>
      </c>
      <c r="BT105" s="116"/>
      <c r="BU105" s="116"/>
      <c r="BV105" s="116"/>
      <c r="BW105" s="116"/>
      <c r="BX105" s="116"/>
      <c r="BY105" s="116"/>
      <c r="BZ105" s="116"/>
      <c r="CA105" s="116"/>
      <c r="CB105" s="116"/>
      <c r="CC105" s="116"/>
      <c r="CD105" s="116"/>
      <c r="CE105" s="116"/>
      <c r="CF105" s="116"/>
      <c r="CG105" s="116"/>
      <c r="CH105" s="116"/>
      <c r="CI105" s="116"/>
      <c r="CJ105" s="116"/>
      <c r="CK105" s="116"/>
      <c r="CL105" s="116"/>
      <c r="CM105" s="116"/>
      <c r="CN105" s="116"/>
      <c r="CO105" s="116"/>
      <c r="CP105" s="116"/>
      <c r="CQ105" s="116"/>
      <c r="CR105" s="116"/>
      <c r="CS105" s="116"/>
      <c r="CT105" s="116"/>
      <c r="CU105" s="116"/>
      <c r="CV105" s="116"/>
      <c r="CW105" s="116"/>
      <c r="CX105" s="116"/>
      <c r="CY105" s="116"/>
      <c r="CZ105" s="116"/>
      <c r="DA105" s="116"/>
      <c r="DB105" s="116"/>
      <c r="DC105" s="116"/>
      <c r="DD105" s="116"/>
      <c r="DE105" s="116"/>
      <c r="DF105" s="116"/>
      <c r="DG105" s="116"/>
      <c r="DH105" s="116"/>
      <c r="DI105" s="116"/>
      <c r="DJ105" s="116"/>
      <c r="DK105" s="116"/>
      <c r="DL105" s="116"/>
      <c r="DM105" s="116"/>
      <c r="DN105" s="116"/>
      <c r="DO105" s="116"/>
      <c r="DP105" s="116"/>
      <c r="DQ105" s="116"/>
      <c r="DR105" s="116"/>
      <c r="DS105" s="116"/>
      <c r="DT105" s="116"/>
      <c r="DU105" s="116"/>
      <c r="DV105" s="116"/>
      <c r="DW105" s="116"/>
      <c r="DX105" s="116"/>
      <c r="DY105" s="116"/>
      <c r="DZ105" s="116"/>
      <c r="EA105" s="116"/>
    </row>
    <row r="106" spans="1:131" ht="11.25" customHeight="1" x14ac:dyDescent="0.15">
      <c r="A106" s="113" t="s">
        <v>188</v>
      </c>
      <c r="B106" s="124"/>
      <c r="C106" s="127"/>
      <c r="D106" s="112" t="str">
        <f t="shared" ref="D106:D110" si="495">BS106</f>
        <v>S/O</v>
      </c>
      <c r="E106" s="710" t="s">
        <v>89</v>
      </c>
      <c r="F106" s="711">
        <f t="shared" si="243"/>
        <v>0</v>
      </c>
      <c r="G106" s="209">
        <v>30</v>
      </c>
      <c r="H106" s="210"/>
      <c r="I106" s="211">
        <v>4502385</v>
      </c>
      <c r="J106" s="212"/>
      <c r="K106" s="552"/>
      <c r="L106" s="553"/>
      <c r="M106" s="212"/>
      <c r="N106" s="213"/>
      <c r="O106" s="214">
        <f>IF($D$18="YES", (N106), (0))</f>
        <v>0</v>
      </c>
      <c r="P106" s="190"/>
      <c r="Q106" s="213"/>
      <c r="R106" s="214">
        <f>IF($D$18="YES", (Q106), (0))</f>
        <v>0</v>
      </c>
      <c r="S106" s="190"/>
      <c r="T106" s="213"/>
      <c r="U106" s="214">
        <f>IF($D$18="YES", (T106), (0))</f>
        <v>0</v>
      </c>
      <c r="V106" s="190"/>
      <c r="W106" s="213"/>
      <c r="X106" s="214">
        <f>IF($D$18="YES", (W106), (0))</f>
        <v>0</v>
      </c>
      <c r="Y106" s="190"/>
      <c r="Z106" s="186"/>
      <c r="AA106" s="207"/>
      <c r="AB106" s="215"/>
      <c r="AC106" s="190"/>
      <c r="AD106" s="156">
        <f t="shared" ref="AD106:AD110" si="496">SUM(N106,O106,Q106,R106,T106,U106,W106,X106)</f>
        <v>0</v>
      </c>
      <c r="AE106" s="156"/>
      <c r="AF106" s="117"/>
      <c r="AG106" s="156"/>
      <c r="AH106" s="355"/>
      <c r="AI106" s="368">
        <f t="shared" ref="AI106:AI110" si="497">N106*G106</f>
        <v>0</v>
      </c>
      <c r="AJ106" s="354"/>
      <c r="AK106" s="368">
        <f t="shared" ref="AK106:AK110" si="498">Q106*G106</f>
        <v>0</v>
      </c>
      <c r="AL106" s="354"/>
      <c r="AM106" s="368">
        <f t="shared" ref="AM106:AM110" si="499">T106*G106</f>
        <v>0</v>
      </c>
      <c r="AN106" s="354"/>
      <c r="AO106" s="368">
        <f t="shared" ref="AO106:AO110" si="500">W106*G106</f>
        <v>0</v>
      </c>
      <c r="AP106" s="354"/>
      <c r="AQ106" s="368">
        <f t="shared" ref="AQ106:AQ110" si="501">SUM(AI106,AK106,AM106,AO106)</f>
        <v>0</v>
      </c>
      <c r="AR106" s="354"/>
      <c r="AS106" s="354"/>
      <c r="AT106" s="369">
        <f t="shared" ref="AT106:AT110" si="502">(N106*G106)*F106</f>
        <v>0</v>
      </c>
      <c r="AU106" s="354"/>
      <c r="AV106" s="369">
        <f t="shared" ref="AV106:AV110" si="503">(Q106*G106)*F106</f>
        <v>0</v>
      </c>
      <c r="AW106" s="354"/>
      <c r="AX106" s="369">
        <f t="shared" ref="AX106:AX110" si="504">(T106*G106)*F106</f>
        <v>0</v>
      </c>
      <c r="AY106" s="354"/>
      <c r="AZ106" s="369">
        <f t="shared" ref="AZ106:AZ110" si="505">(W106*G106)*F106</f>
        <v>0</v>
      </c>
      <c r="BA106" s="354"/>
      <c r="BB106" s="369">
        <f t="shared" ref="BB106:BB110" si="506">SUM(AS106:BA106)</f>
        <v>0</v>
      </c>
      <c r="BC106" s="150"/>
      <c r="BD106" s="116"/>
      <c r="BE106" s="367"/>
      <c r="BF106" s="367"/>
      <c r="BG106" s="367"/>
      <c r="BH106" s="367"/>
      <c r="BI106" s="367"/>
      <c r="BJ106" s="367"/>
      <c r="BK106" s="367">
        <f t="shared" si="452"/>
        <v>0</v>
      </c>
      <c r="BL106" s="367">
        <f t="shared" si="453"/>
        <v>0</v>
      </c>
      <c r="BM106" s="367">
        <f t="shared" si="454"/>
        <v>0</v>
      </c>
      <c r="BN106" s="367">
        <f t="shared" si="455"/>
        <v>0</v>
      </c>
      <c r="BO106" s="367">
        <f t="shared" si="456"/>
        <v>0</v>
      </c>
      <c r="BP106" s="367">
        <f t="shared" si="457"/>
        <v>0</v>
      </c>
      <c r="BQ106" s="383">
        <f t="shared" si="257"/>
        <v>0</v>
      </c>
      <c r="BR106" s="146"/>
      <c r="BS106" s="441" t="s">
        <v>90</v>
      </c>
      <c r="BT106" s="116"/>
      <c r="BU106" s="116"/>
      <c r="BV106" s="116"/>
      <c r="BW106" s="116"/>
      <c r="BX106" s="116"/>
      <c r="BY106" s="116"/>
      <c r="BZ106" s="116"/>
      <c r="CA106" s="116"/>
      <c r="CB106" s="116"/>
      <c r="CC106" s="116"/>
      <c r="CD106" s="116"/>
      <c r="CE106" s="116"/>
      <c r="CF106" s="116"/>
      <c r="CG106" s="116"/>
      <c r="CH106" s="116"/>
      <c r="CI106" s="116"/>
      <c r="CJ106" s="116"/>
      <c r="CK106" s="116"/>
      <c r="CL106" s="116"/>
      <c r="CM106" s="116"/>
      <c r="CN106" s="116"/>
      <c r="CO106" s="116"/>
      <c r="CP106" s="116"/>
      <c r="CQ106" s="116"/>
      <c r="CR106" s="116"/>
      <c r="CS106" s="116"/>
      <c r="CT106" s="116"/>
      <c r="CU106" s="116"/>
      <c r="CV106" s="116"/>
      <c r="CW106" s="116"/>
      <c r="CX106" s="116"/>
      <c r="CY106" s="116"/>
      <c r="CZ106" s="116"/>
      <c r="DA106" s="116"/>
      <c r="DB106" s="116"/>
      <c r="DC106" s="116"/>
      <c r="DD106" s="116"/>
      <c r="DE106" s="116"/>
      <c r="DF106" s="116"/>
      <c r="DG106" s="116"/>
      <c r="DH106" s="116"/>
      <c r="DI106" s="116"/>
      <c r="DJ106" s="116"/>
      <c r="DK106" s="116"/>
      <c r="DL106" s="116"/>
      <c r="DM106" s="116"/>
      <c r="DN106" s="116"/>
      <c r="DO106" s="116"/>
      <c r="DP106" s="116"/>
      <c r="DQ106" s="116"/>
      <c r="DR106" s="116"/>
      <c r="DS106" s="116"/>
      <c r="DT106" s="116"/>
      <c r="DU106" s="116"/>
      <c r="DV106" s="116"/>
      <c r="DW106" s="116"/>
      <c r="DX106" s="116"/>
      <c r="DY106" s="116"/>
      <c r="DZ106" s="116"/>
      <c r="EA106" s="116"/>
    </row>
    <row r="107" spans="1:131" ht="11.25" customHeight="1" x14ac:dyDescent="0.15">
      <c r="A107" s="113" t="s">
        <v>190</v>
      </c>
      <c r="B107" s="124"/>
      <c r="C107" s="127"/>
      <c r="D107" s="112">
        <f>BS107</f>
        <v>53</v>
      </c>
      <c r="E107" s="710" t="s">
        <v>89</v>
      </c>
      <c r="F107" s="711">
        <f>BQ107</f>
        <v>0</v>
      </c>
      <c r="G107" s="209">
        <v>30</v>
      </c>
      <c r="H107" s="210"/>
      <c r="I107" s="211">
        <v>4502395</v>
      </c>
      <c r="J107" s="212"/>
      <c r="K107" s="552"/>
      <c r="L107" s="553"/>
      <c r="M107" s="212"/>
      <c r="N107" s="213"/>
      <c r="O107" s="214">
        <f>IF($D$18="YES", (N107), (0))</f>
        <v>0</v>
      </c>
      <c r="P107" s="190"/>
      <c r="Q107" s="213"/>
      <c r="R107" s="214">
        <f>IF($D$18="YES", (Q107), (0))</f>
        <v>0</v>
      </c>
      <c r="S107" s="190"/>
      <c r="T107" s="213"/>
      <c r="U107" s="214">
        <f>IF($D$18="YES", (T107), (0))</f>
        <v>0</v>
      </c>
      <c r="V107" s="190"/>
      <c r="W107" s="213"/>
      <c r="X107" s="214">
        <f>IF($D$18="YES", (W107), (0))</f>
        <v>0</v>
      </c>
      <c r="Y107" s="190"/>
      <c r="Z107" s="186"/>
      <c r="AA107" s="207"/>
      <c r="AB107" s="215"/>
      <c r="AC107" s="190"/>
      <c r="AD107" s="156">
        <f>SUM(N107,O107,Q107,R107,T107,U107,W107,X107)</f>
        <v>0</v>
      </c>
      <c r="AE107" s="156"/>
      <c r="AF107" s="117"/>
      <c r="AG107" s="156"/>
      <c r="AH107" s="355"/>
      <c r="AI107" s="368">
        <f>N107*G107</f>
        <v>0</v>
      </c>
      <c r="AJ107" s="354"/>
      <c r="AK107" s="368">
        <f>Q107*G107</f>
        <v>0</v>
      </c>
      <c r="AL107" s="354"/>
      <c r="AM107" s="368">
        <f>T107*G107</f>
        <v>0</v>
      </c>
      <c r="AN107" s="354"/>
      <c r="AO107" s="368">
        <f>W107*G107</f>
        <v>0</v>
      </c>
      <c r="AP107" s="354"/>
      <c r="AQ107" s="368">
        <f>SUM(AI107,AK107,AM107,AO107)</f>
        <v>0</v>
      </c>
      <c r="AR107" s="354"/>
      <c r="AS107" s="354"/>
      <c r="AT107" s="369">
        <f>(N107*G107)*F107</f>
        <v>0</v>
      </c>
      <c r="AU107" s="354"/>
      <c r="AV107" s="369">
        <f>(Q107*G107)*F107</f>
        <v>0</v>
      </c>
      <c r="AW107" s="354"/>
      <c r="AX107" s="369">
        <f>(T107*G107)*F107</f>
        <v>0</v>
      </c>
      <c r="AY107" s="354"/>
      <c r="AZ107" s="369">
        <f>(W107*G107)*F107</f>
        <v>0</v>
      </c>
      <c r="BA107" s="354"/>
      <c r="BB107" s="369">
        <f>SUM(AS107:BA107)</f>
        <v>0</v>
      </c>
      <c r="BC107" s="150"/>
      <c r="BD107" s="116"/>
      <c r="BE107" s="367"/>
      <c r="BF107" s="367"/>
      <c r="BG107" s="367"/>
      <c r="BH107" s="367"/>
      <c r="BI107" s="367"/>
      <c r="BJ107" s="367"/>
      <c r="BK107" s="367">
        <f t="shared" si="452"/>
        <v>0</v>
      </c>
      <c r="BL107" s="367">
        <f>IF($N$18&lt;BL$24,0,IF($N$18&gt;BL$25,0,$BF107))</f>
        <v>0</v>
      </c>
      <c r="BM107" s="367">
        <f>IF($N$18&lt;BM$24,0,IF($N$18&gt;BM$25,0,$BG107))</f>
        <v>0</v>
      </c>
      <c r="BN107" s="367">
        <f>IF($N$18&lt;BN$24,0,IF($N$18&gt;BN$25,0,$BH107))</f>
        <v>0</v>
      </c>
      <c r="BO107" s="367">
        <f>IF($N$18&lt;BO$24,0,IF($N$18&gt;BO$25,0,$BI107))</f>
        <v>0</v>
      </c>
      <c r="BP107" s="367">
        <f>IF($N$18&lt;BP$24,0,IF($N$18&gt;BP$25,0,$BJ107))</f>
        <v>0</v>
      </c>
      <c r="BQ107" s="383">
        <f>SUM(BK107:BP107)</f>
        <v>0</v>
      </c>
      <c r="BR107" s="146"/>
      <c r="BS107" s="441">
        <v>53</v>
      </c>
      <c r="BT107" s="116"/>
      <c r="BU107" s="116"/>
      <c r="BV107" s="116"/>
      <c r="BW107" s="116"/>
      <c r="BX107" s="116"/>
      <c r="BY107" s="116"/>
      <c r="BZ107" s="116"/>
      <c r="CA107" s="116"/>
      <c r="CB107" s="116"/>
      <c r="CC107" s="116"/>
      <c r="CD107" s="116"/>
      <c r="CE107" s="116"/>
      <c r="CF107" s="116"/>
      <c r="CG107" s="116"/>
      <c r="CH107" s="116"/>
      <c r="CI107" s="116"/>
      <c r="CJ107" s="116"/>
      <c r="CK107" s="116"/>
      <c r="CL107" s="116"/>
      <c r="CM107" s="116"/>
      <c r="CN107" s="116"/>
      <c r="CO107" s="116"/>
      <c r="CP107" s="116"/>
      <c r="CQ107" s="116"/>
      <c r="CR107" s="116"/>
      <c r="CS107" s="116"/>
      <c r="CT107" s="116"/>
      <c r="CU107" s="116"/>
      <c r="CV107" s="116"/>
      <c r="CW107" s="116"/>
      <c r="CX107" s="116"/>
      <c r="CY107" s="116"/>
      <c r="CZ107" s="116"/>
      <c r="DA107" s="116"/>
      <c r="DB107" s="116"/>
      <c r="DC107" s="116"/>
      <c r="DD107" s="116"/>
      <c r="DE107" s="116"/>
      <c r="DF107" s="116"/>
      <c r="DG107" s="116"/>
      <c r="DH107" s="116"/>
      <c r="DI107" s="116"/>
      <c r="DJ107" s="116"/>
      <c r="DK107" s="116"/>
      <c r="DL107" s="116"/>
      <c r="DM107" s="116"/>
      <c r="DN107" s="116"/>
      <c r="DO107" s="116"/>
      <c r="DP107" s="116"/>
      <c r="DQ107" s="116"/>
      <c r="DR107" s="116"/>
      <c r="DS107" s="116"/>
      <c r="DT107" s="116"/>
      <c r="DU107" s="116"/>
      <c r="DV107" s="116"/>
      <c r="DW107" s="116"/>
      <c r="DX107" s="116"/>
      <c r="DY107" s="116"/>
      <c r="DZ107" s="116"/>
      <c r="EA107" s="116"/>
    </row>
    <row r="108" spans="1:131" ht="11.25" customHeight="1" x14ac:dyDescent="0.15">
      <c r="A108" s="113" t="s">
        <v>191</v>
      </c>
      <c r="B108" s="124"/>
      <c r="C108" s="127"/>
      <c r="D108" s="112" t="str">
        <f>BS108</f>
        <v>S/O</v>
      </c>
      <c r="E108" s="710" t="s">
        <v>189</v>
      </c>
      <c r="F108" s="711">
        <f>BQ108</f>
        <v>0</v>
      </c>
      <c r="G108" s="209">
        <v>25</v>
      </c>
      <c r="H108" s="210"/>
      <c r="I108" s="211">
        <v>4502410</v>
      </c>
      <c r="J108" s="212"/>
      <c r="K108" s="552">
        <v>46055</v>
      </c>
      <c r="L108" s="553"/>
      <c r="M108" s="212"/>
      <c r="N108" s="213"/>
      <c r="O108" s="214">
        <f>IF($D$18="YES", (N108), (0))</f>
        <v>0</v>
      </c>
      <c r="P108" s="190"/>
      <c r="Q108" s="213"/>
      <c r="R108" s="214">
        <f>IF($D$18="YES", (Q108), (0))</f>
        <v>0</v>
      </c>
      <c r="S108" s="190"/>
      <c r="T108" s="213"/>
      <c r="U108" s="214">
        <f>IF($D$18="YES", (T108), (0))</f>
        <v>0</v>
      </c>
      <c r="V108" s="190"/>
      <c r="W108" s="213"/>
      <c r="X108" s="214">
        <f>IF($D$18="YES", (W108), (0))</f>
        <v>0</v>
      </c>
      <c r="Y108" s="190"/>
      <c r="Z108" s="186"/>
      <c r="AA108" s="207"/>
      <c r="AB108" s="215"/>
      <c r="AC108" s="190"/>
      <c r="AD108" s="156">
        <f>SUM(N108,O108,Q108,R108,T108,U108,W108,X108)</f>
        <v>0</v>
      </c>
      <c r="AE108" s="156"/>
      <c r="AF108" s="117">
        <v>46209</v>
      </c>
      <c r="AG108" s="156"/>
      <c r="AH108" s="355"/>
      <c r="AI108" s="368">
        <f>N108*G108</f>
        <v>0</v>
      </c>
      <c r="AJ108" s="354"/>
      <c r="AK108" s="368">
        <f>Q108*G108</f>
        <v>0</v>
      </c>
      <c r="AL108" s="354"/>
      <c r="AM108" s="368">
        <f>T108*G108</f>
        <v>0</v>
      </c>
      <c r="AN108" s="354"/>
      <c r="AO108" s="368">
        <f>W108*G108</f>
        <v>0</v>
      </c>
      <c r="AP108" s="354"/>
      <c r="AQ108" s="368">
        <f>SUM(AI108,AK108,AM108,AO108)</f>
        <v>0</v>
      </c>
      <c r="AR108" s="354"/>
      <c r="AS108" s="354"/>
      <c r="AT108" s="369">
        <f>(N108*G108)*F108</f>
        <v>0</v>
      </c>
      <c r="AU108" s="354"/>
      <c r="AV108" s="369">
        <f>(Q108*G108)*F108</f>
        <v>0</v>
      </c>
      <c r="AW108" s="354"/>
      <c r="AX108" s="369">
        <f>(T108*G108)*F108</f>
        <v>0</v>
      </c>
      <c r="AY108" s="354"/>
      <c r="AZ108" s="369">
        <f>(W108*G108)*F108</f>
        <v>0</v>
      </c>
      <c r="BA108" s="354"/>
      <c r="BB108" s="369">
        <f>SUM(AS108:BA108)</f>
        <v>0</v>
      </c>
      <c r="BC108" s="150"/>
      <c r="BD108" s="116"/>
      <c r="BE108" s="367"/>
      <c r="BF108" s="367"/>
      <c r="BG108" s="367"/>
      <c r="BH108" s="367"/>
      <c r="BI108" s="367"/>
      <c r="BJ108" s="367"/>
      <c r="BK108" s="367">
        <f>IF($N$18&lt;BK$24,0,IF($N$18&gt;BK$25,0,$BE108))</f>
        <v>0</v>
      </c>
      <c r="BL108" s="367">
        <f>IF($N$18&lt;BL$24,0,IF($N$18&gt;BL$25,0,$BF108))</f>
        <v>0</v>
      </c>
      <c r="BM108" s="367">
        <f>IF($N$18&lt;BM$24,0,IF($N$18&gt;BM$25,0,$BG108))</f>
        <v>0</v>
      </c>
      <c r="BN108" s="367">
        <f>IF($N$18&lt;BN$24,0,IF($N$18&gt;BN$25,0,$BH108))</f>
        <v>0</v>
      </c>
      <c r="BO108" s="367">
        <f>IF($N$18&lt;BO$24,0,IF($N$18&gt;BO$25,0,$BI108))</f>
        <v>0</v>
      </c>
      <c r="BP108" s="367">
        <f>IF($N$18&lt;BP$24,0,IF($N$18&gt;BP$25,0,$BJ108))</f>
        <v>0</v>
      </c>
      <c r="BQ108" s="383">
        <f>SUM(BK108:BP108)</f>
        <v>0</v>
      </c>
      <c r="BR108" s="146"/>
      <c r="BS108" s="441" t="s">
        <v>90</v>
      </c>
      <c r="BT108" s="116"/>
      <c r="BU108" s="116"/>
      <c r="BV108" s="116"/>
      <c r="BW108" s="116"/>
      <c r="BX108" s="116"/>
      <c r="BY108" s="116"/>
      <c r="BZ108" s="116"/>
      <c r="CA108" s="116"/>
      <c r="CB108" s="116"/>
      <c r="CC108" s="116"/>
      <c r="CD108" s="116"/>
      <c r="CE108" s="116"/>
      <c r="CF108" s="116"/>
      <c r="CG108" s="116"/>
      <c r="CH108" s="116"/>
      <c r="CI108" s="116"/>
      <c r="CJ108" s="116"/>
      <c r="CK108" s="116"/>
      <c r="CL108" s="116"/>
      <c r="CM108" s="116"/>
      <c r="CN108" s="116"/>
      <c r="CO108" s="116"/>
      <c r="CP108" s="116"/>
      <c r="CQ108" s="116"/>
      <c r="CR108" s="116"/>
      <c r="CS108" s="116"/>
      <c r="CT108" s="116"/>
      <c r="CU108" s="116"/>
      <c r="CV108" s="116"/>
      <c r="CW108" s="116"/>
      <c r="CX108" s="116"/>
      <c r="CY108" s="116"/>
      <c r="CZ108" s="116"/>
      <c r="DA108" s="116"/>
      <c r="DB108" s="116"/>
      <c r="DC108" s="116"/>
      <c r="DD108" s="116"/>
      <c r="DE108" s="116"/>
      <c r="DF108" s="116"/>
      <c r="DG108" s="116"/>
      <c r="DH108" s="116"/>
      <c r="DI108" s="116"/>
      <c r="DJ108" s="116"/>
      <c r="DK108" s="116"/>
      <c r="DL108" s="116"/>
      <c r="DM108" s="116"/>
      <c r="DN108" s="116"/>
      <c r="DO108" s="116"/>
      <c r="DP108" s="116"/>
      <c r="DQ108" s="116"/>
      <c r="DR108" s="116"/>
      <c r="DS108" s="116"/>
      <c r="DT108" s="116"/>
      <c r="DU108" s="116"/>
      <c r="DV108" s="116"/>
      <c r="DW108" s="116"/>
      <c r="DX108" s="116"/>
      <c r="DY108" s="116"/>
      <c r="DZ108" s="116"/>
      <c r="EA108" s="116"/>
    </row>
    <row r="109" spans="1:131" ht="11.25" customHeight="1" x14ac:dyDescent="0.15">
      <c r="A109" s="113" t="s">
        <v>191</v>
      </c>
      <c r="B109" s="124"/>
      <c r="C109" s="127"/>
      <c r="D109" s="112">
        <f t="shared" si="495"/>
        <v>11</v>
      </c>
      <c r="E109" s="710" t="s">
        <v>89</v>
      </c>
      <c r="F109" s="711">
        <f t="shared" si="243"/>
        <v>0</v>
      </c>
      <c r="G109" s="209">
        <v>30</v>
      </c>
      <c r="H109" s="210"/>
      <c r="I109" s="211">
        <v>4502415</v>
      </c>
      <c r="J109" s="212"/>
      <c r="K109" s="552"/>
      <c r="L109" s="553"/>
      <c r="M109" s="212"/>
      <c r="N109" s="213"/>
      <c r="O109" s="214">
        <f>IF($D$18="YES", (N109), (0))</f>
        <v>0</v>
      </c>
      <c r="P109" s="190"/>
      <c r="Q109" s="213"/>
      <c r="R109" s="214">
        <f>IF($D$18="YES", (Q109), (0))</f>
        <v>0</v>
      </c>
      <c r="S109" s="190"/>
      <c r="T109" s="213"/>
      <c r="U109" s="214">
        <f>IF($D$18="YES", (T109), (0))</f>
        <v>0</v>
      </c>
      <c r="V109" s="190"/>
      <c r="W109" s="213"/>
      <c r="X109" s="214">
        <f>IF($D$18="YES", (W109), (0))</f>
        <v>0</v>
      </c>
      <c r="Y109" s="190"/>
      <c r="Z109" s="186"/>
      <c r="AA109" s="207"/>
      <c r="AB109" s="215"/>
      <c r="AC109" s="190"/>
      <c r="AD109" s="156">
        <f t="shared" si="496"/>
        <v>0</v>
      </c>
      <c r="AE109" s="156"/>
      <c r="AF109" s="117"/>
      <c r="AG109" s="156"/>
      <c r="AH109" s="355"/>
      <c r="AI109" s="368">
        <f t="shared" si="497"/>
        <v>0</v>
      </c>
      <c r="AJ109" s="354"/>
      <c r="AK109" s="368">
        <f t="shared" si="498"/>
        <v>0</v>
      </c>
      <c r="AL109" s="354"/>
      <c r="AM109" s="368">
        <f t="shared" si="499"/>
        <v>0</v>
      </c>
      <c r="AN109" s="354"/>
      <c r="AO109" s="368">
        <f t="shared" si="500"/>
        <v>0</v>
      </c>
      <c r="AP109" s="354"/>
      <c r="AQ109" s="368">
        <f t="shared" si="501"/>
        <v>0</v>
      </c>
      <c r="AR109" s="354"/>
      <c r="AS109" s="354"/>
      <c r="AT109" s="369">
        <f t="shared" si="502"/>
        <v>0</v>
      </c>
      <c r="AU109" s="354"/>
      <c r="AV109" s="369">
        <f t="shared" si="503"/>
        <v>0</v>
      </c>
      <c r="AW109" s="354"/>
      <c r="AX109" s="369">
        <f t="shared" si="504"/>
        <v>0</v>
      </c>
      <c r="AY109" s="354"/>
      <c r="AZ109" s="369">
        <f t="shared" si="505"/>
        <v>0</v>
      </c>
      <c r="BA109" s="354"/>
      <c r="BB109" s="369">
        <f t="shared" si="506"/>
        <v>0</v>
      </c>
      <c r="BC109" s="150"/>
      <c r="BD109" s="116"/>
      <c r="BE109" s="367"/>
      <c r="BF109" s="367"/>
      <c r="BG109" s="367"/>
      <c r="BH109" s="367"/>
      <c r="BI109" s="367"/>
      <c r="BJ109" s="367"/>
      <c r="BK109" s="367">
        <f t="shared" si="452"/>
        <v>0</v>
      </c>
      <c r="BL109" s="367">
        <f t="shared" si="453"/>
        <v>0</v>
      </c>
      <c r="BM109" s="367">
        <f t="shared" si="454"/>
        <v>0</v>
      </c>
      <c r="BN109" s="367">
        <f t="shared" si="455"/>
        <v>0</v>
      </c>
      <c r="BO109" s="367">
        <f t="shared" si="456"/>
        <v>0</v>
      </c>
      <c r="BP109" s="367">
        <f t="shared" si="457"/>
        <v>0</v>
      </c>
      <c r="BQ109" s="383">
        <f t="shared" si="257"/>
        <v>0</v>
      </c>
      <c r="BR109" s="146"/>
      <c r="BS109" s="441">
        <v>11</v>
      </c>
      <c r="BT109" s="116"/>
      <c r="BU109" s="116"/>
      <c r="BV109" s="116"/>
      <c r="BW109" s="116"/>
      <c r="BX109" s="116"/>
      <c r="BY109" s="116"/>
      <c r="BZ109" s="116"/>
      <c r="CA109" s="116"/>
      <c r="CB109" s="116"/>
      <c r="CC109" s="116"/>
      <c r="CD109" s="116"/>
      <c r="CE109" s="116"/>
      <c r="CF109" s="116"/>
      <c r="CG109" s="116"/>
      <c r="CH109" s="116"/>
      <c r="CI109" s="116"/>
      <c r="CJ109" s="116"/>
      <c r="CK109" s="116"/>
      <c r="CL109" s="116"/>
      <c r="CM109" s="116"/>
      <c r="CN109" s="116"/>
      <c r="CO109" s="116"/>
      <c r="CP109" s="116"/>
      <c r="CQ109" s="116"/>
      <c r="CR109" s="116"/>
      <c r="CS109" s="116"/>
      <c r="CT109" s="116"/>
      <c r="CU109" s="116"/>
      <c r="CV109" s="116"/>
      <c r="CW109" s="116"/>
      <c r="CX109" s="116"/>
      <c r="CY109" s="116"/>
      <c r="CZ109" s="116"/>
      <c r="DA109" s="116"/>
      <c r="DB109" s="116"/>
      <c r="DC109" s="116"/>
      <c r="DD109" s="116"/>
      <c r="DE109" s="116"/>
      <c r="DF109" s="116"/>
      <c r="DG109" s="116"/>
      <c r="DH109" s="116"/>
      <c r="DI109" s="116"/>
      <c r="DJ109" s="116"/>
      <c r="DK109" s="116"/>
      <c r="DL109" s="116"/>
      <c r="DM109" s="116"/>
      <c r="DN109" s="116"/>
      <c r="DO109" s="116"/>
      <c r="DP109" s="116"/>
      <c r="DQ109" s="116"/>
      <c r="DR109" s="116"/>
      <c r="DS109" s="116"/>
      <c r="DT109" s="116"/>
      <c r="DU109" s="116"/>
      <c r="DV109" s="116"/>
      <c r="DW109" s="116"/>
      <c r="DX109" s="116"/>
      <c r="DY109" s="116"/>
      <c r="DZ109" s="116"/>
      <c r="EA109" s="116"/>
    </row>
    <row r="110" spans="1:131" ht="11.25" customHeight="1" x14ac:dyDescent="0.15">
      <c r="A110" s="113" t="s">
        <v>192</v>
      </c>
      <c r="B110" s="124" t="s">
        <v>193</v>
      </c>
      <c r="C110" s="127"/>
      <c r="D110" s="112">
        <f t="shared" si="495"/>
        <v>48</v>
      </c>
      <c r="E110" s="710" t="s">
        <v>89</v>
      </c>
      <c r="F110" s="711">
        <f t="shared" si="243"/>
        <v>0</v>
      </c>
      <c r="G110" s="209">
        <v>30</v>
      </c>
      <c r="H110" s="210"/>
      <c r="I110" s="211">
        <v>4502425</v>
      </c>
      <c r="J110" s="212"/>
      <c r="K110" s="552"/>
      <c r="L110" s="553"/>
      <c r="M110" s="212"/>
      <c r="N110" s="213"/>
      <c r="O110" s="214">
        <f t="shared" ref="O110" si="507">IF($D$18="YES", (N110), (0))</f>
        <v>0</v>
      </c>
      <c r="P110" s="190"/>
      <c r="Q110" s="213"/>
      <c r="R110" s="214">
        <f t="shared" ref="R110" si="508">IF($D$18="YES", (Q110), (0))</f>
        <v>0</v>
      </c>
      <c r="S110" s="190"/>
      <c r="T110" s="213"/>
      <c r="U110" s="214">
        <f t="shared" ref="U110" si="509">IF($D$18="YES", (T110), (0))</f>
        <v>0</v>
      </c>
      <c r="V110" s="190"/>
      <c r="W110" s="213"/>
      <c r="X110" s="214">
        <f t="shared" ref="X110" si="510">IF($D$18="YES", (W110), (0))</f>
        <v>0</v>
      </c>
      <c r="Y110" s="190"/>
      <c r="Z110" s="186"/>
      <c r="AA110" s="207"/>
      <c r="AB110" s="215"/>
      <c r="AC110" s="190"/>
      <c r="AD110" s="156">
        <f t="shared" si="496"/>
        <v>0</v>
      </c>
      <c r="AE110" s="156"/>
      <c r="AF110" s="117"/>
      <c r="AG110" s="156"/>
      <c r="AH110" s="355"/>
      <c r="AI110" s="368">
        <f t="shared" si="497"/>
        <v>0</v>
      </c>
      <c r="AJ110" s="354"/>
      <c r="AK110" s="368">
        <f t="shared" si="498"/>
        <v>0</v>
      </c>
      <c r="AL110" s="354"/>
      <c r="AM110" s="368">
        <f t="shared" si="499"/>
        <v>0</v>
      </c>
      <c r="AN110" s="354"/>
      <c r="AO110" s="368">
        <f t="shared" si="500"/>
        <v>0</v>
      </c>
      <c r="AP110" s="354"/>
      <c r="AQ110" s="368">
        <f t="shared" si="501"/>
        <v>0</v>
      </c>
      <c r="AR110" s="354"/>
      <c r="AS110" s="354"/>
      <c r="AT110" s="369">
        <f t="shared" si="502"/>
        <v>0</v>
      </c>
      <c r="AU110" s="354"/>
      <c r="AV110" s="369">
        <f t="shared" si="503"/>
        <v>0</v>
      </c>
      <c r="AW110" s="354"/>
      <c r="AX110" s="369">
        <f t="shared" si="504"/>
        <v>0</v>
      </c>
      <c r="AY110" s="354"/>
      <c r="AZ110" s="369">
        <f t="shared" si="505"/>
        <v>0</v>
      </c>
      <c r="BA110" s="354"/>
      <c r="BB110" s="369">
        <f t="shared" si="506"/>
        <v>0</v>
      </c>
      <c r="BC110" s="150"/>
      <c r="BD110" s="116"/>
      <c r="BE110" s="367"/>
      <c r="BF110" s="367"/>
      <c r="BG110" s="367"/>
      <c r="BH110" s="367"/>
      <c r="BI110" s="367"/>
      <c r="BJ110" s="367"/>
      <c r="BK110" s="367">
        <f t="shared" si="452"/>
        <v>0</v>
      </c>
      <c r="BL110" s="367">
        <f t="shared" si="453"/>
        <v>0</v>
      </c>
      <c r="BM110" s="367">
        <f t="shared" si="454"/>
        <v>0</v>
      </c>
      <c r="BN110" s="367">
        <f t="shared" si="455"/>
        <v>0</v>
      </c>
      <c r="BO110" s="367">
        <f t="shared" si="456"/>
        <v>0</v>
      </c>
      <c r="BP110" s="367">
        <f t="shared" si="457"/>
        <v>0</v>
      </c>
      <c r="BQ110" s="383">
        <f t="shared" si="257"/>
        <v>0</v>
      </c>
      <c r="BR110" s="146"/>
      <c r="BS110" s="441">
        <v>48</v>
      </c>
      <c r="BT110" s="116"/>
      <c r="BU110" s="116"/>
      <c r="BV110" s="116"/>
      <c r="BW110" s="116"/>
      <c r="BX110" s="116"/>
      <c r="BY110" s="116"/>
      <c r="BZ110" s="116"/>
      <c r="CA110" s="116"/>
      <c r="CB110" s="116"/>
      <c r="CC110" s="116"/>
      <c r="CD110" s="116"/>
      <c r="CE110" s="116"/>
      <c r="CF110" s="116"/>
      <c r="CG110" s="116"/>
      <c r="CH110" s="116"/>
      <c r="CI110" s="116"/>
      <c r="CJ110" s="116"/>
      <c r="CK110" s="116"/>
      <c r="CL110" s="116"/>
      <c r="CM110" s="116"/>
      <c r="CN110" s="116"/>
      <c r="CO110" s="116"/>
      <c r="CP110" s="116"/>
      <c r="CQ110" s="116"/>
      <c r="CR110" s="116"/>
      <c r="CS110" s="116"/>
      <c r="CT110" s="116"/>
      <c r="CU110" s="116"/>
      <c r="CV110" s="116"/>
      <c r="CW110" s="116"/>
      <c r="CX110" s="116"/>
      <c r="CY110" s="116"/>
      <c r="CZ110" s="116"/>
      <c r="DA110" s="116"/>
      <c r="DB110" s="116"/>
      <c r="DC110" s="116"/>
      <c r="DD110" s="116"/>
      <c r="DE110" s="116"/>
      <c r="DF110" s="116"/>
      <c r="DG110" s="116"/>
      <c r="DH110" s="116"/>
      <c r="DI110" s="116"/>
      <c r="DJ110" s="116"/>
      <c r="DK110" s="116"/>
      <c r="DL110" s="116"/>
      <c r="DM110" s="116"/>
      <c r="DN110" s="116"/>
      <c r="DO110" s="116"/>
      <c r="DP110" s="116"/>
      <c r="DQ110" s="116"/>
      <c r="DR110" s="116"/>
      <c r="DS110" s="116"/>
      <c r="DT110" s="116"/>
      <c r="DU110" s="116"/>
      <c r="DV110" s="116"/>
      <c r="DW110" s="116"/>
      <c r="DX110" s="116"/>
      <c r="DY110" s="116"/>
      <c r="DZ110" s="116"/>
      <c r="EA110" s="116"/>
    </row>
    <row r="111" spans="1:131" ht="11.25" customHeight="1" x14ac:dyDescent="0.15">
      <c r="A111" s="126" t="s">
        <v>194</v>
      </c>
      <c r="B111" s="205"/>
      <c r="C111" s="133"/>
      <c r="D111" s="391"/>
      <c r="E111" s="710"/>
      <c r="F111" s="711"/>
      <c r="G111" s="217"/>
      <c r="H111" s="206"/>
      <c r="I111" s="218"/>
      <c r="J111" s="135"/>
      <c r="K111" s="219"/>
      <c r="L111" s="219"/>
      <c r="M111" s="135"/>
      <c r="N111" s="146"/>
      <c r="O111" s="220"/>
      <c r="P111" s="190"/>
      <c r="Q111" s="146"/>
      <c r="R111" s="220"/>
      <c r="S111" s="190"/>
      <c r="T111" s="146"/>
      <c r="U111" s="220"/>
      <c r="V111" s="190"/>
      <c r="W111" s="146"/>
      <c r="X111" s="220"/>
      <c r="Y111" s="190"/>
      <c r="Z111" s="113"/>
      <c r="AA111" s="207"/>
      <c r="AB111" s="215"/>
      <c r="AC111" s="190"/>
      <c r="AD111" s="156">
        <f>SUM(AD112)</f>
        <v>0</v>
      </c>
      <c r="AE111" s="156"/>
      <c r="AF111" s="117"/>
      <c r="AG111" s="156"/>
      <c r="AH111" s="355"/>
      <c r="AI111" s="368"/>
      <c r="AJ111" s="354"/>
      <c r="AK111" s="368"/>
      <c r="AL111" s="354"/>
      <c r="AM111" s="368"/>
      <c r="AN111" s="354"/>
      <c r="AO111" s="368"/>
      <c r="AP111" s="354"/>
      <c r="AQ111" s="368"/>
      <c r="AR111" s="354"/>
      <c r="AS111" s="354"/>
      <c r="AT111" s="369"/>
      <c r="AU111" s="354"/>
      <c r="AV111" s="369"/>
      <c r="AW111" s="354"/>
      <c r="AX111" s="369"/>
      <c r="AY111" s="354"/>
      <c r="AZ111" s="369"/>
      <c r="BA111" s="354"/>
      <c r="BB111" s="369"/>
      <c r="BC111" s="150"/>
      <c r="BD111" s="116"/>
      <c r="BE111" s="367"/>
      <c r="BF111" s="367"/>
      <c r="BG111" s="367"/>
      <c r="BH111" s="367"/>
      <c r="BI111" s="367"/>
      <c r="BJ111" s="367"/>
      <c r="BK111" s="367"/>
      <c r="BL111" s="367"/>
      <c r="BM111" s="367"/>
      <c r="BN111" s="367"/>
      <c r="BO111" s="367"/>
      <c r="BP111" s="367"/>
      <c r="BQ111" s="383"/>
      <c r="BR111" s="146"/>
      <c r="BS111" s="441" t="e">
        <v>#N/A</v>
      </c>
      <c r="BT111" s="116"/>
      <c r="BU111" s="116"/>
      <c r="BV111" s="116"/>
      <c r="BW111" s="116"/>
      <c r="BX111" s="116"/>
      <c r="BY111" s="116"/>
      <c r="BZ111" s="116"/>
      <c r="CA111" s="116"/>
      <c r="CB111" s="116"/>
      <c r="CC111" s="116"/>
      <c r="CD111" s="116"/>
      <c r="CE111" s="116"/>
      <c r="CF111" s="116"/>
      <c r="CG111" s="116"/>
      <c r="CH111" s="116"/>
      <c r="CI111" s="116"/>
      <c r="CJ111" s="116"/>
      <c r="CK111" s="116"/>
      <c r="CL111" s="116"/>
      <c r="CM111" s="116"/>
      <c r="CN111" s="116"/>
      <c r="CO111" s="116"/>
      <c r="CP111" s="116"/>
      <c r="CQ111" s="116"/>
      <c r="CR111" s="116"/>
      <c r="CS111" s="116"/>
      <c r="CT111" s="116"/>
      <c r="CU111" s="116"/>
      <c r="CV111" s="116"/>
      <c r="CW111" s="116"/>
      <c r="CX111" s="116"/>
      <c r="CY111" s="116"/>
      <c r="CZ111" s="116"/>
      <c r="DA111" s="116"/>
      <c r="DB111" s="116"/>
      <c r="DC111" s="116"/>
      <c r="DD111" s="116"/>
      <c r="DE111" s="116"/>
      <c r="DF111" s="116"/>
      <c r="DG111" s="116"/>
      <c r="DH111" s="116"/>
      <c r="DI111" s="116"/>
      <c r="DJ111" s="116"/>
      <c r="DK111" s="116"/>
      <c r="DL111" s="116"/>
      <c r="DM111" s="116"/>
      <c r="DN111" s="116"/>
      <c r="DO111" s="116"/>
      <c r="DP111" s="116"/>
      <c r="DQ111" s="116"/>
      <c r="DR111" s="116"/>
      <c r="DS111" s="116"/>
      <c r="DT111" s="116"/>
      <c r="DU111" s="116"/>
      <c r="DV111" s="116"/>
      <c r="DW111" s="116"/>
      <c r="DX111" s="116"/>
      <c r="DY111" s="116"/>
      <c r="DZ111" s="116"/>
      <c r="EA111" s="116"/>
    </row>
    <row r="112" spans="1:131" ht="11.25" customHeight="1" x14ac:dyDescent="0.15">
      <c r="A112" s="113" t="s">
        <v>195</v>
      </c>
      <c r="B112" s="124" t="s">
        <v>196</v>
      </c>
      <c r="C112" s="127"/>
      <c r="D112" s="112" t="str">
        <f>BS112</f>
        <v>S/O</v>
      </c>
      <c r="E112" s="710" t="s">
        <v>89</v>
      </c>
      <c r="F112" s="711">
        <f t="shared" ref="F112" si="511">BQ112</f>
        <v>0</v>
      </c>
      <c r="G112" s="209">
        <v>30</v>
      </c>
      <c r="H112" s="210"/>
      <c r="I112" s="211">
        <v>4501955</v>
      </c>
      <c r="J112" s="212"/>
      <c r="K112" s="552"/>
      <c r="L112" s="553"/>
      <c r="M112" s="212"/>
      <c r="N112" s="213"/>
      <c r="O112" s="214">
        <f>IF($D$18="YES", (N112), (0))</f>
        <v>0</v>
      </c>
      <c r="P112" s="190"/>
      <c r="Q112" s="213"/>
      <c r="R112" s="214">
        <f>IF($D$18="YES", (Q112), (0))</f>
        <v>0</v>
      </c>
      <c r="S112" s="190"/>
      <c r="T112" s="213"/>
      <c r="U112" s="214">
        <f>IF($D$18="YES", (T112), (0))</f>
        <v>0</v>
      </c>
      <c r="V112" s="190"/>
      <c r="W112" s="213"/>
      <c r="X112" s="214">
        <f>IF($D$18="YES", (W112), (0))</f>
        <v>0</v>
      </c>
      <c r="Y112" s="190"/>
      <c r="Z112" s="186"/>
      <c r="AA112" s="207"/>
      <c r="AB112" s="215"/>
      <c r="AC112" s="190"/>
      <c r="AD112" s="156">
        <f t="shared" ref="AD112" si="512">SUM(N112,O112,Q112,R112,T112,U112,W112,X112)</f>
        <v>0</v>
      </c>
      <c r="AE112" s="156"/>
      <c r="AF112" s="117"/>
      <c r="AG112" s="156"/>
      <c r="AH112" s="355"/>
      <c r="AI112" s="368">
        <f t="shared" ref="AI112" si="513">N112*G112</f>
        <v>0</v>
      </c>
      <c r="AJ112" s="354"/>
      <c r="AK112" s="368">
        <f t="shared" ref="AK112" si="514">Q112*G112</f>
        <v>0</v>
      </c>
      <c r="AL112" s="354"/>
      <c r="AM112" s="368">
        <f t="shared" ref="AM112" si="515">T112*G112</f>
        <v>0</v>
      </c>
      <c r="AN112" s="354"/>
      <c r="AO112" s="368">
        <f t="shared" ref="AO112" si="516">W112*G112</f>
        <v>0</v>
      </c>
      <c r="AP112" s="354"/>
      <c r="AQ112" s="368">
        <f t="shared" ref="AQ112" si="517">SUM(AI112,AK112,AM112,AO112)</f>
        <v>0</v>
      </c>
      <c r="AR112" s="354"/>
      <c r="AS112" s="354"/>
      <c r="AT112" s="369">
        <f t="shared" ref="AT112" si="518">(N112*G112)*F112</f>
        <v>0</v>
      </c>
      <c r="AU112" s="354"/>
      <c r="AV112" s="369">
        <f t="shared" ref="AV112" si="519">(Q112*G112)*F112</f>
        <v>0</v>
      </c>
      <c r="AW112" s="354"/>
      <c r="AX112" s="369">
        <f t="shared" ref="AX112" si="520">(T112*G112)*F112</f>
        <v>0</v>
      </c>
      <c r="AY112" s="354"/>
      <c r="AZ112" s="369">
        <f t="shared" ref="AZ112" si="521">(W112*G112)*F112</f>
        <v>0</v>
      </c>
      <c r="BA112" s="354"/>
      <c r="BB112" s="369">
        <f t="shared" ref="BB112" si="522">SUM(AS112:BA112)</f>
        <v>0</v>
      </c>
      <c r="BC112" s="150"/>
      <c r="BD112" s="116"/>
      <c r="BE112" s="367"/>
      <c r="BF112" s="367"/>
      <c r="BG112" s="367"/>
      <c r="BH112" s="367"/>
      <c r="BI112" s="367"/>
      <c r="BJ112" s="367"/>
      <c r="BK112" s="367">
        <f t="shared" si="452"/>
        <v>0</v>
      </c>
      <c r="BL112" s="367">
        <f t="shared" ref="BL112:BL116" si="523">IF($N$18&lt;BL$24,0,IF($N$18&gt;BL$25,0,$BF112))</f>
        <v>0</v>
      </c>
      <c r="BM112" s="367">
        <f t="shared" ref="BM112:BM116" si="524">IF($N$18&lt;BM$24,0,IF($N$18&gt;BM$25,0,$BG112))</f>
        <v>0</v>
      </c>
      <c r="BN112" s="367">
        <f t="shared" ref="BN112:BN116" si="525">IF($N$18&lt;BN$24,0,IF($N$18&gt;BN$25,0,$BH112))</f>
        <v>0</v>
      </c>
      <c r="BO112" s="367">
        <f t="shared" ref="BO112:BO116" si="526">IF($N$18&lt;BO$24,0,IF($N$18&gt;BO$25,0,$BI112))</f>
        <v>0</v>
      </c>
      <c r="BP112" s="367">
        <f t="shared" ref="BP112:BP116" si="527">IF($N$18&lt;BP$24,0,IF($N$18&gt;BP$25,0,$BJ112))</f>
        <v>0</v>
      </c>
      <c r="BQ112" s="383">
        <f t="shared" ref="BQ112" si="528">SUM(BK112:BP112)</f>
        <v>0</v>
      </c>
      <c r="BR112" s="146"/>
      <c r="BS112" s="441" t="s">
        <v>90</v>
      </c>
      <c r="BT112" s="116"/>
      <c r="BU112" s="116"/>
      <c r="BV112" s="116"/>
      <c r="BW112" s="116"/>
      <c r="BX112" s="116"/>
      <c r="BY112" s="116"/>
      <c r="BZ112" s="116"/>
      <c r="CA112" s="116"/>
      <c r="CB112" s="116"/>
      <c r="CC112" s="116"/>
      <c r="CD112" s="116"/>
      <c r="CE112" s="116"/>
      <c r="CF112" s="116"/>
      <c r="CG112" s="116"/>
      <c r="CH112" s="116"/>
      <c r="CI112" s="116"/>
      <c r="CJ112" s="116"/>
      <c r="CK112" s="116"/>
      <c r="CL112" s="116"/>
      <c r="CM112" s="116"/>
      <c r="CN112" s="116"/>
      <c r="CO112" s="116"/>
      <c r="CP112" s="116"/>
      <c r="CQ112" s="116"/>
      <c r="CR112" s="116"/>
      <c r="CS112" s="116"/>
      <c r="CT112" s="116"/>
      <c r="CU112" s="116"/>
      <c r="CV112" s="116"/>
      <c r="CW112" s="116"/>
      <c r="CX112" s="116"/>
      <c r="CY112" s="116"/>
      <c r="CZ112" s="116"/>
      <c r="DA112" s="116"/>
      <c r="DB112" s="116"/>
      <c r="DC112" s="116"/>
      <c r="DD112" s="116"/>
      <c r="DE112" s="116"/>
      <c r="DF112" s="116"/>
      <c r="DG112" s="116"/>
      <c r="DH112" s="116"/>
      <c r="DI112" s="116"/>
      <c r="DJ112" s="116"/>
      <c r="DK112" s="116"/>
      <c r="DL112" s="116"/>
      <c r="DM112" s="116"/>
      <c r="DN112" s="116"/>
      <c r="DO112" s="116"/>
      <c r="DP112" s="116"/>
      <c r="DQ112" s="116"/>
      <c r="DR112" s="116"/>
      <c r="DS112" s="116"/>
      <c r="DT112" s="116"/>
      <c r="DU112" s="116"/>
      <c r="DV112" s="116"/>
      <c r="DW112" s="116"/>
      <c r="DX112" s="116"/>
      <c r="DY112" s="116"/>
      <c r="DZ112" s="116"/>
      <c r="EA112" s="116"/>
    </row>
    <row r="113" spans="1:131" ht="11.25" customHeight="1" x14ac:dyDescent="0.15">
      <c r="A113" s="126" t="s">
        <v>197</v>
      </c>
      <c r="B113" s="205"/>
      <c r="C113" s="133"/>
      <c r="D113" s="391"/>
      <c r="E113" s="710"/>
      <c r="F113" s="711"/>
      <c r="G113" s="217"/>
      <c r="H113" s="206"/>
      <c r="I113" s="218"/>
      <c r="J113" s="135"/>
      <c r="K113" s="219"/>
      <c r="L113" s="219"/>
      <c r="M113" s="135"/>
      <c r="N113" s="146"/>
      <c r="O113" s="220"/>
      <c r="P113" s="190"/>
      <c r="Q113" s="146"/>
      <c r="R113" s="220"/>
      <c r="S113" s="190"/>
      <c r="T113" s="146"/>
      <c r="U113" s="220"/>
      <c r="V113" s="190"/>
      <c r="W113" s="146"/>
      <c r="X113" s="220"/>
      <c r="Y113" s="190"/>
      <c r="Z113" s="113"/>
      <c r="AA113" s="207"/>
      <c r="AB113" s="215"/>
      <c r="AC113" s="190"/>
      <c r="AD113" s="156">
        <f>SUM(AD114:AD116)</f>
        <v>0</v>
      </c>
      <c r="AE113" s="156"/>
      <c r="AF113" s="117"/>
      <c r="AG113" s="156"/>
      <c r="AH113" s="355"/>
      <c r="AI113" s="368"/>
      <c r="AJ113" s="354"/>
      <c r="AK113" s="368"/>
      <c r="AL113" s="354"/>
      <c r="AM113" s="368"/>
      <c r="AN113" s="354"/>
      <c r="AO113" s="368"/>
      <c r="AP113" s="354"/>
      <c r="AQ113" s="368"/>
      <c r="AR113" s="354"/>
      <c r="AS113" s="354"/>
      <c r="AT113" s="369"/>
      <c r="AU113" s="354"/>
      <c r="AV113" s="369"/>
      <c r="AW113" s="354"/>
      <c r="AX113" s="369"/>
      <c r="AY113" s="354"/>
      <c r="AZ113" s="369"/>
      <c r="BA113" s="354"/>
      <c r="BB113" s="369"/>
      <c r="BC113" s="150"/>
      <c r="BD113" s="116"/>
      <c r="BE113" s="367"/>
      <c r="BF113" s="367"/>
      <c r="BG113" s="367"/>
      <c r="BH113" s="367"/>
      <c r="BI113" s="367"/>
      <c r="BJ113" s="367"/>
      <c r="BK113" s="367"/>
      <c r="BL113" s="367"/>
      <c r="BM113" s="367"/>
      <c r="BN113" s="367"/>
      <c r="BO113" s="367"/>
      <c r="BP113" s="367"/>
      <c r="BQ113" s="383"/>
      <c r="BR113" s="146"/>
      <c r="BS113" s="441" t="e">
        <v>#N/A</v>
      </c>
      <c r="BT113" s="116"/>
      <c r="BU113" s="116"/>
      <c r="BV113" s="116"/>
      <c r="BW113" s="116"/>
      <c r="BX113" s="116"/>
      <c r="BY113" s="116"/>
      <c r="BZ113" s="116"/>
      <c r="CA113" s="116"/>
      <c r="CB113" s="116"/>
      <c r="CC113" s="116"/>
      <c r="CD113" s="116"/>
      <c r="CE113" s="116"/>
      <c r="CF113" s="116"/>
      <c r="CG113" s="116"/>
      <c r="CH113" s="116"/>
      <c r="CI113" s="116"/>
      <c r="CJ113" s="116"/>
      <c r="CK113" s="116"/>
      <c r="CL113" s="116"/>
      <c r="CM113" s="116"/>
      <c r="CN113" s="116"/>
      <c r="CO113" s="116"/>
      <c r="CP113" s="116"/>
      <c r="CQ113" s="116"/>
      <c r="CR113" s="116"/>
      <c r="CS113" s="116"/>
      <c r="CT113" s="116"/>
      <c r="CU113" s="116"/>
      <c r="CV113" s="116"/>
      <c r="CW113" s="116"/>
      <c r="CX113" s="116"/>
      <c r="CY113" s="116"/>
      <c r="CZ113" s="116"/>
      <c r="DA113" s="116"/>
      <c r="DB113" s="116"/>
      <c r="DC113" s="116"/>
      <c r="DD113" s="116"/>
      <c r="DE113" s="116"/>
      <c r="DF113" s="116"/>
      <c r="DG113" s="116"/>
      <c r="DH113" s="116"/>
      <c r="DI113" s="116"/>
      <c r="DJ113" s="116"/>
      <c r="DK113" s="116"/>
      <c r="DL113" s="116"/>
      <c r="DM113" s="116"/>
      <c r="DN113" s="116"/>
      <c r="DO113" s="116"/>
      <c r="DP113" s="116"/>
      <c r="DQ113" s="116"/>
      <c r="DR113" s="116"/>
      <c r="DS113" s="116"/>
      <c r="DT113" s="116"/>
      <c r="DU113" s="116"/>
      <c r="DV113" s="116"/>
      <c r="DW113" s="116"/>
      <c r="DX113" s="116"/>
      <c r="DY113" s="116"/>
      <c r="DZ113" s="116"/>
      <c r="EA113" s="116"/>
    </row>
    <row r="114" spans="1:131" ht="11" x14ac:dyDescent="0.15">
      <c r="A114" s="113" t="s">
        <v>198</v>
      </c>
      <c r="B114" s="124"/>
      <c r="C114" s="127"/>
      <c r="D114" s="112" t="str">
        <f>BS114</f>
        <v>S/O</v>
      </c>
      <c r="E114" s="710" t="s">
        <v>89</v>
      </c>
      <c r="F114" s="711">
        <f t="shared" si="243"/>
        <v>0</v>
      </c>
      <c r="G114" s="209">
        <v>30</v>
      </c>
      <c r="H114" s="210"/>
      <c r="I114" s="211">
        <v>4502465</v>
      </c>
      <c r="J114" s="212"/>
      <c r="K114" s="552"/>
      <c r="L114" s="553"/>
      <c r="M114" s="212"/>
      <c r="N114" s="213"/>
      <c r="O114" s="214">
        <f>IF($D$18="YES", (N114), (0))</f>
        <v>0</v>
      </c>
      <c r="P114" s="190"/>
      <c r="Q114" s="213"/>
      <c r="R114" s="214">
        <f>IF($D$18="YES", (Q114), (0))</f>
        <v>0</v>
      </c>
      <c r="S114" s="190"/>
      <c r="T114" s="213"/>
      <c r="U114" s="214">
        <f>IF($D$18="YES", (T114), (0))</f>
        <v>0</v>
      </c>
      <c r="V114" s="190"/>
      <c r="W114" s="213"/>
      <c r="X114" s="214">
        <f>IF($D$18="YES", (W114), (0))</f>
        <v>0</v>
      </c>
      <c r="Y114" s="190"/>
      <c r="Z114" s="190"/>
      <c r="AA114" s="207"/>
      <c r="AB114" s="208"/>
      <c r="AC114" s="190"/>
      <c r="AD114" s="156">
        <f t="shared" ref="AD114" si="529">SUM(N114,O114,Q114,R114,T114,U114,W114,X114)</f>
        <v>0</v>
      </c>
      <c r="AE114" s="146"/>
      <c r="AF114" s="117"/>
      <c r="AG114" s="156"/>
      <c r="AH114" s="355"/>
      <c r="AI114" s="368">
        <f t="shared" ref="AI114" si="530">N114*G114</f>
        <v>0</v>
      </c>
      <c r="AJ114" s="354"/>
      <c r="AK114" s="368">
        <f t="shared" ref="AK114" si="531">Q114*G114</f>
        <v>0</v>
      </c>
      <c r="AL114" s="354"/>
      <c r="AM114" s="368">
        <f t="shared" ref="AM114" si="532">T114*G114</f>
        <v>0</v>
      </c>
      <c r="AN114" s="354"/>
      <c r="AO114" s="368">
        <f t="shared" ref="AO114" si="533">W114*G114</f>
        <v>0</v>
      </c>
      <c r="AP114" s="354"/>
      <c r="AQ114" s="368">
        <f t="shared" si="311"/>
        <v>0</v>
      </c>
      <c r="AR114" s="354"/>
      <c r="AS114" s="354"/>
      <c r="AT114" s="369">
        <f t="shared" ref="AT114" si="534">(N114*G114)*F114</f>
        <v>0</v>
      </c>
      <c r="AU114" s="354"/>
      <c r="AV114" s="369">
        <f t="shared" ref="AV114" si="535">(Q114*G114)*F114</f>
        <v>0</v>
      </c>
      <c r="AW114" s="354"/>
      <c r="AX114" s="369">
        <f t="shared" ref="AX114" si="536">(T114*G114)*F114</f>
        <v>0</v>
      </c>
      <c r="AY114" s="354"/>
      <c r="AZ114" s="369">
        <f t="shared" ref="AZ114" si="537">(W114*G114)*F114</f>
        <v>0</v>
      </c>
      <c r="BA114" s="354"/>
      <c r="BB114" s="369">
        <f t="shared" ref="BB114" si="538">SUM(AS114:BA114)</f>
        <v>0</v>
      </c>
      <c r="BC114" s="150"/>
      <c r="BD114" s="116"/>
      <c r="BE114" s="367"/>
      <c r="BF114" s="367"/>
      <c r="BG114" s="367"/>
      <c r="BH114" s="367"/>
      <c r="BI114" s="367"/>
      <c r="BJ114" s="367"/>
      <c r="BK114" s="367">
        <f t="shared" ref="BK114:BK118" si="539">IF($N$18&lt;BK$24,0,IF($N$18&gt;BK$25,0,$BE114))</f>
        <v>0</v>
      </c>
      <c r="BL114" s="367">
        <f t="shared" si="523"/>
        <v>0</v>
      </c>
      <c r="BM114" s="367">
        <f t="shared" si="524"/>
        <v>0</v>
      </c>
      <c r="BN114" s="367">
        <f t="shared" si="525"/>
        <v>0</v>
      </c>
      <c r="BO114" s="367">
        <f t="shared" si="526"/>
        <v>0</v>
      </c>
      <c r="BP114" s="367">
        <f t="shared" si="527"/>
        <v>0</v>
      </c>
      <c r="BQ114" s="383">
        <f t="shared" si="257"/>
        <v>0</v>
      </c>
      <c r="BR114" s="146"/>
      <c r="BS114" s="441" t="s">
        <v>90</v>
      </c>
      <c r="BT114" s="116"/>
      <c r="BU114" s="116"/>
      <c r="BV114" s="116"/>
      <c r="BW114" s="116"/>
      <c r="BX114" s="116"/>
      <c r="BY114" s="116"/>
      <c r="BZ114" s="116"/>
      <c r="CA114" s="116"/>
      <c r="CB114" s="116"/>
      <c r="CC114" s="116"/>
      <c r="CD114" s="116"/>
      <c r="CE114" s="116"/>
      <c r="CF114" s="116"/>
      <c r="CG114" s="116"/>
      <c r="CH114" s="116"/>
      <c r="CI114" s="116"/>
      <c r="CJ114" s="116"/>
      <c r="CK114" s="116"/>
      <c r="CL114" s="116"/>
      <c r="CM114" s="116"/>
      <c r="CN114" s="116"/>
      <c r="CO114" s="116"/>
      <c r="CP114" s="116"/>
      <c r="CQ114" s="116"/>
      <c r="CR114" s="116"/>
      <c r="CS114" s="116"/>
      <c r="CT114" s="116"/>
      <c r="CU114" s="116"/>
      <c r="CV114" s="116"/>
      <c r="CW114" s="116"/>
      <c r="CX114" s="116"/>
      <c r="CY114" s="116"/>
      <c r="CZ114" s="116"/>
      <c r="DA114" s="116"/>
      <c r="DB114" s="116"/>
      <c r="DC114" s="116"/>
      <c r="DD114" s="116"/>
      <c r="DE114" s="116"/>
      <c r="DF114" s="116"/>
      <c r="DG114" s="116"/>
      <c r="DH114" s="116"/>
      <c r="DI114" s="116"/>
      <c r="DJ114" s="116"/>
      <c r="DK114" s="116"/>
      <c r="DL114" s="116"/>
      <c r="DM114" s="116"/>
      <c r="DN114" s="116"/>
      <c r="DO114" s="116"/>
      <c r="DP114" s="116"/>
      <c r="DQ114" s="116"/>
      <c r="DR114" s="116"/>
      <c r="DS114" s="116"/>
      <c r="DT114" s="116"/>
      <c r="DU114" s="116"/>
      <c r="DV114" s="116"/>
      <c r="DW114" s="116"/>
      <c r="DX114" s="116"/>
      <c r="DY114" s="116"/>
      <c r="DZ114" s="116"/>
      <c r="EA114" s="116"/>
    </row>
    <row r="115" spans="1:131" ht="11.25" customHeight="1" x14ac:dyDescent="0.15">
      <c r="A115" s="113" t="s">
        <v>199</v>
      </c>
      <c r="B115" s="124"/>
      <c r="C115" s="127"/>
      <c r="D115" s="112">
        <f>BS115</f>
        <v>22</v>
      </c>
      <c r="E115" s="710" t="s">
        <v>89</v>
      </c>
      <c r="F115" s="711">
        <f t="shared" ref="F115:F116" si="540">BQ115</f>
        <v>0</v>
      </c>
      <c r="G115" s="209">
        <v>30</v>
      </c>
      <c r="H115" s="210"/>
      <c r="I115" s="211">
        <v>4502485</v>
      </c>
      <c r="J115" s="212"/>
      <c r="K115" s="552"/>
      <c r="L115" s="553"/>
      <c r="M115" s="212"/>
      <c r="N115" s="213"/>
      <c r="O115" s="214">
        <f>IF($D$18="YES", (N115), (0))</f>
        <v>0</v>
      </c>
      <c r="P115" s="190"/>
      <c r="Q115" s="213"/>
      <c r="R115" s="214">
        <f>IF($D$18="YES", (Q115), (0))</f>
        <v>0</v>
      </c>
      <c r="S115" s="190"/>
      <c r="T115" s="213"/>
      <c r="U115" s="214">
        <f>IF($D$18="YES", (T115), (0))</f>
        <v>0</v>
      </c>
      <c r="V115" s="190"/>
      <c r="W115" s="213"/>
      <c r="X115" s="214">
        <f>IF($D$18="YES", (W115), (0))</f>
        <v>0</v>
      </c>
      <c r="Y115" s="190"/>
      <c r="Z115" s="186"/>
      <c r="AA115" s="207"/>
      <c r="AB115" s="215"/>
      <c r="AC115" s="190"/>
      <c r="AD115" s="156">
        <f t="shared" ref="AD115:AD116" si="541">SUM(N115,O115,Q115,R115,T115,U115,W115,X115)</f>
        <v>0</v>
      </c>
      <c r="AE115" s="156"/>
      <c r="AF115" s="117"/>
      <c r="AG115" s="156"/>
      <c r="AH115" s="355"/>
      <c r="AI115" s="368">
        <f t="shared" ref="AI115:AI116" si="542">N115*G115</f>
        <v>0</v>
      </c>
      <c r="AJ115" s="354"/>
      <c r="AK115" s="368">
        <f t="shared" ref="AK115:AK116" si="543">Q115*G115</f>
        <v>0</v>
      </c>
      <c r="AL115" s="354"/>
      <c r="AM115" s="368">
        <f t="shared" ref="AM115:AM116" si="544">T115*G115</f>
        <v>0</v>
      </c>
      <c r="AN115" s="354"/>
      <c r="AO115" s="368">
        <f t="shared" ref="AO115:AO116" si="545">W115*G115</f>
        <v>0</v>
      </c>
      <c r="AP115" s="354"/>
      <c r="AQ115" s="368">
        <f t="shared" ref="AQ115:AQ116" si="546">SUM(AI115,AK115,AM115,AO115)</f>
        <v>0</v>
      </c>
      <c r="AR115" s="354"/>
      <c r="AS115" s="354"/>
      <c r="AT115" s="369">
        <f t="shared" ref="AT115:AT116" si="547">(N115*G115)*F115</f>
        <v>0</v>
      </c>
      <c r="AU115" s="354"/>
      <c r="AV115" s="369">
        <f t="shared" ref="AV115:AV116" si="548">(Q115*G115)*F115</f>
        <v>0</v>
      </c>
      <c r="AW115" s="354"/>
      <c r="AX115" s="369">
        <f t="shared" ref="AX115:AX116" si="549">(T115*G115)*F115</f>
        <v>0</v>
      </c>
      <c r="AY115" s="354"/>
      <c r="AZ115" s="369">
        <f t="shared" ref="AZ115:AZ116" si="550">(W115*G115)*F115</f>
        <v>0</v>
      </c>
      <c r="BA115" s="354"/>
      <c r="BB115" s="369">
        <f t="shared" ref="BB115:BB116" si="551">SUM(AS115:BA115)</f>
        <v>0</v>
      </c>
      <c r="BC115" s="150"/>
      <c r="BD115" s="116"/>
      <c r="BE115" s="367"/>
      <c r="BF115" s="367"/>
      <c r="BG115" s="367"/>
      <c r="BH115" s="367"/>
      <c r="BI115" s="367"/>
      <c r="BJ115" s="367"/>
      <c r="BK115" s="367">
        <f t="shared" si="539"/>
        <v>0</v>
      </c>
      <c r="BL115" s="367">
        <f t="shared" si="523"/>
        <v>0</v>
      </c>
      <c r="BM115" s="367">
        <f t="shared" si="524"/>
        <v>0</v>
      </c>
      <c r="BN115" s="367">
        <f t="shared" si="525"/>
        <v>0</v>
      </c>
      <c r="BO115" s="367">
        <f t="shared" si="526"/>
        <v>0</v>
      </c>
      <c r="BP115" s="367">
        <f t="shared" si="527"/>
        <v>0</v>
      </c>
      <c r="BQ115" s="383">
        <f t="shared" ref="BQ115:BQ116" si="552">SUM(BK115:BP115)</f>
        <v>0</v>
      </c>
      <c r="BR115" s="146"/>
      <c r="BS115" s="441">
        <v>22</v>
      </c>
      <c r="BT115" s="116"/>
      <c r="BU115" s="116"/>
      <c r="BV115" s="116"/>
      <c r="BW115" s="116"/>
      <c r="BX115" s="116"/>
      <c r="BY115" s="116"/>
      <c r="BZ115" s="116"/>
      <c r="CA115" s="116"/>
      <c r="CB115" s="116"/>
      <c r="CC115" s="116"/>
      <c r="CD115" s="116"/>
      <c r="CE115" s="116"/>
      <c r="CF115" s="116"/>
      <c r="CG115" s="116"/>
      <c r="CH115" s="116"/>
      <c r="CI115" s="116"/>
      <c r="CJ115" s="116"/>
      <c r="CK115" s="116"/>
      <c r="CL115" s="116"/>
      <c r="CM115" s="116"/>
      <c r="CN115" s="116"/>
      <c r="CO115" s="116"/>
      <c r="CP115" s="116"/>
      <c r="CQ115" s="116"/>
      <c r="CR115" s="116"/>
      <c r="CS115" s="116"/>
      <c r="CT115" s="116"/>
      <c r="CU115" s="116"/>
      <c r="CV115" s="116"/>
      <c r="CW115" s="116"/>
      <c r="CX115" s="116"/>
      <c r="CY115" s="116"/>
      <c r="CZ115" s="116"/>
      <c r="DA115" s="116"/>
      <c r="DB115" s="116"/>
      <c r="DC115" s="116"/>
      <c r="DD115" s="116"/>
      <c r="DE115" s="116"/>
      <c r="DF115" s="116"/>
      <c r="DG115" s="116"/>
      <c r="DH115" s="116"/>
      <c r="DI115" s="116"/>
      <c r="DJ115" s="116"/>
      <c r="DK115" s="116"/>
      <c r="DL115" s="116"/>
      <c r="DM115" s="116"/>
      <c r="DN115" s="116"/>
      <c r="DO115" s="116"/>
      <c r="DP115" s="116"/>
      <c r="DQ115" s="116"/>
      <c r="DR115" s="116"/>
      <c r="DS115" s="116"/>
      <c r="DT115" s="116"/>
      <c r="DU115" s="116"/>
      <c r="DV115" s="116"/>
      <c r="DW115" s="116"/>
      <c r="DX115" s="116"/>
      <c r="DY115" s="116"/>
      <c r="DZ115" s="116"/>
      <c r="EA115" s="116"/>
    </row>
    <row r="116" spans="1:131" ht="11.25" customHeight="1" x14ac:dyDescent="0.15">
      <c r="A116" s="113" t="s">
        <v>200</v>
      </c>
      <c r="B116" s="124"/>
      <c r="C116" s="127"/>
      <c r="D116" s="112">
        <f>BS116</f>
        <v>23</v>
      </c>
      <c r="E116" s="710" t="s">
        <v>89</v>
      </c>
      <c r="F116" s="711">
        <f t="shared" si="540"/>
        <v>0</v>
      </c>
      <c r="G116" s="209">
        <v>30</v>
      </c>
      <c r="H116" s="210"/>
      <c r="I116" s="211">
        <v>4502455</v>
      </c>
      <c r="J116" s="212"/>
      <c r="K116" s="552"/>
      <c r="L116" s="553"/>
      <c r="M116" s="212"/>
      <c r="N116" s="213"/>
      <c r="O116" s="214">
        <f>IF($D$18="YES", (N116), (0))</f>
        <v>0</v>
      </c>
      <c r="P116" s="190"/>
      <c r="Q116" s="213"/>
      <c r="R116" s="214">
        <f>IF($D$18="YES", (Q116), (0))</f>
        <v>0</v>
      </c>
      <c r="S116" s="190"/>
      <c r="T116" s="213"/>
      <c r="U116" s="214">
        <f>IF($D$18="YES", (T116), (0))</f>
        <v>0</v>
      </c>
      <c r="V116" s="190"/>
      <c r="W116" s="213"/>
      <c r="X116" s="214">
        <f>IF($D$18="YES", (W116), (0))</f>
        <v>0</v>
      </c>
      <c r="Y116" s="190"/>
      <c r="Z116" s="186"/>
      <c r="AA116" s="207"/>
      <c r="AB116" s="215"/>
      <c r="AC116" s="190"/>
      <c r="AD116" s="156">
        <f t="shared" si="541"/>
        <v>0</v>
      </c>
      <c r="AE116" s="156"/>
      <c r="AF116" s="117"/>
      <c r="AG116" s="156"/>
      <c r="AH116" s="355"/>
      <c r="AI116" s="368">
        <f t="shared" si="542"/>
        <v>0</v>
      </c>
      <c r="AJ116" s="354"/>
      <c r="AK116" s="368">
        <f t="shared" si="543"/>
        <v>0</v>
      </c>
      <c r="AL116" s="354"/>
      <c r="AM116" s="368">
        <f t="shared" si="544"/>
        <v>0</v>
      </c>
      <c r="AN116" s="354"/>
      <c r="AO116" s="368">
        <f t="shared" si="545"/>
        <v>0</v>
      </c>
      <c r="AP116" s="354"/>
      <c r="AQ116" s="368">
        <f t="shared" si="546"/>
        <v>0</v>
      </c>
      <c r="AR116" s="354"/>
      <c r="AS116" s="354"/>
      <c r="AT116" s="369">
        <f t="shared" si="547"/>
        <v>0</v>
      </c>
      <c r="AU116" s="354"/>
      <c r="AV116" s="369">
        <f t="shared" si="548"/>
        <v>0</v>
      </c>
      <c r="AW116" s="354"/>
      <c r="AX116" s="369">
        <f t="shared" si="549"/>
        <v>0</v>
      </c>
      <c r="AY116" s="354"/>
      <c r="AZ116" s="369">
        <f t="shared" si="550"/>
        <v>0</v>
      </c>
      <c r="BA116" s="354"/>
      <c r="BB116" s="369">
        <f t="shared" si="551"/>
        <v>0</v>
      </c>
      <c r="BC116" s="150"/>
      <c r="BD116" s="116"/>
      <c r="BE116" s="367"/>
      <c r="BF116" s="367"/>
      <c r="BG116" s="367"/>
      <c r="BH116" s="367"/>
      <c r="BI116" s="367"/>
      <c r="BJ116" s="367"/>
      <c r="BK116" s="367">
        <f t="shared" si="539"/>
        <v>0</v>
      </c>
      <c r="BL116" s="367">
        <f t="shared" si="523"/>
        <v>0</v>
      </c>
      <c r="BM116" s="367">
        <f t="shared" si="524"/>
        <v>0</v>
      </c>
      <c r="BN116" s="367">
        <f t="shared" si="525"/>
        <v>0</v>
      </c>
      <c r="BO116" s="367">
        <f t="shared" si="526"/>
        <v>0</v>
      </c>
      <c r="BP116" s="367">
        <f t="shared" si="527"/>
        <v>0</v>
      </c>
      <c r="BQ116" s="383">
        <f t="shared" si="552"/>
        <v>0</v>
      </c>
      <c r="BR116" s="146"/>
      <c r="BS116" s="441">
        <v>23</v>
      </c>
      <c r="BT116" s="116"/>
      <c r="BU116" s="116"/>
      <c r="BV116" s="116"/>
      <c r="BW116" s="116"/>
      <c r="BX116" s="116"/>
      <c r="BY116" s="116"/>
      <c r="BZ116" s="116"/>
      <c r="CA116" s="116"/>
      <c r="CB116" s="116"/>
      <c r="CC116" s="116"/>
      <c r="CD116" s="116"/>
      <c r="CE116" s="116"/>
      <c r="CF116" s="116"/>
      <c r="CG116" s="116"/>
      <c r="CH116" s="116"/>
      <c r="CI116" s="116"/>
      <c r="CJ116" s="116"/>
      <c r="CK116" s="116"/>
      <c r="CL116" s="116"/>
      <c r="CM116" s="116"/>
      <c r="CN116" s="116"/>
      <c r="CO116" s="116"/>
      <c r="CP116" s="116"/>
      <c r="CQ116" s="116"/>
      <c r="CR116" s="116"/>
      <c r="CS116" s="116"/>
      <c r="CT116" s="116"/>
      <c r="CU116" s="116"/>
      <c r="CV116" s="116"/>
      <c r="CW116" s="116"/>
      <c r="CX116" s="116"/>
      <c r="CY116" s="116"/>
      <c r="CZ116" s="116"/>
      <c r="DA116" s="116"/>
      <c r="DB116" s="116"/>
      <c r="DC116" s="116"/>
      <c r="DD116" s="116"/>
      <c r="DE116" s="116"/>
      <c r="DF116" s="116"/>
      <c r="DG116" s="116"/>
      <c r="DH116" s="116"/>
      <c r="DI116" s="116"/>
      <c r="DJ116" s="116"/>
      <c r="DK116" s="116"/>
      <c r="DL116" s="116"/>
      <c r="DM116" s="116"/>
      <c r="DN116" s="116"/>
      <c r="DO116" s="116"/>
      <c r="DP116" s="116"/>
      <c r="DQ116" s="116"/>
      <c r="DR116" s="116"/>
      <c r="DS116" s="116"/>
      <c r="DT116" s="116"/>
      <c r="DU116" s="116"/>
      <c r="DV116" s="116"/>
      <c r="DW116" s="116"/>
      <c r="DX116" s="116"/>
      <c r="DY116" s="116"/>
      <c r="DZ116" s="116"/>
      <c r="EA116" s="116"/>
    </row>
    <row r="117" spans="1:131" ht="11" x14ac:dyDescent="0.15">
      <c r="A117" s="126" t="s">
        <v>201</v>
      </c>
      <c r="B117" s="205"/>
      <c r="C117" s="133"/>
      <c r="D117" s="391"/>
      <c r="E117" s="710"/>
      <c r="F117" s="711"/>
      <c r="G117" s="217"/>
      <c r="H117" s="206"/>
      <c r="I117" s="218"/>
      <c r="J117" s="156"/>
      <c r="K117" s="219"/>
      <c r="L117" s="219"/>
      <c r="M117" s="156"/>
      <c r="N117" s="222"/>
      <c r="O117" s="220"/>
      <c r="P117" s="190"/>
      <c r="Q117" s="222"/>
      <c r="R117" s="220"/>
      <c r="S117" s="190"/>
      <c r="T117" s="222"/>
      <c r="U117" s="220"/>
      <c r="V117" s="190"/>
      <c r="W117" s="222"/>
      <c r="X117" s="220"/>
      <c r="Y117" s="190"/>
      <c r="Z117" s="186"/>
      <c r="AA117" s="207"/>
      <c r="AB117" s="215"/>
      <c r="AC117" s="190"/>
      <c r="AD117" s="156">
        <f>SUM(AD118:AD123)</f>
        <v>0</v>
      </c>
      <c r="AE117" s="156"/>
      <c r="AF117" s="117"/>
      <c r="AG117" s="156"/>
      <c r="AH117" s="355"/>
      <c r="AI117" s="368"/>
      <c r="AJ117" s="354"/>
      <c r="AK117" s="368"/>
      <c r="AL117" s="354"/>
      <c r="AM117" s="368"/>
      <c r="AN117" s="354"/>
      <c r="AO117" s="368"/>
      <c r="AP117" s="354"/>
      <c r="AQ117" s="368"/>
      <c r="AR117" s="354"/>
      <c r="AS117" s="354"/>
      <c r="AT117" s="369"/>
      <c r="AU117" s="354"/>
      <c r="AV117" s="369"/>
      <c r="AW117" s="354"/>
      <c r="AX117" s="369"/>
      <c r="AY117" s="354"/>
      <c r="AZ117" s="369"/>
      <c r="BA117" s="354"/>
      <c r="BB117" s="369"/>
      <c r="BC117" s="150"/>
      <c r="BD117" s="116"/>
      <c r="BE117" s="367"/>
      <c r="BF117" s="367"/>
      <c r="BG117" s="367"/>
      <c r="BH117" s="367"/>
      <c r="BI117" s="367"/>
      <c r="BJ117" s="367"/>
      <c r="BK117" s="367"/>
      <c r="BL117" s="367"/>
      <c r="BM117" s="367"/>
      <c r="BN117" s="367"/>
      <c r="BO117" s="367"/>
      <c r="BP117" s="367"/>
      <c r="BQ117" s="383"/>
      <c r="BR117" s="146"/>
      <c r="BS117" s="441" t="e">
        <v>#N/A</v>
      </c>
      <c r="BT117" s="116"/>
      <c r="BU117" s="116"/>
      <c r="BV117" s="116"/>
      <c r="BW117" s="116"/>
      <c r="BX117" s="116"/>
      <c r="BY117" s="116"/>
      <c r="BZ117" s="116"/>
      <c r="CA117" s="116"/>
      <c r="CB117" s="116"/>
      <c r="CC117" s="116"/>
      <c r="CD117" s="116"/>
      <c r="CE117" s="116"/>
      <c r="CF117" s="116"/>
      <c r="CG117" s="116"/>
      <c r="CH117" s="116"/>
      <c r="CI117" s="116"/>
      <c r="CJ117" s="116"/>
      <c r="CK117" s="116"/>
      <c r="CL117" s="116"/>
      <c r="CM117" s="116"/>
      <c r="CN117" s="116"/>
      <c r="CO117" s="116"/>
      <c r="CP117" s="116"/>
      <c r="CQ117" s="116"/>
      <c r="CR117" s="116"/>
      <c r="CS117" s="116"/>
      <c r="CT117" s="116"/>
      <c r="CU117" s="116"/>
      <c r="CV117" s="116"/>
      <c r="CW117" s="116"/>
      <c r="CX117" s="116"/>
      <c r="CY117" s="116"/>
      <c r="CZ117" s="116"/>
      <c r="DA117" s="116"/>
      <c r="DB117" s="116"/>
      <c r="DC117" s="116"/>
      <c r="DD117" s="116"/>
      <c r="DE117" s="116"/>
      <c r="DF117" s="116"/>
      <c r="DG117" s="116"/>
      <c r="DH117" s="116"/>
      <c r="DI117" s="116"/>
      <c r="DJ117" s="116"/>
      <c r="DK117" s="116"/>
      <c r="DL117" s="116"/>
      <c r="DM117" s="116"/>
      <c r="DN117" s="116"/>
      <c r="DO117" s="116"/>
      <c r="DP117" s="116"/>
      <c r="DQ117" s="116"/>
      <c r="DR117" s="116"/>
      <c r="DS117" s="116"/>
      <c r="DT117" s="116"/>
      <c r="DU117" s="116"/>
      <c r="DV117" s="116"/>
      <c r="DW117" s="116"/>
      <c r="DX117" s="116"/>
      <c r="DY117" s="116"/>
      <c r="DZ117" s="116"/>
      <c r="EA117" s="116"/>
    </row>
    <row r="118" spans="1:131" ht="11.25" customHeight="1" x14ac:dyDescent="0.15">
      <c r="A118" s="113" t="s">
        <v>202</v>
      </c>
      <c r="B118" s="124" t="s">
        <v>203</v>
      </c>
      <c r="C118" s="127"/>
      <c r="D118" s="112">
        <f t="shared" ref="D118:D119" si="553">BS118</f>
        <v>48</v>
      </c>
      <c r="E118" s="710" t="s">
        <v>89</v>
      </c>
      <c r="F118" s="711">
        <f t="shared" ref="F118:F119" si="554">BQ118</f>
        <v>0</v>
      </c>
      <c r="G118" s="209">
        <v>30</v>
      </c>
      <c r="H118" s="210"/>
      <c r="I118" s="211">
        <v>4502805</v>
      </c>
      <c r="J118" s="212"/>
      <c r="K118" s="552"/>
      <c r="L118" s="553"/>
      <c r="M118" s="212"/>
      <c r="N118" s="213"/>
      <c r="O118" s="214">
        <f t="shared" ref="O118:O119" si="555">IF($D$18="YES", (N118), (0))</f>
        <v>0</v>
      </c>
      <c r="P118" s="190"/>
      <c r="Q118" s="213"/>
      <c r="R118" s="214">
        <f t="shared" ref="R118:R119" si="556">IF($D$18="YES", (Q118), (0))</f>
        <v>0</v>
      </c>
      <c r="S118" s="190"/>
      <c r="T118" s="213"/>
      <c r="U118" s="214">
        <f t="shared" ref="U118:U119" si="557">IF($D$18="YES", (T118), (0))</f>
        <v>0</v>
      </c>
      <c r="V118" s="190"/>
      <c r="W118" s="213"/>
      <c r="X118" s="214">
        <f t="shared" ref="X118:X119" si="558">IF($D$18="YES", (W118), (0))</f>
        <v>0</v>
      </c>
      <c r="Y118" s="190"/>
      <c r="Z118" s="186"/>
      <c r="AA118" s="207"/>
      <c r="AB118" s="215"/>
      <c r="AC118" s="190"/>
      <c r="AD118" s="156">
        <f t="shared" ref="AD118:AD119" si="559">SUM(N118,O118,Q118,R118,T118,U118,W118,X118)</f>
        <v>0</v>
      </c>
      <c r="AE118" s="156"/>
      <c r="AF118" s="117"/>
      <c r="AG118" s="156"/>
      <c r="AH118" s="355"/>
      <c r="AI118" s="368">
        <f t="shared" ref="AI118:AI119" si="560">N118*G118</f>
        <v>0</v>
      </c>
      <c r="AJ118" s="354"/>
      <c r="AK118" s="368">
        <f t="shared" ref="AK118:AK119" si="561">Q118*G118</f>
        <v>0</v>
      </c>
      <c r="AL118" s="354"/>
      <c r="AM118" s="368">
        <f t="shared" ref="AM118:AM119" si="562">T118*G118</f>
        <v>0</v>
      </c>
      <c r="AN118" s="354"/>
      <c r="AO118" s="368">
        <f t="shared" ref="AO118:AO119" si="563">W118*G118</f>
        <v>0</v>
      </c>
      <c r="AP118" s="354"/>
      <c r="AQ118" s="368">
        <f t="shared" ref="AQ118:AQ119" si="564">SUM(AI118,AK118,AM118,AO118)</f>
        <v>0</v>
      </c>
      <c r="AR118" s="354"/>
      <c r="AS118" s="354"/>
      <c r="AT118" s="369">
        <f t="shared" ref="AT118:AT119" si="565">(N118*G118)*F118</f>
        <v>0</v>
      </c>
      <c r="AU118" s="354"/>
      <c r="AV118" s="369">
        <f t="shared" ref="AV118:AV119" si="566">(Q118*G118)*F118</f>
        <v>0</v>
      </c>
      <c r="AW118" s="354"/>
      <c r="AX118" s="369">
        <f t="shared" ref="AX118:AX119" si="567">(T118*G118)*F118</f>
        <v>0</v>
      </c>
      <c r="AY118" s="354"/>
      <c r="AZ118" s="369">
        <f t="shared" ref="AZ118:AZ119" si="568">(W118*G118)*F118</f>
        <v>0</v>
      </c>
      <c r="BA118" s="354"/>
      <c r="BB118" s="369">
        <f t="shared" ref="BB118:BB119" si="569">SUM(AS118:BA118)</f>
        <v>0</v>
      </c>
      <c r="BC118" s="150"/>
      <c r="BD118" s="116"/>
      <c r="BE118" s="367"/>
      <c r="BF118" s="367"/>
      <c r="BG118" s="367"/>
      <c r="BH118" s="367"/>
      <c r="BI118" s="367"/>
      <c r="BJ118" s="367"/>
      <c r="BK118" s="367">
        <f t="shared" si="539"/>
        <v>0</v>
      </c>
      <c r="BL118" s="367">
        <f t="shared" ref="BL118:BL123" si="570">IF($N$18&lt;BL$24,0,IF($N$18&gt;BL$25,0,$BF118))</f>
        <v>0</v>
      </c>
      <c r="BM118" s="367">
        <f t="shared" ref="BM118:BM123" si="571">IF($N$18&lt;BM$24,0,IF($N$18&gt;BM$25,0,$BG118))</f>
        <v>0</v>
      </c>
      <c r="BN118" s="367">
        <f t="shared" ref="BN118:BN123" si="572">IF($N$18&lt;BN$24,0,IF($N$18&gt;BN$25,0,$BH118))</f>
        <v>0</v>
      </c>
      <c r="BO118" s="367">
        <f t="shared" ref="BO118:BO123" si="573">IF($N$18&lt;BO$24,0,IF($N$18&gt;BO$25,0,$BI118))</f>
        <v>0</v>
      </c>
      <c r="BP118" s="367">
        <f t="shared" ref="BP118:BP123" si="574">IF($N$18&lt;BP$24,0,IF($N$18&gt;BP$25,0,$BJ118))</f>
        <v>0</v>
      </c>
      <c r="BQ118" s="383">
        <f t="shared" ref="BQ118:BQ119" si="575">SUM(BK118:BP118)</f>
        <v>0</v>
      </c>
      <c r="BR118" s="146"/>
      <c r="BS118" s="441">
        <v>48</v>
      </c>
      <c r="BT118" s="116"/>
      <c r="BU118" s="116"/>
      <c r="BV118" s="116"/>
      <c r="BW118" s="116"/>
      <c r="BX118" s="116"/>
      <c r="BY118" s="116"/>
      <c r="BZ118" s="116"/>
      <c r="CA118" s="116"/>
      <c r="CB118" s="116"/>
      <c r="CC118" s="116"/>
      <c r="CD118" s="116"/>
      <c r="CE118" s="116"/>
      <c r="CF118" s="116"/>
      <c r="CG118" s="116"/>
      <c r="CH118" s="116"/>
      <c r="CI118" s="116"/>
      <c r="CJ118" s="116"/>
      <c r="CK118" s="116"/>
      <c r="CL118" s="116"/>
      <c r="CM118" s="116"/>
      <c r="CN118" s="116"/>
      <c r="CO118" s="116"/>
      <c r="CP118" s="116"/>
      <c r="CQ118" s="116"/>
      <c r="CR118" s="116"/>
      <c r="CS118" s="116"/>
      <c r="CT118" s="116"/>
      <c r="CU118" s="116"/>
      <c r="CV118" s="116"/>
      <c r="CW118" s="116"/>
      <c r="CX118" s="116"/>
      <c r="CY118" s="116"/>
      <c r="CZ118" s="116"/>
      <c r="DA118" s="116"/>
      <c r="DB118" s="116"/>
      <c r="DC118" s="116"/>
      <c r="DD118" s="116"/>
      <c r="DE118" s="116"/>
      <c r="DF118" s="116"/>
      <c r="DG118" s="116"/>
      <c r="DH118" s="116"/>
      <c r="DI118" s="116"/>
      <c r="DJ118" s="116"/>
      <c r="DK118" s="116"/>
      <c r="DL118" s="116"/>
      <c r="DM118" s="116"/>
      <c r="DN118" s="116"/>
      <c r="DO118" s="116"/>
      <c r="DP118" s="116"/>
      <c r="DQ118" s="116"/>
      <c r="DR118" s="116"/>
      <c r="DS118" s="116"/>
      <c r="DT118" s="116"/>
      <c r="DU118" s="116"/>
      <c r="DV118" s="116"/>
      <c r="DW118" s="116"/>
      <c r="DX118" s="116"/>
      <c r="DY118" s="116"/>
      <c r="DZ118" s="116"/>
      <c r="EA118" s="116"/>
    </row>
    <row r="119" spans="1:131" ht="11.25" customHeight="1" x14ac:dyDescent="0.15">
      <c r="A119" s="113" t="s">
        <v>204</v>
      </c>
      <c r="B119" s="124" t="s">
        <v>98</v>
      </c>
      <c r="C119" s="470" t="s">
        <v>67</v>
      </c>
      <c r="D119" s="112" t="str">
        <f t="shared" si="553"/>
        <v>S/O</v>
      </c>
      <c r="E119" s="710" t="s">
        <v>89</v>
      </c>
      <c r="F119" s="711">
        <f t="shared" si="554"/>
        <v>0</v>
      </c>
      <c r="G119" s="209">
        <v>30</v>
      </c>
      <c r="H119" s="210"/>
      <c r="I119" s="211">
        <v>4502825</v>
      </c>
      <c r="J119" s="212"/>
      <c r="K119" s="552"/>
      <c r="L119" s="553"/>
      <c r="M119" s="212"/>
      <c r="N119" s="213"/>
      <c r="O119" s="214">
        <f t="shared" si="555"/>
        <v>0</v>
      </c>
      <c r="P119" s="190"/>
      <c r="Q119" s="213"/>
      <c r="R119" s="214">
        <f t="shared" si="556"/>
        <v>0</v>
      </c>
      <c r="S119" s="190"/>
      <c r="T119" s="213"/>
      <c r="U119" s="214">
        <f t="shared" si="557"/>
        <v>0</v>
      </c>
      <c r="V119" s="190"/>
      <c r="W119" s="213"/>
      <c r="X119" s="214">
        <f t="shared" si="558"/>
        <v>0</v>
      </c>
      <c r="Y119" s="190"/>
      <c r="Z119" s="186"/>
      <c r="AA119" s="207"/>
      <c r="AB119" s="215"/>
      <c r="AC119" s="190"/>
      <c r="AD119" s="156">
        <f t="shared" si="559"/>
        <v>0</v>
      </c>
      <c r="AE119" s="156"/>
      <c r="AF119" s="117"/>
      <c r="AG119" s="156"/>
      <c r="AH119" s="355"/>
      <c r="AI119" s="368">
        <f t="shared" si="560"/>
        <v>0</v>
      </c>
      <c r="AJ119" s="354"/>
      <c r="AK119" s="368">
        <f t="shared" si="561"/>
        <v>0</v>
      </c>
      <c r="AL119" s="354"/>
      <c r="AM119" s="368">
        <f t="shared" si="562"/>
        <v>0</v>
      </c>
      <c r="AN119" s="354"/>
      <c r="AO119" s="368">
        <f t="shared" si="563"/>
        <v>0</v>
      </c>
      <c r="AP119" s="354"/>
      <c r="AQ119" s="368">
        <f t="shared" si="564"/>
        <v>0</v>
      </c>
      <c r="AR119" s="354"/>
      <c r="AS119" s="354"/>
      <c r="AT119" s="369">
        <f t="shared" si="565"/>
        <v>0</v>
      </c>
      <c r="AU119" s="354"/>
      <c r="AV119" s="369">
        <f t="shared" si="566"/>
        <v>0</v>
      </c>
      <c r="AW119" s="354"/>
      <c r="AX119" s="369">
        <f t="shared" si="567"/>
        <v>0</v>
      </c>
      <c r="AY119" s="354"/>
      <c r="AZ119" s="369">
        <f t="shared" si="568"/>
        <v>0</v>
      </c>
      <c r="BA119" s="354"/>
      <c r="BB119" s="369">
        <f t="shared" si="569"/>
        <v>0</v>
      </c>
      <c r="BC119" s="150"/>
      <c r="BD119" s="116"/>
      <c r="BE119" s="367"/>
      <c r="BF119" s="367"/>
      <c r="BG119" s="367"/>
      <c r="BH119" s="367"/>
      <c r="BI119" s="367"/>
      <c r="BJ119" s="367"/>
      <c r="BK119" s="367">
        <f t="shared" ref="BK119:BK123" si="576">IF($N$18&lt;BK$24,0,IF($N$18&gt;BK$25,0,$BE119))</f>
        <v>0</v>
      </c>
      <c r="BL119" s="367">
        <f t="shared" si="570"/>
        <v>0</v>
      </c>
      <c r="BM119" s="367">
        <f t="shared" si="571"/>
        <v>0</v>
      </c>
      <c r="BN119" s="367">
        <f t="shared" si="572"/>
        <v>0</v>
      </c>
      <c r="BO119" s="367">
        <f t="shared" si="573"/>
        <v>0</v>
      </c>
      <c r="BP119" s="367">
        <f t="shared" si="574"/>
        <v>0</v>
      </c>
      <c r="BQ119" s="383">
        <f t="shared" si="575"/>
        <v>0</v>
      </c>
      <c r="BR119" s="146"/>
      <c r="BS119" s="441" t="s">
        <v>90</v>
      </c>
      <c r="BT119" s="116"/>
      <c r="BU119" s="116"/>
      <c r="BV119" s="116"/>
      <c r="BW119" s="116"/>
      <c r="BX119" s="116"/>
      <c r="BY119" s="116"/>
      <c r="BZ119" s="116"/>
      <c r="CA119" s="116"/>
      <c r="CB119" s="116"/>
      <c r="CC119" s="116"/>
      <c r="CD119" s="116"/>
      <c r="CE119" s="116"/>
      <c r="CF119" s="116"/>
      <c r="CG119" s="116"/>
      <c r="CH119" s="116"/>
      <c r="CI119" s="116"/>
      <c r="CJ119" s="116"/>
      <c r="CK119" s="116"/>
      <c r="CL119" s="116"/>
      <c r="CM119" s="116"/>
      <c r="CN119" s="116"/>
      <c r="CO119" s="116"/>
      <c r="CP119" s="116"/>
      <c r="CQ119" s="116"/>
      <c r="CR119" s="116"/>
      <c r="CS119" s="116"/>
      <c r="CT119" s="116"/>
      <c r="CU119" s="116"/>
      <c r="CV119" s="116"/>
      <c r="CW119" s="116"/>
      <c r="CX119" s="116"/>
      <c r="CY119" s="116"/>
      <c r="CZ119" s="116"/>
      <c r="DA119" s="116"/>
      <c r="DB119" s="116"/>
      <c r="DC119" s="116"/>
      <c r="DD119" s="116"/>
      <c r="DE119" s="116"/>
      <c r="DF119" s="116"/>
      <c r="DG119" s="116"/>
      <c r="DH119" s="116"/>
      <c r="DI119" s="116"/>
      <c r="DJ119" s="116"/>
      <c r="DK119" s="116"/>
      <c r="DL119" s="116"/>
      <c r="DM119" s="116"/>
      <c r="DN119" s="116"/>
      <c r="DO119" s="116"/>
      <c r="DP119" s="116"/>
      <c r="DQ119" s="116"/>
      <c r="DR119" s="116"/>
      <c r="DS119" s="116"/>
      <c r="DT119" s="116"/>
      <c r="DU119" s="116"/>
      <c r="DV119" s="116"/>
      <c r="DW119" s="116"/>
      <c r="DX119" s="116"/>
      <c r="DY119" s="116"/>
      <c r="DZ119" s="116"/>
      <c r="EA119" s="116"/>
    </row>
    <row r="120" spans="1:131" ht="11.25" customHeight="1" x14ac:dyDescent="0.15">
      <c r="A120" s="113" t="s">
        <v>205</v>
      </c>
      <c r="B120" s="124"/>
      <c r="C120" s="127"/>
      <c r="D120" s="112" t="str">
        <f t="shared" ref="D120:D121" si="577">BS120</f>
        <v>S/O</v>
      </c>
      <c r="E120" s="710" t="s">
        <v>129</v>
      </c>
      <c r="F120" s="711">
        <f t="shared" ref="F120:F121" si="578">BQ120</f>
        <v>0</v>
      </c>
      <c r="G120" s="209">
        <v>25</v>
      </c>
      <c r="H120" s="210"/>
      <c r="I120" s="211">
        <v>4503020</v>
      </c>
      <c r="J120" s="212"/>
      <c r="K120" s="552"/>
      <c r="L120" s="553"/>
      <c r="M120" s="212"/>
      <c r="N120" s="213"/>
      <c r="O120" s="214">
        <f t="shared" ref="O120:O121" si="579">IF($D$18="YES", (N120), (0))</f>
        <v>0</v>
      </c>
      <c r="P120" s="190"/>
      <c r="Q120" s="213"/>
      <c r="R120" s="214">
        <f t="shared" ref="R120:R121" si="580">IF($D$18="YES", (Q120), (0))</f>
        <v>0</v>
      </c>
      <c r="S120" s="190"/>
      <c r="T120" s="213"/>
      <c r="U120" s="214">
        <f t="shared" ref="U120:U121" si="581">IF($D$18="YES", (T120), (0))</f>
        <v>0</v>
      </c>
      <c r="V120" s="190"/>
      <c r="W120" s="213"/>
      <c r="X120" s="214">
        <f t="shared" ref="X120:X121" si="582">IF($D$18="YES", (W120), (0))</f>
        <v>0</v>
      </c>
      <c r="Y120" s="190"/>
      <c r="Z120" s="186"/>
      <c r="AA120" s="207"/>
      <c r="AB120" s="215"/>
      <c r="AC120" s="190"/>
      <c r="AD120" s="156">
        <f t="shared" ref="AD120:AD121" si="583">SUM(N120,O120,Q120,R120,T120,U120,W120,X120)</f>
        <v>0</v>
      </c>
      <c r="AE120" s="156"/>
      <c r="AF120" s="117"/>
      <c r="AG120" s="156"/>
      <c r="AH120" s="355"/>
      <c r="AI120" s="368">
        <f t="shared" ref="AI120:AI121" si="584">N120*G120</f>
        <v>0</v>
      </c>
      <c r="AJ120" s="354"/>
      <c r="AK120" s="368">
        <f t="shared" ref="AK120:AK121" si="585">Q120*G120</f>
        <v>0</v>
      </c>
      <c r="AL120" s="354"/>
      <c r="AM120" s="368">
        <f t="shared" ref="AM120:AM121" si="586">T120*G120</f>
        <v>0</v>
      </c>
      <c r="AN120" s="354"/>
      <c r="AO120" s="368">
        <f t="shared" ref="AO120:AO121" si="587">W120*G120</f>
        <v>0</v>
      </c>
      <c r="AP120" s="354"/>
      <c r="AQ120" s="368">
        <f t="shared" ref="AQ120:AQ121" si="588">SUM(AI120,AK120,AM120,AO120)</f>
        <v>0</v>
      </c>
      <c r="AR120" s="354"/>
      <c r="AS120" s="354"/>
      <c r="AT120" s="369">
        <f t="shared" ref="AT120:AT121" si="589">(N120*G120)*F120</f>
        <v>0</v>
      </c>
      <c r="AU120" s="354"/>
      <c r="AV120" s="369">
        <f t="shared" ref="AV120:AV121" si="590">(Q120*G120)*F120</f>
        <v>0</v>
      </c>
      <c r="AW120" s="354"/>
      <c r="AX120" s="369">
        <f t="shared" ref="AX120:AX121" si="591">(T120*G120)*F120</f>
        <v>0</v>
      </c>
      <c r="AY120" s="354"/>
      <c r="AZ120" s="369">
        <f t="shared" ref="AZ120:AZ121" si="592">(W120*G120)*F120</f>
        <v>0</v>
      </c>
      <c r="BA120" s="354"/>
      <c r="BB120" s="369">
        <f t="shared" ref="BB120:BB121" si="593">SUM(AS120:BA120)</f>
        <v>0</v>
      </c>
      <c r="BC120" s="150"/>
      <c r="BD120" s="116"/>
      <c r="BE120" s="367"/>
      <c r="BF120" s="367"/>
      <c r="BG120" s="367"/>
      <c r="BH120" s="367"/>
      <c r="BI120" s="367"/>
      <c r="BJ120" s="367"/>
      <c r="BK120" s="367">
        <f t="shared" si="576"/>
        <v>0</v>
      </c>
      <c r="BL120" s="367">
        <f t="shared" si="570"/>
        <v>0</v>
      </c>
      <c r="BM120" s="367">
        <f t="shared" si="571"/>
        <v>0</v>
      </c>
      <c r="BN120" s="367">
        <f t="shared" si="572"/>
        <v>0</v>
      </c>
      <c r="BO120" s="367">
        <f t="shared" si="573"/>
        <v>0</v>
      </c>
      <c r="BP120" s="367">
        <f t="shared" si="574"/>
        <v>0</v>
      </c>
      <c r="BQ120" s="383">
        <f t="shared" ref="BQ120:BQ121" si="594">SUM(BK120:BP120)</f>
        <v>0</v>
      </c>
      <c r="BR120" s="146"/>
      <c r="BS120" s="441" t="s">
        <v>90</v>
      </c>
      <c r="BT120" s="116"/>
      <c r="BU120" s="116"/>
      <c r="BV120" s="116"/>
      <c r="BW120" s="116"/>
      <c r="BX120" s="116"/>
      <c r="BY120" s="116"/>
      <c r="BZ120" s="116"/>
      <c r="CA120" s="116"/>
      <c r="CB120" s="116"/>
      <c r="CC120" s="116"/>
      <c r="CD120" s="116"/>
      <c r="CE120" s="116"/>
      <c r="CF120" s="116"/>
      <c r="CG120" s="116"/>
      <c r="CH120" s="116"/>
      <c r="CI120" s="116"/>
      <c r="CJ120" s="116"/>
      <c r="CK120" s="116"/>
      <c r="CL120" s="116"/>
      <c r="CM120" s="116"/>
      <c r="CN120" s="116"/>
      <c r="CO120" s="116"/>
      <c r="CP120" s="116"/>
      <c r="CQ120" s="116"/>
      <c r="CR120" s="116"/>
      <c r="CS120" s="116"/>
      <c r="CT120" s="116"/>
      <c r="CU120" s="116"/>
      <c r="CV120" s="116"/>
      <c r="CW120" s="116"/>
      <c r="CX120" s="116"/>
      <c r="CY120" s="116"/>
      <c r="CZ120" s="116"/>
      <c r="DA120" s="116"/>
      <c r="DB120" s="116"/>
      <c r="DC120" s="116"/>
      <c r="DD120" s="116"/>
      <c r="DE120" s="116"/>
      <c r="DF120" s="116"/>
      <c r="DG120" s="116"/>
      <c r="DH120" s="116"/>
      <c r="DI120" s="116"/>
      <c r="DJ120" s="116"/>
      <c r="DK120" s="116"/>
      <c r="DL120" s="116"/>
      <c r="DM120" s="116"/>
      <c r="DN120" s="116"/>
      <c r="DO120" s="116"/>
      <c r="DP120" s="116"/>
      <c r="DQ120" s="116"/>
      <c r="DR120" s="116"/>
      <c r="DS120" s="116"/>
      <c r="DT120" s="116"/>
      <c r="DU120" s="116"/>
      <c r="DV120" s="116"/>
      <c r="DW120" s="116"/>
      <c r="DX120" s="116"/>
      <c r="DY120" s="116"/>
      <c r="DZ120" s="116"/>
      <c r="EA120" s="116"/>
    </row>
    <row r="121" spans="1:131" ht="11.25" customHeight="1" x14ac:dyDescent="0.15">
      <c r="A121" s="113" t="s">
        <v>206</v>
      </c>
      <c r="B121" s="124"/>
      <c r="C121" s="127"/>
      <c r="D121" s="112">
        <f t="shared" si="577"/>
        <v>9</v>
      </c>
      <c r="E121" s="710" t="s">
        <v>129</v>
      </c>
      <c r="F121" s="711">
        <f t="shared" si="578"/>
        <v>0</v>
      </c>
      <c r="G121" s="209">
        <v>25</v>
      </c>
      <c r="H121" s="210"/>
      <c r="I121" s="211">
        <v>4503100</v>
      </c>
      <c r="J121" s="212"/>
      <c r="K121" s="552"/>
      <c r="L121" s="553"/>
      <c r="M121" s="212"/>
      <c r="N121" s="213"/>
      <c r="O121" s="214">
        <f t="shared" si="579"/>
        <v>0</v>
      </c>
      <c r="P121" s="190"/>
      <c r="Q121" s="213"/>
      <c r="R121" s="214">
        <f t="shared" si="580"/>
        <v>0</v>
      </c>
      <c r="S121" s="190"/>
      <c r="T121" s="213"/>
      <c r="U121" s="214">
        <f t="shared" si="581"/>
        <v>0</v>
      </c>
      <c r="V121" s="190"/>
      <c r="W121" s="213"/>
      <c r="X121" s="214">
        <f t="shared" si="582"/>
        <v>0</v>
      </c>
      <c r="Y121" s="190"/>
      <c r="Z121" s="186"/>
      <c r="AA121" s="207"/>
      <c r="AB121" s="215"/>
      <c r="AC121" s="190"/>
      <c r="AD121" s="156">
        <f t="shared" si="583"/>
        <v>0</v>
      </c>
      <c r="AE121" s="156"/>
      <c r="AF121" s="117"/>
      <c r="AG121" s="156"/>
      <c r="AH121" s="355"/>
      <c r="AI121" s="368">
        <f t="shared" si="584"/>
        <v>0</v>
      </c>
      <c r="AJ121" s="354"/>
      <c r="AK121" s="368">
        <f t="shared" si="585"/>
        <v>0</v>
      </c>
      <c r="AL121" s="354"/>
      <c r="AM121" s="368">
        <f t="shared" si="586"/>
        <v>0</v>
      </c>
      <c r="AN121" s="354"/>
      <c r="AO121" s="368">
        <f t="shared" si="587"/>
        <v>0</v>
      </c>
      <c r="AP121" s="354"/>
      <c r="AQ121" s="368">
        <f t="shared" si="588"/>
        <v>0</v>
      </c>
      <c r="AR121" s="354"/>
      <c r="AS121" s="354"/>
      <c r="AT121" s="369">
        <f t="shared" si="589"/>
        <v>0</v>
      </c>
      <c r="AU121" s="354"/>
      <c r="AV121" s="369">
        <f t="shared" si="590"/>
        <v>0</v>
      </c>
      <c r="AW121" s="354"/>
      <c r="AX121" s="369">
        <f t="shared" si="591"/>
        <v>0</v>
      </c>
      <c r="AY121" s="354"/>
      <c r="AZ121" s="369">
        <f t="shared" si="592"/>
        <v>0</v>
      </c>
      <c r="BA121" s="354"/>
      <c r="BB121" s="369">
        <f t="shared" si="593"/>
        <v>0</v>
      </c>
      <c r="BC121" s="150"/>
      <c r="BD121" s="116"/>
      <c r="BE121" s="367"/>
      <c r="BF121" s="367"/>
      <c r="BG121" s="367"/>
      <c r="BH121" s="367"/>
      <c r="BI121" s="367"/>
      <c r="BJ121" s="367"/>
      <c r="BK121" s="367">
        <f t="shared" si="576"/>
        <v>0</v>
      </c>
      <c r="BL121" s="367">
        <f t="shared" si="570"/>
        <v>0</v>
      </c>
      <c r="BM121" s="367">
        <f t="shared" si="571"/>
        <v>0</v>
      </c>
      <c r="BN121" s="367">
        <f t="shared" si="572"/>
        <v>0</v>
      </c>
      <c r="BO121" s="367">
        <f t="shared" si="573"/>
        <v>0</v>
      </c>
      <c r="BP121" s="367">
        <f t="shared" si="574"/>
        <v>0</v>
      </c>
      <c r="BQ121" s="383">
        <f t="shared" si="594"/>
        <v>0</v>
      </c>
      <c r="BR121" s="146"/>
      <c r="BS121" s="441">
        <v>9</v>
      </c>
      <c r="BT121" s="116"/>
      <c r="BU121" s="116"/>
      <c r="BV121" s="116"/>
      <c r="BW121" s="116"/>
      <c r="BX121" s="116"/>
      <c r="BY121" s="116"/>
      <c r="BZ121" s="116"/>
      <c r="CA121" s="116"/>
      <c r="CB121" s="116"/>
      <c r="CC121" s="116"/>
      <c r="CD121" s="116"/>
      <c r="CE121" s="116"/>
      <c r="CF121" s="116"/>
      <c r="CG121" s="116"/>
      <c r="CH121" s="116"/>
      <c r="CI121" s="116"/>
      <c r="CJ121" s="116"/>
      <c r="CK121" s="116"/>
      <c r="CL121" s="116"/>
      <c r="CM121" s="116"/>
      <c r="CN121" s="116"/>
      <c r="CO121" s="116"/>
      <c r="CP121" s="116"/>
      <c r="CQ121" s="116"/>
      <c r="CR121" s="116"/>
      <c r="CS121" s="116"/>
      <c r="CT121" s="116"/>
      <c r="CU121" s="116"/>
      <c r="CV121" s="116"/>
      <c r="CW121" s="116"/>
      <c r="CX121" s="116"/>
      <c r="CY121" s="116"/>
      <c r="CZ121" s="116"/>
      <c r="DA121" s="116"/>
      <c r="DB121" s="116"/>
      <c r="DC121" s="116"/>
      <c r="DD121" s="116"/>
      <c r="DE121" s="116"/>
      <c r="DF121" s="116"/>
      <c r="DG121" s="116"/>
      <c r="DH121" s="116"/>
      <c r="DI121" s="116"/>
      <c r="DJ121" s="116"/>
      <c r="DK121" s="116"/>
      <c r="DL121" s="116"/>
      <c r="DM121" s="116"/>
      <c r="DN121" s="116"/>
      <c r="DO121" s="116"/>
      <c r="DP121" s="116"/>
      <c r="DQ121" s="116"/>
      <c r="DR121" s="116"/>
      <c r="DS121" s="116"/>
      <c r="DT121" s="116"/>
      <c r="DU121" s="116"/>
      <c r="DV121" s="116"/>
      <c r="DW121" s="116"/>
      <c r="DX121" s="116"/>
      <c r="DY121" s="116"/>
      <c r="DZ121" s="116"/>
      <c r="EA121" s="116"/>
    </row>
    <row r="122" spans="1:131" ht="11.25" customHeight="1" x14ac:dyDescent="0.15">
      <c r="A122" s="113" t="s">
        <v>207</v>
      </c>
      <c r="B122" s="124"/>
      <c r="C122" s="127"/>
      <c r="D122" s="112" t="str">
        <f t="shared" ref="D122:D123" si="595">BS122</f>
        <v>S/O</v>
      </c>
      <c r="E122" s="710" t="s">
        <v>129</v>
      </c>
      <c r="F122" s="711">
        <f t="shared" si="243"/>
        <v>0</v>
      </c>
      <c r="G122" s="209">
        <v>25</v>
      </c>
      <c r="H122" s="210"/>
      <c r="I122" s="211">
        <v>4502840</v>
      </c>
      <c r="J122" s="212"/>
      <c r="K122" s="552"/>
      <c r="L122" s="553"/>
      <c r="M122" s="212"/>
      <c r="N122" s="213"/>
      <c r="O122" s="214">
        <f t="shared" ref="O122:O123" si="596">IF($D$18="YES", (N122), (0))</f>
        <v>0</v>
      </c>
      <c r="P122" s="190"/>
      <c r="Q122" s="213"/>
      <c r="R122" s="214">
        <f t="shared" ref="R122:R123" si="597">IF($D$18="YES", (Q122), (0))</f>
        <v>0</v>
      </c>
      <c r="S122" s="190"/>
      <c r="T122" s="213"/>
      <c r="U122" s="214">
        <f t="shared" ref="U122:U123" si="598">IF($D$18="YES", (T122), (0))</f>
        <v>0</v>
      </c>
      <c r="V122" s="190"/>
      <c r="W122" s="213"/>
      <c r="X122" s="214">
        <f t="shared" ref="X122:X123" si="599">IF($D$18="YES", (W122), (0))</f>
        <v>0</v>
      </c>
      <c r="Y122" s="190"/>
      <c r="Z122" s="186"/>
      <c r="AA122" s="207"/>
      <c r="AB122" s="215"/>
      <c r="AC122" s="190"/>
      <c r="AD122" s="156">
        <f t="shared" ref="AD122" si="600">SUM(N122,O122,Q122,R122,T122,U122,W122,X122)</f>
        <v>0</v>
      </c>
      <c r="AE122" s="156"/>
      <c r="AF122" s="117"/>
      <c r="AG122" s="156"/>
      <c r="AH122" s="355"/>
      <c r="AI122" s="368">
        <f t="shared" ref="AI122:AI123" si="601">N122*G122</f>
        <v>0</v>
      </c>
      <c r="AJ122" s="354"/>
      <c r="AK122" s="368">
        <f t="shared" ref="AK122:AK123" si="602">Q122*G122</f>
        <v>0</v>
      </c>
      <c r="AL122" s="354"/>
      <c r="AM122" s="368">
        <f t="shared" ref="AM122:AM123" si="603">T122*G122</f>
        <v>0</v>
      </c>
      <c r="AN122" s="354"/>
      <c r="AO122" s="368">
        <f t="shared" ref="AO122:AO123" si="604">W122*G122</f>
        <v>0</v>
      </c>
      <c r="AP122" s="354"/>
      <c r="AQ122" s="368">
        <f t="shared" si="311"/>
        <v>0</v>
      </c>
      <c r="AR122" s="354"/>
      <c r="AS122" s="354"/>
      <c r="AT122" s="369">
        <f t="shared" ref="AT122:AT123" si="605">(N122*G122)*F122</f>
        <v>0</v>
      </c>
      <c r="AU122" s="354"/>
      <c r="AV122" s="369">
        <f t="shared" ref="AV122:AV123" si="606">(Q122*G122)*F122</f>
        <v>0</v>
      </c>
      <c r="AW122" s="354"/>
      <c r="AX122" s="369">
        <f t="shared" ref="AX122:AX123" si="607">(T122*G122)*F122</f>
        <v>0</v>
      </c>
      <c r="AY122" s="354"/>
      <c r="AZ122" s="369">
        <f t="shared" ref="AZ122:AZ123" si="608">(W122*G122)*F122</f>
        <v>0</v>
      </c>
      <c r="BA122" s="354"/>
      <c r="BB122" s="369">
        <f t="shared" ref="BB122:BB123" si="609">SUM(AS122:BA122)</f>
        <v>0</v>
      </c>
      <c r="BC122" s="150"/>
      <c r="BD122" s="116"/>
      <c r="BE122" s="367"/>
      <c r="BF122" s="367"/>
      <c r="BG122" s="367"/>
      <c r="BH122" s="367"/>
      <c r="BI122" s="367"/>
      <c r="BJ122" s="367"/>
      <c r="BK122" s="367">
        <f t="shared" si="576"/>
        <v>0</v>
      </c>
      <c r="BL122" s="367">
        <f t="shared" si="570"/>
        <v>0</v>
      </c>
      <c r="BM122" s="367">
        <f t="shared" si="571"/>
        <v>0</v>
      </c>
      <c r="BN122" s="367">
        <f t="shared" si="572"/>
        <v>0</v>
      </c>
      <c r="BO122" s="367">
        <f t="shared" si="573"/>
        <v>0</v>
      </c>
      <c r="BP122" s="367">
        <f t="shared" si="574"/>
        <v>0</v>
      </c>
      <c r="BQ122" s="383">
        <f t="shared" si="257"/>
        <v>0</v>
      </c>
      <c r="BR122" s="146"/>
      <c r="BS122" s="441" t="s">
        <v>90</v>
      </c>
      <c r="BT122" s="116"/>
      <c r="BU122" s="116"/>
      <c r="BV122" s="116"/>
      <c r="BW122" s="116"/>
      <c r="BX122" s="116"/>
      <c r="BY122" s="116"/>
      <c r="BZ122" s="116"/>
      <c r="CA122" s="116"/>
      <c r="CB122" s="116"/>
      <c r="CC122" s="116"/>
      <c r="CD122" s="116"/>
      <c r="CE122" s="116"/>
      <c r="CF122" s="116"/>
      <c r="CG122" s="116"/>
      <c r="CH122" s="116"/>
      <c r="CI122" s="116"/>
      <c r="CJ122" s="116"/>
      <c r="CK122" s="116"/>
      <c r="CL122" s="116"/>
      <c r="CM122" s="116"/>
      <c r="CN122" s="116"/>
      <c r="CO122" s="116"/>
      <c r="CP122" s="116"/>
      <c r="CQ122" s="116"/>
      <c r="CR122" s="116"/>
      <c r="CS122" s="116"/>
      <c r="CT122" s="116"/>
      <c r="CU122" s="116"/>
      <c r="CV122" s="116"/>
      <c r="CW122" s="116"/>
      <c r="CX122" s="116"/>
      <c r="CY122" s="116"/>
      <c r="CZ122" s="116"/>
      <c r="DA122" s="116"/>
      <c r="DB122" s="116"/>
      <c r="DC122" s="116"/>
      <c r="DD122" s="116"/>
      <c r="DE122" s="116"/>
      <c r="DF122" s="116"/>
      <c r="DG122" s="116"/>
      <c r="DH122" s="116"/>
      <c r="DI122" s="116"/>
      <c r="DJ122" s="116"/>
      <c r="DK122" s="116"/>
      <c r="DL122" s="116"/>
      <c r="DM122" s="116"/>
      <c r="DN122" s="116"/>
      <c r="DO122" s="116"/>
      <c r="DP122" s="116"/>
      <c r="DQ122" s="116"/>
      <c r="DR122" s="116"/>
      <c r="DS122" s="116"/>
      <c r="DT122" s="116"/>
      <c r="DU122" s="116"/>
      <c r="DV122" s="116"/>
      <c r="DW122" s="116"/>
      <c r="DX122" s="116"/>
      <c r="DY122" s="116"/>
      <c r="DZ122" s="116"/>
      <c r="EA122" s="116"/>
    </row>
    <row r="123" spans="1:131" ht="11.25" customHeight="1" x14ac:dyDescent="0.15">
      <c r="A123" s="113" t="s">
        <v>208</v>
      </c>
      <c r="B123" s="124"/>
      <c r="C123" s="127"/>
      <c r="D123" s="112">
        <f t="shared" si="595"/>
        <v>5</v>
      </c>
      <c r="E123" s="710" t="s">
        <v>129</v>
      </c>
      <c r="F123" s="711">
        <f t="shared" si="243"/>
        <v>0</v>
      </c>
      <c r="G123" s="209">
        <v>25</v>
      </c>
      <c r="H123" s="210"/>
      <c r="I123" s="211">
        <v>4502570</v>
      </c>
      <c r="J123" s="212"/>
      <c r="K123" s="552"/>
      <c r="L123" s="553"/>
      <c r="M123" s="212"/>
      <c r="N123" s="213"/>
      <c r="O123" s="214">
        <f t="shared" si="596"/>
        <v>0</v>
      </c>
      <c r="P123" s="190"/>
      <c r="Q123" s="213"/>
      <c r="R123" s="214">
        <f t="shared" si="597"/>
        <v>0</v>
      </c>
      <c r="S123" s="190"/>
      <c r="T123" s="213"/>
      <c r="U123" s="214">
        <f t="shared" si="598"/>
        <v>0</v>
      </c>
      <c r="V123" s="190"/>
      <c r="W123" s="213"/>
      <c r="X123" s="214">
        <f t="shared" si="599"/>
        <v>0</v>
      </c>
      <c r="Y123" s="190"/>
      <c r="Z123" s="186"/>
      <c r="AA123" s="207"/>
      <c r="AB123" s="215"/>
      <c r="AC123" s="190"/>
      <c r="AD123" s="156">
        <f>SUM(N123,O123,Q123,R123,T123,U123,W123,X123)</f>
        <v>0</v>
      </c>
      <c r="AE123" s="156"/>
      <c r="AF123" s="117"/>
      <c r="AG123" s="156"/>
      <c r="AH123" s="355"/>
      <c r="AI123" s="368">
        <f t="shared" si="601"/>
        <v>0</v>
      </c>
      <c r="AJ123" s="354"/>
      <c r="AK123" s="368">
        <f t="shared" si="602"/>
        <v>0</v>
      </c>
      <c r="AL123" s="354"/>
      <c r="AM123" s="368">
        <f t="shared" si="603"/>
        <v>0</v>
      </c>
      <c r="AN123" s="354"/>
      <c r="AO123" s="368">
        <f t="shared" si="604"/>
        <v>0</v>
      </c>
      <c r="AP123" s="354"/>
      <c r="AQ123" s="368">
        <f t="shared" si="311"/>
        <v>0</v>
      </c>
      <c r="AR123" s="354"/>
      <c r="AS123" s="354"/>
      <c r="AT123" s="369">
        <f t="shared" si="605"/>
        <v>0</v>
      </c>
      <c r="AU123" s="354"/>
      <c r="AV123" s="369">
        <f t="shared" si="606"/>
        <v>0</v>
      </c>
      <c r="AW123" s="354"/>
      <c r="AX123" s="369">
        <f t="shared" si="607"/>
        <v>0</v>
      </c>
      <c r="AY123" s="354"/>
      <c r="AZ123" s="369">
        <f t="shared" si="608"/>
        <v>0</v>
      </c>
      <c r="BA123" s="354"/>
      <c r="BB123" s="369">
        <f t="shared" si="609"/>
        <v>0</v>
      </c>
      <c r="BC123" s="150"/>
      <c r="BD123" s="116"/>
      <c r="BE123" s="367"/>
      <c r="BF123" s="367"/>
      <c r="BG123" s="367"/>
      <c r="BH123" s="367"/>
      <c r="BI123" s="367"/>
      <c r="BJ123" s="367"/>
      <c r="BK123" s="367">
        <f t="shared" si="576"/>
        <v>0</v>
      </c>
      <c r="BL123" s="367">
        <f t="shared" si="570"/>
        <v>0</v>
      </c>
      <c r="BM123" s="367">
        <f t="shared" si="571"/>
        <v>0</v>
      </c>
      <c r="BN123" s="367">
        <f t="shared" si="572"/>
        <v>0</v>
      </c>
      <c r="BO123" s="367">
        <f t="shared" si="573"/>
        <v>0</v>
      </c>
      <c r="BP123" s="367">
        <f t="shared" si="574"/>
        <v>0</v>
      </c>
      <c r="BQ123" s="383">
        <f t="shared" si="257"/>
        <v>0</v>
      </c>
      <c r="BR123" s="146"/>
      <c r="BS123" s="441">
        <v>5</v>
      </c>
      <c r="BT123" s="116"/>
      <c r="BU123" s="116"/>
      <c r="BV123" s="116"/>
      <c r="BW123" s="116"/>
      <c r="BX123" s="116"/>
      <c r="BY123" s="116"/>
      <c r="BZ123" s="116"/>
      <c r="CA123" s="116"/>
      <c r="CB123" s="116"/>
      <c r="CC123" s="116"/>
      <c r="CD123" s="116"/>
      <c r="CE123" s="116"/>
      <c r="CF123" s="116"/>
      <c r="CG123" s="116"/>
      <c r="CH123" s="116"/>
      <c r="CI123" s="116"/>
      <c r="CJ123" s="116"/>
      <c r="CK123" s="116"/>
      <c r="CL123" s="116"/>
      <c r="CM123" s="116"/>
      <c r="CN123" s="116"/>
      <c r="CO123" s="116"/>
      <c r="CP123" s="116"/>
      <c r="CQ123" s="116"/>
      <c r="CR123" s="116"/>
      <c r="CS123" s="116"/>
      <c r="CT123" s="116"/>
      <c r="CU123" s="116"/>
      <c r="CV123" s="116"/>
      <c r="CW123" s="116"/>
      <c r="CX123" s="116"/>
      <c r="CY123" s="116"/>
      <c r="CZ123" s="116"/>
      <c r="DA123" s="116"/>
      <c r="DB123" s="116"/>
      <c r="DC123" s="116"/>
      <c r="DD123" s="116"/>
      <c r="DE123" s="116"/>
      <c r="DF123" s="116"/>
      <c r="DG123" s="116"/>
      <c r="DH123" s="116"/>
      <c r="DI123" s="116"/>
      <c r="DJ123" s="116"/>
      <c r="DK123" s="116"/>
      <c r="DL123" s="116"/>
      <c r="DM123" s="116"/>
      <c r="DN123" s="116"/>
      <c r="DO123" s="116"/>
      <c r="DP123" s="116"/>
      <c r="DQ123" s="116"/>
      <c r="DR123" s="116"/>
      <c r="DS123" s="116"/>
      <c r="DT123" s="116"/>
      <c r="DU123" s="116"/>
      <c r="DV123" s="116"/>
      <c r="DW123" s="116"/>
      <c r="DX123" s="116"/>
      <c r="DY123" s="116"/>
      <c r="DZ123" s="116"/>
      <c r="EA123" s="116"/>
    </row>
    <row r="124" spans="1:131" ht="11.25" customHeight="1" x14ac:dyDescent="0.15">
      <c r="A124" s="126" t="s">
        <v>209</v>
      </c>
      <c r="B124" s="205"/>
      <c r="C124" s="133"/>
      <c r="D124" s="392"/>
      <c r="E124" s="714"/>
      <c r="F124" s="715"/>
      <c r="G124" s="217"/>
      <c r="H124" s="206"/>
      <c r="I124" s="218"/>
      <c r="J124" s="156"/>
      <c r="K124" s="219"/>
      <c r="L124" s="219"/>
      <c r="M124" s="156"/>
      <c r="N124" s="299"/>
      <c r="O124" s="139"/>
      <c r="P124" s="190"/>
      <c r="Q124" s="299"/>
      <c r="R124" s="139"/>
      <c r="S124" s="190"/>
      <c r="T124" s="299"/>
      <c r="U124" s="139"/>
      <c r="V124" s="190"/>
      <c r="W124" s="299"/>
      <c r="X124" s="139"/>
      <c r="Y124" s="190"/>
      <c r="Z124" s="186"/>
      <c r="AA124" s="207"/>
      <c r="AB124" s="215"/>
      <c r="AC124" s="190"/>
      <c r="AD124" s="156">
        <f>SUM(AD125:AD140)</f>
        <v>0</v>
      </c>
      <c r="AE124" s="156"/>
      <c r="AF124" s="117"/>
      <c r="AG124" s="156"/>
      <c r="AH124" s="355"/>
      <c r="AI124" s="368"/>
      <c r="AJ124" s="354"/>
      <c r="AK124" s="368"/>
      <c r="AL124" s="354"/>
      <c r="AM124" s="368"/>
      <c r="AN124" s="354"/>
      <c r="AO124" s="368"/>
      <c r="AP124" s="354"/>
      <c r="AQ124" s="368"/>
      <c r="AR124" s="354"/>
      <c r="AS124" s="354"/>
      <c r="AT124" s="369"/>
      <c r="AU124" s="354"/>
      <c r="AV124" s="369"/>
      <c r="AW124" s="354"/>
      <c r="AX124" s="369"/>
      <c r="AY124" s="354"/>
      <c r="AZ124" s="369"/>
      <c r="BA124" s="354"/>
      <c r="BB124" s="369"/>
      <c r="BC124" s="150"/>
      <c r="BD124" s="116"/>
      <c r="BE124" s="367"/>
      <c r="BF124" s="367"/>
      <c r="BG124" s="367"/>
      <c r="BH124" s="367"/>
      <c r="BI124" s="367"/>
      <c r="BJ124" s="367"/>
      <c r="BK124" s="367"/>
      <c r="BL124" s="367"/>
      <c r="BM124" s="367"/>
      <c r="BN124" s="367"/>
      <c r="BO124" s="367"/>
      <c r="BP124" s="367"/>
      <c r="BQ124" s="383"/>
      <c r="BR124" s="146"/>
      <c r="BS124" s="441" t="e">
        <v>#N/A</v>
      </c>
      <c r="BT124" s="116"/>
      <c r="BU124" s="116"/>
      <c r="BV124" s="116"/>
      <c r="BW124" s="116"/>
      <c r="BX124" s="116"/>
      <c r="BY124" s="116"/>
      <c r="BZ124" s="116"/>
      <c r="CA124" s="116"/>
      <c r="CB124" s="116"/>
      <c r="CC124" s="116"/>
      <c r="CD124" s="116"/>
      <c r="CE124" s="116"/>
      <c r="CF124" s="116"/>
      <c r="CG124" s="116"/>
      <c r="CH124" s="116"/>
      <c r="CI124" s="116"/>
      <c r="CJ124" s="116"/>
      <c r="CK124" s="116"/>
      <c r="CL124" s="116"/>
      <c r="CM124" s="116"/>
      <c r="CN124" s="116"/>
      <c r="CO124" s="116"/>
      <c r="CP124" s="116"/>
      <c r="CQ124" s="116"/>
      <c r="CR124" s="116"/>
      <c r="CS124" s="116"/>
      <c r="CT124" s="116"/>
      <c r="CU124" s="116"/>
      <c r="CV124" s="116"/>
      <c r="CW124" s="116"/>
      <c r="CX124" s="116"/>
      <c r="CY124" s="116"/>
      <c r="CZ124" s="116"/>
      <c r="DA124" s="116"/>
      <c r="DB124" s="116"/>
      <c r="DC124" s="116"/>
      <c r="DD124" s="116"/>
      <c r="DE124" s="116"/>
      <c r="DF124" s="116"/>
      <c r="DG124" s="116"/>
      <c r="DH124" s="116"/>
      <c r="DI124" s="116"/>
      <c r="DJ124" s="116"/>
      <c r="DK124" s="116"/>
      <c r="DL124" s="116"/>
      <c r="DM124" s="116"/>
      <c r="DN124" s="116"/>
      <c r="DO124" s="116"/>
      <c r="DP124" s="116"/>
      <c r="DQ124" s="116"/>
      <c r="DR124" s="116"/>
      <c r="DS124" s="116"/>
      <c r="DT124" s="116"/>
      <c r="DU124" s="116"/>
      <c r="DV124" s="116"/>
      <c r="DW124" s="116"/>
      <c r="DX124" s="116"/>
      <c r="DY124" s="116"/>
      <c r="DZ124" s="116"/>
      <c r="EA124" s="116"/>
    </row>
    <row r="125" spans="1:131" ht="11.25" customHeight="1" x14ac:dyDescent="0.15">
      <c r="A125" s="90" t="s">
        <v>210</v>
      </c>
      <c r="B125" s="205"/>
      <c r="C125" s="133"/>
      <c r="D125" s="391"/>
      <c r="E125" s="712"/>
      <c r="F125" s="713"/>
      <c r="G125" s="226"/>
      <c r="H125" s="206"/>
      <c r="I125" s="218"/>
      <c r="J125" s="135"/>
      <c r="K125" s="219"/>
      <c r="L125" s="219"/>
      <c r="M125" s="135"/>
      <c r="N125" s="227"/>
      <c r="O125" s="138"/>
      <c r="P125" s="190"/>
      <c r="Q125" s="227"/>
      <c r="R125" s="138"/>
      <c r="S125" s="190"/>
      <c r="T125" s="227"/>
      <c r="U125" s="138"/>
      <c r="V125" s="190"/>
      <c r="W125" s="227"/>
      <c r="X125" s="138"/>
      <c r="Y125" s="190"/>
      <c r="Z125" s="186"/>
      <c r="AA125" s="207"/>
      <c r="AB125" s="215"/>
      <c r="AC125" s="190"/>
      <c r="AD125" s="156">
        <f>SUM(AD126:AD136)</f>
        <v>0</v>
      </c>
      <c r="AE125" s="156"/>
      <c r="AF125" s="117"/>
      <c r="AG125" s="156"/>
      <c r="AH125" s="355"/>
      <c r="AI125" s="368"/>
      <c r="AJ125" s="354"/>
      <c r="AK125" s="368"/>
      <c r="AL125" s="354"/>
      <c r="AM125" s="368"/>
      <c r="AN125" s="354"/>
      <c r="AO125" s="368"/>
      <c r="AP125" s="354"/>
      <c r="AQ125" s="368"/>
      <c r="AR125" s="354"/>
      <c r="AS125" s="354"/>
      <c r="AT125" s="369"/>
      <c r="AU125" s="354"/>
      <c r="AV125" s="369"/>
      <c r="AW125" s="354"/>
      <c r="AX125" s="369"/>
      <c r="AY125" s="354"/>
      <c r="AZ125" s="369"/>
      <c r="BA125" s="354"/>
      <c r="BB125" s="369"/>
      <c r="BC125" s="150"/>
      <c r="BD125" s="116"/>
      <c r="BE125" s="367"/>
      <c r="BF125" s="367"/>
      <c r="BG125" s="367"/>
      <c r="BH125" s="367"/>
      <c r="BI125" s="367"/>
      <c r="BJ125" s="367"/>
      <c r="BK125" s="367"/>
      <c r="BL125" s="367"/>
      <c r="BM125" s="367"/>
      <c r="BN125" s="367"/>
      <c r="BO125" s="367"/>
      <c r="BP125" s="367"/>
      <c r="BQ125" s="383"/>
      <c r="BR125" s="146"/>
      <c r="BS125" s="441" t="e">
        <v>#N/A</v>
      </c>
      <c r="BT125" s="116"/>
      <c r="BU125" s="116"/>
      <c r="BV125" s="116"/>
      <c r="BW125" s="116"/>
      <c r="BX125" s="116"/>
      <c r="BY125" s="116"/>
      <c r="BZ125" s="116"/>
      <c r="CA125" s="116"/>
      <c r="CB125" s="116"/>
      <c r="CC125" s="116"/>
      <c r="CD125" s="116"/>
      <c r="CE125" s="116"/>
      <c r="CF125" s="116"/>
      <c r="CG125" s="116"/>
      <c r="CH125" s="116"/>
      <c r="CI125" s="116"/>
      <c r="CJ125" s="116"/>
      <c r="CK125" s="116"/>
      <c r="CL125" s="116"/>
      <c r="CM125" s="116"/>
      <c r="CN125" s="116"/>
      <c r="CO125" s="116"/>
      <c r="CP125" s="116"/>
      <c r="CQ125" s="116"/>
      <c r="CR125" s="116"/>
      <c r="CS125" s="116"/>
      <c r="CT125" s="116"/>
      <c r="CU125" s="116"/>
      <c r="CV125" s="116"/>
      <c r="CW125" s="116"/>
      <c r="CX125" s="116"/>
      <c r="CY125" s="116"/>
      <c r="CZ125" s="116"/>
      <c r="DA125" s="116"/>
      <c r="DB125" s="116"/>
      <c r="DC125" s="116"/>
      <c r="DD125" s="116"/>
      <c r="DE125" s="116"/>
      <c r="DF125" s="116"/>
      <c r="DG125" s="116"/>
      <c r="DH125" s="116"/>
      <c r="DI125" s="116"/>
      <c r="DJ125" s="116"/>
      <c r="DK125" s="116"/>
      <c r="DL125" s="116"/>
      <c r="DM125" s="116"/>
      <c r="DN125" s="116"/>
      <c r="DO125" s="116"/>
      <c r="DP125" s="116"/>
      <c r="DQ125" s="116"/>
      <c r="DR125" s="116"/>
      <c r="DS125" s="116"/>
      <c r="DT125" s="116"/>
      <c r="DU125" s="116"/>
      <c r="DV125" s="116"/>
      <c r="DW125" s="116"/>
      <c r="DX125" s="116"/>
      <c r="DY125" s="116"/>
      <c r="DZ125" s="116"/>
      <c r="EA125" s="116"/>
    </row>
    <row r="126" spans="1:131" ht="11.25" customHeight="1" x14ac:dyDescent="0.15">
      <c r="A126" s="113" t="s">
        <v>211</v>
      </c>
      <c r="B126" s="124"/>
      <c r="C126" s="127"/>
      <c r="D126" s="112">
        <f t="shared" ref="D126" si="610">BS126</f>
        <v>4</v>
      </c>
      <c r="E126" s="710" t="s">
        <v>89</v>
      </c>
      <c r="F126" s="711">
        <f t="shared" si="243"/>
        <v>0</v>
      </c>
      <c r="G126" s="209">
        <v>30</v>
      </c>
      <c r="H126" s="210"/>
      <c r="I126" s="211">
        <v>4503655</v>
      </c>
      <c r="J126" s="212"/>
      <c r="K126" s="552"/>
      <c r="L126" s="553"/>
      <c r="M126" s="212"/>
      <c r="N126" s="213"/>
      <c r="O126" s="214">
        <f t="shared" ref="O126" si="611">IF($D$18="YES", (N126), (0))</f>
        <v>0</v>
      </c>
      <c r="P126" s="190"/>
      <c r="Q126" s="213"/>
      <c r="R126" s="214">
        <f t="shared" ref="R126" si="612">IF($D$18="YES", (Q126), (0))</f>
        <v>0</v>
      </c>
      <c r="S126" s="190"/>
      <c r="T126" s="213"/>
      <c r="U126" s="214">
        <f t="shared" ref="U126" si="613">IF($D$18="YES", (T126), (0))</f>
        <v>0</v>
      </c>
      <c r="V126" s="190"/>
      <c r="W126" s="213"/>
      <c r="X126" s="214">
        <f t="shared" ref="X126" si="614">IF($D$18="YES", (W126), (0))</f>
        <v>0</v>
      </c>
      <c r="Y126" s="190"/>
      <c r="Z126" s="186"/>
      <c r="AA126" s="207"/>
      <c r="AB126" s="215"/>
      <c r="AC126" s="190"/>
      <c r="AD126" s="156">
        <f t="shared" ref="AD126:AD132" si="615">SUM(N126,O126,Q126,R126,T126,U126,W126,X126)</f>
        <v>0</v>
      </c>
      <c r="AE126" s="156"/>
      <c r="AF126" s="117"/>
      <c r="AG126" s="156"/>
      <c r="AH126" s="355"/>
      <c r="AI126" s="368">
        <f t="shared" ref="AI126:AI132" si="616">N126*G126</f>
        <v>0</v>
      </c>
      <c r="AJ126" s="354"/>
      <c r="AK126" s="368">
        <f t="shared" ref="AK126:AK132" si="617">Q126*G126</f>
        <v>0</v>
      </c>
      <c r="AL126" s="354"/>
      <c r="AM126" s="368">
        <f t="shared" ref="AM126:AM132" si="618">T126*G126</f>
        <v>0</v>
      </c>
      <c r="AN126" s="354"/>
      <c r="AO126" s="368">
        <f t="shared" ref="AO126:AO132" si="619">W126*G126</f>
        <v>0</v>
      </c>
      <c r="AP126" s="354"/>
      <c r="AQ126" s="368">
        <f t="shared" si="311"/>
        <v>0</v>
      </c>
      <c r="AR126" s="354"/>
      <c r="AS126" s="354"/>
      <c r="AT126" s="369">
        <f t="shared" ref="AT126:AT132" si="620">(N126*G126)*F126</f>
        <v>0</v>
      </c>
      <c r="AU126" s="354"/>
      <c r="AV126" s="369">
        <f t="shared" ref="AV126:AV132" si="621">(Q126*G126)*F126</f>
        <v>0</v>
      </c>
      <c r="AW126" s="354"/>
      <c r="AX126" s="369">
        <f t="shared" ref="AX126:AX132" si="622">(T126*G126)*F126</f>
        <v>0</v>
      </c>
      <c r="AY126" s="354"/>
      <c r="AZ126" s="369">
        <f t="shared" ref="AZ126:AZ132" si="623">(W126*G126)*F126</f>
        <v>0</v>
      </c>
      <c r="BA126" s="354"/>
      <c r="BB126" s="369">
        <f t="shared" ref="BB126:BB132" si="624">SUM(AS126:BA126)</f>
        <v>0</v>
      </c>
      <c r="BC126" s="150"/>
      <c r="BD126" s="116"/>
      <c r="BE126" s="367"/>
      <c r="BF126" s="367"/>
      <c r="BG126" s="367"/>
      <c r="BH126" s="367"/>
      <c r="BI126" s="367"/>
      <c r="BJ126" s="367"/>
      <c r="BK126" s="367">
        <f t="shared" ref="BK126:BK140" si="625">IF($N$18&lt;BK$24,0,IF($N$18&gt;BK$25,0,$BE126))</f>
        <v>0</v>
      </c>
      <c r="BL126" s="367">
        <f t="shared" ref="BL126:BL140" si="626">IF($N$18&lt;BL$24,0,IF($N$18&gt;BL$25,0,$BF126))</f>
        <v>0</v>
      </c>
      <c r="BM126" s="367">
        <f t="shared" ref="BM126:BM140" si="627">IF($N$18&lt;BM$24,0,IF($N$18&gt;BM$25,0,$BG126))</f>
        <v>0</v>
      </c>
      <c r="BN126" s="367">
        <f t="shared" ref="BN126:BN140" si="628">IF($N$18&lt;BN$24,0,IF($N$18&gt;BN$25,0,$BH126))</f>
        <v>0</v>
      </c>
      <c r="BO126" s="367">
        <f t="shared" ref="BO126:BO140" si="629">IF($N$18&lt;BO$24,0,IF($N$18&gt;BO$25,0,$BI126))</f>
        <v>0</v>
      </c>
      <c r="BP126" s="367">
        <f t="shared" ref="BP126:BP140" si="630">IF($N$18&lt;BP$24,0,IF($N$18&gt;BP$25,0,$BJ126))</f>
        <v>0</v>
      </c>
      <c r="BQ126" s="383">
        <f t="shared" si="257"/>
        <v>0</v>
      </c>
      <c r="BR126" s="146"/>
      <c r="BS126" s="441">
        <v>4</v>
      </c>
      <c r="BT126" s="116"/>
      <c r="BU126" s="116"/>
      <c r="BV126" s="116"/>
      <c r="BW126" s="116"/>
      <c r="BX126" s="116"/>
      <c r="BY126" s="116"/>
      <c r="BZ126" s="116"/>
      <c r="CA126" s="116"/>
      <c r="CB126" s="116"/>
      <c r="CC126" s="116"/>
      <c r="CD126" s="116"/>
      <c r="CE126" s="116"/>
      <c r="CF126" s="116"/>
      <c r="CG126" s="116"/>
      <c r="CH126" s="116"/>
      <c r="CI126" s="116"/>
      <c r="CJ126" s="116"/>
      <c r="CK126" s="116"/>
      <c r="CL126" s="116"/>
      <c r="CM126" s="116"/>
      <c r="CN126" s="116"/>
      <c r="CO126" s="116"/>
      <c r="CP126" s="116"/>
      <c r="CQ126" s="116"/>
      <c r="CR126" s="116"/>
      <c r="CS126" s="116"/>
      <c r="CT126" s="116"/>
      <c r="CU126" s="116"/>
      <c r="CV126" s="116"/>
      <c r="CW126" s="116"/>
      <c r="CX126" s="116"/>
      <c r="CY126" s="116"/>
      <c r="CZ126" s="116"/>
      <c r="DA126" s="116"/>
      <c r="DB126" s="116"/>
      <c r="DC126" s="116"/>
      <c r="DD126" s="116"/>
      <c r="DE126" s="116"/>
      <c r="DF126" s="116"/>
      <c r="DG126" s="116"/>
      <c r="DH126" s="116"/>
      <c r="DI126" s="116"/>
      <c r="DJ126" s="116"/>
      <c r="DK126" s="116"/>
      <c r="DL126" s="116"/>
      <c r="DM126" s="116"/>
      <c r="DN126" s="116"/>
      <c r="DO126" s="116"/>
      <c r="DP126" s="116"/>
      <c r="DQ126" s="116"/>
      <c r="DR126" s="116"/>
      <c r="DS126" s="116"/>
      <c r="DT126" s="116"/>
      <c r="DU126" s="116"/>
      <c r="DV126" s="116"/>
      <c r="DW126" s="116"/>
      <c r="DX126" s="116"/>
      <c r="DY126" s="116"/>
      <c r="DZ126" s="116"/>
      <c r="EA126" s="116"/>
    </row>
    <row r="127" spans="1:131" ht="11.25" customHeight="1" x14ac:dyDescent="0.15">
      <c r="A127" s="113" t="s">
        <v>211</v>
      </c>
      <c r="B127" s="124"/>
      <c r="C127" s="127"/>
      <c r="D127" s="112" t="str">
        <f t="shared" ref="D127" si="631">BS127</f>
        <v>S/O</v>
      </c>
      <c r="E127" s="710" t="s">
        <v>102</v>
      </c>
      <c r="F127" s="711">
        <f t="shared" ref="F127" si="632">BQ127</f>
        <v>0</v>
      </c>
      <c r="G127" s="209">
        <v>50</v>
      </c>
      <c r="H127" s="210"/>
      <c r="I127" s="211">
        <v>4903658</v>
      </c>
      <c r="J127" s="212"/>
      <c r="K127" s="552"/>
      <c r="L127" s="553"/>
      <c r="M127" s="212"/>
      <c r="N127" s="213"/>
      <c r="O127" s="214">
        <f t="shared" ref="O127" si="633">IF($D$18="YES", (N127), (0))</f>
        <v>0</v>
      </c>
      <c r="P127" s="190"/>
      <c r="Q127" s="213"/>
      <c r="R127" s="214">
        <f t="shared" ref="R127" si="634">IF($D$18="YES", (Q127), (0))</f>
        <v>0</v>
      </c>
      <c r="S127" s="190"/>
      <c r="T127" s="213"/>
      <c r="U127" s="214">
        <f t="shared" ref="U127" si="635">IF($D$18="YES", (T127), (0))</f>
        <v>0</v>
      </c>
      <c r="V127" s="190"/>
      <c r="W127" s="213"/>
      <c r="X127" s="214">
        <f t="shared" ref="X127" si="636">IF($D$18="YES", (W127), (0))</f>
        <v>0</v>
      </c>
      <c r="Y127" s="190"/>
      <c r="Z127" s="186"/>
      <c r="AA127" s="207"/>
      <c r="AB127" s="215"/>
      <c r="AC127" s="190"/>
      <c r="AD127" s="156">
        <f t="shared" ref="AD127" si="637">SUM(N127,O127,Q127,R127,T127,U127,W127,X127)</f>
        <v>0</v>
      </c>
      <c r="AE127" s="156"/>
      <c r="AF127" s="117"/>
      <c r="AG127" s="156"/>
      <c r="AH127" s="355"/>
      <c r="AI127" s="368">
        <f t="shared" ref="AI127" si="638">N127*G127</f>
        <v>0</v>
      </c>
      <c r="AJ127" s="354"/>
      <c r="AK127" s="368">
        <f t="shared" ref="AK127" si="639">Q127*G127</f>
        <v>0</v>
      </c>
      <c r="AL127" s="354"/>
      <c r="AM127" s="368">
        <f t="shared" ref="AM127" si="640">T127*G127</f>
        <v>0</v>
      </c>
      <c r="AN127" s="354"/>
      <c r="AO127" s="368">
        <f t="shared" ref="AO127" si="641">W127*G127</f>
        <v>0</v>
      </c>
      <c r="AP127" s="354"/>
      <c r="AQ127" s="368">
        <f t="shared" ref="AQ127" si="642">SUM(AI127,AK127,AM127,AO127)</f>
        <v>0</v>
      </c>
      <c r="AR127" s="354"/>
      <c r="AS127" s="354"/>
      <c r="AT127" s="369">
        <f t="shared" ref="AT127" si="643">(N127*G127)*F127</f>
        <v>0</v>
      </c>
      <c r="AU127" s="354"/>
      <c r="AV127" s="369">
        <f t="shared" ref="AV127" si="644">(Q127*G127)*F127</f>
        <v>0</v>
      </c>
      <c r="AW127" s="354"/>
      <c r="AX127" s="369">
        <f t="shared" ref="AX127" si="645">(T127*G127)*F127</f>
        <v>0</v>
      </c>
      <c r="AY127" s="354"/>
      <c r="AZ127" s="369">
        <f t="shared" ref="AZ127" si="646">(W127*G127)*F127</f>
        <v>0</v>
      </c>
      <c r="BA127" s="354"/>
      <c r="BB127" s="369">
        <f t="shared" ref="BB127" si="647">SUM(AS127:BA127)</f>
        <v>0</v>
      </c>
      <c r="BC127" s="150"/>
      <c r="BD127" s="116"/>
      <c r="BE127" s="367"/>
      <c r="BF127" s="367"/>
      <c r="BG127" s="367"/>
      <c r="BH127" s="367"/>
      <c r="BI127" s="367"/>
      <c r="BJ127" s="367"/>
      <c r="BK127" s="367">
        <f t="shared" si="625"/>
        <v>0</v>
      </c>
      <c r="BL127" s="367">
        <f t="shared" si="626"/>
        <v>0</v>
      </c>
      <c r="BM127" s="367">
        <f t="shared" si="627"/>
        <v>0</v>
      </c>
      <c r="BN127" s="367">
        <f t="shared" si="628"/>
        <v>0</v>
      </c>
      <c r="BO127" s="367">
        <f t="shared" si="629"/>
        <v>0</v>
      </c>
      <c r="BP127" s="367">
        <f t="shared" si="630"/>
        <v>0</v>
      </c>
      <c r="BQ127" s="383">
        <f t="shared" ref="BQ127" si="648">SUM(BK127:BP127)</f>
        <v>0</v>
      </c>
      <c r="BR127" s="146"/>
      <c r="BS127" s="441" t="s">
        <v>90</v>
      </c>
      <c r="BT127" s="116"/>
      <c r="BU127" s="116"/>
      <c r="BV127" s="116"/>
      <c r="BW127" s="116"/>
      <c r="BX127" s="116"/>
      <c r="BY127" s="116"/>
      <c r="BZ127" s="116"/>
      <c r="CA127" s="116"/>
      <c r="CB127" s="116"/>
      <c r="CC127" s="116"/>
      <c r="CD127" s="116"/>
      <c r="CE127" s="116"/>
      <c r="CF127" s="116"/>
      <c r="CG127" s="116"/>
      <c r="CH127" s="116"/>
      <c r="CI127" s="116"/>
      <c r="CJ127" s="116"/>
      <c r="CK127" s="116"/>
      <c r="CL127" s="116"/>
      <c r="CM127" s="116"/>
      <c r="CN127" s="116"/>
      <c r="CO127" s="116"/>
      <c r="CP127" s="116"/>
      <c r="CQ127" s="116"/>
      <c r="CR127" s="116"/>
      <c r="CS127" s="116"/>
      <c r="CT127" s="116"/>
      <c r="CU127" s="116"/>
      <c r="CV127" s="116"/>
      <c r="CW127" s="116"/>
      <c r="CX127" s="116"/>
      <c r="CY127" s="116"/>
      <c r="CZ127" s="116"/>
      <c r="DA127" s="116"/>
      <c r="DB127" s="116"/>
      <c r="DC127" s="116"/>
      <c r="DD127" s="116"/>
      <c r="DE127" s="116"/>
      <c r="DF127" s="116"/>
      <c r="DG127" s="116"/>
      <c r="DH127" s="116"/>
      <c r="DI127" s="116"/>
      <c r="DJ127" s="116"/>
      <c r="DK127" s="116"/>
      <c r="DL127" s="116"/>
      <c r="DM127" s="116"/>
      <c r="DN127" s="116"/>
      <c r="DO127" s="116"/>
      <c r="DP127" s="116"/>
      <c r="DQ127" s="116"/>
      <c r="DR127" s="116"/>
      <c r="DS127" s="116"/>
      <c r="DT127" s="116"/>
      <c r="DU127" s="116"/>
      <c r="DV127" s="116"/>
      <c r="DW127" s="116"/>
      <c r="DX127" s="116"/>
      <c r="DY127" s="116"/>
      <c r="DZ127" s="116"/>
      <c r="EA127" s="116"/>
    </row>
    <row r="128" spans="1:131" ht="11.25" customHeight="1" x14ac:dyDescent="0.15">
      <c r="A128" s="113" t="s">
        <v>212</v>
      </c>
      <c r="B128" s="124"/>
      <c r="C128" s="127"/>
      <c r="D128" s="112">
        <f t="shared" ref="D128" si="649">BS128</f>
        <v>23</v>
      </c>
      <c r="E128" s="710" t="s">
        <v>89</v>
      </c>
      <c r="F128" s="711">
        <f t="shared" ref="F128" si="650">BQ128</f>
        <v>0</v>
      </c>
      <c r="G128" s="209">
        <v>30</v>
      </c>
      <c r="H128" s="210"/>
      <c r="I128" s="211">
        <v>4503685</v>
      </c>
      <c r="J128" s="212"/>
      <c r="K128" s="552"/>
      <c r="L128" s="553"/>
      <c r="M128" s="212"/>
      <c r="N128" s="213"/>
      <c r="O128" s="214">
        <f t="shared" ref="O128" si="651">IF($D$18="YES", (N128), (0))</f>
        <v>0</v>
      </c>
      <c r="P128" s="190"/>
      <c r="Q128" s="213"/>
      <c r="R128" s="214">
        <f t="shared" ref="R128" si="652">IF($D$18="YES", (Q128), (0))</f>
        <v>0</v>
      </c>
      <c r="S128" s="190"/>
      <c r="T128" s="213"/>
      <c r="U128" s="214">
        <f t="shared" ref="U128" si="653">IF($D$18="YES", (T128), (0))</f>
        <v>0</v>
      </c>
      <c r="V128" s="190"/>
      <c r="W128" s="213"/>
      <c r="X128" s="214">
        <f t="shared" ref="X128" si="654">IF($D$18="YES", (W128), (0))</f>
        <v>0</v>
      </c>
      <c r="Y128" s="190"/>
      <c r="Z128" s="186"/>
      <c r="AA128" s="207"/>
      <c r="AB128" s="215"/>
      <c r="AC128" s="190"/>
      <c r="AD128" s="156">
        <f t="shared" ref="AD128" si="655">SUM(N128,O128,Q128,R128,T128,U128,W128,X128)</f>
        <v>0</v>
      </c>
      <c r="AE128" s="156"/>
      <c r="AF128" s="117"/>
      <c r="AG128" s="156"/>
      <c r="AH128" s="355"/>
      <c r="AI128" s="368">
        <f t="shared" ref="AI128" si="656">N128*G128</f>
        <v>0</v>
      </c>
      <c r="AJ128" s="354"/>
      <c r="AK128" s="368">
        <f t="shared" ref="AK128" si="657">Q128*G128</f>
        <v>0</v>
      </c>
      <c r="AL128" s="354"/>
      <c r="AM128" s="368">
        <f t="shared" ref="AM128" si="658">T128*G128</f>
        <v>0</v>
      </c>
      <c r="AN128" s="354"/>
      <c r="AO128" s="368">
        <f t="shared" ref="AO128" si="659">W128*G128</f>
        <v>0</v>
      </c>
      <c r="AP128" s="354"/>
      <c r="AQ128" s="368">
        <f t="shared" ref="AQ128" si="660">SUM(AI128,AK128,AM128,AO128)</f>
        <v>0</v>
      </c>
      <c r="AR128" s="354"/>
      <c r="AS128" s="354"/>
      <c r="AT128" s="369">
        <f t="shared" ref="AT128" si="661">(N128*G128)*F128</f>
        <v>0</v>
      </c>
      <c r="AU128" s="354"/>
      <c r="AV128" s="369">
        <f t="shared" ref="AV128" si="662">(Q128*G128)*F128</f>
        <v>0</v>
      </c>
      <c r="AW128" s="354"/>
      <c r="AX128" s="369">
        <f t="shared" ref="AX128" si="663">(T128*G128)*F128</f>
        <v>0</v>
      </c>
      <c r="AY128" s="354"/>
      <c r="AZ128" s="369">
        <f t="shared" ref="AZ128" si="664">(W128*G128)*F128</f>
        <v>0</v>
      </c>
      <c r="BA128" s="354"/>
      <c r="BB128" s="369">
        <f t="shared" ref="BB128" si="665">SUM(AS128:BA128)</f>
        <v>0</v>
      </c>
      <c r="BC128" s="150"/>
      <c r="BD128" s="116"/>
      <c r="BE128" s="367"/>
      <c r="BF128" s="367"/>
      <c r="BG128" s="367"/>
      <c r="BH128" s="367"/>
      <c r="BI128" s="367"/>
      <c r="BJ128" s="367"/>
      <c r="BK128" s="367">
        <f t="shared" si="625"/>
        <v>0</v>
      </c>
      <c r="BL128" s="367">
        <f t="shared" si="626"/>
        <v>0</v>
      </c>
      <c r="BM128" s="367">
        <f t="shared" si="627"/>
        <v>0</v>
      </c>
      <c r="BN128" s="367">
        <f t="shared" si="628"/>
        <v>0</v>
      </c>
      <c r="BO128" s="367">
        <f t="shared" si="629"/>
        <v>0</v>
      </c>
      <c r="BP128" s="367">
        <f t="shared" si="630"/>
        <v>0</v>
      </c>
      <c r="BQ128" s="383">
        <f t="shared" ref="BQ128" si="666">SUM(BK128:BP128)</f>
        <v>0</v>
      </c>
      <c r="BR128" s="146"/>
      <c r="BS128" s="441">
        <v>23</v>
      </c>
      <c r="BT128" s="116"/>
      <c r="BU128" s="116"/>
      <c r="BV128" s="116"/>
      <c r="BW128" s="116"/>
      <c r="BX128" s="116"/>
      <c r="BY128" s="116"/>
      <c r="BZ128" s="116"/>
      <c r="CA128" s="116"/>
      <c r="CB128" s="116"/>
      <c r="CC128" s="116"/>
      <c r="CD128" s="116"/>
      <c r="CE128" s="116"/>
      <c r="CF128" s="116"/>
      <c r="CG128" s="116"/>
      <c r="CH128" s="116"/>
      <c r="CI128" s="116"/>
      <c r="CJ128" s="116"/>
      <c r="CK128" s="116"/>
      <c r="CL128" s="116"/>
      <c r="CM128" s="116"/>
      <c r="CN128" s="116"/>
      <c r="CO128" s="116"/>
      <c r="CP128" s="116"/>
      <c r="CQ128" s="116"/>
      <c r="CR128" s="116"/>
      <c r="CS128" s="116"/>
      <c r="CT128" s="116"/>
      <c r="CU128" s="116"/>
      <c r="CV128" s="116"/>
      <c r="CW128" s="116"/>
      <c r="CX128" s="116"/>
      <c r="CY128" s="116"/>
      <c r="CZ128" s="116"/>
      <c r="DA128" s="116"/>
      <c r="DB128" s="116"/>
      <c r="DC128" s="116"/>
      <c r="DD128" s="116"/>
      <c r="DE128" s="116"/>
      <c r="DF128" s="116"/>
      <c r="DG128" s="116"/>
      <c r="DH128" s="116"/>
      <c r="DI128" s="116"/>
      <c r="DJ128" s="116"/>
      <c r="DK128" s="116"/>
      <c r="DL128" s="116"/>
      <c r="DM128" s="116"/>
      <c r="DN128" s="116"/>
      <c r="DO128" s="116"/>
      <c r="DP128" s="116"/>
      <c r="DQ128" s="116"/>
      <c r="DR128" s="116"/>
      <c r="DS128" s="116"/>
      <c r="DT128" s="116"/>
      <c r="DU128" s="116"/>
      <c r="DV128" s="116"/>
      <c r="DW128" s="116"/>
      <c r="DX128" s="116"/>
      <c r="DY128" s="116"/>
      <c r="DZ128" s="116"/>
      <c r="EA128" s="116"/>
    </row>
    <row r="129" spans="1:131" ht="11.25" customHeight="1" x14ac:dyDescent="0.15">
      <c r="A129" s="113" t="s">
        <v>212</v>
      </c>
      <c r="B129" s="124"/>
      <c r="C129" s="127"/>
      <c r="D129" s="112">
        <f t="shared" ref="D129" si="667">BS129</f>
        <v>2</v>
      </c>
      <c r="E129" s="710" t="s">
        <v>102</v>
      </c>
      <c r="F129" s="711">
        <f t="shared" ref="F129" si="668">BQ129</f>
        <v>0</v>
      </c>
      <c r="G129" s="209">
        <v>50</v>
      </c>
      <c r="H129" s="210"/>
      <c r="I129" s="211">
        <v>4903688</v>
      </c>
      <c r="J129" s="212"/>
      <c r="K129" s="552"/>
      <c r="L129" s="553"/>
      <c r="M129" s="212"/>
      <c r="N129" s="213"/>
      <c r="O129" s="214">
        <f t="shared" ref="O129" si="669">IF($D$18="YES", (N129), (0))</f>
        <v>0</v>
      </c>
      <c r="P129" s="190"/>
      <c r="Q129" s="213"/>
      <c r="R129" s="214">
        <f t="shared" ref="R129" si="670">IF($D$18="YES", (Q129), (0))</f>
        <v>0</v>
      </c>
      <c r="S129" s="190"/>
      <c r="T129" s="213"/>
      <c r="U129" s="214">
        <f t="shared" ref="U129" si="671">IF($D$18="YES", (T129), (0))</f>
        <v>0</v>
      </c>
      <c r="V129" s="190"/>
      <c r="W129" s="213"/>
      <c r="X129" s="214">
        <f t="shared" ref="X129" si="672">IF($D$18="YES", (W129), (0))</f>
        <v>0</v>
      </c>
      <c r="Y129" s="190"/>
      <c r="Z129" s="186"/>
      <c r="AA129" s="207"/>
      <c r="AB129" s="215"/>
      <c r="AC129" s="190"/>
      <c r="AD129" s="156">
        <f t="shared" ref="AD129" si="673">SUM(N129,O129,Q129,R129,T129,U129,W129,X129)</f>
        <v>0</v>
      </c>
      <c r="AE129" s="156"/>
      <c r="AF129" s="117"/>
      <c r="AG129" s="156"/>
      <c r="AH129" s="355"/>
      <c r="AI129" s="368">
        <f t="shared" ref="AI129" si="674">N129*G129</f>
        <v>0</v>
      </c>
      <c r="AJ129" s="354"/>
      <c r="AK129" s="368">
        <f t="shared" ref="AK129" si="675">Q129*G129</f>
        <v>0</v>
      </c>
      <c r="AL129" s="354"/>
      <c r="AM129" s="368">
        <f t="shared" ref="AM129" si="676">T129*G129</f>
        <v>0</v>
      </c>
      <c r="AN129" s="354"/>
      <c r="AO129" s="368">
        <f t="shared" ref="AO129" si="677">W129*G129</f>
        <v>0</v>
      </c>
      <c r="AP129" s="354"/>
      <c r="AQ129" s="368">
        <f t="shared" ref="AQ129" si="678">SUM(AI129,AK129,AM129,AO129)</f>
        <v>0</v>
      </c>
      <c r="AR129" s="354"/>
      <c r="AS129" s="354"/>
      <c r="AT129" s="369">
        <f t="shared" ref="AT129" si="679">(N129*G129)*F129</f>
        <v>0</v>
      </c>
      <c r="AU129" s="354"/>
      <c r="AV129" s="369">
        <f t="shared" ref="AV129" si="680">(Q129*G129)*F129</f>
        <v>0</v>
      </c>
      <c r="AW129" s="354"/>
      <c r="AX129" s="369">
        <f t="shared" ref="AX129" si="681">(T129*G129)*F129</f>
        <v>0</v>
      </c>
      <c r="AY129" s="354"/>
      <c r="AZ129" s="369">
        <f t="shared" ref="AZ129" si="682">(W129*G129)*F129</f>
        <v>0</v>
      </c>
      <c r="BA129" s="354"/>
      <c r="BB129" s="369">
        <f t="shared" ref="BB129" si="683">SUM(AS129:BA129)</f>
        <v>0</v>
      </c>
      <c r="BC129" s="150"/>
      <c r="BD129" s="116"/>
      <c r="BE129" s="367"/>
      <c r="BF129" s="367"/>
      <c r="BG129" s="367"/>
      <c r="BH129" s="367"/>
      <c r="BI129" s="367"/>
      <c r="BJ129" s="367"/>
      <c r="BK129" s="367">
        <f t="shared" si="625"/>
        <v>0</v>
      </c>
      <c r="BL129" s="367">
        <f t="shared" si="626"/>
        <v>0</v>
      </c>
      <c r="BM129" s="367">
        <f t="shared" si="627"/>
        <v>0</v>
      </c>
      <c r="BN129" s="367">
        <f t="shared" si="628"/>
        <v>0</v>
      </c>
      <c r="BO129" s="367">
        <f t="shared" si="629"/>
        <v>0</v>
      </c>
      <c r="BP129" s="367">
        <f t="shared" si="630"/>
        <v>0</v>
      </c>
      <c r="BQ129" s="383">
        <f t="shared" ref="BQ129" si="684">SUM(BK129:BP129)</f>
        <v>0</v>
      </c>
      <c r="BR129" s="146"/>
      <c r="BS129" s="441">
        <v>2</v>
      </c>
      <c r="BT129" s="116"/>
      <c r="BU129" s="116"/>
      <c r="BV129" s="116"/>
      <c r="BW129" s="116"/>
      <c r="BX129" s="116"/>
      <c r="BY129" s="116"/>
      <c r="BZ129" s="116"/>
      <c r="CA129" s="116"/>
      <c r="CB129" s="116"/>
      <c r="CC129" s="116"/>
      <c r="CD129" s="116"/>
      <c r="CE129" s="116"/>
      <c r="CF129" s="116"/>
      <c r="CG129" s="116"/>
      <c r="CH129" s="116"/>
      <c r="CI129" s="116"/>
      <c r="CJ129" s="116"/>
      <c r="CK129" s="116"/>
      <c r="CL129" s="116"/>
      <c r="CM129" s="116"/>
      <c r="CN129" s="116"/>
      <c r="CO129" s="116"/>
      <c r="CP129" s="116"/>
      <c r="CQ129" s="116"/>
      <c r="CR129" s="116"/>
      <c r="CS129" s="116"/>
      <c r="CT129" s="116"/>
      <c r="CU129" s="116"/>
      <c r="CV129" s="116"/>
      <c r="CW129" s="116"/>
      <c r="CX129" s="116"/>
      <c r="CY129" s="116"/>
      <c r="CZ129" s="116"/>
      <c r="DA129" s="116"/>
      <c r="DB129" s="116"/>
      <c r="DC129" s="116"/>
      <c r="DD129" s="116"/>
      <c r="DE129" s="116"/>
      <c r="DF129" s="116"/>
      <c r="DG129" s="116"/>
      <c r="DH129" s="116"/>
      <c r="DI129" s="116"/>
      <c r="DJ129" s="116"/>
      <c r="DK129" s="116"/>
      <c r="DL129" s="116"/>
      <c r="DM129" s="116"/>
      <c r="DN129" s="116"/>
      <c r="DO129" s="116"/>
      <c r="DP129" s="116"/>
      <c r="DQ129" s="116"/>
      <c r="DR129" s="116"/>
      <c r="DS129" s="116"/>
      <c r="DT129" s="116"/>
      <c r="DU129" s="116"/>
      <c r="DV129" s="116"/>
      <c r="DW129" s="116"/>
      <c r="DX129" s="116"/>
      <c r="DY129" s="116"/>
      <c r="DZ129" s="116"/>
      <c r="EA129" s="116"/>
    </row>
    <row r="130" spans="1:131" ht="11.25" customHeight="1" x14ac:dyDescent="0.15">
      <c r="A130" s="113" t="s">
        <v>213</v>
      </c>
      <c r="B130" s="124"/>
      <c r="C130" s="127"/>
      <c r="D130" s="112" t="str">
        <f t="shared" ref="D130:D132" si="685">BS130</f>
        <v>S/O</v>
      </c>
      <c r="E130" s="710" t="s">
        <v>89</v>
      </c>
      <c r="F130" s="711">
        <f t="shared" si="243"/>
        <v>0</v>
      </c>
      <c r="G130" s="209">
        <v>30</v>
      </c>
      <c r="H130" s="210"/>
      <c r="I130" s="211">
        <v>4503675</v>
      </c>
      <c r="J130" s="212"/>
      <c r="K130" s="552"/>
      <c r="L130" s="553"/>
      <c r="M130" s="212"/>
      <c r="N130" s="213"/>
      <c r="O130" s="214">
        <f t="shared" ref="O130:O132" si="686">IF($D$18="YES", (N130), (0))</f>
        <v>0</v>
      </c>
      <c r="P130" s="190"/>
      <c r="Q130" s="213"/>
      <c r="R130" s="214">
        <f t="shared" ref="R130:R132" si="687">IF($D$18="YES", (Q130), (0))</f>
        <v>0</v>
      </c>
      <c r="S130" s="190"/>
      <c r="T130" s="213"/>
      <c r="U130" s="214">
        <f t="shared" ref="U130:U132" si="688">IF($D$18="YES", (T130), (0))</f>
        <v>0</v>
      </c>
      <c r="V130" s="190"/>
      <c r="W130" s="213"/>
      <c r="X130" s="214">
        <f t="shared" ref="X130:X132" si="689">IF($D$18="YES", (W130), (0))</f>
        <v>0</v>
      </c>
      <c r="Y130" s="190"/>
      <c r="Z130" s="186"/>
      <c r="AA130" s="207"/>
      <c r="AB130" s="215"/>
      <c r="AC130" s="190"/>
      <c r="AD130" s="156">
        <f t="shared" si="615"/>
        <v>0</v>
      </c>
      <c r="AE130" s="156"/>
      <c r="AF130" s="117"/>
      <c r="AG130" s="156"/>
      <c r="AH130" s="355"/>
      <c r="AI130" s="368">
        <f t="shared" si="616"/>
        <v>0</v>
      </c>
      <c r="AJ130" s="354"/>
      <c r="AK130" s="368">
        <f t="shared" si="617"/>
        <v>0</v>
      </c>
      <c r="AL130" s="354"/>
      <c r="AM130" s="368">
        <f t="shared" si="618"/>
        <v>0</v>
      </c>
      <c r="AN130" s="354"/>
      <c r="AO130" s="368">
        <f t="shared" si="619"/>
        <v>0</v>
      </c>
      <c r="AP130" s="354"/>
      <c r="AQ130" s="368">
        <f t="shared" si="311"/>
        <v>0</v>
      </c>
      <c r="AR130" s="354"/>
      <c r="AS130" s="354"/>
      <c r="AT130" s="369">
        <f t="shared" si="620"/>
        <v>0</v>
      </c>
      <c r="AU130" s="354"/>
      <c r="AV130" s="369">
        <f t="shared" si="621"/>
        <v>0</v>
      </c>
      <c r="AW130" s="354"/>
      <c r="AX130" s="369">
        <f t="shared" si="622"/>
        <v>0</v>
      </c>
      <c r="AY130" s="354"/>
      <c r="AZ130" s="369">
        <f t="shared" si="623"/>
        <v>0</v>
      </c>
      <c r="BA130" s="354"/>
      <c r="BB130" s="369">
        <f t="shared" si="624"/>
        <v>0</v>
      </c>
      <c r="BC130" s="150"/>
      <c r="BD130" s="116"/>
      <c r="BE130" s="367"/>
      <c r="BF130" s="367"/>
      <c r="BG130" s="367"/>
      <c r="BH130" s="367"/>
      <c r="BI130" s="367"/>
      <c r="BJ130" s="367"/>
      <c r="BK130" s="367">
        <f t="shared" si="625"/>
        <v>0</v>
      </c>
      <c r="BL130" s="367">
        <f t="shared" si="626"/>
        <v>0</v>
      </c>
      <c r="BM130" s="367">
        <f t="shared" si="627"/>
        <v>0</v>
      </c>
      <c r="BN130" s="367">
        <f t="shared" si="628"/>
        <v>0</v>
      </c>
      <c r="BO130" s="367">
        <f t="shared" si="629"/>
        <v>0</v>
      </c>
      <c r="BP130" s="367">
        <f t="shared" si="630"/>
        <v>0</v>
      </c>
      <c r="BQ130" s="383">
        <f t="shared" si="257"/>
        <v>0</v>
      </c>
      <c r="BR130" s="146"/>
      <c r="BS130" s="441" t="s">
        <v>90</v>
      </c>
      <c r="BT130" s="116"/>
      <c r="BU130" s="116"/>
      <c r="BV130" s="116"/>
      <c r="BW130" s="116"/>
      <c r="BX130" s="116"/>
      <c r="BY130" s="116"/>
      <c r="BZ130" s="116"/>
      <c r="CA130" s="116"/>
      <c r="CB130" s="116"/>
      <c r="CC130" s="116"/>
      <c r="CD130" s="116"/>
      <c r="CE130" s="116"/>
      <c r="CF130" s="116"/>
      <c r="CG130" s="116"/>
      <c r="CH130" s="116"/>
      <c r="CI130" s="116"/>
      <c r="CJ130" s="116"/>
      <c r="CK130" s="116"/>
      <c r="CL130" s="116"/>
      <c r="CM130" s="116"/>
      <c r="CN130" s="116"/>
      <c r="CO130" s="116"/>
      <c r="CP130" s="116"/>
      <c r="CQ130" s="116"/>
      <c r="CR130" s="116"/>
      <c r="CS130" s="116"/>
      <c r="CT130" s="116"/>
      <c r="CU130" s="116"/>
      <c r="CV130" s="116"/>
      <c r="CW130" s="116"/>
      <c r="CX130" s="116"/>
      <c r="CY130" s="116"/>
      <c r="CZ130" s="116"/>
      <c r="DA130" s="116"/>
      <c r="DB130" s="116"/>
      <c r="DC130" s="116"/>
      <c r="DD130" s="116"/>
      <c r="DE130" s="116"/>
      <c r="DF130" s="116"/>
      <c r="DG130" s="116"/>
      <c r="DH130" s="116"/>
      <c r="DI130" s="116"/>
      <c r="DJ130" s="116"/>
      <c r="DK130" s="116"/>
      <c r="DL130" s="116"/>
      <c r="DM130" s="116"/>
      <c r="DN130" s="116"/>
      <c r="DO130" s="116"/>
      <c r="DP130" s="116"/>
      <c r="DQ130" s="116"/>
      <c r="DR130" s="116"/>
      <c r="DS130" s="116"/>
      <c r="DT130" s="116"/>
      <c r="DU130" s="116"/>
      <c r="DV130" s="116"/>
      <c r="DW130" s="116"/>
      <c r="DX130" s="116"/>
      <c r="DY130" s="116"/>
      <c r="DZ130" s="116"/>
      <c r="EA130" s="116"/>
    </row>
    <row r="131" spans="1:131" ht="11.25" customHeight="1" x14ac:dyDescent="0.15">
      <c r="A131" s="113" t="s">
        <v>213</v>
      </c>
      <c r="B131" s="124"/>
      <c r="C131" s="127"/>
      <c r="D131" s="112" t="str">
        <f t="shared" ref="D131" si="690">BS131</f>
        <v>S/O</v>
      </c>
      <c r="E131" s="710" t="s">
        <v>102</v>
      </c>
      <c r="F131" s="711">
        <f t="shared" ref="F131" si="691">BQ131</f>
        <v>0</v>
      </c>
      <c r="G131" s="209">
        <v>50</v>
      </c>
      <c r="H131" s="210"/>
      <c r="I131" s="211">
        <v>4903678</v>
      </c>
      <c r="J131" s="212"/>
      <c r="K131" s="552"/>
      <c r="L131" s="553"/>
      <c r="M131" s="212"/>
      <c r="N131" s="213"/>
      <c r="O131" s="214">
        <f t="shared" ref="O131" si="692">IF($D$18="YES", (N131), (0))</f>
        <v>0</v>
      </c>
      <c r="P131" s="190"/>
      <c r="Q131" s="213"/>
      <c r="R131" s="214">
        <f t="shared" ref="R131" si="693">IF($D$18="YES", (Q131), (0))</f>
        <v>0</v>
      </c>
      <c r="S131" s="190"/>
      <c r="T131" s="213"/>
      <c r="U131" s="214">
        <f t="shared" ref="U131" si="694">IF($D$18="YES", (T131), (0))</f>
        <v>0</v>
      </c>
      <c r="V131" s="190"/>
      <c r="W131" s="213"/>
      <c r="X131" s="214">
        <f t="shared" ref="X131" si="695">IF($D$18="YES", (W131), (0))</f>
        <v>0</v>
      </c>
      <c r="Y131" s="190"/>
      <c r="Z131" s="186"/>
      <c r="AA131" s="207"/>
      <c r="AB131" s="215"/>
      <c r="AC131" s="190"/>
      <c r="AD131" s="156">
        <f t="shared" ref="AD131" si="696">SUM(N131,O131,Q131,R131,T131,U131,W131,X131)</f>
        <v>0</v>
      </c>
      <c r="AE131" s="156"/>
      <c r="AF131" s="117"/>
      <c r="AG131" s="156"/>
      <c r="AH131" s="355"/>
      <c r="AI131" s="368">
        <f t="shared" ref="AI131" si="697">N131*G131</f>
        <v>0</v>
      </c>
      <c r="AJ131" s="354"/>
      <c r="AK131" s="368">
        <f t="shared" ref="AK131" si="698">Q131*G131</f>
        <v>0</v>
      </c>
      <c r="AL131" s="354"/>
      <c r="AM131" s="368">
        <f t="shared" ref="AM131" si="699">T131*G131</f>
        <v>0</v>
      </c>
      <c r="AN131" s="354"/>
      <c r="AO131" s="368">
        <f t="shared" ref="AO131" si="700">W131*G131</f>
        <v>0</v>
      </c>
      <c r="AP131" s="354"/>
      <c r="AQ131" s="368">
        <f t="shared" ref="AQ131" si="701">SUM(AI131,AK131,AM131,AO131)</f>
        <v>0</v>
      </c>
      <c r="AR131" s="354"/>
      <c r="AS131" s="354"/>
      <c r="AT131" s="369">
        <f t="shared" ref="AT131" si="702">(N131*G131)*F131</f>
        <v>0</v>
      </c>
      <c r="AU131" s="354"/>
      <c r="AV131" s="369">
        <f t="shared" ref="AV131" si="703">(Q131*G131)*F131</f>
        <v>0</v>
      </c>
      <c r="AW131" s="354"/>
      <c r="AX131" s="369">
        <f t="shared" ref="AX131" si="704">(T131*G131)*F131</f>
        <v>0</v>
      </c>
      <c r="AY131" s="354"/>
      <c r="AZ131" s="369">
        <f t="shared" ref="AZ131" si="705">(W131*G131)*F131</f>
        <v>0</v>
      </c>
      <c r="BA131" s="354"/>
      <c r="BB131" s="369">
        <f t="shared" ref="BB131" si="706">SUM(AS131:BA131)</f>
        <v>0</v>
      </c>
      <c r="BC131" s="150"/>
      <c r="BD131" s="116"/>
      <c r="BE131" s="367"/>
      <c r="BF131" s="367"/>
      <c r="BG131" s="367"/>
      <c r="BH131" s="367"/>
      <c r="BI131" s="367"/>
      <c r="BJ131" s="367"/>
      <c r="BK131" s="367">
        <f t="shared" si="625"/>
        <v>0</v>
      </c>
      <c r="BL131" s="367">
        <f t="shared" si="626"/>
        <v>0</v>
      </c>
      <c r="BM131" s="367">
        <f t="shared" si="627"/>
        <v>0</v>
      </c>
      <c r="BN131" s="367">
        <f t="shared" si="628"/>
        <v>0</v>
      </c>
      <c r="BO131" s="367">
        <f t="shared" si="629"/>
        <v>0</v>
      </c>
      <c r="BP131" s="367">
        <f t="shared" si="630"/>
        <v>0</v>
      </c>
      <c r="BQ131" s="383">
        <f t="shared" ref="BQ131" si="707">SUM(BK131:BP131)</f>
        <v>0</v>
      </c>
      <c r="BR131" s="146"/>
      <c r="BS131" s="441" t="s">
        <v>90</v>
      </c>
      <c r="BT131" s="116"/>
      <c r="BU131" s="116"/>
      <c r="BV131" s="116"/>
      <c r="BW131" s="116"/>
      <c r="BX131" s="116"/>
      <c r="BY131" s="116"/>
      <c r="BZ131" s="116"/>
      <c r="CA131" s="116"/>
      <c r="CB131" s="116"/>
      <c r="CC131" s="116"/>
      <c r="CD131" s="116"/>
      <c r="CE131" s="116"/>
      <c r="CF131" s="116"/>
      <c r="CG131" s="116"/>
      <c r="CH131" s="116"/>
      <c r="CI131" s="116"/>
      <c r="CJ131" s="116"/>
      <c r="CK131" s="116"/>
      <c r="CL131" s="116"/>
      <c r="CM131" s="116"/>
      <c r="CN131" s="116"/>
      <c r="CO131" s="116"/>
      <c r="CP131" s="116"/>
      <c r="CQ131" s="116"/>
      <c r="CR131" s="116"/>
      <c r="CS131" s="116"/>
      <c r="CT131" s="116"/>
      <c r="CU131" s="116"/>
      <c r="CV131" s="116"/>
      <c r="CW131" s="116"/>
      <c r="CX131" s="116"/>
      <c r="CY131" s="116"/>
      <c r="CZ131" s="116"/>
      <c r="DA131" s="116"/>
      <c r="DB131" s="116"/>
      <c r="DC131" s="116"/>
      <c r="DD131" s="116"/>
      <c r="DE131" s="116"/>
      <c r="DF131" s="116"/>
      <c r="DG131" s="116"/>
      <c r="DH131" s="116"/>
      <c r="DI131" s="116"/>
      <c r="DJ131" s="116"/>
      <c r="DK131" s="116"/>
      <c r="DL131" s="116"/>
      <c r="DM131" s="116"/>
      <c r="DN131" s="116"/>
      <c r="DO131" s="116"/>
      <c r="DP131" s="116"/>
      <c r="DQ131" s="116"/>
      <c r="DR131" s="116"/>
      <c r="DS131" s="116"/>
      <c r="DT131" s="116"/>
      <c r="DU131" s="116"/>
      <c r="DV131" s="116"/>
      <c r="DW131" s="116"/>
      <c r="DX131" s="116"/>
      <c r="DY131" s="116"/>
      <c r="DZ131" s="116"/>
      <c r="EA131" s="116"/>
    </row>
    <row r="132" spans="1:131" ht="11.25" customHeight="1" x14ac:dyDescent="0.15">
      <c r="A132" s="113" t="s">
        <v>214</v>
      </c>
      <c r="B132" s="124"/>
      <c r="C132" s="127"/>
      <c r="D132" s="112" t="str">
        <f t="shared" si="685"/>
        <v>S/O</v>
      </c>
      <c r="E132" s="710" t="s">
        <v>89</v>
      </c>
      <c r="F132" s="711">
        <f t="shared" si="243"/>
        <v>0</v>
      </c>
      <c r="G132" s="209">
        <v>30</v>
      </c>
      <c r="H132" s="210"/>
      <c r="I132" s="211">
        <v>4503695</v>
      </c>
      <c r="J132" s="212"/>
      <c r="K132" s="552"/>
      <c r="L132" s="553"/>
      <c r="M132" s="212"/>
      <c r="N132" s="213"/>
      <c r="O132" s="214">
        <f t="shared" si="686"/>
        <v>0</v>
      </c>
      <c r="P132" s="190"/>
      <c r="Q132" s="213"/>
      <c r="R132" s="214">
        <f t="shared" si="687"/>
        <v>0</v>
      </c>
      <c r="S132" s="190"/>
      <c r="T132" s="213"/>
      <c r="U132" s="214">
        <f t="shared" si="688"/>
        <v>0</v>
      </c>
      <c r="V132" s="190"/>
      <c r="W132" s="213"/>
      <c r="X132" s="214">
        <f t="shared" si="689"/>
        <v>0</v>
      </c>
      <c r="Y132" s="190"/>
      <c r="Z132" s="186"/>
      <c r="AA132" s="207"/>
      <c r="AB132" s="215"/>
      <c r="AC132" s="190"/>
      <c r="AD132" s="156">
        <f t="shared" si="615"/>
        <v>0</v>
      </c>
      <c r="AE132" s="156"/>
      <c r="AF132" s="117"/>
      <c r="AG132" s="156"/>
      <c r="AH132" s="355"/>
      <c r="AI132" s="368">
        <f t="shared" si="616"/>
        <v>0</v>
      </c>
      <c r="AJ132" s="354"/>
      <c r="AK132" s="368">
        <f t="shared" si="617"/>
        <v>0</v>
      </c>
      <c r="AL132" s="354"/>
      <c r="AM132" s="368">
        <f t="shared" si="618"/>
        <v>0</v>
      </c>
      <c r="AN132" s="354"/>
      <c r="AO132" s="368">
        <f t="shared" si="619"/>
        <v>0</v>
      </c>
      <c r="AP132" s="354"/>
      <c r="AQ132" s="368">
        <f t="shared" si="311"/>
        <v>0</v>
      </c>
      <c r="AR132" s="354"/>
      <c r="AS132" s="354"/>
      <c r="AT132" s="369">
        <f t="shared" si="620"/>
        <v>0</v>
      </c>
      <c r="AU132" s="354"/>
      <c r="AV132" s="369">
        <f t="shared" si="621"/>
        <v>0</v>
      </c>
      <c r="AW132" s="354"/>
      <c r="AX132" s="369">
        <f t="shared" si="622"/>
        <v>0</v>
      </c>
      <c r="AY132" s="354"/>
      <c r="AZ132" s="369">
        <f t="shared" si="623"/>
        <v>0</v>
      </c>
      <c r="BA132" s="354"/>
      <c r="BB132" s="369">
        <f t="shared" si="624"/>
        <v>0</v>
      </c>
      <c r="BC132" s="150"/>
      <c r="BD132" s="116"/>
      <c r="BE132" s="367"/>
      <c r="BF132" s="367"/>
      <c r="BG132" s="367"/>
      <c r="BH132" s="367"/>
      <c r="BI132" s="367"/>
      <c r="BJ132" s="367"/>
      <c r="BK132" s="367">
        <f t="shared" si="625"/>
        <v>0</v>
      </c>
      <c r="BL132" s="367">
        <f t="shared" si="626"/>
        <v>0</v>
      </c>
      <c r="BM132" s="367">
        <f t="shared" si="627"/>
        <v>0</v>
      </c>
      <c r="BN132" s="367">
        <f t="shared" si="628"/>
        <v>0</v>
      </c>
      <c r="BO132" s="367">
        <f t="shared" si="629"/>
        <v>0</v>
      </c>
      <c r="BP132" s="367">
        <f t="shared" si="630"/>
        <v>0</v>
      </c>
      <c r="BQ132" s="383">
        <f t="shared" si="257"/>
        <v>0</v>
      </c>
      <c r="BR132" s="146"/>
      <c r="BS132" s="441" t="s">
        <v>90</v>
      </c>
      <c r="BT132" s="116"/>
      <c r="BU132" s="116"/>
      <c r="BV132" s="116"/>
      <c r="BW132" s="116"/>
      <c r="BX132" s="116"/>
      <c r="BY132" s="116"/>
      <c r="BZ132" s="116"/>
      <c r="CA132" s="116"/>
      <c r="CB132" s="116"/>
      <c r="CC132" s="116"/>
      <c r="CD132" s="116"/>
      <c r="CE132" s="116"/>
      <c r="CF132" s="116"/>
      <c r="CG132" s="116"/>
      <c r="CH132" s="116"/>
      <c r="CI132" s="116"/>
      <c r="CJ132" s="116"/>
      <c r="CK132" s="116"/>
      <c r="CL132" s="116"/>
      <c r="CM132" s="116"/>
      <c r="CN132" s="116"/>
      <c r="CO132" s="116"/>
      <c r="CP132" s="116"/>
      <c r="CQ132" s="116"/>
      <c r="CR132" s="116"/>
      <c r="CS132" s="116"/>
      <c r="CT132" s="116"/>
      <c r="CU132" s="116"/>
      <c r="CV132" s="116"/>
      <c r="CW132" s="116"/>
      <c r="CX132" s="116"/>
      <c r="CY132" s="116"/>
      <c r="CZ132" s="116"/>
      <c r="DA132" s="116"/>
      <c r="DB132" s="116"/>
      <c r="DC132" s="116"/>
      <c r="DD132" s="116"/>
      <c r="DE132" s="116"/>
      <c r="DF132" s="116"/>
      <c r="DG132" s="116"/>
      <c r="DH132" s="116"/>
      <c r="DI132" s="116"/>
      <c r="DJ132" s="116"/>
      <c r="DK132" s="116"/>
      <c r="DL132" s="116"/>
      <c r="DM132" s="116"/>
      <c r="DN132" s="116"/>
      <c r="DO132" s="116"/>
      <c r="DP132" s="116"/>
      <c r="DQ132" s="116"/>
      <c r="DR132" s="116"/>
      <c r="DS132" s="116"/>
      <c r="DT132" s="116"/>
      <c r="DU132" s="116"/>
      <c r="DV132" s="116"/>
      <c r="DW132" s="116"/>
      <c r="DX132" s="116"/>
      <c r="DY132" s="116"/>
      <c r="DZ132" s="116"/>
      <c r="EA132" s="116"/>
    </row>
    <row r="133" spans="1:131" ht="11.25" customHeight="1" x14ac:dyDescent="0.15">
      <c r="A133" s="113" t="s">
        <v>214</v>
      </c>
      <c r="B133" s="124"/>
      <c r="C133" s="127"/>
      <c r="D133" s="112" t="str">
        <f t="shared" ref="D133:D135" si="708">BS133</f>
        <v>S/O</v>
      </c>
      <c r="E133" s="710" t="s">
        <v>102</v>
      </c>
      <c r="F133" s="711">
        <f t="shared" ref="F133:F135" si="709">BQ133</f>
        <v>0</v>
      </c>
      <c r="G133" s="209">
        <v>50</v>
      </c>
      <c r="H133" s="210"/>
      <c r="I133" s="211">
        <v>4903698</v>
      </c>
      <c r="J133" s="212"/>
      <c r="K133" s="552"/>
      <c r="L133" s="553"/>
      <c r="M133" s="212"/>
      <c r="N133" s="213"/>
      <c r="O133" s="214">
        <f t="shared" ref="O133:O135" si="710">IF($D$18="YES", (N133), (0))</f>
        <v>0</v>
      </c>
      <c r="P133" s="190"/>
      <c r="Q133" s="213"/>
      <c r="R133" s="214">
        <f t="shared" ref="R133:R135" si="711">IF($D$18="YES", (Q133), (0))</f>
        <v>0</v>
      </c>
      <c r="S133" s="190"/>
      <c r="T133" s="213"/>
      <c r="U133" s="214">
        <f t="shared" ref="U133:U135" si="712">IF($D$18="YES", (T133), (0))</f>
        <v>0</v>
      </c>
      <c r="V133" s="190"/>
      <c r="W133" s="213"/>
      <c r="X133" s="214">
        <f t="shared" ref="X133:X135" si="713">IF($D$18="YES", (W133), (0))</f>
        <v>0</v>
      </c>
      <c r="Y133" s="190"/>
      <c r="Z133" s="186"/>
      <c r="AA133" s="207"/>
      <c r="AB133" s="215"/>
      <c r="AC133" s="190"/>
      <c r="AD133" s="156">
        <f t="shared" ref="AD133:AD135" si="714">SUM(N133,O133,Q133,R133,T133,U133,W133,X133)</f>
        <v>0</v>
      </c>
      <c r="AE133" s="156"/>
      <c r="AF133" s="117"/>
      <c r="AG133" s="156"/>
      <c r="AH133" s="355"/>
      <c r="AI133" s="368">
        <f t="shared" ref="AI133:AI135" si="715">N133*G133</f>
        <v>0</v>
      </c>
      <c r="AJ133" s="354"/>
      <c r="AK133" s="368">
        <f t="shared" ref="AK133:AK135" si="716">Q133*G133</f>
        <v>0</v>
      </c>
      <c r="AL133" s="354"/>
      <c r="AM133" s="368">
        <f t="shared" ref="AM133:AM135" si="717">T133*G133</f>
        <v>0</v>
      </c>
      <c r="AN133" s="354"/>
      <c r="AO133" s="368">
        <f t="shared" ref="AO133:AO135" si="718">W133*G133</f>
        <v>0</v>
      </c>
      <c r="AP133" s="354"/>
      <c r="AQ133" s="368">
        <f t="shared" ref="AQ133:AQ135" si="719">SUM(AI133,AK133,AM133,AO133)</f>
        <v>0</v>
      </c>
      <c r="AR133" s="354"/>
      <c r="AS133" s="354"/>
      <c r="AT133" s="369">
        <f t="shared" ref="AT133:AT135" si="720">(N133*G133)*F133</f>
        <v>0</v>
      </c>
      <c r="AU133" s="354"/>
      <c r="AV133" s="369">
        <f t="shared" ref="AV133:AV135" si="721">(Q133*G133)*F133</f>
        <v>0</v>
      </c>
      <c r="AW133" s="354"/>
      <c r="AX133" s="369">
        <f t="shared" ref="AX133:AX135" si="722">(T133*G133)*F133</f>
        <v>0</v>
      </c>
      <c r="AY133" s="354"/>
      <c r="AZ133" s="369">
        <f t="shared" ref="AZ133:AZ135" si="723">(W133*G133)*F133</f>
        <v>0</v>
      </c>
      <c r="BA133" s="354"/>
      <c r="BB133" s="369">
        <f t="shared" ref="BB133:BB135" si="724">SUM(AS133:BA133)</f>
        <v>0</v>
      </c>
      <c r="BC133" s="150"/>
      <c r="BD133" s="116"/>
      <c r="BE133" s="367"/>
      <c r="BF133" s="367"/>
      <c r="BG133" s="367"/>
      <c r="BH133" s="367"/>
      <c r="BI133" s="367"/>
      <c r="BJ133" s="367"/>
      <c r="BK133" s="367">
        <f t="shared" si="625"/>
        <v>0</v>
      </c>
      <c r="BL133" s="367">
        <f t="shared" si="626"/>
        <v>0</v>
      </c>
      <c r="BM133" s="367">
        <f t="shared" si="627"/>
        <v>0</v>
      </c>
      <c r="BN133" s="367">
        <f t="shared" si="628"/>
        <v>0</v>
      </c>
      <c r="BO133" s="367">
        <f t="shared" si="629"/>
        <v>0</v>
      </c>
      <c r="BP133" s="367">
        <f t="shared" si="630"/>
        <v>0</v>
      </c>
      <c r="BQ133" s="383">
        <f t="shared" ref="BQ133:BQ134" si="725">SUM(BK133:BP133)</f>
        <v>0</v>
      </c>
      <c r="BR133" s="146"/>
      <c r="BS133" s="441" t="s">
        <v>90</v>
      </c>
      <c r="BT133" s="116"/>
      <c r="BU133" s="116"/>
      <c r="BV133" s="116"/>
      <c r="BW133" s="116"/>
      <c r="BX133" s="116"/>
      <c r="BY133" s="116"/>
      <c r="BZ133" s="116"/>
      <c r="CA133" s="116"/>
      <c r="CB133" s="116"/>
      <c r="CC133" s="116"/>
      <c r="CD133" s="116"/>
      <c r="CE133" s="116"/>
      <c r="CF133" s="116"/>
      <c r="CG133" s="116"/>
      <c r="CH133" s="116"/>
      <c r="CI133" s="116"/>
      <c r="CJ133" s="116"/>
      <c r="CK133" s="116"/>
      <c r="CL133" s="116"/>
      <c r="CM133" s="116"/>
      <c r="CN133" s="116"/>
      <c r="CO133" s="116"/>
      <c r="CP133" s="116"/>
      <c r="CQ133" s="116"/>
      <c r="CR133" s="116"/>
      <c r="CS133" s="116"/>
      <c r="CT133" s="116"/>
      <c r="CU133" s="116"/>
      <c r="CV133" s="116"/>
      <c r="CW133" s="116"/>
      <c r="CX133" s="116"/>
      <c r="CY133" s="116"/>
      <c r="CZ133" s="116"/>
      <c r="DA133" s="116"/>
      <c r="DB133" s="116"/>
      <c r="DC133" s="116"/>
      <c r="DD133" s="116"/>
      <c r="DE133" s="116"/>
      <c r="DF133" s="116"/>
      <c r="DG133" s="116"/>
      <c r="DH133" s="116"/>
      <c r="DI133" s="116"/>
      <c r="DJ133" s="116"/>
      <c r="DK133" s="116"/>
      <c r="DL133" s="116"/>
      <c r="DM133" s="116"/>
      <c r="DN133" s="116"/>
      <c r="DO133" s="116"/>
      <c r="DP133" s="116"/>
      <c r="DQ133" s="116"/>
      <c r="DR133" s="116"/>
      <c r="DS133" s="116"/>
      <c r="DT133" s="116"/>
      <c r="DU133" s="116"/>
      <c r="DV133" s="116"/>
      <c r="DW133" s="116"/>
      <c r="DX133" s="116"/>
      <c r="DY133" s="116"/>
      <c r="DZ133" s="116"/>
      <c r="EA133" s="116"/>
    </row>
    <row r="134" spans="1:131" ht="11.25" customHeight="1" x14ac:dyDescent="0.15">
      <c r="A134" s="113" t="s">
        <v>215</v>
      </c>
      <c r="B134" s="124"/>
      <c r="C134" s="127"/>
      <c r="D134" s="112">
        <f t="shared" si="708"/>
        <v>63</v>
      </c>
      <c r="E134" s="710" t="s">
        <v>89</v>
      </c>
      <c r="F134" s="711">
        <f t="shared" si="709"/>
        <v>0</v>
      </c>
      <c r="G134" s="209">
        <v>30</v>
      </c>
      <c r="H134" s="210"/>
      <c r="I134" s="211">
        <v>4503605</v>
      </c>
      <c r="J134" s="212"/>
      <c r="K134" s="552"/>
      <c r="L134" s="553"/>
      <c r="M134" s="212"/>
      <c r="N134" s="213"/>
      <c r="O134" s="214">
        <f t="shared" si="710"/>
        <v>0</v>
      </c>
      <c r="P134" s="190"/>
      <c r="Q134" s="213"/>
      <c r="R134" s="214">
        <f t="shared" si="711"/>
        <v>0</v>
      </c>
      <c r="S134" s="190"/>
      <c r="T134" s="213"/>
      <c r="U134" s="214">
        <f t="shared" si="712"/>
        <v>0</v>
      </c>
      <c r="V134" s="190"/>
      <c r="W134" s="213"/>
      <c r="X134" s="214">
        <f t="shared" si="713"/>
        <v>0</v>
      </c>
      <c r="Y134" s="190"/>
      <c r="Z134" s="186"/>
      <c r="AA134" s="207"/>
      <c r="AB134" s="215"/>
      <c r="AC134" s="190"/>
      <c r="AD134" s="156">
        <f t="shared" si="714"/>
        <v>0</v>
      </c>
      <c r="AE134" s="156"/>
      <c r="AF134" s="117"/>
      <c r="AG134" s="156"/>
      <c r="AH134" s="355"/>
      <c r="AI134" s="368">
        <f t="shared" si="715"/>
        <v>0</v>
      </c>
      <c r="AJ134" s="354"/>
      <c r="AK134" s="368">
        <f t="shared" si="716"/>
        <v>0</v>
      </c>
      <c r="AL134" s="354"/>
      <c r="AM134" s="368">
        <f t="shared" si="717"/>
        <v>0</v>
      </c>
      <c r="AN134" s="354"/>
      <c r="AO134" s="368">
        <f t="shared" si="718"/>
        <v>0</v>
      </c>
      <c r="AP134" s="354"/>
      <c r="AQ134" s="368">
        <f t="shared" si="719"/>
        <v>0</v>
      </c>
      <c r="AR134" s="354"/>
      <c r="AS134" s="354"/>
      <c r="AT134" s="369">
        <f t="shared" si="720"/>
        <v>0</v>
      </c>
      <c r="AU134" s="354"/>
      <c r="AV134" s="369">
        <f t="shared" si="721"/>
        <v>0</v>
      </c>
      <c r="AW134" s="354"/>
      <c r="AX134" s="369">
        <f t="shared" si="722"/>
        <v>0</v>
      </c>
      <c r="AY134" s="354"/>
      <c r="AZ134" s="369">
        <f t="shared" si="723"/>
        <v>0</v>
      </c>
      <c r="BA134" s="354"/>
      <c r="BB134" s="369">
        <f t="shared" si="724"/>
        <v>0</v>
      </c>
      <c r="BC134" s="150"/>
      <c r="BD134" s="116"/>
      <c r="BE134" s="367"/>
      <c r="BF134" s="367"/>
      <c r="BG134" s="367"/>
      <c r="BH134" s="367"/>
      <c r="BI134" s="367"/>
      <c r="BJ134" s="367"/>
      <c r="BK134" s="367">
        <f>IF($N$18&lt;BK$24,0,IF($N$18&gt;BK$25,0,$BE134))</f>
        <v>0</v>
      </c>
      <c r="BL134" s="367">
        <f t="shared" si="626"/>
        <v>0</v>
      </c>
      <c r="BM134" s="367">
        <f t="shared" si="627"/>
        <v>0</v>
      </c>
      <c r="BN134" s="367">
        <f t="shared" si="628"/>
        <v>0</v>
      </c>
      <c r="BO134" s="367">
        <f t="shared" si="629"/>
        <v>0</v>
      </c>
      <c r="BP134" s="367">
        <f t="shared" si="630"/>
        <v>0</v>
      </c>
      <c r="BQ134" s="383">
        <f t="shared" si="725"/>
        <v>0</v>
      </c>
      <c r="BR134" s="146"/>
      <c r="BS134" s="441">
        <v>63</v>
      </c>
      <c r="BT134" s="116"/>
      <c r="BU134" s="116"/>
      <c r="BV134" s="116"/>
      <c r="BW134" s="116"/>
      <c r="BX134" s="116"/>
      <c r="BY134" s="116"/>
      <c r="BZ134" s="116"/>
      <c r="CA134" s="116"/>
      <c r="CB134" s="116"/>
      <c r="CC134" s="116"/>
      <c r="CD134" s="116"/>
      <c r="CE134" s="116"/>
      <c r="CF134" s="116"/>
      <c r="CG134" s="116"/>
      <c r="CH134" s="116"/>
      <c r="CI134" s="116"/>
      <c r="CJ134" s="116"/>
      <c r="CK134" s="116"/>
      <c r="CL134" s="116"/>
      <c r="CM134" s="116"/>
      <c r="CN134" s="116"/>
      <c r="CO134" s="116"/>
      <c r="CP134" s="116"/>
      <c r="CQ134" s="116"/>
      <c r="CR134" s="116"/>
      <c r="CS134" s="116"/>
      <c r="CT134" s="116"/>
      <c r="CU134" s="116"/>
      <c r="CV134" s="116"/>
      <c r="CW134" s="116"/>
      <c r="CX134" s="116"/>
      <c r="CY134" s="116"/>
      <c r="CZ134" s="116"/>
      <c r="DA134" s="116"/>
      <c r="DB134" s="116"/>
      <c r="DC134" s="116"/>
      <c r="DD134" s="116"/>
      <c r="DE134" s="116"/>
      <c r="DF134" s="116"/>
      <c r="DG134" s="116"/>
      <c r="DH134" s="116"/>
      <c r="DI134" s="116"/>
      <c r="DJ134" s="116"/>
      <c r="DK134" s="116"/>
      <c r="DL134" s="116"/>
      <c r="DM134" s="116"/>
      <c r="DN134" s="116"/>
      <c r="DO134" s="116"/>
      <c r="DP134" s="116"/>
      <c r="DQ134" s="116"/>
      <c r="DR134" s="116"/>
      <c r="DS134" s="116"/>
      <c r="DT134" s="116"/>
      <c r="DU134" s="116"/>
      <c r="DV134" s="116"/>
      <c r="DW134" s="116"/>
      <c r="DX134" s="116"/>
      <c r="DY134" s="116"/>
      <c r="DZ134" s="116"/>
      <c r="EA134" s="116"/>
    </row>
    <row r="135" spans="1:131" ht="11.25" customHeight="1" x14ac:dyDescent="0.15">
      <c r="A135" s="113" t="s">
        <v>216</v>
      </c>
      <c r="B135" s="124"/>
      <c r="C135" s="127"/>
      <c r="D135" s="112">
        <f t="shared" si="708"/>
        <v>12</v>
      </c>
      <c r="E135" s="710" t="s">
        <v>89</v>
      </c>
      <c r="F135" s="711">
        <f t="shared" si="709"/>
        <v>0</v>
      </c>
      <c r="G135" s="209">
        <v>30</v>
      </c>
      <c r="H135" s="210"/>
      <c r="I135" s="211">
        <v>4503645</v>
      </c>
      <c r="J135" s="212"/>
      <c r="K135" s="552"/>
      <c r="L135" s="553"/>
      <c r="M135" s="212"/>
      <c r="N135" s="213"/>
      <c r="O135" s="214">
        <f t="shared" si="710"/>
        <v>0</v>
      </c>
      <c r="P135" s="190"/>
      <c r="Q135" s="213"/>
      <c r="R135" s="214">
        <f t="shared" si="711"/>
        <v>0</v>
      </c>
      <c r="S135" s="190"/>
      <c r="T135" s="213"/>
      <c r="U135" s="214">
        <f t="shared" si="712"/>
        <v>0</v>
      </c>
      <c r="V135" s="190"/>
      <c r="W135" s="213"/>
      <c r="X135" s="214">
        <f t="shared" si="713"/>
        <v>0</v>
      </c>
      <c r="Y135" s="190"/>
      <c r="Z135" s="186"/>
      <c r="AA135" s="207"/>
      <c r="AB135" s="215"/>
      <c r="AC135" s="190"/>
      <c r="AD135" s="156">
        <f t="shared" si="714"/>
        <v>0</v>
      </c>
      <c r="AE135" s="156"/>
      <c r="AF135" s="117"/>
      <c r="AG135" s="156"/>
      <c r="AH135" s="355"/>
      <c r="AI135" s="368">
        <f t="shared" si="715"/>
        <v>0</v>
      </c>
      <c r="AJ135" s="354"/>
      <c r="AK135" s="368">
        <f t="shared" si="716"/>
        <v>0</v>
      </c>
      <c r="AL135" s="354"/>
      <c r="AM135" s="368">
        <f t="shared" si="717"/>
        <v>0</v>
      </c>
      <c r="AN135" s="354"/>
      <c r="AO135" s="368">
        <f t="shared" si="718"/>
        <v>0</v>
      </c>
      <c r="AP135" s="354"/>
      <c r="AQ135" s="368">
        <f t="shared" si="719"/>
        <v>0</v>
      </c>
      <c r="AR135" s="354"/>
      <c r="AS135" s="354"/>
      <c r="AT135" s="369">
        <f t="shared" si="720"/>
        <v>0</v>
      </c>
      <c r="AU135" s="354"/>
      <c r="AV135" s="369">
        <f t="shared" si="721"/>
        <v>0</v>
      </c>
      <c r="AW135" s="354"/>
      <c r="AX135" s="369">
        <f t="shared" si="722"/>
        <v>0</v>
      </c>
      <c r="AY135" s="354"/>
      <c r="AZ135" s="369">
        <f t="shared" si="723"/>
        <v>0</v>
      </c>
      <c r="BA135" s="354"/>
      <c r="BB135" s="369">
        <f t="shared" si="724"/>
        <v>0</v>
      </c>
      <c r="BC135" s="150"/>
      <c r="BD135" s="116"/>
      <c r="BE135" s="367"/>
      <c r="BF135" s="367"/>
      <c r="BG135" s="367"/>
      <c r="BH135" s="367"/>
      <c r="BI135" s="367"/>
      <c r="BJ135" s="367"/>
      <c r="BK135" s="367">
        <f t="shared" si="625"/>
        <v>0</v>
      </c>
      <c r="BL135" s="367">
        <f t="shared" si="626"/>
        <v>0</v>
      </c>
      <c r="BM135" s="367">
        <f t="shared" si="627"/>
        <v>0</v>
      </c>
      <c r="BN135" s="367">
        <f t="shared" si="628"/>
        <v>0</v>
      </c>
      <c r="BO135" s="367">
        <f t="shared" si="629"/>
        <v>0</v>
      </c>
      <c r="BP135" s="367">
        <f t="shared" si="630"/>
        <v>0</v>
      </c>
      <c r="BQ135" s="383">
        <f t="shared" ref="BQ135" si="726">SUM(BK135:BP135)</f>
        <v>0</v>
      </c>
      <c r="BR135" s="146"/>
      <c r="BS135" s="441">
        <v>12</v>
      </c>
      <c r="BT135" s="116"/>
      <c r="BU135" s="116"/>
      <c r="BV135" s="116"/>
      <c r="BW135" s="116"/>
      <c r="BX135" s="116"/>
      <c r="BY135" s="116"/>
      <c r="BZ135" s="116"/>
      <c r="CA135" s="116"/>
      <c r="CB135" s="116"/>
      <c r="CC135" s="116"/>
      <c r="CD135" s="116"/>
      <c r="CE135" s="116"/>
      <c r="CF135" s="116"/>
      <c r="CG135" s="116"/>
      <c r="CH135" s="116"/>
      <c r="CI135" s="116"/>
      <c r="CJ135" s="116"/>
      <c r="CK135" s="116"/>
      <c r="CL135" s="116"/>
      <c r="CM135" s="116"/>
      <c r="CN135" s="116"/>
      <c r="CO135" s="116"/>
      <c r="CP135" s="116"/>
      <c r="CQ135" s="116"/>
      <c r="CR135" s="116"/>
      <c r="CS135" s="116"/>
      <c r="CT135" s="116"/>
      <c r="CU135" s="116"/>
      <c r="CV135" s="116"/>
      <c r="CW135" s="116"/>
      <c r="CX135" s="116"/>
      <c r="CY135" s="116"/>
      <c r="CZ135" s="116"/>
      <c r="DA135" s="116"/>
      <c r="DB135" s="116"/>
      <c r="DC135" s="116"/>
      <c r="DD135" s="116"/>
      <c r="DE135" s="116"/>
      <c r="DF135" s="116"/>
      <c r="DG135" s="116"/>
      <c r="DH135" s="116"/>
      <c r="DI135" s="116"/>
      <c r="DJ135" s="116"/>
      <c r="DK135" s="116"/>
      <c r="DL135" s="116"/>
      <c r="DM135" s="116"/>
      <c r="DN135" s="116"/>
      <c r="DO135" s="116"/>
      <c r="DP135" s="116"/>
      <c r="DQ135" s="116"/>
      <c r="DR135" s="116"/>
      <c r="DS135" s="116"/>
      <c r="DT135" s="116"/>
      <c r="DU135" s="116"/>
      <c r="DV135" s="116"/>
      <c r="DW135" s="116"/>
      <c r="DX135" s="116"/>
      <c r="DY135" s="116"/>
      <c r="DZ135" s="116"/>
      <c r="EA135" s="116"/>
    </row>
    <row r="136" spans="1:131" ht="11.25" customHeight="1" x14ac:dyDescent="0.15">
      <c r="A136" s="113" t="s">
        <v>216</v>
      </c>
      <c r="B136" s="124"/>
      <c r="C136" s="127"/>
      <c r="D136" s="112">
        <f t="shared" ref="D136" si="727">BS136</f>
        <v>1</v>
      </c>
      <c r="E136" s="710" t="s">
        <v>102</v>
      </c>
      <c r="F136" s="711">
        <f t="shared" ref="F136" si="728">BQ136</f>
        <v>0</v>
      </c>
      <c r="G136" s="209">
        <v>50</v>
      </c>
      <c r="H136" s="210"/>
      <c r="I136" s="211">
        <v>4903648</v>
      </c>
      <c r="J136" s="212"/>
      <c r="K136" s="552"/>
      <c r="L136" s="553"/>
      <c r="M136" s="212"/>
      <c r="N136" s="213"/>
      <c r="O136" s="214">
        <f t="shared" ref="O136" si="729">IF($D$18="YES", (N136), (0))</f>
        <v>0</v>
      </c>
      <c r="P136" s="190"/>
      <c r="Q136" s="213"/>
      <c r="R136" s="214">
        <f t="shared" ref="R136" si="730">IF($D$18="YES", (Q136), (0))</f>
        <v>0</v>
      </c>
      <c r="S136" s="190"/>
      <c r="T136" s="213"/>
      <c r="U136" s="214">
        <f t="shared" ref="U136" si="731">IF($D$18="YES", (T136), (0))</f>
        <v>0</v>
      </c>
      <c r="V136" s="190"/>
      <c r="W136" s="213"/>
      <c r="X136" s="214">
        <f t="shared" ref="X136" si="732">IF($D$18="YES", (W136), (0))</f>
        <v>0</v>
      </c>
      <c r="Y136" s="190"/>
      <c r="Z136" s="186"/>
      <c r="AA136" s="207"/>
      <c r="AB136" s="215"/>
      <c r="AC136" s="190"/>
      <c r="AD136" s="156">
        <f t="shared" ref="AD136" si="733">SUM(N136,O136,Q136,R136,T136,U136,W136,X136)</f>
        <v>0</v>
      </c>
      <c r="AE136" s="156"/>
      <c r="AF136" s="117"/>
      <c r="AG136" s="156"/>
      <c r="AH136" s="355"/>
      <c r="AI136" s="368">
        <f t="shared" ref="AI136" si="734">N136*G136</f>
        <v>0</v>
      </c>
      <c r="AJ136" s="354"/>
      <c r="AK136" s="368">
        <f t="shared" ref="AK136" si="735">Q136*G136</f>
        <v>0</v>
      </c>
      <c r="AL136" s="354"/>
      <c r="AM136" s="368">
        <f t="shared" ref="AM136" si="736">T136*G136</f>
        <v>0</v>
      </c>
      <c r="AN136" s="354"/>
      <c r="AO136" s="368">
        <f t="shared" ref="AO136" si="737">W136*G136</f>
        <v>0</v>
      </c>
      <c r="AP136" s="354"/>
      <c r="AQ136" s="368">
        <f t="shared" ref="AQ136" si="738">SUM(AI136,AK136,AM136,AO136)</f>
        <v>0</v>
      </c>
      <c r="AR136" s="354"/>
      <c r="AS136" s="354"/>
      <c r="AT136" s="369">
        <f t="shared" ref="AT136" si="739">(N136*G136)*F136</f>
        <v>0</v>
      </c>
      <c r="AU136" s="354"/>
      <c r="AV136" s="369">
        <f t="shared" ref="AV136" si="740">(Q136*G136)*F136</f>
        <v>0</v>
      </c>
      <c r="AW136" s="354"/>
      <c r="AX136" s="369">
        <f t="shared" ref="AX136" si="741">(T136*G136)*F136</f>
        <v>0</v>
      </c>
      <c r="AY136" s="354"/>
      <c r="AZ136" s="369">
        <f t="shared" ref="AZ136" si="742">(W136*G136)*F136</f>
        <v>0</v>
      </c>
      <c r="BA136" s="354"/>
      <c r="BB136" s="369">
        <f t="shared" ref="BB136" si="743">SUM(AS136:BA136)</f>
        <v>0</v>
      </c>
      <c r="BC136" s="150"/>
      <c r="BD136" s="116"/>
      <c r="BE136" s="367"/>
      <c r="BF136" s="367"/>
      <c r="BG136" s="367"/>
      <c r="BH136" s="367"/>
      <c r="BI136" s="367"/>
      <c r="BJ136" s="367"/>
      <c r="BK136" s="367">
        <f>IF($N$18&lt;BK$24,0,IF($N$18&gt;BK$25,0,$BE136))</f>
        <v>0</v>
      </c>
      <c r="BL136" s="367">
        <f t="shared" si="626"/>
        <v>0</v>
      </c>
      <c r="BM136" s="367">
        <f t="shared" si="627"/>
        <v>0</v>
      </c>
      <c r="BN136" s="367">
        <f t="shared" si="628"/>
        <v>0</v>
      </c>
      <c r="BO136" s="367">
        <f t="shared" si="629"/>
        <v>0</v>
      </c>
      <c r="BP136" s="367">
        <f t="shared" si="630"/>
        <v>0</v>
      </c>
      <c r="BQ136" s="383">
        <f t="shared" ref="BQ136" si="744">SUM(BK136:BP136)</f>
        <v>0</v>
      </c>
      <c r="BR136" s="146"/>
      <c r="BS136" s="441">
        <v>1</v>
      </c>
      <c r="BT136" s="116"/>
      <c r="BU136" s="116"/>
      <c r="BV136" s="116"/>
      <c r="BW136" s="116"/>
      <c r="BX136" s="116"/>
      <c r="BY136" s="116"/>
      <c r="BZ136" s="116"/>
      <c r="CA136" s="116"/>
      <c r="CB136" s="116"/>
      <c r="CC136" s="116"/>
      <c r="CD136" s="116"/>
      <c r="CE136" s="116"/>
      <c r="CF136" s="116"/>
      <c r="CG136" s="116"/>
      <c r="CH136" s="116"/>
      <c r="CI136" s="116"/>
      <c r="CJ136" s="116"/>
      <c r="CK136" s="116"/>
      <c r="CL136" s="116"/>
      <c r="CM136" s="116"/>
      <c r="CN136" s="116"/>
      <c r="CO136" s="116"/>
      <c r="CP136" s="116"/>
      <c r="CQ136" s="116"/>
      <c r="CR136" s="116"/>
      <c r="CS136" s="116"/>
      <c r="CT136" s="116"/>
      <c r="CU136" s="116"/>
      <c r="CV136" s="116"/>
      <c r="CW136" s="116"/>
      <c r="CX136" s="116"/>
      <c r="CY136" s="116"/>
      <c r="CZ136" s="116"/>
      <c r="DA136" s="116"/>
      <c r="DB136" s="116"/>
      <c r="DC136" s="116"/>
      <c r="DD136" s="116"/>
      <c r="DE136" s="116"/>
      <c r="DF136" s="116"/>
      <c r="DG136" s="116"/>
      <c r="DH136" s="116"/>
      <c r="DI136" s="116"/>
      <c r="DJ136" s="116"/>
      <c r="DK136" s="116"/>
      <c r="DL136" s="116"/>
      <c r="DM136" s="116"/>
      <c r="DN136" s="116"/>
      <c r="DO136" s="116"/>
      <c r="DP136" s="116"/>
      <c r="DQ136" s="116"/>
      <c r="DR136" s="116"/>
      <c r="DS136" s="116"/>
      <c r="DT136" s="116"/>
      <c r="DU136" s="116"/>
      <c r="DV136" s="116"/>
      <c r="DW136" s="116"/>
      <c r="DX136" s="116"/>
      <c r="DY136" s="116"/>
      <c r="DZ136" s="116"/>
      <c r="EA136" s="116"/>
    </row>
    <row r="137" spans="1:131" ht="11.25" customHeight="1" x14ac:dyDescent="0.15">
      <c r="A137" s="90" t="s">
        <v>217</v>
      </c>
      <c r="B137" s="205"/>
      <c r="C137" s="133"/>
      <c r="D137" s="391"/>
      <c r="E137" s="710"/>
      <c r="F137" s="711"/>
      <c r="G137" s="226"/>
      <c r="H137" s="206"/>
      <c r="I137" s="218"/>
      <c r="J137" s="135"/>
      <c r="K137" s="219"/>
      <c r="L137" s="219"/>
      <c r="M137" s="135"/>
      <c r="N137" s="227"/>
      <c r="O137" s="138"/>
      <c r="P137" s="190"/>
      <c r="Q137" s="227"/>
      <c r="R137" s="138"/>
      <c r="S137" s="190"/>
      <c r="T137" s="227"/>
      <c r="U137" s="138"/>
      <c r="V137" s="190"/>
      <c r="W137" s="227"/>
      <c r="X137" s="138"/>
      <c r="Y137" s="190"/>
      <c r="Z137" s="186"/>
      <c r="AA137" s="207"/>
      <c r="AB137" s="215"/>
      <c r="AC137" s="190"/>
      <c r="AD137" s="156">
        <f>SUM(AD138:AD139)</f>
        <v>0</v>
      </c>
      <c r="AE137" s="156"/>
      <c r="AF137" s="117"/>
      <c r="AG137" s="156"/>
      <c r="AH137" s="355"/>
      <c r="AI137" s="368"/>
      <c r="AJ137" s="354"/>
      <c r="AK137" s="368"/>
      <c r="AL137" s="354"/>
      <c r="AM137" s="368"/>
      <c r="AN137" s="354"/>
      <c r="AO137" s="368"/>
      <c r="AP137" s="354"/>
      <c r="AQ137" s="368"/>
      <c r="AR137" s="354"/>
      <c r="AS137" s="354"/>
      <c r="AT137" s="369"/>
      <c r="AU137" s="354"/>
      <c r="AV137" s="369"/>
      <c r="AW137" s="354"/>
      <c r="AX137" s="369"/>
      <c r="AY137" s="354"/>
      <c r="AZ137" s="369"/>
      <c r="BA137" s="354"/>
      <c r="BB137" s="369"/>
      <c r="BC137" s="150"/>
      <c r="BD137" s="116"/>
      <c r="BE137" s="367"/>
      <c r="BF137" s="367"/>
      <c r="BG137" s="367"/>
      <c r="BH137" s="367"/>
      <c r="BI137" s="367"/>
      <c r="BJ137" s="367"/>
      <c r="BK137" s="367"/>
      <c r="BL137" s="367"/>
      <c r="BM137" s="367"/>
      <c r="BN137" s="367"/>
      <c r="BO137" s="367"/>
      <c r="BP137" s="367"/>
      <c r="BQ137" s="383"/>
      <c r="BR137" s="146"/>
      <c r="BS137" s="441" t="e">
        <v>#N/A</v>
      </c>
      <c r="BT137" s="116"/>
      <c r="BU137" s="116"/>
      <c r="BV137" s="116"/>
      <c r="BW137" s="116"/>
      <c r="BX137" s="116"/>
      <c r="BY137" s="116"/>
      <c r="BZ137" s="116"/>
      <c r="CA137" s="116"/>
      <c r="CB137" s="116"/>
      <c r="CC137" s="116"/>
      <c r="CD137" s="116"/>
      <c r="CE137" s="116"/>
      <c r="CF137" s="116"/>
      <c r="CG137" s="116"/>
      <c r="CH137" s="116"/>
      <c r="CI137" s="116"/>
      <c r="CJ137" s="116"/>
      <c r="CK137" s="116"/>
      <c r="CL137" s="116"/>
      <c r="CM137" s="116"/>
      <c r="CN137" s="116"/>
      <c r="CO137" s="116"/>
      <c r="CP137" s="116"/>
      <c r="CQ137" s="116"/>
      <c r="CR137" s="116"/>
      <c r="CS137" s="116"/>
      <c r="CT137" s="116"/>
      <c r="CU137" s="116"/>
      <c r="CV137" s="116"/>
      <c r="CW137" s="116"/>
      <c r="CX137" s="116"/>
      <c r="CY137" s="116"/>
      <c r="CZ137" s="116"/>
      <c r="DA137" s="116"/>
      <c r="DB137" s="116"/>
      <c r="DC137" s="116"/>
      <c r="DD137" s="116"/>
      <c r="DE137" s="116"/>
      <c r="DF137" s="116"/>
      <c r="DG137" s="116"/>
      <c r="DH137" s="116"/>
      <c r="DI137" s="116"/>
      <c r="DJ137" s="116"/>
      <c r="DK137" s="116"/>
      <c r="DL137" s="116"/>
      <c r="DM137" s="116"/>
      <c r="DN137" s="116"/>
      <c r="DO137" s="116"/>
      <c r="DP137" s="116"/>
      <c r="DQ137" s="116"/>
      <c r="DR137" s="116"/>
      <c r="DS137" s="116"/>
      <c r="DT137" s="116"/>
      <c r="DU137" s="116"/>
      <c r="DV137" s="116"/>
      <c r="DW137" s="116"/>
      <c r="DX137" s="116"/>
      <c r="DY137" s="116"/>
      <c r="DZ137" s="116"/>
      <c r="EA137" s="116"/>
    </row>
    <row r="138" spans="1:131" ht="11.25" customHeight="1" x14ac:dyDescent="0.15">
      <c r="A138" s="113" t="s">
        <v>218</v>
      </c>
      <c r="B138" s="124"/>
      <c r="C138" s="127"/>
      <c r="D138" s="112" t="str">
        <f t="shared" ref="D138:D140" si="745">BS138</f>
        <v>S/O</v>
      </c>
      <c r="E138" s="710" t="s">
        <v>89</v>
      </c>
      <c r="F138" s="711">
        <f t="shared" ref="F138:F140" si="746">BQ138</f>
        <v>0</v>
      </c>
      <c r="G138" s="209">
        <v>30</v>
      </c>
      <c r="H138" s="210"/>
      <c r="I138" s="211">
        <v>4503735</v>
      </c>
      <c r="J138" s="212"/>
      <c r="K138" s="552"/>
      <c r="L138" s="553"/>
      <c r="M138" s="212"/>
      <c r="N138" s="213"/>
      <c r="O138" s="214">
        <f t="shared" ref="O138:O140" si="747">IF($D$18="YES", (N138), (0))</f>
        <v>0</v>
      </c>
      <c r="P138" s="190"/>
      <c r="Q138" s="213"/>
      <c r="R138" s="214">
        <f t="shared" ref="R138:R140" si="748">IF($D$18="YES", (Q138), (0))</f>
        <v>0</v>
      </c>
      <c r="S138" s="190"/>
      <c r="T138" s="213"/>
      <c r="U138" s="214">
        <f t="shared" ref="U138:U140" si="749">IF($D$18="YES", (T138), (0))</f>
        <v>0</v>
      </c>
      <c r="V138" s="190"/>
      <c r="W138" s="213"/>
      <c r="X138" s="214">
        <f t="shared" ref="X138:X140" si="750">IF($D$18="YES", (W138), (0))</f>
        <v>0</v>
      </c>
      <c r="Y138" s="190"/>
      <c r="Z138" s="186"/>
      <c r="AA138" s="207"/>
      <c r="AB138" s="215"/>
      <c r="AC138" s="190"/>
      <c r="AD138" s="156">
        <f t="shared" ref="AD138:AD140" si="751">SUM(N138,O138,Q138,R138,T138,U138,W138,X138)</f>
        <v>0</v>
      </c>
      <c r="AE138" s="156"/>
      <c r="AF138" s="117"/>
      <c r="AG138" s="156"/>
      <c r="AH138" s="355"/>
      <c r="AI138" s="368">
        <f t="shared" ref="AI138:AI140" si="752">N138*G138</f>
        <v>0</v>
      </c>
      <c r="AJ138" s="354"/>
      <c r="AK138" s="368">
        <f t="shared" ref="AK138:AK140" si="753">Q138*G138</f>
        <v>0</v>
      </c>
      <c r="AL138" s="354"/>
      <c r="AM138" s="368">
        <f t="shared" ref="AM138:AM140" si="754">T138*G138</f>
        <v>0</v>
      </c>
      <c r="AN138" s="354"/>
      <c r="AO138" s="368">
        <f t="shared" ref="AO138:AO140" si="755">W138*G138</f>
        <v>0</v>
      </c>
      <c r="AP138" s="354"/>
      <c r="AQ138" s="368">
        <f t="shared" ref="AQ138:AQ140" si="756">SUM(AI138,AK138,AM138,AO138)</f>
        <v>0</v>
      </c>
      <c r="AR138" s="354"/>
      <c r="AS138" s="354"/>
      <c r="AT138" s="369">
        <f t="shared" ref="AT138:AT140" si="757">(N138*G138)*F138</f>
        <v>0</v>
      </c>
      <c r="AU138" s="354"/>
      <c r="AV138" s="369">
        <f t="shared" ref="AV138:AV140" si="758">(Q138*G138)*F138</f>
        <v>0</v>
      </c>
      <c r="AW138" s="354"/>
      <c r="AX138" s="369">
        <f t="shared" ref="AX138:AX140" si="759">(T138*G138)*F138</f>
        <v>0</v>
      </c>
      <c r="AY138" s="354"/>
      <c r="AZ138" s="369">
        <f t="shared" ref="AZ138:AZ140" si="760">(W138*G138)*F138</f>
        <v>0</v>
      </c>
      <c r="BA138" s="354"/>
      <c r="BB138" s="369">
        <f t="shared" ref="BB138:BB140" si="761">SUM(AS138:BA138)</f>
        <v>0</v>
      </c>
      <c r="BC138" s="150"/>
      <c r="BD138" s="116"/>
      <c r="BE138" s="367"/>
      <c r="BF138" s="367"/>
      <c r="BG138" s="367"/>
      <c r="BH138" s="367"/>
      <c r="BI138" s="367"/>
      <c r="BJ138" s="367"/>
      <c r="BK138" s="367">
        <f t="shared" si="625"/>
        <v>0</v>
      </c>
      <c r="BL138" s="367">
        <f t="shared" si="626"/>
        <v>0</v>
      </c>
      <c r="BM138" s="367">
        <f t="shared" si="627"/>
        <v>0</v>
      </c>
      <c r="BN138" s="367">
        <f t="shared" si="628"/>
        <v>0</v>
      </c>
      <c r="BO138" s="367">
        <f t="shared" si="629"/>
        <v>0</v>
      </c>
      <c r="BP138" s="367">
        <f t="shared" si="630"/>
        <v>0</v>
      </c>
      <c r="BQ138" s="383">
        <f t="shared" ref="BQ138:BQ140" si="762">SUM(BK138:BP138)</f>
        <v>0</v>
      </c>
      <c r="BR138" s="146"/>
      <c r="BS138" s="441" t="s">
        <v>90</v>
      </c>
      <c r="BT138" s="116"/>
      <c r="BU138" s="116"/>
      <c r="BV138" s="116"/>
      <c r="BW138" s="116"/>
      <c r="BX138" s="116"/>
      <c r="BY138" s="116"/>
      <c r="BZ138" s="116"/>
      <c r="CA138" s="116"/>
      <c r="CB138" s="116"/>
      <c r="CC138" s="116"/>
      <c r="CD138" s="116"/>
      <c r="CE138" s="116"/>
      <c r="CF138" s="116"/>
      <c r="CG138" s="116"/>
      <c r="CH138" s="116"/>
      <c r="CI138" s="116"/>
      <c r="CJ138" s="116"/>
      <c r="CK138" s="116"/>
      <c r="CL138" s="116"/>
      <c r="CM138" s="116"/>
      <c r="CN138" s="116"/>
      <c r="CO138" s="116"/>
      <c r="CP138" s="116"/>
      <c r="CQ138" s="116"/>
      <c r="CR138" s="116"/>
      <c r="CS138" s="116"/>
      <c r="CT138" s="116"/>
      <c r="CU138" s="116"/>
      <c r="CV138" s="116"/>
      <c r="CW138" s="116"/>
      <c r="CX138" s="116"/>
      <c r="CY138" s="116"/>
      <c r="CZ138" s="116"/>
      <c r="DA138" s="116"/>
      <c r="DB138" s="116"/>
      <c r="DC138" s="116"/>
      <c r="DD138" s="116"/>
      <c r="DE138" s="116"/>
      <c r="DF138" s="116"/>
      <c r="DG138" s="116"/>
      <c r="DH138" s="116"/>
      <c r="DI138" s="116"/>
      <c r="DJ138" s="116"/>
      <c r="DK138" s="116"/>
      <c r="DL138" s="116"/>
      <c r="DM138" s="116"/>
      <c r="DN138" s="116"/>
      <c r="DO138" s="116"/>
      <c r="DP138" s="116"/>
      <c r="DQ138" s="116"/>
      <c r="DR138" s="116"/>
      <c r="DS138" s="116"/>
      <c r="DT138" s="116"/>
      <c r="DU138" s="116"/>
      <c r="DV138" s="116"/>
      <c r="DW138" s="116"/>
      <c r="DX138" s="116"/>
      <c r="DY138" s="116"/>
      <c r="DZ138" s="116"/>
      <c r="EA138" s="116"/>
    </row>
    <row r="139" spans="1:131" ht="11.25" customHeight="1" x14ac:dyDescent="0.15">
      <c r="A139" s="113" t="s">
        <v>219</v>
      </c>
      <c r="B139" s="124"/>
      <c r="C139" s="127"/>
      <c r="D139" s="112" t="str">
        <f t="shared" si="745"/>
        <v>S/O</v>
      </c>
      <c r="E139" s="710" t="s">
        <v>89</v>
      </c>
      <c r="F139" s="711">
        <f t="shared" si="746"/>
        <v>0</v>
      </c>
      <c r="G139" s="209">
        <v>30</v>
      </c>
      <c r="H139" s="210"/>
      <c r="I139" s="211">
        <v>4503825</v>
      </c>
      <c r="J139" s="212"/>
      <c r="K139" s="552"/>
      <c r="L139" s="553"/>
      <c r="M139" s="212"/>
      <c r="N139" s="213"/>
      <c r="O139" s="214">
        <f t="shared" si="747"/>
        <v>0</v>
      </c>
      <c r="P139" s="190"/>
      <c r="Q139" s="213"/>
      <c r="R139" s="214">
        <f t="shared" si="748"/>
        <v>0</v>
      </c>
      <c r="S139" s="190"/>
      <c r="T139" s="213"/>
      <c r="U139" s="214">
        <f t="shared" si="749"/>
        <v>0</v>
      </c>
      <c r="V139" s="190"/>
      <c r="W139" s="213"/>
      <c r="X139" s="214">
        <f t="shared" si="750"/>
        <v>0</v>
      </c>
      <c r="Y139" s="190"/>
      <c r="Z139" s="186"/>
      <c r="AA139" s="207"/>
      <c r="AB139" s="215"/>
      <c r="AC139" s="190"/>
      <c r="AD139" s="156">
        <f t="shared" si="751"/>
        <v>0</v>
      </c>
      <c r="AE139" s="156"/>
      <c r="AF139" s="117"/>
      <c r="AG139" s="156"/>
      <c r="AH139" s="355"/>
      <c r="AI139" s="368">
        <f t="shared" si="752"/>
        <v>0</v>
      </c>
      <c r="AJ139" s="354"/>
      <c r="AK139" s="368">
        <f t="shared" si="753"/>
        <v>0</v>
      </c>
      <c r="AL139" s="354"/>
      <c r="AM139" s="368">
        <f t="shared" si="754"/>
        <v>0</v>
      </c>
      <c r="AN139" s="354"/>
      <c r="AO139" s="368">
        <f t="shared" si="755"/>
        <v>0</v>
      </c>
      <c r="AP139" s="354"/>
      <c r="AQ139" s="368">
        <f t="shared" si="756"/>
        <v>0</v>
      </c>
      <c r="AR139" s="354"/>
      <c r="AS139" s="354"/>
      <c r="AT139" s="369">
        <f t="shared" si="757"/>
        <v>0</v>
      </c>
      <c r="AU139" s="354"/>
      <c r="AV139" s="369">
        <f t="shared" si="758"/>
        <v>0</v>
      </c>
      <c r="AW139" s="354"/>
      <c r="AX139" s="369">
        <f t="shared" si="759"/>
        <v>0</v>
      </c>
      <c r="AY139" s="354"/>
      <c r="AZ139" s="369">
        <f t="shared" si="760"/>
        <v>0</v>
      </c>
      <c r="BA139" s="354"/>
      <c r="BB139" s="369">
        <f t="shared" si="761"/>
        <v>0</v>
      </c>
      <c r="BC139" s="150"/>
      <c r="BD139" s="116"/>
      <c r="BE139" s="367"/>
      <c r="BF139" s="367"/>
      <c r="BG139" s="367"/>
      <c r="BH139" s="367"/>
      <c r="BI139" s="367"/>
      <c r="BJ139" s="367"/>
      <c r="BK139" s="367">
        <f t="shared" si="625"/>
        <v>0</v>
      </c>
      <c r="BL139" s="367">
        <f t="shared" si="626"/>
        <v>0</v>
      </c>
      <c r="BM139" s="367">
        <f t="shared" si="627"/>
        <v>0</v>
      </c>
      <c r="BN139" s="367">
        <f t="shared" si="628"/>
        <v>0</v>
      </c>
      <c r="BO139" s="367">
        <f t="shared" si="629"/>
        <v>0</v>
      </c>
      <c r="BP139" s="367">
        <f t="shared" si="630"/>
        <v>0</v>
      </c>
      <c r="BQ139" s="383">
        <f t="shared" si="762"/>
        <v>0</v>
      </c>
      <c r="BR139" s="146"/>
      <c r="BS139" s="441" t="s">
        <v>90</v>
      </c>
      <c r="BT139" s="116"/>
      <c r="BU139" s="116"/>
      <c r="BV139" s="116"/>
      <c r="BW139" s="116"/>
      <c r="BX139" s="116"/>
      <c r="BY139" s="116"/>
      <c r="BZ139" s="116"/>
      <c r="CA139" s="116"/>
      <c r="CB139" s="116"/>
      <c r="CC139" s="116"/>
      <c r="CD139" s="116"/>
      <c r="CE139" s="116"/>
      <c r="CF139" s="116"/>
      <c r="CG139" s="116"/>
      <c r="CH139" s="116"/>
      <c r="CI139" s="116"/>
      <c r="CJ139" s="116"/>
      <c r="CK139" s="116"/>
      <c r="CL139" s="116"/>
      <c r="CM139" s="116"/>
      <c r="CN139" s="116"/>
      <c r="CO139" s="116"/>
      <c r="CP139" s="116"/>
      <c r="CQ139" s="116"/>
      <c r="CR139" s="116"/>
      <c r="CS139" s="116"/>
      <c r="CT139" s="116"/>
      <c r="CU139" s="116"/>
      <c r="CV139" s="116"/>
      <c r="CW139" s="116"/>
      <c r="CX139" s="116"/>
      <c r="CY139" s="116"/>
      <c r="CZ139" s="116"/>
      <c r="DA139" s="116"/>
      <c r="DB139" s="116"/>
      <c r="DC139" s="116"/>
      <c r="DD139" s="116"/>
      <c r="DE139" s="116"/>
      <c r="DF139" s="116"/>
      <c r="DG139" s="116"/>
      <c r="DH139" s="116"/>
      <c r="DI139" s="116"/>
      <c r="DJ139" s="116"/>
      <c r="DK139" s="116"/>
      <c r="DL139" s="116"/>
      <c r="DM139" s="116"/>
      <c r="DN139" s="116"/>
      <c r="DO139" s="116"/>
      <c r="DP139" s="116"/>
      <c r="DQ139" s="116"/>
      <c r="DR139" s="116"/>
      <c r="DS139" s="116"/>
      <c r="DT139" s="116"/>
      <c r="DU139" s="116"/>
      <c r="DV139" s="116"/>
      <c r="DW139" s="116"/>
      <c r="DX139" s="116"/>
      <c r="DY139" s="116"/>
      <c r="DZ139" s="116"/>
      <c r="EA139" s="116"/>
    </row>
    <row r="140" spans="1:131" ht="11.25" customHeight="1" x14ac:dyDescent="0.15">
      <c r="A140" s="113" t="s">
        <v>220</v>
      </c>
      <c r="B140" s="124"/>
      <c r="C140" s="470" t="s">
        <v>67</v>
      </c>
      <c r="D140" s="112">
        <f t="shared" si="745"/>
        <v>5</v>
      </c>
      <c r="E140" s="710" t="s">
        <v>89</v>
      </c>
      <c r="F140" s="711">
        <f t="shared" si="746"/>
        <v>0</v>
      </c>
      <c r="G140" s="209">
        <v>30</v>
      </c>
      <c r="H140" s="210"/>
      <c r="I140" s="211">
        <v>4504055</v>
      </c>
      <c r="J140" s="212"/>
      <c r="K140" s="552"/>
      <c r="L140" s="553"/>
      <c r="M140" s="212"/>
      <c r="N140" s="213"/>
      <c r="O140" s="214">
        <f t="shared" si="747"/>
        <v>0</v>
      </c>
      <c r="P140" s="190"/>
      <c r="Q140" s="213"/>
      <c r="R140" s="214">
        <f t="shared" si="748"/>
        <v>0</v>
      </c>
      <c r="S140" s="190"/>
      <c r="T140" s="213"/>
      <c r="U140" s="214">
        <f t="shared" si="749"/>
        <v>0</v>
      </c>
      <c r="V140" s="190"/>
      <c r="W140" s="213"/>
      <c r="X140" s="214">
        <f t="shared" si="750"/>
        <v>0</v>
      </c>
      <c r="Y140" s="190"/>
      <c r="Z140" s="186"/>
      <c r="AA140" s="207"/>
      <c r="AB140" s="215"/>
      <c r="AC140" s="190"/>
      <c r="AD140" s="156">
        <f t="shared" si="751"/>
        <v>0</v>
      </c>
      <c r="AE140" s="156"/>
      <c r="AF140" s="117"/>
      <c r="AG140" s="156"/>
      <c r="AH140" s="355"/>
      <c r="AI140" s="368">
        <f t="shared" si="752"/>
        <v>0</v>
      </c>
      <c r="AJ140" s="354"/>
      <c r="AK140" s="368">
        <f t="shared" si="753"/>
        <v>0</v>
      </c>
      <c r="AL140" s="354"/>
      <c r="AM140" s="368">
        <f t="shared" si="754"/>
        <v>0</v>
      </c>
      <c r="AN140" s="354"/>
      <c r="AO140" s="368">
        <f t="shared" si="755"/>
        <v>0</v>
      </c>
      <c r="AP140" s="354"/>
      <c r="AQ140" s="368">
        <f t="shared" si="756"/>
        <v>0</v>
      </c>
      <c r="AR140" s="354"/>
      <c r="AS140" s="354"/>
      <c r="AT140" s="369">
        <f t="shared" si="757"/>
        <v>0</v>
      </c>
      <c r="AU140" s="354"/>
      <c r="AV140" s="369">
        <f t="shared" si="758"/>
        <v>0</v>
      </c>
      <c r="AW140" s="354"/>
      <c r="AX140" s="369">
        <f t="shared" si="759"/>
        <v>0</v>
      </c>
      <c r="AY140" s="354"/>
      <c r="AZ140" s="369">
        <f t="shared" si="760"/>
        <v>0</v>
      </c>
      <c r="BA140" s="354"/>
      <c r="BB140" s="369">
        <f t="shared" si="761"/>
        <v>0</v>
      </c>
      <c r="BC140" s="150"/>
      <c r="BD140" s="116"/>
      <c r="BE140" s="367"/>
      <c r="BF140" s="367"/>
      <c r="BG140" s="367"/>
      <c r="BH140" s="367"/>
      <c r="BI140" s="367"/>
      <c r="BJ140" s="367"/>
      <c r="BK140" s="367">
        <f t="shared" si="625"/>
        <v>0</v>
      </c>
      <c r="BL140" s="367">
        <f t="shared" si="626"/>
        <v>0</v>
      </c>
      <c r="BM140" s="367">
        <f t="shared" si="627"/>
        <v>0</v>
      </c>
      <c r="BN140" s="367">
        <f t="shared" si="628"/>
        <v>0</v>
      </c>
      <c r="BO140" s="367">
        <f t="shared" si="629"/>
        <v>0</v>
      </c>
      <c r="BP140" s="367">
        <f t="shared" si="630"/>
        <v>0</v>
      </c>
      <c r="BQ140" s="383">
        <f t="shared" si="762"/>
        <v>0</v>
      </c>
      <c r="BR140" s="146"/>
      <c r="BS140" s="441">
        <v>5</v>
      </c>
      <c r="BT140" s="116"/>
      <c r="BU140" s="116"/>
      <c r="BV140" s="116"/>
      <c r="BW140" s="116"/>
      <c r="BX140" s="116"/>
      <c r="BY140" s="116"/>
      <c r="BZ140" s="116"/>
      <c r="CA140" s="116"/>
      <c r="CB140" s="116"/>
      <c r="CC140" s="116"/>
      <c r="CD140" s="116"/>
      <c r="CE140" s="116"/>
      <c r="CF140" s="116"/>
      <c r="CG140" s="116"/>
      <c r="CH140" s="116"/>
      <c r="CI140" s="116"/>
      <c r="CJ140" s="116"/>
      <c r="CK140" s="116"/>
      <c r="CL140" s="116"/>
      <c r="CM140" s="116"/>
      <c r="CN140" s="116"/>
      <c r="CO140" s="116"/>
      <c r="CP140" s="116"/>
      <c r="CQ140" s="116"/>
      <c r="CR140" s="116"/>
      <c r="CS140" s="116"/>
      <c r="CT140" s="116"/>
      <c r="CU140" s="116"/>
      <c r="CV140" s="116"/>
      <c r="CW140" s="116"/>
      <c r="CX140" s="116"/>
      <c r="CY140" s="116"/>
      <c r="CZ140" s="116"/>
      <c r="DA140" s="116"/>
      <c r="DB140" s="116"/>
      <c r="DC140" s="116"/>
      <c r="DD140" s="116"/>
      <c r="DE140" s="116"/>
      <c r="DF140" s="116"/>
      <c r="DG140" s="116"/>
      <c r="DH140" s="116"/>
      <c r="DI140" s="116"/>
      <c r="DJ140" s="116"/>
      <c r="DK140" s="116"/>
      <c r="DL140" s="116"/>
      <c r="DM140" s="116"/>
      <c r="DN140" s="116"/>
      <c r="DO140" s="116"/>
      <c r="DP140" s="116"/>
      <c r="DQ140" s="116"/>
      <c r="DR140" s="116"/>
      <c r="DS140" s="116"/>
      <c r="DT140" s="116"/>
      <c r="DU140" s="116"/>
      <c r="DV140" s="116"/>
      <c r="DW140" s="116"/>
      <c r="DX140" s="116"/>
      <c r="DY140" s="116"/>
      <c r="DZ140" s="116"/>
      <c r="EA140" s="116"/>
    </row>
    <row r="141" spans="1:131" ht="11.25" customHeight="1" x14ac:dyDescent="0.15">
      <c r="A141" s="223" t="s">
        <v>221</v>
      </c>
      <c r="B141" s="224"/>
      <c r="C141" s="225"/>
      <c r="D141" s="391"/>
      <c r="E141" s="710"/>
      <c r="F141" s="711"/>
      <c r="G141" s="217"/>
      <c r="H141" s="206"/>
      <c r="I141" s="218"/>
      <c r="J141" s="156"/>
      <c r="K141" s="219"/>
      <c r="L141" s="219"/>
      <c r="M141" s="156"/>
      <c r="N141" s="222"/>
      <c r="O141" s="220"/>
      <c r="P141" s="190"/>
      <c r="Q141" s="222"/>
      <c r="R141" s="220"/>
      <c r="S141" s="190"/>
      <c r="T141" s="222"/>
      <c r="U141" s="220"/>
      <c r="V141" s="190"/>
      <c r="W141" s="222"/>
      <c r="X141" s="220"/>
      <c r="Y141" s="190"/>
      <c r="Z141" s="186"/>
      <c r="AA141" s="207"/>
      <c r="AB141" s="215"/>
      <c r="AC141" s="190"/>
      <c r="AD141" s="156">
        <f>SUM(AD142)</f>
        <v>0</v>
      </c>
      <c r="AE141" s="156"/>
      <c r="AF141" s="117"/>
      <c r="AG141" s="156"/>
      <c r="AH141" s="355"/>
      <c r="AI141" s="368"/>
      <c r="AJ141" s="354"/>
      <c r="AK141" s="368"/>
      <c r="AL141" s="354"/>
      <c r="AM141" s="368"/>
      <c r="AN141" s="354"/>
      <c r="AO141" s="368"/>
      <c r="AP141" s="354"/>
      <c r="AQ141" s="368"/>
      <c r="AR141" s="354"/>
      <c r="AS141" s="354"/>
      <c r="AT141" s="369"/>
      <c r="AU141" s="354"/>
      <c r="AV141" s="369"/>
      <c r="AW141" s="354"/>
      <c r="AX141" s="369"/>
      <c r="AY141" s="354"/>
      <c r="AZ141" s="369"/>
      <c r="BA141" s="354"/>
      <c r="BB141" s="369"/>
      <c r="BC141" s="150"/>
      <c r="BD141" s="116"/>
      <c r="BE141" s="367"/>
      <c r="BF141" s="367"/>
      <c r="BG141" s="367"/>
      <c r="BH141" s="367"/>
      <c r="BI141" s="367"/>
      <c r="BJ141" s="367"/>
      <c r="BK141" s="367"/>
      <c r="BL141" s="367"/>
      <c r="BM141" s="367"/>
      <c r="BN141" s="367"/>
      <c r="BO141" s="367"/>
      <c r="BP141" s="367"/>
      <c r="BQ141" s="383"/>
      <c r="BR141" s="146"/>
      <c r="BS141" s="441" t="e">
        <v>#N/A</v>
      </c>
      <c r="BT141" s="116"/>
      <c r="BU141" s="116"/>
      <c r="BV141" s="116"/>
      <c r="BW141" s="116"/>
      <c r="BX141" s="116"/>
      <c r="BY141" s="116"/>
      <c r="BZ141" s="116"/>
      <c r="CA141" s="116"/>
      <c r="CB141" s="116"/>
      <c r="CC141" s="116"/>
      <c r="CD141" s="116"/>
      <c r="CE141" s="116"/>
      <c r="CF141" s="116"/>
      <c r="CG141" s="116"/>
      <c r="CH141" s="116"/>
      <c r="CI141" s="116"/>
      <c r="CJ141" s="116"/>
      <c r="CK141" s="116"/>
      <c r="CL141" s="116"/>
      <c r="CM141" s="116"/>
      <c r="CN141" s="116"/>
      <c r="CO141" s="116"/>
      <c r="CP141" s="116"/>
      <c r="CQ141" s="116"/>
      <c r="CR141" s="116"/>
      <c r="CS141" s="116"/>
      <c r="CT141" s="116"/>
      <c r="CU141" s="116"/>
      <c r="CV141" s="116"/>
      <c r="CW141" s="116"/>
      <c r="CX141" s="116"/>
      <c r="CY141" s="116"/>
      <c r="CZ141" s="116"/>
      <c r="DA141" s="116"/>
      <c r="DB141" s="116"/>
      <c r="DC141" s="116"/>
      <c r="DD141" s="116"/>
      <c r="DE141" s="116"/>
      <c r="DF141" s="116"/>
      <c r="DG141" s="116"/>
      <c r="DH141" s="116"/>
      <c r="DI141" s="116"/>
      <c r="DJ141" s="116"/>
      <c r="DK141" s="116"/>
      <c r="DL141" s="116"/>
      <c r="DM141" s="116"/>
      <c r="DN141" s="116"/>
      <c r="DO141" s="116"/>
      <c r="DP141" s="116"/>
      <c r="DQ141" s="116"/>
      <c r="DR141" s="116"/>
      <c r="DS141" s="116"/>
      <c r="DT141" s="116"/>
      <c r="DU141" s="116"/>
      <c r="DV141" s="116"/>
      <c r="DW141" s="116"/>
      <c r="DX141" s="116"/>
      <c r="DY141" s="116"/>
      <c r="DZ141" s="116"/>
      <c r="EA141" s="116"/>
    </row>
    <row r="142" spans="1:131" ht="11.25" customHeight="1" x14ac:dyDescent="0.15">
      <c r="A142" s="113" t="s">
        <v>222</v>
      </c>
      <c r="B142" s="124"/>
      <c r="C142" s="127"/>
      <c r="D142" s="112" t="str">
        <f>BS142</f>
        <v>S/O</v>
      </c>
      <c r="E142" s="710" t="s">
        <v>89</v>
      </c>
      <c r="F142" s="711">
        <f t="shared" ref="F142" si="763">BQ142</f>
        <v>0</v>
      </c>
      <c r="G142" s="209">
        <v>30</v>
      </c>
      <c r="H142" s="210"/>
      <c r="I142" s="211">
        <v>4504255</v>
      </c>
      <c r="J142" s="212"/>
      <c r="K142" s="552"/>
      <c r="L142" s="553"/>
      <c r="M142" s="212"/>
      <c r="N142" s="213"/>
      <c r="O142" s="214">
        <f>IF($D$18="YES", (N142), (0))</f>
        <v>0</v>
      </c>
      <c r="P142" s="190"/>
      <c r="Q142" s="213"/>
      <c r="R142" s="214">
        <f>IF($D$18="YES", (Q142), (0))</f>
        <v>0</v>
      </c>
      <c r="S142" s="190"/>
      <c r="T142" s="213"/>
      <c r="U142" s="214">
        <f>IF($D$18="YES", (T142), (0))</f>
        <v>0</v>
      </c>
      <c r="V142" s="190"/>
      <c r="W142" s="213"/>
      <c r="X142" s="214">
        <f>IF($D$18="YES", (W142), (0))</f>
        <v>0</v>
      </c>
      <c r="Y142" s="190"/>
      <c r="Z142" s="190"/>
      <c r="AA142" s="207"/>
      <c r="AB142" s="208"/>
      <c r="AC142" s="190"/>
      <c r="AD142" s="156">
        <f>SUM(N142,O142,Q142,R142,T142,U142,W142,X142)</f>
        <v>0</v>
      </c>
      <c r="AE142" s="146"/>
      <c r="AF142" s="117"/>
      <c r="AG142" s="156"/>
      <c r="AH142" s="355"/>
      <c r="AI142" s="368">
        <f t="shared" ref="AI142" si="764">N142*G142</f>
        <v>0</v>
      </c>
      <c r="AJ142" s="354"/>
      <c r="AK142" s="368">
        <f t="shared" ref="AK142" si="765">Q142*G142</f>
        <v>0</v>
      </c>
      <c r="AL142" s="354"/>
      <c r="AM142" s="368">
        <f t="shared" ref="AM142" si="766">T142*G142</f>
        <v>0</v>
      </c>
      <c r="AN142" s="354"/>
      <c r="AO142" s="368">
        <f t="shared" ref="AO142" si="767">W142*G142</f>
        <v>0</v>
      </c>
      <c r="AP142" s="354"/>
      <c r="AQ142" s="368">
        <f t="shared" si="311"/>
        <v>0</v>
      </c>
      <c r="AR142" s="354"/>
      <c r="AS142" s="354"/>
      <c r="AT142" s="369">
        <f t="shared" ref="AT142" si="768">(N142*G142)*F142</f>
        <v>0</v>
      </c>
      <c r="AU142" s="354"/>
      <c r="AV142" s="369">
        <f t="shared" ref="AV142" si="769">(Q142*G142)*F142</f>
        <v>0</v>
      </c>
      <c r="AW142" s="354"/>
      <c r="AX142" s="369">
        <f t="shared" ref="AX142" si="770">(T142*G142)*F142</f>
        <v>0</v>
      </c>
      <c r="AY142" s="354"/>
      <c r="AZ142" s="369">
        <f t="shared" ref="AZ142" si="771">(W142*G142)*F142</f>
        <v>0</v>
      </c>
      <c r="BA142" s="354"/>
      <c r="BB142" s="369">
        <f t="shared" ref="BB142" si="772">SUM(AS142:BA142)</f>
        <v>0</v>
      </c>
      <c r="BC142" s="150"/>
      <c r="BD142" s="116"/>
      <c r="BE142" s="367"/>
      <c r="BF142" s="367"/>
      <c r="BG142" s="367"/>
      <c r="BH142" s="367"/>
      <c r="BI142" s="367"/>
      <c r="BJ142" s="367"/>
      <c r="BK142" s="367">
        <f>IF($N$18&lt;BK$24,0,IF($N$18&gt;BK$25,0,$BE142))</f>
        <v>0</v>
      </c>
      <c r="BL142" s="367">
        <f>IF($N$18&lt;BL$24,0,IF($N$18&gt;BL$25,0,$BF142))</f>
        <v>0</v>
      </c>
      <c r="BM142" s="367">
        <f>IF($N$18&lt;BM$24,0,IF($N$18&gt;BM$25,0,$BG142))</f>
        <v>0</v>
      </c>
      <c r="BN142" s="367">
        <f>IF($N$18&lt;BN$24,0,IF($N$18&gt;BN$25,0,$BH142))</f>
        <v>0</v>
      </c>
      <c r="BO142" s="367">
        <f>IF($N$18&lt;BO$24,0,IF($N$18&gt;BO$25,0,$BI142))</f>
        <v>0</v>
      </c>
      <c r="BP142" s="367">
        <f>IF($N$18&lt;BP$24,0,IF($N$18&gt;BP$25,0,$BJ142))</f>
        <v>0</v>
      </c>
      <c r="BQ142" s="383">
        <f t="shared" ref="BQ142" si="773">SUM(BK142:BP142)</f>
        <v>0</v>
      </c>
      <c r="BR142" s="146"/>
      <c r="BS142" s="441" t="s">
        <v>90</v>
      </c>
      <c r="BT142" s="116"/>
      <c r="BU142" s="116"/>
      <c r="BV142" s="116"/>
      <c r="BW142" s="116"/>
      <c r="BX142" s="116"/>
      <c r="BY142" s="116"/>
      <c r="BZ142" s="116"/>
      <c r="CA142" s="116"/>
      <c r="CB142" s="116"/>
      <c r="CC142" s="116"/>
      <c r="CD142" s="116"/>
      <c r="CE142" s="116"/>
      <c r="CF142" s="116"/>
      <c r="CG142" s="116"/>
      <c r="CH142" s="116"/>
      <c r="CI142" s="116"/>
      <c r="CJ142" s="116"/>
      <c r="CK142" s="116"/>
      <c r="CL142" s="116"/>
      <c r="CM142" s="116"/>
      <c r="CN142" s="116"/>
      <c r="CO142" s="116"/>
      <c r="CP142" s="116"/>
      <c r="CQ142" s="116"/>
      <c r="CR142" s="116"/>
      <c r="CS142" s="116"/>
      <c r="CT142" s="116"/>
      <c r="CU142" s="116"/>
      <c r="CV142" s="116"/>
      <c r="CW142" s="116"/>
      <c r="CX142" s="116"/>
      <c r="CY142" s="116"/>
      <c r="CZ142" s="116"/>
      <c r="DA142" s="116"/>
      <c r="DB142" s="116"/>
      <c r="DC142" s="116"/>
      <c r="DD142" s="116"/>
      <c r="DE142" s="116"/>
      <c r="DF142" s="116"/>
      <c r="DG142" s="116"/>
      <c r="DH142" s="116"/>
      <c r="DI142" s="116"/>
      <c r="DJ142" s="116"/>
      <c r="DK142" s="116"/>
      <c r="DL142" s="116"/>
      <c r="DM142" s="116"/>
      <c r="DN142" s="116"/>
      <c r="DO142" s="116"/>
      <c r="DP142" s="116"/>
      <c r="DQ142" s="116"/>
      <c r="DR142" s="116"/>
      <c r="DS142" s="116"/>
      <c r="DT142" s="116"/>
      <c r="DU142" s="116"/>
      <c r="DV142" s="116"/>
      <c r="DW142" s="116"/>
      <c r="DX142" s="116"/>
      <c r="DY142" s="116"/>
      <c r="DZ142" s="116"/>
      <c r="EA142" s="116"/>
    </row>
    <row r="143" spans="1:131" ht="11.25" customHeight="1" x14ac:dyDescent="0.15">
      <c r="A143" s="126" t="s">
        <v>223</v>
      </c>
      <c r="B143" s="205"/>
      <c r="C143" s="133"/>
      <c r="D143" s="407"/>
      <c r="E143" s="714"/>
      <c r="F143" s="715"/>
      <c r="G143" s="217"/>
      <c r="H143" s="206"/>
      <c r="I143" s="218"/>
      <c r="J143" s="156"/>
      <c r="K143" s="219"/>
      <c r="L143" s="219"/>
      <c r="M143" s="156"/>
      <c r="N143" s="156"/>
      <c r="O143" s="139"/>
      <c r="P143" s="190"/>
      <c r="Q143" s="156"/>
      <c r="R143" s="139"/>
      <c r="S143" s="190"/>
      <c r="T143" s="156"/>
      <c r="U143" s="139"/>
      <c r="V143" s="190"/>
      <c r="W143" s="156"/>
      <c r="X143" s="139"/>
      <c r="Y143" s="190"/>
      <c r="Z143" s="186"/>
      <c r="AA143" s="207"/>
      <c r="AB143" s="215"/>
      <c r="AC143" s="190"/>
      <c r="AD143" s="156">
        <f>SUM(AD144:AD148)</f>
        <v>0</v>
      </c>
      <c r="AE143" s="156"/>
      <c r="AF143" s="117"/>
      <c r="AG143" s="156"/>
      <c r="AH143" s="355"/>
      <c r="AI143" s="368"/>
      <c r="AJ143" s="354"/>
      <c r="AK143" s="368"/>
      <c r="AL143" s="354"/>
      <c r="AM143" s="368"/>
      <c r="AN143" s="354"/>
      <c r="AO143" s="368"/>
      <c r="AP143" s="354"/>
      <c r="AQ143" s="368"/>
      <c r="AR143" s="354"/>
      <c r="AS143" s="354"/>
      <c r="AT143" s="369"/>
      <c r="AU143" s="354"/>
      <c r="AV143" s="369"/>
      <c r="AW143" s="354"/>
      <c r="AX143" s="369"/>
      <c r="AY143" s="354"/>
      <c r="AZ143" s="369"/>
      <c r="BA143" s="354"/>
      <c r="BB143" s="369"/>
      <c r="BC143" s="150"/>
      <c r="BD143" s="116"/>
      <c r="BE143" s="367"/>
      <c r="BF143" s="367"/>
      <c r="BG143" s="367"/>
      <c r="BH143" s="367"/>
      <c r="BI143" s="367"/>
      <c r="BJ143" s="367"/>
      <c r="BK143" s="367"/>
      <c r="BL143" s="367"/>
      <c r="BM143" s="367"/>
      <c r="BN143" s="367"/>
      <c r="BO143" s="367"/>
      <c r="BP143" s="367"/>
      <c r="BQ143" s="383"/>
      <c r="BR143" s="146"/>
      <c r="BS143" s="441" t="e">
        <v>#N/A</v>
      </c>
      <c r="BT143" s="116"/>
      <c r="BU143" s="116"/>
      <c r="BV143" s="116"/>
      <c r="BW143" s="116"/>
      <c r="BX143" s="116"/>
      <c r="BY143" s="116"/>
      <c r="BZ143" s="116"/>
      <c r="CA143" s="116"/>
      <c r="CB143" s="116"/>
      <c r="CC143" s="116"/>
      <c r="CD143" s="116"/>
      <c r="CE143" s="116"/>
      <c r="CF143" s="116"/>
      <c r="CG143" s="116"/>
      <c r="CH143" s="116"/>
      <c r="CI143" s="116"/>
      <c r="CJ143" s="116"/>
      <c r="CK143" s="116"/>
      <c r="CL143" s="116"/>
      <c r="CM143" s="116"/>
      <c r="CN143" s="116"/>
      <c r="CO143" s="116"/>
      <c r="CP143" s="116"/>
      <c r="CQ143" s="116"/>
      <c r="CR143" s="116"/>
      <c r="CS143" s="116"/>
      <c r="CT143" s="116"/>
      <c r="CU143" s="116"/>
      <c r="CV143" s="116"/>
      <c r="CW143" s="116"/>
      <c r="CX143" s="116"/>
      <c r="CY143" s="116"/>
      <c r="CZ143" s="116"/>
      <c r="DA143" s="116"/>
      <c r="DB143" s="116"/>
      <c r="DC143" s="116"/>
      <c r="DD143" s="116"/>
      <c r="DE143" s="116"/>
      <c r="DF143" s="116"/>
      <c r="DG143" s="116"/>
      <c r="DH143" s="116"/>
      <c r="DI143" s="116"/>
      <c r="DJ143" s="116"/>
      <c r="DK143" s="116"/>
      <c r="DL143" s="116"/>
      <c r="DM143" s="116"/>
      <c r="DN143" s="116"/>
      <c r="DO143" s="116"/>
      <c r="DP143" s="116"/>
      <c r="DQ143" s="116"/>
      <c r="DR143" s="116"/>
      <c r="DS143" s="116"/>
      <c r="DT143" s="116"/>
      <c r="DU143" s="116"/>
      <c r="DV143" s="116"/>
      <c r="DW143" s="116"/>
      <c r="DX143" s="116"/>
      <c r="DY143" s="116"/>
      <c r="DZ143" s="116"/>
      <c r="EA143" s="116"/>
    </row>
    <row r="144" spans="1:131" ht="11.25" customHeight="1" x14ac:dyDescent="0.15">
      <c r="A144" s="90" t="s">
        <v>224</v>
      </c>
      <c r="B144" s="205"/>
      <c r="C144" s="133"/>
      <c r="D144" s="391"/>
      <c r="E144" s="712"/>
      <c r="F144" s="713"/>
      <c r="G144" s="226"/>
      <c r="H144" s="340"/>
      <c r="I144" s="218"/>
      <c r="J144" s="135"/>
      <c r="K144" s="219"/>
      <c r="L144" s="219"/>
      <c r="M144" s="135"/>
      <c r="N144" s="227"/>
      <c r="O144" s="138"/>
      <c r="P144" s="190"/>
      <c r="Q144" s="227"/>
      <c r="R144" s="138"/>
      <c r="S144" s="190"/>
      <c r="T144" s="227"/>
      <c r="U144" s="138"/>
      <c r="V144" s="190"/>
      <c r="W144" s="227"/>
      <c r="X144" s="138"/>
      <c r="Y144" s="190"/>
      <c r="Z144" s="186"/>
      <c r="AA144" s="207"/>
      <c r="AB144" s="215"/>
      <c r="AC144" s="190"/>
      <c r="AD144" s="156">
        <f>SUM(AD145:AD147)</f>
        <v>0</v>
      </c>
      <c r="AE144" s="156"/>
      <c r="AF144" s="117"/>
      <c r="AG144" s="156"/>
      <c r="AH144" s="355"/>
      <c r="AI144" s="368"/>
      <c r="AJ144" s="354"/>
      <c r="AK144" s="368"/>
      <c r="AL144" s="354"/>
      <c r="AM144" s="368"/>
      <c r="AN144" s="354"/>
      <c r="AO144" s="368"/>
      <c r="AP144" s="354"/>
      <c r="AQ144" s="368"/>
      <c r="AR144" s="354"/>
      <c r="AS144" s="354"/>
      <c r="AT144" s="369"/>
      <c r="AU144" s="354"/>
      <c r="AV144" s="369"/>
      <c r="AW144" s="354"/>
      <c r="AX144" s="369"/>
      <c r="AY144" s="354"/>
      <c r="AZ144" s="369"/>
      <c r="BA144" s="354"/>
      <c r="BB144" s="369"/>
      <c r="BC144" s="150"/>
      <c r="BD144" s="116"/>
      <c r="BE144" s="367"/>
      <c r="BF144" s="367"/>
      <c r="BG144" s="367"/>
      <c r="BH144" s="367"/>
      <c r="BI144" s="367"/>
      <c r="BJ144" s="367"/>
      <c r="BK144" s="367"/>
      <c r="BL144" s="367"/>
      <c r="BM144" s="367"/>
      <c r="BN144" s="367"/>
      <c r="BO144" s="367"/>
      <c r="BP144" s="367"/>
      <c r="BQ144" s="383"/>
      <c r="BR144" s="146"/>
      <c r="BS144" s="441" t="e">
        <v>#N/A</v>
      </c>
      <c r="BT144" s="116"/>
      <c r="BU144" s="116"/>
      <c r="BV144" s="116"/>
      <c r="BW144" s="116"/>
      <c r="BX144" s="116"/>
      <c r="BY144" s="116"/>
      <c r="BZ144" s="116"/>
      <c r="CA144" s="116"/>
      <c r="CB144" s="116"/>
      <c r="CC144" s="116"/>
      <c r="CD144" s="116"/>
      <c r="CE144" s="116"/>
      <c r="CF144" s="116"/>
      <c r="CG144" s="116"/>
      <c r="CH144" s="116"/>
      <c r="CI144" s="116"/>
      <c r="CJ144" s="116"/>
      <c r="CK144" s="116"/>
      <c r="CL144" s="116"/>
      <c r="CM144" s="116"/>
      <c r="CN144" s="116"/>
      <c r="CO144" s="116"/>
      <c r="CP144" s="116"/>
      <c r="CQ144" s="116"/>
      <c r="CR144" s="116"/>
      <c r="CS144" s="116"/>
      <c r="CT144" s="116"/>
      <c r="CU144" s="116"/>
      <c r="CV144" s="116"/>
      <c r="CW144" s="116"/>
      <c r="CX144" s="116"/>
      <c r="CY144" s="116"/>
      <c r="CZ144" s="116"/>
      <c r="DA144" s="116"/>
      <c r="DB144" s="116"/>
      <c r="DC144" s="116"/>
      <c r="DD144" s="116"/>
      <c r="DE144" s="116"/>
      <c r="DF144" s="116"/>
      <c r="DG144" s="116"/>
      <c r="DH144" s="116"/>
      <c r="DI144" s="116"/>
      <c r="DJ144" s="116"/>
      <c r="DK144" s="116"/>
      <c r="DL144" s="116"/>
      <c r="DM144" s="116"/>
      <c r="DN144" s="116"/>
      <c r="DO144" s="116"/>
      <c r="DP144" s="116"/>
      <c r="DQ144" s="116"/>
      <c r="DR144" s="116"/>
      <c r="DS144" s="116"/>
      <c r="DT144" s="116"/>
      <c r="DU144" s="116"/>
      <c r="DV144" s="116"/>
      <c r="DW144" s="116"/>
      <c r="DX144" s="116"/>
      <c r="DY144" s="116"/>
      <c r="DZ144" s="116"/>
      <c r="EA144" s="116"/>
    </row>
    <row r="145" spans="1:131" ht="11.25" customHeight="1" x14ac:dyDescent="0.15">
      <c r="A145" s="113" t="s">
        <v>225</v>
      </c>
      <c r="B145" s="124" t="s">
        <v>226</v>
      </c>
      <c r="C145" s="127"/>
      <c r="D145" s="112" t="str">
        <f>BS145</f>
        <v>S/O</v>
      </c>
      <c r="E145" s="710" t="s">
        <v>89</v>
      </c>
      <c r="F145" s="711">
        <f t="shared" ref="F145:F147" si="774">BQ145</f>
        <v>0</v>
      </c>
      <c r="G145" s="209">
        <v>30</v>
      </c>
      <c r="H145" s="210"/>
      <c r="I145" s="211">
        <v>4504295</v>
      </c>
      <c r="J145" s="212"/>
      <c r="K145" s="552"/>
      <c r="L145" s="553"/>
      <c r="M145" s="212"/>
      <c r="N145" s="213"/>
      <c r="O145" s="214">
        <f>IF($D$18="YES", (N145), (0))</f>
        <v>0</v>
      </c>
      <c r="P145" s="190"/>
      <c r="Q145" s="213"/>
      <c r="R145" s="214">
        <f>IF($D$18="YES", (Q145), (0))</f>
        <v>0</v>
      </c>
      <c r="S145" s="190"/>
      <c r="T145" s="213"/>
      <c r="U145" s="214">
        <f>IF($D$18="YES", (T145), (0))</f>
        <v>0</v>
      </c>
      <c r="V145" s="190"/>
      <c r="W145" s="213"/>
      <c r="X145" s="214">
        <f>IF($D$18="YES", (W145), (0))</f>
        <v>0</v>
      </c>
      <c r="Y145" s="190"/>
      <c r="Z145" s="190"/>
      <c r="AA145" s="207"/>
      <c r="AB145" s="208"/>
      <c r="AC145" s="190"/>
      <c r="AD145" s="156">
        <f>SUM(N145,O145,Q145,R145,T145,U145,W145,X145)</f>
        <v>0</v>
      </c>
      <c r="AE145" s="146"/>
      <c r="AF145" s="117"/>
      <c r="AG145" s="156"/>
      <c r="AH145" s="355"/>
      <c r="AI145" s="368">
        <f t="shared" ref="AI145:AI147" si="775">N145*G145</f>
        <v>0</v>
      </c>
      <c r="AJ145" s="354"/>
      <c r="AK145" s="368">
        <f t="shared" ref="AK145:AK147" si="776">Q145*G145</f>
        <v>0</v>
      </c>
      <c r="AL145" s="354"/>
      <c r="AM145" s="368">
        <f t="shared" ref="AM145:AM147" si="777">T145*G145</f>
        <v>0</v>
      </c>
      <c r="AN145" s="354"/>
      <c r="AO145" s="368">
        <f t="shared" ref="AO145:AO147" si="778">W145*G145</f>
        <v>0</v>
      </c>
      <c r="AP145" s="354"/>
      <c r="AQ145" s="368">
        <f t="shared" ref="AQ145:AQ147" si="779">SUM(AI145,AK145,AM145,AO145)</f>
        <v>0</v>
      </c>
      <c r="AR145" s="354"/>
      <c r="AS145" s="354"/>
      <c r="AT145" s="369">
        <f t="shared" ref="AT145:AT147" si="780">(N145*G145)*F145</f>
        <v>0</v>
      </c>
      <c r="AU145" s="354"/>
      <c r="AV145" s="369">
        <f t="shared" ref="AV145:AV147" si="781">(Q145*G145)*F145</f>
        <v>0</v>
      </c>
      <c r="AW145" s="354"/>
      <c r="AX145" s="369">
        <f t="shared" ref="AX145:AX147" si="782">(T145*G145)*F145</f>
        <v>0</v>
      </c>
      <c r="AY145" s="354"/>
      <c r="AZ145" s="369">
        <f t="shared" ref="AZ145:AZ147" si="783">(W145*G145)*F145</f>
        <v>0</v>
      </c>
      <c r="BA145" s="354"/>
      <c r="BB145" s="369">
        <f t="shared" ref="BB145:BB147" si="784">SUM(AS145:BA145)</f>
        <v>0</v>
      </c>
      <c r="BC145" s="150"/>
      <c r="BD145" s="116"/>
      <c r="BE145" s="367"/>
      <c r="BF145" s="367"/>
      <c r="BG145" s="367"/>
      <c r="BH145" s="367"/>
      <c r="BI145" s="367"/>
      <c r="BJ145" s="367"/>
      <c r="BK145" s="367">
        <f>IF($N$18&lt;BK$24,0,IF($N$18&gt;BK$25,0,$BE145))</f>
        <v>0</v>
      </c>
      <c r="BL145" s="367">
        <f>IF($N$18&lt;BL$24,0,IF($N$18&gt;BL$25,0,$BF145))</f>
        <v>0</v>
      </c>
      <c r="BM145" s="367">
        <f>IF($N$18&lt;BM$24,0,IF($N$18&gt;BM$25,0,$BG145))</f>
        <v>0</v>
      </c>
      <c r="BN145" s="367">
        <f>IF($N$18&lt;BN$24,0,IF($N$18&gt;BN$25,0,$BH145))</f>
        <v>0</v>
      </c>
      <c r="BO145" s="367">
        <f>IF($N$18&lt;BO$24,0,IF($N$18&gt;BO$25,0,$BI145))</f>
        <v>0</v>
      </c>
      <c r="BP145" s="367">
        <f>IF($N$18&lt;BP$24,0,IF($N$18&gt;BP$25,0,$BJ145))</f>
        <v>0</v>
      </c>
      <c r="BQ145" s="383">
        <f t="shared" ref="BQ145:BQ147" si="785">SUM(BK145:BP145)</f>
        <v>0</v>
      </c>
      <c r="BR145" s="146"/>
      <c r="BS145" s="441" t="s">
        <v>90</v>
      </c>
      <c r="BT145" s="116"/>
      <c r="BU145" s="116"/>
      <c r="BV145" s="116"/>
      <c r="BW145" s="116"/>
      <c r="BX145" s="116"/>
      <c r="BY145" s="116"/>
      <c r="BZ145" s="116"/>
      <c r="CA145" s="116"/>
      <c r="CB145" s="116"/>
      <c r="CC145" s="116"/>
      <c r="CD145" s="116"/>
      <c r="CE145" s="116"/>
      <c r="CF145" s="116"/>
      <c r="CG145" s="116"/>
      <c r="CH145" s="116"/>
      <c r="CI145" s="116"/>
      <c r="CJ145" s="116"/>
      <c r="CK145" s="116"/>
      <c r="CL145" s="116"/>
      <c r="CM145" s="116"/>
      <c r="CN145" s="116"/>
      <c r="CO145" s="116"/>
      <c r="CP145" s="116"/>
      <c r="CQ145" s="116"/>
      <c r="CR145" s="116"/>
      <c r="CS145" s="116"/>
      <c r="CT145" s="116"/>
      <c r="CU145" s="116"/>
      <c r="CV145" s="116"/>
      <c r="CW145" s="116"/>
      <c r="CX145" s="116"/>
      <c r="CY145" s="116"/>
      <c r="CZ145" s="116"/>
      <c r="DA145" s="116"/>
      <c r="DB145" s="116"/>
      <c r="DC145" s="116"/>
      <c r="DD145" s="116"/>
      <c r="DE145" s="116"/>
      <c r="DF145" s="116"/>
      <c r="DG145" s="116"/>
      <c r="DH145" s="116"/>
      <c r="DI145" s="116"/>
      <c r="DJ145" s="116"/>
      <c r="DK145" s="116"/>
      <c r="DL145" s="116"/>
      <c r="DM145" s="116"/>
      <c r="DN145" s="116"/>
      <c r="DO145" s="116"/>
      <c r="DP145" s="116"/>
      <c r="DQ145" s="116"/>
      <c r="DR145" s="116"/>
      <c r="DS145" s="116"/>
      <c r="DT145" s="116"/>
      <c r="DU145" s="116"/>
      <c r="DV145" s="116"/>
      <c r="DW145" s="116"/>
      <c r="DX145" s="116"/>
      <c r="DY145" s="116"/>
      <c r="DZ145" s="116"/>
      <c r="EA145" s="116"/>
    </row>
    <row r="146" spans="1:131" ht="11.25" customHeight="1" x14ac:dyDescent="0.15">
      <c r="A146" s="113" t="s">
        <v>227</v>
      </c>
      <c r="B146" s="124" t="s">
        <v>98</v>
      </c>
      <c r="C146" s="470" t="s">
        <v>67</v>
      </c>
      <c r="D146" s="112" t="str">
        <f>BS146</f>
        <v>S/O</v>
      </c>
      <c r="E146" s="710" t="s">
        <v>89</v>
      </c>
      <c r="F146" s="711">
        <f t="shared" ref="F146" si="786">BQ146</f>
        <v>0</v>
      </c>
      <c r="G146" s="209">
        <v>30</v>
      </c>
      <c r="H146" s="210"/>
      <c r="I146" s="211">
        <v>4504315</v>
      </c>
      <c r="J146" s="212"/>
      <c r="K146" s="552"/>
      <c r="L146" s="553"/>
      <c r="M146" s="212"/>
      <c r="N146" s="213"/>
      <c r="O146" s="214">
        <f>IF($D$18="YES", (N146), (0))</f>
        <v>0</v>
      </c>
      <c r="P146" s="190"/>
      <c r="Q146" s="213"/>
      <c r="R146" s="214">
        <f>IF($D$18="YES", (Q146), (0))</f>
        <v>0</v>
      </c>
      <c r="S146" s="190"/>
      <c r="T146" s="213"/>
      <c r="U146" s="214">
        <f>IF($D$18="YES", (T146), (0))</f>
        <v>0</v>
      </c>
      <c r="V146" s="190"/>
      <c r="W146" s="213"/>
      <c r="X146" s="214">
        <f>IF($D$18="YES", (W146), (0))</f>
        <v>0</v>
      </c>
      <c r="Y146" s="190"/>
      <c r="Z146" s="190"/>
      <c r="AA146" s="207"/>
      <c r="AB146" s="208"/>
      <c r="AC146" s="190"/>
      <c r="AD146" s="156">
        <f>SUM(N146,O146,Q146,R146,T146,U146,W146,X146)</f>
        <v>0</v>
      </c>
      <c r="AE146" s="146"/>
      <c r="AF146" s="117"/>
      <c r="AG146" s="156"/>
      <c r="AH146" s="355"/>
      <c r="AI146" s="368">
        <f t="shared" ref="AI146" si="787">N146*G146</f>
        <v>0</v>
      </c>
      <c r="AJ146" s="354"/>
      <c r="AK146" s="368">
        <f t="shared" ref="AK146" si="788">Q146*G146</f>
        <v>0</v>
      </c>
      <c r="AL146" s="354"/>
      <c r="AM146" s="368">
        <f t="shared" ref="AM146" si="789">T146*G146</f>
        <v>0</v>
      </c>
      <c r="AN146" s="354"/>
      <c r="AO146" s="368">
        <f t="shared" ref="AO146" si="790">W146*G146</f>
        <v>0</v>
      </c>
      <c r="AP146" s="354"/>
      <c r="AQ146" s="368">
        <f t="shared" ref="AQ146" si="791">SUM(AI146,AK146,AM146,AO146)</f>
        <v>0</v>
      </c>
      <c r="AR146" s="354"/>
      <c r="AS146" s="354"/>
      <c r="AT146" s="369">
        <f t="shared" ref="AT146" si="792">(N146*G146)*F146</f>
        <v>0</v>
      </c>
      <c r="AU146" s="354"/>
      <c r="AV146" s="369">
        <f t="shared" ref="AV146" si="793">(Q146*G146)*F146</f>
        <v>0</v>
      </c>
      <c r="AW146" s="354"/>
      <c r="AX146" s="369">
        <f t="shared" ref="AX146" si="794">(T146*G146)*F146</f>
        <v>0</v>
      </c>
      <c r="AY146" s="354"/>
      <c r="AZ146" s="369">
        <f t="shared" ref="AZ146" si="795">(W146*G146)*F146</f>
        <v>0</v>
      </c>
      <c r="BA146" s="354"/>
      <c r="BB146" s="369">
        <f t="shared" ref="BB146" si="796">SUM(AS146:BA146)</f>
        <v>0</v>
      </c>
      <c r="BC146" s="150"/>
      <c r="BD146" s="116"/>
      <c r="BE146" s="367"/>
      <c r="BF146" s="367"/>
      <c r="BG146" s="367"/>
      <c r="BH146" s="367"/>
      <c r="BI146" s="367"/>
      <c r="BJ146" s="367"/>
      <c r="BK146" s="367">
        <f>IF($N$18&lt;BK$24,0,IF($N$18&gt;BK$25,0,$BE146))</f>
        <v>0</v>
      </c>
      <c r="BL146" s="367">
        <f>IF($N$18&lt;BL$24,0,IF($N$18&gt;BL$25,0,$BF146))</f>
        <v>0</v>
      </c>
      <c r="BM146" s="367">
        <f>IF($N$18&lt;BM$24,0,IF($N$18&gt;BM$25,0,$BG146))</f>
        <v>0</v>
      </c>
      <c r="BN146" s="367">
        <f>IF($N$18&lt;BN$24,0,IF($N$18&gt;BN$25,0,$BH146))</f>
        <v>0</v>
      </c>
      <c r="BO146" s="367">
        <f>IF($N$18&lt;BO$24,0,IF($N$18&gt;BO$25,0,$BI146))</f>
        <v>0</v>
      </c>
      <c r="BP146" s="367">
        <f>IF($N$18&lt;BP$24,0,IF($N$18&gt;BP$25,0,$BJ146))</f>
        <v>0</v>
      </c>
      <c r="BQ146" s="383">
        <f t="shared" ref="BQ146" si="797">SUM(BK146:BP146)</f>
        <v>0</v>
      </c>
      <c r="BR146" s="146"/>
      <c r="BS146" s="441" t="s">
        <v>90</v>
      </c>
      <c r="BT146" s="116"/>
      <c r="BU146" s="116"/>
      <c r="BV146" s="116"/>
      <c r="BW146" s="116"/>
      <c r="BX146" s="116"/>
      <c r="BY146" s="116"/>
      <c r="BZ146" s="116"/>
      <c r="CA146" s="116"/>
      <c r="CB146" s="116"/>
      <c r="CC146" s="116"/>
      <c r="CD146" s="116"/>
      <c r="CE146" s="116"/>
      <c r="CF146" s="116"/>
      <c r="CG146" s="116"/>
      <c r="CH146" s="116"/>
      <c r="CI146" s="116"/>
      <c r="CJ146" s="116"/>
      <c r="CK146" s="116"/>
      <c r="CL146" s="116"/>
      <c r="CM146" s="116"/>
      <c r="CN146" s="116"/>
      <c r="CO146" s="116"/>
      <c r="CP146" s="116"/>
      <c r="CQ146" s="116"/>
      <c r="CR146" s="116"/>
      <c r="CS146" s="116"/>
      <c r="CT146" s="116"/>
      <c r="CU146" s="116"/>
      <c r="CV146" s="116"/>
      <c r="CW146" s="116"/>
      <c r="CX146" s="116"/>
      <c r="CY146" s="116"/>
      <c r="CZ146" s="116"/>
      <c r="DA146" s="116"/>
      <c r="DB146" s="116"/>
      <c r="DC146" s="116"/>
      <c r="DD146" s="116"/>
      <c r="DE146" s="116"/>
      <c r="DF146" s="116"/>
      <c r="DG146" s="116"/>
      <c r="DH146" s="116"/>
      <c r="DI146" s="116"/>
      <c r="DJ146" s="116"/>
      <c r="DK146" s="116"/>
      <c r="DL146" s="116"/>
      <c r="DM146" s="116"/>
      <c r="DN146" s="116"/>
      <c r="DO146" s="116"/>
      <c r="DP146" s="116"/>
      <c r="DQ146" s="116"/>
      <c r="DR146" s="116"/>
      <c r="DS146" s="116"/>
      <c r="DT146" s="116"/>
      <c r="DU146" s="116"/>
      <c r="DV146" s="116"/>
      <c r="DW146" s="116"/>
      <c r="DX146" s="116"/>
      <c r="DY146" s="116"/>
      <c r="DZ146" s="116"/>
      <c r="EA146" s="116"/>
    </row>
    <row r="147" spans="1:131" ht="11.25" customHeight="1" x14ac:dyDescent="0.15">
      <c r="A147" s="113" t="s">
        <v>228</v>
      </c>
      <c r="B147" s="124" t="s">
        <v>229</v>
      </c>
      <c r="C147" s="127"/>
      <c r="D147" s="112" t="str">
        <f>BS147</f>
        <v>S/O</v>
      </c>
      <c r="E147" s="710" t="s">
        <v>89</v>
      </c>
      <c r="F147" s="711">
        <f t="shared" si="774"/>
        <v>0</v>
      </c>
      <c r="G147" s="209">
        <v>30</v>
      </c>
      <c r="H147" s="210"/>
      <c r="I147" s="211">
        <v>4504325</v>
      </c>
      <c r="J147" s="212"/>
      <c r="K147" s="552"/>
      <c r="L147" s="553"/>
      <c r="M147" s="212"/>
      <c r="N147" s="213"/>
      <c r="O147" s="214">
        <f>IF($D$18="YES", (N147), (0))</f>
        <v>0</v>
      </c>
      <c r="P147" s="190"/>
      <c r="Q147" s="213"/>
      <c r="R147" s="214">
        <f>IF($D$18="YES", (Q147), (0))</f>
        <v>0</v>
      </c>
      <c r="S147" s="190"/>
      <c r="T147" s="213"/>
      <c r="U147" s="214">
        <f>IF($D$18="YES", (T147), (0))</f>
        <v>0</v>
      </c>
      <c r="V147" s="190"/>
      <c r="W147" s="213"/>
      <c r="X147" s="214">
        <f>IF($D$18="YES", (W147), (0))</f>
        <v>0</v>
      </c>
      <c r="Y147" s="190"/>
      <c r="Z147" s="190"/>
      <c r="AA147" s="207"/>
      <c r="AB147" s="208"/>
      <c r="AC147" s="190"/>
      <c r="AD147" s="156">
        <f>SUM(N147,O147,Q147,R147,T147,U147,W147,X147)</f>
        <v>0</v>
      </c>
      <c r="AE147" s="146"/>
      <c r="AF147" s="117"/>
      <c r="AG147" s="156"/>
      <c r="AH147" s="355"/>
      <c r="AI147" s="368">
        <f t="shared" si="775"/>
        <v>0</v>
      </c>
      <c r="AJ147" s="354"/>
      <c r="AK147" s="368">
        <f t="shared" si="776"/>
        <v>0</v>
      </c>
      <c r="AL147" s="354"/>
      <c r="AM147" s="368">
        <f t="shared" si="777"/>
        <v>0</v>
      </c>
      <c r="AN147" s="354"/>
      <c r="AO147" s="368">
        <f t="shared" si="778"/>
        <v>0</v>
      </c>
      <c r="AP147" s="354"/>
      <c r="AQ147" s="368">
        <f t="shared" si="779"/>
        <v>0</v>
      </c>
      <c r="AR147" s="354"/>
      <c r="AS147" s="354"/>
      <c r="AT147" s="369">
        <f t="shared" si="780"/>
        <v>0</v>
      </c>
      <c r="AU147" s="354"/>
      <c r="AV147" s="369">
        <f t="shared" si="781"/>
        <v>0</v>
      </c>
      <c r="AW147" s="354"/>
      <c r="AX147" s="369">
        <f t="shared" si="782"/>
        <v>0</v>
      </c>
      <c r="AY147" s="354"/>
      <c r="AZ147" s="369">
        <f t="shared" si="783"/>
        <v>0</v>
      </c>
      <c r="BA147" s="354"/>
      <c r="BB147" s="369">
        <f t="shared" si="784"/>
        <v>0</v>
      </c>
      <c r="BC147" s="150"/>
      <c r="BD147" s="116"/>
      <c r="BE147" s="367"/>
      <c r="BF147" s="367"/>
      <c r="BG147" s="367"/>
      <c r="BH147" s="367"/>
      <c r="BI147" s="367"/>
      <c r="BJ147" s="367"/>
      <c r="BK147" s="367">
        <f>IF($N$18&lt;BK$24,0,IF($N$18&gt;BK$25,0,$BE147))</f>
        <v>0</v>
      </c>
      <c r="BL147" s="367">
        <f>IF($N$18&lt;BL$24,0,IF($N$18&gt;BL$25,0,$BF147))</f>
        <v>0</v>
      </c>
      <c r="BM147" s="367">
        <f>IF($N$18&lt;BM$24,0,IF($N$18&gt;BM$25,0,$BG147))</f>
        <v>0</v>
      </c>
      <c r="BN147" s="367">
        <f>IF($N$18&lt;BN$24,0,IF($N$18&gt;BN$25,0,$BH147))</f>
        <v>0</v>
      </c>
      <c r="BO147" s="367">
        <f>IF($N$18&lt;BO$24,0,IF($N$18&gt;BO$25,0,$BI147))</f>
        <v>0</v>
      </c>
      <c r="BP147" s="367">
        <f>IF($N$18&lt;BP$24,0,IF($N$18&gt;BP$25,0,$BJ147))</f>
        <v>0</v>
      </c>
      <c r="BQ147" s="383">
        <f t="shared" si="785"/>
        <v>0</v>
      </c>
      <c r="BR147" s="146"/>
      <c r="BS147" s="441" t="s">
        <v>90</v>
      </c>
      <c r="BT147" s="116"/>
      <c r="BU147" s="116"/>
      <c r="BV147" s="116"/>
      <c r="BW147" s="116"/>
      <c r="BX147" s="116"/>
      <c r="BY147" s="116"/>
      <c r="BZ147" s="116"/>
      <c r="CA147" s="116"/>
      <c r="CB147" s="116"/>
      <c r="CC147" s="116"/>
      <c r="CD147" s="116"/>
      <c r="CE147" s="116"/>
      <c r="CF147" s="116"/>
      <c r="CG147" s="116"/>
      <c r="CH147" s="116"/>
      <c r="CI147" s="116"/>
      <c r="CJ147" s="116"/>
      <c r="CK147" s="116"/>
      <c r="CL147" s="116"/>
      <c r="CM147" s="116"/>
      <c r="CN147" s="116"/>
      <c r="CO147" s="116"/>
      <c r="CP147" s="116"/>
      <c r="CQ147" s="116"/>
      <c r="CR147" s="116"/>
      <c r="CS147" s="116"/>
      <c r="CT147" s="116"/>
      <c r="CU147" s="116"/>
      <c r="CV147" s="116"/>
      <c r="CW147" s="116"/>
      <c r="CX147" s="116"/>
      <c r="CY147" s="116"/>
      <c r="CZ147" s="116"/>
      <c r="DA147" s="116"/>
      <c r="DB147" s="116"/>
      <c r="DC147" s="116"/>
      <c r="DD147" s="116"/>
      <c r="DE147" s="116"/>
      <c r="DF147" s="116"/>
      <c r="DG147" s="116"/>
      <c r="DH147" s="116"/>
      <c r="DI147" s="116"/>
      <c r="DJ147" s="116"/>
      <c r="DK147" s="116"/>
      <c r="DL147" s="116"/>
      <c r="DM147" s="116"/>
      <c r="DN147" s="116"/>
      <c r="DO147" s="116"/>
      <c r="DP147" s="116"/>
      <c r="DQ147" s="116"/>
      <c r="DR147" s="116"/>
      <c r="DS147" s="116"/>
      <c r="DT147" s="116"/>
      <c r="DU147" s="116"/>
      <c r="DV147" s="116"/>
      <c r="DW147" s="116"/>
      <c r="DX147" s="116"/>
      <c r="DY147" s="116"/>
      <c r="DZ147" s="116"/>
      <c r="EA147" s="116"/>
    </row>
    <row r="148" spans="1:131" ht="11.25" customHeight="1" x14ac:dyDescent="0.15">
      <c r="A148" s="113" t="s">
        <v>230</v>
      </c>
      <c r="B148" s="124"/>
      <c r="C148" s="127"/>
      <c r="D148" s="112">
        <f>BS148</f>
        <v>5</v>
      </c>
      <c r="E148" s="710" t="s">
        <v>89</v>
      </c>
      <c r="F148" s="711">
        <f t="shared" ref="F148" si="798">BQ148</f>
        <v>0</v>
      </c>
      <c r="G148" s="209">
        <v>30</v>
      </c>
      <c r="H148" s="210"/>
      <c r="I148" s="211">
        <v>4504275</v>
      </c>
      <c r="J148" s="212"/>
      <c r="K148" s="552"/>
      <c r="L148" s="553"/>
      <c r="M148" s="212"/>
      <c r="N148" s="213"/>
      <c r="O148" s="214">
        <f>IF($D$18="YES", (N148), (0))</f>
        <v>0</v>
      </c>
      <c r="P148" s="190"/>
      <c r="Q148" s="213"/>
      <c r="R148" s="214">
        <f>IF($D$18="YES", (Q148), (0))</f>
        <v>0</v>
      </c>
      <c r="S148" s="190"/>
      <c r="T148" s="213"/>
      <c r="U148" s="214">
        <f>IF($D$18="YES", (T148), (0))</f>
        <v>0</v>
      </c>
      <c r="V148" s="190"/>
      <c r="W148" s="213"/>
      <c r="X148" s="214">
        <f>IF($D$18="YES", (W148), (0))</f>
        <v>0</v>
      </c>
      <c r="Y148" s="190"/>
      <c r="Z148" s="190"/>
      <c r="AA148" s="207"/>
      <c r="AB148" s="208"/>
      <c r="AC148" s="190"/>
      <c r="AD148" s="156">
        <f>SUM(N148,O148,Q148,R148,T148,U148,W148,X148)</f>
        <v>0</v>
      </c>
      <c r="AE148" s="146"/>
      <c r="AF148" s="117"/>
      <c r="AG148" s="156"/>
      <c r="AH148" s="355"/>
      <c r="AI148" s="368">
        <f t="shared" ref="AI148" si="799">N148*G148</f>
        <v>0</v>
      </c>
      <c r="AJ148" s="354"/>
      <c r="AK148" s="368">
        <f t="shared" ref="AK148" si="800">Q148*G148</f>
        <v>0</v>
      </c>
      <c r="AL148" s="354"/>
      <c r="AM148" s="368">
        <f t="shared" ref="AM148" si="801">T148*G148</f>
        <v>0</v>
      </c>
      <c r="AN148" s="354"/>
      <c r="AO148" s="368">
        <f t="shared" ref="AO148" si="802">W148*G148</f>
        <v>0</v>
      </c>
      <c r="AP148" s="354"/>
      <c r="AQ148" s="368">
        <f t="shared" ref="AQ148" si="803">SUM(AI148,AK148,AM148,AO148)</f>
        <v>0</v>
      </c>
      <c r="AR148" s="354"/>
      <c r="AS148" s="354"/>
      <c r="AT148" s="369">
        <f t="shared" ref="AT148" si="804">(N148*G148)*F148</f>
        <v>0</v>
      </c>
      <c r="AU148" s="354"/>
      <c r="AV148" s="369">
        <f t="shared" ref="AV148" si="805">(Q148*G148)*F148</f>
        <v>0</v>
      </c>
      <c r="AW148" s="354"/>
      <c r="AX148" s="369">
        <f t="shared" ref="AX148" si="806">(T148*G148)*F148</f>
        <v>0</v>
      </c>
      <c r="AY148" s="354"/>
      <c r="AZ148" s="369">
        <f t="shared" ref="AZ148" si="807">(W148*G148)*F148</f>
        <v>0</v>
      </c>
      <c r="BA148" s="354"/>
      <c r="BB148" s="369">
        <f t="shared" ref="BB148" si="808">SUM(AS148:BA148)</f>
        <v>0</v>
      </c>
      <c r="BC148" s="150"/>
      <c r="BD148" s="116"/>
      <c r="BE148" s="367"/>
      <c r="BF148" s="367"/>
      <c r="BG148" s="367"/>
      <c r="BH148" s="367"/>
      <c r="BI148" s="367"/>
      <c r="BJ148" s="367"/>
      <c r="BK148" s="367">
        <f>IF($N$18&lt;BK$24,0,IF($N$18&gt;BK$25,0,$BE148))</f>
        <v>0</v>
      </c>
      <c r="BL148" s="367">
        <f>IF($N$18&lt;BL$24,0,IF($N$18&gt;BL$25,0,$BF148))</f>
        <v>0</v>
      </c>
      <c r="BM148" s="367">
        <f>IF($N$18&lt;BM$24,0,IF($N$18&gt;BM$25,0,$BG148))</f>
        <v>0</v>
      </c>
      <c r="BN148" s="367">
        <f>IF($N$18&lt;BN$24,0,IF($N$18&gt;BN$25,0,$BH148))</f>
        <v>0</v>
      </c>
      <c r="BO148" s="367">
        <f>IF($N$18&lt;BO$24,0,IF($N$18&gt;BO$25,0,$BI148))</f>
        <v>0</v>
      </c>
      <c r="BP148" s="367">
        <f>IF($N$18&lt;BP$24,0,IF($N$18&gt;BP$25,0,$BJ148))</f>
        <v>0</v>
      </c>
      <c r="BQ148" s="383">
        <f t="shared" ref="BQ148" si="809">SUM(BK148:BP148)</f>
        <v>0</v>
      </c>
      <c r="BR148" s="146"/>
      <c r="BS148" s="441">
        <v>5</v>
      </c>
      <c r="BT148" s="116"/>
      <c r="BU148" s="116"/>
      <c r="BV148" s="116"/>
      <c r="BW148" s="116"/>
      <c r="BX148" s="116"/>
      <c r="BY148" s="116"/>
      <c r="BZ148" s="116"/>
      <c r="CA148" s="116"/>
      <c r="CB148" s="116"/>
      <c r="CC148" s="116"/>
      <c r="CD148" s="116"/>
      <c r="CE148" s="116"/>
      <c r="CF148" s="116"/>
      <c r="CG148" s="116"/>
      <c r="CH148" s="116"/>
      <c r="CI148" s="116"/>
      <c r="CJ148" s="116"/>
      <c r="CK148" s="116"/>
      <c r="CL148" s="116"/>
      <c r="CM148" s="116"/>
      <c r="CN148" s="116"/>
      <c r="CO148" s="116"/>
      <c r="CP148" s="116"/>
      <c r="CQ148" s="116"/>
      <c r="CR148" s="116"/>
      <c r="CS148" s="116"/>
      <c r="CT148" s="116"/>
      <c r="CU148" s="116"/>
      <c r="CV148" s="116"/>
      <c r="CW148" s="116"/>
      <c r="CX148" s="116"/>
      <c r="CY148" s="116"/>
      <c r="CZ148" s="116"/>
      <c r="DA148" s="116"/>
      <c r="DB148" s="116"/>
      <c r="DC148" s="116"/>
      <c r="DD148" s="116"/>
      <c r="DE148" s="116"/>
      <c r="DF148" s="116"/>
      <c r="DG148" s="116"/>
      <c r="DH148" s="116"/>
      <c r="DI148" s="116"/>
      <c r="DJ148" s="116"/>
      <c r="DK148" s="116"/>
      <c r="DL148" s="116"/>
      <c r="DM148" s="116"/>
      <c r="DN148" s="116"/>
      <c r="DO148" s="116"/>
      <c r="DP148" s="116"/>
      <c r="DQ148" s="116"/>
      <c r="DR148" s="116"/>
      <c r="DS148" s="116"/>
      <c r="DT148" s="116"/>
      <c r="DU148" s="116"/>
      <c r="DV148" s="116"/>
      <c r="DW148" s="116"/>
      <c r="DX148" s="116"/>
      <c r="DY148" s="116"/>
      <c r="DZ148" s="116"/>
      <c r="EA148" s="116"/>
    </row>
    <row r="149" spans="1:131" ht="11.25" customHeight="1" x14ac:dyDescent="0.15">
      <c r="A149" s="126" t="s">
        <v>231</v>
      </c>
      <c r="B149" s="205"/>
      <c r="C149" s="133"/>
      <c r="D149" s="391"/>
      <c r="E149" s="710"/>
      <c r="F149" s="711"/>
      <c r="G149" s="217"/>
      <c r="H149" s="206"/>
      <c r="I149" s="218"/>
      <c r="J149" s="156"/>
      <c r="K149" s="219"/>
      <c r="L149" s="219"/>
      <c r="M149" s="156"/>
      <c r="N149" s="156"/>
      <c r="O149" s="220"/>
      <c r="P149" s="190"/>
      <c r="Q149" s="156"/>
      <c r="R149" s="220"/>
      <c r="S149" s="190"/>
      <c r="T149" s="156"/>
      <c r="U149" s="220"/>
      <c r="V149" s="190"/>
      <c r="W149" s="156"/>
      <c r="X149" s="220"/>
      <c r="Y149" s="190"/>
      <c r="Z149" s="186"/>
      <c r="AA149" s="207"/>
      <c r="AB149" s="215"/>
      <c r="AC149" s="190"/>
      <c r="AD149" s="156">
        <f>SUM(AD150:AD152)</f>
        <v>0</v>
      </c>
      <c r="AE149" s="156"/>
      <c r="AF149" s="117"/>
      <c r="AG149" s="156"/>
      <c r="AH149" s="355"/>
      <c r="AI149" s="368"/>
      <c r="AJ149" s="354"/>
      <c r="AK149" s="368"/>
      <c r="AL149" s="354"/>
      <c r="AM149" s="368"/>
      <c r="AN149" s="354"/>
      <c r="AO149" s="368"/>
      <c r="AP149" s="354"/>
      <c r="AQ149" s="368"/>
      <c r="AR149" s="354"/>
      <c r="AS149" s="354"/>
      <c r="AT149" s="369"/>
      <c r="AU149" s="354"/>
      <c r="AV149" s="369"/>
      <c r="AW149" s="354"/>
      <c r="AX149" s="369"/>
      <c r="AY149" s="354"/>
      <c r="AZ149" s="369"/>
      <c r="BA149" s="354"/>
      <c r="BB149" s="369"/>
      <c r="BC149" s="150"/>
      <c r="BD149" s="116"/>
      <c r="BE149" s="367"/>
      <c r="BF149" s="367"/>
      <c r="BG149" s="367"/>
      <c r="BH149" s="367"/>
      <c r="BI149" s="367"/>
      <c r="BJ149" s="367"/>
      <c r="BK149" s="367"/>
      <c r="BL149" s="367"/>
      <c r="BM149" s="367"/>
      <c r="BN149" s="367"/>
      <c r="BO149" s="367"/>
      <c r="BP149" s="367"/>
      <c r="BQ149" s="383"/>
      <c r="BR149" s="146"/>
      <c r="BS149" s="441" t="e">
        <v>#N/A</v>
      </c>
      <c r="BT149" s="116"/>
      <c r="BU149" s="116"/>
      <c r="BV149" s="116"/>
      <c r="BW149" s="116"/>
      <c r="BX149" s="116"/>
      <c r="BY149" s="116"/>
      <c r="BZ149" s="116"/>
      <c r="CA149" s="116"/>
      <c r="CB149" s="116"/>
      <c r="CC149" s="116"/>
      <c r="CD149" s="116"/>
      <c r="CE149" s="116"/>
      <c r="CF149" s="116"/>
      <c r="CG149" s="116"/>
      <c r="CH149" s="116"/>
      <c r="CI149" s="116"/>
      <c r="CJ149" s="116"/>
      <c r="CK149" s="116"/>
      <c r="CL149" s="116"/>
      <c r="CM149" s="116"/>
      <c r="CN149" s="116"/>
      <c r="CO149" s="116"/>
      <c r="CP149" s="116"/>
      <c r="CQ149" s="116"/>
      <c r="CR149" s="116"/>
      <c r="CS149" s="116"/>
      <c r="CT149" s="116"/>
      <c r="CU149" s="116"/>
      <c r="CV149" s="116"/>
      <c r="CW149" s="116"/>
      <c r="CX149" s="116"/>
      <c r="CY149" s="116"/>
      <c r="CZ149" s="116"/>
      <c r="DA149" s="116"/>
      <c r="DB149" s="116"/>
      <c r="DC149" s="116"/>
      <c r="DD149" s="116"/>
      <c r="DE149" s="116"/>
      <c r="DF149" s="116"/>
      <c r="DG149" s="116"/>
      <c r="DH149" s="116"/>
      <c r="DI149" s="116"/>
      <c r="DJ149" s="116"/>
      <c r="DK149" s="116"/>
      <c r="DL149" s="116"/>
      <c r="DM149" s="116"/>
      <c r="DN149" s="116"/>
      <c r="DO149" s="116"/>
      <c r="DP149" s="116"/>
      <c r="DQ149" s="116"/>
      <c r="DR149" s="116"/>
      <c r="DS149" s="116"/>
      <c r="DT149" s="116"/>
      <c r="DU149" s="116"/>
      <c r="DV149" s="116"/>
      <c r="DW149" s="116"/>
      <c r="DX149" s="116"/>
      <c r="DY149" s="116"/>
      <c r="DZ149" s="116"/>
      <c r="EA149" s="116"/>
    </row>
    <row r="150" spans="1:131" ht="11.25" customHeight="1" x14ac:dyDescent="0.15">
      <c r="A150" s="113" t="s">
        <v>232</v>
      </c>
      <c r="B150" s="124" t="s">
        <v>98</v>
      </c>
      <c r="C150" s="127"/>
      <c r="D150" s="112" t="str">
        <f>BS150</f>
        <v>S/O</v>
      </c>
      <c r="E150" s="710" t="s">
        <v>89</v>
      </c>
      <c r="F150" s="711">
        <f t="shared" ref="F150" si="810">BQ150</f>
        <v>0</v>
      </c>
      <c r="G150" s="209">
        <v>30</v>
      </c>
      <c r="H150" s="210"/>
      <c r="I150" s="211">
        <v>4504365</v>
      </c>
      <c r="J150" s="212"/>
      <c r="K150" s="552"/>
      <c r="L150" s="553"/>
      <c r="M150" s="212"/>
      <c r="N150" s="213"/>
      <c r="O150" s="214">
        <f>IF($D$18="YES", (N150), (0))</f>
        <v>0</v>
      </c>
      <c r="P150" s="190"/>
      <c r="Q150" s="213"/>
      <c r="R150" s="214">
        <f>IF($D$18="YES", (Q150), (0))</f>
        <v>0</v>
      </c>
      <c r="S150" s="190"/>
      <c r="T150" s="213"/>
      <c r="U150" s="214">
        <f>IF($D$18="YES", (T150), (0))</f>
        <v>0</v>
      </c>
      <c r="V150" s="190"/>
      <c r="W150" s="213"/>
      <c r="X150" s="214">
        <f>IF($D$18="YES", (W150), (0))</f>
        <v>0</v>
      </c>
      <c r="Y150" s="190"/>
      <c r="Z150" s="186"/>
      <c r="AA150" s="207"/>
      <c r="AB150" s="215"/>
      <c r="AC150" s="190"/>
      <c r="AD150" s="156">
        <f t="shared" ref="AD150" si="811">SUM(N150,O150,Q150,R150,T150,U150,W150,X150)</f>
        <v>0</v>
      </c>
      <c r="AE150" s="156"/>
      <c r="AF150" s="117"/>
      <c r="AG150" s="156"/>
      <c r="AH150" s="355"/>
      <c r="AI150" s="368">
        <f t="shared" ref="AI150" si="812">N150*G150</f>
        <v>0</v>
      </c>
      <c r="AJ150" s="354"/>
      <c r="AK150" s="368">
        <f t="shared" ref="AK150" si="813">Q150*G150</f>
        <v>0</v>
      </c>
      <c r="AL150" s="354"/>
      <c r="AM150" s="368">
        <f t="shared" ref="AM150" si="814">T150*G150</f>
        <v>0</v>
      </c>
      <c r="AN150" s="354"/>
      <c r="AO150" s="368">
        <f t="shared" ref="AO150" si="815">W150*G150</f>
        <v>0</v>
      </c>
      <c r="AP150" s="354"/>
      <c r="AQ150" s="368">
        <f t="shared" ref="AQ150" si="816">SUM(AI150,AK150,AM150,AO150)</f>
        <v>0</v>
      </c>
      <c r="AR150" s="354"/>
      <c r="AS150" s="354"/>
      <c r="AT150" s="369">
        <f t="shared" ref="AT150" si="817">(N150*G150)*F150</f>
        <v>0</v>
      </c>
      <c r="AU150" s="354"/>
      <c r="AV150" s="369">
        <f t="shared" ref="AV150" si="818">(Q150*G150)*F150</f>
        <v>0</v>
      </c>
      <c r="AW150" s="354"/>
      <c r="AX150" s="369">
        <f t="shared" ref="AX150" si="819">(T150*G150)*F150</f>
        <v>0</v>
      </c>
      <c r="AY150" s="354"/>
      <c r="AZ150" s="369">
        <f t="shared" ref="AZ150" si="820">(W150*G150)*F150</f>
        <v>0</v>
      </c>
      <c r="BA150" s="354"/>
      <c r="BB150" s="369">
        <f t="shared" ref="BB150" si="821">SUM(AS150:BA150)</f>
        <v>0</v>
      </c>
      <c r="BC150" s="150"/>
      <c r="BD150" s="116"/>
      <c r="BE150" s="367"/>
      <c r="BF150" s="367"/>
      <c r="BG150" s="367"/>
      <c r="BH150" s="367"/>
      <c r="BI150" s="367"/>
      <c r="BJ150" s="367"/>
      <c r="BK150" s="367">
        <f t="shared" ref="BK150:BK152" si="822">IF($N$18&lt;BK$24,0,IF($N$18&gt;BK$25,0,$BE150))</f>
        <v>0</v>
      </c>
      <c r="BL150" s="367">
        <f t="shared" ref="BL150:BL152" si="823">IF($N$18&lt;BL$24,0,IF($N$18&gt;BL$25,0,$BF150))</f>
        <v>0</v>
      </c>
      <c r="BM150" s="367">
        <f t="shared" ref="BM150:BM152" si="824">IF($N$18&lt;BM$24,0,IF($N$18&gt;BM$25,0,$BG150))</f>
        <v>0</v>
      </c>
      <c r="BN150" s="367">
        <f t="shared" ref="BN150:BN152" si="825">IF($N$18&lt;BN$24,0,IF($N$18&gt;BN$25,0,$BH150))</f>
        <v>0</v>
      </c>
      <c r="BO150" s="367">
        <f t="shared" ref="BO150:BO152" si="826">IF($N$18&lt;BO$24,0,IF($N$18&gt;BO$25,0,$BI150))</f>
        <v>0</v>
      </c>
      <c r="BP150" s="367">
        <f t="shared" ref="BP150:BP152" si="827">IF($N$18&lt;BP$24,0,IF($N$18&gt;BP$25,0,$BJ150))</f>
        <v>0</v>
      </c>
      <c r="BQ150" s="383">
        <f t="shared" ref="BQ150" si="828">SUM(BK150:BP150)</f>
        <v>0</v>
      </c>
      <c r="BR150" s="146"/>
      <c r="BS150" s="441" t="s">
        <v>90</v>
      </c>
      <c r="BT150" s="116"/>
      <c r="BU150" s="116"/>
      <c r="BV150" s="116"/>
      <c r="BW150" s="116"/>
      <c r="BX150" s="116"/>
      <c r="BY150" s="116"/>
      <c r="BZ150" s="116"/>
      <c r="CA150" s="116"/>
      <c r="CB150" s="116"/>
      <c r="CC150" s="116"/>
      <c r="CD150" s="116"/>
      <c r="CE150" s="116"/>
      <c r="CF150" s="116"/>
      <c r="CG150" s="116"/>
      <c r="CH150" s="116"/>
      <c r="CI150" s="116"/>
      <c r="CJ150" s="116"/>
      <c r="CK150" s="116"/>
      <c r="CL150" s="116"/>
      <c r="CM150" s="116"/>
      <c r="CN150" s="116"/>
      <c r="CO150" s="116"/>
      <c r="CP150" s="116"/>
      <c r="CQ150" s="116"/>
      <c r="CR150" s="116"/>
      <c r="CS150" s="116"/>
      <c r="CT150" s="116"/>
      <c r="CU150" s="116"/>
      <c r="CV150" s="116"/>
      <c r="CW150" s="116"/>
      <c r="CX150" s="116"/>
      <c r="CY150" s="116"/>
      <c r="CZ150" s="116"/>
      <c r="DA150" s="116"/>
      <c r="DB150" s="116"/>
      <c r="DC150" s="116"/>
      <c r="DD150" s="116"/>
      <c r="DE150" s="116"/>
      <c r="DF150" s="116"/>
      <c r="DG150" s="116"/>
      <c r="DH150" s="116"/>
      <c r="DI150" s="116"/>
      <c r="DJ150" s="116"/>
      <c r="DK150" s="116"/>
      <c r="DL150" s="116"/>
      <c r="DM150" s="116"/>
      <c r="DN150" s="116"/>
      <c r="DO150" s="116"/>
      <c r="DP150" s="116"/>
      <c r="DQ150" s="116"/>
      <c r="DR150" s="116"/>
      <c r="DS150" s="116"/>
      <c r="DT150" s="116"/>
      <c r="DU150" s="116"/>
      <c r="DV150" s="116"/>
      <c r="DW150" s="116"/>
      <c r="DX150" s="116"/>
      <c r="DY150" s="116"/>
      <c r="DZ150" s="116"/>
      <c r="EA150" s="116"/>
    </row>
    <row r="151" spans="1:131" ht="11.25" customHeight="1" x14ac:dyDescent="0.15">
      <c r="A151" s="113" t="s">
        <v>233</v>
      </c>
      <c r="B151" s="124"/>
      <c r="C151" s="127"/>
      <c r="D151" s="112">
        <f>BS151</f>
        <v>47</v>
      </c>
      <c r="E151" s="710" t="s">
        <v>89</v>
      </c>
      <c r="F151" s="711">
        <f t="shared" ref="F151:F152" si="829">BQ151</f>
        <v>0</v>
      </c>
      <c r="G151" s="209">
        <v>30</v>
      </c>
      <c r="H151" s="210"/>
      <c r="I151" s="211">
        <v>4504375</v>
      </c>
      <c r="J151" s="212"/>
      <c r="K151" s="552"/>
      <c r="L151" s="553"/>
      <c r="M151" s="212"/>
      <c r="N151" s="213"/>
      <c r="O151" s="214">
        <f>IF($D$18="YES", (N151), (0))</f>
        <v>0</v>
      </c>
      <c r="P151" s="190"/>
      <c r="Q151" s="213"/>
      <c r="R151" s="214">
        <f>IF($D$18="YES", (Q151), (0))</f>
        <v>0</v>
      </c>
      <c r="S151" s="190"/>
      <c r="T151" s="213"/>
      <c r="U151" s="214">
        <f>IF($D$18="YES", (T151), (0))</f>
        <v>0</v>
      </c>
      <c r="V151" s="190"/>
      <c r="W151" s="213"/>
      <c r="X151" s="214">
        <f>IF($D$18="YES", (W151), (0))</f>
        <v>0</v>
      </c>
      <c r="Y151" s="190"/>
      <c r="Z151" s="186"/>
      <c r="AA151" s="207"/>
      <c r="AB151" s="215"/>
      <c r="AC151" s="190"/>
      <c r="AD151" s="156">
        <f t="shared" ref="AD151:AD152" si="830">SUM(N151,O151,Q151,R151,T151,U151,W151,X151)</f>
        <v>0</v>
      </c>
      <c r="AE151" s="156"/>
      <c r="AF151" s="117"/>
      <c r="AG151" s="156"/>
      <c r="AH151" s="355"/>
      <c r="AI151" s="368">
        <f t="shared" ref="AI151:AI152" si="831">N151*G151</f>
        <v>0</v>
      </c>
      <c r="AJ151" s="354"/>
      <c r="AK151" s="368">
        <f t="shared" ref="AK151:AK152" si="832">Q151*G151</f>
        <v>0</v>
      </c>
      <c r="AL151" s="354"/>
      <c r="AM151" s="368">
        <f t="shared" ref="AM151:AM152" si="833">T151*G151</f>
        <v>0</v>
      </c>
      <c r="AN151" s="354"/>
      <c r="AO151" s="368">
        <f t="shared" ref="AO151:AO152" si="834">W151*G151</f>
        <v>0</v>
      </c>
      <c r="AP151" s="354"/>
      <c r="AQ151" s="368">
        <f t="shared" ref="AQ151:AQ152" si="835">SUM(AI151,AK151,AM151,AO151)</f>
        <v>0</v>
      </c>
      <c r="AR151" s="354"/>
      <c r="AS151" s="354"/>
      <c r="AT151" s="369">
        <f t="shared" ref="AT151:AT152" si="836">(N151*G151)*F151</f>
        <v>0</v>
      </c>
      <c r="AU151" s="354"/>
      <c r="AV151" s="369">
        <f t="shared" ref="AV151:AV152" si="837">(Q151*G151)*F151</f>
        <v>0</v>
      </c>
      <c r="AW151" s="354"/>
      <c r="AX151" s="369">
        <f t="shared" ref="AX151:AX152" si="838">(T151*G151)*F151</f>
        <v>0</v>
      </c>
      <c r="AY151" s="354"/>
      <c r="AZ151" s="369">
        <f t="shared" ref="AZ151:AZ152" si="839">(W151*G151)*F151</f>
        <v>0</v>
      </c>
      <c r="BA151" s="354"/>
      <c r="BB151" s="369">
        <f t="shared" ref="BB151:BB152" si="840">SUM(AS151:BA151)</f>
        <v>0</v>
      </c>
      <c r="BC151" s="150"/>
      <c r="BD151" s="116"/>
      <c r="BE151" s="367"/>
      <c r="BF151" s="367"/>
      <c r="BG151" s="367"/>
      <c r="BH151" s="367"/>
      <c r="BI151" s="367"/>
      <c r="BJ151" s="367"/>
      <c r="BK151" s="367">
        <f t="shared" si="822"/>
        <v>0</v>
      </c>
      <c r="BL151" s="367">
        <f t="shared" si="823"/>
        <v>0</v>
      </c>
      <c r="BM151" s="367">
        <f t="shared" si="824"/>
        <v>0</v>
      </c>
      <c r="BN151" s="367">
        <f t="shared" si="825"/>
        <v>0</v>
      </c>
      <c r="BO151" s="367">
        <f t="shared" si="826"/>
        <v>0</v>
      </c>
      <c r="BP151" s="367">
        <f t="shared" si="827"/>
        <v>0</v>
      </c>
      <c r="BQ151" s="383">
        <f t="shared" ref="BQ151:BQ152" si="841">SUM(BK151:BP151)</f>
        <v>0</v>
      </c>
      <c r="BR151" s="146"/>
      <c r="BS151" s="441">
        <v>47</v>
      </c>
      <c r="BT151" s="116"/>
      <c r="BU151" s="116"/>
      <c r="BV151" s="116"/>
      <c r="BW151" s="116"/>
      <c r="BX151" s="116"/>
      <c r="BY151" s="116"/>
      <c r="BZ151" s="116"/>
      <c r="CA151" s="116"/>
      <c r="CB151" s="116"/>
      <c r="CC151" s="116"/>
      <c r="CD151" s="116"/>
      <c r="CE151" s="116"/>
      <c r="CF151" s="116"/>
      <c r="CG151" s="116"/>
      <c r="CH151" s="116"/>
      <c r="CI151" s="116"/>
      <c r="CJ151" s="116"/>
      <c r="CK151" s="116"/>
      <c r="CL151" s="116"/>
      <c r="CM151" s="116"/>
      <c r="CN151" s="116"/>
      <c r="CO151" s="116"/>
      <c r="CP151" s="116"/>
      <c r="CQ151" s="116"/>
      <c r="CR151" s="116"/>
      <c r="CS151" s="116"/>
      <c r="CT151" s="116"/>
      <c r="CU151" s="116"/>
      <c r="CV151" s="116"/>
      <c r="CW151" s="116"/>
      <c r="CX151" s="116"/>
      <c r="CY151" s="116"/>
      <c r="CZ151" s="116"/>
      <c r="DA151" s="116"/>
      <c r="DB151" s="116"/>
      <c r="DC151" s="116"/>
      <c r="DD151" s="116"/>
      <c r="DE151" s="116"/>
      <c r="DF151" s="116"/>
      <c r="DG151" s="116"/>
      <c r="DH151" s="116"/>
      <c r="DI151" s="116"/>
      <c r="DJ151" s="116"/>
      <c r="DK151" s="116"/>
      <c r="DL151" s="116"/>
      <c r="DM151" s="116"/>
      <c r="DN151" s="116"/>
      <c r="DO151" s="116"/>
      <c r="DP151" s="116"/>
      <c r="DQ151" s="116"/>
      <c r="DR151" s="116"/>
      <c r="DS151" s="116"/>
      <c r="DT151" s="116"/>
      <c r="DU151" s="116"/>
      <c r="DV151" s="116"/>
      <c r="DW151" s="116"/>
      <c r="DX151" s="116"/>
      <c r="DY151" s="116"/>
      <c r="DZ151" s="116"/>
      <c r="EA151" s="116"/>
    </row>
    <row r="152" spans="1:131" ht="11.25" customHeight="1" x14ac:dyDescent="0.15">
      <c r="A152" s="113" t="s">
        <v>233</v>
      </c>
      <c r="B152" s="124"/>
      <c r="C152" s="127"/>
      <c r="D152" s="112" t="str">
        <f>BS152</f>
        <v>S/O</v>
      </c>
      <c r="E152" s="710" t="s">
        <v>102</v>
      </c>
      <c r="F152" s="711">
        <f t="shared" si="829"/>
        <v>0</v>
      </c>
      <c r="G152" s="209">
        <v>50</v>
      </c>
      <c r="H152" s="210"/>
      <c r="I152" s="211">
        <v>4904378</v>
      </c>
      <c r="J152" s="212"/>
      <c r="K152" s="552"/>
      <c r="L152" s="553"/>
      <c r="M152" s="212"/>
      <c r="N152" s="213"/>
      <c r="O152" s="214">
        <f>IF($D$18="YES", (N152), (0))</f>
        <v>0</v>
      </c>
      <c r="P152" s="190"/>
      <c r="Q152" s="213"/>
      <c r="R152" s="214">
        <f>IF($D$18="YES", (Q152), (0))</f>
        <v>0</v>
      </c>
      <c r="S152" s="190"/>
      <c r="T152" s="213"/>
      <c r="U152" s="214">
        <f>IF($D$18="YES", (T152), (0))</f>
        <v>0</v>
      </c>
      <c r="V152" s="190"/>
      <c r="W152" s="213"/>
      <c r="X152" s="214">
        <f>IF($D$18="YES", (W152), (0))</f>
        <v>0</v>
      </c>
      <c r="Y152" s="190"/>
      <c r="Z152" s="190"/>
      <c r="AA152" s="207"/>
      <c r="AB152" s="208"/>
      <c r="AC152" s="190"/>
      <c r="AD152" s="156">
        <f t="shared" si="830"/>
        <v>0</v>
      </c>
      <c r="AE152" s="146"/>
      <c r="AF152" s="117"/>
      <c r="AG152" s="156"/>
      <c r="AH152" s="355"/>
      <c r="AI152" s="368">
        <f t="shared" si="831"/>
        <v>0</v>
      </c>
      <c r="AJ152" s="354"/>
      <c r="AK152" s="368">
        <f t="shared" si="832"/>
        <v>0</v>
      </c>
      <c r="AL152" s="354"/>
      <c r="AM152" s="368">
        <f t="shared" si="833"/>
        <v>0</v>
      </c>
      <c r="AN152" s="354"/>
      <c r="AO152" s="368">
        <f t="shared" si="834"/>
        <v>0</v>
      </c>
      <c r="AP152" s="354"/>
      <c r="AQ152" s="368">
        <f t="shared" si="835"/>
        <v>0</v>
      </c>
      <c r="AR152" s="354"/>
      <c r="AS152" s="354"/>
      <c r="AT152" s="369">
        <f t="shared" si="836"/>
        <v>0</v>
      </c>
      <c r="AU152" s="354"/>
      <c r="AV152" s="369">
        <f t="shared" si="837"/>
        <v>0</v>
      </c>
      <c r="AW152" s="354"/>
      <c r="AX152" s="369">
        <f t="shared" si="838"/>
        <v>0</v>
      </c>
      <c r="AY152" s="354"/>
      <c r="AZ152" s="369">
        <f t="shared" si="839"/>
        <v>0</v>
      </c>
      <c r="BA152" s="354"/>
      <c r="BB152" s="369">
        <f t="shared" si="840"/>
        <v>0</v>
      </c>
      <c r="BC152" s="150"/>
      <c r="BD152" s="116"/>
      <c r="BE152" s="367"/>
      <c r="BF152" s="367"/>
      <c r="BG152" s="367"/>
      <c r="BH152" s="367"/>
      <c r="BI152" s="367"/>
      <c r="BJ152" s="367"/>
      <c r="BK152" s="367">
        <f t="shared" si="822"/>
        <v>0</v>
      </c>
      <c r="BL152" s="367">
        <f t="shared" si="823"/>
        <v>0</v>
      </c>
      <c r="BM152" s="367">
        <f t="shared" si="824"/>
        <v>0</v>
      </c>
      <c r="BN152" s="367">
        <f t="shared" si="825"/>
        <v>0</v>
      </c>
      <c r="BO152" s="367">
        <f t="shared" si="826"/>
        <v>0</v>
      </c>
      <c r="BP152" s="367">
        <f t="shared" si="827"/>
        <v>0</v>
      </c>
      <c r="BQ152" s="383">
        <f t="shared" si="841"/>
        <v>0</v>
      </c>
      <c r="BR152" s="146"/>
      <c r="BS152" s="441" t="s">
        <v>90</v>
      </c>
      <c r="BT152" s="116"/>
      <c r="BU152" s="116"/>
      <c r="BV152" s="116"/>
      <c r="BW152" s="116"/>
      <c r="BX152" s="116"/>
      <c r="BY152" s="116"/>
      <c r="BZ152" s="116"/>
      <c r="CA152" s="116"/>
      <c r="CB152" s="116"/>
      <c r="CC152" s="116"/>
      <c r="CD152" s="116"/>
      <c r="CE152" s="116"/>
      <c r="CF152" s="116"/>
      <c r="CG152" s="116"/>
      <c r="CH152" s="116"/>
      <c r="CI152" s="116"/>
      <c r="CJ152" s="116"/>
      <c r="CK152" s="116"/>
      <c r="CL152" s="116"/>
      <c r="CM152" s="116"/>
      <c r="CN152" s="116"/>
      <c r="CO152" s="116"/>
      <c r="CP152" s="116"/>
      <c r="CQ152" s="116"/>
      <c r="CR152" s="116"/>
      <c r="CS152" s="116"/>
      <c r="CT152" s="116"/>
      <c r="CU152" s="116"/>
      <c r="CV152" s="116"/>
      <c r="CW152" s="116"/>
      <c r="CX152" s="116"/>
      <c r="CY152" s="116"/>
      <c r="CZ152" s="116"/>
      <c r="DA152" s="116"/>
      <c r="DB152" s="116"/>
      <c r="DC152" s="116"/>
      <c r="DD152" s="116"/>
      <c r="DE152" s="116"/>
      <c r="DF152" s="116"/>
      <c r="DG152" s="116"/>
      <c r="DH152" s="116"/>
      <c r="DI152" s="116"/>
      <c r="DJ152" s="116"/>
      <c r="DK152" s="116"/>
      <c r="DL152" s="116"/>
      <c r="DM152" s="116"/>
      <c r="DN152" s="116"/>
      <c r="DO152" s="116"/>
      <c r="DP152" s="116"/>
      <c r="DQ152" s="116"/>
      <c r="DR152" s="116"/>
      <c r="DS152" s="116"/>
      <c r="DT152" s="116"/>
      <c r="DU152" s="116"/>
      <c r="DV152" s="116"/>
      <c r="DW152" s="116"/>
      <c r="DX152" s="116"/>
      <c r="DY152" s="116"/>
      <c r="DZ152" s="116"/>
      <c r="EA152" s="116"/>
    </row>
    <row r="153" spans="1:131" ht="11.25" customHeight="1" x14ac:dyDescent="0.15">
      <c r="A153" s="126" t="s">
        <v>234</v>
      </c>
      <c r="B153" s="205"/>
      <c r="C153" s="133"/>
      <c r="D153" s="391"/>
      <c r="E153" s="710"/>
      <c r="F153" s="711"/>
      <c r="G153" s="217"/>
      <c r="H153" s="206"/>
      <c r="I153" s="218"/>
      <c r="J153" s="156"/>
      <c r="K153" s="219"/>
      <c r="L153" s="219"/>
      <c r="M153" s="156"/>
      <c r="N153" s="222"/>
      <c r="O153" s="220"/>
      <c r="P153" s="190"/>
      <c r="Q153" s="222"/>
      <c r="R153" s="220"/>
      <c r="S153" s="190"/>
      <c r="T153" s="222"/>
      <c r="U153" s="220"/>
      <c r="V153" s="190"/>
      <c r="W153" s="222"/>
      <c r="X153" s="220"/>
      <c r="Y153" s="190"/>
      <c r="Z153" s="186"/>
      <c r="AA153" s="207"/>
      <c r="AB153" s="215"/>
      <c r="AC153" s="190"/>
      <c r="AD153" s="156">
        <f>SUM(AD154:AD158)</f>
        <v>0</v>
      </c>
      <c r="AE153" s="156"/>
      <c r="AF153" s="117"/>
      <c r="AG153" s="156"/>
      <c r="AH153" s="355"/>
      <c r="AI153" s="368"/>
      <c r="AJ153" s="354"/>
      <c r="AK153" s="368"/>
      <c r="AL153" s="354"/>
      <c r="AM153" s="368"/>
      <c r="AN153" s="354"/>
      <c r="AO153" s="368"/>
      <c r="AP153" s="354"/>
      <c r="AQ153" s="368"/>
      <c r="AR153" s="354"/>
      <c r="AS153" s="354"/>
      <c r="AT153" s="369"/>
      <c r="AU153" s="354"/>
      <c r="AV153" s="369"/>
      <c r="AW153" s="354"/>
      <c r="AX153" s="369"/>
      <c r="AY153" s="354"/>
      <c r="AZ153" s="369"/>
      <c r="BA153" s="354"/>
      <c r="BB153" s="369"/>
      <c r="BC153" s="150"/>
      <c r="BD153" s="116"/>
      <c r="BE153" s="367"/>
      <c r="BF153" s="367"/>
      <c r="BG153" s="367"/>
      <c r="BH153" s="367"/>
      <c r="BI153" s="367"/>
      <c r="BJ153" s="367"/>
      <c r="BK153" s="367"/>
      <c r="BL153" s="367"/>
      <c r="BM153" s="367"/>
      <c r="BN153" s="367"/>
      <c r="BO153" s="367"/>
      <c r="BP153" s="367"/>
      <c r="BQ153" s="383"/>
      <c r="BR153" s="146"/>
      <c r="BS153" s="441" t="e">
        <v>#N/A</v>
      </c>
      <c r="BT153" s="116"/>
      <c r="BU153" s="116"/>
      <c r="BV153" s="116"/>
      <c r="BW153" s="116"/>
      <c r="BX153" s="116"/>
      <c r="BY153" s="116"/>
      <c r="BZ153" s="116"/>
      <c r="CA153" s="116"/>
      <c r="CB153" s="116"/>
      <c r="CC153" s="116"/>
      <c r="CD153" s="116"/>
      <c r="CE153" s="116"/>
      <c r="CF153" s="116"/>
      <c r="CG153" s="116"/>
      <c r="CH153" s="116"/>
      <c r="CI153" s="116"/>
      <c r="CJ153" s="116"/>
      <c r="CK153" s="116"/>
      <c r="CL153" s="116"/>
      <c r="CM153" s="116"/>
      <c r="CN153" s="116"/>
      <c r="CO153" s="116"/>
      <c r="CP153" s="116"/>
      <c r="CQ153" s="116"/>
      <c r="CR153" s="116"/>
      <c r="CS153" s="116"/>
      <c r="CT153" s="116"/>
      <c r="CU153" s="116"/>
      <c r="CV153" s="116"/>
      <c r="CW153" s="116"/>
      <c r="CX153" s="116"/>
      <c r="CY153" s="116"/>
      <c r="CZ153" s="116"/>
      <c r="DA153" s="116"/>
      <c r="DB153" s="116"/>
      <c r="DC153" s="116"/>
      <c r="DD153" s="116"/>
      <c r="DE153" s="116"/>
      <c r="DF153" s="116"/>
      <c r="DG153" s="116"/>
      <c r="DH153" s="116"/>
      <c r="DI153" s="116"/>
      <c r="DJ153" s="116"/>
      <c r="DK153" s="116"/>
      <c r="DL153" s="116"/>
      <c r="DM153" s="116"/>
      <c r="DN153" s="116"/>
      <c r="DO153" s="116"/>
      <c r="DP153" s="116"/>
      <c r="DQ153" s="116"/>
      <c r="DR153" s="116"/>
      <c r="DS153" s="116"/>
      <c r="DT153" s="116"/>
      <c r="DU153" s="116"/>
      <c r="DV153" s="116"/>
      <c r="DW153" s="116"/>
      <c r="DX153" s="116"/>
      <c r="DY153" s="116"/>
      <c r="DZ153" s="116"/>
      <c r="EA153" s="116"/>
    </row>
    <row r="154" spans="1:131" ht="11.25" customHeight="1" x14ac:dyDescent="0.15">
      <c r="A154" s="113" t="s">
        <v>235</v>
      </c>
      <c r="B154" s="124"/>
      <c r="C154" s="127"/>
      <c r="D154" s="112">
        <f>BS154</f>
        <v>26</v>
      </c>
      <c r="E154" s="710" t="s">
        <v>89</v>
      </c>
      <c r="F154" s="711">
        <f t="shared" ref="F154:F158" si="842">BQ154</f>
        <v>0</v>
      </c>
      <c r="G154" s="209">
        <v>30</v>
      </c>
      <c r="H154" s="210"/>
      <c r="I154" s="211">
        <v>4504735</v>
      </c>
      <c r="J154" s="212"/>
      <c r="K154" s="552"/>
      <c r="L154" s="553"/>
      <c r="M154" s="212"/>
      <c r="N154" s="213"/>
      <c r="O154" s="214">
        <f>IF($D$18="YES", (N154), (0))</f>
        <v>0</v>
      </c>
      <c r="P154" s="190"/>
      <c r="Q154" s="213"/>
      <c r="R154" s="214">
        <f>IF($D$18="YES", (Q154), (0))</f>
        <v>0</v>
      </c>
      <c r="S154" s="190"/>
      <c r="T154" s="213"/>
      <c r="U154" s="214">
        <f>IF($D$18="YES", (T154), (0))</f>
        <v>0</v>
      </c>
      <c r="V154" s="190"/>
      <c r="W154" s="213"/>
      <c r="X154" s="214">
        <f>IF($D$18="YES", (W154), (0))</f>
        <v>0</v>
      </c>
      <c r="Y154" s="190"/>
      <c r="Z154" s="186"/>
      <c r="AA154" s="207"/>
      <c r="AB154" s="215"/>
      <c r="AC154" s="190"/>
      <c r="AD154" s="156">
        <f t="shared" ref="AD154:AD158" si="843">SUM(N154,O154,Q154,R154,T154,U154,W154,X154)</f>
        <v>0</v>
      </c>
      <c r="AE154" s="156"/>
      <c r="AF154" s="117"/>
      <c r="AG154" s="156"/>
      <c r="AH154" s="355"/>
      <c r="AI154" s="368">
        <f t="shared" ref="AI154:AI158" si="844">N154*G154</f>
        <v>0</v>
      </c>
      <c r="AJ154" s="354"/>
      <c r="AK154" s="368">
        <f t="shared" ref="AK154:AK158" si="845">Q154*G154</f>
        <v>0</v>
      </c>
      <c r="AL154" s="354"/>
      <c r="AM154" s="368">
        <f t="shared" ref="AM154:AM158" si="846">T154*G154</f>
        <v>0</v>
      </c>
      <c r="AN154" s="354"/>
      <c r="AO154" s="368">
        <f t="shared" ref="AO154:AO158" si="847">W154*G154</f>
        <v>0</v>
      </c>
      <c r="AP154" s="354"/>
      <c r="AQ154" s="368">
        <f t="shared" ref="AQ154:AQ246" si="848">SUM(AI154,AK154,AM154,AO154)</f>
        <v>0</v>
      </c>
      <c r="AR154" s="354"/>
      <c r="AS154" s="354"/>
      <c r="AT154" s="369">
        <f t="shared" ref="AT154:AT158" si="849">(N154*G154)*F154</f>
        <v>0</v>
      </c>
      <c r="AU154" s="354"/>
      <c r="AV154" s="369">
        <f t="shared" ref="AV154:AV158" si="850">(Q154*G154)*F154</f>
        <v>0</v>
      </c>
      <c r="AW154" s="354"/>
      <c r="AX154" s="369">
        <f t="shared" ref="AX154:AX158" si="851">(T154*G154)*F154</f>
        <v>0</v>
      </c>
      <c r="AY154" s="354"/>
      <c r="AZ154" s="369">
        <f t="shared" ref="AZ154:AZ158" si="852">(W154*G154)*F154</f>
        <v>0</v>
      </c>
      <c r="BA154" s="354"/>
      <c r="BB154" s="369">
        <f t="shared" ref="BB154:BB158" si="853">SUM(AS154:BA154)</f>
        <v>0</v>
      </c>
      <c r="BC154" s="150"/>
      <c r="BD154" s="116"/>
      <c r="BE154" s="367"/>
      <c r="BF154" s="367"/>
      <c r="BG154" s="367"/>
      <c r="BH154" s="367"/>
      <c r="BI154" s="367"/>
      <c r="BJ154" s="367"/>
      <c r="BK154" s="367">
        <f t="shared" ref="BK154:BK158" si="854">IF($N$18&lt;BK$24,0,IF($N$18&gt;BK$25,0,$BE154))</f>
        <v>0</v>
      </c>
      <c r="BL154" s="367">
        <f t="shared" ref="BL154:BL158" si="855">IF($N$18&lt;BL$24,0,IF($N$18&gt;BL$25,0,$BF154))</f>
        <v>0</v>
      </c>
      <c r="BM154" s="367">
        <f t="shared" ref="BM154:BM158" si="856">IF($N$18&lt;BM$24,0,IF($N$18&gt;BM$25,0,$BG154))</f>
        <v>0</v>
      </c>
      <c r="BN154" s="367">
        <f t="shared" ref="BN154:BN158" si="857">IF($N$18&lt;BN$24,0,IF($N$18&gt;BN$25,0,$BH154))</f>
        <v>0</v>
      </c>
      <c r="BO154" s="367">
        <f t="shared" ref="BO154:BO158" si="858">IF($N$18&lt;BO$24,0,IF($N$18&gt;BO$25,0,$BI154))</f>
        <v>0</v>
      </c>
      <c r="BP154" s="367">
        <f t="shared" ref="BP154:BP158" si="859">IF($N$18&lt;BP$24,0,IF($N$18&gt;BP$25,0,$BJ154))</f>
        <v>0</v>
      </c>
      <c r="BQ154" s="383">
        <f t="shared" ref="BQ154:BQ156" si="860">SUM(BK154:BP154)</f>
        <v>0</v>
      </c>
      <c r="BR154" s="146"/>
      <c r="BS154" s="441">
        <v>26</v>
      </c>
      <c r="BT154" s="116"/>
      <c r="BU154" s="116"/>
      <c r="BV154" s="116"/>
      <c r="BW154" s="116"/>
      <c r="BX154" s="116"/>
      <c r="BY154" s="116"/>
      <c r="BZ154" s="116"/>
      <c r="CA154" s="116"/>
      <c r="CB154" s="116"/>
      <c r="CC154" s="116"/>
      <c r="CD154" s="116"/>
      <c r="CE154" s="116"/>
      <c r="CF154" s="116"/>
      <c r="CG154" s="116"/>
      <c r="CH154" s="116"/>
      <c r="CI154" s="116"/>
      <c r="CJ154" s="116"/>
      <c r="CK154" s="116"/>
      <c r="CL154" s="116"/>
      <c r="CM154" s="116"/>
      <c r="CN154" s="116"/>
      <c r="CO154" s="116"/>
      <c r="CP154" s="116"/>
      <c r="CQ154" s="116"/>
      <c r="CR154" s="116"/>
      <c r="CS154" s="116"/>
      <c r="CT154" s="116"/>
      <c r="CU154" s="116"/>
      <c r="CV154" s="116"/>
      <c r="CW154" s="116"/>
      <c r="CX154" s="116"/>
      <c r="CY154" s="116"/>
      <c r="CZ154" s="116"/>
      <c r="DA154" s="116"/>
      <c r="DB154" s="116"/>
      <c r="DC154" s="116"/>
      <c r="DD154" s="116"/>
      <c r="DE154" s="116"/>
      <c r="DF154" s="116"/>
      <c r="DG154" s="116"/>
      <c r="DH154" s="116"/>
      <c r="DI154" s="116"/>
      <c r="DJ154" s="116"/>
      <c r="DK154" s="116"/>
      <c r="DL154" s="116"/>
      <c r="DM154" s="116"/>
      <c r="DN154" s="116"/>
      <c r="DO154" s="116"/>
      <c r="DP154" s="116"/>
      <c r="DQ154" s="116"/>
      <c r="DR154" s="116"/>
      <c r="DS154" s="116"/>
      <c r="DT154" s="116"/>
      <c r="DU154" s="116"/>
      <c r="DV154" s="116"/>
      <c r="DW154" s="116"/>
      <c r="DX154" s="116"/>
      <c r="DY154" s="116"/>
      <c r="DZ154" s="116"/>
      <c r="EA154" s="116"/>
    </row>
    <row r="155" spans="1:131" ht="11.25" customHeight="1" x14ac:dyDescent="0.15">
      <c r="A155" s="113" t="s">
        <v>236</v>
      </c>
      <c r="B155" s="124"/>
      <c r="C155" s="127"/>
      <c r="D155" s="112">
        <f>BS155</f>
        <v>50</v>
      </c>
      <c r="E155" s="710" t="s">
        <v>129</v>
      </c>
      <c r="F155" s="711">
        <f>BQ155</f>
        <v>0</v>
      </c>
      <c r="G155" s="209">
        <v>25</v>
      </c>
      <c r="H155" s="210"/>
      <c r="I155" s="211">
        <v>4504730</v>
      </c>
      <c r="J155" s="212"/>
      <c r="K155" s="552"/>
      <c r="L155" s="553"/>
      <c r="M155" s="212"/>
      <c r="N155" s="213"/>
      <c r="O155" s="214">
        <f>IF($D$18="YES", (N155), (0))</f>
        <v>0</v>
      </c>
      <c r="P155" s="190"/>
      <c r="Q155" s="213"/>
      <c r="R155" s="214">
        <f>IF($D$18="YES", (Q155), (0))</f>
        <v>0</v>
      </c>
      <c r="S155" s="190"/>
      <c r="T155" s="213"/>
      <c r="U155" s="214">
        <f>IF($D$18="YES", (T155), (0))</f>
        <v>0</v>
      </c>
      <c r="V155" s="190"/>
      <c r="W155" s="213"/>
      <c r="X155" s="214">
        <f>IF($D$18="YES", (W155), (0))</f>
        <v>0</v>
      </c>
      <c r="Y155" s="190"/>
      <c r="Z155" s="190"/>
      <c r="AA155" s="207"/>
      <c r="AB155" s="208"/>
      <c r="AC155" s="190"/>
      <c r="AD155" s="156">
        <f>SUM(N155,O155,Q155,R155,T155,U155,W155,X155)</f>
        <v>0</v>
      </c>
      <c r="AE155" s="146"/>
      <c r="AF155" s="117"/>
      <c r="AG155" s="156"/>
      <c r="AH155" s="355"/>
      <c r="AI155" s="368">
        <f>N155*G155</f>
        <v>0</v>
      </c>
      <c r="AJ155" s="354"/>
      <c r="AK155" s="368">
        <f>Q155*G155</f>
        <v>0</v>
      </c>
      <c r="AL155" s="354"/>
      <c r="AM155" s="368">
        <f>T155*G155</f>
        <v>0</v>
      </c>
      <c r="AN155" s="354"/>
      <c r="AO155" s="368">
        <f>W155*G155</f>
        <v>0</v>
      </c>
      <c r="AP155" s="354"/>
      <c r="AQ155" s="368">
        <f>SUM(AI155,AK155,AM155,AO155)</f>
        <v>0</v>
      </c>
      <c r="AR155" s="354"/>
      <c r="AS155" s="354"/>
      <c r="AT155" s="369">
        <f>(N155*G155)*F155</f>
        <v>0</v>
      </c>
      <c r="AU155" s="354"/>
      <c r="AV155" s="369">
        <f>(Q155*G155)*F155</f>
        <v>0</v>
      </c>
      <c r="AW155" s="354"/>
      <c r="AX155" s="369">
        <f>(T155*G155)*F155</f>
        <v>0</v>
      </c>
      <c r="AY155" s="354"/>
      <c r="AZ155" s="369">
        <f>(W155*G155)*F155</f>
        <v>0</v>
      </c>
      <c r="BA155" s="354"/>
      <c r="BB155" s="369">
        <f>SUM(AS155:BA155)</f>
        <v>0</v>
      </c>
      <c r="BC155" s="150"/>
      <c r="BD155" s="116"/>
      <c r="BE155" s="367"/>
      <c r="BF155" s="367"/>
      <c r="BG155" s="367"/>
      <c r="BH155" s="367"/>
      <c r="BI155" s="367"/>
      <c r="BJ155" s="367"/>
      <c r="BK155" s="367">
        <f>IF($N$18&lt;BK$24,0,IF($N$18&gt;BK$25,0,$BE155))</f>
        <v>0</v>
      </c>
      <c r="BL155" s="367">
        <f>IF($N$18&lt;BL$24,0,IF($N$18&gt;BL$25,0,$BF155))</f>
        <v>0</v>
      </c>
      <c r="BM155" s="367">
        <f>IF($N$18&lt;BM$24,0,IF($N$18&gt;BM$25,0,$BG155))</f>
        <v>0</v>
      </c>
      <c r="BN155" s="367">
        <f>IF($N$18&lt;BN$24,0,IF($N$18&gt;BN$25,0,$BH155))</f>
        <v>0</v>
      </c>
      <c r="BO155" s="367">
        <f>IF($N$18&lt;BO$24,0,IF($N$18&gt;BO$25,0,$BI155))</f>
        <v>0</v>
      </c>
      <c r="BP155" s="367">
        <f>IF($N$18&lt;BP$24,0,IF($N$18&gt;BP$25,0,$BJ155))</f>
        <v>0</v>
      </c>
      <c r="BQ155" s="383">
        <f>SUM(BK155:BP155)</f>
        <v>0</v>
      </c>
      <c r="BR155" s="146"/>
      <c r="BS155" s="441">
        <v>50</v>
      </c>
      <c r="BT155" s="116"/>
      <c r="BU155" s="116"/>
      <c r="BV155" s="116"/>
      <c r="BW155" s="116"/>
      <c r="BX155" s="116"/>
      <c r="BY155" s="116"/>
      <c r="BZ155" s="116"/>
      <c r="CA155" s="116"/>
      <c r="CB155" s="116"/>
      <c r="CC155" s="116"/>
      <c r="CD155" s="116"/>
      <c r="CE155" s="116"/>
      <c r="CF155" s="116"/>
      <c r="CG155" s="116"/>
      <c r="CH155" s="116"/>
      <c r="CI155" s="116"/>
      <c r="CJ155" s="116"/>
      <c r="CK155" s="116"/>
      <c r="CL155" s="116"/>
      <c r="CM155" s="116"/>
      <c r="CN155" s="116"/>
      <c r="CO155" s="116"/>
      <c r="CP155" s="116"/>
      <c r="CQ155" s="116"/>
      <c r="CR155" s="116"/>
      <c r="CS155" s="116"/>
      <c r="CT155" s="116"/>
      <c r="CU155" s="116"/>
      <c r="CV155" s="116"/>
      <c r="CW155" s="116"/>
      <c r="CX155" s="116"/>
      <c r="CY155" s="116"/>
      <c r="CZ155" s="116"/>
      <c r="DA155" s="116"/>
      <c r="DB155" s="116"/>
      <c r="DC155" s="116"/>
      <c r="DD155" s="116"/>
      <c r="DE155" s="116"/>
      <c r="DF155" s="116"/>
      <c r="DG155" s="116"/>
      <c r="DH155" s="116"/>
      <c r="DI155" s="116"/>
      <c r="DJ155" s="116"/>
      <c r="DK155" s="116"/>
      <c r="DL155" s="116"/>
      <c r="DM155" s="116"/>
      <c r="DN155" s="116"/>
      <c r="DO155" s="116"/>
      <c r="DP155" s="116"/>
      <c r="DQ155" s="116"/>
      <c r="DR155" s="116"/>
      <c r="DS155" s="116"/>
      <c r="DT155" s="116"/>
      <c r="DU155" s="116"/>
      <c r="DV155" s="116"/>
      <c r="DW155" s="116"/>
      <c r="DX155" s="116"/>
      <c r="DY155" s="116"/>
      <c r="DZ155" s="116"/>
      <c r="EA155" s="116"/>
    </row>
    <row r="156" spans="1:131" ht="11.25" customHeight="1" x14ac:dyDescent="0.15">
      <c r="A156" s="113" t="s">
        <v>237</v>
      </c>
      <c r="B156" s="124"/>
      <c r="C156" s="127"/>
      <c r="D156" s="112" t="str">
        <f>BS156</f>
        <v>S/O</v>
      </c>
      <c r="E156" s="710" t="s">
        <v>89</v>
      </c>
      <c r="F156" s="711">
        <f t="shared" si="842"/>
        <v>0</v>
      </c>
      <c r="G156" s="209">
        <v>30</v>
      </c>
      <c r="H156" s="210"/>
      <c r="I156" s="211">
        <v>4504825</v>
      </c>
      <c r="J156" s="212"/>
      <c r="K156" s="552"/>
      <c r="L156" s="553"/>
      <c r="M156" s="212"/>
      <c r="N156" s="213"/>
      <c r="O156" s="214">
        <f>IF($D$18="YES", (N156), (0))</f>
        <v>0</v>
      </c>
      <c r="P156" s="190"/>
      <c r="Q156" s="213"/>
      <c r="R156" s="214">
        <f>IF($D$18="YES", (Q156), (0))</f>
        <v>0</v>
      </c>
      <c r="S156" s="190"/>
      <c r="T156" s="213"/>
      <c r="U156" s="214">
        <f>IF($D$18="YES", (T156), (0))</f>
        <v>0</v>
      </c>
      <c r="V156" s="190"/>
      <c r="W156" s="213"/>
      <c r="X156" s="214">
        <f>IF($D$18="YES", (W156), (0))</f>
        <v>0</v>
      </c>
      <c r="Y156" s="190"/>
      <c r="Z156" s="190"/>
      <c r="AA156" s="207"/>
      <c r="AB156" s="208"/>
      <c r="AC156" s="190"/>
      <c r="AD156" s="156">
        <f t="shared" si="843"/>
        <v>0</v>
      </c>
      <c r="AE156" s="146"/>
      <c r="AF156" s="117"/>
      <c r="AG156" s="156"/>
      <c r="AH156" s="355"/>
      <c r="AI156" s="368">
        <f t="shared" si="844"/>
        <v>0</v>
      </c>
      <c r="AJ156" s="354"/>
      <c r="AK156" s="368">
        <f t="shared" si="845"/>
        <v>0</v>
      </c>
      <c r="AL156" s="354"/>
      <c r="AM156" s="368">
        <f t="shared" si="846"/>
        <v>0</v>
      </c>
      <c r="AN156" s="354"/>
      <c r="AO156" s="368">
        <f t="shared" si="847"/>
        <v>0</v>
      </c>
      <c r="AP156" s="354"/>
      <c r="AQ156" s="368">
        <f t="shared" si="848"/>
        <v>0</v>
      </c>
      <c r="AR156" s="354"/>
      <c r="AS156" s="354"/>
      <c r="AT156" s="369">
        <f t="shared" si="849"/>
        <v>0</v>
      </c>
      <c r="AU156" s="354"/>
      <c r="AV156" s="369">
        <f t="shared" si="850"/>
        <v>0</v>
      </c>
      <c r="AW156" s="354"/>
      <c r="AX156" s="369">
        <f t="shared" si="851"/>
        <v>0</v>
      </c>
      <c r="AY156" s="354"/>
      <c r="AZ156" s="369">
        <f t="shared" si="852"/>
        <v>0</v>
      </c>
      <c r="BA156" s="354"/>
      <c r="BB156" s="369">
        <f t="shared" si="853"/>
        <v>0</v>
      </c>
      <c r="BC156" s="150"/>
      <c r="BD156" s="116"/>
      <c r="BE156" s="367"/>
      <c r="BF156" s="367"/>
      <c r="BG156" s="367"/>
      <c r="BH156" s="367"/>
      <c r="BI156" s="367"/>
      <c r="BJ156" s="367"/>
      <c r="BK156" s="367">
        <f t="shared" si="854"/>
        <v>0</v>
      </c>
      <c r="BL156" s="367">
        <f t="shared" si="855"/>
        <v>0</v>
      </c>
      <c r="BM156" s="367">
        <f t="shared" si="856"/>
        <v>0</v>
      </c>
      <c r="BN156" s="367">
        <f t="shared" si="857"/>
        <v>0</v>
      </c>
      <c r="BO156" s="367">
        <f t="shared" si="858"/>
        <v>0</v>
      </c>
      <c r="BP156" s="367">
        <f t="shared" si="859"/>
        <v>0</v>
      </c>
      <c r="BQ156" s="383">
        <f t="shared" si="860"/>
        <v>0</v>
      </c>
      <c r="BR156" s="146"/>
      <c r="BS156" s="441" t="s">
        <v>90</v>
      </c>
      <c r="BT156" s="116"/>
      <c r="BU156" s="116"/>
      <c r="BV156" s="116"/>
      <c r="BW156" s="116"/>
      <c r="BX156" s="116"/>
      <c r="BY156" s="116"/>
      <c r="BZ156" s="116"/>
      <c r="CA156" s="116"/>
      <c r="CB156" s="116"/>
      <c r="CC156" s="116"/>
      <c r="CD156" s="116"/>
      <c r="CE156" s="116"/>
      <c r="CF156" s="116"/>
      <c r="CG156" s="116"/>
      <c r="CH156" s="116"/>
      <c r="CI156" s="116"/>
      <c r="CJ156" s="116"/>
      <c r="CK156" s="116"/>
      <c r="CL156" s="116"/>
      <c r="CM156" s="116"/>
      <c r="CN156" s="116"/>
      <c r="CO156" s="116"/>
      <c r="CP156" s="116"/>
      <c r="CQ156" s="116"/>
      <c r="CR156" s="116"/>
      <c r="CS156" s="116"/>
      <c r="CT156" s="116"/>
      <c r="CU156" s="116"/>
      <c r="CV156" s="116"/>
      <c r="CW156" s="116"/>
      <c r="CX156" s="116"/>
      <c r="CY156" s="116"/>
      <c r="CZ156" s="116"/>
      <c r="DA156" s="116"/>
      <c r="DB156" s="116"/>
      <c r="DC156" s="116"/>
      <c r="DD156" s="116"/>
      <c r="DE156" s="116"/>
      <c r="DF156" s="116"/>
      <c r="DG156" s="116"/>
      <c r="DH156" s="116"/>
      <c r="DI156" s="116"/>
      <c r="DJ156" s="116"/>
      <c r="DK156" s="116"/>
      <c r="DL156" s="116"/>
      <c r="DM156" s="116"/>
      <c r="DN156" s="116"/>
      <c r="DO156" s="116"/>
      <c r="DP156" s="116"/>
      <c r="DQ156" s="116"/>
      <c r="DR156" s="116"/>
      <c r="DS156" s="116"/>
      <c r="DT156" s="116"/>
      <c r="DU156" s="116"/>
      <c r="DV156" s="116"/>
      <c r="DW156" s="116"/>
      <c r="DX156" s="116"/>
      <c r="DY156" s="116"/>
      <c r="DZ156" s="116"/>
      <c r="EA156" s="116"/>
    </row>
    <row r="157" spans="1:131" ht="11.25" customHeight="1" x14ac:dyDescent="0.15">
      <c r="A157" s="113" t="s">
        <v>238</v>
      </c>
      <c r="B157" s="124"/>
      <c r="C157" s="127"/>
      <c r="D157" s="112">
        <f>BS157</f>
        <v>19</v>
      </c>
      <c r="E157" s="710" t="s">
        <v>129</v>
      </c>
      <c r="F157" s="711">
        <f t="shared" ref="F157" si="861">BQ157</f>
        <v>0</v>
      </c>
      <c r="G157" s="209">
        <v>25</v>
      </c>
      <c r="H157" s="210"/>
      <c r="I157" s="211">
        <v>4504820</v>
      </c>
      <c r="J157" s="212"/>
      <c r="K157" s="552"/>
      <c r="L157" s="553"/>
      <c r="M157" s="212"/>
      <c r="N157" s="213"/>
      <c r="O157" s="214">
        <f>IF($D$18="YES", (N157), (0))</f>
        <v>0</v>
      </c>
      <c r="P157" s="190"/>
      <c r="Q157" s="213"/>
      <c r="R157" s="214">
        <f>IF($D$18="YES", (Q157), (0))</f>
        <v>0</v>
      </c>
      <c r="S157" s="190"/>
      <c r="T157" s="213"/>
      <c r="U157" s="214">
        <f>IF($D$18="YES", (T157), (0))</f>
        <v>0</v>
      </c>
      <c r="V157" s="190"/>
      <c r="W157" s="213"/>
      <c r="X157" s="214">
        <f>IF($D$18="YES", (W157), (0))</f>
        <v>0</v>
      </c>
      <c r="Y157" s="190"/>
      <c r="Z157" s="190"/>
      <c r="AA157" s="207"/>
      <c r="AB157" s="208"/>
      <c r="AC157" s="190"/>
      <c r="AD157" s="156">
        <f t="shared" ref="AD157" si="862">SUM(N157,O157,Q157,R157,T157,U157,W157,X157)</f>
        <v>0</v>
      </c>
      <c r="AE157" s="146"/>
      <c r="AF157" s="117"/>
      <c r="AG157" s="156"/>
      <c r="AH157" s="355"/>
      <c r="AI157" s="368">
        <f t="shared" ref="AI157" si="863">N157*G157</f>
        <v>0</v>
      </c>
      <c r="AJ157" s="354"/>
      <c r="AK157" s="368">
        <f t="shared" ref="AK157" si="864">Q157*G157</f>
        <v>0</v>
      </c>
      <c r="AL157" s="354"/>
      <c r="AM157" s="368">
        <f t="shared" ref="AM157" si="865">T157*G157</f>
        <v>0</v>
      </c>
      <c r="AN157" s="354"/>
      <c r="AO157" s="368">
        <f t="shared" ref="AO157" si="866">W157*G157</f>
        <v>0</v>
      </c>
      <c r="AP157" s="354"/>
      <c r="AQ157" s="368">
        <f t="shared" ref="AQ157" si="867">SUM(AI157,AK157,AM157,AO157)</f>
        <v>0</v>
      </c>
      <c r="AR157" s="354"/>
      <c r="AS157" s="354"/>
      <c r="AT157" s="369">
        <f t="shared" ref="AT157" si="868">(N157*G157)*F157</f>
        <v>0</v>
      </c>
      <c r="AU157" s="354"/>
      <c r="AV157" s="369">
        <f t="shared" ref="AV157" si="869">(Q157*G157)*F157</f>
        <v>0</v>
      </c>
      <c r="AW157" s="354"/>
      <c r="AX157" s="369">
        <f t="shared" ref="AX157" si="870">(T157*G157)*F157</f>
        <v>0</v>
      </c>
      <c r="AY157" s="354"/>
      <c r="AZ157" s="369">
        <f t="shared" ref="AZ157" si="871">(W157*G157)*F157</f>
        <v>0</v>
      </c>
      <c r="BA157" s="354"/>
      <c r="BB157" s="369">
        <f t="shared" ref="BB157" si="872">SUM(AS157:BA157)</f>
        <v>0</v>
      </c>
      <c r="BC157" s="150"/>
      <c r="BD157" s="116"/>
      <c r="BE157" s="367"/>
      <c r="BF157" s="367"/>
      <c r="BG157" s="367"/>
      <c r="BH157" s="367"/>
      <c r="BI157" s="367"/>
      <c r="BJ157" s="367"/>
      <c r="BK157" s="367">
        <f t="shared" si="854"/>
        <v>0</v>
      </c>
      <c r="BL157" s="367">
        <f t="shared" si="855"/>
        <v>0</v>
      </c>
      <c r="BM157" s="367">
        <f t="shared" si="856"/>
        <v>0</v>
      </c>
      <c r="BN157" s="367">
        <f t="shared" si="857"/>
        <v>0</v>
      </c>
      <c r="BO157" s="367">
        <f t="shared" si="858"/>
        <v>0</v>
      </c>
      <c r="BP157" s="367">
        <f t="shared" si="859"/>
        <v>0</v>
      </c>
      <c r="BQ157" s="383">
        <f t="shared" ref="BQ157" si="873">SUM(BK157:BP157)</f>
        <v>0</v>
      </c>
      <c r="BR157" s="146"/>
      <c r="BS157" s="441">
        <v>19</v>
      </c>
      <c r="BT157" s="116"/>
      <c r="BU157" s="116"/>
      <c r="BV157" s="116"/>
      <c r="BW157" s="116"/>
      <c r="BX157" s="116"/>
      <c r="BY157" s="116"/>
      <c r="BZ157" s="116"/>
      <c r="CA157" s="116"/>
      <c r="CB157" s="116"/>
      <c r="CC157" s="116"/>
      <c r="CD157" s="116"/>
      <c r="CE157" s="116"/>
      <c r="CF157" s="116"/>
      <c r="CG157" s="116"/>
      <c r="CH157" s="116"/>
      <c r="CI157" s="116"/>
      <c r="CJ157" s="116"/>
      <c r="CK157" s="116"/>
      <c r="CL157" s="116"/>
      <c r="CM157" s="116"/>
      <c r="CN157" s="116"/>
      <c r="CO157" s="116"/>
      <c r="CP157" s="116"/>
      <c r="CQ157" s="116"/>
      <c r="CR157" s="116"/>
      <c r="CS157" s="116"/>
      <c r="CT157" s="116"/>
      <c r="CU157" s="116"/>
      <c r="CV157" s="116"/>
      <c r="CW157" s="116"/>
      <c r="CX157" s="116"/>
      <c r="CY157" s="116"/>
      <c r="CZ157" s="116"/>
      <c r="DA157" s="116"/>
      <c r="DB157" s="116"/>
      <c r="DC157" s="116"/>
      <c r="DD157" s="116"/>
      <c r="DE157" s="116"/>
      <c r="DF157" s="116"/>
      <c r="DG157" s="116"/>
      <c r="DH157" s="116"/>
      <c r="DI157" s="116"/>
      <c r="DJ157" s="116"/>
      <c r="DK157" s="116"/>
      <c r="DL157" s="116"/>
      <c r="DM157" s="116"/>
      <c r="DN157" s="116"/>
      <c r="DO157" s="116"/>
      <c r="DP157" s="116"/>
      <c r="DQ157" s="116"/>
      <c r="DR157" s="116"/>
      <c r="DS157" s="116"/>
      <c r="DT157" s="116"/>
      <c r="DU157" s="116"/>
      <c r="DV157" s="116"/>
      <c r="DW157" s="116"/>
      <c r="DX157" s="116"/>
      <c r="DY157" s="116"/>
      <c r="DZ157" s="116"/>
      <c r="EA157" s="116"/>
    </row>
    <row r="158" spans="1:131" ht="11.25" customHeight="1" x14ac:dyDescent="0.15">
      <c r="A158" s="113" t="s">
        <v>239</v>
      </c>
      <c r="B158" s="124"/>
      <c r="C158" s="127"/>
      <c r="D158" s="112">
        <f t="shared" ref="D158" si="874">BS158</f>
        <v>37</v>
      </c>
      <c r="E158" s="710" t="s">
        <v>129</v>
      </c>
      <c r="F158" s="711">
        <f t="shared" si="842"/>
        <v>0</v>
      </c>
      <c r="G158" s="209">
        <v>25</v>
      </c>
      <c r="H158" s="210"/>
      <c r="I158" s="211">
        <v>4504850</v>
      </c>
      <c r="J158" s="212"/>
      <c r="K158" s="552"/>
      <c r="L158" s="553"/>
      <c r="M158" s="212"/>
      <c r="N158" s="213"/>
      <c r="O158" s="214">
        <f t="shared" ref="O158" si="875">IF($D$18="YES", (N158), (0))</f>
        <v>0</v>
      </c>
      <c r="P158" s="190"/>
      <c r="Q158" s="213"/>
      <c r="R158" s="214">
        <f t="shared" ref="R158" si="876">IF($D$18="YES", (Q158), (0))</f>
        <v>0</v>
      </c>
      <c r="S158" s="190"/>
      <c r="T158" s="213"/>
      <c r="U158" s="214">
        <f t="shared" ref="U158" si="877">IF($D$18="YES", (T158), (0))</f>
        <v>0</v>
      </c>
      <c r="V158" s="190"/>
      <c r="W158" s="213"/>
      <c r="X158" s="214">
        <f t="shared" ref="X158" si="878">IF($D$18="YES", (W158), (0))</f>
        <v>0</v>
      </c>
      <c r="Y158" s="190"/>
      <c r="Z158" s="186"/>
      <c r="AA158" s="207"/>
      <c r="AB158" s="215"/>
      <c r="AC158" s="190"/>
      <c r="AD158" s="156">
        <f t="shared" si="843"/>
        <v>0</v>
      </c>
      <c r="AE158" s="156"/>
      <c r="AF158" s="117"/>
      <c r="AG158" s="156"/>
      <c r="AH158" s="355"/>
      <c r="AI158" s="368">
        <f t="shared" si="844"/>
        <v>0</v>
      </c>
      <c r="AJ158" s="354"/>
      <c r="AK158" s="368">
        <f t="shared" si="845"/>
        <v>0</v>
      </c>
      <c r="AL158" s="354"/>
      <c r="AM158" s="368">
        <f t="shared" si="846"/>
        <v>0</v>
      </c>
      <c r="AN158" s="354"/>
      <c r="AO158" s="368">
        <f t="shared" si="847"/>
        <v>0</v>
      </c>
      <c r="AP158" s="354"/>
      <c r="AQ158" s="368">
        <f t="shared" si="848"/>
        <v>0</v>
      </c>
      <c r="AR158" s="354"/>
      <c r="AS158" s="354"/>
      <c r="AT158" s="369">
        <f t="shared" si="849"/>
        <v>0</v>
      </c>
      <c r="AU158" s="354"/>
      <c r="AV158" s="369">
        <f t="shared" si="850"/>
        <v>0</v>
      </c>
      <c r="AW158" s="354"/>
      <c r="AX158" s="369">
        <f t="shared" si="851"/>
        <v>0</v>
      </c>
      <c r="AY158" s="354"/>
      <c r="AZ158" s="369">
        <f t="shared" si="852"/>
        <v>0</v>
      </c>
      <c r="BA158" s="354"/>
      <c r="BB158" s="369">
        <f t="shared" si="853"/>
        <v>0</v>
      </c>
      <c r="BC158" s="150"/>
      <c r="BD158" s="116"/>
      <c r="BE158" s="367"/>
      <c r="BF158" s="367"/>
      <c r="BG158" s="367"/>
      <c r="BH158" s="367"/>
      <c r="BI158" s="367"/>
      <c r="BJ158" s="367"/>
      <c r="BK158" s="367">
        <f t="shared" si="854"/>
        <v>0</v>
      </c>
      <c r="BL158" s="367">
        <f t="shared" si="855"/>
        <v>0</v>
      </c>
      <c r="BM158" s="367">
        <f t="shared" si="856"/>
        <v>0</v>
      </c>
      <c r="BN158" s="367">
        <f t="shared" si="857"/>
        <v>0</v>
      </c>
      <c r="BO158" s="367">
        <f t="shared" si="858"/>
        <v>0</v>
      </c>
      <c r="BP158" s="367">
        <f t="shared" si="859"/>
        <v>0</v>
      </c>
      <c r="BQ158" s="383">
        <f t="shared" ref="BQ158" si="879">SUM(BK158:BP158)</f>
        <v>0</v>
      </c>
      <c r="BR158" s="146"/>
      <c r="BS158" s="441">
        <v>37</v>
      </c>
      <c r="BT158" s="116"/>
      <c r="BU158" s="116"/>
      <c r="BV158" s="116"/>
      <c r="BW158" s="116"/>
      <c r="BX158" s="116"/>
      <c r="BY158" s="116"/>
      <c r="BZ158" s="116"/>
      <c r="CA158" s="116"/>
      <c r="CB158" s="116"/>
      <c r="CC158" s="116"/>
      <c r="CD158" s="116"/>
      <c r="CE158" s="116"/>
      <c r="CF158" s="116"/>
      <c r="CG158" s="116"/>
      <c r="CH158" s="116"/>
      <c r="CI158" s="116"/>
      <c r="CJ158" s="116"/>
      <c r="CK158" s="116"/>
      <c r="CL158" s="116"/>
      <c r="CM158" s="116"/>
      <c r="CN158" s="116"/>
      <c r="CO158" s="116"/>
      <c r="CP158" s="116"/>
      <c r="CQ158" s="116"/>
      <c r="CR158" s="116"/>
      <c r="CS158" s="116"/>
      <c r="CT158" s="116"/>
      <c r="CU158" s="116"/>
      <c r="CV158" s="116"/>
      <c r="CW158" s="116"/>
      <c r="CX158" s="116"/>
      <c r="CY158" s="116"/>
      <c r="CZ158" s="116"/>
      <c r="DA158" s="116"/>
      <c r="DB158" s="116"/>
      <c r="DC158" s="116"/>
      <c r="DD158" s="116"/>
      <c r="DE158" s="116"/>
      <c r="DF158" s="116"/>
      <c r="DG158" s="116"/>
      <c r="DH158" s="116"/>
      <c r="DI158" s="116"/>
      <c r="DJ158" s="116"/>
      <c r="DK158" s="116"/>
      <c r="DL158" s="116"/>
      <c r="DM158" s="116"/>
      <c r="DN158" s="116"/>
      <c r="DO158" s="116"/>
      <c r="DP158" s="116"/>
      <c r="DQ158" s="116"/>
      <c r="DR158" s="116"/>
      <c r="DS158" s="116"/>
      <c r="DT158" s="116"/>
      <c r="DU158" s="116"/>
      <c r="DV158" s="116"/>
      <c r="DW158" s="116"/>
      <c r="DX158" s="116"/>
      <c r="DY158" s="116"/>
      <c r="DZ158" s="116"/>
      <c r="EA158" s="116"/>
    </row>
    <row r="159" spans="1:131" ht="11.25" customHeight="1" x14ac:dyDescent="0.15">
      <c r="A159" s="126" t="s">
        <v>240</v>
      </c>
      <c r="B159" s="205"/>
      <c r="C159" s="133"/>
      <c r="D159" s="391"/>
      <c r="E159" s="710"/>
      <c r="F159" s="711"/>
      <c r="G159" s="217"/>
      <c r="H159" s="206"/>
      <c r="I159" s="218"/>
      <c r="J159" s="156"/>
      <c r="K159" s="219"/>
      <c r="L159" s="219"/>
      <c r="M159" s="156"/>
      <c r="N159" s="222"/>
      <c r="O159" s="220"/>
      <c r="P159" s="190"/>
      <c r="Q159" s="222"/>
      <c r="R159" s="220"/>
      <c r="S159" s="190"/>
      <c r="T159" s="222"/>
      <c r="U159" s="220"/>
      <c r="V159" s="190"/>
      <c r="W159" s="222"/>
      <c r="X159" s="220"/>
      <c r="Y159" s="190"/>
      <c r="Z159" s="186"/>
      <c r="AA159" s="207"/>
      <c r="AB159" s="215"/>
      <c r="AC159" s="190"/>
      <c r="AD159" s="156">
        <f>SUM(AD160:AD165)</f>
        <v>0</v>
      </c>
      <c r="AE159" s="156"/>
      <c r="AF159" s="117"/>
      <c r="AG159" s="156"/>
      <c r="AH159" s="355"/>
      <c r="AI159" s="368"/>
      <c r="AJ159" s="354"/>
      <c r="AK159" s="368"/>
      <c r="AL159" s="354"/>
      <c r="AM159" s="368"/>
      <c r="AN159" s="354"/>
      <c r="AO159" s="368"/>
      <c r="AP159" s="354"/>
      <c r="AQ159" s="368"/>
      <c r="AR159" s="354"/>
      <c r="AS159" s="354"/>
      <c r="AT159" s="369"/>
      <c r="AU159" s="354"/>
      <c r="AV159" s="369"/>
      <c r="AW159" s="354"/>
      <c r="AX159" s="369"/>
      <c r="AY159" s="354"/>
      <c r="AZ159" s="369"/>
      <c r="BA159" s="354"/>
      <c r="BB159" s="369"/>
      <c r="BC159" s="150"/>
      <c r="BD159" s="116"/>
      <c r="BE159" s="367"/>
      <c r="BF159" s="367"/>
      <c r="BG159" s="367"/>
      <c r="BH159" s="367"/>
      <c r="BI159" s="367"/>
      <c r="BJ159" s="367"/>
      <c r="BK159" s="367"/>
      <c r="BL159" s="367"/>
      <c r="BM159" s="367"/>
      <c r="BN159" s="367"/>
      <c r="BO159" s="367"/>
      <c r="BP159" s="367"/>
      <c r="BQ159" s="383"/>
      <c r="BR159" s="146"/>
      <c r="BS159" s="441" t="e">
        <v>#N/A</v>
      </c>
      <c r="BT159" s="116"/>
      <c r="BU159" s="116"/>
      <c r="BV159" s="116"/>
      <c r="BW159" s="116"/>
      <c r="BX159" s="116"/>
      <c r="BY159" s="116"/>
      <c r="BZ159" s="116"/>
      <c r="CA159" s="116"/>
      <c r="CB159" s="116"/>
      <c r="CC159" s="116"/>
      <c r="CD159" s="116"/>
      <c r="CE159" s="116"/>
      <c r="CF159" s="116"/>
      <c r="CG159" s="116"/>
      <c r="CH159" s="116"/>
      <c r="CI159" s="116"/>
      <c r="CJ159" s="116"/>
      <c r="CK159" s="116"/>
      <c r="CL159" s="116"/>
      <c r="CM159" s="116"/>
      <c r="CN159" s="116"/>
      <c r="CO159" s="116"/>
      <c r="CP159" s="116"/>
      <c r="CQ159" s="116"/>
      <c r="CR159" s="116"/>
      <c r="CS159" s="116"/>
      <c r="CT159" s="116"/>
      <c r="CU159" s="116"/>
      <c r="CV159" s="116"/>
      <c r="CW159" s="116"/>
      <c r="CX159" s="116"/>
      <c r="CY159" s="116"/>
      <c r="CZ159" s="116"/>
      <c r="DA159" s="116"/>
      <c r="DB159" s="116"/>
      <c r="DC159" s="116"/>
      <c r="DD159" s="116"/>
      <c r="DE159" s="116"/>
      <c r="DF159" s="116"/>
      <c r="DG159" s="116"/>
      <c r="DH159" s="116"/>
      <c r="DI159" s="116"/>
      <c r="DJ159" s="116"/>
      <c r="DK159" s="116"/>
      <c r="DL159" s="116"/>
      <c r="DM159" s="116"/>
      <c r="DN159" s="116"/>
      <c r="DO159" s="116"/>
      <c r="DP159" s="116"/>
      <c r="DQ159" s="116"/>
      <c r="DR159" s="116"/>
      <c r="DS159" s="116"/>
      <c r="DT159" s="116"/>
      <c r="DU159" s="116"/>
      <c r="DV159" s="116"/>
      <c r="DW159" s="116"/>
      <c r="DX159" s="116"/>
      <c r="DY159" s="116"/>
      <c r="DZ159" s="116"/>
      <c r="EA159" s="116"/>
    </row>
    <row r="160" spans="1:131" ht="11.25" customHeight="1" x14ac:dyDescent="0.15">
      <c r="A160" s="113" t="s">
        <v>241</v>
      </c>
      <c r="B160" s="124"/>
      <c r="C160" s="127"/>
      <c r="D160" s="112" t="str">
        <f t="shared" ref="D160" si="880">BS160</f>
        <v>S/O</v>
      </c>
      <c r="E160" s="710" t="s">
        <v>129</v>
      </c>
      <c r="F160" s="711">
        <f t="shared" ref="F160:F164" si="881">BQ160</f>
        <v>0</v>
      </c>
      <c r="G160" s="209">
        <v>25</v>
      </c>
      <c r="H160" s="210"/>
      <c r="I160" s="211">
        <v>4505000</v>
      </c>
      <c r="J160" s="212"/>
      <c r="K160" s="552"/>
      <c r="L160" s="553"/>
      <c r="M160" s="212"/>
      <c r="N160" s="213"/>
      <c r="O160" s="214">
        <f t="shared" ref="O160:O164" si="882">IF($D$18="YES", (N160), (0))</f>
        <v>0</v>
      </c>
      <c r="P160" s="190"/>
      <c r="Q160" s="213"/>
      <c r="R160" s="214">
        <f t="shared" ref="R160:R164" si="883">IF($D$18="YES", (Q160), (0))</f>
        <v>0</v>
      </c>
      <c r="S160" s="190"/>
      <c r="T160" s="213"/>
      <c r="U160" s="214">
        <f t="shared" ref="U160:U164" si="884">IF($D$18="YES", (T160), (0))</f>
        <v>0</v>
      </c>
      <c r="V160" s="190"/>
      <c r="W160" s="213"/>
      <c r="X160" s="214">
        <f t="shared" ref="X160:X164" si="885">IF($D$18="YES", (W160), (0))</f>
        <v>0</v>
      </c>
      <c r="Y160" s="190"/>
      <c r="Z160" s="186"/>
      <c r="AA160" s="207"/>
      <c r="AB160" s="215"/>
      <c r="AC160" s="190"/>
      <c r="AD160" s="156">
        <f t="shared" ref="AD160:AD164" si="886">SUM(N160,O160,Q160,R160,T160,U160,W160,X160)</f>
        <v>0</v>
      </c>
      <c r="AE160" s="156"/>
      <c r="AF160" s="117"/>
      <c r="AG160" s="156"/>
      <c r="AH160" s="355"/>
      <c r="AI160" s="368">
        <f t="shared" ref="AI160:AI164" si="887">N160*G160</f>
        <v>0</v>
      </c>
      <c r="AJ160" s="354"/>
      <c r="AK160" s="368">
        <f t="shared" ref="AK160:AK164" si="888">Q160*G160</f>
        <v>0</v>
      </c>
      <c r="AL160" s="354"/>
      <c r="AM160" s="368">
        <f t="shared" ref="AM160:AM164" si="889">T160*G160</f>
        <v>0</v>
      </c>
      <c r="AN160" s="354"/>
      <c r="AO160" s="368">
        <f t="shared" ref="AO160:AO164" si="890">W160*G160</f>
        <v>0</v>
      </c>
      <c r="AP160" s="354"/>
      <c r="AQ160" s="368">
        <f t="shared" si="848"/>
        <v>0</v>
      </c>
      <c r="AR160" s="354"/>
      <c r="AS160" s="354"/>
      <c r="AT160" s="369">
        <f t="shared" ref="AT160:AT164" si="891">(N160*G160)*F160</f>
        <v>0</v>
      </c>
      <c r="AU160" s="354"/>
      <c r="AV160" s="369">
        <f t="shared" ref="AV160:AV164" si="892">(Q160*G160)*F160</f>
        <v>0</v>
      </c>
      <c r="AW160" s="354"/>
      <c r="AX160" s="369">
        <f t="shared" ref="AX160:AX164" si="893">(T160*G160)*F160</f>
        <v>0</v>
      </c>
      <c r="AY160" s="354"/>
      <c r="AZ160" s="369">
        <f t="shared" ref="AZ160:AZ164" si="894">(W160*G160)*F160</f>
        <v>0</v>
      </c>
      <c r="BA160" s="354"/>
      <c r="BB160" s="369">
        <f t="shared" ref="BB160:BB164" si="895">SUM(AS160:BA160)</f>
        <v>0</v>
      </c>
      <c r="BC160" s="150"/>
      <c r="BD160" s="116"/>
      <c r="BE160" s="367"/>
      <c r="BF160" s="367"/>
      <c r="BG160" s="367"/>
      <c r="BH160" s="367"/>
      <c r="BI160" s="367"/>
      <c r="BJ160" s="367"/>
      <c r="BK160" s="367">
        <f t="shared" ref="BK160:BK165" si="896">IF($N$18&lt;BK$24,0,IF($N$18&gt;BK$25,0,$BE160))</f>
        <v>0</v>
      </c>
      <c r="BL160" s="367">
        <f t="shared" ref="BL160:BL165" si="897">IF($N$18&lt;BL$24,0,IF($N$18&gt;BL$25,0,$BF160))</f>
        <v>0</v>
      </c>
      <c r="BM160" s="367">
        <f t="shared" ref="BM160:BM165" si="898">IF($N$18&lt;BM$24,0,IF($N$18&gt;BM$25,0,$BG160))</f>
        <v>0</v>
      </c>
      <c r="BN160" s="367">
        <f t="shared" ref="BN160:BN165" si="899">IF($N$18&lt;BN$24,0,IF($N$18&gt;BN$25,0,$BH160))</f>
        <v>0</v>
      </c>
      <c r="BO160" s="367">
        <f t="shared" ref="BO160:BO165" si="900">IF($N$18&lt;BO$24,0,IF($N$18&gt;BO$25,0,$BI160))</f>
        <v>0</v>
      </c>
      <c r="BP160" s="367">
        <f t="shared" ref="BP160:BP165" si="901">IF($N$18&lt;BP$24,0,IF($N$18&gt;BP$25,0,$BJ160))</f>
        <v>0</v>
      </c>
      <c r="BQ160" s="383">
        <f t="shared" ref="BQ160:BQ164" si="902">SUM(BK160:BP160)</f>
        <v>0</v>
      </c>
      <c r="BR160" s="146"/>
      <c r="BS160" s="441" t="s">
        <v>90</v>
      </c>
      <c r="BT160" s="116"/>
      <c r="BU160" s="116"/>
      <c r="BV160" s="116"/>
      <c r="BW160" s="116"/>
      <c r="BX160" s="116"/>
      <c r="BY160" s="116"/>
      <c r="BZ160" s="116"/>
      <c r="CA160" s="116"/>
      <c r="CB160" s="116"/>
      <c r="CC160" s="116"/>
      <c r="CD160" s="116"/>
      <c r="CE160" s="116"/>
      <c r="CF160" s="116"/>
      <c r="CG160" s="116"/>
      <c r="CH160" s="116"/>
      <c r="CI160" s="116"/>
      <c r="CJ160" s="116"/>
      <c r="CK160" s="116"/>
      <c r="CL160" s="116"/>
      <c r="CM160" s="116"/>
      <c r="CN160" s="116"/>
      <c r="CO160" s="116"/>
      <c r="CP160" s="116"/>
      <c r="CQ160" s="116"/>
      <c r="CR160" s="116"/>
      <c r="CS160" s="116"/>
      <c r="CT160" s="116"/>
      <c r="CU160" s="116"/>
      <c r="CV160" s="116"/>
      <c r="CW160" s="116"/>
      <c r="CX160" s="116"/>
      <c r="CY160" s="116"/>
      <c r="CZ160" s="116"/>
      <c r="DA160" s="116"/>
      <c r="DB160" s="116"/>
      <c r="DC160" s="116"/>
      <c r="DD160" s="116"/>
      <c r="DE160" s="116"/>
      <c r="DF160" s="116"/>
      <c r="DG160" s="116"/>
      <c r="DH160" s="116"/>
      <c r="DI160" s="116"/>
      <c r="DJ160" s="116"/>
      <c r="DK160" s="116"/>
      <c r="DL160" s="116"/>
      <c r="DM160" s="116"/>
      <c r="DN160" s="116"/>
      <c r="DO160" s="116"/>
      <c r="DP160" s="116"/>
      <c r="DQ160" s="116"/>
      <c r="DR160" s="116"/>
      <c r="DS160" s="116"/>
      <c r="DT160" s="116"/>
      <c r="DU160" s="116"/>
      <c r="DV160" s="116"/>
      <c r="DW160" s="116"/>
      <c r="DX160" s="116"/>
      <c r="DY160" s="116"/>
      <c r="DZ160" s="116"/>
      <c r="EA160" s="116"/>
    </row>
    <row r="161" spans="1:131" ht="11.25" customHeight="1" x14ac:dyDescent="0.15">
      <c r="A161" s="113" t="s">
        <v>241</v>
      </c>
      <c r="B161" s="124"/>
      <c r="C161" s="127"/>
      <c r="D161" s="112" t="str">
        <f t="shared" ref="D161:D164" si="903">BS161</f>
        <v>S/O</v>
      </c>
      <c r="E161" s="710" t="s">
        <v>89</v>
      </c>
      <c r="F161" s="711">
        <f t="shared" si="881"/>
        <v>0</v>
      </c>
      <c r="G161" s="209">
        <v>30</v>
      </c>
      <c r="H161" s="210"/>
      <c r="I161" s="211">
        <v>4505005</v>
      </c>
      <c r="J161" s="212"/>
      <c r="K161" s="552"/>
      <c r="L161" s="553"/>
      <c r="M161" s="212"/>
      <c r="N161" s="213"/>
      <c r="O161" s="214">
        <f t="shared" si="882"/>
        <v>0</v>
      </c>
      <c r="P161" s="190"/>
      <c r="Q161" s="213"/>
      <c r="R161" s="214">
        <f t="shared" si="883"/>
        <v>0</v>
      </c>
      <c r="S161" s="190"/>
      <c r="T161" s="213"/>
      <c r="U161" s="214">
        <f t="shared" si="884"/>
        <v>0</v>
      </c>
      <c r="V161" s="190"/>
      <c r="W161" s="213"/>
      <c r="X161" s="214">
        <f t="shared" si="885"/>
        <v>0</v>
      </c>
      <c r="Y161" s="190"/>
      <c r="Z161" s="186"/>
      <c r="AA161" s="207"/>
      <c r="AB161" s="215"/>
      <c r="AC161" s="190"/>
      <c r="AD161" s="156">
        <f t="shared" si="886"/>
        <v>0</v>
      </c>
      <c r="AE161" s="156"/>
      <c r="AF161" s="117"/>
      <c r="AG161" s="156"/>
      <c r="AH161" s="355"/>
      <c r="AI161" s="368">
        <f t="shared" si="887"/>
        <v>0</v>
      </c>
      <c r="AJ161" s="354"/>
      <c r="AK161" s="368">
        <f t="shared" si="888"/>
        <v>0</v>
      </c>
      <c r="AL161" s="354"/>
      <c r="AM161" s="368">
        <f t="shared" si="889"/>
        <v>0</v>
      </c>
      <c r="AN161" s="354"/>
      <c r="AO161" s="368">
        <f t="shared" si="890"/>
        <v>0</v>
      </c>
      <c r="AP161" s="354"/>
      <c r="AQ161" s="368">
        <f t="shared" si="848"/>
        <v>0</v>
      </c>
      <c r="AR161" s="354"/>
      <c r="AS161" s="354"/>
      <c r="AT161" s="369">
        <f t="shared" si="891"/>
        <v>0</v>
      </c>
      <c r="AU161" s="354"/>
      <c r="AV161" s="369">
        <f t="shared" si="892"/>
        <v>0</v>
      </c>
      <c r="AW161" s="354"/>
      <c r="AX161" s="369">
        <f t="shared" si="893"/>
        <v>0</v>
      </c>
      <c r="AY161" s="354"/>
      <c r="AZ161" s="369">
        <f t="shared" si="894"/>
        <v>0</v>
      </c>
      <c r="BA161" s="354"/>
      <c r="BB161" s="369">
        <f t="shared" si="895"/>
        <v>0</v>
      </c>
      <c r="BC161" s="150"/>
      <c r="BD161" s="116"/>
      <c r="BE161" s="367"/>
      <c r="BF161" s="367"/>
      <c r="BG161" s="367"/>
      <c r="BH161" s="367"/>
      <c r="BI161" s="367"/>
      <c r="BJ161" s="367"/>
      <c r="BK161" s="367">
        <f t="shared" si="896"/>
        <v>0</v>
      </c>
      <c r="BL161" s="367">
        <f t="shared" si="897"/>
        <v>0</v>
      </c>
      <c r="BM161" s="367">
        <f t="shared" si="898"/>
        <v>0</v>
      </c>
      <c r="BN161" s="367">
        <f t="shared" si="899"/>
        <v>0</v>
      </c>
      <c r="BO161" s="367">
        <f t="shared" si="900"/>
        <v>0</v>
      </c>
      <c r="BP161" s="367">
        <f t="shared" si="901"/>
        <v>0</v>
      </c>
      <c r="BQ161" s="383">
        <f t="shared" si="902"/>
        <v>0</v>
      </c>
      <c r="BR161" s="146"/>
      <c r="BS161" s="441" t="s">
        <v>90</v>
      </c>
      <c r="BT161" s="116"/>
      <c r="BU161" s="116"/>
      <c r="BV161" s="116"/>
      <c r="BW161" s="116"/>
      <c r="BX161" s="116"/>
      <c r="BY161" s="116"/>
      <c r="BZ161" s="116"/>
      <c r="CA161" s="116"/>
      <c r="CB161" s="116"/>
      <c r="CC161" s="116"/>
      <c r="CD161" s="116"/>
      <c r="CE161" s="116"/>
      <c r="CF161" s="116"/>
      <c r="CG161" s="116"/>
      <c r="CH161" s="116"/>
      <c r="CI161" s="116"/>
      <c r="CJ161" s="116"/>
      <c r="CK161" s="116"/>
      <c r="CL161" s="116"/>
      <c r="CM161" s="116"/>
      <c r="CN161" s="116"/>
      <c r="CO161" s="116"/>
      <c r="CP161" s="116"/>
      <c r="CQ161" s="116"/>
      <c r="CR161" s="116"/>
      <c r="CS161" s="116"/>
      <c r="CT161" s="116"/>
      <c r="CU161" s="116"/>
      <c r="CV161" s="116"/>
      <c r="CW161" s="116"/>
      <c r="CX161" s="116"/>
      <c r="CY161" s="116"/>
      <c r="CZ161" s="116"/>
      <c r="DA161" s="116"/>
      <c r="DB161" s="116"/>
      <c r="DC161" s="116"/>
      <c r="DD161" s="116"/>
      <c r="DE161" s="116"/>
      <c r="DF161" s="116"/>
      <c r="DG161" s="116"/>
      <c r="DH161" s="116"/>
      <c r="DI161" s="116"/>
      <c r="DJ161" s="116"/>
      <c r="DK161" s="116"/>
      <c r="DL161" s="116"/>
      <c r="DM161" s="116"/>
      <c r="DN161" s="116"/>
      <c r="DO161" s="116"/>
      <c r="DP161" s="116"/>
      <c r="DQ161" s="116"/>
      <c r="DR161" s="116"/>
      <c r="DS161" s="116"/>
      <c r="DT161" s="116"/>
      <c r="DU161" s="116"/>
      <c r="DV161" s="116"/>
      <c r="DW161" s="116"/>
      <c r="DX161" s="116"/>
      <c r="DY161" s="116"/>
      <c r="DZ161" s="116"/>
      <c r="EA161" s="116"/>
    </row>
    <row r="162" spans="1:131" ht="11.25" customHeight="1" x14ac:dyDescent="0.15">
      <c r="A162" s="113" t="s">
        <v>242</v>
      </c>
      <c r="B162" s="124"/>
      <c r="C162" s="127"/>
      <c r="D162" s="112" t="str">
        <f t="shared" si="903"/>
        <v>S/O</v>
      </c>
      <c r="E162" s="710" t="s">
        <v>89</v>
      </c>
      <c r="F162" s="711">
        <f t="shared" si="881"/>
        <v>0</v>
      </c>
      <c r="G162" s="209">
        <v>30</v>
      </c>
      <c r="H162" s="210"/>
      <c r="I162" s="211">
        <v>4505045</v>
      </c>
      <c r="J162" s="212"/>
      <c r="K162" s="552"/>
      <c r="L162" s="553"/>
      <c r="M162" s="212"/>
      <c r="N162" s="213"/>
      <c r="O162" s="214">
        <f t="shared" si="882"/>
        <v>0</v>
      </c>
      <c r="P162" s="190"/>
      <c r="Q162" s="213"/>
      <c r="R162" s="214">
        <f t="shared" si="883"/>
        <v>0</v>
      </c>
      <c r="S162" s="190"/>
      <c r="T162" s="213"/>
      <c r="U162" s="214">
        <f t="shared" si="884"/>
        <v>0</v>
      </c>
      <c r="V162" s="190"/>
      <c r="W162" s="213"/>
      <c r="X162" s="214">
        <f t="shared" si="885"/>
        <v>0</v>
      </c>
      <c r="Y162" s="190"/>
      <c r="Z162" s="186"/>
      <c r="AA162" s="207"/>
      <c r="AB162" s="215"/>
      <c r="AC162" s="190"/>
      <c r="AD162" s="156">
        <f t="shared" si="886"/>
        <v>0</v>
      </c>
      <c r="AE162" s="156"/>
      <c r="AF162" s="117"/>
      <c r="AG162" s="156"/>
      <c r="AH162" s="355"/>
      <c r="AI162" s="368">
        <f t="shared" si="887"/>
        <v>0</v>
      </c>
      <c r="AJ162" s="354"/>
      <c r="AK162" s="368">
        <f t="shared" si="888"/>
        <v>0</v>
      </c>
      <c r="AL162" s="354"/>
      <c r="AM162" s="368">
        <f t="shared" si="889"/>
        <v>0</v>
      </c>
      <c r="AN162" s="354"/>
      <c r="AO162" s="368">
        <f t="shared" si="890"/>
        <v>0</v>
      </c>
      <c r="AP162" s="354"/>
      <c r="AQ162" s="368">
        <f t="shared" si="848"/>
        <v>0</v>
      </c>
      <c r="AR162" s="354"/>
      <c r="AS162" s="354"/>
      <c r="AT162" s="369">
        <f t="shared" si="891"/>
        <v>0</v>
      </c>
      <c r="AU162" s="354"/>
      <c r="AV162" s="369">
        <f t="shared" si="892"/>
        <v>0</v>
      </c>
      <c r="AW162" s="354"/>
      <c r="AX162" s="369">
        <f t="shared" si="893"/>
        <v>0</v>
      </c>
      <c r="AY162" s="354"/>
      <c r="AZ162" s="369">
        <f t="shared" si="894"/>
        <v>0</v>
      </c>
      <c r="BA162" s="354"/>
      <c r="BB162" s="369">
        <f t="shared" si="895"/>
        <v>0</v>
      </c>
      <c r="BC162" s="150"/>
      <c r="BD162" s="116"/>
      <c r="BE162" s="367"/>
      <c r="BF162" s="367"/>
      <c r="BG162" s="367"/>
      <c r="BH162" s="367"/>
      <c r="BI162" s="367"/>
      <c r="BJ162" s="367"/>
      <c r="BK162" s="367">
        <f t="shared" si="896"/>
        <v>0</v>
      </c>
      <c r="BL162" s="367">
        <f t="shared" si="897"/>
        <v>0</v>
      </c>
      <c r="BM162" s="367">
        <f t="shared" si="898"/>
        <v>0</v>
      </c>
      <c r="BN162" s="367">
        <f t="shared" si="899"/>
        <v>0</v>
      </c>
      <c r="BO162" s="367">
        <f t="shared" si="900"/>
        <v>0</v>
      </c>
      <c r="BP162" s="367">
        <f t="shared" si="901"/>
        <v>0</v>
      </c>
      <c r="BQ162" s="383">
        <f t="shared" si="902"/>
        <v>0</v>
      </c>
      <c r="BR162" s="146"/>
      <c r="BS162" s="441" t="s">
        <v>90</v>
      </c>
      <c r="BT162" s="116"/>
      <c r="BU162" s="116"/>
      <c r="BV162" s="116"/>
      <c r="BW162" s="116"/>
      <c r="BX162" s="116"/>
      <c r="BY162" s="116"/>
      <c r="BZ162" s="116"/>
      <c r="CA162" s="116"/>
      <c r="CB162" s="116"/>
      <c r="CC162" s="116"/>
      <c r="CD162" s="116"/>
      <c r="CE162" s="116"/>
      <c r="CF162" s="116"/>
      <c r="CG162" s="116"/>
      <c r="CH162" s="116"/>
      <c r="CI162" s="116"/>
      <c r="CJ162" s="116"/>
      <c r="CK162" s="116"/>
      <c r="CL162" s="116"/>
      <c r="CM162" s="116"/>
      <c r="CN162" s="116"/>
      <c r="CO162" s="116"/>
      <c r="CP162" s="116"/>
      <c r="CQ162" s="116"/>
      <c r="CR162" s="116"/>
      <c r="CS162" s="116"/>
      <c r="CT162" s="116"/>
      <c r="CU162" s="116"/>
      <c r="CV162" s="116"/>
      <c r="CW162" s="116"/>
      <c r="CX162" s="116"/>
      <c r="CY162" s="116"/>
      <c r="CZ162" s="116"/>
      <c r="DA162" s="116"/>
      <c r="DB162" s="116"/>
      <c r="DC162" s="116"/>
      <c r="DD162" s="116"/>
      <c r="DE162" s="116"/>
      <c r="DF162" s="116"/>
      <c r="DG162" s="116"/>
      <c r="DH162" s="116"/>
      <c r="DI162" s="116"/>
      <c r="DJ162" s="116"/>
      <c r="DK162" s="116"/>
      <c r="DL162" s="116"/>
      <c r="DM162" s="116"/>
      <c r="DN162" s="116"/>
      <c r="DO162" s="116"/>
      <c r="DP162" s="116"/>
      <c r="DQ162" s="116"/>
      <c r="DR162" s="116"/>
      <c r="DS162" s="116"/>
      <c r="DT162" s="116"/>
      <c r="DU162" s="116"/>
      <c r="DV162" s="116"/>
      <c r="DW162" s="116"/>
      <c r="DX162" s="116"/>
      <c r="DY162" s="116"/>
      <c r="DZ162" s="116"/>
      <c r="EA162" s="116"/>
    </row>
    <row r="163" spans="1:131" ht="11.25" customHeight="1" x14ac:dyDescent="0.15">
      <c r="A163" s="113" t="s">
        <v>243</v>
      </c>
      <c r="B163" s="124"/>
      <c r="C163" s="127"/>
      <c r="D163" s="112" t="str">
        <f t="shared" si="903"/>
        <v>S/O</v>
      </c>
      <c r="E163" s="710" t="s">
        <v>89</v>
      </c>
      <c r="F163" s="711">
        <f t="shared" ref="F163" si="904">BQ163</f>
        <v>0</v>
      </c>
      <c r="G163" s="209">
        <v>30</v>
      </c>
      <c r="H163" s="210"/>
      <c r="I163" s="211">
        <v>4505105</v>
      </c>
      <c r="J163" s="212"/>
      <c r="K163" s="552"/>
      <c r="L163" s="553"/>
      <c r="M163" s="212"/>
      <c r="N163" s="213"/>
      <c r="O163" s="214">
        <f t="shared" ref="O163" si="905">IF($D$18="YES", (N163), (0))</f>
        <v>0</v>
      </c>
      <c r="P163" s="190"/>
      <c r="Q163" s="213"/>
      <c r="R163" s="214">
        <f t="shared" ref="R163" si="906">IF($D$18="YES", (Q163), (0))</f>
        <v>0</v>
      </c>
      <c r="S163" s="190"/>
      <c r="T163" s="213"/>
      <c r="U163" s="214">
        <f t="shared" ref="U163" si="907">IF($D$18="YES", (T163), (0))</f>
        <v>0</v>
      </c>
      <c r="V163" s="190"/>
      <c r="W163" s="213"/>
      <c r="X163" s="214">
        <f t="shared" ref="X163" si="908">IF($D$18="YES", (W163), (0))</f>
        <v>0</v>
      </c>
      <c r="Y163" s="190"/>
      <c r="Z163" s="186"/>
      <c r="AA163" s="207"/>
      <c r="AB163" s="215"/>
      <c r="AC163" s="190"/>
      <c r="AD163" s="156">
        <f t="shared" ref="AD163" si="909">SUM(N163,O163,Q163,R163,T163,U163,W163,X163)</f>
        <v>0</v>
      </c>
      <c r="AE163" s="156"/>
      <c r="AF163" s="117"/>
      <c r="AG163" s="156"/>
      <c r="AH163" s="355"/>
      <c r="AI163" s="368">
        <f t="shared" ref="AI163" si="910">N163*G163</f>
        <v>0</v>
      </c>
      <c r="AJ163" s="354"/>
      <c r="AK163" s="368">
        <f t="shared" ref="AK163" si="911">Q163*G163</f>
        <v>0</v>
      </c>
      <c r="AL163" s="354"/>
      <c r="AM163" s="368">
        <f t="shared" ref="AM163" si="912">T163*G163</f>
        <v>0</v>
      </c>
      <c r="AN163" s="354"/>
      <c r="AO163" s="368">
        <f t="shared" ref="AO163" si="913">W163*G163</f>
        <v>0</v>
      </c>
      <c r="AP163" s="354"/>
      <c r="AQ163" s="368">
        <f t="shared" ref="AQ163" si="914">SUM(AI163,AK163,AM163,AO163)</f>
        <v>0</v>
      </c>
      <c r="AR163" s="354"/>
      <c r="AS163" s="354"/>
      <c r="AT163" s="369">
        <f t="shared" ref="AT163" si="915">(N163*G163)*F163</f>
        <v>0</v>
      </c>
      <c r="AU163" s="354"/>
      <c r="AV163" s="369">
        <f t="shared" ref="AV163" si="916">(Q163*G163)*F163</f>
        <v>0</v>
      </c>
      <c r="AW163" s="354"/>
      <c r="AX163" s="369">
        <f t="shared" ref="AX163" si="917">(T163*G163)*F163</f>
        <v>0</v>
      </c>
      <c r="AY163" s="354"/>
      <c r="AZ163" s="369">
        <f t="shared" ref="AZ163" si="918">(W163*G163)*F163</f>
        <v>0</v>
      </c>
      <c r="BA163" s="354"/>
      <c r="BB163" s="369">
        <f t="shared" ref="BB163" si="919">SUM(AS163:BA163)</f>
        <v>0</v>
      </c>
      <c r="BC163" s="150"/>
      <c r="BD163" s="116"/>
      <c r="BE163" s="367"/>
      <c r="BF163" s="367"/>
      <c r="BG163" s="367"/>
      <c r="BH163" s="367"/>
      <c r="BI163" s="367"/>
      <c r="BJ163" s="367"/>
      <c r="BK163" s="367">
        <f t="shared" si="896"/>
        <v>0</v>
      </c>
      <c r="BL163" s="367">
        <f t="shared" si="897"/>
        <v>0</v>
      </c>
      <c r="BM163" s="367">
        <f t="shared" si="898"/>
        <v>0</v>
      </c>
      <c r="BN163" s="367">
        <f t="shared" si="899"/>
        <v>0</v>
      </c>
      <c r="BO163" s="367">
        <f t="shared" si="900"/>
        <v>0</v>
      </c>
      <c r="BP163" s="367">
        <f t="shared" si="901"/>
        <v>0</v>
      </c>
      <c r="BQ163" s="383">
        <f t="shared" ref="BQ163" si="920">SUM(BK163:BP163)</f>
        <v>0</v>
      </c>
      <c r="BR163" s="146"/>
      <c r="BS163" s="441" t="s">
        <v>90</v>
      </c>
      <c r="BT163" s="116"/>
      <c r="BU163" s="116"/>
      <c r="BV163" s="116"/>
      <c r="BW163" s="116"/>
      <c r="BX163" s="116"/>
      <c r="BY163" s="116"/>
      <c r="BZ163" s="116"/>
      <c r="CA163" s="116"/>
      <c r="CB163" s="116"/>
      <c r="CC163" s="116"/>
      <c r="CD163" s="116"/>
      <c r="CE163" s="116"/>
      <c r="CF163" s="116"/>
      <c r="CG163" s="116"/>
      <c r="CH163" s="116"/>
      <c r="CI163" s="116"/>
      <c r="CJ163" s="116"/>
      <c r="CK163" s="116"/>
      <c r="CL163" s="116"/>
      <c r="CM163" s="116"/>
      <c r="CN163" s="116"/>
      <c r="CO163" s="116"/>
      <c r="CP163" s="116"/>
      <c r="CQ163" s="116"/>
      <c r="CR163" s="116"/>
      <c r="CS163" s="116"/>
      <c r="CT163" s="116"/>
      <c r="CU163" s="116"/>
      <c r="CV163" s="116"/>
      <c r="CW163" s="116"/>
      <c r="CX163" s="116"/>
      <c r="CY163" s="116"/>
      <c r="CZ163" s="116"/>
      <c r="DA163" s="116"/>
      <c r="DB163" s="116"/>
      <c r="DC163" s="116"/>
      <c r="DD163" s="116"/>
      <c r="DE163" s="116"/>
      <c r="DF163" s="116"/>
      <c r="DG163" s="116"/>
      <c r="DH163" s="116"/>
      <c r="DI163" s="116"/>
      <c r="DJ163" s="116"/>
      <c r="DK163" s="116"/>
      <c r="DL163" s="116"/>
      <c r="DM163" s="116"/>
      <c r="DN163" s="116"/>
      <c r="DO163" s="116"/>
      <c r="DP163" s="116"/>
      <c r="DQ163" s="116"/>
      <c r="DR163" s="116"/>
      <c r="DS163" s="116"/>
      <c r="DT163" s="116"/>
      <c r="DU163" s="116"/>
      <c r="DV163" s="116"/>
      <c r="DW163" s="116"/>
      <c r="DX163" s="116"/>
      <c r="DY163" s="116"/>
      <c r="DZ163" s="116"/>
      <c r="EA163" s="116"/>
    </row>
    <row r="164" spans="1:131" ht="11.25" customHeight="1" x14ac:dyDescent="0.15">
      <c r="A164" s="113" t="s">
        <v>244</v>
      </c>
      <c r="B164" s="124"/>
      <c r="C164" s="127"/>
      <c r="D164" s="112" t="str">
        <f t="shared" si="903"/>
        <v>S/O</v>
      </c>
      <c r="E164" s="710" t="s">
        <v>89</v>
      </c>
      <c r="F164" s="711">
        <f t="shared" si="881"/>
        <v>0</v>
      </c>
      <c r="G164" s="209">
        <v>30</v>
      </c>
      <c r="H164" s="210"/>
      <c r="I164" s="211">
        <v>4505085</v>
      </c>
      <c r="J164" s="212"/>
      <c r="K164" s="552"/>
      <c r="L164" s="553"/>
      <c r="M164" s="212"/>
      <c r="N164" s="213"/>
      <c r="O164" s="214">
        <f t="shared" si="882"/>
        <v>0</v>
      </c>
      <c r="P164" s="190"/>
      <c r="Q164" s="213"/>
      <c r="R164" s="214">
        <f t="shared" si="883"/>
        <v>0</v>
      </c>
      <c r="S164" s="190"/>
      <c r="T164" s="213"/>
      <c r="U164" s="214">
        <f t="shared" si="884"/>
        <v>0</v>
      </c>
      <c r="V164" s="190"/>
      <c r="W164" s="213"/>
      <c r="X164" s="214">
        <f t="shared" si="885"/>
        <v>0</v>
      </c>
      <c r="Y164" s="190"/>
      <c r="Z164" s="186"/>
      <c r="AA164" s="207"/>
      <c r="AB164" s="215"/>
      <c r="AC164" s="190"/>
      <c r="AD164" s="156">
        <f t="shared" si="886"/>
        <v>0</v>
      </c>
      <c r="AE164" s="156"/>
      <c r="AF164" s="117"/>
      <c r="AG164" s="156"/>
      <c r="AH164" s="355"/>
      <c r="AI164" s="368">
        <f t="shared" si="887"/>
        <v>0</v>
      </c>
      <c r="AJ164" s="354"/>
      <c r="AK164" s="368">
        <f t="shared" si="888"/>
        <v>0</v>
      </c>
      <c r="AL164" s="354"/>
      <c r="AM164" s="368">
        <f t="shared" si="889"/>
        <v>0</v>
      </c>
      <c r="AN164" s="354"/>
      <c r="AO164" s="368">
        <f t="shared" si="890"/>
        <v>0</v>
      </c>
      <c r="AP164" s="354"/>
      <c r="AQ164" s="368">
        <f t="shared" si="848"/>
        <v>0</v>
      </c>
      <c r="AR164" s="354"/>
      <c r="AS164" s="354"/>
      <c r="AT164" s="369">
        <f t="shared" si="891"/>
        <v>0</v>
      </c>
      <c r="AU164" s="354"/>
      <c r="AV164" s="369">
        <f t="shared" si="892"/>
        <v>0</v>
      </c>
      <c r="AW164" s="354"/>
      <c r="AX164" s="369">
        <f t="shared" si="893"/>
        <v>0</v>
      </c>
      <c r="AY164" s="354"/>
      <c r="AZ164" s="369">
        <f t="shared" si="894"/>
        <v>0</v>
      </c>
      <c r="BA164" s="354"/>
      <c r="BB164" s="369">
        <f t="shared" si="895"/>
        <v>0</v>
      </c>
      <c r="BC164" s="150"/>
      <c r="BD164" s="116"/>
      <c r="BE164" s="367"/>
      <c r="BF164" s="367"/>
      <c r="BG164" s="367"/>
      <c r="BH164" s="367"/>
      <c r="BI164" s="367"/>
      <c r="BJ164" s="367"/>
      <c r="BK164" s="367">
        <f t="shared" si="896"/>
        <v>0</v>
      </c>
      <c r="BL164" s="367">
        <f t="shared" si="897"/>
        <v>0</v>
      </c>
      <c r="BM164" s="367">
        <f t="shared" si="898"/>
        <v>0</v>
      </c>
      <c r="BN164" s="367">
        <f t="shared" si="899"/>
        <v>0</v>
      </c>
      <c r="BO164" s="367">
        <f t="shared" si="900"/>
        <v>0</v>
      </c>
      <c r="BP164" s="367">
        <f t="shared" si="901"/>
        <v>0</v>
      </c>
      <c r="BQ164" s="383">
        <f t="shared" si="902"/>
        <v>0</v>
      </c>
      <c r="BR164" s="146"/>
      <c r="BS164" s="441" t="s">
        <v>90</v>
      </c>
      <c r="BT164" s="116"/>
      <c r="BU164" s="116"/>
      <c r="BV164" s="116"/>
      <c r="BW164" s="116"/>
      <c r="BX164" s="116"/>
      <c r="BY164" s="116"/>
      <c r="BZ164" s="116"/>
      <c r="CA164" s="116"/>
      <c r="CB164" s="116"/>
      <c r="CC164" s="116"/>
      <c r="CD164" s="116"/>
      <c r="CE164" s="116"/>
      <c r="CF164" s="116"/>
      <c r="CG164" s="116"/>
      <c r="CH164" s="116"/>
      <c r="CI164" s="116"/>
      <c r="CJ164" s="116"/>
      <c r="CK164" s="116"/>
      <c r="CL164" s="116"/>
      <c r="CM164" s="116"/>
      <c r="CN164" s="116"/>
      <c r="CO164" s="116"/>
      <c r="CP164" s="116"/>
      <c r="CQ164" s="116"/>
      <c r="CR164" s="116"/>
      <c r="CS164" s="116"/>
      <c r="CT164" s="116"/>
      <c r="CU164" s="116"/>
      <c r="CV164" s="116"/>
      <c r="CW164" s="116"/>
      <c r="CX164" s="116"/>
      <c r="CY164" s="116"/>
      <c r="CZ164" s="116"/>
      <c r="DA164" s="116"/>
      <c r="DB164" s="116"/>
      <c r="DC164" s="116"/>
      <c r="DD164" s="116"/>
      <c r="DE164" s="116"/>
      <c r="DF164" s="116"/>
      <c r="DG164" s="116"/>
      <c r="DH164" s="116"/>
      <c r="DI164" s="116"/>
      <c r="DJ164" s="116"/>
      <c r="DK164" s="116"/>
      <c r="DL164" s="116"/>
      <c r="DM164" s="116"/>
      <c r="DN164" s="116"/>
      <c r="DO164" s="116"/>
      <c r="DP164" s="116"/>
      <c r="DQ164" s="116"/>
      <c r="DR164" s="116"/>
      <c r="DS164" s="116"/>
      <c r="DT164" s="116"/>
      <c r="DU164" s="116"/>
      <c r="DV164" s="116"/>
      <c r="DW164" s="116"/>
      <c r="DX164" s="116"/>
      <c r="DY164" s="116"/>
      <c r="DZ164" s="116"/>
      <c r="EA164" s="116"/>
    </row>
    <row r="165" spans="1:131" ht="11.25" customHeight="1" x14ac:dyDescent="0.15">
      <c r="A165" s="113" t="s">
        <v>245</v>
      </c>
      <c r="B165" s="124"/>
      <c r="C165" s="127"/>
      <c r="D165" s="112" t="str">
        <f t="shared" ref="D165" si="921">BS165</f>
        <v>S/O</v>
      </c>
      <c r="E165" s="710" t="s">
        <v>89</v>
      </c>
      <c r="F165" s="711">
        <f t="shared" ref="F165" si="922">BQ165</f>
        <v>0</v>
      </c>
      <c r="G165" s="209">
        <v>30</v>
      </c>
      <c r="H165" s="210"/>
      <c r="I165" s="211">
        <v>4505125</v>
      </c>
      <c r="J165" s="212"/>
      <c r="K165" s="552"/>
      <c r="L165" s="553"/>
      <c r="M165" s="212"/>
      <c r="N165" s="213"/>
      <c r="O165" s="214">
        <f t="shared" ref="O165" si="923">IF($D$18="YES", (N165), (0))</f>
        <v>0</v>
      </c>
      <c r="P165" s="190"/>
      <c r="Q165" s="213"/>
      <c r="R165" s="214">
        <f t="shared" ref="R165" si="924">IF($D$18="YES", (Q165), (0))</f>
        <v>0</v>
      </c>
      <c r="S165" s="190"/>
      <c r="T165" s="213"/>
      <c r="U165" s="214">
        <f t="shared" ref="U165" si="925">IF($D$18="YES", (T165), (0))</f>
        <v>0</v>
      </c>
      <c r="V165" s="190"/>
      <c r="W165" s="213"/>
      <c r="X165" s="214">
        <f t="shared" ref="X165" si="926">IF($D$18="YES", (W165), (0))</f>
        <v>0</v>
      </c>
      <c r="Y165" s="190"/>
      <c r="Z165" s="186"/>
      <c r="AA165" s="207"/>
      <c r="AB165" s="215"/>
      <c r="AC165" s="190"/>
      <c r="AD165" s="156">
        <f t="shared" ref="AD165" si="927">SUM(N165,O165,Q165,R165,T165,U165,W165,X165)</f>
        <v>0</v>
      </c>
      <c r="AE165" s="156"/>
      <c r="AF165" s="117"/>
      <c r="AG165" s="156"/>
      <c r="AH165" s="355"/>
      <c r="AI165" s="368">
        <f t="shared" ref="AI165" si="928">N165*G165</f>
        <v>0</v>
      </c>
      <c r="AJ165" s="354"/>
      <c r="AK165" s="368">
        <f t="shared" ref="AK165" si="929">Q165*G165</f>
        <v>0</v>
      </c>
      <c r="AL165" s="354"/>
      <c r="AM165" s="368">
        <f t="shared" ref="AM165" si="930">T165*G165</f>
        <v>0</v>
      </c>
      <c r="AN165" s="354"/>
      <c r="AO165" s="368">
        <f t="shared" ref="AO165" si="931">W165*G165</f>
        <v>0</v>
      </c>
      <c r="AP165" s="354"/>
      <c r="AQ165" s="368">
        <f t="shared" ref="AQ165" si="932">SUM(AI165,AK165,AM165,AO165)</f>
        <v>0</v>
      </c>
      <c r="AR165" s="354"/>
      <c r="AS165" s="354"/>
      <c r="AT165" s="369">
        <f t="shared" ref="AT165" si="933">(N165*G165)*F165</f>
        <v>0</v>
      </c>
      <c r="AU165" s="354"/>
      <c r="AV165" s="369">
        <f t="shared" ref="AV165" si="934">(Q165*G165)*F165</f>
        <v>0</v>
      </c>
      <c r="AW165" s="354"/>
      <c r="AX165" s="369">
        <f t="shared" ref="AX165" si="935">(T165*G165)*F165</f>
        <v>0</v>
      </c>
      <c r="AY165" s="354"/>
      <c r="AZ165" s="369">
        <f t="shared" ref="AZ165" si="936">(W165*G165)*F165</f>
        <v>0</v>
      </c>
      <c r="BA165" s="354"/>
      <c r="BB165" s="369">
        <f t="shared" ref="BB165" si="937">SUM(AS165:BA165)</f>
        <v>0</v>
      </c>
      <c r="BC165" s="150"/>
      <c r="BD165" s="116"/>
      <c r="BE165" s="367"/>
      <c r="BF165" s="367"/>
      <c r="BG165" s="367"/>
      <c r="BH165" s="367"/>
      <c r="BI165" s="367"/>
      <c r="BJ165" s="367"/>
      <c r="BK165" s="367">
        <f t="shared" si="896"/>
        <v>0</v>
      </c>
      <c r="BL165" s="367">
        <f t="shared" si="897"/>
        <v>0</v>
      </c>
      <c r="BM165" s="367">
        <f t="shared" si="898"/>
        <v>0</v>
      </c>
      <c r="BN165" s="367">
        <f t="shared" si="899"/>
        <v>0</v>
      </c>
      <c r="BO165" s="367">
        <f t="shared" si="900"/>
        <v>0</v>
      </c>
      <c r="BP165" s="367">
        <f t="shared" si="901"/>
        <v>0</v>
      </c>
      <c r="BQ165" s="383">
        <f t="shared" ref="BQ165" si="938">SUM(BK165:BP165)</f>
        <v>0</v>
      </c>
      <c r="BR165" s="146"/>
      <c r="BS165" s="441" t="s">
        <v>90</v>
      </c>
      <c r="BT165" s="116"/>
      <c r="BU165" s="116"/>
      <c r="BV165" s="116"/>
      <c r="BW165" s="116"/>
      <c r="BX165" s="116"/>
      <c r="BY165" s="116"/>
      <c r="BZ165" s="116"/>
      <c r="CA165" s="116"/>
      <c r="CB165" s="116"/>
      <c r="CC165" s="116"/>
      <c r="CD165" s="116"/>
      <c r="CE165" s="116"/>
      <c r="CF165" s="116"/>
      <c r="CG165" s="116"/>
      <c r="CH165" s="116"/>
      <c r="CI165" s="116"/>
      <c r="CJ165" s="116"/>
      <c r="CK165" s="116"/>
      <c r="CL165" s="116"/>
      <c r="CM165" s="116"/>
      <c r="CN165" s="116"/>
      <c r="CO165" s="116"/>
      <c r="CP165" s="116"/>
      <c r="CQ165" s="116"/>
      <c r="CR165" s="116"/>
      <c r="CS165" s="116"/>
      <c r="CT165" s="116"/>
      <c r="CU165" s="116"/>
      <c r="CV165" s="116"/>
      <c r="CW165" s="116"/>
      <c r="CX165" s="116"/>
      <c r="CY165" s="116"/>
      <c r="CZ165" s="116"/>
      <c r="DA165" s="116"/>
      <c r="DB165" s="116"/>
      <c r="DC165" s="116"/>
      <c r="DD165" s="116"/>
      <c r="DE165" s="116"/>
      <c r="DF165" s="116"/>
      <c r="DG165" s="116"/>
      <c r="DH165" s="116"/>
      <c r="DI165" s="116"/>
      <c r="DJ165" s="116"/>
      <c r="DK165" s="116"/>
      <c r="DL165" s="116"/>
      <c r="DM165" s="116"/>
      <c r="DN165" s="116"/>
      <c r="DO165" s="116"/>
      <c r="DP165" s="116"/>
      <c r="DQ165" s="116"/>
      <c r="DR165" s="116"/>
      <c r="DS165" s="116"/>
      <c r="DT165" s="116"/>
      <c r="DU165" s="116"/>
      <c r="DV165" s="116"/>
      <c r="DW165" s="116"/>
      <c r="DX165" s="116"/>
      <c r="DY165" s="116"/>
      <c r="DZ165" s="116"/>
      <c r="EA165" s="116"/>
    </row>
    <row r="166" spans="1:131" ht="11.25" customHeight="1" x14ac:dyDescent="0.15">
      <c r="A166" s="126" t="s">
        <v>246</v>
      </c>
      <c r="B166" s="205"/>
      <c r="C166" s="133"/>
      <c r="D166" s="391"/>
      <c r="E166" s="710"/>
      <c r="F166" s="711"/>
      <c r="G166" s="217"/>
      <c r="H166" s="206"/>
      <c r="I166" s="218"/>
      <c r="J166" s="156"/>
      <c r="K166" s="219"/>
      <c r="L166" s="219"/>
      <c r="M166" s="156"/>
      <c r="N166" s="222"/>
      <c r="O166" s="220"/>
      <c r="P166" s="190"/>
      <c r="Q166" s="222"/>
      <c r="R166" s="220"/>
      <c r="S166" s="190"/>
      <c r="T166" s="222"/>
      <c r="U166" s="220"/>
      <c r="V166" s="190"/>
      <c r="W166" s="222"/>
      <c r="X166" s="220"/>
      <c r="Y166" s="190"/>
      <c r="Z166" s="186"/>
      <c r="AA166" s="207"/>
      <c r="AB166" s="215"/>
      <c r="AC166" s="190"/>
      <c r="AD166" s="156">
        <f>SUM(AD167:AD177)</f>
        <v>0</v>
      </c>
      <c r="AE166" s="156"/>
      <c r="AF166" s="117"/>
      <c r="AG166" s="156"/>
      <c r="AH166" s="355"/>
      <c r="AI166" s="368"/>
      <c r="AJ166" s="354"/>
      <c r="AK166" s="368"/>
      <c r="AL166" s="354"/>
      <c r="AM166" s="368"/>
      <c r="AN166" s="354"/>
      <c r="AO166" s="368"/>
      <c r="AP166" s="354"/>
      <c r="AQ166" s="368"/>
      <c r="AR166" s="354"/>
      <c r="AS166" s="354"/>
      <c r="AT166" s="369"/>
      <c r="AU166" s="354"/>
      <c r="AV166" s="369"/>
      <c r="AW166" s="354"/>
      <c r="AX166" s="369"/>
      <c r="AY166" s="354"/>
      <c r="AZ166" s="369"/>
      <c r="BA166" s="354"/>
      <c r="BB166" s="369"/>
      <c r="BC166" s="150"/>
      <c r="BD166" s="116"/>
      <c r="BE166" s="367"/>
      <c r="BF166" s="367"/>
      <c r="BG166" s="367"/>
      <c r="BH166" s="367"/>
      <c r="BI166" s="367"/>
      <c r="BJ166" s="367"/>
      <c r="BK166" s="367"/>
      <c r="BL166" s="367"/>
      <c r="BM166" s="367"/>
      <c r="BN166" s="367"/>
      <c r="BO166" s="367"/>
      <c r="BP166" s="367"/>
      <c r="BQ166" s="383"/>
      <c r="BR166" s="146"/>
      <c r="BS166" s="441" t="e">
        <v>#N/A</v>
      </c>
      <c r="BT166" s="116"/>
      <c r="BU166" s="116"/>
      <c r="BV166" s="116"/>
      <c r="BW166" s="116"/>
      <c r="BX166" s="116"/>
      <c r="BY166" s="116"/>
      <c r="BZ166" s="116"/>
      <c r="CA166" s="116"/>
      <c r="CB166" s="116"/>
      <c r="CC166" s="116"/>
      <c r="CD166" s="116"/>
      <c r="CE166" s="116"/>
      <c r="CF166" s="116"/>
      <c r="CG166" s="116"/>
      <c r="CH166" s="116"/>
      <c r="CI166" s="116"/>
      <c r="CJ166" s="116"/>
      <c r="CK166" s="116"/>
      <c r="CL166" s="116"/>
      <c r="CM166" s="116"/>
      <c r="CN166" s="116"/>
      <c r="CO166" s="116"/>
      <c r="CP166" s="116"/>
      <c r="CQ166" s="116"/>
      <c r="CR166" s="116"/>
      <c r="CS166" s="116"/>
      <c r="CT166" s="116"/>
      <c r="CU166" s="116"/>
      <c r="CV166" s="116"/>
      <c r="CW166" s="116"/>
      <c r="CX166" s="116"/>
      <c r="CY166" s="116"/>
      <c r="CZ166" s="116"/>
      <c r="DA166" s="116"/>
      <c r="DB166" s="116"/>
      <c r="DC166" s="116"/>
      <c r="DD166" s="116"/>
      <c r="DE166" s="116"/>
      <c r="DF166" s="116"/>
      <c r="DG166" s="116"/>
      <c r="DH166" s="116"/>
      <c r="DI166" s="116"/>
      <c r="DJ166" s="116"/>
      <c r="DK166" s="116"/>
      <c r="DL166" s="116"/>
      <c r="DM166" s="116"/>
      <c r="DN166" s="116"/>
      <c r="DO166" s="116"/>
      <c r="DP166" s="116"/>
      <c r="DQ166" s="116"/>
      <c r="DR166" s="116"/>
      <c r="DS166" s="116"/>
      <c r="DT166" s="116"/>
      <c r="DU166" s="116"/>
      <c r="DV166" s="116"/>
      <c r="DW166" s="116"/>
      <c r="DX166" s="116"/>
      <c r="DY166" s="116"/>
      <c r="DZ166" s="116"/>
      <c r="EA166" s="116"/>
    </row>
    <row r="167" spans="1:131" ht="11.25" customHeight="1" x14ac:dyDescent="0.15">
      <c r="A167" s="113" t="s">
        <v>247</v>
      </c>
      <c r="B167" s="124"/>
      <c r="C167" s="127"/>
      <c r="D167" s="112">
        <f>BS167</f>
        <v>9</v>
      </c>
      <c r="E167" s="710" t="s">
        <v>89</v>
      </c>
      <c r="F167" s="711">
        <f t="shared" ref="F167:F171" si="939">BQ167</f>
        <v>0</v>
      </c>
      <c r="G167" s="209">
        <v>30</v>
      </c>
      <c r="H167" s="210"/>
      <c r="I167" s="211">
        <v>4505255</v>
      </c>
      <c r="J167" s="212"/>
      <c r="K167" s="552"/>
      <c r="L167" s="553"/>
      <c r="M167" s="212"/>
      <c r="N167" s="213"/>
      <c r="O167" s="214">
        <f t="shared" ref="O167" si="940">IF($D$18="YES", (N167), (0))</f>
        <v>0</v>
      </c>
      <c r="P167" s="190"/>
      <c r="Q167" s="213"/>
      <c r="R167" s="214">
        <f t="shared" ref="R167" si="941">IF($D$18="YES", (Q167), (0))</f>
        <v>0</v>
      </c>
      <c r="S167" s="190"/>
      <c r="T167" s="213"/>
      <c r="U167" s="214">
        <f t="shared" ref="U167" si="942">IF($D$18="YES", (T167), (0))</f>
        <v>0</v>
      </c>
      <c r="V167" s="190"/>
      <c r="W167" s="213"/>
      <c r="X167" s="214">
        <f t="shared" ref="X167" si="943">IF($D$18="YES", (W167), (0))</f>
        <v>0</v>
      </c>
      <c r="Y167" s="190"/>
      <c r="Z167" s="186"/>
      <c r="AA167" s="207"/>
      <c r="AB167" s="215"/>
      <c r="AC167" s="190"/>
      <c r="AD167" s="156">
        <f t="shared" ref="AD167:AD171" si="944">SUM(N167,O167,Q167,R167,T167,U167,W167,X167)</f>
        <v>0</v>
      </c>
      <c r="AE167" s="156"/>
      <c r="AF167" s="117"/>
      <c r="AG167" s="156"/>
      <c r="AH167" s="355"/>
      <c r="AI167" s="368">
        <f t="shared" ref="AI167:AI171" si="945">N167*G167</f>
        <v>0</v>
      </c>
      <c r="AJ167" s="354"/>
      <c r="AK167" s="368">
        <f t="shared" ref="AK167:AK171" si="946">Q167*G167</f>
        <v>0</v>
      </c>
      <c r="AL167" s="354"/>
      <c r="AM167" s="368">
        <f t="shared" ref="AM167:AM171" si="947">T167*G167</f>
        <v>0</v>
      </c>
      <c r="AN167" s="354"/>
      <c r="AO167" s="368">
        <f t="shared" ref="AO167:AO171" si="948">W167*G167</f>
        <v>0</v>
      </c>
      <c r="AP167" s="354"/>
      <c r="AQ167" s="368">
        <f t="shared" si="848"/>
        <v>0</v>
      </c>
      <c r="AR167" s="354"/>
      <c r="AS167" s="354"/>
      <c r="AT167" s="369">
        <f t="shared" ref="AT167:AT171" si="949">(N167*G167)*F167</f>
        <v>0</v>
      </c>
      <c r="AU167" s="354"/>
      <c r="AV167" s="369">
        <f t="shared" ref="AV167:AV171" si="950">(Q167*G167)*F167</f>
        <v>0</v>
      </c>
      <c r="AW167" s="354"/>
      <c r="AX167" s="369">
        <f t="shared" ref="AX167:AX171" si="951">(T167*G167)*F167</f>
        <v>0</v>
      </c>
      <c r="AY167" s="354"/>
      <c r="AZ167" s="369">
        <f t="shared" ref="AZ167:AZ171" si="952">(W167*G167)*F167</f>
        <v>0</v>
      </c>
      <c r="BA167" s="354"/>
      <c r="BB167" s="369">
        <f t="shared" ref="BB167:BB171" si="953">SUM(AS167:BA167)</f>
        <v>0</v>
      </c>
      <c r="BC167" s="150"/>
      <c r="BD167" s="116"/>
      <c r="BE167" s="367"/>
      <c r="BF167" s="367"/>
      <c r="BG167" s="367"/>
      <c r="BH167" s="367"/>
      <c r="BI167" s="367"/>
      <c r="BJ167" s="367"/>
      <c r="BK167" s="367">
        <f t="shared" ref="BK167:BK177" si="954">IF($N$18&lt;BK$24,0,IF($N$18&gt;BK$25,0,$BE167))</f>
        <v>0</v>
      </c>
      <c r="BL167" s="367">
        <f t="shared" ref="BL167:BL177" si="955">IF($N$18&lt;BL$24,0,IF($N$18&gt;BL$25,0,$BF167))</f>
        <v>0</v>
      </c>
      <c r="BM167" s="367">
        <f t="shared" ref="BM167:BM177" si="956">IF($N$18&lt;BM$24,0,IF($N$18&gt;BM$25,0,$BG167))</f>
        <v>0</v>
      </c>
      <c r="BN167" s="367">
        <f t="shared" ref="BN167:BN177" si="957">IF($N$18&lt;BN$24,0,IF($N$18&gt;BN$25,0,$BH167))</f>
        <v>0</v>
      </c>
      <c r="BO167" s="367">
        <f t="shared" ref="BO167:BO177" si="958">IF($N$18&lt;BO$24,0,IF($N$18&gt;BO$25,0,$BI167))</f>
        <v>0</v>
      </c>
      <c r="BP167" s="367">
        <f t="shared" ref="BP167:BP177" si="959">IF($N$18&lt;BP$24,0,IF($N$18&gt;BP$25,0,$BJ167))</f>
        <v>0</v>
      </c>
      <c r="BQ167" s="383">
        <f t="shared" ref="BQ167:BQ171" si="960">SUM(BK167:BP167)</f>
        <v>0</v>
      </c>
      <c r="BR167" s="146"/>
      <c r="BS167" s="441">
        <v>9</v>
      </c>
      <c r="BT167" s="116"/>
      <c r="BU167" s="116"/>
      <c r="BV167" s="116"/>
      <c r="BW167" s="116"/>
      <c r="BX167" s="116"/>
      <c r="BY167" s="116"/>
      <c r="BZ167" s="116"/>
      <c r="CA167" s="116"/>
      <c r="CB167" s="116"/>
      <c r="CC167" s="116"/>
      <c r="CD167" s="116"/>
      <c r="CE167" s="116"/>
      <c r="CF167" s="116"/>
      <c r="CG167" s="116"/>
      <c r="CH167" s="116"/>
      <c r="CI167" s="116"/>
      <c r="CJ167" s="116"/>
      <c r="CK167" s="116"/>
      <c r="CL167" s="116"/>
      <c r="CM167" s="116"/>
      <c r="CN167" s="116"/>
      <c r="CO167" s="116"/>
      <c r="CP167" s="116"/>
      <c r="CQ167" s="116"/>
      <c r="CR167" s="116"/>
      <c r="CS167" s="116"/>
      <c r="CT167" s="116"/>
      <c r="CU167" s="116"/>
      <c r="CV167" s="116"/>
      <c r="CW167" s="116"/>
      <c r="CX167" s="116"/>
      <c r="CY167" s="116"/>
      <c r="CZ167" s="116"/>
      <c r="DA167" s="116"/>
      <c r="DB167" s="116"/>
      <c r="DC167" s="116"/>
      <c r="DD167" s="116"/>
      <c r="DE167" s="116"/>
      <c r="DF167" s="116"/>
      <c r="DG167" s="116"/>
      <c r="DH167" s="116"/>
      <c r="DI167" s="116"/>
      <c r="DJ167" s="116"/>
      <c r="DK167" s="116"/>
      <c r="DL167" s="116"/>
      <c r="DM167" s="116"/>
      <c r="DN167" s="116"/>
      <c r="DO167" s="116"/>
      <c r="DP167" s="116"/>
      <c r="DQ167" s="116"/>
      <c r="DR167" s="116"/>
      <c r="DS167" s="116"/>
      <c r="DT167" s="116"/>
      <c r="DU167" s="116"/>
      <c r="DV167" s="116"/>
      <c r="DW167" s="116"/>
      <c r="DX167" s="116"/>
      <c r="DY167" s="116"/>
      <c r="DZ167" s="116"/>
      <c r="EA167" s="116"/>
    </row>
    <row r="168" spans="1:131" ht="11.25" customHeight="1" x14ac:dyDescent="0.15">
      <c r="A168" s="90" t="s">
        <v>248</v>
      </c>
      <c r="B168" s="205"/>
      <c r="C168" s="133"/>
      <c r="D168" s="391"/>
      <c r="E168" s="710"/>
      <c r="F168" s="711"/>
      <c r="G168" s="226"/>
      <c r="H168" s="206"/>
      <c r="I168" s="218"/>
      <c r="J168" s="135"/>
      <c r="K168" s="219"/>
      <c r="L168" s="219"/>
      <c r="M168" s="135"/>
      <c r="N168" s="227"/>
      <c r="O168" s="138"/>
      <c r="P168" s="190"/>
      <c r="Q168" s="227"/>
      <c r="R168" s="138"/>
      <c r="S168" s="190"/>
      <c r="T168" s="227"/>
      <c r="U168" s="138"/>
      <c r="V168" s="190"/>
      <c r="W168" s="227"/>
      <c r="X168" s="138"/>
      <c r="Y168" s="190"/>
      <c r="Z168" s="186"/>
      <c r="AA168" s="207"/>
      <c r="AB168" s="215"/>
      <c r="AC168" s="190"/>
      <c r="AD168" s="156">
        <f>SUM(AD169:AD170)</f>
        <v>0</v>
      </c>
      <c r="AE168" s="156"/>
      <c r="AF168" s="117"/>
      <c r="AG168" s="156"/>
      <c r="AH168" s="355"/>
      <c r="AI168" s="368"/>
      <c r="AJ168" s="354"/>
      <c r="AK168" s="368"/>
      <c r="AL168" s="354"/>
      <c r="AM168" s="368"/>
      <c r="AN168" s="354"/>
      <c r="AO168" s="368"/>
      <c r="AP168" s="354"/>
      <c r="AQ168" s="368"/>
      <c r="AR168" s="354"/>
      <c r="AS168" s="354"/>
      <c r="AT168" s="369"/>
      <c r="AU168" s="354"/>
      <c r="AV168" s="369"/>
      <c r="AW168" s="354"/>
      <c r="AX168" s="369"/>
      <c r="AY168" s="354"/>
      <c r="AZ168" s="369"/>
      <c r="BA168" s="354"/>
      <c r="BB168" s="369"/>
      <c r="BC168" s="150"/>
      <c r="BD168" s="116"/>
      <c r="BE168" s="367"/>
      <c r="BF168" s="367"/>
      <c r="BG168" s="367"/>
      <c r="BH168" s="367"/>
      <c r="BI168" s="367"/>
      <c r="BJ168" s="367"/>
      <c r="BK168" s="367"/>
      <c r="BL168" s="367"/>
      <c r="BM168" s="367"/>
      <c r="BN168" s="367"/>
      <c r="BO168" s="367"/>
      <c r="BP168" s="367"/>
      <c r="BQ168" s="383"/>
      <c r="BR168" s="146"/>
      <c r="BS168" s="441" t="e">
        <v>#N/A</v>
      </c>
      <c r="BT168" s="116"/>
      <c r="BU168" s="116"/>
      <c r="BV168" s="116"/>
      <c r="BW168" s="116"/>
      <c r="BX168" s="116"/>
      <c r="BY168" s="116"/>
      <c r="BZ168" s="116"/>
      <c r="CA168" s="116"/>
      <c r="CB168" s="116"/>
      <c r="CC168" s="116"/>
      <c r="CD168" s="116"/>
      <c r="CE168" s="116"/>
      <c r="CF168" s="116"/>
      <c r="CG168" s="116"/>
      <c r="CH168" s="116"/>
      <c r="CI168" s="116"/>
      <c r="CJ168" s="116"/>
      <c r="CK168" s="116"/>
      <c r="CL168" s="116"/>
      <c r="CM168" s="116"/>
      <c r="CN168" s="116"/>
      <c r="CO168" s="116"/>
      <c r="CP168" s="116"/>
      <c r="CQ168" s="116"/>
      <c r="CR168" s="116"/>
      <c r="CS168" s="116"/>
      <c r="CT168" s="116"/>
      <c r="CU168" s="116"/>
      <c r="CV168" s="116"/>
      <c r="CW168" s="116"/>
      <c r="CX168" s="116"/>
      <c r="CY168" s="116"/>
      <c r="CZ168" s="116"/>
      <c r="DA168" s="116"/>
      <c r="DB168" s="116"/>
      <c r="DC168" s="116"/>
      <c r="DD168" s="116"/>
      <c r="DE168" s="116"/>
      <c r="DF168" s="116"/>
      <c r="DG168" s="116"/>
      <c r="DH168" s="116"/>
      <c r="DI168" s="116"/>
      <c r="DJ168" s="116"/>
      <c r="DK168" s="116"/>
      <c r="DL168" s="116"/>
      <c r="DM168" s="116"/>
      <c r="DN168" s="116"/>
      <c r="DO168" s="116"/>
      <c r="DP168" s="116"/>
      <c r="DQ168" s="116"/>
      <c r="DR168" s="116"/>
      <c r="DS168" s="116"/>
      <c r="DT168" s="116"/>
      <c r="DU168" s="116"/>
      <c r="DV168" s="116"/>
      <c r="DW168" s="116"/>
      <c r="DX168" s="116"/>
      <c r="DY168" s="116"/>
      <c r="DZ168" s="116"/>
      <c r="EA168" s="116"/>
    </row>
    <row r="169" spans="1:131" ht="11.25" customHeight="1" x14ac:dyDescent="0.15">
      <c r="A169" s="113" t="s">
        <v>249</v>
      </c>
      <c r="B169" s="124"/>
      <c r="C169" s="127"/>
      <c r="D169" s="112">
        <f>BS169</f>
        <v>17</v>
      </c>
      <c r="E169" s="710" t="s">
        <v>89</v>
      </c>
      <c r="F169" s="711">
        <f t="shared" ref="F169:F170" si="961">BQ169</f>
        <v>0</v>
      </c>
      <c r="G169" s="209">
        <v>30</v>
      </c>
      <c r="H169" s="210"/>
      <c r="I169" s="211">
        <v>4505385</v>
      </c>
      <c r="J169" s="212"/>
      <c r="K169" s="552"/>
      <c r="L169" s="553"/>
      <c r="M169" s="212"/>
      <c r="N169" s="213"/>
      <c r="O169" s="214">
        <f t="shared" ref="O169:O170" si="962">IF($D$18="YES", (N169), (0))</f>
        <v>0</v>
      </c>
      <c r="P169" s="190"/>
      <c r="Q169" s="213"/>
      <c r="R169" s="214">
        <f t="shared" ref="R169:R170" si="963">IF($D$18="YES", (Q169), (0))</f>
        <v>0</v>
      </c>
      <c r="S169" s="190"/>
      <c r="T169" s="213"/>
      <c r="U169" s="214">
        <f t="shared" ref="U169:U170" si="964">IF($D$18="YES", (T169), (0))</f>
        <v>0</v>
      </c>
      <c r="V169" s="190"/>
      <c r="W169" s="213"/>
      <c r="X169" s="214">
        <f t="shared" ref="X169:X170" si="965">IF($D$18="YES", (W169), (0))</f>
        <v>0</v>
      </c>
      <c r="Y169" s="190"/>
      <c r="Z169" s="186"/>
      <c r="AA169" s="207"/>
      <c r="AB169" s="215"/>
      <c r="AC169" s="190"/>
      <c r="AD169" s="156">
        <f t="shared" ref="AD169:AD170" si="966">SUM(N169,O169,Q169,R169,T169,U169,W169,X169)</f>
        <v>0</v>
      </c>
      <c r="AE169" s="156"/>
      <c r="AF169" s="117"/>
      <c r="AG169" s="156"/>
      <c r="AH169" s="355"/>
      <c r="AI169" s="368">
        <f t="shared" ref="AI169:AI170" si="967">N169*G169</f>
        <v>0</v>
      </c>
      <c r="AJ169" s="354"/>
      <c r="AK169" s="368">
        <f t="shared" ref="AK169:AK170" si="968">Q169*G169</f>
        <v>0</v>
      </c>
      <c r="AL169" s="354"/>
      <c r="AM169" s="368">
        <f t="shared" ref="AM169:AM170" si="969">T169*G169</f>
        <v>0</v>
      </c>
      <c r="AN169" s="354"/>
      <c r="AO169" s="368">
        <f t="shared" ref="AO169:AO170" si="970">W169*G169</f>
        <v>0</v>
      </c>
      <c r="AP169" s="354"/>
      <c r="AQ169" s="368">
        <f t="shared" ref="AQ169:AQ170" si="971">SUM(AI169,AK169,AM169,AO169)</f>
        <v>0</v>
      </c>
      <c r="AR169" s="354"/>
      <c r="AS169" s="354"/>
      <c r="AT169" s="369">
        <f t="shared" ref="AT169:AT170" si="972">(N169*G169)*F169</f>
        <v>0</v>
      </c>
      <c r="AU169" s="354"/>
      <c r="AV169" s="369">
        <f t="shared" ref="AV169:AV170" si="973">(Q169*G169)*F169</f>
        <v>0</v>
      </c>
      <c r="AW169" s="354"/>
      <c r="AX169" s="369">
        <f t="shared" ref="AX169:AX170" si="974">(T169*G169)*F169</f>
        <v>0</v>
      </c>
      <c r="AY169" s="354"/>
      <c r="AZ169" s="369">
        <f t="shared" ref="AZ169:AZ170" si="975">(W169*G169)*F169</f>
        <v>0</v>
      </c>
      <c r="BA169" s="354"/>
      <c r="BB169" s="369">
        <f t="shared" ref="BB169:BB170" si="976">SUM(AS169:BA169)</f>
        <v>0</v>
      </c>
      <c r="BC169" s="150"/>
      <c r="BD169" s="116"/>
      <c r="BE169" s="367"/>
      <c r="BF169" s="367"/>
      <c r="BG169" s="367"/>
      <c r="BH169" s="367"/>
      <c r="BI169" s="367"/>
      <c r="BJ169" s="367"/>
      <c r="BK169" s="367">
        <f t="shared" si="954"/>
        <v>0</v>
      </c>
      <c r="BL169" s="367">
        <f t="shared" si="955"/>
        <v>0</v>
      </c>
      <c r="BM169" s="367">
        <f t="shared" si="956"/>
        <v>0</v>
      </c>
      <c r="BN169" s="367">
        <f t="shared" si="957"/>
        <v>0</v>
      </c>
      <c r="BO169" s="367">
        <f t="shared" si="958"/>
        <v>0</v>
      </c>
      <c r="BP169" s="367">
        <f t="shared" si="959"/>
        <v>0</v>
      </c>
      <c r="BQ169" s="383">
        <f t="shared" ref="BQ169:BQ170" si="977">SUM(BK169:BP169)</f>
        <v>0</v>
      </c>
      <c r="BR169" s="146"/>
      <c r="BS169" s="441">
        <v>17</v>
      </c>
      <c r="BT169" s="116"/>
      <c r="BU169" s="116"/>
      <c r="BV169" s="116"/>
      <c r="BW169" s="116"/>
      <c r="BX169" s="116"/>
      <c r="BY169" s="116"/>
      <c r="BZ169" s="116"/>
      <c r="CA169" s="116"/>
      <c r="CB169" s="116"/>
      <c r="CC169" s="116"/>
      <c r="CD169" s="116"/>
      <c r="CE169" s="116"/>
      <c r="CF169" s="116"/>
      <c r="CG169" s="116"/>
      <c r="CH169" s="116"/>
      <c r="CI169" s="116"/>
      <c r="CJ169" s="116"/>
      <c r="CK169" s="116"/>
      <c r="CL169" s="116"/>
      <c r="CM169" s="116"/>
      <c r="CN169" s="116"/>
      <c r="CO169" s="116"/>
      <c r="CP169" s="116"/>
      <c r="CQ169" s="116"/>
      <c r="CR169" s="116"/>
      <c r="CS169" s="116"/>
      <c r="CT169" s="116"/>
      <c r="CU169" s="116"/>
      <c r="CV169" s="116"/>
      <c r="CW169" s="116"/>
      <c r="CX169" s="116"/>
      <c r="CY169" s="116"/>
      <c r="CZ169" s="116"/>
      <c r="DA169" s="116"/>
      <c r="DB169" s="116"/>
      <c r="DC169" s="116"/>
      <c r="DD169" s="116"/>
      <c r="DE169" s="116"/>
      <c r="DF169" s="116"/>
      <c r="DG169" s="116"/>
      <c r="DH169" s="116"/>
      <c r="DI169" s="116"/>
      <c r="DJ169" s="116"/>
      <c r="DK169" s="116"/>
      <c r="DL169" s="116"/>
      <c r="DM169" s="116"/>
      <c r="DN169" s="116"/>
      <c r="DO169" s="116"/>
      <c r="DP169" s="116"/>
      <c r="DQ169" s="116"/>
      <c r="DR169" s="116"/>
      <c r="DS169" s="116"/>
      <c r="DT169" s="116"/>
      <c r="DU169" s="116"/>
      <c r="DV169" s="116"/>
      <c r="DW169" s="116"/>
      <c r="DX169" s="116"/>
      <c r="DY169" s="116"/>
      <c r="DZ169" s="116"/>
      <c r="EA169" s="116"/>
    </row>
    <row r="170" spans="1:131" ht="11.25" customHeight="1" x14ac:dyDescent="0.15">
      <c r="A170" s="113" t="s">
        <v>250</v>
      </c>
      <c r="B170" s="124"/>
      <c r="C170" s="127"/>
      <c r="D170" s="112" t="str">
        <f>BS170</f>
        <v>S/O</v>
      </c>
      <c r="E170" s="710" t="s">
        <v>89</v>
      </c>
      <c r="F170" s="711">
        <f t="shared" si="961"/>
        <v>0</v>
      </c>
      <c r="G170" s="209">
        <v>30</v>
      </c>
      <c r="H170" s="210"/>
      <c r="I170" s="211">
        <v>4505405</v>
      </c>
      <c r="J170" s="212"/>
      <c r="K170" s="552"/>
      <c r="L170" s="553"/>
      <c r="M170" s="212"/>
      <c r="N170" s="213"/>
      <c r="O170" s="214">
        <f t="shared" si="962"/>
        <v>0</v>
      </c>
      <c r="P170" s="190"/>
      <c r="Q170" s="213"/>
      <c r="R170" s="214">
        <f t="shared" si="963"/>
        <v>0</v>
      </c>
      <c r="S170" s="190"/>
      <c r="T170" s="213"/>
      <c r="U170" s="214">
        <f t="shared" si="964"/>
        <v>0</v>
      </c>
      <c r="V170" s="190"/>
      <c r="W170" s="213"/>
      <c r="X170" s="214">
        <f t="shared" si="965"/>
        <v>0</v>
      </c>
      <c r="Y170" s="190"/>
      <c r="Z170" s="190"/>
      <c r="AA170" s="207"/>
      <c r="AB170" s="208"/>
      <c r="AC170" s="190"/>
      <c r="AD170" s="156">
        <f t="shared" si="966"/>
        <v>0</v>
      </c>
      <c r="AE170" s="146"/>
      <c r="AF170" s="117"/>
      <c r="AG170" s="156"/>
      <c r="AH170" s="355"/>
      <c r="AI170" s="368">
        <f t="shared" si="967"/>
        <v>0</v>
      </c>
      <c r="AJ170" s="354"/>
      <c r="AK170" s="368">
        <f t="shared" si="968"/>
        <v>0</v>
      </c>
      <c r="AL170" s="354"/>
      <c r="AM170" s="368">
        <f t="shared" si="969"/>
        <v>0</v>
      </c>
      <c r="AN170" s="354"/>
      <c r="AO170" s="368">
        <f t="shared" si="970"/>
        <v>0</v>
      </c>
      <c r="AP170" s="354"/>
      <c r="AQ170" s="368">
        <f t="shared" si="971"/>
        <v>0</v>
      </c>
      <c r="AR170" s="354"/>
      <c r="AS170" s="354"/>
      <c r="AT170" s="369">
        <f t="shared" si="972"/>
        <v>0</v>
      </c>
      <c r="AU170" s="354"/>
      <c r="AV170" s="369">
        <f t="shared" si="973"/>
        <v>0</v>
      </c>
      <c r="AW170" s="354"/>
      <c r="AX170" s="369">
        <f t="shared" si="974"/>
        <v>0</v>
      </c>
      <c r="AY170" s="354"/>
      <c r="AZ170" s="369">
        <f t="shared" si="975"/>
        <v>0</v>
      </c>
      <c r="BA170" s="354"/>
      <c r="BB170" s="369">
        <f t="shared" si="976"/>
        <v>0</v>
      </c>
      <c r="BC170" s="150"/>
      <c r="BD170" s="116"/>
      <c r="BE170" s="367"/>
      <c r="BF170" s="367"/>
      <c r="BG170" s="367"/>
      <c r="BH170" s="367"/>
      <c r="BI170" s="367"/>
      <c r="BJ170" s="367"/>
      <c r="BK170" s="367">
        <f t="shared" si="954"/>
        <v>0</v>
      </c>
      <c r="BL170" s="367">
        <f t="shared" si="955"/>
        <v>0</v>
      </c>
      <c r="BM170" s="367">
        <f t="shared" si="956"/>
        <v>0</v>
      </c>
      <c r="BN170" s="367">
        <f t="shared" si="957"/>
        <v>0</v>
      </c>
      <c r="BO170" s="367">
        <f t="shared" si="958"/>
        <v>0</v>
      </c>
      <c r="BP170" s="367">
        <f t="shared" si="959"/>
        <v>0</v>
      </c>
      <c r="BQ170" s="383">
        <f t="shared" si="977"/>
        <v>0</v>
      </c>
      <c r="BR170" s="146"/>
      <c r="BS170" s="441" t="s">
        <v>90</v>
      </c>
      <c r="BT170" s="116"/>
      <c r="BU170" s="116"/>
      <c r="BV170" s="116"/>
      <c r="BW170" s="116"/>
      <c r="BX170" s="116"/>
      <c r="BY170" s="116"/>
      <c r="BZ170" s="116"/>
      <c r="CA170" s="116"/>
      <c r="CB170" s="116"/>
      <c r="CC170" s="116"/>
      <c r="CD170" s="116"/>
      <c r="CE170" s="116"/>
      <c r="CF170" s="116"/>
      <c r="CG170" s="116"/>
      <c r="CH170" s="116"/>
      <c r="CI170" s="116"/>
      <c r="CJ170" s="116"/>
      <c r="CK170" s="116"/>
      <c r="CL170" s="116"/>
      <c r="CM170" s="116"/>
      <c r="CN170" s="116"/>
      <c r="CO170" s="116"/>
      <c r="CP170" s="116"/>
      <c r="CQ170" s="116"/>
      <c r="CR170" s="116"/>
      <c r="CS170" s="116"/>
      <c r="CT170" s="116"/>
      <c r="CU170" s="116"/>
      <c r="CV170" s="116"/>
      <c r="CW170" s="116"/>
      <c r="CX170" s="116"/>
      <c r="CY170" s="116"/>
      <c r="CZ170" s="116"/>
      <c r="DA170" s="116"/>
      <c r="DB170" s="116"/>
      <c r="DC170" s="116"/>
      <c r="DD170" s="116"/>
      <c r="DE170" s="116"/>
      <c r="DF170" s="116"/>
      <c r="DG170" s="116"/>
      <c r="DH170" s="116"/>
      <c r="DI170" s="116"/>
      <c r="DJ170" s="116"/>
      <c r="DK170" s="116"/>
      <c r="DL170" s="116"/>
      <c r="DM170" s="116"/>
      <c r="DN170" s="116"/>
      <c r="DO170" s="116"/>
      <c r="DP170" s="116"/>
      <c r="DQ170" s="116"/>
      <c r="DR170" s="116"/>
      <c r="DS170" s="116"/>
      <c r="DT170" s="116"/>
      <c r="DU170" s="116"/>
      <c r="DV170" s="116"/>
      <c r="DW170" s="116"/>
      <c r="DX170" s="116"/>
      <c r="DY170" s="116"/>
      <c r="DZ170" s="116"/>
      <c r="EA170" s="116"/>
    </row>
    <row r="171" spans="1:131" ht="11.25" customHeight="1" x14ac:dyDescent="0.15">
      <c r="A171" s="113" t="s">
        <v>251</v>
      </c>
      <c r="B171" s="124"/>
      <c r="C171" s="127"/>
      <c r="D171" s="112" t="str">
        <f>BS171</f>
        <v>S/O</v>
      </c>
      <c r="E171" s="710" t="s">
        <v>89</v>
      </c>
      <c r="F171" s="711">
        <f t="shared" si="939"/>
        <v>0</v>
      </c>
      <c r="G171" s="209">
        <v>30</v>
      </c>
      <c r="H171" s="210"/>
      <c r="I171" s="211">
        <v>4505455</v>
      </c>
      <c r="J171" s="212"/>
      <c r="K171" s="552"/>
      <c r="L171" s="553"/>
      <c r="M171" s="212"/>
      <c r="N171" s="213"/>
      <c r="O171" s="214">
        <f>IF($D$18="YES", (N171), (0))</f>
        <v>0</v>
      </c>
      <c r="P171" s="190"/>
      <c r="Q171" s="213"/>
      <c r="R171" s="214">
        <f>IF($D$18="YES", (Q171), (0))</f>
        <v>0</v>
      </c>
      <c r="S171" s="190"/>
      <c r="T171" s="213"/>
      <c r="U171" s="214">
        <f>IF($D$18="YES", (T171), (0))</f>
        <v>0</v>
      </c>
      <c r="V171" s="190"/>
      <c r="W171" s="213"/>
      <c r="X171" s="214">
        <f>IF($D$18="YES", (W171), (0))</f>
        <v>0</v>
      </c>
      <c r="Y171" s="190"/>
      <c r="Z171" s="186"/>
      <c r="AA171" s="207"/>
      <c r="AB171" s="215"/>
      <c r="AC171" s="190"/>
      <c r="AD171" s="156">
        <f t="shared" si="944"/>
        <v>0</v>
      </c>
      <c r="AE171" s="156"/>
      <c r="AF171" s="117"/>
      <c r="AG171" s="156"/>
      <c r="AH171" s="355"/>
      <c r="AI171" s="368">
        <f t="shared" si="945"/>
        <v>0</v>
      </c>
      <c r="AJ171" s="354"/>
      <c r="AK171" s="368">
        <f t="shared" si="946"/>
        <v>0</v>
      </c>
      <c r="AL171" s="354"/>
      <c r="AM171" s="368">
        <f t="shared" si="947"/>
        <v>0</v>
      </c>
      <c r="AN171" s="354"/>
      <c r="AO171" s="368">
        <f t="shared" si="948"/>
        <v>0</v>
      </c>
      <c r="AP171" s="354"/>
      <c r="AQ171" s="368">
        <f t="shared" si="848"/>
        <v>0</v>
      </c>
      <c r="AR171" s="354"/>
      <c r="AS171" s="354"/>
      <c r="AT171" s="369">
        <f t="shared" si="949"/>
        <v>0</v>
      </c>
      <c r="AU171" s="354"/>
      <c r="AV171" s="369">
        <f t="shared" si="950"/>
        <v>0</v>
      </c>
      <c r="AW171" s="354"/>
      <c r="AX171" s="369">
        <f t="shared" si="951"/>
        <v>0</v>
      </c>
      <c r="AY171" s="354"/>
      <c r="AZ171" s="369">
        <f t="shared" si="952"/>
        <v>0</v>
      </c>
      <c r="BA171" s="354"/>
      <c r="BB171" s="369">
        <f t="shared" si="953"/>
        <v>0</v>
      </c>
      <c r="BC171" s="150"/>
      <c r="BD171" s="116"/>
      <c r="BE171" s="367"/>
      <c r="BF171" s="367"/>
      <c r="BG171" s="367"/>
      <c r="BH171" s="367"/>
      <c r="BI171" s="367"/>
      <c r="BJ171" s="367"/>
      <c r="BK171" s="367">
        <f t="shared" si="954"/>
        <v>0</v>
      </c>
      <c r="BL171" s="367">
        <f t="shared" si="955"/>
        <v>0</v>
      </c>
      <c r="BM171" s="367">
        <f t="shared" si="956"/>
        <v>0</v>
      </c>
      <c r="BN171" s="367">
        <f t="shared" si="957"/>
        <v>0</v>
      </c>
      <c r="BO171" s="367">
        <f t="shared" si="958"/>
        <v>0</v>
      </c>
      <c r="BP171" s="367">
        <f t="shared" si="959"/>
        <v>0</v>
      </c>
      <c r="BQ171" s="383">
        <f t="shared" si="960"/>
        <v>0</v>
      </c>
      <c r="BR171" s="146"/>
      <c r="BS171" s="441" t="s">
        <v>90</v>
      </c>
      <c r="BT171" s="116"/>
      <c r="BU171" s="116"/>
      <c r="BV171" s="116"/>
      <c r="BW171" s="116"/>
      <c r="BX171" s="116"/>
      <c r="BY171" s="116"/>
      <c r="BZ171" s="116"/>
      <c r="CA171" s="116"/>
      <c r="CB171" s="116"/>
      <c r="CC171" s="116"/>
      <c r="CD171" s="116"/>
      <c r="CE171" s="116"/>
      <c r="CF171" s="116"/>
      <c r="CG171" s="116"/>
      <c r="CH171" s="116"/>
      <c r="CI171" s="116"/>
      <c r="CJ171" s="116"/>
      <c r="CK171" s="116"/>
      <c r="CL171" s="116"/>
      <c r="CM171" s="116"/>
      <c r="CN171" s="116"/>
      <c r="CO171" s="116"/>
      <c r="CP171" s="116"/>
      <c r="CQ171" s="116"/>
      <c r="CR171" s="116"/>
      <c r="CS171" s="116"/>
      <c r="CT171" s="116"/>
      <c r="CU171" s="116"/>
      <c r="CV171" s="116"/>
      <c r="CW171" s="116"/>
      <c r="CX171" s="116"/>
      <c r="CY171" s="116"/>
      <c r="CZ171" s="116"/>
      <c r="DA171" s="116"/>
      <c r="DB171" s="116"/>
      <c r="DC171" s="116"/>
      <c r="DD171" s="116"/>
      <c r="DE171" s="116"/>
      <c r="DF171" s="116"/>
      <c r="DG171" s="116"/>
      <c r="DH171" s="116"/>
      <c r="DI171" s="116"/>
      <c r="DJ171" s="116"/>
      <c r="DK171" s="116"/>
      <c r="DL171" s="116"/>
      <c r="DM171" s="116"/>
      <c r="DN171" s="116"/>
      <c r="DO171" s="116"/>
      <c r="DP171" s="116"/>
      <c r="DQ171" s="116"/>
      <c r="DR171" s="116"/>
      <c r="DS171" s="116"/>
      <c r="DT171" s="116"/>
      <c r="DU171" s="116"/>
      <c r="DV171" s="116"/>
      <c r="DW171" s="116"/>
      <c r="DX171" s="116"/>
      <c r="DY171" s="116"/>
      <c r="DZ171" s="116"/>
      <c r="EA171" s="116"/>
    </row>
    <row r="172" spans="1:131" ht="11.25" customHeight="1" x14ac:dyDescent="0.15">
      <c r="A172" s="113" t="s">
        <v>251</v>
      </c>
      <c r="B172" s="124"/>
      <c r="C172" s="127"/>
      <c r="D172" s="112">
        <f>BS172</f>
        <v>9</v>
      </c>
      <c r="E172" s="710" t="s">
        <v>102</v>
      </c>
      <c r="F172" s="711">
        <f t="shared" ref="F172" si="978">BQ172</f>
        <v>0</v>
      </c>
      <c r="G172" s="209">
        <v>50</v>
      </c>
      <c r="H172" s="210"/>
      <c r="I172" s="211">
        <v>4905458</v>
      </c>
      <c r="J172" s="212"/>
      <c r="K172" s="552"/>
      <c r="L172" s="553"/>
      <c r="M172" s="212"/>
      <c r="N172" s="213"/>
      <c r="O172" s="214">
        <f>IF($D$18="YES", (N172), (0))</f>
        <v>0</v>
      </c>
      <c r="P172" s="190"/>
      <c r="Q172" s="213"/>
      <c r="R172" s="214">
        <f>IF($D$18="YES", (Q172), (0))</f>
        <v>0</v>
      </c>
      <c r="S172" s="190"/>
      <c r="T172" s="213"/>
      <c r="U172" s="214">
        <f>IF($D$18="YES", (T172), (0))</f>
        <v>0</v>
      </c>
      <c r="V172" s="190"/>
      <c r="W172" s="213"/>
      <c r="X172" s="214">
        <f>IF($D$18="YES", (W172), (0))</f>
        <v>0</v>
      </c>
      <c r="Y172" s="190"/>
      <c r="Z172" s="186"/>
      <c r="AA172" s="207"/>
      <c r="AB172" s="215"/>
      <c r="AC172" s="190"/>
      <c r="AD172" s="156">
        <f t="shared" ref="AD172" si="979">SUM(N172,O172,Q172,R172,T172,U172,W172,X172)</f>
        <v>0</v>
      </c>
      <c r="AE172" s="156"/>
      <c r="AF172" s="117"/>
      <c r="AG172" s="156"/>
      <c r="AH172" s="355"/>
      <c r="AI172" s="368">
        <f t="shared" ref="AI172" si="980">N172*G172</f>
        <v>0</v>
      </c>
      <c r="AJ172" s="354"/>
      <c r="AK172" s="368">
        <f t="shared" ref="AK172" si="981">Q172*G172</f>
        <v>0</v>
      </c>
      <c r="AL172" s="354"/>
      <c r="AM172" s="368">
        <f t="shared" ref="AM172" si="982">T172*G172</f>
        <v>0</v>
      </c>
      <c r="AN172" s="354"/>
      <c r="AO172" s="368">
        <f t="shared" ref="AO172" si="983">W172*G172</f>
        <v>0</v>
      </c>
      <c r="AP172" s="354"/>
      <c r="AQ172" s="368">
        <f t="shared" ref="AQ172" si="984">SUM(AI172,AK172,AM172,AO172)</f>
        <v>0</v>
      </c>
      <c r="AR172" s="354"/>
      <c r="AS172" s="354"/>
      <c r="AT172" s="369">
        <f t="shared" ref="AT172" si="985">(N172*G172)*F172</f>
        <v>0</v>
      </c>
      <c r="AU172" s="354"/>
      <c r="AV172" s="369">
        <f t="shared" ref="AV172" si="986">(Q172*G172)*F172</f>
        <v>0</v>
      </c>
      <c r="AW172" s="354"/>
      <c r="AX172" s="369">
        <f t="shared" ref="AX172" si="987">(T172*G172)*F172</f>
        <v>0</v>
      </c>
      <c r="AY172" s="354"/>
      <c r="AZ172" s="369">
        <f t="shared" ref="AZ172" si="988">(W172*G172)*F172</f>
        <v>0</v>
      </c>
      <c r="BA172" s="354"/>
      <c r="BB172" s="369">
        <f t="shared" ref="BB172" si="989">SUM(AS172:BA172)</f>
        <v>0</v>
      </c>
      <c r="BC172" s="150"/>
      <c r="BD172" s="116"/>
      <c r="BE172" s="367"/>
      <c r="BF172" s="367"/>
      <c r="BG172" s="367"/>
      <c r="BH172" s="367"/>
      <c r="BI172" s="367"/>
      <c r="BJ172" s="367"/>
      <c r="BK172" s="367">
        <f t="shared" si="954"/>
        <v>0</v>
      </c>
      <c r="BL172" s="367">
        <f t="shared" si="955"/>
        <v>0</v>
      </c>
      <c r="BM172" s="367">
        <f t="shared" si="956"/>
        <v>0</v>
      </c>
      <c r="BN172" s="367">
        <f t="shared" si="957"/>
        <v>0</v>
      </c>
      <c r="BO172" s="367">
        <f t="shared" si="958"/>
        <v>0</v>
      </c>
      <c r="BP172" s="367">
        <f t="shared" si="959"/>
        <v>0</v>
      </c>
      <c r="BQ172" s="383">
        <f t="shared" ref="BQ172" si="990">SUM(BK172:BP172)</f>
        <v>0</v>
      </c>
      <c r="BR172" s="146"/>
      <c r="BS172" s="441">
        <v>9</v>
      </c>
      <c r="BT172" s="116"/>
      <c r="BU172" s="116"/>
      <c r="BV172" s="116"/>
      <c r="BW172" s="116"/>
      <c r="BX172" s="116"/>
      <c r="BY172" s="116"/>
      <c r="BZ172" s="116"/>
      <c r="CA172" s="116"/>
      <c r="CB172" s="116"/>
      <c r="CC172" s="116"/>
      <c r="CD172" s="116"/>
      <c r="CE172" s="116"/>
      <c r="CF172" s="116"/>
      <c r="CG172" s="116"/>
      <c r="CH172" s="116"/>
      <c r="CI172" s="116"/>
      <c r="CJ172" s="116"/>
      <c r="CK172" s="116"/>
      <c r="CL172" s="116"/>
      <c r="CM172" s="116"/>
      <c r="CN172" s="116"/>
      <c r="CO172" s="116"/>
      <c r="CP172" s="116"/>
      <c r="CQ172" s="116"/>
      <c r="CR172" s="116"/>
      <c r="CS172" s="116"/>
      <c r="CT172" s="116"/>
      <c r="CU172" s="116"/>
      <c r="CV172" s="116"/>
      <c r="CW172" s="116"/>
      <c r="CX172" s="116"/>
      <c r="CY172" s="116"/>
      <c r="CZ172" s="116"/>
      <c r="DA172" s="116"/>
      <c r="DB172" s="116"/>
      <c r="DC172" s="116"/>
      <c r="DD172" s="116"/>
      <c r="DE172" s="116"/>
      <c r="DF172" s="116"/>
      <c r="DG172" s="116"/>
      <c r="DH172" s="116"/>
      <c r="DI172" s="116"/>
      <c r="DJ172" s="116"/>
      <c r="DK172" s="116"/>
      <c r="DL172" s="116"/>
      <c r="DM172" s="116"/>
      <c r="DN172" s="116"/>
      <c r="DO172" s="116"/>
      <c r="DP172" s="116"/>
      <c r="DQ172" s="116"/>
      <c r="DR172" s="116"/>
      <c r="DS172" s="116"/>
      <c r="DT172" s="116"/>
      <c r="DU172" s="116"/>
      <c r="DV172" s="116"/>
      <c r="DW172" s="116"/>
      <c r="DX172" s="116"/>
      <c r="DY172" s="116"/>
      <c r="DZ172" s="116"/>
      <c r="EA172" s="116"/>
    </row>
    <row r="173" spans="1:131" ht="11.25" customHeight="1" x14ac:dyDescent="0.15">
      <c r="A173" s="90" t="s">
        <v>252</v>
      </c>
      <c r="B173" s="205"/>
      <c r="C173" s="133"/>
      <c r="D173" s="391"/>
      <c r="E173" s="710"/>
      <c r="F173" s="711"/>
      <c r="G173" s="226"/>
      <c r="H173" s="206"/>
      <c r="I173" s="218"/>
      <c r="J173" s="135"/>
      <c r="K173" s="219"/>
      <c r="L173" s="219"/>
      <c r="M173" s="135"/>
      <c r="N173" s="227"/>
      <c r="O173" s="138"/>
      <c r="P173" s="190"/>
      <c r="Q173" s="227"/>
      <c r="R173" s="138"/>
      <c r="S173" s="190"/>
      <c r="T173" s="227"/>
      <c r="U173" s="138"/>
      <c r="V173" s="190"/>
      <c r="W173" s="227"/>
      <c r="X173" s="138"/>
      <c r="Y173" s="190"/>
      <c r="Z173" s="186"/>
      <c r="AA173" s="207"/>
      <c r="AB173" s="215"/>
      <c r="AC173" s="190"/>
      <c r="AD173" s="156">
        <f>SUM(AD174:AD177)</f>
        <v>0</v>
      </c>
      <c r="AE173" s="156"/>
      <c r="AF173" s="117"/>
      <c r="AG173" s="156"/>
      <c r="AH173" s="355"/>
      <c r="AI173" s="368"/>
      <c r="AJ173" s="354"/>
      <c r="AK173" s="368"/>
      <c r="AL173" s="354"/>
      <c r="AM173" s="368"/>
      <c r="AN173" s="354"/>
      <c r="AO173" s="368"/>
      <c r="AP173" s="354"/>
      <c r="AQ173" s="368"/>
      <c r="AR173" s="354"/>
      <c r="AS173" s="354"/>
      <c r="AT173" s="369"/>
      <c r="AU173" s="354"/>
      <c r="AV173" s="369"/>
      <c r="AW173" s="354"/>
      <c r="AX173" s="369"/>
      <c r="AY173" s="354"/>
      <c r="AZ173" s="369"/>
      <c r="BA173" s="354"/>
      <c r="BB173" s="369"/>
      <c r="BC173" s="150"/>
      <c r="BD173" s="116"/>
      <c r="BE173" s="367"/>
      <c r="BF173" s="367"/>
      <c r="BG173" s="367"/>
      <c r="BH173" s="367"/>
      <c r="BI173" s="367"/>
      <c r="BJ173" s="367"/>
      <c r="BK173" s="367"/>
      <c r="BL173" s="367"/>
      <c r="BM173" s="367"/>
      <c r="BN173" s="367"/>
      <c r="BO173" s="367"/>
      <c r="BP173" s="367"/>
      <c r="BQ173" s="383"/>
      <c r="BR173" s="146"/>
      <c r="BS173" s="441" t="e">
        <v>#N/A</v>
      </c>
      <c r="BT173" s="116"/>
      <c r="BU173" s="116"/>
      <c r="BV173" s="116"/>
      <c r="BW173" s="116"/>
      <c r="BX173" s="116"/>
      <c r="BY173" s="116"/>
      <c r="BZ173" s="116"/>
      <c r="CA173" s="116"/>
      <c r="CB173" s="116"/>
      <c r="CC173" s="116"/>
      <c r="CD173" s="116"/>
      <c r="CE173" s="116"/>
      <c r="CF173" s="116"/>
      <c r="CG173" s="116"/>
      <c r="CH173" s="116"/>
      <c r="CI173" s="116"/>
      <c r="CJ173" s="116"/>
      <c r="CK173" s="116"/>
      <c r="CL173" s="116"/>
      <c r="CM173" s="116"/>
      <c r="CN173" s="116"/>
      <c r="CO173" s="116"/>
      <c r="CP173" s="116"/>
      <c r="CQ173" s="116"/>
      <c r="CR173" s="116"/>
      <c r="CS173" s="116"/>
      <c r="CT173" s="116"/>
      <c r="CU173" s="116"/>
      <c r="CV173" s="116"/>
      <c r="CW173" s="116"/>
      <c r="CX173" s="116"/>
      <c r="CY173" s="116"/>
      <c r="CZ173" s="116"/>
      <c r="DA173" s="116"/>
      <c r="DB173" s="116"/>
      <c r="DC173" s="116"/>
      <c r="DD173" s="116"/>
      <c r="DE173" s="116"/>
      <c r="DF173" s="116"/>
      <c r="DG173" s="116"/>
      <c r="DH173" s="116"/>
      <c r="DI173" s="116"/>
      <c r="DJ173" s="116"/>
      <c r="DK173" s="116"/>
      <c r="DL173" s="116"/>
      <c r="DM173" s="116"/>
      <c r="DN173" s="116"/>
      <c r="DO173" s="116"/>
      <c r="DP173" s="116"/>
      <c r="DQ173" s="116"/>
      <c r="DR173" s="116"/>
      <c r="DS173" s="116"/>
      <c r="DT173" s="116"/>
      <c r="DU173" s="116"/>
      <c r="DV173" s="116"/>
      <c r="DW173" s="116"/>
      <c r="DX173" s="116"/>
      <c r="DY173" s="116"/>
      <c r="DZ173" s="116"/>
      <c r="EA173" s="116"/>
    </row>
    <row r="174" spans="1:131" ht="11.25" customHeight="1" x14ac:dyDescent="0.15">
      <c r="A174" s="113" t="s">
        <v>253</v>
      </c>
      <c r="B174" s="124"/>
      <c r="C174" s="127"/>
      <c r="D174" s="112" t="str">
        <f>BS174</f>
        <v>S/O</v>
      </c>
      <c r="E174" s="710" t="s">
        <v>89</v>
      </c>
      <c r="F174" s="711">
        <f t="shared" ref="F174:F177" si="991">BQ174</f>
        <v>0</v>
      </c>
      <c r="G174" s="209">
        <v>30</v>
      </c>
      <c r="H174" s="210"/>
      <c r="I174" s="211">
        <v>4505505</v>
      </c>
      <c r="J174" s="212"/>
      <c r="K174" s="552"/>
      <c r="L174" s="553"/>
      <c r="M174" s="212"/>
      <c r="N174" s="213"/>
      <c r="O174" s="214">
        <f t="shared" ref="O174:O177" si="992">IF($D$18="YES", (N174), (0))</f>
        <v>0</v>
      </c>
      <c r="P174" s="190"/>
      <c r="Q174" s="213"/>
      <c r="R174" s="214">
        <f t="shared" ref="R174:R177" si="993">IF($D$18="YES", (Q174), (0))</f>
        <v>0</v>
      </c>
      <c r="S174" s="190"/>
      <c r="T174" s="213"/>
      <c r="U174" s="214">
        <f t="shared" ref="U174:U177" si="994">IF($D$18="YES", (T174), (0))</f>
        <v>0</v>
      </c>
      <c r="V174" s="190"/>
      <c r="W174" s="213"/>
      <c r="X174" s="214">
        <f t="shared" ref="X174:X177" si="995">IF($D$18="YES", (W174), (0))</f>
        <v>0</v>
      </c>
      <c r="Y174" s="190"/>
      <c r="Z174" s="186"/>
      <c r="AA174" s="207"/>
      <c r="AB174" s="215"/>
      <c r="AC174" s="190"/>
      <c r="AD174" s="156">
        <f t="shared" ref="AD174:AD177" si="996">SUM(N174,O174,Q174,R174,T174,U174,W174,X174)</f>
        <v>0</v>
      </c>
      <c r="AE174" s="156"/>
      <c r="AF174" s="117"/>
      <c r="AG174" s="156"/>
      <c r="AH174" s="355"/>
      <c r="AI174" s="368">
        <f t="shared" ref="AI174:AI177" si="997">N174*G174</f>
        <v>0</v>
      </c>
      <c r="AJ174" s="354"/>
      <c r="AK174" s="368">
        <f t="shared" ref="AK174:AK177" si="998">Q174*G174</f>
        <v>0</v>
      </c>
      <c r="AL174" s="354"/>
      <c r="AM174" s="368">
        <f t="shared" ref="AM174:AM177" si="999">T174*G174</f>
        <v>0</v>
      </c>
      <c r="AN174" s="354"/>
      <c r="AO174" s="368">
        <f t="shared" ref="AO174:AO177" si="1000">W174*G174</f>
        <v>0</v>
      </c>
      <c r="AP174" s="354"/>
      <c r="AQ174" s="368">
        <f t="shared" ref="AQ174:AQ177" si="1001">SUM(AI174,AK174,AM174,AO174)</f>
        <v>0</v>
      </c>
      <c r="AR174" s="354"/>
      <c r="AS174" s="354"/>
      <c r="AT174" s="369">
        <f t="shared" ref="AT174:AT177" si="1002">(N174*G174)*F174</f>
        <v>0</v>
      </c>
      <c r="AU174" s="354"/>
      <c r="AV174" s="369">
        <f t="shared" ref="AV174:AV177" si="1003">(Q174*G174)*F174</f>
        <v>0</v>
      </c>
      <c r="AW174" s="354"/>
      <c r="AX174" s="369">
        <f t="shared" ref="AX174:AX177" si="1004">(T174*G174)*F174</f>
        <v>0</v>
      </c>
      <c r="AY174" s="354"/>
      <c r="AZ174" s="369">
        <f t="shared" ref="AZ174:AZ177" si="1005">(W174*G174)*F174</f>
        <v>0</v>
      </c>
      <c r="BA174" s="354"/>
      <c r="BB174" s="369">
        <f t="shared" ref="BB174:BB177" si="1006">SUM(AS174:BA174)</f>
        <v>0</v>
      </c>
      <c r="BC174" s="150"/>
      <c r="BD174" s="116"/>
      <c r="BE174" s="367"/>
      <c r="BF174" s="367"/>
      <c r="BG174" s="367"/>
      <c r="BH174" s="367"/>
      <c r="BI174" s="367"/>
      <c r="BJ174" s="367"/>
      <c r="BK174" s="367">
        <f t="shared" si="954"/>
        <v>0</v>
      </c>
      <c r="BL174" s="367">
        <f t="shared" si="955"/>
        <v>0</v>
      </c>
      <c r="BM174" s="367">
        <f t="shared" si="956"/>
        <v>0</v>
      </c>
      <c r="BN174" s="367">
        <f t="shared" si="957"/>
        <v>0</v>
      </c>
      <c r="BO174" s="367">
        <f t="shared" si="958"/>
        <v>0</v>
      </c>
      <c r="BP174" s="367">
        <f t="shared" si="959"/>
        <v>0</v>
      </c>
      <c r="BQ174" s="383">
        <f t="shared" ref="BQ174:BQ177" si="1007">SUM(BK174:BP174)</f>
        <v>0</v>
      </c>
      <c r="BR174" s="146"/>
      <c r="BS174" s="441" t="s">
        <v>90</v>
      </c>
      <c r="BT174" s="116"/>
      <c r="BU174" s="116"/>
      <c r="BV174" s="116"/>
      <c r="BW174" s="116"/>
      <c r="BX174" s="116"/>
      <c r="BY174" s="116"/>
      <c r="BZ174" s="116"/>
      <c r="CA174" s="116"/>
      <c r="CB174" s="116"/>
      <c r="CC174" s="116"/>
      <c r="CD174" s="116"/>
      <c r="CE174" s="116"/>
      <c r="CF174" s="116"/>
      <c r="CG174" s="116"/>
      <c r="CH174" s="116"/>
      <c r="CI174" s="116"/>
      <c r="CJ174" s="116"/>
      <c r="CK174" s="116"/>
      <c r="CL174" s="116"/>
      <c r="CM174" s="116"/>
      <c r="CN174" s="116"/>
      <c r="CO174" s="116"/>
      <c r="CP174" s="116"/>
      <c r="CQ174" s="116"/>
      <c r="CR174" s="116"/>
      <c r="CS174" s="116"/>
      <c r="CT174" s="116"/>
      <c r="CU174" s="116"/>
      <c r="CV174" s="116"/>
      <c r="CW174" s="116"/>
      <c r="CX174" s="116"/>
      <c r="CY174" s="116"/>
      <c r="CZ174" s="116"/>
      <c r="DA174" s="116"/>
      <c r="DB174" s="116"/>
      <c r="DC174" s="116"/>
      <c r="DD174" s="116"/>
      <c r="DE174" s="116"/>
      <c r="DF174" s="116"/>
      <c r="DG174" s="116"/>
      <c r="DH174" s="116"/>
      <c r="DI174" s="116"/>
      <c r="DJ174" s="116"/>
      <c r="DK174" s="116"/>
      <c r="DL174" s="116"/>
      <c r="DM174" s="116"/>
      <c r="DN174" s="116"/>
      <c r="DO174" s="116"/>
      <c r="DP174" s="116"/>
      <c r="DQ174" s="116"/>
      <c r="DR174" s="116"/>
      <c r="DS174" s="116"/>
      <c r="DT174" s="116"/>
      <c r="DU174" s="116"/>
      <c r="DV174" s="116"/>
      <c r="DW174" s="116"/>
      <c r="DX174" s="116"/>
      <c r="DY174" s="116"/>
      <c r="DZ174" s="116"/>
      <c r="EA174" s="116"/>
    </row>
    <row r="175" spans="1:131" ht="11.25" customHeight="1" x14ac:dyDescent="0.15">
      <c r="A175" s="113" t="s">
        <v>254</v>
      </c>
      <c r="B175" s="124"/>
      <c r="C175" s="127"/>
      <c r="D175" s="112" t="str">
        <f>BS175</f>
        <v>S/O</v>
      </c>
      <c r="E175" s="710" t="s">
        <v>89</v>
      </c>
      <c r="F175" s="711">
        <f t="shared" si="991"/>
        <v>0</v>
      </c>
      <c r="G175" s="209">
        <v>30</v>
      </c>
      <c r="H175" s="210"/>
      <c r="I175" s="211">
        <v>4505565</v>
      </c>
      <c r="J175" s="212"/>
      <c r="K175" s="552"/>
      <c r="L175" s="553"/>
      <c r="M175" s="212"/>
      <c r="N175" s="213"/>
      <c r="O175" s="214">
        <f t="shared" si="992"/>
        <v>0</v>
      </c>
      <c r="P175" s="190"/>
      <c r="Q175" s="213"/>
      <c r="R175" s="214">
        <f t="shared" si="993"/>
        <v>0</v>
      </c>
      <c r="S175" s="190"/>
      <c r="T175" s="213"/>
      <c r="U175" s="214">
        <f t="shared" si="994"/>
        <v>0</v>
      </c>
      <c r="V175" s="190"/>
      <c r="W175" s="213"/>
      <c r="X175" s="214">
        <f t="shared" si="995"/>
        <v>0</v>
      </c>
      <c r="Y175" s="190"/>
      <c r="Z175" s="186"/>
      <c r="AA175" s="207"/>
      <c r="AB175" s="215"/>
      <c r="AC175" s="190"/>
      <c r="AD175" s="156">
        <f t="shared" si="996"/>
        <v>0</v>
      </c>
      <c r="AE175" s="156"/>
      <c r="AF175" s="117"/>
      <c r="AG175" s="156"/>
      <c r="AH175" s="355"/>
      <c r="AI175" s="368">
        <f t="shared" si="997"/>
        <v>0</v>
      </c>
      <c r="AJ175" s="354"/>
      <c r="AK175" s="368">
        <f t="shared" si="998"/>
        <v>0</v>
      </c>
      <c r="AL175" s="354"/>
      <c r="AM175" s="368">
        <f t="shared" si="999"/>
        <v>0</v>
      </c>
      <c r="AN175" s="354"/>
      <c r="AO175" s="368">
        <f t="shared" si="1000"/>
        <v>0</v>
      </c>
      <c r="AP175" s="354"/>
      <c r="AQ175" s="368">
        <f t="shared" si="1001"/>
        <v>0</v>
      </c>
      <c r="AR175" s="354"/>
      <c r="AS175" s="354"/>
      <c r="AT175" s="369">
        <f t="shared" si="1002"/>
        <v>0</v>
      </c>
      <c r="AU175" s="354"/>
      <c r="AV175" s="369">
        <f t="shared" si="1003"/>
        <v>0</v>
      </c>
      <c r="AW175" s="354"/>
      <c r="AX175" s="369">
        <f t="shared" si="1004"/>
        <v>0</v>
      </c>
      <c r="AY175" s="354"/>
      <c r="AZ175" s="369">
        <f t="shared" si="1005"/>
        <v>0</v>
      </c>
      <c r="BA175" s="354"/>
      <c r="BB175" s="369">
        <f t="shared" si="1006"/>
        <v>0</v>
      </c>
      <c r="BC175" s="150"/>
      <c r="BD175" s="116"/>
      <c r="BE175" s="367"/>
      <c r="BF175" s="367"/>
      <c r="BG175" s="367"/>
      <c r="BH175" s="367"/>
      <c r="BI175" s="367"/>
      <c r="BJ175" s="367"/>
      <c r="BK175" s="367">
        <f t="shared" si="954"/>
        <v>0</v>
      </c>
      <c r="BL175" s="367">
        <f t="shared" si="955"/>
        <v>0</v>
      </c>
      <c r="BM175" s="367">
        <f t="shared" si="956"/>
        <v>0</v>
      </c>
      <c r="BN175" s="367">
        <f t="shared" si="957"/>
        <v>0</v>
      </c>
      <c r="BO175" s="367">
        <f t="shared" si="958"/>
        <v>0</v>
      </c>
      <c r="BP175" s="367">
        <f t="shared" si="959"/>
        <v>0</v>
      </c>
      <c r="BQ175" s="383">
        <f t="shared" si="1007"/>
        <v>0</v>
      </c>
      <c r="BR175" s="146"/>
      <c r="BS175" s="441" t="s">
        <v>90</v>
      </c>
      <c r="BT175" s="116"/>
      <c r="BU175" s="116"/>
      <c r="BV175" s="116"/>
      <c r="BW175" s="116"/>
      <c r="BX175" s="116"/>
      <c r="BY175" s="116"/>
      <c r="BZ175" s="116"/>
      <c r="CA175" s="116"/>
      <c r="CB175" s="116"/>
      <c r="CC175" s="116"/>
      <c r="CD175" s="116"/>
      <c r="CE175" s="116"/>
      <c r="CF175" s="116"/>
      <c r="CG175" s="116"/>
      <c r="CH175" s="116"/>
      <c r="CI175" s="116"/>
      <c r="CJ175" s="116"/>
      <c r="CK175" s="116"/>
      <c r="CL175" s="116"/>
      <c r="CM175" s="116"/>
      <c r="CN175" s="116"/>
      <c r="CO175" s="116"/>
      <c r="CP175" s="116"/>
      <c r="CQ175" s="116"/>
      <c r="CR175" s="116"/>
      <c r="CS175" s="116"/>
      <c r="CT175" s="116"/>
      <c r="CU175" s="116"/>
      <c r="CV175" s="116"/>
      <c r="CW175" s="116"/>
      <c r="CX175" s="116"/>
      <c r="CY175" s="116"/>
      <c r="CZ175" s="116"/>
      <c r="DA175" s="116"/>
      <c r="DB175" s="116"/>
      <c r="DC175" s="116"/>
      <c r="DD175" s="116"/>
      <c r="DE175" s="116"/>
      <c r="DF175" s="116"/>
      <c r="DG175" s="116"/>
      <c r="DH175" s="116"/>
      <c r="DI175" s="116"/>
      <c r="DJ175" s="116"/>
      <c r="DK175" s="116"/>
      <c r="DL175" s="116"/>
      <c r="DM175" s="116"/>
      <c r="DN175" s="116"/>
      <c r="DO175" s="116"/>
      <c r="DP175" s="116"/>
      <c r="DQ175" s="116"/>
      <c r="DR175" s="116"/>
      <c r="DS175" s="116"/>
      <c r="DT175" s="116"/>
      <c r="DU175" s="116"/>
      <c r="DV175" s="116"/>
      <c r="DW175" s="116"/>
      <c r="DX175" s="116"/>
      <c r="DY175" s="116"/>
      <c r="DZ175" s="116"/>
      <c r="EA175" s="116"/>
    </row>
    <row r="176" spans="1:131" ht="11.25" customHeight="1" x14ac:dyDescent="0.15">
      <c r="A176" s="113" t="s">
        <v>254</v>
      </c>
      <c r="B176" s="124"/>
      <c r="C176" s="127"/>
      <c r="D176" s="112" t="str">
        <f t="shared" ref="D176" si="1008">BS176</f>
        <v>S/O</v>
      </c>
      <c r="E176" s="710" t="s">
        <v>102</v>
      </c>
      <c r="F176" s="711">
        <f t="shared" si="991"/>
        <v>0</v>
      </c>
      <c r="G176" s="209">
        <v>50</v>
      </c>
      <c r="H176" s="210"/>
      <c r="I176" s="211">
        <v>4905568</v>
      </c>
      <c r="J176" s="212"/>
      <c r="K176" s="552"/>
      <c r="L176" s="553"/>
      <c r="M176" s="212"/>
      <c r="N176" s="213"/>
      <c r="O176" s="214">
        <f t="shared" si="992"/>
        <v>0</v>
      </c>
      <c r="P176" s="190"/>
      <c r="Q176" s="213"/>
      <c r="R176" s="214">
        <f t="shared" si="993"/>
        <v>0</v>
      </c>
      <c r="S176" s="190"/>
      <c r="T176" s="213"/>
      <c r="U176" s="214">
        <f t="shared" si="994"/>
        <v>0</v>
      </c>
      <c r="V176" s="190"/>
      <c r="W176" s="213"/>
      <c r="X176" s="214">
        <f t="shared" si="995"/>
        <v>0</v>
      </c>
      <c r="Y176" s="190"/>
      <c r="Z176" s="186"/>
      <c r="AA176" s="207"/>
      <c r="AB176" s="215"/>
      <c r="AC176" s="190"/>
      <c r="AD176" s="156">
        <f t="shared" si="996"/>
        <v>0</v>
      </c>
      <c r="AE176" s="156"/>
      <c r="AF176" s="117"/>
      <c r="AG176" s="156"/>
      <c r="AH176" s="355"/>
      <c r="AI176" s="368">
        <f t="shared" si="997"/>
        <v>0</v>
      </c>
      <c r="AJ176" s="354"/>
      <c r="AK176" s="368">
        <f t="shared" si="998"/>
        <v>0</v>
      </c>
      <c r="AL176" s="354"/>
      <c r="AM176" s="368">
        <f t="shared" si="999"/>
        <v>0</v>
      </c>
      <c r="AN176" s="354"/>
      <c r="AO176" s="368">
        <f t="shared" si="1000"/>
        <v>0</v>
      </c>
      <c r="AP176" s="354"/>
      <c r="AQ176" s="368">
        <f t="shared" si="1001"/>
        <v>0</v>
      </c>
      <c r="AR176" s="354"/>
      <c r="AS176" s="354"/>
      <c r="AT176" s="369">
        <f t="shared" si="1002"/>
        <v>0</v>
      </c>
      <c r="AU176" s="354"/>
      <c r="AV176" s="369">
        <f t="shared" si="1003"/>
        <v>0</v>
      </c>
      <c r="AW176" s="354"/>
      <c r="AX176" s="369">
        <f t="shared" si="1004"/>
        <v>0</v>
      </c>
      <c r="AY176" s="354"/>
      <c r="AZ176" s="369">
        <f t="shared" si="1005"/>
        <v>0</v>
      </c>
      <c r="BA176" s="354"/>
      <c r="BB176" s="369">
        <f t="shared" si="1006"/>
        <v>0</v>
      </c>
      <c r="BC176" s="150"/>
      <c r="BD176" s="116"/>
      <c r="BE176" s="367"/>
      <c r="BF176" s="367"/>
      <c r="BG176" s="367"/>
      <c r="BH176" s="367"/>
      <c r="BI176" s="367"/>
      <c r="BJ176" s="367"/>
      <c r="BK176" s="367">
        <f>IF($N$18&lt;BK$24,0,IF($N$18&gt;BK$25,0,$BE176))</f>
        <v>0</v>
      </c>
      <c r="BL176" s="367">
        <f t="shared" si="955"/>
        <v>0</v>
      </c>
      <c r="BM176" s="367">
        <f t="shared" si="956"/>
        <v>0</v>
      </c>
      <c r="BN176" s="367">
        <f t="shared" si="957"/>
        <v>0</v>
      </c>
      <c r="BO176" s="367">
        <f t="shared" si="958"/>
        <v>0</v>
      </c>
      <c r="BP176" s="367">
        <f t="shared" si="959"/>
        <v>0</v>
      </c>
      <c r="BQ176" s="383">
        <f t="shared" si="1007"/>
        <v>0</v>
      </c>
      <c r="BR176" s="146"/>
      <c r="BS176" s="441" t="s">
        <v>90</v>
      </c>
      <c r="BT176" s="116"/>
      <c r="BU176" s="116"/>
      <c r="BV176" s="116"/>
      <c r="BW176" s="116"/>
      <c r="BX176" s="116"/>
      <c r="BY176" s="116"/>
      <c r="BZ176" s="116"/>
      <c r="CA176" s="116"/>
      <c r="CB176" s="116"/>
      <c r="CC176" s="116"/>
      <c r="CD176" s="116"/>
      <c r="CE176" s="116"/>
      <c r="CF176" s="116"/>
      <c r="CG176" s="116"/>
      <c r="CH176" s="116"/>
      <c r="CI176" s="116"/>
      <c r="CJ176" s="116"/>
      <c r="CK176" s="116"/>
      <c r="CL176" s="116"/>
      <c r="CM176" s="116"/>
      <c r="CN176" s="116"/>
      <c r="CO176" s="116"/>
      <c r="CP176" s="116"/>
      <c r="CQ176" s="116"/>
      <c r="CR176" s="116"/>
      <c r="CS176" s="116"/>
      <c r="CT176" s="116"/>
      <c r="CU176" s="116"/>
      <c r="CV176" s="116"/>
      <c r="CW176" s="116"/>
      <c r="CX176" s="116"/>
      <c r="CY176" s="116"/>
      <c r="CZ176" s="116"/>
      <c r="DA176" s="116"/>
      <c r="DB176" s="116"/>
      <c r="DC176" s="116"/>
      <c r="DD176" s="116"/>
      <c r="DE176" s="116"/>
      <c r="DF176" s="116"/>
      <c r="DG176" s="116"/>
      <c r="DH176" s="116"/>
      <c r="DI176" s="116"/>
      <c r="DJ176" s="116"/>
      <c r="DK176" s="116"/>
      <c r="DL176" s="116"/>
      <c r="DM176" s="116"/>
      <c r="DN176" s="116"/>
      <c r="DO176" s="116"/>
      <c r="DP176" s="116"/>
      <c r="DQ176" s="116"/>
      <c r="DR176" s="116"/>
      <c r="DS176" s="116"/>
      <c r="DT176" s="116"/>
      <c r="DU176" s="116"/>
      <c r="DV176" s="116"/>
      <c r="DW176" s="116"/>
      <c r="DX176" s="116"/>
      <c r="DY176" s="116"/>
      <c r="DZ176" s="116"/>
      <c r="EA176" s="116"/>
    </row>
    <row r="177" spans="1:131" ht="11.25" customHeight="1" x14ac:dyDescent="0.15">
      <c r="A177" s="113" t="s">
        <v>255</v>
      </c>
      <c r="B177" s="124"/>
      <c r="C177" s="127"/>
      <c r="D177" s="112">
        <f>BS177</f>
        <v>10</v>
      </c>
      <c r="E177" s="710" t="s">
        <v>89</v>
      </c>
      <c r="F177" s="711">
        <f t="shared" si="991"/>
        <v>0</v>
      </c>
      <c r="G177" s="209">
        <v>30</v>
      </c>
      <c r="H177" s="210"/>
      <c r="I177" s="211">
        <v>4505585</v>
      </c>
      <c r="J177" s="212"/>
      <c r="K177" s="552"/>
      <c r="L177" s="553"/>
      <c r="M177" s="212"/>
      <c r="N177" s="213"/>
      <c r="O177" s="214">
        <f t="shared" si="992"/>
        <v>0</v>
      </c>
      <c r="P177" s="190"/>
      <c r="Q177" s="213"/>
      <c r="R177" s="214">
        <f t="shared" si="993"/>
        <v>0</v>
      </c>
      <c r="S177" s="190"/>
      <c r="T177" s="213"/>
      <c r="U177" s="214">
        <f t="shared" si="994"/>
        <v>0</v>
      </c>
      <c r="V177" s="190"/>
      <c r="W177" s="213"/>
      <c r="X177" s="214">
        <f t="shared" si="995"/>
        <v>0</v>
      </c>
      <c r="Y177" s="190"/>
      <c r="Z177" s="186"/>
      <c r="AA177" s="207"/>
      <c r="AB177" s="215"/>
      <c r="AC177" s="190"/>
      <c r="AD177" s="156">
        <f t="shared" si="996"/>
        <v>0</v>
      </c>
      <c r="AE177" s="156"/>
      <c r="AF177" s="117"/>
      <c r="AG177" s="156"/>
      <c r="AH177" s="355"/>
      <c r="AI177" s="368">
        <f t="shared" si="997"/>
        <v>0</v>
      </c>
      <c r="AJ177" s="354"/>
      <c r="AK177" s="368">
        <f t="shared" si="998"/>
        <v>0</v>
      </c>
      <c r="AL177" s="354"/>
      <c r="AM177" s="368">
        <f t="shared" si="999"/>
        <v>0</v>
      </c>
      <c r="AN177" s="354"/>
      <c r="AO177" s="368">
        <f t="shared" si="1000"/>
        <v>0</v>
      </c>
      <c r="AP177" s="354"/>
      <c r="AQ177" s="368">
        <f t="shared" si="1001"/>
        <v>0</v>
      </c>
      <c r="AR177" s="354"/>
      <c r="AS177" s="354"/>
      <c r="AT177" s="369">
        <f t="shared" si="1002"/>
        <v>0</v>
      </c>
      <c r="AU177" s="354"/>
      <c r="AV177" s="369">
        <f t="shared" si="1003"/>
        <v>0</v>
      </c>
      <c r="AW177" s="354"/>
      <c r="AX177" s="369">
        <f t="shared" si="1004"/>
        <v>0</v>
      </c>
      <c r="AY177" s="354"/>
      <c r="AZ177" s="369">
        <f t="shared" si="1005"/>
        <v>0</v>
      </c>
      <c r="BA177" s="354"/>
      <c r="BB177" s="369">
        <f t="shared" si="1006"/>
        <v>0</v>
      </c>
      <c r="BC177" s="150"/>
      <c r="BD177" s="116"/>
      <c r="BE177" s="367"/>
      <c r="BF177" s="367"/>
      <c r="BG177" s="367"/>
      <c r="BH177" s="367"/>
      <c r="BI177" s="367"/>
      <c r="BJ177" s="367"/>
      <c r="BK177" s="367">
        <f t="shared" si="954"/>
        <v>0</v>
      </c>
      <c r="BL177" s="367">
        <f t="shared" si="955"/>
        <v>0</v>
      </c>
      <c r="BM177" s="367">
        <f t="shared" si="956"/>
        <v>0</v>
      </c>
      <c r="BN177" s="367">
        <f t="shared" si="957"/>
        <v>0</v>
      </c>
      <c r="BO177" s="367">
        <f t="shared" si="958"/>
        <v>0</v>
      </c>
      <c r="BP177" s="367">
        <f t="shared" si="959"/>
        <v>0</v>
      </c>
      <c r="BQ177" s="383">
        <f t="shared" si="1007"/>
        <v>0</v>
      </c>
      <c r="BR177" s="146"/>
      <c r="BS177" s="441">
        <v>10</v>
      </c>
      <c r="BT177" s="116"/>
      <c r="BU177" s="116"/>
      <c r="BV177" s="116"/>
      <c r="BW177" s="116"/>
      <c r="BX177" s="116"/>
      <c r="BY177" s="116"/>
      <c r="BZ177" s="116"/>
      <c r="CA177" s="116"/>
      <c r="CB177" s="116"/>
      <c r="CC177" s="116"/>
      <c r="CD177" s="116"/>
      <c r="CE177" s="116"/>
      <c r="CF177" s="116"/>
      <c r="CG177" s="116"/>
      <c r="CH177" s="116"/>
      <c r="CI177" s="116"/>
      <c r="CJ177" s="116"/>
      <c r="CK177" s="116"/>
      <c r="CL177" s="116"/>
      <c r="CM177" s="116"/>
      <c r="CN177" s="116"/>
      <c r="CO177" s="116"/>
      <c r="CP177" s="116"/>
      <c r="CQ177" s="116"/>
      <c r="CR177" s="116"/>
      <c r="CS177" s="116"/>
      <c r="CT177" s="116"/>
      <c r="CU177" s="116"/>
      <c r="CV177" s="116"/>
      <c r="CW177" s="116"/>
      <c r="CX177" s="116"/>
      <c r="CY177" s="116"/>
      <c r="CZ177" s="116"/>
      <c r="DA177" s="116"/>
      <c r="DB177" s="116"/>
      <c r="DC177" s="116"/>
      <c r="DD177" s="116"/>
      <c r="DE177" s="116"/>
      <c r="DF177" s="116"/>
      <c r="DG177" s="116"/>
      <c r="DH177" s="116"/>
      <c r="DI177" s="116"/>
      <c r="DJ177" s="116"/>
      <c r="DK177" s="116"/>
      <c r="DL177" s="116"/>
      <c r="DM177" s="116"/>
      <c r="DN177" s="116"/>
      <c r="DO177" s="116"/>
      <c r="DP177" s="116"/>
      <c r="DQ177" s="116"/>
      <c r="DR177" s="116"/>
      <c r="DS177" s="116"/>
      <c r="DT177" s="116"/>
      <c r="DU177" s="116"/>
      <c r="DV177" s="116"/>
      <c r="DW177" s="116"/>
      <c r="DX177" s="116"/>
      <c r="DY177" s="116"/>
      <c r="DZ177" s="116"/>
      <c r="EA177" s="116"/>
    </row>
    <row r="178" spans="1:131" ht="11.25" customHeight="1" x14ac:dyDescent="0.15">
      <c r="A178" s="126" t="s">
        <v>256</v>
      </c>
      <c r="B178" s="205"/>
      <c r="C178" s="133"/>
      <c r="D178" s="407"/>
      <c r="E178" s="714"/>
      <c r="F178" s="715"/>
      <c r="G178" s="217"/>
      <c r="H178" s="206"/>
      <c r="I178" s="218"/>
      <c r="J178" s="156"/>
      <c r="K178" s="219"/>
      <c r="L178" s="219"/>
      <c r="M178" s="156"/>
      <c r="N178" s="156"/>
      <c r="O178" s="139"/>
      <c r="P178" s="190"/>
      <c r="Q178" s="156"/>
      <c r="R178" s="139"/>
      <c r="S178" s="190"/>
      <c r="T178" s="156"/>
      <c r="U178" s="139"/>
      <c r="V178" s="190"/>
      <c r="W178" s="156"/>
      <c r="X178" s="139"/>
      <c r="Y178" s="190"/>
      <c r="Z178" s="190"/>
      <c r="AA178" s="207"/>
      <c r="AB178" s="208"/>
      <c r="AC178" s="190"/>
      <c r="AD178" s="156">
        <f>SUM(AD179:AD249)</f>
        <v>0</v>
      </c>
      <c r="AE178" s="156"/>
      <c r="AF178" s="117"/>
      <c r="AG178" s="156"/>
      <c r="AH178" s="355"/>
      <c r="AI178" s="368"/>
      <c r="AJ178" s="354"/>
      <c r="AK178" s="368"/>
      <c r="AL178" s="354"/>
      <c r="AM178" s="368"/>
      <c r="AN178" s="354"/>
      <c r="AO178" s="368"/>
      <c r="AP178" s="354"/>
      <c r="AQ178" s="368"/>
      <c r="AR178" s="354"/>
      <c r="AS178" s="354"/>
      <c r="AT178" s="369"/>
      <c r="AU178" s="354"/>
      <c r="AV178" s="369"/>
      <c r="AW178" s="354"/>
      <c r="AX178" s="369"/>
      <c r="AY178" s="354"/>
      <c r="AZ178" s="369"/>
      <c r="BA178" s="354"/>
      <c r="BB178" s="369"/>
      <c r="BC178" s="150"/>
      <c r="BD178" s="116"/>
      <c r="BE178" s="367"/>
      <c r="BF178" s="367"/>
      <c r="BG178" s="367"/>
      <c r="BH178" s="367"/>
      <c r="BI178" s="367"/>
      <c r="BJ178" s="367"/>
      <c r="BK178" s="367"/>
      <c r="BL178" s="367"/>
      <c r="BM178" s="367"/>
      <c r="BN178" s="367"/>
      <c r="BO178" s="367"/>
      <c r="BP178" s="367"/>
      <c r="BQ178" s="383"/>
      <c r="BR178" s="146"/>
      <c r="BS178" s="441" t="e">
        <v>#N/A</v>
      </c>
      <c r="BT178" s="116"/>
      <c r="BU178" s="116"/>
      <c r="BV178" s="116"/>
      <c r="BW178" s="116"/>
      <c r="BX178" s="116"/>
      <c r="BY178" s="116"/>
      <c r="BZ178" s="116"/>
      <c r="CA178" s="116"/>
      <c r="CB178" s="116"/>
      <c r="CC178" s="116"/>
      <c r="CD178" s="116"/>
      <c r="CE178" s="116"/>
      <c r="CF178" s="116"/>
      <c r="CG178" s="116"/>
      <c r="CH178" s="116"/>
      <c r="CI178" s="116"/>
      <c r="CJ178" s="116"/>
      <c r="CK178" s="116"/>
      <c r="CL178" s="116"/>
      <c r="CM178" s="116"/>
      <c r="CN178" s="116"/>
      <c r="CO178" s="116"/>
      <c r="CP178" s="116"/>
      <c r="CQ178" s="116"/>
      <c r="CR178" s="116"/>
      <c r="CS178" s="116"/>
      <c r="CT178" s="116"/>
      <c r="CU178" s="116"/>
      <c r="CV178" s="116"/>
      <c r="CW178" s="116"/>
      <c r="CX178" s="116"/>
      <c r="CY178" s="116"/>
      <c r="CZ178" s="116"/>
      <c r="DA178" s="116"/>
      <c r="DB178" s="116"/>
      <c r="DC178" s="116"/>
      <c r="DD178" s="116"/>
      <c r="DE178" s="116"/>
      <c r="DF178" s="116"/>
      <c r="DG178" s="116"/>
      <c r="DH178" s="116"/>
      <c r="DI178" s="116"/>
      <c r="DJ178" s="116"/>
      <c r="DK178" s="116"/>
      <c r="DL178" s="116"/>
      <c r="DM178" s="116"/>
      <c r="DN178" s="116"/>
      <c r="DO178" s="116"/>
      <c r="DP178" s="116"/>
      <c r="DQ178" s="116"/>
      <c r="DR178" s="116"/>
      <c r="DS178" s="116"/>
      <c r="DT178" s="116"/>
      <c r="DU178" s="116"/>
      <c r="DV178" s="116"/>
      <c r="DW178" s="116"/>
      <c r="DX178" s="116"/>
      <c r="DY178" s="116"/>
      <c r="DZ178" s="116"/>
      <c r="EA178" s="116"/>
    </row>
    <row r="179" spans="1:131" ht="11.25" customHeight="1" x14ac:dyDescent="0.15">
      <c r="A179" s="90" t="s">
        <v>257</v>
      </c>
      <c r="B179" s="205"/>
      <c r="C179" s="133"/>
      <c r="D179" s="391"/>
      <c r="E179" s="712"/>
      <c r="F179" s="713"/>
      <c r="G179" s="226"/>
      <c r="H179" s="206"/>
      <c r="I179" s="218"/>
      <c r="J179" s="135"/>
      <c r="K179" s="219"/>
      <c r="L179" s="219"/>
      <c r="M179" s="135"/>
      <c r="N179" s="227"/>
      <c r="O179" s="138"/>
      <c r="P179" s="190"/>
      <c r="Q179" s="227"/>
      <c r="R179" s="138"/>
      <c r="S179" s="190"/>
      <c r="T179" s="227"/>
      <c r="U179" s="138"/>
      <c r="V179" s="190"/>
      <c r="W179" s="227"/>
      <c r="X179" s="138"/>
      <c r="Y179" s="190"/>
      <c r="Z179" s="186"/>
      <c r="AA179" s="207"/>
      <c r="AB179" s="215"/>
      <c r="AC179" s="190"/>
      <c r="AD179" s="156">
        <f>SUM(AD180:AD193)</f>
        <v>0</v>
      </c>
      <c r="AE179" s="156"/>
      <c r="AF179" s="117"/>
      <c r="AG179" s="156"/>
      <c r="AH179" s="355"/>
      <c r="AI179" s="368"/>
      <c r="AJ179" s="354"/>
      <c r="AK179" s="368"/>
      <c r="AL179" s="354"/>
      <c r="AM179" s="368"/>
      <c r="AN179" s="354"/>
      <c r="AO179" s="368"/>
      <c r="AP179" s="354"/>
      <c r="AQ179" s="368"/>
      <c r="AR179" s="354"/>
      <c r="AS179" s="354"/>
      <c r="AT179" s="369"/>
      <c r="AU179" s="354"/>
      <c r="AV179" s="369"/>
      <c r="AW179" s="354"/>
      <c r="AX179" s="369"/>
      <c r="AY179" s="354"/>
      <c r="AZ179" s="369"/>
      <c r="BA179" s="354"/>
      <c r="BB179" s="369"/>
      <c r="BC179" s="150"/>
      <c r="BD179" s="116"/>
      <c r="BE179" s="367"/>
      <c r="BF179" s="367"/>
      <c r="BG179" s="367"/>
      <c r="BH179" s="367"/>
      <c r="BI179" s="367"/>
      <c r="BJ179" s="367"/>
      <c r="BK179" s="367"/>
      <c r="BL179" s="367"/>
      <c r="BM179" s="367"/>
      <c r="BN179" s="367"/>
      <c r="BO179" s="367"/>
      <c r="BP179" s="367"/>
      <c r="BQ179" s="383"/>
      <c r="BR179" s="146"/>
      <c r="BS179" s="441" t="e">
        <v>#N/A</v>
      </c>
      <c r="BT179" s="116"/>
      <c r="BU179" s="116"/>
      <c r="BV179" s="116"/>
      <c r="BW179" s="116"/>
      <c r="BX179" s="116"/>
      <c r="BY179" s="116"/>
      <c r="BZ179" s="116"/>
      <c r="CA179" s="116"/>
      <c r="CB179" s="116"/>
      <c r="CC179" s="116"/>
      <c r="CD179" s="116"/>
      <c r="CE179" s="116"/>
      <c r="CF179" s="116"/>
      <c r="CG179" s="116"/>
      <c r="CH179" s="116"/>
      <c r="CI179" s="116"/>
      <c r="CJ179" s="116"/>
      <c r="CK179" s="116"/>
      <c r="CL179" s="116"/>
      <c r="CM179" s="116"/>
      <c r="CN179" s="116"/>
      <c r="CO179" s="116"/>
      <c r="CP179" s="116"/>
      <c r="CQ179" s="116"/>
      <c r="CR179" s="116"/>
      <c r="CS179" s="116"/>
      <c r="CT179" s="116"/>
      <c r="CU179" s="116"/>
      <c r="CV179" s="116"/>
      <c r="CW179" s="116"/>
      <c r="CX179" s="116"/>
      <c r="CY179" s="116"/>
      <c r="CZ179" s="116"/>
      <c r="DA179" s="116"/>
      <c r="DB179" s="116"/>
      <c r="DC179" s="116"/>
      <c r="DD179" s="116"/>
      <c r="DE179" s="116"/>
      <c r="DF179" s="116"/>
      <c r="DG179" s="116"/>
      <c r="DH179" s="116"/>
      <c r="DI179" s="116"/>
      <c r="DJ179" s="116"/>
      <c r="DK179" s="116"/>
      <c r="DL179" s="116"/>
      <c r="DM179" s="116"/>
      <c r="DN179" s="116"/>
      <c r="DO179" s="116"/>
      <c r="DP179" s="116"/>
      <c r="DQ179" s="116"/>
      <c r="DR179" s="116"/>
      <c r="DS179" s="116"/>
      <c r="DT179" s="116"/>
      <c r="DU179" s="116"/>
      <c r="DV179" s="116"/>
      <c r="DW179" s="116"/>
      <c r="DX179" s="116"/>
      <c r="DY179" s="116"/>
      <c r="DZ179" s="116"/>
      <c r="EA179" s="116"/>
    </row>
    <row r="180" spans="1:131" ht="11.25" customHeight="1" x14ac:dyDescent="0.15">
      <c r="A180" s="113" t="s">
        <v>258</v>
      </c>
      <c r="B180" s="124"/>
      <c r="C180" s="127"/>
      <c r="D180" s="112" t="str">
        <f t="shared" ref="D180:D193" si="1009">BS180</f>
        <v>S/O</v>
      </c>
      <c r="E180" s="710" t="s">
        <v>259</v>
      </c>
      <c r="F180" s="711">
        <f t="shared" ref="F180:F193" si="1010">BQ180</f>
        <v>0</v>
      </c>
      <c r="G180" s="209">
        <v>25</v>
      </c>
      <c r="H180" s="210"/>
      <c r="I180" s="211">
        <v>4505690</v>
      </c>
      <c r="J180" s="212"/>
      <c r="K180" s="552"/>
      <c r="L180" s="553"/>
      <c r="M180" s="212"/>
      <c r="N180" s="213"/>
      <c r="O180" s="214">
        <f t="shared" ref="O180:O230" si="1011">IF($D$18="YES", (N180), (0))</f>
        <v>0</v>
      </c>
      <c r="P180" s="190"/>
      <c r="Q180" s="213"/>
      <c r="R180" s="214">
        <f t="shared" ref="R180:R230" si="1012">IF($D$18="YES", (Q180), (0))</f>
        <v>0</v>
      </c>
      <c r="S180" s="190"/>
      <c r="T180" s="213"/>
      <c r="U180" s="214">
        <f t="shared" ref="U180:U230" si="1013">IF($D$18="YES", (T180), (0))</f>
        <v>0</v>
      </c>
      <c r="V180" s="190"/>
      <c r="W180" s="213"/>
      <c r="X180" s="214">
        <f t="shared" ref="X180:X230" si="1014">IF($D$18="YES", (W180), (0))</f>
        <v>0</v>
      </c>
      <c r="Y180" s="190"/>
      <c r="Z180" s="186"/>
      <c r="AA180" s="207"/>
      <c r="AB180" s="215"/>
      <c r="AC180" s="190"/>
      <c r="AD180" s="156">
        <f t="shared" ref="AD180:AD193" si="1015">SUM(N180,O180,Q180,R180,T180,U180,W180,X180)</f>
        <v>0</v>
      </c>
      <c r="AE180" s="156"/>
      <c r="AF180" s="117"/>
      <c r="AG180" s="156"/>
      <c r="AH180" s="355"/>
      <c r="AI180" s="368">
        <f t="shared" ref="AI180:AI193" si="1016">N180*G180</f>
        <v>0</v>
      </c>
      <c r="AJ180" s="354"/>
      <c r="AK180" s="368">
        <f t="shared" ref="AK180:AK193" si="1017">Q180*G180</f>
        <v>0</v>
      </c>
      <c r="AL180" s="354"/>
      <c r="AM180" s="368">
        <f t="shared" ref="AM180:AM193" si="1018">T180*G180</f>
        <v>0</v>
      </c>
      <c r="AN180" s="354"/>
      <c r="AO180" s="368">
        <f t="shared" ref="AO180:AO193" si="1019">W180*G180</f>
        <v>0</v>
      </c>
      <c r="AP180" s="354"/>
      <c r="AQ180" s="368">
        <f t="shared" si="848"/>
        <v>0</v>
      </c>
      <c r="AR180" s="354"/>
      <c r="AS180" s="354"/>
      <c r="AT180" s="369">
        <f t="shared" ref="AT180:AT193" si="1020">(N180*G180)*F180</f>
        <v>0</v>
      </c>
      <c r="AU180" s="354"/>
      <c r="AV180" s="369">
        <f t="shared" ref="AV180:AV193" si="1021">(Q180*G180)*F180</f>
        <v>0</v>
      </c>
      <c r="AW180" s="354"/>
      <c r="AX180" s="369">
        <f t="shared" ref="AX180:AX193" si="1022">(T180*G180)*F180</f>
        <v>0</v>
      </c>
      <c r="AY180" s="354"/>
      <c r="AZ180" s="369">
        <f t="shared" ref="AZ180:AZ193" si="1023">(W180*G180)*F180</f>
        <v>0</v>
      </c>
      <c r="BA180" s="354"/>
      <c r="BB180" s="369">
        <f t="shared" ref="BB180:BB193" si="1024">SUM(AS180:BA180)</f>
        <v>0</v>
      </c>
      <c r="BC180" s="150"/>
      <c r="BD180" s="116"/>
      <c r="BE180" s="367"/>
      <c r="BF180" s="367"/>
      <c r="BG180" s="367"/>
      <c r="BH180" s="367"/>
      <c r="BI180" s="367"/>
      <c r="BJ180" s="367"/>
      <c r="BK180" s="367">
        <f t="shared" ref="BK180:BK193" si="1025">IF($N$18&lt;BK$24,0,IF($N$18&gt;BK$25,0,$BE180))</f>
        <v>0</v>
      </c>
      <c r="BL180" s="367">
        <f t="shared" ref="BL180:BL193" si="1026">IF($N$18&lt;BL$24,0,IF($N$18&gt;BL$25,0,$BF180))</f>
        <v>0</v>
      </c>
      <c r="BM180" s="367">
        <f t="shared" ref="BM180:BM193" si="1027">IF($N$18&lt;BM$24,0,IF($N$18&gt;BM$25,0,$BG180))</f>
        <v>0</v>
      </c>
      <c r="BN180" s="367">
        <f t="shared" ref="BN180:BN193" si="1028">IF($N$18&lt;BN$24,0,IF($N$18&gt;BN$25,0,$BH180))</f>
        <v>0</v>
      </c>
      <c r="BO180" s="367">
        <f t="shared" ref="BO180:BO193" si="1029">IF($N$18&lt;BO$24,0,IF($N$18&gt;BO$25,0,$BI180))</f>
        <v>0</v>
      </c>
      <c r="BP180" s="367">
        <f t="shared" ref="BP180:BP193" si="1030">IF($N$18&lt;BP$24,0,IF($N$18&gt;BP$25,0,$BJ180))</f>
        <v>0</v>
      </c>
      <c r="BQ180" s="383">
        <f t="shared" ref="BQ180:BQ193" si="1031">SUM(BK180:BP180)</f>
        <v>0</v>
      </c>
      <c r="BR180" s="146"/>
      <c r="BS180" s="441" t="s">
        <v>90</v>
      </c>
      <c r="BT180" s="116"/>
      <c r="BU180" s="116"/>
      <c r="BV180" s="116"/>
      <c r="BW180" s="116"/>
      <c r="BX180" s="116"/>
      <c r="BY180" s="116"/>
      <c r="BZ180" s="116"/>
      <c r="CA180" s="116"/>
      <c r="CB180" s="116"/>
      <c r="CC180" s="116"/>
      <c r="CD180" s="116"/>
      <c r="CE180" s="116"/>
      <c r="CF180" s="116"/>
      <c r="CG180" s="116"/>
      <c r="CH180" s="116"/>
      <c r="CI180" s="116"/>
      <c r="CJ180" s="116"/>
      <c r="CK180" s="116"/>
      <c r="CL180" s="116"/>
      <c r="CM180" s="116"/>
      <c r="CN180" s="116"/>
      <c r="CO180" s="116"/>
      <c r="CP180" s="116"/>
      <c r="CQ180" s="116"/>
      <c r="CR180" s="116"/>
      <c r="CS180" s="116"/>
      <c r="CT180" s="116"/>
      <c r="CU180" s="116"/>
      <c r="CV180" s="116"/>
      <c r="CW180" s="116"/>
      <c r="CX180" s="116"/>
      <c r="CY180" s="116"/>
      <c r="CZ180" s="116"/>
      <c r="DA180" s="116"/>
      <c r="DB180" s="116"/>
      <c r="DC180" s="116"/>
      <c r="DD180" s="116"/>
      <c r="DE180" s="116"/>
      <c r="DF180" s="116"/>
      <c r="DG180" s="116"/>
      <c r="DH180" s="116"/>
      <c r="DI180" s="116"/>
      <c r="DJ180" s="116"/>
      <c r="DK180" s="116"/>
      <c r="DL180" s="116"/>
      <c r="DM180" s="116"/>
      <c r="DN180" s="116"/>
      <c r="DO180" s="116"/>
      <c r="DP180" s="116"/>
      <c r="DQ180" s="116"/>
      <c r="DR180" s="116"/>
      <c r="DS180" s="116"/>
      <c r="DT180" s="116"/>
      <c r="DU180" s="116"/>
      <c r="DV180" s="116"/>
      <c r="DW180" s="116"/>
      <c r="DX180" s="116"/>
      <c r="DY180" s="116"/>
      <c r="DZ180" s="116"/>
      <c r="EA180" s="116"/>
    </row>
    <row r="181" spans="1:131" ht="11.25" customHeight="1" x14ac:dyDescent="0.15">
      <c r="A181" s="113" t="s">
        <v>260</v>
      </c>
      <c r="B181" s="124"/>
      <c r="C181" s="127"/>
      <c r="D181" s="112">
        <f t="shared" si="1009"/>
        <v>45</v>
      </c>
      <c r="E181" s="710" t="s">
        <v>259</v>
      </c>
      <c r="F181" s="711">
        <f t="shared" si="1010"/>
        <v>0</v>
      </c>
      <c r="G181" s="209">
        <v>25</v>
      </c>
      <c r="H181" s="210"/>
      <c r="I181" s="211">
        <v>4505850</v>
      </c>
      <c r="J181" s="212"/>
      <c r="K181" s="552"/>
      <c r="L181" s="553"/>
      <c r="M181" s="212"/>
      <c r="N181" s="213"/>
      <c r="O181" s="214">
        <f t="shared" si="1011"/>
        <v>0</v>
      </c>
      <c r="P181" s="190"/>
      <c r="Q181" s="213"/>
      <c r="R181" s="214">
        <f t="shared" si="1012"/>
        <v>0</v>
      </c>
      <c r="S181" s="190"/>
      <c r="T181" s="213"/>
      <c r="U181" s="214">
        <f t="shared" si="1013"/>
        <v>0</v>
      </c>
      <c r="V181" s="190"/>
      <c r="W181" s="213"/>
      <c r="X181" s="214">
        <f t="shared" si="1014"/>
        <v>0</v>
      </c>
      <c r="Y181" s="190"/>
      <c r="Z181" s="186"/>
      <c r="AA181" s="207"/>
      <c r="AB181" s="215"/>
      <c r="AC181" s="190"/>
      <c r="AD181" s="156">
        <f t="shared" si="1015"/>
        <v>0</v>
      </c>
      <c r="AE181" s="156"/>
      <c r="AF181" s="117"/>
      <c r="AG181" s="156"/>
      <c r="AH181" s="355"/>
      <c r="AI181" s="368">
        <f t="shared" si="1016"/>
        <v>0</v>
      </c>
      <c r="AJ181" s="354"/>
      <c r="AK181" s="368">
        <f t="shared" si="1017"/>
        <v>0</v>
      </c>
      <c r="AL181" s="354"/>
      <c r="AM181" s="368">
        <f t="shared" si="1018"/>
        <v>0</v>
      </c>
      <c r="AN181" s="354"/>
      <c r="AO181" s="368">
        <f t="shared" si="1019"/>
        <v>0</v>
      </c>
      <c r="AP181" s="354"/>
      <c r="AQ181" s="368">
        <f t="shared" si="848"/>
        <v>0</v>
      </c>
      <c r="AR181" s="354"/>
      <c r="AS181" s="354"/>
      <c r="AT181" s="369">
        <f t="shared" si="1020"/>
        <v>0</v>
      </c>
      <c r="AU181" s="354"/>
      <c r="AV181" s="369">
        <f t="shared" si="1021"/>
        <v>0</v>
      </c>
      <c r="AW181" s="354"/>
      <c r="AX181" s="369">
        <f t="shared" si="1022"/>
        <v>0</v>
      </c>
      <c r="AY181" s="354"/>
      <c r="AZ181" s="369">
        <f t="shared" si="1023"/>
        <v>0</v>
      </c>
      <c r="BA181" s="354"/>
      <c r="BB181" s="369">
        <f t="shared" si="1024"/>
        <v>0</v>
      </c>
      <c r="BC181" s="150"/>
      <c r="BD181" s="116"/>
      <c r="BE181" s="367"/>
      <c r="BF181" s="367"/>
      <c r="BG181" s="367"/>
      <c r="BH181" s="367"/>
      <c r="BI181" s="367"/>
      <c r="BJ181" s="367"/>
      <c r="BK181" s="367">
        <f t="shared" si="1025"/>
        <v>0</v>
      </c>
      <c r="BL181" s="367">
        <f t="shared" si="1026"/>
        <v>0</v>
      </c>
      <c r="BM181" s="367">
        <f t="shared" si="1027"/>
        <v>0</v>
      </c>
      <c r="BN181" s="367">
        <f t="shared" si="1028"/>
        <v>0</v>
      </c>
      <c r="BO181" s="367">
        <f t="shared" si="1029"/>
        <v>0</v>
      </c>
      <c r="BP181" s="367">
        <f t="shared" si="1030"/>
        <v>0</v>
      </c>
      <c r="BQ181" s="383">
        <f t="shared" si="1031"/>
        <v>0</v>
      </c>
      <c r="BR181" s="146"/>
      <c r="BS181" s="441">
        <v>45</v>
      </c>
      <c r="BT181" s="116"/>
      <c r="BU181" s="116"/>
      <c r="BV181" s="116"/>
      <c r="BW181" s="116"/>
      <c r="BX181" s="116"/>
      <c r="BY181" s="116"/>
      <c r="BZ181" s="116"/>
      <c r="CA181" s="116"/>
      <c r="CB181" s="116"/>
      <c r="CC181" s="116"/>
      <c r="CD181" s="116"/>
      <c r="CE181" s="116"/>
      <c r="CF181" s="116"/>
      <c r="CG181" s="116"/>
      <c r="CH181" s="116"/>
      <c r="CI181" s="116"/>
      <c r="CJ181" s="116"/>
      <c r="CK181" s="116"/>
      <c r="CL181" s="116"/>
      <c r="CM181" s="116"/>
      <c r="CN181" s="116"/>
      <c r="CO181" s="116"/>
      <c r="CP181" s="116"/>
      <c r="CQ181" s="116"/>
      <c r="CR181" s="116"/>
      <c r="CS181" s="116"/>
      <c r="CT181" s="116"/>
      <c r="CU181" s="116"/>
      <c r="CV181" s="116"/>
      <c r="CW181" s="116"/>
      <c r="CX181" s="116"/>
      <c r="CY181" s="116"/>
      <c r="CZ181" s="116"/>
      <c r="DA181" s="116"/>
      <c r="DB181" s="116"/>
      <c r="DC181" s="116"/>
      <c r="DD181" s="116"/>
      <c r="DE181" s="116"/>
      <c r="DF181" s="116"/>
      <c r="DG181" s="116"/>
      <c r="DH181" s="116"/>
      <c r="DI181" s="116"/>
      <c r="DJ181" s="116"/>
      <c r="DK181" s="116"/>
      <c r="DL181" s="116"/>
      <c r="DM181" s="116"/>
      <c r="DN181" s="116"/>
      <c r="DO181" s="116"/>
      <c r="DP181" s="116"/>
      <c r="DQ181" s="116"/>
      <c r="DR181" s="116"/>
      <c r="DS181" s="116"/>
      <c r="DT181" s="116"/>
      <c r="DU181" s="116"/>
      <c r="DV181" s="116"/>
      <c r="DW181" s="116"/>
      <c r="DX181" s="116"/>
      <c r="DY181" s="116"/>
      <c r="DZ181" s="116"/>
      <c r="EA181" s="116"/>
    </row>
    <row r="182" spans="1:131" ht="11.25" customHeight="1" x14ac:dyDescent="0.15">
      <c r="A182" s="113" t="s">
        <v>260</v>
      </c>
      <c r="B182" s="124"/>
      <c r="C182" s="127" t="s">
        <v>261</v>
      </c>
      <c r="D182" s="112">
        <f t="shared" si="1009"/>
        <v>1</v>
      </c>
      <c r="E182" s="710" t="s">
        <v>259</v>
      </c>
      <c r="F182" s="711">
        <f t="shared" si="1010"/>
        <v>0</v>
      </c>
      <c r="G182" s="209">
        <v>100</v>
      </c>
      <c r="H182" s="156"/>
      <c r="I182" s="228">
        <v>4505857</v>
      </c>
      <c r="J182" s="212"/>
      <c r="K182" s="552"/>
      <c r="L182" s="553"/>
      <c r="M182" s="212"/>
      <c r="N182" s="213"/>
      <c r="O182" s="214">
        <f t="shared" si="1011"/>
        <v>0</v>
      </c>
      <c r="P182" s="190"/>
      <c r="Q182" s="213"/>
      <c r="R182" s="214">
        <f t="shared" si="1012"/>
        <v>0</v>
      </c>
      <c r="S182" s="190"/>
      <c r="T182" s="213"/>
      <c r="U182" s="214">
        <f t="shared" si="1013"/>
        <v>0</v>
      </c>
      <c r="V182" s="190"/>
      <c r="W182" s="213"/>
      <c r="X182" s="214">
        <f t="shared" si="1014"/>
        <v>0</v>
      </c>
      <c r="Y182" s="190"/>
      <c r="Z182" s="186"/>
      <c r="AA182" s="207"/>
      <c r="AB182" s="215"/>
      <c r="AC182" s="190"/>
      <c r="AD182" s="156">
        <f t="shared" si="1015"/>
        <v>0</v>
      </c>
      <c r="AE182" s="156"/>
      <c r="AF182" s="117"/>
      <c r="AG182" s="156"/>
      <c r="AH182" s="355"/>
      <c r="AI182" s="368">
        <f t="shared" si="1016"/>
        <v>0</v>
      </c>
      <c r="AJ182" s="354"/>
      <c r="AK182" s="368">
        <f t="shared" si="1017"/>
        <v>0</v>
      </c>
      <c r="AL182" s="354"/>
      <c r="AM182" s="368">
        <f t="shared" si="1018"/>
        <v>0</v>
      </c>
      <c r="AN182" s="354"/>
      <c r="AO182" s="368">
        <f t="shared" si="1019"/>
        <v>0</v>
      </c>
      <c r="AP182" s="354"/>
      <c r="AQ182" s="368">
        <f t="shared" si="848"/>
        <v>0</v>
      </c>
      <c r="AR182" s="354"/>
      <c r="AS182" s="354"/>
      <c r="AT182" s="369">
        <f t="shared" si="1020"/>
        <v>0</v>
      </c>
      <c r="AU182" s="354"/>
      <c r="AV182" s="369">
        <f t="shared" si="1021"/>
        <v>0</v>
      </c>
      <c r="AW182" s="354"/>
      <c r="AX182" s="369">
        <f t="shared" si="1022"/>
        <v>0</v>
      </c>
      <c r="AY182" s="354"/>
      <c r="AZ182" s="369">
        <f t="shared" si="1023"/>
        <v>0</v>
      </c>
      <c r="BA182" s="354"/>
      <c r="BB182" s="369">
        <f t="shared" si="1024"/>
        <v>0</v>
      </c>
      <c r="BC182" s="150"/>
      <c r="BD182" s="116"/>
      <c r="BE182" s="367"/>
      <c r="BF182" s="367"/>
      <c r="BG182" s="367"/>
      <c r="BH182" s="367"/>
      <c r="BI182" s="367"/>
      <c r="BJ182" s="367"/>
      <c r="BK182" s="367">
        <f t="shared" si="1025"/>
        <v>0</v>
      </c>
      <c r="BL182" s="367">
        <f t="shared" si="1026"/>
        <v>0</v>
      </c>
      <c r="BM182" s="367">
        <f t="shared" si="1027"/>
        <v>0</v>
      </c>
      <c r="BN182" s="367">
        <f t="shared" si="1028"/>
        <v>0</v>
      </c>
      <c r="BO182" s="367">
        <f t="shared" si="1029"/>
        <v>0</v>
      </c>
      <c r="BP182" s="367">
        <f t="shared" si="1030"/>
        <v>0</v>
      </c>
      <c r="BQ182" s="383">
        <f t="shared" si="1031"/>
        <v>0</v>
      </c>
      <c r="BR182" s="146"/>
      <c r="BS182" s="441">
        <v>1</v>
      </c>
      <c r="BT182" s="116"/>
      <c r="BU182" s="116"/>
      <c r="BV182" s="116"/>
      <c r="BW182" s="116"/>
      <c r="BX182" s="116"/>
      <c r="BY182" s="116"/>
      <c r="BZ182" s="116"/>
      <c r="CA182" s="116"/>
      <c r="CB182" s="116"/>
      <c r="CC182" s="116"/>
      <c r="CD182" s="116"/>
      <c r="CE182" s="116"/>
      <c r="CF182" s="116"/>
      <c r="CG182" s="116"/>
      <c r="CH182" s="116"/>
      <c r="CI182" s="116"/>
      <c r="CJ182" s="116"/>
      <c r="CK182" s="116"/>
      <c r="CL182" s="116"/>
      <c r="CM182" s="116"/>
      <c r="CN182" s="116"/>
      <c r="CO182" s="116"/>
      <c r="CP182" s="116"/>
      <c r="CQ182" s="116"/>
      <c r="CR182" s="116"/>
      <c r="CS182" s="116"/>
      <c r="CT182" s="116"/>
      <c r="CU182" s="116"/>
      <c r="CV182" s="116"/>
      <c r="CW182" s="116"/>
      <c r="CX182" s="116"/>
      <c r="CY182" s="116"/>
      <c r="CZ182" s="116"/>
      <c r="DA182" s="116"/>
      <c r="DB182" s="116"/>
      <c r="DC182" s="116"/>
      <c r="DD182" s="116"/>
      <c r="DE182" s="116"/>
      <c r="DF182" s="116"/>
      <c r="DG182" s="116"/>
      <c r="DH182" s="116"/>
      <c r="DI182" s="116"/>
      <c r="DJ182" s="116"/>
      <c r="DK182" s="116"/>
      <c r="DL182" s="116"/>
      <c r="DM182" s="116"/>
      <c r="DN182" s="116"/>
      <c r="DO182" s="116"/>
      <c r="DP182" s="116"/>
      <c r="DQ182" s="116"/>
      <c r="DR182" s="116"/>
      <c r="DS182" s="116"/>
      <c r="DT182" s="116"/>
      <c r="DU182" s="116"/>
      <c r="DV182" s="116"/>
      <c r="DW182" s="116"/>
      <c r="DX182" s="116"/>
      <c r="DY182" s="116"/>
      <c r="DZ182" s="116"/>
      <c r="EA182" s="116"/>
    </row>
    <row r="183" spans="1:131" ht="11.25" customHeight="1" x14ac:dyDescent="0.15">
      <c r="A183" s="113" t="s">
        <v>260</v>
      </c>
      <c r="B183" s="124"/>
      <c r="C183" s="127" t="s">
        <v>261</v>
      </c>
      <c r="D183" s="112">
        <f t="shared" ref="D183" si="1032">BS183</f>
        <v>2</v>
      </c>
      <c r="E183" s="710" t="s">
        <v>262</v>
      </c>
      <c r="F183" s="711">
        <f t="shared" ref="F183" si="1033">BQ183</f>
        <v>0</v>
      </c>
      <c r="G183" s="209">
        <v>150</v>
      </c>
      <c r="H183" s="156"/>
      <c r="I183" s="228">
        <v>4505855</v>
      </c>
      <c r="J183" s="212"/>
      <c r="K183" s="552"/>
      <c r="L183" s="553"/>
      <c r="M183" s="212"/>
      <c r="N183" s="213"/>
      <c r="O183" s="214">
        <f t="shared" ref="O183" si="1034">IF($D$18="YES", (N183), (0))</f>
        <v>0</v>
      </c>
      <c r="P183" s="190"/>
      <c r="Q183" s="213"/>
      <c r="R183" s="214">
        <f t="shared" ref="R183" si="1035">IF($D$18="YES", (Q183), (0))</f>
        <v>0</v>
      </c>
      <c r="S183" s="190"/>
      <c r="T183" s="213"/>
      <c r="U183" s="214">
        <f t="shared" ref="U183" si="1036">IF($D$18="YES", (T183), (0))</f>
        <v>0</v>
      </c>
      <c r="V183" s="190"/>
      <c r="W183" s="213"/>
      <c r="X183" s="214">
        <f t="shared" ref="X183" si="1037">IF($D$18="YES", (W183), (0))</f>
        <v>0</v>
      </c>
      <c r="Y183" s="190"/>
      <c r="Z183" s="186"/>
      <c r="AA183" s="207"/>
      <c r="AB183" s="215"/>
      <c r="AC183" s="190"/>
      <c r="AD183" s="156">
        <f t="shared" ref="AD183" si="1038">SUM(N183,O183,Q183,R183,T183,U183,W183,X183)</f>
        <v>0</v>
      </c>
      <c r="AE183" s="156"/>
      <c r="AF183" s="117"/>
      <c r="AG183" s="156"/>
      <c r="AH183" s="355"/>
      <c r="AI183" s="368">
        <f t="shared" ref="AI183" si="1039">N183*G183</f>
        <v>0</v>
      </c>
      <c r="AJ183" s="354"/>
      <c r="AK183" s="368">
        <f t="shared" ref="AK183" si="1040">Q183*G183</f>
        <v>0</v>
      </c>
      <c r="AL183" s="354"/>
      <c r="AM183" s="368">
        <f t="shared" ref="AM183" si="1041">T183*G183</f>
        <v>0</v>
      </c>
      <c r="AN183" s="354"/>
      <c r="AO183" s="368">
        <f t="shared" ref="AO183" si="1042">W183*G183</f>
        <v>0</v>
      </c>
      <c r="AP183" s="354"/>
      <c r="AQ183" s="368">
        <f t="shared" ref="AQ183" si="1043">SUM(AI183,AK183,AM183,AO183)</f>
        <v>0</v>
      </c>
      <c r="AR183" s="354"/>
      <c r="AS183" s="354"/>
      <c r="AT183" s="369">
        <f t="shared" ref="AT183" si="1044">(N183*G183)*F183</f>
        <v>0</v>
      </c>
      <c r="AU183" s="354"/>
      <c r="AV183" s="369">
        <f t="shared" ref="AV183" si="1045">(Q183*G183)*F183</f>
        <v>0</v>
      </c>
      <c r="AW183" s="354"/>
      <c r="AX183" s="369">
        <f t="shared" ref="AX183" si="1046">(T183*G183)*F183</f>
        <v>0</v>
      </c>
      <c r="AY183" s="354"/>
      <c r="AZ183" s="369">
        <f t="shared" ref="AZ183" si="1047">(W183*G183)*F183</f>
        <v>0</v>
      </c>
      <c r="BA183" s="354"/>
      <c r="BB183" s="369">
        <f t="shared" ref="BB183" si="1048">SUM(AS183:BA183)</f>
        <v>0</v>
      </c>
      <c r="BC183" s="150"/>
      <c r="BD183" s="116"/>
      <c r="BE183" s="367"/>
      <c r="BF183" s="367"/>
      <c r="BG183" s="367"/>
      <c r="BH183" s="367"/>
      <c r="BI183" s="367"/>
      <c r="BJ183" s="367"/>
      <c r="BK183" s="367">
        <f t="shared" si="1025"/>
        <v>0</v>
      </c>
      <c r="BL183" s="367">
        <f t="shared" si="1026"/>
        <v>0</v>
      </c>
      <c r="BM183" s="367">
        <f t="shared" si="1027"/>
        <v>0</v>
      </c>
      <c r="BN183" s="367">
        <f t="shared" si="1028"/>
        <v>0</v>
      </c>
      <c r="BO183" s="367">
        <f t="shared" si="1029"/>
        <v>0</v>
      </c>
      <c r="BP183" s="367">
        <f t="shared" si="1030"/>
        <v>0</v>
      </c>
      <c r="BQ183" s="383">
        <f t="shared" ref="BQ183" si="1049">SUM(BK183:BP183)</f>
        <v>0</v>
      </c>
      <c r="BR183" s="146"/>
      <c r="BS183" s="441">
        <v>2</v>
      </c>
      <c r="BT183" s="116"/>
      <c r="BU183" s="116"/>
      <c r="BV183" s="116"/>
      <c r="BW183" s="116"/>
      <c r="BX183" s="116"/>
      <c r="BY183" s="116"/>
      <c r="BZ183" s="116"/>
      <c r="CA183" s="116"/>
      <c r="CB183" s="116"/>
      <c r="CC183" s="116"/>
      <c r="CD183" s="116"/>
      <c r="CE183" s="116"/>
      <c r="CF183" s="116"/>
      <c r="CG183" s="116"/>
      <c r="CH183" s="116"/>
      <c r="CI183" s="116"/>
      <c r="CJ183" s="116"/>
      <c r="CK183" s="116"/>
      <c r="CL183" s="116"/>
      <c r="CM183" s="116"/>
      <c r="CN183" s="116"/>
      <c r="CO183" s="116"/>
      <c r="CP183" s="116"/>
      <c r="CQ183" s="116"/>
      <c r="CR183" s="116"/>
      <c r="CS183" s="116"/>
      <c r="CT183" s="116"/>
      <c r="CU183" s="116"/>
      <c r="CV183" s="116"/>
      <c r="CW183" s="116"/>
      <c r="CX183" s="116"/>
      <c r="CY183" s="116"/>
      <c r="CZ183" s="116"/>
      <c r="DA183" s="116"/>
      <c r="DB183" s="116"/>
      <c r="DC183" s="116"/>
      <c r="DD183" s="116"/>
      <c r="DE183" s="116"/>
      <c r="DF183" s="116"/>
      <c r="DG183" s="116"/>
      <c r="DH183" s="116"/>
      <c r="DI183" s="116"/>
      <c r="DJ183" s="116"/>
      <c r="DK183" s="116"/>
      <c r="DL183" s="116"/>
      <c r="DM183" s="116"/>
      <c r="DN183" s="116"/>
      <c r="DO183" s="116"/>
      <c r="DP183" s="116"/>
      <c r="DQ183" s="116"/>
      <c r="DR183" s="116"/>
      <c r="DS183" s="116"/>
      <c r="DT183" s="116"/>
      <c r="DU183" s="116"/>
      <c r="DV183" s="116"/>
      <c r="DW183" s="116"/>
      <c r="DX183" s="116"/>
      <c r="DY183" s="116"/>
      <c r="DZ183" s="116"/>
      <c r="EA183" s="116"/>
    </row>
    <row r="184" spans="1:131" ht="11.25" customHeight="1" x14ac:dyDescent="0.15">
      <c r="A184" s="113" t="s">
        <v>263</v>
      </c>
      <c r="B184" s="124" t="s">
        <v>264</v>
      </c>
      <c r="C184" s="127"/>
      <c r="D184" s="112">
        <f t="shared" si="1009"/>
        <v>12</v>
      </c>
      <c r="E184" s="710" t="s">
        <v>262</v>
      </c>
      <c r="F184" s="711">
        <f t="shared" si="1010"/>
        <v>0</v>
      </c>
      <c r="G184" s="209">
        <v>25</v>
      </c>
      <c r="H184" s="156"/>
      <c r="I184" s="211">
        <v>4506640</v>
      </c>
      <c r="J184" s="212"/>
      <c r="K184" s="552"/>
      <c r="L184" s="553"/>
      <c r="M184" s="212"/>
      <c r="N184" s="213"/>
      <c r="O184" s="214">
        <f t="shared" si="1011"/>
        <v>0</v>
      </c>
      <c r="P184" s="190"/>
      <c r="Q184" s="213"/>
      <c r="R184" s="214">
        <f t="shared" si="1012"/>
        <v>0</v>
      </c>
      <c r="S184" s="190"/>
      <c r="T184" s="213"/>
      <c r="U184" s="214">
        <f t="shared" si="1013"/>
        <v>0</v>
      </c>
      <c r="V184" s="190"/>
      <c r="W184" s="213"/>
      <c r="X184" s="214">
        <f t="shared" si="1014"/>
        <v>0</v>
      </c>
      <c r="Y184" s="190"/>
      <c r="Z184" s="186"/>
      <c r="AA184" s="207"/>
      <c r="AB184" s="215"/>
      <c r="AC184" s="190"/>
      <c r="AD184" s="156">
        <f t="shared" si="1015"/>
        <v>0</v>
      </c>
      <c r="AE184" s="156"/>
      <c r="AF184" s="117"/>
      <c r="AG184" s="156"/>
      <c r="AH184" s="355"/>
      <c r="AI184" s="368">
        <f t="shared" si="1016"/>
        <v>0</v>
      </c>
      <c r="AJ184" s="354"/>
      <c r="AK184" s="368">
        <f t="shared" si="1017"/>
        <v>0</v>
      </c>
      <c r="AL184" s="354"/>
      <c r="AM184" s="368">
        <f t="shared" si="1018"/>
        <v>0</v>
      </c>
      <c r="AN184" s="354"/>
      <c r="AO184" s="368">
        <f t="shared" si="1019"/>
        <v>0</v>
      </c>
      <c r="AP184" s="354"/>
      <c r="AQ184" s="368">
        <f t="shared" si="848"/>
        <v>0</v>
      </c>
      <c r="AR184" s="354"/>
      <c r="AS184" s="354"/>
      <c r="AT184" s="369">
        <f t="shared" si="1020"/>
        <v>0</v>
      </c>
      <c r="AU184" s="354"/>
      <c r="AV184" s="369">
        <f t="shared" si="1021"/>
        <v>0</v>
      </c>
      <c r="AW184" s="354"/>
      <c r="AX184" s="369">
        <f t="shared" si="1022"/>
        <v>0</v>
      </c>
      <c r="AY184" s="354"/>
      <c r="AZ184" s="369">
        <f t="shared" si="1023"/>
        <v>0</v>
      </c>
      <c r="BA184" s="354"/>
      <c r="BB184" s="369">
        <f t="shared" si="1024"/>
        <v>0</v>
      </c>
      <c r="BC184" s="150"/>
      <c r="BD184" s="116"/>
      <c r="BE184" s="367"/>
      <c r="BF184" s="367"/>
      <c r="BG184" s="367"/>
      <c r="BH184" s="367"/>
      <c r="BI184" s="367"/>
      <c r="BJ184" s="367"/>
      <c r="BK184" s="367">
        <f t="shared" si="1025"/>
        <v>0</v>
      </c>
      <c r="BL184" s="367">
        <f t="shared" si="1026"/>
        <v>0</v>
      </c>
      <c r="BM184" s="367">
        <f t="shared" si="1027"/>
        <v>0</v>
      </c>
      <c r="BN184" s="367">
        <f t="shared" si="1028"/>
        <v>0</v>
      </c>
      <c r="BO184" s="367">
        <f t="shared" si="1029"/>
        <v>0</v>
      </c>
      <c r="BP184" s="367">
        <f t="shared" si="1030"/>
        <v>0</v>
      </c>
      <c r="BQ184" s="383">
        <f t="shared" si="1031"/>
        <v>0</v>
      </c>
      <c r="BR184" s="146"/>
      <c r="BS184" s="441">
        <v>12</v>
      </c>
      <c r="BT184" s="116"/>
      <c r="BU184" s="116"/>
      <c r="BV184" s="116"/>
      <c r="BW184" s="116"/>
      <c r="BX184" s="116"/>
      <c r="BY184" s="116"/>
      <c r="BZ184" s="116"/>
      <c r="CA184" s="116"/>
      <c r="CB184" s="116"/>
      <c r="CC184" s="116"/>
      <c r="CD184" s="116"/>
      <c r="CE184" s="116"/>
      <c r="CF184" s="116"/>
      <c r="CG184" s="116"/>
      <c r="CH184" s="116"/>
      <c r="CI184" s="116"/>
      <c r="CJ184" s="116"/>
      <c r="CK184" s="116"/>
      <c r="CL184" s="116"/>
      <c r="CM184" s="116"/>
      <c r="CN184" s="116"/>
      <c r="CO184" s="116"/>
      <c r="CP184" s="116"/>
      <c r="CQ184" s="116"/>
      <c r="CR184" s="116"/>
      <c r="CS184" s="116"/>
      <c r="CT184" s="116"/>
      <c r="CU184" s="116"/>
      <c r="CV184" s="116"/>
      <c r="CW184" s="116"/>
      <c r="CX184" s="116"/>
      <c r="CY184" s="116"/>
      <c r="CZ184" s="116"/>
      <c r="DA184" s="116"/>
      <c r="DB184" s="116"/>
      <c r="DC184" s="116"/>
      <c r="DD184" s="116"/>
      <c r="DE184" s="116"/>
      <c r="DF184" s="116"/>
      <c r="DG184" s="116"/>
      <c r="DH184" s="116"/>
      <c r="DI184" s="116"/>
      <c r="DJ184" s="116"/>
      <c r="DK184" s="116"/>
      <c r="DL184" s="116"/>
      <c r="DM184" s="116"/>
      <c r="DN184" s="116"/>
      <c r="DO184" s="116"/>
      <c r="DP184" s="116"/>
      <c r="DQ184" s="116"/>
      <c r="DR184" s="116"/>
      <c r="DS184" s="116"/>
      <c r="DT184" s="116"/>
      <c r="DU184" s="116"/>
      <c r="DV184" s="116"/>
      <c r="DW184" s="116"/>
      <c r="DX184" s="116"/>
      <c r="DY184" s="116"/>
      <c r="DZ184" s="116"/>
      <c r="EA184" s="116"/>
    </row>
    <row r="185" spans="1:131" ht="11.25" customHeight="1" x14ac:dyDescent="0.15">
      <c r="A185" s="114" t="s">
        <v>265</v>
      </c>
      <c r="B185" s="229" t="s">
        <v>266</v>
      </c>
      <c r="C185" s="230"/>
      <c r="D185" s="112" t="str">
        <f t="shared" si="1009"/>
        <v>S/O</v>
      </c>
      <c r="E185" s="710" t="s">
        <v>262</v>
      </c>
      <c r="F185" s="711">
        <f t="shared" si="1010"/>
        <v>0</v>
      </c>
      <c r="G185" s="209">
        <v>25</v>
      </c>
      <c r="H185" s="156"/>
      <c r="I185" s="211">
        <v>4506652</v>
      </c>
      <c r="J185" s="212"/>
      <c r="K185" s="552"/>
      <c r="L185" s="553"/>
      <c r="M185" s="212"/>
      <c r="N185" s="213"/>
      <c r="O185" s="214">
        <f>IF($D$18="YES", (N185), (0))</f>
        <v>0</v>
      </c>
      <c r="P185" s="190"/>
      <c r="Q185" s="213"/>
      <c r="R185" s="214">
        <f>IF($D$18="YES", (Q185), (0))</f>
        <v>0</v>
      </c>
      <c r="S185" s="190"/>
      <c r="T185" s="213"/>
      <c r="U185" s="214">
        <f>IF($D$18="YES", (T185), (0))</f>
        <v>0</v>
      </c>
      <c r="V185" s="190"/>
      <c r="W185" s="213"/>
      <c r="X185" s="214">
        <f>IF($D$18="YES", (W185), (0))</f>
        <v>0</v>
      </c>
      <c r="Y185" s="190"/>
      <c r="Z185" s="186"/>
      <c r="AA185" s="207"/>
      <c r="AB185" s="215"/>
      <c r="AC185" s="190"/>
      <c r="AD185" s="156">
        <f t="shared" si="1015"/>
        <v>0</v>
      </c>
      <c r="AE185" s="156"/>
      <c r="AF185" s="117"/>
      <c r="AG185" s="156"/>
      <c r="AH185" s="355"/>
      <c r="AI185" s="368">
        <f t="shared" si="1016"/>
        <v>0</v>
      </c>
      <c r="AJ185" s="354"/>
      <c r="AK185" s="368">
        <f t="shared" si="1017"/>
        <v>0</v>
      </c>
      <c r="AL185" s="354"/>
      <c r="AM185" s="368">
        <f t="shared" si="1018"/>
        <v>0</v>
      </c>
      <c r="AN185" s="354"/>
      <c r="AO185" s="368">
        <f t="shared" si="1019"/>
        <v>0</v>
      </c>
      <c r="AP185" s="354"/>
      <c r="AQ185" s="368">
        <f t="shared" si="848"/>
        <v>0</v>
      </c>
      <c r="AR185" s="354"/>
      <c r="AS185" s="354"/>
      <c r="AT185" s="369">
        <f t="shared" si="1020"/>
        <v>0</v>
      </c>
      <c r="AU185" s="354"/>
      <c r="AV185" s="369">
        <f t="shared" si="1021"/>
        <v>0</v>
      </c>
      <c r="AW185" s="354"/>
      <c r="AX185" s="369">
        <f t="shared" si="1022"/>
        <v>0</v>
      </c>
      <c r="AY185" s="354"/>
      <c r="AZ185" s="369">
        <f t="shared" si="1023"/>
        <v>0</v>
      </c>
      <c r="BA185" s="354"/>
      <c r="BB185" s="369">
        <f t="shared" si="1024"/>
        <v>0</v>
      </c>
      <c r="BC185" s="150"/>
      <c r="BD185" s="116"/>
      <c r="BE185" s="367"/>
      <c r="BF185" s="367"/>
      <c r="BG185" s="367"/>
      <c r="BH185" s="367"/>
      <c r="BI185" s="367"/>
      <c r="BJ185" s="367"/>
      <c r="BK185" s="367">
        <f t="shared" si="1025"/>
        <v>0</v>
      </c>
      <c r="BL185" s="367">
        <f t="shared" si="1026"/>
        <v>0</v>
      </c>
      <c r="BM185" s="367">
        <f t="shared" si="1027"/>
        <v>0</v>
      </c>
      <c r="BN185" s="367">
        <f t="shared" si="1028"/>
        <v>0</v>
      </c>
      <c r="BO185" s="367">
        <f t="shared" si="1029"/>
        <v>0</v>
      </c>
      <c r="BP185" s="367">
        <f t="shared" si="1030"/>
        <v>0</v>
      </c>
      <c r="BQ185" s="383">
        <f t="shared" si="1031"/>
        <v>0</v>
      </c>
      <c r="BR185" s="146"/>
      <c r="BS185" s="441" t="s">
        <v>90</v>
      </c>
      <c r="BT185" s="116"/>
      <c r="BU185" s="116"/>
      <c r="BV185" s="116"/>
      <c r="BW185" s="116"/>
      <c r="BX185" s="116"/>
      <c r="BY185" s="116"/>
      <c r="BZ185" s="116"/>
      <c r="CA185" s="116"/>
      <c r="CB185" s="116"/>
      <c r="CC185" s="116"/>
      <c r="CD185" s="116"/>
      <c r="CE185" s="116"/>
      <c r="CF185" s="116"/>
      <c r="CG185" s="116"/>
      <c r="CH185" s="116"/>
      <c r="CI185" s="116"/>
      <c r="CJ185" s="116"/>
      <c r="CK185" s="116"/>
      <c r="CL185" s="116"/>
      <c r="CM185" s="116"/>
      <c r="CN185" s="116"/>
      <c r="CO185" s="116"/>
      <c r="CP185" s="116"/>
      <c r="CQ185" s="116"/>
      <c r="CR185" s="116"/>
      <c r="CS185" s="116"/>
      <c r="CT185" s="116"/>
      <c r="CU185" s="116"/>
      <c r="CV185" s="116"/>
      <c r="CW185" s="116"/>
      <c r="CX185" s="116"/>
      <c r="CY185" s="116"/>
      <c r="CZ185" s="116"/>
      <c r="DA185" s="116"/>
      <c r="DB185" s="116"/>
      <c r="DC185" s="116"/>
      <c r="DD185" s="116"/>
      <c r="DE185" s="116"/>
      <c r="DF185" s="116"/>
      <c r="DG185" s="116"/>
      <c r="DH185" s="116"/>
      <c r="DI185" s="116"/>
      <c r="DJ185" s="116"/>
      <c r="DK185" s="116"/>
      <c r="DL185" s="116"/>
      <c r="DM185" s="116"/>
      <c r="DN185" s="116"/>
      <c r="DO185" s="116"/>
      <c r="DP185" s="116"/>
      <c r="DQ185" s="116"/>
      <c r="DR185" s="116"/>
      <c r="DS185" s="116"/>
      <c r="DT185" s="116"/>
      <c r="DU185" s="116"/>
      <c r="DV185" s="116"/>
      <c r="DW185" s="116"/>
      <c r="DX185" s="116"/>
      <c r="DY185" s="116"/>
      <c r="DZ185" s="116"/>
      <c r="EA185" s="116"/>
    </row>
    <row r="186" spans="1:131" ht="11.25" customHeight="1" x14ac:dyDescent="0.15">
      <c r="A186" s="113" t="s">
        <v>267</v>
      </c>
      <c r="B186" s="124"/>
      <c r="C186" s="127"/>
      <c r="D186" s="112" t="str">
        <f t="shared" si="1009"/>
        <v>S/O</v>
      </c>
      <c r="E186" s="710" t="s">
        <v>259</v>
      </c>
      <c r="F186" s="711">
        <f t="shared" si="1010"/>
        <v>0</v>
      </c>
      <c r="G186" s="209">
        <v>25</v>
      </c>
      <c r="H186" s="210"/>
      <c r="I186" s="211">
        <v>4506300</v>
      </c>
      <c r="J186" s="212"/>
      <c r="K186" s="552"/>
      <c r="L186" s="553"/>
      <c r="M186" s="212"/>
      <c r="N186" s="213"/>
      <c r="O186" s="214">
        <f t="shared" si="1011"/>
        <v>0</v>
      </c>
      <c r="P186" s="190"/>
      <c r="Q186" s="213"/>
      <c r="R186" s="214">
        <f t="shared" si="1012"/>
        <v>0</v>
      </c>
      <c r="S186" s="190"/>
      <c r="T186" s="213"/>
      <c r="U186" s="214">
        <f t="shared" si="1013"/>
        <v>0</v>
      </c>
      <c r="V186" s="190"/>
      <c r="W186" s="213"/>
      <c r="X186" s="214">
        <f t="shared" si="1014"/>
        <v>0</v>
      </c>
      <c r="Y186" s="190"/>
      <c r="Z186" s="186"/>
      <c r="AA186" s="207"/>
      <c r="AB186" s="215"/>
      <c r="AC186" s="190"/>
      <c r="AD186" s="156">
        <f t="shared" si="1015"/>
        <v>0</v>
      </c>
      <c r="AE186" s="156"/>
      <c r="AF186" s="117"/>
      <c r="AG186" s="156"/>
      <c r="AH186" s="355"/>
      <c r="AI186" s="368">
        <f t="shared" si="1016"/>
        <v>0</v>
      </c>
      <c r="AJ186" s="354"/>
      <c r="AK186" s="368">
        <f t="shared" si="1017"/>
        <v>0</v>
      </c>
      <c r="AL186" s="354"/>
      <c r="AM186" s="368">
        <f t="shared" si="1018"/>
        <v>0</v>
      </c>
      <c r="AN186" s="354"/>
      <c r="AO186" s="368">
        <f t="shared" si="1019"/>
        <v>0</v>
      </c>
      <c r="AP186" s="354"/>
      <c r="AQ186" s="368">
        <f t="shared" si="848"/>
        <v>0</v>
      </c>
      <c r="AR186" s="354"/>
      <c r="AS186" s="354"/>
      <c r="AT186" s="369">
        <f t="shared" si="1020"/>
        <v>0</v>
      </c>
      <c r="AU186" s="354"/>
      <c r="AV186" s="369">
        <f t="shared" si="1021"/>
        <v>0</v>
      </c>
      <c r="AW186" s="354"/>
      <c r="AX186" s="369">
        <f t="shared" si="1022"/>
        <v>0</v>
      </c>
      <c r="AY186" s="354"/>
      <c r="AZ186" s="369">
        <f t="shared" si="1023"/>
        <v>0</v>
      </c>
      <c r="BA186" s="354"/>
      <c r="BB186" s="369">
        <f t="shared" si="1024"/>
        <v>0</v>
      </c>
      <c r="BC186" s="150"/>
      <c r="BD186" s="116"/>
      <c r="BE186" s="367"/>
      <c r="BF186" s="367"/>
      <c r="BG186" s="367"/>
      <c r="BH186" s="367"/>
      <c r="BI186" s="367"/>
      <c r="BJ186" s="367"/>
      <c r="BK186" s="367">
        <f t="shared" si="1025"/>
        <v>0</v>
      </c>
      <c r="BL186" s="367">
        <f t="shared" si="1026"/>
        <v>0</v>
      </c>
      <c r="BM186" s="367">
        <f t="shared" si="1027"/>
        <v>0</v>
      </c>
      <c r="BN186" s="367">
        <f t="shared" si="1028"/>
        <v>0</v>
      </c>
      <c r="BO186" s="367">
        <f t="shared" si="1029"/>
        <v>0</v>
      </c>
      <c r="BP186" s="367">
        <f t="shared" si="1030"/>
        <v>0</v>
      </c>
      <c r="BQ186" s="383">
        <f t="shared" si="1031"/>
        <v>0</v>
      </c>
      <c r="BR186" s="146"/>
      <c r="BS186" s="441" t="s">
        <v>90</v>
      </c>
      <c r="BT186" s="116"/>
      <c r="BU186" s="116"/>
      <c r="BV186" s="116"/>
      <c r="BW186" s="116"/>
      <c r="BX186" s="116"/>
      <c r="BY186" s="116"/>
      <c r="BZ186" s="116"/>
      <c r="CA186" s="116"/>
      <c r="CB186" s="116"/>
      <c r="CC186" s="116"/>
      <c r="CD186" s="116"/>
      <c r="CE186" s="116"/>
      <c r="CF186" s="116"/>
      <c r="CG186" s="116"/>
      <c r="CH186" s="116"/>
      <c r="CI186" s="116"/>
      <c r="CJ186" s="116"/>
      <c r="CK186" s="116"/>
      <c r="CL186" s="116"/>
      <c r="CM186" s="116"/>
      <c r="CN186" s="116"/>
      <c r="CO186" s="116"/>
      <c r="CP186" s="116"/>
      <c r="CQ186" s="116"/>
      <c r="CR186" s="116"/>
      <c r="CS186" s="116"/>
      <c r="CT186" s="116"/>
      <c r="CU186" s="116"/>
      <c r="CV186" s="116"/>
      <c r="CW186" s="116"/>
      <c r="CX186" s="116"/>
      <c r="CY186" s="116"/>
      <c r="CZ186" s="116"/>
      <c r="DA186" s="116"/>
      <c r="DB186" s="116"/>
      <c r="DC186" s="116"/>
      <c r="DD186" s="116"/>
      <c r="DE186" s="116"/>
      <c r="DF186" s="116"/>
      <c r="DG186" s="116"/>
      <c r="DH186" s="116"/>
      <c r="DI186" s="116"/>
      <c r="DJ186" s="116"/>
      <c r="DK186" s="116"/>
      <c r="DL186" s="116"/>
      <c r="DM186" s="116"/>
      <c r="DN186" s="116"/>
      <c r="DO186" s="116"/>
      <c r="DP186" s="116"/>
      <c r="DQ186" s="116"/>
      <c r="DR186" s="116"/>
      <c r="DS186" s="116"/>
      <c r="DT186" s="116"/>
      <c r="DU186" s="116"/>
      <c r="DV186" s="116"/>
      <c r="DW186" s="116"/>
      <c r="DX186" s="116"/>
      <c r="DY186" s="116"/>
      <c r="DZ186" s="116"/>
      <c r="EA186" s="116"/>
    </row>
    <row r="187" spans="1:131" ht="11.25" customHeight="1" x14ac:dyDescent="0.15">
      <c r="A187" s="113" t="s">
        <v>268</v>
      </c>
      <c r="B187" s="124"/>
      <c r="C187" s="127"/>
      <c r="D187" s="112">
        <f t="shared" ref="D187" si="1050">BS187</f>
        <v>28</v>
      </c>
      <c r="E187" s="710" t="s">
        <v>262</v>
      </c>
      <c r="F187" s="711">
        <f t="shared" ref="F187" si="1051">BQ187</f>
        <v>0</v>
      </c>
      <c r="G187" s="209">
        <v>25</v>
      </c>
      <c r="H187" s="210"/>
      <c r="I187" s="211">
        <v>4506302</v>
      </c>
      <c r="J187" s="212"/>
      <c r="K187" s="552"/>
      <c r="L187" s="553"/>
      <c r="M187" s="212"/>
      <c r="N187" s="213"/>
      <c r="O187" s="214">
        <f t="shared" ref="O187" si="1052">IF($D$18="YES", (N187), (0))</f>
        <v>0</v>
      </c>
      <c r="P187" s="190"/>
      <c r="Q187" s="213"/>
      <c r="R187" s="214">
        <f t="shared" ref="R187" si="1053">IF($D$18="YES", (Q187), (0))</f>
        <v>0</v>
      </c>
      <c r="S187" s="190"/>
      <c r="T187" s="213"/>
      <c r="U187" s="214">
        <f t="shared" ref="U187" si="1054">IF($D$18="YES", (T187), (0))</f>
        <v>0</v>
      </c>
      <c r="V187" s="190"/>
      <c r="W187" s="213"/>
      <c r="X187" s="214">
        <f t="shared" ref="X187" si="1055">IF($D$18="YES", (W187), (0))</f>
        <v>0</v>
      </c>
      <c r="Y187" s="190"/>
      <c r="Z187" s="186"/>
      <c r="AA187" s="207"/>
      <c r="AB187" s="215"/>
      <c r="AC187" s="190"/>
      <c r="AD187" s="156">
        <f t="shared" ref="AD187" si="1056">SUM(N187,O187,Q187,R187,T187,U187,W187,X187)</f>
        <v>0</v>
      </c>
      <c r="AE187" s="156"/>
      <c r="AF187" s="117"/>
      <c r="AG187" s="156"/>
      <c r="AH187" s="355"/>
      <c r="AI187" s="368">
        <f t="shared" ref="AI187" si="1057">N187*G187</f>
        <v>0</v>
      </c>
      <c r="AJ187" s="354"/>
      <c r="AK187" s="368">
        <f t="shared" ref="AK187" si="1058">Q187*G187</f>
        <v>0</v>
      </c>
      <c r="AL187" s="354"/>
      <c r="AM187" s="368">
        <f t="shared" ref="AM187" si="1059">T187*G187</f>
        <v>0</v>
      </c>
      <c r="AN187" s="354"/>
      <c r="AO187" s="368">
        <f t="shared" ref="AO187" si="1060">W187*G187</f>
        <v>0</v>
      </c>
      <c r="AP187" s="354"/>
      <c r="AQ187" s="368">
        <f t="shared" ref="AQ187" si="1061">SUM(AI187,AK187,AM187,AO187)</f>
        <v>0</v>
      </c>
      <c r="AR187" s="354"/>
      <c r="AS187" s="354"/>
      <c r="AT187" s="369">
        <f t="shared" ref="AT187" si="1062">(N187*G187)*F187</f>
        <v>0</v>
      </c>
      <c r="AU187" s="354"/>
      <c r="AV187" s="369">
        <f t="shared" ref="AV187" si="1063">(Q187*G187)*F187</f>
        <v>0</v>
      </c>
      <c r="AW187" s="354"/>
      <c r="AX187" s="369">
        <f t="shared" ref="AX187" si="1064">(T187*G187)*F187</f>
        <v>0</v>
      </c>
      <c r="AY187" s="354"/>
      <c r="AZ187" s="369">
        <f t="shared" ref="AZ187" si="1065">(W187*G187)*F187</f>
        <v>0</v>
      </c>
      <c r="BA187" s="354"/>
      <c r="BB187" s="369">
        <f t="shared" ref="BB187" si="1066">SUM(AS187:BA187)</f>
        <v>0</v>
      </c>
      <c r="BC187" s="150"/>
      <c r="BD187" s="116"/>
      <c r="BE187" s="367"/>
      <c r="BF187" s="367"/>
      <c r="BG187" s="367"/>
      <c r="BH187" s="367"/>
      <c r="BI187" s="367"/>
      <c r="BJ187" s="367"/>
      <c r="BK187" s="367">
        <f t="shared" si="1025"/>
        <v>0</v>
      </c>
      <c r="BL187" s="367">
        <f t="shared" si="1026"/>
        <v>0</v>
      </c>
      <c r="BM187" s="367">
        <f t="shared" si="1027"/>
        <v>0</v>
      </c>
      <c r="BN187" s="367">
        <f t="shared" si="1028"/>
        <v>0</v>
      </c>
      <c r="BO187" s="367">
        <f t="shared" si="1029"/>
        <v>0</v>
      </c>
      <c r="BP187" s="367">
        <f t="shared" si="1030"/>
        <v>0</v>
      </c>
      <c r="BQ187" s="383">
        <f t="shared" ref="BQ187" si="1067">SUM(BK187:BP187)</f>
        <v>0</v>
      </c>
      <c r="BR187" s="146"/>
      <c r="BS187" s="441">
        <v>28</v>
      </c>
      <c r="BT187" s="116"/>
      <c r="BU187" s="116"/>
      <c r="BV187" s="116"/>
      <c r="BW187" s="116"/>
      <c r="BX187" s="116"/>
      <c r="BY187" s="116"/>
      <c r="BZ187" s="116"/>
      <c r="CA187" s="116"/>
      <c r="CB187" s="116"/>
      <c r="CC187" s="116"/>
      <c r="CD187" s="116"/>
      <c r="CE187" s="116"/>
      <c r="CF187" s="116"/>
      <c r="CG187" s="116"/>
      <c r="CH187" s="116"/>
      <c r="CI187" s="116"/>
      <c r="CJ187" s="116"/>
      <c r="CK187" s="116"/>
      <c r="CL187" s="116"/>
      <c r="CM187" s="116"/>
      <c r="CN187" s="116"/>
      <c r="CO187" s="116"/>
      <c r="CP187" s="116"/>
      <c r="CQ187" s="116"/>
      <c r="CR187" s="116"/>
      <c r="CS187" s="116"/>
      <c r="CT187" s="116"/>
      <c r="CU187" s="116"/>
      <c r="CV187" s="116"/>
      <c r="CW187" s="116"/>
      <c r="CX187" s="116"/>
      <c r="CY187" s="116"/>
      <c r="CZ187" s="116"/>
      <c r="DA187" s="116"/>
      <c r="DB187" s="116"/>
      <c r="DC187" s="116"/>
      <c r="DD187" s="116"/>
      <c r="DE187" s="116"/>
      <c r="DF187" s="116"/>
      <c r="DG187" s="116"/>
      <c r="DH187" s="116"/>
      <c r="DI187" s="116"/>
      <c r="DJ187" s="116"/>
      <c r="DK187" s="116"/>
      <c r="DL187" s="116"/>
      <c r="DM187" s="116"/>
      <c r="DN187" s="116"/>
      <c r="DO187" s="116"/>
      <c r="DP187" s="116"/>
      <c r="DQ187" s="116"/>
      <c r="DR187" s="116"/>
      <c r="DS187" s="116"/>
      <c r="DT187" s="116"/>
      <c r="DU187" s="116"/>
      <c r="DV187" s="116"/>
      <c r="DW187" s="116"/>
      <c r="DX187" s="116"/>
      <c r="DY187" s="116"/>
      <c r="DZ187" s="116"/>
      <c r="EA187" s="116"/>
    </row>
    <row r="188" spans="1:131" ht="11.25" customHeight="1" x14ac:dyDescent="0.15">
      <c r="A188" s="113" t="s">
        <v>267</v>
      </c>
      <c r="B188" s="124"/>
      <c r="C188" s="127" t="s">
        <v>261</v>
      </c>
      <c r="D188" s="112" t="str">
        <f t="shared" si="1009"/>
        <v>S/O</v>
      </c>
      <c r="E188" s="710" t="s">
        <v>259</v>
      </c>
      <c r="F188" s="711">
        <f t="shared" si="1010"/>
        <v>0</v>
      </c>
      <c r="G188" s="132">
        <v>100</v>
      </c>
      <c r="H188" s="156"/>
      <c r="I188" s="228">
        <v>4506307</v>
      </c>
      <c r="J188" s="212"/>
      <c r="K188" s="552"/>
      <c r="L188" s="553"/>
      <c r="M188" s="212"/>
      <c r="N188" s="213"/>
      <c r="O188" s="214">
        <f t="shared" si="1011"/>
        <v>0</v>
      </c>
      <c r="P188" s="190"/>
      <c r="Q188" s="213"/>
      <c r="R188" s="214">
        <f t="shared" si="1012"/>
        <v>0</v>
      </c>
      <c r="S188" s="190"/>
      <c r="T188" s="213"/>
      <c r="U188" s="214">
        <f t="shared" si="1013"/>
        <v>0</v>
      </c>
      <c r="V188" s="190"/>
      <c r="W188" s="213"/>
      <c r="X188" s="214">
        <f t="shared" si="1014"/>
        <v>0</v>
      </c>
      <c r="Y188" s="190"/>
      <c r="Z188" s="186"/>
      <c r="AA188" s="207"/>
      <c r="AB188" s="215"/>
      <c r="AC188" s="190"/>
      <c r="AD188" s="156">
        <f t="shared" si="1015"/>
        <v>0</v>
      </c>
      <c r="AE188" s="156"/>
      <c r="AF188" s="117"/>
      <c r="AG188" s="156"/>
      <c r="AH188" s="355"/>
      <c r="AI188" s="368">
        <f t="shared" si="1016"/>
        <v>0</v>
      </c>
      <c r="AJ188" s="354"/>
      <c r="AK188" s="368">
        <f t="shared" si="1017"/>
        <v>0</v>
      </c>
      <c r="AL188" s="354"/>
      <c r="AM188" s="368">
        <f t="shared" si="1018"/>
        <v>0</v>
      </c>
      <c r="AN188" s="354"/>
      <c r="AO188" s="368">
        <f t="shared" si="1019"/>
        <v>0</v>
      </c>
      <c r="AP188" s="354"/>
      <c r="AQ188" s="368">
        <f t="shared" si="848"/>
        <v>0</v>
      </c>
      <c r="AR188" s="354"/>
      <c r="AS188" s="354"/>
      <c r="AT188" s="369">
        <f t="shared" si="1020"/>
        <v>0</v>
      </c>
      <c r="AU188" s="354"/>
      <c r="AV188" s="369">
        <f t="shared" si="1021"/>
        <v>0</v>
      </c>
      <c r="AW188" s="354"/>
      <c r="AX188" s="369">
        <f t="shared" si="1022"/>
        <v>0</v>
      </c>
      <c r="AY188" s="354"/>
      <c r="AZ188" s="369">
        <f t="shared" si="1023"/>
        <v>0</v>
      </c>
      <c r="BA188" s="354"/>
      <c r="BB188" s="369">
        <f t="shared" si="1024"/>
        <v>0</v>
      </c>
      <c r="BC188" s="150"/>
      <c r="BD188" s="116"/>
      <c r="BE188" s="367"/>
      <c r="BF188" s="367"/>
      <c r="BG188" s="367"/>
      <c r="BH188" s="367"/>
      <c r="BI188" s="367"/>
      <c r="BJ188" s="367"/>
      <c r="BK188" s="367">
        <f t="shared" si="1025"/>
        <v>0</v>
      </c>
      <c r="BL188" s="367">
        <f t="shared" si="1026"/>
        <v>0</v>
      </c>
      <c r="BM188" s="367">
        <f t="shared" si="1027"/>
        <v>0</v>
      </c>
      <c r="BN188" s="367">
        <f t="shared" si="1028"/>
        <v>0</v>
      </c>
      <c r="BO188" s="367">
        <f t="shared" si="1029"/>
        <v>0</v>
      </c>
      <c r="BP188" s="367">
        <f t="shared" si="1030"/>
        <v>0</v>
      </c>
      <c r="BQ188" s="383">
        <f t="shared" si="1031"/>
        <v>0</v>
      </c>
      <c r="BR188" s="146"/>
      <c r="BS188" s="441" t="s">
        <v>90</v>
      </c>
      <c r="BT188" s="116"/>
      <c r="BU188" s="116"/>
      <c r="BV188" s="116"/>
      <c r="BW188" s="116"/>
      <c r="BX188" s="116"/>
      <c r="BY188" s="116"/>
      <c r="BZ188" s="116"/>
      <c r="CA188" s="116"/>
      <c r="CB188" s="116"/>
      <c r="CC188" s="116"/>
      <c r="CD188" s="116"/>
      <c r="CE188" s="116"/>
      <c r="CF188" s="116"/>
      <c r="CG188" s="116"/>
      <c r="CH188" s="116"/>
      <c r="CI188" s="116"/>
      <c r="CJ188" s="116"/>
      <c r="CK188" s="116"/>
      <c r="CL188" s="116"/>
      <c r="CM188" s="116"/>
      <c r="CN188" s="116"/>
      <c r="CO188" s="116"/>
      <c r="CP188" s="116"/>
      <c r="CQ188" s="116"/>
      <c r="CR188" s="116"/>
      <c r="CS188" s="116"/>
      <c r="CT188" s="116"/>
      <c r="CU188" s="116"/>
      <c r="CV188" s="116"/>
      <c r="CW188" s="116"/>
      <c r="CX188" s="116"/>
      <c r="CY188" s="116"/>
      <c r="CZ188" s="116"/>
      <c r="DA188" s="116"/>
      <c r="DB188" s="116"/>
      <c r="DC188" s="116"/>
      <c r="DD188" s="116"/>
      <c r="DE188" s="116"/>
      <c r="DF188" s="116"/>
      <c r="DG188" s="116"/>
      <c r="DH188" s="116"/>
      <c r="DI188" s="116"/>
      <c r="DJ188" s="116"/>
      <c r="DK188" s="116"/>
      <c r="DL188" s="116"/>
      <c r="DM188" s="116"/>
      <c r="DN188" s="116"/>
      <c r="DO188" s="116"/>
      <c r="DP188" s="116"/>
      <c r="DQ188" s="116"/>
      <c r="DR188" s="116"/>
      <c r="DS188" s="116"/>
      <c r="DT188" s="116"/>
      <c r="DU188" s="116"/>
      <c r="DV188" s="116"/>
      <c r="DW188" s="116"/>
      <c r="DX188" s="116"/>
      <c r="DY188" s="116"/>
      <c r="DZ188" s="116"/>
      <c r="EA188" s="116"/>
    </row>
    <row r="189" spans="1:131" ht="11.25" customHeight="1" x14ac:dyDescent="0.15">
      <c r="A189" s="113" t="s">
        <v>267</v>
      </c>
      <c r="B189" s="124"/>
      <c r="C189" s="127" t="s">
        <v>261</v>
      </c>
      <c r="D189" s="112" t="str">
        <f t="shared" ref="D189" si="1068">BS189</f>
        <v>S/O</v>
      </c>
      <c r="E189" s="710" t="s">
        <v>262</v>
      </c>
      <c r="F189" s="711">
        <f t="shared" ref="F189" si="1069">BQ189</f>
        <v>0</v>
      </c>
      <c r="G189" s="209">
        <v>150</v>
      </c>
      <c r="H189" s="156"/>
      <c r="I189" s="211">
        <v>4506305</v>
      </c>
      <c r="J189" s="212"/>
      <c r="K189" s="552"/>
      <c r="L189" s="553"/>
      <c r="M189" s="212"/>
      <c r="N189" s="213"/>
      <c r="O189" s="214">
        <f>IF($D$18="YES", (N189), (0))</f>
        <v>0</v>
      </c>
      <c r="P189" s="190"/>
      <c r="Q189" s="213"/>
      <c r="R189" s="214">
        <f>IF($D$18="YES", (Q189), (0))</f>
        <v>0</v>
      </c>
      <c r="S189" s="190"/>
      <c r="T189" s="213"/>
      <c r="U189" s="214">
        <f>IF($D$18="YES", (T189), (0))</f>
        <v>0</v>
      </c>
      <c r="V189" s="190"/>
      <c r="W189" s="213"/>
      <c r="X189" s="214">
        <f>IF($D$18="YES", (W189), (0))</f>
        <v>0</v>
      </c>
      <c r="Y189" s="190"/>
      <c r="Z189" s="186"/>
      <c r="AA189" s="207"/>
      <c r="AB189" s="215"/>
      <c r="AC189" s="190"/>
      <c r="AD189" s="156">
        <f t="shared" ref="AD189" si="1070">SUM(N189,O189,Q189,R189,T189,U189,W189,X189)</f>
        <v>0</v>
      </c>
      <c r="AE189" s="156"/>
      <c r="AF189" s="117"/>
      <c r="AG189" s="156"/>
      <c r="AH189" s="355"/>
      <c r="AI189" s="368">
        <f t="shared" ref="AI189" si="1071">N189*G189</f>
        <v>0</v>
      </c>
      <c r="AJ189" s="354"/>
      <c r="AK189" s="368">
        <f t="shared" ref="AK189" si="1072">Q189*G189</f>
        <v>0</v>
      </c>
      <c r="AL189" s="354"/>
      <c r="AM189" s="368">
        <f t="shared" ref="AM189" si="1073">T189*G189</f>
        <v>0</v>
      </c>
      <c r="AN189" s="354"/>
      <c r="AO189" s="368">
        <f t="shared" ref="AO189" si="1074">W189*G189</f>
        <v>0</v>
      </c>
      <c r="AP189" s="354"/>
      <c r="AQ189" s="368">
        <f t="shared" ref="AQ189" si="1075">SUM(AI189,AK189,AM189,AO189)</f>
        <v>0</v>
      </c>
      <c r="AR189" s="354"/>
      <c r="AS189" s="354"/>
      <c r="AT189" s="369">
        <f t="shared" ref="AT189" si="1076">(N189*G189)*F189</f>
        <v>0</v>
      </c>
      <c r="AU189" s="354"/>
      <c r="AV189" s="369">
        <f t="shared" ref="AV189" si="1077">(Q189*G189)*F189</f>
        <v>0</v>
      </c>
      <c r="AW189" s="354"/>
      <c r="AX189" s="369">
        <f t="shared" ref="AX189" si="1078">(T189*G189)*F189</f>
        <v>0</v>
      </c>
      <c r="AY189" s="354"/>
      <c r="AZ189" s="369">
        <f t="shared" ref="AZ189" si="1079">(W189*G189)*F189</f>
        <v>0</v>
      </c>
      <c r="BA189" s="354"/>
      <c r="BB189" s="369">
        <f t="shared" ref="BB189" si="1080">SUM(AS189:BA189)</f>
        <v>0</v>
      </c>
      <c r="BC189" s="150"/>
      <c r="BD189" s="116"/>
      <c r="BE189" s="367"/>
      <c r="BF189" s="367"/>
      <c r="BG189" s="367"/>
      <c r="BH189" s="367"/>
      <c r="BI189" s="367"/>
      <c r="BJ189" s="367"/>
      <c r="BK189" s="367">
        <f t="shared" si="1025"/>
        <v>0</v>
      </c>
      <c r="BL189" s="367">
        <f t="shared" si="1026"/>
        <v>0</v>
      </c>
      <c r="BM189" s="367">
        <f t="shared" si="1027"/>
        <v>0</v>
      </c>
      <c r="BN189" s="367">
        <f t="shared" si="1028"/>
        <v>0</v>
      </c>
      <c r="BO189" s="367">
        <f t="shared" si="1029"/>
        <v>0</v>
      </c>
      <c r="BP189" s="367">
        <f t="shared" si="1030"/>
        <v>0</v>
      </c>
      <c r="BQ189" s="383">
        <f t="shared" ref="BQ189" si="1081">SUM(BK189:BP189)</f>
        <v>0</v>
      </c>
      <c r="BR189" s="146"/>
      <c r="BS189" s="441" t="s">
        <v>90</v>
      </c>
      <c r="BT189" s="116"/>
      <c r="BU189" s="116"/>
      <c r="BV189" s="116"/>
      <c r="BW189" s="116"/>
      <c r="BX189" s="116"/>
      <c r="BY189" s="116"/>
      <c r="BZ189" s="116"/>
      <c r="CA189" s="116"/>
      <c r="CB189" s="116"/>
      <c r="CC189" s="116"/>
      <c r="CD189" s="116"/>
      <c r="CE189" s="116"/>
      <c r="CF189" s="116"/>
      <c r="CG189" s="116"/>
      <c r="CH189" s="116"/>
      <c r="CI189" s="116"/>
      <c r="CJ189" s="116"/>
      <c r="CK189" s="116"/>
      <c r="CL189" s="116"/>
      <c r="CM189" s="116"/>
      <c r="CN189" s="116"/>
      <c r="CO189" s="116"/>
      <c r="CP189" s="116"/>
      <c r="CQ189" s="116"/>
      <c r="CR189" s="116"/>
      <c r="CS189" s="116"/>
      <c r="CT189" s="116"/>
      <c r="CU189" s="116"/>
      <c r="CV189" s="116"/>
      <c r="CW189" s="116"/>
      <c r="CX189" s="116"/>
      <c r="CY189" s="116"/>
      <c r="CZ189" s="116"/>
      <c r="DA189" s="116"/>
      <c r="DB189" s="116"/>
      <c r="DC189" s="116"/>
      <c r="DD189" s="116"/>
      <c r="DE189" s="116"/>
      <c r="DF189" s="116"/>
      <c r="DG189" s="116"/>
      <c r="DH189" s="116"/>
      <c r="DI189" s="116"/>
      <c r="DJ189" s="116"/>
      <c r="DK189" s="116"/>
      <c r="DL189" s="116"/>
      <c r="DM189" s="116"/>
      <c r="DN189" s="116"/>
      <c r="DO189" s="116"/>
      <c r="DP189" s="116"/>
      <c r="DQ189" s="116"/>
      <c r="DR189" s="116"/>
      <c r="DS189" s="116"/>
      <c r="DT189" s="116"/>
      <c r="DU189" s="116"/>
      <c r="DV189" s="116"/>
      <c r="DW189" s="116"/>
      <c r="DX189" s="116"/>
      <c r="DY189" s="116"/>
      <c r="DZ189" s="116"/>
      <c r="EA189" s="116"/>
    </row>
    <row r="190" spans="1:131" ht="11.25" customHeight="1" x14ac:dyDescent="0.15">
      <c r="A190" s="113" t="s">
        <v>267</v>
      </c>
      <c r="B190" s="124"/>
      <c r="C190" s="127" t="s">
        <v>261</v>
      </c>
      <c r="D190" s="112" t="str">
        <f t="shared" si="1009"/>
        <v>S/O</v>
      </c>
      <c r="E190" s="710" t="s">
        <v>269</v>
      </c>
      <c r="F190" s="711">
        <f t="shared" si="1010"/>
        <v>0</v>
      </c>
      <c r="G190" s="209">
        <v>200</v>
      </c>
      <c r="H190" s="156"/>
      <c r="I190" s="211">
        <v>4506301</v>
      </c>
      <c r="J190" s="212"/>
      <c r="K190" s="552"/>
      <c r="L190" s="553"/>
      <c r="M190" s="212"/>
      <c r="N190" s="213"/>
      <c r="O190" s="214">
        <f>IF($D$18="YES", (N190), (0))</f>
        <v>0</v>
      </c>
      <c r="P190" s="190"/>
      <c r="Q190" s="213"/>
      <c r="R190" s="214">
        <f>IF($D$18="YES", (Q190), (0))</f>
        <v>0</v>
      </c>
      <c r="S190" s="190"/>
      <c r="T190" s="213"/>
      <c r="U190" s="214">
        <f>IF($D$18="YES", (T190), (0))</f>
        <v>0</v>
      </c>
      <c r="V190" s="190"/>
      <c r="W190" s="213"/>
      <c r="X190" s="214">
        <f>IF($D$18="YES", (W190), (0))</f>
        <v>0</v>
      </c>
      <c r="Y190" s="190"/>
      <c r="Z190" s="186"/>
      <c r="AA190" s="207"/>
      <c r="AB190" s="215"/>
      <c r="AC190" s="190"/>
      <c r="AD190" s="156">
        <f t="shared" si="1015"/>
        <v>0</v>
      </c>
      <c r="AE190" s="156"/>
      <c r="AF190" s="117"/>
      <c r="AG190" s="156"/>
      <c r="AH190" s="355"/>
      <c r="AI190" s="368">
        <f t="shared" si="1016"/>
        <v>0</v>
      </c>
      <c r="AJ190" s="354"/>
      <c r="AK190" s="368">
        <f t="shared" si="1017"/>
        <v>0</v>
      </c>
      <c r="AL190" s="354"/>
      <c r="AM190" s="368">
        <f t="shared" si="1018"/>
        <v>0</v>
      </c>
      <c r="AN190" s="354"/>
      <c r="AO190" s="368">
        <f t="shared" si="1019"/>
        <v>0</v>
      </c>
      <c r="AP190" s="354"/>
      <c r="AQ190" s="368">
        <f t="shared" si="848"/>
        <v>0</v>
      </c>
      <c r="AR190" s="354"/>
      <c r="AS190" s="354"/>
      <c r="AT190" s="369">
        <f t="shared" si="1020"/>
        <v>0</v>
      </c>
      <c r="AU190" s="354"/>
      <c r="AV190" s="369">
        <f t="shared" si="1021"/>
        <v>0</v>
      </c>
      <c r="AW190" s="354"/>
      <c r="AX190" s="369">
        <f t="shared" si="1022"/>
        <v>0</v>
      </c>
      <c r="AY190" s="354"/>
      <c r="AZ190" s="369">
        <f t="shared" si="1023"/>
        <v>0</v>
      </c>
      <c r="BA190" s="354"/>
      <c r="BB190" s="369">
        <f t="shared" si="1024"/>
        <v>0</v>
      </c>
      <c r="BC190" s="150"/>
      <c r="BD190" s="116"/>
      <c r="BE190" s="367"/>
      <c r="BF190" s="367"/>
      <c r="BG190" s="367"/>
      <c r="BH190" s="367"/>
      <c r="BI190" s="367"/>
      <c r="BJ190" s="367"/>
      <c r="BK190" s="367">
        <f t="shared" si="1025"/>
        <v>0</v>
      </c>
      <c r="BL190" s="367">
        <f t="shared" si="1026"/>
        <v>0</v>
      </c>
      <c r="BM190" s="367">
        <f t="shared" si="1027"/>
        <v>0</v>
      </c>
      <c r="BN190" s="367">
        <f t="shared" si="1028"/>
        <v>0</v>
      </c>
      <c r="BO190" s="367">
        <f t="shared" si="1029"/>
        <v>0</v>
      </c>
      <c r="BP190" s="367">
        <f t="shared" si="1030"/>
        <v>0</v>
      </c>
      <c r="BQ190" s="383">
        <f t="shared" si="1031"/>
        <v>0</v>
      </c>
      <c r="BR190" s="146"/>
      <c r="BS190" s="441" t="s">
        <v>90</v>
      </c>
      <c r="BT190" s="116"/>
      <c r="BU190" s="116"/>
      <c r="BV190" s="116"/>
      <c r="BW190" s="116"/>
      <c r="BX190" s="116"/>
      <c r="BY190" s="116"/>
      <c r="BZ190" s="116"/>
      <c r="CA190" s="116"/>
      <c r="CB190" s="116"/>
      <c r="CC190" s="116"/>
      <c r="CD190" s="116"/>
      <c r="CE190" s="116"/>
      <c r="CF190" s="116"/>
      <c r="CG190" s="116"/>
      <c r="CH190" s="116"/>
      <c r="CI190" s="116"/>
      <c r="CJ190" s="116"/>
      <c r="CK190" s="116"/>
      <c r="CL190" s="116"/>
      <c r="CM190" s="116"/>
      <c r="CN190" s="116"/>
      <c r="CO190" s="116"/>
      <c r="CP190" s="116"/>
      <c r="CQ190" s="116"/>
      <c r="CR190" s="116"/>
      <c r="CS190" s="116"/>
      <c r="CT190" s="116"/>
      <c r="CU190" s="116"/>
      <c r="CV190" s="116"/>
      <c r="CW190" s="116"/>
      <c r="CX190" s="116"/>
      <c r="CY190" s="116"/>
      <c r="CZ190" s="116"/>
      <c r="DA190" s="116"/>
      <c r="DB190" s="116"/>
      <c r="DC190" s="116"/>
      <c r="DD190" s="116"/>
      <c r="DE190" s="116"/>
      <c r="DF190" s="116"/>
      <c r="DG190" s="116"/>
      <c r="DH190" s="116"/>
      <c r="DI190" s="116"/>
      <c r="DJ190" s="116"/>
      <c r="DK190" s="116"/>
      <c r="DL190" s="116"/>
      <c r="DM190" s="116"/>
      <c r="DN190" s="116"/>
      <c r="DO190" s="116"/>
      <c r="DP190" s="116"/>
      <c r="DQ190" s="116"/>
      <c r="DR190" s="116"/>
      <c r="DS190" s="116"/>
      <c r="DT190" s="116"/>
      <c r="DU190" s="116"/>
      <c r="DV190" s="116"/>
      <c r="DW190" s="116"/>
      <c r="DX190" s="116"/>
      <c r="DY190" s="116"/>
      <c r="DZ190" s="116"/>
      <c r="EA190" s="116"/>
    </row>
    <row r="191" spans="1:131" ht="11.25" customHeight="1" x14ac:dyDescent="0.15">
      <c r="A191" s="113" t="s">
        <v>270</v>
      </c>
      <c r="B191" s="124"/>
      <c r="C191" s="127"/>
      <c r="D191" s="112" t="str">
        <f t="shared" si="1009"/>
        <v>S/O</v>
      </c>
      <c r="E191" s="710" t="s">
        <v>262</v>
      </c>
      <c r="F191" s="711">
        <f t="shared" si="1010"/>
        <v>0</v>
      </c>
      <c r="G191" s="209">
        <v>25</v>
      </c>
      <c r="H191" s="156"/>
      <c r="I191" s="211">
        <v>4506740</v>
      </c>
      <c r="J191" s="212"/>
      <c r="K191" s="552"/>
      <c r="L191" s="553"/>
      <c r="M191" s="212"/>
      <c r="N191" s="213"/>
      <c r="O191" s="214">
        <f t="shared" ref="O191" si="1082">IF($D$18="YES", (N191), (0))</f>
        <v>0</v>
      </c>
      <c r="P191" s="190"/>
      <c r="Q191" s="213"/>
      <c r="R191" s="214">
        <f t="shared" ref="R191" si="1083">IF($D$18="YES", (Q191), (0))</f>
        <v>0</v>
      </c>
      <c r="S191" s="190"/>
      <c r="T191" s="213"/>
      <c r="U191" s="214">
        <f t="shared" ref="U191" si="1084">IF($D$18="YES", (T191), (0))</f>
        <v>0</v>
      </c>
      <c r="V191" s="190"/>
      <c r="W191" s="213"/>
      <c r="X191" s="214">
        <f t="shared" ref="X191" si="1085">IF($D$18="YES", (W191), (0))</f>
        <v>0</v>
      </c>
      <c r="Y191" s="190"/>
      <c r="Z191" s="186"/>
      <c r="AA191" s="207"/>
      <c r="AB191" s="215"/>
      <c r="AC191" s="190"/>
      <c r="AD191" s="156">
        <f t="shared" si="1015"/>
        <v>0</v>
      </c>
      <c r="AE191" s="156"/>
      <c r="AF191" s="117"/>
      <c r="AG191" s="156"/>
      <c r="AH191" s="355"/>
      <c r="AI191" s="368">
        <f t="shared" si="1016"/>
        <v>0</v>
      </c>
      <c r="AJ191" s="354"/>
      <c r="AK191" s="368">
        <f t="shared" si="1017"/>
        <v>0</v>
      </c>
      <c r="AL191" s="354"/>
      <c r="AM191" s="368">
        <f t="shared" si="1018"/>
        <v>0</v>
      </c>
      <c r="AN191" s="354"/>
      <c r="AO191" s="368">
        <f t="shared" si="1019"/>
        <v>0</v>
      </c>
      <c r="AP191" s="354"/>
      <c r="AQ191" s="368">
        <f t="shared" si="848"/>
        <v>0</v>
      </c>
      <c r="AR191" s="354"/>
      <c r="AS191" s="354"/>
      <c r="AT191" s="369">
        <f t="shared" si="1020"/>
        <v>0</v>
      </c>
      <c r="AU191" s="354"/>
      <c r="AV191" s="369">
        <f t="shared" si="1021"/>
        <v>0</v>
      </c>
      <c r="AW191" s="354"/>
      <c r="AX191" s="369">
        <f t="shared" si="1022"/>
        <v>0</v>
      </c>
      <c r="AY191" s="354"/>
      <c r="AZ191" s="369">
        <f t="shared" si="1023"/>
        <v>0</v>
      </c>
      <c r="BA191" s="354"/>
      <c r="BB191" s="369">
        <f t="shared" si="1024"/>
        <v>0</v>
      </c>
      <c r="BC191" s="150"/>
      <c r="BD191" s="116"/>
      <c r="BE191" s="367"/>
      <c r="BF191" s="367"/>
      <c r="BG191" s="367"/>
      <c r="BH191" s="367"/>
      <c r="BI191" s="367"/>
      <c r="BJ191" s="367"/>
      <c r="BK191" s="367">
        <f t="shared" si="1025"/>
        <v>0</v>
      </c>
      <c r="BL191" s="367">
        <f t="shared" si="1026"/>
        <v>0</v>
      </c>
      <c r="BM191" s="367">
        <f t="shared" si="1027"/>
        <v>0</v>
      </c>
      <c r="BN191" s="367">
        <f t="shared" si="1028"/>
        <v>0</v>
      </c>
      <c r="BO191" s="367">
        <f t="shared" si="1029"/>
        <v>0</v>
      </c>
      <c r="BP191" s="367">
        <f t="shared" si="1030"/>
        <v>0</v>
      </c>
      <c r="BQ191" s="383">
        <f t="shared" si="1031"/>
        <v>0</v>
      </c>
      <c r="BR191" s="146"/>
      <c r="BS191" s="441" t="s">
        <v>90</v>
      </c>
      <c r="BT191" s="116"/>
      <c r="BU191" s="116"/>
      <c r="BV191" s="116"/>
      <c r="BW191" s="116"/>
      <c r="BX191" s="116"/>
      <c r="BY191" s="116"/>
      <c r="BZ191" s="116"/>
      <c r="CA191" s="116"/>
      <c r="CB191" s="116"/>
      <c r="CC191" s="116"/>
      <c r="CD191" s="116"/>
      <c r="CE191" s="116"/>
      <c r="CF191" s="116"/>
      <c r="CG191" s="116"/>
      <c r="CH191" s="116"/>
      <c r="CI191" s="116"/>
      <c r="CJ191" s="116"/>
      <c r="CK191" s="116"/>
      <c r="CL191" s="116"/>
      <c r="CM191" s="116"/>
      <c r="CN191" s="116"/>
      <c r="CO191" s="116"/>
      <c r="CP191" s="116"/>
      <c r="CQ191" s="116"/>
      <c r="CR191" s="116"/>
      <c r="CS191" s="116"/>
      <c r="CT191" s="116"/>
      <c r="CU191" s="116"/>
      <c r="CV191" s="116"/>
      <c r="CW191" s="116"/>
      <c r="CX191" s="116"/>
      <c r="CY191" s="116"/>
      <c r="CZ191" s="116"/>
      <c r="DA191" s="116"/>
      <c r="DB191" s="116"/>
      <c r="DC191" s="116"/>
      <c r="DD191" s="116"/>
      <c r="DE191" s="116"/>
      <c r="DF191" s="116"/>
      <c r="DG191" s="116"/>
      <c r="DH191" s="116"/>
      <c r="DI191" s="116"/>
      <c r="DJ191" s="116"/>
      <c r="DK191" s="116"/>
      <c r="DL191" s="116"/>
      <c r="DM191" s="116"/>
      <c r="DN191" s="116"/>
      <c r="DO191" s="116"/>
      <c r="DP191" s="116"/>
      <c r="DQ191" s="116"/>
      <c r="DR191" s="116"/>
      <c r="DS191" s="116"/>
      <c r="DT191" s="116"/>
      <c r="DU191" s="116"/>
      <c r="DV191" s="116"/>
      <c r="DW191" s="116"/>
      <c r="DX191" s="116"/>
      <c r="DY191" s="116"/>
      <c r="DZ191" s="116"/>
      <c r="EA191" s="116"/>
    </row>
    <row r="192" spans="1:131" ht="11.25" customHeight="1" x14ac:dyDescent="0.15">
      <c r="A192" s="113" t="s">
        <v>271</v>
      </c>
      <c r="B192" s="124"/>
      <c r="C192" s="127"/>
      <c r="D192" s="112" t="str">
        <f t="shared" ref="D192" si="1086">BS192</f>
        <v>S/O</v>
      </c>
      <c r="E192" s="710" t="s">
        <v>262</v>
      </c>
      <c r="F192" s="711">
        <f t="shared" ref="F192" si="1087">BQ192</f>
        <v>0</v>
      </c>
      <c r="G192" s="132">
        <v>25</v>
      </c>
      <c r="H192" s="156"/>
      <c r="I192" s="228">
        <v>4506532</v>
      </c>
      <c r="J192" s="212"/>
      <c r="K192" s="552"/>
      <c r="L192" s="553"/>
      <c r="M192" s="212"/>
      <c r="N192" s="213"/>
      <c r="O192" s="214">
        <f t="shared" ref="O192" si="1088">IF($D$18="YES", (N192), (0))</f>
        <v>0</v>
      </c>
      <c r="P192" s="190"/>
      <c r="Q192" s="213"/>
      <c r="R192" s="214">
        <f t="shared" ref="R192" si="1089">IF($D$18="YES", (Q192), (0))</f>
        <v>0</v>
      </c>
      <c r="S192" s="190"/>
      <c r="T192" s="213"/>
      <c r="U192" s="214">
        <f t="shared" ref="U192" si="1090">IF($D$18="YES", (T192), (0))</f>
        <v>0</v>
      </c>
      <c r="V192" s="190"/>
      <c r="W192" s="213"/>
      <c r="X192" s="214">
        <f t="shared" ref="X192" si="1091">IF($D$18="YES", (W192), (0))</f>
        <v>0</v>
      </c>
      <c r="Y192" s="190"/>
      <c r="Z192" s="186"/>
      <c r="AA192" s="207"/>
      <c r="AB192" s="215"/>
      <c r="AC192" s="190"/>
      <c r="AD192" s="156">
        <f t="shared" ref="AD192" si="1092">SUM(N192,O192,Q192,R192,T192,U192,W192,X192)</f>
        <v>0</v>
      </c>
      <c r="AE192" s="156"/>
      <c r="AF192" s="117"/>
      <c r="AG192" s="156"/>
      <c r="AH192" s="355"/>
      <c r="AI192" s="368">
        <f t="shared" ref="AI192" si="1093">N192*G192</f>
        <v>0</v>
      </c>
      <c r="AJ192" s="354"/>
      <c r="AK192" s="368">
        <f t="shared" ref="AK192" si="1094">Q192*G192</f>
        <v>0</v>
      </c>
      <c r="AL192" s="354"/>
      <c r="AM192" s="368">
        <f t="shared" ref="AM192" si="1095">T192*G192</f>
        <v>0</v>
      </c>
      <c r="AN192" s="354"/>
      <c r="AO192" s="368">
        <f t="shared" ref="AO192" si="1096">W192*G192</f>
        <v>0</v>
      </c>
      <c r="AP192" s="354"/>
      <c r="AQ192" s="368">
        <f t="shared" ref="AQ192" si="1097">SUM(AI192,AK192,AM192,AO192)</f>
        <v>0</v>
      </c>
      <c r="AR192" s="354"/>
      <c r="AS192" s="354"/>
      <c r="AT192" s="369">
        <f t="shared" ref="AT192" si="1098">(N192*G192)*F192</f>
        <v>0</v>
      </c>
      <c r="AU192" s="354"/>
      <c r="AV192" s="369">
        <f t="shared" ref="AV192" si="1099">(Q192*G192)*F192</f>
        <v>0</v>
      </c>
      <c r="AW192" s="354"/>
      <c r="AX192" s="369">
        <f t="shared" ref="AX192" si="1100">(T192*G192)*F192</f>
        <v>0</v>
      </c>
      <c r="AY192" s="354"/>
      <c r="AZ192" s="369">
        <f t="shared" ref="AZ192" si="1101">(W192*G192)*F192</f>
        <v>0</v>
      </c>
      <c r="BA192" s="354"/>
      <c r="BB192" s="369">
        <f t="shared" ref="BB192" si="1102">SUM(AS192:BA192)</f>
        <v>0</v>
      </c>
      <c r="BC192" s="150"/>
      <c r="BD192" s="116"/>
      <c r="BE192" s="367"/>
      <c r="BF192" s="367"/>
      <c r="BG192" s="367"/>
      <c r="BH192" s="367"/>
      <c r="BI192" s="367"/>
      <c r="BJ192" s="367"/>
      <c r="BK192" s="367">
        <f t="shared" si="1025"/>
        <v>0</v>
      </c>
      <c r="BL192" s="367">
        <f t="shared" si="1026"/>
        <v>0</v>
      </c>
      <c r="BM192" s="367">
        <f t="shared" si="1027"/>
        <v>0</v>
      </c>
      <c r="BN192" s="367">
        <f t="shared" si="1028"/>
        <v>0</v>
      </c>
      <c r="BO192" s="367">
        <f t="shared" si="1029"/>
        <v>0</v>
      </c>
      <c r="BP192" s="367">
        <f t="shared" si="1030"/>
        <v>0</v>
      </c>
      <c r="BQ192" s="383">
        <f t="shared" ref="BQ192" si="1103">SUM(BK192:BP192)</f>
        <v>0</v>
      </c>
      <c r="BR192" s="146"/>
      <c r="BS192" s="441" t="s">
        <v>90</v>
      </c>
      <c r="BT192" s="116"/>
      <c r="BU192" s="116"/>
      <c r="BV192" s="116"/>
      <c r="BW192" s="116"/>
      <c r="BX192" s="116"/>
      <c r="BY192" s="116"/>
      <c r="BZ192" s="116"/>
      <c r="CA192" s="116"/>
      <c r="CB192" s="116"/>
      <c r="CC192" s="116"/>
      <c r="CD192" s="116"/>
      <c r="CE192" s="116"/>
      <c r="CF192" s="116"/>
      <c r="CG192" s="116"/>
      <c r="CH192" s="116"/>
      <c r="CI192" s="116"/>
      <c r="CJ192" s="116"/>
      <c r="CK192" s="116"/>
      <c r="CL192" s="116"/>
      <c r="CM192" s="116"/>
      <c r="CN192" s="116"/>
      <c r="CO192" s="116"/>
      <c r="CP192" s="116"/>
      <c r="CQ192" s="116"/>
      <c r="CR192" s="116"/>
      <c r="CS192" s="116"/>
      <c r="CT192" s="116"/>
      <c r="CU192" s="116"/>
      <c r="CV192" s="116"/>
      <c r="CW192" s="116"/>
      <c r="CX192" s="116"/>
      <c r="CY192" s="116"/>
      <c r="CZ192" s="116"/>
      <c r="DA192" s="116"/>
      <c r="DB192" s="116"/>
      <c r="DC192" s="116"/>
      <c r="DD192" s="116"/>
      <c r="DE192" s="116"/>
      <c r="DF192" s="116"/>
      <c r="DG192" s="116"/>
      <c r="DH192" s="116"/>
      <c r="DI192" s="116"/>
      <c r="DJ192" s="116"/>
      <c r="DK192" s="116"/>
      <c r="DL192" s="116"/>
      <c r="DM192" s="116"/>
      <c r="DN192" s="116"/>
      <c r="DO192" s="116"/>
      <c r="DP192" s="116"/>
      <c r="DQ192" s="116"/>
      <c r="DR192" s="116"/>
      <c r="DS192" s="116"/>
      <c r="DT192" s="116"/>
      <c r="DU192" s="116"/>
      <c r="DV192" s="116"/>
      <c r="DW192" s="116"/>
      <c r="DX192" s="116"/>
      <c r="DY192" s="116"/>
      <c r="DZ192" s="116"/>
      <c r="EA192" s="116"/>
    </row>
    <row r="193" spans="1:131" ht="11.25" customHeight="1" x14ac:dyDescent="0.15">
      <c r="A193" s="113" t="s">
        <v>272</v>
      </c>
      <c r="B193" s="124"/>
      <c r="C193" s="127"/>
      <c r="D193" s="112" t="str">
        <f t="shared" si="1009"/>
        <v>S/O</v>
      </c>
      <c r="E193" s="710" t="s">
        <v>259</v>
      </c>
      <c r="F193" s="711">
        <f t="shared" si="1010"/>
        <v>0</v>
      </c>
      <c r="G193" s="132">
        <v>25</v>
      </c>
      <c r="H193" s="156"/>
      <c r="I193" s="228">
        <v>4506600</v>
      </c>
      <c r="J193" s="212"/>
      <c r="K193" s="552"/>
      <c r="L193" s="553"/>
      <c r="M193" s="212"/>
      <c r="N193" s="213"/>
      <c r="O193" s="214">
        <f t="shared" si="1011"/>
        <v>0</v>
      </c>
      <c r="P193" s="190"/>
      <c r="Q193" s="213"/>
      <c r="R193" s="214">
        <f t="shared" si="1012"/>
        <v>0</v>
      </c>
      <c r="S193" s="190"/>
      <c r="T193" s="213"/>
      <c r="U193" s="214">
        <f t="shared" si="1013"/>
        <v>0</v>
      </c>
      <c r="V193" s="190"/>
      <c r="W193" s="213"/>
      <c r="X193" s="214">
        <f t="shared" si="1014"/>
        <v>0</v>
      </c>
      <c r="Y193" s="190"/>
      <c r="Z193" s="186"/>
      <c r="AA193" s="207"/>
      <c r="AB193" s="215"/>
      <c r="AC193" s="190"/>
      <c r="AD193" s="156">
        <f t="shared" si="1015"/>
        <v>0</v>
      </c>
      <c r="AE193" s="156"/>
      <c r="AF193" s="117"/>
      <c r="AG193" s="156"/>
      <c r="AH193" s="355"/>
      <c r="AI193" s="368">
        <f t="shared" si="1016"/>
        <v>0</v>
      </c>
      <c r="AJ193" s="354"/>
      <c r="AK193" s="368">
        <f t="shared" si="1017"/>
        <v>0</v>
      </c>
      <c r="AL193" s="354"/>
      <c r="AM193" s="368">
        <f t="shared" si="1018"/>
        <v>0</v>
      </c>
      <c r="AN193" s="354"/>
      <c r="AO193" s="368">
        <f t="shared" si="1019"/>
        <v>0</v>
      </c>
      <c r="AP193" s="354"/>
      <c r="AQ193" s="368">
        <f t="shared" si="848"/>
        <v>0</v>
      </c>
      <c r="AR193" s="354"/>
      <c r="AS193" s="354"/>
      <c r="AT193" s="369">
        <f t="shared" si="1020"/>
        <v>0</v>
      </c>
      <c r="AU193" s="354"/>
      <c r="AV193" s="369">
        <f t="shared" si="1021"/>
        <v>0</v>
      </c>
      <c r="AW193" s="354"/>
      <c r="AX193" s="369">
        <f t="shared" si="1022"/>
        <v>0</v>
      </c>
      <c r="AY193" s="354"/>
      <c r="AZ193" s="369">
        <f t="shared" si="1023"/>
        <v>0</v>
      </c>
      <c r="BA193" s="354"/>
      <c r="BB193" s="369">
        <f t="shared" si="1024"/>
        <v>0</v>
      </c>
      <c r="BC193" s="150"/>
      <c r="BD193" s="116"/>
      <c r="BE193" s="367"/>
      <c r="BF193" s="367"/>
      <c r="BG193" s="367"/>
      <c r="BH193" s="367"/>
      <c r="BI193" s="367"/>
      <c r="BJ193" s="367"/>
      <c r="BK193" s="367">
        <f t="shared" si="1025"/>
        <v>0</v>
      </c>
      <c r="BL193" s="367">
        <f t="shared" si="1026"/>
        <v>0</v>
      </c>
      <c r="BM193" s="367">
        <f t="shared" si="1027"/>
        <v>0</v>
      </c>
      <c r="BN193" s="367">
        <f t="shared" si="1028"/>
        <v>0</v>
      </c>
      <c r="BO193" s="367">
        <f t="shared" si="1029"/>
        <v>0</v>
      </c>
      <c r="BP193" s="367">
        <f t="shared" si="1030"/>
        <v>0</v>
      </c>
      <c r="BQ193" s="383">
        <f t="shared" si="1031"/>
        <v>0</v>
      </c>
      <c r="BR193" s="146"/>
      <c r="BS193" s="441" t="s">
        <v>90</v>
      </c>
      <c r="BT193" s="116"/>
      <c r="BU193" s="116"/>
      <c r="BV193" s="116"/>
      <c r="BW193" s="116"/>
      <c r="BX193" s="116"/>
      <c r="BY193" s="116"/>
      <c r="BZ193" s="116"/>
      <c r="CA193" s="116"/>
      <c r="CB193" s="116"/>
      <c r="CC193" s="116"/>
      <c r="CD193" s="116"/>
      <c r="CE193" s="116"/>
      <c r="CF193" s="116"/>
      <c r="CG193" s="116"/>
      <c r="CH193" s="116"/>
      <c r="CI193" s="116"/>
      <c r="CJ193" s="116"/>
      <c r="CK193" s="116"/>
      <c r="CL193" s="116"/>
      <c r="CM193" s="116"/>
      <c r="CN193" s="116"/>
      <c r="CO193" s="116"/>
      <c r="CP193" s="116"/>
      <c r="CQ193" s="116"/>
      <c r="CR193" s="116"/>
      <c r="CS193" s="116"/>
      <c r="CT193" s="116"/>
      <c r="CU193" s="116"/>
      <c r="CV193" s="116"/>
      <c r="CW193" s="116"/>
      <c r="CX193" s="116"/>
      <c r="CY193" s="116"/>
      <c r="CZ193" s="116"/>
      <c r="DA193" s="116"/>
      <c r="DB193" s="116"/>
      <c r="DC193" s="116"/>
      <c r="DD193" s="116"/>
      <c r="DE193" s="116"/>
      <c r="DF193" s="116"/>
      <c r="DG193" s="116"/>
      <c r="DH193" s="116"/>
      <c r="DI193" s="116"/>
      <c r="DJ193" s="116"/>
      <c r="DK193" s="116"/>
      <c r="DL193" s="116"/>
      <c r="DM193" s="116"/>
      <c r="DN193" s="116"/>
      <c r="DO193" s="116"/>
      <c r="DP193" s="116"/>
      <c r="DQ193" s="116"/>
      <c r="DR193" s="116"/>
      <c r="DS193" s="116"/>
      <c r="DT193" s="116"/>
      <c r="DU193" s="116"/>
      <c r="DV193" s="116"/>
      <c r="DW193" s="116"/>
      <c r="DX193" s="116"/>
      <c r="DY193" s="116"/>
      <c r="DZ193" s="116"/>
      <c r="EA193" s="116"/>
    </row>
    <row r="194" spans="1:131" ht="11.25" customHeight="1" x14ac:dyDescent="0.15">
      <c r="A194" s="90" t="s">
        <v>273</v>
      </c>
      <c r="B194" s="205"/>
      <c r="C194" s="133"/>
      <c r="D194" s="406"/>
      <c r="E194" s="710"/>
      <c r="F194" s="711"/>
      <c r="G194" s="226"/>
      <c r="H194" s="206"/>
      <c r="I194" s="218"/>
      <c r="J194" s="135"/>
      <c r="K194" s="219"/>
      <c r="L194" s="219"/>
      <c r="M194" s="135"/>
      <c r="N194" s="227"/>
      <c r="O194" s="138"/>
      <c r="P194" s="190"/>
      <c r="Q194" s="227"/>
      <c r="R194" s="138"/>
      <c r="S194" s="190"/>
      <c r="T194" s="227"/>
      <c r="U194" s="138"/>
      <c r="V194" s="190"/>
      <c r="W194" s="227"/>
      <c r="X194" s="138"/>
      <c r="Y194" s="190"/>
      <c r="Z194" s="186"/>
      <c r="AA194" s="207"/>
      <c r="AB194" s="215"/>
      <c r="AC194" s="190"/>
      <c r="AD194" s="156">
        <f>SUM(AD195:AD225)</f>
        <v>0</v>
      </c>
      <c r="AE194" s="156"/>
      <c r="AF194" s="117"/>
      <c r="AG194" s="156"/>
      <c r="AH194" s="355"/>
      <c r="AI194" s="368"/>
      <c r="AJ194" s="354"/>
      <c r="AK194" s="368"/>
      <c r="AL194" s="354"/>
      <c r="AM194" s="368"/>
      <c r="AN194" s="354"/>
      <c r="AO194" s="368"/>
      <c r="AP194" s="354"/>
      <c r="AQ194" s="368"/>
      <c r="AR194" s="354"/>
      <c r="AS194" s="354"/>
      <c r="AT194" s="369"/>
      <c r="AU194" s="354"/>
      <c r="AV194" s="369"/>
      <c r="AW194" s="354"/>
      <c r="AX194" s="369"/>
      <c r="AY194" s="354"/>
      <c r="AZ194" s="369"/>
      <c r="BA194" s="354"/>
      <c r="BB194" s="369"/>
      <c r="BC194" s="150"/>
      <c r="BD194" s="116"/>
      <c r="BE194" s="367"/>
      <c r="BF194" s="367"/>
      <c r="BG194" s="367"/>
      <c r="BH194" s="367"/>
      <c r="BI194" s="367"/>
      <c r="BJ194" s="367"/>
      <c r="BK194" s="367"/>
      <c r="BL194" s="367"/>
      <c r="BM194" s="367"/>
      <c r="BN194" s="367"/>
      <c r="BO194" s="367"/>
      <c r="BP194" s="367"/>
      <c r="BQ194" s="383"/>
      <c r="BR194" s="146"/>
      <c r="BS194" s="441" t="e">
        <v>#N/A</v>
      </c>
      <c r="BT194" s="116"/>
      <c r="BU194" s="116"/>
      <c r="BV194" s="116"/>
      <c r="BW194" s="116"/>
      <c r="BX194" s="116"/>
      <c r="BY194" s="116"/>
      <c r="BZ194" s="116"/>
      <c r="CA194" s="116"/>
      <c r="CB194" s="116"/>
      <c r="CC194" s="116"/>
      <c r="CD194" s="116"/>
      <c r="CE194" s="116"/>
      <c r="CF194" s="116"/>
      <c r="CG194" s="116"/>
      <c r="CH194" s="116"/>
      <c r="CI194" s="116"/>
      <c r="CJ194" s="116"/>
      <c r="CK194" s="116"/>
      <c r="CL194" s="116"/>
      <c r="CM194" s="116"/>
      <c r="CN194" s="116"/>
      <c r="CO194" s="116"/>
      <c r="CP194" s="116"/>
      <c r="CQ194" s="116"/>
      <c r="CR194" s="116"/>
      <c r="CS194" s="116"/>
      <c r="CT194" s="116"/>
      <c r="CU194" s="116"/>
      <c r="CV194" s="116"/>
      <c r="CW194" s="116"/>
      <c r="CX194" s="116"/>
      <c r="CY194" s="116"/>
      <c r="CZ194" s="116"/>
      <c r="DA194" s="116"/>
      <c r="DB194" s="116"/>
      <c r="DC194" s="116"/>
      <c r="DD194" s="116"/>
      <c r="DE194" s="116"/>
      <c r="DF194" s="116"/>
      <c r="DG194" s="116"/>
      <c r="DH194" s="116"/>
      <c r="DI194" s="116"/>
      <c r="DJ194" s="116"/>
      <c r="DK194" s="116"/>
      <c r="DL194" s="116"/>
      <c r="DM194" s="116"/>
      <c r="DN194" s="116"/>
      <c r="DO194" s="116"/>
      <c r="DP194" s="116"/>
      <c r="DQ194" s="116"/>
      <c r="DR194" s="116"/>
      <c r="DS194" s="116"/>
      <c r="DT194" s="116"/>
      <c r="DU194" s="116"/>
      <c r="DV194" s="116"/>
      <c r="DW194" s="116"/>
      <c r="DX194" s="116"/>
      <c r="DY194" s="116"/>
      <c r="DZ194" s="116"/>
      <c r="EA194" s="116"/>
    </row>
    <row r="195" spans="1:131" ht="11.25" customHeight="1" x14ac:dyDescent="0.15">
      <c r="A195" s="113" t="s">
        <v>274</v>
      </c>
      <c r="B195" s="124"/>
      <c r="C195" s="127"/>
      <c r="D195" s="112">
        <f t="shared" ref="D195:D209" si="1104">BS195</f>
        <v>24</v>
      </c>
      <c r="E195" s="710" t="s">
        <v>262</v>
      </c>
      <c r="F195" s="711">
        <f t="shared" ref="F195:F220" si="1105">BQ195</f>
        <v>0</v>
      </c>
      <c r="G195" s="209">
        <v>25</v>
      </c>
      <c r="H195" s="210"/>
      <c r="I195" s="211">
        <v>4506700</v>
      </c>
      <c r="J195" s="212"/>
      <c r="K195" s="552"/>
      <c r="L195" s="553"/>
      <c r="M195" s="212"/>
      <c r="N195" s="213"/>
      <c r="O195" s="214">
        <f t="shared" ref="O195:O199" si="1106">IF($D$18="YES", (N195), (0))</f>
        <v>0</v>
      </c>
      <c r="P195" s="190"/>
      <c r="Q195" s="213"/>
      <c r="R195" s="214">
        <f t="shared" ref="R195:R199" si="1107">IF($D$18="YES", (Q195), (0))</f>
        <v>0</v>
      </c>
      <c r="S195" s="190"/>
      <c r="T195" s="213"/>
      <c r="U195" s="214">
        <f t="shared" ref="U195:U199" si="1108">IF($D$18="YES", (T195), (0))</f>
        <v>0</v>
      </c>
      <c r="V195" s="190"/>
      <c r="W195" s="213"/>
      <c r="X195" s="214">
        <f t="shared" ref="X195:X199" si="1109">IF($D$18="YES", (W195), (0))</f>
        <v>0</v>
      </c>
      <c r="Y195" s="190"/>
      <c r="Z195" s="186"/>
      <c r="AA195" s="207"/>
      <c r="AB195" s="215"/>
      <c r="AC195" s="190"/>
      <c r="AD195" s="156">
        <f t="shared" ref="AD195:AD220" si="1110">SUM(N195,O195,Q195,R195,T195,U195,W195,X195)</f>
        <v>0</v>
      </c>
      <c r="AE195" s="156"/>
      <c r="AF195" s="117"/>
      <c r="AG195" s="156"/>
      <c r="AH195" s="355"/>
      <c r="AI195" s="368">
        <f t="shared" ref="AI195:AI220" si="1111">N195*G195</f>
        <v>0</v>
      </c>
      <c r="AJ195" s="354"/>
      <c r="AK195" s="368">
        <f t="shared" ref="AK195:AK220" si="1112">Q195*G195</f>
        <v>0</v>
      </c>
      <c r="AL195" s="354"/>
      <c r="AM195" s="368">
        <f t="shared" ref="AM195:AM220" si="1113">T195*G195</f>
        <v>0</v>
      </c>
      <c r="AN195" s="354"/>
      <c r="AO195" s="368">
        <f t="shared" ref="AO195:AO220" si="1114">W195*G195</f>
        <v>0</v>
      </c>
      <c r="AP195" s="354"/>
      <c r="AQ195" s="368">
        <f t="shared" ref="AQ195:AQ220" si="1115">SUM(AI195,AK195,AM195,AO195)</f>
        <v>0</v>
      </c>
      <c r="AR195" s="354"/>
      <c r="AS195" s="354"/>
      <c r="AT195" s="369">
        <f t="shared" ref="AT195:AT220" si="1116">(N195*G195)*F195</f>
        <v>0</v>
      </c>
      <c r="AU195" s="354"/>
      <c r="AV195" s="369">
        <f t="shared" ref="AV195:AV220" si="1117">(Q195*G195)*F195</f>
        <v>0</v>
      </c>
      <c r="AW195" s="354"/>
      <c r="AX195" s="369">
        <f t="shared" ref="AX195:AX220" si="1118">(T195*G195)*F195</f>
        <v>0</v>
      </c>
      <c r="AY195" s="354"/>
      <c r="AZ195" s="369">
        <f t="shared" ref="AZ195:AZ220" si="1119">(W195*G195)*F195</f>
        <v>0</v>
      </c>
      <c r="BA195" s="354"/>
      <c r="BB195" s="369">
        <f t="shared" ref="BB195:BB220" si="1120">SUM(AS195:BA195)</f>
        <v>0</v>
      </c>
      <c r="BC195" s="150"/>
      <c r="BD195" s="116"/>
      <c r="BE195" s="367"/>
      <c r="BF195" s="367"/>
      <c r="BG195" s="367"/>
      <c r="BH195" s="367"/>
      <c r="BI195" s="367"/>
      <c r="BJ195" s="367"/>
      <c r="BK195" s="367">
        <f t="shared" ref="BK195:BK220" si="1121">IF($N$18&lt;BK$24,0,IF($N$18&gt;BK$25,0,$BE195))</f>
        <v>0</v>
      </c>
      <c r="BL195" s="367">
        <f t="shared" ref="BL195:BL220" si="1122">IF($N$18&lt;BL$24,0,IF($N$18&gt;BL$25,0,$BF195))</f>
        <v>0</v>
      </c>
      <c r="BM195" s="367">
        <f t="shared" ref="BM195:BM220" si="1123">IF($N$18&lt;BM$24,0,IF($N$18&gt;BM$25,0,$BG195))</f>
        <v>0</v>
      </c>
      <c r="BN195" s="367">
        <f t="shared" ref="BN195:BN220" si="1124">IF($N$18&lt;BN$24,0,IF($N$18&gt;BN$25,0,$BH195))</f>
        <v>0</v>
      </c>
      <c r="BO195" s="367">
        <f t="shared" ref="BO195:BO220" si="1125">IF($N$18&lt;BO$24,0,IF($N$18&gt;BO$25,0,$BI195))</f>
        <v>0</v>
      </c>
      <c r="BP195" s="367">
        <f t="shared" ref="BP195:BP220" si="1126">IF($N$18&lt;BP$24,0,IF($N$18&gt;BP$25,0,$BJ195))</f>
        <v>0</v>
      </c>
      <c r="BQ195" s="383">
        <f t="shared" ref="BQ195:BQ220" si="1127">SUM(BK195:BP195)</f>
        <v>0</v>
      </c>
      <c r="BR195" s="146"/>
      <c r="BS195" s="441">
        <v>24</v>
      </c>
      <c r="BT195" s="116"/>
      <c r="BU195" s="116"/>
      <c r="BV195" s="116"/>
      <c r="BW195" s="116"/>
      <c r="BX195" s="116"/>
      <c r="BY195" s="116"/>
      <c r="BZ195" s="116"/>
      <c r="CA195" s="116"/>
      <c r="CB195" s="116"/>
      <c r="CC195" s="116"/>
      <c r="CD195" s="116"/>
      <c r="CE195" s="116"/>
      <c r="CF195" s="116"/>
      <c r="CG195" s="116"/>
      <c r="CH195" s="116"/>
      <c r="CI195" s="116"/>
      <c r="CJ195" s="116"/>
      <c r="CK195" s="116"/>
      <c r="CL195" s="116"/>
      <c r="CM195" s="116"/>
      <c r="CN195" s="116"/>
      <c r="CO195" s="116"/>
      <c r="CP195" s="116"/>
      <c r="CQ195" s="116"/>
      <c r="CR195" s="116"/>
      <c r="CS195" s="116"/>
      <c r="CT195" s="116"/>
      <c r="CU195" s="116"/>
      <c r="CV195" s="116"/>
      <c r="CW195" s="116"/>
      <c r="CX195" s="116"/>
      <c r="CY195" s="116"/>
      <c r="CZ195" s="116"/>
      <c r="DA195" s="116"/>
      <c r="DB195" s="116"/>
      <c r="DC195" s="116"/>
      <c r="DD195" s="116"/>
      <c r="DE195" s="116"/>
      <c r="DF195" s="116"/>
      <c r="DG195" s="116"/>
      <c r="DH195" s="116"/>
      <c r="DI195" s="116"/>
      <c r="DJ195" s="116"/>
      <c r="DK195" s="116"/>
      <c r="DL195" s="116"/>
      <c r="DM195" s="116"/>
      <c r="DN195" s="116"/>
      <c r="DO195" s="116"/>
      <c r="DP195" s="116"/>
      <c r="DQ195" s="116"/>
      <c r="DR195" s="116"/>
      <c r="DS195" s="116"/>
      <c r="DT195" s="116"/>
      <c r="DU195" s="116"/>
      <c r="DV195" s="116"/>
      <c r="DW195" s="116"/>
      <c r="DX195" s="116"/>
      <c r="DY195" s="116"/>
      <c r="DZ195" s="116"/>
      <c r="EA195" s="116"/>
    </row>
    <row r="196" spans="1:131" ht="11.25" customHeight="1" x14ac:dyDescent="0.15">
      <c r="A196" s="113" t="s">
        <v>275</v>
      </c>
      <c r="B196" s="124" t="s">
        <v>276</v>
      </c>
      <c r="C196" s="127"/>
      <c r="D196" s="112" t="str">
        <f>BS196</f>
        <v>S/O</v>
      </c>
      <c r="E196" s="710" t="s">
        <v>262</v>
      </c>
      <c r="F196" s="711">
        <f>BQ196</f>
        <v>0</v>
      </c>
      <c r="G196" s="209">
        <v>25</v>
      </c>
      <c r="H196" s="210"/>
      <c r="I196" s="211">
        <v>4506762</v>
      </c>
      <c r="J196" s="212"/>
      <c r="K196" s="552"/>
      <c r="L196" s="553"/>
      <c r="M196" s="212"/>
      <c r="N196" s="213"/>
      <c r="O196" s="214">
        <f>IF($D$18="YES", (N196), (0))</f>
        <v>0</v>
      </c>
      <c r="P196" s="190"/>
      <c r="Q196" s="213"/>
      <c r="R196" s="214">
        <f>IF($D$18="YES", (Q196), (0))</f>
        <v>0</v>
      </c>
      <c r="S196" s="190"/>
      <c r="T196" s="213"/>
      <c r="U196" s="214">
        <f>IF($D$18="YES", (T196), (0))</f>
        <v>0</v>
      </c>
      <c r="V196" s="190"/>
      <c r="W196" s="213"/>
      <c r="X196" s="214">
        <f>IF($D$18="YES", (W196), (0))</f>
        <v>0</v>
      </c>
      <c r="Y196" s="190"/>
      <c r="Z196" s="186"/>
      <c r="AA196" s="207"/>
      <c r="AB196" s="215"/>
      <c r="AC196" s="190"/>
      <c r="AD196" s="156">
        <f>SUM(N196,O196,Q196,R196,T196,U196,W196,X196)</f>
        <v>0</v>
      </c>
      <c r="AE196" s="156"/>
      <c r="AF196" s="117"/>
      <c r="AG196" s="156"/>
      <c r="AH196" s="355"/>
      <c r="AI196" s="368">
        <f>N196*G196</f>
        <v>0</v>
      </c>
      <c r="AJ196" s="354"/>
      <c r="AK196" s="368">
        <f>Q196*G196</f>
        <v>0</v>
      </c>
      <c r="AL196" s="354"/>
      <c r="AM196" s="368">
        <f>T196*G196</f>
        <v>0</v>
      </c>
      <c r="AN196" s="354"/>
      <c r="AO196" s="368">
        <f>W196*G196</f>
        <v>0</v>
      </c>
      <c r="AP196" s="354"/>
      <c r="AQ196" s="368">
        <f>SUM(AI196,AK196,AM196,AO196)</f>
        <v>0</v>
      </c>
      <c r="AR196" s="354"/>
      <c r="AS196" s="354"/>
      <c r="AT196" s="369">
        <f>(N196*G196)*F196</f>
        <v>0</v>
      </c>
      <c r="AU196" s="354"/>
      <c r="AV196" s="369">
        <f>(Q196*G196)*F196</f>
        <v>0</v>
      </c>
      <c r="AW196" s="354"/>
      <c r="AX196" s="369">
        <f>(T196*G196)*F196</f>
        <v>0</v>
      </c>
      <c r="AY196" s="354"/>
      <c r="AZ196" s="369">
        <f>(W196*G196)*F196</f>
        <v>0</v>
      </c>
      <c r="BA196" s="354"/>
      <c r="BB196" s="369">
        <f>SUM(AS196:BA196)</f>
        <v>0</v>
      </c>
      <c r="BC196" s="150"/>
      <c r="BD196" s="116"/>
      <c r="BE196" s="367"/>
      <c r="BF196" s="367"/>
      <c r="BG196" s="367"/>
      <c r="BH196" s="367"/>
      <c r="BI196" s="367"/>
      <c r="BJ196" s="367"/>
      <c r="BK196" s="367">
        <f>IF($N$18&lt;BK$24,0,IF($N$18&gt;BK$25,0,$BE196))</f>
        <v>0</v>
      </c>
      <c r="BL196" s="367">
        <f>IF($N$18&lt;BL$24,0,IF($N$18&gt;BL$25,0,$BF196))</f>
        <v>0</v>
      </c>
      <c r="BM196" s="367">
        <f>IF($N$18&lt;BM$24,0,IF($N$18&gt;BM$25,0,$BG196))</f>
        <v>0</v>
      </c>
      <c r="BN196" s="367">
        <f>IF($N$18&lt;BN$24,0,IF($N$18&gt;BN$25,0,$BH196))</f>
        <v>0</v>
      </c>
      <c r="BO196" s="367">
        <f>IF($N$18&lt;BO$24,0,IF($N$18&gt;BO$25,0,$BI196))</f>
        <v>0</v>
      </c>
      <c r="BP196" s="367">
        <f>IF($N$18&lt;BP$24,0,IF($N$18&gt;BP$25,0,$BJ196))</f>
        <v>0</v>
      </c>
      <c r="BQ196" s="383">
        <f>SUM(BK196:BP196)</f>
        <v>0</v>
      </c>
      <c r="BR196" s="146"/>
      <c r="BS196" s="441" t="s">
        <v>90</v>
      </c>
      <c r="BT196" s="116"/>
      <c r="BU196" s="116"/>
      <c r="BV196" s="116"/>
      <c r="BW196" s="116"/>
      <c r="BX196" s="116"/>
      <c r="BY196" s="116"/>
      <c r="BZ196" s="116"/>
      <c r="CA196" s="116"/>
      <c r="CB196" s="116"/>
      <c r="CC196" s="116"/>
      <c r="CD196" s="116"/>
      <c r="CE196" s="116"/>
      <c r="CF196" s="116"/>
      <c r="CG196" s="116"/>
      <c r="CH196" s="116"/>
      <c r="CI196" s="116"/>
      <c r="CJ196" s="116"/>
      <c r="CK196" s="116"/>
      <c r="CL196" s="116"/>
      <c r="CM196" s="116"/>
      <c r="CN196" s="116"/>
      <c r="CO196" s="116"/>
      <c r="CP196" s="116"/>
      <c r="CQ196" s="116"/>
      <c r="CR196" s="116"/>
      <c r="CS196" s="116"/>
      <c r="CT196" s="116"/>
      <c r="CU196" s="116"/>
      <c r="CV196" s="116"/>
      <c r="CW196" s="116"/>
      <c r="CX196" s="116"/>
      <c r="CY196" s="116"/>
      <c r="CZ196" s="116"/>
      <c r="DA196" s="116"/>
      <c r="DB196" s="116"/>
      <c r="DC196" s="116"/>
      <c r="DD196" s="116"/>
      <c r="DE196" s="116"/>
      <c r="DF196" s="116"/>
      <c r="DG196" s="116"/>
      <c r="DH196" s="116"/>
      <c r="DI196" s="116"/>
      <c r="DJ196" s="116"/>
      <c r="DK196" s="116"/>
      <c r="DL196" s="116"/>
      <c r="DM196" s="116"/>
      <c r="DN196" s="116"/>
      <c r="DO196" s="116"/>
      <c r="DP196" s="116"/>
      <c r="DQ196" s="116"/>
      <c r="DR196" s="116"/>
      <c r="DS196" s="116"/>
      <c r="DT196" s="116"/>
      <c r="DU196" s="116"/>
      <c r="DV196" s="116"/>
      <c r="DW196" s="116"/>
      <c r="DX196" s="116"/>
      <c r="DY196" s="116"/>
      <c r="DZ196" s="116"/>
      <c r="EA196" s="116"/>
    </row>
    <row r="197" spans="1:131" ht="11.25" customHeight="1" x14ac:dyDescent="0.15">
      <c r="A197" s="90" t="s">
        <v>277</v>
      </c>
      <c r="B197" s="205"/>
      <c r="C197" s="133"/>
      <c r="D197" s="391"/>
      <c r="E197" s="710"/>
      <c r="F197" s="711"/>
      <c r="G197" s="226"/>
      <c r="H197" s="206"/>
      <c r="I197" s="218"/>
      <c r="J197" s="135"/>
      <c r="K197" s="219"/>
      <c r="L197" s="219"/>
      <c r="M197" s="135"/>
      <c r="N197" s="227"/>
      <c r="O197" s="138"/>
      <c r="P197" s="190"/>
      <c r="Q197" s="227"/>
      <c r="R197" s="138"/>
      <c r="S197" s="190"/>
      <c r="T197" s="227"/>
      <c r="U197" s="138"/>
      <c r="V197" s="190"/>
      <c r="W197" s="227"/>
      <c r="X197" s="138"/>
      <c r="Y197" s="190"/>
      <c r="Z197" s="186"/>
      <c r="AA197" s="207"/>
      <c r="AB197" s="215"/>
      <c r="AC197" s="190"/>
      <c r="AD197" s="156">
        <f>SUM(AD198:AD199)</f>
        <v>0</v>
      </c>
      <c r="AE197" s="156"/>
      <c r="AF197" s="117"/>
      <c r="AG197" s="156"/>
      <c r="AH197" s="355"/>
      <c r="AI197" s="368"/>
      <c r="AJ197" s="354"/>
      <c r="AK197" s="368"/>
      <c r="AL197" s="354"/>
      <c r="AM197" s="368"/>
      <c r="AN197" s="354"/>
      <c r="AO197" s="368"/>
      <c r="AP197" s="354"/>
      <c r="AQ197" s="368"/>
      <c r="AR197" s="354"/>
      <c r="AS197" s="354"/>
      <c r="AT197" s="369"/>
      <c r="AU197" s="354"/>
      <c r="AV197" s="369"/>
      <c r="AW197" s="354"/>
      <c r="AX197" s="369"/>
      <c r="AY197" s="354"/>
      <c r="AZ197" s="369"/>
      <c r="BA197" s="354"/>
      <c r="BB197" s="369"/>
      <c r="BC197" s="150"/>
      <c r="BD197" s="116"/>
      <c r="BE197" s="367"/>
      <c r="BF197" s="367"/>
      <c r="BG197" s="367"/>
      <c r="BH197" s="367"/>
      <c r="BI197" s="367"/>
      <c r="BJ197" s="367"/>
      <c r="BK197" s="367"/>
      <c r="BL197" s="367"/>
      <c r="BM197" s="367"/>
      <c r="BN197" s="367"/>
      <c r="BO197" s="367"/>
      <c r="BP197" s="367"/>
      <c r="BQ197" s="383"/>
      <c r="BR197" s="146"/>
      <c r="BS197" s="441" t="e">
        <v>#N/A</v>
      </c>
      <c r="BT197" s="116"/>
      <c r="BU197" s="116"/>
      <c r="BV197" s="116"/>
      <c r="BW197" s="116"/>
      <c r="BX197" s="116"/>
      <c r="BY197" s="116"/>
      <c r="BZ197" s="116"/>
      <c r="CA197" s="116"/>
      <c r="CB197" s="116"/>
      <c r="CC197" s="116"/>
      <c r="CD197" s="116"/>
      <c r="CE197" s="116"/>
      <c r="CF197" s="116"/>
      <c r="CG197" s="116"/>
      <c r="CH197" s="116"/>
      <c r="CI197" s="116"/>
      <c r="CJ197" s="116"/>
      <c r="CK197" s="116"/>
      <c r="CL197" s="116"/>
      <c r="CM197" s="116"/>
      <c r="CN197" s="116"/>
      <c r="CO197" s="116"/>
      <c r="CP197" s="116"/>
      <c r="CQ197" s="116"/>
      <c r="CR197" s="116"/>
      <c r="CS197" s="116"/>
      <c r="CT197" s="116"/>
      <c r="CU197" s="116"/>
      <c r="CV197" s="116"/>
      <c r="CW197" s="116"/>
      <c r="CX197" s="116"/>
      <c r="CY197" s="116"/>
      <c r="CZ197" s="116"/>
      <c r="DA197" s="116"/>
      <c r="DB197" s="116"/>
      <c r="DC197" s="116"/>
      <c r="DD197" s="116"/>
      <c r="DE197" s="116"/>
      <c r="DF197" s="116"/>
      <c r="DG197" s="116"/>
      <c r="DH197" s="116"/>
      <c r="DI197" s="116"/>
      <c r="DJ197" s="116"/>
      <c r="DK197" s="116"/>
      <c r="DL197" s="116"/>
      <c r="DM197" s="116"/>
      <c r="DN197" s="116"/>
      <c r="DO197" s="116"/>
      <c r="DP197" s="116"/>
      <c r="DQ197" s="116"/>
      <c r="DR197" s="116"/>
      <c r="DS197" s="116"/>
      <c r="DT197" s="116"/>
      <c r="DU197" s="116"/>
      <c r="DV197" s="116"/>
      <c r="DW197" s="116"/>
      <c r="DX197" s="116"/>
      <c r="DY197" s="116"/>
      <c r="DZ197" s="116"/>
      <c r="EA197" s="116"/>
    </row>
    <row r="198" spans="1:131" ht="11.25" customHeight="1" x14ac:dyDescent="0.15">
      <c r="A198" s="113" t="s">
        <v>278</v>
      </c>
      <c r="B198" s="124"/>
      <c r="C198" s="334"/>
      <c r="D198" s="112">
        <f t="shared" ref="D198" si="1128">BS198</f>
        <v>16</v>
      </c>
      <c r="E198" s="710" t="s">
        <v>262</v>
      </c>
      <c r="F198" s="711">
        <f t="shared" ref="F198" si="1129">BQ198</f>
        <v>0</v>
      </c>
      <c r="G198" s="209">
        <v>25</v>
      </c>
      <c r="H198" s="210"/>
      <c r="I198" s="211">
        <v>4506680</v>
      </c>
      <c r="J198" s="212"/>
      <c r="K198" s="552"/>
      <c r="L198" s="553"/>
      <c r="M198" s="212"/>
      <c r="N198" s="213"/>
      <c r="O198" s="214">
        <f t="shared" ref="O198" si="1130">IF($D$18="YES", (N198), (0))</f>
        <v>0</v>
      </c>
      <c r="P198" s="190"/>
      <c r="Q198" s="213"/>
      <c r="R198" s="214">
        <f t="shared" ref="R198" si="1131">IF($D$18="YES", (Q198), (0))</f>
        <v>0</v>
      </c>
      <c r="S198" s="190"/>
      <c r="T198" s="213"/>
      <c r="U198" s="214">
        <f t="shared" ref="U198" si="1132">IF($D$18="YES", (T198), (0))</f>
        <v>0</v>
      </c>
      <c r="V198" s="190"/>
      <c r="W198" s="213"/>
      <c r="X198" s="214">
        <f t="shared" ref="X198" si="1133">IF($D$18="YES", (W198), (0))</f>
        <v>0</v>
      </c>
      <c r="Y198" s="190"/>
      <c r="Z198" s="186"/>
      <c r="AA198" s="207"/>
      <c r="AB198" s="215"/>
      <c r="AC198" s="190"/>
      <c r="AD198" s="156">
        <f t="shared" ref="AD198" si="1134">SUM(N198,O198,Q198,R198,T198,U198,W198,X198)</f>
        <v>0</v>
      </c>
      <c r="AE198" s="156"/>
      <c r="AF198" s="117"/>
      <c r="AG198" s="156"/>
      <c r="AH198" s="355"/>
      <c r="AI198" s="368">
        <f t="shared" ref="AI198" si="1135">N198*G198</f>
        <v>0</v>
      </c>
      <c r="AJ198" s="354"/>
      <c r="AK198" s="368">
        <f t="shared" ref="AK198" si="1136">Q198*G198</f>
        <v>0</v>
      </c>
      <c r="AL198" s="354"/>
      <c r="AM198" s="368">
        <f t="shared" ref="AM198" si="1137">T198*G198</f>
        <v>0</v>
      </c>
      <c r="AN198" s="354"/>
      <c r="AO198" s="368">
        <f t="shared" ref="AO198" si="1138">W198*G198</f>
        <v>0</v>
      </c>
      <c r="AP198" s="354"/>
      <c r="AQ198" s="368">
        <f t="shared" ref="AQ198" si="1139">SUM(AI198,AK198,AM198,AO198)</f>
        <v>0</v>
      </c>
      <c r="AR198" s="354"/>
      <c r="AS198" s="354"/>
      <c r="AT198" s="369">
        <f t="shared" ref="AT198" si="1140">(N198*G198)*F198</f>
        <v>0</v>
      </c>
      <c r="AU198" s="354"/>
      <c r="AV198" s="369">
        <f t="shared" ref="AV198" si="1141">(Q198*G198)*F198</f>
        <v>0</v>
      </c>
      <c r="AW198" s="354"/>
      <c r="AX198" s="369">
        <f t="shared" ref="AX198" si="1142">(T198*G198)*F198</f>
        <v>0</v>
      </c>
      <c r="AY198" s="354"/>
      <c r="AZ198" s="369">
        <f t="shared" ref="AZ198" si="1143">(W198*G198)*F198</f>
        <v>0</v>
      </c>
      <c r="BA198" s="354"/>
      <c r="BB198" s="369">
        <f t="shared" ref="BB198" si="1144">SUM(AS198:BA198)</f>
        <v>0</v>
      </c>
      <c r="BC198" s="150"/>
      <c r="BD198" s="116"/>
      <c r="BE198" s="367"/>
      <c r="BF198" s="367"/>
      <c r="BG198" s="367"/>
      <c r="BH198" s="367"/>
      <c r="BI198" s="367"/>
      <c r="BJ198" s="367"/>
      <c r="BK198" s="367">
        <f t="shared" si="1121"/>
        <v>0</v>
      </c>
      <c r="BL198" s="367">
        <f t="shared" si="1122"/>
        <v>0</v>
      </c>
      <c r="BM198" s="367">
        <f t="shared" si="1123"/>
        <v>0</v>
      </c>
      <c r="BN198" s="367">
        <f t="shared" si="1124"/>
        <v>0</v>
      </c>
      <c r="BO198" s="367">
        <f t="shared" si="1125"/>
        <v>0</v>
      </c>
      <c r="BP198" s="367">
        <f t="shared" si="1126"/>
        <v>0</v>
      </c>
      <c r="BQ198" s="383">
        <f t="shared" ref="BQ198" si="1145">SUM(BK198:BP198)</f>
        <v>0</v>
      </c>
      <c r="BR198" s="146"/>
      <c r="BS198" s="441">
        <v>16</v>
      </c>
      <c r="BT198" s="116"/>
      <c r="BU198" s="116"/>
      <c r="BV198" s="116"/>
      <c r="BW198" s="116"/>
      <c r="BX198" s="116"/>
      <c r="BY198" s="116"/>
      <c r="BZ198" s="116"/>
      <c r="CA198" s="116"/>
      <c r="CB198" s="116"/>
      <c r="CC198" s="116"/>
      <c r="CD198" s="116"/>
      <c r="CE198" s="116"/>
      <c r="CF198" s="116"/>
      <c r="CG198" s="116"/>
      <c r="CH198" s="116"/>
      <c r="CI198" s="116"/>
      <c r="CJ198" s="116"/>
      <c r="CK198" s="116"/>
      <c r="CL198" s="116"/>
      <c r="CM198" s="116"/>
      <c r="CN198" s="116"/>
      <c r="CO198" s="116"/>
      <c r="CP198" s="116"/>
      <c r="CQ198" s="116"/>
      <c r="CR198" s="116"/>
      <c r="CS198" s="116"/>
      <c r="CT198" s="116"/>
      <c r="CU198" s="116"/>
      <c r="CV198" s="116"/>
      <c r="CW198" s="116"/>
      <c r="CX198" s="116"/>
      <c r="CY198" s="116"/>
      <c r="CZ198" s="116"/>
      <c r="DA198" s="116"/>
      <c r="DB198" s="116"/>
      <c r="DC198" s="116"/>
      <c r="DD198" s="116"/>
      <c r="DE198" s="116"/>
      <c r="DF198" s="116"/>
      <c r="DG198" s="116"/>
      <c r="DH198" s="116"/>
      <c r="DI198" s="116"/>
      <c r="DJ198" s="116"/>
      <c r="DK198" s="116"/>
      <c r="DL198" s="116"/>
      <c r="DM198" s="116"/>
      <c r="DN198" s="116"/>
      <c r="DO198" s="116"/>
      <c r="DP198" s="116"/>
      <c r="DQ198" s="116"/>
      <c r="DR198" s="116"/>
      <c r="DS198" s="116"/>
      <c r="DT198" s="116"/>
      <c r="DU198" s="116"/>
      <c r="DV198" s="116"/>
      <c r="DW198" s="116"/>
      <c r="DX198" s="116"/>
      <c r="DY198" s="116"/>
      <c r="DZ198" s="116"/>
      <c r="EA198" s="116"/>
    </row>
    <row r="199" spans="1:131" ht="11.25" customHeight="1" x14ac:dyDescent="0.15">
      <c r="A199" s="113" t="s">
        <v>279</v>
      </c>
      <c r="B199" s="124"/>
      <c r="C199" s="470" t="s">
        <v>67</v>
      </c>
      <c r="D199" s="112">
        <f t="shared" si="1104"/>
        <v>31</v>
      </c>
      <c r="E199" s="710" t="s">
        <v>262</v>
      </c>
      <c r="F199" s="711">
        <f t="shared" si="1105"/>
        <v>0</v>
      </c>
      <c r="G199" s="209">
        <v>25</v>
      </c>
      <c r="H199" s="210"/>
      <c r="I199" s="211">
        <v>4506692</v>
      </c>
      <c r="J199" s="212"/>
      <c r="K199" s="552"/>
      <c r="L199" s="553"/>
      <c r="M199" s="212"/>
      <c r="N199" s="213"/>
      <c r="O199" s="214">
        <f t="shared" si="1106"/>
        <v>0</v>
      </c>
      <c r="P199" s="190"/>
      <c r="Q199" s="213"/>
      <c r="R199" s="214">
        <f t="shared" si="1107"/>
        <v>0</v>
      </c>
      <c r="S199" s="190"/>
      <c r="T199" s="213"/>
      <c r="U199" s="214">
        <f t="shared" si="1108"/>
        <v>0</v>
      </c>
      <c r="V199" s="190"/>
      <c r="W199" s="213"/>
      <c r="X199" s="214">
        <f t="shared" si="1109"/>
        <v>0</v>
      </c>
      <c r="Y199" s="190"/>
      <c r="Z199" s="186"/>
      <c r="AA199" s="207"/>
      <c r="AB199" s="215"/>
      <c r="AC199" s="190"/>
      <c r="AD199" s="156">
        <f t="shared" si="1110"/>
        <v>0</v>
      </c>
      <c r="AE199" s="156"/>
      <c r="AF199" s="117"/>
      <c r="AG199" s="156"/>
      <c r="AH199" s="355"/>
      <c r="AI199" s="368">
        <f t="shared" si="1111"/>
        <v>0</v>
      </c>
      <c r="AJ199" s="354"/>
      <c r="AK199" s="368">
        <f t="shared" si="1112"/>
        <v>0</v>
      </c>
      <c r="AL199" s="354"/>
      <c r="AM199" s="368">
        <f t="shared" si="1113"/>
        <v>0</v>
      </c>
      <c r="AN199" s="354"/>
      <c r="AO199" s="368">
        <f t="shared" si="1114"/>
        <v>0</v>
      </c>
      <c r="AP199" s="354"/>
      <c r="AQ199" s="368">
        <f t="shared" si="1115"/>
        <v>0</v>
      </c>
      <c r="AR199" s="354"/>
      <c r="AS199" s="354"/>
      <c r="AT199" s="369">
        <f t="shared" si="1116"/>
        <v>0</v>
      </c>
      <c r="AU199" s="354"/>
      <c r="AV199" s="369">
        <f t="shared" si="1117"/>
        <v>0</v>
      </c>
      <c r="AW199" s="354"/>
      <c r="AX199" s="369">
        <f t="shared" si="1118"/>
        <v>0</v>
      </c>
      <c r="AY199" s="354"/>
      <c r="AZ199" s="369">
        <f t="shared" si="1119"/>
        <v>0</v>
      </c>
      <c r="BA199" s="354"/>
      <c r="BB199" s="369">
        <f t="shared" si="1120"/>
        <v>0</v>
      </c>
      <c r="BC199" s="150"/>
      <c r="BD199" s="116"/>
      <c r="BE199" s="367"/>
      <c r="BF199" s="367"/>
      <c r="BG199" s="367"/>
      <c r="BH199" s="367"/>
      <c r="BI199" s="367"/>
      <c r="BJ199" s="367"/>
      <c r="BK199" s="367">
        <f t="shared" si="1121"/>
        <v>0</v>
      </c>
      <c r="BL199" s="367">
        <f t="shared" si="1122"/>
        <v>0</v>
      </c>
      <c r="BM199" s="367">
        <f t="shared" si="1123"/>
        <v>0</v>
      </c>
      <c r="BN199" s="367">
        <f t="shared" si="1124"/>
        <v>0</v>
      </c>
      <c r="BO199" s="367">
        <f t="shared" si="1125"/>
        <v>0</v>
      </c>
      <c r="BP199" s="367">
        <f t="shared" si="1126"/>
        <v>0</v>
      </c>
      <c r="BQ199" s="383">
        <f t="shared" ref="BQ199" si="1146">SUM(BK199:BP199)</f>
        <v>0</v>
      </c>
      <c r="BR199" s="146"/>
      <c r="BS199" s="441">
        <v>31</v>
      </c>
      <c r="BT199" s="116"/>
      <c r="BU199" s="116"/>
      <c r="BV199" s="116"/>
      <c r="BW199" s="116"/>
      <c r="BX199" s="116"/>
      <c r="BY199" s="116"/>
      <c r="BZ199" s="116"/>
      <c r="CA199" s="116"/>
      <c r="CB199" s="116"/>
      <c r="CC199" s="116"/>
      <c r="CD199" s="116"/>
      <c r="CE199" s="116"/>
      <c r="CF199" s="116"/>
      <c r="CG199" s="116"/>
      <c r="CH199" s="116"/>
      <c r="CI199" s="116"/>
      <c r="CJ199" s="116"/>
      <c r="CK199" s="116"/>
      <c r="CL199" s="116"/>
      <c r="CM199" s="116"/>
      <c r="CN199" s="116"/>
      <c r="CO199" s="116"/>
      <c r="CP199" s="116"/>
      <c r="CQ199" s="116"/>
      <c r="CR199" s="116"/>
      <c r="CS199" s="116"/>
      <c r="CT199" s="116"/>
      <c r="CU199" s="116"/>
      <c r="CV199" s="116"/>
      <c r="CW199" s="116"/>
      <c r="CX199" s="116"/>
      <c r="CY199" s="116"/>
      <c r="CZ199" s="116"/>
      <c r="DA199" s="116"/>
      <c r="DB199" s="116"/>
      <c r="DC199" s="116"/>
      <c r="DD199" s="116"/>
      <c r="DE199" s="116"/>
      <c r="DF199" s="116"/>
      <c r="DG199" s="116"/>
      <c r="DH199" s="116"/>
      <c r="DI199" s="116"/>
      <c r="DJ199" s="116"/>
      <c r="DK199" s="116"/>
      <c r="DL199" s="116"/>
      <c r="DM199" s="116"/>
      <c r="DN199" s="116"/>
      <c r="DO199" s="116"/>
      <c r="DP199" s="116"/>
      <c r="DQ199" s="116"/>
      <c r="DR199" s="116"/>
      <c r="DS199" s="116"/>
      <c r="DT199" s="116"/>
      <c r="DU199" s="116"/>
      <c r="DV199" s="116"/>
      <c r="DW199" s="116"/>
      <c r="DX199" s="116"/>
      <c r="DY199" s="116"/>
      <c r="DZ199" s="116"/>
      <c r="EA199" s="116"/>
    </row>
    <row r="200" spans="1:131" ht="11.25" customHeight="1" x14ac:dyDescent="0.15">
      <c r="A200" s="113" t="s">
        <v>280</v>
      </c>
      <c r="B200" s="124"/>
      <c r="C200" s="127"/>
      <c r="D200" s="112" t="str">
        <f t="shared" ref="D200" si="1147">BS200</f>
        <v>S/O</v>
      </c>
      <c r="E200" s="710" t="s">
        <v>262</v>
      </c>
      <c r="F200" s="711">
        <f t="shared" ref="F200" si="1148">BQ200</f>
        <v>0</v>
      </c>
      <c r="G200" s="209">
        <v>25</v>
      </c>
      <c r="H200" s="210"/>
      <c r="I200" s="211">
        <v>4506710</v>
      </c>
      <c r="J200" s="212"/>
      <c r="K200" s="552"/>
      <c r="L200" s="553"/>
      <c r="M200" s="212"/>
      <c r="N200" s="213"/>
      <c r="O200" s="214">
        <f t="shared" ref="O200" si="1149">IF($D$18="YES", (N200), (0))</f>
        <v>0</v>
      </c>
      <c r="P200" s="190"/>
      <c r="Q200" s="213"/>
      <c r="R200" s="214">
        <f t="shared" ref="R200" si="1150">IF($D$18="YES", (Q200), (0))</f>
        <v>0</v>
      </c>
      <c r="S200" s="190"/>
      <c r="T200" s="213"/>
      <c r="U200" s="214">
        <f t="shared" ref="U200" si="1151">IF($D$18="YES", (T200), (0))</f>
        <v>0</v>
      </c>
      <c r="V200" s="190"/>
      <c r="W200" s="213"/>
      <c r="X200" s="214">
        <f t="shared" ref="X200" si="1152">IF($D$18="YES", (W200), (0))</f>
        <v>0</v>
      </c>
      <c r="Y200" s="190"/>
      <c r="Z200" s="186"/>
      <c r="AA200" s="207"/>
      <c r="AB200" s="215"/>
      <c r="AC200" s="190"/>
      <c r="AD200" s="156">
        <f t="shared" ref="AD200" si="1153">SUM(N200,O200,Q200,R200,T200,U200,W200,X200)</f>
        <v>0</v>
      </c>
      <c r="AE200" s="156"/>
      <c r="AF200" s="117"/>
      <c r="AG200" s="156"/>
      <c r="AH200" s="355"/>
      <c r="AI200" s="368">
        <f t="shared" ref="AI200" si="1154">N200*G200</f>
        <v>0</v>
      </c>
      <c r="AJ200" s="354"/>
      <c r="AK200" s="368">
        <f t="shared" ref="AK200" si="1155">Q200*G200</f>
        <v>0</v>
      </c>
      <c r="AL200" s="354"/>
      <c r="AM200" s="368">
        <f t="shared" ref="AM200" si="1156">T200*G200</f>
        <v>0</v>
      </c>
      <c r="AN200" s="354"/>
      <c r="AO200" s="368">
        <f t="shared" ref="AO200" si="1157">W200*G200</f>
        <v>0</v>
      </c>
      <c r="AP200" s="354"/>
      <c r="AQ200" s="368">
        <f t="shared" ref="AQ200" si="1158">SUM(AI200,AK200,AM200,AO200)</f>
        <v>0</v>
      </c>
      <c r="AR200" s="354"/>
      <c r="AS200" s="354"/>
      <c r="AT200" s="369">
        <f t="shared" ref="AT200" si="1159">(N200*G200)*F200</f>
        <v>0</v>
      </c>
      <c r="AU200" s="354"/>
      <c r="AV200" s="369">
        <f t="shared" ref="AV200" si="1160">(Q200*G200)*F200</f>
        <v>0</v>
      </c>
      <c r="AW200" s="354"/>
      <c r="AX200" s="369">
        <f t="shared" ref="AX200" si="1161">(T200*G200)*F200</f>
        <v>0</v>
      </c>
      <c r="AY200" s="354"/>
      <c r="AZ200" s="369">
        <f t="shared" ref="AZ200" si="1162">(W200*G200)*F200</f>
        <v>0</v>
      </c>
      <c r="BA200" s="354"/>
      <c r="BB200" s="369">
        <f t="shared" ref="BB200" si="1163">SUM(AS200:BA200)</f>
        <v>0</v>
      </c>
      <c r="BC200" s="150"/>
      <c r="BD200" s="116"/>
      <c r="BE200" s="367"/>
      <c r="BF200" s="367"/>
      <c r="BG200" s="367"/>
      <c r="BH200" s="367"/>
      <c r="BI200" s="367"/>
      <c r="BJ200" s="367"/>
      <c r="BK200" s="367">
        <f t="shared" si="1121"/>
        <v>0</v>
      </c>
      <c r="BL200" s="367">
        <f t="shared" si="1122"/>
        <v>0</v>
      </c>
      <c r="BM200" s="367">
        <f t="shared" si="1123"/>
        <v>0</v>
      </c>
      <c r="BN200" s="367">
        <f t="shared" si="1124"/>
        <v>0</v>
      </c>
      <c r="BO200" s="367">
        <f t="shared" si="1125"/>
        <v>0</v>
      </c>
      <c r="BP200" s="367">
        <f t="shared" si="1126"/>
        <v>0</v>
      </c>
      <c r="BQ200" s="383">
        <f t="shared" ref="BQ200" si="1164">SUM(BK200:BP200)</f>
        <v>0</v>
      </c>
      <c r="BR200" s="146"/>
      <c r="BS200" s="441" t="s">
        <v>90</v>
      </c>
      <c r="BT200" s="116"/>
      <c r="BU200" s="116"/>
      <c r="BV200" s="116"/>
      <c r="BW200" s="116"/>
      <c r="BX200" s="116"/>
      <c r="BY200" s="116"/>
      <c r="BZ200" s="116"/>
      <c r="CA200" s="116"/>
      <c r="CB200" s="116"/>
      <c r="CC200" s="116"/>
      <c r="CD200" s="116"/>
      <c r="CE200" s="116"/>
      <c r="CF200" s="116"/>
      <c r="CG200" s="116"/>
      <c r="CH200" s="116"/>
      <c r="CI200" s="116"/>
      <c r="CJ200" s="116"/>
      <c r="CK200" s="116"/>
      <c r="CL200" s="116"/>
      <c r="CM200" s="116"/>
      <c r="CN200" s="116"/>
      <c r="CO200" s="116"/>
      <c r="CP200" s="116"/>
      <c r="CQ200" s="116"/>
      <c r="CR200" s="116"/>
      <c r="CS200" s="116"/>
      <c r="CT200" s="116"/>
      <c r="CU200" s="116"/>
      <c r="CV200" s="116"/>
      <c r="CW200" s="116"/>
      <c r="CX200" s="116"/>
      <c r="CY200" s="116"/>
      <c r="CZ200" s="116"/>
      <c r="DA200" s="116"/>
      <c r="DB200" s="116"/>
      <c r="DC200" s="116"/>
      <c r="DD200" s="116"/>
      <c r="DE200" s="116"/>
      <c r="DF200" s="116"/>
      <c r="DG200" s="116"/>
      <c r="DH200" s="116"/>
      <c r="DI200" s="116"/>
      <c r="DJ200" s="116"/>
      <c r="DK200" s="116"/>
      <c r="DL200" s="116"/>
      <c r="DM200" s="116"/>
      <c r="DN200" s="116"/>
      <c r="DO200" s="116"/>
      <c r="DP200" s="116"/>
      <c r="DQ200" s="116"/>
      <c r="DR200" s="116"/>
      <c r="DS200" s="116"/>
      <c r="DT200" s="116"/>
      <c r="DU200" s="116"/>
      <c r="DV200" s="116"/>
      <c r="DW200" s="116"/>
      <c r="DX200" s="116"/>
      <c r="DY200" s="116"/>
      <c r="DZ200" s="116"/>
      <c r="EA200" s="116"/>
    </row>
    <row r="201" spans="1:131" ht="11.25" customHeight="1" x14ac:dyDescent="0.15">
      <c r="A201" s="113" t="s">
        <v>281</v>
      </c>
      <c r="B201" s="124"/>
      <c r="C201" s="127"/>
      <c r="D201" s="112">
        <f t="shared" si="1104"/>
        <v>14</v>
      </c>
      <c r="E201" s="710" t="s">
        <v>262</v>
      </c>
      <c r="F201" s="711">
        <f t="shared" si="1105"/>
        <v>0</v>
      </c>
      <c r="G201" s="209">
        <v>25</v>
      </c>
      <c r="H201" s="210"/>
      <c r="I201" s="211">
        <v>4507280</v>
      </c>
      <c r="J201" s="212"/>
      <c r="K201" s="552"/>
      <c r="L201" s="553"/>
      <c r="M201" s="212"/>
      <c r="N201" s="213"/>
      <c r="O201" s="214">
        <f t="shared" ref="O201" si="1165">IF($D$18="YES", (N201), (0))</f>
        <v>0</v>
      </c>
      <c r="P201" s="190"/>
      <c r="Q201" s="213"/>
      <c r="R201" s="214">
        <f t="shared" ref="R201" si="1166">IF($D$18="YES", (Q201), (0))</f>
        <v>0</v>
      </c>
      <c r="S201" s="190"/>
      <c r="T201" s="213"/>
      <c r="U201" s="214">
        <f t="shared" ref="U201" si="1167">IF($D$18="YES", (T201), (0))</f>
        <v>0</v>
      </c>
      <c r="V201" s="190"/>
      <c r="W201" s="213"/>
      <c r="X201" s="214">
        <f t="shared" ref="X201" si="1168">IF($D$18="YES", (W201), (0))</f>
        <v>0</v>
      </c>
      <c r="Y201" s="190"/>
      <c r="Z201" s="186"/>
      <c r="AA201" s="207"/>
      <c r="AB201" s="215"/>
      <c r="AC201" s="190"/>
      <c r="AD201" s="156">
        <f t="shared" si="1110"/>
        <v>0</v>
      </c>
      <c r="AE201" s="156"/>
      <c r="AF201" s="117"/>
      <c r="AG201" s="156"/>
      <c r="AH201" s="355"/>
      <c r="AI201" s="368">
        <f t="shared" si="1111"/>
        <v>0</v>
      </c>
      <c r="AJ201" s="354"/>
      <c r="AK201" s="368">
        <f t="shared" si="1112"/>
        <v>0</v>
      </c>
      <c r="AL201" s="354"/>
      <c r="AM201" s="368">
        <f t="shared" si="1113"/>
        <v>0</v>
      </c>
      <c r="AN201" s="354"/>
      <c r="AO201" s="368">
        <f t="shared" si="1114"/>
        <v>0</v>
      </c>
      <c r="AP201" s="354"/>
      <c r="AQ201" s="368">
        <f t="shared" si="1115"/>
        <v>0</v>
      </c>
      <c r="AR201" s="354"/>
      <c r="AS201" s="354"/>
      <c r="AT201" s="369">
        <f t="shared" si="1116"/>
        <v>0</v>
      </c>
      <c r="AU201" s="354"/>
      <c r="AV201" s="369">
        <f t="shared" si="1117"/>
        <v>0</v>
      </c>
      <c r="AW201" s="354"/>
      <c r="AX201" s="369">
        <f t="shared" si="1118"/>
        <v>0</v>
      </c>
      <c r="AY201" s="354"/>
      <c r="AZ201" s="369">
        <f t="shared" si="1119"/>
        <v>0</v>
      </c>
      <c r="BA201" s="354"/>
      <c r="BB201" s="369">
        <f t="shared" si="1120"/>
        <v>0</v>
      </c>
      <c r="BC201" s="150"/>
      <c r="BD201" s="116"/>
      <c r="BE201" s="367"/>
      <c r="BF201" s="367"/>
      <c r="BG201" s="367"/>
      <c r="BH201" s="367"/>
      <c r="BI201" s="367"/>
      <c r="BJ201" s="367"/>
      <c r="BK201" s="367">
        <f t="shared" si="1121"/>
        <v>0</v>
      </c>
      <c r="BL201" s="367">
        <f t="shared" si="1122"/>
        <v>0</v>
      </c>
      <c r="BM201" s="367">
        <f t="shared" si="1123"/>
        <v>0</v>
      </c>
      <c r="BN201" s="367">
        <f t="shared" si="1124"/>
        <v>0</v>
      </c>
      <c r="BO201" s="367">
        <f t="shared" si="1125"/>
        <v>0</v>
      </c>
      <c r="BP201" s="367">
        <f t="shared" si="1126"/>
        <v>0</v>
      </c>
      <c r="BQ201" s="383">
        <f t="shared" si="1127"/>
        <v>0</v>
      </c>
      <c r="BR201" s="146"/>
      <c r="BS201" s="441">
        <v>14</v>
      </c>
      <c r="BT201" s="116"/>
      <c r="BU201" s="116"/>
      <c r="BV201" s="116"/>
      <c r="BW201" s="116"/>
      <c r="BX201" s="116"/>
      <c r="BY201" s="116"/>
      <c r="BZ201" s="116"/>
      <c r="CA201" s="116"/>
      <c r="CB201" s="116"/>
      <c r="CC201" s="116"/>
      <c r="CD201" s="116"/>
      <c r="CE201" s="116"/>
      <c r="CF201" s="116"/>
      <c r="CG201" s="116"/>
      <c r="CH201" s="116"/>
      <c r="CI201" s="116"/>
      <c r="CJ201" s="116"/>
      <c r="CK201" s="116"/>
      <c r="CL201" s="116"/>
      <c r="CM201" s="116"/>
      <c r="CN201" s="116"/>
      <c r="CO201" s="116"/>
      <c r="CP201" s="116"/>
      <c r="CQ201" s="116"/>
      <c r="CR201" s="116"/>
      <c r="CS201" s="116"/>
      <c r="CT201" s="116"/>
      <c r="CU201" s="116"/>
      <c r="CV201" s="116"/>
      <c r="CW201" s="116"/>
      <c r="CX201" s="116"/>
      <c r="CY201" s="116"/>
      <c r="CZ201" s="116"/>
      <c r="DA201" s="116"/>
      <c r="DB201" s="116"/>
      <c r="DC201" s="116"/>
      <c r="DD201" s="116"/>
      <c r="DE201" s="116"/>
      <c r="DF201" s="116"/>
      <c r="DG201" s="116"/>
      <c r="DH201" s="116"/>
      <c r="DI201" s="116"/>
      <c r="DJ201" s="116"/>
      <c r="DK201" s="116"/>
      <c r="DL201" s="116"/>
      <c r="DM201" s="116"/>
      <c r="DN201" s="116"/>
      <c r="DO201" s="116"/>
      <c r="DP201" s="116"/>
      <c r="DQ201" s="116"/>
      <c r="DR201" s="116"/>
      <c r="DS201" s="116"/>
      <c r="DT201" s="116"/>
      <c r="DU201" s="116"/>
      <c r="DV201" s="116"/>
      <c r="DW201" s="116"/>
      <c r="DX201" s="116"/>
      <c r="DY201" s="116"/>
      <c r="DZ201" s="116"/>
      <c r="EA201" s="116"/>
    </row>
    <row r="202" spans="1:131" ht="11.25" customHeight="1" x14ac:dyDescent="0.15">
      <c r="A202" s="113" t="s">
        <v>282</v>
      </c>
      <c r="B202" s="124"/>
      <c r="C202" s="127"/>
      <c r="D202" s="112">
        <f t="shared" ref="D202" si="1169">BS202</f>
        <v>9</v>
      </c>
      <c r="E202" s="710" t="s">
        <v>262</v>
      </c>
      <c r="F202" s="711">
        <f t="shared" ref="F202" si="1170">BQ202</f>
        <v>0</v>
      </c>
      <c r="G202" s="209">
        <v>25</v>
      </c>
      <c r="H202" s="210"/>
      <c r="I202" s="211">
        <v>4507380</v>
      </c>
      <c r="J202" s="212"/>
      <c r="K202" s="552"/>
      <c r="L202" s="553"/>
      <c r="M202" s="212"/>
      <c r="N202" s="213"/>
      <c r="O202" s="214">
        <f t="shared" ref="O202" si="1171">IF($D$18="YES", (N202), (0))</f>
        <v>0</v>
      </c>
      <c r="P202" s="190"/>
      <c r="Q202" s="213"/>
      <c r="R202" s="214">
        <f t="shared" ref="R202" si="1172">IF($D$18="YES", (Q202), (0))</f>
        <v>0</v>
      </c>
      <c r="S202" s="190"/>
      <c r="T202" s="213"/>
      <c r="U202" s="214">
        <f t="shared" ref="U202" si="1173">IF($D$18="YES", (T202), (0))</f>
        <v>0</v>
      </c>
      <c r="V202" s="190"/>
      <c r="W202" s="213"/>
      <c r="X202" s="214">
        <f t="shared" ref="X202" si="1174">IF($D$18="YES", (W202), (0))</f>
        <v>0</v>
      </c>
      <c r="Y202" s="190"/>
      <c r="Z202" s="186"/>
      <c r="AA202" s="207"/>
      <c r="AB202" s="215"/>
      <c r="AC202" s="190"/>
      <c r="AD202" s="156">
        <f t="shared" ref="AD202" si="1175">SUM(N202,O202,Q202,R202,T202,U202,W202,X202)</f>
        <v>0</v>
      </c>
      <c r="AE202" s="156"/>
      <c r="AF202" s="117"/>
      <c r="AG202" s="156"/>
      <c r="AH202" s="355"/>
      <c r="AI202" s="368">
        <f t="shared" ref="AI202" si="1176">N202*G202</f>
        <v>0</v>
      </c>
      <c r="AJ202" s="354"/>
      <c r="AK202" s="368">
        <f t="shared" ref="AK202" si="1177">Q202*G202</f>
        <v>0</v>
      </c>
      <c r="AL202" s="354"/>
      <c r="AM202" s="368">
        <f t="shared" ref="AM202" si="1178">T202*G202</f>
        <v>0</v>
      </c>
      <c r="AN202" s="354"/>
      <c r="AO202" s="368">
        <f t="shared" ref="AO202" si="1179">W202*G202</f>
        <v>0</v>
      </c>
      <c r="AP202" s="354"/>
      <c r="AQ202" s="368">
        <f t="shared" ref="AQ202" si="1180">SUM(AI202,AK202,AM202,AO202)</f>
        <v>0</v>
      </c>
      <c r="AR202" s="354"/>
      <c r="AS202" s="354"/>
      <c r="AT202" s="369">
        <f t="shared" ref="AT202" si="1181">(N202*G202)*F202</f>
        <v>0</v>
      </c>
      <c r="AU202" s="354"/>
      <c r="AV202" s="369">
        <f t="shared" ref="AV202" si="1182">(Q202*G202)*F202</f>
        <v>0</v>
      </c>
      <c r="AW202" s="354"/>
      <c r="AX202" s="369">
        <f t="shared" ref="AX202" si="1183">(T202*G202)*F202</f>
        <v>0</v>
      </c>
      <c r="AY202" s="354"/>
      <c r="AZ202" s="369">
        <f t="shared" ref="AZ202" si="1184">(W202*G202)*F202</f>
        <v>0</v>
      </c>
      <c r="BA202" s="354"/>
      <c r="BB202" s="369">
        <f t="shared" ref="BB202" si="1185">SUM(AS202:BA202)</f>
        <v>0</v>
      </c>
      <c r="BC202" s="150"/>
      <c r="BD202" s="116"/>
      <c r="BE202" s="367"/>
      <c r="BF202" s="367"/>
      <c r="BG202" s="367"/>
      <c r="BH202" s="367"/>
      <c r="BI202" s="367"/>
      <c r="BJ202" s="367"/>
      <c r="BK202" s="367">
        <f t="shared" si="1121"/>
        <v>0</v>
      </c>
      <c r="BL202" s="367">
        <f t="shared" si="1122"/>
        <v>0</v>
      </c>
      <c r="BM202" s="367">
        <f t="shared" si="1123"/>
        <v>0</v>
      </c>
      <c r="BN202" s="367">
        <f t="shared" si="1124"/>
        <v>0</v>
      </c>
      <c r="BO202" s="367">
        <f t="shared" si="1125"/>
        <v>0</v>
      </c>
      <c r="BP202" s="367">
        <f t="shared" si="1126"/>
        <v>0</v>
      </c>
      <c r="BQ202" s="383">
        <f t="shared" ref="BQ202" si="1186">SUM(BK202:BP202)</f>
        <v>0</v>
      </c>
      <c r="BR202" s="146"/>
      <c r="BS202" s="441">
        <v>9</v>
      </c>
      <c r="BT202" s="116"/>
      <c r="BU202" s="116"/>
      <c r="BV202" s="116"/>
      <c r="BW202" s="116"/>
      <c r="BX202" s="116"/>
      <c r="BY202" s="116"/>
      <c r="BZ202" s="116"/>
      <c r="CA202" s="116"/>
      <c r="CB202" s="116"/>
      <c r="CC202" s="116"/>
      <c r="CD202" s="116"/>
      <c r="CE202" s="116"/>
      <c r="CF202" s="116"/>
      <c r="CG202" s="116"/>
      <c r="CH202" s="116"/>
      <c r="CI202" s="116"/>
      <c r="CJ202" s="116"/>
      <c r="CK202" s="116"/>
      <c r="CL202" s="116"/>
      <c r="CM202" s="116"/>
      <c r="CN202" s="116"/>
      <c r="CO202" s="116"/>
      <c r="CP202" s="116"/>
      <c r="CQ202" s="116"/>
      <c r="CR202" s="116"/>
      <c r="CS202" s="116"/>
      <c r="CT202" s="116"/>
      <c r="CU202" s="116"/>
      <c r="CV202" s="116"/>
      <c r="CW202" s="116"/>
      <c r="CX202" s="116"/>
      <c r="CY202" s="116"/>
      <c r="CZ202" s="116"/>
      <c r="DA202" s="116"/>
      <c r="DB202" s="116"/>
      <c r="DC202" s="116"/>
      <c r="DD202" s="116"/>
      <c r="DE202" s="116"/>
      <c r="DF202" s="116"/>
      <c r="DG202" s="116"/>
      <c r="DH202" s="116"/>
      <c r="DI202" s="116"/>
      <c r="DJ202" s="116"/>
      <c r="DK202" s="116"/>
      <c r="DL202" s="116"/>
      <c r="DM202" s="116"/>
      <c r="DN202" s="116"/>
      <c r="DO202" s="116"/>
      <c r="DP202" s="116"/>
      <c r="DQ202" s="116"/>
      <c r="DR202" s="116"/>
      <c r="DS202" s="116"/>
      <c r="DT202" s="116"/>
      <c r="DU202" s="116"/>
      <c r="DV202" s="116"/>
      <c r="DW202" s="116"/>
      <c r="DX202" s="116"/>
      <c r="DY202" s="116"/>
      <c r="DZ202" s="116"/>
      <c r="EA202" s="116"/>
    </row>
    <row r="203" spans="1:131" ht="11.25" customHeight="1" x14ac:dyDescent="0.15">
      <c r="A203" s="113" t="s">
        <v>283</v>
      </c>
      <c r="B203" s="124"/>
      <c r="C203" s="127"/>
      <c r="D203" s="112">
        <f t="shared" si="1104"/>
        <v>29</v>
      </c>
      <c r="E203" s="710" t="s">
        <v>259</v>
      </c>
      <c r="F203" s="711">
        <f t="shared" si="1105"/>
        <v>0</v>
      </c>
      <c r="G203" s="209">
        <v>25</v>
      </c>
      <c r="H203" s="210"/>
      <c r="I203" s="211">
        <v>4507330</v>
      </c>
      <c r="J203" s="212"/>
      <c r="K203" s="552"/>
      <c r="L203" s="553"/>
      <c r="M203" s="212"/>
      <c r="N203" s="213"/>
      <c r="O203" s="214">
        <f>IF($D$18="YES", (N203), (0))</f>
        <v>0</v>
      </c>
      <c r="P203" s="190"/>
      <c r="Q203" s="213"/>
      <c r="R203" s="214">
        <f>IF($D$18="YES", (Q203), (0))</f>
        <v>0</v>
      </c>
      <c r="S203" s="190"/>
      <c r="T203" s="213"/>
      <c r="U203" s="214">
        <f>IF($D$18="YES", (T203), (0))</f>
        <v>0</v>
      </c>
      <c r="V203" s="190"/>
      <c r="W203" s="213"/>
      <c r="X203" s="214">
        <f>IF($D$18="YES", (W203), (0))</f>
        <v>0</v>
      </c>
      <c r="Y203" s="190"/>
      <c r="Z203" s="186"/>
      <c r="AA203" s="207"/>
      <c r="AB203" s="215"/>
      <c r="AC203" s="190"/>
      <c r="AD203" s="156">
        <f t="shared" si="1110"/>
        <v>0</v>
      </c>
      <c r="AE203" s="156"/>
      <c r="AF203" s="117"/>
      <c r="AG203" s="156"/>
      <c r="AH203" s="355"/>
      <c r="AI203" s="368">
        <f t="shared" si="1111"/>
        <v>0</v>
      </c>
      <c r="AJ203" s="354"/>
      <c r="AK203" s="368">
        <f t="shared" si="1112"/>
        <v>0</v>
      </c>
      <c r="AL203" s="354"/>
      <c r="AM203" s="368">
        <f t="shared" si="1113"/>
        <v>0</v>
      </c>
      <c r="AN203" s="354"/>
      <c r="AO203" s="368">
        <f t="shared" si="1114"/>
        <v>0</v>
      </c>
      <c r="AP203" s="354"/>
      <c r="AQ203" s="368">
        <f t="shared" si="1115"/>
        <v>0</v>
      </c>
      <c r="AR203" s="354"/>
      <c r="AS203" s="354"/>
      <c r="AT203" s="369">
        <f t="shared" si="1116"/>
        <v>0</v>
      </c>
      <c r="AU203" s="354"/>
      <c r="AV203" s="369">
        <f t="shared" si="1117"/>
        <v>0</v>
      </c>
      <c r="AW203" s="354"/>
      <c r="AX203" s="369">
        <f t="shared" si="1118"/>
        <v>0</v>
      </c>
      <c r="AY203" s="354"/>
      <c r="AZ203" s="369">
        <f t="shared" si="1119"/>
        <v>0</v>
      </c>
      <c r="BA203" s="354"/>
      <c r="BB203" s="369">
        <f t="shared" si="1120"/>
        <v>0</v>
      </c>
      <c r="BC203" s="150"/>
      <c r="BD203" s="116"/>
      <c r="BE203" s="367"/>
      <c r="BF203" s="367"/>
      <c r="BG203" s="367"/>
      <c r="BH203" s="367"/>
      <c r="BI203" s="367"/>
      <c r="BJ203" s="367"/>
      <c r="BK203" s="367">
        <f t="shared" si="1121"/>
        <v>0</v>
      </c>
      <c r="BL203" s="367">
        <f t="shared" si="1122"/>
        <v>0</v>
      </c>
      <c r="BM203" s="367">
        <f t="shared" si="1123"/>
        <v>0</v>
      </c>
      <c r="BN203" s="367">
        <f t="shared" si="1124"/>
        <v>0</v>
      </c>
      <c r="BO203" s="367">
        <f t="shared" si="1125"/>
        <v>0</v>
      </c>
      <c r="BP203" s="367">
        <f t="shared" si="1126"/>
        <v>0</v>
      </c>
      <c r="BQ203" s="383">
        <f t="shared" si="1127"/>
        <v>0</v>
      </c>
      <c r="BR203" s="146"/>
      <c r="BS203" s="441">
        <v>29</v>
      </c>
      <c r="BT203" s="116"/>
      <c r="BU203" s="116"/>
      <c r="BV203" s="116"/>
      <c r="BW203" s="116"/>
      <c r="BX203" s="116"/>
      <c r="BY203" s="116"/>
      <c r="BZ203" s="116"/>
      <c r="CA203" s="116"/>
      <c r="CB203" s="116"/>
      <c r="CC203" s="116"/>
      <c r="CD203" s="116"/>
      <c r="CE203" s="116"/>
      <c r="CF203" s="116"/>
      <c r="CG203" s="116"/>
      <c r="CH203" s="116"/>
      <c r="CI203" s="116"/>
      <c r="CJ203" s="116"/>
      <c r="CK203" s="116"/>
      <c r="CL203" s="116"/>
      <c r="CM203" s="116"/>
      <c r="CN203" s="116"/>
      <c r="CO203" s="116"/>
      <c r="CP203" s="116"/>
      <c r="CQ203" s="116"/>
      <c r="CR203" s="116"/>
      <c r="CS203" s="116"/>
      <c r="CT203" s="116"/>
      <c r="CU203" s="116"/>
      <c r="CV203" s="116"/>
      <c r="CW203" s="116"/>
      <c r="CX203" s="116"/>
      <c r="CY203" s="116"/>
      <c r="CZ203" s="116"/>
      <c r="DA203" s="116"/>
      <c r="DB203" s="116"/>
      <c r="DC203" s="116"/>
      <c r="DD203" s="116"/>
      <c r="DE203" s="116"/>
      <c r="DF203" s="116"/>
      <c r="DG203" s="116"/>
      <c r="DH203" s="116"/>
      <c r="DI203" s="116"/>
      <c r="DJ203" s="116"/>
      <c r="DK203" s="116"/>
      <c r="DL203" s="116"/>
      <c r="DM203" s="116"/>
      <c r="DN203" s="116"/>
      <c r="DO203" s="116"/>
      <c r="DP203" s="116"/>
      <c r="DQ203" s="116"/>
      <c r="DR203" s="116"/>
      <c r="DS203" s="116"/>
      <c r="DT203" s="116"/>
      <c r="DU203" s="116"/>
      <c r="DV203" s="116"/>
      <c r="DW203" s="116"/>
      <c r="DX203" s="116"/>
      <c r="DY203" s="116"/>
      <c r="DZ203" s="116"/>
      <c r="EA203" s="116"/>
    </row>
    <row r="204" spans="1:131" ht="11.25" customHeight="1" x14ac:dyDescent="0.15">
      <c r="A204" s="113" t="s">
        <v>283</v>
      </c>
      <c r="B204" s="124"/>
      <c r="C204" s="127" t="s">
        <v>261</v>
      </c>
      <c r="D204" s="112">
        <f t="shared" si="1104"/>
        <v>6</v>
      </c>
      <c r="E204" s="710" t="s">
        <v>259</v>
      </c>
      <c r="F204" s="711">
        <f t="shared" si="1105"/>
        <v>0</v>
      </c>
      <c r="G204" s="209">
        <v>100</v>
      </c>
      <c r="H204" s="210"/>
      <c r="I204" s="211">
        <v>4507337</v>
      </c>
      <c r="J204" s="212"/>
      <c r="K204" s="552"/>
      <c r="L204" s="553"/>
      <c r="M204" s="212"/>
      <c r="N204" s="213"/>
      <c r="O204" s="214">
        <f>IF($D$18="YES", (N204), (0))</f>
        <v>0</v>
      </c>
      <c r="P204" s="190"/>
      <c r="Q204" s="213"/>
      <c r="R204" s="214">
        <f>IF($D$18="YES", (Q204), (0))</f>
        <v>0</v>
      </c>
      <c r="S204" s="190"/>
      <c r="T204" s="213"/>
      <c r="U204" s="214">
        <f>IF($D$18="YES", (T204), (0))</f>
        <v>0</v>
      </c>
      <c r="V204" s="190"/>
      <c r="W204" s="213"/>
      <c r="X204" s="214">
        <f>IF($D$18="YES", (W204), (0))</f>
        <v>0</v>
      </c>
      <c r="Y204" s="190"/>
      <c r="Z204" s="186"/>
      <c r="AA204" s="207"/>
      <c r="AB204" s="215"/>
      <c r="AC204" s="190"/>
      <c r="AD204" s="156">
        <f t="shared" si="1110"/>
        <v>0</v>
      </c>
      <c r="AE204" s="156"/>
      <c r="AF204" s="117"/>
      <c r="AG204" s="156"/>
      <c r="AH204" s="355"/>
      <c r="AI204" s="368">
        <f t="shared" si="1111"/>
        <v>0</v>
      </c>
      <c r="AJ204" s="354"/>
      <c r="AK204" s="368">
        <f t="shared" si="1112"/>
        <v>0</v>
      </c>
      <c r="AL204" s="354"/>
      <c r="AM204" s="368">
        <f t="shared" si="1113"/>
        <v>0</v>
      </c>
      <c r="AN204" s="354"/>
      <c r="AO204" s="368">
        <f t="shared" si="1114"/>
        <v>0</v>
      </c>
      <c r="AP204" s="354"/>
      <c r="AQ204" s="368">
        <f t="shared" si="1115"/>
        <v>0</v>
      </c>
      <c r="AR204" s="354"/>
      <c r="AS204" s="354"/>
      <c r="AT204" s="369">
        <f t="shared" si="1116"/>
        <v>0</v>
      </c>
      <c r="AU204" s="354"/>
      <c r="AV204" s="369">
        <f t="shared" si="1117"/>
        <v>0</v>
      </c>
      <c r="AW204" s="354"/>
      <c r="AX204" s="369">
        <f t="shared" si="1118"/>
        <v>0</v>
      </c>
      <c r="AY204" s="354"/>
      <c r="AZ204" s="369">
        <f t="shared" si="1119"/>
        <v>0</v>
      </c>
      <c r="BA204" s="354"/>
      <c r="BB204" s="369">
        <f t="shared" si="1120"/>
        <v>0</v>
      </c>
      <c r="BC204" s="150"/>
      <c r="BD204" s="116"/>
      <c r="BE204" s="367"/>
      <c r="BF204" s="367"/>
      <c r="BG204" s="367"/>
      <c r="BH204" s="367"/>
      <c r="BI204" s="367"/>
      <c r="BJ204" s="367"/>
      <c r="BK204" s="367">
        <f t="shared" si="1121"/>
        <v>0</v>
      </c>
      <c r="BL204" s="367">
        <f t="shared" si="1122"/>
        <v>0</v>
      </c>
      <c r="BM204" s="367">
        <f t="shared" si="1123"/>
        <v>0</v>
      </c>
      <c r="BN204" s="367">
        <f t="shared" si="1124"/>
        <v>0</v>
      </c>
      <c r="BO204" s="367">
        <f t="shared" si="1125"/>
        <v>0</v>
      </c>
      <c r="BP204" s="367">
        <f t="shared" si="1126"/>
        <v>0</v>
      </c>
      <c r="BQ204" s="383">
        <f t="shared" si="1127"/>
        <v>0</v>
      </c>
      <c r="BR204" s="146"/>
      <c r="BS204" s="441">
        <v>6</v>
      </c>
      <c r="BT204" s="116"/>
      <c r="BU204" s="116"/>
      <c r="BV204" s="116"/>
      <c r="BW204" s="116"/>
      <c r="BX204" s="116"/>
      <c r="BY204" s="116"/>
      <c r="BZ204" s="116"/>
      <c r="CA204" s="116"/>
      <c r="CB204" s="116"/>
      <c r="CC204" s="116"/>
      <c r="CD204" s="116"/>
      <c r="CE204" s="116"/>
      <c r="CF204" s="116"/>
      <c r="CG204" s="116"/>
      <c r="CH204" s="116"/>
      <c r="CI204" s="116"/>
      <c r="CJ204" s="116"/>
      <c r="CK204" s="116"/>
      <c r="CL204" s="116"/>
      <c r="CM204" s="116"/>
      <c r="CN204" s="116"/>
      <c r="CO204" s="116"/>
      <c r="CP204" s="116"/>
      <c r="CQ204" s="116"/>
      <c r="CR204" s="116"/>
      <c r="CS204" s="116"/>
      <c r="CT204" s="116"/>
      <c r="CU204" s="116"/>
      <c r="CV204" s="116"/>
      <c r="CW204" s="116"/>
      <c r="CX204" s="116"/>
      <c r="CY204" s="116"/>
      <c r="CZ204" s="116"/>
      <c r="DA204" s="116"/>
      <c r="DB204" s="116"/>
      <c r="DC204" s="116"/>
      <c r="DD204" s="116"/>
      <c r="DE204" s="116"/>
      <c r="DF204" s="116"/>
      <c r="DG204" s="116"/>
      <c r="DH204" s="116"/>
      <c r="DI204" s="116"/>
      <c r="DJ204" s="116"/>
      <c r="DK204" s="116"/>
      <c r="DL204" s="116"/>
      <c r="DM204" s="116"/>
      <c r="DN204" s="116"/>
      <c r="DO204" s="116"/>
      <c r="DP204" s="116"/>
      <c r="DQ204" s="116"/>
      <c r="DR204" s="116"/>
      <c r="DS204" s="116"/>
      <c r="DT204" s="116"/>
      <c r="DU204" s="116"/>
      <c r="DV204" s="116"/>
      <c r="DW204" s="116"/>
      <c r="DX204" s="116"/>
      <c r="DY204" s="116"/>
      <c r="DZ204" s="116"/>
      <c r="EA204" s="116"/>
    </row>
    <row r="205" spans="1:131" ht="11.25" customHeight="1" x14ac:dyDescent="0.15">
      <c r="A205" s="90" t="s">
        <v>284</v>
      </c>
      <c r="B205" s="205"/>
      <c r="C205" s="133"/>
      <c r="D205" s="391"/>
      <c r="E205" s="710"/>
      <c r="F205" s="711"/>
      <c r="G205" s="226"/>
      <c r="H205" s="206"/>
      <c r="I205" s="218"/>
      <c r="J205" s="135"/>
      <c r="K205" s="219"/>
      <c r="L205" s="219"/>
      <c r="M205" s="135"/>
      <c r="N205" s="227"/>
      <c r="O205" s="138"/>
      <c r="P205" s="190"/>
      <c r="Q205" s="227"/>
      <c r="R205" s="138"/>
      <c r="S205" s="190"/>
      <c r="T205" s="227"/>
      <c r="U205" s="138"/>
      <c r="V205" s="190"/>
      <c r="W205" s="227"/>
      <c r="X205" s="138"/>
      <c r="Y205" s="190"/>
      <c r="Z205" s="186"/>
      <c r="AA205" s="207"/>
      <c r="AB205" s="215"/>
      <c r="AC205" s="190"/>
      <c r="AD205" s="156">
        <f>SUM(AD206:AD209)</f>
        <v>0</v>
      </c>
      <c r="AE205" s="156"/>
      <c r="AF205" s="117"/>
      <c r="AG205" s="156"/>
      <c r="AH205" s="355"/>
      <c r="AI205" s="368"/>
      <c r="AJ205" s="354"/>
      <c r="AK205" s="368"/>
      <c r="AL205" s="354"/>
      <c r="AM205" s="368"/>
      <c r="AN205" s="354"/>
      <c r="AO205" s="368"/>
      <c r="AP205" s="354"/>
      <c r="AQ205" s="368"/>
      <c r="AR205" s="354"/>
      <c r="AS205" s="354"/>
      <c r="AT205" s="369"/>
      <c r="AU205" s="354"/>
      <c r="AV205" s="369"/>
      <c r="AW205" s="354"/>
      <c r="AX205" s="369"/>
      <c r="AY205" s="354"/>
      <c r="AZ205" s="369"/>
      <c r="BA205" s="354"/>
      <c r="BB205" s="369"/>
      <c r="BC205" s="150"/>
      <c r="BD205" s="116"/>
      <c r="BE205" s="367"/>
      <c r="BF205" s="367"/>
      <c r="BG205" s="367"/>
      <c r="BH205" s="367"/>
      <c r="BI205" s="367"/>
      <c r="BJ205" s="367"/>
      <c r="BK205" s="367"/>
      <c r="BL205" s="367"/>
      <c r="BM205" s="367"/>
      <c r="BN205" s="367"/>
      <c r="BO205" s="367"/>
      <c r="BP205" s="367"/>
      <c r="BQ205" s="383"/>
      <c r="BR205" s="146"/>
      <c r="BS205" s="441" t="e">
        <v>#N/A</v>
      </c>
      <c r="BT205" s="116"/>
      <c r="BU205" s="116"/>
      <c r="BV205" s="116"/>
      <c r="BW205" s="116"/>
      <c r="BX205" s="116"/>
      <c r="BY205" s="116"/>
      <c r="BZ205" s="116"/>
      <c r="CA205" s="116"/>
      <c r="CB205" s="116"/>
      <c r="CC205" s="116"/>
      <c r="CD205" s="116"/>
      <c r="CE205" s="116"/>
      <c r="CF205" s="116"/>
      <c r="CG205" s="116"/>
      <c r="CH205" s="116"/>
      <c r="CI205" s="116"/>
      <c r="CJ205" s="116"/>
      <c r="CK205" s="116"/>
      <c r="CL205" s="116"/>
      <c r="CM205" s="116"/>
      <c r="CN205" s="116"/>
      <c r="CO205" s="116"/>
      <c r="CP205" s="116"/>
      <c r="CQ205" s="116"/>
      <c r="CR205" s="116"/>
      <c r="CS205" s="116"/>
      <c r="CT205" s="116"/>
      <c r="CU205" s="116"/>
      <c r="CV205" s="116"/>
      <c r="CW205" s="116"/>
      <c r="CX205" s="116"/>
      <c r="CY205" s="116"/>
      <c r="CZ205" s="116"/>
      <c r="DA205" s="116"/>
      <c r="DB205" s="116"/>
      <c r="DC205" s="116"/>
      <c r="DD205" s="116"/>
      <c r="DE205" s="116"/>
      <c r="DF205" s="116"/>
      <c r="DG205" s="116"/>
      <c r="DH205" s="116"/>
      <c r="DI205" s="116"/>
      <c r="DJ205" s="116"/>
      <c r="DK205" s="116"/>
      <c r="DL205" s="116"/>
      <c r="DM205" s="116"/>
      <c r="DN205" s="116"/>
      <c r="DO205" s="116"/>
      <c r="DP205" s="116"/>
      <c r="DQ205" s="116"/>
      <c r="DR205" s="116"/>
      <c r="DS205" s="116"/>
      <c r="DT205" s="116"/>
      <c r="DU205" s="116"/>
      <c r="DV205" s="116"/>
      <c r="DW205" s="116"/>
      <c r="DX205" s="116"/>
      <c r="DY205" s="116"/>
      <c r="DZ205" s="116"/>
      <c r="EA205" s="116"/>
    </row>
    <row r="206" spans="1:131" ht="11.25" customHeight="1" x14ac:dyDescent="0.15">
      <c r="A206" s="113" t="s">
        <v>285</v>
      </c>
      <c r="B206" s="124" t="s">
        <v>286</v>
      </c>
      <c r="C206" s="127"/>
      <c r="D206" s="112" t="str">
        <f t="shared" si="1104"/>
        <v>S/O</v>
      </c>
      <c r="E206" s="710" t="s">
        <v>262</v>
      </c>
      <c r="F206" s="711">
        <f t="shared" si="1105"/>
        <v>0</v>
      </c>
      <c r="G206" s="209">
        <v>25</v>
      </c>
      <c r="H206" s="210"/>
      <c r="I206" s="211">
        <v>4506750</v>
      </c>
      <c r="J206" s="212"/>
      <c r="K206" s="552"/>
      <c r="L206" s="553"/>
      <c r="M206" s="212"/>
      <c r="N206" s="213"/>
      <c r="O206" s="214">
        <f t="shared" ref="O206:O207" si="1187">IF($D$18="YES", (N206), (0))</f>
        <v>0</v>
      </c>
      <c r="P206" s="190"/>
      <c r="Q206" s="213"/>
      <c r="R206" s="214">
        <f t="shared" ref="R206:R207" si="1188">IF($D$18="YES", (Q206), (0))</f>
        <v>0</v>
      </c>
      <c r="S206" s="190"/>
      <c r="T206" s="213"/>
      <c r="U206" s="214">
        <f t="shared" ref="U206:U207" si="1189">IF($D$18="YES", (T206), (0))</f>
        <v>0</v>
      </c>
      <c r="V206" s="190"/>
      <c r="W206" s="213"/>
      <c r="X206" s="214">
        <f t="shared" ref="X206:X207" si="1190">IF($D$18="YES", (W206), (0))</f>
        <v>0</v>
      </c>
      <c r="Y206" s="190"/>
      <c r="Z206" s="186"/>
      <c r="AA206" s="207"/>
      <c r="AB206" s="215"/>
      <c r="AC206" s="190"/>
      <c r="AD206" s="156">
        <f t="shared" si="1110"/>
        <v>0</v>
      </c>
      <c r="AE206" s="156"/>
      <c r="AF206" s="117"/>
      <c r="AG206" s="156"/>
      <c r="AH206" s="355"/>
      <c r="AI206" s="368">
        <f t="shared" si="1111"/>
        <v>0</v>
      </c>
      <c r="AJ206" s="354"/>
      <c r="AK206" s="368">
        <f t="shared" si="1112"/>
        <v>0</v>
      </c>
      <c r="AL206" s="354"/>
      <c r="AM206" s="368">
        <f t="shared" si="1113"/>
        <v>0</v>
      </c>
      <c r="AN206" s="354"/>
      <c r="AO206" s="368">
        <f t="shared" si="1114"/>
        <v>0</v>
      </c>
      <c r="AP206" s="354"/>
      <c r="AQ206" s="368">
        <f t="shared" si="1115"/>
        <v>0</v>
      </c>
      <c r="AR206" s="354"/>
      <c r="AS206" s="354"/>
      <c r="AT206" s="369">
        <f t="shared" si="1116"/>
        <v>0</v>
      </c>
      <c r="AU206" s="354"/>
      <c r="AV206" s="369">
        <f t="shared" si="1117"/>
        <v>0</v>
      </c>
      <c r="AW206" s="354"/>
      <c r="AX206" s="369">
        <f t="shared" si="1118"/>
        <v>0</v>
      </c>
      <c r="AY206" s="354"/>
      <c r="AZ206" s="369">
        <f t="shared" si="1119"/>
        <v>0</v>
      </c>
      <c r="BA206" s="354"/>
      <c r="BB206" s="369">
        <f t="shared" si="1120"/>
        <v>0</v>
      </c>
      <c r="BC206" s="150"/>
      <c r="BD206" s="116"/>
      <c r="BE206" s="367"/>
      <c r="BF206" s="367"/>
      <c r="BG206" s="367"/>
      <c r="BH206" s="367"/>
      <c r="BI206" s="367"/>
      <c r="BJ206" s="367"/>
      <c r="BK206" s="367">
        <f t="shared" si="1121"/>
        <v>0</v>
      </c>
      <c r="BL206" s="367">
        <f t="shared" si="1122"/>
        <v>0</v>
      </c>
      <c r="BM206" s="367">
        <f t="shared" si="1123"/>
        <v>0</v>
      </c>
      <c r="BN206" s="367">
        <f t="shared" si="1124"/>
        <v>0</v>
      </c>
      <c r="BO206" s="367">
        <f t="shared" si="1125"/>
        <v>0</v>
      </c>
      <c r="BP206" s="367">
        <f t="shared" si="1126"/>
        <v>0</v>
      </c>
      <c r="BQ206" s="383">
        <f t="shared" si="1127"/>
        <v>0</v>
      </c>
      <c r="BR206" s="146"/>
      <c r="BS206" s="441" t="s">
        <v>90</v>
      </c>
      <c r="BT206" s="116"/>
      <c r="BU206" s="116"/>
      <c r="BV206" s="116"/>
      <c r="BW206" s="116"/>
      <c r="BX206" s="116"/>
      <c r="BY206" s="116"/>
      <c r="BZ206" s="116"/>
      <c r="CA206" s="116"/>
      <c r="CB206" s="116"/>
      <c r="CC206" s="116"/>
      <c r="CD206" s="116"/>
      <c r="CE206" s="116"/>
      <c r="CF206" s="116"/>
      <c r="CG206" s="116"/>
      <c r="CH206" s="116"/>
      <c r="CI206" s="116"/>
      <c r="CJ206" s="116"/>
      <c r="CK206" s="116"/>
      <c r="CL206" s="116"/>
      <c r="CM206" s="116"/>
      <c r="CN206" s="116"/>
      <c r="CO206" s="116"/>
      <c r="CP206" s="116"/>
      <c r="CQ206" s="116"/>
      <c r="CR206" s="116"/>
      <c r="CS206" s="116"/>
      <c r="CT206" s="116"/>
      <c r="CU206" s="116"/>
      <c r="CV206" s="116"/>
      <c r="CW206" s="116"/>
      <c r="CX206" s="116"/>
      <c r="CY206" s="116"/>
      <c r="CZ206" s="116"/>
      <c r="DA206" s="116"/>
      <c r="DB206" s="116"/>
      <c r="DC206" s="116"/>
      <c r="DD206" s="116"/>
      <c r="DE206" s="116"/>
      <c r="DF206" s="116"/>
      <c r="DG206" s="116"/>
      <c r="DH206" s="116"/>
      <c r="DI206" s="116"/>
      <c r="DJ206" s="116"/>
      <c r="DK206" s="116"/>
      <c r="DL206" s="116"/>
      <c r="DM206" s="116"/>
      <c r="DN206" s="116"/>
      <c r="DO206" s="116"/>
      <c r="DP206" s="116"/>
      <c r="DQ206" s="116"/>
      <c r="DR206" s="116"/>
      <c r="DS206" s="116"/>
      <c r="DT206" s="116"/>
      <c r="DU206" s="116"/>
      <c r="DV206" s="116"/>
      <c r="DW206" s="116"/>
      <c r="DX206" s="116"/>
      <c r="DY206" s="116"/>
      <c r="DZ206" s="116"/>
      <c r="EA206" s="116"/>
    </row>
    <row r="207" spans="1:131" ht="11.25" customHeight="1" x14ac:dyDescent="0.15">
      <c r="A207" s="121" t="s">
        <v>287</v>
      </c>
      <c r="B207" s="124"/>
      <c r="C207" s="470" t="s">
        <v>67</v>
      </c>
      <c r="D207" s="112">
        <f t="shared" ref="D207" si="1191">BS207</f>
        <v>3</v>
      </c>
      <c r="E207" s="710" t="s">
        <v>262</v>
      </c>
      <c r="F207" s="711">
        <f t="shared" ref="F207" si="1192">BQ207</f>
        <v>0</v>
      </c>
      <c r="G207" s="209">
        <v>25</v>
      </c>
      <c r="H207" s="210"/>
      <c r="I207" s="211">
        <v>4506812</v>
      </c>
      <c r="J207" s="212"/>
      <c r="K207" s="552"/>
      <c r="L207" s="553"/>
      <c r="M207" s="212"/>
      <c r="N207" s="213"/>
      <c r="O207" s="214">
        <f t="shared" si="1187"/>
        <v>0</v>
      </c>
      <c r="P207" s="190"/>
      <c r="Q207" s="213"/>
      <c r="R207" s="214">
        <f t="shared" si="1188"/>
        <v>0</v>
      </c>
      <c r="S207" s="190"/>
      <c r="T207" s="213"/>
      <c r="U207" s="214">
        <f t="shared" si="1189"/>
        <v>0</v>
      </c>
      <c r="V207" s="190"/>
      <c r="W207" s="213"/>
      <c r="X207" s="214">
        <f t="shared" si="1190"/>
        <v>0</v>
      </c>
      <c r="Y207" s="190"/>
      <c r="Z207" s="186"/>
      <c r="AA207" s="207"/>
      <c r="AB207" s="215"/>
      <c r="AC207" s="190"/>
      <c r="AD207" s="156">
        <f t="shared" ref="AD207" si="1193">SUM(N207,O207,Q207,R207,T207,U207,W207,X207)</f>
        <v>0</v>
      </c>
      <c r="AE207" s="156"/>
      <c r="AF207" s="117"/>
      <c r="AG207" s="156"/>
      <c r="AH207" s="355"/>
      <c r="AI207" s="368">
        <f t="shared" ref="AI207" si="1194">N207*G207</f>
        <v>0</v>
      </c>
      <c r="AJ207" s="354"/>
      <c r="AK207" s="368">
        <f t="shared" ref="AK207" si="1195">Q207*G207</f>
        <v>0</v>
      </c>
      <c r="AL207" s="354"/>
      <c r="AM207" s="368">
        <f t="shared" ref="AM207" si="1196">T207*G207</f>
        <v>0</v>
      </c>
      <c r="AN207" s="354"/>
      <c r="AO207" s="368">
        <f t="shared" ref="AO207" si="1197">W207*G207</f>
        <v>0</v>
      </c>
      <c r="AP207" s="354"/>
      <c r="AQ207" s="368">
        <f t="shared" ref="AQ207" si="1198">SUM(AI207,AK207,AM207,AO207)</f>
        <v>0</v>
      </c>
      <c r="AR207" s="354"/>
      <c r="AS207" s="354"/>
      <c r="AT207" s="369">
        <f t="shared" ref="AT207" si="1199">(N207*G207)*F207</f>
        <v>0</v>
      </c>
      <c r="AU207" s="354"/>
      <c r="AV207" s="369">
        <f t="shared" ref="AV207" si="1200">(Q207*G207)*F207</f>
        <v>0</v>
      </c>
      <c r="AW207" s="354"/>
      <c r="AX207" s="369">
        <f t="shared" ref="AX207" si="1201">(T207*G207)*F207</f>
        <v>0</v>
      </c>
      <c r="AY207" s="354"/>
      <c r="AZ207" s="369">
        <f t="shared" ref="AZ207" si="1202">(W207*G207)*F207</f>
        <v>0</v>
      </c>
      <c r="BA207" s="354"/>
      <c r="BB207" s="369">
        <f t="shared" ref="BB207" si="1203">SUM(AS207:BA207)</f>
        <v>0</v>
      </c>
      <c r="BC207" s="150"/>
      <c r="BD207" s="116"/>
      <c r="BE207" s="367"/>
      <c r="BF207" s="367"/>
      <c r="BG207" s="367"/>
      <c r="BH207" s="367"/>
      <c r="BI207" s="367"/>
      <c r="BJ207" s="367"/>
      <c r="BK207" s="367">
        <f t="shared" si="1121"/>
        <v>0</v>
      </c>
      <c r="BL207" s="367">
        <f t="shared" si="1122"/>
        <v>0</v>
      </c>
      <c r="BM207" s="367">
        <f t="shared" si="1123"/>
        <v>0</v>
      </c>
      <c r="BN207" s="367">
        <f t="shared" si="1124"/>
        <v>0</v>
      </c>
      <c r="BO207" s="367">
        <f t="shared" si="1125"/>
        <v>0</v>
      </c>
      <c r="BP207" s="367">
        <f t="shared" si="1126"/>
        <v>0</v>
      </c>
      <c r="BQ207" s="383">
        <f t="shared" ref="BQ207" si="1204">SUM(BK207:BP207)</f>
        <v>0</v>
      </c>
      <c r="BR207" s="146"/>
      <c r="BS207" s="441">
        <v>3</v>
      </c>
      <c r="BT207" s="116"/>
      <c r="BU207" s="116"/>
      <c r="BV207" s="116"/>
      <c r="BW207" s="116"/>
      <c r="BX207" s="116"/>
      <c r="BY207" s="116"/>
      <c r="BZ207" s="116"/>
      <c r="CA207" s="116"/>
      <c r="CB207" s="116"/>
      <c r="CC207" s="116"/>
      <c r="CD207" s="116"/>
      <c r="CE207" s="116"/>
      <c r="CF207" s="116"/>
      <c r="CG207" s="116"/>
      <c r="CH207" s="116"/>
      <c r="CI207" s="116"/>
      <c r="CJ207" s="116"/>
      <c r="CK207" s="116"/>
      <c r="CL207" s="116"/>
      <c r="CM207" s="116"/>
      <c r="CN207" s="116"/>
      <c r="CO207" s="116"/>
      <c r="CP207" s="116"/>
      <c r="CQ207" s="116"/>
      <c r="CR207" s="116"/>
      <c r="CS207" s="116"/>
      <c r="CT207" s="116"/>
      <c r="CU207" s="116"/>
      <c r="CV207" s="116"/>
      <c r="CW207" s="116"/>
      <c r="CX207" s="116"/>
      <c r="CY207" s="116"/>
      <c r="CZ207" s="116"/>
      <c r="DA207" s="116"/>
      <c r="DB207" s="116"/>
      <c r="DC207" s="116"/>
      <c r="DD207" s="116"/>
      <c r="DE207" s="116"/>
      <c r="DF207" s="116"/>
      <c r="DG207" s="116"/>
      <c r="DH207" s="116"/>
      <c r="DI207" s="116"/>
      <c r="DJ207" s="116"/>
      <c r="DK207" s="116"/>
      <c r="DL207" s="116"/>
      <c r="DM207" s="116"/>
      <c r="DN207" s="116"/>
      <c r="DO207" s="116"/>
      <c r="DP207" s="116"/>
      <c r="DQ207" s="116"/>
      <c r="DR207" s="116"/>
      <c r="DS207" s="116"/>
      <c r="DT207" s="116"/>
      <c r="DU207" s="116"/>
      <c r="DV207" s="116"/>
      <c r="DW207" s="116"/>
      <c r="DX207" s="116"/>
      <c r="DY207" s="116"/>
      <c r="DZ207" s="116"/>
      <c r="EA207" s="116"/>
    </row>
    <row r="208" spans="1:131" ht="11.25" customHeight="1" x14ac:dyDescent="0.15">
      <c r="A208" s="121" t="s">
        <v>288</v>
      </c>
      <c r="B208" s="124"/>
      <c r="C208" s="127"/>
      <c r="D208" s="112">
        <f t="shared" si="1104"/>
        <v>8</v>
      </c>
      <c r="E208" s="710" t="s">
        <v>259</v>
      </c>
      <c r="F208" s="711">
        <f t="shared" si="1105"/>
        <v>0</v>
      </c>
      <c r="G208" s="209">
        <v>25</v>
      </c>
      <c r="H208" s="210"/>
      <c r="I208" s="211">
        <v>4506772</v>
      </c>
      <c r="J208" s="212"/>
      <c r="K208" s="552"/>
      <c r="L208" s="553"/>
      <c r="M208" s="212"/>
      <c r="N208" s="213"/>
      <c r="O208" s="214">
        <f t="shared" si="1011"/>
        <v>0</v>
      </c>
      <c r="P208" s="190"/>
      <c r="Q208" s="213"/>
      <c r="R208" s="214">
        <f t="shared" si="1012"/>
        <v>0</v>
      </c>
      <c r="S208" s="190"/>
      <c r="T208" s="213"/>
      <c r="U208" s="214">
        <f t="shared" si="1013"/>
        <v>0</v>
      </c>
      <c r="V208" s="190"/>
      <c r="W208" s="213"/>
      <c r="X208" s="214">
        <f t="shared" si="1014"/>
        <v>0</v>
      </c>
      <c r="Y208" s="190"/>
      <c r="Z208" s="186"/>
      <c r="AA208" s="207"/>
      <c r="AB208" s="215"/>
      <c r="AC208" s="190"/>
      <c r="AD208" s="156">
        <f t="shared" si="1110"/>
        <v>0</v>
      </c>
      <c r="AE208" s="156"/>
      <c r="AF208" s="117"/>
      <c r="AG208" s="156"/>
      <c r="AH208" s="355"/>
      <c r="AI208" s="368">
        <f t="shared" si="1111"/>
        <v>0</v>
      </c>
      <c r="AJ208" s="354"/>
      <c r="AK208" s="368">
        <f t="shared" si="1112"/>
        <v>0</v>
      </c>
      <c r="AL208" s="354"/>
      <c r="AM208" s="368">
        <f t="shared" si="1113"/>
        <v>0</v>
      </c>
      <c r="AN208" s="354"/>
      <c r="AO208" s="368">
        <f t="shared" si="1114"/>
        <v>0</v>
      </c>
      <c r="AP208" s="354"/>
      <c r="AQ208" s="368">
        <f t="shared" si="1115"/>
        <v>0</v>
      </c>
      <c r="AR208" s="354"/>
      <c r="AS208" s="354"/>
      <c r="AT208" s="369">
        <f t="shared" si="1116"/>
        <v>0</v>
      </c>
      <c r="AU208" s="354"/>
      <c r="AV208" s="369">
        <f t="shared" si="1117"/>
        <v>0</v>
      </c>
      <c r="AW208" s="354"/>
      <c r="AX208" s="369">
        <f t="shared" si="1118"/>
        <v>0</v>
      </c>
      <c r="AY208" s="354"/>
      <c r="AZ208" s="369">
        <f t="shared" si="1119"/>
        <v>0</v>
      </c>
      <c r="BA208" s="354"/>
      <c r="BB208" s="369">
        <f t="shared" si="1120"/>
        <v>0</v>
      </c>
      <c r="BC208" s="150"/>
      <c r="BD208" s="116"/>
      <c r="BE208" s="367"/>
      <c r="BF208" s="367"/>
      <c r="BG208" s="367"/>
      <c r="BH208" s="367"/>
      <c r="BI208" s="367"/>
      <c r="BJ208" s="367"/>
      <c r="BK208" s="367">
        <f t="shared" si="1121"/>
        <v>0</v>
      </c>
      <c r="BL208" s="367">
        <f t="shared" si="1122"/>
        <v>0</v>
      </c>
      <c r="BM208" s="367">
        <f t="shared" si="1123"/>
        <v>0</v>
      </c>
      <c r="BN208" s="367">
        <f t="shared" si="1124"/>
        <v>0</v>
      </c>
      <c r="BO208" s="367">
        <f t="shared" si="1125"/>
        <v>0</v>
      </c>
      <c r="BP208" s="367">
        <f t="shared" si="1126"/>
        <v>0</v>
      </c>
      <c r="BQ208" s="383">
        <f t="shared" si="1127"/>
        <v>0</v>
      </c>
      <c r="BR208" s="146"/>
      <c r="BS208" s="441">
        <v>8</v>
      </c>
      <c r="BT208" s="116"/>
      <c r="BU208" s="116"/>
      <c r="BV208" s="116"/>
      <c r="BW208" s="116"/>
      <c r="BX208" s="116"/>
      <c r="BY208" s="116"/>
      <c r="BZ208" s="116"/>
      <c r="CA208" s="116"/>
      <c r="CB208" s="116"/>
      <c r="CC208" s="116"/>
      <c r="CD208" s="116"/>
      <c r="CE208" s="116"/>
      <c r="CF208" s="116"/>
      <c r="CG208" s="116"/>
      <c r="CH208" s="116"/>
      <c r="CI208" s="116"/>
      <c r="CJ208" s="116"/>
      <c r="CK208" s="116"/>
      <c r="CL208" s="116"/>
      <c r="CM208" s="116"/>
      <c r="CN208" s="116"/>
      <c r="CO208" s="116"/>
      <c r="CP208" s="116"/>
      <c r="CQ208" s="116"/>
      <c r="CR208" s="116"/>
      <c r="CS208" s="116"/>
      <c r="CT208" s="116"/>
      <c r="CU208" s="116"/>
      <c r="CV208" s="116"/>
      <c r="CW208" s="116"/>
      <c r="CX208" s="116"/>
      <c r="CY208" s="116"/>
      <c r="CZ208" s="116"/>
      <c r="DA208" s="116"/>
      <c r="DB208" s="116"/>
      <c r="DC208" s="116"/>
      <c r="DD208" s="116"/>
      <c r="DE208" s="116"/>
      <c r="DF208" s="116"/>
      <c r="DG208" s="116"/>
      <c r="DH208" s="116"/>
      <c r="DI208" s="116"/>
      <c r="DJ208" s="116"/>
      <c r="DK208" s="116"/>
      <c r="DL208" s="116"/>
      <c r="DM208" s="116"/>
      <c r="DN208" s="116"/>
      <c r="DO208" s="116"/>
      <c r="DP208" s="116"/>
      <c r="DQ208" s="116"/>
      <c r="DR208" s="116"/>
      <c r="DS208" s="116"/>
      <c r="DT208" s="116"/>
      <c r="DU208" s="116"/>
      <c r="DV208" s="116"/>
      <c r="DW208" s="116"/>
      <c r="DX208" s="116"/>
      <c r="DY208" s="116"/>
      <c r="DZ208" s="116"/>
      <c r="EA208" s="116"/>
    </row>
    <row r="209" spans="1:131" ht="11.25" customHeight="1" x14ac:dyDescent="0.15">
      <c r="A209" s="121" t="s">
        <v>289</v>
      </c>
      <c r="B209" s="124" t="s">
        <v>290</v>
      </c>
      <c r="C209" s="127"/>
      <c r="D209" s="112">
        <f t="shared" si="1104"/>
        <v>28</v>
      </c>
      <c r="E209" s="710" t="s">
        <v>262</v>
      </c>
      <c r="F209" s="711">
        <f t="shared" si="1105"/>
        <v>0</v>
      </c>
      <c r="G209" s="209">
        <v>25</v>
      </c>
      <c r="H209" s="210"/>
      <c r="I209" s="211">
        <v>4506780</v>
      </c>
      <c r="J209" s="212"/>
      <c r="K209" s="552"/>
      <c r="L209" s="553"/>
      <c r="M209" s="212"/>
      <c r="N209" s="213"/>
      <c r="O209" s="214">
        <f t="shared" si="1011"/>
        <v>0</v>
      </c>
      <c r="P209" s="190"/>
      <c r="Q209" s="213"/>
      <c r="R209" s="214">
        <f t="shared" si="1012"/>
        <v>0</v>
      </c>
      <c r="S209" s="190"/>
      <c r="T209" s="213"/>
      <c r="U209" s="214">
        <f t="shared" si="1013"/>
        <v>0</v>
      </c>
      <c r="V209" s="190"/>
      <c r="W209" s="213"/>
      <c r="X209" s="214">
        <f t="shared" si="1014"/>
        <v>0</v>
      </c>
      <c r="Y209" s="190"/>
      <c r="Z209" s="186"/>
      <c r="AA209" s="207"/>
      <c r="AB209" s="215"/>
      <c r="AC209" s="190"/>
      <c r="AD209" s="156">
        <f t="shared" si="1110"/>
        <v>0</v>
      </c>
      <c r="AE209" s="156"/>
      <c r="AF209" s="117"/>
      <c r="AG209" s="156"/>
      <c r="AH209" s="355"/>
      <c r="AI209" s="368">
        <f t="shared" si="1111"/>
        <v>0</v>
      </c>
      <c r="AJ209" s="354"/>
      <c r="AK209" s="368">
        <f t="shared" si="1112"/>
        <v>0</v>
      </c>
      <c r="AL209" s="354"/>
      <c r="AM209" s="368">
        <f t="shared" si="1113"/>
        <v>0</v>
      </c>
      <c r="AN209" s="354"/>
      <c r="AO209" s="368">
        <f t="shared" si="1114"/>
        <v>0</v>
      </c>
      <c r="AP209" s="354"/>
      <c r="AQ209" s="368">
        <f t="shared" si="1115"/>
        <v>0</v>
      </c>
      <c r="AR209" s="354"/>
      <c r="AS209" s="354"/>
      <c r="AT209" s="369">
        <f t="shared" si="1116"/>
        <v>0</v>
      </c>
      <c r="AU209" s="354"/>
      <c r="AV209" s="369">
        <f t="shared" si="1117"/>
        <v>0</v>
      </c>
      <c r="AW209" s="354"/>
      <c r="AX209" s="369">
        <f t="shared" si="1118"/>
        <v>0</v>
      </c>
      <c r="AY209" s="354"/>
      <c r="AZ209" s="369">
        <f t="shared" si="1119"/>
        <v>0</v>
      </c>
      <c r="BA209" s="354"/>
      <c r="BB209" s="369">
        <f t="shared" si="1120"/>
        <v>0</v>
      </c>
      <c r="BC209" s="150"/>
      <c r="BD209" s="116"/>
      <c r="BE209" s="367"/>
      <c r="BF209" s="367"/>
      <c r="BG209" s="367"/>
      <c r="BH209" s="367"/>
      <c r="BI209" s="367"/>
      <c r="BJ209" s="367"/>
      <c r="BK209" s="367">
        <f t="shared" si="1121"/>
        <v>0</v>
      </c>
      <c r="BL209" s="367">
        <f t="shared" si="1122"/>
        <v>0</v>
      </c>
      <c r="BM209" s="367">
        <f t="shared" si="1123"/>
        <v>0</v>
      </c>
      <c r="BN209" s="367">
        <f t="shared" si="1124"/>
        <v>0</v>
      </c>
      <c r="BO209" s="367">
        <f t="shared" si="1125"/>
        <v>0</v>
      </c>
      <c r="BP209" s="367">
        <f t="shared" si="1126"/>
        <v>0</v>
      </c>
      <c r="BQ209" s="383">
        <f t="shared" si="1127"/>
        <v>0</v>
      </c>
      <c r="BR209" s="146"/>
      <c r="BS209" s="441">
        <v>28</v>
      </c>
      <c r="BT209" s="116"/>
      <c r="BU209" s="116"/>
      <c r="BV209" s="116"/>
      <c r="BW209" s="116"/>
      <c r="BX209" s="116"/>
      <c r="BY209" s="116"/>
      <c r="BZ209" s="116"/>
      <c r="CA209" s="116"/>
      <c r="CB209" s="116"/>
      <c r="CC209" s="116"/>
      <c r="CD209" s="116"/>
      <c r="CE209" s="116"/>
      <c r="CF209" s="116"/>
      <c r="CG209" s="116"/>
      <c r="CH209" s="116"/>
      <c r="CI209" s="116"/>
      <c r="CJ209" s="116"/>
      <c r="CK209" s="116"/>
      <c r="CL209" s="116"/>
      <c r="CM209" s="116"/>
      <c r="CN209" s="116"/>
      <c r="CO209" s="116"/>
      <c r="CP209" s="116"/>
      <c r="CQ209" s="116"/>
      <c r="CR209" s="116"/>
      <c r="CS209" s="116"/>
      <c r="CT209" s="116"/>
      <c r="CU209" s="116"/>
      <c r="CV209" s="116"/>
      <c r="CW209" s="116"/>
      <c r="CX209" s="116"/>
      <c r="CY209" s="116"/>
      <c r="CZ209" s="116"/>
      <c r="DA209" s="116"/>
      <c r="DB209" s="116"/>
      <c r="DC209" s="116"/>
      <c r="DD209" s="116"/>
      <c r="DE209" s="116"/>
      <c r="DF209" s="116"/>
      <c r="DG209" s="116"/>
      <c r="DH209" s="116"/>
      <c r="DI209" s="116"/>
      <c r="DJ209" s="116"/>
      <c r="DK209" s="116"/>
      <c r="DL209" s="116"/>
      <c r="DM209" s="116"/>
      <c r="DN209" s="116"/>
      <c r="DO209" s="116"/>
      <c r="DP209" s="116"/>
      <c r="DQ209" s="116"/>
      <c r="DR209" s="116"/>
      <c r="DS209" s="116"/>
      <c r="DT209" s="116"/>
      <c r="DU209" s="116"/>
      <c r="DV209" s="116"/>
      <c r="DW209" s="116"/>
      <c r="DX209" s="116"/>
      <c r="DY209" s="116"/>
      <c r="DZ209" s="116"/>
      <c r="EA209" s="116"/>
    </row>
    <row r="210" spans="1:131" ht="11.25" customHeight="1" x14ac:dyDescent="0.15">
      <c r="A210" s="113" t="s">
        <v>291</v>
      </c>
      <c r="B210" s="124"/>
      <c r="C210" s="127"/>
      <c r="D210" s="112">
        <f>BS210</f>
        <v>20</v>
      </c>
      <c r="E210" s="710" t="s">
        <v>259</v>
      </c>
      <c r="F210" s="711">
        <f>BQ210</f>
        <v>0</v>
      </c>
      <c r="G210" s="209">
        <v>25</v>
      </c>
      <c r="H210" s="210"/>
      <c r="I210" s="211">
        <v>4506900</v>
      </c>
      <c r="J210" s="212"/>
      <c r="K210" s="552"/>
      <c r="L210" s="553"/>
      <c r="M210" s="212"/>
      <c r="N210" s="213"/>
      <c r="O210" s="214">
        <f>IF($D$18="YES", (N210), (0))</f>
        <v>0</v>
      </c>
      <c r="P210" s="190"/>
      <c r="Q210" s="213"/>
      <c r="R210" s="214">
        <f>IF($D$18="YES", (Q210), (0))</f>
        <v>0</v>
      </c>
      <c r="S210" s="190"/>
      <c r="T210" s="213"/>
      <c r="U210" s="214">
        <f>IF($D$18="YES", (T210), (0))</f>
        <v>0</v>
      </c>
      <c r="V210" s="190"/>
      <c r="W210" s="213"/>
      <c r="X210" s="214">
        <f>IF($D$18="YES", (W210), (0))</f>
        <v>0</v>
      </c>
      <c r="Y210" s="190"/>
      <c r="Z210" s="186"/>
      <c r="AA210" s="207"/>
      <c r="AB210" s="215"/>
      <c r="AC210" s="190"/>
      <c r="AD210" s="156">
        <f>SUM(N210,O210,Q210,R210,T210,U210,W210,X210)</f>
        <v>0</v>
      </c>
      <c r="AE210" s="156"/>
      <c r="AF210" s="117"/>
      <c r="AG210" s="156"/>
      <c r="AH210" s="355"/>
      <c r="AI210" s="368">
        <f>N210*G210</f>
        <v>0</v>
      </c>
      <c r="AJ210" s="354"/>
      <c r="AK210" s="368">
        <f>Q210*G210</f>
        <v>0</v>
      </c>
      <c r="AL210" s="354"/>
      <c r="AM210" s="368">
        <f>T210*G210</f>
        <v>0</v>
      </c>
      <c r="AN210" s="354"/>
      <c r="AO210" s="368">
        <f>W210*G210</f>
        <v>0</v>
      </c>
      <c r="AP210" s="354"/>
      <c r="AQ210" s="368">
        <f>SUM(AI210,AK210,AM210,AO210)</f>
        <v>0</v>
      </c>
      <c r="AR210" s="354"/>
      <c r="AS210" s="354"/>
      <c r="AT210" s="369">
        <f>(N210*G210)*F210</f>
        <v>0</v>
      </c>
      <c r="AU210" s="354"/>
      <c r="AV210" s="369">
        <f>(Q210*G210)*F210</f>
        <v>0</v>
      </c>
      <c r="AW210" s="354"/>
      <c r="AX210" s="369">
        <f>(T210*G210)*F210</f>
        <v>0</v>
      </c>
      <c r="AY210" s="354"/>
      <c r="AZ210" s="369">
        <f>(W210*G210)*F210</f>
        <v>0</v>
      </c>
      <c r="BA210" s="354"/>
      <c r="BB210" s="369">
        <f>SUM(AS210:BA210)</f>
        <v>0</v>
      </c>
      <c r="BC210" s="150"/>
      <c r="BD210" s="116"/>
      <c r="BE210" s="367"/>
      <c r="BF210" s="367"/>
      <c r="BG210" s="367"/>
      <c r="BH210" s="367"/>
      <c r="BI210" s="367"/>
      <c r="BJ210" s="367"/>
      <c r="BK210" s="367">
        <f>IF($N$18&lt;BK$24,0,IF($N$18&gt;BK$25,0,$BE210))</f>
        <v>0</v>
      </c>
      <c r="BL210" s="367">
        <f>IF($N$18&lt;BL$24,0,IF($N$18&gt;BL$25,0,$BF210))</f>
        <v>0</v>
      </c>
      <c r="BM210" s="367">
        <f>IF($N$18&lt;BM$24,0,IF($N$18&gt;BM$25,0,$BG210))</f>
        <v>0</v>
      </c>
      <c r="BN210" s="367">
        <f>IF($N$18&lt;BN$24,0,IF($N$18&gt;BN$25,0,$BH210))</f>
        <v>0</v>
      </c>
      <c r="BO210" s="367">
        <f>IF($N$18&lt;BO$24,0,IF($N$18&gt;BO$25,0,$BI210))</f>
        <v>0</v>
      </c>
      <c r="BP210" s="367">
        <f>IF($N$18&lt;BP$24,0,IF($N$18&gt;BP$25,0,$BJ210))</f>
        <v>0</v>
      </c>
      <c r="BQ210" s="383">
        <f>SUM(BK210:BP210)</f>
        <v>0</v>
      </c>
      <c r="BR210" s="146"/>
      <c r="BS210" s="441">
        <v>20</v>
      </c>
      <c r="BT210" s="116"/>
      <c r="BU210" s="116"/>
      <c r="BV210" s="116"/>
      <c r="BW210" s="116"/>
      <c r="BX210" s="116"/>
      <c r="BY210" s="116"/>
      <c r="BZ210" s="116"/>
      <c r="CA210" s="116"/>
      <c r="CB210" s="116"/>
      <c r="CC210" s="116"/>
      <c r="CD210" s="116"/>
      <c r="CE210" s="116"/>
      <c r="CF210" s="116"/>
      <c r="CG210" s="116"/>
      <c r="CH210" s="116"/>
      <c r="CI210" s="116"/>
      <c r="CJ210" s="116"/>
      <c r="CK210" s="116"/>
      <c r="CL210" s="116"/>
      <c r="CM210" s="116"/>
      <c r="CN210" s="116"/>
      <c r="CO210" s="116"/>
      <c r="CP210" s="116"/>
      <c r="CQ210" s="116"/>
      <c r="CR210" s="116"/>
      <c r="CS210" s="116"/>
      <c r="CT210" s="116"/>
      <c r="CU210" s="116"/>
      <c r="CV210" s="116"/>
      <c r="CW210" s="116"/>
      <c r="CX210" s="116"/>
      <c r="CY210" s="116"/>
      <c r="CZ210" s="116"/>
      <c r="DA210" s="116"/>
      <c r="DB210" s="116"/>
      <c r="DC210" s="116"/>
      <c r="DD210" s="116"/>
      <c r="DE210" s="116"/>
      <c r="DF210" s="116"/>
      <c r="DG210" s="116"/>
      <c r="DH210" s="116"/>
      <c r="DI210" s="116"/>
      <c r="DJ210" s="116"/>
      <c r="DK210" s="116"/>
      <c r="DL210" s="116"/>
      <c r="DM210" s="116"/>
      <c r="DN210" s="116"/>
      <c r="DO210" s="116"/>
      <c r="DP210" s="116"/>
      <c r="DQ210" s="116"/>
      <c r="DR210" s="116"/>
      <c r="DS210" s="116"/>
      <c r="DT210" s="116"/>
      <c r="DU210" s="116"/>
      <c r="DV210" s="116"/>
      <c r="DW210" s="116"/>
      <c r="DX210" s="116"/>
      <c r="DY210" s="116"/>
      <c r="DZ210" s="116"/>
      <c r="EA210" s="116"/>
    </row>
    <row r="211" spans="1:131" ht="11.25" customHeight="1" x14ac:dyDescent="0.15">
      <c r="A211" s="90" t="s">
        <v>292</v>
      </c>
      <c r="B211" s="205"/>
      <c r="C211" s="133"/>
      <c r="D211" s="391"/>
      <c r="E211" s="710"/>
      <c r="F211" s="711"/>
      <c r="G211" s="226"/>
      <c r="H211" s="206"/>
      <c r="I211" s="218"/>
      <c r="J211" s="135"/>
      <c r="K211" s="219"/>
      <c r="L211" s="219"/>
      <c r="M211" s="135"/>
      <c r="N211" s="227"/>
      <c r="O211" s="138"/>
      <c r="P211" s="190"/>
      <c r="Q211" s="227"/>
      <c r="R211" s="138"/>
      <c r="S211" s="190"/>
      <c r="T211" s="227"/>
      <c r="U211" s="138"/>
      <c r="V211" s="190"/>
      <c r="W211" s="227"/>
      <c r="X211" s="138"/>
      <c r="Y211" s="190"/>
      <c r="Z211" s="186"/>
      <c r="AA211" s="207"/>
      <c r="AB211" s="215"/>
      <c r="AC211" s="190"/>
      <c r="AD211" s="156">
        <f>SUM(AD212:AD225)</f>
        <v>0</v>
      </c>
      <c r="AE211" s="156"/>
      <c r="AF211" s="117"/>
      <c r="AG211" s="156"/>
      <c r="AH211" s="355"/>
      <c r="AI211" s="368"/>
      <c r="AJ211" s="354"/>
      <c r="AK211" s="368"/>
      <c r="AL211" s="354"/>
      <c r="AM211" s="368"/>
      <c r="AN211" s="354"/>
      <c r="AO211" s="368"/>
      <c r="AP211" s="354"/>
      <c r="AQ211" s="368"/>
      <c r="AR211" s="354"/>
      <c r="AS211" s="354"/>
      <c r="AT211" s="369"/>
      <c r="AU211" s="354"/>
      <c r="AV211" s="369"/>
      <c r="AW211" s="354"/>
      <c r="AX211" s="369"/>
      <c r="AY211" s="354"/>
      <c r="AZ211" s="369"/>
      <c r="BA211" s="354"/>
      <c r="BB211" s="369"/>
      <c r="BC211" s="150"/>
      <c r="BD211" s="116"/>
      <c r="BE211" s="367"/>
      <c r="BF211" s="367"/>
      <c r="BG211" s="367"/>
      <c r="BH211" s="367"/>
      <c r="BI211" s="367"/>
      <c r="BJ211" s="367"/>
      <c r="BK211" s="367"/>
      <c r="BL211" s="367"/>
      <c r="BM211" s="367"/>
      <c r="BN211" s="367"/>
      <c r="BO211" s="367"/>
      <c r="BP211" s="367"/>
      <c r="BQ211" s="383"/>
      <c r="BR211" s="146"/>
      <c r="BS211" s="441" t="e">
        <v>#N/A</v>
      </c>
      <c r="BT211" s="116"/>
      <c r="BU211" s="116"/>
      <c r="BV211" s="116"/>
      <c r="BW211" s="116"/>
      <c r="BX211" s="116"/>
      <c r="BY211" s="116"/>
      <c r="BZ211" s="116"/>
      <c r="CA211" s="116"/>
      <c r="CB211" s="116"/>
      <c r="CC211" s="116"/>
      <c r="CD211" s="116"/>
      <c r="CE211" s="116"/>
      <c r="CF211" s="116"/>
      <c r="CG211" s="116"/>
      <c r="CH211" s="116"/>
      <c r="CI211" s="116"/>
      <c r="CJ211" s="116"/>
      <c r="CK211" s="116"/>
      <c r="CL211" s="116"/>
      <c r="CM211" s="116"/>
      <c r="CN211" s="116"/>
      <c r="CO211" s="116"/>
      <c r="CP211" s="116"/>
      <c r="CQ211" s="116"/>
      <c r="CR211" s="116"/>
      <c r="CS211" s="116"/>
      <c r="CT211" s="116"/>
      <c r="CU211" s="116"/>
      <c r="CV211" s="116"/>
      <c r="CW211" s="116"/>
      <c r="CX211" s="116"/>
      <c r="CY211" s="116"/>
      <c r="CZ211" s="116"/>
      <c r="DA211" s="116"/>
      <c r="DB211" s="116"/>
      <c r="DC211" s="116"/>
      <c r="DD211" s="116"/>
      <c r="DE211" s="116"/>
      <c r="DF211" s="116"/>
      <c r="DG211" s="116"/>
      <c r="DH211" s="116"/>
      <c r="DI211" s="116"/>
      <c r="DJ211" s="116"/>
      <c r="DK211" s="116"/>
      <c r="DL211" s="116"/>
      <c r="DM211" s="116"/>
      <c r="DN211" s="116"/>
      <c r="DO211" s="116"/>
      <c r="DP211" s="116"/>
      <c r="DQ211" s="116"/>
      <c r="DR211" s="116"/>
      <c r="DS211" s="116"/>
      <c r="DT211" s="116"/>
      <c r="DU211" s="116"/>
      <c r="DV211" s="116"/>
      <c r="DW211" s="116"/>
      <c r="DX211" s="116"/>
      <c r="DY211" s="116"/>
      <c r="DZ211" s="116"/>
      <c r="EA211" s="116"/>
    </row>
    <row r="212" spans="1:131" ht="11.25" customHeight="1" x14ac:dyDescent="0.15">
      <c r="A212" s="113" t="s">
        <v>293</v>
      </c>
      <c r="B212" s="124" t="s">
        <v>294</v>
      </c>
      <c r="C212" s="127"/>
      <c r="D212" s="112" t="str">
        <f t="shared" ref="D212:D220" si="1205">BS212</f>
        <v>S/O</v>
      </c>
      <c r="E212" s="710" t="s">
        <v>259</v>
      </c>
      <c r="F212" s="711">
        <f t="shared" si="1105"/>
        <v>0</v>
      </c>
      <c r="G212" s="209">
        <v>25</v>
      </c>
      <c r="H212" s="210"/>
      <c r="I212" s="211">
        <v>4507140</v>
      </c>
      <c r="J212" s="212"/>
      <c r="K212" s="552"/>
      <c r="L212" s="553"/>
      <c r="M212" s="212"/>
      <c r="N212" s="213"/>
      <c r="O212" s="214">
        <f t="shared" si="1011"/>
        <v>0</v>
      </c>
      <c r="P212" s="190"/>
      <c r="Q212" s="213"/>
      <c r="R212" s="214">
        <f t="shared" si="1012"/>
        <v>0</v>
      </c>
      <c r="S212" s="190"/>
      <c r="T212" s="213"/>
      <c r="U212" s="214">
        <f t="shared" si="1013"/>
        <v>0</v>
      </c>
      <c r="V212" s="190"/>
      <c r="W212" s="213"/>
      <c r="X212" s="214">
        <f t="shared" si="1014"/>
        <v>0</v>
      </c>
      <c r="Y212" s="190"/>
      <c r="Z212" s="186"/>
      <c r="AA212" s="207"/>
      <c r="AB212" s="215"/>
      <c r="AC212" s="190"/>
      <c r="AD212" s="156">
        <f t="shared" si="1110"/>
        <v>0</v>
      </c>
      <c r="AE212" s="156"/>
      <c r="AF212" s="117"/>
      <c r="AG212" s="156"/>
      <c r="AH212" s="355"/>
      <c r="AI212" s="368">
        <f t="shared" si="1111"/>
        <v>0</v>
      </c>
      <c r="AJ212" s="354"/>
      <c r="AK212" s="368">
        <f t="shared" si="1112"/>
        <v>0</v>
      </c>
      <c r="AL212" s="354"/>
      <c r="AM212" s="368">
        <f t="shared" si="1113"/>
        <v>0</v>
      </c>
      <c r="AN212" s="354"/>
      <c r="AO212" s="368">
        <f t="shared" si="1114"/>
        <v>0</v>
      </c>
      <c r="AP212" s="354"/>
      <c r="AQ212" s="368">
        <f t="shared" si="1115"/>
        <v>0</v>
      </c>
      <c r="AR212" s="354"/>
      <c r="AS212" s="354"/>
      <c r="AT212" s="369">
        <f t="shared" si="1116"/>
        <v>0</v>
      </c>
      <c r="AU212" s="354"/>
      <c r="AV212" s="369">
        <f t="shared" si="1117"/>
        <v>0</v>
      </c>
      <c r="AW212" s="354"/>
      <c r="AX212" s="369">
        <f t="shared" si="1118"/>
        <v>0</v>
      </c>
      <c r="AY212" s="354"/>
      <c r="AZ212" s="369">
        <f t="shared" si="1119"/>
        <v>0</v>
      </c>
      <c r="BA212" s="354"/>
      <c r="BB212" s="369">
        <f t="shared" si="1120"/>
        <v>0</v>
      </c>
      <c r="BC212" s="150"/>
      <c r="BD212" s="116"/>
      <c r="BE212" s="367"/>
      <c r="BF212" s="367"/>
      <c r="BG212" s="367"/>
      <c r="BH212" s="367"/>
      <c r="BI212" s="367"/>
      <c r="BJ212" s="367"/>
      <c r="BK212" s="367">
        <f t="shared" si="1121"/>
        <v>0</v>
      </c>
      <c r="BL212" s="367">
        <f t="shared" si="1122"/>
        <v>0</v>
      </c>
      <c r="BM212" s="367">
        <f t="shared" si="1123"/>
        <v>0</v>
      </c>
      <c r="BN212" s="367">
        <f t="shared" si="1124"/>
        <v>0</v>
      </c>
      <c r="BO212" s="367">
        <f t="shared" si="1125"/>
        <v>0</v>
      </c>
      <c r="BP212" s="367">
        <f t="shared" si="1126"/>
        <v>0</v>
      </c>
      <c r="BQ212" s="383">
        <f t="shared" si="1127"/>
        <v>0</v>
      </c>
      <c r="BR212" s="146"/>
      <c r="BS212" s="441" t="s">
        <v>90</v>
      </c>
      <c r="BT212" s="116"/>
      <c r="BU212" s="116"/>
      <c r="BV212" s="116"/>
      <c r="BW212" s="116"/>
      <c r="BX212" s="116"/>
      <c r="BY212" s="116"/>
      <c r="BZ212" s="116"/>
      <c r="CA212" s="116"/>
      <c r="CB212" s="116"/>
      <c r="CC212" s="116"/>
      <c r="CD212" s="116"/>
      <c r="CE212" s="116"/>
      <c r="CF212" s="116"/>
      <c r="CG212" s="116"/>
      <c r="CH212" s="116"/>
      <c r="CI212" s="116"/>
      <c r="CJ212" s="116"/>
      <c r="CK212" s="116"/>
      <c r="CL212" s="116"/>
      <c r="CM212" s="116"/>
      <c r="CN212" s="116"/>
      <c r="CO212" s="116"/>
      <c r="CP212" s="116"/>
      <c r="CQ212" s="116"/>
      <c r="CR212" s="116"/>
      <c r="CS212" s="116"/>
      <c r="CT212" s="116"/>
      <c r="CU212" s="116"/>
      <c r="CV212" s="116"/>
      <c r="CW212" s="116"/>
      <c r="CX212" s="116"/>
      <c r="CY212" s="116"/>
      <c r="CZ212" s="116"/>
      <c r="DA212" s="116"/>
      <c r="DB212" s="116"/>
      <c r="DC212" s="116"/>
      <c r="DD212" s="116"/>
      <c r="DE212" s="116"/>
      <c r="DF212" s="116"/>
      <c r="DG212" s="116"/>
      <c r="DH212" s="116"/>
      <c r="DI212" s="116"/>
      <c r="DJ212" s="116"/>
      <c r="DK212" s="116"/>
      <c r="DL212" s="116"/>
      <c r="DM212" s="116"/>
      <c r="DN212" s="116"/>
      <c r="DO212" s="116"/>
      <c r="DP212" s="116"/>
      <c r="DQ212" s="116"/>
      <c r="DR212" s="116"/>
      <c r="DS212" s="116"/>
      <c r="DT212" s="116"/>
      <c r="DU212" s="116"/>
      <c r="DV212" s="116"/>
      <c r="DW212" s="116"/>
      <c r="DX212" s="116"/>
      <c r="DY212" s="116"/>
      <c r="DZ212" s="116"/>
      <c r="EA212" s="116"/>
    </row>
    <row r="213" spans="1:131" ht="11.25" customHeight="1" x14ac:dyDescent="0.15">
      <c r="A213" s="113" t="s">
        <v>295</v>
      </c>
      <c r="B213" s="124" t="s">
        <v>294</v>
      </c>
      <c r="C213" s="127"/>
      <c r="D213" s="112">
        <f t="shared" ref="D213" si="1206">BS213</f>
        <v>61</v>
      </c>
      <c r="E213" s="710" t="s">
        <v>262</v>
      </c>
      <c r="F213" s="711">
        <f t="shared" ref="F213" si="1207">BQ213</f>
        <v>0</v>
      </c>
      <c r="G213" s="209">
        <v>25</v>
      </c>
      <c r="H213" s="210"/>
      <c r="I213" s="211">
        <v>4507142</v>
      </c>
      <c r="J213" s="212"/>
      <c r="K213" s="552"/>
      <c r="L213" s="553"/>
      <c r="M213" s="212"/>
      <c r="N213" s="213"/>
      <c r="O213" s="214">
        <f t="shared" ref="O213" si="1208">IF($D$18="YES", (N213), (0))</f>
        <v>0</v>
      </c>
      <c r="P213" s="190"/>
      <c r="Q213" s="213"/>
      <c r="R213" s="214">
        <f t="shared" ref="R213" si="1209">IF($D$18="YES", (Q213), (0))</f>
        <v>0</v>
      </c>
      <c r="S213" s="190"/>
      <c r="T213" s="213"/>
      <c r="U213" s="214">
        <f t="shared" ref="U213" si="1210">IF($D$18="YES", (T213), (0))</f>
        <v>0</v>
      </c>
      <c r="V213" s="190"/>
      <c r="W213" s="213"/>
      <c r="X213" s="214">
        <f t="shared" ref="X213" si="1211">IF($D$18="YES", (W213), (0))</f>
        <v>0</v>
      </c>
      <c r="Y213" s="190"/>
      <c r="Z213" s="186"/>
      <c r="AA213" s="207"/>
      <c r="AB213" s="215"/>
      <c r="AC213" s="190"/>
      <c r="AD213" s="156">
        <f t="shared" ref="AD213" si="1212">SUM(N213,O213,Q213,R213,T213,U213,W213,X213)</f>
        <v>0</v>
      </c>
      <c r="AE213" s="156"/>
      <c r="AF213" s="117"/>
      <c r="AG213" s="156"/>
      <c r="AH213" s="355"/>
      <c r="AI213" s="368">
        <f t="shared" ref="AI213" si="1213">N213*G213</f>
        <v>0</v>
      </c>
      <c r="AJ213" s="354"/>
      <c r="AK213" s="368">
        <f t="shared" ref="AK213" si="1214">Q213*G213</f>
        <v>0</v>
      </c>
      <c r="AL213" s="354"/>
      <c r="AM213" s="368">
        <f t="shared" ref="AM213" si="1215">T213*G213</f>
        <v>0</v>
      </c>
      <c r="AN213" s="354"/>
      <c r="AO213" s="368">
        <f t="shared" ref="AO213" si="1216">W213*G213</f>
        <v>0</v>
      </c>
      <c r="AP213" s="354"/>
      <c r="AQ213" s="368">
        <f t="shared" ref="AQ213" si="1217">SUM(AI213,AK213,AM213,AO213)</f>
        <v>0</v>
      </c>
      <c r="AR213" s="354"/>
      <c r="AS213" s="354"/>
      <c r="AT213" s="369">
        <f t="shared" ref="AT213" si="1218">(N213*G213)*F213</f>
        <v>0</v>
      </c>
      <c r="AU213" s="354"/>
      <c r="AV213" s="369">
        <f t="shared" ref="AV213" si="1219">(Q213*G213)*F213</f>
        <v>0</v>
      </c>
      <c r="AW213" s="354"/>
      <c r="AX213" s="369">
        <f t="shared" ref="AX213" si="1220">(T213*G213)*F213</f>
        <v>0</v>
      </c>
      <c r="AY213" s="354"/>
      <c r="AZ213" s="369">
        <f t="shared" ref="AZ213" si="1221">(W213*G213)*F213</f>
        <v>0</v>
      </c>
      <c r="BA213" s="354"/>
      <c r="BB213" s="369">
        <f t="shared" ref="BB213" si="1222">SUM(AS213:BA213)</f>
        <v>0</v>
      </c>
      <c r="BC213" s="150"/>
      <c r="BD213" s="116"/>
      <c r="BE213" s="367"/>
      <c r="BF213" s="367"/>
      <c r="BG213" s="367"/>
      <c r="BH213" s="367"/>
      <c r="BI213" s="367"/>
      <c r="BJ213" s="367"/>
      <c r="BK213" s="367">
        <f t="shared" si="1121"/>
        <v>0</v>
      </c>
      <c r="BL213" s="367">
        <f t="shared" si="1122"/>
        <v>0</v>
      </c>
      <c r="BM213" s="367">
        <f t="shared" si="1123"/>
        <v>0</v>
      </c>
      <c r="BN213" s="367">
        <f t="shared" si="1124"/>
        <v>0</v>
      </c>
      <c r="BO213" s="367">
        <f t="shared" si="1125"/>
        <v>0</v>
      </c>
      <c r="BP213" s="367">
        <f t="shared" si="1126"/>
        <v>0</v>
      </c>
      <c r="BQ213" s="383">
        <f t="shared" ref="BQ213" si="1223">SUM(BK213:BP213)</f>
        <v>0</v>
      </c>
      <c r="BR213" s="146"/>
      <c r="BS213" s="441">
        <v>61</v>
      </c>
      <c r="BT213" s="116"/>
      <c r="BU213" s="116"/>
      <c r="BV213" s="116"/>
      <c r="BW213" s="116"/>
      <c r="BX213" s="116"/>
      <c r="BY213" s="116"/>
      <c r="BZ213" s="116"/>
      <c r="CA213" s="116"/>
      <c r="CB213" s="116"/>
      <c r="CC213" s="116"/>
      <c r="CD213" s="116"/>
      <c r="CE213" s="116"/>
      <c r="CF213" s="116"/>
      <c r="CG213" s="116"/>
      <c r="CH213" s="116"/>
      <c r="CI213" s="116"/>
      <c r="CJ213" s="116"/>
      <c r="CK213" s="116"/>
      <c r="CL213" s="116"/>
      <c r="CM213" s="116"/>
      <c r="CN213" s="116"/>
      <c r="CO213" s="116"/>
      <c r="CP213" s="116"/>
      <c r="CQ213" s="116"/>
      <c r="CR213" s="116"/>
      <c r="CS213" s="116"/>
      <c r="CT213" s="116"/>
      <c r="CU213" s="116"/>
      <c r="CV213" s="116"/>
      <c r="CW213" s="116"/>
      <c r="CX213" s="116"/>
      <c r="CY213" s="116"/>
      <c r="CZ213" s="116"/>
      <c r="DA213" s="116"/>
      <c r="DB213" s="116"/>
      <c r="DC213" s="116"/>
      <c r="DD213" s="116"/>
      <c r="DE213" s="116"/>
      <c r="DF213" s="116"/>
      <c r="DG213" s="116"/>
      <c r="DH213" s="116"/>
      <c r="DI213" s="116"/>
      <c r="DJ213" s="116"/>
      <c r="DK213" s="116"/>
      <c r="DL213" s="116"/>
      <c r="DM213" s="116"/>
      <c r="DN213" s="116"/>
      <c r="DO213" s="116"/>
      <c r="DP213" s="116"/>
      <c r="DQ213" s="116"/>
      <c r="DR213" s="116"/>
      <c r="DS213" s="116"/>
      <c r="DT213" s="116"/>
      <c r="DU213" s="116"/>
      <c r="DV213" s="116"/>
      <c r="DW213" s="116"/>
      <c r="DX213" s="116"/>
      <c r="DY213" s="116"/>
      <c r="DZ213" s="116"/>
      <c r="EA213" s="116"/>
    </row>
    <row r="214" spans="1:131" ht="11.25" customHeight="1" x14ac:dyDescent="0.15">
      <c r="A214" s="113" t="s">
        <v>293</v>
      </c>
      <c r="B214" s="124" t="s">
        <v>294</v>
      </c>
      <c r="C214" s="127" t="s">
        <v>261</v>
      </c>
      <c r="D214" s="112" t="str">
        <f t="shared" si="1205"/>
        <v>S/O</v>
      </c>
      <c r="E214" s="710" t="s">
        <v>259</v>
      </c>
      <c r="F214" s="711">
        <f t="shared" si="1105"/>
        <v>0</v>
      </c>
      <c r="G214" s="209">
        <v>100</v>
      </c>
      <c r="H214" s="210"/>
      <c r="I214" s="211">
        <v>4507147</v>
      </c>
      <c r="J214" s="212"/>
      <c r="K214" s="552"/>
      <c r="L214" s="553"/>
      <c r="M214" s="212"/>
      <c r="N214" s="213"/>
      <c r="O214" s="214">
        <f t="shared" si="1011"/>
        <v>0</v>
      </c>
      <c r="P214" s="190"/>
      <c r="Q214" s="213"/>
      <c r="R214" s="214">
        <f t="shared" si="1012"/>
        <v>0</v>
      </c>
      <c r="S214" s="190"/>
      <c r="T214" s="213"/>
      <c r="U214" s="214">
        <f t="shared" si="1013"/>
        <v>0</v>
      </c>
      <c r="V214" s="190"/>
      <c r="W214" s="213"/>
      <c r="X214" s="214">
        <f t="shared" si="1014"/>
        <v>0</v>
      </c>
      <c r="Y214" s="190"/>
      <c r="Z214" s="186"/>
      <c r="AA214" s="207"/>
      <c r="AB214" s="215"/>
      <c r="AC214" s="190"/>
      <c r="AD214" s="156">
        <f t="shared" si="1110"/>
        <v>0</v>
      </c>
      <c r="AE214" s="156"/>
      <c r="AF214" s="117"/>
      <c r="AG214" s="156"/>
      <c r="AH214" s="355"/>
      <c r="AI214" s="368">
        <f t="shared" si="1111"/>
        <v>0</v>
      </c>
      <c r="AJ214" s="354"/>
      <c r="AK214" s="368">
        <f t="shared" si="1112"/>
        <v>0</v>
      </c>
      <c r="AL214" s="354"/>
      <c r="AM214" s="368">
        <f t="shared" si="1113"/>
        <v>0</v>
      </c>
      <c r="AN214" s="354"/>
      <c r="AO214" s="368">
        <f t="shared" si="1114"/>
        <v>0</v>
      </c>
      <c r="AP214" s="354"/>
      <c r="AQ214" s="368">
        <f t="shared" si="1115"/>
        <v>0</v>
      </c>
      <c r="AR214" s="354"/>
      <c r="AS214" s="354"/>
      <c r="AT214" s="369">
        <f t="shared" si="1116"/>
        <v>0</v>
      </c>
      <c r="AU214" s="354"/>
      <c r="AV214" s="369">
        <f t="shared" si="1117"/>
        <v>0</v>
      </c>
      <c r="AW214" s="354"/>
      <c r="AX214" s="369">
        <f t="shared" si="1118"/>
        <v>0</v>
      </c>
      <c r="AY214" s="354"/>
      <c r="AZ214" s="369">
        <f t="shared" si="1119"/>
        <v>0</v>
      </c>
      <c r="BA214" s="354"/>
      <c r="BB214" s="369">
        <f t="shared" si="1120"/>
        <v>0</v>
      </c>
      <c r="BC214" s="150"/>
      <c r="BD214" s="116"/>
      <c r="BE214" s="367"/>
      <c r="BF214" s="367"/>
      <c r="BG214" s="367"/>
      <c r="BH214" s="367"/>
      <c r="BI214" s="367"/>
      <c r="BJ214" s="367"/>
      <c r="BK214" s="367">
        <f t="shared" si="1121"/>
        <v>0</v>
      </c>
      <c r="BL214" s="367">
        <f t="shared" si="1122"/>
        <v>0</v>
      </c>
      <c r="BM214" s="367">
        <f t="shared" si="1123"/>
        <v>0</v>
      </c>
      <c r="BN214" s="367">
        <f t="shared" si="1124"/>
        <v>0</v>
      </c>
      <c r="BO214" s="367">
        <f t="shared" si="1125"/>
        <v>0</v>
      </c>
      <c r="BP214" s="367">
        <f t="shared" si="1126"/>
        <v>0</v>
      </c>
      <c r="BQ214" s="383">
        <f t="shared" si="1127"/>
        <v>0</v>
      </c>
      <c r="BR214" s="146"/>
      <c r="BS214" s="441" t="s">
        <v>90</v>
      </c>
      <c r="BT214" s="116"/>
      <c r="BU214" s="116"/>
      <c r="BV214" s="116"/>
      <c r="BW214" s="116"/>
      <c r="BX214" s="116"/>
      <c r="BY214" s="116"/>
      <c r="BZ214" s="116"/>
      <c r="CA214" s="116"/>
      <c r="CB214" s="116"/>
      <c r="CC214" s="116"/>
      <c r="CD214" s="116"/>
      <c r="CE214" s="116"/>
      <c r="CF214" s="116"/>
      <c r="CG214" s="116"/>
      <c r="CH214" s="116"/>
      <c r="CI214" s="116"/>
      <c r="CJ214" s="116"/>
      <c r="CK214" s="116"/>
      <c r="CL214" s="116"/>
      <c r="CM214" s="116"/>
      <c r="CN214" s="116"/>
      <c r="CO214" s="116"/>
      <c r="CP214" s="116"/>
      <c r="CQ214" s="116"/>
      <c r="CR214" s="116"/>
      <c r="CS214" s="116"/>
      <c r="CT214" s="116"/>
      <c r="CU214" s="116"/>
      <c r="CV214" s="116"/>
      <c r="CW214" s="116"/>
      <c r="CX214" s="116"/>
      <c r="CY214" s="116"/>
      <c r="CZ214" s="116"/>
      <c r="DA214" s="116"/>
      <c r="DB214" s="116"/>
      <c r="DC214" s="116"/>
      <c r="DD214" s="116"/>
      <c r="DE214" s="116"/>
      <c r="DF214" s="116"/>
      <c r="DG214" s="116"/>
      <c r="DH214" s="116"/>
      <c r="DI214" s="116"/>
      <c r="DJ214" s="116"/>
      <c r="DK214" s="116"/>
      <c r="DL214" s="116"/>
      <c r="DM214" s="116"/>
      <c r="DN214" s="116"/>
      <c r="DO214" s="116"/>
      <c r="DP214" s="116"/>
      <c r="DQ214" s="116"/>
      <c r="DR214" s="116"/>
      <c r="DS214" s="116"/>
      <c r="DT214" s="116"/>
      <c r="DU214" s="116"/>
      <c r="DV214" s="116"/>
      <c r="DW214" s="116"/>
      <c r="DX214" s="116"/>
      <c r="DY214" s="116"/>
      <c r="DZ214" s="116"/>
      <c r="EA214" s="116"/>
    </row>
    <row r="215" spans="1:131" ht="11.25" customHeight="1" x14ac:dyDescent="0.15">
      <c r="A215" s="113" t="s">
        <v>293</v>
      </c>
      <c r="B215" s="124" t="s">
        <v>294</v>
      </c>
      <c r="C215" s="127" t="s">
        <v>261</v>
      </c>
      <c r="D215" s="112">
        <f t="shared" ref="D215" si="1224">BS215</f>
        <v>11</v>
      </c>
      <c r="E215" s="710" t="s">
        <v>262</v>
      </c>
      <c r="F215" s="711">
        <f t="shared" ref="F215" si="1225">BQ215</f>
        <v>0</v>
      </c>
      <c r="G215" s="209">
        <v>150</v>
      </c>
      <c r="H215" s="210"/>
      <c r="I215" s="211">
        <v>4507145</v>
      </c>
      <c r="J215" s="212"/>
      <c r="K215" s="552"/>
      <c r="L215" s="553"/>
      <c r="M215" s="212"/>
      <c r="N215" s="213"/>
      <c r="O215" s="214">
        <f t="shared" ref="O215" si="1226">IF($D$18="YES", (N215), (0))</f>
        <v>0</v>
      </c>
      <c r="P215" s="190"/>
      <c r="Q215" s="213"/>
      <c r="R215" s="214">
        <f t="shared" ref="R215" si="1227">IF($D$18="YES", (Q215), (0))</f>
        <v>0</v>
      </c>
      <c r="S215" s="190"/>
      <c r="T215" s="213"/>
      <c r="U215" s="214">
        <f t="shared" ref="U215" si="1228">IF($D$18="YES", (T215), (0))</f>
        <v>0</v>
      </c>
      <c r="V215" s="190"/>
      <c r="W215" s="213"/>
      <c r="X215" s="214">
        <f t="shared" ref="X215" si="1229">IF($D$18="YES", (W215), (0))</f>
        <v>0</v>
      </c>
      <c r="Y215" s="190"/>
      <c r="Z215" s="186"/>
      <c r="AA215" s="207"/>
      <c r="AB215" s="215"/>
      <c r="AC215" s="190"/>
      <c r="AD215" s="156">
        <f t="shared" ref="AD215" si="1230">SUM(N215,O215,Q215,R215,T215,U215,W215,X215)</f>
        <v>0</v>
      </c>
      <c r="AE215" s="156"/>
      <c r="AF215" s="117"/>
      <c r="AG215" s="156"/>
      <c r="AH215" s="355"/>
      <c r="AI215" s="368">
        <f t="shared" ref="AI215" si="1231">N215*G215</f>
        <v>0</v>
      </c>
      <c r="AJ215" s="354"/>
      <c r="AK215" s="368">
        <f t="shared" ref="AK215" si="1232">Q215*G215</f>
        <v>0</v>
      </c>
      <c r="AL215" s="354"/>
      <c r="AM215" s="368">
        <f t="shared" ref="AM215" si="1233">T215*G215</f>
        <v>0</v>
      </c>
      <c r="AN215" s="354"/>
      <c r="AO215" s="368">
        <f t="shared" ref="AO215" si="1234">W215*G215</f>
        <v>0</v>
      </c>
      <c r="AP215" s="354"/>
      <c r="AQ215" s="368">
        <f t="shared" ref="AQ215" si="1235">SUM(AI215,AK215,AM215,AO215)</f>
        <v>0</v>
      </c>
      <c r="AR215" s="354"/>
      <c r="AS215" s="354"/>
      <c r="AT215" s="369">
        <f t="shared" ref="AT215" si="1236">(N215*G215)*F215</f>
        <v>0</v>
      </c>
      <c r="AU215" s="354"/>
      <c r="AV215" s="369">
        <f t="shared" ref="AV215" si="1237">(Q215*G215)*F215</f>
        <v>0</v>
      </c>
      <c r="AW215" s="354"/>
      <c r="AX215" s="369">
        <f t="shared" ref="AX215" si="1238">(T215*G215)*F215</f>
        <v>0</v>
      </c>
      <c r="AY215" s="354"/>
      <c r="AZ215" s="369">
        <f t="shared" ref="AZ215" si="1239">(W215*G215)*F215</f>
        <v>0</v>
      </c>
      <c r="BA215" s="354"/>
      <c r="BB215" s="369">
        <f t="shared" ref="BB215" si="1240">SUM(AS215:BA215)</f>
        <v>0</v>
      </c>
      <c r="BC215" s="150"/>
      <c r="BD215" s="116"/>
      <c r="BE215" s="367"/>
      <c r="BF215" s="367"/>
      <c r="BG215" s="367"/>
      <c r="BH215" s="367"/>
      <c r="BI215" s="367"/>
      <c r="BJ215" s="367"/>
      <c r="BK215" s="367">
        <f t="shared" si="1121"/>
        <v>0</v>
      </c>
      <c r="BL215" s="367">
        <f t="shared" si="1122"/>
        <v>0</v>
      </c>
      <c r="BM215" s="367">
        <f t="shared" si="1123"/>
        <v>0</v>
      </c>
      <c r="BN215" s="367">
        <f t="shared" si="1124"/>
        <v>0</v>
      </c>
      <c r="BO215" s="367">
        <f t="shared" si="1125"/>
        <v>0</v>
      </c>
      <c r="BP215" s="367">
        <f t="shared" si="1126"/>
        <v>0</v>
      </c>
      <c r="BQ215" s="383">
        <f t="shared" ref="BQ215" si="1241">SUM(BK215:BP215)</f>
        <v>0</v>
      </c>
      <c r="BR215" s="146"/>
      <c r="BS215" s="441">
        <v>11</v>
      </c>
      <c r="BT215" s="116"/>
      <c r="BU215" s="116"/>
      <c r="BV215" s="116"/>
      <c r="BW215" s="116"/>
      <c r="BX215" s="116"/>
      <c r="BY215" s="116"/>
      <c r="BZ215" s="116"/>
      <c r="CA215" s="116"/>
      <c r="CB215" s="116"/>
      <c r="CC215" s="116"/>
      <c r="CD215" s="116"/>
      <c r="CE215" s="116"/>
      <c r="CF215" s="116"/>
      <c r="CG215" s="116"/>
      <c r="CH215" s="116"/>
      <c r="CI215" s="116"/>
      <c r="CJ215" s="116"/>
      <c r="CK215" s="116"/>
      <c r="CL215" s="116"/>
      <c r="CM215" s="116"/>
      <c r="CN215" s="116"/>
      <c r="CO215" s="116"/>
      <c r="CP215" s="116"/>
      <c r="CQ215" s="116"/>
      <c r="CR215" s="116"/>
      <c r="CS215" s="116"/>
      <c r="CT215" s="116"/>
      <c r="CU215" s="116"/>
      <c r="CV215" s="116"/>
      <c r="CW215" s="116"/>
      <c r="CX215" s="116"/>
      <c r="CY215" s="116"/>
      <c r="CZ215" s="116"/>
      <c r="DA215" s="116"/>
      <c r="DB215" s="116"/>
      <c r="DC215" s="116"/>
      <c r="DD215" s="116"/>
      <c r="DE215" s="116"/>
      <c r="DF215" s="116"/>
      <c r="DG215" s="116"/>
      <c r="DH215" s="116"/>
      <c r="DI215" s="116"/>
      <c r="DJ215" s="116"/>
      <c r="DK215" s="116"/>
      <c r="DL215" s="116"/>
      <c r="DM215" s="116"/>
      <c r="DN215" s="116"/>
      <c r="DO215" s="116"/>
      <c r="DP215" s="116"/>
      <c r="DQ215" s="116"/>
      <c r="DR215" s="116"/>
      <c r="DS215" s="116"/>
      <c r="DT215" s="116"/>
      <c r="DU215" s="116"/>
      <c r="DV215" s="116"/>
      <c r="DW215" s="116"/>
      <c r="DX215" s="116"/>
      <c r="DY215" s="116"/>
      <c r="DZ215" s="116"/>
      <c r="EA215" s="116"/>
    </row>
    <row r="216" spans="1:131" ht="11.25" customHeight="1" x14ac:dyDescent="0.15">
      <c r="A216" s="113" t="s">
        <v>296</v>
      </c>
      <c r="B216" s="124" t="s">
        <v>297</v>
      </c>
      <c r="C216" s="127"/>
      <c r="D216" s="112" t="str">
        <f t="shared" si="1205"/>
        <v>S/O</v>
      </c>
      <c r="E216" s="710" t="s">
        <v>259</v>
      </c>
      <c r="F216" s="711">
        <f t="shared" si="1105"/>
        <v>0</v>
      </c>
      <c r="G216" s="209">
        <v>25</v>
      </c>
      <c r="H216" s="210"/>
      <c r="I216" s="211">
        <v>4507170</v>
      </c>
      <c r="J216" s="212"/>
      <c r="K216" s="552"/>
      <c r="L216" s="553"/>
      <c r="M216" s="212"/>
      <c r="N216" s="213"/>
      <c r="O216" s="214">
        <f t="shared" si="1011"/>
        <v>0</v>
      </c>
      <c r="P216" s="190"/>
      <c r="Q216" s="213"/>
      <c r="R216" s="214">
        <f t="shared" si="1012"/>
        <v>0</v>
      </c>
      <c r="S216" s="190"/>
      <c r="T216" s="213"/>
      <c r="U216" s="214">
        <f t="shared" si="1013"/>
        <v>0</v>
      </c>
      <c r="V216" s="190"/>
      <c r="W216" s="213"/>
      <c r="X216" s="214">
        <f t="shared" si="1014"/>
        <v>0</v>
      </c>
      <c r="Y216" s="190"/>
      <c r="Z216" s="186"/>
      <c r="AA216" s="207"/>
      <c r="AB216" s="215"/>
      <c r="AC216" s="190"/>
      <c r="AD216" s="156">
        <f t="shared" si="1110"/>
        <v>0</v>
      </c>
      <c r="AE216" s="156"/>
      <c r="AF216" s="117"/>
      <c r="AG216" s="156"/>
      <c r="AH216" s="355"/>
      <c r="AI216" s="368">
        <f t="shared" si="1111"/>
        <v>0</v>
      </c>
      <c r="AJ216" s="354"/>
      <c r="AK216" s="368">
        <f t="shared" si="1112"/>
        <v>0</v>
      </c>
      <c r="AL216" s="354"/>
      <c r="AM216" s="368">
        <f t="shared" si="1113"/>
        <v>0</v>
      </c>
      <c r="AN216" s="354"/>
      <c r="AO216" s="368">
        <f t="shared" si="1114"/>
        <v>0</v>
      </c>
      <c r="AP216" s="354"/>
      <c r="AQ216" s="368">
        <f t="shared" si="1115"/>
        <v>0</v>
      </c>
      <c r="AR216" s="354"/>
      <c r="AS216" s="354"/>
      <c r="AT216" s="369">
        <f t="shared" si="1116"/>
        <v>0</v>
      </c>
      <c r="AU216" s="354"/>
      <c r="AV216" s="369">
        <f t="shared" si="1117"/>
        <v>0</v>
      </c>
      <c r="AW216" s="354"/>
      <c r="AX216" s="369">
        <f t="shared" si="1118"/>
        <v>0</v>
      </c>
      <c r="AY216" s="354"/>
      <c r="AZ216" s="369">
        <f t="shared" si="1119"/>
        <v>0</v>
      </c>
      <c r="BA216" s="354"/>
      <c r="BB216" s="369">
        <f t="shared" si="1120"/>
        <v>0</v>
      </c>
      <c r="BC216" s="150"/>
      <c r="BD216" s="116"/>
      <c r="BE216" s="367"/>
      <c r="BF216" s="367"/>
      <c r="BG216" s="367"/>
      <c r="BH216" s="367"/>
      <c r="BI216" s="367"/>
      <c r="BJ216" s="367"/>
      <c r="BK216" s="367">
        <f t="shared" si="1121"/>
        <v>0</v>
      </c>
      <c r="BL216" s="367">
        <f t="shared" si="1122"/>
        <v>0</v>
      </c>
      <c r="BM216" s="367">
        <f t="shared" si="1123"/>
        <v>0</v>
      </c>
      <c r="BN216" s="367">
        <f t="shared" si="1124"/>
        <v>0</v>
      </c>
      <c r="BO216" s="367">
        <f t="shared" si="1125"/>
        <v>0</v>
      </c>
      <c r="BP216" s="367">
        <f t="shared" si="1126"/>
        <v>0</v>
      </c>
      <c r="BQ216" s="383">
        <f t="shared" si="1127"/>
        <v>0</v>
      </c>
      <c r="BR216" s="146"/>
      <c r="BS216" s="441" t="s">
        <v>90</v>
      </c>
      <c r="BT216" s="116"/>
      <c r="BU216" s="116"/>
      <c r="BV216" s="116"/>
      <c r="BW216" s="116"/>
      <c r="BX216" s="116"/>
      <c r="BY216" s="116"/>
      <c r="BZ216" s="116"/>
      <c r="CA216" s="116"/>
      <c r="CB216" s="116"/>
      <c r="CC216" s="116"/>
      <c r="CD216" s="116"/>
      <c r="CE216" s="116"/>
      <c r="CF216" s="116"/>
      <c r="CG216" s="116"/>
      <c r="CH216" s="116"/>
      <c r="CI216" s="116"/>
      <c r="CJ216" s="116"/>
      <c r="CK216" s="116"/>
      <c r="CL216" s="116"/>
      <c r="CM216" s="116"/>
      <c r="CN216" s="116"/>
      <c r="CO216" s="116"/>
      <c r="CP216" s="116"/>
      <c r="CQ216" s="116"/>
      <c r="CR216" s="116"/>
      <c r="CS216" s="116"/>
      <c r="CT216" s="116"/>
      <c r="CU216" s="116"/>
      <c r="CV216" s="116"/>
      <c r="CW216" s="116"/>
      <c r="CX216" s="116"/>
      <c r="CY216" s="116"/>
      <c r="CZ216" s="116"/>
      <c r="DA216" s="116"/>
      <c r="DB216" s="116"/>
      <c r="DC216" s="116"/>
      <c r="DD216" s="116"/>
      <c r="DE216" s="116"/>
      <c r="DF216" s="116"/>
      <c r="DG216" s="116"/>
      <c r="DH216" s="116"/>
      <c r="DI216" s="116"/>
      <c r="DJ216" s="116"/>
      <c r="DK216" s="116"/>
      <c r="DL216" s="116"/>
      <c r="DM216" s="116"/>
      <c r="DN216" s="116"/>
      <c r="DO216" s="116"/>
      <c r="DP216" s="116"/>
      <c r="DQ216" s="116"/>
      <c r="DR216" s="116"/>
      <c r="DS216" s="116"/>
      <c r="DT216" s="116"/>
      <c r="DU216" s="116"/>
      <c r="DV216" s="116"/>
      <c r="DW216" s="116"/>
      <c r="DX216" s="116"/>
      <c r="DY216" s="116"/>
      <c r="DZ216" s="116"/>
      <c r="EA216" s="116"/>
    </row>
    <row r="217" spans="1:131" ht="11.25" customHeight="1" x14ac:dyDescent="0.15">
      <c r="A217" s="113" t="s">
        <v>298</v>
      </c>
      <c r="B217" s="124" t="s">
        <v>297</v>
      </c>
      <c r="C217" s="127"/>
      <c r="D217" s="112">
        <f t="shared" ref="D217" si="1242">BS217</f>
        <v>54</v>
      </c>
      <c r="E217" s="710" t="s">
        <v>262</v>
      </c>
      <c r="F217" s="711">
        <f t="shared" ref="F217" si="1243">BQ217</f>
        <v>0</v>
      </c>
      <c r="G217" s="209">
        <v>25</v>
      </c>
      <c r="H217" s="210"/>
      <c r="I217" s="211">
        <v>4507172</v>
      </c>
      <c r="J217" s="212"/>
      <c r="K217" s="552"/>
      <c r="L217" s="553"/>
      <c r="M217" s="212"/>
      <c r="N217" s="213"/>
      <c r="O217" s="214">
        <f t="shared" ref="O217" si="1244">IF($D$18="YES", (N217), (0))</f>
        <v>0</v>
      </c>
      <c r="P217" s="190"/>
      <c r="Q217" s="213"/>
      <c r="R217" s="214">
        <f t="shared" ref="R217" si="1245">IF($D$18="YES", (Q217), (0))</f>
        <v>0</v>
      </c>
      <c r="S217" s="190"/>
      <c r="T217" s="213"/>
      <c r="U217" s="214">
        <f t="shared" ref="U217" si="1246">IF($D$18="YES", (T217), (0))</f>
        <v>0</v>
      </c>
      <c r="V217" s="190"/>
      <c r="W217" s="213"/>
      <c r="X217" s="214">
        <f t="shared" ref="X217" si="1247">IF($D$18="YES", (W217), (0))</f>
        <v>0</v>
      </c>
      <c r="Y217" s="190"/>
      <c r="Z217" s="186"/>
      <c r="AA217" s="207"/>
      <c r="AB217" s="215"/>
      <c r="AC217" s="190"/>
      <c r="AD217" s="156">
        <f t="shared" ref="AD217" si="1248">SUM(N217,O217,Q217,R217,T217,U217,W217,X217)</f>
        <v>0</v>
      </c>
      <c r="AE217" s="156"/>
      <c r="AF217" s="117"/>
      <c r="AG217" s="156"/>
      <c r="AH217" s="355"/>
      <c r="AI217" s="368">
        <f t="shared" ref="AI217" si="1249">N217*G217</f>
        <v>0</v>
      </c>
      <c r="AJ217" s="354"/>
      <c r="AK217" s="368">
        <f t="shared" ref="AK217" si="1250">Q217*G217</f>
        <v>0</v>
      </c>
      <c r="AL217" s="354"/>
      <c r="AM217" s="368">
        <f t="shared" ref="AM217" si="1251">T217*G217</f>
        <v>0</v>
      </c>
      <c r="AN217" s="354"/>
      <c r="AO217" s="368">
        <f t="shared" ref="AO217" si="1252">W217*G217</f>
        <v>0</v>
      </c>
      <c r="AP217" s="354"/>
      <c r="AQ217" s="368">
        <f t="shared" ref="AQ217" si="1253">SUM(AI217,AK217,AM217,AO217)</f>
        <v>0</v>
      </c>
      <c r="AR217" s="354"/>
      <c r="AS217" s="354"/>
      <c r="AT217" s="369">
        <f t="shared" ref="AT217" si="1254">(N217*G217)*F217</f>
        <v>0</v>
      </c>
      <c r="AU217" s="354"/>
      <c r="AV217" s="369">
        <f t="shared" ref="AV217" si="1255">(Q217*G217)*F217</f>
        <v>0</v>
      </c>
      <c r="AW217" s="354"/>
      <c r="AX217" s="369">
        <f t="shared" ref="AX217" si="1256">(T217*G217)*F217</f>
        <v>0</v>
      </c>
      <c r="AY217" s="354"/>
      <c r="AZ217" s="369">
        <f t="shared" ref="AZ217" si="1257">(W217*G217)*F217</f>
        <v>0</v>
      </c>
      <c r="BA217" s="354"/>
      <c r="BB217" s="369">
        <f t="shared" ref="BB217" si="1258">SUM(AS217:BA217)</f>
        <v>0</v>
      </c>
      <c r="BC217" s="150"/>
      <c r="BD217" s="116"/>
      <c r="BE217" s="367"/>
      <c r="BF217" s="367"/>
      <c r="BG217" s="367"/>
      <c r="BH217" s="367"/>
      <c r="BI217" s="367"/>
      <c r="BJ217" s="367"/>
      <c r="BK217" s="367">
        <f t="shared" si="1121"/>
        <v>0</v>
      </c>
      <c r="BL217" s="367">
        <f t="shared" si="1122"/>
        <v>0</v>
      </c>
      <c r="BM217" s="367">
        <f t="shared" si="1123"/>
        <v>0</v>
      </c>
      <c r="BN217" s="367">
        <f t="shared" si="1124"/>
        <v>0</v>
      </c>
      <c r="BO217" s="367">
        <f t="shared" si="1125"/>
        <v>0</v>
      </c>
      <c r="BP217" s="367">
        <f t="shared" si="1126"/>
        <v>0</v>
      </c>
      <c r="BQ217" s="383">
        <f t="shared" ref="BQ217" si="1259">SUM(BK217:BP217)</f>
        <v>0</v>
      </c>
      <c r="BR217" s="146"/>
      <c r="BS217" s="441">
        <v>54</v>
      </c>
      <c r="BT217" s="116"/>
      <c r="BU217" s="116"/>
      <c r="BV217" s="116"/>
      <c r="BW217" s="116"/>
      <c r="BX217" s="116"/>
      <c r="BY217" s="116"/>
      <c r="BZ217" s="116"/>
      <c r="CA217" s="116"/>
      <c r="CB217" s="116"/>
      <c r="CC217" s="116"/>
      <c r="CD217" s="116"/>
      <c r="CE217" s="116"/>
      <c r="CF217" s="116"/>
      <c r="CG217" s="116"/>
      <c r="CH217" s="116"/>
      <c r="CI217" s="116"/>
      <c r="CJ217" s="116"/>
      <c r="CK217" s="116"/>
      <c r="CL217" s="116"/>
      <c r="CM217" s="116"/>
      <c r="CN217" s="116"/>
      <c r="CO217" s="116"/>
      <c r="CP217" s="116"/>
      <c r="CQ217" s="116"/>
      <c r="CR217" s="116"/>
      <c r="CS217" s="116"/>
      <c r="CT217" s="116"/>
      <c r="CU217" s="116"/>
      <c r="CV217" s="116"/>
      <c r="CW217" s="116"/>
      <c r="CX217" s="116"/>
      <c r="CY217" s="116"/>
      <c r="CZ217" s="116"/>
      <c r="DA217" s="116"/>
      <c r="DB217" s="116"/>
      <c r="DC217" s="116"/>
      <c r="DD217" s="116"/>
      <c r="DE217" s="116"/>
      <c r="DF217" s="116"/>
      <c r="DG217" s="116"/>
      <c r="DH217" s="116"/>
      <c r="DI217" s="116"/>
      <c r="DJ217" s="116"/>
      <c r="DK217" s="116"/>
      <c r="DL217" s="116"/>
      <c r="DM217" s="116"/>
      <c r="DN217" s="116"/>
      <c r="DO217" s="116"/>
      <c r="DP217" s="116"/>
      <c r="DQ217" s="116"/>
      <c r="DR217" s="116"/>
      <c r="DS217" s="116"/>
      <c r="DT217" s="116"/>
      <c r="DU217" s="116"/>
      <c r="DV217" s="116"/>
      <c r="DW217" s="116"/>
      <c r="DX217" s="116"/>
      <c r="DY217" s="116"/>
      <c r="DZ217" s="116"/>
      <c r="EA217" s="116"/>
    </row>
    <row r="218" spans="1:131" ht="11.25" customHeight="1" x14ac:dyDescent="0.15">
      <c r="A218" s="113" t="s">
        <v>299</v>
      </c>
      <c r="B218" s="124" t="s">
        <v>297</v>
      </c>
      <c r="C218" s="127" t="s">
        <v>261</v>
      </c>
      <c r="D218" s="112" t="str">
        <f t="shared" si="1205"/>
        <v>S/O</v>
      </c>
      <c r="E218" s="710" t="s">
        <v>259</v>
      </c>
      <c r="F218" s="711">
        <f t="shared" si="1105"/>
        <v>0</v>
      </c>
      <c r="G218" s="209">
        <v>100</v>
      </c>
      <c r="H218" s="210"/>
      <c r="I218" s="211">
        <v>4507177</v>
      </c>
      <c r="J218" s="212"/>
      <c r="K218" s="552"/>
      <c r="L218" s="553"/>
      <c r="M218" s="212"/>
      <c r="N218" s="213"/>
      <c r="O218" s="214">
        <f t="shared" si="1011"/>
        <v>0</v>
      </c>
      <c r="P218" s="190"/>
      <c r="Q218" s="213"/>
      <c r="R218" s="214">
        <f t="shared" si="1012"/>
        <v>0</v>
      </c>
      <c r="S218" s="190"/>
      <c r="T218" s="213"/>
      <c r="U218" s="214">
        <f t="shared" si="1013"/>
        <v>0</v>
      </c>
      <c r="V218" s="190"/>
      <c r="W218" s="213"/>
      <c r="X218" s="214">
        <f t="shared" si="1014"/>
        <v>0</v>
      </c>
      <c r="Y218" s="190"/>
      <c r="Z218" s="186"/>
      <c r="AA218" s="207"/>
      <c r="AB218" s="215"/>
      <c r="AC218" s="190"/>
      <c r="AD218" s="156">
        <f t="shared" si="1110"/>
        <v>0</v>
      </c>
      <c r="AE218" s="156"/>
      <c r="AF218" s="117"/>
      <c r="AG218" s="156"/>
      <c r="AH218" s="355"/>
      <c r="AI218" s="368">
        <f t="shared" si="1111"/>
        <v>0</v>
      </c>
      <c r="AJ218" s="354"/>
      <c r="AK218" s="368">
        <f t="shared" si="1112"/>
        <v>0</v>
      </c>
      <c r="AL218" s="354"/>
      <c r="AM218" s="368">
        <f t="shared" si="1113"/>
        <v>0</v>
      </c>
      <c r="AN218" s="354"/>
      <c r="AO218" s="368">
        <f t="shared" si="1114"/>
        <v>0</v>
      </c>
      <c r="AP218" s="354"/>
      <c r="AQ218" s="368">
        <f t="shared" si="1115"/>
        <v>0</v>
      </c>
      <c r="AR218" s="354"/>
      <c r="AS218" s="354"/>
      <c r="AT218" s="369">
        <f t="shared" si="1116"/>
        <v>0</v>
      </c>
      <c r="AU218" s="354"/>
      <c r="AV218" s="369">
        <f t="shared" si="1117"/>
        <v>0</v>
      </c>
      <c r="AW218" s="354"/>
      <c r="AX218" s="369">
        <f t="shared" si="1118"/>
        <v>0</v>
      </c>
      <c r="AY218" s="354"/>
      <c r="AZ218" s="369">
        <f t="shared" si="1119"/>
        <v>0</v>
      </c>
      <c r="BA218" s="354"/>
      <c r="BB218" s="369">
        <f t="shared" si="1120"/>
        <v>0</v>
      </c>
      <c r="BC218" s="150"/>
      <c r="BD218" s="116"/>
      <c r="BE218" s="367"/>
      <c r="BF218" s="367"/>
      <c r="BG218" s="367"/>
      <c r="BH218" s="367"/>
      <c r="BI218" s="367"/>
      <c r="BJ218" s="367"/>
      <c r="BK218" s="367">
        <f t="shared" si="1121"/>
        <v>0</v>
      </c>
      <c r="BL218" s="367">
        <f t="shared" si="1122"/>
        <v>0</v>
      </c>
      <c r="BM218" s="367">
        <f t="shared" si="1123"/>
        <v>0</v>
      </c>
      <c r="BN218" s="367">
        <f t="shared" si="1124"/>
        <v>0</v>
      </c>
      <c r="BO218" s="367">
        <f t="shared" si="1125"/>
        <v>0</v>
      </c>
      <c r="BP218" s="367">
        <f t="shared" si="1126"/>
        <v>0</v>
      </c>
      <c r="BQ218" s="383">
        <f t="shared" si="1127"/>
        <v>0</v>
      </c>
      <c r="BR218" s="146"/>
      <c r="BS218" s="441" t="s">
        <v>90</v>
      </c>
      <c r="BT218" s="116"/>
      <c r="BU218" s="116"/>
      <c r="BV218" s="116"/>
      <c r="BW218" s="116"/>
      <c r="BX218" s="116"/>
      <c r="BY218" s="116"/>
      <c r="BZ218" s="116"/>
      <c r="CA218" s="116"/>
      <c r="CB218" s="116"/>
      <c r="CC218" s="116"/>
      <c r="CD218" s="116"/>
      <c r="CE218" s="116"/>
      <c r="CF218" s="116"/>
      <c r="CG218" s="116"/>
      <c r="CH218" s="116"/>
      <c r="CI218" s="116"/>
      <c r="CJ218" s="116"/>
      <c r="CK218" s="116"/>
      <c r="CL218" s="116"/>
      <c r="CM218" s="116"/>
      <c r="CN218" s="116"/>
      <c r="CO218" s="116"/>
      <c r="CP218" s="116"/>
      <c r="CQ218" s="116"/>
      <c r="CR218" s="116"/>
      <c r="CS218" s="116"/>
      <c r="CT218" s="116"/>
      <c r="CU218" s="116"/>
      <c r="CV218" s="116"/>
      <c r="CW218" s="116"/>
      <c r="CX218" s="116"/>
      <c r="CY218" s="116"/>
      <c r="CZ218" s="116"/>
      <c r="DA218" s="116"/>
      <c r="DB218" s="116"/>
      <c r="DC218" s="116"/>
      <c r="DD218" s="116"/>
      <c r="DE218" s="116"/>
      <c r="DF218" s="116"/>
      <c r="DG218" s="116"/>
      <c r="DH218" s="116"/>
      <c r="DI218" s="116"/>
      <c r="DJ218" s="116"/>
      <c r="DK218" s="116"/>
      <c r="DL218" s="116"/>
      <c r="DM218" s="116"/>
      <c r="DN218" s="116"/>
      <c r="DO218" s="116"/>
      <c r="DP218" s="116"/>
      <c r="DQ218" s="116"/>
      <c r="DR218" s="116"/>
      <c r="DS218" s="116"/>
      <c r="DT218" s="116"/>
      <c r="DU218" s="116"/>
      <c r="DV218" s="116"/>
      <c r="DW218" s="116"/>
      <c r="DX218" s="116"/>
      <c r="DY218" s="116"/>
      <c r="DZ218" s="116"/>
      <c r="EA218" s="116"/>
    </row>
    <row r="219" spans="1:131" ht="11.25" customHeight="1" x14ac:dyDescent="0.15">
      <c r="A219" s="113" t="s">
        <v>299</v>
      </c>
      <c r="B219" s="124" t="s">
        <v>297</v>
      </c>
      <c r="C219" s="127" t="s">
        <v>261</v>
      </c>
      <c r="D219" s="112">
        <f t="shared" ref="D219" si="1260">BS219</f>
        <v>10</v>
      </c>
      <c r="E219" s="710" t="s">
        <v>262</v>
      </c>
      <c r="F219" s="711">
        <f t="shared" ref="F219" si="1261">BQ219</f>
        <v>0</v>
      </c>
      <c r="G219" s="209">
        <v>150</v>
      </c>
      <c r="H219" s="210"/>
      <c r="I219" s="211">
        <v>4507175</v>
      </c>
      <c r="J219" s="212"/>
      <c r="K219" s="552"/>
      <c r="L219" s="553"/>
      <c r="M219" s="212"/>
      <c r="N219" s="213"/>
      <c r="O219" s="214">
        <f t="shared" ref="O219" si="1262">IF($D$18="YES", (N219), (0))</f>
        <v>0</v>
      </c>
      <c r="P219" s="190"/>
      <c r="Q219" s="213"/>
      <c r="R219" s="214">
        <f t="shared" ref="R219" si="1263">IF($D$18="YES", (Q219), (0))</f>
        <v>0</v>
      </c>
      <c r="S219" s="190"/>
      <c r="T219" s="213"/>
      <c r="U219" s="214">
        <f t="shared" ref="U219" si="1264">IF($D$18="YES", (T219), (0))</f>
        <v>0</v>
      </c>
      <c r="V219" s="190"/>
      <c r="W219" s="213"/>
      <c r="X219" s="214">
        <f t="shared" ref="X219" si="1265">IF($D$18="YES", (W219), (0))</f>
        <v>0</v>
      </c>
      <c r="Y219" s="190"/>
      <c r="Z219" s="186"/>
      <c r="AA219" s="207"/>
      <c r="AB219" s="215"/>
      <c r="AC219" s="190"/>
      <c r="AD219" s="156">
        <f t="shared" ref="AD219" si="1266">SUM(N219,O219,Q219,R219,T219,U219,W219,X219)</f>
        <v>0</v>
      </c>
      <c r="AE219" s="156"/>
      <c r="AF219" s="117"/>
      <c r="AG219" s="156"/>
      <c r="AH219" s="355"/>
      <c r="AI219" s="368">
        <f t="shared" ref="AI219" si="1267">N219*G219</f>
        <v>0</v>
      </c>
      <c r="AJ219" s="354"/>
      <c r="AK219" s="368">
        <f t="shared" ref="AK219" si="1268">Q219*G219</f>
        <v>0</v>
      </c>
      <c r="AL219" s="354"/>
      <c r="AM219" s="368">
        <f t="shared" ref="AM219" si="1269">T219*G219</f>
        <v>0</v>
      </c>
      <c r="AN219" s="354"/>
      <c r="AO219" s="368">
        <f t="shared" ref="AO219" si="1270">W219*G219</f>
        <v>0</v>
      </c>
      <c r="AP219" s="354"/>
      <c r="AQ219" s="368">
        <f t="shared" ref="AQ219" si="1271">SUM(AI219,AK219,AM219,AO219)</f>
        <v>0</v>
      </c>
      <c r="AR219" s="354"/>
      <c r="AS219" s="354"/>
      <c r="AT219" s="369">
        <f t="shared" ref="AT219" si="1272">(N219*G219)*F219</f>
        <v>0</v>
      </c>
      <c r="AU219" s="354"/>
      <c r="AV219" s="369">
        <f t="shared" ref="AV219" si="1273">(Q219*G219)*F219</f>
        <v>0</v>
      </c>
      <c r="AW219" s="354"/>
      <c r="AX219" s="369">
        <f t="shared" ref="AX219" si="1274">(T219*G219)*F219</f>
        <v>0</v>
      </c>
      <c r="AY219" s="354"/>
      <c r="AZ219" s="369">
        <f t="shared" ref="AZ219" si="1275">(W219*G219)*F219</f>
        <v>0</v>
      </c>
      <c r="BA219" s="354"/>
      <c r="BB219" s="369">
        <f t="shared" ref="BB219" si="1276">SUM(AS219:BA219)</f>
        <v>0</v>
      </c>
      <c r="BC219" s="150"/>
      <c r="BD219" s="116"/>
      <c r="BE219" s="367"/>
      <c r="BF219" s="367"/>
      <c r="BG219" s="367"/>
      <c r="BH219" s="367"/>
      <c r="BI219" s="367"/>
      <c r="BJ219" s="367"/>
      <c r="BK219" s="367">
        <f t="shared" si="1121"/>
        <v>0</v>
      </c>
      <c r="BL219" s="367">
        <f t="shared" si="1122"/>
        <v>0</v>
      </c>
      <c r="BM219" s="367">
        <f t="shared" si="1123"/>
        <v>0</v>
      </c>
      <c r="BN219" s="367">
        <f t="shared" si="1124"/>
        <v>0</v>
      </c>
      <c r="BO219" s="367">
        <f t="shared" si="1125"/>
        <v>0</v>
      </c>
      <c r="BP219" s="367">
        <f t="shared" si="1126"/>
        <v>0</v>
      </c>
      <c r="BQ219" s="383">
        <f t="shared" ref="BQ219" si="1277">SUM(BK219:BP219)</f>
        <v>0</v>
      </c>
      <c r="BR219" s="146"/>
      <c r="BS219" s="441">
        <v>10</v>
      </c>
      <c r="BT219" s="116"/>
      <c r="BU219" s="116"/>
      <c r="BV219" s="116"/>
      <c r="BW219" s="116"/>
      <c r="BX219" s="116"/>
      <c r="BY219" s="116"/>
      <c r="BZ219" s="116"/>
      <c r="CA219" s="116"/>
      <c r="CB219" s="116"/>
      <c r="CC219" s="116"/>
      <c r="CD219" s="116"/>
      <c r="CE219" s="116"/>
      <c r="CF219" s="116"/>
      <c r="CG219" s="116"/>
      <c r="CH219" s="116"/>
      <c r="CI219" s="116"/>
      <c r="CJ219" s="116"/>
      <c r="CK219" s="116"/>
      <c r="CL219" s="116"/>
      <c r="CM219" s="116"/>
      <c r="CN219" s="116"/>
      <c r="CO219" s="116"/>
      <c r="CP219" s="116"/>
      <c r="CQ219" s="116"/>
      <c r="CR219" s="116"/>
      <c r="CS219" s="116"/>
      <c r="CT219" s="116"/>
      <c r="CU219" s="116"/>
      <c r="CV219" s="116"/>
      <c r="CW219" s="116"/>
      <c r="CX219" s="116"/>
      <c r="CY219" s="116"/>
      <c r="CZ219" s="116"/>
      <c r="DA219" s="116"/>
      <c r="DB219" s="116"/>
      <c r="DC219" s="116"/>
      <c r="DD219" s="116"/>
      <c r="DE219" s="116"/>
      <c r="DF219" s="116"/>
      <c r="DG219" s="116"/>
      <c r="DH219" s="116"/>
      <c r="DI219" s="116"/>
      <c r="DJ219" s="116"/>
      <c r="DK219" s="116"/>
      <c r="DL219" s="116"/>
      <c r="DM219" s="116"/>
      <c r="DN219" s="116"/>
      <c r="DO219" s="116"/>
      <c r="DP219" s="116"/>
      <c r="DQ219" s="116"/>
      <c r="DR219" s="116"/>
      <c r="DS219" s="116"/>
      <c r="DT219" s="116"/>
      <c r="DU219" s="116"/>
      <c r="DV219" s="116"/>
      <c r="DW219" s="116"/>
      <c r="DX219" s="116"/>
      <c r="DY219" s="116"/>
      <c r="DZ219" s="116"/>
      <c r="EA219" s="116"/>
    </row>
    <row r="220" spans="1:131" ht="11.25" customHeight="1" x14ac:dyDescent="0.15">
      <c r="A220" s="113" t="s">
        <v>300</v>
      </c>
      <c r="B220" s="124"/>
      <c r="C220" s="470" t="s">
        <v>67</v>
      </c>
      <c r="D220" s="112" t="str">
        <f t="shared" si="1205"/>
        <v>S/O</v>
      </c>
      <c r="E220" s="710" t="s">
        <v>262</v>
      </c>
      <c r="F220" s="711">
        <f t="shared" si="1105"/>
        <v>0</v>
      </c>
      <c r="G220" s="209">
        <v>25</v>
      </c>
      <c r="H220" s="210"/>
      <c r="I220" s="211">
        <v>4507222</v>
      </c>
      <c r="J220" s="212"/>
      <c r="K220" s="552"/>
      <c r="L220" s="553"/>
      <c r="M220" s="212"/>
      <c r="N220" s="213"/>
      <c r="O220" s="214">
        <f t="shared" si="1011"/>
        <v>0</v>
      </c>
      <c r="P220" s="190"/>
      <c r="Q220" s="213"/>
      <c r="R220" s="214">
        <f t="shared" si="1012"/>
        <v>0</v>
      </c>
      <c r="S220" s="190"/>
      <c r="T220" s="213"/>
      <c r="U220" s="214">
        <f t="shared" si="1013"/>
        <v>0</v>
      </c>
      <c r="V220" s="190"/>
      <c r="W220" s="213"/>
      <c r="X220" s="214">
        <f t="shared" si="1014"/>
        <v>0</v>
      </c>
      <c r="Y220" s="190"/>
      <c r="Z220" s="190"/>
      <c r="AA220" s="207"/>
      <c r="AB220" s="208"/>
      <c r="AC220" s="190"/>
      <c r="AD220" s="156">
        <f t="shared" si="1110"/>
        <v>0</v>
      </c>
      <c r="AE220" s="156"/>
      <c r="AF220" s="117"/>
      <c r="AG220" s="156"/>
      <c r="AH220" s="355"/>
      <c r="AI220" s="368">
        <f t="shared" si="1111"/>
        <v>0</v>
      </c>
      <c r="AJ220" s="354"/>
      <c r="AK220" s="368">
        <f t="shared" si="1112"/>
        <v>0</v>
      </c>
      <c r="AL220" s="354"/>
      <c r="AM220" s="368">
        <f t="shared" si="1113"/>
        <v>0</v>
      </c>
      <c r="AN220" s="354"/>
      <c r="AO220" s="368">
        <f t="shared" si="1114"/>
        <v>0</v>
      </c>
      <c r="AP220" s="354"/>
      <c r="AQ220" s="368">
        <f t="shared" si="1115"/>
        <v>0</v>
      </c>
      <c r="AR220" s="354"/>
      <c r="AS220" s="354"/>
      <c r="AT220" s="369">
        <f t="shared" si="1116"/>
        <v>0</v>
      </c>
      <c r="AU220" s="354"/>
      <c r="AV220" s="369">
        <f t="shared" si="1117"/>
        <v>0</v>
      </c>
      <c r="AW220" s="354"/>
      <c r="AX220" s="369">
        <f t="shared" si="1118"/>
        <v>0</v>
      </c>
      <c r="AY220" s="354"/>
      <c r="AZ220" s="369">
        <f t="shared" si="1119"/>
        <v>0</v>
      </c>
      <c r="BA220" s="354"/>
      <c r="BB220" s="369">
        <f t="shared" si="1120"/>
        <v>0</v>
      </c>
      <c r="BC220" s="150"/>
      <c r="BD220" s="116"/>
      <c r="BE220" s="367"/>
      <c r="BF220" s="367"/>
      <c r="BG220" s="367"/>
      <c r="BH220" s="367"/>
      <c r="BI220" s="367"/>
      <c r="BJ220" s="367"/>
      <c r="BK220" s="367">
        <f t="shared" si="1121"/>
        <v>0</v>
      </c>
      <c r="BL220" s="367">
        <f t="shared" si="1122"/>
        <v>0</v>
      </c>
      <c r="BM220" s="367">
        <f t="shared" si="1123"/>
        <v>0</v>
      </c>
      <c r="BN220" s="367">
        <f t="shared" si="1124"/>
        <v>0</v>
      </c>
      <c r="BO220" s="367">
        <f t="shared" si="1125"/>
        <v>0</v>
      </c>
      <c r="BP220" s="367">
        <f t="shared" si="1126"/>
        <v>0</v>
      </c>
      <c r="BQ220" s="383">
        <f t="shared" si="1127"/>
        <v>0</v>
      </c>
      <c r="BR220" s="146"/>
      <c r="BS220" s="441" t="s">
        <v>90</v>
      </c>
      <c r="BT220" s="116"/>
      <c r="BU220" s="116"/>
      <c r="BV220" s="116"/>
      <c r="BW220" s="116"/>
      <c r="BX220" s="116"/>
      <c r="BY220" s="116"/>
      <c r="BZ220" s="116"/>
      <c r="CA220" s="116"/>
      <c r="CB220" s="116"/>
      <c r="CC220" s="116"/>
      <c r="CD220" s="116"/>
      <c r="CE220" s="116"/>
      <c r="CF220" s="116"/>
      <c r="CG220" s="116"/>
      <c r="CH220" s="116"/>
      <c r="CI220" s="116"/>
      <c r="CJ220" s="116"/>
      <c r="CK220" s="116"/>
      <c r="CL220" s="116"/>
      <c r="CM220" s="116"/>
      <c r="CN220" s="116"/>
      <c r="CO220" s="116"/>
      <c r="CP220" s="116"/>
      <c r="CQ220" s="116"/>
      <c r="CR220" s="116"/>
      <c r="CS220" s="116"/>
      <c r="CT220" s="116"/>
      <c r="CU220" s="116"/>
      <c r="CV220" s="116"/>
      <c r="CW220" s="116"/>
      <c r="CX220" s="116"/>
      <c r="CY220" s="116"/>
      <c r="CZ220" s="116"/>
      <c r="DA220" s="116"/>
      <c r="DB220" s="116"/>
      <c r="DC220" s="116"/>
      <c r="DD220" s="116"/>
      <c r="DE220" s="116"/>
      <c r="DF220" s="116"/>
      <c r="DG220" s="116"/>
      <c r="DH220" s="116"/>
      <c r="DI220" s="116"/>
      <c r="DJ220" s="116"/>
      <c r="DK220" s="116"/>
      <c r="DL220" s="116"/>
      <c r="DM220" s="116"/>
      <c r="DN220" s="116"/>
      <c r="DO220" s="116"/>
      <c r="DP220" s="116"/>
      <c r="DQ220" s="116"/>
      <c r="DR220" s="116"/>
      <c r="DS220" s="116"/>
      <c r="DT220" s="116"/>
      <c r="DU220" s="116"/>
      <c r="DV220" s="116"/>
      <c r="DW220" s="116"/>
      <c r="DX220" s="116"/>
      <c r="DY220" s="116"/>
      <c r="DZ220" s="116"/>
      <c r="EA220" s="116"/>
    </row>
    <row r="221" spans="1:131" ht="11.25" customHeight="1" x14ac:dyDescent="0.15">
      <c r="A221" s="113" t="s">
        <v>301</v>
      </c>
      <c r="B221" s="124" t="s">
        <v>302</v>
      </c>
      <c r="C221" s="127"/>
      <c r="D221" s="112" t="str">
        <f t="shared" ref="D221:D223" si="1278">BS221</f>
        <v>S/O</v>
      </c>
      <c r="E221" s="710" t="s">
        <v>262</v>
      </c>
      <c r="F221" s="711">
        <f t="shared" ref="F221:F223" si="1279">BQ221</f>
        <v>0</v>
      </c>
      <c r="G221" s="209">
        <v>25</v>
      </c>
      <c r="H221" s="210"/>
      <c r="I221" s="211">
        <v>4507120</v>
      </c>
      <c r="J221" s="212"/>
      <c r="K221" s="552"/>
      <c r="L221" s="553"/>
      <c r="M221" s="212"/>
      <c r="N221" s="213"/>
      <c r="O221" s="214">
        <f t="shared" ref="O221" si="1280">IF($D$18="YES", (N221), (0))</f>
        <v>0</v>
      </c>
      <c r="P221" s="190"/>
      <c r="Q221" s="213"/>
      <c r="R221" s="214">
        <f t="shared" ref="R221" si="1281">IF($D$18="YES", (Q221), (0))</f>
        <v>0</v>
      </c>
      <c r="S221" s="190"/>
      <c r="T221" s="213"/>
      <c r="U221" s="214">
        <f t="shared" ref="U221" si="1282">IF($D$18="YES", (T221), (0))</f>
        <v>0</v>
      </c>
      <c r="V221" s="190"/>
      <c r="W221" s="213"/>
      <c r="X221" s="214">
        <f t="shared" ref="X221" si="1283">IF($D$18="YES", (W221), (0))</f>
        <v>0</v>
      </c>
      <c r="Y221" s="190"/>
      <c r="Z221" s="186"/>
      <c r="AA221" s="207"/>
      <c r="AB221" s="215"/>
      <c r="AC221" s="190"/>
      <c r="AD221" s="156">
        <f t="shared" ref="AD221:AD223" si="1284">SUM(N221,O221,Q221,R221,T221,U221,W221,X221)</f>
        <v>0</v>
      </c>
      <c r="AE221" s="156"/>
      <c r="AF221" s="117"/>
      <c r="AG221" s="156"/>
      <c r="AH221" s="355"/>
      <c r="AI221" s="368">
        <f t="shared" ref="AI221:AI223" si="1285">N221*G221</f>
        <v>0</v>
      </c>
      <c r="AJ221" s="354"/>
      <c r="AK221" s="368">
        <f t="shared" ref="AK221:AK223" si="1286">Q221*G221</f>
        <v>0</v>
      </c>
      <c r="AL221" s="354"/>
      <c r="AM221" s="368">
        <f t="shared" ref="AM221:AM223" si="1287">T221*G221</f>
        <v>0</v>
      </c>
      <c r="AN221" s="354"/>
      <c r="AO221" s="368">
        <f t="shared" ref="AO221:AO223" si="1288">W221*G221</f>
        <v>0</v>
      </c>
      <c r="AP221" s="354"/>
      <c r="AQ221" s="368">
        <f t="shared" ref="AQ221:AQ223" si="1289">SUM(AI221,AK221,AM221,AO221)</f>
        <v>0</v>
      </c>
      <c r="AR221" s="354"/>
      <c r="AS221" s="354"/>
      <c r="AT221" s="369">
        <f t="shared" ref="AT221:AT223" si="1290">(N221*G221)*F221</f>
        <v>0</v>
      </c>
      <c r="AU221" s="354"/>
      <c r="AV221" s="369">
        <f t="shared" ref="AV221:AV223" si="1291">(Q221*G221)*F221</f>
        <v>0</v>
      </c>
      <c r="AW221" s="354"/>
      <c r="AX221" s="369">
        <f t="shared" ref="AX221:AX223" si="1292">(T221*G221)*F221</f>
        <v>0</v>
      </c>
      <c r="AY221" s="354"/>
      <c r="AZ221" s="369">
        <f t="shared" ref="AZ221:AZ223" si="1293">(W221*G221)*F221</f>
        <v>0</v>
      </c>
      <c r="BA221" s="354"/>
      <c r="BB221" s="369">
        <f t="shared" ref="BB221:BB223" si="1294">SUM(AS221:BA221)</f>
        <v>0</v>
      </c>
      <c r="BC221" s="150"/>
      <c r="BD221" s="116"/>
      <c r="BE221" s="367"/>
      <c r="BF221" s="367"/>
      <c r="BG221" s="367"/>
      <c r="BH221" s="367"/>
      <c r="BI221" s="367"/>
      <c r="BJ221" s="367"/>
      <c r="BK221" s="367">
        <f t="shared" ref="BK221:BK225" si="1295">IF($N$18&lt;BK$24,0,IF($N$18&gt;BK$25,0,$BE221))</f>
        <v>0</v>
      </c>
      <c r="BL221" s="367">
        <f t="shared" ref="BL221:BL225" si="1296">IF($N$18&lt;BL$24,0,IF($N$18&gt;BL$25,0,$BF221))</f>
        <v>0</v>
      </c>
      <c r="BM221" s="367">
        <f t="shared" ref="BM221:BM225" si="1297">IF($N$18&lt;BM$24,0,IF($N$18&gt;BM$25,0,$BG221))</f>
        <v>0</v>
      </c>
      <c r="BN221" s="367">
        <f t="shared" ref="BN221:BN225" si="1298">IF($N$18&lt;BN$24,0,IF($N$18&gt;BN$25,0,$BH221))</f>
        <v>0</v>
      </c>
      <c r="BO221" s="367">
        <f t="shared" ref="BO221:BO225" si="1299">IF($N$18&lt;BO$24,0,IF($N$18&gt;BO$25,0,$BI221))</f>
        <v>0</v>
      </c>
      <c r="BP221" s="367">
        <f t="shared" ref="BP221:BP225" si="1300">IF($N$18&lt;BP$24,0,IF($N$18&gt;BP$25,0,$BJ221))</f>
        <v>0</v>
      </c>
      <c r="BQ221" s="383">
        <f t="shared" ref="BQ221:BQ223" si="1301">SUM(BK221:BP221)</f>
        <v>0</v>
      </c>
      <c r="BR221" s="146"/>
      <c r="BS221" s="441" t="s">
        <v>90</v>
      </c>
      <c r="BT221" s="116"/>
      <c r="BU221" s="116"/>
      <c r="BV221" s="116"/>
      <c r="BW221" s="116"/>
      <c r="BX221" s="116"/>
      <c r="BY221" s="116"/>
      <c r="BZ221" s="116"/>
      <c r="CA221" s="116"/>
      <c r="CB221" s="116"/>
      <c r="CC221" s="116"/>
      <c r="CD221" s="116"/>
      <c r="CE221" s="116"/>
      <c r="CF221" s="116"/>
      <c r="CG221" s="116"/>
      <c r="CH221" s="116"/>
      <c r="CI221" s="116"/>
      <c r="CJ221" s="116"/>
      <c r="CK221" s="116"/>
      <c r="CL221" s="116"/>
      <c r="CM221" s="116"/>
      <c r="CN221" s="116"/>
      <c r="CO221" s="116"/>
      <c r="CP221" s="116"/>
      <c r="CQ221" s="116"/>
      <c r="CR221" s="116"/>
      <c r="CS221" s="116"/>
      <c r="CT221" s="116"/>
      <c r="CU221" s="116"/>
      <c r="CV221" s="116"/>
      <c r="CW221" s="116"/>
      <c r="CX221" s="116"/>
      <c r="CY221" s="116"/>
      <c r="CZ221" s="116"/>
      <c r="DA221" s="116"/>
      <c r="DB221" s="116"/>
      <c r="DC221" s="116"/>
      <c r="DD221" s="116"/>
      <c r="DE221" s="116"/>
      <c r="DF221" s="116"/>
      <c r="DG221" s="116"/>
      <c r="DH221" s="116"/>
      <c r="DI221" s="116"/>
      <c r="DJ221" s="116"/>
      <c r="DK221" s="116"/>
      <c r="DL221" s="116"/>
      <c r="DM221" s="116"/>
      <c r="DN221" s="116"/>
      <c r="DO221" s="116"/>
      <c r="DP221" s="116"/>
      <c r="DQ221" s="116"/>
      <c r="DR221" s="116"/>
      <c r="DS221" s="116"/>
      <c r="DT221" s="116"/>
      <c r="DU221" s="116"/>
      <c r="DV221" s="116"/>
      <c r="DW221" s="116"/>
      <c r="DX221" s="116"/>
      <c r="DY221" s="116"/>
      <c r="DZ221" s="116"/>
      <c r="EA221" s="116"/>
    </row>
    <row r="222" spans="1:131" ht="11.25" customHeight="1" x14ac:dyDescent="0.15">
      <c r="A222" s="113" t="s">
        <v>303</v>
      </c>
      <c r="B222" s="124"/>
      <c r="C222" s="127"/>
      <c r="D222" s="112">
        <f t="shared" si="1278"/>
        <v>20</v>
      </c>
      <c r="E222" s="710" t="s">
        <v>259</v>
      </c>
      <c r="F222" s="711">
        <f t="shared" si="1279"/>
        <v>0</v>
      </c>
      <c r="G222" s="209">
        <v>25</v>
      </c>
      <c r="H222" s="210"/>
      <c r="I222" s="211">
        <v>4507100</v>
      </c>
      <c r="J222" s="212"/>
      <c r="K222" s="552"/>
      <c r="L222" s="553"/>
      <c r="M222" s="212"/>
      <c r="N222" s="213"/>
      <c r="O222" s="214">
        <f>IF($D$18="YES", (N222), (0))</f>
        <v>0</v>
      </c>
      <c r="P222" s="190"/>
      <c r="Q222" s="213"/>
      <c r="R222" s="214">
        <f>IF($D$18="YES", (Q222), (0))</f>
        <v>0</v>
      </c>
      <c r="S222" s="190"/>
      <c r="T222" s="213"/>
      <c r="U222" s="214">
        <f>IF($D$18="YES", (T222), (0))</f>
        <v>0</v>
      </c>
      <c r="V222" s="190"/>
      <c r="W222" s="213"/>
      <c r="X222" s="214">
        <f>IF($D$18="YES", (W222), (0))</f>
        <v>0</v>
      </c>
      <c r="Y222" s="190"/>
      <c r="Z222" s="186"/>
      <c r="AA222" s="207"/>
      <c r="AB222" s="215"/>
      <c r="AC222" s="190"/>
      <c r="AD222" s="156">
        <f t="shared" si="1284"/>
        <v>0</v>
      </c>
      <c r="AE222" s="156"/>
      <c r="AF222" s="117"/>
      <c r="AG222" s="156"/>
      <c r="AH222" s="355"/>
      <c r="AI222" s="368">
        <f t="shared" si="1285"/>
        <v>0</v>
      </c>
      <c r="AJ222" s="354"/>
      <c r="AK222" s="368">
        <f t="shared" si="1286"/>
        <v>0</v>
      </c>
      <c r="AL222" s="354"/>
      <c r="AM222" s="368">
        <f t="shared" si="1287"/>
        <v>0</v>
      </c>
      <c r="AN222" s="354"/>
      <c r="AO222" s="368">
        <f t="shared" si="1288"/>
        <v>0</v>
      </c>
      <c r="AP222" s="354"/>
      <c r="AQ222" s="368">
        <f t="shared" si="1289"/>
        <v>0</v>
      </c>
      <c r="AR222" s="354"/>
      <c r="AS222" s="354"/>
      <c r="AT222" s="369">
        <f t="shared" si="1290"/>
        <v>0</v>
      </c>
      <c r="AU222" s="354"/>
      <c r="AV222" s="369">
        <f t="shared" si="1291"/>
        <v>0</v>
      </c>
      <c r="AW222" s="354"/>
      <c r="AX222" s="369">
        <f t="shared" si="1292"/>
        <v>0</v>
      </c>
      <c r="AY222" s="354"/>
      <c r="AZ222" s="369">
        <f t="shared" si="1293"/>
        <v>0</v>
      </c>
      <c r="BA222" s="354"/>
      <c r="BB222" s="369">
        <f t="shared" si="1294"/>
        <v>0</v>
      </c>
      <c r="BC222" s="150"/>
      <c r="BD222" s="116"/>
      <c r="BE222" s="367"/>
      <c r="BF222" s="367"/>
      <c r="BG222" s="367"/>
      <c r="BH222" s="367"/>
      <c r="BI222" s="367"/>
      <c r="BJ222" s="367"/>
      <c r="BK222" s="367">
        <f t="shared" si="1295"/>
        <v>0</v>
      </c>
      <c r="BL222" s="367">
        <f t="shared" si="1296"/>
        <v>0</v>
      </c>
      <c r="BM222" s="367">
        <f t="shared" si="1297"/>
        <v>0</v>
      </c>
      <c r="BN222" s="367">
        <f t="shared" si="1298"/>
        <v>0</v>
      </c>
      <c r="BO222" s="367">
        <f t="shared" si="1299"/>
        <v>0</v>
      </c>
      <c r="BP222" s="367">
        <f t="shared" si="1300"/>
        <v>0</v>
      </c>
      <c r="BQ222" s="383">
        <f t="shared" si="1301"/>
        <v>0</v>
      </c>
      <c r="BR222" s="146"/>
      <c r="BS222" s="441">
        <v>20</v>
      </c>
      <c r="BT222" s="116"/>
      <c r="BU222" s="116"/>
      <c r="BV222" s="116"/>
      <c r="BW222" s="116"/>
      <c r="BX222" s="116"/>
      <c r="BY222" s="116"/>
      <c r="BZ222" s="116"/>
      <c r="CA222" s="116"/>
      <c r="CB222" s="116"/>
      <c r="CC222" s="116"/>
      <c r="CD222" s="116"/>
      <c r="CE222" s="116"/>
      <c r="CF222" s="116"/>
      <c r="CG222" s="116"/>
      <c r="CH222" s="116"/>
      <c r="CI222" s="116"/>
      <c r="CJ222" s="116"/>
      <c r="CK222" s="116"/>
      <c r="CL222" s="116"/>
      <c r="CM222" s="116"/>
      <c r="CN222" s="116"/>
      <c r="CO222" s="116"/>
      <c r="CP222" s="116"/>
      <c r="CQ222" s="116"/>
      <c r="CR222" s="116"/>
      <c r="CS222" s="116"/>
      <c r="CT222" s="116"/>
      <c r="CU222" s="116"/>
      <c r="CV222" s="116"/>
      <c r="CW222" s="116"/>
      <c r="CX222" s="116"/>
      <c r="CY222" s="116"/>
      <c r="CZ222" s="116"/>
      <c r="DA222" s="116"/>
      <c r="DB222" s="116"/>
      <c r="DC222" s="116"/>
      <c r="DD222" s="116"/>
      <c r="DE222" s="116"/>
      <c r="DF222" s="116"/>
      <c r="DG222" s="116"/>
      <c r="DH222" s="116"/>
      <c r="DI222" s="116"/>
      <c r="DJ222" s="116"/>
      <c r="DK222" s="116"/>
      <c r="DL222" s="116"/>
      <c r="DM222" s="116"/>
      <c r="DN222" s="116"/>
      <c r="DO222" s="116"/>
      <c r="DP222" s="116"/>
      <c r="DQ222" s="116"/>
      <c r="DR222" s="116"/>
      <c r="DS222" s="116"/>
      <c r="DT222" s="116"/>
      <c r="DU222" s="116"/>
      <c r="DV222" s="116"/>
      <c r="DW222" s="116"/>
      <c r="DX222" s="116"/>
      <c r="DY222" s="116"/>
      <c r="DZ222" s="116"/>
      <c r="EA222" s="116"/>
    </row>
    <row r="223" spans="1:131" ht="11.25" customHeight="1" x14ac:dyDescent="0.15">
      <c r="A223" s="113" t="s">
        <v>303</v>
      </c>
      <c r="B223" s="124"/>
      <c r="C223" s="127" t="s">
        <v>261</v>
      </c>
      <c r="D223" s="112" t="str">
        <f t="shared" si="1278"/>
        <v>S/O</v>
      </c>
      <c r="E223" s="710" t="s">
        <v>259</v>
      </c>
      <c r="F223" s="711">
        <f t="shared" si="1279"/>
        <v>0</v>
      </c>
      <c r="G223" s="209">
        <v>100</v>
      </c>
      <c r="H223" s="210"/>
      <c r="I223" s="211">
        <v>4507107</v>
      </c>
      <c r="J223" s="212"/>
      <c r="K223" s="552"/>
      <c r="L223" s="553"/>
      <c r="M223" s="212"/>
      <c r="N223" s="213"/>
      <c r="O223" s="214">
        <f>IF($D$18="YES", (N223), (0))</f>
        <v>0</v>
      </c>
      <c r="P223" s="190"/>
      <c r="Q223" s="213"/>
      <c r="R223" s="214">
        <f>IF($D$18="YES", (Q223), (0))</f>
        <v>0</v>
      </c>
      <c r="S223" s="190"/>
      <c r="T223" s="213"/>
      <c r="U223" s="214">
        <f>IF($D$18="YES", (T223), (0))</f>
        <v>0</v>
      </c>
      <c r="V223" s="190"/>
      <c r="W223" s="213"/>
      <c r="X223" s="214">
        <f>IF($D$18="YES", (W223), (0))</f>
        <v>0</v>
      </c>
      <c r="Y223" s="190"/>
      <c r="Z223" s="186"/>
      <c r="AA223" s="207"/>
      <c r="AB223" s="215"/>
      <c r="AC223" s="190"/>
      <c r="AD223" s="156">
        <f t="shared" si="1284"/>
        <v>0</v>
      </c>
      <c r="AE223" s="156"/>
      <c r="AF223" s="117"/>
      <c r="AG223" s="156"/>
      <c r="AH223" s="355"/>
      <c r="AI223" s="368">
        <f t="shared" si="1285"/>
        <v>0</v>
      </c>
      <c r="AJ223" s="354"/>
      <c r="AK223" s="368">
        <f t="shared" si="1286"/>
        <v>0</v>
      </c>
      <c r="AL223" s="354"/>
      <c r="AM223" s="368">
        <f t="shared" si="1287"/>
        <v>0</v>
      </c>
      <c r="AN223" s="354"/>
      <c r="AO223" s="368">
        <f t="shared" si="1288"/>
        <v>0</v>
      </c>
      <c r="AP223" s="354"/>
      <c r="AQ223" s="368">
        <f t="shared" si="1289"/>
        <v>0</v>
      </c>
      <c r="AR223" s="354"/>
      <c r="AS223" s="354"/>
      <c r="AT223" s="369">
        <f t="shared" si="1290"/>
        <v>0</v>
      </c>
      <c r="AU223" s="354"/>
      <c r="AV223" s="369">
        <f t="shared" si="1291"/>
        <v>0</v>
      </c>
      <c r="AW223" s="354"/>
      <c r="AX223" s="369">
        <f t="shared" si="1292"/>
        <v>0</v>
      </c>
      <c r="AY223" s="354"/>
      <c r="AZ223" s="369">
        <f t="shared" si="1293"/>
        <v>0</v>
      </c>
      <c r="BA223" s="354"/>
      <c r="BB223" s="369">
        <f t="shared" si="1294"/>
        <v>0</v>
      </c>
      <c r="BC223" s="150"/>
      <c r="BD223" s="116"/>
      <c r="BE223" s="367"/>
      <c r="BF223" s="367"/>
      <c r="BG223" s="367"/>
      <c r="BH223" s="367"/>
      <c r="BI223" s="367"/>
      <c r="BJ223" s="367"/>
      <c r="BK223" s="367">
        <f t="shared" si="1295"/>
        <v>0</v>
      </c>
      <c r="BL223" s="367">
        <f t="shared" si="1296"/>
        <v>0</v>
      </c>
      <c r="BM223" s="367">
        <f t="shared" si="1297"/>
        <v>0</v>
      </c>
      <c r="BN223" s="367">
        <f t="shared" si="1298"/>
        <v>0</v>
      </c>
      <c r="BO223" s="367">
        <f t="shared" si="1299"/>
        <v>0</v>
      </c>
      <c r="BP223" s="367">
        <f t="shared" si="1300"/>
        <v>0</v>
      </c>
      <c r="BQ223" s="383">
        <f t="shared" si="1301"/>
        <v>0</v>
      </c>
      <c r="BR223" s="146"/>
      <c r="BS223" s="441" t="s">
        <v>90</v>
      </c>
      <c r="BT223" s="116"/>
      <c r="BU223" s="116"/>
      <c r="BV223" s="116"/>
      <c r="BW223" s="116"/>
      <c r="BX223" s="116"/>
      <c r="BY223" s="116"/>
      <c r="BZ223" s="116"/>
      <c r="CA223" s="116"/>
      <c r="CB223" s="116"/>
      <c r="CC223" s="116"/>
      <c r="CD223" s="116"/>
      <c r="CE223" s="116"/>
      <c r="CF223" s="116"/>
      <c r="CG223" s="116"/>
      <c r="CH223" s="116"/>
      <c r="CI223" s="116"/>
      <c r="CJ223" s="116"/>
      <c r="CK223" s="116"/>
      <c r="CL223" s="116"/>
      <c r="CM223" s="116"/>
      <c r="CN223" s="116"/>
      <c r="CO223" s="116"/>
      <c r="CP223" s="116"/>
      <c r="CQ223" s="116"/>
      <c r="CR223" s="116"/>
      <c r="CS223" s="116"/>
      <c r="CT223" s="116"/>
      <c r="CU223" s="116"/>
      <c r="CV223" s="116"/>
      <c r="CW223" s="116"/>
      <c r="CX223" s="116"/>
      <c r="CY223" s="116"/>
      <c r="CZ223" s="116"/>
      <c r="DA223" s="116"/>
      <c r="DB223" s="116"/>
      <c r="DC223" s="116"/>
      <c r="DD223" s="116"/>
      <c r="DE223" s="116"/>
      <c r="DF223" s="116"/>
      <c r="DG223" s="116"/>
      <c r="DH223" s="116"/>
      <c r="DI223" s="116"/>
      <c r="DJ223" s="116"/>
      <c r="DK223" s="116"/>
      <c r="DL223" s="116"/>
      <c r="DM223" s="116"/>
      <c r="DN223" s="116"/>
      <c r="DO223" s="116"/>
      <c r="DP223" s="116"/>
      <c r="DQ223" s="116"/>
      <c r="DR223" s="116"/>
      <c r="DS223" s="116"/>
      <c r="DT223" s="116"/>
      <c r="DU223" s="116"/>
      <c r="DV223" s="116"/>
      <c r="DW223" s="116"/>
      <c r="DX223" s="116"/>
      <c r="DY223" s="116"/>
      <c r="DZ223" s="116"/>
      <c r="EA223" s="116"/>
    </row>
    <row r="224" spans="1:131" ht="11.25" customHeight="1" x14ac:dyDescent="0.15">
      <c r="A224" s="113" t="s">
        <v>303</v>
      </c>
      <c r="B224" s="124"/>
      <c r="C224" s="127" t="s">
        <v>261</v>
      </c>
      <c r="D224" s="112">
        <f t="shared" ref="D224" si="1302">BS224</f>
        <v>1</v>
      </c>
      <c r="E224" s="710" t="s">
        <v>262</v>
      </c>
      <c r="F224" s="711">
        <f t="shared" ref="F224" si="1303">BQ224</f>
        <v>0</v>
      </c>
      <c r="G224" s="209">
        <v>150</v>
      </c>
      <c r="H224" s="210"/>
      <c r="I224" s="211">
        <v>4507105</v>
      </c>
      <c r="J224" s="212"/>
      <c r="K224" s="552"/>
      <c r="L224" s="553"/>
      <c r="M224" s="212"/>
      <c r="N224" s="213"/>
      <c r="O224" s="214">
        <f>IF($D$18="YES", (N224), (0))</f>
        <v>0</v>
      </c>
      <c r="P224" s="190"/>
      <c r="Q224" s="213"/>
      <c r="R224" s="214">
        <f>IF($D$18="YES", (Q224), (0))</f>
        <v>0</v>
      </c>
      <c r="S224" s="190"/>
      <c r="T224" s="213"/>
      <c r="U224" s="214">
        <f>IF($D$18="YES", (T224), (0))</f>
        <v>0</v>
      </c>
      <c r="V224" s="190"/>
      <c r="W224" s="213"/>
      <c r="X224" s="214">
        <f>IF($D$18="YES", (W224), (0))</f>
        <v>0</v>
      </c>
      <c r="Y224" s="190"/>
      <c r="Z224" s="186"/>
      <c r="AA224" s="207"/>
      <c r="AB224" s="215"/>
      <c r="AC224" s="190"/>
      <c r="AD224" s="156">
        <f t="shared" ref="AD224" si="1304">SUM(N224,O224,Q224,R224,T224,U224,W224,X224)</f>
        <v>0</v>
      </c>
      <c r="AE224" s="156"/>
      <c r="AF224" s="117"/>
      <c r="AG224" s="156"/>
      <c r="AH224" s="355"/>
      <c r="AI224" s="368">
        <f t="shared" ref="AI224" si="1305">N224*G224</f>
        <v>0</v>
      </c>
      <c r="AJ224" s="354"/>
      <c r="AK224" s="368">
        <f t="shared" ref="AK224" si="1306">Q224*G224</f>
        <v>0</v>
      </c>
      <c r="AL224" s="354"/>
      <c r="AM224" s="368">
        <f t="shared" ref="AM224" si="1307">T224*G224</f>
        <v>0</v>
      </c>
      <c r="AN224" s="354"/>
      <c r="AO224" s="368">
        <f t="shared" ref="AO224" si="1308">W224*G224</f>
        <v>0</v>
      </c>
      <c r="AP224" s="354"/>
      <c r="AQ224" s="368">
        <f t="shared" ref="AQ224" si="1309">SUM(AI224,AK224,AM224,AO224)</f>
        <v>0</v>
      </c>
      <c r="AR224" s="354"/>
      <c r="AS224" s="354"/>
      <c r="AT224" s="369">
        <f t="shared" ref="AT224" si="1310">(N224*G224)*F224</f>
        <v>0</v>
      </c>
      <c r="AU224" s="354"/>
      <c r="AV224" s="369">
        <f t="shared" ref="AV224" si="1311">(Q224*G224)*F224</f>
        <v>0</v>
      </c>
      <c r="AW224" s="354"/>
      <c r="AX224" s="369">
        <f t="shared" ref="AX224" si="1312">(T224*G224)*F224</f>
        <v>0</v>
      </c>
      <c r="AY224" s="354"/>
      <c r="AZ224" s="369">
        <f t="shared" ref="AZ224" si="1313">(W224*G224)*F224</f>
        <v>0</v>
      </c>
      <c r="BA224" s="354"/>
      <c r="BB224" s="369">
        <f t="shared" ref="BB224" si="1314">SUM(AS224:BA224)</f>
        <v>0</v>
      </c>
      <c r="BC224" s="150"/>
      <c r="BD224" s="116"/>
      <c r="BE224" s="367"/>
      <c r="BF224" s="367"/>
      <c r="BG224" s="367"/>
      <c r="BH224" s="367"/>
      <c r="BI224" s="367"/>
      <c r="BJ224" s="367"/>
      <c r="BK224" s="367">
        <f t="shared" si="1295"/>
        <v>0</v>
      </c>
      <c r="BL224" s="367">
        <f t="shared" si="1296"/>
        <v>0</v>
      </c>
      <c r="BM224" s="367">
        <f t="shared" si="1297"/>
        <v>0</v>
      </c>
      <c r="BN224" s="367">
        <f t="shared" si="1298"/>
        <v>0</v>
      </c>
      <c r="BO224" s="367">
        <f t="shared" si="1299"/>
        <v>0</v>
      </c>
      <c r="BP224" s="367">
        <f t="shared" si="1300"/>
        <v>0</v>
      </c>
      <c r="BQ224" s="383">
        <f t="shared" ref="BQ224" si="1315">SUM(BK224:BP224)</f>
        <v>0</v>
      </c>
      <c r="BR224" s="146"/>
      <c r="BS224" s="441">
        <v>1</v>
      </c>
      <c r="BT224" s="116"/>
      <c r="BU224" s="116"/>
      <c r="BV224" s="116"/>
      <c r="BW224" s="116"/>
      <c r="BX224" s="116"/>
      <c r="BY224" s="116"/>
      <c r="BZ224" s="116"/>
      <c r="CA224" s="116"/>
      <c r="CB224" s="116"/>
      <c r="CC224" s="116"/>
      <c r="CD224" s="116"/>
      <c r="CE224" s="116"/>
      <c r="CF224" s="116"/>
      <c r="CG224" s="116"/>
      <c r="CH224" s="116"/>
      <c r="CI224" s="116"/>
      <c r="CJ224" s="116"/>
      <c r="CK224" s="116"/>
      <c r="CL224" s="116"/>
      <c r="CM224" s="116"/>
      <c r="CN224" s="116"/>
      <c r="CO224" s="116"/>
      <c r="CP224" s="116"/>
      <c r="CQ224" s="116"/>
      <c r="CR224" s="116"/>
      <c r="CS224" s="116"/>
      <c r="CT224" s="116"/>
      <c r="CU224" s="116"/>
      <c r="CV224" s="116"/>
      <c r="CW224" s="116"/>
      <c r="CX224" s="116"/>
      <c r="CY224" s="116"/>
      <c r="CZ224" s="116"/>
      <c r="DA224" s="116"/>
      <c r="DB224" s="116"/>
      <c r="DC224" s="116"/>
      <c r="DD224" s="116"/>
      <c r="DE224" s="116"/>
      <c r="DF224" s="116"/>
      <c r="DG224" s="116"/>
      <c r="DH224" s="116"/>
      <c r="DI224" s="116"/>
      <c r="DJ224" s="116"/>
      <c r="DK224" s="116"/>
      <c r="DL224" s="116"/>
      <c r="DM224" s="116"/>
      <c r="DN224" s="116"/>
      <c r="DO224" s="116"/>
      <c r="DP224" s="116"/>
      <c r="DQ224" s="116"/>
      <c r="DR224" s="116"/>
      <c r="DS224" s="116"/>
      <c r="DT224" s="116"/>
      <c r="DU224" s="116"/>
      <c r="DV224" s="116"/>
      <c r="DW224" s="116"/>
      <c r="DX224" s="116"/>
      <c r="DY224" s="116"/>
      <c r="DZ224" s="116"/>
      <c r="EA224" s="116"/>
    </row>
    <row r="225" spans="1:131" ht="11.25" customHeight="1" x14ac:dyDescent="0.15">
      <c r="A225" s="113" t="s">
        <v>304</v>
      </c>
      <c r="B225" s="124" t="s">
        <v>305</v>
      </c>
      <c r="C225" s="127"/>
      <c r="D225" s="112">
        <f t="shared" ref="D225" si="1316">BS225</f>
        <v>4</v>
      </c>
      <c r="E225" s="710" t="s">
        <v>262</v>
      </c>
      <c r="F225" s="711">
        <f t="shared" ref="F225" si="1317">BQ225</f>
        <v>0</v>
      </c>
      <c r="G225" s="209">
        <v>25</v>
      </c>
      <c r="H225" s="210"/>
      <c r="I225" s="211">
        <v>4507182</v>
      </c>
      <c r="J225" s="212"/>
      <c r="K225" s="552"/>
      <c r="L225" s="553"/>
      <c r="M225" s="212"/>
      <c r="N225" s="213"/>
      <c r="O225" s="214">
        <f>IF($D$18="YES", (N225), (0))</f>
        <v>0</v>
      </c>
      <c r="P225" s="190"/>
      <c r="Q225" s="213"/>
      <c r="R225" s="214">
        <f>IF($D$18="YES", (Q225), (0))</f>
        <v>0</v>
      </c>
      <c r="S225" s="190"/>
      <c r="T225" s="213"/>
      <c r="U225" s="214">
        <f>IF($D$18="YES", (T225), (0))</f>
        <v>0</v>
      </c>
      <c r="V225" s="190"/>
      <c r="W225" s="213"/>
      <c r="X225" s="214">
        <f>IF($D$18="YES", (W225), (0))</f>
        <v>0</v>
      </c>
      <c r="Y225" s="190"/>
      <c r="Z225" s="186"/>
      <c r="AA225" s="207"/>
      <c r="AB225" s="215"/>
      <c r="AC225" s="190"/>
      <c r="AD225" s="156">
        <f t="shared" ref="AD225" si="1318">SUM(N225,O225,Q225,R225,T225,U225,W225,X225)</f>
        <v>0</v>
      </c>
      <c r="AE225" s="156"/>
      <c r="AF225" s="117"/>
      <c r="AG225" s="156"/>
      <c r="AH225" s="355"/>
      <c r="AI225" s="368">
        <f t="shared" ref="AI225" si="1319">N225*G225</f>
        <v>0</v>
      </c>
      <c r="AJ225" s="354"/>
      <c r="AK225" s="368">
        <f t="shared" ref="AK225" si="1320">Q225*G225</f>
        <v>0</v>
      </c>
      <c r="AL225" s="354"/>
      <c r="AM225" s="368">
        <f t="shared" ref="AM225" si="1321">T225*G225</f>
        <v>0</v>
      </c>
      <c r="AN225" s="354"/>
      <c r="AO225" s="368">
        <f t="shared" ref="AO225" si="1322">W225*G225</f>
        <v>0</v>
      </c>
      <c r="AP225" s="354"/>
      <c r="AQ225" s="368">
        <f t="shared" ref="AQ225" si="1323">SUM(AI225,AK225,AM225,AO225)</f>
        <v>0</v>
      </c>
      <c r="AR225" s="354"/>
      <c r="AS225" s="354"/>
      <c r="AT225" s="369">
        <f t="shared" ref="AT225" si="1324">(N225*G225)*F225</f>
        <v>0</v>
      </c>
      <c r="AU225" s="354"/>
      <c r="AV225" s="369">
        <f t="shared" ref="AV225" si="1325">(Q225*G225)*F225</f>
        <v>0</v>
      </c>
      <c r="AW225" s="354"/>
      <c r="AX225" s="369">
        <f t="shared" ref="AX225" si="1326">(T225*G225)*F225</f>
        <v>0</v>
      </c>
      <c r="AY225" s="354"/>
      <c r="AZ225" s="369">
        <f t="shared" ref="AZ225" si="1327">(W225*G225)*F225</f>
        <v>0</v>
      </c>
      <c r="BA225" s="354"/>
      <c r="BB225" s="369">
        <f t="shared" ref="BB225" si="1328">SUM(AS225:BA225)</f>
        <v>0</v>
      </c>
      <c r="BC225" s="150"/>
      <c r="BD225" s="116"/>
      <c r="BE225" s="367"/>
      <c r="BF225" s="367"/>
      <c r="BG225" s="367"/>
      <c r="BH225" s="367"/>
      <c r="BI225" s="367"/>
      <c r="BJ225" s="367"/>
      <c r="BK225" s="367">
        <f t="shared" si="1295"/>
        <v>0</v>
      </c>
      <c r="BL225" s="367">
        <f t="shared" si="1296"/>
        <v>0</v>
      </c>
      <c r="BM225" s="367">
        <f t="shared" si="1297"/>
        <v>0</v>
      </c>
      <c r="BN225" s="367">
        <f t="shared" si="1298"/>
        <v>0</v>
      </c>
      <c r="BO225" s="367">
        <f t="shared" si="1299"/>
        <v>0</v>
      </c>
      <c r="BP225" s="367">
        <f t="shared" si="1300"/>
        <v>0</v>
      </c>
      <c r="BQ225" s="383">
        <f t="shared" ref="BQ225" si="1329">SUM(BK225:BP225)</f>
        <v>0</v>
      </c>
      <c r="BR225" s="146"/>
      <c r="BS225" s="441">
        <v>4</v>
      </c>
      <c r="BT225" s="116"/>
      <c r="BU225" s="116"/>
      <c r="BV225" s="116"/>
      <c r="BW225" s="116"/>
      <c r="BX225" s="116"/>
      <c r="BY225" s="116"/>
      <c r="BZ225" s="116"/>
      <c r="CA225" s="116"/>
      <c r="CB225" s="116"/>
      <c r="CC225" s="116"/>
      <c r="CD225" s="116"/>
      <c r="CE225" s="116"/>
      <c r="CF225" s="116"/>
      <c r="CG225" s="116"/>
      <c r="CH225" s="116"/>
      <c r="CI225" s="116"/>
      <c r="CJ225" s="116"/>
      <c r="CK225" s="116"/>
      <c r="CL225" s="116"/>
      <c r="CM225" s="116"/>
      <c r="CN225" s="116"/>
      <c r="CO225" s="116"/>
      <c r="CP225" s="116"/>
      <c r="CQ225" s="116"/>
      <c r="CR225" s="116"/>
      <c r="CS225" s="116"/>
      <c r="CT225" s="116"/>
      <c r="CU225" s="116"/>
      <c r="CV225" s="116"/>
      <c r="CW225" s="116"/>
      <c r="CX225" s="116"/>
      <c r="CY225" s="116"/>
      <c r="CZ225" s="116"/>
      <c r="DA225" s="116"/>
      <c r="DB225" s="116"/>
      <c r="DC225" s="116"/>
      <c r="DD225" s="116"/>
      <c r="DE225" s="116"/>
      <c r="DF225" s="116"/>
      <c r="DG225" s="116"/>
      <c r="DH225" s="116"/>
      <c r="DI225" s="116"/>
      <c r="DJ225" s="116"/>
      <c r="DK225" s="116"/>
      <c r="DL225" s="116"/>
      <c r="DM225" s="116"/>
      <c r="DN225" s="116"/>
      <c r="DO225" s="116"/>
      <c r="DP225" s="116"/>
      <c r="DQ225" s="116"/>
      <c r="DR225" s="116"/>
      <c r="DS225" s="116"/>
      <c r="DT225" s="116"/>
      <c r="DU225" s="116"/>
      <c r="DV225" s="116"/>
      <c r="DW225" s="116"/>
      <c r="DX225" s="116"/>
      <c r="DY225" s="116"/>
      <c r="DZ225" s="116"/>
      <c r="EA225" s="116"/>
    </row>
    <row r="226" spans="1:131" ht="11.25" customHeight="1" x14ac:dyDescent="0.15">
      <c r="A226" s="90" t="s">
        <v>306</v>
      </c>
      <c r="B226" s="205"/>
      <c r="C226" s="133"/>
      <c r="D226" s="406"/>
      <c r="E226" s="710"/>
      <c r="F226" s="711"/>
      <c r="G226" s="226"/>
      <c r="H226" s="206"/>
      <c r="I226" s="218"/>
      <c r="J226" s="135"/>
      <c r="K226" s="219"/>
      <c r="L226" s="219"/>
      <c r="M226" s="135"/>
      <c r="N226" s="227"/>
      <c r="O226" s="138"/>
      <c r="P226" s="190"/>
      <c r="Q226" s="227"/>
      <c r="R226" s="138"/>
      <c r="S226" s="190"/>
      <c r="T226" s="227"/>
      <c r="U226" s="138"/>
      <c r="V226" s="190"/>
      <c r="W226" s="227"/>
      <c r="X226" s="138"/>
      <c r="Y226" s="190"/>
      <c r="Z226" s="186"/>
      <c r="AA226" s="207"/>
      <c r="AB226" s="215"/>
      <c r="AC226" s="190"/>
      <c r="AD226" s="156">
        <f>SUM(AD227:AD236)</f>
        <v>0</v>
      </c>
      <c r="AE226" s="156"/>
      <c r="AF226" s="117"/>
      <c r="AG226" s="156"/>
      <c r="AH226" s="355"/>
      <c r="AI226" s="368"/>
      <c r="AJ226" s="354"/>
      <c r="AK226" s="368"/>
      <c r="AL226" s="354"/>
      <c r="AM226" s="368"/>
      <c r="AN226" s="354"/>
      <c r="AO226" s="368"/>
      <c r="AP226" s="354"/>
      <c r="AQ226" s="368"/>
      <c r="AR226" s="354"/>
      <c r="AS226" s="354"/>
      <c r="AT226" s="369"/>
      <c r="AU226" s="354"/>
      <c r="AV226" s="369"/>
      <c r="AW226" s="354"/>
      <c r="AX226" s="369"/>
      <c r="AY226" s="354"/>
      <c r="AZ226" s="369"/>
      <c r="BA226" s="354"/>
      <c r="BB226" s="369"/>
      <c r="BC226" s="150"/>
      <c r="BD226" s="116"/>
      <c r="BE226" s="367"/>
      <c r="BF226" s="367"/>
      <c r="BG226" s="367"/>
      <c r="BH226" s="367"/>
      <c r="BI226" s="367"/>
      <c r="BJ226" s="367"/>
      <c r="BK226" s="367"/>
      <c r="BL226" s="367"/>
      <c r="BM226" s="367"/>
      <c r="BN226" s="367"/>
      <c r="BO226" s="367"/>
      <c r="BP226" s="367"/>
      <c r="BQ226" s="383"/>
      <c r="BR226" s="146"/>
      <c r="BS226" s="441" t="e">
        <v>#N/A</v>
      </c>
      <c r="BT226" s="116"/>
      <c r="BU226" s="116"/>
      <c r="BV226" s="116"/>
      <c r="BW226" s="116"/>
      <c r="BX226" s="116"/>
      <c r="BY226" s="116"/>
      <c r="BZ226" s="116"/>
      <c r="CA226" s="116"/>
      <c r="CB226" s="116"/>
      <c r="CC226" s="116"/>
      <c r="CD226" s="116"/>
      <c r="CE226" s="116"/>
      <c r="CF226" s="116"/>
      <c r="CG226" s="116"/>
      <c r="CH226" s="116"/>
      <c r="CI226" s="116"/>
      <c r="CJ226" s="116"/>
      <c r="CK226" s="116"/>
      <c r="CL226" s="116"/>
      <c r="CM226" s="116"/>
      <c r="CN226" s="116"/>
      <c r="CO226" s="116"/>
      <c r="CP226" s="116"/>
      <c r="CQ226" s="116"/>
      <c r="CR226" s="116"/>
      <c r="CS226" s="116"/>
      <c r="CT226" s="116"/>
      <c r="CU226" s="116"/>
      <c r="CV226" s="116"/>
      <c r="CW226" s="116"/>
      <c r="CX226" s="116"/>
      <c r="CY226" s="116"/>
      <c r="CZ226" s="116"/>
      <c r="DA226" s="116"/>
      <c r="DB226" s="116"/>
      <c r="DC226" s="116"/>
      <c r="DD226" s="116"/>
      <c r="DE226" s="116"/>
      <c r="DF226" s="116"/>
      <c r="DG226" s="116"/>
      <c r="DH226" s="116"/>
      <c r="DI226" s="116"/>
      <c r="DJ226" s="116"/>
      <c r="DK226" s="116"/>
      <c r="DL226" s="116"/>
      <c r="DM226" s="116"/>
      <c r="DN226" s="116"/>
      <c r="DO226" s="116"/>
      <c r="DP226" s="116"/>
      <c r="DQ226" s="116"/>
      <c r="DR226" s="116"/>
      <c r="DS226" s="116"/>
      <c r="DT226" s="116"/>
      <c r="DU226" s="116"/>
      <c r="DV226" s="116"/>
      <c r="DW226" s="116"/>
      <c r="DX226" s="116"/>
      <c r="DY226" s="116"/>
      <c r="DZ226" s="116"/>
      <c r="EA226" s="116"/>
    </row>
    <row r="227" spans="1:131" ht="11.25" customHeight="1" x14ac:dyDescent="0.15">
      <c r="A227" s="113" t="s">
        <v>307</v>
      </c>
      <c r="B227" s="124"/>
      <c r="C227" s="127"/>
      <c r="D227" s="112" t="str">
        <f t="shared" ref="D227:D236" si="1330">BS227</f>
        <v>S/O</v>
      </c>
      <c r="E227" s="710" t="s">
        <v>259</v>
      </c>
      <c r="F227" s="711">
        <f t="shared" ref="F227:F236" si="1331">BQ227</f>
        <v>0</v>
      </c>
      <c r="G227" s="209">
        <v>25</v>
      </c>
      <c r="H227" s="210"/>
      <c r="I227" s="211">
        <v>4507400</v>
      </c>
      <c r="J227" s="212"/>
      <c r="K227" s="552"/>
      <c r="L227" s="553"/>
      <c r="M227" s="212"/>
      <c r="N227" s="213"/>
      <c r="O227" s="214">
        <f t="shared" si="1011"/>
        <v>0</v>
      </c>
      <c r="P227" s="190"/>
      <c r="Q227" s="213"/>
      <c r="R227" s="214">
        <f t="shared" si="1012"/>
        <v>0</v>
      </c>
      <c r="S227" s="190"/>
      <c r="T227" s="213"/>
      <c r="U227" s="214">
        <f t="shared" si="1013"/>
        <v>0</v>
      </c>
      <c r="V227" s="190"/>
      <c r="W227" s="213"/>
      <c r="X227" s="214">
        <f t="shared" si="1014"/>
        <v>0</v>
      </c>
      <c r="Y227" s="190"/>
      <c r="Z227" s="186"/>
      <c r="AA227" s="207"/>
      <c r="AB227" s="215"/>
      <c r="AC227" s="190"/>
      <c r="AD227" s="156">
        <f t="shared" ref="AD227:AD236" si="1332">SUM(N227,O227,Q227,R227,T227,U227,W227,X227)</f>
        <v>0</v>
      </c>
      <c r="AE227" s="156"/>
      <c r="AF227" s="117"/>
      <c r="AG227" s="156"/>
      <c r="AH227" s="355"/>
      <c r="AI227" s="368">
        <f t="shared" ref="AI227:AI236" si="1333">N227*G227</f>
        <v>0</v>
      </c>
      <c r="AJ227" s="354"/>
      <c r="AK227" s="368">
        <f t="shared" ref="AK227:AK236" si="1334">Q227*G227</f>
        <v>0</v>
      </c>
      <c r="AL227" s="354"/>
      <c r="AM227" s="368">
        <f t="shared" ref="AM227:AM236" si="1335">T227*G227</f>
        <v>0</v>
      </c>
      <c r="AN227" s="354"/>
      <c r="AO227" s="368">
        <f t="shared" ref="AO227:AO236" si="1336">W227*G227</f>
        <v>0</v>
      </c>
      <c r="AP227" s="354"/>
      <c r="AQ227" s="368">
        <f t="shared" si="848"/>
        <v>0</v>
      </c>
      <c r="AR227" s="354"/>
      <c r="AS227" s="354"/>
      <c r="AT227" s="369">
        <f t="shared" ref="AT227:AT236" si="1337">(N227*G227)*F227</f>
        <v>0</v>
      </c>
      <c r="AU227" s="354"/>
      <c r="AV227" s="369">
        <f t="shared" ref="AV227:AV236" si="1338">(Q227*G227)*F227</f>
        <v>0</v>
      </c>
      <c r="AW227" s="354"/>
      <c r="AX227" s="369">
        <f t="shared" ref="AX227:AX236" si="1339">(T227*G227)*F227</f>
        <v>0</v>
      </c>
      <c r="AY227" s="354"/>
      <c r="AZ227" s="369">
        <f t="shared" ref="AZ227:AZ236" si="1340">(W227*G227)*F227</f>
        <v>0</v>
      </c>
      <c r="BA227" s="354"/>
      <c r="BB227" s="369">
        <f t="shared" ref="BB227:BB236" si="1341">SUM(AS227:BA227)</f>
        <v>0</v>
      </c>
      <c r="BC227" s="150"/>
      <c r="BD227" s="116"/>
      <c r="BE227" s="367"/>
      <c r="BF227" s="367"/>
      <c r="BG227" s="367"/>
      <c r="BH227" s="367"/>
      <c r="BI227" s="367"/>
      <c r="BJ227" s="367"/>
      <c r="BK227" s="367">
        <f t="shared" ref="BK227:BK236" si="1342">IF($N$18&lt;BK$24,0,IF($N$18&gt;BK$25,0,$BE227))</f>
        <v>0</v>
      </c>
      <c r="BL227" s="367">
        <f t="shared" ref="BL227:BL236" si="1343">IF($N$18&lt;BL$24,0,IF($N$18&gt;BL$25,0,$BF227))</f>
        <v>0</v>
      </c>
      <c r="BM227" s="367">
        <f t="shared" ref="BM227:BM236" si="1344">IF($N$18&lt;BM$24,0,IF($N$18&gt;BM$25,0,$BG227))</f>
        <v>0</v>
      </c>
      <c r="BN227" s="367">
        <f t="shared" ref="BN227:BN236" si="1345">IF($N$18&lt;BN$24,0,IF($N$18&gt;BN$25,0,$BH227))</f>
        <v>0</v>
      </c>
      <c r="BO227" s="367">
        <f t="shared" ref="BO227:BO236" si="1346">IF($N$18&lt;BO$24,0,IF($N$18&gt;BO$25,0,$BI227))</f>
        <v>0</v>
      </c>
      <c r="BP227" s="367">
        <f t="shared" ref="BP227:BP236" si="1347">IF($N$18&lt;BP$24,0,IF($N$18&gt;BP$25,0,$BJ227))</f>
        <v>0</v>
      </c>
      <c r="BQ227" s="383">
        <f t="shared" ref="BQ227:BQ236" si="1348">SUM(BK227:BP227)</f>
        <v>0</v>
      </c>
      <c r="BR227" s="146"/>
      <c r="BS227" s="441" t="s">
        <v>90</v>
      </c>
      <c r="BT227" s="116"/>
      <c r="BU227" s="116"/>
      <c r="BV227" s="116"/>
      <c r="BW227" s="116"/>
      <c r="BX227" s="116"/>
      <c r="BY227" s="116"/>
      <c r="BZ227" s="116"/>
      <c r="CA227" s="116"/>
      <c r="CB227" s="116"/>
      <c r="CC227" s="116"/>
      <c r="CD227" s="116"/>
      <c r="CE227" s="116"/>
      <c r="CF227" s="116"/>
      <c r="CG227" s="116"/>
      <c r="CH227" s="116"/>
      <c r="CI227" s="116"/>
      <c r="CJ227" s="116"/>
      <c r="CK227" s="116"/>
      <c r="CL227" s="116"/>
      <c r="CM227" s="116"/>
      <c r="CN227" s="116"/>
      <c r="CO227" s="116"/>
      <c r="CP227" s="116"/>
      <c r="CQ227" s="116"/>
      <c r="CR227" s="116"/>
      <c r="CS227" s="116"/>
      <c r="CT227" s="116"/>
      <c r="CU227" s="116"/>
      <c r="CV227" s="116"/>
      <c r="CW227" s="116"/>
      <c r="CX227" s="116"/>
      <c r="CY227" s="116"/>
      <c r="CZ227" s="116"/>
      <c r="DA227" s="116"/>
      <c r="DB227" s="116"/>
      <c r="DC227" s="116"/>
      <c r="DD227" s="116"/>
      <c r="DE227" s="116"/>
      <c r="DF227" s="116"/>
      <c r="DG227" s="116"/>
      <c r="DH227" s="116"/>
      <c r="DI227" s="116"/>
      <c r="DJ227" s="116"/>
      <c r="DK227" s="116"/>
      <c r="DL227" s="116"/>
      <c r="DM227" s="116"/>
      <c r="DN227" s="116"/>
      <c r="DO227" s="116"/>
      <c r="DP227" s="116"/>
      <c r="DQ227" s="116"/>
      <c r="DR227" s="116"/>
      <c r="DS227" s="116"/>
      <c r="DT227" s="116"/>
      <c r="DU227" s="116"/>
      <c r="DV227" s="116"/>
      <c r="DW227" s="116"/>
      <c r="DX227" s="116"/>
      <c r="DY227" s="116"/>
      <c r="DZ227" s="116"/>
      <c r="EA227" s="116"/>
    </row>
    <row r="228" spans="1:131" ht="11.25" customHeight="1" x14ac:dyDescent="0.15">
      <c r="A228" s="113" t="s">
        <v>307</v>
      </c>
      <c r="B228" s="124"/>
      <c r="C228" s="127" t="s">
        <v>261</v>
      </c>
      <c r="D228" s="112" t="str">
        <f t="shared" si="1330"/>
        <v>S/O</v>
      </c>
      <c r="E228" s="710" t="s">
        <v>259</v>
      </c>
      <c r="F228" s="711">
        <f t="shared" si="1331"/>
        <v>0</v>
      </c>
      <c r="G228" s="209">
        <v>100</v>
      </c>
      <c r="H228" s="210"/>
      <c r="I228" s="211">
        <v>4507407</v>
      </c>
      <c r="J228" s="212"/>
      <c r="K228" s="552"/>
      <c r="L228" s="553"/>
      <c r="M228" s="212"/>
      <c r="N228" s="213"/>
      <c r="O228" s="214">
        <f t="shared" si="1011"/>
        <v>0</v>
      </c>
      <c r="P228" s="190"/>
      <c r="Q228" s="213"/>
      <c r="R228" s="214">
        <f t="shared" si="1012"/>
        <v>0</v>
      </c>
      <c r="S228" s="190"/>
      <c r="T228" s="213"/>
      <c r="U228" s="214">
        <f t="shared" si="1013"/>
        <v>0</v>
      </c>
      <c r="V228" s="190"/>
      <c r="W228" s="213"/>
      <c r="X228" s="214">
        <f t="shared" si="1014"/>
        <v>0</v>
      </c>
      <c r="Y228" s="190"/>
      <c r="Z228" s="186"/>
      <c r="AA228" s="207"/>
      <c r="AB228" s="215"/>
      <c r="AC228" s="190"/>
      <c r="AD228" s="156">
        <f t="shared" si="1332"/>
        <v>0</v>
      </c>
      <c r="AE228" s="156"/>
      <c r="AF228" s="117"/>
      <c r="AG228" s="156"/>
      <c r="AH228" s="355"/>
      <c r="AI228" s="368">
        <f t="shared" si="1333"/>
        <v>0</v>
      </c>
      <c r="AJ228" s="354"/>
      <c r="AK228" s="368">
        <f t="shared" si="1334"/>
        <v>0</v>
      </c>
      <c r="AL228" s="354"/>
      <c r="AM228" s="368">
        <f t="shared" si="1335"/>
        <v>0</v>
      </c>
      <c r="AN228" s="354"/>
      <c r="AO228" s="368">
        <f t="shared" si="1336"/>
        <v>0</v>
      </c>
      <c r="AP228" s="354"/>
      <c r="AQ228" s="368">
        <f t="shared" si="848"/>
        <v>0</v>
      </c>
      <c r="AR228" s="354"/>
      <c r="AS228" s="354"/>
      <c r="AT228" s="369">
        <f t="shared" si="1337"/>
        <v>0</v>
      </c>
      <c r="AU228" s="354"/>
      <c r="AV228" s="369">
        <f t="shared" si="1338"/>
        <v>0</v>
      </c>
      <c r="AW228" s="354"/>
      <c r="AX228" s="369">
        <f t="shared" si="1339"/>
        <v>0</v>
      </c>
      <c r="AY228" s="354"/>
      <c r="AZ228" s="369">
        <f t="shared" si="1340"/>
        <v>0</v>
      </c>
      <c r="BA228" s="354"/>
      <c r="BB228" s="369">
        <f t="shared" si="1341"/>
        <v>0</v>
      </c>
      <c r="BC228" s="150"/>
      <c r="BD228" s="116"/>
      <c r="BE228" s="367"/>
      <c r="BF228" s="367"/>
      <c r="BG228" s="367"/>
      <c r="BH228" s="367"/>
      <c r="BI228" s="367"/>
      <c r="BJ228" s="367"/>
      <c r="BK228" s="367">
        <f t="shared" si="1342"/>
        <v>0</v>
      </c>
      <c r="BL228" s="367">
        <f t="shared" si="1343"/>
        <v>0</v>
      </c>
      <c r="BM228" s="367">
        <f t="shared" si="1344"/>
        <v>0</v>
      </c>
      <c r="BN228" s="367">
        <f t="shared" si="1345"/>
        <v>0</v>
      </c>
      <c r="BO228" s="367">
        <f t="shared" si="1346"/>
        <v>0</v>
      </c>
      <c r="BP228" s="367">
        <f t="shared" si="1347"/>
        <v>0</v>
      </c>
      <c r="BQ228" s="383">
        <f t="shared" si="1348"/>
        <v>0</v>
      </c>
      <c r="BR228" s="146"/>
      <c r="BS228" s="441" t="s">
        <v>90</v>
      </c>
      <c r="BT228" s="116"/>
      <c r="BU228" s="116"/>
      <c r="BV228" s="116"/>
      <c r="BW228" s="116"/>
      <c r="BX228" s="116"/>
      <c r="BY228" s="116"/>
      <c r="BZ228" s="116"/>
      <c r="CA228" s="116"/>
      <c r="CB228" s="116"/>
      <c r="CC228" s="116"/>
      <c r="CD228" s="116"/>
      <c r="CE228" s="116"/>
      <c r="CF228" s="116"/>
      <c r="CG228" s="116"/>
      <c r="CH228" s="116"/>
      <c r="CI228" s="116"/>
      <c r="CJ228" s="116"/>
      <c r="CK228" s="116"/>
      <c r="CL228" s="116"/>
      <c r="CM228" s="116"/>
      <c r="CN228" s="116"/>
      <c r="CO228" s="116"/>
      <c r="CP228" s="116"/>
      <c r="CQ228" s="116"/>
      <c r="CR228" s="116"/>
      <c r="CS228" s="116"/>
      <c r="CT228" s="116"/>
      <c r="CU228" s="116"/>
      <c r="CV228" s="116"/>
      <c r="CW228" s="116"/>
      <c r="CX228" s="116"/>
      <c r="CY228" s="116"/>
      <c r="CZ228" s="116"/>
      <c r="DA228" s="116"/>
      <c r="DB228" s="116"/>
      <c r="DC228" s="116"/>
      <c r="DD228" s="116"/>
      <c r="DE228" s="116"/>
      <c r="DF228" s="116"/>
      <c r="DG228" s="116"/>
      <c r="DH228" s="116"/>
      <c r="DI228" s="116"/>
      <c r="DJ228" s="116"/>
      <c r="DK228" s="116"/>
      <c r="DL228" s="116"/>
      <c r="DM228" s="116"/>
      <c r="DN228" s="116"/>
      <c r="DO228" s="116"/>
      <c r="DP228" s="116"/>
      <c r="DQ228" s="116"/>
      <c r="DR228" s="116"/>
      <c r="DS228" s="116"/>
      <c r="DT228" s="116"/>
      <c r="DU228" s="116"/>
      <c r="DV228" s="116"/>
      <c r="DW228" s="116"/>
      <c r="DX228" s="116"/>
      <c r="DY228" s="116"/>
      <c r="DZ228" s="116"/>
      <c r="EA228" s="116"/>
    </row>
    <row r="229" spans="1:131" ht="11.25" customHeight="1" x14ac:dyDescent="0.15">
      <c r="A229" s="113" t="s">
        <v>308</v>
      </c>
      <c r="B229" s="124"/>
      <c r="C229" s="127"/>
      <c r="D229" s="112">
        <f t="shared" ref="D229" si="1349">BS229</f>
        <v>34</v>
      </c>
      <c r="E229" s="710" t="s">
        <v>262</v>
      </c>
      <c r="F229" s="711">
        <f t="shared" ref="F229" si="1350">BQ229</f>
        <v>0</v>
      </c>
      <c r="G229" s="209">
        <v>25</v>
      </c>
      <c r="H229" s="210"/>
      <c r="I229" s="211">
        <v>4507552</v>
      </c>
      <c r="J229" s="212"/>
      <c r="K229" s="552"/>
      <c r="L229" s="553"/>
      <c r="M229" s="212"/>
      <c r="N229" s="213"/>
      <c r="O229" s="214">
        <f t="shared" ref="O229" si="1351">IF($D$18="YES", (N229), (0))</f>
        <v>0</v>
      </c>
      <c r="P229" s="190"/>
      <c r="Q229" s="213"/>
      <c r="R229" s="214">
        <f t="shared" ref="R229" si="1352">IF($D$18="YES", (Q229), (0))</f>
        <v>0</v>
      </c>
      <c r="S229" s="190"/>
      <c r="T229" s="213"/>
      <c r="U229" s="214">
        <f t="shared" ref="U229" si="1353">IF($D$18="YES", (T229), (0))</f>
        <v>0</v>
      </c>
      <c r="V229" s="190"/>
      <c r="W229" s="213"/>
      <c r="X229" s="214">
        <f t="shared" ref="X229" si="1354">IF($D$18="YES", (W229), (0))</f>
        <v>0</v>
      </c>
      <c r="Y229" s="190"/>
      <c r="Z229" s="186"/>
      <c r="AA229" s="207"/>
      <c r="AB229" s="215"/>
      <c r="AC229" s="190"/>
      <c r="AD229" s="156">
        <f t="shared" ref="AD229" si="1355">SUM(N229,O229,Q229,R229,T229,U229,W229,X229)</f>
        <v>0</v>
      </c>
      <c r="AE229" s="156"/>
      <c r="AF229" s="117"/>
      <c r="AG229" s="156"/>
      <c r="AH229" s="355"/>
      <c r="AI229" s="368">
        <f t="shared" ref="AI229" si="1356">N229*G229</f>
        <v>0</v>
      </c>
      <c r="AJ229" s="354"/>
      <c r="AK229" s="368">
        <f t="shared" ref="AK229" si="1357">Q229*G229</f>
        <v>0</v>
      </c>
      <c r="AL229" s="354"/>
      <c r="AM229" s="368">
        <f t="shared" ref="AM229" si="1358">T229*G229</f>
        <v>0</v>
      </c>
      <c r="AN229" s="354"/>
      <c r="AO229" s="368">
        <f t="shared" ref="AO229" si="1359">W229*G229</f>
        <v>0</v>
      </c>
      <c r="AP229" s="354"/>
      <c r="AQ229" s="368">
        <f t="shared" ref="AQ229" si="1360">SUM(AI229,AK229,AM229,AO229)</f>
        <v>0</v>
      </c>
      <c r="AR229" s="354"/>
      <c r="AS229" s="354"/>
      <c r="AT229" s="369">
        <f t="shared" ref="AT229" si="1361">(N229*G229)*F229</f>
        <v>0</v>
      </c>
      <c r="AU229" s="354"/>
      <c r="AV229" s="369">
        <f t="shared" ref="AV229" si="1362">(Q229*G229)*F229</f>
        <v>0</v>
      </c>
      <c r="AW229" s="354"/>
      <c r="AX229" s="369">
        <f t="shared" ref="AX229" si="1363">(T229*G229)*F229</f>
        <v>0</v>
      </c>
      <c r="AY229" s="354"/>
      <c r="AZ229" s="369">
        <f t="shared" ref="AZ229" si="1364">(W229*G229)*F229</f>
        <v>0</v>
      </c>
      <c r="BA229" s="354"/>
      <c r="BB229" s="369">
        <f t="shared" ref="BB229" si="1365">SUM(AS229:BA229)</f>
        <v>0</v>
      </c>
      <c r="BC229" s="150"/>
      <c r="BD229" s="116"/>
      <c r="BE229" s="367"/>
      <c r="BF229" s="367"/>
      <c r="BG229" s="367"/>
      <c r="BH229" s="367"/>
      <c r="BI229" s="367"/>
      <c r="BJ229" s="367"/>
      <c r="BK229" s="367">
        <f t="shared" si="1342"/>
        <v>0</v>
      </c>
      <c r="BL229" s="367">
        <f t="shared" si="1343"/>
        <v>0</v>
      </c>
      <c r="BM229" s="367">
        <f t="shared" si="1344"/>
        <v>0</v>
      </c>
      <c r="BN229" s="367">
        <f t="shared" si="1345"/>
        <v>0</v>
      </c>
      <c r="BO229" s="367">
        <f t="shared" si="1346"/>
        <v>0</v>
      </c>
      <c r="BP229" s="367">
        <f t="shared" si="1347"/>
        <v>0</v>
      </c>
      <c r="BQ229" s="383">
        <f t="shared" ref="BQ229" si="1366">SUM(BK229:BP229)</f>
        <v>0</v>
      </c>
      <c r="BR229" s="146"/>
      <c r="BS229" s="441">
        <v>34</v>
      </c>
      <c r="BT229" s="116"/>
      <c r="BU229" s="116"/>
      <c r="BV229" s="116"/>
      <c r="BW229" s="116"/>
      <c r="BX229" s="116"/>
      <c r="BY229" s="116"/>
      <c r="BZ229" s="116"/>
      <c r="CA229" s="116"/>
      <c r="CB229" s="116"/>
      <c r="CC229" s="116"/>
      <c r="CD229" s="116"/>
      <c r="CE229" s="116"/>
      <c r="CF229" s="116"/>
      <c r="CG229" s="116"/>
      <c r="CH229" s="116"/>
      <c r="CI229" s="116"/>
      <c r="CJ229" s="116"/>
      <c r="CK229" s="116"/>
      <c r="CL229" s="116"/>
      <c r="CM229" s="116"/>
      <c r="CN229" s="116"/>
      <c r="CO229" s="116"/>
      <c r="CP229" s="116"/>
      <c r="CQ229" s="116"/>
      <c r="CR229" s="116"/>
      <c r="CS229" s="116"/>
      <c r="CT229" s="116"/>
      <c r="CU229" s="116"/>
      <c r="CV229" s="116"/>
      <c r="CW229" s="116"/>
      <c r="CX229" s="116"/>
      <c r="CY229" s="116"/>
      <c r="CZ229" s="116"/>
      <c r="DA229" s="116"/>
      <c r="DB229" s="116"/>
      <c r="DC229" s="116"/>
      <c r="DD229" s="116"/>
      <c r="DE229" s="116"/>
      <c r="DF229" s="116"/>
      <c r="DG229" s="116"/>
      <c r="DH229" s="116"/>
      <c r="DI229" s="116"/>
      <c r="DJ229" s="116"/>
      <c r="DK229" s="116"/>
      <c r="DL229" s="116"/>
      <c r="DM229" s="116"/>
      <c r="DN229" s="116"/>
      <c r="DO229" s="116"/>
      <c r="DP229" s="116"/>
      <c r="DQ229" s="116"/>
      <c r="DR229" s="116"/>
      <c r="DS229" s="116"/>
      <c r="DT229" s="116"/>
      <c r="DU229" s="116"/>
      <c r="DV229" s="116"/>
      <c r="DW229" s="116"/>
      <c r="DX229" s="116"/>
      <c r="DY229" s="116"/>
      <c r="DZ229" s="116"/>
      <c r="EA229" s="116"/>
    </row>
    <row r="230" spans="1:131" ht="11.25" customHeight="1" x14ac:dyDescent="0.15">
      <c r="A230" s="113" t="s">
        <v>309</v>
      </c>
      <c r="B230" s="124"/>
      <c r="C230" s="127"/>
      <c r="D230" s="112" t="str">
        <f t="shared" si="1330"/>
        <v>S/O</v>
      </c>
      <c r="E230" s="710" t="s">
        <v>259</v>
      </c>
      <c r="F230" s="711">
        <f t="shared" si="1331"/>
        <v>0</v>
      </c>
      <c r="G230" s="209">
        <v>25</v>
      </c>
      <c r="H230" s="210"/>
      <c r="I230" s="211">
        <v>4507600</v>
      </c>
      <c r="J230" s="212"/>
      <c r="K230" s="552"/>
      <c r="L230" s="553"/>
      <c r="M230" s="212"/>
      <c r="N230" s="213"/>
      <c r="O230" s="214">
        <f t="shared" si="1011"/>
        <v>0</v>
      </c>
      <c r="P230" s="190"/>
      <c r="Q230" s="213"/>
      <c r="R230" s="214">
        <f t="shared" si="1012"/>
        <v>0</v>
      </c>
      <c r="S230" s="190"/>
      <c r="T230" s="213"/>
      <c r="U230" s="214">
        <f t="shared" si="1013"/>
        <v>0</v>
      </c>
      <c r="V230" s="190"/>
      <c r="W230" s="213"/>
      <c r="X230" s="214">
        <f t="shared" si="1014"/>
        <v>0</v>
      </c>
      <c r="Y230" s="190"/>
      <c r="Z230" s="186"/>
      <c r="AA230" s="207"/>
      <c r="AB230" s="215"/>
      <c r="AC230" s="190"/>
      <c r="AD230" s="156">
        <f t="shared" si="1332"/>
        <v>0</v>
      </c>
      <c r="AE230" s="156"/>
      <c r="AF230" s="117"/>
      <c r="AG230" s="156"/>
      <c r="AH230" s="355"/>
      <c r="AI230" s="368">
        <f t="shared" si="1333"/>
        <v>0</v>
      </c>
      <c r="AJ230" s="354"/>
      <c r="AK230" s="368">
        <f t="shared" si="1334"/>
        <v>0</v>
      </c>
      <c r="AL230" s="354"/>
      <c r="AM230" s="368">
        <f t="shared" si="1335"/>
        <v>0</v>
      </c>
      <c r="AN230" s="354"/>
      <c r="AO230" s="368">
        <f t="shared" si="1336"/>
        <v>0</v>
      </c>
      <c r="AP230" s="354"/>
      <c r="AQ230" s="368">
        <f t="shared" si="848"/>
        <v>0</v>
      </c>
      <c r="AR230" s="354"/>
      <c r="AS230" s="354"/>
      <c r="AT230" s="369">
        <f t="shared" si="1337"/>
        <v>0</v>
      </c>
      <c r="AU230" s="354"/>
      <c r="AV230" s="369">
        <f t="shared" si="1338"/>
        <v>0</v>
      </c>
      <c r="AW230" s="354"/>
      <c r="AX230" s="369">
        <f t="shared" si="1339"/>
        <v>0</v>
      </c>
      <c r="AY230" s="354"/>
      <c r="AZ230" s="369">
        <f t="shared" si="1340"/>
        <v>0</v>
      </c>
      <c r="BA230" s="354"/>
      <c r="BB230" s="369">
        <f t="shared" si="1341"/>
        <v>0</v>
      </c>
      <c r="BC230" s="150"/>
      <c r="BD230" s="116"/>
      <c r="BE230" s="367"/>
      <c r="BF230" s="367"/>
      <c r="BG230" s="367"/>
      <c r="BH230" s="367"/>
      <c r="BI230" s="367"/>
      <c r="BJ230" s="367"/>
      <c r="BK230" s="367">
        <f t="shared" si="1342"/>
        <v>0</v>
      </c>
      <c r="BL230" s="367">
        <f t="shared" si="1343"/>
        <v>0</v>
      </c>
      <c r="BM230" s="367">
        <f t="shared" si="1344"/>
        <v>0</v>
      </c>
      <c r="BN230" s="367">
        <f t="shared" si="1345"/>
        <v>0</v>
      </c>
      <c r="BO230" s="367">
        <f t="shared" si="1346"/>
        <v>0</v>
      </c>
      <c r="BP230" s="367">
        <f t="shared" si="1347"/>
        <v>0</v>
      </c>
      <c r="BQ230" s="383">
        <f t="shared" si="1348"/>
        <v>0</v>
      </c>
      <c r="BR230" s="146"/>
      <c r="BS230" s="441" t="s">
        <v>90</v>
      </c>
      <c r="BT230" s="116"/>
      <c r="BU230" s="116"/>
      <c r="BV230" s="116"/>
      <c r="BW230" s="116"/>
      <c r="BX230" s="116"/>
      <c r="BY230" s="116"/>
      <c r="BZ230" s="116"/>
      <c r="CA230" s="116"/>
      <c r="CB230" s="116"/>
      <c r="CC230" s="116"/>
      <c r="CD230" s="116"/>
      <c r="CE230" s="116"/>
      <c r="CF230" s="116"/>
      <c r="CG230" s="116"/>
      <c r="CH230" s="116"/>
      <c r="CI230" s="116"/>
      <c r="CJ230" s="116"/>
      <c r="CK230" s="116"/>
      <c r="CL230" s="116"/>
      <c r="CM230" s="116"/>
      <c r="CN230" s="116"/>
      <c r="CO230" s="116"/>
      <c r="CP230" s="116"/>
      <c r="CQ230" s="116"/>
      <c r="CR230" s="116"/>
      <c r="CS230" s="116"/>
      <c r="CT230" s="116"/>
      <c r="CU230" s="116"/>
      <c r="CV230" s="116"/>
      <c r="CW230" s="116"/>
      <c r="CX230" s="116"/>
      <c r="CY230" s="116"/>
      <c r="CZ230" s="116"/>
      <c r="DA230" s="116"/>
      <c r="DB230" s="116"/>
      <c r="DC230" s="116"/>
      <c r="DD230" s="116"/>
      <c r="DE230" s="116"/>
      <c r="DF230" s="116"/>
      <c r="DG230" s="116"/>
      <c r="DH230" s="116"/>
      <c r="DI230" s="116"/>
      <c r="DJ230" s="116"/>
      <c r="DK230" s="116"/>
      <c r="DL230" s="116"/>
      <c r="DM230" s="116"/>
      <c r="DN230" s="116"/>
      <c r="DO230" s="116"/>
      <c r="DP230" s="116"/>
      <c r="DQ230" s="116"/>
      <c r="DR230" s="116"/>
      <c r="DS230" s="116"/>
      <c r="DT230" s="116"/>
      <c r="DU230" s="116"/>
      <c r="DV230" s="116"/>
      <c r="DW230" s="116"/>
      <c r="DX230" s="116"/>
      <c r="DY230" s="116"/>
      <c r="DZ230" s="116"/>
      <c r="EA230" s="116"/>
    </row>
    <row r="231" spans="1:131" ht="11.25" customHeight="1" x14ac:dyDescent="0.15">
      <c r="A231" s="113" t="s">
        <v>309</v>
      </c>
      <c r="B231" s="124"/>
      <c r="C231" s="127" t="s">
        <v>261</v>
      </c>
      <c r="D231" s="112" t="str">
        <f t="shared" ref="D231" si="1367">BS231</f>
        <v>S/O</v>
      </c>
      <c r="E231" s="710" t="s">
        <v>262</v>
      </c>
      <c r="F231" s="711">
        <f t="shared" ref="F231" si="1368">BQ231</f>
        <v>0</v>
      </c>
      <c r="G231" s="209">
        <v>150</v>
      </c>
      <c r="H231" s="210"/>
      <c r="I231" s="211">
        <v>4507605</v>
      </c>
      <c r="J231" s="212"/>
      <c r="K231" s="552"/>
      <c r="L231" s="553"/>
      <c r="M231" s="212"/>
      <c r="N231" s="213"/>
      <c r="O231" s="214">
        <f t="shared" ref="O231" si="1369">IF($D$18="YES", (N231), (0))</f>
        <v>0</v>
      </c>
      <c r="P231" s="190"/>
      <c r="Q231" s="213"/>
      <c r="R231" s="214">
        <f t="shared" ref="R231" si="1370">IF($D$18="YES", (Q231), (0))</f>
        <v>0</v>
      </c>
      <c r="S231" s="190"/>
      <c r="T231" s="213"/>
      <c r="U231" s="214">
        <f t="shared" ref="U231" si="1371">IF($D$18="YES", (T231), (0))</f>
        <v>0</v>
      </c>
      <c r="V231" s="190"/>
      <c r="W231" s="213"/>
      <c r="X231" s="214">
        <f t="shared" ref="X231" si="1372">IF($D$18="YES", (W231), (0))</f>
        <v>0</v>
      </c>
      <c r="Y231" s="190"/>
      <c r="Z231" s="186"/>
      <c r="AA231" s="207"/>
      <c r="AB231" s="215"/>
      <c r="AC231" s="190"/>
      <c r="AD231" s="156">
        <f t="shared" ref="AD231" si="1373">SUM(N231,O231,Q231,R231,T231,U231,W231,X231)</f>
        <v>0</v>
      </c>
      <c r="AE231" s="156"/>
      <c r="AF231" s="117"/>
      <c r="AG231" s="156"/>
      <c r="AH231" s="355"/>
      <c r="AI231" s="368">
        <f t="shared" ref="AI231" si="1374">N231*G231</f>
        <v>0</v>
      </c>
      <c r="AJ231" s="354"/>
      <c r="AK231" s="368">
        <f t="shared" ref="AK231" si="1375">Q231*G231</f>
        <v>0</v>
      </c>
      <c r="AL231" s="354"/>
      <c r="AM231" s="368">
        <f t="shared" ref="AM231" si="1376">T231*G231</f>
        <v>0</v>
      </c>
      <c r="AN231" s="354"/>
      <c r="AO231" s="368">
        <f t="shared" ref="AO231" si="1377">W231*G231</f>
        <v>0</v>
      </c>
      <c r="AP231" s="354"/>
      <c r="AQ231" s="368">
        <f t="shared" ref="AQ231" si="1378">SUM(AI231,AK231,AM231,AO231)</f>
        <v>0</v>
      </c>
      <c r="AR231" s="354"/>
      <c r="AS231" s="354"/>
      <c r="AT231" s="369">
        <f t="shared" ref="AT231" si="1379">(N231*G231)*F231</f>
        <v>0</v>
      </c>
      <c r="AU231" s="354"/>
      <c r="AV231" s="369">
        <f t="shared" ref="AV231" si="1380">(Q231*G231)*F231</f>
        <v>0</v>
      </c>
      <c r="AW231" s="354"/>
      <c r="AX231" s="369">
        <f t="shared" ref="AX231" si="1381">(T231*G231)*F231</f>
        <v>0</v>
      </c>
      <c r="AY231" s="354"/>
      <c r="AZ231" s="369">
        <f t="shared" ref="AZ231" si="1382">(W231*G231)*F231</f>
        <v>0</v>
      </c>
      <c r="BA231" s="354"/>
      <c r="BB231" s="369">
        <f t="shared" ref="BB231" si="1383">SUM(AS231:BA231)</f>
        <v>0</v>
      </c>
      <c r="BC231" s="150"/>
      <c r="BD231" s="116"/>
      <c r="BE231" s="367"/>
      <c r="BF231" s="367"/>
      <c r="BG231" s="367"/>
      <c r="BH231" s="367"/>
      <c r="BI231" s="367"/>
      <c r="BJ231" s="367"/>
      <c r="BK231" s="367">
        <f t="shared" si="1342"/>
        <v>0</v>
      </c>
      <c r="BL231" s="367">
        <f t="shared" si="1343"/>
        <v>0</v>
      </c>
      <c r="BM231" s="367">
        <f t="shared" si="1344"/>
        <v>0</v>
      </c>
      <c r="BN231" s="367">
        <f t="shared" si="1345"/>
        <v>0</v>
      </c>
      <c r="BO231" s="367">
        <f t="shared" si="1346"/>
        <v>0</v>
      </c>
      <c r="BP231" s="367">
        <f t="shared" si="1347"/>
        <v>0</v>
      </c>
      <c r="BQ231" s="383">
        <f t="shared" ref="BQ231" si="1384">SUM(BK231:BP231)</f>
        <v>0</v>
      </c>
      <c r="BR231" s="146"/>
      <c r="BS231" s="441" t="s">
        <v>90</v>
      </c>
      <c r="BT231" s="116"/>
      <c r="BU231" s="116"/>
      <c r="BV231" s="116"/>
      <c r="BW231" s="116"/>
      <c r="BX231" s="116"/>
      <c r="BY231" s="116"/>
      <c r="BZ231" s="116"/>
      <c r="CA231" s="116"/>
      <c r="CB231" s="116"/>
      <c r="CC231" s="116"/>
      <c r="CD231" s="116"/>
      <c r="CE231" s="116"/>
      <c r="CF231" s="116"/>
      <c r="CG231" s="116"/>
      <c r="CH231" s="116"/>
      <c r="CI231" s="116"/>
      <c r="CJ231" s="116"/>
      <c r="CK231" s="116"/>
      <c r="CL231" s="116"/>
      <c r="CM231" s="116"/>
      <c r="CN231" s="116"/>
      <c r="CO231" s="116"/>
      <c r="CP231" s="116"/>
      <c r="CQ231" s="116"/>
      <c r="CR231" s="116"/>
      <c r="CS231" s="116"/>
      <c r="CT231" s="116"/>
      <c r="CU231" s="116"/>
      <c r="CV231" s="116"/>
      <c r="CW231" s="116"/>
      <c r="CX231" s="116"/>
      <c r="CY231" s="116"/>
      <c r="CZ231" s="116"/>
      <c r="DA231" s="116"/>
      <c r="DB231" s="116"/>
      <c r="DC231" s="116"/>
      <c r="DD231" s="116"/>
      <c r="DE231" s="116"/>
      <c r="DF231" s="116"/>
      <c r="DG231" s="116"/>
      <c r="DH231" s="116"/>
      <c r="DI231" s="116"/>
      <c r="DJ231" s="116"/>
      <c r="DK231" s="116"/>
      <c r="DL231" s="116"/>
      <c r="DM231" s="116"/>
      <c r="DN231" s="116"/>
      <c r="DO231" s="116"/>
      <c r="DP231" s="116"/>
      <c r="DQ231" s="116"/>
      <c r="DR231" s="116"/>
      <c r="DS231" s="116"/>
      <c r="DT231" s="116"/>
      <c r="DU231" s="116"/>
      <c r="DV231" s="116"/>
      <c r="DW231" s="116"/>
      <c r="DX231" s="116"/>
      <c r="DY231" s="116"/>
      <c r="DZ231" s="116"/>
      <c r="EA231" s="116"/>
    </row>
    <row r="232" spans="1:131" ht="11.25" customHeight="1" x14ac:dyDescent="0.15">
      <c r="A232" s="113" t="s">
        <v>310</v>
      </c>
      <c r="B232" s="124"/>
      <c r="C232" s="127"/>
      <c r="D232" s="112">
        <f t="shared" ref="D232" si="1385">BS232</f>
        <v>46</v>
      </c>
      <c r="E232" s="710" t="s">
        <v>262</v>
      </c>
      <c r="F232" s="711">
        <f t="shared" ref="F232" si="1386">BQ232</f>
        <v>0</v>
      </c>
      <c r="G232" s="209">
        <v>25</v>
      </c>
      <c r="H232" s="210"/>
      <c r="I232" s="211">
        <v>4507602</v>
      </c>
      <c r="J232" s="212"/>
      <c r="K232" s="552"/>
      <c r="L232" s="553"/>
      <c r="M232" s="212"/>
      <c r="N232" s="213"/>
      <c r="O232" s="214">
        <f t="shared" ref="O232" si="1387">IF($D$18="YES", (N232), (0))</f>
        <v>0</v>
      </c>
      <c r="P232" s="190"/>
      <c r="Q232" s="213"/>
      <c r="R232" s="214">
        <f t="shared" ref="R232" si="1388">IF($D$18="YES", (Q232), (0))</f>
        <v>0</v>
      </c>
      <c r="S232" s="190"/>
      <c r="T232" s="213"/>
      <c r="U232" s="214">
        <f t="shared" ref="U232" si="1389">IF($D$18="YES", (T232), (0))</f>
        <v>0</v>
      </c>
      <c r="V232" s="190"/>
      <c r="W232" s="213"/>
      <c r="X232" s="214">
        <f t="shared" ref="X232" si="1390">IF($D$18="YES", (W232), (0))</f>
        <v>0</v>
      </c>
      <c r="Y232" s="190"/>
      <c r="Z232" s="186"/>
      <c r="AA232" s="207"/>
      <c r="AB232" s="215"/>
      <c r="AC232" s="190"/>
      <c r="AD232" s="156">
        <f t="shared" ref="AD232" si="1391">SUM(N232,O232,Q232,R232,T232,U232,W232,X232)</f>
        <v>0</v>
      </c>
      <c r="AE232" s="156"/>
      <c r="AF232" s="117"/>
      <c r="AG232" s="156"/>
      <c r="AH232" s="355"/>
      <c r="AI232" s="368">
        <f t="shared" ref="AI232" si="1392">N232*G232</f>
        <v>0</v>
      </c>
      <c r="AJ232" s="354"/>
      <c r="AK232" s="368">
        <f t="shared" ref="AK232" si="1393">Q232*G232</f>
        <v>0</v>
      </c>
      <c r="AL232" s="354"/>
      <c r="AM232" s="368">
        <f t="shared" ref="AM232" si="1394">T232*G232</f>
        <v>0</v>
      </c>
      <c r="AN232" s="354"/>
      <c r="AO232" s="368">
        <f t="shared" ref="AO232" si="1395">W232*G232</f>
        <v>0</v>
      </c>
      <c r="AP232" s="354"/>
      <c r="AQ232" s="368">
        <f t="shared" ref="AQ232" si="1396">SUM(AI232,AK232,AM232,AO232)</f>
        <v>0</v>
      </c>
      <c r="AR232" s="354"/>
      <c r="AS232" s="354"/>
      <c r="AT232" s="369">
        <f t="shared" ref="AT232" si="1397">(N232*G232)*F232</f>
        <v>0</v>
      </c>
      <c r="AU232" s="354"/>
      <c r="AV232" s="369">
        <f t="shared" ref="AV232" si="1398">(Q232*G232)*F232</f>
        <v>0</v>
      </c>
      <c r="AW232" s="354"/>
      <c r="AX232" s="369">
        <f t="shared" ref="AX232" si="1399">(T232*G232)*F232</f>
        <v>0</v>
      </c>
      <c r="AY232" s="354"/>
      <c r="AZ232" s="369">
        <f t="shared" ref="AZ232" si="1400">(W232*G232)*F232</f>
        <v>0</v>
      </c>
      <c r="BA232" s="354"/>
      <c r="BB232" s="369">
        <f t="shared" ref="BB232" si="1401">SUM(AS232:BA232)</f>
        <v>0</v>
      </c>
      <c r="BC232" s="150"/>
      <c r="BD232" s="116"/>
      <c r="BE232" s="367"/>
      <c r="BF232" s="367"/>
      <c r="BG232" s="367"/>
      <c r="BH232" s="367"/>
      <c r="BI232" s="367"/>
      <c r="BJ232" s="367"/>
      <c r="BK232" s="367">
        <f t="shared" si="1342"/>
        <v>0</v>
      </c>
      <c r="BL232" s="367">
        <f t="shared" si="1343"/>
        <v>0</v>
      </c>
      <c r="BM232" s="367">
        <f t="shared" si="1344"/>
        <v>0</v>
      </c>
      <c r="BN232" s="367">
        <f t="shared" si="1345"/>
        <v>0</v>
      </c>
      <c r="BO232" s="367">
        <f t="shared" si="1346"/>
        <v>0</v>
      </c>
      <c r="BP232" s="367">
        <f t="shared" si="1347"/>
        <v>0</v>
      </c>
      <c r="BQ232" s="383">
        <f t="shared" ref="BQ232" si="1402">SUM(BK232:BP232)</f>
        <v>0</v>
      </c>
      <c r="BR232" s="146"/>
      <c r="BS232" s="441">
        <v>46</v>
      </c>
      <c r="BT232" s="116"/>
      <c r="BU232" s="116"/>
      <c r="BV232" s="116"/>
      <c r="BW232" s="116"/>
      <c r="BX232" s="116"/>
      <c r="BY232" s="116"/>
      <c r="BZ232" s="116"/>
      <c r="CA232" s="116"/>
      <c r="CB232" s="116"/>
      <c r="CC232" s="116"/>
      <c r="CD232" s="116"/>
      <c r="CE232" s="116"/>
      <c r="CF232" s="116"/>
      <c r="CG232" s="116"/>
      <c r="CH232" s="116"/>
      <c r="CI232" s="116"/>
      <c r="CJ232" s="116"/>
      <c r="CK232" s="116"/>
      <c r="CL232" s="116"/>
      <c r="CM232" s="116"/>
      <c r="CN232" s="116"/>
      <c r="CO232" s="116"/>
      <c r="CP232" s="116"/>
      <c r="CQ232" s="116"/>
      <c r="CR232" s="116"/>
      <c r="CS232" s="116"/>
      <c r="CT232" s="116"/>
      <c r="CU232" s="116"/>
      <c r="CV232" s="116"/>
      <c r="CW232" s="116"/>
      <c r="CX232" s="116"/>
      <c r="CY232" s="116"/>
      <c r="CZ232" s="116"/>
      <c r="DA232" s="116"/>
      <c r="DB232" s="116"/>
      <c r="DC232" s="116"/>
      <c r="DD232" s="116"/>
      <c r="DE232" s="116"/>
      <c r="DF232" s="116"/>
      <c r="DG232" s="116"/>
      <c r="DH232" s="116"/>
      <c r="DI232" s="116"/>
      <c r="DJ232" s="116"/>
      <c r="DK232" s="116"/>
      <c r="DL232" s="116"/>
      <c r="DM232" s="116"/>
      <c r="DN232" s="116"/>
      <c r="DO232" s="116"/>
      <c r="DP232" s="116"/>
      <c r="DQ232" s="116"/>
      <c r="DR232" s="116"/>
      <c r="DS232" s="116"/>
      <c r="DT232" s="116"/>
      <c r="DU232" s="116"/>
      <c r="DV232" s="116"/>
      <c r="DW232" s="116"/>
      <c r="DX232" s="116"/>
      <c r="DY232" s="116"/>
      <c r="DZ232" s="116"/>
      <c r="EA232" s="116"/>
    </row>
    <row r="233" spans="1:131" ht="11.25" customHeight="1" x14ac:dyDescent="0.15">
      <c r="A233" s="113" t="s">
        <v>311</v>
      </c>
      <c r="B233" s="124"/>
      <c r="C233" s="127"/>
      <c r="D233" s="112" t="str">
        <f t="shared" si="1330"/>
        <v>S/O</v>
      </c>
      <c r="E233" s="710" t="s">
        <v>259</v>
      </c>
      <c r="F233" s="711">
        <f t="shared" si="1331"/>
        <v>0</v>
      </c>
      <c r="G233" s="209">
        <v>25</v>
      </c>
      <c r="H233" s="210"/>
      <c r="I233" s="211">
        <v>4507700</v>
      </c>
      <c r="J233" s="212"/>
      <c r="K233" s="552"/>
      <c r="L233" s="553"/>
      <c r="M233" s="212"/>
      <c r="N233" s="213"/>
      <c r="O233" s="214">
        <f t="shared" ref="O233:O249" si="1403">IF($D$18="YES", (N233), (0))</f>
        <v>0</v>
      </c>
      <c r="P233" s="190"/>
      <c r="Q233" s="213"/>
      <c r="R233" s="214">
        <f t="shared" ref="R233:R249" si="1404">IF($D$18="YES", (Q233), (0))</f>
        <v>0</v>
      </c>
      <c r="S233" s="190"/>
      <c r="T233" s="213"/>
      <c r="U233" s="214">
        <f t="shared" ref="U233:U249" si="1405">IF($D$18="YES", (T233), (0))</f>
        <v>0</v>
      </c>
      <c r="V233" s="190"/>
      <c r="W233" s="213"/>
      <c r="X233" s="214">
        <f t="shared" ref="X233:X249" si="1406">IF($D$18="YES", (W233), (0))</f>
        <v>0</v>
      </c>
      <c r="Y233" s="190"/>
      <c r="Z233" s="186"/>
      <c r="AA233" s="207"/>
      <c r="AB233" s="215"/>
      <c r="AC233" s="190"/>
      <c r="AD233" s="156">
        <f t="shared" si="1332"/>
        <v>0</v>
      </c>
      <c r="AE233" s="156"/>
      <c r="AF233" s="117"/>
      <c r="AG233" s="156"/>
      <c r="AH233" s="355"/>
      <c r="AI233" s="368">
        <f t="shared" si="1333"/>
        <v>0</v>
      </c>
      <c r="AJ233" s="354"/>
      <c r="AK233" s="368">
        <f t="shared" si="1334"/>
        <v>0</v>
      </c>
      <c r="AL233" s="354"/>
      <c r="AM233" s="368">
        <f t="shared" si="1335"/>
        <v>0</v>
      </c>
      <c r="AN233" s="354"/>
      <c r="AO233" s="368">
        <f t="shared" si="1336"/>
        <v>0</v>
      </c>
      <c r="AP233" s="354"/>
      <c r="AQ233" s="368">
        <f t="shared" si="848"/>
        <v>0</v>
      </c>
      <c r="AR233" s="354"/>
      <c r="AS233" s="354"/>
      <c r="AT233" s="369">
        <f t="shared" si="1337"/>
        <v>0</v>
      </c>
      <c r="AU233" s="354"/>
      <c r="AV233" s="369">
        <f t="shared" si="1338"/>
        <v>0</v>
      </c>
      <c r="AW233" s="354"/>
      <c r="AX233" s="369">
        <f t="shared" si="1339"/>
        <v>0</v>
      </c>
      <c r="AY233" s="354"/>
      <c r="AZ233" s="369">
        <f t="shared" si="1340"/>
        <v>0</v>
      </c>
      <c r="BA233" s="354"/>
      <c r="BB233" s="369">
        <f t="shared" si="1341"/>
        <v>0</v>
      </c>
      <c r="BC233" s="150"/>
      <c r="BD233" s="116"/>
      <c r="BE233" s="367"/>
      <c r="BF233" s="367"/>
      <c r="BG233" s="367"/>
      <c r="BH233" s="367"/>
      <c r="BI233" s="367"/>
      <c r="BJ233" s="367"/>
      <c r="BK233" s="367">
        <f t="shared" si="1342"/>
        <v>0</v>
      </c>
      <c r="BL233" s="367">
        <f t="shared" si="1343"/>
        <v>0</v>
      </c>
      <c r="BM233" s="367">
        <f t="shared" si="1344"/>
        <v>0</v>
      </c>
      <c r="BN233" s="367">
        <f t="shared" si="1345"/>
        <v>0</v>
      </c>
      <c r="BO233" s="367">
        <f t="shared" si="1346"/>
        <v>0</v>
      </c>
      <c r="BP233" s="367">
        <f t="shared" si="1347"/>
        <v>0</v>
      </c>
      <c r="BQ233" s="383">
        <f t="shared" si="1348"/>
        <v>0</v>
      </c>
      <c r="BR233" s="146"/>
      <c r="BS233" s="441" t="s">
        <v>90</v>
      </c>
      <c r="BT233" s="116"/>
      <c r="BU233" s="116"/>
      <c r="BV233" s="116"/>
      <c r="BW233" s="116"/>
      <c r="BX233" s="116"/>
      <c r="BY233" s="116"/>
      <c r="BZ233" s="116"/>
      <c r="CA233" s="116"/>
      <c r="CB233" s="116"/>
      <c r="CC233" s="116"/>
      <c r="CD233" s="116"/>
      <c r="CE233" s="116"/>
      <c r="CF233" s="116"/>
      <c r="CG233" s="116"/>
      <c r="CH233" s="116"/>
      <c r="CI233" s="116"/>
      <c r="CJ233" s="116"/>
      <c r="CK233" s="116"/>
      <c r="CL233" s="116"/>
      <c r="CM233" s="116"/>
      <c r="CN233" s="116"/>
      <c r="CO233" s="116"/>
      <c r="CP233" s="116"/>
      <c r="CQ233" s="116"/>
      <c r="CR233" s="116"/>
      <c r="CS233" s="116"/>
      <c r="CT233" s="116"/>
      <c r="CU233" s="116"/>
      <c r="CV233" s="116"/>
      <c r="CW233" s="116"/>
      <c r="CX233" s="116"/>
      <c r="CY233" s="116"/>
      <c r="CZ233" s="116"/>
      <c r="DA233" s="116"/>
      <c r="DB233" s="116"/>
      <c r="DC233" s="116"/>
      <c r="DD233" s="116"/>
      <c r="DE233" s="116"/>
      <c r="DF233" s="116"/>
      <c r="DG233" s="116"/>
      <c r="DH233" s="116"/>
      <c r="DI233" s="116"/>
      <c r="DJ233" s="116"/>
      <c r="DK233" s="116"/>
      <c r="DL233" s="116"/>
      <c r="DM233" s="116"/>
      <c r="DN233" s="116"/>
      <c r="DO233" s="116"/>
      <c r="DP233" s="116"/>
      <c r="DQ233" s="116"/>
      <c r="DR233" s="116"/>
      <c r="DS233" s="116"/>
      <c r="DT233" s="116"/>
      <c r="DU233" s="116"/>
      <c r="DV233" s="116"/>
      <c r="DW233" s="116"/>
      <c r="DX233" s="116"/>
      <c r="DY233" s="116"/>
      <c r="DZ233" s="116"/>
      <c r="EA233" s="116"/>
    </row>
    <row r="234" spans="1:131" ht="11.25" customHeight="1" x14ac:dyDescent="0.15">
      <c r="A234" s="113" t="s">
        <v>311</v>
      </c>
      <c r="B234" s="124"/>
      <c r="C234" s="127" t="s">
        <v>261</v>
      </c>
      <c r="D234" s="112" t="str">
        <f t="shared" si="1330"/>
        <v>S/O</v>
      </c>
      <c r="E234" s="710" t="s">
        <v>259</v>
      </c>
      <c r="F234" s="711">
        <f t="shared" si="1331"/>
        <v>0</v>
      </c>
      <c r="G234" s="209">
        <v>100</v>
      </c>
      <c r="H234" s="210"/>
      <c r="I234" s="211">
        <v>4507707</v>
      </c>
      <c r="J234" s="212"/>
      <c r="K234" s="552"/>
      <c r="L234" s="553"/>
      <c r="M234" s="212"/>
      <c r="N234" s="213"/>
      <c r="O234" s="214">
        <f t="shared" si="1403"/>
        <v>0</v>
      </c>
      <c r="P234" s="190"/>
      <c r="Q234" s="213"/>
      <c r="R234" s="214">
        <f t="shared" si="1404"/>
        <v>0</v>
      </c>
      <c r="S234" s="190"/>
      <c r="T234" s="213"/>
      <c r="U234" s="214">
        <f t="shared" si="1405"/>
        <v>0</v>
      </c>
      <c r="V234" s="190"/>
      <c r="W234" s="213"/>
      <c r="X234" s="214">
        <f t="shared" si="1406"/>
        <v>0</v>
      </c>
      <c r="Y234" s="190"/>
      <c r="Z234" s="186"/>
      <c r="AA234" s="207"/>
      <c r="AB234" s="215"/>
      <c r="AC234" s="190"/>
      <c r="AD234" s="156">
        <f t="shared" si="1332"/>
        <v>0</v>
      </c>
      <c r="AE234" s="156"/>
      <c r="AF234" s="117"/>
      <c r="AG234" s="156"/>
      <c r="AH234" s="355"/>
      <c r="AI234" s="368">
        <f t="shared" si="1333"/>
        <v>0</v>
      </c>
      <c r="AJ234" s="354"/>
      <c r="AK234" s="368">
        <f t="shared" si="1334"/>
        <v>0</v>
      </c>
      <c r="AL234" s="354"/>
      <c r="AM234" s="368">
        <f t="shared" si="1335"/>
        <v>0</v>
      </c>
      <c r="AN234" s="354"/>
      <c r="AO234" s="368">
        <f t="shared" si="1336"/>
        <v>0</v>
      </c>
      <c r="AP234" s="354"/>
      <c r="AQ234" s="368">
        <f t="shared" si="848"/>
        <v>0</v>
      </c>
      <c r="AR234" s="354"/>
      <c r="AS234" s="354"/>
      <c r="AT234" s="369">
        <f t="shared" si="1337"/>
        <v>0</v>
      </c>
      <c r="AU234" s="354"/>
      <c r="AV234" s="369">
        <f t="shared" si="1338"/>
        <v>0</v>
      </c>
      <c r="AW234" s="354"/>
      <c r="AX234" s="369">
        <f t="shared" si="1339"/>
        <v>0</v>
      </c>
      <c r="AY234" s="354"/>
      <c r="AZ234" s="369">
        <f t="shared" si="1340"/>
        <v>0</v>
      </c>
      <c r="BA234" s="354"/>
      <c r="BB234" s="369">
        <f t="shared" si="1341"/>
        <v>0</v>
      </c>
      <c r="BC234" s="150"/>
      <c r="BD234" s="116"/>
      <c r="BE234" s="367"/>
      <c r="BF234" s="367"/>
      <c r="BG234" s="367"/>
      <c r="BH234" s="367"/>
      <c r="BI234" s="367"/>
      <c r="BJ234" s="367"/>
      <c r="BK234" s="367">
        <f t="shared" si="1342"/>
        <v>0</v>
      </c>
      <c r="BL234" s="367">
        <f t="shared" si="1343"/>
        <v>0</v>
      </c>
      <c r="BM234" s="367">
        <f t="shared" si="1344"/>
        <v>0</v>
      </c>
      <c r="BN234" s="367">
        <f t="shared" si="1345"/>
        <v>0</v>
      </c>
      <c r="BO234" s="367">
        <f t="shared" si="1346"/>
        <v>0</v>
      </c>
      <c r="BP234" s="367">
        <f t="shared" si="1347"/>
        <v>0</v>
      </c>
      <c r="BQ234" s="383">
        <f t="shared" si="1348"/>
        <v>0</v>
      </c>
      <c r="BR234" s="146"/>
      <c r="BS234" s="441" t="s">
        <v>90</v>
      </c>
      <c r="BT234" s="116"/>
      <c r="BU234" s="116"/>
      <c r="BV234" s="116"/>
      <c r="BW234" s="116"/>
      <c r="BX234" s="116"/>
      <c r="BY234" s="116"/>
      <c r="BZ234" s="116"/>
      <c r="CA234" s="116"/>
      <c r="CB234" s="116"/>
      <c r="CC234" s="116"/>
      <c r="CD234" s="116"/>
      <c r="CE234" s="116"/>
      <c r="CF234" s="116"/>
      <c r="CG234" s="116"/>
      <c r="CH234" s="116"/>
      <c r="CI234" s="116"/>
      <c r="CJ234" s="116"/>
      <c r="CK234" s="116"/>
      <c r="CL234" s="116"/>
      <c r="CM234" s="116"/>
      <c r="CN234" s="116"/>
      <c r="CO234" s="116"/>
      <c r="CP234" s="116"/>
      <c r="CQ234" s="116"/>
      <c r="CR234" s="116"/>
      <c r="CS234" s="116"/>
      <c r="CT234" s="116"/>
      <c r="CU234" s="116"/>
      <c r="CV234" s="116"/>
      <c r="CW234" s="116"/>
      <c r="CX234" s="116"/>
      <c r="CY234" s="116"/>
      <c r="CZ234" s="116"/>
      <c r="DA234" s="116"/>
      <c r="DB234" s="116"/>
      <c r="DC234" s="116"/>
      <c r="DD234" s="116"/>
      <c r="DE234" s="116"/>
      <c r="DF234" s="116"/>
      <c r="DG234" s="116"/>
      <c r="DH234" s="116"/>
      <c r="DI234" s="116"/>
      <c r="DJ234" s="116"/>
      <c r="DK234" s="116"/>
      <c r="DL234" s="116"/>
      <c r="DM234" s="116"/>
      <c r="DN234" s="116"/>
      <c r="DO234" s="116"/>
      <c r="DP234" s="116"/>
      <c r="DQ234" s="116"/>
      <c r="DR234" s="116"/>
      <c r="DS234" s="116"/>
      <c r="DT234" s="116"/>
      <c r="DU234" s="116"/>
      <c r="DV234" s="116"/>
      <c r="DW234" s="116"/>
      <c r="DX234" s="116"/>
      <c r="DY234" s="116"/>
      <c r="DZ234" s="116"/>
      <c r="EA234" s="116"/>
    </row>
    <row r="235" spans="1:131" ht="11.25" customHeight="1" x14ac:dyDescent="0.15">
      <c r="A235" s="113" t="s">
        <v>312</v>
      </c>
      <c r="B235" s="124"/>
      <c r="C235" s="127"/>
      <c r="D235" s="112" t="str">
        <f t="shared" si="1330"/>
        <v>S/O</v>
      </c>
      <c r="E235" s="710" t="s">
        <v>259</v>
      </c>
      <c r="F235" s="711">
        <f t="shared" si="1331"/>
        <v>0</v>
      </c>
      <c r="G235" s="209">
        <v>25</v>
      </c>
      <c r="H235" s="210"/>
      <c r="I235" s="211">
        <v>4507800</v>
      </c>
      <c r="J235" s="212"/>
      <c r="K235" s="552"/>
      <c r="L235" s="553"/>
      <c r="M235" s="212"/>
      <c r="N235" s="213"/>
      <c r="O235" s="214">
        <f t="shared" si="1403"/>
        <v>0</v>
      </c>
      <c r="P235" s="190"/>
      <c r="Q235" s="213"/>
      <c r="R235" s="214">
        <f t="shared" si="1404"/>
        <v>0</v>
      </c>
      <c r="S235" s="190"/>
      <c r="T235" s="213"/>
      <c r="U235" s="214">
        <f t="shared" si="1405"/>
        <v>0</v>
      </c>
      <c r="V235" s="190"/>
      <c r="W235" s="213"/>
      <c r="X235" s="214">
        <f t="shared" si="1406"/>
        <v>0</v>
      </c>
      <c r="Y235" s="190"/>
      <c r="Z235" s="186"/>
      <c r="AA235" s="207"/>
      <c r="AB235" s="215"/>
      <c r="AC235" s="190"/>
      <c r="AD235" s="156">
        <f t="shared" si="1332"/>
        <v>0</v>
      </c>
      <c r="AE235" s="156"/>
      <c r="AF235" s="117"/>
      <c r="AG235" s="156"/>
      <c r="AH235" s="355"/>
      <c r="AI235" s="368">
        <f t="shared" si="1333"/>
        <v>0</v>
      </c>
      <c r="AJ235" s="354"/>
      <c r="AK235" s="368">
        <f t="shared" si="1334"/>
        <v>0</v>
      </c>
      <c r="AL235" s="354"/>
      <c r="AM235" s="368">
        <f t="shared" si="1335"/>
        <v>0</v>
      </c>
      <c r="AN235" s="354"/>
      <c r="AO235" s="368">
        <f t="shared" si="1336"/>
        <v>0</v>
      </c>
      <c r="AP235" s="354"/>
      <c r="AQ235" s="368">
        <f t="shared" si="848"/>
        <v>0</v>
      </c>
      <c r="AR235" s="354"/>
      <c r="AS235" s="354"/>
      <c r="AT235" s="369">
        <f t="shared" si="1337"/>
        <v>0</v>
      </c>
      <c r="AU235" s="354"/>
      <c r="AV235" s="369">
        <f t="shared" si="1338"/>
        <v>0</v>
      </c>
      <c r="AW235" s="354"/>
      <c r="AX235" s="369">
        <f t="shared" si="1339"/>
        <v>0</v>
      </c>
      <c r="AY235" s="354"/>
      <c r="AZ235" s="369">
        <f t="shared" si="1340"/>
        <v>0</v>
      </c>
      <c r="BA235" s="354"/>
      <c r="BB235" s="369">
        <f t="shared" si="1341"/>
        <v>0</v>
      </c>
      <c r="BC235" s="150"/>
      <c r="BD235" s="116"/>
      <c r="BE235" s="367"/>
      <c r="BF235" s="367"/>
      <c r="BG235" s="367"/>
      <c r="BH235" s="367"/>
      <c r="BI235" s="367"/>
      <c r="BJ235" s="367"/>
      <c r="BK235" s="367">
        <f t="shared" si="1342"/>
        <v>0</v>
      </c>
      <c r="BL235" s="367">
        <f t="shared" si="1343"/>
        <v>0</v>
      </c>
      <c r="BM235" s="367">
        <f t="shared" si="1344"/>
        <v>0</v>
      </c>
      <c r="BN235" s="367">
        <f t="shared" si="1345"/>
        <v>0</v>
      </c>
      <c r="BO235" s="367">
        <f t="shared" si="1346"/>
        <v>0</v>
      </c>
      <c r="BP235" s="367">
        <f t="shared" si="1347"/>
        <v>0</v>
      </c>
      <c r="BQ235" s="383">
        <f t="shared" si="1348"/>
        <v>0</v>
      </c>
      <c r="BR235" s="146"/>
      <c r="BS235" s="441" t="s">
        <v>90</v>
      </c>
      <c r="BT235" s="116"/>
      <c r="BU235" s="116"/>
      <c r="BV235" s="116"/>
      <c r="BW235" s="116"/>
      <c r="BX235" s="116"/>
      <c r="BY235" s="116"/>
      <c r="BZ235" s="116"/>
      <c r="CA235" s="116"/>
      <c r="CB235" s="116"/>
      <c r="CC235" s="116"/>
      <c r="CD235" s="116"/>
      <c r="CE235" s="116"/>
      <c r="CF235" s="116"/>
      <c r="CG235" s="116"/>
      <c r="CH235" s="116"/>
      <c r="CI235" s="116"/>
      <c r="CJ235" s="116"/>
      <c r="CK235" s="116"/>
      <c r="CL235" s="116"/>
      <c r="CM235" s="116"/>
      <c r="CN235" s="116"/>
      <c r="CO235" s="116"/>
      <c r="CP235" s="116"/>
      <c r="CQ235" s="116"/>
      <c r="CR235" s="116"/>
      <c r="CS235" s="116"/>
      <c r="CT235" s="116"/>
      <c r="CU235" s="116"/>
      <c r="CV235" s="116"/>
      <c r="CW235" s="116"/>
      <c r="CX235" s="116"/>
      <c r="CY235" s="116"/>
      <c r="CZ235" s="116"/>
      <c r="DA235" s="116"/>
      <c r="DB235" s="116"/>
      <c r="DC235" s="116"/>
      <c r="DD235" s="116"/>
      <c r="DE235" s="116"/>
      <c r="DF235" s="116"/>
      <c r="DG235" s="116"/>
      <c r="DH235" s="116"/>
      <c r="DI235" s="116"/>
      <c r="DJ235" s="116"/>
      <c r="DK235" s="116"/>
      <c r="DL235" s="116"/>
      <c r="DM235" s="116"/>
      <c r="DN235" s="116"/>
      <c r="DO235" s="116"/>
      <c r="DP235" s="116"/>
      <c r="DQ235" s="116"/>
      <c r="DR235" s="116"/>
      <c r="DS235" s="116"/>
      <c r="DT235" s="116"/>
      <c r="DU235" s="116"/>
      <c r="DV235" s="116"/>
      <c r="DW235" s="116"/>
      <c r="DX235" s="116"/>
      <c r="DY235" s="116"/>
      <c r="DZ235" s="116"/>
      <c r="EA235" s="116"/>
    </row>
    <row r="236" spans="1:131" ht="11.25" customHeight="1" x14ac:dyDescent="0.15">
      <c r="A236" s="113" t="s">
        <v>312</v>
      </c>
      <c r="B236" s="124"/>
      <c r="C236" s="127" t="s">
        <v>261</v>
      </c>
      <c r="D236" s="112" t="str">
        <f t="shared" si="1330"/>
        <v>S/O</v>
      </c>
      <c r="E236" s="710" t="s">
        <v>262</v>
      </c>
      <c r="F236" s="711">
        <f t="shared" si="1331"/>
        <v>0</v>
      </c>
      <c r="G236" s="209">
        <v>150</v>
      </c>
      <c r="H236" s="210"/>
      <c r="I236" s="211">
        <v>4507805</v>
      </c>
      <c r="J236" s="212"/>
      <c r="K236" s="552"/>
      <c r="L236" s="553"/>
      <c r="M236" s="212"/>
      <c r="N236" s="213"/>
      <c r="O236" s="214">
        <f t="shared" si="1403"/>
        <v>0</v>
      </c>
      <c r="P236" s="190"/>
      <c r="Q236" s="213"/>
      <c r="R236" s="214">
        <f t="shared" si="1404"/>
        <v>0</v>
      </c>
      <c r="S236" s="190"/>
      <c r="T236" s="213"/>
      <c r="U236" s="214">
        <f t="shared" si="1405"/>
        <v>0</v>
      </c>
      <c r="V236" s="190"/>
      <c r="W236" s="213"/>
      <c r="X236" s="214">
        <f t="shared" si="1406"/>
        <v>0</v>
      </c>
      <c r="Y236" s="190"/>
      <c r="Z236" s="190"/>
      <c r="AA236" s="207"/>
      <c r="AB236" s="208"/>
      <c r="AC236" s="190"/>
      <c r="AD236" s="156">
        <f t="shared" si="1332"/>
        <v>0</v>
      </c>
      <c r="AE236" s="156"/>
      <c r="AF236" s="117"/>
      <c r="AG236" s="156"/>
      <c r="AH236" s="355"/>
      <c r="AI236" s="368">
        <f t="shared" si="1333"/>
        <v>0</v>
      </c>
      <c r="AJ236" s="354"/>
      <c r="AK236" s="368">
        <f t="shared" si="1334"/>
        <v>0</v>
      </c>
      <c r="AL236" s="354"/>
      <c r="AM236" s="368">
        <f t="shared" si="1335"/>
        <v>0</v>
      </c>
      <c r="AN236" s="354"/>
      <c r="AO236" s="368">
        <f t="shared" si="1336"/>
        <v>0</v>
      </c>
      <c r="AP236" s="354"/>
      <c r="AQ236" s="368">
        <f t="shared" si="848"/>
        <v>0</v>
      </c>
      <c r="AR236" s="354"/>
      <c r="AS236" s="354"/>
      <c r="AT236" s="369">
        <f t="shared" si="1337"/>
        <v>0</v>
      </c>
      <c r="AU236" s="354"/>
      <c r="AV236" s="369">
        <f t="shared" si="1338"/>
        <v>0</v>
      </c>
      <c r="AW236" s="354"/>
      <c r="AX236" s="369">
        <f t="shared" si="1339"/>
        <v>0</v>
      </c>
      <c r="AY236" s="354"/>
      <c r="AZ236" s="369">
        <f t="shared" si="1340"/>
        <v>0</v>
      </c>
      <c r="BA236" s="354"/>
      <c r="BB236" s="369">
        <f t="shared" si="1341"/>
        <v>0</v>
      </c>
      <c r="BC236" s="150"/>
      <c r="BD236" s="116"/>
      <c r="BE236" s="367"/>
      <c r="BF236" s="367"/>
      <c r="BG236" s="367"/>
      <c r="BH236" s="367"/>
      <c r="BI236" s="367"/>
      <c r="BJ236" s="367"/>
      <c r="BK236" s="367">
        <f t="shared" si="1342"/>
        <v>0</v>
      </c>
      <c r="BL236" s="367">
        <f t="shared" si="1343"/>
        <v>0</v>
      </c>
      <c r="BM236" s="367">
        <f t="shared" si="1344"/>
        <v>0</v>
      </c>
      <c r="BN236" s="367">
        <f t="shared" si="1345"/>
        <v>0</v>
      </c>
      <c r="BO236" s="367">
        <f t="shared" si="1346"/>
        <v>0</v>
      </c>
      <c r="BP236" s="367">
        <f t="shared" si="1347"/>
        <v>0</v>
      </c>
      <c r="BQ236" s="383">
        <f t="shared" si="1348"/>
        <v>0</v>
      </c>
      <c r="BR236" s="146"/>
      <c r="BS236" s="441" t="s">
        <v>90</v>
      </c>
      <c r="BT236" s="116"/>
      <c r="BU236" s="116"/>
      <c r="BV236" s="116"/>
      <c r="BW236" s="116"/>
      <c r="BX236" s="116"/>
      <c r="BY236" s="116"/>
      <c r="BZ236" s="116"/>
      <c r="CA236" s="116"/>
      <c r="CB236" s="116"/>
      <c r="CC236" s="116"/>
      <c r="CD236" s="116"/>
      <c r="CE236" s="116"/>
      <c r="CF236" s="116"/>
      <c r="CG236" s="116"/>
      <c r="CH236" s="116"/>
      <c r="CI236" s="116"/>
      <c r="CJ236" s="116"/>
      <c r="CK236" s="116"/>
      <c r="CL236" s="116"/>
      <c r="CM236" s="116"/>
      <c r="CN236" s="116"/>
      <c r="CO236" s="116"/>
      <c r="CP236" s="116"/>
      <c r="CQ236" s="116"/>
      <c r="CR236" s="116"/>
      <c r="CS236" s="116"/>
      <c r="CT236" s="116"/>
      <c r="CU236" s="116"/>
      <c r="CV236" s="116"/>
      <c r="CW236" s="116"/>
      <c r="CX236" s="116"/>
      <c r="CY236" s="116"/>
      <c r="CZ236" s="116"/>
      <c r="DA236" s="116"/>
      <c r="DB236" s="116"/>
      <c r="DC236" s="116"/>
      <c r="DD236" s="116"/>
      <c r="DE236" s="116"/>
      <c r="DF236" s="116"/>
      <c r="DG236" s="116"/>
      <c r="DH236" s="116"/>
      <c r="DI236" s="116"/>
      <c r="DJ236" s="116"/>
      <c r="DK236" s="116"/>
      <c r="DL236" s="116"/>
      <c r="DM236" s="116"/>
      <c r="DN236" s="116"/>
      <c r="DO236" s="116"/>
      <c r="DP236" s="116"/>
      <c r="DQ236" s="116"/>
      <c r="DR236" s="116"/>
      <c r="DS236" s="116"/>
      <c r="DT236" s="116"/>
      <c r="DU236" s="116"/>
      <c r="DV236" s="116"/>
      <c r="DW236" s="116"/>
      <c r="DX236" s="116"/>
      <c r="DY236" s="116"/>
      <c r="DZ236" s="116"/>
      <c r="EA236" s="116"/>
    </row>
    <row r="237" spans="1:131" ht="11.25" customHeight="1" x14ac:dyDescent="0.15">
      <c r="A237" s="90" t="s">
        <v>313</v>
      </c>
      <c r="B237" s="205"/>
      <c r="C237" s="133"/>
      <c r="D237" s="406"/>
      <c r="E237" s="710"/>
      <c r="F237" s="711"/>
      <c r="G237" s="226"/>
      <c r="H237" s="206"/>
      <c r="I237" s="218"/>
      <c r="J237" s="135"/>
      <c r="K237" s="219"/>
      <c r="L237" s="219"/>
      <c r="M237" s="135"/>
      <c r="N237" s="227"/>
      <c r="O237" s="138"/>
      <c r="P237" s="190"/>
      <c r="Q237" s="227"/>
      <c r="R237" s="138"/>
      <c r="S237" s="190"/>
      <c r="T237" s="227"/>
      <c r="U237" s="138"/>
      <c r="V237" s="190"/>
      <c r="W237" s="227"/>
      <c r="X237" s="138"/>
      <c r="Y237" s="190"/>
      <c r="Z237" s="186"/>
      <c r="AA237" s="207"/>
      <c r="AB237" s="215"/>
      <c r="AC237" s="190"/>
      <c r="AD237" s="156">
        <f>SUM(AD238:AD239)</f>
        <v>0</v>
      </c>
      <c r="AE237" s="156"/>
      <c r="AF237" s="117"/>
      <c r="AG237" s="156"/>
      <c r="AH237" s="355"/>
      <c r="AI237" s="368"/>
      <c r="AJ237" s="354"/>
      <c r="AK237" s="368"/>
      <c r="AL237" s="354"/>
      <c r="AM237" s="368"/>
      <c r="AN237" s="354"/>
      <c r="AO237" s="368"/>
      <c r="AP237" s="354"/>
      <c r="AQ237" s="368"/>
      <c r="AR237" s="354"/>
      <c r="AS237" s="354"/>
      <c r="AT237" s="369"/>
      <c r="AU237" s="354"/>
      <c r="AV237" s="369"/>
      <c r="AW237" s="354"/>
      <c r="AX237" s="369"/>
      <c r="AY237" s="354"/>
      <c r="AZ237" s="369"/>
      <c r="BA237" s="354"/>
      <c r="BB237" s="369"/>
      <c r="BC237" s="150"/>
      <c r="BD237" s="116"/>
      <c r="BE237" s="367"/>
      <c r="BF237" s="367"/>
      <c r="BG237" s="367"/>
      <c r="BH237" s="367"/>
      <c r="BI237" s="367"/>
      <c r="BJ237" s="367"/>
      <c r="BK237" s="367"/>
      <c r="BL237" s="367"/>
      <c r="BM237" s="367"/>
      <c r="BN237" s="367"/>
      <c r="BO237" s="367"/>
      <c r="BP237" s="367"/>
      <c r="BQ237" s="383"/>
      <c r="BR237" s="146"/>
      <c r="BS237" s="441" t="e">
        <v>#N/A</v>
      </c>
      <c r="BT237" s="116"/>
      <c r="BU237" s="116"/>
      <c r="BV237" s="116"/>
      <c r="BW237" s="116"/>
      <c r="BX237" s="116"/>
      <c r="BY237" s="116"/>
      <c r="BZ237" s="116"/>
      <c r="CA237" s="116"/>
      <c r="CB237" s="116"/>
      <c r="CC237" s="116"/>
      <c r="CD237" s="116"/>
      <c r="CE237" s="116"/>
      <c r="CF237" s="116"/>
      <c r="CG237" s="116"/>
      <c r="CH237" s="116"/>
      <c r="CI237" s="116"/>
      <c r="CJ237" s="116"/>
      <c r="CK237" s="116"/>
      <c r="CL237" s="116"/>
      <c r="CM237" s="116"/>
      <c r="CN237" s="116"/>
      <c r="CO237" s="116"/>
      <c r="CP237" s="116"/>
      <c r="CQ237" s="116"/>
      <c r="CR237" s="116"/>
      <c r="CS237" s="116"/>
      <c r="CT237" s="116"/>
      <c r="CU237" s="116"/>
      <c r="CV237" s="116"/>
      <c r="CW237" s="116"/>
      <c r="CX237" s="116"/>
      <c r="CY237" s="116"/>
      <c r="CZ237" s="116"/>
      <c r="DA237" s="116"/>
      <c r="DB237" s="116"/>
      <c r="DC237" s="116"/>
      <c r="DD237" s="116"/>
      <c r="DE237" s="116"/>
      <c r="DF237" s="116"/>
      <c r="DG237" s="116"/>
      <c r="DH237" s="116"/>
      <c r="DI237" s="116"/>
      <c r="DJ237" s="116"/>
      <c r="DK237" s="116"/>
      <c r="DL237" s="116"/>
      <c r="DM237" s="116"/>
      <c r="DN237" s="116"/>
      <c r="DO237" s="116"/>
      <c r="DP237" s="116"/>
      <c r="DQ237" s="116"/>
      <c r="DR237" s="116"/>
      <c r="DS237" s="116"/>
      <c r="DT237" s="116"/>
      <c r="DU237" s="116"/>
      <c r="DV237" s="116"/>
      <c r="DW237" s="116"/>
      <c r="DX237" s="116"/>
      <c r="DY237" s="116"/>
      <c r="DZ237" s="116"/>
      <c r="EA237" s="116"/>
    </row>
    <row r="238" spans="1:131" ht="11.25" customHeight="1" x14ac:dyDescent="0.15">
      <c r="A238" s="113" t="s">
        <v>314</v>
      </c>
      <c r="B238" s="124"/>
      <c r="C238" s="127"/>
      <c r="D238" s="112" t="str">
        <f>BS238</f>
        <v>S/O</v>
      </c>
      <c r="E238" s="710" t="s">
        <v>262</v>
      </c>
      <c r="F238" s="711">
        <f t="shared" ref="F238" si="1407">BQ238</f>
        <v>0</v>
      </c>
      <c r="G238" s="209">
        <v>25</v>
      </c>
      <c r="H238" s="210"/>
      <c r="I238" s="211">
        <v>4506730</v>
      </c>
      <c r="J238" s="212"/>
      <c r="K238" s="552"/>
      <c r="L238" s="553"/>
      <c r="M238" s="212"/>
      <c r="N238" s="213"/>
      <c r="O238" s="214">
        <f t="shared" si="1403"/>
        <v>0</v>
      </c>
      <c r="P238" s="190"/>
      <c r="Q238" s="213"/>
      <c r="R238" s="214">
        <f t="shared" si="1404"/>
        <v>0</v>
      </c>
      <c r="S238" s="190"/>
      <c r="T238" s="213"/>
      <c r="U238" s="214">
        <f t="shared" si="1405"/>
        <v>0</v>
      </c>
      <c r="V238" s="190"/>
      <c r="W238" s="213"/>
      <c r="X238" s="214">
        <f t="shared" si="1406"/>
        <v>0</v>
      </c>
      <c r="Y238" s="190"/>
      <c r="Z238" s="190"/>
      <c r="AA238" s="207"/>
      <c r="AB238" s="208"/>
      <c r="AC238" s="190"/>
      <c r="AD238" s="156">
        <f t="shared" ref="AD238" si="1408">SUM(N238,O238,Q238,R238,T238,U238,W238,X238)</f>
        <v>0</v>
      </c>
      <c r="AE238" s="156"/>
      <c r="AF238" s="117"/>
      <c r="AG238" s="156"/>
      <c r="AH238" s="355"/>
      <c r="AI238" s="368">
        <f t="shared" ref="AI238" si="1409">N238*G238</f>
        <v>0</v>
      </c>
      <c r="AJ238" s="354"/>
      <c r="AK238" s="368">
        <f t="shared" ref="AK238" si="1410">Q238*G238</f>
        <v>0</v>
      </c>
      <c r="AL238" s="354"/>
      <c r="AM238" s="368">
        <f t="shared" ref="AM238" si="1411">T238*G238</f>
        <v>0</v>
      </c>
      <c r="AN238" s="354"/>
      <c r="AO238" s="368">
        <f t="shared" ref="AO238" si="1412">W238*G238</f>
        <v>0</v>
      </c>
      <c r="AP238" s="354"/>
      <c r="AQ238" s="368">
        <f t="shared" si="848"/>
        <v>0</v>
      </c>
      <c r="AR238" s="354"/>
      <c r="AS238" s="354"/>
      <c r="AT238" s="369">
        <f t="shared" ref="AT238" si="1413">(N238*G238)*F238</f>
        <v>0</v>
      </c>
      <c r="AU238" s="354"/>
      <c r="AV238" s="369">
        <f t="shared" ref="AV238" si="1414">(Q238*G238)*F238</f>
        <v>0</v>
      </c>
      <c r="AW238" s="354"/>
      <c r="AX238" s="369">
        <f t="shared" ref="AX238" si="1415">(T238*G238)*F238</f>
        <v>0</v>
      </c>
      <c r="AY238" s="354"/>
      <c r="AZ238" s="369">
        <f t="shared" ref="AZ238" si="1416">(W238*G238)*F238</f>
        <v>0</v>
      </c>
      <c r="BA238" s="354"/>
      <c r="BB238" s="369">
        <f t="shared" ref="BB238" si="1417">SUM(AS238:BA238)</f>
        <v>0</v>
      </c>
      <c r="BC238" s="150"/>
      <c r="BD238" s="116"/>
      <c r="BE238" s="367"/>
      <c r="BF238" s="367"/>
      <c r="BG238" s="367"/>
      <c r="BH238" s="367"/>
      <c r="BI238" s="367"/>
      <c r="BJ238" s="367"/>
      <c r="BK238" s="367">
        <f t="shared" ref="BK238:BK239" si="1418">IF($N$18&lt;BK$24,0,IF($N$18&gt;BK$25,0,$BE238))</f>
        <v>0</v>
      </c>
      <c r="BL238" s="367">
        <f t="shared" ref="BL238:BL239" si="1419">IF($N$18&lt;BL$24,0,IF($N$18&gt;BL$25,0,$BF238))</f>
        <v>0</v>
      </c>
      <c r="BM238" s="367">
        <f t="shared" ref="BM238:BM239" si="1420">IF($N$18&lt;BM$24,0,IF($N$18&gt;BM$25,0,$BG238))</f>
        <v>0</v>
      </c>
      <c r="BN238" s="367">
        <f t="shared" ref="BN238:BN239" si="1421">IF($N$18&lt;BN$24,0,IF($N$18&gt;BN$25,0,$BH238))</f>
        <v>0</v>
      </c>
      <c r="BO238" s="367">
        <f t="shared" ref="BO238:BO239" si="1422">IF($N$18&lt;BO$24,0,IF($N$18&gt;BO$25,0,$BI238))</f>
        <v>0</v>
      </c>
      <c r="BP238" s="367">
        <f t="shared" ref="BP238:BP239" si="1423">IF($N$18&lt;BP$24,0,IF($N$18&gt;BP$25,0,$BJ238))</f>
        <v>0</v>
      </c>
      <c r="BQ238" s="383">
        <f t="shared" ref="BQ238" si="1424">SUM(BK238:BP238)</f>
        <v>0</v>
      </c>
      <c r="BR238" s="146"/>
      <c r="BS238" s="441" t="s">
        <v>90</v>
      </c>
      <c r="BT238" s="116"/>
      <c r="BU238" s="116"/>
      <c r="BV238" s="116"/>
      <c r="BW238" s="116"/>
      <c r="BX238" s="116"/>
      <c r="BY238" s="116"/>
      <c r="BZ238" s="116"/>
      <c r="CA238" s="116"/>
      <c r="CB238" s="116"/>
      <c r="CC238" s="116"/>
      <c r="CD238" s="116"/>
      <c r="CE238" s="116"/>
      <c r="CF238" s="116"/>
      <c r="CG238" s="116"/>
      <c r="CH238" s="116"/>
      <c r="CI238" s="116"/>
      <c r="CJ238" s="116"/>
      <c r="CK238" s="116"/>
      <c r="CL238" s="116"/>
      <c r="CM238" s="116"/>
      <c r="CN238" s="116"/>
      <c r="CO238" s="116"/>
      <c r="CP238" s="116"/>
      <c r="CQ238" s="116"/>
      <c r="CR238" s="116"/>
      <c r="CS238" s="116"/>
      <c r="CT238" s="116"/>
      <c r="CU238" s="116"/>
      <c r="CV238" s="116"/>
      <c r="CW238" s="116"/>
      <c r="CX238" s="116"/>
      <c r="CY238" s="116"/>
      <c r="CZ238" s="116"/>
      <c r="DA238" s="116"/>
      <c r="DB238" s="116"/>
      <c r="DC238" s="116"/>
      <c r="DD238" s="116"/>
      <c r="DE238" s="116"/>
      <c r="DF238" s="116"/>
      <c r="DG238" s="116"/>
      <c r="DH238" s="116"/>
      <c r="DI238" s="116"/>
      <c r="DJ238" s="116"/>
      <c r="DK238" s="116"/>
      <c r="DL238" s="116"/>
      <c r="DM238" s="116"/>
      <c r="DN238" s="116"/>
      <c r="DO238" s="116"/>
      <c r="DP238" s="116"/>
      <c r="DQ238" s="116"/>
      <c r="DR238" s="116"/>
      <c r="DS238" s="116"/>
      <c r="DT238" s="116"/>
      <c r="DU238" s="116"/>
      <c r="DV238" s="116"/>
      <c r="DW238" s="116"/>
      <c r="DX238" s="116"/>
      <c r="DY238" s="116"/>
      <c r="DZ238" s="116"/>
      <c r="EA238" s="116"/>
    </row>
    <row r="239" spans="1:131" ht="11.25" customHeight="1" x14ac:dyDescent="0.15">
      <c r="A239" s="113" t="s">
        <v>315</v>
      </c>
      <c r="B239" s="124" t="s">
        <v>316</v>
      </c>
      <c r="C239" s="127"/>
      <c r="D239" s="112">
        <f>BS239</f>
        <v>11</v>
      </c>
      <c r="E239" s="710" t="s">
        <v>262</v>
      </c>
      <c r="F239" s="711">
        <f t="shared" ref="F239" si="1425">BQ239</f>
        <v>0</v>
      </c>
      <c r="G239" s="209">
        <v>25</v>
      </c>
      <c r="H239" s="210"/>
      <c r="I239" s="211">
        <v>4507392</v>
      </c>
      <c r="J239" s="212"/>
      <c r="K239" s="552"/>
      <c r="L239" s="553"/>
      <c r="M239" s="212"/>
      <c r="N239" s="213"/>
      <c r="O239" s="214">
        <f t="shared" ref="O239" si="1426">IF($D$18="YES", (N239), (0))</f>
        <v>0</v>
      </c>
      <c r="P239" s="190"/>
      <c r="Q239" s="213"/>
      <c r="R239" s="214">
        <f t="shared" ref="R239" si="1427">IF($D$18="YES", (Q239), (0))</f>
        <v>0</v>
      </c>
      <c r="S239" s="190"/>
      <c r="T239" s="213"/>
      <c r="U239" s="214">
        <f t="shared" ref="U239" si="1428">IF($D$18="YES", (T239), (0))</f>
        <v>0</v>
      </c>
      <c r="V239" s="190"/>
      <c r="W239" s="213"/>
      <c r="X239" s="214">
        <f t="shared" ref="X239" si="1429">IF($D$18="YES", (W239), (0))</f>
        <v>0</v>
      </c>
      <c r="Y239" s="190"/>
      <c r="Z239" s="190"/>
      <c r="AA239" s="207"/>
      <c r="AB239" s="208"/>
      <c r="AC239" s="190"/>
      <c r="AD239" s="156">
        <f t="shared" ref="AD239" si="1430">SUM(N239,O239,Q239,R239,T239,U239,W239,X239)</f>
        <v>0</v>
      </c>
      <c r="AE239" s="156"/>
      <c r="AF239" s="117"/>
      <c r="AG239" s="156"/>
      <c r="AH239" s="355"/>
      <c r="AI239" s="368">
        <f t="shared" ref="AI239" si="1431">N239*G239</f>
        <v>0</v>
      </c>
      <c r="AJ239" s="354"/>
      <c r="AK239" s="368">
        <f t="shared" ref="AK239" si="1432">Q239*G239</f>
        <v>0</v>
      </c>
      <c r="AL239" s="354"/>
      <c r="AM239" s="368">
        <f t="shared" ref="AM239" si="1433">T239*G239</f>
        <v>0</v>
      </c>
      <c r="AN239" s="354"/>
      <c r="AO239" s="368">
        <f t="shared" ref="AO239" si="1434">W239*G239</f>
        <v>0</v>
      </c>
      <c r="AP239" s="354"/>
      <c r="AQ239" s="368">
        <f t="shared" ref="AQ239" si="1435">SUM(AI239,AK239,AM239,AO239)</f>
        <v>0</v>
      </c>
      <c r="AR239" s="354"/>
      <c r="AS239" s="354"/>
      <c r="AT239" s="369">
        <f t="shared" ref="AT239" si="1436">(N239*G239)*F239</f>
        <v>0</v>
      </c>
      <c r="AU239" s="354"/>
      <c r="AV239" s="369">
        <f t="shared" ref="AV239" si="1437">(Q239*G239)*F239</f>
        <v>0</v>
      </c>
      <c r="AW239" s="354"/>
      <c r="AX239" s="369">
        <f t="shared" ref="AX239" si="1438">(T239*G239)*F239</f>
        <v>0</v>
      </c>
      <c r="AY239" s="354"/>
      <c r="AZ239" s="369">
        <f t="shared" ref="AZ239" si="1439">(W239*G239)*F239</f>
        <v>0</v>
      </c>
      <c r="BA239" s="354"/>
      <c r="BB239" s="369">
        <f t="shared" ref="BB239" si="1440">SUM(AS239:BA239)</f>
        <v>0</v>
      </c>
      <c r="BC239" s="150"/>
      <c r="BD239" s="116"/>
      <c r="BE239" s="367"/>
      <c r="BF239" s="367"/>
      <c r="BG239" s="367"/>
      <c r="BH239" s="367"/>
      <c r="BI239" s="367"/>
      <c r="BJ239" s="367"/>
      <c r="BK239" s="367">
        <f t="shared" si="1418"/>
        <v>0</v>
      </c>
      <c r="BL239" s="367">
        <f t="shared" si="1419"/>
        <v>0</v>
      </c>
      <c r="BM239" s="367">
        <f t="shared" si="1420"/>
        <v>0</v>
      </c>
      <c r="BN239" s="367">
        <f t="shared" si="1421"/>
        <v>0</v>
      </c>
      <c r="BO239" s="367">
        <f t="shared" si="1422"/>
        <v>0</v>
      </c>
      <c r="BP239" s="367">
        <f t="shared" si="1423"/>
        <v>0</v>
      </c>
      <c r="BQ239" s="383">
        <f t="shared" ref="BQ239" si="1441">SUM(BK239:BP239)</f>
        <v>0</v>
      </c>
      <c r="BR239" s="146"/>
      <c r="BS239" s="441">
        <v>11</v>
      </c>
      <c r="BT239" s="116"/>
      <c r="BU239" s="116"/>
      <c r="BV239" s="116"/>
      <c r="BW239" s="116"/>
      <c r="BX239" s="116"/>
      <c r="BY239" s="116"/>
      <c r="BZ239" s="116"/>
      <c r="CA239" s="116"/>
      <c r="CB239" s="116"/>
      <c r="CC239" s="116"/>
      <c r="CD239" s="116"/>
      <c r="CE239" s="116"/>
      <c r="CF239" s="116"/>
      <c r="CG239" s="116"/>
      <c r="CH239" s="116"/>
      <c r="CI239" s="116"/>
      <c r="CJ239" s="116"/>
      <c r="CK239" s="116"/>
      <c r="CL239" s="116"/>
      <c r="CM239" s="116"/>
      <c r="CN239" s="116"/>
      <c r="CO239" s="116"/>
      <c r="CP239" s="116"/>
      <c r="CQ239" s="116"/>
      <c r="CR239" s="116"/>
      <c r="CS239" s="116"/>
      <c r="CT239" s="116"/>
      <c r="CU239" s="116"/>
      <c r="CV239" s="116"/>
      <c r="CW239" s="116"/>
      <c r="CX239" s="116"/>
      <c r="CY239" s="116"/>
      <c r="CZ239" s="116"/>
      <c r="DA239" s="116"/>
      <c r="DB239" s="116"/>
      <c r="DC239" s="116"/>
      <c r="DD239" s="116"/>
      <c r="DE239" s="116"/>
      <c r="DF239" s="116"/>
      <c r="DG239" s="116"/>
      <c r="DH239" s="116"/>
      <c r="DI239" s="116"/>
      <c r="DJ239" s="116"/>
      <c r="DK239" s="116"/>
      <c r="DL239" s="116"/>
      <c r="DM239" s="116"/>
      <c r="DN239" s="116"/>
      <c r="DO239" s="116"/>
      <c r="DP239" s="116"/>
      <c r="DQ239" s="116"/>
      <c r="DR239" s="116"/>
      <c r="DS239" s="116"/>
      <c r="DT239" s="116"/>
      <c r="DU239" s="116"/>
      <c r="DV239" s="116"/>
      <c r="DW239" s="116"/>
      <c r="DX239" s="116"/>
      <c r="DY239" s="116"/>
      <c r="DZ239" s="116"/>
      <c r="EA239" s="116"/>
    </row>
    <row r="240" spans="1:131" ht="11.25" customHeight="1" x14ac:dyDescent="0.15">
      <c r="A240" s="90" t="s">
        <v>317</v>
      </c>
      <c r="B240" s="205"/>
      <c r="C240" s="127"/>
      <c r="D240" s="406"/>
      <c r="E240" s="710"/>
      <c r="F240" s="711"/>
      <c r="G240" s="226"/>
      <c r="H240" s="206"/>
      <c r="I240" s="218"/>
      <c r="J240" s="135"/>
      <c r="K240" s="219"/>
      <c r="L240" s="219"/>
      <c r="M240" s="135"/>
      <c r="N240" s="227"/>
      <c r="O240" s="138"/>
      <c r="P240" s="190"/>
      <c r="Q240" s="227"/>
      <c r="R240" s="138"/>
      <c r="S240" s="190"/>
      <c r="T240" s="227"/>
      <c r="U240" s="138"/>
      <c r="V240" s="190"/>
      <c r="W240" s="227"/>
      <c r="X240" s="138"/>
      <c r="Y240" s="190"/>
      <c r="Z240" s="186"/>
      <c r="AA240" s="207"/>
      <c r="AB240" s="215"/>
      <c r="AC240" s="190"/>
      <c r="AD240" s="156">
        <f>SUM(AD241)</f>
        <v>0</v>
      </c>
      <c r="AE240" s="156"/>
      <c r="AF240" s="117"/>
      <c r="AG240" s="156"/>
      <c r="AH240" s="355"/>
      <c r="AI240" s="368"/>
      <c r="AJ240" s="354"/>
      <c r="AK240" s="368"/>
      <c r="AL240" s="354"/>
      <c r="AM240" s="368"/>
      <c r="AN240" s="354"/>
      <c r="AO240" s="368"/>
      <c r="AP240" s="354"/>
      <c r="AQ240" s="368"/>
      <c r="AR240" s="354"/>
      <c r="AS240" s="354"/>
      <c r="AT240" s="369"/>
      <c r="AU240" s="354"/>
      <c r="AV240" s="369"/>
      <c r="AW240" s="354"/>
      <c r="AX240" s="369"/>
      <c r="AY240" s="354"/>
      <c r="AZ240" s="369"/>
      <c r="BA240" s="354"/>
      <c r="BB240" s="369"/>
      <c r="BC240" s="150"/>
      <c r="BD240" s="116"/>
      <c r="BE240" s="367"/>
      <c r="BF240" s="367"/>
      <c r="BG240" s="367"/>
      <c r="BH240" s="367"/>
      <c r="BI240" s="367"/>
      <c r="BJ240" s="367"/>
      <c r="BK240" s="367"/>
      <c r="BL240" s="367"/>
      <c r="BM240" s="367"/>
      <c r="BN240" s="367"/>
      <c r="BO240" s="367"/>
      <c r="BP240" s="367"/>
      <c r="BQ240" s="383"/>
      <c r="BR240" s="146"/>
      <c r="BS240" s="441" t="e">
        <v>#N/A</v>
      </c>
      <c r="BT240" s="116"/>
      <c r="BU240" s="116"/>
      <c r="BV240" s="116"/>
      <c r="BW240" s="116"/>
      <c r="BX240" s="116"/>
      <c r="BY240" s="116"/>
      <c r="BZ240" s="116"/>
      <c r="CA240" s="116"/>
      <c r="CB240" s="116"/>
      <c r="CC240" s="116"/>
      <c r="CD240" s="116"/>
      <c r="CE240" s="116"/>
      <c r="CF240" s="116"/>
      <c r="CG240" s="116"/>
      <c r="CH240" s="116"/>
      <c r="CI240" s="116"/>
      <c r="CJ240" s="116"/>
      <c r="CK240" s="116"/>
      <c r="CL240" s="116"/>
      <c r="CM240" s="116"/>
      <c r="CN240" s="116"/>
      <c r="CO240" s="116"/>
      <c r="CP240" s="116"/>
      <c r="CQ240" s="116"/>
      <c r="CR240" s="116"/>
      <c r="CS240" s="116"/>
      <c r="CT240" s="116"/>
      <c r="CU240" s="116"/>
      <c r="CV240" s="116"/>
      <c r="CW240" s="116"/>
      <c r="CX240" s="116"/>
      <c r="CY240" s="116"/>
      <c r="CZ240" s="116"/>
      <c r="DA240" s="116"/>
      <c r="DB240" s="116"/>
      <c r="DC240" s="116"/>
      <c r="DD240" s="116"/>
      <c r="DE240" s="116"/>
      <c r="DF240" s="116"/>
      <c r="DG240" s="116"/>
      <c r="DH240" s="116"/>
      <c r="DI240" s="116"/>
      <c r="DJ240" s="116"/>
      <c r="DK240" s="116"/>
      <c r="DL240" s="116"/>
      <c r="DM240" s="116"/>
      <c r="DN240" s="116"/>
      <c r="DO240" s="116"/>
      <c r="DP240" s="116"/>
      <c r="DQ240" s="116"/>
      <c r="DR240" s="116"/>
      <c r="DS240" s="116"/>
      <c r="DT240" s="116"/>
      <c r="DU240" s="116"/>
      <c r="DV240" s="116"/>
      <c r="DW240" s="116"/>
      <c r="DX240" s="116"/>
      <c r="DY240" s="116"/>
      <c r="DZ240" s="116"/>
      <c r="EA240" s="116"/>
    </row>
    <row r="241" spans="1:131" ht="11.25" customHeight="1" x14ac:dyDescent="0.15">
      <c r="A241" s="113" t="s">
        <v>318</v>
      </c>
      <c r="B241" s="124" t="s">
        <v>98</v>
      </c>
      <c r="C241" s="127"/>
      <c r="D241" s="112" t="str">
        <f>BS241</f>
        <v>S/O</v>
      </c>
      <c r="E241" s="710" t="s">
        <v>262</v>
      </c>
      <c r="F241" s="711">
        <f t="shared" ref="F241" si="1442">BQ241</f>
        <v>0</v>
      </c>
      <c r="G241" s="132">
        <v>25</v>
      </c>
      <c r="H241" s="210"/>
      <c r="I241" s="228">
        <v>4508092</v>
      </c>
      <c r="J241" s="212"/>
      <c r="K241" s="552"/>
      <c r="L241" s="553"/>
      <c r="M241" s="212"/>
      <c r="N241" s="213"/>
      <c r="O241" s="214">
        <f t="shared" si="1403"/>
        <v>0</v>
      </c>
      <c r="P241" s="190"/>
      <c r="Q241" s="213"/>
      <c r="R241" s="214">
        <f t="shared" si="1404"/>
        <v>0</v>
      </c>
      <c r="S241" s="190"/>
      <c r="T241" s="213"/>
      <c r="U241" s="214">
        <f t="shared" si="1405"/>
        <v>0</v>
      </c>
      <c r="V241" s="190"/>
      <c r="W241" s="213"/>
      <c r="X241" s="214">
        <f t="shared" si="1406"/>
        <v>0</v>
      </c>
      <c r="Y241" s="190"/>
      <c r="Z241" s="190"/>
      <c r="AA241" s="207"/>
      <c r="AB241" s="208"/>
      <c r="AC241" s="190"/>
      <c r="AD241" s="156">
        <f>SUM(N241,O241,Q241,R241,T241,U241,W241,X241)</f>
        <v>0</v>
      </c>
      <c r="AE241" s="156"/>
      <c r="AF241" s="117"/>
      <c r="AG241" s="156"/>
      <c r="AH241" s="355"/>
      <c r="AI241" s="368">
        <f t="shared" ref="AI241" si="1443">N241*G241</f>
        <v>0</v>
      </c>
      <c r="AJ241" s="354"/>
      <c r="AK241" s="368">
        <f t="shared" ref="AK241" si="1444">Q241*G241</f>
        <v>0</v>
      </c>
      <c r="AL241" s="354"/>
      <c r="AM241" s="368">
        <f t="shared" ref="AM241" si="1445">T241*G241</f>
        <v>0</v>
      </c>
      <c r="AN241" s="354"/>
      <c r="AO241" s="368">
        <f t="shared" ref="AO241" si="1446">W241*G241</f>
        <v>0</v>
      </c>
      <c r="AP241" s="354"/>
      <c r="AQ241" s="368">
        <f t="shared" si="848"/>
        <v>0</v>
      </c>
      <c r="AR241" s="354"/>
      <c r="AS241" s="354"/>
      <c r="AT241" s="369">
        <f t="shared" ref="AT241" si="1447">(N241*G241)*F241</f>
        <v>0</v>
      </c>
      <c r="AU241" s="354"/>
      <c r="AV241" s="369">
        <f t="shared" ref="AV241" si="1448">(Q241*G241)*F241</f>
        <v>0</v>
      </c>
      <c r="AW241" s="354"/>
      <c r="AX241" s="369">
        <f t="shared" ref="AX241" si="1449">(T241*G241)*F241</f>
        <v>0</v>
      </c>
      <c r="AY241" s="354"/>
      <c r="AZ241" s="369">
        <f t="shared" ref="AZ241" si="1450">(W241*G241)*F241</f>
        <v>0</v>
      </c>
      <c r="BA241" s="354"/>
      <c r="BB241" s="369">
        <f t="shared" ref="BB241" si="1451">SUM(AS241:BA241)</f>
        <v>0</v>
      </c>
      <c r="BC241" s="150"/>
      <c r="BD241" s="116"/>
      <c r="BE241" s="367"/>
      <c r="BF241" s="367"/>
      <c r="BG241" s="367"/>
      <c r="BH241" s="367"/>
      <c r="BI241" s="367"/>
      <c r="BJ241" s="367"/>
      <c r="BK241" s="367">
        <f>IF($N$18&lt;BK$24,0,IF($N$18&gt;BK$25,0,$BE241))</f>
        <v>0</v>
      </c>
      <c r="BL241" s="367">
        <f>IF($N$18&lt;BL$24,0,IF($N$18&gt;BL$25,0,$BF241))</f>
        <v>0</v>
      </c>
      <c r="BM241" s="367">
        <f>IF($N$18&lt;BM$24,0,IF($N$18&gt;BM$25,0,$BG241))</f>
        <v>0</v>
      </c>
      <c r="BN241" s="367">
        <f>IF($N$18&lt;BN$24,0,IF($N$18&gt;BN$25,0,$BH241))</f>
        <v>0</v>
      </c>
      <c r="BO241" s="367">
        <f>IF($N$18&lt;BO$24,0,IF($N$18&gt;BO$25,0,$BI241))</f>
        <v>0</v>
      </c>
      <c r="BP241" s="367">
        <f>IF($N$18&lt;BP$24,0,IF($N$18&gt;BP$25,0,$BJ241))</f>
        <v>0</v>
      </c>
      <c r="BQ241" s="383">
        <f t="shared" ref="BQ241" si="1452">SUM(BK241:BP241)</f>
        <v>0</v>
      </c>
      <c r="BR241" s="146"/>
      <c r="BS241" s="441" t="s">
        <v>90</v>
      </c>
      <c r="BT241" s="116"/>
      <c r="BU241" s="116"/>
      <c r="BV241" s="116"/>
      <c r="BW241" s="116"/>
      <c r="BX241" s="116"/>
      <c r="BY241" s="116"/>
      <c r="BZ241" s="116"/>
      <c r="CA241" s="116"/>
      <c r="CB241" s="116"/>
      <c r="CC241" s="116"/>
      <c r="CD241" s="116"/>
      <c r="CE241" s="116"/>
      <c r="CF241" s="116"/>
      <c r="CG241" s="116"/>
      <c r="CH241" s="116"/>
      <c r="CI241" s="116"/>
      <c r="CJ241" s="116"/>
      <c r="CK241" s="116"/>
      <c r="CL241" s="116"/>
      <c r="CM241" s="116"/>
      <c r="CN241" s="116"/>
      <c r="CO241" s="116"/>
      <c r="CP241" s="116"/>
      <c r="CQ241" s="116"/>
      <c r="CR241" s="116"/>
      <c r="CS241" s="116"/>
      <c r="CT241" s="116"/>
      <c r="CU241" s="116"/>
      <c r="CV241" s="116"/>
      <c r="CW241" s="116"/>
      <c r="CX241" s="116"/>
      <c r="CY241" s="116"/>
      <c r="CZ241" s="116"/>
      <c r="DA241" s="116"/>
      <c r="DB241" s="116"/>
      <c r="DC241" s="116"/>
      <c r="DD241" s="116"/>
      <c r="DE241" s="116"/>
      <c r="DF241" s="116"/>
      <c r="DG241" s="116"/>
      <c r="DH241" s="116"/>
      <c r="DI241" s="116"/>
      <c r="DJ241" s="116"/>
      <c r="DK241" s="116"/>
      <c r="DL241" s="116"/>
      <c r="DM241" s="116"/>
      <c r="DN241" s="116"/>
      <c r="DO241" s="116"/>
      <c r="DP241" s="116"/>
      <c r="DQ241" s="116"/>
      <c r="DR241" s="116"/>
      <c r="DS241" s="116"/>
      <c r="DT241" s="116"/>
      <c r="DU241" s="116"/>
      <c r="DV241" s="116"/>
      <c r="DW241" s="116"/>
      <c r="DX241" s="116"/>
      <c r="DY241" s="116"/>
      <c r="DZ241" s="116"/>
      <c r="EA241" s="116"/>
    </row>
    <row r="242" spans="1:131" ht="11.25" customHeight="1" x14ac:dyDescent="0.15">
      <c r="A242" s="90" t="s">
        <v>319</v>
      </c>
      <c r="B242" s="205"/>
      <c r="C242" s="133"/>
      <c r="D242" s="406"/>
      <c r="E242" s="710"/>
      <c r="F242" s="711"/>
      <c r="G242" s="226"/>
      <c r="H242" s="206"/>
      <c r="I242" s="218"/>
      <c r="J242" s="135"/>
      <c r="K242" s="219"/>
      <c r="L242" s="219"/>
      <c r="M242" s="135"/>
      <c r="N242" s="227"/>
      <c r="O242" s="138"/>
      <c r="P242" s="190"/>
      <c r="Q242" s="227"/>
      <c r="R242" s="138"/>
      <c r="S242" s="190"/>
      <c r="T242" s="227"/>
      <c r="U242" s="138"/>
      <c r="V242" s="190"/>
      <c r="W242" s="227"/>
      <c r="X242" s="138"/>
      <c r="Y242" s="190"/>
      <c r="Z242" s="186"/>
      <c r="AA242" s="207"/>
      <c r="AB242" s="215"/>
      <c r="AC242" s="190"/>
      <c r="AD242" s="156">
        <f>SUM(AD243)</f>
        <v>0</v>
      </c>
      <c r="AE242" s="156"/>
      <c r="AF242" s="117"/>
      <c r="AG242" s="156"/>
      <c r="AH242" s="355"/>
      <c r="AI242" s="368"/>
      <c r="AJ242" s="354"/>
      <c r="AK242" s="368"/>
      <c r="AL242" s="354"/>
      <c r="AM242" s="368"/>
      <c r="AN242" s="354"/>
      <c r="AO242" s="368"/>
      <c r="AP242" s="354"/>
      <c r="AQ242" s="368"/>
      <c r="AR242" s="354"/>
      <c r="AS242" s="354"/>
      <c r="AT242" s="369"/>
      <c r="AU242" s="354"/>
      <c r="AV242" s="369"/>
      <c r="AW242" s="354"/>
      <c r="AX242" s="369"/>
      <c r="AY242" s="354"/>
      <c r="AZ242" s="369"/>
      <c r="BA242" s="354"/>
      <c r="BB242" s="369"/>
      <c r="BC242" s="150"/>
      <c r="BD242" s="116"/>
      <c r="BE242" s="367"/>
      <c r="BF242" s="367"/>
      <c r="BG242" s="367"/>
      <c r="BH242" s="367"/>
      <c r="BI242" s="367"/>
      <c r="BJ242" s="367"/>
      <c r="BK242" s="367"/>
      <c r="BL242" s="367"/>
      <c r="BM242" s="367"/>
      <c r="BN242" s="367"/>
      <c r="BO242" s="367"/>
      <c r="BP242" s="367"/>
      <c r="BQ242" s="383"/>
      <c r="BR242" s="146"/>
      <c r="BS242" s="441" t="e">
        <v>#N/A</v>
      </c>
      <c r="BT242" s="116"/>
      <c r="BU242" s="116"/>
      <c r="BV242" s="116"/>
      <c r="BW242" s="116"/>
      <c r="BX242" s="116"/>
      <c r="BY242" s="116"/>
      <c r="BZ242" s="116"/>
      <c r="CA242" s="116"/>
      <c r="CB242" s="116"/>
      <c r="CC242" s="116"/>
      <c r="CD242" s="116"/>
      <c r="CE242" s="116"/>
      <c r="CF242" s="116"/>
      <c r="CG242" s="116"/>
      <c r="CH242" s="116"/>
      <c r="CI242" s="116"/>
      <c r="CJ242" s="116"/>
      <c r="CK242" s="116"/>
      <c r="CL242" s="116"/>
      <c r="CM242" s="116"/>
      <c r="CN242" s="116"/>
      <c r="CO242" s="116"/>
      <c r="CP242" s="116"/>
      <c r="CQ242" s="116"/>
      <c r="CR242" s="116"/>
      <c r="CS242" s="116"/>
      <c r="CT242" s="116"/>
      <c r="CU242" s="116"/>
      <c r="CV242" s="116"/>
      <c r="CW242" s="116"/>
      <c r="CX242" s="116"/>
      <c r="CY242" s="116"/>
      <c r="CZ242" s="116"/>
      <c r="DA242" s="116"/>
      <c r="DB242" s="116"/>
      <c r="DC242" s="116"/>
      <c r="DD242" s="116"/>
      <c r="DE242" s="116"/>
      <c r="DF242" s="116"/>
      <c r="DG242" s="116"/>
      <c r="DH242" s="116"/>
      <c r="DI242" s="116"/>
      <c r="DJ242" s="116"/>
      <c r="DK242" s="116"/>
      <c r="DL242" s="116"/>
      <c r="DM242" s="116"/>
      <c r="DN242" s="116"/>
      <c r="DO242" s="116"/>
      <c r="DP242" s="116"/>
      <c r="DQ242" s="116"/>
      <c r="DR242" s="116"/>
      <c r="DS242" s="116"/>
      <c r="DT242" s="116"/>
      <c r="DU242" s="116"/>
      <c r="DV242" s="116"/>
      <c r="DW242" s="116"/>
      <c r="DX242" s="116"/>
      <c r="DY242" s="116"/>
      <c r="DZ242" s="116"/>
      <c r="EA242" s="116"/>
    </row>
    <row r="243" spans="1:131" ht="11.25" customHeight="1" x14ac:dyDescent="0.15">
      <c r="A243" s="113" t="s">
        <v>320</v>
      </c>
      <c r="B243" s="124"/>
      <c r="C243" s="127"/>
      <c r="D243" s="112" t="str">
        <f>BS243</f>
        <v>S/O</v>
      </c>
      <c r="E243" s="710" t="s">
        <v>262</v>
      </c>
      <c r="F243" s="711">
        <f t="shared" ref="F243" si="1453">BQ243</f>
        <v>0</v>
      </c>
      <c r="G243" s="209">
        <v>25</v>
      </c>
      <c r="H243" s="210"/>
      <c r="I243" s="211">
        <v>4508202</v>
      </c>
      <c r="J243" s="212"/>
      <c r="K243" s="552"/>
      <c r="L243" s="553"/>
      <c r="M243" s="212"/>
      <c r="N243" s="213"/>
      <c r="O243" s="214">
        <f t="shared" ref="O243" si="1454">IF($D$18="YES", (N243), (0))</f>
        <v>0</v>
      </c>
      <c r="P243" s="190"/>
      <c r="Q243" s="213"/>
      <c r="R243" s="214">
        <f t="shared" ref="R243" si="1455">IF($D$18="YES", (Q243), (0))</f>
        <v>0</v>
      </c>
      <c r="S243" s="190"/>
      <c r="T243" s="213"/>
      <c r="U243" s="214">
        <f t="shared" ref="U243" si="1456">IF($D$18="YES", (T243), (0))</f>
        <v>0</v>
      </c>
      <c r="V243" s="190"/>
      <c r="W243" s="213"/>
      <c r="X243" s="214">
        <f t="shared" ref="X243" si="1457">IF($D$18="YES", (W243), (0))</f>
        <v>0</v>
      </c>
      <c r="Y243" s="190"/>
      <c r="Z243" s="190"/>
      <c r="AA243" s="207"/>
      <c r="AB243" s="208"/>
      <c r="AC243" s="190"/>
      <c r="AD243" s="156">
        <f>SUM(N243,O243,Q243,R243,T243,U243,W243,X243)</f>
        <v>0</v>
      </c>
      <c r="AE243" s="156"/>
      <c r="AF243" s="117"/>
      <c r="AG243" s="156"/>
      <c r="AH243" s="355"/>
      <c r="AI243" s="368">
        <f t="shared" ref="AI243" si="1458">N243*G243</f>
        <v>0</v>
      </c>
      <c r="AJ243" s="354"/>
      <c r="AK243" s="368">
        <f t="shared" ref="AK243" si="1459">Q243*G243</f>
        <v>0</v>
      </c>
      <c r="AL243" s="354"/>
      <c r="AM243" s="368">
        <f t="shared" ref="AM243" si="1460">T243*G243</f>
        <v>0</v>
      </c>
      <c r="AN243" s="354"/>
      <c r="AO243" s="368">
        <f t="shared" ref="AO243" si="1461">W243*G243</f>
        <v>0</v>
      </c>
      <c r="AP243" s="354"/>
      <c r="AQ243" s="368">
        <f t="shared" ref="AQ243" si="1462">SUM(AI243,AK243,AM243,AO243)</f>
        <v>0</v>
      </c>
      <c r="AR243" s="354"/>
      <c r="AS243" s="354"/>
      <c r="AT243" s="369">
        <f t="shared" ref="AT243" si="1463">(N243*G243)*F243</f>
        <v>0</v>
      </c>
      <c r="AU243" s="354"/>
      <c r="AV243" s="369">
        <f t="shared" ref="AV243" si="1464">(Q243*G243)*F243</f>
        <v>0</v>
      </c>
      <c r="AW243" s="354"/>
      <c r="AX243" s="369">
        <f t="shared" ref="AX243" si="1465">(T243*G243)*F243</f>
        <v>0</v>
      </c>
      <c r="AY243" s="354"/>
      <c r="AZ243" s="369">
        <f t="shared" ref="AZ243" si="1466">(W243*G243)*F243</f>
        <v>0</v>
      </c>
      <c r="BA243" s="354"/>
      <c r="BB243" s="369">
        <f t="shared" ref="BB243" si="1467">SUM(AS243:BA243)</f>
        <v>0</v>
      </c>
      <c r="BC243" s="150"/>
      <c r="BD243" s="116"/>
      <c r="BE243" s="367"/>
      <c r="BF243" s="367"/>
      <c r="BG243" s="367"/>
      <c r="BH243" s="367"/>
      <c r="BI243" s="367"/>
      <c r="BJ243" s="367"/>
      <c r="BK243" s="367">
        <f>IF($N$18&lt;BK$24,0,IF($N$18&gt;BK$25,0,$BE243))</f>
        <v>0</v>
      </c>
      <c r="BL243" s="367">
        <f>IF($N$18&lt;BL$24,0,IF($N$18&gt;BL$25,0,$BF243))</f>
        <v>0</v>
      </c>
      <c r="BM243" s="367">
        <f>IF($N$18&lt;BM$24,0,IF($N$18&gt;BM$25,0,$BG243))</f>
        <v>0</v>
      </c>
      <c r="BN243" s="367">
        <f>IF($N$18&lt;BN$24,0,IF($N$18&gt;BN$25,0,$BH243))</f>
        <v>0</v>
      </c>
      <c r="BO243" s="367">
        <f>IF($N$18&lt;BO$24,0,IF($N$18&gt;BO$25,0,$BI243))</f>
        <v>0</v>
      </c>
      <c r="BP243" s="367">
        <f>IF($N$18&lt;BP$24,0,IF($N$18&gt;BP$25,0,$BJ243))</f>
        <v>0</v>
      </c>
      <c r="BQ243" s="383">
        <f t="shared" ref="BQ243" si="1468">SUM(BK243:BP243)</f>
        <v>0</v>
      </c>
      <c r="BR243" s="146"/>
      <c r="BS243" s="441" t="s">
        <v>90</v>
      </c>
      <c r="BT243" s="116"/>
      <c r="BU243" s="116"/>
      <c r="BV243" s="116"/>
      <c r="BW243" s="116"/>
      <c r="BX243" s="116"/>
      <c r="BY243" s="116"/>
      <c r="BZ243" s="116"/>
      <c r="CA243" s="116"/>
      <c r="CB243" s="116"/>
      <c r="CC243" s="116"/>
      <c r="CD243" s="116"/>
      <c r="CE243" s="116"/>
      <c r="CF243" s="116"/>
      <c r="CG243" s="116"/>
      <c r="CH243" s="116"/>
      <c r="CI243" s="116"/>
      <c r="CJ243" s="116"/>
      <c r="CK243" s="116"/>
      <c r="CL243" s="116"/>
      <c r="CM243" s="116"/>
      <c r="CN243" s="116"/>
      <c r="CO243" s="116"/>
      <c r="CP243" s="116"/>
      <c r="CQ243" s="116"/>
      <c r="CR243" s="116"/>
      <c r="CS243" s="116"/>
      <c r="CT243" s="116"/>
      <c r="CU243" s="116"/>
      <c r="CV243" s="116"/>
      <c r="CW243" s="116"/>
      <c r="CX243" s="116"/>
      <c r="CY243" s="116"/>
      <c r="CZ243" s="116"/>
      <c r="DA243" s="116"/>
      <c r="DB243" s="116"/>
      <c r="DC243" s="116"/>
      <c r="DD243" s="116"/>
      <c r="DE243" s="116"/>
      <c r="DF243" s="116"/>
      <c r="DG243" s="116"/>
      <c r="DH243" s="116"/>
      <c r="DI243" s="116"/>
      <c r="DJ243" s="116"/>
      <c r="DK243" s="116"/>
      <c r="DL243" s="116"/>
      <c r="DM243" s="116"/>
      <c r="DN243" s="116"/>
      <c r="DO243" s="116"/>
      <c r="DP243" s="116"/>
      <c r="DQ243" s="116"/>
      <c r="DR243" s="116"/>
      <c r="DS243" s="116"/>
      <c r="DT243" s="116"/>
      <c r="DU243" s="116"/>
      <c r="DV243" s="116"/>
      <c r="DW243" s="116"/>
      <c r="DX243" s="116"/>
      <c r="DY243" s="116"/>
      <c r="DZ243" s="116"/>
      <c r="EA243" s="116"/>
    </row>
    <row r="244" spans="1:131" ht="11.25" customHeight="1" x14ac:dyDescent="0.15">
      <c r="A244" s="90" t="s">
        <v>321</v>
      </c>
      <c r="B244" s="205"/>
      <c r="C244" s="133"/>
      <c r="D244" s="406"/>
      <c r="E244" s="710"/>
      <c r="F244" s="711"/>
      <c r="G244" s="226"/>
      <c r="H244" s="206"/>
      <c r="I244" s="218"/>
      <c r="J244" s="135"/>
      <c r="K244" s="219"/>
      <c r="L244" s="219"/>
      <c r="M244" s="135"/>
      <c r="N244" s="227"/>
      <c r="O244" s="138"/>
      <c r="P244" s="190"/>
      <c r="Q244" s="227"/>
      <c r="R244" s="138"/>
      <c r="S244" s="190"/>
      <c r="T244" s="227"/>
      <c r="U244" s="138"/>
      <c r="V244" s="190"/>
      <c r="W244" s="227"/>
      <c r="X244" s="138"/>
      <c r="Y244" s="190"/>
      <c r="Z244" s="186"/>
      <c r="AA244" s="207"/>
      <c r="AB244" s="215"/>
      <c r="AC244" s="190"/>
      <c r="AD244" s="156">
        <f>SUM(AD245:AD249)</f>
        <v>0</v>
      </c>
      <c r="AE244" s="156"/>
      <c r="AF244" s="117"/>
      <c r="AG244" s="156"/>
      <c r="AH244" s="355"/>
      <c r="AI244" s="368"/>
      <c r="AJ244" s="354"/>
      <c r="AK244" s="368"/>
      <c r="AL244" s="354"/>
      <c r="AM244" s="368"/>
      <c r="AN244" s="354"/>
      <c r="AO244" s="368"/>
      <c r="AP244" s="354"/>
      <c r="AQ244" s="368"/>
      <c r="AR244" s="354"/>
      <c r="AS244" s="354"/>
      <c r="AT244" s="369"/>
      <c r="AU244" s="354"/>
      <c r="AV244" s="369"/>
      <c r="AW244" s="354"/>
      <c r="AX244" s="369"/>
      <c r="AY244" s="354"/>
      <c r="AZ244" s="369"/>
      <c r="BA244" s="354"/>
      <c r="BB244" s="369"/>
      <c r="BC244" s="150"/>
      <c r="BD244" s="116"/>
      <c r="BE244" s="367"/>
      <c r="BF244" s="367"/>
      <c r="BG244" s="367"/>
      <c r="BH244" s="367"/>
      <c r="BI244" s="367"/>
      <c r="BJ244" s="367"/>
      <c r="BK244" s="367"/>
      <c r="BL244" s="367"/>
      <c r="BM244" s="367"/>
      <c r="BN244" s="367"/>
      <c r="BO244" s="367"/>
      <c r="BP244" s="367"/>
      <c r="BQ244" s="383"/>
      <c r="BR244" s="146"/>
      <c r="BS244" s="441" t="e">
        <v>#N/A</v>
      </c>
      <c r="BT244" s="116"/>
      <c r="BU244" s="116"/>
      <c r="BV244" s="116"/>
      <c r="BW244" s="116"/>
      <c r="BX244" s="116"/>
      <c r="BY244" s="116"/>
      <c r="BZ244" s="116"/>
      <c r="CA244" s="116"/>
      <c r="CB244" s="116"/>
      <c r="CC244" s="116"/>
      <c r="CD244" s="116"/>
      <c r="CE244" s="116"/>
      <c r="CF244" s="116"/>
      <c r="CG244" s="116"/>
      <c r="CH244" s="116"/>
      <c r="CI244" s="116"/>
      <c r="CJ244" s="116"/>
      <c r="CK244" s="116"/>
      <c r="CL244" s="116"/>
      <c r="CM244" s="116"/>
      <c r="CN244" s="116"/>
      <c r="CO244" s="116"/>
      <c r="CP244" s="116"/>
      <c r="CQ244" s="116"/>
      <c r="CR244" s="116"/>
      <c r="CS244" s="116"/>
      <c r="CT244" s="116"/>
      <c r="CU244" s="116"/>
      <c r="CV244" s="116"/>
      <c r="CW244" s="116"/>
      <c r="CX244" s="116"/>
      <c r="CY244" s="116"/>
      <c r="CZ244" s="116"/>
      <c r="DA244" s="116"/>
      <c r="DB244" s="116"/>
      <c r="DC244" s="116"/>
      <c r="DD244" s="116"/>
      <c r="DE244" s="116"/>
      <c r="DF244" s="116"/>
      <c r="DG244" s="116"/>
      <c r="DH244" s="116"/>
      <c r="DI244" s="116"/>
      <c r="DJ244" s="116"/>
      <c r="DK244" s="116"/>
      <c r="DL244" s="116"/>
      <c r="DM244" s="116"/>
      <c r="DN244" s="116"/>
      <c r="DO244" s="116"/>
      <c r="DP244" s="116"/>
      <c r="DQ244" s="116"/>
      <c r="DR244" s="116"/>
      <c r="DS244" s="116"/>
      <c r="DT244" s="116"/>
      <c r="DU244" s="116"/>
      <c r="DV244" s="116"/>
      <c r="DW244" s="116"/>
      <c r="DX244" s="116"/>
      <c r="DY244" s="116"/>
      <c r="DZ244" s="116"/>
      <c r="EA244" s="116"/>
    </row>
    <row r="245" spans="1:131" ht="11.25" customHeight="1" x14ac:dyDescent="0.15">
      <c r="A245" s="113" t="s">
        <v>322</v>
      </c>
      <c r="B245" s="124" t="s">
        <v>323</v>
      </c>
      <c r="C245" s="127"/>
      <c r="D245" s="112">
        <f t="shared" ref="D245:D249" si="1469">BS245</f>
        <v>12</v>
      </c>
      <c r="E245" s="710" t="s">
        <v>262</v>
      </c>
      <c r="F245" s="711">
        <f t="shared" ref="F245:F249" si="1470">BQ245</f>
        <v>0</v>
      </c>
      <c r="G245" s="209">
        <v>25</v>
      </c>
      <c r="H245" s="210"/>
      <c r="I245" s="211">
        <v>4508242</v>
      </c>
      <c r="J245" s="212"/>
      <c r="K245" s="552"/>
      <c r="L245" s="553"/>
      <c r="M245" s="212"/>
      <c r="N245" s="213"/>
      <c r="O245" s="214">
        <f t="shared" si="1403"/>
        <v>0</v>
      </c>
      <c r="P245" s="190"/>
      <c r="Q245" s="213"/>
      <c r="R245" s="214">
        <f t="shared" si="1404"/>
        <v>0</v>
      </c>
      <c r="S245" s="190"/>
      <c r="T245" s="213"/>
      <c r="U245" s="214">
        <f t="shared" si="1405"/>
        <v>0</v>
      </c>
      <c r="V245" s="190"/>
      <c r="W245" s="213"/>
      <c r="X245" s="214">
        <f t="shared" si="1406"/>
        <v>0</v>
      </c>
      <c r="Y245" s="190"/>
      <c r="Z245" s="186"/>
      <c r="AA245" s="207"/>
      <c r="AB245" s="215"/>
      <c r="AC245" s="190"/>
      <c r="AD245" s="156">
        <f t="shared" ref="AD245:AD249" si="1471">SUM(N245,O245,Q245,R245,T245,U245,W245,X245)</f>
        <v>0</v>
      </c>
      <c r="AE245" s="156"/>
      <c r="AF245" s="117"/>
      <c r="AG245" s="156"/>
      <c r="AH245" s="355"/>
      <c r="AI245" s="368">
        <f t="shared" ref="AI245:AI249" si="1472">N245*G245</f>
        <v>0</v>
      </c>
      <c r="AJ245" s="354"/>
      <c r="AK245" s="368">
        <f t="shared" ref="AK245:AK249" si="1473">Q245*G245</f>
        <v>0</v>
      </c>
      <c r="AL245" s="354"/>
      <c r="AM245" s="368">
        <f t="shared" ref="AM245:AM249" si="1474">T245*G245</f>
        <v>0</v>
      </c>
      <c r="AN245" s="354"/>
      <c r="AO245" s="368">
        <f t="shared" ref="AO245:AO249" si="1475">W245*G245</f>
        <v>0</v>
      </c>
      <c r="AP245" s="354"/>
      <c r="AQ245" s="368">
        <f t="shared" si="848"/>
        <v>0</v>
      </c>
      <c r="AR245" s="354"/>
      <c r="AS245" s="354"/>
      <c r="AT245" s="369">
        <f t="shared" ref="AT245:AT249" si="1476">(N245*G245)*F245</f>
        <v>0</v>
      </c>
      <c r="AU245" s="354"/>
      <c r="AV245" s="369">
        <f t="shared" ref="AV245:AV249" si="1477">(Q245*G245)*F245</f>
        <v>0</v>
      </c>
      <c r="AW245" s="354"/>
      <c r="AX245" s="369">
        <f t="shared" ref="AX245:AX249" si="1478">(T245*G245)*F245</f>
        <v>0</v>
      </c>
      <c r="AY245" s="354"/>
      <c r="AZ245" s="369">
        <f t="shared" ref="AZ245:AZ249" si="1479">(W245*G245)*F245</f>
        <v>0</v>
      </c>
      <c r="BA245" s="354"/>
      <c r="BB245" s="369">
        <f t="shared" ref="BB245:BB249" si="1480">SUM(AS245:BA245)</f>
        <v>0</v>
      </c>
      <c r="BC245" s="150"/>
      <c r="BD245" s="116"/>
      <c r="BE245" s="367"/>
      <c r="BF245" s="367"/>
      <c r="BG245" s="367"/>
      <c r="BH245" s="367"/>
      <c r="BI245" s="367"/>
      <c r="BJ245" s="367"/>
      <c r="BK245" s="367">
        <f t="shared" ref="BK245:BK249" si="1481">IF($N$18&lt;BK$24,0,IF($N$18&gt;BK$25,0,$BE245))</f>
        <v>0</v>
      </c>
      <c r="BL245" s="367">
        <f t="shared" ref="BL245:BL249" si="1482">IF($N$18&lt;BL$24,0,IF($N$18&gt;BL$25,0,$BF245))</f>
        <v>0</v>
      </c>
      <c r="BM245" s="367">
        <f t="shared" ref="BM245:BM249" si="1483">IF($N$18&lt;BM$24,0,IF($N$18&gt;BM$25,0,$BG245))</f>
        <v>0</v>
      </c>
      <c r="BN245" s="367">
        <f t="shared" ref="BN245:BN249" si="1484">IF($N$18&lt;BN$24,0,IF($N$18&gt;BN$25,0,$BH245))</f>
        <v>0</v>
      </c>
      <c r="BO245" s="367">
        <f t="shared" ref="BO245:BO249" si="1485">IF($N$18&lt;BO$24,0,IF($N$18&gt;BO$25,0,$BI245))</f>
        <v>0</v>
      </c>
      <c r="BP245" s="367">
        <f t="shared" ref="BP245:BP249" si="1486">IF($N$18&lt;BP$24,0,IF($N$18&gt;BP$25,0,$BJ245))</f>
        <v>0</v>
      </c>
      <c r="BQ245" s="383">
        <f t="shared" ref="BQ245:BQ249" si="1487">SUM(BK245:BP245)</f>
        <v>0</v>
      </c>
      <c r="BR245" s="146"/>
      <c r="BS245" s="441">
        <v>12</v>
      </c>
      <c r="BT245" s="116"/>
      <c r="BU245" s="116"/>
      <c r="BV245" s="116"/>
      <c r="BW245" s="116"/>
      <c r="BX245" s="116"/>
      <c r="BY245" s="116"/>
      <c r="BZ245" s="116"/>
      <c r="CA245" s="116"/>
      <c r="CB245" s="116"/>
      <c r="CC245" s="116"/>
      <c r="CD245" s="116"/>
      <c r="CE245" s="116"/>
      <c r="CF245" s="116"/>
      <c r="CG245" s="116"/>
      <c r="CH245" s="116"/>
      <c r="CI245" s="116"/>
      <c r="CJ245" s="116"/>
      <c r="CK245" s="116"/>
      <c r="CL245" s="116"/>
      <c r="CM245" s="116"/>
      <c r="CN245" s="116"/>
      <c r="CO245" s="116"/>
      <c r="CP245" s="116"/>
      <c r="CQ245" s="116"/>
      <c r="CR245" s="116"/>
      <c r="CS245" s="116"/>
      <c r="CT245" s="116"/>
      <c r="CU245" s="116"/>
      <c r="CV245" s="116"/>
      <c r="CW245" s="116"/>
      <c r="CX245" s="116"/>
      <c r="CY245" s="116"/>
      <c r="CZ245" s="116"/>
      <c r="DA245" s="116"/>
      <c r="DB245" s="116"/>
      <c r="DC245" s="116"/>
      <c r="DD245" s="116"/>
      <c r="DE245" s="116"/>
      <c r="DF245" s="116"/>
      <c r="DG245" s="116"/>
      <c r="DH245" s="116"/>
      <c r="DI245" s="116"/>
      <c r="DJ245" s="116"/>
      <c r="DK245" s="116"/>
      <c r="DL245" s="116"/>
      <c r="DM245" s="116"/>
      <c r="DN245" s="116"/>
      <c r="DO245" s="116"/>
      <c r="DP245" s="116"/>
      <c r="DQ245" s="116"/>
      <c r="DR245" s="116"/>
      <c r="DS245" s="116"/>
      <c r="DT245" s="116"/>
      <c r="DU245" s="116"/>
      <c r="DV245" s="116"/>
      <c r="DW245" s="116"/>
      <c r="DX245" s="116"/>
      <c r="DY245" s="116"/>
      <c r="DZ245" s="116"/>
      <c r="EA245" s="116"/>
    </row>
    <row r="246" spans="1:131" ht="11.25" customHeight="1" x14ac:dyDescent="0.15">
      <c r="A246" s="113" t="s">
        <v>324</v>
      </c>
      <c r="B246" s="124" t="s">
        <v>325</v>
      </c>
      <c r="C246" s="127"/>
      <c r="D246" s="112">
        <f t="shared" si="1469"/>
        <v>12</v>
      </c>
      <c r="E246" s="710" t="s">
        <v>262</v>
      </c>
      <c r="F246" s="711">
        <f t="shared" si="1470"/>
        <v>0</v>
      </c>
      <c r="G246" s="209">
        <v>25</v>
      </c>
      <c r="H246" s="210"/>
      <c r="I246" s="211">
        <v>4508252</v>
      </c>
      <c r="J246" s="212"/>
      <c r="K246" s="552"/>
      <c r="L246" s="553"/>
      <c r="M246" s="212"/>
      <c r="N246" s="213"/>
      <c r="O246" s="214">
        <f t="shared" si="1403"/>
        <v>0</v>
      </c>
      <c r="P246" s="190"/>
      <c r="Q246" s="213"/>
      <c r="R246" s="214">
        <f t="shared" si="1404"/>
        <v>0</v>
      </c>
      <c r="S246" s="190"/>
      <c r="T246" s="213"/>
      <c r="U246" s="214">
        <f t="shared" si="1405"/>
        <v>0</v>
      </c>
      <c r="V246" s="190"/>
      <c r="W246" s="213"/>
      <c r="X246" s="214">
        <f t="shared" si="1406"/>
        <v>0</v>
      </c>
      <c r="Y246" s="190"/>
      <c r="Z246" s="186"/>
      <c r="AA246" s="207"/>
      <c r="AB246" s="215"/>
      <c r="AC246" s="190"/>
      <c r="AD246" s="156">
        <f t="shared" si="1471"/>
        <v>0</v>
      </c>
      <c r="AE246" s="156"/>
      <c r="AF246" s="117"/>
      <c r="AG246" s="156"/>
      <c r="AH246" s="355"/>
      <c r="AI246" s="368">
        <f t="shared" si="1472"/>
        <v>0</v>
      </c>
      <c r="AJ246" s="354"/>
      <c r="AK246" s="368">
        <f t="shared" si="1473"/>
        <v>0</v>
      </c>
      <c r="AL246" s="354"/>
      <c r="AM246" s="368">
        <f t="shared" si="1474"/>
        <v>0</v>
      </c>
      <c r="AN246" s="354"/>
      <c r="AO246" s="368">
        <f t="shared" si="1475"/>
        <v>0</v>
      </c>
      <c r="AP246" s="354"/>
      <c r="AQ246" s="368">
        <f t="shared" si="848"/>
        <v>0</v>
      </c>
      <c r="AR246" s="354"/>
      <c r="AS246" s="354"/>
      <c r="AT246" s="369">
        <f t="shared" si="1476"/>
        <v>0</v>
      </c>
      <c r="AU246" s="354"/>
      <c r="AV246" s="369">
        <f t="shared" si="1477"/>
        <v>0</v>
      </c>
      <c r="AW246" s="354"/>
      <c r="AX246" s="369">
        <f t="shared" si="1478"/>
        <v>0</v>
      </c>
      <c r="AY246" s="354"/>
      <c r="AZ246" s="369">
        <f t="shared" si="1479"/>
        <v>0</v>
      </c>
      <c r="BA246" s="354"/>
      <c r="BB246" s="369">
        <f t="shared" si="1480"/>
        <v>0</v>
      </c>
      <c r="BC246" s="150"/>
      <c r="BD246" s="116"/>
      <c r="BE246" s="367"/>
      <c r="BF246" s="367"/>
      <c r="BG246" s="367"/>
      <c r="BH246" s="367"/>
      <c r="BI246" s="367"/>
      <c r="BJ246" s="367"/>
      <c r="BK246" s="367">
        <f t="shared" si="1481"/>
        <v>0</v>
      </c>
      <c r="BL246" s="367">
        <f t="shared" si="1482"/>
        <v>0</v>
      </c>
      <c r="BM246" s="367">
        <f t="shared" si="1483"/>
        <v>0</v>
      </c>
      <c r="BN246" s="367">
        <f t="shared" si="1484"/>
        <v>0</v>
      </c>
      <c r="BO246" s="367">
        <f t="shared" si="1485"/>
        <v>0</v>
      </c>
      <c r="BP246" s="367">
        <f t="shared" si="1486"/>
        <v>0</v>
      </c>
      <c r="BQ246" s="383">
        <f t="shared" si="1487"/>
        <v>0</v>
      </c>
      <c r="BR246" s="146"/>
      <c r="BS246" s="441">
        <v>12</v>
      </c>
      <c r="BT246" s="116"/>
      <c r="BU246" s="116"/>
      <c r="BV246" s="116"/>
      <c r="BW246" s="116"/>
      <c r="BX246" s="116"/>
      <c r="BY246" s="116"/>
      <c r="BZ246" s="116"/>
      <c r="CA246" s="116"/>
      <c r="CB246" s="116"/>
      <c r="CC246" s="116"/>
      <c r="CD246" s="116"/>
      <c r="CE246" s="116"/>
      <c r="CF246" s="116"/>
      <c r="CG246" s="116"/>
      <c r="CH246" s="116"/>
      <c r="CI246" s="116"/>
      <c r="CJ246" s="116"/>
      <c r="CK246" s="116"/>
      <c r="CL246" s="116"/>
      <c r="CM246" s="116"/>
      <c r="CN246" s="116"/>
      <c r="CO246" s="116"/>
      <c r="CP246" s="116"/>
      <c r="CQ246" s="116"/>
      <c r="CR246" s="116"/>
      <c r="CS246" s="116"/>
      <c r="CT246" s="116"/>
      <c r="CU246" s="116"/>
      <c r="CV246" s="116"/>
      <c r="CW246" s="116"/>
      <c r="CX246" s="116"/>
      <c r="CY246" s="116"/>
      <c r="CZ246" s="116"/>
      <c r="DA246" s="116"/>
      <c r="DB246" s="116"/>
      <c r="DC246" s="116"/>
      <c r="DD246" s="116"/>
      <c r="DE246" s="116"/>
      <c r="DF246" s="116"/>
      <c r="DG246" s="116"/>
      <c r="DH246" s="116"/>
      <c r="DI246" s="116"/>
      <c r="DJ246" s="116"/>
      <c r="DK246" s="116"/>
      <c r="DL246" s="116"/>
      <c r="DM246" s="116"/>
      <c r="DN246" s="116"/>
      <c r="DO246" s="116"/>
      <c r="DP246" s="116"/>
      <c r="DQ246" s="116"/>
      <c r="DR246" s="116"/>
      <c r="DS246" s="116"/>
      <c r="DT246" s="116"/>
      <c r="DU246" s="116"/>
      <c r="DV246" s="116"/>
      <c r="DW246" s="116"/>
      <c r="DX246" s="116"/>
      <c r="DY246" s="116"/>
      <c r="DZ246" s="116"/>
      <c r="EA246" s="116"/>
    </row>
    <row r="247" spans="1:131" ht="11.25" customHeight="1" x14ac:dyDescent="0.15">
      <c r="A247" s="121" t="s">
        <v>326</v>
      </c>
      <c r="B247" s="124" t="s">
        <v>327</v>
      </c>
      <c r="C247" s="127"/>
      <c r="D247" s="112" t="str">
        <f t="shared" si="1469"/>
        <v>S/O</v>
      </c>
      <c r="E247" s="710" t="s">
        <v>262</v>
      </c>
      <c r="F247" s="711">
        <f t="shared" si="1470"/>
        <v>0</v>
      </c>
      <c r="G247" s="209">
        <v>25</v>
      </c>
      <c r="H247" s="210"/>
      <c r="I247" s="211">
        <v>4508210</v>
      </c>
      <c r="J247" s="212"/>
      <c r="K247" s="552"/>
      <c r="L247" s="553"/>
      <c r="M247" s="212"/>
      <c r="N247" s="213"/>
      <c r="O247" s="214">
        <f t="shared" si="1403"/>
        <v>0</v>
      </c>
      <c r="P247" s="190"/>
      <c r="Q247" s="213"/>
      <c r="R247" s="214">
        <f t="shared" si="1404"/>
        <v>0</v>
      </c>
      <c r="S247" s="190"/>
      <c r="T247" s="213"/>
      <c r="U247" s="214">
        <f t="shared" si="1405"/>
        <v>0</v>
      </c>
      <c r="V247" s="190"/>
      <c r="W247" s="213"/>
      <c r="X247" s="214">
        <f t="shared" si="1406"/>
        <v>0</v>
      </c>
      <c r="Y247" s="190"/>
      <c r="Z247" s="186"/>
      <c r="AA247" s="207"/>
      <c r="AB247" s="215"/>
      <c r="AC247" s="190"/>
      <c r="AD247" s="156">
        <f t="shared" si="1471"/>
        <v>0</v>
      </c>
      <c r="AE247" s="156"/>
      <c r="AF247" s="117"/>
      <c r="AG247" s="156"/>
      <c r="AH247" s="355"/>
      <c r="AI247" s="368">
        <f t="shared" si="1472"/>
        <v>0</v>
      </c>
      <c r="AJ247" s="354"/>
      <c r="AK247" s="368">
        <f t="shared" si="1473"/>
        <v>0</v>
      </c>
      <c r="AL247" s="354"/>
      <c r="AM247" s="368">
        <f t="shared" si="1474"/>
        <v>0</v>
      </c>
      <c r="AN247" s="354"/>
      <c r="AO247" s="368">
        <f t="shared" si="1475"/>
        <v>0</v>
      </c>
      <c r="AP247" s="354"/>
      <c r="AQ247" s="368">
        <f t="shared" ref="AQ247:AQ249" si="1488">SUM(AI247,AK247,AM247,AO247)</f>
        <v>0</v>
      </c>
      <c r="AR247" s="354"/>
      <c r="AS247" s="354"/>
      <c r="AT247" s="369">
        <f t="shared" si="1476"/>
        <v>0</v>
      </c>
      <c r="AU247" s="354"/>
      <c r="AV247" s="369">
        <f t="shared" si="1477"/>
        <v>0</v>
      </c>
      <c r="AW247" s="354"/>
      <c r="AX247" s="369">
        <f t="shared" si="1478"/>
        <v>0</v>
      </c>
      <c r="AY247" s="354"/>
      <c r="AZ247" s="369">
        <f t="shared" si="1479"/>
        <v>0</v>
      </c>
      <c r="BA247" s="354"/>
      <c r="BB247" s="369">
        <f t="shared" si="1480"/>
        <v>0</v>
      </c>
      <c r="BC247" s="150"/>
      <c r="BD247" s="116"/>
      <c r="BE247" s="367"/>
      <c r="BF247" s="367"/>
      <c r="BG247" s="367"/>
      <c r="BH247" s="367"/>
      <c r="BI247" s="367"/>
      <c r="BJ247" s="367"/>
      <c r="BK247" s="367">
        <f t="shared" si="1481"/>
        <v>0</v>
      </c>
      <c r="BL247" s="367">
        <f t="shared" si="1482"/>
        <v>0</v>
      </c>
      <c r="BM247" s="367">
        <f t="shared" si="1483"/>
        <v>0</v>
      </c>
      <c r="BN247" s="367">
        <f t="shared" si="1484"/>
        <v>0</v>
      </c>
      <c r="BO247" s="367">
        <f t="shared" si="1485"/>
        <v>0</v>
      </c>
      <c r="BP247" s="367">
        <f t="shared" si="1486"/>
        <v>0</v>
      </c>
      <c r="BQ247" s="383">
        <f t="shared" si="1487"/>
        <v>0</v>
      </c>
      <c r="BR247" s="146"/>
      <c r="BS247" s="441" t="s">
        <v>90</v>
      </c>
      <c r="BT247" s="116"/>
      <c r="BU247" s="116"/>
      <c r="BV247" s="116"/>
      <c r="BW247" s="116"/>
      <c r="BX247" s="116"/>
      <c r="BY247" s="116"/>
      <c r="BZ247" s="116"/>
      <c r="CA247" s="116"/>
      <c r="CB247" s="116"/>
      <c r="CC247" s="116"/>
      <c r="CD247" s="116"/>
      <c r="CE247" s="116"/>
      <c r="CF247" s="116"/>
      <c r="CG247" s="116"/>
      <c r="CH247" s="116"/>
      <c r="CI247" s="116"/>
      <c r="CJ247" s="116"/>
      <c r="CK247" s="116"/>
      <c r="CL247" s="116"/>
      <c r="CM247" s="116"/>
      <c r="CN247" s="116"/>
      <c r="CO247" s="116"/>
      <c r="CP247" s="116"/>
      <c r="CQ247" s="116"/>
      <c r="CR247" s="116"/>
      <c r="CS247" s="116"/>
      <c r="CT247" s="116"/>
      <c r="CU247" s="116"/>
      <c r="CV247" s="116"/>
      <c r="CW247" s="116"/>
      <c r="CX247" s="116"/>
      <c r="CY247" s="116"/>
      <c r="CZ247" s="116"/>
      <c r="DA247" s="116"/>
      <c r="DB247" s="116"/>
      <c r="DC247" s="116"/>
      <c r="DD247" s="116"/>
      <c r="DE247" s="116"/>
      <c r="DF247" s="116"/>
      <c r="DG247" s="116"/>
      <c r="DH247" s="116"/>
      <c r="DI247" s="116"/>
      <c r="DJ247" s="116"/>
      <c r="DK247" s="116"/>
      <c r="DL247" s="116"/>
      <c r="DM247" s="116"/>
      <c r="DN247" s="116"/>
      <c r="DO247" s="116"/>
      <c r="DP247" s="116"/>
      <c r="DQ247" s="116"/>
      <c r="DR247" s="116"/>
      <c r="DS247" s="116"/>
      <c r="DT247" s="116"/>
      <c r="DU247" s="116"/>
      <c r="DV247" s="116"/>
      <c r="DW247" s="116"/>
      <c r="DX247" s="116"/>
      <c r="DY247" s="116"/>
      <c r="DZ247" s="116"/>
      <c r="EA247" s="116"/>
    </row>
    <row r="248" spans="1:131" ht="11.25" customHeight="1" x14ac:dyDescent="0.15">
      <c r="A248" s="113" t="s">
        <v>328</v>
      </c>
      <c r="B248" s="124" t="s">
        <v>329</v>
      </c>
      <c r="C248" s="127"/>
      <c r="D248" s="112" t="str">
        <f t="shared" si="1469"/>
        <v>S/O</v>
      </c>
      <c r="E248" s="710" t="s">
        <v>262</v>
      </c>
      <c r="F248" s="711">
        <f t="shared" si="1470"/>
        <v>0</v>
      </c>
      <c r="G248" s="209">
        <v>25</v>
      </c>
      <c r="H248" s="210"/>
      <c r="I248" s="211">
        <v>4508262</v>
      </c>
      <c r="J248" s="212"/>
      <c r="K248" s="552"/>
      <c r="L248" s="553"/>
      <c r="M248" s="212"/>
      <c r="N248" s="213"/>
      <c r="O248" s="214">
        <f t="shared" si="1403"/>
        <v>0</v>
      </c>
      <c r="P248" s="190"/>
      <c r="Q248" s="213"/>
      <c r="R248" s="214">
        <f t="shared" si="1404"/>
        <v>0</v>
      </c>
      <c r="S248" s="190"/>
      <c r="T248" s="213"/>
      <c r="U248" s="214">
        <f t="shared" si="1405"/>
        <v>0</v>
      </c>
      <c r="V248" s="190"/>
      <c r="W248" s="213"/>
      <c r="X248" s="214">
        <f t="shared" si="1406"/>
        <v>0</v>
      </c>
      <c r="Y248" s="190"/>
      <c r="Z248" s="186"/>
      <c r="AA248" s="207"/>
      <c r="AB248" s="215"/>
      <c r="AC248" s="190"/>
      <c r="AD248" s="156">
        <f t="shared" si="1471"/>
        <v>0</v>
      </c>
      <c r="AE248" s="156"/>
      <c r="AF248" s="117"/>
      <c r="AG248" s="156"/>
      <c r="AH248" s="355"/>
      <c r="AI248" s="368">
        <f t="shared" si="1472"/>
        <v>0</v>
      </c>
      <c r="AJ248" s="354"/>
      <c r="AK248" s="368">
        <f t="shared" si="1473"/>
        <v>0</v>
      </c>
      <c r="AL248" s="354"/>
      <c r="AM248" s="368">
        <f t="shared" si="1474"/>
        <v>0</v>
      </c>
      <c r="AN248" s="354"/>
      <c r="AO248" s="368">
        <f t="shared" si="1475"/>
        <v>0</v>
      </c>
      <c r="AP248" s="354"/>
      <c r="AQ248" s="368">
        <f t="shared" si="1488"/>
        <v>0</v>
      </c>
      <c r="AR248" s="354"/>
      <c r="AS248" s="354"/>
      <c r="AT248" s="369">
        <f t="shared" si="1476"/>
        <v>0</v>
      </c>
      <c r="AU248" s="354"/>
      <c r="AV248" s="369">
        <f t="shared" si="1477"/>
        <v>0</v>
      </c>
      <c r="AW248" s="354"/>
      <c r="AX248" s="369">
        <f t="shared" si="1478"/>
        <v>0</v>
      </c>
      <c r="AY248" s="354"/>
      <c r="AZ248" s="369">
        <f t="shared" si="1479"/>
        <v>0</v>
      </c>
      <c r="BA248" s="354"/>
      <c r="BB248" s="369">
        <f t="shared" si="1480"/>
        <v>0</v>
      </c>
      <c r="BC248" s="150"/>
      <c r="BD248" s="116"/>
      <c r="BE248" s="367"/>
      <c r="BF248" s="367"/>
      <c r="BG248" s="367"/>
      <c r="BH248" s="367"/>
      <c r="BI248" s="367"/>
      <c r="BJ248" s="367"/>
      <c r="BK248" s="367">
        <f t="shared" si="1481"/>
        <v>0</v>
      </c>
      <c r="BL248" s="367">
        <f t="shared" si="1482"/>
        <v>0</v>
      </c>
      <c r="BM248" s="367">
        <f t="shared" si="1483"/>
        <v>0</v>
      </c>
      <c r="BN248" s="367">
        <f t="shared" si="1484"/>
        <v>0</v>
      </c>
      <c r="BO248" s="367">
        <f t="shared" si="1485"/>
        <v>0</v>
      </c>
      <c r="BP248" s="367">
        <f t="shared" si="1486"/>
        <v>0</v>
      </c>
      <c r="BQ248" s="383">
        <f t="shared" si="1487"/>
        <v>0</v>
      </c>
      <c r="BR248" s="146"/>
      <c r="BS248" s="441" t="s">
        <v>90</v>
      </c>
      <c r="BT248" s="116"/>
      <c r="BU248" s="116"/>
      <c r="BV248" s="116"/>
      <c r="BW248" s="116"/>
      <c r="BX248" s="116"/>
      <c r="BY248" s="116"/>
      <c r="BZ248" s="116"/>
      <c r="CA248" s="116"/>
      <c r="CB248" s="116"/>
      <c r="CC248" s="116"/>
      <c r="CD248" s="116"/>
      <c r="CE248" s="116"/>
      <c r="CF248" s="116"/>
      <c r="CG248" s="116"/>
      <c r="CH248" s="116"/>
      <c r="CI248" s="116"/>
      <c r="CJ248" s="116"/>
      <c r="CK248" s="116"/>
      <c r="CL248" s="116"/>
      <c r="CM248" s="116"/>
      <c r="CN248" s="116"/>
      <c r="CO248" s="116"/>
      <c r="CP248" s="116"/>
      <c r="CQ248" s="116"/>
      <c r="CR248" s="116"/>
      <c r="CS248" s="116"/>
      <c r="CT248" s="116"/>
      <c r="CU248" s="116"/>
      <c r="CV248" s="116"/>
      <c r="CW248" s="116"/>
      <c r="CX248" s="116"/>
      <c r="CY248" s="116"/>
      <c r="CZ248" s="116"/>
      <c r="DA248" s="116"/>
      <c r="DB248" s="116"/>
      <c r="DC248" s="116"/>
      <c r="DD248" s="116"/>
      <c r="DE248" s="116"/>
      <c r="DF248" s="116"/>
      <c r="DG248" s="116"/>
      <c r="DH248" s="116"/>
      <c r="DI248" s="116"/>
      <c r="DJ248" s="116"/>
      <c r="DK248" s="116"/>
      <c r="DL248" s="116"/>
      <c r="DM248" s="116"/>
      <c r="DN248" s="116"/>
      <c r="DO248" s="116"/>
      <c r="DP248" s="116"/>
      <c r="DQ248" s="116"/>
      <c r="DR248" s="116"/>
      <c r="DS248" s="116"/>
      <c r="DT248" s="116"/>
      <c r="DU248" s="116"/>
      <c r="DV248" s="116"/>
      <c r="DW248" s="116"/>
      <c r="DX248" s="116"/>
      <c r="DY248" s="116"/>
      <c r="DZ248" s="116"/>
      <c r="EA248" s="116"/>
    </row>
    <row r="249" spans="1:131" ht="11.25" customHeight="1" x14ac:dyDescent="0.15">
      <c r="A249" s="121" t="s">
        <v>330</v>
      </c>
      <c r="B249" s="124" t="s">
        <v>331</v>
      </c>
      <c r="C249" s="455"/>
      <c r="D249" s="112" t="str">
        <f t="shared" si="1469"/>
        <v>S/O</v>
      </c>
      <c r="E249" s="710" t="s">
        <v>262</v>
      </c>
      <c r="F249" s="711">
        <f t="shared" si="1470"/>
        <v>0</v>
      </c>
      <c r="G249" s="209">
        <v>25</v>
      </c>
      <c r="H249" s="210"/>
      <c r="I249" s="211">
        <v>4508282</v>
      </c>
      <c r="J249" s="212"/>
      <c r="K249" s="552"/>
      <c r="L249" s="553"/>
      <c r="M249" s="212"/>
      <c r="N249" s="213"/>
      <c r="O249" s="214">
        <f t="shared" si="1403"/>
        <v>0</v>
      </c>
      <c r="P249" s="190"/>
      <c r="Q249" s="213"/>
      <c r="R249" s="214">
        <f t="shared" si="1404"/>
        <v>0</v>
      </c>
      <c r="S249" s="190"/>
      <c r="T249" s="213"/>
      <c r="U249" s="214">
        <f t="shared" si="1405"/>
        <v>0</v>
      </c>
      <c r="V249" s="190"/>
      <c r="W249" s="213"/>
      <c r="X249" s="214">
        <f t="shared" si="1406"/>
        <v>0</v>
      </c>
      <c r="Y249" s="190"/>
      <c r="Z249" s="190"/>
      <c r="AA249" s="207"/>
      <c r="AB249" s="208"/>
      <c r="AC249" s="190"/>
      <c r="AD249" s="156">
        <f t="shared" si="1471"/>
        <v>0</v>
      </c>
      <c r="AE249" s="146"/>
      <c r="AF249" s="117"/>
      <c r="AG249" s="156"/>
      <c r="AH249" s="355"/>
      <c r="AI249" s="368">
        <f t="shared" si="1472"/>
        <v>0</v>
      </c>
      <c r="AJ249" s="354"/>
      <c r="AK249" s="368">
        <f t="shared" si="1473"/>
        <v>0</v>
      </c>
      <c r="AL249" s="354"/>
      <c r="AM249" s="368">
        <f t="shared" si="1474"/>
        <v>0</v>
      </c>
      <c r="AN249" s="354"/>
      <c r="AO249" s="368">
        <f t="shared" si="1475"/>
        <v>0</v>
      </c>
      <c r="AP249" s="354"/>
      <c r="AQ249" s="368">
        <f t="shared" si="1488"/>
        <v>0</v>
      </c>
      <c r="AR249" s="354"/>
      <c r="AS249" s="354"/>
      <c r="AT249" s="369">
        <f t="shared" si="1476"/>
        <v>0</v>
      </c>
      <c r="AU249" s="354"/>
      <c r="AV249" s="369">
        <f t="shared" si="1477"/>
        <v>0</v>
      </c>
      <c r="AW249" s="354"/>
      <c r="AX249" s="369">
        <f t="shared" si="1478"/>
        <v>0</v>
      </c>
      <c r="AY249" s="354"/>
      <c r="AZ249" s="369">
        <f t="shared" si="1479"/>
        <v>0</v>
      </c>
      <c r="BA249" s="354"/>
      <c r="BB249" s="369">
        <f t="shared" si="1480"/>
        <v>0</v>
      </c>
      <c r="BC249" s="150"/>
      <c r="BD249" s="116"/>
      <c r="BE249" s="367"/>
      <c r="BF249" s="367"/>
      <c r="BG249" s="367"/>
      <c r="BH249" s="367"/>
      <c r="BI249" s="367"/>
      <c r="BJ249" s="367"/>
      <c r="BK249" s="367">
        <f t="shared" si="1481"/>
        <v>0</v>
      </c>
      <c r="BL249" s="367">
        <f t="shared" si="1482"/>
        <v>0</v>
      </c>
      <c r="BM249" s="367">
        <f t="shared" si="1483"/>
        <v>0</v>
      </c>
      <c r="BN249" s="367">
        <f t="shared" si="1484"/>
        <v>0</v>
      </c>
      <c r="BO249" s="367">
        <f t="shared" si="1485"/>
        <v>0</v>
      </c>
      <c r="BP249" s="367">
        <f t="shared" si="1486"/>
        <v>0</v>
      </c>
      <c r="BQ249" s="383">
        <f t="shared" si="1487"/>
        <v>0</v>
      </c>
      <c r="BR249" s="146"/>
      <c r="BS249" s="441" t="s">
        <v>90</v>
      </c>
      <c r="BT249" s="116"/>
      <c r="BU249" s="116"/>
      <c r="BV249" s="116"/>
      <c r="BW249" s="116"/>
      <c r="BX249" s="116"/>
      <c r="BY249" s="116"/>
      <c r="BZ249" s="116"/>
      <c r="CA249" s="116"/>
      <c r="CB249" s="116"/>
      <c r="CC249" s="116"/>
      <c r="CD249" s="116"/>
      <c r="CE249" s="116"/>
      <c r="CF249" s="116"/>
      <c r="CG249" s="116"/>
      <c r="CH249" s="116"/>
      <c r="CI249" s="116"/>
      <c r="CJ249" s="116"/>
      <c r="CK249" s="116"/>
      <c r="CL249" s="116"/>
      <c r="CM249" s="116"/>
      <c r="CN249" s="116"/>
      <c r="CO249" s="116"/>
      <c r="CP249" s="116"/>
      <c r="CQ249" s="116"/>
      <c r="CR249" s="116"/>
      <c r="CS249" s="116"/>
      <c r="CT249" s="116"/>
      <c r="CU249" s="116"/>
      <c r="CV249" s="116"/>
      <c r="CW249" s="116"/>
      <c r="CX249" s="116"/>
      <c r="CY249" s="116"/>
      <c r="CZ249" s="116"/>
      <c r="DA249" s="116"/>
      <c r="DB249" s="116"/>
      <c r="DC249" s="116"/>
      <c r="DD249" s="116"/>
      <c r="DE249" s="116"/>
      <c r="DF249" s="116"/>
      <c r="DG249" s="116"/>
      <c r="DH249" s="116"/>
      <c r="DI249" s="116"/>
      <c r="DJ249" s="116"/>
      <c r="DK249" s="116"/>
      <c r="DL249" s="116"/>
      <c r="DM249" s="116"/>
      <c r="DN249" s="116"/>
      <c r="DO249" s="116"/>
      <c r="DP249" s="116"/>
      <c r="DQ249" s="116"/>
      <c r="DR249" s="116"/>
      <c r="DS249" s="116"/>
      <c r="DT249" s="116"/>
      <c r="DU249" s="116"/>
      <c r="DV249" s="116"/>
      <c r="DW249" s="116"/>
      <c r="DX249" s="116"/>
      <c r="DY249" s="116"/>
      <c r="DZ249" s="116"/>
      <c r="EA249" s="116"/>
    </row>
    <row r="250" spans="1:131" ht="11.25" customHeight="1" x14ac:dyDescent="0.15">
      <c r="A250" s="126" t="s">
        <v>332</v>
      </c>
      <c r="B250" s="205"/>
      <c r="C250" s="133"/>
      <c r="D250" s="406"/>
      <c r="E250" s="710"/>
      <c r="F250" s="711"/>
      <c r="G250" s="217"/>
      <c r="H250" s="206"/>
      <c r="I250" s="218"/>
      <c r="J250" s="156"/>
      <c r="K250" s="219"/>
      <c r="L250" s="219"/>
      <c r="M250" s="156"/>
      <c r="N250" s="231"/>
      <c r="O250" s="220"/>
      <c r="P250" s="190"/>
      <c r="Q250" s="231"/>
      <c r="R250" s="220"/>
      <c r="S250" s="190"/>
      <c r="T250" s="231"/>
      <c r="U250" s="220"/>
      <c r="V250" s="190"/>
      <c r="W250" s="231"/>
      <c r="X250" s="220"/>
      <c r="Y250" s="190"/>
      <c r="Z250" s="186"/>
      <c r="AA250" s="207"/>
      <c r="AB250" s="215"/>
      <c r="AC250" s="190"/>
      <c r="AD250" s="156">
        <f>SUM(AD251:AD254)</f>
        <v>0</v>
      </c>
      <c r="AE250" s="156"/>
      <c r="AF250" s="117"/>
      <c r="AG250" s="156"/>
      <c r="AH250" s="355"/>
      <c r="AI250" s="368"/>
      <c r="AJ250" s="354"/>
      <c r="AK250" s="368"/>
      <c r="AL250" s="354"/>
      <c r="AM250" s="368"/>
      <c r="AN250" s="354"/>
      <c r="AO250" s="368"/>
      <c r="AP250" s="354"/>
      <c r="AQ250" s="368"/>
      <c r="AR250" s="354"/>
      <c r="AS250" s="354"/>
      <c r="AT250" s="369"/>
      <c r="AU250" s="354"/>
      <c r="AV250" s="369"/>
      <c r="AW250" s="354"/>
      <c r="AX250" s="369"/>
      <c r="AY250" s="354"/>
      <c r="AZ250" s="369"/>
      <c r="BA250" s="354"/>
      <c r="BB250" s="369"/>
      <c r="BC250" s="150"/>
      <c r="BD250" s="116"/>
      <c r="BE250" s="367"/>
      <c r="BF250" s="367"/>
      <c r="BG250" s="367"/>
      <c r="BH250" s="367"/>
      <c r="BI250" s="367"/>
      <c r="BJ250" s="367"/>
      <c r="BK250" s="367"/>
      <c r="BL250" s="367"/>
      <c r="BM250" s="367"/>
      <c r="BN250" s="367"/>
      <c r="BO250" s="367"/>
      <c r="BP250" s="367"/>
      <c r="BQ250" s="383"/>
      <c r="BR250" s="146"/>
      <c r="BS250" s="441" t="e">
        <v>#N/A</v>
      </c>
      <c r="BT250" s="116"/>
      <c r="BU250" s="116"/>
      <c r="BV250" s="116"/>
      <c r="BW250" s="116"/>
      <c r="BX250" s="116"/>
      <c r="BY250" s="116"/>
      <c r="BZ250" s="116"/>
      <c r="CA250" s="116"/>
      <c r="CB250" s="116"/>
      <c r="CC250" s="116"/>
      <c r="CD250" s="116"/>
      <c r="CE250" s="116"/>
      <c r="CF250" s="116"/>
      <c r="CG250" s="116"/>
      <c r="CH250" s="116"/>
      <c r="CI250" s="116"/>
      <c r="CJ250" s="116"/>
      <c r="CK250" s="116"/>
      <c r="CL250" s="116"/>
      <c r="CM250" s="116"/>
      <c r="CN250" s="116"/>
      <c r="CO250" s="116"/>
      <c r="CP250" s="116"/>
      <c r="CQ250" s="116"/>
      <c r="CR250" s="116"/>
      <c r="CS250" s="116"/>
      <c r="CT250" s="116"/>
      <c r="CU250" s="116"/>
      <c r="CV250" s="116"/>
      <c r="CW250" s="116"/>
      <c r="CX250" s="116"/>
      <c r="CY250" s="116"/>
      <c r="CZ250" s="116"/>
      <c r="DA250" s="116"/>
      <c r="DB250" s="116"/>
      <c r="DC250" s="116"/>
      <c r="DD250" s="116"/>
      <c r="DE250" s="116"/>
      <c r="DF250" s="116"/>
      <c r="DG250" s="116"/>
      <c r="DH250" s="116"/>
      <c r="DI250" s="116"/>
      <c r="DJ250" s="116"/>
      <c r="DK250" s="116"/>
      <c r="DL250" s="116"/>
      <c r="DM250" s="116"/>
      <c r="DN250" s="116"/>
      <c r="DO250" s="116"/>
      <c r="DP250" s="116"/>
      <c r="DQ250" s="116"/>
      <c r="DR250" s="116"/>
      <c r="DS250" s="116"/>
      <c r="DT250" s="116"/>
      <c r="DU250" s="116"/>
      <c r="DV250" s="116"/>
      <c r="DW250" s="116"/>
      <c r="DX250" s="116"/>
      <c r="DY250" s="116"/>
      <c r="DZ250" s="116"/>
      <c r="EA250" s="116"/>
    </row>
    <row r="251" spans="1:131" ht="11.25" customHeight="1" x14ac:dyDescent="0.15">
      <c r="A251" s="113" t="s">
        <v>333</v>
      </c>
      <c r="B251" s="124"/>
      <c r="C251" s="127"/>
      <c r="D251" s="112">
        <f>BS251</f>
        <v>13</v>
      </c>
      <c r="E251" s="710" t="s">
        <v>129</v>
      </c>
      <c r="F251" s="711">
        <f t="shared" ref="F251:F254" si="1489">BQ251</f>
        <v>0</v>
      </c>
      <c r="G251" s="132">
        <v>25</v>
      </c>
      <c r="H251" s="210"/>
      <c r="I251" s="228">
        <v>4508330</v>
      </c>
      <c r="J251" s="212"/>
      <c r="K251" s="552"/>
      <c r="L251" s="553"/>
      <c r="M251" s="212"/>
      <c r="N251" s="213"/>
      <c r="O251" s="214">
        <f>IF($D$18="YES", (N251), (0))</f>
        <v>0</v>
      </c>
      <c r="P251" s="190"/>
      <c r="Q251" s="213"/>
      <c r="R251" s="214">
        <f>IF($D$18="YES", (Q251), (0))</f>
        <v>0</v>
      </c>
      <c r="S251" s="190"/>
      <c r="T251" s="213"/>
      <c r="U251" s="214">
        <f>IF($D$18="YES", (T251), (0))</f>
        <v>0</v>
      </c>
      <c r="V251" s="190"/>
      <c r="W251" s="213"/>
      <c r="X251" s="214">
        <f>IF($D$18="YES", (W251), (0))</f>
        <v>0</v>
      </c>
      <c r="Y251" s="190"/>
      <c r="Z251" s="186"/>
      <c r="AA251" s="207"/>
      <c r="AB251" s="215"/>
      <c r="AC251" s="190"/>
      <c r="AD251" s="156">
        <f t="shared" ref="AD251:AD254" si="1490">SUM(N251,O251,Q251,R251,T251,U251,W251,X251)</f>
        <v>0</v>
      </c>
      <c r="AE251" s="156"/>
      <c r="AF251" s="117"/>
      <c r="AG251" s="156"/>
      <c r="AH251" s="355"/>
      <c r="AI251" s="368">
        <f t="shared" ref="AI251:AI254" si="1491">N251*G251</f>
        <v>0</v>
      </c>
      <c r="AJ251" s="354"/>
      <c r="AK251" s="368">
        <f t="shared" ref="AK251:AK254" si="1492">Q251*G251</f>
        <v>0</v>
      </c>
      <c r="AL251" s="354"/>
      <c r="AM251" s="368">
        <f t="shared" ref="AM251:AM254" si="1493">T251*G251</f>
        <v>0</v>
      </c>
      <c r="AN251" s="354"/>
      <c r="AO251" s="368">
        <f t="shared" ref="AO251:AO254" si="1494">W251*G251</f>
        <v>0</v>
      </c>
      <c r="AP251" s="354"/>
      <c r="AQ251" s="368">
        <f t="shared" ref="AQ251:AQ285" si="1495">SUM(AI251,AK251,AM251,AO251)</f>
        <v>0</v>
      </c>
      <c r="AR251" s="354"/>
      <c r="AS251" s="354"/>
      <c r="AT251" s="369">
        <f t="shared" ref="AT251:AT254" si="1496">(N251*G251)*F251</f>
        <v>0</v>
      </c>
      <c r="AU251" s="354"/>
      <c r="AV251" s="369">
        <f t="shared" ref="AV251:AV254" si="1497">(Q251*G251)*F251</f>
        <v>0</v>
      </c>
      <c r="AW251" s="354"/>
      <c r="AX251" s="369">
        <f t="shared" ref="AX251:AX254" si="1498">(T251*G251)*F251</f>
        <v>0</v>
      </c>
      <c r="AY251" s="354"/>
      <c r="AZ251" s="369">
        <f t="shared" ref="AZ251:AZ254" si="1499">(W251*G251)*F251</f>
        <v>0</v>
      </c>
      <c r="BA251" s="354"/>
      <c r="BB251" s="369">
        <f t="shared" ref="BB251:BB254" si="1500">SUM(AS251:BA251)</f>
        <v>0</v>
      </c>
      <c r="BC251" s="150"/>
      <c r="BD251" s="116"/>
      <c r="BE251" s="367"/>
      <c r="BF251" s="367"/>
      <c r="BG251" s="367"/>
      <c r="BH251" s="367"/>
      <c r="BI251" s="367"/>
      <c r="BJ251" s="367"/>
      <c r="BK251" s="367">
        <f t="shared" ref="BK251:BK256" si="1501">IF($N$18&lt;BK$24,0,IF($N$18&gt;BK$25,0,$BE251))</f>
        <v>0</v>
      </c>
      <c r="BL251" s="367">
        <f t="shared" ref="BL251:BL254" si="1502">IF($N$18&lt;BL$24,0,IF($N$18&gt;BL$25,0,$BF251))</f>
        <v>0</v>
      </c>
      <c r="BM251" s="367">
        <f t="shared" ref="BM251:BM254" si="1503">IF($N$18&lt;BM$24,0,IF($N$18&gt;BM$25,0,$BG251))</f>
        <v>0</v>
      </c>
      <c r="BN251" s="367">
        <f t="shared" ref="BN251:BN254" si="1504">IF($N$18&lt;BN$24,0,IF($N$18&gt;BN$25,0,$BH251))</f>
        <v>0</v>
      </c>
      <c r="BO251" s="367">
        <f t="shared" ref="BO251:BO254" si="1505">IF($N$18&lt;BO$24,0,IF($N$18&gt;BO$25,0,$BI251))</f>
        <v>0</v>
      </c>
      <c r="BP251" s="367">
        <f t="shared" ref="BP251:BP254" si="1506">IF($N$18&lt;BP$24,0,IF($N$18&gt;BP$25,0,$BJ251))</f>
        <v>0</v>
      </c>
      <c r="BQ251" s="383">
        <f t="shared" ref="BQ251:BQ254" si="1507">SUM(BK251:BP251)</f>
        <v>0</v>
      </c>
      <c r="BR251" s="146"/>
      <c r="BS251" s="441">
        <v>13</v>
      </c>
      <c r="BT251" s="116"/>
      <c r="BU251" s="116"/>
      <c r="BV251" s="116"/>
      <c r="BW251" s="116"/>
      <c r="BX251" s="116"/>
      <c r="BY251" s="116"/>
      <c r="BZ251" s="116"/>
      <c r="CA251" s="116"/>
      <c r="CB251" s="116"/>
      <c r="CC251" s="116"/>
      <c r="CD251" s="116"/>
      <c r="CE251" s="116"/>
      <c r="CF251" s="116"/>
      <c r="CG251" s="116"/>
      <c r="CH251" s="116"/>
      <c r="CI251" s="116"/>
      <c r="CJ251" s="116"/>
      <c r="CK251" s="116"/>
      <c r="CL251" s="116"/>
      <c r="CM251" s="116"/>
      <c r="CN251" s="116"/>
      <c r="CO251" s="116"/>
      <c r="CP251" s="116"/>
      <c r="CQ251" s="116"/>
      <c r="CR251" s="116"/>
      <c r="CS251" s="116"/>
      <c r="CT251" s="116"/>
      <c r="CU251" s="116"/>
      <c r="CV251" s="116"/>
      <c r="CW251" s="116"/>
      <c r="CX251" s="116"/>
      <c r="CY251" s="116"/>
      <c r="CZ251" s="116"/>
      <c r="DA251" s="116"/>
      <c r="DB251" s="116"/>
      <c r="DC251" s="116"/>
      <c r="DD251" s="116"/>
      <c r="DE251" s="116"/>
      <c r="DF251" s="116"/>
      <c r="DG251" s="116"/>
      <c r="DH251" s="116"/>
      <c r="DI251" s="116"/>
      <c r="DJ251" s="116"/>
      <c r="DK251" s="116"/>
      <c r="DL251" s="116"/>
      <c r="DM251" s="116"/>
      <c r="DN251" s="116"/>
      <c r="DO251" s="116"/>
      <c r="DP251" s="116"/>
      <c r="DQ251" s="116"/>
      <c r="DR251" s="116"/>
      <c r="DS251" s="116"/>
      <c r="DT251" s="116"/>
      <c r="DU251" s="116"/>
      <c r="DV251" s="116"/>
      <c r="DW251" s="116"/>
      <c r="DX251" s="116"/>
      <c r="DY251" s="116"/>
      <c r="DZ251" s="116"/>
      <c r="EA251" s="116"/>
    </row>
    <row r="252" spans="1:131" ht="11.25" customHeight="1" x14ac:dyDescent="0.15">
      <c r="A252" s="113" t="s">
        <v>334</v>
      </c>
      <c r="B252" s="124" t="s">
        <v>98</v>
      </c>
      <c r="C252" s="127"/>
      <c r="D252" s="112">
        <f>BS252</f>
        <v>10</v>
      </c>
      <c r="E252" s="710" t="s">
        <v>129</v>
      </c>
      <c r="F252" s="711">
        <f t="shared" si="1489"/>
        <v>0</v>
      </c>
      <c r="G252" s="132">
        <v>25</v>
      </c>
      <c r="H252" s="210"/>
      <c r="I252" s="228">
        <v>4508340</v>
      </c>
      <c r="J252" s="212"/>
      <c r="K252" s="552"/>
      <c r="L252" s="553"/>
      <c r="M252" s="212"/>
      <c r="N252" s="213"/>
      <c r="O252" s="214">
        <f>IF($D$18="YES", (N252), (0))</f>
        <v>0</v>
      </c>
      <c r="P252" s="190"/>
      <c r="Q252" s="213"/>
      <c r="R252" s="214">
        <f>IF($D$18="YES", (Q252), (0))</f>
        <v>0</v>
      </c>
      <c r="S252" s="190"/>
      <c r="T252" s="213"/>
      <c r="U252" s="214">
        <f>IF($D$18="YES", (T252), (0))</f>
        <v>0</v>
      </c>
      <c r="V252" s="190"/>
      <c r="W252" s="213"/>
      <c r="X252" s="214">
        <f>IF($D$18="YES", (W252), (0))</f>
        <v>0</v>
      </c>
      <c r="Y252" s="190"/>
      <c r="Z252" s="186"/>
      <c r="AA252" s="207"/>
      <c r="AB252" s="215"/>
      <c r="AC252" s="190"/>
      <c r="AD252" s="156">
        <f t="shared" si="1490"/>
        <v>0</v>
      </c>
      <c r="AE252" s="156"/>
      <c r="AF252" s="117"/>
      <c r="AG252" s="156"/>
      <c r="AH252" s="355"/>
      <c r="AI252" s="368">
        <f t="shared" si="1491"/>
        <v>0</v>
      </c>
      <c r="AJ252" s="354"/>
      <c r="AK252" s="368">
        <f t="shared" si="1492"/>
        <v>0</v>
      </c>
      <c r="AL252" s="354"/>
      <c r="AM252" s="368">
        <f t="shared" si="1493"/>
        <v>0</v>
      </c>
      <c r="AN252" s="354"/>
      <c r="AO252" s="368">
        <f t="shared" si="1494"/>
        <v>0</v>
      </c>
      <c r="AP252" s="354"/>
      <c r="AQ252" s="368">
        <f t="shared" si="1495"/>
        <v>0</v>
      </c>
      <c r="AR252" s="354"/>
      <c r="AS252" s="354"/>
      <c r="AT252" s="369">
        <f t="shared" si="1496"/>
        <v>0</v>
      </c>
      <c r="AU252" s="354"/>
      <c r="AV252" s="369">
        <f t="shared" si="1497"/>
        <v>0</v>
      </c>
      <c r="AW252" s="354"/>
      <c r="AX252" s="369">
        <f t="shared" si="1498"/>
        <v>0</v>
      </c>
      <c r="AY252" s="354"/>
      <c r="AZ252" s="369">
        <f t="shared" si="1499"/>
        <v>0</v>
      </c>
      <c r="BA252" s="354"/>
      <c r="BB252" s="369">
        <f t="shared" si="1500"/>
        <v>0</v>
      </c>
      <c r="BC252" s="150"/>
      <c r="BD252" s="116"/>
      <c r="BE252" s="367"/>
      <c r="BF252" s="367"/>
      <c r="BG252" s="367"/>
      <c r="BH252" s="367"/>
      <c r="BI252" s="367"/>
      <c r="BJ252" s="367"/>
      <c r="BK252" s="367">
        <f t="shared" si="1501"/>
        <v>0</v>
      </c>
      <c r="BL252" s="367">
        <f t="shared" si="1502"/>
        <v>0</v>
      </c>
      <c r="BM252" s="367">
        <f t="shared" si="1503"/>
        <v>0</v>
      </c>
      <c r="BN252" s="367">
        <f t="shared" si="1504"/>
        <v>0</v>
      </c>
      <c r="BO252" s="367">
        <f t="shared" si="1505"/>
        <v>0</v>
      </c>
      <c r="BP252" s="367">
        <f t="shared" si="1506"/>
        <v>0</v>
      </c>
      <c r="BQ252" s="383">
        <f t="shared" si="1507"/>
        <v>0</v>
      </c>
      <c r="BR252" s="146"/>
      <c r="BS252" s="441">
        <v>10</v>
      </c>
      <c r="BT252" s="116"/>
      <c r="BU252" s="116"/>
      <c r="BV252" s="116"/>
      <c r="BW252" s="116"/>
      <c r="BX252" s="116"/>
      <c r="BY252" s="116"/>
      <c r="BZ252" s="116"/>
      <c r="CA252" s="116"/>
      <c r="CB252" s="116"/>
      <c r="CC252" s="116"/>
      <c r="CD252" s="116"/>
      <c r="CE252" s="116"/>
      <c r="CF252" s="116"/>
      <c r="CG252" s="116"/>
      <c r="CH252" s="116"/>
      <c r="CI252" s="116"/>
      <c r="CJ252" s="116"/>
      <c r="CK252" s="116"/>
      <c r="CL252" s="116"/>
      <c r="CM252" s="116"/>
      <c r="CN252" s="116"/>
      <c r="CO252" s="116"/>
      <c r="CP252" s="116"/>
      <c r="CQ252" s="116"/>
      <c r="CR252" s="116"/>
      <c r="CS252" s="116"/>
      <c r="CT252" s="116"/>
      <c r="CU252" s="116"/>
      <c r="CV252" s="116"/>
      <c r="CW252" s="116"/>
      <c r="CX252" s="116"/>
      <c r="CY252" s="116"/>
      <c r="CZ252" s="116"/>
      <c r="DA252" s="116"/>
      <c r="DB252" s="116"/>
      <c r="DC252" s="116"/>
      <c r="DD252" s="116"/>
      <c r="DE252" s="116"/>
      <c r="DF252" s="116"/>
      <c r="DG252" s="116"/>
      <c r="DH252" s="116"/>
      <c r="DI252" s="116"/>
      <c r="DJ252" s="116"/>
      <c r="DK252" s="116"/>
      <c r="DL252" s="116"/>
      <c r="DM252" s="116"/>
      <c r="DN252" s="116"/>
      <c r="DO252" s="116"/>
      <c r="DP252" s="116"/>
      <c r="DQ252" s="116"/>
      <c r="DR252" s="116"/>
      <c r="DS252" s="116"/>
      <c r="DT252" s="116"/>
      <c r="DU252" s="116"/>
      <c r="DV252" s="116"/>
      <c r="DW252" s="116"/>
      <c r="DX252" s="116"/>
      <c r="DY252" s="116"/>
      <c r="DZ252" s="116"/>
      <c r="EA252" s="116"/>
    </row>
    <row r="253" spans="1:131" ht="11.25" customHeight="1" x14ac:dyDescent="0.15">
      <c r="A253" s="113" t="s">
        <v>335</v>
      </c>
      <c r="B253" s="124" t="s">
        <v>336</v>
      </c>
      <c r="C253" s="127"/>
      <c r="D253" s="112">
        <f>BS253</f>
        <v>19</v>
      </c>
      <c r="E253" s="710" t="s">
        <v>129</v>
      </c>
      <c r="F253" s="711">
        <f t="shared" si="1489"/>
        <v>0</v>
      </c>
      <c r="G253" s="132">
        <v>25</v>
      </c>
      <c r="H253" s="210"/>
      <c r="I253" s="228">
        <v>4508360</v>
      </c>
      <c r="J253" s="212"/>
      <c r="K253" s="552"/>
      <c r="L253" s="553"/>
      <c r="M253" s="212"/>
      <c r="N253" s="213"/>
      <c r="O253" s="214">
        <f>IF($D$18="YES", (N253), (0))</f>
        <v>0</v>
      </c>
      <c r="P253" s="190"/>
      <c r="Q253" s="213"/>
      <c r="R253" s="214">
        <f>IF($D$18="YES", (Q253), (0))</f>
        <v>0</v>
      </c>
      <c r="S253" s="190"/>
      <c r="T253" s="213"/>
      <c r="U253" s="214">
        <f>IF($D$18="YES", (T253), (0))</f>
        <v>0</v>
      </c>
      <c r="V253" s="190"/>
      <c r="W253" s="213"/>
      <c r="X253" s="214">
        <f>IF($D$18="YES", (W253), (0))</f>
        <v>0</v>
      </c>
      <c r="Y253" s="190"/>
      <c r="Z253" s="186"/>
      <c r="AA253" s="207"/>
      <c r="AB253" s="215"/>
      <c r="AC253" s="190"/>
      <c r="AD253" s="156">
        <f t="shared" si="1490"/>
        <v>0</v>
      </c>
      <c r="AE253" s="156"/>
      <c r="AF253" s="117"/>
      <c r="AG253" s="156"/>
      <c r="AH253" s="355"/>
      <c r="AI253" s="368">
        <f t="shared" si="1491"/>
        <v>0</v>
      </c>
      <c r="AJ253" s="354"/>
      <c r="AK253" s="368">
        <f t="shared" si="1492"/>
        <v>0</v>
      </c>
      <c r="AL253" s="354"/>
      <c r="AM253" s="368">
        <f t="shared" si="1493"/>
        <v>0</v>
      </c>
      <c r="AN253" s="354"/>
      <c r="AO253" s="368">
        <f t="shared" si="1494"/>
        <v>0</v>
      </c>
      <c r="AP253" s="354"/>
      <c r="AQ253" s="368">
        <f t="shared" si="1495"/>
        <v>0</v>
      </c>
      <c r="AR253" s="354"/>
      <c r="AS253" s="354"/>
      <c r="AT253" s="369">
        <f t="shared" si="1496"/>
        <v>0</v>
      </c>
      <c r="AU253" s="354"/>
      <c r="AV253" s="369">
        <f t="shared" si="1497"/>
        <v>0</v>
      </c>
      <c r="AW253" s="354"/>
      <c r="AX253" s="369">
        <f t="shared" si="1498"/>
        <v>0</v>
      </c>
      <c r="AY253" s="354"/>
      <c r="AZ253" s="369">
        <f t="shared" si="1499"/>
        <v>0</v>
      </c>
      <c r="BA253" s="354"/>
      <c r="BB253" s="369">
        <f t="shared" si="1500"/>
        <v>0</v>
      </c>
      <c r="BC253" s="150"/>
      <c r="BD253" s="116"/>
      <c r="BE253" s="367"/>
      <c r="BF253" s="367"/>
      <c r="BG253" s="367"/>
      <c r="BH253" s="367"/>
      <c r="BI253" s="367"/>
      <c r="BJ253" s="367"/>
      <c r="BK253" s="367">
        <f t="shared" si="1501"/>
        <v>0</v>
      </c>
      <c r="BL253" s="367">
        <f t="shared" si="1502"/>
        <v>0</v>
      </c>
      <c r="BM253" s="367">
        <f t="shared" si="1503"/>
        <v>0</v>
      </c>
      <c r="BN253" s="367">
        <f t="shared" si="1504"/>
        <v>0</v>
      </c>
      <c r="BO253" s="367">
        <f t="shared" si="1505"/>
        <v>0</v>
      </c>
      <c r="BP253" s="367">
        <f t="shared" si="1506"/>
        <v>0</v>
      </c>
      <c r="BQ253" s="383">
        <f t="shared" si="1507"/>
        <v>0</v>
      </c>
      <c r="BR253" s="146"/>
      <c r="BS253" s="441">
        <v>19</v>
      </c>
      <c r="BT253" s="116"/>
      <c r="BU253" s="116"/>
      <c r="BV253" s="116"/>
      <c r="BW253" s="116"/>
      <c r="BX253" s="116"/>
      <c r="BY253" s="116"/>
      <c r="BZ253" s="116"/>
      <c r="CA253" s="116"/>
      <c r="CB253" s="116"/>
      <c r="CC253" s="116"/>
      <c r="CD253" s="116"/>
      <c r="CE253" s="116"/>
      <c r="CF253" s="116"/>
      <c r="CG253" s="116"/>
      <c r="CH253" s="116"/>
      <c r="CI253" s="116"/>
      <c r="CJ253" s="116"/>
      <c r="CK253" s="116"/>
      <c r="CL253" s="116"/>
      <c r="CM253" s="116"/>
      <c r="CN253" s="116"/>
      <c r="CO253" s="116"/>
      <c r="CP253" s="116"/>
      <c r="CQ253" s="116"/>
      <c r="CR253" s="116"/>
      <c r="CS253" s="116"/>
      <c r="CT253" s="116"/>
      <c r="CU253" s="116"/>
      <c r="CV253" s="116"/>
      <c r="CW253" s="116"/>
      <c r="CX253" s="116"/>
      <c r="CY253" s="116"/>
      <c r="CZ253" s="116"/>
      <c r="DA253" s="116"/>
      <c r="DB253" s="116"/>
      <c r="DC253" s="116"/>
      <c r="DD253" s="116"/>
      <c r="DE253" s="116"/>
      <c r="DF253" s="116"/>
      <c r="DG253" s="116"/>
      <c r="DH253" s="116"/>
      <c r="DI253" s="116"/>
      <c r="DJ253" s="116"/>
      <c r="DK253" s="116"/>
      <c r="DL253" s="116"/>
      <c r="DM253" s="116"/>
      <c r="DN253" s="116"/>
      <c r="DO253" s="116"/>
      <c r="DP253" s="116"/>
      <c r="DQ253" s="116"/>
      <c r="DR253" s="116"/>
      <c r="DS253" s="116"/>
      <c r="DT253" s="116"/>
      <c r="DU253" s="116"/>
      <c r="DV253" s="116"/>
      <c r="DW253" s="116"/>
      <c r="DX253" s="116"/>
      <c r="DY253" s="116"/>
      <c r="DZ253" s="116"/>
      <c r="EA253" s="116"/>
    </row>
    <row r="254" spans="1:131" ht="11.25" customHeight="1" x14ac:dyDescent="0.15">
      <c r="A254" s="113" t="s">
        <v>337</v>
      </c>
      <c r="B254" s="124" t="s">
        <v>338</v>
      </c>
      <c r="C254" s="127"/>
      <c r="D254" s="112">
        <f>BS254</f>
        <v>18</v>
      </c>
      <c r="E254" s="710" t="s">
        <v>129</v>
      </c>
      <c r="F254" s="711">
        <f t="shared" si="1489"/>
        <v>0</v>
      </c>
      <c r="G254" s="132">
        <v>25</v>
      </c>
      <c r="H254" s="210"/>
      <c r="I254" s="228">
        <v>4508350</v>
      </c>
      <c r="J254" s="212"/>
      <c r="K254" s="552"/>
      <c r="L254" s="553"/>
      <c r="M254" s="212"/>
      <c r="N254" s="213"/>
      <c r="O254" s="214">
        <f>IF($D$18="YES", (N254), (0))</f>
        <v>0</v>
      </c>
      <c r="P254" s="190"/>
      <c r="Q254" s="213"/>
      <c r="R254" s="214">
        <f>IF($D$18="YES", (Q254), (0))</f>
        <v>0</v>
      </c>
      <c r="S254" s="190"/>
      <c r="T254" s="213"/>
      <c r="U254" s="214">
        <f>IF($D$18="YES", (T254), (0))</f>
        <v>0</v>
      </c>
      <c r="V254" s="190"/>
      <c r="W254" s="213"/>
      <c r="X254" s="214">
        <f>IF($D$18="YES", (W254), (0))</f>
        <v>0</v>
      </c>
      <c r="Y254" s="190"/>
      <c r="Z254" s="190"/>
      <c r="AA254" s="207"/>
      <c r="AB254" s="208"/>
      <c r="AC254" s="190"/>
      <c r="AD254" s="156">
        <f t="shared" si="1490"/>
        <v>0</v>
      </c>
      <c r="AE254" s="146"/>
      <c r="AF254" s="117"/>
      <c r="AG254" s="156"/>
      <c r="AH254" s="355"/>
      <c r="AI254" s="368">
        <f t="shared" si="1491"/>
        <v>0</v>
      </c>
      <c r="AJ254" s="354"/>
      <c r="AK254" s="368">
        <f t="shared" si="1492"/>
        <v>0</v>
      </c>
      <c r="AL254" s="354"/>
      <c r="AM254" s="368">
        <f t="shared" si="1493"/>
        <v>0</v>
      </c>
      <c r="AN254" s="354"/>
      <c r="AO254" s="368">
        <f t="shared" si="1494"/>
        <v>0</v>
      </c>
      <c r="AP254" s="354"/>
      <c r="AQ254" s="368">
        <f t="shared" si="1495"/>
        <v>0</v>
      </c>
      <c r="AR254" s="354"/>
      <c r="AS254" s="354"/>
      <c r="AT254" s="369">
        <f t="shared" si="1496"/>
        <v>0</v>
      </c>
      <c r="AU254" s="354"/>
      <c r="AV254" s="369">
        <f t="shared" si="1497"/>
        <v>0</v>
      </c>
      <c r="AW254" s="354"/>
      <c r="AX254" s="369">
        <f t="shared" si="1498"/>
        <v>0</v>
      </c>
      <c r="AY254" s="354"/>
      <c r="AZ254" s="369">
        <f t="shared" si="1499"/>
        <v>0</v>
      </c>
      <c r="BA254" s="354"/>
      <c r="BB254" s="369">
        <f t="shared" si="1500"/>
        <v>0</v>
      </c>
      <c r="BC254" s="150"/>
      <c r="BD254" s="116"/>
      <c r="BE254" s="367"/>
      <c r="BF254" s="367"/>
      <c r="BG254" s="367"/>
      <c r="BH254" s="367"/>
      <c r="BI254" s="367"/>
      <c r="BJ254" s="367"/>
      <c r="BK254" s="367">
        <f t="shared" si="1501"/>
        <v>0</v>
      </c>
      <c r="BL254" s="367">
        <f t="shared" si="1502"/>
        <v>0</v>
      </c>
      <c r="BM254" s="367">
        <f t="shared" si="1503"/>
        <v>0</v>
      </c>
      <c r="BN254" s="367">
        <f t="shared" si="1504"/>
        <v>0</v>
      </c>
      <c r="BO254" s="367">
        <f t="shared" si="1505"/>
        <v>0</v>
      </c>
      <c r="BP254" s="367">
        <f t="shared" si="1506"/>
        <v>0</v>
      </c>
      <c r="BQ254" s="383">
        <f t="shared" si="1507"/>
        <v>0</v>
      </c>
      <c r="BR254" s="146"/>
      <c r="BS254" s="441">
        <v>18</v>
      </c>
      <c r="BT254" s="116"/>
      <c r="BU254" s="116"/>
      <c r="BV254" s="116"/>
      <c r="BW254" s="116"/>
      <c r="BX254" s="116"/>
      <c r="BY254" s="116"/>
      <c r="BZ254" s="116"/>
      <c r="CA254" s="116"/>
      <c r="CB254" s="116"/>
      <c r="CC254" s="116"/>
      <c r="CD254" s="116"/>
      <c r="CE254" s="116"/>
      <c r="CF254" s="116"/>
      <c r="CG254" s="116"/>
      <c r="CH254" s="116"/>
      <c r="CI254" s="116"/>
      <c r="CJ254" s="116"/>
      <c r="CK254" s="116"/>
      <c r="CL254" s="116"/>
      <c r="CM254" s="116"/>
      <c r="CN254" s="116"/>
      <c r="CO254" s="116"/>
      <c r="CP254" s="116"/>
      <c r="CQ254" s="116"/>
      <c r="CR254" s="116"/>
      <c r="CS254" s="116"/>
      <c r="CT254" s="116"/>
      <c r="CU254" s="116"/>
      <c r="CV254" s="116"/>
      <c r="CW254" s="116"/>
      <c r="CX254" s="116"/>
      <c r="CY254" s="116"/>
      <c r="CZ254" s="116"/>
      <c r="DA254" s="116"/>
      <c r="DB254" s="116"/>
      <c r="DC254" s="116"/>
      <c r="DD254" s="116"/>
      <c r="DE254" s="116"/>
      <c r="DF254" s="116"/>
      <c r="DG254" s="116"/>
      <c r="DH254" s="116"/>
      <c r="DI254" s="116"/>
      <c r="DJ254" s="116"/>
      <c r="DK254" s="116"/>
      <c r="DL254" s="116"/>
      <c r="DM254" s="116"/>
      <c r="DN254" s="116"/>
      <c r="DO254" s="116"/>
      <c r="DP254" s="116"/>
      <c r="DQ254" s="116"/>
      <c r="DR254" s="116"/>
      <c r="DS254" s="116"/>
      <c r="DT254" s="116"/>
      <c r="DU254" s="116"/>
      <c r="DV254" s="116"/>
      <c r="DW254" s="116"/>
      <c r="DX254" s="116"/>
      <c r="DY254" s="116"/>
      <c r="DZ254" s="116"/>
      <c r="EA254" s="116"/>
    </row>
    <row r="255" spans="1:131" ht="11.25" customHeight="1" x14ac:dyDescent="0.15">
      <c r="A255" s="126" t="s">
        <v>339</v>
      </c>
      <c r="B255" s="205"/>
      <c r="C255" s="133"/>
      <c r="D255" s="406"/>
      <c r="E255" s="710"/>
      <c r="F255" s="711"/>
      <c r="G255" s="217"/>
      <c r="H255" s="206"/>
      <c r="I255" s="218"/>
      <c r="J255" s="156"/>
      <c r="K255" s="219"/>
      <c r="L255" s="219"/>
      <c r="M255" s="156"/>
      <c r="N255" s="156"/>
      <c r="O255" s="220"/>
      <c r="P255" s="190"/>
      <c r="Q255" s="156"/>
      <c r="R255" s="220"/>
      <c r="S255" s="190"/>
      <c r="T255" s="156"/>
      <c r="U255" s="220"/>
      <c r="V255" s="190"/>
      <c r="W255" s="156"/>
      <c r="X255" s="220"/>
      <c r="Y255" s="190"/>
      <c r="Z255" s="186"/>
      <c r="AA255" s="207"/>
      <c r="AB255" s="215"/>
      <c r="AC255" s="190"/>
      <c r="AD255" s="156">
        <f>SUM(AD256:AD260)</f>
        <v>0</v>
      </c>
      <c r="AE255" s="156"/>
      <c r="AF255" s="117"/>
      <c r="AG255" s="156"/>
      <c r="AH255" s="355"/>
      <c r="AI255" s="368"/>
      <c r="AJ255" s="354"/>
      <c r="AK255" s="368"/>
      <c r="AL255" s="354"/>
      <c r="AM255" s="368"/>
      <c r="AN255" s="354"/>
      <c r="AO255" s="368"/>
      <c r="AP255" s="354"/>
      <c r="AQ255" s="368"/>
      <c r="AR255" s="354"/>
      <c r="AS255" s="354"/>
      <c r="AT255" s="369"/>
      <c r="AU255" s="354"/>
      <c r="AV255" s="369"/>
      <c r="AW255" s="354"/>
      <c r="AX255" s="369"/>
      <c r="AY255" s="354"/>
      <c r="AZ255" s="369"/>
      <c r="BA255" s="354"/>
      <c r="BB255" s="369"/>
      <c r="BC255" s="150"/>
      <c r="BD255" s="116"/>
      <c r="BE255" s="367"/>
      <c r="BF255" s="367"/>
      <c r="BG255" s="367"/>
      <c r="BH255" s="367"/>
      <c r="BI255" s="367"/>
      <c r="BJ255" s="367"/>
      <c r="BK255" s="367"/>
      <c r="BL255" s="367"/>
      <c r="BM255" s="367"/>
      <c r="BN255" s="367"/>
      <c r="BO255" s="367"/>
      <c r="BP255" s="367"/>
      <c r="BQ255" s="383"/>
      <c r="BR255" s="146"/>
      <c r="BS255" s="441" t="e">
        <v>#N/A</v>
      </c>
      <c r="BT255" s="116"/>
      <c r="BU255" s="116"/>
      <c r="BV255" s="116"/>
      <c r="BW255" s="116"/>
      <c r="BX255" s="116"/>
      <c r="BY255" s="116"/>
      <c r="BZ255" s="116"/>
      <c r="CA255" s="116"/>
      <c r="CB255" s="116"/>
      <c r="CC255" s="116"/>
      <c r="CD255" s="116"/>
      <c r="CE255" s="116"/>
      <c r="CF255" s="116"/>
      <c r="CG255" s="116"/>
      <c r="CH255" s="116"/>
      <c r="CI255" s="116"/>
      <c r="CJ255" s="116"/>
      <c r="CK255" s="116"/>
      <c r="CL255" s="116"/>
      <c r="CM255" s="116"/>
      <c r="CN255" s="116"/>
      <c r="CO255" s="116"/>
      <c r="CP255" s="116"/>
      <c r="CQ255" s="116"/>
      <c r="CR255" s="116"/>
      <c r="CS255" s="116"/>
      <c r="CT255" s="116"/>
      <c r="CU255" s="116"/>
      <c r="CV255" s="116"/>
      <c r="CW255" s="116"/>
      <c r="CX255" s="116"/>
      <c r="CY255" s="116"/>
      <c r="CZ255" s="116"/>
      <c r="DA255" s="116"/>
      <c r="DB255" s="116"/>
      <c r="DC255" s="116"/>
      <c r="DD255" s="116"/>
      <c r="DE255" s="116"/>
      <c r="DF255" s="116"/>
      <c r="DG255" s="116"/>
      <c r="DH255" s="116"/>
      <c r="DI255" s="116"/>
      <c r="DJ255" s="116"/>
      <c r="DK255" s="116"/>
      <c r="DL255" s="116"/>
      <c r="DM255" s="116"/>
      <c r="DN255" s="116"/>
      <c r="DO255" s="116"/>
      <c r="DP255" s="116"/>
      <c r="DQ255" s="116"/>
      <c r="DR255" s="116"/>
      <c r="DS255" s="116"/>
      <c r="DT255" s="116"/>
      <c r="DU255" s="116"/>
      <c r="DV255" s="116"/>
      <c r="DW255" s="116"/>
      <c r="DX255" s="116"/>
      <c r="DY255" s="116"/>
      <c r="DZ255" s="116"/>
      <c r="EA255" s="116"/>
    </row>
    <row r="256" spans="1:131" ht="11.25" customHeight="1" x14ac:dyDescent="0.15">
      <c r="A256" s="113" t="s">
        <v>340</v>
      </c>
      <c r="B256" s="124"/>
      <c r="C256" s="127"/>
      <c r="D256" s="112">
        <f t="shared" ref="D256" si="1508">BS256</f>
        <v>41</v>
      </c>
      <c r="E256" s="710" t="s">
        <v>89</v>
      </c>
      <c r="F256" s="711">
        <f t="shared" ref="F256" si="1509">BQ256</f>
        <v>0</v>
      </c>
      <c r="G256" s="209">
        <v>30</v>
      </c>
      <c r="H256" s="210"/>
      <c r="I256" s="211">
        <v>4508655</v>
      </c>
      <c r="J256" s="212"/>
      <c r="K256" s="552"/>
      <c r="L256" s="553"/>
      <c r="M256" s="212"/>
      <c r="N256" s="213"/>
      <c r="O256" s="214">
        <f t="shared" ref="O256" si="1510">IF($D$18="YES", (N256), (0))</f>
        <v>0</v>
      </c>
      <c r="P256" s="190"/>
      <c r="Q256" s="213"/>
      <c r="R256" s="214">
        <f t="shared" ref="R256" si="1511">IF($D$18="YES", (Q256), (0))</f>
        <v>0</v>
      </c>
      <c r="S256" s="190"/>
      <c r="T256" s="213"/>
      <c r="U256" s="214">
        <f t="shared" ref="U256" si="1512">IF($D$18="YES", (T256), (0))</f>
        <v>0</v>
      </c>
      <c r="V256" s="190"/>
      <c r="W256" s="213"/>
      <c r="X256" s="214">
        <f t="shared" ref="X256" si="1513">IF($D$18="YES", (W256), (0))</f>
        <v>0</v>
      </c>
      <c r="Y256" s="190"/>
      <c r="Z256" s="186"/>
      <c r="AA256" s="207"/>
      <c r="AB256" s="215"/>
      <c r="AC256" s="190"/>
      <c r="AD256" s="156">
        <f t="shared" ref="AD256" si="1514">SUM(N256,O256,Q256,R256,T256,U256,W256,X256)</f>
        <v>0</v>
      </c>
      <c r="AE256" s="156"/>
      <c r="AF256" s="117"/>
      <c r="AG256" s="156"/>
      <c r="AH256" s="355"/>
      <c r="AI256" s="368">
        <f t="shared" ref="AI256" si="1515">N256*G256</f>
        <v>0</v>
      </c>
      <c r="AJ256" s="354"/>
      <c r="AK256" s="368">
        <f t="shared" ref="AK256" si="1516">Q256*G256</f>
        <v>0</v>
      </c>
      <c r="AL256" s="354"/>
      <c r="AM256" s="368">
        <f t="shared" ref="AM256" si="1517">T256*G256</f>
        <v>0</v>
      </c>
      <c r="AN256" s="354"/>
      <c r="AO256" s="368">
        <f t="shared" ref="AO256" si="1518">W256*G256</f>
        <v>0</v>
      </c>
      <c r="AP256" s="354"/>
      <c r="AQ256" s="368">
        <f t="shared" ref="AQ256" si="1519">SUM(AI256,AK256,AM256,AO256)</f>
        <v>0</v>
      </c>
      <c r="AR256" s="354"/>
      <c r="AS256" s="354"/>
      <c r="AT256" s="369">
        <f t="shared" ref="AT256" si="1520">(N256*G256)*F256</f>
        <v>0</v>
      </c>
      <c r="AU256" s="354"/>
      <c r="AV256" s="369">
        <f t="shared" ref="AV256" si="1521">(Q256*G256)*F256</f>
        <v>0</v>
      </c>
      <c r="AW256" s="354"/>
      <c r="AX256" s="369">
        <f t="shared" ref="AX256" si="1522">(T256*G256)*F256</f>
        <v>0</v>
      </c>
      <c r="AY256" s="354"/>
      <c r="AZ256" s="369">
        <f t="shared" ref="AZ256" si="1523">(W256*G256)*F256</f>
        <v>0</v>
      </c>
      <c r="BA256" s="354"/>
      <c r="BB256" s="369">
        <f t="shared" ref="BB256" si="1524">SUM(AS256:BA256)</f>
        <v>0</v>
      </c>
      <c r="BC256" s="150"/>
      <c r="BD256" s="116"/>
      <c r="BE256" s="367"/>
      <c r="BF256" s="367"/>
      <c r="BG256" s="367"/>
      <c r="BH256" s="367"/>
      <c r="BI256" s="367"/>
      <c r="BJ256" s="367"/>
      <c r="BK256" s="367">
        <f t="shared" si="1501"/>
        <v>0</v>
      </c>
      <c r="BL256" s="367">
        <f t="shared" ref="BL256" si="1525">IF($N$18&lt;BL$24,0,IF($N$18&gt;BL$25,0,$BF256))</f>
        <v>0</v>
      </c>
      <c r="BM256" s="367">
        <f t="shared" ref="BM256" si="1526">IF($N$18&lt;BM$24,0,IF($N$18&gt;BM$25,0,$BG256))</f>
        <v>0</v>
      </c>
      <c r="BN256" s="367">
        <f t="shared" ref="BN256" si="1527">IF($N$18&lt;BN$24,0,IF($N$18&gt;BN$25,0,$BH256))</f>
        <v>0</v>
      </c>
      <c r="BO256" s="367">
        <f t="shared" ref="BO256" si="1528">IF($N$18&lt;BO$24,0,IF($N$18&gt;BO$25,0,$BI256))</f>
        <v>0</v>
      </c>
      <c r="BP256" s="367">
        <f t="shared" ref="BP256" si="1529">IF($N$18&lt;BP$24,0,IF($N$18&gt;BP$25,0,$BJ256))</f>
        <v>0</v>
      </c>
      <c r="BQ256" s="383">
        <f t="shared" ref="BQ256" si="1530">SUM(BK256:BP256)</f>
        <v>0</v>
      </c>
      <c r="BR256" s="146"/>
      <c r="BS256" s="441">
        <v>41</v>
      </c>
      <c r="BT256" s="116"/>
      <c r="BU256" s="116"/>
      <c r="BV256" s="116"/>
      <c r="BW256" s="116"/>
      <c r="BX256" s="116"/>
      <c r="BY256" s="116"/>
      <c r="BZ256" s="116"/>
      <c r="CA256" s="116"/>
      <c r="CB256" s="116"/>
      <c r="CC256" s="116"/>
      <c r="CD256" s="116"/>
      <c r="CE256" s="116"/>
      <c r="CF256" s="116"/>
      <c r="CG256" s="116"/>
      <c r="CH256" s="116"/>
      <c r="CI256" s="116"/>
      <c r="CJ256" s="116"/>
      <c r="CK256" s="116"/>
      <c r="CL256" s="116"/>
      <c r="CM256" s="116"/>
      <c r="CN256" s="116"/>
      <c r="CO256" s="116"/>
      <c r="CP256" s="116"/>
      <c r="CQ256" s="116"/>
      <c r="CR256" s="116"/>
      <c r="CS256" s="116"/>
      <c r="CT256" s="116"/>
      <c r="CU256" s="116"/>
      <c r="CV256" s="116"/>
      <c r="CW256" s="116"/>
      <c r="CX256" s="116"/>
      <c r="CY256" s="116"/>
      <c r="CZ256" s="116"/>
      <c r="DA256" s="116"/>
      <c r="DB256" s="116"/>
      <c r="DC256" s="116"/>
      <c r="DD256" s="116"/>
      <c r="DE256" s="116"/>
      <c r="DF256" s="116"/>
      <c r="DG256" s="116"/>
      <c r="DH256" s="116"/>
      <c r="DI256" s="116"/>
      <c r="DJ256" s="116"/>
      <c r="DK256" s="116"/>
      <c r="DL256" s="116"/>
      <c r="DM256" s="116"/>
      <c r="DN256" s="116"/>
      <c r="DO256" s="116"/>
      <c r="DP256" s="116"/>
      <c r="DQ256" s="116"/>
      <c r="DR256" s="116"/>
      <c r="DS256" s="116"/>
      <c r="DT256" s="116"/>
      <c r="DU256" s="116"/>
      <c r="DV256" s="116"/>
      <c r="DW256" s="116"/>
      <c r="DX256" s="116"/>
      <c r="DY256" s="116"/>
      <c r="DZ256" s="116"/>
      <c r="EA256" s="116"/>
    </row>
    <row r="257" spans="1:131" ht="11.25" customHeight="1" x14ac:dyDescent="0.15">
      <c r="A257" s="113" t="s">
        <v>341</v>
      </c>
      <c r="B257" s="124" t="s">
        <v>342</v>
      </c>
      <c r="C257" s="127"/>
      <c r="D257" s="112">
        <f t="shared" ref="D257:D260" si="1531">BS257</f>
        <v>4</v>
      </c>
      <c r="E257" s="710" t="s">
        <v>89</v>
      </c>
      <c r="F257" s="711">
        <f t="shared" ref="F257" si="1532">BQ257</f>
        <v>0</v>
      </c>
      <c r="G257" s="209">
        <v>30</v>
      </c>
      <c r="H257" s="210"/>
      <c r="I257" s="211">
        <v>4508695</v>
      </c>
      <c r="J257" s="212"/>
      <c r="K257" s="552"/>
      <c r="L257" s="553"/>
      <c r="M257" s="212"/>
      <c r="N257" s="213"/>
      <c r="O257" s="214">
        <f t="shared" ref="O257" si="1533">IF($D$18="YES", (N257), (0))</f>
        <v>0</v>
      </c>
      <c r="P257" s="190"/>
      <c r="Q257" s="213"/>
      <c r="R257" s="214">
        <f t="shared" ref="R257" si="1534">IF($D$18="YES", (Q257), (0))</f>
        <v>0</v>
      </c>
      <c r="S257" s="190"/>
      <c r="T257" s="213"/>
      <c r="U257" s="214">
        <f t="shared" ref="U257" si="1535">IF($D$18="YES", (T257), (0))</f>
        <v>0</v>
      </c>
      <c r="V257" s="190"/>
      <c r="W257" s="213"/>
      <c r="X257" s="214">
        <f t="shared" ref="X257" si="1536">IF($D$18="YES", (W257), (0))</f>
        <v>0</v>
      </c>
      <c r="Y257" s="190"/>
      <c r="Z257" s="186"/>
      <c r="AA257" s="207"/>
      <c r="AB257" s="215"/>
      <c r="AC257" s="190"/>
      <c r="AD257" s="156">
        <f t="shared" ref="AD257" si="1537">SUM(N257,O257,Q257,R257,T257,U257,W257,X257)</f>
        <v>0</v>
      </c>
      <c r="AE257" s="156"/>
      <c r="AF257" s="117"/>
      <c r="AG257" s="156"/>
      <c r="AH257" s="355"/>
      <c r="AI257" s="368">
        <f t="shared" ref="AI257" si="1538">N257*G257</f>
        <v>0</v>
      </c>
      <c r="AJ257" s="354"/>
      <c r="AK257" s="368">
        <f t="shared" ref="AK257" si="1539">Q257*G257</f>
        <v>0</v>
      </c>
      <c r="AL257" s="354"/>
      <c r="AM257" s="368">
        <f t="shared" ref="AM257" si="1540">T257*G257</f>
        <v>0</v>
      </c>
      <c r="AN257" s="354"/>
      <c r="AO257" s="368">
        <f t="shared" ref="AO257" si="1541">W257*G257</f>
        <v>0</v>
      </c>
      <c r="AP257" s="354"/>
      <c r="AQ257" s="368">
        <f t="shared" ref="AQ257" si="1542">SUM(AI257,AK257,AM257,AO257)</f>
        <v>0</v>
      </c>
      <c r="AR257" s="354"/>
      <c r="AS257" s="354"/>
      <c r="AT257" s="369">
        <f t="shared" ref="AT257" si="1543">(N257*G257)*F257</f>
        <v>0</v>
      </c>
      <c r="AU257" s="354"/>
      <c r="AV257" s="369">
        <f t="shared" ref="AV257" si="1544">(Q257*G257)*F257</f>
        <v>0</v>
      </c>
      <c r="AW257" s="354"/>
      <c r="AX257" s="369">
        <f t="shared" ref="AX257" si="1545">(T257*G257)*F257</f>
        <v>0</v>
      </c>
      <c r="AY257" s="354"/>
      <c r="AZ257" s="369">
        <f t="shared" ref="AZ257" si="1546">(W257*G257)*F257</f>
        <v>0</v>
      </c>
      <c r="BA257" s="354"/>
      <c r="BB257" s="369">
        <f t="shared" ref="BB257" si="1547">SUM(AS257:BA257)</f>
        <v>0</v>
      </c>
      <c r="BC257" s="150"/>
      <c r="BD257" s="116"/>
      <c r="BE257" s="367"/>
      <c r="BF257" s="367"/>
      <c r="BG257" s="367"/>
      <c r="BH257" s="367"/>
      <c r="BI257" s="367"/>
      <c r="BJ257" s="367"/>
      <c r="BK257" s="367">
        <f t="shared" ref="BK257:BK260" si="1548">IF($N$18&lt;BK$24,0,IF($N$18&gt;BK$25,0,$BE257))</f>
        <v>0</v>
      </c>
      <c r="BL257" s="367">
        <f t="shared" ref="BL257:BL260" si="1549">IF($N$18&lt;BL$24,0,IF($N$18&gt;BL$25,0,$BF257))</f>
        <v>0</v>
      </c>
      <c r="BM257" s="367">
        <f t="shared" ref="BM257:BM260" si="1550">IF($N$18&lt;BM$24,0,IF($N$18&gt;BM$25,0,$BG257))</f>
        <v>0</v>
      </c>
      <c r="BN257" s="367">
        <f t="shared" ref="BN257:BN260" si="1551">IF($N$18&lt;BN$24,0,IF($N$18&gt;BN$25,0,$BH257))</f>
        <v>0</v>
      </c>
      <c r="BO257" s="367">
        <f t="shared" ref="BO257:BO260" si="1552">IF($N$18&lt;BO$24,0,IF($N$18&gt;BO$25,0,$BI257))</f>
        <v>0</v>
      </c>
      <c r="BP257" s="367">
        <f t="shared" ref="BP257:BP260" si="1553">IF($N$18&lt;BP$24,0,IF($N$18&gt;BP$25,0,$BJ257))</f>
        <v>0</v>
      </c>
      <c r="BQ257" s="383">
        <f t="shared" ref="BQ257" si="1554">SUM(BK257:BP257)</f>
        <v>0</v>
      </c>
      <c r="BR257" s="146"/>
      <c r="BS257" s="441">
        <v>4</v>
      </c>
      <c r="BT257" s="116"/>
      <c r="BU257" s="116"/>
      <c r="BV257" s="116"/>
      <c r="BW257" s="116"/>
      <c r="BX257" s="116"/>
      <c r="BY257" s="116"/>
      <c r="BZ257" s="116"/>
      <c r="CA257" s="116"/>
      <c r="CB257" s="116"/>
      <c r="CC257" s="116"/>
      <c r="CD257" s="116"/>
      <c r="CE257" s="116"/>
      <c r="CF257" s="116"/>
      <c r="CG257" s="116"/>
      <c r="CH257" s="116"/>
      <c r="CI257" s="116"/>
      <c r="CJ257" s="116"/>
      <c r="CK257" s="116"/>
      <c r="CL257" s="116"/>
      <c r="CM257" s="116"/>
      <c r="CN257" s="116"/>
      <c r="CO257" s="116"/>
      <c r="CP257" s="116"/>
      <c r="CQ257" s="116"/>
      <c r="CR257" s="116"/>
      <c r="CS257" s="116"/>
      <c r="CT257" s="116"/>
      <c r="CU257" s="116"/>
      <c r="CV257" s="116"/>
      <c r="CW257" s="116"/>
      <c r="CX257" s="116"/>
      <c r="CY257" s="116"/>
      <c r="CZ257" s="116"/>
      <c r="DA257" s="116"/>
      <c r="DB257" s="116"/>
      <c r="DC257" s="116"/>
      <c r="DD257" s="116"/>
      <c r="DE257" s="116"/>
      <c r="DF257" s="116"/>
      <c r="DG257" s="116"/>
      <c r="DH257" s="116"/>
      <c r="DI257" s="116"/>
      <c r="DJ257" s="116"/>
      <c r="DK257" s="116"/>
      <c r="DL257" s="116"/>
      <c r="DM257" s="116"/>
      <c r="DN257" s="116"/>
      <c r="DO257" s="116"/>
      <c r="DP257" s="116"/>
      <c r="DQ257" s="116"/>
      <c r="DR257" s="116"/>
      <c r="DS257" s="116"/>
      <c r="DT257" s="116"/>
      <c r="DU257" s="116"/>
      <c r="DV257" s="116"/>
      <c r="DW257" s="116"/>
      <c r="DX257" s="116"/>
      <c r="DY257" s="116"/>
      <c r="DZ257" s="116"/>
      <c r="EA257" s="116"/>
    </row>
    <row r="258" spans="1:131" ht="11.25" customHeight="1" x14ac:dyDescent="0.15">
      <c r="A258" s="113" t="s">
        <v>343</v>
      </c>
      <c r="B258" s="124"/>
      <c r="C258" s="127"/>
      <c r="D258" s="112" t="str">
        <f t="shared" si="1531"/>
        <v>S/O</v>
      </c>
      <c r="E258" s="710" t="s">
        <v>89</v>
      </c>
      <c r="F258" s="711">
        <f t="shared" ref="F258:F260" si="1555">BQ258</f>
        <v>0</v>
      </c>
      <c r="G258" s="209">
        <v>30</v>
      </c>
      <c r="H258" s="210"/>
      <c r="I258" s="211">
        <v>4508665</v>
      </c>
      <c r="J258" s="212"/>
      <c r="K258" s="552"/>
      <c r="L258" s="553"/>
      <c r="M258" s="212"/>
      <c r="N258" s="213"/>
      <c r="O258" s="214">
        <f t="shared" ref="O258:O260" si="1556">IF($D$18="YES", (N258), (0))</f>
        <v>0</v>
      </c>
      <c r="P258" s="190"/>
      <c r="Q258" s="213"/>
      <c r="R258" s="214">
        <f t="shared" ref="R258:R260" si="1557">IF($D$18="YES", (Q258), (0))</f>
        <v>0</v>
      </c>
      <c r="S258" s="190"/>
      <c r="T258" s="213"/>
      <c r="U258" s="214">
        <f t="shared" ref="U258:U260" si="1558">IF($D$18="YES", (T258), (0))</f>
        <v>0</v>
      </c>
      <c r="V258" s="190"/>
      <c r="W258" s="213"/>
      <c r="X258" s="214">
        <f t="shared" ref="X258:X260" si="1559">IF($D$18="YES", (W258), (0))</f>
        <v>0</v>
      </c>
      <c r="Y258" s="190"/>
      <c r="Z258" s="186"/>
      <c r="AA258" s="207"/>
      <c r="AB258" s="215"/>
      <c r="AC258" s="190"/>
      <c r="AD258" s="156">
        <f t="shared" ref="AD258:AD260" si="1560">SUM(N258,O258,Q258,R258,T258,U258,W258,X258)</f>
        <v>0</v>
      </c>
      <c r="AE258" s="156"/>
      <c r="AF258" s="117"/>
      <c r="AG258" s="156"/>
      <c r="AH258" s="355"/>
      <c r="AI258" s="368">
        <f t="shared" ref="AI258:AI260" si="1561">N258*G258</f>
        <v>0</v>
      </c>
      <c r="AJ258" s="354"/>
      <c r="AK258" s="368">
        <f t="shared" ref="AK258:AK260" si="1562">Q258*G258</f>
        <v>0</v>
      </c>
      <c r="AL258" s="354"/>
      <c r="AM258" s="368">
        <f t="shared" ref="AM258:AM260" si="1563">T258*G258</f>
        <v>0</v>
      </c>
      <c r="AN258" s="354"/>
      <c r="AO258" s="368">
        <f t="shared" ref="AO258:AO260" si="1564">W258*G258</f>
        <v>0</v>
      </c>
      <c r="AP258" s="354"/>
      <c r="AQ258" s="368">
        <f t="shared" si="1495"/>
        <v>0</v>
      </c>
      <c r="AR258" s="354"/>
      <c r="AS258" s="354"/>
      <c r="AT258" s="369">
        <f t="shared" ref="AT258:AT260" si="1565">(N258*G258)*F258</f>
        <v>0</v>
      </c>
      <c r="AU258" s="354"/>
      <c r="AV258" s="369">
        <f t="shared" ref="AV258:AV260" si="1566">(Q258*G258)*F258</f>
        <v>0</v>
      </c>
      <c r="AW258" s="354"/>
      <c r="AX258" s="369">
        <f t="shared" ref="AX258:AX260" si="1567">(T258*G258)*F258</f>
        <v>0</v>
      </c>
      <c r="AY258" s="354"/>
      <c r="AZ258" s="369">
        <f t="shared" ref="AZ258:AZ260" si="1568">(W258*G258)*F258</f>
        <v>0</v>
      </c>
      <c r="BA258" s="354"/>
      <c r="BB258" s="369">
        <f t="shared" ref="BB258:BB260" si="1569">SUM(AS258:BA258)</f>
        <v>0</v>
      </c>
      <c r="BC258" s="150"/>
      <c r="BD258" s="116"/>
      <c r="BE258" s="367"/>
      <c r="BF258" s="367"/>
      <c r="BG258" s="367"/>
      <c r="BH258" s="367"/>
      <c r="BI258" s="367"/>
      <c r="BJ258" s="367"/>
      <c r="BK258" s="367">
        <f t="shared" si="1548"/>
        <v>0</v>
      </c>
      <c r="BL258" s="367">
        <f t="shared" si="1549"/>
        <v>0</v>
      </c>
      <c r="BM258" s="367">
        <f t="shared" si="1550"/>
        <v>0</v>
      </c>
      <c r="BN258" s="367">
        <f t="shared" si="1551"/>
        <v>0</v>
      </c>
      <c r="BO258" s="367">
        <f t="shared" si="1552"/>
        <v>0</v>
      </c>
      <c r="BP258" s="367">
        <f t="shared" si="1553"/>
        <v>0</v>
      </c>
      <c r="BQ258" s="383">
        <f t="shared" ref="BQ258:BQ260" si="1570">SUM(BK258:BP258)</f>
        <v>0</v>
      </c>
      <c r="BR258" s="146"/>
      <c r="BS258" s="441" t="s">
        <v>90</v>
      </c>
      <c r="BT258" s="116"/>
      <c r="BU258" s="116"/>
      <c r="BV258" s="116"/>
      <c r="BW258" s="116"/>
      <c r="BX258" s="116"/>
      <c r="BY258" s="116"/>
      <c r="BZ258" s="116"/>
      <c r="CA258" s="116"/>
      <c r="CB258" s="116"/>
      <c r="CC258" s="116"/>
      <c r="CD258" s="116"/>
      <c r="CE258" s="116"/>
      <c r="CF258" s="116"/>
      <c r="CG258" s="116"/>
      <c r="CH258" s="116"/>
      <c r="CI258" s="116"/>
      <c r="CJ258" s="116"/>
      <c r="CK258" s="116"/>
      <c r="CL258" s="116"/>
      <c r="CM258" s="116"/>
      <c r="CN258" s="116"/>
      <c r="CO258" s="116"/>
      <c r="CP258" s="116"/>
      <c r="CQ258" s="116"/>
      <c r="CR258" s="116"/>
      <c r="CS258" s="116"/>
      <c r="CT258" s="116"/>
      <c r="CU258" s="116"/>
      <c r="CV258" s="116"/>
      <c r="CW258" s="116"/>
      <c r="CX258" s="116"/>
      <c r="CY258" s="116"/>
      <c r="CZ258" s="116"/>
      <c r="DA258" s="116"/>
      <c r="DB258" s="116"/>
      <c r="DC258" s="116"/>
      <c r="DD258" s="116"/>
      <c r="DE258" s="116"/>
      <c r="DF258" s="116"/>
      <c r="DG258" s="116"/>
      <c r="DH258" s="116"/>
      <c r="DI258" s="116"/>
      <c r="DJ258" s="116"/>
      <c r="DK258" s="116"/>
      <c r="DL258" s="116"/>
      <c r="DM258" s="116"/>
      <c r="DN258" s="116"/>
      <c r="DO258" s="116"/>
      <c r="DP258" s="116"/>
      <c r="DQ258" s="116"/>
      <c r="DR258" s="116"/>
      <c r="DS258" s="116"/>
      <c r="DT258" s="116"/>
      <c r="DU258" s="116"/>
      <c r="DV258" s="116"/>
      <c r="DW258" s="116"/>
      <c r="DX258" s="116"/>
      <c r="DY258" s="116"/>
      <c r="DZ258" s="116"/>
      <c r="EA258" s="116"/>
    </row>
    <row r="259" spans="1:131" ht="11.25" customHeight="1" x14ac:dyDescent="0.15">
      <c r="A259" s="113" t="s">
        <v>344</v>
      </c>
      <c r="B259" s="124" t="s">
        <v>345</v>
      </c>
      <c r="C259" s="127"/>
      <c r="D259" s="112">
        <f t="shared" si="1531"/>
        <v>15</v>
      </c>
      <c r="E259" s="710" t="s">
        <v>89</v>
      </c>
      <c r="F259" s="711">
        <f t="shared" si="1555"/>
        <v>0</v>
      </c>
      <c r="G259" s="209">
        <v>30</v>
      </c>
      <c r="H259" s="210"/>
      <c r="I259" s="211">
        <v>4508505</v>
      </c>
      <c r="J259" s="212"/>
      <c r="K259" s="552"/>
      <c r="L259" s="553"/>
      <c r="M259" s="212"/>
      <c r="N259" s="213"/>
      <c r="O259" s="214">
        <f t="shared" si="1556"/>
        <v>0</v>
      </c>
      <c r="P259" s="190"/>
      <c r="Q259" s="213"/>
      <c r="R259" s="214">
        <f t="shared" si="1557"/>
        <v>0</v>
      </c>
      <c r="S259" s="190"/>
      <c r="T259" s="213"/>
      <c r="U259" s="214">
        <f t="shared" si="1558"/>
        <v>0</v>
      </c>
      <c r="V259" s="190"/>
      <c r="W259" s="213"/>
      <c r="X259" s="214">
        <f t="shared" si="1559"/>
        <v>0</v>
      </c>
      <c r="Y259" s="190"/>
      <c r="Z259" s="186"/>
      <c r="AA259" s="207"/>
      <c r="AB259" s="215"/>
      <c r="AC259" s="190"/>
      <c r="AD259" s="156">
        <f t="shared" si="1560"/>
        <v>0</v>
      </c>
      <c r="AE259" s="156"/>
      <c r="AF259" s="117"/>
      <c r="AG259" s="156"/>
      <c r="AH259" s="355"/>
      <c r="AI259" s="368">
        <f t="shared" si="1561"/>
        <v>0</v>
      </c>
      <c r="AJ259" s="354"/>
      <c r="AK259" s="368">
        <f t="shared" si="1562"/>
        <v>0</v>
      </c>
      <c r="AL259" s="354"/>
      <c r="AM259" s="368">
        <f t="shared" si="1563"/>
        <v>0</v>
      </c>
      <c r="AN259" s="354"/>
      <c r="AO259" s="368">
        <f t="shared" si="1564"/>
        <v>0</v>
      </c>
      <c r="AP259" s="354"/>
      <c r="AQ259" s="368">
        <f t="shared" si="1495"/>
        <v>0</v>
      </c>
      <c r="AR259" s="354"/>
      <c r="AS259" s="354"/>
      <c r="AT259" s="369">
        <f t="shared" si="1565"/>
        <v>0</v>
      </c>
      <c r="AU259" s="354"/>
      <c r="AV259" s="369">
        <f t="shared" si="1566"/>
        <v>0</v>
      </c>
      <c r="AW259" s="354"/>
      <c r="AX259" s="369">
        <f t="shared" si="1567"/>
        <v>0</v>
      </c>
      <c r="AY259" s="354"/>
      <c r="AZ259" s="369">
        <f t="shared" si="1568"/>
        <v>0</v>
      </c>
      <c r="BA259" s="354"/>
      <c r="BB259" s="369">
        <f t="shared" si="1569"/>
        <v>0</v>
      </c>
      <c r="BC259" s="150"/>
      <c r="BD259" s="116"/>
      <c r="BE259" s="367"/>
      <c r="BF259" s="367"/>
      <c r="BG259" s="367"/>
      <c r="BH259" s="367"/>
      <c r="BI259" s="367"/>
      <c r="BJ259" s="367"/>
      <c r="BK259" s="367">
        <f t="shared" si="1548"/>
        <v>0</v>
      </c>
      <c r="BL259" s="367">
        <f t="shared" si="1549"/>
        <v>0</v>
      </c>
      <c r="BM259" s="367">
        <f t="shared" si="1550"/>
        <v>0</v>
      </c>
      <c r="BN259" s="367">
        <f t="shared" si="1551"/>
        <v>0</v>
      </c>
      <c r="BO259" s="367">
        <f t="shared" si="1552"/>
        <v>0</v>
      </c>
      <c r="BP259" s="367">
        <f t="shared" si="1553"/>
        <v>0</v>
      </c>
      <c r="BQ259" s="383">
        <f t="shared" si="1570"/>
        <v>0</v>
      </c>
      <c r="BR259" s="146"/>
      <c r="BS259" s="441">
        <v>15</v>
      </c>
      <c r="BT259" s="116"/>
      <c r="BU259" s="116"/>
      <c r="BV259" s="116"/>
      <c r="BW259" s="116"/>
      <c r="BX259" s="116"/>
      <c r="BY259" s="116"/>
      <c r="BZ259" s="116"/>
      <c r="CA259" s="116"/>
      <c r="CB259" s="116"/>
      <c r="CC259" s="116"/>
      <c r="CD259" s="116"/>
      <c r="CE259" s="116"/>
      <c r="CF259" s="116"/>
      <c r="CG259" s="116"/>
      <c r="CH259" s="116"/>
      <c r="CI259" s="116"/>
      <c r="CJ259" s="116"/>
      <c r="CK259" s="116"/>
      <c r="CL259" s="116"/>
      <c r="CM259" s="116"/>
      <c r="CN259" s="116"/>
      <c r="CO259" s="116"/>
      <c r="CP259" s="116"/>
      <c r="CQ259" s="116"/>
      <c r="CR259" s="116"/>
      <c r="CS259" s="116"/>
      <c r="CT259" s="116"/>
      <c r="CU259" s="116"/>
      <c r="CV259" s="116"/>
      <c r="CW259" s="116"/>
      <c r="CX259" s="116"/>
      <c r="CY259" s="116"/>
      <c r="CZ259" s="116"/>
      <c r="DA259" s="116"/>
      <c r="DB259" s="116"/>
      <c r="DC259" s="116"/>
      <c r="DD259" s="116"/>
      <c r="DE259" s="116"/>
      <c r="DF259" s="116"/>
      <c r="DG259" s="116"/>
      <c r="DH259" s="116"/>
      <c r="DI259" s="116"/>
      <c r="DJ259" s="116"/>
      <c r="DK259" s="116"/>
      <c r="DL259" s="116"/>
      <c r="DM259" s="116"/>
      <c r="DN259" s="116"/>
      <c r="DO259" s="116"/>
      <c r="DP259" s="116"/>
      <c r="DQ259" s="116"/>
      <c r="DR259" s="116"/>
      <c r="DS259" s="116"/>
      <c r="DT259" s="116"/>
      <c r="DU259" s="116"/>
      <c r="DV259" s="116"/>
      <c r="DW259" s="116"/>
      <c r="DX259" s="116"/>
      <c r="DY259" s="116"/>
      <c r="DZ259" s="116"/>
      <c r="EA259" s="116"/>
    </row>
    <row r="260" spans="1:131" ht="11.25" customHeight="1" x14ac:dyDescent="0.15">
      <c r="A260" s="113" t="s">
        <v>346</v>
      </c>
      <c r="B260" s="124" t="s">
        <v>347</v>
      </c>
      <c r="C260" s="127"/>
      <c r="D260" s="112">
        <f t="shared" si="1531"/>
        <v>24</v>
      </c>
      <c r="E260" s="710" t="s">
        <v>89</v>
      </c>
      <c r="F260" s="711">
        <f t="shared" si="1555"/>
        <v>0</v>
      </c>
      <c r="G260" s="209">
        <v>30</v>
      </c>
      <c r="H260" s="210"/>
      <c r="I260" s="211">
        <v>4508565</v>
      </c>
      <c r="J260" s="212"/>
      <c r="K260" s="552"/>
      <c r="L260" s="553"/>
      <c r="M260" s="212"/>
      <c r="N260" s="213"/>
      <c r="O260" s="214">
        <f t="shared" si="1556"/>
        <v>0</v>
      </c>
      <c r="P260" s="190"/>
      <c r="Q260" s="213"/>
      <c r="R260" s="214">
        <f t="shared" si="1557"/>
        <v>0</v>
      </c>
      <c r="S260" s="190"/>
      <c r="T260" s="213"/>
      <c r="U260" s="214">
        <f t="shared" si="1558"/>
        <v>0</v>
      </c>
      <c r="V260" s="190"/>
      <c r="W260" s="213"/>
      <c r="X260" s="214">
        <f t="shared" si="1559"/>
        <v>0</v>
      </c>
      <c r="Y260" s="190"/>
      <c r="Z260" s="186"/>
      <c r="AA260" s="207"/>
      <c r="AB260" s="215"/>
      <c r="AC260" s="190"/>
      <c r="AD260" s="156">
        <f t="shared" si="1560"/>
        <v>0</v>
      </c>
      <c r="AE260" s="156"/>
      <c r="AF260" s="117"/>
      <c r="AG260" s="156"/>
      <c r="AH260" s="355"/>
      <c r="AI260" s="368">
        <f t="shared" si="1561"/>
        <v>0</v>
      </c>
      <c r="AJ260" s="354"/>
      <c r="AK260" s="368">
        <f t="shared" si="1562"/>
        <v>0</v>
      </c>
      <c r="AL260" s="354"/>
      <c r="AM260" s="368">
        <f t="shared" si="1563"/>
        <v>0</v>
      </c>
      <c r="AN260" s="354"/>
      <c r="AO260" s="368">
        <f t="shared" si="1564"/>
        <v>0</v>
      </c>
      <c r="AP260" s="354"/>
      <c r="AQ260" s="368">
        <f t="shared" si="1495"/>
        <v>0</v>
      </c>
      <c r="AR260" s="354"/>
      <c r="AS260" s="354"/>
      <c r="AT260" s="369">
        <f t="shared" si="1565"/>
        <v>0</v>
      </c>
      <c r="AU260" s="354"/>
      <c r="AV260" s="369">
        <f t="shared" si="1566"/>
        <v>0</v>
      </c>
      <c r="AW260" s="354"/>
      <c r="AX260" s="369">
        <f t="shared" si="1567"/>
        <v>0</v>
      </c>
      <c r="AY260" s="354"/>
      <c r="AZ260" s="369">
        <f t="shared" si="1568"/>
        <v>0</v>
      </c>
      <c r="BA260" s="354"/>
      <c r="BB260" s="369">
        <f t="shared" si="1569"/>
        <v>0</v>
      </c>
      <c r="BC260" s="150"/>
      <c r="BD260" s="116"/>
      <c r="BE260" s="367"/>
      <c r="BF260" s="367"/>
      <c r="BG260" s="367"/>
      <c r="BH260" s="367"/>
      <c r="BI260" s="367"/>
      <c r="BJ260" s="367"/>
      <c r="BK260" s="367">
        <f t="shared" si="1548"/>
        <v>0</v>
      </c>
      <c r="BL260" s="367">
        <f t="shared" si="1549"/>
        <v>0</v>
      </c>
      <c r="BM260" s="367">
        <f t="shared" si="1550"/>
        <v>0</v>
      </c>
      <c r="BN260" s="367">
        <f t="shared" si="1551"/>
        <v>0</v>
      </c>
      <c r="BO260" s="367">
        <f t="shared" si="1552"/>
        <v>0</v>
      </c>
      <c r="BP260" s="367">
        <f t="shared" si="1553"/>
        <v>0</v>
      </c>
      <c r="BQ260" s="383">
        <f t="shared" si="1570"/>
        <v>0</v>
      </c>
      <c r="BR260" s="146"/>
      <c r="BS260" s="441">
        <v>24</v>
      </c>
      <c r="BT260" s="116"/>
      <c r="BU260" s="116"/>
      <c r="BV260" s="116"/>
      <c r="BW260" s="116"/>
      <c r="BX260" s="116"/>
      <c r="BY260" s="116"/>
      <c r="BZ260" s="116"/>
      <c r="CA260" s="116"/>
      <c r="CB260" s="116"/>
      <c r="CC260" s="116"/>
      <c r="CD260" s="116"/>
      <c r="CE260" s="116"/>
      <c r="CF260" s="116"/>
      <c r="CG260" s="116"/>
      <c r="CH260" s="116"/>
      <c r="CI260" s="116"/>
      <c r="CJ260" s="116"/>
      <c r="CK260" s="116"/>
      <c r="CL260" s="116"/>
      <c r="CM260" s="116"/>
      <c r="CN260" s="116"/>
      <c r="CO260" s="116"/>
      <c r="CP260" s="116"/>
      <c r="CQ260" s="116"/>
      <c r="CR260" s="116"/>
      <c r="CS260" s="116"/>
      <c r="CT260" s="116"/>
      <c r="CU260" s="116"/>
      <c r="CV260" s="116"/>
      <c r="CW260" s="116"/>
      <c r="CX260" s="116"/>
      <c r="CY260" s="116"/>
      <c r="CZ260" s="116"/>
      <c r="DA260" s="116"/>
      <c r="DB260" s="116"/>
      <c r="DC260" s="116"/>
      <c r="DD260" s="116"/>
      <c r="DE260" s="116"/>
      <c r="DF260" s="116"/>
      <c r="DG260" s="116"/>
      <c r="DH260" s="116"/>
      <c r="DI260" s="116"/>
      <c r="DJ260" s="116"/>
      <c r="DK260" s="116"/>
      <c r="DL260" s="116"/>
      <c r="DM260" s="116"/>
      <c r="DN260" s="116"/>
      <c r="DO260" s="116"/>
      <c r="DP260" s="116"/>
      <c r="DQ260" s="116"/>
      <c r="DR260" s="116"/>
      <c r="DS260" s="116"/>
      <c r="DT260" s="116"/>
      <c r="DU260" s="116"/>
      <c r="DV260" s="116"/>
      <c r="DW260" s="116"/>
      <c r="DX260" s="116"/>
      <c r="DY260" s="116"/>
      <c r="DZ260" s="116"/>
      <c r="EA260" s="116"/>
    </row>
    <row r="261" spans="1:131" ht="11.25" customHeight="1" x14ac:dyDescent="0.15">
      <c r="A261" s="126" t="s">
        <v>348</v>
      </c>
      <c r="B261" s="205"/>
      <c r="C261" s="133"/>
      <c r="D261" s="406"/>
      <c r="E261" s="710"/>
      <c r="F261" s="711"/>
      <c r="G261" s="217"/>
      <c r="H261" s="206"/>
      <c r="I261" s="218"/>
      <c r="J261" s="156"/>
      <c r="K261" s="219"/>
      <c r="L261" s="219"/>
      <c r="M261" s="156"/>
      <c r="N261" s="156"/>
      <c r="O261" s="220"/>
      <c r="P261" s="190"/>
      <c r="Q261" s="156"/>
      <c r="R261" s="220"/>
      <c r="S261" s="190"/>
      <c r="T261" s="156"/>
      <c r="U261" s="220"/>
      <c r="V261" s="190"/>
      <c r="W261" s="156"/>
      <c r="X261" s="220"/>
      <c r="Y261" s="190"/>
      <c r="Z261" s="186"/>
      <c r="AA261" s="207"/>
      <c r="AB261" s="215"/>
      <c r="AC261" s="190"/>
      <c r="AD261" s="156">
        <f>SUM(AD262:AD265)</f>
        <v>0</v>
      </c>
      <c r="AE261" s="156"/>
      <c r="AF261" s="117"/>
      <c r="AG261" s="156"/>
      <c r="AH261" s="355"/>
      <c r="AI261" s="368"/>
      <c r="AJ261" s="354"/>
      <c r="AK261" s="368"/>
      <c r="AL261" s="354"/>
      <c r="AM261" s="368"/>
      <c r="AN261" s="354"/>
      <c r="AO261" s="368"/>
      <c r="AP261" s="354"/>
      <c r="AQ261" s="368"/>
      <c r="AR261" s="354"/>
      <c r="AS261" s="354"/>
      <c r="AT261" s="369"/>
      <c r="AU261" s="354"/>
      <c r="AV261" s="369"/>
      <c r="AW261" s="354"/>
      <c r="AX261" s="369"/>
      <c r="AY261" s="354"/>
      <c r="AZ261" s="369"/>
      <c r="BA261" s="354"/>
      <c r="BB261" s="369"/>
      <c r="BC261" s="150"/>
      <c r="BD261" s="116"/>
      <c r="BE261" s="367"/>
      <c r="BF261" s="367"/>
      <c r="BG261" s="367"/>
      <c r="BH261" s="367"/>
      <c r="BI261" s="367"/>
      <c r="BJ261" s="367"/>
      <c r="BK261" s="367"/>
      <c r="BL261" s="367"/>
      <c r="BM261" s="367"/>
      <c r="BN261" s="367"/>
      <c r="BO261" s="367"/>
      <c r="BP261" s="367"/>
      <c r="BQ261" s="383"/>
      <c r="BR261" s="146"/>
      <c r="BS261" s="441" t="e">
        <v>#N/A</v>
      </c>
      <c r="BT261" s="116"/>
      <c r="BU261" s="116"/>
      <c r="BV261" s="116"/>
      <c r="BW261" s="116"/>
      <c r="BX261" s="116"/>
      <c r="BY261" s="116"/>
      <c r="BZ261" s="116"/>
      <c r="CA261" s="116"/>
      <c r="CB261" s="116"/>
      <c r="CC261" s="116"/>
      <c r="CD261" s="116"/>
      <c r="CE261" s="116"/>
      <c r="CF261" s="116"/>
      <c r="CG261" s="116"/>
      <c r="CH261" s="116"/>
      <c r="CI261" s="116"/>
      <c r="CJ261" s="116"/>
      <c r="CK261" s="116"/>
      <c r="CL261" s="116"/>
      <c r="CM261" s="116"/>
      <c r="CN261" s="116"/>
      <c r="CO261" s="116"/>
      <c r="CP261" s="116"/>
      <c r="CQ261" s="116"/>
      <c r="CR261" s="116"/>
      <c r="CS261" s="116"/>
      <c r="CT261" s="116"/>
      <c r="CU261" s="116"/>
      <c r="CV261" s="116"/>
      <c r="CW261" s="116"/>
      <c r="CX261" s="116"/>
      <c r="CY261" s="116"/>
      <c r="CZ261" s="116"/>
      <c r="DA261" s="116"/>
      <c r="DB261" s="116"/>
      <c r="DC261" s="116"/>
      <c r="DD261" s="116"/>
      <c r="DE261" s="116"/>
      <c r="DF261" s="116"/>
      <c r="DG261" s="116"/>
      <c r="DH261" s="116"/>
      <c r="DI261" s="116"/>
      <c r="DJ261" s="116"/>
      <c r="DK261" s="116"/>
      <c r="DL261" s="116"/>
      <c r="DM261" s="116"/>
      <c r="DN261" s="116"/>
      <c r="DO261" s="116"/>
      <c r="DP261" s="116"/>
      <c r="DQ261" s="116"/>
      <c r="DR261" s="116"/>
      <c r="DS261" s="116"/>
      <c r="DT261" s="116"/>
      <c r="DU261" s="116"/>
      <c r="DV261" s="116"/>
      <c r="DW261" s="116"/>
      <c r="DX261" s="116"/>
      <c r="DY261" s="116"/>
      <c r="DZ261" s="116"/>
      <c r="EA261" s="116"/>
    </row>
    <row r="262" spans="1:131" ht="11.25" customHeight="1" x14ac:dyDescent="0.15">
      <c r="A262" s="113" t="s">
        <v>349</v>
      </c>
      <c r="B262" s="124"/>
      <c r="C262" s="127"/>
      <c r="D262" s="112" t="str">
        <f>BS262</f>
        <v>S/O</v>
      </c>
      <c r="E262" s="710" t="s">
        <v>89</v>
      </c>
      <c r="F262" s="711">
        <f t="shared" ref="F262:F263" si="1571">BQ262</f>
        <v>0</v>
      </c>
      <c r="G262" s="209">
        <v>30</v>
      </c>
      <c r="H262" s="210"/>
      <c r="I262" s="211">
        <v>4508785</v>
      </c>
      <c r="J262" s="212"/>
      <c r="K262" s="552"/>
      <c r="L262" s="553"/>
      <c r="M262" s="212"/>
      <c r="N262" s="213"/>
      <c r="O262" s="214">
        <f>IF($D$18="YES", (N262), (0))</f>
        <v>0</v>
      </c>
      <c r="P262" s="190"/>
      <c r="Q262" s="213"/>
      <c r="R262" s="214">
        <f>IF($D$18="YES", (Q262), (0))</f>
        <v>0</v>
      </c>
      <c r="S262" s="190"/>
      <c r="T262" s="213"/>
      <c r="U262" s="214">
        <f>IF($D$18="YES", (T262), (0))</f>
        <v>0</v>
      </c>
      <c r="V262" s="190"/>
      <c r="W262" s="213"/>
      <c r="X262" s="214">
        <f>IF($D$18="YES", (W262), (0))</f>
        <v>0</v>
      </c>
      <c r="Y262" s="190"/>
      <c r="Z262" s="186"/>
      <c r="AA262" s="207"/>
      <c r="AB262" s="215"/>
      <c r="AC262" s="190"/>
      <c r="AD262" s="156">
        <f t="shared" ref="AD262:AD263" si="1572">SUM(N262,O262,Q262,R262,T262,U262,W262,X262)</f>
        <v>0</v>
      </c>
      <c r="AE262" s="156"/>
      <c r="AF262" s="117"/>
      <c r="AG262" s="156"/>
      <c r="AH262" s="355"/>
      <c r="AI262" s="368">
        <f t="shared" ref="AI262:AI263" si="1573">N262*G262</f>
        <v>0</v>
      </c>
      <c r="AJ262" s="354"/>
      <c r="AK262" s="368">
        <f t="shared" ref="AK262:AK263" si="1574">Q262*G262</f>
        <v>0</v>
      </c>
      <c r="AL262" s="354"/>
      <c r="AM262" s="368">
        <f t="shared" ref="AM262:AM263" si="1575">T262*G262</f>
        <v>0</v>
      </c>
      <c r="AN262" s="354"/>
      <c r="AO262" s="368">
        <f t="shared" ref="AO262:AO263" si="1576">W262*G262</f>
        <v>0</v>
      </c>
      <c r="AP262" s="354"/>
      <c r="AQ262" s="368">
        <f t="shared" si="1495"/>
        <v>0</v>
      </c>
      <c r="AR262" s="354"/>
      <c r="AS262" s="354"/>
      <c r="AT262" s="369">
        <f t="shared" ref="AT262:AT263" si="1577">(N262*G262)*F262</f>
        <v>0</v>
      </c>
      <c r="AU262" s="354"/>
      <c r="AV262" s="369">
        <f t="shared" ref="AV262:AV263" si="1578">(Q262*G262)*F262</f>
        <v>0</v>
      </c>
      <c r="AW262" s="354"/>
      <c r="AX262" s="369">
        <f t="shared" ref="AX262:AX263" si="1579">(T262*G262)*F262</f>
        <v>0</v>
      </c>
      <c r="AY262" s="354"/>
      <c r="AZ262" s="369">
        <f t="shared" ref="AZ262:AZ263" si="1580">(W262*G262)*F262</f>
        <v>0</v>
      </c>
      <c r="BA262" s="354"/>
      <c r="BB262" s="369">
        <f t="shared" ref="BB262:BB263" si="1581">SUM(AS262:BA262)</f>
        <v>0</v>
      </c>
      <c r="BC262" s="150"/>
      <c r="BD262" s="116"/>
      <c r="BE262" s="367"/>
      <c r="BF262" s="367"/>
      <c r="BG262" s="367"/>
      <c r="BH262" s="367"/>
      <c r="BI262" s="367"/>
      <c r="BJ262" s="367"/>
      <c r="BK262" s="367">
        <f t="shared" ref="BK262:BK263" si="1582">IF($N$18&lt;BK$24,0,IF($N$18&gt;BK$25,0,$BE262))</f>
        <v>0</v>
      </c>
      <c r="BL262" s="367">
        <f t="shared" ref="BL262:BL263" si="1583">IF($N$18&lt;BL$24,0,IF($N$18&gt;BL$25,0,$BF262))</f>
        <v>0</v>
      </c>
      <c r="BM262" s="367">
        <f t="shared" ref="BM262:BM263" si="1584">IF($N$18&lt;BM$24,0,IF($N$18&gt;BM$25,0,$BG262))</f>
        <v>0</v>
      </c>
      <c r="BN262" s="367">
        <f t="shared" ref="BN262:BN263" si="1585">IF($N$18&lt;BN$24,0,IF($N$18&gt;BN$25,0,$BH262))</f>
        <v>0</v>
      </c>
      <c r="BO262" s="367">
        <f t="shared" ref="BO262:BO263" si="1586">IF($N$18&lt;BO$24,0,IF($N$18&gt;BO$25,0,$BI262))</f>
        <v>0</v>
      </c>
      <c r="BP262" s="367">
        <f t="shared" ref="BP262:BP263" si="1587">IF($N$18&lt;BP$24,0,IF($N$18&gt;BP$25,0,$BJ262))</f>
        <v>0</v>
      </c>
      <c r="BQ262" s="383">
        <f t="shared" ref="BQ262:BQ263" si="1588">SUM(BK262:BP262)</f>
        <v>0</v>
      </c>
      <c r="BR262" s="146"/>
      <c r="BS262" s="441" t="s">
        <v>90</v>
      </c>
      <c r="BT262" s="116"/>
      <c r="BU262" s="116"/>
      <c r="BV262" s="116"/>
      <c r="BW262" s="116"/>
      <c r="BX262" s="116"/>
      <c r="BY262" s="116"/>
      <c r="BZ262" s="116"/>
      <c r="CA262" s="116"/>
      <c r="CB262" s="116"/>
      <c r="CC262" s="116"/>
      <c r="CD262" s="116"/>
      <c r="CE262" s="116"/>
      <c r="CF262" s="116"/>
      <c r="CG262" s="116"/>
      <c r="CH262" s="116"/>
      <c r="CI262" s="116"/>
      <c r="CJ262" s="116"/>
      <c r="CK262" s="116"/>
      <c r="CL262" s="116"/>
      <c r="CM262" s="116"/>
      <c r="CN262" s="116"/>
      <c r="CO262" s="116"/>
      <c r="CP262" s="116"/>
      <c r="CQ262" s="116"/>
      <c r="CR262" s="116"/>
      <c r="CS262" s="116"/>
      <c r="CT262" s="116"/>
      <c r="CU262" s="116"/>
      <c r="CV262" s="116"/>
      <c r="CW262" s="116"/>
      <c r="CX262" s="116"/>
      <c r="CY262" s="116"/>
      <c r="CZ262" s="116"/>
      <c r="DA262" s="116"/>
      <c r="DB262" s="116"/>
      <c r="DC262" s="116"/>
      <c r="DD262" s="116"/>
      <c r="DE262" s="116"/>
      <c r="DF262" s="116"/>
      <c r="DG262" s="116"/>
      <c r="DH262" s="116"/>
      <c r="DI262" s="116"/>
      <c r="DJ262" s="116"/>
      <c r="DK262" s="116"/>
      <c r="DL262" s="116"/>
      <c r="DM262" s="116"/>
      <c r="DN262" s="116"/>
      <c r="DO262" s="116"/>
      <c r="DP262" s="116"/>
      <c r="DQ262" s="116"/>
      <c r="DR262" s="116"/>
      <c r="DS262" s="116"/>
      <c r="DT262" s="116"/>
      <c r="DU262" s="116"/>
      <c r="DV262" s="116"/>
      <c r="DW262" s="116"/>
      <c r="DX262" s="116"/>
      <c r="DY262" s="116"/>
      <c r="DZ262" s="116"/>
      <c r="EA262" s="116"/>
    </row>
    <row r="263" spans="1:131" ht="11.25" customHeight="1" x14ac:dyDescent="0.15">
      <c r="A263" s="113" t="s">
        <v>350</v>
      </c>
      <c r="B263" s="124"/>
      <c r="C263" s="127"/>
      <c r="D263" s="112" t="str">
        <f>BS263</f>
        <v>S/O</v>
      </c>
      <c r="E263" s="710" t="s">
        <v>89</v>
      </c>
      <c r="F263" s="711">
        <f t="shared" si="1571"/>
        <v>0</v>
      </c>
      <c r="G263" s="209">
        <v>30</v>
      </c>
      <c r="H263" s="210"/>
      <c r="I263" s="211">
        <v>4508795</v>
      </c>
      <c r="J263" s="212"/>
      <c r="K263" s="552"/>
      <c r="L263" s="553"/>
      <c r="M263" s="212"/>
      <c r="N263" s="213"/>
      <c r="O263" s="214">
        <f>IF($D$18="YES", (N263), (0))</f>
        <v>0</v>
      </c>
      <c r="P263" s="190"/>
      <c r="Q263" s="213"/>
      <c r="R263" s="214">
        <f>IF($D$18="YES", (Q263), (0))</f>
        <v>0</v>
      </c>
      <c r="S263" s="190"/>
      <c r="T263" s="213"/>
      <c r="U263" s="214">
        <f>IF($D$18="YES", (T263), (0))</f>
        <v>0</v>
      </c>
      <c r="V263" s="190"/>
      <c r="W263" s="213"/>
      <c r="X263" s="214">
        <f>IF($D$18="YES", (W263), (0))</f>
        <v>0</v>
      </c>
      <c r="Y263" s="190"/>
      <c r="Z263" s="186"/>
      <c r="AA263" s="207"/>
      <c r="AB263" s="215"/>
      <c r="AC263" s="190"/>
      <c r="AD263" s="156">
        <f t="shared" si="1572"/>
        <v>0</v>
      </c>
      <c r="AE263" s="156"/>
      <c r="AF263" s="117"/>
      <c r="AG263" s="156"/>
      <c r="AH263" s="355"/>
      <c r="AI263" s="368">
        <f t="shared" si="1573"/>
        <v>0</v>
      </c>
      <c r="AJ263" s="354"/>
      <c r="AK263" s="368">
        <f t="shared" si="1574"/>
        <v>0</v>
      </c>
      <c r="AL263" s="354"/>
      <c r="AM263" s="368">
        <f t="shared" si="1575"/>
        <v>0</v>
      </c>
      <c r="AN263" s="354"/>
      <c r="AO263" s="368">
        <f t="shared" si="1576"/>
        <v>0</v>
      </c>
      <c r="AP263" s="354"/>
      <c r="AQ263" s="368">
        <f t="shared" si="1495"/>
        <v>0</v>
      </c>
      <c r="AR263" s="354"/>
      <c r="AS263" s="354"/>
      <c r="AT263" s="369">
        <f t="shared" si="1577"/>
        <v>0</v>
      </c>
      <c r="AU263" s="354"/>
      <c r="AV263" s="369">
        <f t="shared" si="1578"/>
        <v>0</v>
      </c>
      <c r="AW263" s="354"/>
      <c r="AX263" s="369">
        <f t="shared" si="1579"/>
        <v>0</v>
      </c>
      <c r="AY263" s="354"/>
      <c r="AZ263" s="369">
        <f t="shared" si="1580"/>
        <v>0</v>
      </c>
      <c r="BA263" s="354"/>
      <c r="BB263" s="369">
        <f t="shared" si="1581"/>
        <v>0</v>
      </c>
      <c r="BC263" s="150"/>
      <c r="BD263" s="116"/>
      <c r="BE263" s="367"/>
      <c r="BF263" s="367"/>
      <c r="BG263" s="367"/>
      <c r="BH263" s="367"/>
      <c r="BI263" s="367"/>
      <c r="BJ263" s="367"/>
      <c r="BK263" s="367">
        <f t="shared" si="1582"/>
        <v>0</v>
      </c>
      <c r="BL263" s="367">
        <f t="shared" si="1583"/>
        <v>0</v>
      </c>
      <c r="BM263" s="367">
        <f t="shared" si="1584"/>
        <v>0</v>
      </c>
      <c r="BN263" s="367">
        <f t="shared" si="1585"/>
        <v>0</v>
      </c>
      <c r="BO263" s="367">
        <f t="shared" si="1586"/>
        <v>0</v>
      </c>
      <c r="BP263" s="367">
        <f t="shared" si="1587"/>
        <v>0</v>
      </c>
      <c r="BQ263" s="383">
        <f t="shared" si="1588"/>
        <v>0</v>
      </c>
      <c r="BR263" s="146"/>
      <c r="BS263" s="441" t="s">
        <v>90</v>
      </c>
      <c r="BT263" s="116"/>
      <c r="BU263" s="116"/>
      <c r="BV263" s="116"/>
      <c r="BW263" s="116"/>
      <c r="BX263" s="116"/>
      <c r="BY263" s="116"/>
      <c r="BZ263" s="116"/>
      <c r="CA263" s="116"/>
      <c r="CB263" s="116"/>
      <c r="CC263" s="116"/>
      <c r="CD263" s="116"/>
      <c r="CE263" s="116"/>
      <c r="CF263" s="116"/>
      <c r="CG263" s="116"/>
      <c r="CH263" s="116"/>
      <c r="CI263" s="116"/>
      <c r="CJ263" s="116"/>
      <c r="CK263" s="116"/>
      <c r="CL263" s="116"/>
      <c r="CM263" s="116"/>
      <c r="CN263" s="116"/>
      <c r="CO263" s="116"/>
      <c r="CP263" s="116"/>
      <c r="CQ263" s="116"/>
      <c r="CR263" s="116"/>
      <c r="CS263" s="116"/>
      <c r="CT263" s="116"/>
      <c r="CU263" s="116"/>
      <c r="CV263" s="116"/>
      <c r="CW263" s="116"/>
      <c r="CX263" s="116"/>
      <c r="CY263" s="116"/>
      <c r="CZ263" s="116"/>
      <c r="DA263" s="116"/>
      <c r="DB263" s="116"/>
      <c r="DC263" s="116"/>
      <c r="DD263" s="116"/>
      <c r="DE263" s="116"/>
      <c r="DF263" s="116"/>
      <c r="DG263" s="116"/>
      <c r="DH263" s="116"/>
      <c r="DI263" s="116"/>
      <c r="DJ263" s="116"/>
      <c r="DK263" s="116"/>
      <c r="DL263" s="116"/>
      <c r="DM263" s="116"/>
      <c r="DN263" s="116"/>
      <c r="DO263" s="116"/>
      <c r="DP263" s="116"/>
      <c r="DQ263" s="116"/>
      <c r="DR263" s="116"/>
      <c r="DS263" s="116"/>
      <c r="DT263" s="116"/>
      <c r="DU263" s="116"/>
      <c r="DV263" s="116"/>
      <c r="DW263" s="116"/>
      <c r="DX263" s="116"/>
      <c r="DY263" s="116"/>
      <c r="DZ263" s="116"/>
      <c r="EA263" s="116"/>
    </row>
    <row r="264" spans="1:131" ht="11.25" customHeight="1" x14ac:dyDescent="0.15">
      <c r="A264" s="90" t="s">
        <v>351</v>
      </c>
      <c r="B264" s="205"/>
      <c r="C264" s="133"/>
      <c r="D264" s="406"/>
      <c r="E264" s="710"/>
      <c r="F264" s="711"/>
      <c r="G264" s="226"/>
      <c r="H264" s="206"/>
      <c r="I264" s="218"/>
      <c r="J264" s="135"/>
      <c r="K264" s="219"/>
      <c r="L264" s="219"/>
      <c r="M264" s="135"/>
      <c r="N264" s="227"/>
      <c r="O264" s="138"/>
      <c r="P264" s="190"/>
      <c r="Q264" s="227"/>
      <c r="R264" s="138"/>
      <c r="S264" s="190"/>
      <c r="T264" s="227"/>
      <c r="U264" s="138"/>
      <c r="V264" s="190"/>
      <c r="W264" s="227"/>
      <c r="X264" s="138"/>
      <c r="Y264" s="190"/>
      <c r="Z264" s="186"/>
      <c r="AA264" s="207"/>
      <c r="AB264" s="215"/>
      <c r="AC264" s="190"/>
      <c r="AD264" s="156">
        <f>SUM(AD265:AD265)</f>
        <v>0</v>
      </c>
      <c r="AE264" s="156"/>
      <c r="AF264" s="117"/>
      <c r="AG264" s="156"/>
      <c r="AH264" s="355"/>
      <c r="AI264" s="368"/>
      <c r="AJ264" s="354"/>
      <c r="AK264" s="368"/>
      <c r="AL264" s="354"/>
      <c r="AM264" s="368"/>
      <c r="AN264" s="354"/>
      <c r="AO264" s="368"/>
      <c r="AP264" s="354"/>
      <c r="AQ264" s="368"/>
      <c r="AR264" s="354"/>
      <c r="AS264" s="354"/>
      <c r="AT264" s="369"/>
      <c r="AU264" s="354"/>
      <c r="AV264" s="369"/>
      <c r="AW264" s="354"/>
      <c r="AX264" s="369"/>
      <c r="AY264" s="354"/>
      <c r="AZ264" s="369"/>
      <c r="BA264" s="354"/>
      <c r="BB264" s="369"/>
      <c r="BC264" s="150"/>
      <c r="BD264" s="116"/>
      <c r="BE264" s="367"/>
      <c r="BF264" s="367"/>
      <c r="BG264" s="367"/>
      <c r="BH264" s="367"/>
      <c r="BI264" s="367"/>
      <c r="BJ264" s="367"/>
      <c r="BK264" s="367"/>
      <c r="BL264" s="367"/>
      <c r="BM264" s="367"/>
      <c r="BN264" s="367"/>
      <c r="BO264" s="367"/>
      <c r="BP264" s="367"/>
      <c r="BQ264" s="383"/>
      <c r="BR264" s="146"/>
      <c r="BS264" s="441" t="e">
        <v>#N/A</v>
      </c>
      <c r="BT264" s="116"/>
      <c r="BU264" s="116"/>
      <c r="BV264" s="116"/>
      <c r="BW264" s="116"/>
      <c r="BX264" s="116"/>
      <c r="BY264" s="116"/>
      <c r="BZ264" s="116"/>
      <c r="CA264" s="116"/>
      <c r="CB264" s="116"/>
      <c r="CC264" s="116"/>
      <c r="CD264" s="116"/>
      <c r="CE264" s="116"/>
      <c r="CF264" s="116"/>
      <c r="CG264" s="116"/>
      <c r="CH264" s="116"/>
      <c r="CI264" s="116"/>
      <c r="CJ264" s="116"/>
      <c r="CK264" s="116"/>
      <c r="CL264" s="116"/>
      <c r="CM264" s="116"/>
      <c r="CN264" s="116"/>
      <c r="CO264" s="116"/>
      <c r="CP264" s="116"/>
      <c r="CQ264" s="116"/>
      <c r="CR264" s="116"/>
      <c r="CS264" s="116"/>
      <c r="CT264" s="116"/>
      <c r="CU264" s="116"/>
      <c r="CV264" s="116"/>
      <c r="CW264" s="116"/>
      <c r="CX264" s="116"/>
      <c r="CY264" s="116"/>
      <c r="CZ264" s="116"/>
      <c r="DA264" s="116"/>
      <c r="DB264" s="116"/>
      <c r="DC264" s="116"/>
      <c r="DD264" s="116"/>
      <c r="DE264" s="116"/>
      <c r="DF264" s="116"/>
      <c r="DG264" s="116"/>
      <c r="DH264" s="116"/>
      <c r="DI264" s="116"/>
      <c r="DJ264" s="116"/>
      <c r="DK264" s="116"/>
      <c r="DL264" s="116"/>
      <c r="DM264" s="116"/>
      <c r="DN264" s="116"/>
      <c r="DO264" s="116"/>
      <c r="DP264" s="116"/>
      <c r="DQ264" s="116"/>
      <c r="DR264" s="116"/>
      <c r="DS264" s="116"/>
      <c r="DT264" s="116"/>
      <c r="DU264" s="116"/>
      <c r="DV264" s="116"/>
      <c r="DW264" s="116"/>
      <c r="DX264" s="116"/>
      <c r="DY264" s="116"/>
      <c r="DZ264" s="116"/>
      <c r="EA264" s="116"/>
    </row>
    <row r="265" spans="1:131" ht="11.25" customHeight="1" x14ac:dyDescent="0.15">
      <c r="A265" s="113" t="s">
        <v>352</v>
      </c>
      <c r="B265" s="124"/>
      <c r="C265" s="127"/>
      <c r="D265" s="112">
        <f t="shared" ref="D265" si="1589">BS265</f>
        <v>103</v>
      </c>
      <c r="E265" s="710" t="s">
        <v>89</v>
      </c>
      <c r="F265" s="711">
        <f t="shared" ref="F265" si="1590">BQ265</f>
        <v>0</v>
      </c>
      <c r="G265" s="209">
        <v>30</v>
      </c>
      <c r="H265" s="210"/>
      <c r="I265" s="211">
        <v>4508765</v>
      </c>
      <c r="J265" s="212"/>
      <c r="K265" s="552"/>
      <c r="L265" s="553"/>
      <c r="M265" s="212"/>
      <c r="N265" s="213"/>
      <c r="O265" s="214">
        <f t="shared" ref="O265" si="1591">IF($D$18="YES", (N265), (0))</f>
        <v>0</v>
      </c>
      <c r="P265" s="190"/>
      <c r="Q265" s="213"/>
      <c r="R265" s="214">
        <f t="shared" ref="R265" si="1592">IF($D$18="YES", (Q265), (0))</f>
        <v>0</v>
      </c>
      <c r="S265" s="190"/>
      <c r="T265" s="213"/>
      <c r="U265" s="214">
        <f t="shared" ref="U265" si="1593">IF($D$18="YES", (T265), (0))</f>
        <v>0</v>
      </c>
      <c r="V265" s="190"/>
      <c r="W265" s="213"/>
      <c r="X265" s="214">
        <f t="shared" ref="X265" si="1594">IF($D$18="YES", (W265), (0))</f>
        <v>0</v>
      </c>
      <c r="Y265" s="190"/>
      <c r="Z265" s="186"/>
      <c r="AA265" s="207"/>
      <c r="AB265" s="215"/>
      <c r="AC265" s="190"/>
      <c r="AD265" s="156">
        <f t="shared" ref="AD265" si="1595">SUM(N265,O265,Q265,R265,T265,U265,W265,X265)</f>
        <v>0</v>
      </c>
      <c r="AE265" s="156"/>
      <c r="AF265" s="117"/>
      <c r="AG265" s="156"/>
      <c r="AH265" s="355"/>
      <c r="AI265" s="368">
        <f t="shared" ref="AI265" si="1596">N265*G265</f>
        <v>0</v>
      </c>
      <c r="AJ265" s="354"/>
      <c r="AK265" s="368">
        <f t="shared" ref="AK265" si="1597">Q265*G265</f>
        <v>0</v>
      </c>
      <c r="AL265" s="354"/>
      <c r="AM265" s="368">
        <f t="shared" ref="AM265" si="1598">T265*G265</f>
        <v>0</v>
      </c>
      <c r="AN265" s="354"/>
      <c r="AO265" s="368">
        <f t="shared" ref="AO265" si="1599">W265*G265</f>
        <v>0</v>
      </c>
      <c r="AP265" s="354"/>
      <c r="AQ265" s="368">
        <f t="shared" ref="AQ265" si="1600">SUM(AI265,AK265,AM265,AO265)</f>
        <v>0</v>
      </c>
      <c r="AR265" s="354"/>
      <c r="AS265" s="354"/>
      <c r="AT265" s="369">
        <f t="shared" ref="AT265" si="1601">(N265*G265)*F265</f>
        <v>0</v>
      </c>
      <c r="AU265" s="354"/>
      <c r="AV265" s="369">
        <f t="shared" ref="AV265" si="1602">(Q265*G265)*F265</f>
        <v>0</v>
      </c>
      <c r="AW265" s="354"/>
      <c r="AX265" s="369">
        <f t="shared" ref="AX265" si="1603">(T265*G265)*F265</f>
        <v>0</v>
      </c>
      <c r="AY265" s="354"/>
      <c r="AZ265" s="369">
        <f t="shared" ref="AZ265" si="1604">(W265*G265)*F265</f>
        <v>0</v>
      </c>
      <c r="BA265" s="354"/>
      <c r="BB265" s="369">
        <f t="shared" ref="BB265" si="1605">SUM(AS265:BA265)</f>
        <v>0</v>
      </c>
      <c r="BC265" s="150"/>
      <c r="BD265" s="116"/>
      <c r="BE265" s="367"/>
      <c r="BF265" s="367"/>
      <c r="BG265" s="367"/>
      <c r="BH265" s="367"/>
      <c r="BI265" s="367"/>
      <c r="BJ265" s="367"/>
      <c r="BK265" s="367">
        <f t="shared" ref="BK265" si="1606">IF($N$18&lt;BK$24,0,IF($N$18&gt;BK$25,0,$BE265))</f>
        <v>0</v>
      </c>
      <c r="BL265" s="367">
        <f t="shared" ref="BL265" si="1607">IF($N$18&lt;BL$24,0,IF($N$18&gt;BL$25,0,$BF265))</f>
        <v>0</v>
      </c>
      <c r="BM265" s="367">
        <f t="shared" ref="BM265" si="1608">IF($N$18&lt;BM$24,0,IF($N$18&gt;BM$25,0,$BG265))</f>
        <v>0</v>
      </c>
      <c r="BN265" s="367">
        <f t="shared" ref="BN265" si="1609">IF($N$18&lt;BN$24,0,IF($N$18&gt;BN$25,0,$BH265))</f>
        <v>0</v>
      </c>
      <c r="BO265" s="367">
        <f t="shared" ref="BO265" si="1610">IF($N$18&lt;BO$24,0,IF($N$18&gt;BO$25,0,$BI265))</f>
        <v>0</v>
      </c>
      <c r="BP265" s="367">
        <f t="shared" ref="BP265" si="1611">IF($N$18&lt;BP$24,0,IF($N$18&gt;BP$25,0,$BJ265))</f>
        <v>0</v>
      </c>
      <c r="BQ265" s="383">
        <f t="shared" ref="BQ265" si="1612">SUM(BK265:BP265)</f>
        <v>0</v>
      </c>
      <c r="BR265" s="146"/>
      <c r="BS265" s="441">
        <v>103</v>
      </c>
      <c r="BT265" s="116"/>
      <c r="BU265" s="116"/>
      <c r="BV265" s="116"/>
      <c r="BW265" s="116"/>
      <c r="BX265" s="116"/>
      <c r="BY265" s="116"/>
      <c r="BZ265" s="116"/>
      <c r="CA265" s="116"/>
      <c r="CB265" s="116"/>
      <c r="CC265" s="116"/>
      <c r="CD265" s="116"/>
      <c r="CE265" s="116"/>
      <c r="CF265" s="116"/>
      <c r="CG265" s="116"/>
      <c r="CH265" s="116"/>
      <c r="CI265" s="116"/>
      <c r="CJ265" s="116"/>
      <c r="CK265" s="116"/>
      <c r="CL265" s="116"/>
      <c r="CM265" s="116"/>
      <c r="CN265" s="116"/>
      <c r="CO265" s="116"/>
      <c r="CP265" s="116"/>
      <c r="CQ265" s="116"/>
      <c r="CR265" s="116"/>
      <c r="CS265" s="116"/>
      <c r="CT265" s="116"/>
      <c r="CU265" s="116"/>
      <c r="CV265" s="116"/>
      <c r="CW265" s="116"/>
      <c r="CX265" s="116"/>
      <c r="CY265" s="116"/>
      <c r="CZ265" s="116"/>
      <c r="DA265" s="116"/>
      <c r="DB265" s="116"/>
      <c r="DC265" s="116"/>
      <c r="DD265" s="116"/>
      <c r="DE265" s="116"/>
      <c r="DF265" s="116"/>
      <c r="DG265" s="116"/>
      <c r="DH265" s="116"/>
      <c r="DI265" s="116"/>
      <c r="DJ265" s="116"/>
      <c r="DK265" s="116"/>
      <c r="DL265" s="116"/>
      <c r="DM265" s="116"/>
      <c r="DN265" s="116"/>
      <c r="DO265" s="116"/>
      <c r="DP265" s="116"/>
      <c r="DQ265" s="116"/>
      <c r="DR265" s="116"/>
      <c r="DS265" s="116"/>
      <c r="DT265" s="116"/>
      <c r="DU265" s="116"/>
      <c r="DV265" s="116"/>
      <c r="DW265" s="116"/>
      <c r="DX265" s="116"/>
      <c r="DY265" s="116"/>
      <c r="DZ265" s="116"/>
      <c r="EA265" s="116"/>
    </row>
    <row r="266" spans="1:131" ht="11.25" customHeight="1" x14ac:dyDescent="0.15">
      <c r="A266" s="126" t="s">
        <v>353</v>
      </c>
      <c r="B266" s="205"/>
      <c r="C266" s="133"/>
      <c r="D266" s="406"/>
      <c r="E266" s="710"/>
      <c r="F266" s="711"/>
      <c r="G266" s="149"/>
      <c r="H266" s="206"/>
      <c r="I266" s="218"/>
      <c r="J266" s="156"/>
      <c r="K266" s="219"/>
      <c r="L266" s="219"/>
      <c r="M266" s="156"/>
      <c r="N266" s="156"/>
      <c r="O266" s="220"/>
      <c r="P266" s="190"/>
      <c r="Q266" s="156"/>
      <c r="R266" s="220"/>
      <c r="S266" s="190"/>
      <c r="T266" s="156"/>
      <c r="U266" s="220"/>
      <c r="V266" s="190"/>
      <c r="W266" s="156"/>
      <c r="X266" s="220"/>
      <c r="Y266" s="190"/>
      <c r="Z266" s="186"/>
      <c r="AA266" s="207"/>
      <c r="AB266" s="215"/>
      <c r="AC266" s="190"/>
      <c r="AD266" s="156">
        <f>SUM(AD267:AD277)</f>
        <v>0</v>
      </c>
      <c r="AE266" s="156"/>
      <c r="AF266" s="117"/>
      <c r="AG266" s="156"/>
      <c r="AH266" s="355"/>
      <c r="AI266" s="368"/>
      <c r="AJ266" s="354"/>
      <c r="AK266" s="368"/>
      <c r="AL266" s="354"/>
      <c r="AM266" s="368"/>
      <c r="AN266" s="354"/>
      <c r="AO266" s="368"/>
      <c r="AP266" s="354"/>
      <c r="AQ266" s="368"/>
      <c r="AR266" s="354"/>
      <c r="AS266" s="354"/>
      <c r="AT266" s="369"/>
      <c r="AU266" s="354"/>
      <c r="AV266" s="369"/>
      <c r="AW266" s="354"/>
      <c r="AX266" s="369"/>
      <c r="AY266" s="354"/>
      <c r="AZ266" s="369"/>
      <c r="BA266" s="354"/>
      <c r="BB266" s="369"/>
      <c r="BC266" s="150"/>
      <c r="BD266" s="116"/>
      <c r="BE266" s="367"/>
      <c r="BF266" s="367"/>
      <c r="BG266" s="367"/>
      <c r="BH266" s="367"/>
      <c r="BI266" s="367"/>
      <c r="BJ266" s="367"/>
      <c r="BK266" s="367"/>
      <c r="BL266" s="367"/>
      <c r="BM266" s="367"/>
      <c r="BN266" s="367"/>
      <c r="BO266" s="367"/>
      <c r="BP266" s="367"/>
      <c r="BQ266" s="383"/>
      <c r="BR266" s="146"/>
      <c r="BS266" s="441" t="e">
        <v>#N/A</v>
      </c>
      <c r="BT266" s="116"/>
      <c r="BU266" s="116"/>
      <c r="BV266" s="116"/>
      <c r="BW266" s="116"/>
      <c r="BX266" s="116"/>
      <c r="BY266" s="116"/>
      <c r="BZ266" s="116"/>
      <c r="CA266" s="116"/>
      <c r="CB266" s="116"/>
      <c r="CC266" s="116"/>
      <c r="CD266" s="116"/>
      <c r="CE266" s="116"/>
      <c r="CF266" s="116"/>
      <c r="CG266" s="116"/>
      <c r="CH266" s="116"/>
      <c r="CI266" s="116"/>
      <c r="CJ266" s="116"/>
      <c r="CK266" s="116"/>
      <c r="CL266" s="116"/>
      <c r="CM266" s="116"/>
      <c r="CN266" s="116"/>
      <c r="CO266" s="116"/>
      <c r="CP266" s="116"/>
      <c r="CQ266" s="116"/>
      <c r="CR266" s="116"/>
      <c r="CS266" s="116"/>
      <c r="CT266" s="116"/>
      <c r="CU266" s="116"/>
      <c r="CV266" s="116"/>
      <c r="CW266" s="116"/>
      <c r="CX266" s="116"/>
      <c r="CY266" s="116"/>
      <c r="CZ266" s="116"/>
      <c r="DA266" s="116"/>
      <c r="DB266" s="116"/>
      <c r="DC266" s="116"/>
      <c r="DD266" s="116"/>
      <c r="DE266" s="116"/>
      <c r="DF266" s="116"/>
      <c r="DG266" s="116"/>
      <c r="DH266" s="116"/>
      <c r="DI266" s="116"/>
      <c r="DJ266" s="116"/>
      <c r="DK266" s="116"/>
      <c r="DL266" s="116"/>
      <c r="DM266" s="116"/>
      <c r="DN266" s="116"/>
      <c r="DO266" s="116"/>
      <c r="DP266" s="116"/>
      <c r="DQ266" s="116"/>
      <c r="DR266" s="116"/>
      <c r="DS266" s="116"/>
      <c r="DT266" s="116"/>
      <c r="DU266" s="116"/>
      <c r="DV266" s="116"/>
      <c r="DW266" s="116"/>
      <c r="DX266" s="116"/>
      <c r="DY266" s="116"/>
      <c r="DZ266" s="116"/>
      <c r="EA266" s="116"/>
    </row>
    <row r="267" spans="1:131" ht="11.25" customHeight="1" x14ac:dyDescent="0.15">
      <c r="A267" s="113" t="s">
        <v>354</v>
      </c>
      <c r="B267" s="124" t="s">
        <v>355</v>
      </c>
      <c r="C267" s="127"/>
      <c r="D267" s="112">
        <f t="shared" ref="D267" si="1613">BS267</f>
        <v>20</v>
      </c>
      <c r="E267" s="710" t="s">
        <v>89</v>
      </c>
      <c r="F267" s="711">
        <f t="shared" ref="F267" si="1614">BQ267</f>
        <v>0</v>
      </c>
      <c r="G267" s="132">
        <v>30</v>
      </c>
      <c r="H267" s="210"/>
      <c r="I267" s="211">
        <v>4508875</v>
      </c>
      <c r="J267" s="212"/>
      <c r="K267" s="552"/>
      <c r="L267" s="553"/>
      <c r="M267" s="212"/>
      <c r="N267" s="213"/>
      <c r="O267" s="214">
        <f t="shared" ref="O267" si="1615">IF($D$18="YES", (N267), (0))</f>
        <v>0</v>
      </c>
      <c r="P267" s="190"/>
      <c r="Q267" s="213"/>
      <c r="R267" s="214">
        <f t="shared" ref="R267" si="1616">IF($D$18="YES", (Q267), (0))</f>
        <v>0</v>
      </c>
      <c r="S267" s="190"/>
      <c r="T267" s="213"/>
      <c r="U267" s="214">
        <f t="shared" ref="U267" si="1617">IF($D$18="YES", (T267), (0))</f>
        <v>0</v>
      </c>
      <c r="V267" s="190"/>
      <c r="W267" s="213"/>
      <c r="X267" s="214">
        <f t="shared" ref="X267" si="1618">IF($D$18="YES", (W267), (0))</f>
        <v>0</v>
      </c>
      <c r="Y267" s="190"/>
      <c r="Z267" s="186"/>
      <c r="AA267" s="207"/>
      <c r="AB267" s="215"/>
      <c r="AC267" s="190"/>
      <c r="AD267" s="156">
        <f t="shared" ref="AD267" si="1619">SUM(N267,O267,Q267,R267,T267,U267,W267,X267)</f>
        <v>0</v>
      </c>
      <c r="AE267" s="156"/>
      <c r="AF267" s="117"/>
      <c r="AG267" s="156"/>
      <c r="AH267" s="355"/>
      <c r="AI267" s="368">
        <f t="shared" ref="AI267" si="1620">N267*G267</f>
        <v>0</v>
      </c>
      <c r="AJ267" s="354"/>
      <c r="AK267" s="368">
        <f t="shared" ref="AK267" si="1621">Q267*G267</f>
        <v>0</v>
      </c>
      <c r="AL267" s="354"/>
      <c r="AM267" s="368">
        <f t="shared" ref="AM267" si="1622">T267*G267</f>
        <v>0</v>
      </c>
      <c r="AN267" s="354"/>
      <c r="AO267" s="368">
        <f t="shared" ref="AO267" si="1623">W267*G267</f>
        <v>0</v>
      </c>
      <c r="AP267" s="354"/>
      <c r="AQ267" s="368">
        <f t="shared" ref="AQ267" si="1624">SUM(AI267,AK267,AM267,AO267)</f>
        <v>0</v>
      </c>
      <c r="AR267" s="354"/>
      <c r="AS267" s="354"/>
      <c r="AT267" s="369">
        <f t="shared" ref="AT267" si="1625">(N267*G267)*F267</f>
        <v>0</v>
      </c>
      <c r="AU267" s="354"/>
      <c r="AV267" s="369">
        <f t="shared" ref="AV267" si="1626">(Q267*G267)*F267</f>
        <v>0</v>
      </c>
      <c r="AW267" s="354"/>
      <c r="AX267" s="369">
        <f t="shared" ref="AX267" si="1627">(T267*G267)*F267</f>
        <v>0</v>
      </c>
      <c r="AY267" s="354"/>
      <c r="AZ267" s="369">
        <f t="shared" ref="AZ267" si="1628">(W267*G267)*F267</f>
        <v>0</v>
      </c>
      <c r="BA267" s="354"/>
      <c r="BB267" s="369">
        <f t="shared" ref="BB267" si="1629">SUM(AS267:BA267)</f>
        <v>0</v>
      </c>
      <c r="BC267" s="150"/>
      <c r="BD267" s="116"/>
      <c r="BE267" s="367"/>
      <c r="BF267" s="367"/>
      <c r="BG267" s="367"/>
      <c r="BH267" s="367"/>
      <c r="BI267" s="367"/>
      <c r="BJ267" s="367"/>
      <c r="BK267" s="367">
        <f t="shared" ref="BK267:BK277" si="1630">IF($N$18&lt;BK$24,0,IF($N$18&gt;BK$25,0,$BE267))</f>
        <v>0</v>
      </c>
      <c r="BL267" s="367">
        <f t="shared" ref="BL267:BL277" si="1631">IF($N$18&lt;BL$24,0,IF($N$18&gt;BL$25,0,$BF267))</f>
        <v>0</v>
      </c>
      <c r="BM267" s="367">
        <f t="shared" ref="BM267:BM277" si="1632">IF($N$18&lt;BM$24,0,IF($N$18&gt;BM$25,0,$BG267))</f>
        <v>0</v>
      </c>
      <c r="BN267" s="367">
        <f t="shared" ref="BN267:BN277" si="1633">IF($N$18&lt;BN$24,0,IF($N$18&gt;BN$25,0,$BH267))</f>
        <v>0</v>
      </c>
      <c r="BO267" s="367">
        <f t="shared" ref="BO267:BO277" si="1634">IF($N$18&lt;BO$24,0,IF($N$18&gt;BO$25,0,$BI267))</f>
        <v>0</v>
      </c>
      <c r="BP267" s="367">
        <f t="shared" ref="BP267:BP277" si="1635">IF($N$18&lt;BP$24,0,IF($N$18&gt;BP$25,0,$BJ267))</f>
        <v>0</v>
      </c>
      <c r="BQ267" s="383">
        <f t="shared" ref="BQ267" si="1636">SUM(BK267:BP267)</f>
        <v>0</v>
      </c>
      <c r="BR267" s="146"/>
      <c r="BS267" s="441">
        <v>20</v>
      </c>
      <c r="BT267" s="116"/>
      <c r="BU267" s="116"/>
      <c r="BV267" s="116"/>
      <c r="BW267" s="116"/>
      <c r="BX267" s="116"/>
      <c r="BY267" s="116"/>
      <c r="BZ267" s="116"/>
      <c r="CA267" s="116"/>
      <c r="CB267" s="116"/>
      <c r="CC267" s="116"/>
      <c r="CD267" s="116"/>
      <c r="CE267" s="116"/>
      <c r="CF267" s="116"/>
      <c r="CG267" s="116"/>
      <c r="CH267" s="116"/>
      <c r="CI267" s="116"/>
      <c r="CJ267" s="116"/>
      <c r="CK267" s="116"/>
      <c r="CL267" s="116"/>
      <c r="CM267" s="116"/>
      <c r="CN267" s="116"/>
      <c r="CO267" s="116"/>
      <c r="CP267" s="116"/>
      <c r="CQ267" s="116"/>
      <c r="CR267" s="116"/>
      <c r="CS267" s="116"/>
      <c r="CT267" s="116"/>
      <c r="CU267" s="116"/>
      <c r="CV267" s="116"/>
      <c r="CW267" s="116"/>
      <c r="CX267" s="116"/>
      <c r="CY267" s="116"/>
      <c r="CZ267" s="116"/>
      <c r="DA267" s="116"/>
      <c r="DB267" s="116"/>
      <c r="DC267" s="116"/>
      <c r="DD267" s="116"/>
      <c r="DE267" s="116"/>
      <c r="DF267" s="116"/>
      <c r="DG267" s="116"/>
      <c r="DH267" s="116"/>
      <c r="DI267" s="116"/>
      <c r="DJ267" s="116"/>
      <c r="DK267" s="116"/>
      <c r="DL267" s="116"/>
      <c r="DM267" s="116"/>
      <c r="DN267" s="116"/>
      <c r="DO267" s="116"/>
      <c r="DP267" s="116"/>
      <c r="DQ267" s="116"/>
      <c r="DR267" s="116"/>
      <c r="DS267" s="116"/>
      <c r="DT267" s="116"/>
      <c r="DU267" s="116"/>
      <c r="DV267" s="116"/>
      <c r="DW267" s="116"/>
      <c r="DX267" s="116"/>
      <c r="DY267" s="116"/>
      <c r="DZ267" s="116"/>
      <c r="EA267" s="116"/>
    </row>
    <row r="268" spans="1:131" ht="11.25" customHeight="1" x14ac:dyDescent="0.15">
      <c r="A268" s="113" t="s">
        <v>356</v>
      </c>
      <c r="B268" s="124"/>
      <c r="C268" s="127"/>
      <c r="D268" s="112">
        <f t="shared" ref="D268:D276" si="1637">BS268</f>
        <v>17</v>
      </c>
      <c r="E268" s="710" t="s">
        <v>129</v>
      </c>
      <c r="F268" s="711">
        <f t="shared" ref="F268:F276" si="1638">BQ268</f>
        <v>0</v>
      </c>
      <c r="G268" s="209">
        <v>25</v>
      </c>
      <c r="H268" s="210"/>
      <c r="I268" s="211">
        <v>4508900</v>
      </c>
      <c r="J268" s="212"/>
      <c r="K268" s="552"/>
      <c r="L268" s="553"/>
      <c r="M268" s="212"/>
      <c r="N268" s="213"/>
      <c r="O268" s="214">
        <f t="shared" ref="O268:O274" si="1639">IF($D$18="YES", (N268), (0))</f>
        <v>0</v>
      </c>
      <c r="P268" s="190"/>
      <c r="Q268" s="213"/>
      <c r="R268" s="214">
        <f t="shared" ref="R268:R274" si="1640">IF($D$18="YES", (Q268), (0))</f>
        <v>0</v>
      </c>
      <c r="S268" s="190"/>
      <c r="T268" s="213"/>
      <c r="U268" s="214">
        <f t="shared" ref="U268:U274" si="1641">IF($D$18="YES", (T268), (0))</f>
        <v>0</v>
      </c>
      <c r="V268" s="190"/>
      <c r="W268" s="213"/>
      <c r="X268" s="214">
        <f t="shared" ref="X268:X274" si="1642">IF($D$18="YES", (W268), (0))</f>
        <v>0</v>
      </c>
      <c r="Y268" s="190"/>
      <c r="Z268" s="186"/>
      <c r="AA268" s="207"/>
      <c r="AB268" s="215"/>
      <c r="AC268" s="190"/>
      <c r="AD268" s="156">
        <f t="shared" ref="AD268:AD276" si="1643">SUM(N268,O268,Q268,R268,T268,U268,W268,X268)</f>
        <v>0</v>
      </c>
      <c r="AE268" s="156"/>
      <c r="AF268" s="117"/>
      <c r="AG268" s="156"/>
      <c r="AH268" s="355"/>
      <c r="AI268" s="368">
        <f t="shared" ref="AI268:AI276" si="1644">N268*G268</f>
        <v>0</v>
      </c>
      <c r="AJ268" s="354"/>
      <c r="AK268" s="368">
        <f t="shared" ref="AK268:AK276" si="1645">Q268*G268</f>
        <v>0</v>
      </c>
      <c r="AL268" s="354"/>
      <c r="AM268" s="368">
        <f t="shared" ref="AM268:AM276" si="1646">T268*G268</f>
        <v>0</v>
      </c>
      <c r="AN268" s="354"/>
      <c r="AO268" s="368">
        <f t="shared" ref="AO268:AO276" si="1647">W268*G268</f>
        <v>0</v>
      </c>
      <c r="AP268" s="354"/>
      <c r="AQ268" s="368">
        <f t="shared" si="1495"/>
        <v>0</v>
      </c>
      <c r="AR268" s="354"/>
      <c r="AS268" s="354"/>
      <c r="AT268" s="369">
        <f t="shared" ref="AT268:AT276" si="1648">(N268*G268)*F268</f>
        <v>0</v>
      </c>
      <c r="AU268" s="354"/>
      <c r="AV268" s="369">
        <f t="shared" ref="AV268:AV276" si="1649">(Q268*G268)*F268</f>
        <v>0</v>
      </c>
      <c r="AW268" s="354"/>
      <c r="AX268" s="369">
        <f t="shared" ref="AX268:AX276" si="1650">(T268*G268)*F268</f>
        <v>0</v>
      </c>
      <c r="AY268" s="354"/>
      <c r="AZ268" s="369">
        <f t="shared" ref="AZ268:AZ276" si="1651">(W268*G268)*F268</f>
        <v>0</v>
      </c>
      <c r="BA268" s="354"/>
      <c r="BB268" s="369">
        <f t="shared" ref="BB268:BB276" si="1652">SUM(AS268:BA268)</f>
        <v>0</v>
      </c>
      <c r="BC268" s="150"/>
      <c r="BD268" s="116"/>
      <c r="BE268" s="367"/>
      <c r="BF268" s="367"/>
      <c r="BG268" s="367"/>
      <c r="BH268" s="367"/>
      <c r="BI268" s="367"/>
      <c r="BJ268" s="367"/>
      <c r="BK268" s="367">
        <f t="shared" si="1630"/>
        <v>0</v>
      </c>
      <c r="BL268" s="367">
        <f t="shared" si="1631"/>
        <v>0</v>
      </c>
      <c r="BM268" s="367">
        <f t="shared" si="1632"/>
        <v>0</v>
      </c>
      <c r="BN268" s="367">
        <f t="shared" si="1633"/>
        <v>0</v>
      </c>
      <c r="BO268" s="367">
        <f t="shared" si="1634"/>
        <v>0</v>
      </c>
      <c r="BP268" s="367">
        <f t="shared" si="1635"/>
        <v>0</v>
      </c>
      <c r="BQ268" s="383">
        <f t="shared" ref="BQ268:BQ276" si="1653">SUM(BK268:BP268)</f>
        <v>0</v>
      </c>
      <c r="BR268" s="146"/>
      <c r="BS268" s="441">
        <v>17</v>
      </c>
      <c r="BT268" s="116"/>
      <c r="BU268" s="116"/>
      <c r="BV268" s="116"/>
      <c r="BW268" s="116"/>
      <c r="BX268" s="116"/>
      <c r="BY268" s="116"/>
      <c r="BZ268" s="116"/>
      <c r="CA268" s="116"/>
      <c r="CB268" s="116"/>
      <c r="CC268" s="116"/>
      <c r="CD268" s="116"/>
      <c r="CE268" s="116"/>
      <c r="CF268" s="116"/>
      <c r="CG268" s="116"/>
      <c r="CH268" s="116"/>
      <c r="CI268" s="116"/>
      <c r="CJ268" s="116"/>
      <c r="CK268" s="116"/>
      <c r="CL268" s="116"/>
      <c r="CM268" s="116"/>
      <c r="CN268" s="116"/>
      <c r="CO268" s="116"/>
      <c r="CP268" s="116"/>
      <c r="CQ268" s="116"/>
      <c r="CR268" s="116"/>
      <c r="CS268" s="116"/>
      <c r="CT268" s="116"/>
      <c r="CU268" s="116"/>
      <c r="CV268" s="116"/>
      <c r="CW268" s="116"/>
      <c r="CX268" s="116"/>
      <c r="CY268" s="116"/>
      <c r="CZ268" s="116"/>
      <c r="DA268" s="116"/>
      <c r="DB268" s="116"/>
      <c r="DC268" s="116"/>
      <c r="DD268" s="116"/>
      <c r="DE268" s="116"/>
      <c r="DF268" s="116"/>
      <c r="DG268" s="116"/>
      <c r="DH268" s="116"/>
      <c r="DI268" s="116"/>
      <c r="DJ268" s="116"/>
      <c r="DK268" s="116"/>
      <c r="DL268" s="116"/>
      <c r="DM268" s="116"/>
      <c r="DN268" s="116"/>
      <c r="DO268" s="116"/>
      <c r="DP268" s="116"/>
      <c r="DQ268" s="116"/>
      <c r="DR268" s="116"/>
      <c r="DS268" s="116"/>
      <c r="DT268" s="116"/>
      <c r="DU268" s="116"/>
      <c r="DV268" s="116"/>
      <c r="DW268" s="116"/>
      <c r="DX268" s="116"/>
      <c r="DY268" s="116"/>
      <c r="DZ268" s="116"/>
      <c r="EA268" s="116"/>
    </row>
    <row r="269" spans="1:131" ht="11.25" customHeight="1" x14ac:dyDescent="0.15">
      <c r="A269" s="113" t="s">
        <v>357</v>
      </c>
      <c r="B269" s="124" t="s">
        <v>358</v>
      </c>
      <c r="C269" s="133"/>
      <c r="D269" s="112" t="str">
        <f t="shared" si="1637"/>
        <v>S/O</v>
      </c>
      <c r="E269" s="710" t="s">
        <v>89</v>
      </c>
      <c r="F269" s="711">
        <f t="shared" si="1638"/>
        <v>0</v>
      </c>
      <c r="G269" s="132">
        <v>30</v>
      </c>
      <c r="H269" s="210"/>
      <c r="I269" s="211">
        <v>4508865</v>
      </c>
      <c r="J269" s="212"/>
      <c r="K269" s="552"/>
      <c r="L269" s="553"/>
      <c r="M269" s="212"/>
      <c r="N269" s="213"/>
      <c r="O269" s="214">
        <f t="shared" si="1639"/>
        <v>0</v>
      </c>
      <c r="P269" s="190"/>
      <c r="Q269" s="213"/>
      <c r="R269" s="214">
        <f t="shared" si="1640"/>
        <v>0</v>
      </c>
      <c r="S269" s="190"/>
      <c r="T269" s="213"/>
      <c r="U269" s="214">
        <f t="shared" si="1641"/>
        <v>0</v>
      </c>
      <c r="V269" s="190"/>
      <c r="W269" s="213"/>
      <c r="X269" s="214">
        <f t="shared" si="1642"/>
        <v>0</v>
      </c>
      <c r="Y269" s="190"/>
      <c r="Z269" s="186"/>
      <c r="AA269" s="207"/>
      <c r="AB269" s="215"/>
      <c r="AC269" s="190"/>
      <c r="AD269" s="156">
        <f t="shared" si="1643"/>
        <v>0</v>
      </c>
      <c r="AE269" s="156"/>
      <c r="AF269" s="117"/>
      <c r="AG269" s="156"/>
      <c r="AH269" s="355"/>
      <c r="AI269" s="368">
        <f t="shared" si="1644"/>
        <v>0</v>
      </c>
      <c r="AJ269" s="354"/>
      <c r="AK269" s="368">
        <f t="shared" si="1645"/>
        <v>0</v>
      </c>
      <c r="AL269" s="354"/>
      <c r="AM269" s="368">
        <f t="shared" si="1646"/>
        <v>0</v>
      </c>
      <c r="AN269" s="354"/>
      <c r="AO269" s="368">
        <f t="shared" si="1647"/>
        <v>0</v>
      </c>
      <c r="AP269" s="354"/>
      <c r="AQ269" s="368">
        <f t="shared" si="1495"/>
        <v>0</v>
      </c>
      <c r="AR269" s="354"/>
      <c r="AS269" s="354"/>
      <c r="AT269" s="369">
        <f t="shared" si="1648"/>
        <v>0</v>
      </c>
      <c r="AU269" s="354"/>
      <c r="AV269" s="369">
        <f t="shared" si="1649"/>
        <v>0</v>
      </c>
      <c r="AW269" s="354"/>
      <c r="AX269" s="369">
        <f t="shared" si="1650"/>
        <v>0</v>
      </c>
      <c r="AY269" s="354"/>
      <c r="AZ269" s="369">
        <f t="shared" si="1651"/>
        <v>0</v>
      </c>
      <c r="BA269" s="354"/>
      <c r="BB269" s="369">
        <f t="shared" si="1652"/>
        <v>0</v>
      </c>
      <c r="BC269" s="150"/>
      <c r="BD269" s="116"/>
      <c r="BE269" s="367"/>
      <c r="BF269" s="367"/>
      <c r="BG269" s="367"/>
      <c r="BH269" s="367"/>
      <c r="BI269" s="367"/>
      <c r="BJ269" s="367"/>
      <c r="BK269" s="367">
        <f t="shared" si="1630"/>
        <v>0</v>
      </c>
      <c r="BL269" s="367">
        <f t="shared" si="1631"/>
        <v>0</v>
      </c>
      <c r="BM269" s="367">
        <f t="shared" si="1632"/>
        <v>0</v>
      </c>
      <c r="BN269" s="367">
        <f t="shared" si="1633"/>
        <v>0</v>
      </c>
      <c r="BO269" s="367">
        <f t="shared" si="1634"/>
        <v>0</v>
      </c>
      <c r="BP269" s="367">
        <f t="shared" si="1635"/>
        <v>0</v>
      </c>
      <c r="BQ269" s="383">
        <f t="shared" si="1653"/>
        <v>0</v>
      </c>
      <c r="BR269" s="146"/>
      <c r="BS269" s="441" t="s">
        <v>90</v>
      </c>
      <c r="BT269" s="116"/>
      <c r="BU269" s="116"/>
      <c r="BV269" s="116"/>
      <c r="BW269" s="116"/>
      <c r="BX269" s="116"/>
      <c r="BY269" s="116"/>
      <c r="BZ269" s="116"/>
      <c r="CA269" s="116"/>
      <c r="CB269" s="116"/>
      <c r="CC269" s="116"/>
      <c r="CD269" s="116"/>
      <c r="CE269" s="116"/>
      <c r="CF269" s="116"/>
      <c r="CG269" s="116"/>
      <c r="CH269" s="116"/>
      <c r="CI269" s="116"/>
      <c r="CJ269" s="116"/>
      <c r="CK269" s="116"/>
      <c r="CL269" s="116"/>
      <c r="CM269" s="116"/>
      <c r="CN269" s="116"/>
      <c r="CO269" s="116"/>
      <c r="CP269" s="116"/>
      <c r="CQ269" s="116"/>
      <c r="CR269" s="116"/>
      <c r="CS269" s="116"/>
      <c r="CT269" s="116"/>
      <c r="CU269" s="116"/>
      <c r="CV269" s="116"/>
      <c r="CW269" s="116"/>
      <c r="CX269" s="116"/>
      <c r="CY269" s="116"/>
      <c r="CZ269" s="116"/>
      <c r="DA269" s="116"/>
      <c r="DB269" s="116"/>
      <c r="DC269" s="116"/>
      <c r="DD269" s="116"/>
      <c r="DE269" s="116"/>
      <c r="DF269" s="116"/>
      <c r="DG269" s="116"/>
      <c r="DH269" s="116"/>
      <c r="DI269" s="116"/>
      <c r="DJ269" s="116"/>
      <c r="DK269" s="116"/>
      <c r="DL269" s="116"/>
      <c r="DM269" s="116"/>
      <c r="DN269" s="116"/>
      <c r="DO269" s="116"/>
      <c r="DP269" s="116"/>
      <c r="DQ269" s="116"/>
      <c r="DR269" s="116"/>
      <c r="DS269" s="116"/>
      <c r="DT269" s="116"/>
      <c r="DU269" s="116"/>
      <c r="DV269" s="116"/>
      <c r="DW269" s="116"/>
      <c r="DX269" s="116"/>
      <c r="DY269" s="116"/>
      <c r="DZ269" s="116"/>
      <c r="EA269" s="116"/>
    </row>
    <row r="270" spans="1:131" ht="11.25" customHeight="1" x14ac:dyDescent="0.15">
      <c r="A270" s="113" t="s">
        <v>359</v>
      </c>
      <c r="B270" s="124" t="s">
        <v>360</v>
      </c>
      <c r="C270" s="127"/>
      <c r="D270" s="112" t="str">
        <f t="shared" si="1637"/>
        <v>S/O</v>
      </c>
      <c r="E270" s="710" t="s">
        <v>89</v>
      </c>
      <c r="F270" s="711">
        <f t="shared" si="1638"/>
        <v>0</v>
      </c>
      <c r="G270" s="132">
        <v>30</v>
      </c>
      <c r="H270" s="210"/>
      <c r="I270" s="228">
        <v>4509005</v>
      </c>
      <c r="J270" s="212"/>
      <c r="K270" s="552"/>
      <c r="L270" s="553"/>
      <c r="M270" s="212"/>
      <c r="N270" s="213"/>
      <c r="O270" s="214">
        <f t="shared" si="1639"/>
        <v>0</v>
      </c>
      <c r="P270" s="190"/>
      <c r="Q270" s="213"/>
      <c r="R270" s="214">
        <f t="shared" si="1640"/>
        <v>0</v>
      </c>
      <c r="S270" s="190"/>
      <c r="T270" s="213"/>
      <c r="U270" s="214">
        <f t="shared" si="1641"/>
        <v>0</v>
      </c>
      <c r="V270" s="190"/>
      <c r="W270" s="213"/>
      <c r="X270" s="214">
        <f t="shared" si="1642"/>
        <v>0</v>
      </c>
      <c r="Y270" s="190"/>
      <c r="Z270" s="186"/>
      <c r="AA270" s="207"/>
      <c r="AB270" s="215"/>
      <c r="AC270" s="190"/>
      <c r="AD270" s="156">
        <f t="shared" si="1643"/>
        <v>0</v>
      </c>
      <c r="AE270" s="156"/>
      <c r="AF270" s="117"/>
      <c r="AG270" s="156"/>
      <c r="AH270" s="355"/>
      <c r="AI270" s="368">
        <f t="shared" si="1644"/>
        <v>0</v>
      </c>
      <c r="AJ270" s="354"/>
      <c r="AK270" s="368">
        <f t="shared" si="1645"/>
        <v>0</v>
      </c>
      <c r="AL270" s="354"/>
      <c r="AM270" s="368">
        <f t="shared" si="1646"/>
        <v>0</v>
      </c>
      <c r="AN270" s="354"/>
      <c r="AO270" s="368">
        <f t="shared" si="1647"/>
        <v>0</v>
      </c>
      <c r="AP270" s="354"/>
      <c r="AQ270" s="368">
        <f t="shared" si="1495"/>
        <v>0</v>
      </c>
      <c r="AR270" s="354"/>
      <c r="AS270" s="354"/>
      <c r="AT270" s="369">
        <f t="shared" si="1648"/>
        <v>0</v>
      </c>
      <c r="AU270" s="354"/>
      <c r="AV270" s="369">
        <f t="shared" si="1649"/>
        <v>0</v>
      </c>
      <c r="AW270" s="354"/>
      <c r="AX270" s="369">
        <f t="shared" si="1650"/>
        <v>0</v>
      </c>
      <c r="AY270" s="354"/>
      <c r="AZ270" s="369">
        <f t="shared" si="1651"/>
        <v>0</v>
      </c>
      <c r="BA270" s="354"/>
      <c r="BB270" s="369">
        <f t="shared" si="1652"/>
        <v>0</v>
      </c>
      <c r="BC270" s="150"/>
      <c r="BD270" s="116"/>
      <c r="BE270" s="367"/>
      <c r="BF270" s="367"/>
      <c r="BG270" s="367"/>
      <c r="BH270" s="367"/>
      <c r="BI270" s="367"/>
      <c r="BJ270" s="367"/>
      <c r="BK270" s="367">
        <f t="shared" si="1630"/>
        <v>0</v>
      </c>
      <c r="BL270" s="367">
        <f t="shared" si="1631"/>
        <v>0</v>
      </c>
      <c r="BM270" s="367">
        <f t="shared" si="1632"/>
        <v>0</v>
      </c>
      <c r="BN270" s="367">
        <f t="shared" si="1633"/>
        <v>0</v>
      </c>
      <c r="BO270" s="367">
        <f t="shared" si="1634"/>
        <v>0</v>
      </c>
      <c r="BP270" s="367">
        <f t="shared" si="1635"/>
        <v>0</v>
      </c>
      <c r="BQ270" s="383">
        <f t="shared" si="1653"/>
        <v>0</v>
      </c>
      <c r="BR270" s="146"/>
      <c r="BS270" s="441" t="s">
        <v>90</v>
      </c>
      <c r="BT270" s="116"/>
      <c r="BU270" s="116"/>
      <c r="BV270" s="116"/>
      <c r="BW270" s="116"/>
      <c r="BX270" s="116"/>
      <c r="BY270" s="116"/>
      <c r="BZ270" s="116"/>
      <c r="CA270" s="116"/>
      <c r="CB270" s="116"/>
      <c r="CC270" s="116"/>
      <c r="CD270" s="116"/>
      <c r="CE270" s="116"/>
      <c r="CF270" s="116"/>
      <c r="CG270" s="116"/>
      <c r="CH270" s="116"/>
      <c r="CI270" s="116"/>
      <c r="CJ270" s="116"/>
      <c r="CK270" s="116"/>
      <c r="CL270" s="116"/>
      <c r="CM270" s="116"/>
      <c r="CN270" s="116"/>
      <c r="CO270" s="116"/>
      <c r="CP270" s="116"/>
      <c r="CQ270" s="116"/>
      <c r="CR270" s="116"/>
      <c r="CS270" s="116"/>
      <c r="CT270" s="116"/>
      <c r="CU270" s="116"/>
      <c r="CV270" s="116"/>
      <c r="CW270" s="116"/>
      <c r="CX270" s="116"/>
      <c r="CY270" s="116"/>
      <c r="CZ270" s="116"/>
      <c r="DA270" s="116"/>
      <c r="DB270" s="116"/>
      <c r="DC270" s="116"/>
      <c r="DD270" s="116"/>
      <c r="DE270" s="116"/>
      <c r="DF270" s="116"/>
      <c r="DG270" s="116"/>
      <c r="DH270" s="116"/>
      <c r="DI270" s="116"/>
      <c r="DJ270" s="116"/>
      <c r="DK270" s="116"/>
      <c r="DL270" s="116"/>
      <c r="DM270" s="116"/>
      <c r="DN270" s="116"/>
      <c r="DO270" s="116"/>
      <c r="DP270" s="116"/>
      <c r="DQ270" s="116"/>
      <c r="DR270" s="116"/>
      <c r="DS270" s="116"/>
      <c r="DT270" s="116"/>
      <c r="DU270" s="116"/>
      <c r="DV270" s="116"/>
      <c r="DW270" s="116"/>
      <c r="DX270" s="116"/>
      <c r="DY270" s="116"/>
      <c r="DZ270" s="116"/>
      <c r="EA270" s="116"/>
    </row>
    <row r="271" spans="1:131" ht="11.25" customHeight="1" x14ac:dyDescent="0.15">
      <c r="A271" s="113" t="s">
        <v>3429</v>
      </c>
      <c r="B271" s="124" t="s">
        <v>360</v>
      </c>
      <c r="C271" s="127"/>
      <c r="D271" s="112">
        <f t="shared" ref="D271" si="1654">BS271</f>
        <v>59</v>
      </c>
      <c r="E271" s="710" t="s">
        <v>102</v>
      </c>
      <c r="F271" s="711">
        <f t="shared" ref="F271" si="1655">BQ271</f>
        <v>0</v>
      </c>
      <c r="G271" s="132">
        <v>50</v>
      </c>
      <c r="H271" s="210"/>
      <c r="I271" s="228">
        <v>4909008</v>
      </c>
      <c r="J271" s="212"/>
      <c r="K271" s="552"/>
      <c r="L271" s="553"/>
      <c r="M271" s="212"/>
      <c r="N271" s="213"/>
      <c r="O271" s="214">
        <f t="shared" ref="O271" si="1656">IF($D$18="YES", (N271), (0))</f>
        <v>0</v>
      </c>
      <c r="P271" s="190"/>
      <c r="Q271" s="213"/>
      <c r="R271" s="214">
        <f t="shared" ref="R271" si="1657">IF($D$18="YES", (Q271), (0))</f>
        <v>0</v>
      </c>
      <c r="S271" s="190"/>
      <c r="T271" s="213"/>
      <c r="U271" s="214">
        <f t="shared" ref="U271" si="1658">IF($D$18="YES", (T271), (0))</f>
        <v>0</v>
      </c>
      <c r="V271" s="190"/>
      <c r="W271" s="213"/>
      <c r="X271" s="214">
        <f t="shared" ref="X271" si="1659">IF($D$18="YES", (W271), (0))</f>
        <v>0</v>
      </c>
      <c r="Y271" s="190"/>
      <c r="Z271" s="186"/>
      <c r="AA271" s="207"/>
      <c r="AB271" s="215"/>
      <c r="AC271" s="190"/>
      <c r="AD271" s="156">
        <f t="shared" ref="AD271" si="1660">SUM(N271,O271,Q271,R271,T271,U271,W271,X271)</f>
        <v>0</v>
      </c>
      <c r="AE271" s="156"/>
      <c r="AF271" s="117"/>
      <c r="AG271" s="156"/>
      <c r="AH271" s="355"/>
      <c r="AI271" s="368">
        <f t="shared" ref="AI271" si="1661">N271*G271</f>
        <v>0</v>
      </c>
      <c r="AJ271" s="354"/>
      <c r="AK271" s="368">
        <f t="shared" ref="AK271" si="1662">Q271*G271</f>
        <v>0</v>
      </c>
      <c r="AL271" s="354"/>
      <c r="AM271" s="368">
        <f t="shared" ref="AM271" si="1663">T271*G271</f>
        <v>0</v>
      </c>
      <c r="AN271" s="354"/>
      <c r="AO271" s="368">
        <f t="shared" ref="AO271" si="1664">W271*G271</f>
        <v>0</v>
      </c>
      <c r="AP271" s="354"/>
      <c r="AQ271" s="368">
        <f t="shared" ref="AQ271" si="1665">SUM(AI271,AK271,AM271,AO271)</f>
        <v>0</v>
      </c>
      <c r="AR271" s="354"/>
      <c r="AS271" s="354"/>
      <c r="AT271" s="369">
        <f t="shared" ref="AT271" si="1666">(N271*G271)*F271</f>
        <v>0</v>
      </c>
      <c r="AU271" s="354"/>
      <c r="AV271" s="369">
        <f t="shared" ref="AV271" si="1667">(Q271*G271)*F271</f>
        <v>0</v>
      </c>
      <c r="AW271" s="354"/>
      <c r="AX271" s="369">
        <f t="shared" ref="AX271" si="1668">(T271*G271)*F271</f>
        <v>0</v>
      </c>
      <c r="AY271" s="354"/>
      <c r="AZ271" s="369">
        <f t="shared" ref="AZ271" si="1669">(W271*G271)*F271</f>
        <v>0</v>
      </c>
      <c r="BA271" s="354"/>
      <c r="BB271" s="369">
        <f t="shared" ref="BB271" si="1670">SUM(AS271:BA271)</f>
        <v>0</v>
      </c>
      <c r="BC271" s="150"/>
      <c r="BD271" s="116"/>
      <c r="BE271" s="367"/>
      <c r="BF271" s="367"/>
      <c r="BG271" s="367"/>
      <c r="BH271" s="367"/>
      <c r="BI271" s="367"/>
      <c r="BJ271" s="367"/>
      <c r="BK271" s="367">
        <f t="shared" si="1630"/>
        <v>0</v>
      </c>
      <c r="BL271" s="367">
        <f t="shared" si="1631"/>
        <v>0</v>
      </c>
      <c r="BM271" s="367">
        <f t="shared" si="1632"/>
        <v>0</v>
      </c>
      <c r="BN271" s="367">
        <f t="shared" si="1633"/>
        <v>0</v>
      </c>
      <c r="BO271" s="367">
        <f t="shared" si="1634"/>
        <v>0</v>
      </c>
      <c r="BP271" s="367">
        <f t="shared" si="1635"/>
        <v>0</v>
      </c>
      <c r="BQ271" s="383">
        <f t="shared" ref="BQ271" si="1671">SUM(BK271:BP271)</f>
        <v>0</v>
      </c>
      <c r="BR271" s="146"/>
      <c r="BS271" s="441">
        <v>59</v>
      </c>
      <c r="BT271" s="116"/>
      <c r="BU271" s="116"/>
      <c r="BV271" s="116"/>
      <c r="BW271" s="116"/>
      <c r="BX271" s="116"/>
      <c r="BY271" s="116"/>
      <c r="BZ271" s="116"/>
      <c r="CA271" s="116"/>
      <c r="CB271" s="116"/>
      <c r="CC271" s="116"/>
      <c r="CD271" s="116"/>
      <c r="CE271" s="116"/>
      <c r="CF271" s="116"/>
      <c r="CG271" s="116"/>
      <c r="CH271" s="116"/>
      <c r="CI271" s="116"/>
      <c r="CJ271" s="116"/>
      <c r="CK271" s="116"/>
      <c r="CL271" s="116"/>
      <c r="CM271" s="116"/>
      <c r="CN271" s="116"/>
      <c r="CO271" s="116"/>
      <c r="CP271" s="116"/>
      <c r="CQ271" s="116"/>
      <c r="CR271" s="116"/>
      <c r="CS271" s="116"/>
      <c r="CT271" s="116"/>
      <c r="CU271" s="116"/>
      <c r="CV271" s="116"/>
      <c r="CW271" s="116"/>
      <c r="CX271" s="116"/>
      <c r="CY271" s="116"/>
      <c r="CZ271" s="116"/>
      <c r="DA271" s="116"/>
      <c r="DB271" s="116"/>
      <c r="DC271" s="116"/>
      <c r="DD271" s="116"/>
      <c r="DE271" s="116"/>
      <c r="DF271" s="116"/>
      <c r="DG271" s="116"/>
      <c r="DH271" s="116"/>
      <c r="DI271" s="116"/>
      <c r="DJ271" s="116"/>
      <c r="DK271" s="116"/>
      <c r="DL271" s="116"/>
      <c r="DM271" s="116"/>
      <c r="DN271" s="116"/>
      <c r="DO271" s="116"/>
      <c r="DP271" s="116"/>
      <c r="DQ271" s="116"/>
      <c r="DR271" s="116"/>
      <c r="DS271" s="116"/>
      <c r="DT271" s="116"/>
      <c r="DU271" s="116"/>
      <c r="DV271" s="116"/>
      <c r="DW271" s="116"/>
      <c r="DX271" s="116"/>
      <c r="DY271" s="116"/>
      <c r="DZ271" s="116"/>
      <c r="EA271" s="116"/>
    </row>
    <row r="272" spans="1:131" ht="11.25" customHeight="1" x14ac:dyDescent="0.15">
      <c r="A272" s="113" t="s">
        <v>361</v>
      </c>
      <c r="B272" s="124" t="s">
        <v>362</v>
      </c>
      <c r="C272" s="127"/>
      <c r="D272" s="112">
        <f t="shared" si="1637"/>
        <v>18</v>
      </c>
      <c r="E272" s="710" t="s">
        <v>89</v>
      </c>
      <c r="F272" s="711">
        <f t="shared" si="1638"/>
        <v>0</v>
      </c>
      <c r="G272" s="132">
        <v>30</v>
      </c>
      <c r="H272" s="210"/>
      <c r="I272" s="228">
        <v>4509085</v>
      </c>
      <c r="J272" s="212"/>
      <c r="K272" s="552"/>
      <c r="L272" s="553"/>
      <c r="M272" s="212"/>
      <c r="N272" s="213"/>
      <c r="O272" s="214">
        <f t="shared" si="1639"/>
        <v>0</v>
      </c>
      <c r="P272" s="190"/>
      <c r="Q272" s="213"/>
      <c r="R272" s="214">
        <f t="shared" si="1640"/>
        <v>0</v>
      </c>
      <c r="S272" s="190"/>
      <c r="T272" s="213"/>
      <c r="U272" s="214">
        <f t="shared" si="1641"/>
        <v>0</v>
      </c>
      <c r="V272" s="190"/>
      <c r="W272" s="213"/>
      <c r="X272" s="214">
        <f t="shared" si="1642"/>
        <v>0</v>
      </c>
      <c r="Y272" s="190"/>
      <c r="Z272" s="186"/>
      <c r="AA272" s="207"/>
      <c r="AB272" s="215"/>
      <c r="AC272" s="190"/>
      <c r="AD272" s="156">
        <f t="shared" si="1643"/>
        <v>0</v>
      </c>
      <c r="AE272" s="156"/>
      <c r="AF272" s="117"/>
      <c r="AG272" s="156"/>
      <c r="AH272" s="355"/>
      <c r="AI272" s="368">
        <f t="shared" si="1644"/>
        <v>0</v>
      </c>
      <c r="AJ272" s="354"/>
      <c r="AK272" s="368">
        <f t="shared" si="1645"/>
        <v>0</v>
      </c>
      <c r="AL272" s="354"/>
      <c r="AM272" s="368">
        <f t="shared" si="1646"/>
        <v>0</v>
      </c>
      <c r="AN272" s="354"/>
      <c r="AO272" s="368">
        <f t="shared" si="1647"/>
        <v>0</v>
      </c>
      <c r="AP272" s="354"/>
      <c r="AQ272" s="368">
        <f t="shared" si="1495"/>
        <v>0</v>
      </c>
      <c r="AR272" s="354"/>
      <c r="AS272" s="354"/>
      <c r="AT272" s="369">
        <f t="shared" si="1648"/>
        <v>0</v>
      </c>
      <c r="AU272" s="354"/>
      <c r="AV272" s="369">
        <f t="shared" si="1649"/>
        <v>0</v>
      </c>
      <c r="AW272" s="354"/>
      <c r="AX272" s="369">
        <f t="shared" si="1650"/>
        <v>0</v>
      </c>
      <c r="AY272" s="354"/>
      <c r="AZ272" s="369">
        <f t="shared" si="1651"/>
        <v>0</v>
      </c>
      <c r="BA272" s="354"/>
      <c r="BB272" s="369">
        <f t="shared" si="1652"/>
        <v>0</v>
      </c>
      <c r="BC272" s="150"/>
      <c r="BD272" s="116"/>
      <c r="BE272" s="367"/>
      <c r="BF272" s="367"/>
      <c r="BG272" s="367"/>
      <c r="BH272" s="367"/>
      <c r="BI272" s="367"/>
      <c r="BJ272" s="367"/>
      <c r="BK272" s="367">
        <f t="shared" si="1630"/>
        <v>0</v>
      </c>
      <c r="BL272" s="367">
        <f t="shared" si="1631"/>
        <v>0</v>
      </c>
      <c r="BM272" s="367">
        <f t="shared" si="1632"/>
        <v>0</v>
      </c>
      <c r="BN272" s="367">
        <f t="shared" si="1633"/>
        <v>0</v>
      </c>
      <c r="BO272" s="367">
        <f t="shared" si="1634"/>
        <v>0</v>
      </c>
      <c r="BP272" s="367">
        <f t="shared" si="1635"/>
        <v>0</v>
      </c>
      <c r="BQ272" s="383">
        <f t="shared" si="1653"/>
        <v>0</v>
      </c>
      <c r="BR272" s="146"/>
      <c r="BS272" s="441">
        <v>18</v>
      </c>
      <c r="BT272" s="116"/>
      <c r="BU272" s="116"/>
      <c r="BV272" s="116"/>
      <c r="BW272" s="116"/>
      <c r="BX272" s="116"/>
      <c r="BY272" s="116"/>
      <c r="BZ272" s="116"/>
      <c r="CA272" s="116"/>
      <c r="CB272" s="116"/>
      <c r="CC272" s="116"/>
      <c r="CD272" s="116"/>
      <c r="CE272" s="116"/>
      <c r="CF272" s="116"/>
      <c r="CG272" s="116"/>
      <c r="CH272" s="116"/>
      <c r="CI272" s="116"/>
      <c r="CJ272" s="116"/>
      <c r="CK272" s="116"/>
      <c r="CL272" s="116"/>
      <c r="CM272" s="116"/>
      <c r="CN272" s="116"/>
      <c r="CO272" s="116"/>
      <c r="CP272" s="116"/>
      <c r="CQ272" s="116"/>
      <c r="CR272" s="116"/>
      <c r="CS272" s="116"/>
      <c r="CT272" s="116"/>
      <c r="CU272" s="116"/>
      <c r="CV272" s="116"/>
      <c r="CW272" s="116"/>
      <c r="CX272" s="116"/>
      <c r="CY272" s="116"/>
      <c r="CZ272" s="116"/>
      <c r="DA272" s="116"/>
      <c r="DB272" s="116"/>
      <c r="DC272" s="116"/>
      <c r="DD272" s="116"/>
      <c r="DE272" s="116"/>
      <c r="DF272" s="116"/>
      <c r="DG272" s="116"/>
      <c r="DH272" s="116"/>
      <c r="DI272" s="116"/>
      <c r="DJ272" s="116"/>
      <c r="DK272" s="116"/>
      <c r="DL272" s="116"/>
      <c r="DM272" s="116"/>
      <c r="DN272" s="116"/>
      <c r="DO272" s="116"/>
      <c r="DP272" s="116"/>
      <c r="DQ272" s="116"/>
      <c r="DR272" s="116"/>
      <c r="DS272" s="116"/>
      <c r="DT272" s="116"/>
      <c r="DU272" s="116"/>
      <c r="DV272" s="116"/>
      <c r="DW272" s="116"/>
      <c r="DX272" s="116"/>
      <c r="DY272" s="116"/>
      <c r="DZ272" s="116"/>
      <c r="EA272" s="116"/>
    </row>
    <row r="273" spans="1:131" ht="11.25" customHeight="1" x14ac:dyDescent="0.15">
      <c r="A273" s="113" t="s">
        <v>363</v>
      </c>
      <c r="B273" s="124" t="s">
        <v>362</v>
      </c>
      <c r="C273" s="127"/>
      <c r="D273" s="112" t="str">
        <f t="shared" si="1637"/>
        <v>S/O</v>
      </c>
      <c r="E273" s="710" t="s">
        <v>152</v>
      </c>
      <c r="F273" s="711">
        <f t="shared" si="1638"/>
        <v>0</v>
      </c>
      <c r="G273" s="132">
        <v>72</v>
      </c>
      <c r="H273" s="210"/>
      <c r="I273" s="228">
        <v>4109087</v>
      </c>
      <c r="J273" s="212"/>
      <c r="K273" s="552"/>
      <c r="L273" s="553"/>
      <c r="M273" s="212"/>
      <c r="N273" s="213"/>
      <c r="O273" s="214">
        <f t="shared" ref="O273" si="1672">IF($D$18="YES", (N273), (0))</f>
        <v>0</v>
      </c>
      <c r="P273" s="190"/>
      <c r="Q273" s="213"/>
      <c r="R273" s="214">
        <f t="shared" ref="R273" si="1673">IF($D$18="YES", (Q273), (0))</f>
        <v>0</v>
      </c>
      <c r="S273" s="190"/>
      <c r="T273" s="213"/>
      <c r="U273" s="214">
        <f t="shared" ref="U273" si="1674">IF($D$18="YES", (T273), (0))</f>
        <v>0</v>
      </c>
      <c r="V273" s="190"/>
      <c r="W273" s="213"/>
      <c r="X273" s="214">
        <f t="shared" ref="X273" si="1675">IF($D$18="YES", (W273), (0))</f>
        <v>0</v>
      </c>
      <c r="Y273" s="190"/>
      <c r="Z273" s="186"/>
      <c r="AA273" s="207"/>
      <c r="AB273" s="215"/>
      <c r="AC273" s="190"/>
      <c r="AD273" s="156">
        <f t="shared" si="1643"/>
        <v>0</v>
      </c>
      <c r="AE273" s="156"/>
      <c r="AF273" s="117"/>
      <c r="AG273" s="156"/>
      <c r="AH273" s="355"/>
      <c r="AI273" s="368">
        <f t="shared" si="1644"/>
        <v>0</v>
      </c>
      <c r="AJ273" s="354"/>
      <c r="AK273" s="368">
        <f t="shared" si="1645"/>
        <v>0</v>
      </c>
      <c r="AL273" s="354"/>
      <c r="AM273" s="368">
        <f t="shared" si="1646"/>
        <v>0</v>
      </c>
      <c r="AN273" s="354"/>
      <c r="AO273" s="368">
        <f t="shared" si="1647"/>
        <v>0</v>
      </c>
      <c r="AP273" s="354"/>
      <c r="AQ273" s="368">
        <f t="shared" si="1495"/>
        <v>0</v>
      </c>
      <c r="AR273" s="354"/>
      <c r="AS273" s="354"/>
      <c r="AT273" s="369">
        <f t="shared" si="1648"/>
        <v>0</v>
      </c>
      <c r="AU273" s="354"/>
      <c r="AV273" s="369">
        <f t="shared" si="1649"/>
        <v>0</v>
      </c>
      <c r="AW273" s="354"/>
      <c r="AX273" s="369">
        <f t="shared" si="1650"/>
        <v>0</v>
      </c>
      <c r="AY273" s="354"/>
      <c r="AZ273" s="369">
        <f t="shared" si="1651"/>
        <v>0</v>
      </c>
      <c r="BA273" s="354"/>
      <c r="BB273" s="369">
        <f t="shared" si="1652"/>
        <v>0</v>
      </c>
      <c r="BC273" s="150"/>
      <c r="BD273" s="116"/>
      <c r="BE273" s="367"/>
      <c r="BF273" s="367"/>
      <c r="BG273" s="367"/>
      <c r="BH273" s="367"/>
      <c r="BI273" s="367"/>
      <c r="BJ273" s="367"/>
      <c r="BK273" s="367">
        <f t="shared" si="1630"/>
        <v>0</v>
      </c>
      <c r="BL273" s="367">
        <f t="shared" si="1631"/>
        <v>0</v>
      </c>
      <c r="BM273" s="367">
        <f t="shared" si="1632"/>
        <v>0</v>
      </c>
      <c r="BN273" s="367">
        <f t="shared" si="1633"/>
        <v>0</v>
      </c>
      <c r="BO273" s="367">
        <f t="shared" si="1634"/>
        <v>0</v>
      </c>
      <c r="BP273" s="367">
        <f t="shared" si="1635"/>
        <v>0</v>
      </c>
      <c r="BQ273" s="383">
        <f t="shared" si="1653"/>
        <v>0</v>
      </c>
      <c r="BR273" s="146"/>
      <c r="BS273" s="441" t="s">
        <v>90</v>
      </c>
      <c r="BT273" s="116"/>
      <c r="BU273" s="116"/>
      <c r="BV273" s="116"/>
      <c r="BW273" s="116"/>
      <c r="BX273" s="116"/>
      <c r="BY273" s="116"/>
      <c r="BZ273" s="116"/>
      <c r="CA273" s="116"/>
      <c r="CB273" s="116"/>
      <c r="CC273" s="116"/>
      <c r="CD273" s="116"/>
      <c r="CE273" s="116"/>
      <c r="CF273" s="116"/>
      <c r="CG273" s="116"/>
      <c r="CH273" s="116"/>
      <c r="CI273" s="116"/>
      <c r="CJ273" s="116"/>
      <c r="CK273" s="116"/>
      <c r="CL273" s="116"/>
      <c r="CM273" s="116"/>
      <c r="CN273" s="116"/>
      <c r="CO273" s="116"/>
      <c r="CP273" s="116"/>
      <c r="CQ273" s="116"/>
      <c r="CR273" s="116"/>
      <c r="CS273" s="116"/>
      <c r="CT273" s="116"/>
      <c r="CU273" s="116"/>
      <c r="CV273" s="116"/>
      <c r="CW273" s="116"/>
      <c r="CX273" s="116"/>
      <c r="CY273" s="116"/>
      <c r="CZ273" s="116"/>
      <c r="DA273" s="116"/>
      <c r="DB273" s="116"/>
      <c r="DC273" s="116"/>
      <c r="DD273" s="116"/>
      <c r="DE273" s="116"/>
      <c r="DF273" s="116"/>
      <c r="DG273" s="116"/>
      <c r="DH273" s="116"/>
      <c r="DI273" s="116"/>
      <c r="DJ273" s="116"/>
      <c r="DK273" s="116"/>
      <c r="DL273" s="116"/>
      <c r="DM273" s="116"/>
      <c r="DN273" s="116"/>
      <c r="DO273" s="116"/>
      <c r="DP273" s="116"/>
      <c r="DQ273" s="116"/>
      <c r="DR273" s="116"/>
      <c r="DS273" s="116"/>
      <c r="DT273" s="116"/>
      <c r="DU273" s="116"/>
      <c r="DV273" s="116"/>
      <c r="DW273" s="116"/>
      <c r="DX273" s="116"/>
      <c r="DY273" s="116"/>
      <c r="DZ273" s="116"/>
      <c r="EA273" s="116"/>
    </row>
    <row r="274" spans="1:131" ht="11.25" customHeight="1" x14ac:dyDescent="0.15">
      <c r="A274" s="113" t="s">
        <v>364</v>
      </c>
      <c r="B274" s="124" t="s">
        <v>365</v>
      </c>
      <c r="C274" s="127"/>
      <c r="D274" s="112" t="str">
        <f t="shared" si="1637"/>
        <v>S/O</v>
      </c>
      <c r="E274" s="710" t="s">
        <v>89</v>
      </c>
      <c r="F274" s="711">
        <f t="shared" si="1638"/>
        <v>0</v>
      </c>
      <c r="G274" s="132">
        <v>30</v>
      </c>
      <c r="H274" s="210"/>
      <c r="I274" s="228">
        <v>4509095</v>
      </c>
      <c r="J274" s="212"/>
      <c r="K274" s="552"/>
      <c r="L274" s="553"/>
      <c r="M274" s="212"/>
      <c r="N274" s="213"/>
      <c r="O274" s="214">
        <f t="shared" si="1639"/>
        <v>0</v>
      </c>
      <c r="P274" s="190"/>
      <c r="Q274" s="213"/>
      <c r="R274" s="214">
        <f t="shared" si="1640"/>
        <v>0</v>
      </c>
      <c r="S274" s="190"/>
      <c r="T274" s="213"/>
      <c r="U274" s="214">
        <f t="shared" si="1641"/>
        <v>0</v>
      </c>
      <c r="V274" s="190"/>
      <c r="W274" s="213"/>
      <c r="X274" s="214">
        <f t="shared" si="1642"/>
        <v>0</v>
      </c>
      <c r="Y274" s="190"/>
      <c r="Z274" s="186"/>
      <c r="AA274" s="207"/>
      <c r="AB274" s="215"/>
      <c r="AC274" s="190"/>
      <c r="AD274" s="156">
        <f t="shared" si="1643"/>
        <v>0</v>
      </c>
      <c r="AE274" s="156"/>
      <c r="AF274" s="117"/>
      <c r="AG274" s="156"/>
      <c r="AH274" s="355"/>
      <c r="AI274" s="368">
        <f t="shared" si="1644"/>
        <v>0</v>
      </c>
      <c r="AJ274" s="354"/>
      <c r="AK274" s="368">
        <f t="shared" si="1645"/>
        <v>0</v>
      </c>
      <c r="AL274" s="354"/>
      <c r="AM274" s="368">
        <f t="shared" si="1646"/>
        <v>0</v>
      </c>
      <c r="AN274" s="354"/>
      <c r="AO274" s="368">
        <f t="shared" si="1647"/>
        <v>0</v>
      </c>
      <c r="AP274" s="354"/>
      <c r="AQ274" s="368">
        <f t="shared" si="1495"/>
        <v>0</v>
      </c>
      <c r="AR274" s="354"/>
      <c r="AS274" s="354"/>
      <c r="AT274" s="369">
        <f t="shared" si="1648"/>
        <v>0</v>
      </c>
      <c r="AU274" s="354"/>
      <c r="AV274" s="369">
        <f t="shared" si="1649"/>
        <v>0</v>
      </c>
      <c r="AW274" s="354"/>
      <c r="AX274" s="369">
        <f t="shared" si="1650"/>
        <v>0</v>
      </c>
      <c r="AY274" s="354"/>
      <c r="AZ274" s="369">
        <f t="shared" si="1651"/>
        <v>0</v>
      </c>
      <c r="BA274" s="354"/>
      <c r="BB274" s="369">
        <f t="shared" si="1652"/>
        <v>0</v>
      </c>
      <c r="BC274" s="150"/>
      <c r="BD274" s="116"/>
      <c r="BE274" s="367"/>
      <c r="BF274" s="367"/>
      <c r="BG274" s="367"/>
      <c r="BH274" s="367"/>
      <c r="BI274" s="367"/>
      <c r="BJ274" s="367"/>
      <c r="BK274" s="367">
        <f t="shared" si="1630"/>
        <v>0</v>
      </c>
      <c r="BL274" s="367">
        <f t="shared" si="1631"/>
        <v>0</v>
      </c>
      <c r="BM274" s="367">
        <f t="shared" si="1632"/>
        <v>0</v>
      </c>
      <c r="BN274" s="367">
        <f t="shared" si="1633"/>
        <v>0</v>
      </c>
      <c r="BO274" s="367">
        <f t="shared" si="1634"/>
        <v>0</v>
      </c>
      <c r="BP274" s="367">
        <f t="shared" si="1635"/>
        <v>0</v>
      </c>
      <c r="BQ274" s="383">
        <f t="shared" si="1653"/>
        <v>0</v>
      </c>
      <c r="BR274" s="146"/>
      <c r="BS274" s="441" t="s">
        <v>90</v>
      </c>
      <c r="BT274" s="116"/>
      <c r="BU274" s="116"/>
      <c r="BV274" s="116"/>
      <c r="BW274" s="116"/>
      <c r="BX274" s="116"/>
      <c r="BY274" s="116"/>
      <c r="BZ274" s="116"/>
      <c r="CA274" s="116"/>
      <c r="CB274" s="116"/>
      <c r="CC274" s="116"/>
      <c r="CD274" s="116"/>
      <c r="CE274" s="116"/>
      <c r="CF274" s="116"/>
      <c r="CG274" s="116"/>
      <c r="CH274" s="116"/>
      <c r="CI274" s="116"/>
      <c r="CJ274" s="116"/>
      <c r="CK274" s="116"/>
      <c r="CL274" s="116"/>
      <c r="CM274" s="116"/>
      <c r="CN274" s="116"/>
      <c r="CO274" s="116"/>
      <c r="CP274" s="116"/>
      <c r="CQ274" s="116"/>
      <c r="CR274" s="116"/>
      <c r="CS274" s="116"/>
      <c r="CT274" s="116"/>
      <c r="CU274" s="116"/>
      <c r="CV274" s="116"/>
      <c r="CW274" s="116"/>
      <c r="CX274" s="116"/>
      <c r="CY274" s="116"/>
      <c r="CZ274" s="116"/>
      <c r="DA274" s="116"/>
      <c r="DB274" s="116"/>
      <c r="DC274" s="116"/>
      <c r="DD274" s="116"/>
      <c r="DE274" s="116"/>
      <c r="DF274" s="116"/>
      <c r="DG274" s="116"/>
      <c r="DH274" s="116"/>
      <c r="DI274" s="116"/>
      <c r="DJ274" s="116"/>
      <c r="DK274" s="116"/>
      <c r="DL274" s="116"/>
      <c r="DM274" s="116"/>
      <c r="DN274" s="116"/>
      <c r="DO274" s="116"/>
      <c r="DP274" s="116"/>
      <c r="DQ274" s="116"/>
      <c r="DR274" s="116"/>
      <c r="DS274" s="116"/>
      <c r="DT274" s="116"/>
      <c r="DU274" s="116"/>
      <c r="DV274" s="116"/>
      <c r="DW274" s="116"/>
      <c r="DX274" s="116"/>
      <c r="DY274" s="116"/>
      <c r="DZ274" s="116"/>
      <c r="EA274" s="116"/>
    </row>
    <row r="275" spans="1:131" ht="11.25" customHeight="1" x14ac:dyDescent="0.15">
      <c r="A275" s="113" t="s">
        <v>364</v>
      </c>
      <c r="B275" s="124" t="s">
        <v>365</v>
      </c>
      <c r="C275" s="127"/>
      <c r="D275" s="112" t="str">
        <f t="shared" si="1637"/>
        <v>S/O</v>
      </c>
      <c r="E275" s="710" t="s">
        <v>152</v>
      </c>
      <c r="F275" s="711">
        <f t="shared" si="1638"/>
        <v>0</v>
      </c>
      <c r="G275" s="132">
        <v>72</v>
      </c>
      <c r="H275" s="210"/>
      <c r="I275" s="228">
        <v>4109097</v>
      </c>
      <c r="J275" s="212"/>
      <c r="K275" s="552"/>
      <c r="L275" s="553"/>
      <c r="M275" s="212"/>
      <c r="N275" s="213"/>
      <c r="O275" s="214">
        <f t="shared" ref="O275:O276" si="1676">IF($D$18="YES", (N275), (0))</f>
        <v>0</v>
      </c>
      <c r="P275" s="190"/>
      <c r="Q275" s="213"/>
      <c r="R275" s="214">
        <f t="shared" ref="R275:R276" si="1677">IF($D$18="YES", (Q275), (0))</f>
        <v>0</v>
      </c>
      <c r="S275" s="190"/>
      <c r="T275" s="213"/>
      <c r="U275" s="214">
        <f t="shared" ref="U275:U276" si="1678">IF($D$18="YES", (T275), (0))</f>
        <v>0</v>
      </c>
      <c r="V275" s="190"/>
      <c r="W275" s="213"/>
      <c r="X275" s="214">
        <f t="shared" ref="X275:X276" si="1679">IF($D$18="YES", (W275), (0))</f>
        <v>0</v>
      </c>
      <c r="Y275" s="190"/>
      <c r="Z275" s="186"/>
      <c r="AA275" s="207"/>
      <c r="AB275" s="215"/>
      <c r="AC275" s="190"/>
      <c r="AD275" s="156">
        <f t="shared" si="1643"/>
        <v>0</v>
      </c>
      <c r="AE275" s="156"/>
      <c r="AF275" s="117"/>
      <c r="AG275" s="156"/>
      <c r="AH275" s="355"/>
      <c r="AI275" s="368">
        <f t="shared" si="1644"/>
        <v>0</v>
      </c>
      <c r="AJ275" s="354"/>
      <c r="AK275" s="368">
        <f t="shared" si="1645"/>
        <v>0</v>
      </c>
      <c r="AL275" s="354"/>
      <c r="AM275" s="368">
        <f t="shared" si="1646"/>
        <v>0</v>
      </c>
      <c r="AN275" s="354"/>
      <c r="AO275" s="368">
        <f t="shared" si="1647"/>
        <v>0</v>
      </c>
      <c r="AP275" s="354"/>
      <c r="AQ275" s="368">
        <f t="shared" si="1495"/>
        <v>0</v>
      </c>
      <c r="AR275" s="354"/>
      <c r="AS275" s="354"/>
      <c r="AT275" s="369">
        <f t="shared" si="1648"/>
        <v>0</v>
      </c>
      <c r="AU275" s="354"/>
      <c r="AV275" s="369">
        <f t="shared" si="1649"/>
        <v>0</v>
      </c>
      <c r="AW275" s="354"/>
      <c r="AX275" s="369">
        <f t="shared" si="1650"/>
        <v>0</v>
      </c>
      <c r="AY275" s="354"/>
      <c r="AZ275" s="369">
        <f t="shared" si="1651"/>
        <v>0</v>
      </c>
      <c r="BA275" s="354"/>
      <c r="BB275" s="369">
        <f t="shared" si="1652"/>
        <v>0</v>
      </c>
      <c r="BC275" s="150"/>
      <c r="BD275" s="116"/>
      <c r="BE275" s="367"/>
      <c r="BF275" s="367"/>
      <c r="BG275" s="367"/>
      <c r="BH275" s="367"/>
      <c r="BI275" s="367"/>
      <c r="BJ275" s="367"/>
      <c r="BK275" s="367">
        <f t="shared" si="1630"/>
        <v>0</v>
      </c>
      <c r="BL275" s="367">
        <f t="shared" si="1631"/>
        <v>0</v>
      </c>
      <c r="BM275" s="367">
        <f t="shared" si="1632"/>
        <v>0</v>
      </c>
      <c r="BN275" s="367">
        <f t="shared" si="1633"/>
        <v>0</v>
      </c>
      <c r="BO275" s="367">
        <f t="shared" si="1634"/>
        <v>0</v>
      </c>
      <c r="BP275" s="367">
        <f t="shared" si="1635"/>
        <v>0</v>
      </c>
      <c r="BQ275" s="383">
        <f t="shared" si="1653"/>
        <v>0</v>
      </c>
      <c r="BR275" s="146"/>
      <c r="BS275" s="441" t="s">
        <v>90</v>
      </c>
      <c r="BT275" s="116"/>
      <c r="BU275" s="116"/>
      <c r="BV275" s="116"/>
      <c r="BW275" s="116"/>
      <c r="BX275" s="116"/>
      <c r="BY275" s="116"/>
      <c r="BZ275" s="116"/>
      <c r="CA275" s="116"/>
      <c r="CB275" s="116"/>
      <c r="CC275" s="116"/>
      <c r="CD275" s="116"/>
      <c r="CE275" s="116"/>
      <c r="CF275" s="116"/>
      <c r="CG275" s="116"/>
      <c r="CH275" s="116"/>
      <c r="CI275" s="116"/>
      <c r="CJ275" s="116"/>
      <c r="CK275" s="116"/>
      <c r="CL275" s="116"/>
      <c r="CM275" s="116"/>
      <c r="CN275" s="116"/>
      <c r="CO275" s="116"/>
      <c r="CP275" s="116"/>
      <c r="CQ275" s="116"/>
      <c r="CR275" s="116"/>
      <c r="CS275" s="116"/>
      <c r="CT275" s="116"/>
      <c r="CU275" s="116"/>
      <c r="CV275" s="116"/>
      <c r="CW275" s="116"/>
      <c r="CX275" s="116"/>
      <c r="CY275" s="116"/>
      <c r="CZ275" s="116"/>
      <c r="DA275" s="116"/>
      <c r="DB275" s="116"/>
      <c r="DC275" s="116"/>
      <c r="DD275" s="116"/>
      <c r="DE275" s="116"/>
      <c r="DF275" s="116"/>
      <c r="DG275" s="116"/>
      <c r="DH275" s="116"/>
      <c r="DI275" s="116"/>
      <c r="DJ275" s="116"/>
      <c r="DK275" s="116"/>
      <c r="DL275" s="116"/>
      <c r="DM275" s="116"/>
      <c r="DN275" s="116"/>
      <c r="DO275" s="116"/>
      <c r="DP275" s="116"/>
      <c r="DQ275" s="116"/>
      <c r="DR275" s="116"/>
      <c r="DS275" s="116"/>
      <c r="DT275" s="116"/>
      <c r="DU275" s="116"/>
      <c r="DV275" s="116"/>
      <c r="DW275" s="116"/>
      <c r="DX275" s="116"/>
      <c r="DY275" s="116"/>
      <c r="DZ275" s="116"/>
      <c r="EA275" s="116"/>
    </row>
    <row r="276" spans="1:131" ht="11.25" customHeight="1" x14ac:dyDescent="0.15">
      <c r="A276" s="113" t="s">
        <v>366</v>
      </c>
      <c r="B276" s="124"/>
      <c r="C276" s="127"/>
      <c r="D276" s="112" t="str">
        <f t="shared" si="1637"/>
        <v>S/O</v>
      </c>
      <c r="E276" s="710" t="s">
        <v>89</v>
      </c>
      <c r="F276" s="711">
        <f t="shared" si="1638"/>
        <v>0</v>
      </c>
      <c r="G276" s="132">
        <v>30</v>
      </c>
      <c r="H276" s="210"/>
      <c r="I276" s="211">
        <v>4509105</v>
      </c>
      <c r="J276" s="212"/>
      <c r="K276" s="552"/>
      <c r="L276" s="553"/>
      <c r="M276" s="212"/>
      <c r="N276" s="213"/>
      <c r="O276" s="214">
        <f t="shared" si="1676"/>
        <v>0</v>
      </c>
      <c r="P276" s="190"/>
      <c r="Q276" s="213"/>
      <c r="R276" s="214">
        <f t="shared" si="1677"/>
        <v>0</v>
      </c>
      <c r="S276" s="190"/>
      <c r="T276" s="213"/>
      <c r="U276" s="214">
        <f t="shared" si="1678"/>
        <v>0</v>
      </c>
      <c r="V276" s="190"/>
      <c r="W276" s="213"/>
      <c r="X276" s="214">
        <f t="shared" si="1679"/>
        <v>0</v>
      </c>
      <c r="Y276" s="190"/>
      <c r="Z276" s="186"/>
      <c r="AA276" s="207"/>
      <c r="AB276" s="215"/>
      <c r="AC276" s="190"/>
      <c r="AD276" s="156">
        <f t="shared" si="1643"/>
        <v>0</v>
      </c>
      <c r="AE276" s="156"/>
      <c r="AF276" s="117"/>
      <c r="AG276" s="156"/>
      <c r="AH276" s="355"/>
      <c r="AI276" s="368">
        <f t="shared" si="1644"/>
        <v>0</v>
      </c>
      <c r="AJ276" s="354"/>
      <c r="AK276" s="368">
        <f t="shared" si="1645"/>
        <v>0</v>
      </c>
      <c r="AL276" s="354"/>
      <c r="AM276" s="368">
        <f t="shared" si="1646"/>
        <v>0</v>
      </c>
      <c r="AN276" s="354"/>
      <c r="AO276" s="368">
        <f t="shared" si="1647"/>
        <v>0</v>
      </c>
      <c r="AP276" s="354"/>
      <c r="AQ276" s="368">
        <f t="shared" si="1495"/>
        <v>0</v>
      </c>
      <c r="AR276" s="354"/>
      <c r="AS276" s="354"/>
      <c r="AT276" s="369">
        <f t="shared" si="1648"/>
        <v>0</v>
      </c>
      <c r="AU276" s="354"/>
      <c r="AV276" s="369">
        <f t="shared" si="1649"/>
        <v>0</v>
      </c>
      <c r="AW276" s="354"/>
      <c r="AX276" s="369">
        <f t="shared" si="1650"/>
        <v>0</v>
      </c>
      <c r="AY276" s="354"/>
      <c r="AZ276" s="369">
        <f t="shared" si="1651"/>
        <v>0</v>
      </c>
      <c r="BA276" s="354"/>
      <c r="BB276" s="369">
        <f t="shared" si="1652"/>
        <v>0</v>
      </c>
      <c r="BC276" s="150"/>
      <c r="BD276" s="116"/>
      <c r="BE276" s="367"/>
      <c r="BF276" s="367"/>
      <c r="BG276" s="367"/>
      <c r="BH276" s="367"/>
      <c r="BI276" s="367"/>
      <c r="BJ276" s="367"/>
      <c r="BK276" s="367">
        <f t="shared" si="1630"/>
        <v>0</v>
      </c>
      <c r="BL276" s="367">
        <f t="shared" si="1631"/>
        <v>0</v>
      </c>
      <c r="BM276" s="367">
        <f t="shared" si="1632"/>
        <v>0</v>
      </c>
      <c r="BN276" s="367">
        <f t="shared" si="1633"/>
        <v>0</v>
      </c>
      <c r="BO276" s="367">
        <f t="shared" si="1634"/>
        <v>0</v>
      </c>
      <c r="BP276" s="367">
        <f t="shared" si="1635"/>
        <v>0</v>
      </c>
      <c r="BQ276" s="383">
        <f t="shared" si="1653"/>
        <v>0</v>
      </c>
      <c r="BR276" s="146"/>
      <c r="BS276" s="441" t="s">
        <v>90</v>
      </c>
      <c r="BT276" s="116"/>
      <c r="BU276" s="116"/>
      <c r="BV276" s="116"/>
      <c r="BW276" s="116"/>
      <c r="BX276" s="116"/>
      <c r="BY276" s="116"/>
      <c r="BZ276" s="116"/>
      <c r="CA276" s="116"/>
      <c r="CB276" s="116"/>
      <c r="CC276" s="116"/>
      <c r="CD276" s="116"/>
      <c r="CE276" s="116"/>
      <c r="CF276" s="116"/>
      <c r="CG276" s="116"/>
      <c r="CH276" s="116"/>
      <c r="CI276" s="116"/>
      <c r="CJ276" s="116"/>
      <c r="CK276" s="116"/>
      <c r="CL276" s="116"/>
      <c r="CM276" s="116"/>
      <c r="CN276" s="116"/>
      <c r="CO276" s="116"/>
      <c r="CP276" s="116"/>
      <c r="CQ276" s="116"/>
      <c r="CR276" s="116"/>
      <c r="CS276" s="116"/>
      <c r="CT276" s="116"/>
      <c r="CU276" s="116"/>
      <c r="CV276" s="116"/>
      <c r="CW276" s="116"/>
      <c r="CX276" s="116"/>
      <c r="CY276" s="116"/>
      <c r="CZ276" s="116"/>
      <c r="DA276" s="116"/>
      <c r="DB276" s="116"/>
      <c r="DC276" s="116"/>
      <c r="DD276" s="116"/>
      <c r="DE276" s="116"/>
      <c r="DF276" s="116"/>
      <c r="DG276" s="116"/>
      <c r="DH276" s="116"/>
      <c r="DI276" s="116"/>
      <c r="DJ276" s="116"/>
      <c r="DK276" s="116"/>
      <c r="DL276" s="116"/>
      <c r="DM276" s="116"/>
      <c r="DN276" s="116"/>
      <c r="DO276" s="116"/>
      <c r="DP276" s="116"/>
      <c r="DQ276" s="116"/>
      <c r="DR276" s="116"/>
      <c r="DS276" s="116"/>
      <c r="DT276" s="116"/>
      <c r="DU276" s="116"/>
      <c r="DV276" s="116"/>
      <c r="DW276" s="116"/>
      <c r="DX276" s="116"/>
      <c r="DY276" s="116"/>
      <c r="DZ276" s="116"/>
      <c r="EA276" s="116"/>
    </row>
    <row r="277" spans="1:131" ht="11.25" customHeight="1" x14ac:dyDescent="0.15">
      <c r="A277" s="113" t="s">
        <v>3426</v>
      </c>
      <c r="B277" s="124"/>
      <c r="C277" s="127"/>
      <c r="D277" s="112">
        <f t="shared" ref="D277" si="1680">BS277</f>
        <v>43</v>
      </c>
      <c r="E277" s="710" t="s">
        <v>102</v>
      </c>
      <c r="F277" s="711">
        <f t="shared" ref="F277" si="1681">BQ277</f>
        <v>0</v>
      </c>
      <c r="G277" s="132">
        <v>50</v>
      </c>
      <c r="H277" s="210"/>
      <c r="I277" s="211">
        <v>4909108</v>
      </c>
      <c r="J277" s="212"/>
      <c r="K277" s="552"/>
      <c r="L277" s="553"/>
      <c r="M277" s="212"/>
      <c r="N277" s="213"/>
      <c r="O277" s="214">
        <f t="shared" ref="O277" si="1682">IF($D$18="YES", (N277), (0))</f>
        <v>0</v>
      </c>
      <c r="P277" s="190"/>
      <c r="Q277" s="213"/>
      <c r="R277" s="214">
        <f t="shared" ref="R277" si="1683">IF($D$18="YES", (Q277), (0))</f>
        <v>0</v>
      </c>
      <c r="S277" s="190"/>
      <c r="T277" s="213"/>
      <c r="U277" s="214">
        <f t="shared" ref="U277" si="1684">IF($D$18="YES", (T277), (0))</f>
        <v>0</v>
      </c>
      <c r="V277" s="190"/>
      <c r="W277" s="213"/>
      <c r="X277" s="214">
        <f t="shared" ref="X277" si="1685">IF($D$18="YES", (W277), (0))</f>
        <v>0</v>
      </c>
      <c r="Y277" s="190"/>
      <c r="Z277" s="186"/>
      <c r="AA277" s="207"/>
      <c r="AB277" s="215"/>
      <c r="AC277" s="190"/>
      <c r="AD277" s="156">
        <f t="shared" ref="AD277" si="1686">SUM(N277,O277,Q277,R277,T277,U277,W277,X277)</f>
        <v>0</v>
      </c>
      <c r="AE277" s="156"/>
      <c r="AF277" s="117"/>
      <c r="AG277" s="156"/>
      <c r="AH277" s="355"/>
      <c r="AI277" s="368">
        <f t="shared" ref="AI277" si="1687">N277*G277</f>
        <v>0</v>
      </c>
      <c r="AJ277" s="354"/>
      <c r="AK277" s="368">
        <f t="shared" ref="AK277" si="1688">Q277*G277</f>
        <v>0</v>
      </c>
      <c r="AL277" s="354"/>
      <c r="AM277" s="368">
        <f t="shared" ref="AM277" si="1689">T277*G277</f>
        <v>0</v>
      </c>
      <c r="AN277" s="354"/>
      <c r="AO277" s="368">
        <f t="shared" ref="AO277" si="1690">W277*G277</f>
        <v>0</v>
      </c>
      <c r="AP277" s="354"/>
      <c r="AQ277" s="368">
        <f t="shared" ref="AQ277" si="1691">SUM(AI277,AK277,AM277,AO277)</f>
        <v>0</v>
      </c>
      <c r="AR277" s="354"/>
      <c r="AS277" s="354"/>
      <c r="AT277" s="369">
        <f t="shared" ref="AT277" si="1692">(N277*G277)*F277</f>
        <v>0</v>
      </c>
      <c r="AU277" s="354"/>
      <c r="AV277" s="369">
        <f t="shared" ref="AV277" si="1693">(Q277*G277)*F277</f>
        <v>0</v>
      </c>
      <c r="AW277" s="354"/>
      <c r="AX277" s="369">
        <f t="shared" ref="AX277" si="1694">(T277*G277)*F277</f>
        <v>0</v>
      </c>
      <c r="AY277" s="354"/>
      <c r="AZ277" s="369">
        <f t="shared" ref="AZ277" si="1695">(W277*G277)*F277</f>
        <v>0</v>
      </c>
      <c r="BA277" s="354"/>
      <c r="BB277" s="369">
        <f t="shared" ref="BB277" si="1696">SUM(AS277:BA277)</f>
        <v>0</v>
      </c>
      <c r="BC277" s="150"/>
      <c r="BD277" s="116"/>
      <c r="BE277" s="367"/>
      <c r="BF277" s="367"/>
      <c r="BG277" s="367"/>
      <c r="BH277" s="367"/>
      <c r="BI277" s="367"/>
      <c r="BJ277" s="367"/>
      <c r="BK277" s="367">
        <f t="shared" si="1630"/>
        <v>0</v>
      </c>
      <c r="BL277" s="367">
        <f t="shared" si="1631"/>
        <v>0</v>
      </c>
      <c r="BM277" s="367">
        <f t="shared" si="1632"/>
        <v>0</v>
      </c>
      <c r="BN277" s="367">
        <f t="shared" si="1633"/>
        <v>0</v>
      </c>
      <c r="BO277" s="367">
        <f t="shared" si="1634"/>
        <v>0</v>
      </c>
      <c r="BP277" s="367">
        <f t="shared" si="1635"/>
        <v>0</v>
      </c>
      <c r="BQ277" s="383">
        <f t="shared" ref="BQ277" si="1697">SUM(BK277:BP277)</f>
        <v>0</v>
      </c>
      <c r="BR277" s="146"/>
      <c r="BS277" s="441">
        <v>43</v>
      </c>
      <c r="BT277" s="116"/>
      <c r="BU277" s="116"/>
      <c r="BV277" s="116"/>
      <c r="BW277" s="116"/>
      <c r="BX277" s="116"/>
      <c r="BY277" s="116"/>
      <c r="BZ277" s="116"/>
      <c r="CA277" s="116"/>
      <c r="CB277" s="116"/>
      <c r="CC277" s="116"/>
      <c r="CD277" s="116"/>
      <c r="CE277" s="116"/>
      <c r="CF277" s="116"/>
      <c r="CG277" s="116"/>
      <c r="CH277" s="116"/>
      <c r="CI277" s="116"/>
      <c r="CJ277" s="116"/>
      <c r="CK277" s="116"/>
      <c r="CL277" s="116"/>
      <c r="CM277" s="116"/>
      <c r="CN277" s="116"/>
      <c r="CO277" s="116"/>
      <c r="CP277" s="116"/>
      <c r="CQ277" s="116"/>
      <c r="CR277" s="116"/>
      <c r="CS277" s="116"/>
      <c r="CT277" s="116"/>
      <c r="CU277" s="116"/>
      <c r="CV277" s="116"/>
      <c r="CW277" s="116"/>
      <c r="CX277" s="116"/>
      <c r="CY277" s="116"/>
      <c r="CZ277" s="116"/>
      <c r="DA277" s="116"/>
      <c r="DB277" s="116"/>
      <c r="DC277" s="116"/>
      <c r="DD277" s="116"/>
      <c r="DE277" s="116"/>
      <c r="DF277" s="116"/>
      <c r="DG277" s="116"/>
      <c r="DH277" s="116"/>
      <c r="DI277" s="116"/>
      <c r="DJ277" s="116"/>
      <c r="DK277" s="116"/>
      <c r="DL277" s="116"/>
      <c r="DM277" s="116"/>
      <c r="DN277" s="116"/>
      <c r="DO277" s="116"/>
      <c r="DP277" s="116"/>
      <c r="DQ277" s="116"/>
      <c r="DR277" s="116"/>
      <c r="DS277" s="116"/>
      <c r="DT277" s="116"/>
      <c r="DU277" s="116"/>
      <c r="DV277" s="116"/>
      <c r="DW277" s="116"/>
      <c r="DX277" s="116"/>
      <c r="DY277" s="116"/>
      <c r="DZ277" s="116"/>
      <c r="EA277" s="116"/>
    </row>
    <row r="278" spans="1:131" ht="11.25" customHeight="1" x14ac:dyDescent="0.15">
      <c r="A278" s="126" t="s">
        <v>367</v>
      </c>
      <c r="B278" s="205"/>
      <c r="C278" s="133"/>
      <c r="D278" s="392"/>
      <c r="E278" s="714"/>
      <c r="F278" s="715"/>
      <c r="G278" s="217"/>
      <c r="H278" s="206"/>
      <c r="I278" s="218"/>
      <c r="J278" s="156"/>
      <c r="K278" s="219"/>
      <c r="L278" s="219"/>
      <c r="M278" s="156"/>
      <c r="N278" s="299"/>
      <c r="O278" s="139"/>
      <c r="P278" s="190"/>
      <c r="Q278" s="299"/>
      <c r="R278" s="139"/>
      <c r="S278" s="190"/>
      <c r="T278" s="299"/>
      <c r="U278" s="139"/>
      <c r="V278" s="190"/>
      <c r="W278" s="299"/>
      <c r="X278" s="139"/>
      <c r="Y278" s="190"/>
      <c r="Z278" s="186"/>
      <c r="AA278" s="207"/>
      <c r="AB278" s="215"/>
      <c r="AC278" s="190"/>
      <c r="AD278" s="156">
        <f>SUM(AD282:AD285)</f>
        <v>0</v>
      </c>
      <c r="AE278" s="156"/>
      <c r="AF278" s="117"/>
      <c r="AG278" s="156"/>
      <c r="AH278" s="355"/>
      <c r="AI278" s="368"/>
      <c r="AJ278" s="354"/>
      <c r="AK278" s="368"/>
      <c r="AL278" s="354"/>
      <c r="AM278" s="368"/>
      <c r="AN278" s="354"/>
      <c r="AO278" s="368"/>
      <c r="AP278" s="354"/>
      <c r="AQ278" s="368"/>
      <c r="AR278" s="354"/>
      <c r="AS278" s="354"/>
      <c r="AT278" s="369"/>
      <c r="AU278" s="354"/>
      <c r="AV278" s="369"/>
      <c r="AW278" s="354"/>
      <c r="AX278" s="369"/>
      <c r="AY278" s="354"/>
      <c r="AZ278" s="369"/>
      <c r="BA278" s="354"/>
      <c r="BB278" s="369"/>
      <c r="BC278" s="150"/>
      <c r="BD278" s="116"/>
      <c r="BE278" s="367"/>
      <c r="BF278" s="367"/>
      <c r="BG278" s="367"/>
      <c r="BH278" s="367"/>
      <c r="BI278" s="367"/>
      <c r="BJ278" s="367"/>
      <c r="BK278" s="367"/>
      <c r="BL278" s="367"/>
      <c r="BM278" s="367"/>
      <c r="BN278" s="367"/>
      <c r="BO278" s="367"/>
      <c r="BP278" s="367"/>
      <c r="BQ278" s="383"/>
      <c r="BR278" s="146"/>
      <c r="BS278" s="441" t="e">
        <v>#N/A</v>
      </c>
      <c r="BT278" s="116"/>
      <c r="BU278" s="116"/>
      <c r="BV278" s="116"/>
      <c r="BW278" s="116"/>
      <c r="BX278" s="116"/>
      <c r="BY278" s="116"/>
      <c r="BZ278" s="116"/>
      <c r="CA278" s="116"/>
      <c r="CB278" s="116"/>
      <c r="CC278" s="116"/>
      <c r="CD278" s="116"/>
      <c r="CE278" s="116"/>
      <c r="CF278" s="116"/>
      <c r="CG278" s="116"/>
      <c r="CH278" s="116"/>
      <c r="CI278" s="116"/>
      <c r="CJ278" s="116"/>
      <c r="CK278" s="116"/>
      <c r="CL278" s="116"/>
      <c r="CM278" s="116"/>
      <c r="CN278" s="116"/>
      <c r="CO278" s="116"/>
      <c r="CP278" s="116"/>
      <c r="CQ278" s="116"/>
      <c r="CR278" s="116"/>
      <c r="CS278" s="116"/>
      <c r="CT278" s="116"/>
      <c r="CU278" s="116"/>
      <c r="CV278" s="116"/>
      <c r="CW278" s="116"/>
      <c r="CX278" s="116"/>
      <c r="CY278" s="116"/>
      <c r="CZ278" s="116"/>
      <c r="DA278" s="116"/>
      <c r="DB278" s="116"/>
      <c r="DC278" s="116"/>
      <c r="DD278" s="116"/>
      <c r="DE278" s="116"/>
      <c r="DF278" s="116"/>
      <c r="DG278" s="116"/>
      <c r="DH278" s="116"/>
      <c r="DI278" s="116"/>
      <c r="DJ278" s="116"/>
      <c r="DK278" s="116"/>
      <c r="DL278" s="116"/>
      <c r="DM278" s="116"/>
      <c r="DN278" s="116"/>
      <c r="DO278" s="116"/>
      <c r="DP278" s="116"/>
      <c r="DQ278" s="116"/>
      <c r="DR278" s="116"/>
      <c r="DS278" s="116"/>
      <c r="DT278" s="116"/>
      <c r="DU278" s="116"/>
      <c r="DV278" s="116"/>
      <c r="DW278" s="116"/>
      <c r="DX278" s="116"/>
      <c r="DY278" s="116"/>
      <c r="DZ278" s="116"/>
      <c r="EA278" s="116"/>
    </row>
    <row r="279" spans="1:131" ht="11.25" customHeight="1" x14ac:dyDescent="0.15">
      <c r="A279" s="90" t="s">
        <v>368</v>
      </c>
      <c r="B279" s="205"/>
      <c r="C279" s="133"/>
      <c r="D279" s="408"/>
      <c r="E279" s="712"/>
      <c r="F279" s="713"/>
      <c r="G279" s="226"/>
      <c r="H279" s="206"/>
      <c r="I279" s="218"/>
      <c r="J279" s="135"/>
      <c r="K279" s="219"/>
      <c r="L279" s="219"/>
      <c r="M279" s="135"/>
      <c r="N279" s="227"/>
      <c r="O279" s="138"/>
      <c r="P279" s="190"/>
      <c r="Q279" s="227"/>
      <c r="R279" s="138"/>
      <c r="S279" s="190"/>
      <c r="T279" s="227"/>
      <c r="U279" s="138"/>
      <c r="V279" s="190"/>
      <c r="W279" s="227"/>
      <c r="X279" s="138"/>
      <c r="Y279" s="190"/>
      <c r="Z279" s="186"/>
      <c r="AA279" s="207"/>
      <c r="AB279" s="215"/>
      <c r="AC279" s="190"/>
      <c r="AD279" s="156">
        <f>SUM(AD280:AD281)</f>
        <v>0</v>
      </c>
      <c r="AE279" s="156"/>
      <c r="AF279" s="117"/>
      <c r="AG279" s="156"/>
      <c r="AH279" s="355"/>
      <c r="AI279" s="368"/>
      <c r="AJ279" s="354"/>
      <c r="AK279" s="368"/>
      <c r="AL279" s="354"/>
      <c r="AM279" s="368"/>
      <c r="AN279" s="354"/>
      <c r="AO279" s="368"/>
      <c r="AP279" s="354"/>
      <c r="AQ279" s="368"/>
      <c r="AR279" s="354"/>
      <c r="AS279" s="354"/>
      <c r="AT279" s="369"/>
      <c r="AU279" s="354"/>
      <c r="AV279" s="369"/>
      <c r="AW279" s="354"/>
      <c r="AX279" s="369"/>
      <c r="AY279" s="354"/>
      <c r="AZ279" s="369"/>
      <c r="BA279" s="354"/>
      <c r="BB279" s="369"/>
      <c r="BC279" s="150"/>
      <c r="BD279" s="116"/>
      <c r="BE279" s="367"/>
      <c r="BF279" s="367"/>
      <c r="BG279" s="367"/>
      <c r="BH279" s="367"/>
      <c r="BI279" s="367"/>
      <c r="BJ279" s="367"/>
      <c r="BK279" s="367"/>
      <c r="BL279" s="367"/>
      <c r="BM279" s="367"/>
      <c r="BN279" s="367"/>
      <c r="BO279" s="367"/>
      <c r="BP279" s="367"/>
      <c r="BQ279" s="383"/>
      <c r="BR279" s="146"/>
      <c r="BS279" s="441" t="e">
        <v>#N/A</v>
      </c>
      <c r="BT279" s="116"/>
      <c r="BU279" s="116"/>
      <c r="BV279" s="116"/>
      <c r="BW279" s="116"/>
      <c r="BX279" s="116"/>
      <c r="BY279" s="116"/>
      <c r="BZ279" s="116"/>
      <c r="CA279" s="116"/>
      <c r="CB279" s="116"/>
      <c r="CC279" s="116"/>
      <c r="CD279" s="116"/>
      <c r="CE279" s="116"/>
      <c r="CF279" s="116"/>
      <c r="CG279" s="116"/>
      <c r="CH279" s="116"/>
      <c r="CI279" s="116"/>
      <c r="CJ279" s="116"/>
      <c r="CK279" s="116"/>
      <c r="CL279" s="116"/>
      <c r="CM279" s="116"/>
      <c r="CN279" s="116"/>
      <c r="CO279" s="116"/>
      <c r="CP279" s="116"/>
      <c r="CQ279" s="116"/>
      <c r="CR279" s="116"/>
      <c r="CS279" s="116"/>
      <c r="CT279" s="116"/>
      <c r="CU279" s="116"/>
      <c r="CV279" s="116"/>
      <c r="CW279" s="116"/>
      <c r="CX279" s="116"/>
      <c r="CY279" s="116"/>
      <c r="CZ279" s="116"/>
      <c r="DA279" s="116"/>
      <c r="DB279" s="116"/>
      <c r="DC279" s="116"/>
      <c r="DD279" s="116"/>
      <c r="DE279" s="116"/>
      <c r="DF279" s="116"/>
      <c r="DG279" s="116"/>
      <c r="DH279" s="116"/>
      <c r="DI279" s="116"/>
      <c r="DJ279" s="116"/>
      <c r="DK279" s="116"/>
      <c r="DL279" s="116"/>
      <c r="DM279" s="116"/>
      <c r="DN279" s="116"/>
      <c r="DO279" s="116"/>
      <c r="DP279" s="116"/>
      <c r="DQ279" s="116"/>
      <c r="DR279" s="116"/>
      <c r="DS279" s="116"/>
      <c r="DT279" s="116"/>
      <c r="DU279" s="116"/>
      <c r="DV279" s="116"/>
      <c r="DW279" s="116"/>
      <c r="DX279" s="116"/>
      <c r="DY279" s="116"/>
      <c r="DZ279" s="116"/>
      <c r="EA279" s="116"/>
    </row>
    <row r="280" spans="1:131" ht="11.25" customHeight="1" x14ac:dyDescent="0.15">
      <c r="A280" s="113" t="s">
        <v>369</v>
      </c>
      <c r="B280" s="124"/>
      <c r="C280" s="470" t="s">
        <v>67</v>
      </c>
      <c r="D280" s="112" t="str">
        <f>BS280</f>
        <v>S/O</v>
      </c>
      <c r="E280" s="710" t="s">
        <v>89</v>
      </c>
      <c r="F280" s="711">
        <f t="shared" ref="F280" si="1698">BQ280</f>
        <v>0</v>
      </c>
      <c r="G280" s="132">
        <v>30</v>
      </c>
      <c r="H280" s="210"/>
      <c r="I280" s="211">
        <v>4572435</v>
      </c>
      <c r="J280" s="212"/>
      <c r="K280" s="552"/>
      <c r="L280" s="553"/>
      <c r="M280" s="212"/>
      <c r="N280" s="213"/>
      <c r="O280" s="214">
        <f t="shared" ref="O280" si="1699">IF($D$18="YES", (N280), (0))</f>
        <v>0</v>
      </c>
      <c r="P280" s="190"/>
      <c r="Q280" s="213"/>
      <c r="R280" s="214">
        <f t="shared" ref="R280" si="1700">IF($D$18="YES", (Q280), (0))</f>
        <v>0</v>
      </c>
      <c r="S280" s="190"/>
      <c r="T280" s="213"/>
      <c r="U280" s="214">
        <f t="shared" ref="U280" si="1701">IF($D$18="YES", (T280), (0))</f>
        <v>0</v>
      </c>
      <c r="V280" s="190"/>
      <c r="W280" s="213"/>
      <c r="X280" s="214">
        <f t="shared" ref="X280" si="1702">IF($D$18="YES", (W280), (0))</f>
        <v>0</v>
      </c>
      <c r="Y280" s="190"/>
      <c r="Z280" s="186"/>
      <c r="AA280" s="207"/>
      <c r="AB280" s="215"/>
      <c r="AC280" s="190"/>
      <c r="AD280" s="156">
        <f t="shared" ref="AD280" si="1703">SUM(N280,O280,Q280,R280,T280,U280,W280,X280)</f>
        <v>0</v>
      </c>
      <c r="AE280" s="156"/>
      <c r="AF280" s="117"/>
      <c r="AG280" s="156"/>
      <c r="AH280" s="355"/>
      <c r="AI280" s="368">
        <f t="shared" ref="AI280" si="1704">N280*G280</f>
        <v>0</v>
      </c>
      <c r="AJ280" s="354"/>
      <c r="AK280" s="368">
        <f t="shared" ref="AK280" si="1705">Q280*G280</f>
        <v>0</v>
      </c>
      <c r="AL280" s="354"/>
      <c r="AM280" s="368">
        <f t="shared" ref="AM280" si="1706">T280*G280</f>
        <v>0</v>
      </c>
      <c r="AN280" s="354"/>
      <c r="AO280" s="368">
        <f t="shared" ref="AO280" si="1707">W280*G280</f>
        <v>0</v>
      </c>
      <c r="AP280" s="354"/>
      <c r="AQ280" s="368">
        <f t="shared" ref="AQ280" si="1708">SUM(AI280,AK280,AM280,AO280)</f>
        <v>0</v>
      </c>
      <c r="AR280" s="354"/>
      <c r="AS280" s="354"/>
      <c r="AT280" s="369">
        <f t="shared" ref="AT280" si="1709">(N280*G280)*F280</f>
        <v>0</v>
      </c>
      <c r="AU280" s="354"/>
      <c r="AV280" s="369">
        <f t="shared" ref="AV280" si="1710">(Q280*G280)*F280</f>
        <v>0</v>
      </c>
      <c r="AW280" s="354"/>
      <c r="AX280" s="369">
        <f t="shared" ref="AX280" si="1711">(T280*G280)*F280</f>
        <v>0</v>
      </c>
      <c r="AY280" s="354"/>
      <c r="AZ280" s="369">
        <f t="shared" ref="AZ280" si="1712">(W280*G280)*F280</f>
        <v>0</v>
      </c>
      <c r="BA280" s="354"/>
      <c r="BB280" s="369">
        <f t="shared" ref="BB280" si="1713">SUM(AS280:BA280)</f>
        <v>0</v>
      </c>
      <c r="BC280" s="150"/>
      <c r="BD280" s="116"/>
      <c r="BE280" s="367"/>
      <c r="BF280" s="367"/>
      <c r="BG280" s="367"/>
      <c r="BH280" s="367"/>
      <c r="BI280" s="367"/>
      <c r="BJ280" s="367"/>
      <c r="BK280" s="367">
        <f t="shared" ref="BK280:BK285" si="1714">IF($N$18&lt;BK$24,0,IF($N$18&gt;BK$25,0,$BE280))</f>
        <v>0</v>
      </c>
      <c r="BL280" s="367">
        <f t="shared" ref="BL280:BL285" si="1715">IF($N$18&lt;BL$24,0,IF($N$18&gt;BL$25,0,$BF280))</f>
        <v>0</v>
      </c>
      <c r="BM280" s="367">
        <f t="shared" ref="BM280:BM285" si="1716">IF($N$18&lt;BM$24,0,IF($N$18&gt;BM$25,0,$BG280))</f>
        <v>0</v>
      </c>
      <c r="BN280" s="367">
        <f t="shared" ref="BN280:BN285" si="1717">IF($N$18&lt;BN$24,0,IF($N$18&gt;BN$25,0,$BH280))</f>
        <v>0</v>
      </c>
      <c r="BO280" s="367">
        <f t="shared" ref="BO280:BO285" si="1718">IF($N$18&lt;BO$24,0,IF($N$18&gt;BO$25,0,$BI280))</f>
        <v>0</v>
      </c>
      <c r="BP280" s="367">
        <f t="shared" ref="BP280:BP285" si="1719">IF($N$18&lt;BP$24,0,IF($N$18&gt;BP$25,0,$BJ280))</f>
        <v>0</v>
      </c>
      <c r="BQ280" s="383">
        <f t="shared" ref="BQ280" si="1720">SUM(BK280:BP280)</f>
        <v>0</v>
      </c>
      <c r="BR280" s="146"/>
      <c r="BS280" s="441" t="s">
        <v>90</v>
      </c>
      <c r="BT280" s="116"/>
      <c r="BU280" s="116"/>
      <c r="BV280" s="116"/>
      <c r="BW280" s="116"/>
      <c r="BX280" s="116"/>
      <c r="BY280" s="116"/>
      <c r="BZ280" s="116"/>
      <c r="CA280" s="116"/>
      <c r="CB280" s="116"/>
      <c r="CC280" s="116"/>
      <c r="CD280" s="116"/>
      <c r="CE280" s="116"/>
      <c r="CF280" s="116"/>
      <c r="CG280" s="116"/>
      <c r="CH280" s="116"/>
      <c r="CI280" s="116"/>
      <c r="CJ280" s="116"/>
      <c r="CK280" s="116"/>
      <c r="CL280" s="116"/>
      <c r="CM280" s="116"/>
      <c r="CN280" s="116"/>
      <c r="CO280" s="116"/>
      <c r="CP280" s="116"/>
      <c r="CQ280" s="116"/>
      <c r="CR280" s="116"/>
      <c r="CS280" s="116"/>
      <c r="CT280" s="116"/>
      <c r="CU280" s="116"/>
      <c r="CV280" s="116"/>
      <c r="CW280" s="116"/>
      <c r="CX280" s="116"/>
      <c r="CY280" s="116"/>
      <c r="CZ280" s="116"/>
      <c r="DA280" s="116"/>
      <c r="DB280" s="116"/>
      <c r="DC280" s="116"/>
      <c r="DD280" s="116"/>
      <c r="DE280" s="116"/>
      <c r="DF280" s="116"/>
      <c r="DG280" s="116"/>
      <c r="DH280" s="116"/>
      <c r="DI280" s="116"/>
      <c r="DJ280" s="116"/>
      <c r="DK280" s="116"/>
      <c r="DL280" s="116"/>
      <c r="DM280" s="116"/>
      <c r="DN280" s="116"/>
      <c r="DO280" s="116"/>
      <c r="DP280" s="116"/>
      <c r="DQ280" s="116"/>
      <c r="DR280" s="116"/>
      <c r="DS280" s="116"/>
      <c r="DT280" s="116"/>
      <c r="DU280" s="116"/>
      <c r="DV280" s="116"/>
      <c r="DW280" s="116"/>
      <c r="DX280" s="116"/>
      <c r="DY280" s="116"/>
      <c r="DZ280" s="116"/>
      <c r="EA280" s="116"/>
    </row>
    <row r="281" spans="1:131" ht="11.25" customHeight="1" x14ac:dyDescent="0.15">
      <c r="A281" s="113" t="s">
        <v>370</v>
      </c>
      <c r="B281" s="124"/>
      <c r="C281" s="470" t="s">
        <v>67</v>
      </c>
      <c r="D281" s="112">
        <f>BS281</f>
        <v>60</v>
      </c>
      <c r="E281" s="710" t="s">
        <v>89</v>
      </c>
      <c r="F281" s="711">
        <f t="shared" ref="F281" si="1721">BQ281</f>
        <v>0</v>
      </c>
      <c r="G281" s="132">
        <v>30</v>
      </c>
      <c r="H281" s="210"/>
      <c r="I281" s="211">
        <v>4572445</v>
      </c>
      <c r="J281" s="212"/>
      <c r="K281" s="552"/>
      <c r="L281" s="553"/>
      <c r="M281" s="212"/>
      <c r="N281" s="213"/>
      <c r="O281" s="214">
        <f t="shared" ref="O281" si="1722">IF($D$18="YES", (N281), (0))</f>
        <v>0</v>
      </c>
      <c r="P281" s="190"/>
      <c r="Q281" s="213"/>
      <c r="R281" s="214">
        <f t="shared" ref="R281" si="1723">IF($D$18="YES", (Q281), (0))</f>
        <v>0</v>
      </c>
      <c r="S281" s="190"/>
      <c r="T281" s="213"/>
      <c r="U281" s="214">
        <f t="shared" ref="U281" si="1724">IF($D$18="YES", (T281), (0))</f>
        <v>0</v>
      </c>
      <c r="V281" s="190"/>
      <c r="W281" s="213"/>
      <c r="X281" s="214">
        <f t="shared" ref="X281" si="1725">IF($D$18="YES", (W281), (0))</f>
        <v>0</v>
      </c>
      <c r="Y281" s="190"/>
      <c r="Z281" s="186"/>
      <c r="AA281" s="207"/>
      <c r="AB281" s="215"/>
      <c r="AC281" s="190"/>
      <c r="AD281" s="156">
        <f t="shared" ref="AD281" si="1726">SUM(N281,O281,Q281,R281,T281,U281,W281,X281)</f>
        <v>0</v>
      </c>
      <c r="AE281" s="156"/>
      <c r="AF281" s="117"/>
      <c r="AG281" s="156"/>
      <c r="AH281" s="355"/>
      <c r="AI281" s="368">
        <f t="shared" ref="AI281" si="1727">N281*G281</f>
        <v>0</v>
      </c>
      <c r="AJ281" s="354"/>
      <c r="AK281" s="368">
        <f t="shared" ref="AK281" si="1728">Q281*G281</f>
        <v>0</v>
      </c>
      <c r="AL281" s="354"/>
      <c r="AM281" s="368">
        <f t="shared" ref="AM281" si="1729">T281*G281</f>
        <v>0</v>
      </c>
      <c r="AN281" s="354"/>
      <c r="AO281" s="368">
        <f t="shared" ref="AO281" si="1730">W281*G281</f>
        <v>0</v>
      </c>
      <c r="AP281" s="354"/>
      <c r="AQ281" s="368">
        <f t="shared" ref="AQ281" si="1731">SUM(AI281,AK281,AM281,AO281)</f>
        <v>0</v>
      </c>
      <c r="AR281" s="354"/>
      <c r="AS281" s="354"/>
      <c r="AT281" s="369">
        <f t="shared" ref="AT281" si="1732">(N281*G281)*F281</f>
        <v>0</v>
      </c>
      <c r="AU281" s="354"/>
      <c r="AV281" s="369">
        <f t="shared" ref="AV281" si="1733">(Q281*G281)*F281</f>
        <v>0</v>
      </c>
      <c r="AW281" s="354"/>
      <c r="AX281" s="369">
        <f t="shared" ref="AX281" si="1734">(T281*G281)*F281</f>
        <v>0</v>
      </c>
      <c r="AY281" s="354"/>
      <c r="AZ281" s="369">
        <f t="shared" ref="AZ281" si="1735">(W281*G281)*F281</f>
        <v>0</v>
      </c>
      <c r="BA281" s="354"/>
      <c r="BB281" s="369">
        <f t="shared" ref="BB281" si="1736">SUM(AS281:BA281)</f>
        <v>0</v>
      </c>
      <c r="BC281" s="150"/>
      <c r="BD281" s="116"/>
      <c r="BE281" s="367"/>
      <c r="BF281" s="367"/>
      <c r="BG281" s="367"/>
      <c r="BH281" s="367"/>
      <c r="BI281" s="367"/>
      <c r="BJ281" s="367"/>
      <c r="BK281" s="367">
        <f t="shared" si="1714"/>
        <v>0</v>
      </c>
      <c r="BL281" s="367">
        <f t="shared" si="1715"/>
        <v>0</v>
      </c>
      <c r="BM281" s="367">
        <f t="shared" si="1716"/>
        <v>0</v>
      </c>
      <c r="BN281" s="367">
        <f t="shared" si="1717"/>
        <v>0</v>
      </c>
      <c r="BO281" s="367">
        <f t="shared" si="1718"/>
        <v>0</v>
      </c>
      <c r="BP281" s="367">
        <f t="shared" si="1719"/>
        <v>0</v>
      </c>
      <c r="BQ281" s="383">
        <f t="shared" ref="BQ281" si="1737">SUM(BK281:BP281)</f>
        <v>0</v>
      </c>
      <c r="BR281" s="146"/>
      <c r="BS281" s="441">
        <v>60</v>
      </c>
      <c r="BT281" s="116"/>
      <c r="BU281" s="116"/>
      <c r="BV281" s="116"/>
      <c r="BW281" s="116"/>
      <c r="BX281" s="116"/>
      <c r="BY281" s="116"/>
      <c r="BZ281" s="116"/>
      <c r="CA281" s="116"/>
      <c r="CB281" s="116"/>
      <c r="CC281" s="116"/>
      <c r="CD281" s="116"/>
      <c r="CE281" s="116"/>
      <c r="CF281" s="116"/>
      <c r="CG281" s="116"/>
      <c r="CH281" s="116"/>
      <c r="CI281" s="116"/>
      <c r="CJ281" s="116"/>
      <c r="CK281" s="116"/>
      <c r="CL281" s="116"/>
      <c r="CM281" s="116"/>
      <c r="CN281" s="116"/>
      <c r="CO281" s="116"/>
      <c r="CP281" s="116"/>
      <c r="CQ281" s="116"/>
      <c r="CR281" s="116"/>
      <c r="CS281" s="116"/>
      <c r="CT281" s="116"/>
      <c r="CU281" s="116"/>
      <c r="CV281" s="116"/>
      <c r="CW281" s="116"/>
      <c r="CX281" s="116"/>
      <c r="CY281" s="116"/>
      <c r="CZ281" s="116"/>
      <c r="DA281" s="116"/>
      <c r="DB281" s="116"/>
      <c r="DC281" s="116"/>
      <c r="DD281" s="116"/>
      <c r="DE281" s="116"/>
      <c r="DF281" s="116"/>
      <c r="DG281" s="116"/>
      <c r="DH281" s="116"/>
      <c r="DI281" s="116"/>
      <c r="DJ281" s="116"/>
      <c r="DK281" s="116"/>
      <c r="DL281" s="116"/>
      <c r="DM281" s="116"/>
      <c r="DN281" s="116"/>
      <c r="DO281" s="116"/>
      <c r="DP281" s="116"/>
      <c r="DQ281" s="116"/>
      <c r="DR281" s="116"/>
      <c r="DS281" s="116"/>
      <c r="DT281" s="116"/>
      <c r="DU281" s="116"/>
      <c r="DV281" s="116"/>
      <c r="DW281" s="116"/>
      <c r="DX281" s="116"/>
      <c r="DY281" s="116"/>
      <c r="DZ281" s="116"/>
      <c r="EA281" s="116"/>
    </row>
    <row r="282" spans="1:131" ht="11.25" customHeight="1" x14ac:dyDescent="0.15">
      <c r="A282" s="90" t="s">
        <v>371</v>
      </c>
      <c r="B282" s="205"/>
      <c r="C282" s="133"/>
      <c r="D282" s="408"/>
      <c r="E282" s="710"/>
      <c r="F282" s="711"/>
      <c r="G282" s="226"/>
      <c r="H282" s="206"/>
      <c r="I282" s="218"/>
      <c r="J282" s="135"/>
      <c r="K282" s="219"/>
      <c r="L282" s="219"/>
      <c r="M282" s="135"/>
      <c r="N282" s="227"/>
      <c r="O282" s="138"/>
      <c r="P282" s="190"/>
      <c r="Q282" s="227"/>
      <c r="R282" s="138"/>
      <c r="S282" s="190"/>
      <c r="T282" s="227"/>
      <c r="U282" s="138"/>
      <c r="V282" s="190"/>
      <c r="W282" s="227"/>
      <c r="X282" s="138"/>
      <c r="Y282" s="190"/>
      <c r="Z282" s="186"/>
      <c r="AA282" s="207"/>
      <c r="AB282" s="215"/>
      <c r="AC282" s="190"/>
      <c r="AD282" s="156">
        <f>SUM(AD283:AD285)</f>
        <v>0</v>
      </c>
      <c r="AE282" s="156"/>
      <c r="AF282" s="117"/>
      <c r="AG282" s="156"/>
      <c r="AH282" s="355"/>
      <c r="AI282" s="368"/>
      <c r="AJ282" s="354"/>
      <c r="AK282" s="368"/>
      <c r="AL282" s="354"/>
      <c r="AM282" s="368"/>
      <c r="AN282" s="354"/>
      <c r="AO282" s="368"/>
      <c r="AP282" s="354"/>
      <c r="AQ282" s="368"/>
      <c r="AR282" s="354"/>
      <c r="AS282" s="354"/>
      <c r="AT282" s="369"/>
      <c r="AU282" s="354"/>
      <c r="AV282" s="369"/>
      <c r="AW282" s="354"/>
      <c r="AX282" s="369"/>
      <c r="AY282" s="354"/>
      <c r="AZ282" s="369"/>
      <c r="BA282" s="354"/>
      <c r="BB282" s="369"/>
      <c r="BC282" s="150"/>
      <c r="BD282" s="116"/>
      <c r="BE282" s="367"/>
      <c r="BF282" s="367"/>
      <c r="BG282" s="367"/>
      <c r="BH282" s="367"/>
      <c r="BI282" s="367"/>
      <c r="BJ282" s="367"/>
      <c r="BK282" s="367"/>
      <c r="BL282" s="367"/>
      <c r="BM282" s="367"/>
      <c r="BN282" s="367"/>
      <c r="BO282" s="367"/>
      <c r="BP282" s="367"/>
      <c r="BQ282" s="383"/>
      <c r="BR282" s="146"/>
      <c r="BS282" s="441" t="e">
        <v>#N/A</v>
      </c>
      <c r="BT282" s="116"/>
      <c r="BU282" s="116"/>
      <c r="BV282" s="116"/>
      <c r="BW282" s="116"/>
      <c r="BX282" s="116"/>
      <c r="BY282" s="116"/>
      <c r="BZ282" s="116"/>
      <c r="CA282" s="116"/>
      <c r="CB282" s="116"/>
      <c r="CC282" s="116"/>
      <c r="CD282" s="116"/>
      <c r="CE282" s="116"/>
      <c r="CF282" s="116"/>
      <c r="CG282" s="116"/>
      <c r="CH282" s="116"/>
      <c r="CI282" s="116"/>
      <c r="CJ282" s="116"/>
      <c r="CK282" s="116"/>
      <c r="CL282" s="116"/>
      <c r="CM282" s="116"/>
      <c r="CN282" s="116"/>
      <c r="CO282" s="116"/>
      <c r="CP282" s="116"/>
      <c r="CQ282" s="116"/>
      <c r="CR282" s="116"/>
      <c r="CS282" s="116"/>
      <c r="CT282" s="116"/>
      <c r="CU282" s="116"/>
      <c r="CV282" s="116"/>
      <c r="CW282" s="116"/>
      <c r="CX282" s="116"/>
      <c r="CY282" s="116"/>
      <c r="CZ282" s="116"/>
      <c r="DA282" s="116"/>
      <c r="DB282" s="116"/>
      <c r="DC282" s="116"/>
      <c r="DD282" s="116"/>
      <c r="DE282" s="116"/>
      <c r="DF282" s="116"/>
      <c r="DG282" s="116"/>
      <c r="DH282" s="116"/>
      <c r="DI282" s="116"/>
      <c r="DJ282" s="116"/>
      <c r="DK282" s="116"/>
      <c r="DL282" s="116"/>
      <c r="DM282" s="116"/>
      <c r="DN282" s="116"/>
      <c r="DO282" s="116"/>
      <c r="DP282" s="116"/>
      <c r="DQ282" s="116"/>
      <c r="DR282" s="116"/>
      <c r="DS282" s="116"/>
      <c r="DT282" s="116"/>
      <c r="DU282" s="116"/>
      <c r="DV282" s="116"/>
      <c r="DW282" s="116"/>
      <c r="DX282" s="116"/>
      <c r="DY282" s="116"/>
      <c r="DZ282" s="116"/>
      <c r="EA282" s="116"/>
    </row>
    <row r="283" spans="1:131" ht="11.25" customHeight="1" x14ac:dyDescent="0.15">
      <c r="A283" s="113" t="s">
        <v>372</v>
      </c>
      <c r="B283" s="124" t="s">
        <v>373</v>
      </c>
      <c r="C283" s="334"/>
      <c r="D283" s="112">
        <f>BS283</f>
        <v>6</v>
      </c>
      <c r="E283" s="710" t="s">
        <v>89</v>
      </c>
      <c r="F283" s="711">
        <f t="shared" ref="F283:F285" si="1738">BQ283</f>
        <v>0</v>
      </c>
      <c r="G283" s="132">
        <v>30</v>
      </c>
      <c r="H283" s="210"/>
      <c r="I283" s="211">
        <v>4572455</v>
      </c>
      <c r="J283" s="212"/>
      <c r="K283" s="552"/>
      <c r="L283" s="553"/>
      <c r="M283" s="212"/>
      <c r="N283" s="213"/>
      <c r="O283" s="214">
        <f t="shared" ref="O283" si="1739">IF($D$18="YES", (N283), (0))</f>
        <v>0</v>
      </c>
      <c r="P283" s="190"/>
      <c r="Q283" s="213"/>
      <c r="R283" s="214">
        <f t="shared" ref="R283" si="1740">IF($D$18="YES", (Q283), (0))</f>
        <v>0</v>
      </c>
      <c r="S283" s="190"/>
      <c r="T283" s="213"/>
      <c r="U283" s="214">
        <f t="shared" ref="U283" si="1741">IF($D$18="YES", (T283), (0))</f>
        <v>0</v>
      </c>
      <c r="V283" s="190"/>
      <c r="W283" s="213"/>
      <c r="X283" s="214">
        <f t="shared" ref="X283" si="1742">IF($D$18="YES", (W283), (0))</f>
        <v>0</v>
      </c>
      <c r="Y283" s="190"/>
      <c r="Z283" s="186"/>
      <c r="AA283" s="207"/>
      <c r="AB283" s="215"/>
      <c r="AC283" s="190"/>
      <c r="AD283" s="156">
        <f t="shared" ref="AD283:AD285" si="1743">SUM(N283,O283,Q283,R283,T283,U283,W283,X283)</f>
        <v>0</v>
      </c>
      <c r="AE283" s="156"/>
      <c r="AF283" s="117"/>
      <c r="AG283" s="156"/>
      <c r="AH283" s="355"/>
      <c r="AI283" s="368">
        <f t="shared" ref="AI283:AI285" si="1744">N283*G283</f>
        <v>0</v>
      </c>
      <c r="AJ283" s="354"/>
      <c r="AK283" s="368">
        <f t="shared" ref="AK283:AK285" si="1745">Q283*G283</f>
        <v>0</v>
      </c>
      <c r="AL283" s="354"/>
      <c r="AM283" s="368">
        <f t="shared" ref="AM283:AM285" si="1746">T283*G283</f>
        <v>0</v>
      </c>
      <c r="AN283" s="354"/>
      <c r="AO283" s="368">
        <f t="shared" ref="AO283:AO285" si="1747">W283*G283</f>
        <v>0</v>
      </c>
      <c r="AP283" s="354"/>
      <c r="AQ283" s="368">
        <f t="shared" si="1495"/>
        <v>0</v>
      </c>
      <c r="AR283" s="354"/>
      <c r="AS283" s="354"/>
      <c r="AT283" s="369">
        <f t="shared" ref="AT283:AT285" si="1748">(N283*G283)*F283</f>
        <v>0</v>
      </c>
      <c r="AU283" s="354"/>
      <c r="AV283" s="369">
        <f t="shared" ref="AV283:AV285" si="1749">(Q283*G283)*F283</f>
        <v>0</v>
      </c>
      <c r="AW283" s="354"/>
      <c r="AX283" s="369">
        <f t="shared" ref="AX283:AX285" si="1750">(T283*G283)*F283</f>
        <v>0</v>
      </c>
      <c r="AY283" s="354"/>
      <c r="AZ283" s="369">
        <f t="shared" ref="AZ283:AZ285" si="1751">(W283*G283)*F283</f>
        <v>0</v>
      </c>
      <c r="BA283" s="354"/>
      <c r="BB283" s="369">
        <f t="shared" ref="BB283:BB285" si="1752">SUM(AS283:BA283)</f>
        <v>0</v>
      </c>
      <c r="BC283" s="150"/>
      <c r="BD283" s="116"/>
      <c r="BE283" s="367"/>
      <c r="BF283" s="367"/>
      <c r="BG283" s="367"/>
      <c r="BH283" s="367"/>
      <c r="BI283" s="367"/>
      <c r="BJ283" s="367"/>
      <c r="BK283" s="367">
        <f t="shared" si="1714"/>
        <v>0</v>
      </c>
      <c r="BL283" s="367">
        <f t="shared" si="1715"/>
        <v>0</v>
      </c>
      <c r="BM283" s="367">
        <f t="shared" si="1716"/>
        <v>0</v>
      </c>
      <c r="BN283" s="367">
        <f t="shared" si="1717"/>
        <v>0</v>
      </c>
      <c r="BO283" s="367">
        <f t="shared" si="1718"/>
        <v>0</v>
      </c>
      <c r="BP283" s="367">
        <f t="shared" si="1719"/>
        <v>0</v>
      </c>
      <c r="BQ283" s="383">
        <f t="shared" ref="BQ283:BQ285" si="1753">SUM(BK283:BP283)</f>
        <v>0</v>
      </c>
      <c r="BR283" s="146"/>
      <c r="BS283" s="441">
        <v>6</v>
      </c>
      <c r="BT283" s="116"/>
      <c r="BU283" s="116"/>
      <c r="BV283" s="116"/>
      <c r="BW283" s="116"/>
      <c r="BX283" s="116"/>
      <c r="BY283" s="116"/>
      <c r="BZ283" s="116"/>
      <c r="CA283" s="116"/>
      <c r="CB283" s="116"/>
      <c r="CC283" s="116"/>
      <c r="CD283" s="116"/>
      <c r="CE283" s="116"/>
      <c r="CF283" s="116"/>
      <c r="CG283" s="116"/>
      <c r="CH283" s="116"/>
      <c r="CI283" s="116"/>
      <c r="CJ283" s="116"/>
      <c r="CK283" s="116"/>
      <c r="CL283" s="116"/>
      <c r="CM283" s="116"/>
      <c r="CN283" s="116"/>
      <c r="CO283" s="116"/>
      <c r="CP283" s="116"/>
      <c r="CQ283" s="116"/>
      <c r="CR283" s="116"/>
      <c r="CS283" s="116"/>
      <c r="CT283" s="116"/>
      <c r="CU283" s="116"/>
      <c r="CV283" s="116"/>
      <c r="CW283" s="116"/>
      <c r="CX283" s="116"/>
      <c r="CY283" s="116"/>
      <c r="CZ283" s="116"/>
      <c r="DA283" s="116"/>
      <c r="DB283" s="116"/>
      <c r="DC283" s="116"/>
      <c r="DD283" s="116"/>
      <c r="DE283" s="116"/>
      <c r="DF283" s="116"/>
      <c r="DG283" s="116"/>
      <c r="DH283" s="116"/>
      <c r="DI283" s="116"/>
      <c r="DJ283" s="116"/>
      <c r="DK283" s="116"/>
      <c r="DL283" s="116"/>
      <c r="DM283" s="116"/>
      <c r="DN283" s="116"/>
      <c r="DO283" s="116"/>
      <c r="DP283" s="116"/>
      <c r="DQ283" s="116"/>
      <c r="DR283" s="116"/>
      <c r="DS283" s="116"/>
      <c r="DT283" s="116"/>
      <c r="DU283" s="116"/>
      <c r="DV283" s="116"/>
      <c r="DW283" s="116"/>
      <c r="DX283" s="116"/>
      <c r="DY283" s="116"/>
      <c r="DZ283" s="116"/>
      <c r="EA283" s="116"/>
    </row>
    <row r="284" spans="1:131" ht="11.25" customHeight="1" x14ac:dyDescent="0.15">
      <c r="A284" s="113" t="s">
        <v>374</v>
      </c>
      <c r="B284" s="124" t="s">
        <v>375</v>
      </c>
      <c r="C284" s="334"/>
      <c r="D284" s="112">
        <f>BS284</f>
        <v>22</v>
      </c>
      <c r="E284" s="710" t="s">
        <v>89</v>
      </c>
      <c r="F284" s="711">
        <f t="shared" si="1738"/>
        <v>0</v>
      </c>
      <c r="G284" s="132">
        <v>30</v>
      </c>
      <c r="H284" s="210"/>
      <c r="I284" s="228">
        <v>4572465</v>
      </c>
      <c r="J284" s="212"/>
      <c r="K284" s="552"/>
      <c r="L284" s="553"/>
      <c r="M284" s="212"/>
      <c r="N284" s="213"/>
      <c r="O284" s="214">
        <f t="shared" ref="O284:O285" si="1754">IF($D$18="YES", (N284), (0))</f>
        <v>0</v>
      </c>
      <c r="P284" s="190"/>
      <c r="Q284" s="213"/>
      <c r="R284" s="214">
        <f t="shared" ref="R284:R285" si="1755">IF($D$18="YES", (Q284), (0))</f>
        <v>0</v>
      </c>
      <c r="S284" s="190"/>
      <c r="T284" s="213"/>
      <c r="U284" s="214">
        <f t="shared" ref="U284:U285" si="1756">IF($D$18="YES", (T284), (0))</f>
        <v>0</v>
      </c>
      <c r="V284" s="190"/>
      <c r="W284" s="213"/>
      <c r="X284" s="214">
        <f t="shared" ref="X284:X285" si="1757">IF($D$18="YES", (W284), (0))</f>
        <v>0</v>
      </c>
      <c r="Y284" s="190"/>
      <c r="Z284" s="186"/>
      <c r="AA284" s="207"/>
      <c r="AB284" s="215"/>
      <c r="AC284" s="190"/>
      <c r="AD284" s="156">
        <f t="shared" si="1743"/>
        <v>0</v>
      </c>
      <c r="AE284" s="156"/>
      <c r="AF284" s="117"/>
      <c r="AG284" s="156"/>
      <c r="AH284" s="355"/>
      <c r="AI284" s="368">
        <f t="shared" si="1744"/>
        <v>0</v>
      </c>
      <c r="AJ284" s="354"/>
      <c r="AK284" s="368">
        <f t="shared" si="1745"/>
        <v>0</v>
      </c>
      <c r="AL284" s="354"/>
      <c r="AM284" s="368">
        <f t="shared" si="1746"/>
        <v>0</v>
      </c>
      <c r="AN284" s="354"/>
      <c r="AO284" s="368">
        <f t="shared" si="1747"/>
        <v>0</v>
      </c>
      <c r="AP284" s="354"/>
      <c r="AQ284" s="368">
        <f t="shared" si="1495"/>
        <v>0</v>
      </c>
      <c r="AR284" s="354"/>
      <c r="AS284" s="354"/>
      <c r="AT284" s="369">
        <f t="shared" si="1748"/>
        <v>0</v>
      </c>
      <c r="AU284" s="354"/>
      <c r="AV284" s="369">
        <f t="shared" si="1749"/>
        <v>0</v>
      </c>
      <c r="AW284" s="354"/>
      <c r="AX284" s="369">
        <f t="shared" si="1750"/>
        <v>0</v>
      </c>
      <c r="AY284" s="354"/>
      <c r="AZ284" s="369">
        <f t="shared" si="1751"/>
        <v>0</v>
      </c>
      <c r="BA284" s="354"/>
      <c r="BB284" s="369">
        <f t="shared" si="1752"/>
        <v>0</v>
      </c>
      <c r="BC284" s="150"/>
      <c r="BD284" s="116"/>
      <c r="BE284" s="367"/>
      <c r="BF284" s="367"/>
      <c r="BG284" s="367"/>
      <c r="BH284" s="367"/>
      <c r="BI284" s="367"/>
      <c r="BJ284" s="367"/>
      <c r="BK284" s="367">
        <f t="shared" si="1714"/>
        <v>0</v>
      </c>
      <c r="BL284" s="367">
        <f t="shared" si="1715"/>
        <v>0</v>
      </c>
      <c r="BM284" s="367">
        <f t="shared" si="1716"/>
        <v>0</v>
      </c>
      <c r="BN284" s="367">
        <f t="shared" si="1717"/>
        <v>0</v>
      </c>
      <c r="BO284" s="367">
        <f t="shared" si="1718"/>
        <v>0</v>
      </c>
      <c r="BP284" s="367">
        <f t="shared" si="1719"/>
        <v>0</v>
      </c>
      <c r="BQ284" s="383">
        <f t="shared" si="1753"/>
        <v>0</v>
      </c>
      <c r="BR284" s="146"/>
      <c r="BS284" s="441">
        <v>22</v>
      </c>
      <c r="BT284" s="116"/>
      <c r="BU284" s="116"/>
      <c r="BV284" s="116"/>
      <c r="BW284" s="116"/>
      <c r="BX284" s="116"/>
      <c r="BY284" s="116"/>
      <c r="BZ284" s="116"/>
      <c r="CA284" s="116"/>
      <c r="CB284" s="116"/>
      <c r="CC284" s="116"/>
      <c r="CD284" s="116"/>
      <c r="CE284" s="116"/>
      <c r="CF284" s="116"/>
      <c r="CG284" s="116"/>
      <c r="CH284" s="116"/>
      <c r="CI284" s="116"/>
      <c r="CJ284" s="116"/>
      <c r="CK284" s="116"/>
      <c r="CL284" s="116"/>
      <c r="CM284" s="116"/>
      <c r="CN284" s="116"/>
      <c r="CO284" s="116"/>
      <c r="CP284" s="116"/>
      <c r="CQ284" s="116"/>
      <c r="CR284" s="116"/>
      <c r="CS284" s="116"/>
      <c r="CT284" s="116"/>
      <c r="CU284" s="116"/>
      <c r="CV284" s="116"/>
      <c r="CW284" s="116"/>
      <c r="CX284" s="116"/>
      <c r="CY284" s="116"/>
      <c r="CZ284" s="116"/>
      <c r="DA284" s="116"/>
      <c r="DB284" s="116"/>
      <c r="DC284" s="116"/>
      <c r="DD284" s="116"/>
      <c r="DE284" s="116"/>
      <c r="DF284" s="116"/>
      <c r="DG284" s="116"/>
      <c r="DH284" s="116"/>
      <c r="DI284" s="116"/>
      <c r="DJ284" s="116"/>
      <c r="DK284" s="116"/>
      <c r="DL284" s="116"/>
      <c r="DM284" s="116"/>
      <c r="DN284" s="116"/>
      <c r="DO284" s="116"/>
      <c r="DP284" s="116"/>
      <c r="DQ284" s="116"/>
      <c r="DR284" s="116"/>
      <c r="DS284" s="116"/>
      <c r="DT284" s="116"/>
      <c r="DU284" s="116"/>
      <c r="DV284" s="116"/>
      <c r="DW284" s="116"/>
      <c r="DX284" s="116"/>
      <c r="DY284" s="116"/>
      <c r="DZ284" s="116"/>
      <c r="EA284" s="116"/>
    </row>
    <row r="285" spans="1:131" ht="11.25" customHeight="1" x14ac:dyDescent="0.15">
      <c r="A285" s="113" t="s">
        <v>376</v>
      </c>
      <c r="B285" s="124" t="s">
        <v>377</v>
      </c>
      <c r="C285" s="334"/>
      <c r="D285" s="112">
        <f>BS285</f>
        <v>1</v>
      </c>
      <c r="E285" s="710" t="s">
        <v>89</v>
      </c>
      <c r="F285" s="711">
        <f t="shared" si="1738"/>
        <v>0</v>
      </c>
      <c r="G285" s="132">
        <v>30</v>
      </c>
      <c r="H285" s="210"/>
      <c r="I285" s="228">
        <v>4572475</v>
      </c>
      <c r="J285" s="212"/>
      <c r="K285" s="552"/>
      <c r="L285" s="553"/>
      <c r="M285" s="212"/>
      <c r="N285" s="213"/>
      <c r="O285" s="214">
        <f t="shared" si="1754"/>
        <v>0</v>
      </c>
      <c r="P285" s="190"/>
      <c r="Q285" s="213"/>
      <c r="R285" s="214">
        <f t="shared" si="1755"/>
        <v>0</v>
      </c>
      <c r="S285" s="190"/>
      <c r="T285" s="213"/>
      <c r="U285" s="214">
        <f t="shared" si="1756"/>
        <v>0</v>
      </c>
      <c r="V285" s="190"/>
      <c r="W285" s="213"/>
      <c r="X285" s="214">
        <f t="shared" si="1757"/>
        <v>0</v>
      </c>
      <c r="Y285" s="190"/>
      <c r="Z285" s="186"/>
      <c r="AA285" s="207"/>
      <c r="AB285" s="215"/>
      <c r="AC285" s="190"/>
      <c r="AD285" s="156">
        <f t="shared" si="1743"/>
        <v>0</v>
      </c>
      <c r="AE285" s="156"/>
      <c r="AF285" s="117"/>
      <c r="AG285" s="156"/>
      <c r="AH285" s="355"/>
      <c r="AI285" s="368">
        <f t="shared" si="1744"/>
        <v>0</v>
      </c>
      <c r="AJ285" s="354"/>
      <c r="AK285" s="368">
        <f t="shared" si="1745"/>
        <v>0</v>
      </c>
      <c r="AL285" s="354"/>
      <c r="AM285" s="368">
        <f t="shared" si="1746"/>
        <v>0</v>
      </c>
      <c r="AN285" s="354"/>
      <c r="AO285" s="368">
        <f t="shared" si="1747"/>
        <v>0</v>
      </c>
      <c r="AP285" s="354"/>
      <c r="AQ285" s="368">
        <f t="shared" si="1495"/>
        <v>0</v>
      </c>
      <c r="AR285" s="354"/>
      <c r="AS285" s="354"/>
      <c r="AT285" s="369">
        <f t="shared" si="1748"/>
        <v>0</v>
      </c>
      <c r="AU285" s="354"/>
      <c r="AV285" s="369">
        <f t="shared" si="1749"/>
        <v>0</v>
      </c>
      <c r="AW285" s="354"/>
      <c r="AX285" s="369">
        <f t="shared" si="1750"/>
        <v>0</v>
      </c>
      <c r="AY285" s="354"/>
      <c r="AZ285" s="369">
        <f t="shared" si="1751"/>
        <v>0</v>
      </c>
      <c r="BA285" s="354"/>
      <c r="BB285" s="369">
        <f t="shared" si="1752"/>
        <v>0</v>
      </c>
      <c r="BC285" s="150"/>
      <c r="BD285" s="116"/>
      <c r="BE285" s="367"/>
      <c r="BF285" s="367"/>
      <c r="BG285" s="367"/>
      <c r="BH285" s="367"/>
      <c r="BI285" s="367"/>
      <c r="BJ285" s="367"/>
      <c r="BK285" s="367">
        <f t="shared" si="1714"/>
        <v>0</v>
      </c>
      <c r="BL285" s="367">
        <f t="shared" si="1715"/>
        <v>0</v>
      </c>
      <c r="BM285" s="367">
        <f t="shared" si="1716"/>
        <v>0</v>
      </c>
      <c r="BN285" s="367">
        <f t="shared" si="1717"/>
        <v>0</v>
      </c>
      <c r="BO285" s="367">
        <f t="shared" si="1718"/>
        <v>0</v>
      </c>
      <c r="BP285" s="367">
        <f t="shared" si="1719"/>
        <v>0</v>
      </c>
      <c r="BQ285" s="383">
        <f t="shared" si="1753"/>
        <v>0</v>
      </c>
      <c r="BR285" s="146"/>
      <c r="BS285" s="441">
        <v>1</v>
      </c>
      <c r="BT285" s="116"/>
      <c r="BU285" s="116"/>
      <c r="BV285" s="116"/>
      <c r="BW285" s="116"/>
      <c r="BX285" s="116"/>
      <c r="BY285" s="116"/>
      <c r="BZ285" s="116"/>
      <c r="CA285" s="116"/>
      <c r="CB285" s="116"/>
      <c r="CC285" s="116"/>
      <c r="CD285" s="116"/>
      <c r="CE285" s="116"/>
      <c r="CF285" s="116"/>
      <c r="CG285" s="116"/>
      <c r="CH285" s="116"/>
      <c r="CI285" s="116"/>
      <c r="CJ285" s="116"/>
      <c r="CK285" s="116"/>
      <c r="CL285" s="116"/>
      <c r="CM285" s="116"/>
      <c r="CN285" s="116"/>
      <c r="CO285" s="116"/>
      <c r="CP285" s="116"/>
      <c r="CQ285" s="116"/>
      <c r="CR285" s="116"/>
      <c r="CS285" s="116"/>
      <c r="CT285" s="116"/>
      <c r="CU285" s="116"/>
      <c r="CV285" s="116"/>
      <c r="CW285" s="116"/>
      <c r="CX285" s="116"/>
      <c r="CY285" s="116"/>
      <c r="CZ285" s="116"/>
      <c r="DA285" s="116"/>
      <c r="DB285" s="116"/>
      <c r="DC285" s="116"/>
      <c r="DD285" s="116"/>
      <c r="DE285" s="116"/>
      <c r="DF285" s="116"/>
      <c r="DG285" s="116"/>
      <c r="DH285" s="116"/>
      <c r="DI285" s="116"/>
      <c r="DJ285" s="116"/>
      <c r="DK285" s="116"/>
      <c r="DL285" s="116"/>
      <c r="DM285" s="116"/>
      <c r="DN285" s="116"/>
      <c r="DO285" s="116"/>
      <c r="DP285" s="116"/>
      <c r="DQ285" s="116"/>
      <c r="DR285" s="116"/>
      <c r="DS285" s="116"/>
      <c r="DT285" s="116"/>
      <c r="DU285" s="116"/>
      <c r="DV285" s="116"/>
      <c r="DW285" s="116"/>
      <c r="DX285" s="116"/>
      <c r="DY285" s="116"/>
      <c r="DZ285" s="116"/>
      <c r="EA285" s="116"/>
    </row>
    <row r="286" spans="1:131" ht="11.25" customHeight="1" x14ac:dyDescent="0.15">
      <c r="A286" s="116"/>
      <c r="B286" s="155"/>
      <c r="C286" s="149"/>
      <c r="D286" s="135"/>
      <c r="E286" s="116"/>
      <c r="G286" s="156"/>
      <c r="H286" s="149"/>
      <c r="I286" s="232"/>
      <c r="J286" s="156"/>
      <c r="K286" s="117"/>
      <c r="L286" s="117"/>
      <c r="M286" s="156"/>
      <c r="N286" s="156"/>
      <c r="O286" s="190"/>
      <c r="P286" s="190"/>
      <c r="Q286" s="156"/>
      <c r="R286" s="190"/>
      <c r="S286" s="190"/>
      <c r="T286" s="156"/>
      <c r="U286" s="190"/>
      <c r="V286" s="190"/>
      <c r="W286" s="156"/>
      <c r="X286" s="190"/>
      <c r="Y286" s="190"/>
      <c r="Z286" s="190"/>
      <c r="AA286" s="207"/>
      <c r="AB286" s="215"/>
      <c r="AC286" s="150"/>
      <c r="AD286" s="156">
        <f>SUM(AD287:AD303)</f>
        <v>0</v>
      </c>
      <c r="AE286" s="156"/>
      <c r="AF286" s="117"/>
      <c r="AG286" s="156"/>
      <c r="AH286" s="355"/>
      <c r="AI286" s="368"/>
      <c r="AJ286" s="354"/>
      <c r="AK286" s="368"/>
      <c r="AL286" s="354"/>
      <c r="AM286" s="368"/>
      <c r="AN286" s="354"/>
      <c r="AO286" s="368"/>
      <c r="AP286" s="354"/>
      <c r="AQ286" s="368"/>
      <c r="AR286" s="354"/>
      <c r="AS286" s="354"/>
      <c r="AT286" s="369"/>
      <c r="AU286" s="354"/>
      <c r="AV286" s="369"/>
      <c r="AW286" s="354"/>
      <c r="AX286" s="369"/>
      <c r="AY286" s="354"/>
      <c r="AZ286" s="369"/>
      <c r="BA286" s="354"/>
      <c r="BB286" s="369"/>
      <c r="BC286" s="150"/>
      <c r="BD286" s="116"/>
      <c r="BE286" s="367"/>
      <c r="BF286" s="367"/>
      <c r="BG286" s="367"/>
      <c r="BH286" s="367"/>
      <c r="BI286" s="367"/>
      <c r="BJ286" s="367"/>
      <c r="BK286" s="367"/>
      <c r="BL286" s="367"/>
      <c r="BM286" s="367"/>
      <c r="BN286" s="367"/>
      <c r="BO286" s="367"/>
      <c r="BP286" s="367"/>
      <c r="BQ286" s="383"/>
      <c r="BR286" s="146"/>
      <c r="BS286" s="441" t="e">
        <v>#N/A</v>
      </c>
      <c r="BT286" s="116"/>
      <c r="BU286" s="116"/>
      <c r="BV286" s="116"/>
      <c r="BW286" s="116"/>
      <c r="BX286" s="116"/>
      <c r="BY286" s="116"/>
      <c r="BZ286" s="116"/>
      <c r="CA286" s="116"/>
      <c r="CB286" s="116"/>
      <c r="CC286" s="116"/>
      <c r="CD286" s="116"/>
      <c r="CE286" s="116"/>
      <c r="CF286" s="116"/>
      <c r="CG286" s="116"/>
      <c r="CH286" s="116"/>
      <c r="CI286" s="116"/>
      <c r="CJ286" s="116"/>
      <c r="CK286" s="116"/>
      <c r="CL286" s="116"/>
      <c r="CM286" s="116"/>
      <c r="CN286" s="116"/>
      <c r="CO286" s="116"/>
      <c r="CP286" s="116"/>
      <c r="CQ286" s="116"/>
      <c r="CR286" s="116"/>
      <c r="CS286" s="116"/>
      <c r="CT286" s="116"/>
      <c r="CU286" s="116"/>
      <c r="CV286" s="116"/>
      <c r="CW286" s="116"/>
      <c r="CX286" s="116"/>
      <c r="CY286" s="116"/>
      <c r="CZ286" s="116"/>
      <c r="DA286" s="116"/>
      <c r="DB286" s="116"/>
      <c r="DC286" s="116"/>
      <c r="DD286" s="116"/>
      <c r="DE286" s="116"/>
      <c r="DF286" s="116"/>
      <c r="DG286" s="116"/>
      <c r="DH286" s="116"/>
      <c r="DI286" s="116"/>
      <c r="DJ286" s="116"/>
      <c r="DK286" s="116"/>
      <c r="DL286" s="116"/>
      <c r="DM286" s="116"/>
      <c r="DN286" s="116"/>
      <c r="DO286" s="116"/>
      <c r="DP286" s="116"/>
      <c r="DQ286" s="116"/>
      <c r="DR286" s="116"/>
      <c r="DS286" s="116"/>
      <c r="DT286" s="116"/>
      <c r="DU286" s="116"/>
      <c r="DV286" s="116"/>
      <c r="DW286" s="116"/>
      <c r="DX286" s="116"/>
      <c r="DY286" s="116"/>
      <c r="DZ286" s="116"/>
      <c r="EA286" s="116"/>
    </row>
    <row r="287" spans="1:131" ht="15" customHeight="1" x14ac:dyDescent="0.15">
      <c r="A287" s="562" t="s">
        <v>378</v>
      </c>
      <c r="B287" s="563"/>
      <c r="C287" s="563"/>
      <c r="D287" s="563"/>
      <c r="E287" s="563"/>
      <c r="F287" s="563"/>
      <c r="G287" s="563"/>
      <c r="H287" s="563"/>
      <c r="I287" s="563"/>
      <c r="J287" s="563"/>
      <c r="K287" s="563"/>
      <c r="L287" s="563"/>
      <c r="M287" s="563"/>
      <c r="N287" s="563"/>
      <c r="O287" s="563"/>
      <c r="P287" s="563"/>
      <c r="Q287" s="563"/>
      <c r="R287" s="563"/>
      <c r="S287" s="563"/>
      <c r="T287" s="563"/>
      <c r="U287" s="563"/>
      <c r="V287" s="563"/>
      <c r="W287" s="563"/>
      <c r="X287" s="564"/>
      <c r="Y287" s="190"/>
      <c r="Z287" s="190"/>
      <c r="AA287" s="207"/>
      <c r="AB287" s="215"/>
      <c r="AC287" s="150"/>
      <c r="AD287" s="156">
        <f>SUM(AD288:AD303)</f>
        <v>0</v>
      </c>
      <c r="AE287" s="156"/>
      <c r="AF287" s="117"/>
      <c r="AG287" s="156"/>
      <c r="AH287" s="355"/>
      <c r="AI287" s="368"/>
      <c r="AJ287" s="354"/>
      <c r="AK287" s="368"/>
      <c r="AL287" s="354"/>
      <c r="AM287" s="368"/>
      <c r="AN287" s="354"/>
      <c r="AO287" s="368"/>
      <c r="AP287" s="354"/>
      <c r="AQ287" s="368"/>
      <c r="AR287" s="354"/>
      <c r="AS287" s="354"/>
      <c r="AT287" s="369"/>
      <c r="AU287" s="354"/>
      <c r="AV287" s="369"/>
      <c r="AW287" s="354"/>
      <c r="AX287" s="369"/>
      <c r="AY287" s="354"/>
      <c r="AZ287" s="369"/>
      <c r="BA287" s="354"/>
      <c r="BB287" s="369"/>
      <c r="BC287" s="150"/>
      <c r="BD287" s="116"/>
      <c r="BE287" s="367"/>
      <c r="BF287" s="367"/>
      <c r="BG287" s="367"/>
      <c r="BH287" s="367"/>
      <c r="BI287" s="367"/>
      <c r="BJ287" s="367"/>
      <c r="BK287" s="367"/>
      <c r="BL287" s="367"/>
      <c r="BM287" s="367"/>
      <c r="BN287" s="367"/>
      <c r="BO287" s="367"/>
      <c r="BP287" s="367"/>
      <c r="BQ287" s="383"/>
      <c r="BR287" s="146"/>
      <c r="BS287" s="441" t="e">
        <v>#N/A</v>
      </c>
      <c r="BT287" s="116"/>
      <c r="BU287" s="116"/>
      <c r="BV287" s="116"/>
      <c r="BW287" s="116"/>
      <c r="BX287" s="116"/>
      <c r="BY287" s="116"/>
      <c r="BZ287" s="116"/>
      <c r="CA287" s="116"/>
      <c r="CB287" s="116"/>
      <c r="CC287" s="116"/>
      <c r="CD287" s="116"/>
      <c r="CE287" s="116"/>
      <c r="CF287" s="116"/>
      <c r="CG287" s="116"/>
      <c r="CH287" s="116"/>
      <c r="CI287" s="116"/>
      <c r="CJ287" s="116"/>
      <c r="CK287" s="116"/>
      <c r="CL287" s="116"/>
      <c r="CM287" s="116"/>
      <c r="CN287" s="116"/>
      <c r="CO287" s="116"/>
      <c r="CP287" s="116"/>
      <c r="CQ287" s="116"/>
      <c r="CR287" s="116"/>
      <c r="CS287" s="116"/>
      <c r="CT287" s="116"/>
      <c r="CU287" s="116"/>
      <c r="CV287" s="116"/>
      <c r="CW287" s="116"/>
      <c r="CX287" s="116"/>
      <c r="CY287" s="116"/>
      <c r="CZ287" s="116"/>
      <c r="DA287" s="116"/>
      <c r="DB287" s="116"/>
      <c r="DC287" s="116"/>
      <c r="DD287" s="116"/>
      <c r="DE287" s="116"/>
      <c r="DF287" s="116"/>
      <c r="DG287" s="116"/>
      <c r="DH287" s="116"/>
      <c r="DI287" s="116"/>
      <c r="DJ287" s="116"/>
      <c r="DK287" s="116"/>
      <c r="DL287" s="116"/>
      <c r="DM287" s="116"/>
      <c r="DN287" s="116"/>
      <c r="DO287" s="116"/>
      <c r="DP287" s="116"/>
      <c r="DQ287" s="116"/>
      <c r="DR287" s="116"/>
      <c r="DS287" s="116"/>
      <c r="DT287" s="116"/>
      <c r="DU287" s="116"/>
      <c r="DV287" s="116"/>
      <c r="DW287" s="116"/>
      <c r="DX287" s="116"/>
      <c r="DY287" s="116"/>
      <c r="DZ287" s="116"/>
      <c r="EA287" s="116"/>
    </row>
    <row r="288" spans="1:131" ht="11.25" customHeight="1" x14ac:dyDescent="0.15">
      <c r="A288" s="113" t="s">
        <v>379</v>
      </c>
      <c r="B288" s="124"/>
      <c r="C288" s="127"/>
      <c r="D288" s="112" t="str">
        <f t="shared" ref="D288:D293" si="1758">BS288</f>
        <v>S/O</v>
      </c>
      <c r="E288" s="710" t="s">
        <v>380</v>
      </c>
      <c r="F288" s="711">
        <f t="shared" ref="F288:F293" si="1759">BQ288</f>
        <v>0</v>
      </c>
      <c r="G288" s="209">
        <v>25</v>
      </c>
      <c r="H288" s="210"/>
      <c r="I288" s="211">
        <v>4813016</v>
      </c>
      <c r="J288" s="212"/>
      <c r="K288" s="552">
        <v>46055</v>
      </c>
      <c r="L288" s="553"/>
      <c r="M288" s="212"/>
      <c r="N288" s="213"/>
      <c r="O288" s="214">
        <f t="shared" ref="O288:O293" si="1760">IF($D$18="YES", (N288), (0))</f>
        <v>0</v>
      </c>
      <c r="P288" s="190"/>
      <c r="Q288" s="213"/>
      <c r="R288" s="214">
        <f t="shared" ref="R288:R293" si="1761">IF($D$18="YES", (Q288), (0))</f>
        <v>0</v>
      </c>
      <c r="S288" s="190"/>
      <c r="T288" s="213"/>
      <c r="U288" s="214">
        <f t="shared" ref="U288:U293" si="1762">IF($D$18="YES", (T288), (0))</f>
        <v>0</v>
      </c>
      <c r="V288" s="190"/>
      <c r="W288" s="213"/>
      <c r="X288" s="214">
        <f t="shared" ref="X288:X293" si="1763">IF($D$18="YES", (W288), (0))</f>
        <v>0</v>
      </c>
      <c r="Y288" s="190"/>
      <c r="Z288" s="190"/>
      <c r="AA288" s="207"/>
      <c r="AB288" s="291"/>
      <c r="AC288" s="150"/>
      <c r="AD288" s="156">
        <f t="shared" ref="AD288:AD293" si="1764">SUM(N288,O288,Q288,R288,T288,U288,W288,X288)</f>
        <v>0</v>
      </c>
      <c r="AE288" s="156"/>
      <c r="AF288" s="117">
        <v>46209</v>
      </c>
      <c r="AG288" s="156"/>
      <c r="AH288" s="355"/>
      <c r="AI288" s="368">
        <f t="shared" ref="AI288:AI293" si="1765">N288*G288</f>
        <v>0</v>
      </c>
      <c r="AJ288" s="354"/>
      <c r="AK288" s="368">
        <f t="shared" ref="AK288:AK293" si="1766">Q288*G288</f>
        <v>0</v>
      </c>
      <c r="AL288" s="354"/>
      <c r="AM288" s="368">
        <f t="shared" ref="AM288:AM293" si="1767">T288*G288</f>
        <v>0</v>
      </c>
      <c r="AN288" s="354"/>
      <c r="AO288" s="368">
        <f t="shared" ref="AO288:AO293" si="1768">W288*G288</f>
        <v>0</v>
      </c>
      <c r="AP288" s="354"/>
      <c r="AQ288" s="368">
        <f t="shared" ref="AQ288:AQ293" si="1769">SUM(AI288,AK288,AM288,AO288)</f>
        <v>0</v>
      </c>
      <c r="AR288" s="354"/>
      <c r="AS288" s="354"/>
      <c r="AT288" s="369">
        <f t="shared" ref="AT288:AT293" si="1770">(N288*G288)*F288</f>
        <v>0</v>
      </c>
      <c r="AU288" s="354"/>
      <c r="AV288" s="369">
        <f t="shared" ref="AV288:AV293" si="1771">(Q288*G288)*F288</f>
        <v>0</v>
      </c>
      <c r="AW288" s="354"/>
      <c r="AX288" s="369">
        <f t="shared" ref="AX288:AX293" si="1772">(T288*G288)*F288</f>
        <v>0</v>
      </c>
      <c r="AY288" s="354"/>
      <c r="AZ288" s="369">
        <f t="shared" ref="AZ288:AZ293" si="1773">(W288*G288)*F288</f>
        <v>0</v>
      </c>
      <c r="BA288" s="354"/>
      <c r="BB288" s="369">
        <f t="shared" ref="BB288:BB293" si="1774">SUM(AS288:BA288)</f>
        <v>0</v>
      </c>
      <c r="BC288" s="150"/>
      <c r="BD288" s="116"/>
      <c r="BE288" s="367"/>
      <c r="BF288" s="367"/>
      <c r="BG288" s="367"/>
      <c r="BH288" s="367"/>
      <c r="BI288" s="367"/>
      <c r="BJ288" s="367"/>
      <c r="BK288" s="367">
        <f t="shared" ref="BK288:BK303" si="1775">IF($N$18&lt;BK$24,0,IF($N$18&gt;BK$25,0,$BE288))</f>
        <v>0</v>
      </c>
      <c r="BL288" s="367">
        <f t="shared" ref="BL288:BL303" si="1776">IF($N$18&lt;BL$24,0,IF($N$18&gt;BL$25,0,$BF288))</f>
        <v>0</v>
      </c>
      <c r="BM288" s="367">
        <f t="shared" ref="BM288:BM303" si="1777">IF($N$18&lt;BM$24,0,IF($N$18&gt;BM$25,0,$BG288))</f>
        <v>0</v>
      </c>
      <c r="BN288" s="367">
        <f t="shared" ref="BN288:BN303" si="1778">IF($N$18&lt;BN$24,0,IF($N$18&gt;BN$25,0,$BH288))</f>
        <v>0</v>
      </c>
      <c r="BO288" s="367">
        <f t="shared" ref="BO288:BO303" si="1779">IF($N$18&lt;BO$24,0,IF($N$18&gt;BO$25,0,$BI288))</f>
        <v>0</v>
      </c>
      <c r="BP288" s="367">
        <f t="shared" ref="BP288:BP303" si="1780">IF($N$18&lt;BP$24,0,IF($N$18&gt;BP$25,0,$BJ288))</f>
        <v>0</v>
      </c>
      <c r="BQ288" s="383">
        <f t="shared" ref="BQ288:BQ293" si="1781">SUM(BK288:BP288)</f>
        <v>0</v>
      </c>
      <c r="BR288" s="146"/>
      <c r="BS288" s="441" t="s">
        <v>90</v>
      </c>
      <c r="BT288" s="116"/>
      <c r="BU288" s="116"/>
      <c r="BV288" s="116"/>
      <c r="BW288" s="116"/>
      <c r="BX288" s="116"/>
      <c r="BY288" s="116"/>
      <c r="BZ288" s="116"/>
      <c r="CA288" s="116"/>
      <c r="CB288" s="116"/>
      <c r="CC288" s="116"/>
      <c r="CD288" s="116"/>
      <c r="CE288" s="116"/>
      <c r="CF288" s="116"/>
      <c r="CG288" s="116"/>
      <c r="CH288" s="116"/>
      <c r="CI288" s="116"/>
      <c r="CJ288" s="116"/>
      <c r="CK288" s="116"/>
      <c r="CL288" s="116"/>
      <c r="CM288" s="116"/>
      <c r="CN288" s="116"/>
      <c r="CO288" s="116"/>
      <c r="CP288" s="116"/>
      <c r="CQ288" s="116"/>
      <c r="CR288" s="116"/>
      <c r="CS288" s="116"/>
      <c r="CT288" s="116"/>
      <c r="CU288" s="116"/>
      <c r="CV288" s="116"/>
      <c r="CW288" s="116"/>
      <c r="CX288" s="116"/>
      <c r="CY288" s="116"/>
      <c r="CZ288" s="116"/>
      <c r="DA288" s="116"/>
      <c r="DB288" s="116"/>
      <c r="DC288" s="116"/>
      <c r="DD288" s="116"/>
      <c r="DE288" s="116"/>
      <c r="DF288" s="116"/>
      <c r="DG288" s="116"/>
      <c r="DH288" s="116"/>
      <c r="DI288" s="116"/>
      <c r="DJ288" s="116"/>
      <c r="DK288" s="116"/>
      <c r="DL288" s="116"/>
      <c r="DM288" s="116"/>
      <c r="DN288" s="116"/>
      <c r="DO288" s="116"/>
      <c r="DP288" s="116"/>
      <c r="DQ288" s="116"/>
      <c r="DR288" s="116"/>
      <c r="DS288" s="116"/>
      <c r="DT288" s="116"/>
      <c r="DU288" s="116"/>
      <c r="DV288" s="116"/>
      <c r="DW288" s="116"/>
      <c r="DX288" s="116"/>
      <c r="DY288" s="116"/>
      <c r="DZ288" s="116"/>
      <c r="EA288" s="116"/>
    </row>
    <row r="289" spans="1:131" ht="11.25" customHeight="1" x14ac:dyDescent="0.15">
      <c r="A289" s="113" t="s">
        <v>381</v>
      </c>
      <c r="B289" s="124"/>
      <c r="C289" s="470" t="s">
        <v>67</v>
      </c>
      <c r="D289" s="112">
        <f t="shared" ref="D289" si="1782">BS289</f>
        <v>5</v>
      </c>
      <c r="E289" s="710" t="s">
        <v>380</v>
      </c>
      <c r="F289" s="711">
        <f t="shared" ref="F289" si="1783">BQ289</f>
        <v>0</v>
      </c>
      <c r="G289" s="209">
        <v>25</v>
      </c>
      <c r="H289" s="210"/>
      <c r="I289" s="211">
        <v>4813516</v>
      </c>
      <c r="J289" s="212"/>
      <c r="K289" s="552">
        <v>46055</v>
      </c>
      <c r="L289" s="553"/>
      <c r="M289" s="212"/>
      <c r="N289" s="213"/>
      <c r="O289" s="214">
        <f t="shared" ref="O289" si="1784">IF($D$18="YES", (N289), (0))</f>
        <v>0</v>
      </c>
      <c r="P289" s="190"/>
      <c r="Q289" s="213"/>
      <c r="R289" s="214">
        <f t="shared" ref="R289" si="1785">IF($D$18="YES", (Q289), (0))</f>
        <v>0</v>
      </c>
      <c r="S289" s="190"/>
      <c r="T289" s="213"/>
      <c r="U289" s="214">
        <f t="shared" ref="U289" si="1786">IF($D$18="YES", (T289), (0))</f>
        <v>0</v>
      </c>
      <c r="V289" s="190"/>
      <c r="W289" s="213"/>
      <c r="X289" s="214">
        <f t="shared" ref="X289" si="1787">IF($D$18="YES", (W289), (0))</f>
        <v>0</v>
      </c>
      <c r="Y289" s="190"/>
      <c r="Z289" s="190"/>
      <c r="AA289" s="207"/>
      <c r="AB289" s="291"/>
      <c r="AC289" s="150"/>
      <c r="AD289" s="156">
        <f t="shared" ref="AD289" si="1788">SUM(N289,O289,Q289,R289,T289,U289,W289,X289)</f>
        <v>0</v>
      </c>
      <c r="AE289" s="156"/>
      <c r="AF289" s="117">
        <v>46209</v>
      </c>
      <c r="AG289" s="156"/>
      <c r="AH289" s="355"/>
      <c r="AI289" s="368">
        <f t="shared" ref="AI289" si="1789">N289*G289</f>
        <v>0</v>
      </c>
      <c r="AJ289" s="354"/>
      <c r="AK289" s="368">
        <f t="shared" ref="AK289" si="1790">Q289*G289</f>
        <v>0</v>
      </c>
      <c r="AL289" s="354"/>
      <c r="AM289" s="368">
        <f t="shared" ref="AM289" si="1791">T289*G289</f>
        <v>0</v>
      </c>
      <c r="AN289" s="354"/>
      <c r="AO289" s="368">
        <f t="shared" ref="AO289" si="1792">W289*G289</f>
        <v>0</v>
      </c>
      <c r="AP289" s="354"/>
      <c r="AQ289" s="368">
        <f t="shared" ref="AQ289" si="1793">SUM(AI289,AK289,AM289,AO289)</f>
        <v>0</v>
      </c>
      <c r="AR289" s="354"/>
      <c r="AS289" s="354"/>
      <c r="AT289" s="369">
        <f t="shared" ref="AT289" si="1794">(N289*G289)*F289</f>
        <v>0</v>
      </c>
      <c r="AU289" s="354"/>
      <c r="AV289" s="369">
        <f t="shared" ref="AV289" si="1795">(Q289*G289)*F289</f>
        <v>0</v>
      </c>
      <c r="AW289" s="354"/>
      <c r="AX289" s="369">
        <f t="shared" ref="AX289" si="1796">(T289*G289)*F289</f>
        <v>0</v>
      </c>
      <c r="AY289" s="354"/>
      <c r="AZ289" s="369">
        <f t="shared" ref="AZ289" si="1797">(W289*G289)*F289</f>
        <v>0</v>
      </c>
      <c r="BA289" s="354"/>
      <c r="BB289" s="369">
        <f t="shared" ref="BB289" si="1798">SUM(AS289:BA289)</f>
        <v>0</v>
      </c>
      <c r="BC289" s="150"/>
      <c r="BD289" s="116"/>
      <c r="BE289" s="367"/>
      <c r="BF289" s="367"/>
      <c r="BG289" s="367"/>
      <c r="BH289" s="367"/>
      <c r="BI289" s="367"/>
      <c r="BJ289" s="367"/>
      <c r="BK289" s="367">
        <f t="shared" si="1775"/>
        <v>0</v>
      </c>
      <c r="BL289" s="367">
        <f t="shared" si="1776"/>
        <v>0</v>
      </c>
      <c r="BM289" s="367">
        <f t="shared" si="1777"/>
        <v>0</v>
      </c>
      <c r="BN289" s="367">
        <f t="shared" si="1778"/>
        <v>0</v>
      </c>
      <c r="BO289" s="367">
        <f t="shared" si="1779"/>
        <v>0</v>
      </c>
      <c r="BP289" s="367">
        <f t="shared" si="1780"/>
        <v>0</v>
      </c>
      <c r="BQ289" s="383">
        <f t="shared" ref="BQ289" si="1799">SUM(BK289:BP289)</f>
        <v>0</v>
      </c>
      <c r="BR289" s="146"/>
      <c r="BS289" s="441">
        <v>5</v>
      </c>
      <c r="BT289" s="116"/>
      <c r="BU289" s="116"/>
      <c r="BV289" s="116"/>
      <c r="BW289" s="116"/>
      <c r="BX289" s="116"/>
      <c r="BY289" s="116"/>
      <c r="BZ289" s="116"/>
      <c r="CA289" s="116"/>
      <c r="CB289" s="116"/>
      <c r="CC289" s="116"/>
      <c r="CD289" s="116"/>
      <c r="CE289" s="116"/>
      <c r="CF289" s="116"/>
      <c r="CG289" s="116"/>
      <c r="CH289" s="116"/>
      <c r="CI289" s="116"/>
      <c r="CJ289" s="116"/>
      <c r="CK289" s="116"/>
      <c r="CL289" s="116"/>
      <c r="CM289" s="116"/>
      <c r="CN289" s="116"/>
      <c r="CO289" s="116"/>
      <c r="CP289" s="116"/>
      <c r="CQ289" s="116"/>
      <c r="CR289" s="116"/>
      <c r="CS289" s="116"/>
      <c r="CT289" s="116"/>
      <c r="CU289" s="116"/>
      <c r="CV289" s="116"/>
      <c r="CW289" s="116"/>
      <c r="CX289" s="116"/>
      <c r="CY289" s="116"/>
      <c r="CZ289" s="116"/>
      <c r="DA289" s="116"/>
      <c r="DB289" s="116"/>
      <c r="DC289" s="116"/>
      <c r="DD289" s="116"/>
      <c r="DE289" s="116"/>
      <c r="DF289" s="116"/>
      <c r="DG289" s="116"/>
      <c r="DH289" s="116"/>
      <c r="DI289" s="116"/>
      <c r="DJ289" s="116"/>
      <c r="DK289" s="116"/>
      <c r="DL289" s="116"/>
      <c r="DM289" s="116"/>
      <c r="DN289" s="116"/>
      <c r="DO289" s="116"/>
      <c r="DP289" s="116"/>
      <c r="DQ289" s="116"/>
      <c r="DR289" s="116"/>
      <c r="DS289" s="116"/>
      <c r="DT289" s="116"/>
      <c r="DU289" s="116"/>
      <c r="DV289" s="116"/>
      <c r="DW289" s="116"/>
      <c r="DX289" s="116"/>
      <c r="DY289" s="116"/>
      <c r="DZ289" s="116"/>
      <c r="EA289" s="116"/>
    </row>
    <row r="290" spans="1:131" ht="11.25" customHeight="1" x14ac:dyDescent="0.15">
      <c r="A290" s="113" t="s">
        <v>382</v>
      </c>
      <c r="B290" s="124"/>
      <c r="C290" s="127"/>
      <c r="D290" s="112" t="str">
        <f t="shared" si="1758"/>
        <v>S/O</v>
      </c>
      <c r="E290" s="710" t="s">
        <v>380</v>
      </c>
      <c r="F290" s="711">
        <f t="shared" si="1759"/>
        <v>0</v>
      </c>
      <c r="G290" s="132">
        <v>25</v>
      </c>
      <c r="H290" s="210"/>
      <c r="I290" s="211">
        <v>4835716</v>
      </c>
      <c r="J290" s="212"/>
      <c r="K290" s="552">
        <v>46055</v>
      </c>
      <c r="L290" s="553"/>
      <c r="M290" s="212"/>
      <c r="N290" s="213"/>
      <c r="O290" s="214">
        <f t="shared" si="1760"/>
        <v>0</v>
      </c>
      <c r="P290" s="190"/>
      <c r="Q290" s="213"/>
      <c r="R290" s="214">
        <f t="shared" si="1761"/>
        <v>0</v>
      </c>
      <c r="S290" s="190"/>
      <c r="T290" s="213"/>
      <c r="U290" s="214">
        <f t="shared" si="1762"/>
        <v>0</v>
      </c>
      <c r="V290" s="190"/>
      <c r="W290" s="213"/>
      <c r="X290" s="214">
        <f t="shared" si="1763"/>
        <v>0</v>
      </c>
      <c r="Y290" s="190"/>
      <c r="Z290" s="186"/>
      <c r="AA290" s="207"/>
      <c r="AB290" s="215"/>
      <c r="AC290" s="190"/>
      <c r="AD290" s="156">
        <f t="shared" si="1764"/>
        <v>0</v>
      </c>
      <c r="AE290" s="156"/>
      <c r="AF290" s="117">
        <v>46209</v>
      </c>
      <c r="AG290" s="156"/>
      <c r="AH290" s="355"/>
      <c r="AI290" s="368">
        <f t="shared" si="1765"/>
        <v>0</v>
      </c>
      <c r="AJ290" s="354"/>
      <c r="AK290" s="368">
        <f t="shared" si="1766"/>
        <v>0</v>
      </c>
      <c r="AL290" s="354"/>
      <c r="AM290" s="368">
        <f t="shared" si="1767"/>
        <v>0</v>
      </c>
      <c r="AN290" s="354"/>
      <c r="AO290" s="368">
        <f t="shared" si="1768"/>
        <v>0</v>
      </c>
      <c r="AP290" s="354"/>
      <c r="AQ290" s="368">
        <f t="shared" si="1769"/>
        <v>0</v>
      </c>
      <c r="AR290" s="354"/>
      <c r="AS290" s="354"/>
      <c r="AT290" s="369">
        <f t="shared" si="1770"/>
        <v>0</v>
      </c>
      <c r="AU290" s="354"/>
      <c r="AV290" s="369">
        <f t="shared" si="1771"/>
        <v>0</v>
      </c>
      <c r="AW290" s="354"/>
      <c r="AX290" s="369">
        <f t="shared" si="1772"/>
        <v>0</v>
      </c>
      <c r="AY290" s="354"/>
      <c r="AZ290" s="369">
        <f t="shared" si="1773"/>
        <v>0</v>
      </c>
      <c r="BA290" s="354"/>
      <c r="BB290" s="369">
        <f t="shared" si="1774"/>
        <v>0</v>
      </c>
      <c r="BC290" s="150"/>
      <c r="BD290" s="116"/>
      <c r="BE290" s="367"/>
      <c r="BF290" s="367"/>
      <c r="BG290" s="367"/>
      <c r="BH290" s="367"/>
      <c r="BI290" s="367"/>
      <c r="BJ290" s="367"/>
      <c r="BK290" s="367">
        <f t="shared" si="1775"/>
        <v>0</v>
      </c>
      <c r="BL290" s="367">
        <f t="shared" si="1776"/>
        <v>0</v>
      </c>
      <c r="BM290" s="367">
        <f t="shared" si="1777"/>
        <v>0</v>
      </c>
      <c r="BN290" s="367">
        <f t="shared" si="1778"/>
        <v>0</v>
      </c>
      <c r="BO290" s="367">
        <f t="shared" si="1779"/>
        <v>0</v>
      </c>
      <c r="BP290" s="367">
        <f t="shared" si="1780"/>
        <v>0</v>
      </c>
      <c r="BQ290" s="383">
        <f t="shared" si="1781"/>
        <v>0</v>
      </c>
      <c r="BR290" s="146"/>
      <c r="BS290" s="441" t="s">
        <v>90</v>
      </c>
      <c r="BT290" s="116"/>
      <c r="BU290" s="116"/>
      <c r="BV290" s="116"/>
      <c r="BW290" s="116"/>
      <c r="BX290" s="116"/>
      <c r="BY290" s="116"/>
      <c r="BZ290" s="116"/>
      <c r="CA290" s="116"/>
      <c r="CB290" s="116"/>
      <c r="CC290" s="116"/>
      <c r="CD290" s="116"/>
      <c r="CE290" s="116"/>
      <c r="CF290" s="116"/>
      <c r="CG290" s="116"/>
      <c r="CH290" s="116"/>
      <c r="CI290" s="116"/>
      <c r="CJ290" s="116"/>
      <c r="CK290" s="116"/>
      <c r="CL290" s="116"/>
      <c r="CM290" s="116"/>
      <c r="CN290" s="116"/>
      <c r="CO290" s="116"/>
      <c r="CP290" s="116"/>
      <c r="CQ290" s="116"/>
      <c r="CR290" s="116"/>
      <c r="CS290" s="116"/>
      <c r="CT290" s="116"/>
      <c r="CU290" s="116"/>
      <c r="CV290" s="116"/>
      <c r="CW290" s="116"/>
      <c r="CX290" s="116"/>
      <c r="CY290" s="116"/>
      <c r="CZ290" s="116"/>
      <c r="DA290" s="116"/>
      <c r="DB290" s="116"/>
      <c r="DC290" s="116"/>
      <c r="DD290" s="116"/>
      <c r="DE290" s="116"/>
      <c r="DF290" s="116"/>
      <c r="DG290" s="116"/>
      <c r="DH290" s="116"/>
      <c r="DI290" s="116"/>
      <c r="DJ290" s="116"/>
      <c r="DK290" s="116"/>
      <c r="DL290" s="116"/>
      <c r="DM290" s="116"/>
      <c r="DN290" s="116"/>
      <c r="DO290" s="116"/>
      <c r="DP290" s="116"/>
      <c r="DQ290" s="116"/>
      <c r="DR290" s="116"/>
      <c r="DS290" s="116"/>
      <c r="DT290" s="116"/>
      <c r="DU290" s="116"/>
      <c r="DV290" s="116"/>
      <c r="DW290" s="116"/>
      <c r="DX290" s="116"/>
      <c r="DY290" s="116"/>
      <c r="DZ290" s="116"/>
      <c r="EA290" s="116"/>
    </row>
    <row r="291" spans="1:131" ht="11.25" customHeight="1" x14ac:dyDescent="0.15">
      <c r="A291" s="113" t="s">
        <v>383</v>
      </c>
      <c r="B291" s="124"/>
      <c r="C291" s="127"/>
      <c r="D291" s="112">
        <f t="shared" ref="D291:D292" si="1800">BS291</f>
        <v>44</v>
      </c>
      <c r="E291" s="710" t="s">
        <v>384</v>
      </c>
      <c r="F291" s="711">
        <f t="shared" ref="F291:F292" si="1801">BQ291</f>
        <v>0</v>
      </c>
      <c r="G291" s="132">
        <v>25</v>
      </c>
      <c r="H291" s="210"/>
      <c r="I291" s="211">
        <v>4835818</v>
      </c>
      <c r="J291" s="212"/>
      <c r="K291" s="552">
        <v>46055</v>
      </c>
      <c r="L291" s="553"/>
      <c r="M291" s="212"/>
      <c r="N291" s="213"/>
      <c r="O291" s="214">
        <f t="shared" ref="O291:O292" si="1802">IF($D$18="YES", (N291), (0))</f>
        <v>0</v>
      </c>
      <c r="P291" s="190"/>
      <c r="Q291" s="213"/>
      <c r="R291" s="214">
        <f t="shared" ref="R291:R292" si="1803">IF($D$18="YES", (Q291), (0))</f>
        <v>0</v>
      </c>
      <c r="S291" s="190"/>
      <c r="T291" s="213"/>
      <c r="U291" s="214">
        <f t="shared" ref="U291:U292" si="1804">IF($D$18="YES", (T291), (0))</f>
        <v>0</v>
      </c>
      <c r="V291" s="190"/>
      <c r="W291" s="213"/>
      <c r="X291" s="214">
        <f t="shared" ref="X291:X292" si="1805">IF($D$18="YES", (W291), (0))</f>
        <v>0</v>
      </c>
      <c r="Y291" s="190"/>
      <c r="Z291" s="186"/>
      <c r="AA291" s="207"/>
      <c r="AB291" s="215"/>
      <c r="AC291" s="190"/>
      <c r="AD291" s="156">
        <f t="shared" ref="AD291:AD292" si="1806">SUM(N291,O291,Q291,R291,T291,U291,W291,X291)</f>
        <v>0</v>
      </c>
      <c r="AE291" s="156"/>
      <c r="AF291" s="117">
        <v>46209</v>
      </c>
      <c r="AG291" s="156"/>
      <c r="AH291" s="355"/>
      <c r="AI291" s="368">
        <f t="shared" ref="AI291:AI292" si="1807">N291*G291</f>
        <v>0</v>
      </c>
      <c r="AJ291" s="354"/>
      <c r="AK291" s="368">
        <f t="shared" ref="AK291:AK292" si="1808">Q291*G291</f>
        <v>0</v>
      </c>
      <c r="AL291" s="354"/>
      <c r="AM291" s="368">
        <f t="shared" ref="AM291:AM292" si="1809">T291*G291</f>
        <v>0</v>
      </c>
      <c r="AN291" s="354"/>
      <c r="AO291" s="368">
        <f t="shared" ref="AO291:AO292" si="1810">W291*G291</f>
        <v>0</v>
      </c>
      <c r="AP291" s="354"/>
      <c r="AQ291" s="368">
        <f t="shared" ref="AQ291:AQ292" si="1811">SUM(AI291,AK291,AM291,AO291)</f>
        <v>0</v>
      </c>
      <c r="AR291" s="354"/>
      <c r="AS291" s="354"/>
      <c r="AT291" s="369">
        <f t="shared" ref="AT291:AT292" si="1812">(N291*G291)*F291</f>
        <v>0</v>
      </c>
      <c r="AU291" s="354"/>
      <c r="AV291" s="369">
        <f t="shared" ref="AV291:AV292" si="1813">(Q291*G291)*F291</f>
        <v>0</v>
      </c>
      <c r="AW291" s="354"/>
      <c r="AX291" s="369">
        <f t="shared" ref="AX291:AX292" si="1814">(T291*G291)*F291</f>
        <v>0</v>
      </c>
      <c r="AY291" s="354"/>
      <c r="AZ291" s="369">
        <f t="shared" ref="AZ291:AZ292" si="1815">(W291*G291)*F291</f>
        <v>0</v>
      </c>
      <c r="BA291" s="354"/>
      <c r="BB291" s="369">
        <f t="shared" ref="BB291:BB292" si="1816">SUM(AS291:BA291)</f>
        <v>0</v>
      </c>
      <c r="BC291" s="150"/>
      <c r="BD291" s="116"/>
      <c r="BE291" s="367"/>
      <c r="BF291" s="367"/>
      <c r="BG291" s="367"/>
      <c r="BH291" s="367"/>
      <c r="BI291" s="367"/>
      <c r="BJ291" s="367"/>
      <c r="BK291" s="367">
        <f t="shared" si="1775"/>
        <v>0</v>
      </c>
      <c r="BL291" s="367">
        <f t="shared" si="1776"/>
        <v>0</v>
      </c>
      <c r="BM291" s="367">
        <f t="shared" si="1777"/>
        <v>0</v>
      </c>
      <c r="BN291" s="367">
        <f t="shared" si="1778"/>
        <v>0</v>
      </c>
      <c r="BO291" s="367">
        <f t="shared" si="1779"/>
        <v>0</v>
      </c>
      <c r="BP291" s="367">
        <f t="shared" si="1780"/>
        <v>0</v>
      </c>
      <c r="BQ291" s="383">
        <f t="shared" ref="BQ291:BQ292" si="1817">SUM(BK291:BP291)</f>
        <v>0</v>
      </c>
      <c r="BR291" s="146"/>
      <c r="BS291" s="441">
        <v>44</v>
      </c>
      <c r="BT291" s="116"/>
      <c r="BU291" s="116"/>
      <c r="BV291" s="116"/>
      <c r="BW291" s="116"/>
      <c r="BX291" s="116"/>
      <c r="BY291" s="116"/>
      <c r="BZ291" s="116"/>
      <c r="CA291" s="116"/>
      <c r="CB291" s="116"/>
      <c r="CC291" s="116"/>
      <c r="CD291" s="116"/>
      <c r="CE291" s="116"/>
      <c r="CF291" s="116"/>
      <c r="CG291" s="116"/>
      <c r="CH291" s="116"/>
      <c r="CI291" s="116"/>
      <c r="CJ291" s="116"/>
      <c r="CK291" s="116"/>
      <c r="CL291" s="116"/>
      <c r="CM291" s="116"/>
      <c r="CN291" s="116"/>
      <c r="CO291" s="116"/>
      <c r="CP291" s="116"/>
      <c r="CQ291" s="116"/>
      <c r="CR291" s="116"/>
      <c r="CS291" s="116"/>
      <c r="CT291" s="116"/>
      <c r="CU291" s="116"/>
      <c r="CV291" s="116"/>
      <c r="CW291" s="116"/>
      <c r="CX291" s="116"/>
      <c r="CY291" s="116"/>
      <c r="CZ291" s="116"/>
      <c r="DA291" s="116"/>
      <c r="DB291" s="116"/>
      <c r="DC291" s="116"/>
      <c r="DD291" s="116"/>
      <c r="DE291" s="116"/>
      <c r="DF291" s="116"/>
      <c r="DG291" s="116"/>
      <c r="DH291" s="116"/>
      <c r="DI291" s="116"/>
      <c r="DJ291" s="116"/>
      <c r="DK291" s="116"/>
      <c r="DL291" s="116"/>
      <c r="DM291" s="116"/>
      <c r="DN291" s="116"/>
      <c r="DO291" s="116"/>
      <c r="DP291" s="116"/>
      <c r="DQ291" s="116"/>
      <c r="DR291" s="116"/>
      <c r="DS291" s="116"/>
      <c r="DT291" s="116"/>
      <c r="DU291" s="116"/>
      <c r="DV291" s="116"/>
      <c r="DW291" s="116"/>
      <c r="DX291" s="116"/>
      <c r="DY291" s="116"/>
      <c r="DZ291" s="116"/>
      <c r="EA291" s="116"/>
    </row>
    <row r="292" spans="1:131" ht="11.25" customHeight="1" x14ac:dyDescent="0.15">
      <c r="A292" s="113" t="s">
        <v>385</v>
      </c>
      <c r="B292" s="124"/>
      <c r="C292" s="127"/>
      <c r="D292" s="112" t="str">
        <f t="shared" si="1800"/>
        <v>S/O</v>
      </c>
      <c r="E292" s="710" t="s">
        <v>380</v>
      </c>
      <c r="F292" s="711">
        <f t="shared" si="1801"/>
        <v>0</v>
      </c>
      <c r="G292" s="132">
        <v>25</v>
      </c>
      <c r="H292" s="210"/>
      <c r="I292" s="211">
        <v>4838516</v>
      </c>
      <c r="J292" s="212"/>
      <c r="K292" s="552">
        <v>46055</v>
      </c>
      <c r="L292" s="553"/>
      <c r="M292" s="212"/>
      <c r="N292" s="213"/>
      <c r="O292" s="214">
        <f t="shared" si="1802"/>
        <v>0</v>
      </c>
      <c r="P292" s="190"/>
      <c r="Q292" s="213"/>
      <c r="R292" s="214">
        <f t="shared" si="1803"/>
        <v>0</v>
      </c>
      <c r="S292" s="190"/>
      <c r="T292" s="213"/>
      <c r="U292" s="214">
        <f t="shared" si="1804"/>
        <v>0</v>
      </c>
      <c r="V292" s="190"/>
      <c r="W292" s="213"/>
      <c r="X292" s="214">
        <f t="shared" si="1805"/>
        <v>0</v>
      </c>
      <c r="Y292" s="190"/>
      <c r="Z292" s="186"/>
      <c r="AA292" s="207"/>
      <c r="AB292" s="215"/>
      <c r="AC292" s="190"/>
      <c r="AD292" s="156">
        <f t="shared" si="1806"/>
        <v>0</v>
      </c>
      <c r="AE292" s="156"/>
      <c r="AF292" s="117">
        <v>46209</v>
      </c>
      <c r="AG292" s="156"/>
      <c r="AH292" s="355"/>
      <c r="AI292" s="368">
        <f t="shared" si="1807"/>
        <v>0</v>
      </c>
      <c r="AJ292" s="354"/>
      <c r="AK292" s="368">
        <f t="shared" si="1808"/>
        <v>0</v>
      </c>
      <c r="AL292" s="354"/>
      <c r="AM292" s="368">
        <f t="shared" si="1809"/>
        <v>0</v>
      </c>
      <c r="AN292" s="354"/>
      <c r="AO292" s="368">
        <f t="shared" si="1810"/>
        <v>0</v>
      </c>
      <c r="AP292" s="354"/>
      <c r="AQ292" s="368">
        <f t="shared" si="1811"/>
        <v>0</v>
      </c>
      <c r="AR292" s="354"/>
      <c r="AS292" s="354"/>
      <c r="AT292" s="369">
        <f t="shared" si="1812"/>
        <v>0</v>
      </c>
      <c r="AU292" s="354"/>
      <c r="AV292" s="369">
        <f t="shared" si="1813"/>
        <v>0</v>
      </c>
      <c r="AW292" s="354"/>
      <c r="AX292" s="369">
        <f t="shared" si="1814"/>
        <v>0</v>
      </c>
      <c r="AY292" s="354"/>
      <c r="AZ292" s="369">
        <f t="shared" si="1815"/>
        <v>0</v>
      </c>
      <c r="BA292" s="354"/>
      <c r="BB292" s="369">
        <f t="shared" si="1816"/>
        <v>0</v>
      </c>
      <c r="BC292" s="150"/>
      <c r="BD292" s="116"/>
      <c r="BE292" s="367"/>
      <c r="BF292" s="367"/>
      <c r="BG292" s="367"/>
      <c r="BH292" s="367"/>
      <c r="BI292" s="367"/>
      <c r="BJ292" s="367"/>
      <c r="BK292" s="367">
        <f t="shared" si="1775"/>
        <v>0</v>
      </c>
      <c r="BL292" s="367">
        <f t="shared" si="1776"/>
        <v>0</v>
      </c>
      <c r="BM292" s="367">
        <f t="shared" si="1777"/>
        <v>0</v>
      </c>
      <c r="BN292" s="367">
        <f t="shared" si="1778"/>
        <v>0</v>
      </c>
      <c r="BO292" s="367">
        <f t="shared" si="1779"/>
        <v>0</v>
      </c>
      <c r="BP292" s="367">
        <f t="shared" si="1780"/>
        <v>0</v>
      </c>
      <c r="BQ292" s="383">
        <f t="shared" si="1817"/>
        <v>0</v>
      </c>
      <c r="BR292" s="146"/>
      <c r="BS292" s="441" t="s">
        <v>90</v>
      </c>
      <c r="BT292" s="116"/>
      <c r="BU292" s="116"/>
      <c r="BV292" s="116"/>
      <c r="BW292" s="116"/>
      <c r="BX292" s="116"/>
      <c r="BY292" s="116"/>
      <c r="BZ292" s="116"/>
      <c r="CA292" s="116"/>
      <c r="CB292" s="116"/>
      <c r="CC292" s="116"/>
      <c r="CD292" s="116"/>
      <c r="CE292" s="116"/>
      <c r="CF292" s="116"/>
      <c r="CG292" s="116"/>
      <c r="CH292" s="116"/>
      <c r="CI292" s="116"/>
      <c r="CJ292" s="116"/>
      <c r="CK292" s="116"/>
      <c r="CL292" s="116"/>
      <c r="CM292" s="116"/>
      <c r="CN292" s="116"/>
      <c r="CO292" s="116"/>
      <c r="CP292" s="116"/>
      <c r="CQ292" s="116"/>
      <c r="CR292" s="116"/>
      <c r="CS292" s="116"/>
      <c r="CT292" s="116"/>
      <c r="CU292" s="116"/>
      <c r="CV292" s="116"/>
      <c r="CW292" s="116"/>
      <c r="CX292" s="116"/>
      <c r="CY292" s="116"/>
      <c r="CZ292" s="116"/>
      <c r="DA292" s="116"/>
      <c r="DB292" s="116"/>
      <c r="DC292" s="116"/>
      <c r="DD292" s="116"/>
      <c r="DE292" s="116"/>
      <c r="DF292" s="116"/>
      <c r="DG292" s="116"/>
      <c r="DH292" s="116"/>
      <c r="DI292" s="116"/>
      <c r="DJ292" s="116"/>
      <c r="DK292" s="116"/>
      <c r="DL292" s="116"/>
      <c r="DM292" s="116"/>
      <c r="DN292" s="116"/>
      <c r="DO292" s="116"/>
      <c r="DP292" s="116"/>
      <c r="DQ292" s="116"/>
      <c r="DR292" s="116"/>
      <c r="DS292" s="116"/>
      <c r="DT292" s="116"/>
      <c r="DU292" s="116"/>
      <c r="DV292" s="116"/>
      <c r="DW292" s="116"/>
      <c r="DX292" s="116"/>
      <c r="DY292" s="116"/>
      <c r="DZ292" s="116"/>
      <c r="EA292" s="116"/>
    </row>
    <row r="293" spans="1:131" ht="11.25" customHeight="1" x14ac:dyDescent="0.15">
      <c r="A293" s="113" t="s">
        <v>386</v>
      </c>
      <c r="B293" s="124"/>
      <c r="C293" s="127"/>
      <c r="D293" s="112">
        <f t="shared" si="1758"/>
        <v>31</v>
      </c>
      <c r="E293" s="710" t="s">
        <v>380</v>
      </c>
      <c r="F293" s="711">
        <f t="shared" si="1759"/>
        <v>0</v>
      </c>
      <c r="G293" s="209">
        <v>25</v>
      </c>
      <c r="H293" s="210"/>
      <c r="I293" s="211">
        <v>4845216</v>
      </c>
      <c r="J293" s="212"/>
      <c r="K293" s="552">
        <v>46055</v>
      </c>
      <c r="L293" s="553"/>
      <c r="M293" s="212"/>
      <c r="N293" s="213"/>
      <c r="O293" s="214">
        <f t="shared" si="1760"/>
        <v>0</v>
      </c>
      <c r="P293" s="190"/>
      <c r="Q293" s="213"/>
      <c r="R293" s="214">
        <f t="shared" si="1761"/>
        <v>0</v>
      </c>
      <c r="S293" s="190"/>
      <c r="T293" s="213"/>
      <c r="U293" s="214">
        <f t="shared" si="1762"/>
        <v>0</v>
      </c>
      <c r="V293" s="190"/>
      <c r="W293" s="213"/>
      <c r="X293" s="214">
        <f t="shared" si="1763"/>
        <v>0</v>
      </c>
      <c r="Y293" s="190"/>
      <c r="Z293" s="190"/>
      <c r="AA293" s="207"/>
      <c r="AB293" s="291"/>
      <c r="AC293" s="150"/>
      <c r="AD293" s="156">
        <f t="shared" si="1764"/>
        <v>0</v>
      </c>
      <c r="AE293" s="156"/>
      <c r="AF293" s="117">
        <v>46209</v>
      </c>
      <c r="AG293" s="156"/>
      <c r="AH293" s="355"/>
      <c r="AI293" s="368">
        <f t="shared" si="1765"/>
        <v>0</v>
      </c>
      <c r="AJ293" s="354"/>
      <c r="AK293" s="368">
        <f t="shared" si="1766"/>
        <v>0</v>
      </c>
      <c r="AL293" s="354"/>
      <c r="AM293" s="368">
        <f t="shared" si="1767"/>
        <v>0</v>
      </c>
      <c r="AN293" s="354"/>
      <c r="AO293" s="368">
        <f t="shared" si="1768"/>
        <v>0</v>
      </c>
      <c r="AP293" s="354"/>
      <c r="AQ293" s="368">
        <f t="shared" si="1769"/>
        <v>0</v>
      </c>
      <c r="AR293" s="354"/>
      <c r="AS293" s="354"/>
      <c r="AT293" s="369">
        <f t="shared" si="1770"/>
        <v>0</v>
      </c>
      <c r="AU293" s="354"/>
      <c r="AV293" s="369">
        <f t="shared" si="1771"/>
        <v>0</v>
      </c>
      <c r="AW293" s="354"/>
      <c r="AX293" s="369">
        <f t="shared" si="1772"/>
        <v>0</v>
      </c>
      <c r="AY293" s="354"/>
      <c r="AZ293" s="369">
        <f t="shared" si="1773"/>
        <v>0</v>
      </c>
      <c r="BA293" s="354"/>
      <c r="BB293" s="369">
        <f t="shared" si="1774"/>
        <v>0</v>
      </c>
      <c r="BC293" s="150"/>
      <c r="BD293" s="116"/>
      <c r="BE293" s="367"/>
      <c r="BF293" s="367"/>
      <c r="BG293" s="367"/>
      <c r="BH293" s="367"/>
      <c r="BI293" s="367"/>
      <c r="BJ293" s="367"/>
      <c r="BK293" s="367">
        <f t="shared" si="1775"/>
        <v>0</v>
      </c>
      <c r="BL293" s="367">
        <f t="shared" si="1776"/>
        <v>0</v>
      </c>
      <c r="BM293" s="367">
        <f t="shared" si="1777"/>
        <v>0</v>
      </c>
      <c r="BN293" s="367">
        <f t="shared" si="1778"/>
        <v>0</v>
      </c>
      <c r="BO293" s="367">
        <f t="shared" si="1779"/>
        <v>0</v>
      </c>
      <c r="BP293" s="367">
        <f t="shared" si="1780"/>
        <v>0</v>
      </c>
      <c r="BQ293" s="383">
        <f t="shared" si="1781"/>
        <v>0</v>
      </c>
      <c r="BR293" s="146"/>
      <c r="BS293" s="441">
        <v>31</v>
      </c>
      <c r="BT293" s="116"/>
      <c r="BU293" s="116"/>
      <c r="BV293" s="116"/>
      <c r="BW293" s="116"/>
      <c r="BX293" s="116"/>
      <c r="BY293" s="116"/>
      <c r="BZ293" s="116"/>
      <c r="CA293" s="116"/>
      <c r="CB293" s="116"/>
      <c r="CC293" s="116"/>
      <c r="CD293" s="116"/>
      <c r="CE293" s="116"/>
      <c r="CF293" s="116"/>
      <c r="CG293" s="116"/>
      <c r="CH293" s="116"/>
      <c r="CI293" s="116"/>
      <c r="CJ293" s="116"/>
      <c r="CK293" s="116"/>
      <c r="CL293" s="116"/>
      <c r="CM293" s="116"/>
      <c r="CN293" s="116"/>
      <c r="CO293" s="116"/>
      <c r="CP293" s="116"/>
      <c r="CQ293" s="116"/>
      <c r="CR293" s="116"/>
      <c r="CS293" s="116"/>
      <c r="CT293" s="116"/>
      <c r="CU293" s="116"/>
      <c r="CV293" s="116"/>
      <c r="CW293" s="116"/>
      <c r="CX293" s="116"/>
      <c r="CY293" s="116"/>
      <c r="CZ293" s="116"/>
      <c r="DA293" s="116"/>
      <c r="DB293" s="116"/>
      <c r="DC293" s="116"/>
      <c r="DD293" s="116"/>
      <c r="DE293" s="116"/>
      <c r="DF293" s="116"/>
      <c r="DG293" s="116"/>
      <c r="DH293" s="116"/>
      <c r="DI293" s="116"/>
      <c r="DJ293" s="116"/>
      <c r="DK293" s="116"/>
      <c r="DL293" s="116"/>
      <c r="DM293" s="116"/>
      <c r="DN293" s="116"/>
      <c r="DO293" s="116"/>
      <c r="DP293" s="116"/>
      <c r="DQ293" s="116"/>
      <c r="DR293" s="116"/>
      <c r="DS293" s="116"/>
      <c r="DT293" s="116"/>
      <c r="DU293" s="116"/>
      <c r="DV293" s="116"/>
      <c r="DW293" s="116"/>
      <c r="DX293" s="116"/>
      <c r="DY293" s="116"/>
      <c r="DZ293" s="116"/>
      <c r="EA293" s="116"/>
    </row>
    <row r="294" spans="1:131" ht="11.25" customHeight="1" x14ac:dyDescent="0.15">
      <c r="A294" s="113" t="s">
        <v>387</v>
      </c>
      <c r="B294" s="124"/>
      <c r="C294" s="127"/>
      <c r="D294" s="112" t="str">
        <f t="shared" ref="D294:D295" si="1818">BS294</f>
        <v>S/O</v>
      </c>
      <c r="E294" s="710" t="s">
        <v>380</v>
      </c>
      <c r="F294" s="711">
        <f t="shared" ref="F294:F300" si="1819">BQ294</f>
        <v>0</v>
      </c>
      <c r="G294" s="209">
        <v>25</v>
      </c>
      <c r="H294" s="210"/>
      <c r="I294" s="211">
        <v>4845716</v>
      </c>
      <c r="J294" s="212"/>
      <c r="K294" s="552">
        <v>46055</v>
      </c>
      <c r="L294" s="553"/>
      <c r="M294" s="212"/>
      <c r="N294" s="213"/>
      <c r="O294" s="214">
        <f t="shared" ref="O294:O300" si="1820">IF($D$18="YES", (N294), (0))</f>
        <v>0</v>
      </c>
      <c r="P294" s="190"/>
      <c r="Q294" s="213"/>
      <c r="R294" s="214">
        <f t="shared" ref="R294:R300" si="1821">IF($D$18="YES", (Q294), (0))</f>
        <v>0</v>
      </c>
      <c r="S294" s="190"/>
      <c r="T294" s="213"/>
      <c r="U294" s="214">
        <f t="shared" ref="U294:U300" si="1822">IF($D$18="YES", (T294), (0))</f>
        <v>0</v>
      </c>
      <c r="V294" s="190"/>
      <c r="W294" s="213"/>
      <c r="X294" s="214">
        <f t="shared" ref="X294:X300" si="1823">IF($D$18="YES", (W294), (0))</f>
        <v>0</v>
      </c>
      <c r="Y294" s="190"/>
      <c r="Z294" s="190"/>
      <c r="AA294" s="207"/>
      <c r="AB294" s="291"/>
      <c r="AC294" s="150"/>
      <c r="AD294" s="156">
        <f t="shared" ref="AD294:AD300" si="1824">SUM(N294,O294,Q294,R294,T294,U294,W294,X294)</f>
        <v>0</v>
      </c>
      <c r="AE294" s="156"/>
      <c r="AF294" s="117">
        <v>46209</v>
      </c>
      <c r="AG294" s="156"/>
      <c r="AH294" s="355"/>
      <c r="AI294" s="368">
        <f t="shared" ref="AI294:AI300" si="1825">N294*G294</f>
        <v>0</v>
      </c>
      <c r="AJ294" s="354"/>
      <c r="AK294" s="368">
        <f t="shared" ref="AK294:AK300" si="1826">Q294*G294</f>
        <v>0</v>
      </c>
      <c r="AL294" s="354"/>
      <c r="AM294" s="368">
        <f t="shared" ref="AM294:AM300" si="1827">T294*G294</f>
        <v>0</v>
      </c>
      <c r="AN294" s="354"/>
      <c r="AO294" s="368">
        <f t="shared" ref="AO294:AO300" si="1828">W294*G294</f>
        <v>0</v>
      </c>
      <c r="AP294" s="354"/>
      <c r="AQ294" s="368">
        <f t="shared" ref="AQ294:AQ300" si="1829">SUM(AI294,AK294,AM294,AO294)</f>
        <v>0</v>
      </c>
      <c r="AR294" s="354"/>
      <c r="AS294" s="354"/>
      <c r="AT294" s="369">
        <f t="shared" ref="AT294:AT300" si="1830">(N294*G294)*F294</f>
        <v>0</v>
      </c>
      <c r="AU294" s="354"/>
      <c r="AV294" s="369">
        <f t="shared" ref="AV294:AV300" si="1831">(Q294*G294)*F294</f>
        <v>0</v>
      </c>
      <c r="AW294" s="354"/>
      <c r="AX294" s="369">
        <f t="shared" ref="AX294:AX300" si="1832">(T294*G294)*F294</f>
        <v>0</v>
      </c>
      <c r="AY294" s="354"/>
      <c r="AZ294" s="369">
        <f t="shared" ref="AZ294:AZ300" si="1833">(W294*G294)*F294</f>
        <v>0</v>
      </c>
      <c r="BA294" s="354"/>
      <c r="BB294" s="369">
        <f t="shared" ref="BB294:BB300" si="1834">SUM(AS294:BA294)</f>
        <v>0</v>
      </c>
      <c r="BC294" s="150"/>
      <c r="BD294" s="116"/>
      <c r="BE294" s="367"/>
      <c r="BF294" s="367"/>
      <c r="BG294" s="367"/>
      <c r="BH294" s="367"/>
      <c r="BI294" s="367"/>
      <c r="BJ294" s="367"/>
      <c r="BK294" s="367">
        <f t="shared" si="1775"/>
        <v>0</v>
      </c>
      <c r="BL294" s="367">
        <f t="shared" si="1776"/>
        <v>0</v>
      </c>
      <c r="BM294" s="367">
        <f t="shared" si="1777"/>
        <v>0</v>
      </c>
      <c r="BN294" s="367">
        <f t="shared" si="1778"/>
        <v>0</v>
      </c>
      <c r="BO294" s="367">
        <f t="shared" si="1779"/>
        <v>0</v>
      </c>
      <c r="BP294" s="367">
        <f t="shared" si="1780"/>
        <v>0</v>
      </c>
      <c r="BQ294" s="383">
        <f t="shared" ref="BQ294:BQ299" si="1835">SUM(BK294:BP294)</f>
        <v>0</v>
      </c>
      <c r="BR294" s="146"/>
      <c r="BS294" s="441" t="s">
        <v>90</v>
      </c>
      <c r="BT294" s="116"/>
      <c r="BU294" s="116"/>
      <c r="BV294" s="116"/>
      <c r="BW294" s="116"/>
      <c r="BX294" s="116"/>
      <c r="BY294" s="116"/>
      <c r="BZ294" s="116"/>
      <c r="CA294" s="116"/>
      <c r="CB294" s="116"/>
      <c r="CC294" s="116"/>
      <c r="CD294" s="116"/>
      <c r="CE294" s="116"/>
      <c r="CF294" s="116"/>
      <c r="CG294" s="116"/>
      <c r="CH294" s="116"/>
      <c r="CI294" s="116"/>
      <c r="CJ294" s="116"/>
      <c r="CK294" s="116"/>
      <c r="CL294" s="116"/>
      <c r="CM294" s="116"/>
      <c r="CN294" s="116"/>
      <c r="CO294" s="116"/>
      <c r="CP294" s="116"/>
      <c r="CQ294" s="116"/>
      <c r="CR294" s="116"/>
      <c r="CS294" s="116"/>
      <c r="CT294" s="116"/>
      <c r="CU294" s="116"/>
      <c r="CV294" s="116"/>
      <c r="CW294" s="116"/>
      <c r="CX294" s="116"/>
      <c r="CY294" s="116"/>
      <c r="CZ294" s="116"/>
      <c r="DA294" s="116"/>
      <c r="DB294" s="116"/>
      <c r="DC294" s="116"/>
      <c r="DD294" s="116"/>
      <c r="DE294" s="116"/>
      <c r="DF294" s="116"/>
      <c r="DG294" s="116"/>
      <c r="DH294" s="116"/>
      <c r="DI294" s="116"/>
      <c r="DJ294" s="116"/>
      <c r="DK294" s="116"/>
      <c r="DL294" s="116"/>
      <c r="DM294" s="116"/>
      <c r="DN294" s="116"/>
      <c r="DO294" s="116"/>
      <c r="DP294" s="116"/>
      <c r="DQ294" s="116"/>
      <c r="DR294" s="116"/>
      <c r="DS294" s="116"/>
      <c r="DT294" s="116"/>
      <c r="DU294" s="116"/>
      <c r="DV294" s="116"/>
      <c r="DW294" s="116"/>
      <c r="DX294" s="116"/>
      <c r="DY294" s="116"/>
      <c r="DZ294" s="116"/>
      <c r="EA294" s="116"/>
    </row>
    <row r="295" spans="1:131" ht="11" customHeight="1" x14ac:dyDescent="0.15">
      <c r="A295" s="113" t="s">
        <v>388</v>
      </c>
      <c r="B295" s="124"/>
      <c r="C295" s="127"/>
      <c r="D295" s="112">
        <f t="shared" si="1818"/>
        <v>33</v>
      </c>
      <c r="E295" s="710" t="s">
        <v>380</v>
      </c>
      <c r="F295" s="711">
        <f t="shared" si="1819"/>
        <v>0</v>
      </c>
      <c r="G295" s="209">
        <v>25</v>
      </c>
      <c r="H295" s="210"/>
      <c r="I295" s="211">
        <v>4840816</v>
      </c>
      <c r="J295" s="212"/>
      <c r="K295" s="552">
        <v>46055</v>
      </c>
      <c r="L295" s="553"/>
      <c r="M295" s="212"/>
      <c r="N295" s="213"/>
      <c r="O295" s="214">
        <f t="shared" si="1820"/>
        <v>0</v>
      </c>
      <c r="P295" s="190"/>
      <c r="Q295" s="213"/>
      <c r="R295" s="214">
        <f t="shared" si="1821"/>
        <v>0</v>
      </c>
      <c r="S295" s="190"/>
      <c r="T295" s="213"/>
      <c r="U295" s="214">
        <f t="shared" si="1822"/>
        <v>0</v>
      </c>
      <c r="V295" s="190"/>
      <c r="W295" s="213"/>
      <c r="X295" s="214">
        <f t="shared" si="1823"/>
        <v>0</v>
      </c>
      <c r="Y295" s="190"/>
      <c r="Z295" s="146"/>
      <c r="AA295" s="116"/>
      <c r="AB295" s="150"/>
      <c r="AC295" s="150"/>
      <c r="AD295" s="156">
        <f t="shared" si="1824"/>
        <v>0</v>
      </c>
      <c r="AE295" s="156"/>
      <c r="AF295" s="117">
        <v>46209</v>
      </c>
      <c r="AG295" s="156"/>
      <c r="AH295" s="355"/>
      <c r="AI295" s="368">
        <f t="shared" si="1825"/>
        <v>0</v>
      </c>
      <c r="AJ295" s="354"/>
      <c r="AK295" s="368">
        <f t="shared" si="1826"/>
        <v>0</v>
      </c>
      <c r="AL295" s="354"/>
      <c r="AM295" s="368">
        <f t="shared" si="1827"/>
        <v>0</v>
      </c>
      <c r="AN295" s="354"/>
      <c r="AO295" s="368">
        <f t="shared" si="1828"/>
        <v>0</v>
      </c>
      <c r="AP295" s="354"/>
      <c r="AQ295" s="368">
        <f t="shared" si="1829"/>
        <v>0</v>
      </c>
      <c r="AR295" s="354"/>
      <c r="AS295" s="354"/>
      <c r="AT295" s="369">
        <f t="shared" si="1830"/>
        <v>0</v>
      </c>
      <c r="AU295" s="354"/>
      <c r="AV295" s="369">
        <f t="shared" si="1831"/>
        <v>0</v>
      </c>
      <c r="AW295" s="354"/>
      <c r="AX295" s="369">
        <f t="shared" si="1832"/>
        <v>0</v>
      </c>
      <c r="AY295" s="354"/>
      <c r="AZ295" s="369">
        <f t="shared" si="1833"/>
        <v>0</v>
      </c>
      <c r="BA295" s="354"/>
      <c r="BB295" s="369">
        <f t="shared" si="1834"/>
        <v>0</v>
      </c>
      <c r="BC295" s="150"/>
      <c r="BD295" s="116"/>
      <c r="BE295" s="367"/>
      <c r="BF295" s="367"/>
      <c r="BG295" s="367"/>
      <c r="BH295" s="367"/>
      <c r="BI295" s="367"/>
      <c r="BJ295" s="367"/>
      <c r="BK295" s="367">
        <f t="shared" si="1775"/>
        <v>0</v>
      </c>
      <c r="BL295" s="367">
        <f t="shared" si="1776"/>
        <v>0</v>
      </c>
      <c r="BM295" s="367">
        <f t="shared" si="1777"/>
        <v>0</v>
      </c>
      <c r="BN295" s="367">
        <f t="shared" si="1778"/>
        <v>0</v>
      </c>
      <c r="BO295" s="367">
        <f t="shared" si="1779"/>
        <v>0</v>
      </c>
      <c r="BP295" s="367">
        <f t="shared" si="1780"/>
        <v>0</v>
      </c>
      <c r="BQ295" s="383">
        <f t="shared" si="1835"/>
        <v>0</v>
      </c>
      <c r="BR295" s="146"/>
      <c r="BS295" s="441">
        <v>33</v>
      </c>
      <c r="BT295" s="116"/>
      <c r="BU295" s="116"/>
      <c r="BV295" s="116"/>
      <c r="BW295" s="116"/>
      <c r="BX295" s="116"/>
      <c r="BY295" s="116"/>
      <c r="BZ295" s="116"/>
      <c r="CA295" s="116"/>
      <c r="CB295" s="116"/>
      <c r="CC295" s="116"/>
      <c r="CD295" s="116"/>
      <c r="CE295" s="116"/>
      <c r="CF295" s="116"/>
      <c r="CG295" s="116"/>
      <c r="CH295" s="116"/>
      <c r="CI295" s="116"/>
      <c r="CJ295" s="116"/>
      <c r="CK295" s="116"/>
      <c r="CL295" s="116"/>
      <c r="CM295" s="116"/>
      <c r="CN295" s="116"/>
      <c r="CO295" s="116"/>
      <c r="CP295" s="116"/>
      <c r="CQ295" s="116"/>
      <c r="CR295" s="116"/>
      <c r="CS295" s="116"/>
      <c r="CT295" s="116"/>
      <c r="CU295" s="116"/>
      <c r="CV295" s="116"/>
      <c r="CW295" s="116"/>
      <c r="CX295" s="116"/>
      <c r="CY295" s="116"/>
      <c r="CZ295" s="116"/>
      <c r="DA295" s="116"/>
      <c r="DB295" s="116"/>
      <c r="DC295" s="116"/>
      <c r="DD295" s="116"/>
      <c r="DE295" s="116"/>
      <c r="DF295" s="116"/>
      <c r="DG295" s="116"/>
      <c r="DH295" s="116"/>
      <c r="DI295" s="116"/>
      <c r="DJ295" s="116"/>
      <c r="DK295" s="116"/>
      <c r="DL295" s="116"/>
      <c r="DM295" s="116"/>
      <c r="DN295" s="116"/>
      <c r="DO295" s="116"/>
      <c r="DP295" s="116"/>
      <c r="DQ295" s="116"/>
      <c r="DR295" s="116"/>
      <c r="DS295" s="116"/>
      <c r="DT295" s="116"/>
      <c r="DU295" s="116"/>
      <c r="DV295" s="116"/>
      <c r="DW295" s="116"/>
      <c r="DX295" s="116"/>
      <c r="DY295" s="116"/>
      <c r="DZ295" s="116"/>
      <c r="EA295" s="116"/>
    </row>
    <row r="296" spans="1:131" ht="11" customHeight="1" x14ac:dyDescent="0.15">
      <c r="A296" s="113" t="s">
        <v>389</v>
      </c>
      <c r="B296" s="124"/>
      <c r="C296" s="127"/>
      <c r="D296" s="112" t="s">
        <v>95</v>
      </c>
      <c r="E296" s="710" t="s">
        <v>380</v>
      </c>
      <c r="F296" s="711">
        <f t="shared" ref="F296" si="1836">BQ296</f>
        <v>0</v>
      </c>
      <c r="G296" s="209">
        <v>25</v>
      </c>
      <c r="H296" s="210"/>
      <c r="I296" s="211">
        <v>4850516</v>
      </c>
      <c r="J296" s="212"/>
      <c r="K296" s="552">
        <v>46055</v>
      </c>
      <c r="L296" s="553"/>
      <c r="M296" s="212"/>
      <c r="N296" s="213"/>
      <c r="O296" s="214">
        <f t="shared" ref="O296" si="1837">IF($D$18="YES", (N296), (0))</f>
        <v>0</v>
      </c>
      <c r="P296" s="190"/>
      <c r="Q296" s="213"/>
      <c r="R296" s="214">
        <f t="shared" ref="R296" si="1838">IF($D$18="YES", (Q296), (0))</f>
        <v>0</v>
      </c>
      <c r="S296" s="190"/>
      <c r="T296" s="213"/>
      <c r="U296" s="214">
        <f t="shared" ref="U296" si="1839">IF($D$18="YES", (T296), (0))</f>
        <v>0</v>
      </c>
      <c r="V296" s="190"/>
      <c r="W296" s="213"/>
      <c r="X296" s="214">
        <f t="shared" ref="X296" si="1840">IF($D$18="YES", (W296), (0))</f>
        <v>0</v>
      </c>
      <c r="Y296" s="190"/>
      <c r="Z296" s="146"/>
      <c r="AA296" s="116"/>
      <c r="AB296" s="150"/>
      <c r="AC296" s="150"/>
      <c r="AD296" s="156">
        <f t="shared" ref="AD296" si="1841">SUM(N296,O296,Q296,R296,T296,U296,W296,X296)</f>
        <v>0</v>
      </c>
      <c r="AE296" s="156"/>
      <c r="AF296" s="117">
        <v>46209</v>
      </c>
      <c r="AG296" s="156"/>
      <c r="AH296" s="355"/>
      <c r="AI296" s="368">
        <f t="shared" ref="AI296" si="1842">N296*G296</f>
        <v>0</v>
      </c>
      <c r="AJ296" s="354"/>
      <c r="AK296" s="368">
        <f t="shared" ref="AK296" si="1843">Q296*G296</f>
        <v>0</v>
      </c>
      <c r="AL296" s="354"/>
      <c r="AM296" s="368">
        <f t="shared" ref="AM296" si="1844">T296*G296</f>
        <v>0</v>
      </c>
      <c r="AN296" s="354"/>
      <c r="AO296" s="368">
        <f t="shared" ref="AO296" si="1845">W296*G296</f>
        <v>0</v>
      </c>
      <c r="AP296" s="354"/>
      <c r="AQ296" s="368">
        <f t="shared" ref="AQ296" si="1846">SUM(AI296,AK296,AM296,AO296)</f>
        <v>0</v>
      </c>
      <c r="AR296" s="354"/>
      <c r="AS296" s="354"/>
      <c r="AT296" s="369">
        <f t="shared" ref="AT296" si="1847">(N296*G296)*F296</f>
        <v>0</v>
      </c>
      <c r="AU296" s="354"/>
      <c r="AV296" s="369">
        <f t="shared" ref="AV296" si="1848">(Q296*G296)*F296</f>
        <v>0</v>
      </c>
      <c r="AW296" s="354"/>
      <c r="AX296" s="369">
        <f t="shared" ref="AX296" si="1849">(T296*G296)*F296</f>
        <v>0</v>
      </c>
      <c r="AY296" s="354"/>
      <c r="AZ296" s="369">
        <f t="shared" ref="AZ296" si="1850">(W296*G296)*F296</f>
        <v>0</v>
      </c>
      <c r="BA296" s="354"/>
      <c r="BB296" s="369">
        <f t="shared" ref="BB296" si="1851">SUM(AS296:BA296)</f>
        <v>0</v>
      </c>
      <c r="BC296" s="150"/>
      <c r="BD296" s="116"/>
      <c r="BE296" s="367"/>
      <c r="BF296" s="367"/>
      <c r="BG296" s="367"/>
      <c r="BH296" s="367"/>
      <c r="BI296" s="367"/>
      <c r="BJ296" s="367"/>
      <c r="BK296" s="367">
        <f t="shared" si="1775"/>
        <v>0</v>
      </c>
      <c r="BL296" s="367">
        <f t="shared" si="1776"/>
        <v>0</v>
      </c>
      <c r="BM296" s="367">
        <f t="shared" si="1777"/>
        <v>0</v>
      </c>
      <c r="BN296" s="367">
        <f t="shared" si="1778"/>
        <v>0</v>
      </c>
      <c r="BO296" s="367">
        <f t="shared" si="1779"/>
        <v>0</v>
      </c>
      <c r="BP296" s="367">
        <f t="shared" si="1780"/>
        <v>0</v>
      </c>
      <c r="BQ296" s="383">
        <f t="shared" ref="BQ296" si="1852">SUM(BK296:BP296)</f>
        <v>0</v>
      </c>
      <c r="BR296" s="146"/>
      <c r="BS296" s="441" t="s">
        <v>90</v>
      </c>
      <c r="BT296" s="116"/>
      <c r="BU296" s="116"/>
      <c r="BV296" s="116"/>
      <c r="BW296" s="116"/>
      <c r="BX296" s="116"/>
      <c r="BY296" s="116"/>
      <c r="BZ296" s="116"/>
      <c r="CA296" s="116"/>
      <c r="CB296" s="116"/>
      <c r="CC296" s="116"/>
      <c r="CD296" s="116"/>
      <c r="CE296" s="116"/>
      <c r="CF296" s="116"/>
      <c r="CG296" s="116"/>
      <c r="CH296" s="116"/>
      <c r="CI296" s="116"/>
      <c r="CJ296" s="116"/>
      <c r="CK296" s="116"/>
      <c r="CL296" s="116"/>
      <c r="CM296" s="116"/>
      <c r="CN296" s="116"/>
      <c r="CO296" s="116"/>
      <c r="CP296" s="116"/>
      <c r="CQ296" s="116"/>
      <c r="CR296" s="116"/>
      <c r="CS296" s="116"/>
      <c r="CT296" s="116"/>
      <c r="CU296" s="116"/>
      <c r="CV296" s="116"/>
      <c r="CW296" s="116"/>
      <c r="CX296" s="116"/>
      <c r="CY296" s="116"/>
      <c r="CZ296" s="116"/>
      <c r="DA296" s="116"/>
      <c r="DB296" s="116"/>
      <c r="DC296" s="116"/>
      <c r="DD296" s="116"/>
      <c r="DE296" s="116"/>
      <c r="DF296" s="116"/>
      <c r="DG296" s="116"/>
      <c r="DH296" s="116"/>
      <c r="DI296" s="116"/>
      <c r="DJ296" s="116"/>
      <c r="DK296" s="116"/>
      <c r="DL296" s="116"/>
      <c r="DM296" s="116"/>
      <c r="DN296" s="116"/>
      <c r="DO296" s="116"/>
      <c r="DP296" s="116"/>
      <c r="DQ296" s="116"/>
      <c r="DR296" s="116"/>
      <c r="DS296" s="116"/>
      <c r="DT296" s="116"/>
      <c r="DU296" s="116"/>
      <c r="DV296" s="116"/>
      <c r="DW296" s="116"/>
      <c r="DX296" s="116"/>
      <c r="DY296" s="116"/>
      <c r="DZ296" s="116"/>
      <c r="EA296" s="116"/>
    </row>
    <row r="297" spans="1:131" ht="11" customHeight="1" x14ac:dyDescent="0.2">
      <c r="A297" s="402" t="s">
        <v>390</v>
      </c>
      <c r="B297" s="124"/>
      <c r="C297" s="127"/>
      <c r="D297" s="112" t="str">
        <f t="shared" ref="D297:D300" si="1853">BS297</f>
        <v>S/O</v>
      </c>
      <c r="E297" s="710" t="s">
        <v>380</v>
      </c>
      <c r="F297" s="711">
        <f t="shared" si="1819"/>
        <v>0</v>
      </c>
      <c r="G297" s="209">
        <v>25</v>
      </c>
      <c r="H297" s="210"/>
      <c r="I297" s="211">
        <v>4855016</v>
      </c>
      <c r="J297" s="212"/>
      <c r="K297" s="552">
        <v>46055</v>
      </c>
      <c r="L297" s="553"/>
      <c r="M297" s="212"/>
      <c r="N297" s="213"/>
      <c r="O297" s="214">
        <f t="shared" si="1820"/>
        <v>0</v>
      </c>
      <c r="P297" s="190"/>
      <c r="Q297" s="213"/>
      <c r="R297" s="214">
        <f t="shared" si="1821"/>
        <v>0</v>
      </c>
      <c r="S297" s="190"/>
      <c r="T297" s="213"/>
      <c r="U297" s="214">
        <f t="shared" si="1822"/>
        <v>0</v>
      </c>
      <c r="V297" s="190"/>
      <c r="W297" s="213"/>
      <c r="X297" s="214">
        <f t="shared" si="1823"/>
        <v>0</v>
      </c>
      <c r="Y297" s="311"/>
      <c r="Z297" s="311"/>
      <c r="AA297" s="202"/>
      <c r="AB297" s="203"/>
      <c r="AC297" s="204"/>
      <c r="AD297" s="156">
        <f t="shared" si="1824"/>
        <v>0</v>
      </c>
      <c r="AE297" s="91"/>
      <c r="AF297" s="117">
        <v>46209</v>
      </c>
      <c r="AG297" s="156"/>
      <c r="AH297" s="355"/>
      <c r="AI297" s="368">
        <f t="shared" si="1825"/>
        <v>0</v>
      </c>
      <c r="AJ297" s="354"/>
      <c r="AK297" s="368">
        <f t="shared" si="1826"/>
        <v>0</v>
      </c>
      <c r="AL297" s="354"/>
      <c r="AM297" s="368">
        <f t="shared" si="1827"/>
        <v>0</v>
      </c>
      <c r="AN297" s="354"/>
      <c r="AO297" s="368">
        <f t="shared" si="1828"/>
        <v>0</v>
      </c>
      <c r="AP297" s="354"/>
      <c r="AQ297" s="368">
        <f t="shared" si="1829"/>
        <v>0</v>
      </c>
      <c r="AR297" s="354"/>
      <c r="AS297" s="354"/>
      <c r="AT297" s="369">
        <f t="shared" si="1830"/>
        <v>0</v>
      </c>
      <c r="AU297" s="354"/>
      <c r="AV297" s="369">
        <f t="shared" si="1831"/>
        <v>0</v>
      </c>
      <c r="AW297" s="354"/>
      <c r="AX297" s="369">
        <f t="shared" si="1832"/>
        <v>0</v>
      </c>
      <c r="AY297" s="354"/>
      <c r="AZ297" s="369">
        <f t="shared" si="1833"/>
        <v>0</v>
      </c>
      <c r="BA297" s="354"/>
      <c r="BB297" s="369">
        <f t="shared" si="1834"/>
        <v>0</v>
      </c>
      <c r="BC297" s="150"/>
      <c r="BD297" s="116"/>
      <c r="BE297" s="367"/>
      <c r="BF297" s="367"/>
      <c r="BG297" s="367"/>
      <c r="BH297" s="367"/>
      <c r="BI297" s="367"/>
      <c r="BJ297" s="367"/>
      <c r="BK297" s="367">
        <f t="shared" si="1775"/>
        <v>0</v>
      </c>
      <c r="BL297" s="367">
        <f t="shared" si="1776"/>
        <v>0</v>
      </c>
      <c r="BM297" s="367">
        <f t="shared" si="1777"/>
        <v>0</v>
      </c>
      <c r="BN297" s="367">
        <f t="shared" si="1778"/>
        <v>0</v>
      </c>
      <c r="BO297" s="367">
        <f t="shared" si="1779"/>
        <v>0</v>
      </c>
      <c r="BP297" s="367">
        <f t="shared" si="1780"/>
        <v>0</v>
      </c>
      <c r="BQ297" s="383">
        <f t="shared" si="1835"/>
        <v>0</v>
      </c>
      <c r="BR297" s="146"/>
      <c r="BS297" s="441" t="s">
        <v>90</v>
      </c>
      <c r="BT297" s="116"/>
      <c r="BU297" s="116"/>
      <c r="BV297" s="116"/>
      <c r="BW297" s="116"/>
      <c r="BX297" s="116"/>
      <c r="BY297" s="116"/>
      <c r="BZ297" s="116"/>
      <c r="CA297" s="116"/>
      <c r="CB297" s="116"/>
      <c r="CC297" s="116"/>
      <c r="CD297" s="116"/>
      <c r="CE297" s="116"/>
      <c r="CF297" s="116"/>
      <c r="CG297" s="116"/>
      <c r="CH297" s="116"/>
      <c r="CI297" s="116"/>
      <c r="CJ297" s="116"/>
      <c r="CK297" s="116"/>
      <c r="CL297" s="116"/>
      <c r="CM297" s="116"/>
      <c r="CN297" s="116"/>
      <c r="CO297" s="116"/>
      <c r="CP297" s="116"/>
      <c r="CQ297" s="116"/>
      <c r="CR297" s="116"/>
      <c r="CS297" s="116"/>
      <c r="CT297" s="116"/>
      <c r="CU297" s="116"/>
      <c r="CV297" s="116"/>
      <c r="CW297" s="116"/>
      <c r="CX297" s="116"/>
      <c r="CY297" s="116"/>
      <c r="CZ297" s="116"/>
      <c r="DA297" s="116"/>
      <c r="DB297" s="116"/>
      <c r="DC297" s="116"/>
      <c r="DD297" s="116"/>
      <c r="DE297" s="116"/>
      <c r="DF297" s="116"/>
      <c r="DG297" s="116"/>
      <c r="DH297" s="116"/>
      <c r="DI297" s="116"/>
      <c r="DJ297" s="116"/>
      <c r="DK297" s="116"/>
      <c r="DL297" s="116"/>
      <c r="DM297" s="116"/>
      <c r="DN297" s="116"/>
      <c r="DO297" s="116"/>
      <c r="DP297" s="116"/>
      <c r="DQ297" s="116"/>
      <c r="DR297" s="116"/>
      <c r="DS297" s="116"/>
      <c r="DT297" s="116"/>
      <c r="DU297" s="116"/>
      <c r="DV297" s="116"/>
      <c r="DW297" s="116"/>
      <c r="DX297" s="116"/>
      <c r="DY297" s="116"/>
      <c r="DZ297" s="116"/>
      <c r="EA297" s="116"/>
    </row>
    <row r="298" spans="1:131" ht="11.25" customHeight="1" x14ac:dyDescent="0.15">
      <c r="A298" s="113" t="s">
        <v>391</v>
      </c>
      <c r="B298" s="124"/>
      <c r="C298" s="127"/>
      <c r="D298" s="112" t="str">
        <f t="shared" si="1853"/>
        <v>S/O</v>
      </c>
      <c r="E298" s="710" t="s">
        <v>380</v>
      </c>
      <c r="F298" s="711">
        <f t="shared" si="1819"/>
        <v>0</v>
      </c>
      <c r="G298" s="209">
        <v>25</v>
      </c>
      <c r="H298" s="210"/>
      <c r="I298" s="211">
        <v>4868716</v>
      </c>
      <c r="J298" s="212"/>
      <c r="K298" s="552">
        <v>46055</v>
      </c>
      <c r="L298" s="553"/>
      <c r="M298" s="212"/>
      <c r="N298" s="213"/>
      <c r="O298" s="214">
        <f t="shared" si="1820"/>
        <v>0</v>
      </c>
      <c r="P298" s="190"/>
      <c r="Q298" s="213"/>
      <c r="R298" s="214">
        <f t="shared" si="1821"/>
        <v>0</v>
      </c>
      <c r="S298" s="190"/>
      <c r="T298" s="213"/>
      <c r="U298" s="214">
        <f t="shared" si="1822"/>
        <v>0</v>
      </c>
      <c r="V298" s="190"/>
      <c r="W298" s="213"/>
      <c r="X298" s="214">
        <f t="shared" si="1823"/>
        <v>0</v>
      </c>
      <c r="Y298" s="190"/>
      <c r="Z298" s="190"/>
      <c r="AA298" s="207"/>
      <c r="AB298" s="291"/>
      <c r="AC298" s="150"/>
      <c r="AD298" s="156">
        <f t="shared" si="1824"/>
        <v>0</v>
      </c>
      <c r="AE298" s="156"/>
      <c r="AF298" s="117">
        <v>46209</v>
      </c>
      <c r="AG298" s="156"/>
      <c r="AH298" s="355"/>
      <c r="AI298" s="368">
        <f t="shared" si="1825"/>
        <v>0</v>
      </c>
      <c r="AJ298" s="354"/>
      <c r="AK298" s="368">
        <f t="shared" si="1826"/>
        <v>0</v>
      </c>
      <c r="AL298" s="354"/>
      <c r="AM298" s="368">
        <f t="shared" si="1827"/>
        <v>0</v>
      </c>
      <c r="AN298" s="354"/>
      <c r="AO298" s="368">
        <f t="shared" si="1828"/>
        <v>0</v>
      </c>
      <c r="AP298" s="354"/>
      <c r="AQ298" s="368">
        <f t="shared" si="1829"/>
        <v>0</v>
      </c>
      <c r="AR298" s="354"/>
      <c r="AS298" s="354"/>
      <c r="AT298" s="369">
        <f t="shared" si="1830"/>
        <v>0</v>
      </c>
      <c r="AU298" s="354"/>
      <c r="AV298" s="369">
        <f t="shared" si="1831"/>
        <v>0</v>
      </c>
      <c r="AW298" s="354"/>
      <c r="AX298" s="369">
        <f t="shared" si="1832"/>
        <v>0</v>
      </c>
      <c r="AY298" s="354"/>
      <c r="AZ298" s="369">
        <f t="shared" si="1833"/>
        <v>0</v>
      </c>
      <c r="BA298" s="354"/>
      <c r="BB298" s="369">
        <f t="shared" si="1834"/>
        <v>0</v>
      </c>
      <c r="BC298" s="150"/>
      <c r="BD298" s="116"/>
      <c r="BE298" s="367"/>
      <c r="BF298" s="367"/>
      <c r="BG298" s="367"/>
      <c r="BH298" s="367"/>
      <c r="BI298" s="367"/>
      <c r="BJ298" s="367"/>
      <c r="BK298" s="367">
        <f t="shared" si="1775"/>
        <v>0</v>
      </c>
      <c r="BL298" s="367">
        <f t="shared" si="1776"/>
        <v>0</v>
      </c>
      <c r="BM298" s="367">
        <f t="shared" si="1777"/>
        <v>0</v>
      </c>
      <c r="BN298" s="367">
        <f t="shared" si="1778"/>
        <v>0</v>
      </c>
      <c r="BO298" s="367">
        <f t="shared" si="1779"/>
        <v>0</v>
      </c>
      <c r="BP298" s="367">
        <f t="shared" si="1780"/>
        <v>0</v>
      </c>
      <c r="BQ298" s="383">
        <f t="shared" si="1835"/>
        <v>0</v>
      </c>
      <c r="BR298" s="146"/>
      <c r="BS298" s="441" t="s">
        <v>90</v>
      </c>
      <c r="BT298" s="116"/>
      <c r="BU298" s="116"/>
      <c r="BV298" s="116"/>
      <c r="BW298" s="116"/>
      <c r="BX298" s="116"/>
      <c r="BY298" s="116"/>
      <c r="BZ298" s="116"/>
      <c r="CA298" s="116"/>
      <c r="CB298" s="116"/>
      <c r="CC298" s="116"/>
      <c r="CD298" s="116"/>
      <c r="CE298" s="116"/>
      <c r="CF298" s="116"/>
      <c r="CG298" s="116"/>
      <c r="CH298" s="116"/>
      <c r="CI298" s="116"/>
      <c r="CJ298" s="116"/>
      <c r="CK298" s="116"/>
      <c r="CL298" s="116"/>
      <c r="CM298" s="116"/>
      <c r="CN298" s="116"/>
      <c r="CO298" s="116"/>
      <c r="CP298" s="116"/>
      <c r="CQ298" s="116"/>
      <c r="CR298" s="116"/>
      <c r="CS298" s="116"/>
      <c r="CT298" s="116"/>
      <c r="CU298" s="116"/>
      <c r="CV298" s="116"/>
      <c r="CW298" s="116"/>
      <c r="CX298" s="116"/>
      <c r="CY298" s="116"/>
      <c r="CZ298" s="116"/>
      <c r="DA298" s="116"/>
      <c r="DB298" s="116"/>
      <c r="DC298" s="116"/>
      <c r="DD298" s="116"/>
      <c r="DE298" s="116"/>
      <c r="DF298" s="116"/>
      <c r="DG298" s="116"/>
      <c r="DH298" s="116"/>
      <c r="DI298" s="116"/>
      <c r="DJ298" s="116"/>
      <c r="DK298" s="116"/>
      <c r="DL298" s="116"/>
      <c r="DM298" s="116"/>
      <c r="DN298" s="116"/>
      <c r="DO298" s="116"/>
      <c r="DP298" s="116"/>
      <c r="DQ298" s="116"/>
      <c r="DR298" s="116"/>
      <c r="DS298" s="116"/>
      <c r="DT298" s="116"/>
      <c r="DU298" s="116"/>
      <c r="DV298" s="116"/>
      <c r="DW298" s="116"/>
      <c r="DX298" s="116"/>
      <c r="DY298" s="116"/>
      <c r="DZ298" s="116"/>
      <c r="EA298" s="116"/>
    </row>
    <row r="299" spans="1:131" ht="11.25" customHeight="1" x14ac:dyDescent="0.15">
      <c r="A299" s="457" t="s">
        <v>392</v>
      </c>
      <c r="B299" s="458"/>
      <c r="C299" s="293"/>
      <c r="D299" s="120">
        <f t="shared" si="1853"/>
        <v>28</v>
      </c>
      <c r="E299" s="710" t="s">
        <v>380</v>
      </c>
      <c r="F299" s="711">
        <f t="shared" si="1819"/>
        <v>0</v>
      </c>
      <c r="G299" s="459">
        <v>25</v>
      </c>
      <c r="H299" s="210"/>
      <c r="I299" s="264">
        <v>4896016</v>
      </c>
      <c r="J299" s="212"/>
      <c r="K299" s="552">
        <v>46055</v>
      </c>
      <c r="L299" s="553"/>
      <c r="M299" s="212"/>
      <c r="N299" s="460"/>
      <c r="O299" s="461">
        <f t="shared" si="1820"/>
        <v>0</v>
      </c>
      <c r="P299" s="190"/>
      <c r="Q299" s="460"/>
      <c r="R299" s="461">
        <f t="shared" si="1821"/>
        <v>0</v>
      </c>
      <c r="S299" s="190"/>
      <c r="T299" s="460"/>
      <c r="U299" s="461">
        <f t="shared" si="1822"/>
        <v>0</v>
      </c>
      <c r="V299" s="190"/>
      <c r="W299" s="460"/>
      <c r="X299" s="461">
        <f t="shared" si="1823"/>
        <v>0</v>
      </c>
      <c r="Y299" s="190"/>
      <c r="Z299" s="190"/>
      <c r="AA299" s="207"/>
      <c r="AB299" s="291"/>
      <c r="AC299" s="150"/>
      <c r="AD299" s="156">
        <f t="shared" si="1824"/>
        <v>0</v>
      </c>
      <c r="AE299" s="156"/>
      <c r="AF299" s="117">
        <v>46209</v>
      </c>
      <c r="AG299" s="156"/>
      <c r="AH299" s="355"/>
      <c r="AI299" s="368">
        <f t="shared" si="1825"/>
        <v>0</v>
      </c>
      <c r="AJ299" s="354"/>
      <c r="AK299" s="368">
        <f t="shared" si="1826"/>
        <v>0</v>
      </c>
      <c r="AL299" s="354"/>
      <c r="AM299" s="368">
        <f t="shared" si="1827"/>
        <v>0</v>
      </c>
      <c r="AN299" s="354"/>
      <c r="AO299" s="368">
        <f t="shared" si="1828"/>
        <v>0</v>
      </c>
      <c r="AP299" s="354"/>
      <c r="AQ299" s="368">
        <f t="shared" si="1829"/>
        <v>0</v>
      </c>
      <c r="AR299" s="354"/>
      <c r="AS299" s="354"/>
      <c r="AT299" s="369">
        <f t="shared" si="1830"/>
        <v>0</v>
      </c>
      <c r="AU299" s="354"/>
      <c r="AV299" s="369">
        <f t="shared" si="1831"/>
        <v>0</v>
      </c>
      <c r="AW299" s="354"/>
      <c r="AX299" s="369">
        <f t="shared" si="1832"/>
        <v>0</v>
      </c>
      <c r="AY299" s="354"/>
      <c r="AZ299" s="369">
        <f t="shared" si="1833"/>
        <v>0</v>
      </c>
      <c r="BA299" s="354"/>
      <c r="BB299" s="369">
        <f t="shared" si="1834"/>
        <v>0</v>
      </c>
      <c r="BC299" s="150"/>
      <c r="BD299" s="116"/>
      <c r="BE299" s="367"/>
      <c r="BF299" s="367"/>
      <c r="BG299" s="367"/>
      <c r="BH299" s="367"/>
      <c r="BI299" s="367"/>
      <c r="BJ299" s="367"/>
      <c r="BK299" s="367">
        <f t="shared" si="1775"/>
        <v>0</v>
      </c>
      <c r="BL299" s="367">
        <f t="shared" si="1776"/>
        <v>0</v>
      </c>
      <c r="BM299" s="367">
        <f t="shared" si="1777"/>
        <v>0</v>
      </c>
      <c r="BN299" s="367">
        <f t="shared" si="1778"/>
        <v>0</v>
      </c>
      <c r="BO299" s="367">
        <f t="shared" si="1779"/>
        <v>0</v>
      </c>
      <c r="BP299" s="367">
        <f t="shared" si="1780"/>
        <v>0</v>
      </c>
      <c r="BQ299" s="383">
        <f t="shared" si="1835"/>
        <v>0</v>
      </c>
      <c r="BR299" s="146"/>
      <c r="BS299" s="441">
        <v>28</v>
      </c>
      <c r="BT299" s="116"/>
      <c r="BU299" s="116"/>
      <c r="BV299" s="116"/>
      <c r="BW299" s="116"/>
      <c r="BX299" s="116"/>
      <c r="BY299" s="116"/>
      <c r="BZ299" s="116"/>
      <c r="CA299" s="116"/>
      <c r="CB299" s="116"/>
      <c r="CC299" s="116"/>
      <c r="CD299" s="116"/>
      <c r="CE299" s="116"/>
      <c r="CF299" s="116"/>
      <c r="CG299" s="116"/>
      <c r="CH299" s="116"/>
      <c r="CI299" s="116"/>
      <c r="CJ299" s="116"/>
      <c r="CK299" s="116"/>
      <c r="CL299" s="116"/>
      <c r="CM299" s="116"/>
      <c r="CN299" s="116"/>
      <c r="CO299" s="116"/>
      <c r="CP299" s="116"/>
      <c r="CQ299" s="116"/>
      <c r="CR299" s="116"/>
      <c r="CS299" s="116"/>
      <c r="CT299" s="116"/>
      <c r="CU299" s="116"/>
      <c r="CV299" s="116"/>
      <c r="CW299" s="116"/>
      <c r="CX299" s="116"/>
      <c r="CY299" s="116"/>
      <c r="CZ299" s="116"/>
      <c r="DA299" s="116"/>
      <c r="DB299" s="116"/>
      <c r="DC299" s="116"/>
      <c r="DD299" s="116"/>
      <c r="DE299" s="116"/>
      <c r="DF299" s="116"/>
      <c r="DG299" s="116"/>
      <c r="DH299" s="116"/>
      <c r="DI299" s="116"/>
      <c r="DJ299" s="116"/>
      <c r="DK299" s="116"/>
      <c r="DL299" s="116"/>
      <c r="DM299" s="116"/>
      <c r="DN299" s="116"/>
      <c r="DO299" s="116"/>
      <c r="DP299" s="116"/>
      <c r="DQ299" s="116"/>
      <c r="DR299" s="116"/>
      <c r="DS299" s="116"/>
      <c r="DT299" s="116"/>
      <c r="DU299" s="116"/>
      <c r="DV299" s="116"/>
      <c r="DW299" s="116"/>
      <c r="DX299" s="116"/>
      <c r="DY299" s="116"/>
      <c r="DZ299" s="116"/>
      <c r="EA299" s="116"/>
    </row>
    <row r="300" spans="1:131" ht="11.25" customHeight="1" x14ac:dyDescent="0.15">
      <c r="A300" s="113" t="s">
        <v>393</v>
      </c>
      <c r="B300" s="124"/>
      <c r="C300" s="127"/>
      <c r="D300" s="112">
        <f t="shared" si="1853"/>
        <v>58</v>
      </c>
      <c r="E300" s="710" t="s">
        <v>380</v>
      </c>
      <c r="F300" s="711">
        <f t="shared" si="1819"/>
        <v>0</v>
      </c>
      <c r="G300" s="132">
        <v>25</v>
      </c>
      <c r="H300" s="210"/>
      <c r="I300" s="211">
        <v>4897516</v>
      </c>
      <c r="J300" s="212"/>
      <c r="K300" s="552">
        <v>46055</v>
      </c>
      <c r="L300" s="553"/>
      <c r="M300" s="212"/>
      <c r="N300" s="213"/>
      <c r="O300" s="214">
        <f t="shared" si="1820"/>
        <v>0</v>
      </c>
      <c r="P300" s="190"/>
      <c r="Q300" s="213"/>
      <c r="R300" s="214">
        <f t="shared" si="1821"/>
        <v>0</v>
      </c>
      <c r="S300" s="190"/>
      <c r="T300" s="213"/>
      <c r="U300" s="214">
        <f t="shared" si="1822"/>
        <v>0</v>
      </c>
      <c r="V300" s="190"/>
      <c r="W300" s="213"/>
      <c r="X300" s="214">
        <f t="shared" si="1823"/>
        <v>0</v>
      </c>
      <c r="Y300" s="190"/>
      <c r="Z300" s="186"/>
      <c r="AA300" s="207"/>
      <c r="AB300" s="215"/>
      <c r="AC300" s="190"/>
      <c r="AD300" s="156">
        <f t="shared" si="1824"/>
        <v>0</v>
      </c>
      <c r="AE300" s="156"/>
      <c r="AF300" s="117">
        <v>46209</v>
      </c>
      <c r="AG300" s="156"/>
      <c r="AH300" s="355"/>
      <c r="AI300" s="368">
        <f t="shared" si="1825"/>
        <v>0</v>
      </c>
      <c r="AJ300" s="354"/>
      <c r="AK300" s="368">
        <f t="shared" si="1826"/>
        <v>0</v>
      </c>
      <c r="AL300" s="354"/>
      <c r="AM300" s="368">
        <f t="shared" si="1827"/>
        <v>0</v>
      </c>
      <c r="AN300" s="354"/>
      <c r="AO300" s="368">
        <f t="shared" si="1828"/>
        <v>0</v>
      </c>
      <c r="AP300" s="354"/>
      <c r="AQ300" s="368">
        <f t="shared" si="1829"/>
        <v>0</v>
      </c>
      <c r="AR300" s="354"/>
      <c r="AS300" s="354"/>
      <c r="AT300" s="369">
        <f t="shared" si="1830"/>
        <v>0</v>
      </c>
      <c r="AU300" s="354"/>
      <c r="AV300" s="369">
        <f t="shared" si="1831"/>
        <v>0</v>
      </c>
      <c r="AW300" s="354"/>
      <c r="AX300" s="369">
        <f t="shared" si="1832"/>
        <v>0</v>
      </c>
      <c r="AY300" s="354"/>
      <c r="AZ300" s="369">
        <f t="shared" si="1833"/>
        <v>0</v>
      </c>
      <c r="BA300" s="354"/>
      <c r="BB300" s="369">
        <f t="shared" si="1834"/>
        <v>0</v>
      </c>
      <c r="BC300" s="150"/>
      <c r="BD300" s="116"/>
      <c r="BE300" s="367"/>
      <c r="BF300" s="367"/>
      <c r="BG300" s="367"/>
      <c r="BH300" s="367"/>
      <c r="BI300" s="367"/>
      <c r="BJ300" s="367"/>
      <c r="BK300" s="367">
        <f t="shared" si="1775"/>
        <v>0</v>
      </c>
      <c r="BL300" s="367">
        <f t="shared" si="1776"/>
        <v>0</v>
      </c>
      <c r="BM300" s="367">
        <f t="shared" si="1777"/>
        <v>0</v>
      </c>
      <c r="BN300" s="367">
        <f t="shared" si="1778"/>
        <v>0</v>
      </c>
      <c r="BO300" s="367">
        <f t="shared" si="1779"/>
        <v>0</v>
      </c>
      <c r="BP300" s="367">
        <f t="shared" si="1780"/>
        <v>0</v>
      </c>
      <c r="BQ300" s="383">
        <f t="shared" ref="BQ300" si="1854">SUM(BK300:BP300)</f>
        <v>0</v>
      </c>
      <c r="BR300" s="146"/>
      <c r="BS300" s="441">
        <v>58</v>
      </c>
      <c r="BT300" s="116"/>
      <c r="BU300" s="116"/>
      <c r="BV300" s="116"/>
      <c r="BW300" s="116"/>
      <c r="BX300" s="116"/>
      <c r="BY300" s="116"/>
      <c r="BZ300" s="116"/>
      <c r="CA300" s="116"/>
      <c r="CB300" s="116"/>
      <c r="CC300" s="116"/>
      <c r="CD300" s="116"/>
      <c r="CE300" s="116"/>
      <c r="CF300" s="116"/>
      <c r="CG300" s="116"/>
      <c r="CH300" s="116"/>
      <c r="CI300" s="116"/>
      <c r="CJ300" s="116"/>
      <c r="CK300" s="116"/>
      <c r="CL300" s="116"/>
      <c r="CM300" s="116"/>
      <c r="CN300" s="116"/>
      <c r="CO300" s="116"/>
      <c r="CP300" s="116"/>
      <c r="CQ300" s="116"/>
      <c r="CR300" s="116"/>
      <c r="CS300" s="116"/>
      <c r="CT300" s="116"/>
      <c r="CU300" s="116"/>
      <c r="CV300" s="116"/>
      <c r="CW300" s="116"/>
      <c r="CX300" s="116"/>
      <c r="CY300" s="116"/>
      <c r="CZ300" s="116"/>
      <c r="DA300" s="116"/>
      <c r="DB300" s="116"/>
      <c r="DC300" s="116"/>
      <c r="DD300" s="116"/>
      <c r="DE300" s="116"/>
      <c r="DF300" s="116"/>
      <c r="DG300" s="116"/>
      <c r="DH300" s="116"/>
      <c r="DI300" s="116"/>
      <c r="DJ300" s="116"/>
      <c r="DK300" s="116"/>
      <c r="DL300" s="116"/>
      <c r="DM300" s="116"/>
      <c r="DN300" s="116"/>
      <c r="DO300" s="116"/>
      <c r="DP300" s="116"/>
      <c r="DQ300" s="116"/>
      <c r="DR300" s="116"/>
      <c r="DS300" s="116"/>
      <c r="DT300" s="116"/>
      <c r="DU300" s="116"/>
      <c r="DV300" s="116"/>
      <c r="DW300" s="116"/>
      <c r="DX300" s="116"/>
      <c r="DY300" s="116"/>
      <c r="DZ300" s="116"/>
      <c r="EA300" s="116"/>
    </row>
    <row r="301" spans="1:131" ht="11.25" customHeight="1" x14ac:dyDescent="0.15">
      <c r="A301" s="113" t="s">
        <v>394</v>
      </c>
      <c r="B301" s="124"/>
      <c r="C301" s="470" t="s">
        <v>67</v>
      </c>
      <c r="D301" s="112">
        <f t="shared" ref="D301" si="1855">BS301</f>
        <v>24</v>
      </c>
      <c r="E301" s="710" t="s">
        <v>380</v>
      </c>
      <c r="F301" s="711">
        <f t="shared" ref="F301" si="1856">BQ301</f>
        <v>0</v>
      </c>
      <c r="G301" s="132">
        <v>25</v>
      </c>
      <c r="H301" s="210"/>
      <c r="I301" s="211">
        <v>4897916</v>
      </c>
      <c r="J301" s="212"/>
      <c r="K301" s="552">
        <v>46055</v>
      </c>
      <c r="L301" s="553"/>
      <c r="M301" s="212"/>
      <c r="N301" s="213"/>
      <c r="O301" s="214">
        <f t="shared" ref="O301" si="1857">IF($D$18="YES", (N301), (0))</f>
        <v>0</v>
      </c>
      <c r="P301" s="190"/>
      <c r="Q301" s="213"/>
      <c r="R301" s="214">
        <f t="shared" ref="R301" si="1858">IF($D$18="YES", (Q301), (0))</f>
        <v>0</v>
      </c>
      <c r="S301" s="190"/>
      <c r="T301" s="213"/>
      <c r="U301" s="214">
        <f t="shared" ref="U301" si="1859">IF($D$18="YES", (T301), (0))</f>
        <v>0</v>
      </c>
      <c r="V301" s="190"/>
      <c r="W301" s="213"/>
      <c r="X301" s="214">
        <f t="shared" ref="X301" si="1860">IF($D$18="YES", (W301), (0))</f>
        <v>0</v>
      </c>
      <c r="Y301" s="190"/>
      <c r="Z301" s="186"/>
      <c r="AA301" s="207"/>
      <c r="AB301" s="215"/>
      <c r="AC301" s="190"/>
      <c r="AD301" s="156">
        <f t="shared" ref="AD301" si="1861">SUM(N301,O301,Q301,R301,T301,U301,W301,X301)</f>
        <v>0</v>
      </c>
      <c r="AE301" s="156"/>
      <c r="AF301" s="117">
        <v>46209</v>
      </c>
      <c r="AG301" s="156"/>
      <c r="AH301" s="355"/>
      <c r="AI301" s="368">
        <f t="shared" ref="AI301" si="1862">N301*G301</f>
        <v>0</v>
      </c>
      <c r="AJ301" s="354"/>
      <c r="AK301" s="368">
        <f t="shared" ref="AK301" si="1863">Q301*G301</f>
        <v>0</v>
      </c>
      <c r="AL301" s="354"/>
      <c r="AM301" s="368">
        <f t="shared" ref="AM301" si="1864">T301*G301</f>
        <v>0</v>
      </c>
      <c r="AN301" s="354"/>
      <c r="AO301" s="368">
        <f t="shared" ref="AO301" si="1865">W301*G301</f>
        <v>0</v>
      </c>
      <c r="AP301" s="354"/>
      <c r="AQ301" s="368">
        <f t="shared" ref="AQ301" si="1866">SUM(AI301,AK301,AM301,AO301)</f>
        <v>0</v>
      </c>
      <c r="AR301" s="354"/>
      <c r="AS301" s="354"/>
      <c r="AT301" s="369">
        <f t="shared" ref="AT301" si="1867">(N301*G301)*F301</f>
        <v>0</v>
      </c>
      <c r="AU301" s="354"/>
      <c r="AV301" s="369">
        <f t="shared" ref="AV301" si="1868">(Q301*G301)*F301</f>
        <v>0</v>
      </c>
      <c r="AW301" s="354"/>
      <c r="AX301" s="369">
        <f t="shared" ref="AX301" si="1869">(T301*G301)*F301</f>
        <v>0</v>
      </c>
      <c r="AY301" s="354"/>
      <c r="AZ301" s="369">
        <f t="shared" ref="AZ301" si="1870">(W301*G301)*F301</f>
        <v>0</v>
      </c>
      <c r="BA301" s="354"/>
      <c r="BB301" s="369">
        <f t="shared" ref="BB301" si="1871">SUM(AS301:BA301)</f>
        <v>0</v>
      </c>
      <c r="BC301" s="150"/>
      <c r="BD301" s="116"/>
      <c r="BE301" s="367"/>
      <c r="BF301" s="367"/>
      <c r="BG301" s="367"/>
      <c r="BH301" s="367"/>
      <c r="BI301" s="367"/>
      <c r="BJ301" s="367"/>
      <c r="BK301" s="367">
        <f t="shared" si="1775"/>
        <v>0</v>
      </c>
      <c r="BL301" s="367">
        <f t="shared" si="1776"/>
        <v>0</v>
      </c>
      <c r="BM301" s="367">
        <f t="shared" si="1777"/>
        <v>0</v>
      </c>
      <c r="BN301" s="367">
        <f t="shared" si="1778"/>
        <v>0</v>
      </c>
      <c r="BO301" s="367">
        <f t="shared" si="1779"/>
        <v>0</v>
      </c>
      <c r="BP301" s="367">
        <f t="shared" si="1780"/>
        <v>0</v>
      </c>
      <c r="BQ301" s="383">
        <f t="shared" ref="BQ301" si="1872">SUM(BK301:BP301)</f>
        <v>0</v>
      </c>
      <c r="BR301" s="146"/>
      <c r="BS301" s="441">
        <v>24</v>
      </c>
      <c r="BT301" s="116"/>
      <c r="BU301" s="116"/>
      <c r="BV301" s="116"/>
      <c r="BW301" s="116"/>
      <c r="BX301" s="116"/>
      <c r="BY301" s="116"/>
      <c r="BZ301" s="116"/>
      <c r="CA301" s="116"/>
      <c r="CB301" s="116"/>
      <c r="CC301" s="116"/>
      <c r="CD301" s="116"/>
      <c r="CE301" s="116"/>
      <c r="CF301" s="116"/>
      <c r="CG301" s="116"/>
      <c r="CH301" s="116"/>
      <c r="CI301" s="116"/>
      <c r="CJ301" s="116"/>
      <c r="CK301" s="116"/>
      <c r="CL301" s="116"/>
      <c r="CM301" s="116"/>
      <c r="CN301" s="116"/>
      <c r="CO301" s="116"/>
      <c r="CP301" s="116"/>
      <c r="CQ301" s="116"/>
      <c r="CR301" s="116"/>
      <c r="CS301" s="116"/>
      <c r="CT301" s="116"/>
      <c r="CU301" s="116"/>
      <c r="CV301" s="116"/>
      <c r="CW301" s="116"/>
      <c r="CX301" s="116"/>
      <c r="CY301" s="116"/>
      <c r="CZ301" s="116"/>
      <c r="DA301" s="116"/>
      <c r="DB301" s="116"/>
      <c r="DC301" s="116"/>
      <c r="DD301" s="116"/>
      <c r="DE301" s="116"/>
      <c r="DF301" s="116"/>
      <c r="DG301" s="116"/>
      <c r="DH301" s="116"/>
      <c r="DI301" s="116"/>
      <c r="DJ301" s="116"/>
      <c r="DK301" s="116"/>
      <c r="DL301" s="116"/>
      <c r="DM301" s="116"/>
      <c r="DN301" s="116"/>
      <c r="DO301" s="116"/>
      <c r="DP301" s="116"/>
      <c r="DQ301" s="116"/>
      <c r="DR301" s="116"/>
      <c r="DS301" s="116"/>
      <c r="DT301" s="116"/>
      <c r="DU301" s="116"/>
      <c r="DV301" s="116"/>
      <c r="DW301" s="116"/>
      <c r="DX301" s="116"/>
      <c r="DY301" s="116"/>
      <c r="DZ301" s="116"/>
      <c r="EA301" s="116"/>
    </row>
    <row r="302" spans="1:131" ht="11.25" customHeight="1" x14ac:dyDescent="0.15">
      <c r="A302" s="457" t="s">
        <v>395</v>
      </c>
      <c r="B302" s="458"/>
      <c r="C302" s="293"/>
      <c r="D302" s="120" t="str">
        <f>BS302</f>
        <v>S/O</v>
      </c>
      <c r="E302" s="710" t="s">
        <v>396</v>
      </c>
      <c r="F302" s="711">
        <f>BQ302</f>
        <v>0</v>
      </c>
      <c r="G302" s="459">
        <v>75</v>
      </c>
      <c r="H302" s="483"/>
      <c r="I302" s="264">
        <v>4859016</v>
      </c>
      <c r="J302" s="120"/>
      <c r="K302" s="552">
        <v>46055</v>
      </c>
      <c r="L302" s="553"/>
      <c r="M302" s="120"/>
      <c r="N302" s="460"/>
      <c r="O302" s="461">
        <f>IF($D$18="YES", (N302), (0))</f>
        <v>0</v>
      </c>
      <c r="P302" s="139"/>
      <c r="Q302" s="460"/>
      <c r="R302" s="461">
        <f>IF($D$18="YES", (Q302), (0))</f>
        <v>0</v>
      </c>
      <c r="S302" s="139"/>
      <c r="T302" s="460"/>
      <c r="U302" s="461">
        <f>IF($D$18="YES", (T302), (0))</f>
        <v>0</v>
      </c>
      <c r="V302" s="139"/>
      <c r="W302" s="460"/>
      <c r="X302" s="461">
        <f>IF($D$18="YES", (W302), (0))</f>
        <v>0</v>
      </c>
      <c r="Y302" s="190"/>
      <c r="Z302" s="190"/>
      <c r="AA302" s="207"/>
      <c r="AB302" s="291"/>
      <c r="AC302" s="150"/>
      <c r="AD302" s="156">
        <f>SUM(N302,O302,Q302,R302,T302,U302,W302,X302)</f>
        <v>0</v>
      </c>
      <c r="AE302" s="156"/>
      <c r="AF302" s="117">
        <v>46209</v>
      </c>
      <c r="AG302" s="156"/>
      <c r="AH302" s="355"/>
      <c r="AI302" s="368">
        <f>N302*G302</f>
        <v>0</v>
      </c>
      <c r="AJ302" s="354"/>
      <c r="AK302" s="368">
        <f>Q302*G302</f>
        <v>0</v>
      </c>
      <c r="AL302" s="354"/>
      <c r="AM302" s="368">
        <f>T302*G302</f>
        <v>0</v>
      </c>
      <c r="AN302" s="354"/>
      <c r="AO302" s="368">
        <f>W302*G302</f>
        <v>0</v>
      </c>
      <c r="AP302" s="354"/>
      <c r="AQ302" s="368">
        <f>SUM(AI302,AK302,AM302,AO302)</f>
        <v>0</v>
      </c>
      <c r="AR302" s="354"/>
      <c r="AS302" s="354"/>
      <c r="AT302" s="369">
        <f>(N302*G302)*F302</f>
        <v>0</v>
      </c>
      <c r="AU302" s="354"/>
      <c r="AV302" s="369">
        <f>(Q302*G302)*F302</f>
        <v>0</v>
      </c>
      <c r="AW302" s="354"/>
      <c r="AX302" s="369">
        <f>(T302*G302)*F302</f>
        <v>0</v>
      </c>
      <c r="AY302" s="354"/>
      <c r="AZ302" s="369">
        <f>(W302*G302)*F302</f>
        <v>0</v>
      </c>
      <c r="BA302" s="354"/>
      <c r="BB302" s="369">
        <f>SUM(AS302:BA302)</f>
        <v>0</v>
      </c>
      <c r="BC302" s="150"/>
      <c r="BD302" s="116"/>
      <c r="BE302" s="367"/>
      <c r="BF302" s="367"/>
      <c r="BG302" s="367"/>
      <c r="BH302" s="367"/>
      <c r="BI302" s="367"/>
      <c r="BJ302" s="367"/>
      <c r="BK302" s="367">
        <f>IF($N$18&lt;BK$24,0,IF($N$18&gt;BK$25,0,$BE302))</f>
        <v>0</v>
      </c>
      <c r="BL302" s="367">
        <f>IF($N$18&lt;BL$24,0,IF($N$18&gt;BL$25,0,$BF302))</f>
        <v>0</v>
      </c>
      <c r="BM302" s="367">
        <f>IF($N$18&lt;BM$24,0,IF($N$18&gt;BM$25,0,$BG302))</f>
        <v>0</v>
      </c>
      <c r="BN302" s="367">
        <f>IF($N$18&lt;BN$24,0,IF($N$18&gt;BN$25,0,$BH302))</f>
        <v>0</v>
      </c>
      <c r="BO302" s="367">
        <f>IF($N$18&lt;BO$24,0,IF($N$18&gt;BO$25,0,$BI302))</f>
        <v>0</v>
      </c>
      <c r="BP302" s="367">
        <f>IF($N$18&lt;BP$24,0,IF($N$18&gt;BP$25,0,$BJ302))</f>
        <v>0</v>
      </c>
      <c r="BQ302" s="383">
        <f>SUM(BK302:BP302)</f>
        <v>0</v>
      </c>
      <c r="BR302" s="146"/>
      <c r="BS302" s="441" t="s">
        <v>90</v>
      </c>
      <c r="BT302" s="116"/>
      <c r="BU302" s="116"/>
      <c r="BV302" s="116"/>
      <c r="BW302" s="116"/>
      <c r="BX302" s="116"/>
      <c r="BY302" s="116"/>
      <c r="BZ302" s="116"/>
      <c r="CA302" s="116"/>
      <c r="CB302" s="116"/>
      <c r="CC302" s="116"/>
      <c r="CD302" s="116"/>
      <c r="CE302" s="116"/>
      <c r="CF302" s="116"/>
      <c r="CG302" s="116"/>
      <c r="CH302" s="116"/>
      <c r="CI302" s="116"/>
      <c r="CJ302" s="116"/>
      <c r="CK302" s="116"/>
      <c r="CL302" s="116"/>
      <c r="CM302" s="116"/>
      <c r="CN302" s="116"/>
      <c r="CO302" s="116"/>
      <c r="CP302" s="116"/>
      <c r="CQ302" s="116"/>
      <c r="CR302" s="116"/>
      <c r="CS302" s="116"/>
      <c r="CT302" s="116"/>
      <c r="CU302" s="116"/>
      <c r="CV302" s="116"/>
      <c r="CW302" s="116"/>
      <c r="CX302" s="116"/>
      <c r="CY302" s="116"/>
      <c r="CZ302" s="116"/>
      <c r="DA302" s="116"/>
      <c r="DB302" s="116"/>
      <c r="DC302" s="116"/>
      <c r="DD302" s="116"/>
      <c r="DE302" s="116"/>
      <c r="DF302" s="116"/>
      <c r="DG302" s="116"/>
      <c r="DH302" s="116"/>
      <c r="DI302" s="116"/>
      <c r="DJ302" s="116"/>
      <c r="DK302" s="116"/>
      <c r="DL302" s="116"/>
      <c r="DM302" s="116"/>
      <c r="DN302" s="116"/>
      <c r="DO302" s="116"/>
      <c r="DP302" s="116"/>
      <c r="DQ302" s="116"/>
      <c r="DR302" s="116"/>
      <c r="DS302" s="116"/>
      <c r="DT302" s="116"/>
      <c r="DU302" s="116"/>
      <c r="DV302" s="116"/>
      <c r="DW302" s="116"/>
      <c r="DX302" s="116"/>
      <c r="DY302" s="116"/>
      <c r="DZ302" s="116"/>
      <c r="EA302" s="116"/>
    </row>
    <row r="303" spans="1:131" ht="11.25" customHeight="1" x14ac:dyDescent="0.15">
      <c r="A303" s="130" t="s">
        <v>397</v>
      </c>
      <c r="B303" s="246"/>
      <c r="C303" s="323"/>
      <c r="D303" s="330">
        <f t="shared" ref="D303" si="1873">BS303</f>
        <v>5</v>
      </c>
      <c r="E303" s="718" t="s">
        <v>380</v>
      </c>
      <c r="F303" s="719">
        <f t="shared" ref="F303" si="1874">BQ303</f>
        <v>0</v>
      </c>
      <c r="G303" s="248">
        <v>25</v>
      </c>
      <c r="H303" s="462"/>
      <c r="I303" s="250">
        <v>4899516</v>
      </c>
      <c r="J303" s="330"/>
      <c r="K303" s="560">
        <v>46055</v>
      </c>
      <c r="L303" s="561"/>
      <c r="M303" s="330"/>
      <c r="N303" s="252"/>
      <c r="O303" s="253">
        <f t="shared" ref="O303" si="1875">IF($D$18="YES", (N303), (0))</f>
        <v>0</v>
      </c>
      <c r="P303" s="463"/>
      <c r="Q303" s="252"/>
      <c r="R303" s="253">
        <f t="shared" ref="R303" si="1876">IF($D$18="YES", (Q303), (0))</f>
        <v>0</v>
      </c>
      <c r="S303" s="463"/>
      <c r="T303" s="252"/>
      <c r="U303" s="253">
        <f t="shared" ref="U303" si="1877">IF($D$18="YES", (T303), (0))</f>
        <v>0</v>
      </c>
      <c r="V303" s="463"/>
      <c r="W303" s="252"/>
      <c r="X303" s="253">
        <f t="shared" ref="X303" si="1878">IF($D$18="YES", (W303), (0))</f>
        <v>0</v>
      </c>
      <c r="Y303" s="190"/>
      <c r="Z303" s="190"/>
      <c r="AA303" s="207"/>
      <c r="AB303" s="291"/>
      <c r="AC303" s="150"/>
      <c r="AD303" s="156">
        <f t="shared" ref="AD303" si="1879">SUM(N303,O303,Q303,R303,T303,U303,W303,X303)</f>
        <v>0</v>
      </c>
      <c r="AE303" s="156"/>
      <c r="AF303" s="117">
        <v>46209</v>
      </c>
      <c r="AG303" s="156"/>
      <c r="AH303" s="355"/>
      <c r="AI303" s="368">
        <f t="shared" ref="AI303" si="1880">N303*G303</f>
        <v>0</v>
      </c>
      <c r="AJ303" s="354"/>
      <c r="AK303" s="368">
        <f t="shared" ref="AK303" si="1881">Q303*G303</f>
        <v>0</v>
      </c>
      <c r="AL303" s="354"/>
      <c r="AM303" s="368">
        <f t="shared" ref="AM303" si="1882">T303*G303</f>
        <v>0</v>
      </c>
      <c r="AN303" s="354"/>
      <c r="AO303" s="368">
        <f t="shared" ref="AO303" si="1883">W303*G303</f>
        <v>0</v>
      </c>
      <c r="AP303" s="354"/>
      <c r="AQ303" s="368">
        <f t="shared" ref="AQ303" si="1884">SUM(AI303,AK303,AM303,AO303)</f>
        <v>0</v>
      </c>
      <c r="AR303" s="354"/>
      <c r="AS303" s="354"/>
      <c r="AT303" s="369">
        <f t="shared" ref="AT303" si="1885">(N303*G303)*F303</f>
        <v>0</v>
      </c>
      <c r="AU303" s="354"/>
      <c r="AV303" s="369">
        <f t="shared" ref="AV303" si="1886">(Q303*G303)*F303</f>
        <v>0</v>
      </c>
      <c r="AW303" s="354"/>
      <c r="AX303" s="369">
        <f t="shared" ref="AX303" si="1887">(T303*G303)*F303</f>
        <v>0</v>
      </c>
      <c r="AY303" s="354"/>
      <c r="AZ303" s="369">
        <f t="shared" ref="AZ303" si="1888">(W303*G303)*F303</f>
        <v>0</v>
      </c>
      <c r="BA303" s="354"/>
      <c r="BB303" s="369">
        <f t="shared" ref="BB303" si="1889">SUM(AS303:BA303)</f>
        <v>0</v>
      </c>
      <c r="BC303" s="150"/>
      <c r="BD303" s="116"/>
      <c r="BE303" s="367"/>
      <c r="BF303" s="367"/>
      <c r="BG303" s="367"/>
      <c r="BH303" s="367"/>
      <c r="BI303" s="367"/>
      <c r="BJ303" s="367"/>
      <c r="BK303" s="367">
        <f t="shared" si="1775"/>
        <v>0</v>
      </c>
      <c r="BL303" s="367">
        <f t="shared" si="1776"/>
        <v>0</v>
      </c>
      <c r="BM303" s="367">
        <f t="shared" si="1777"/>
        <v>0</v>
      </c>
      <c r="BN303" s="367">
        <f t="shared" si="1778"/>
        <v>0</v>
      </c>
      <c r="BO303" s="367">
        <f t="shared" si="1779"/>
        <v>0</v>
      </c>
      <c r="BP303" s="367">
        <f t="shared" si="1780"/>
        <v>0</v>
      </c>
      <c r="BQ303" s="383">
        <f t="shared" ref="BQ303" si="1890">SUM(BK303:BP303)</f>
        <v>0</v>
      </c>
      <c r="BR303" s="146"/>
      <c r="BS303" s="441">
        <v>5</v>
      </c>
      <c r="BT303" s="116"/>
      <c r="BU303" s="116"/>
      <c r="BV303" s="116"/>
      <c r="BW303" s="116"/>
      <c r="BX303" s="116"/>
      <c r="BY303" s="116"/>
      <c r="BZ303" s="116"/>
      <c r="CA303" s="116"/>
      <c r="CB303" s="116"/>
      <c r="CC303" s="116"/>
      <c r="CD303" s="116"/>
      <c r="CE303" s="116"/>
      <c r="CF303" s="116"/>
      <c r="CG303" s="116"/>
      <c r="CH303" s="116"/>
      <c r="CI303" s="116"/>
      <c r="CJ303" s="116"/>
      <c r="CK303" s="116"/>
      <c r="CL303" s="116"/>
      <c r="CM303" s="116"/>
      <c r="CN303" s="116"/>
      <c r="CO303" s="116"/>
      <c r="CP303" s="116"/>
      <c r="CQ303" s="116"/>
      <c r="CR303" s="116"/>
      <c r="CS303" s="116"/>
      <c r="CT303" s="116"/>
      <c r="CU303" s="116"/>
      <c r="CV303" s="116"/>
      <c r="CW303" s="116"/>
      <c r="CX303" s="116"/>
      <c r="CY303" s="116"/>
      <c r="CZ303" s="116"/>
      <c r="DA303" s="116"/>
      <c r="DB303" s="116"/>
      <c r="DC303" s="116"/>
      <c r="DD303" s="116"/>
      <c r="DE303" s="116"/>
      <c r="DF303" s="116"/>
      <c r="DG303" s="116"/>
      <c r="DH303" s="116"/>
      <c r="DI303" s="116"/>
      <c r="DJ303" s="116"/>
      <c r="DK303" s="116"/>
      <c r="DL303" s="116"/>
      <c r="DM303" s="116"/>
      <c r="DN303" s="116"/>
      <c r="DO303" s="116"/>
      <c r="DP303" s="116"/>
      <c r="DQ303" s="116"/>
      <c r="DR303" s="116"/>
      <c r="DS303" s="116"/>
      <c r="DT303" s="116"/>
      <c r="DU303" s="116"/>
      <c r="DV303" s="116"/>
      <c r="DW303" s="116"/>
      <c r="DX303" s="116"/>
      <c r="DY303" s="116"/>
      <c r="DZ303" s="116"/>
      <c r="EA303" s="116"/>
    </row>
    <row r="304" spans="1:131" ht="15" customHeight="1" x14ac:dyDescent="0.15">
      <c r="A304" s="126" t="s">
        <v>398</v>
      </c>
      <c r="B304" s="205"/>
      <c r="C304" s="133"/>
      <c r="D304" s="408"/>
      <c r="E304" s="712"/>
      <c r="F304" s="713"/>
      <c r="G304" s="217"/>
      <c r="H304" s="206"/>
      <c r="I304" s="176"/>
      <c r="J304" s="156"/>
      <c r="K304" s="219"/>
      <c r="L304" s="219"/>
      <c r="M304" s="156"/>
      <c r="N304" s="156"/>
      <c r="O304" s="138"/>
      <c r="P304" s="190"/>
      <c r="Q304" s="156"/>
      <c r="R304" s="138"/>
      <c r="S304" s="190"/>
      <c r="T304" s="156"/>
      <c r="U304" s="138"/>
      <c r="V304" s="190"/>
      <c r="W304" s="156"/>
      <c r="X304" s="138"/>
      <c r="Y304" s="190"/>
      <c r="Z304" s="186"/>
      <c r="AA304" s="207"/>
      <c r="AB304" s="215"/>
      <c r="AC304" s="190"/>
      <c r="AD304" s="156">
        <f>SUM(AD305)</f>
        <v>0</v>
      </c>
      <c r="AE304" s="156"/>
      <c r="AF304" s="117"/>
      <c r="AG304" s="156"/>
      <c r="AH304" s="355"/>
      <c r="AI304" s="368"/>
      <c r="AJ304" s="354"/>
      <c r="AK304" s="368"/>
      <c r="AL304" s="354"/>
      <c r="AM304" s="368"/>
      <c r="AN304" s="354"/>
      <c r="AO304" s="368"/>
      <c r="AP304" s="354"/>
      <c r="AQ304" s="368"/>
      <c r="AR304" s="354"/>
      <c r="AS304" s="354"/>
      <c r="AT304" s="369"/>
      <c r="AU304" s="354"/>
      <c r="AV304" s="369"/>
      <c r="AW304" s="354"/>
      <c r="AX304" s="369"/>
      <c r="AY304" s="354"/>
      <c r="AZ304" s="369"/>
      <c r="BA304" s="354"/>
      <c r="BB304" s="369"/>
      <c r="BC304" s="150"/>
      <c r="BD304" s="116"/>
      <c r="BE304" s="367"/>
      <c r="BF304" s="367"/>
      <c r="BG304" s="367"/>
      <c r="BH304" s="367"/>
      <c r="BI304" s="367"/>
      <c r="BJ304" s="367"/>
      <c r="BK304" s="367"/>
      <c r="BL304" s="367"/>
      <c r="BM304" s="367"/>
      <c r="BN304" s="367"/>
      <c r="BO304" s="367"/>
      <c r="BP304" s="367"/>
      <c r="BQ304" s="383"/>
      <c r="BR304" s="146"/>
      <c r="BS304" s="441" t="e">
        <v>#N/A</v>
      </c>
      <c r="BT304" s="116"/>
      <c r="BU304" s="116"/>
      <c r="BV304" s="116"/>
      <c r="BW304" s="116"/>
      <c r="BX304" s="116"/>
      <c r="BY304" s="116"/>
      <c r="BZ304" s="116"/>
      <c r="CA304" s="116"/>
      <c r="CB304" s="116"/>
      <c r="CC304" s="116"/>
      <c r="CD304" s="116"/>
      <c r="CE304" s="116"/>
      <c r="CF304" s="116"/>
      <c r="CG304" s="116"/>
      <c r="CH304" s="116"/>
      <c r="CI304" s="116"/>
      <c r="CJ304" s="116"/>
      <c r="CK304" s="116"/>
      <c r="CL304" s="116"/>
      <c r="CM304" s="116"/>
      <c r="CN304" s="116"/>
      <c r="CO304" s="116"/>
      <c r="CP304" s="116"/>
      <c r="CQ304" s="116"/>
      <c r="CR304" s="116"/>
      <c r="CS304" s="116"/>
      <c r="CT304" s="116"/>
      <c r="CU304" s="116"/>
      <c r="CV304" s="116"/>
      <c r="CW304" s="116"/>
      <c r="CX304" s="116"/>
      <c r="CY304" s="116"/>
      <c r="CZ304" s="116"/>
      <c r="DA304" s="116"/>
      <c r="DB304" s="116"/>
      <c r="DC304" s="116"/>
      <c r="DD304" s="116"/>
      <c r="DE304" s="116"/>
      <c r="DF304" s="116"/>
      <c r="DG304" s="116"/>
      <c r="DH304" s="116"/>
      <c r="DI304" s="116"/>
      <c r="DJ304" s="116"/>
      <c r="DK304" s="116"/>
      <c r="DL304" s="116"/>
      <c r="DM304" s="116"/>
      <c r="DN304" s="116"/>
      <c r="DO304" s="116"/>
      <c r="DP304" s="116"/>
      <c r="DQ304" s="116"/>
      <c r="DR304" s="116"/>
      <c r="DS304" s="116"/>
      <c r="DT304" s="116"/>
      <c r="DU304" s="116"/>
      <c r="DV304" s="116"/>
      <c r="DW304" s="116"/>
      <c r="DX304" s="116"/>
      <c r="DY304" s="116"/>
      <c r="DZ304" s="116"/>
      <c r="EA304" s="116"/>
    </row>
    <row r="305" spans="1:131" ht="11.25" customHeight="1" x14ac:dyDescent="0.15">
      <c r="A305" s="113" t="s">
        <v>399</v>
      </c>
      <c r="B305" s="124"/>
      <c r="C305" s="127"/>
      <c r="D305" s="112" t="str">
        <f>BS305</f>
        <v>S/O</v>
      </c>
      <c r="E305" s="710" t="s">
        <v>89</v>
      </c>
      <c r="F305" s="711">
        <f t="shared" ref="F305" si="1891">BQ305</f>
        <v>0</v>
      </c>
      <c r="G305" s="209">
        <v>30</v>
      </c>
      <c r="H305" s="210"/>
      <c r="I305" s="211">
        <v>4509125</v>
      </c>
      <c r="J305" s="212"/>
      <c r="K305" s="552"/>
      <c r="L305" s="553"/>
      <c r="M305" s="212"/>
      <c r="N305" s="213"/>
      <c r="O305" s="214">
        <f t="shared" ref="O305" si="1892">IF($D$18="YES", (N305), (0))</f>
        <v>0</v>
      </c>
      <c r="P305" s="190"/>
      <c r="Q305" s="213"/>
      <c r="R305" s="214">
        <f t="shared" ref="R305" si="1893">IF($D$18="YES", (Q305), (0))</f>
        <v>0</v>
      </c>
      <c r="S305" s="190"/>
      <c r="T305" s="213"/>
      <c r="U305" s="214">
        <f t="shared" ref="U305" si="1894">IF($D$18="YES", (T305), (0))</f>
        <v>0</v>
      </c>
      <c r="V305" s="190"/>
      <c r="W305" s="213"/>
      <c r="X305" s="214">
        <f t="shared" ref="X305" si="1895">IF($D$18="YES", (W305), (0))</f>
        <v>0</v>
      </c>
      <c r="Y305" s="190"/>
      <c r="Z305" s="186"/>
      <c r="AA305" s="207"/>
      <c r="AB305" s="215"/>
      <c r="AC305" s="190"/>
      <c r="AD305" s="156">
        <f>SUM(N305,O305,Q305,R305,T305,U305,W305,X305)</f>
        <v>0</v>
      </c>
      <c r="AE305" s="156"/>
      <c r="AF305" s="117"/>
      <c r="AG305" s="156"/>
      <c r="AH305" s="355"/>
      <c r="AI305" s="368">
        <f t="shared" ref="AI305" si="1896">N305*G305</f>
        <v>0</v>
      </c>
      <c r="AJ305" s="354"/>
      <c r="AK305" s="368">
        <f t="shared" ref="AK305" si="1897">Q305*G305</f>
        <v>0</v>
      </c>
      <c r="AL305" s="354"/>
      <c r="AM305" s="368">
        <f t="shared" ref="AM305" si="1898">T305*G305</f>
        <v>0</v>
      </c>
      <c r="AN305" s="354"/>
      <c r="AO305" s="368">
        <f t="shared" ref="AO305" si="1899">W305*G305</f>
        <v>0</v>
      </c>
      <c r="AP305" s="354"/>
      <c r="AQ305" s="368">
        <f t="shared" ref="AQ305" si="1900">SUM(AI305,AK305,AM305,AO305)</f>
        <v>0</v>
      </c>
      <c r="AR305" s="354"/>
      <c r="AS305" s="354"/>
      <c r="AT305" s="369">
        <f t="shared" ref="AT305" si="1901">(N305*G305)*F305</f>
        <v>0</v>
      </c>
      <c r="AU305" s="354"/>
      <c r="AV305" s="369">
        <f t="shared" ref="AV305" si="1902">(Q305*G305)*F305</f>
        <v>0</v>
      </c>
      <c r="AW305" s="354"/>
      <c r="AX305" s="369">
        <f t="shared" ref="AX305" si="1903">(T305*G305)*F305</f>
        <v>0</v>
      </c>
      <c r="AY305" s="354"/>
      <c r="AZ305" s="369">
        <f t="shared" ref="AZ305" si="1904">(W305*G305)*F305</f>
        <v>0</v>
      </c>
      <c r="BA305" s="354"/>
      <c r="BB305" s="369">
        <f t="shared" ref="BB305" si="1905">SUM(AS305:BA305)</f>
        <v>0</v>
      </c>
      <c r="BC305" s="150"/>
      <c r="BD305" s="116"/>
      <c r="BE305" s="367"/>
      <c r="BF305" s="367"/>
      <c r="BG305" s="367"/>
      <c r="BH305" s="367"/>
      <c r="BI305" s="367"/>
      <c r="BJ305" s="367"/>
      <c r="BK305" s="367">
        <f>IF($N$18&lt;BK$24,0,IF($N$18&gt;BK$25,0,$BE305))</f>
        <v>0</v>
      </c>
      <c r="BL305" s="367">
        <f>IF($N$18&lt;BL$24,0,IF($N$18&gt;BL$25,0,$BF305))</f>
        <v>0</v>
      </c>
      <c r="BM305" s="367">
        <f>IF($N$18&lt;BM$24,0,IF($N$18&gt;BM$25,0,$BG305))</f>
        <v>0</v>
      </c>
      <c r="BN305" s="367">
        <f>IF($N$18&lt;BN$24,0,IF($N$18&gt;BN$25,0,$BH305))</f>
        <v>0</v>
      </c>
      <c r="BO305" s="367">
        <f>IF($N$18&lt;BO$24,0,IF($N$18&gt;BO$25,0,$BI305))</f>
        <v>0</v>
      </c>
      <c r="BP305" s="367">
        <f>IF($N$18&lt;BP$24,0,IF($N$18&gt;BP$25,0,$BJ305))</f>
        <v>0</v>
      </c>
      <c r="BQ305" s="383">
        <f t="shared" ref="BQ305" si="1906">SUM(BK305:BP305)</f>
        <v>0</v>
      </c>
      <c r="BR305" s="146"/>
      <c r="BS305" s="441" t="s">
        <v>90</v>
      </c>
      <c r="BT305" s="116"/>
      <c r="BU305" s="116"/>
      <c r="BV305" s="116"/>
      <c r="BW305" s="116"/>
      <c r="BX305" s="116"/>
      <c r="BY305" s="116"/>
      <c r="BZ305" s="116"/>
      <c r="CA305" s="116"/>
      <c r="CB305" s="116"/>
      <c r="CC305" s="116"/>
      <c r="CD305" s="116"/>
      <c r="CE305" s="116"/>
      <c r="CF305" s="116"/>
      <c r="CG305" s="116"/>
      <c r="CH305" s="116"/>
      <c r="CI305" s="116"/>
      <c r="CJ305" s="116"/>
      <c r="CK305" s="116"/>
      <c r="CL305" s="116"/>
      <c r="CM305" s="116"/>
      <c r="CN305" s="116"/>
      <c r="CO305" s="116"/>
      <c r="CP305" s="116"/>
      <c r="CQ305" s="116"/>
      <c r="CR305" s="116"/>
      <c r="CS305" s="116"/>
      <c r="CT305" s="116"/>
      <c r="CU305" s="116"/>
      <c r="CV305" s="116"/>
      <c r="CW305" s="116"/>
      <c r="CX305" s="116"/>
      <c r="CY305" s="116"/>
      <c r="CZ305" s="116"/>
      <c r="DA305" s="116"/>
      <c r="DB305" s="116"/>
      <c r="DC305" s="116"/>
      <c r="DD305" s="116"/>
      <c r="DE305" s="116"/>
      <c r="DF305" s="116"/>
      <c r="DG305" s="116"/>
      <c r="DH305" s="116"/>
      <c r="DI305" s="116"/>
      <c r="DJ305" s="116"/>
      <c r="DK305" s="116"/>
      <c r="DL305" s="116"/>
      <c r="DM305" s="116"/>
      <c r="DN305" s="116"/>
      <c r="DO305" s="116"/>
      <c r="DP305" s="116"/>
      <c r="DQ305" s="116"/>
      <c r="DR305" s="116"/>
      <c r="DS305" s="116"/>
      <c r="DT305" s="116"/>
      <c r="DU305" s="116"/>
      <c r="DV305" s="116"/>
      <c r="DW305" s="116"/>
      <c r="DX305" s="116"/>
      <c r="DY305" s="116"/>
      <c r="DZ305" s="116"/>
      <c r="EA305" s="116"/>
    </row>
    <row r="306" spans="1:131" ht="11" x14ac:dyDescent="0.15">
      <c r="A306" s="126" t="s">
        <v>400</v>
      </c>
      <c r="B306" s="205"/>
      <c r="C306" s="133"/>
      <c r="D306" s="406"/>
      <c r="E306" s="710"/>
      <c r="F306" s="711"/>
      <c r="G306" s="217"/>
      <c r="H306" s="206"/>
      <c r="I306" s="176"/>
      <c r="J306" s="156"/>
      <c r="K306" s="219"/>
      <c r="L306" s="219"/>
      <c r="M306" s="156"/>
      <c r="N306" s="156"/>
      <c r="O306" s="220"/>
      <c r="P306" s="190"/>
      <c r="Q306" s="156"/>
      <c r="R306" s="220"/>
      <c r="S306" s="190"/>
      <c r="T306" s="156"/>
      <c r="U306" s="220"/>
      <c r="V306" s="190"/>
      <c r="W306" s="156"/>
      <c r="X306" s="220"/>
      <c r="Y306" s="190"/>
      <c r="Z306" s="186"/>
      <c r="AA306" s="207"/>
      <c r="AB306" s="215"/>
      <c r="AC306" s="190"/>
      <c r="AD306" s="156">
        <f>SUM(AD307:AD317)</f>
        <v>0</v>
      </c>
      <c r="AE306" s="156"/>
      <c r="AF306" s="117"/>
      <c r="AG306" s="156"/>
      <c r="AH306" s="355"/>
      <c r="AI306" s="368"/>
      <c r="AJ306" s="354"/>
      <c r="AK306" s="368"/>
      <c r="AL306" s="354"/>
      <c r="AM306" s="368"/>
      <c r="AN306" s="354"/>
      <c r="AO306" s="368"/>
      <c r="AP306" s="354"/>
      <c r="AQ306" s="368"/>
      <c r="AR306" s="354"/>
      <c r="AS306" s="354"/>
      <c r="AT306" s="369"/>
      <c r="AU306" s="354"/>
      <c r="AV306" s="369"/>
      <c r="AW306" s="354"/>
      <c r="AX306" s="369"/>
      <c r="AY306" s="354"/>
      <c r="AZ306" s="369"/>
      <c r="BA306" s="354"/>
      <c r="BB306" s="369"/>
      <c r="BC306" s="150"/>
      <c r="BD306" s="116"/>
      <c r="BE306" s="367"/>
      <c r="BF306" s="367"/>
      <c r="BG306" s="367"/>
      <c r="BH306" s="367"/>
      <c r="BI306" s="367"/>
      <c r="BJ306" s="367"/>
      <c r="BK306" s="367"/>
      <c r="BL306" s="367"/>
      <c r="BM306" s="367"/>
      <c r="BN306" s="367"/>
      <c r="BO306" s="367"/>
      <c r="BP306" s="367"/>
      <c r="BQ306" s="383"/>
      <c r="BR306" s="146"/>
      <c r="BS306" s="441" t="e">
        <v>#N/A</v>
      </c>
      <c r="BT306" s="116"/>
      <c r="BU306" s="116"/>
      <c r="BV306" s="116"/>
      <c r="BW306" s="116"/>
      <c r="BX306" s="116"/>
      <c r="BY306" s="116"/>
      <c r="BZ306" s="116"/>
      <c r="CA306" s="116"/>
      <c r="CB306" s="116"/>
      <c r="CC306" s="116"/>
      <c r="CD306" s="116"/>
      <c r="CE306" s="116"/>
      <c r="CF306" s="116"/>
      <c r="CG306" s="116"/>
      <c r="CH306" s="116"/>
      <c r="CI306" s="116"/>
      <c r="CJ306" s="116"/>
      <c r="CK306" s="116"/>
      <c r="CL306" s="116"/>
      <c r="CM306" s="116"/>
      <c r="CN306" s="116"/>
      <c r="CO306" s="116"/>
      <c r="CP306" s="116"/>
      <c r="CQ306" s="116"/>
      <c r="CR306" s="116"/>
      <c r="CS306" s="116"/>
      <c r="CT306" s="116"/>
      <c r="CU306" s="116"/>
      <c r="CV306" s="116"/>
      <c r="CW306" s="116"/>
      <c r="CX306" s="116"/>
      <c r="CY306" s="116"/>
      <c r="CZ306" s="116"/>
      <c r="DA306" s="116"/>
      <c r="DB306" s="116"/>
      <c r="DC306" s="116"/>
      <c r="DD306" s="116"/>
      <c r="DE306" s="116"/>
      <c r="DF306" s="116"/>
      <c r="DG306" s="116"/>
      <c r="DH306" s="116"/>
      <c r="DI306" s="116"/>
      <c r="DJ306" s="116"/>
      <c r="DK306" s="116"/>
      <c r="DL306" s="116"/>
      <c r="DM306" s="116"/>
      <c r="DN306" s="116"/>
      <c r="DO306" s="116"/>
      <c r="DP306" s="116"/>
      <c r="DQ306" s="116"/>
      <c r="DR306" s="116"/>
      <c r="DS306" s="116"/>
      <c r="DT306" s="116"/>
      <c r="DU306" s="116"/>
      <c r="DV306" s="116"/>
      <c r="DW306" s="116"/>
      <c r="DX306" s="116"/>
      <c r="DY306" s="116"/>
      <c r="DZ306" s="116"/>
      <c r="EA306" s="116"/>
    </row>
    <row r="307" spans="1:131" ht="11" x14ac:dyDescent="0.15">
      <c r="A307" s="113" t="s">
        <v>401</v>
      </c>
      <c r="B307" s="124"/>
      <c r="C307" s="88"/>
      <c r="D307" s="112" t="str">
        <f t="shared" ref="D307:D317" si="1907">BS307</f>
        <v>S/O</v>
      </c>
      <c r="E307" s="710" t="s">
        <v>89</v>
      </c>
      <c r="F307" s="711">
        <f t="shared" ref="F307:F317" si="1908">BQ307</f>
        <v>0</v>
      </c>
      <c r="G307" s="209">
        <v>30</v>
      </c>
      <c r="H307" s="210"/>
      <c r="I307" s="211">
        <v>4509115</v>
      </c>
      <c r="J307" s="212"/>
      <c r="K307" s="552"/>
      <c r="L307" s="553"/>
      <c r="M307" s="212"/>
      <c r="N307" s="213"/>
      <c r="O307" s="214">
        <f t="shared" ref="O307" si="1909">IF($D$18="YES", (N307), (0))</f>
        <v>0</v>
      </c>
      <c r="P307" s="190"/>
      <c r="Q307" s="213"/>
      <c r="R307" s="214">
        <f t="shared" ref="R307" si="1910">IF($D$18="YES", (Q307), (0))</f>
        <v>0</v>
      </c>
      <c r="S307" s="190"/>
      <c r="T307" s="213"/>
      <c r="U307" s="214">
        <f t="shared" ref="U307" si="1911">IF($D$18="YES", (T307), (0))</f>
        <v>0</v>
      </c>
      <c r="V307" s="190"/>
      <c r="W307" s="213"/>
      <c r="X307" s="214">
        <f t="shared" ref="X307" si="1912">IF($D$18="YES", (W307), (0))</f>
        <v>0</v>
      </c>
      <c r="Y307" s="190"/>
      <c r="Z307" s="186"/>
      <c r="AA307" s="207"/>
      <c r="AB307" s="215"/>
      <c r="AC307" s="190"/>
      <c r="AD307" s="156">
        <f t="shared" ref="AD307:AD317" si="1913">SUM(N307,O307,Q307,R307,T307,U307,W307,X307)</f>
        <v>0</v>
      </c>
      <c r="AE307" s="156"/>
      <c r="AF307" s="117"/>
      <c r="AG307" s="156"/>
      <c r="AH307" s="355"/>
      <c r="AI307" s="368">
        <f t="shared" ref="AI307:AI317" si="1914">N307*G307</f>
        <v>0</v>
      </c>
      <c r="AJ307" s="354"/>
      <c r="AK307" s="368">
        <f t="shared" ref="AK307:AK317" si="1915">Q307*G307</f>
        <v>0</v>
      </c>
      <c r="AL307" s="354"/>
      <c r="AM307" s="368">
        <f t="shared" ref="AM307:AM317" si="1916">T307*G307</f>
        <v>0</v>
      </c>
      <c r="AN307" s="354"/>
      <c r="AO307" s="368">
        <f t="shared" ref="AO307:AO317" si="1917">W307*G307</f>
        <v>0</v>
      </c>
      <c r="AP307" s="354"/>
      <c r="AQ307" s="368">
        <f t="shared" ref="AQ307:AQ317" si="1918">SUM(AI307,AK307,AM307,AO307)</f>
        <v>0</v>
      </c>
      <c r="AR307" s="354"/>
      <c r="AS307" s="354"/>
      <c r="AT307" s="369">
        <f t="shared" ref="AT307:AT317" si="1919">(N307*G307)*F307</f>
        <v>0</v>
      </c>
      <c r="AU307" s="354"/>
      <c r="AV307" s="369">
        <f t="shared" ref="AV307:AV317" si="1920">(Q307*G307)*F307</f>
        <v>0</v>
      </c>
      <c r="AW307" s="354"/>
      <c r="AX307" s="369">
        <f t="shared" ref="AX307:AX317" si="1921">(T307*G307)*F307</f>
        <v>0</v>
      </c>
      <c r="AY307" s="354"/>
      <c r="AZ307" s="369">
        <f t="shared" ref="AZ307:AZ317" si="1922">(W307*G307)*F307</f>
        <v>0</v>
      </c>
      <c r="BA307" s="354"/>
      <c r="BB307" s="369">
        <f t="shared" ref="BB307:BB317" si="1923">SUM(AS307:BA307)</f>
        <v>0</v>
      </c>
      <c r="BC307" s="150"/>
      <c r="BD307" s="116"/>
      <c r="BE307" s="367"/>
      <c r="BF307" s="367"/>
      <c r="BG307" s="367"/>
      <c r="BH307" s="367"/>
      <c r="BI307" s="367"/>
      <c r="BJ307" s="367"/>
      <c r="BK307" s="367">
        <f t="shared" ref="BK307:BK317" si="1924">IF($N$18&lt;BK$24,0,IF($N$18&gt;BK$25,0,$BE307))</f>
        <v>0</v>
      </c>
      <c r="BL307" s="367">
        <f t="shared" ref="BL307:BL317" si="1925">IF($N$18&lt;BL$24,0,IF($N$18&gt;BL$25,0,$BF307))</f>
        <v>0</v>
      </c>
      <c r="BM307" s="367">
        <f t="shared" ref="BM307:BM317" si="1926">IF($N$18&lt;BM$24,0,IF($N$18&gt;BM$25,0,$BG307))</f>
        <v>0</v>
      </c>
      <c r="BN307" s="367">
        <f t="shared" ref="BN307:BN317" si="1927">IF($N$18&lt;BN$24,0,IF($N$18&gt;BN$25,0,$BH307))</f>
        <v>0</v>
      </c>
      <c r="BO307" s="367">
        <f t="shared" ref="BO307:BO317" si="1928">IF($N$18&lt;BO$24,0,IF($N$18&gt;BO$25,0,$BI307))</f>
        <v>0</v>
      </c>
      <c r="BP307" s="367">
        <f t="shared" ref="BP307:BP317" si="1929">IF($N$18&lt;BP$24,0,IF($N$18&gt;BP$25,0,$BJ307))</f>
        <v>0</v>
      </c>
      <c r="BQ307" s="383">
        <f t="shared" ref="BQ307:BQ317" si="1930">SUM(BK307:BP307)</f>
        <v>0</v>
      </c>
      <c r="BR307" s="146"/>
      <c r="BS307" s="441" t="s">
        <v>90</v>
      </c>
      <c r="BT307" s="116"/>
      <c r="BU307" s="116"/>
      <c r="BV307" s="116"/>
      <c r="BW307" s="116"/>
      <c r="BX307" s="116"/>
      <c r="BY307" s="116"/>
      <c r="BZ307" s="116"/>
      <c r="CA307" s="116"/>
      <c r="CB307" s="116"/>
      <c r="CC307" s="116"/>
      <c r="CD307" s="116"/>
      <c r="CE307" s="116"/>
      <c r="CF307" s="116"/>
      <c r="CG307" s="116"/>
      <c r="CH307" s="116"/>
      <c r="CI307" s="116"/>
      <c r="CJ307" s="116"/>
      <c r="CK307" s="116"/>
      <c r="CL307" s="116"/>
      <c r="CM307" s="116"/>
      <c r="CN307" s="116"/>
      <c r="CO307" s="116"/>
      <c r="CP307" s="116"/>
      <c r="CQ307" s="116"/>
      <c r="CR307" s="116"/>
      <c r="CS307" s="116"/>
      <c r="CT307" s="116"/>
      <c r="CU307" s="116"/>
      <c r="CV307" s="116"/>
      <c r="CW307" s="116"/>
      <c r="CX307" s="116"/>
      <c r="CY307" s="116"/>
      <c r="CZ307" s="116"/>
      <c r="DA307" s="116"/>
      <c r="DB307" s="116"/>
      <c r="DC307" s="116"/>
      <c r="DD307" s="116"/>
      <c r="DE307" s="116"/>
      <c r="DF307" s="116"/>
      <c r="DG307" s="116"/>
      <c r="DH307" s="116"/>
      <c r="DI307" s="116"/>
      <c r="DJ307" s="116"/>
      <c r="DK307" s="116"/>
      <c r="DL307" s="116"/>
      <c r="DM307" s="116"/>
      <c r="DN307" s="116"/>
      <c r="DO307" s="116"/>
      <c r="DP307" s="116"/>
      <c r="DQ307" s="116"/>
      <c r="DR307" s="116"/>
      <c r="DS307" s="116"/>
      <c r="DT307" s="116"/>
      <c r="DU307" s="116"/>
      <c r="DV307" s="116"/>
      <c r="DW307" s="116"/>
      <c r="DX307" s="116"/>
      <c r="DY307" s="116"/>
      <c r="DZ307" s="116"/>
      <c r="EA307" s="116"/>
    </row>
    <row r="308" spans="1:131" ht="11" x14ac:dyDescent="0.15">
      <c r="A308" s="113" t="s">
        <v>401</v>
      </c>
      <c r="B308" s="124"/>
      <c r="C308" s="88"/>
      <c r="D308" s="112">
        <f t="shared" si="1907"/>
        <v>6</v>
      </c>
      <c r="E308" s="710" t="s">
        <v>102</v>
      </c>
      <c r="F308" s="711">
        <f t="shared" si="1908"/>
        <v>0</v>
      </c>
      <c r="G308" s="209">
        <v>50</v>
      </c>
      <c r="H308" s="210"/>
      <c r="I308" s="211">
        <v>4909118</v>
      </c>
      <c r="J308" s="212"/>
      <c r="K308" s="552"/>
      <c r="L308" s="553"/>
      <c r="M308" s="212"/>
      <c r="N308" s="213"/>
      <c r="O308" s="214">
        <f t="shared" ref="O308:O309" si="1931">IF($D$18="YES", (N308), (0))</f>
        <v>0</v>
      </c>
      <c r="P308" s="190"/>
      <c r="Q308" s="213"/>
      <c r="R308" s="214">
        <f t="shared" ref="R308:R309" si="1932">IF($D$18="YES", (Q308), (0))</f>
        <v>0</v>
      </c>
      <c r="S308" s="190"/>
      <c r="T308" s="213"/>
      <c r="U308" s="214">
        <f t="shared" ref="U308:U309" si="1933">IF($D$18="YES", (T308), (0))</f>
        <v>0</v>
      </c>
      <c r="V308" s="190"/>
      <c r="W308" s="213"/>
      <c r="X308" s="214">
        <f t="shared" ref="X308:X309" si="1934">IF($D$18="YES", (W308), (0))</f>
        <v>0</v>
      </c>
      <c r="Y308" s="190"/>
      <c r="Z308" s="186"/>
      <c r="AA308" s="207"/>
      <c r="AB308" s="215"/>
      <c r="AC308" s="190"/>
      <c r="AD308" s="156">
        <f t="shared" si="1913"/>
        <v>0</v>
      </c>
      <c r="AE308" s="156"/>
      <c r="AF308" s="117"/>
      <c r="AG308" s="156"/>
      <c r="AH308" s="355"/>
      <c r="AI308" s="368">
        <f t="shared" si="1914"/>
        <v>0</v>
      </c>
      <c r="AJ308" s="354"/>
      <c r="AK308" s="368">
        <f t="shared" si="1915"/>
        <v>0</v>
      </c>
      <c r="AL308" s="354"/>
      <c r="AM308" s="368">
        <f t="shared" si="1916"/>
        <v>0</v>
      </c>
      <c r="AN308" s="354"/>
      <c r="AO308" s="368">
        <f t="shared" si="1917"/>
        <v>0</v>
      </c>
      <c r="AP308" s="354"/>
      <c r="AQ308" s="368">
        <f t="shared" si="1918"/>
        <v>0</v>
      </c>
      <c r="AR308" s="354"/>
      <c r="AS308" s="354"/>
      <c r="AT308" s="369">
        <f t="shared" si="1919"/>
        <v>0</v>
      </c>
      <c r="AU308" s="354"/>
      <c r="AV308" s="369">
        <f t="shared" si="1920"/>
        <v>0</v>
      </c>
      <c r="AW308" s="354"/>
      <c r="AX308" s="369">
        <f t="shared" si="1921"/>
        <v>0</v>
      </c>
      <c r="AY308" s="354"/>
      <c r="AZ308" s="369">
        <f t="shared" si="1922"/>
        <v>0</v>
      </c>
      <c r="BA308" s="354"/>
      <c r="BB308" s="369">
        <f t="shared" si="1923"/>
        <v>0</v>
      </c>
      <c r="BC308" s="150"/>
      <c r="BD308" s="116"/>
      <c r="BE308" s="367"/>
      <c r="BF308" s="367"/>
      <c r="BG308" s="367"/>
      <c r="BH308" s="367"/>
      <c r="BI308" s="367"/>
      <c r="BJ308" s="367"/>
      <c r="BK308" s="367">
        <f t="shared" si="1924"/>
        <v>0</v>
      </c>
      <c r="BL308" s="367">
        <f t="shared" si="1925"/>
        <v>0</v>
      </c>
      <c r="BM308" s="367">
        <f t="shared" si="1926"/>
        <v>0</v>
      </c>
      <c r="BN308" s="367">
        <f t="shared" si="1927"/>
        <v>0</v>
      </c>
      <c r="BO308" s="367">
        <f t="shared" si="1928"/>
        <v>0</v>
      </c>
      <c r="BP308" s="367">
        <f t="shared" si="1929"/>
        <v>0</v>
      </c>
      <c r="BQ308" s="383">
        <f t="shared" si="1930"/>
        <v>0</v>
      </c>
      <c r="BR308" s="146"/>
      <c r="BS308" s="441">
        <v>6</v>
      </c>
      <c r="BT308" s="116"/>
      <c r="BU308" s="116"/>
      <c r="BV308" s="116"/>
      <c r="BW308" s="116"/>
      <c r="BX308" s="116"/>
      <c r="BY308" s="116"/>
      <c r="BZ308" s="116"/>
      <c r="CA308" s="116"/>
      <c r="CB308" s="116"/>
      <c r="CC308" s="116"/>
      <c r="CD308" s="116"/>
      <c r="CE308" s="116"/>
      <c r="CF308" s="116"/>
      <c r="CG308" s="116"/>
      <c r="CH308" s="116"/>
      <c r="CI308" s="116"/>
      <c r="CJ308" s="116"/>
      <c r="CK308" s="116"/>
      <c r="CL308" s="116"/>
      <c r="CM308" s="116"/>
      <c r="CN308" s="116"/>
      <c r="CO308" s="116"/>
      <c r="CP308" s="116"/>
      <c r="CQ308" s="116"/>
      <c r="CR308" s="116"/>
      <c r="CS308" s="116"/>
      <c r="CT308" s="116"/>
      <c r="CU308" s="116"/>
      <c r="CV308" s="116"/>
      <c r="CW308" s="116"/>
      <c r="CX308" s="116"/>
      <c r="CY308" s="116"/>
      <c r="CZ308" s="116"/>
      <c r="DA308" s="116"/>
      <c r="DB308" s="116"/>
      <c r="DC308" s="116"/>
      <c r="DD308" s="116"/>
      <c r="DE308" s="116"/>
      <c r="DF308" s="116"/>
      <c r="DG308" s="116"/>
      <c r="DH308" s="116"/>
      <c r="DI308" s="116"/>
      <c r="DJ308" s="116"/>
      <c r="DK308" s="116"/>
      <c r="DL308" s="116"/>
      <c r="DM308" s="116"/>
      <c r="DN308" s="116"/>
      <c r="DO308" s="116"/>
      <c r="DP308" s="116"/>
      <c r="DQ308" s="116"/>
      <c r="DR308" s="116"/>
      <c r="DS308" s="116"/>
      <c r="DT308" s="116"/>
      <c r="DU308" s="116"/>
      <c r="DV308" s="116"/>
      <c r="DW308" s="116"/>
      <c r="DX308" s="116"/>
      <c r="DY308" s="116"/>
      <c r="DZ308" s="116"/>
      <c r="EA308" s="116"/>
    </row>
    <row r="309" spans="1:131" ht="11" x14ac:dyDescent="0.15">
      <c r="A309" s="113" t="s">
        <v>401</v>
      </c>
      <c r="B309" s="124"/>
      <c r="C309" s="88"/>
      <c r="D309" s="112">
        <f t="shared" si="1907"/>
        <v>3</v>
      </c>
      <c r="E309" s="710" t="s">
        <v>402</v>
      </c>
      <c r="F309" s="711">
        <f t="shared" si="1908"/>
        <v>0</v>
      </c>
      <c r="G309" s="209">
        <v>72</v>
      </c>
      <c r="H309" s="210"/>
      <c r="I309" s="211">
        <v>4109117</v>
      </c>
      <c r="J309" s="212"/>
      <c r="K309" s="552"/>
      <c r="L309" s="553"/>
      <c r="M309" s="212"/>
      <c r="N309" s="213"/>
      <c r="O309" s="214">
        <f t="shared" si="1931"/>
        <v>0</v>
      </c>
      <c r="P309" s="190"/>
      <c r="Q309" s="213"/>
      <c r="R309" s="214">
        <f t="shared" si="1932"/>
        <v>0</v>
      </c>
      <c r="S309" s="190"/>
      <c r="T309" s="213"/>
      <c r="U309" s="214">
        <f t="shared" si="1933"/>
        <v>0</v>
      </c>
      <c r="V309" s="190"/>
      <c r="W309" s="213"/>
      <c r="X309" s="214">
        <f t="shared" si="1934"/>
        <v>0</v>
      </c>
      <c r="Y309" s="190"/>
      <c r="Z309" s="186"/>
      <c r="AA309" s="207"/>
      <c r="AB309" s="215"/>
      <c r="AC309" s="190"/>
      <c r="AD309" s="156">
        <f t="shared" si="1913"/>
        <v>0</v>
      </c>
      <c r="AE309" s="156"/>
      <c r="AF309" s="117"/>
      <c r="AG309" s="156"/>
      <c r="AH309" s="355"/>
      <c r="AI309" s="368">
        <f t="shared" si="1914"/>
        <v>0</v>
      </c>
      <c r="AJ309" s="354"/>
      <c r="AK309" s="368">
        <f t="shared" si="1915"/>
        <v>0</v>
      </c>
      <c r="AL309" s="354"/>
      <c r="AM309" s="368">
        <f t="shared" si="1916"/>
        <v>0</v>
      </c>
      <c r="AN309" s="354"/>
      <c r="AO309" s="368">
        <f t="shared" si="1917"/>
        <v>0</v>
      </c>
      <c r="AP309" s="354"/>
      <c r="AQ309" s="368">
        <f t="shared" si="1918"/>
        <v>0</v>
      </c>
      <c r="AR309" s="354"/>
      <c r="AS309" s="354"/>
      <c r="AT309" s="369">
        <f t="shared" si="1919"/>
        <v>0</v>
      </c>
      <c r="AU309" s="354"/>
      <c r="AV309" s="369">
        <f t="shared" si="1920"/>
        <v>0</v>
      </c>
      <c r="AW309" s="354"/>
      <c r="AX309" s="369">
        <f t="shared" si="1921"/>
        <v>0</v>
      </c>
      <c r="AY309" s="354"/>
      <c r="AZ309" s="369">
        <f t="shared" si="1922"/>
        <v>0</v>
      </c>
      <c r="BA309" s="354"/>
      <c r="BB309" s="369">
        <f t="shared" si="1923"/>
        <v>0</v>
      </c>
      <c r="BC309" s="150"/>
      <c r="BD309" s="116"/>
      <c r="BE309" s="367"/>
      <c r="BF309" s="367"/>
      <c r="BG309" s="367"/>
      <c r="BH309" s="367"/>
      <c r="BI309" s="367"/>
      <c r="BJ309" s="367"/>
      <c r="BK309" s="367">
        <f t="shared" si="1924"/>
        <v>0</v>
      </c>
      <c r="BL309" s="367">
        <f t="shared" si="1925"/>
        <v>0</v>
      </c>
      <c r="BM309" s="367">
        <f t="shared" si="1926"/>
        <v>0</v>
      </c>
      <c r="BN309" s="367">
        <f t="shared" si="1927"/>
        <v>0</v>
      </c>
      <c r="BO309" s="367">
        <f t="shared" si="1928"/>
        <v>0</v>
      </c>
      <c r="BP309" s="367">
        <f t="shared" si="1929"/>
        <v>0</v>
      </c>
      <c r="BQ309" s="383">
        <f t="shared" si="1930"/>
        <v>0</v>
      </c>
      <c r="BR309" s="146"/>
      <c r="BS309" s="441">
        <v>3</v>
      </c>
      <c r="BT309" s="116"/>
      <c r="BU309" s="116"/>
      <c r="BV309" s="116"/>
      <c r="BW309" s="116"/>
      <c r="BX309" s="116"/>
      <c r="BY309" s="116"/>
      <c r="BZ309" s="116"/>
      <c r="CA309" s="116"/>
      <c r="CB309" s="116"/>
      <c r="CC309" s="116"/>
      <c r="CD309" s="116"/>
      <c r="CE309" s="116"/>
      <c r="CF309" s="116"/>
      <c r="CG309" s="116"/>
      <c r="CH309" s="116"/>
      <c r="CI309" s="116"/>
      <c r="CJ309" s="116"/>
      <c r="CK309" s="116"/>
      <c r="CL309" s="116"/>
      <c r="CM309" s="116"/>
      <c r="CN309" s="116"/>
      <c r="CO309" s="116"/>
      <c r="CP309" s="116"/>
      <c r="CQ309" s="116"/>
      <c r="CR309" s="116"/>
      <c r="CS309" s="116"/>
      <c r="CT309" s="116"/>
      <c r="CU309" s="116"/>
      <c r="CV309" s="116"/>
      <c r="CW309" s="116"/>
      <c r="CX309" s="116"/>
      <c r="CY309" s="116"/>
      <c r="CZ309" s="116"/>
      <c r="DA309" s="116"/>
      <c r="DB309" s="116"/>
      <c r="DC309" s="116"/>
      <c r="DD309" s="116"/>
      <c r="DE309" s="116"/>
      <c r="DF309" s="116"/>
      <c r="DG309" s="116"/>
      <c r="DH309" s="116"/>
      <c r="DI309" s="116"/>
      <c r="DJ309" s="116"/>
      <c r="DK309" s="116"/>
      <c r="DL309" s="116"/>
      <c r="DM309" s="116"/>
      <c r="DN309" s="116"/>
      <c r="DO309" s="116"/>
      <c r="DP309" s="116"/>
      <c r="DQ309" s="116"/>
      <c r="DR309" s="116"/>
      <c r="DS309" s="116"/>
      <c r="DT309" s="116"/>
      <c r="DU309" s="116"/>
      <c r="DV309" s="116"/>
      <c r="DW309" s="116"/>
      <c r="DX309" s="116"/>
      <c r="DY309" s="116"/>
      <c r="DZ309" s="116"/>
      <c r="EA309" s="116"/>
    </row>
    <row r="310" spans="1:131" ht="11" x14ac:dyDescent="0.15">
      <c r="A310" s="113" t="s">
        <v>403</v>
      </c>
      <c r="B310" s="124"/>
      <c r="C310" s="127"/>
      <c r="D310" s="112" t="str">
        <f t="shared" si="1907"/>
        <v>S/O</v>
      </c>
      <c r="E310" s="710" t="s">
        <v>89</v>
      </c>
      <c r="F310" s="711">
        <f t="shared" si="1908"/>
        <v>0</v>
      </c>
      <c r="G310" s="209">
        <v>30</v>
      </c>
      <c r="H310" s="210"/>
      <c r="I310" s="211">
        <v>4509415</v>
      </c>
      <c r="J310" s="212"/>
      <c r="K310" s="552"/>
      <c r="L310" s="553"/>
      <c r="M310" s="212"/>
      <c r="N310" s="213"/>
      <c r="O310" s="214">
        <f t="shared" ref="O310:O313" si="1935">IF($D$18="YES", (N310), (0))</f>
        <v>0</v>
      </c>
      <c r="P310" s="190"/>
      <c r="Q310" s="213"/>
      <c r="R310" s="214">
        <f t="shared" ref="R310:R313" si="1936">IF($D$18="YES", (Q310), (0))</f>
        <v>0</v>
      </c>
      <c r="S310" s="190"/>
      <c r="T310" s="213"/>
      <c r="U310" s="214">
        <f t="shared" ref="U310:U313" si="1937">IF($D$18="YES", (T310), (0))</f>
        <v>0</v>
      </c>
      <c r="V310" s="190"/>
      <c r="W310" s="213"/>
      <c r="X310" s="214">
        <f t="shared" ref="X310:X313" si="1938">IF($D$18="YES", (W310), (0))</f>
        <v>0</v>
      </c>
      <c r="Y310" s="190"/>
      <c r="Z310" s="186"/>
      <c r="AA310" s="207"/>
      <c r="AB310" s="215"/>
      <c r="AC310" s="190"/>
      <c r="AD310" s="156">
        <f t="shared" si="1913"/>
        <v>0</v>
      </c>
      <c r="AE310" s="156"/>
      <c r="AF310" s="117"/>
      <c r="AG310" s="156"/>
      <c r="AH310" s="355"/>
      <c r="AI310" s="368">
        <f t="shared" si="1914"/>
        <v>0</v>
      </c>
      <c r="AJ310" s="354"/>
      <c r="AK310" s="368">
        <f t="shared" si="1915"/>
        <v>0</v>
      </c>
      <c r="AL310" s="354"/>
      <c r="AM310" s="368">
        <f t="shared" si="1916"/>
        <v>0</v>
      </c>
      <c r="AN310" s="354"/>
      <c r="AO310" s="368">
        <f t="shared" si="1917"/>
        <v>0</v>
      </c>
      <c r="AP310" s="354"/>
      <c r="AQ310" s="368">
        <f t="shared" si="1918"/>
        <v>0</v>
      </c>
      <c r="AR310" s="354"/>
      <c r="AS310" s="354"/>
      <c r="AT310" s="369">
        <f t="shared" si="1919"/>
        <v>0</v>
      </c>
      <c r="AU310" s="354"/>
      <c r="AV310" s="369">
        <f t="shared" si="1920"/>
        <v>0</v>
      </c>
      <c r="AW310" s="354"/>
      <c r="AX310" s="369">
        <f t="shared" si="1921"/>
        <v>0</v>
      </c>
      <c r="AY310" s="354"/>
      <c r="AZ310" s="369">
        <f t="shared" si="1922"/>
        <v>0</v>
      </c>
      <c r="BA310" s="354"/>
      <c r="BB310" s="369">
        <f t="shared" si="1923"/>
        <v>0</v>
      </c>
      <c r="BC310" s="150"/>
      <c r="BD310" s="116"/>
      <c r="BE310" s="367"/>
      <c r="BF310" s="367"/>
      <c r="BG310" s="367"/>
      <c r="BH310" s="367"/>
      <c r="BI310" s="367"/>
      <c r="BJ310" s="367"/>
      <c r="BK310" s="367">
        <f t="shared" si="1924"/>
        <v>0</v>
      </c>
      <c r="BL310" s="367">
        <f t="shared" si="1925"/>
        <v>0</v>
      </c>
      <c r="BM310" s="367">
        <f t="shared" si="1926"/>
        <v>0</v>
      </c>
      <c r="BN310" s="367">
        <f t="shared" si="1927"/>
        <v>0</v>
      </c>
      <c r="BO310" s="367">
        <f t="shared" si="1928"/>
        <v>0</v>
      </c>
      <c r="BP310" s="367">
        <f t="shared" si="1929"/>
        <v>0</v>
      </c>
      <c r="BQ310" s="383">
        <f t="shared" si="1930"/>
        <v>0</v>
      </c>
      <c r="BR310" s="146"/>
      <c r="BS310" s="441" t="s">
        <v>90</v>
      </c>
      <c r="BT310" s="116"/>
      <c r="BU310" s="116"/>
      <c r="BV310" s="116"/>
      <c r="BW310" s="116"/>
      <c r="BX310" s="116"/>
      <c r="BY310" s="116"/>
      <c r="BZ310" s="116"/>
      <c r="CA310" s="116"/>
      <c r="CB310" s="116"/>
      <c r="CC310" s="116"/>
      <c r="CD310" s="116"/>
      <c r="CE310" s="116"/>
      <c r="CF310" s="116"/>
      <c r="CG310" s="116"/>
      <c r="CH310" s="116"/>
      <c r="CI310" s="116"/>
      <c r="CJ310" s="116"/>
      <c r="CK310" s="116"/>
      <c r="CL310" s="116"/>
      <c r="CM310" s="116"/>
      <c r="CN310" s="116"/>
      <c r="CO310" s="116"/>
      <c r="CP310" s="116"/>
      <c r="CQ310" s="116"/>
      <c r="CR310" s="116"/>
      <c r="CS310" s="116"/>
      <c r="CT310" s="116"/>
      <c r="CU310" s="116"/>
      <c r="CV310" s="116"/>
      <c r="CW310" s="116"/>
      <c r="CX310" s="116"/>
      <c r="CY310" s="116"/>
      <c r="CZ310" s="116"/>
      <c r="DA310" s="116"/>
      <c r="DB310" s="116"/>
      <c r="DC310" s="116"/>
      <c r="DD310" s="116"/>
      <c r="DE310" s="116"/>
      <c r="DF310" s="116"/>
      <c r="DG310" s="116"/>
      <c r="DH310" s="116"/>
      <c r="DI310" s="116"/>
      <c r="DJ310" s="116"/>
      <c r="DK310" s="116"/>
      <c r="DL310" s="116"/>
      <c r="DM310" s="116"/>
      <c r="DN310" s="116"/>
      <c r="DO310" s="116"/>
      <c r="DP310" s="116"/>
      <c r="DQ310" s="116"/>
      <c r="DR310" s="116"/>
      <c r="DS310" s="116"/>
      <c r="DT310" s="116"/>
      <c r="DU310" s="116"/>
      <c r="DV310" s="116"/>
      <c r="DW310" s="116"/>
      <c r="DX310" s="116"/>
      <c r="DY310" s="116"/>
      <c r="DZ310" s="116"/>
      <c r="EA310" s="116"/>
    </row>
    <row r="311" spans="1:131" ht="11.25" customHeight="1" x14ac:dyDescent="0.15">
      <c r="A311" s="113" t="s">
        <v>403</v>
      </c>
      <c r="B311" s="124"/>
      <c r="C311" s="88"/>
      <c r="D311" s="112" t="str">
        <f t="shared" si="1907"/>
        <v>S/O</v>
      </c>
      <c r="E311" s="710" t="s">
        <v>102</v>
      </c>
      <c r="F311" s="711">
        <f t="shared" si="1908"/>
        <v>0</v>
      </c>
      <c r="G311" s="209">
        <v>50</v>
      </c>
      <c r="H311" s="210"/>
      <c r="I311" s="211">
        <v>4909418</v>
      </c>
      <c r="J311" s="212"/>
      <c r="K311" s="552"/>
      <c r="L311" s="553"/>
      <c r="M311" s="212"/>
      <c r="N311" s="213"/>
      <c r="O311" s="214">
        <f t="shared" ref="O311" si="1939">IF($D$18="YES", (N311), (0))</f>
        <v>0</v>
      </c>
      <c r="P311" s="190"/>
      <c r="Q311" s="213"/>
      <c r="R311" s="214">
        <f t="shared" ref="R311" si="1940">IF($D$18="YES", (Q311), (0))</f>
        <v>0</v>
      </c>
      <c r="S311" s="190"/>
      <c r="T311" s="213"/>
      <c r="U311" s="214">
        <f t="shared" ref="U311" si="1941">IF($D$18="YES", (T311), (0))</f>
        <v>0</v>
      </c>
      <c r="V311" s="190"/>
      <c r="W311" s="213"/>
      <c r="X311" s="214">
        <f t="shared" ref="X311" si="1942">IF($D$18="YES", (W311), (0))</f>
        <v>0</v>
      </c>
      <c r="Y311" s="190"/>
      <c r="Z311" s="186"/>
      <c r="AA311" s="207"/>
      <c r="AB311" s="215"/>
      <c r="AC311" s="190"/>
      <c r="AD311" s="156">
        <f t="shared" si="1913"/>
        <v>0</v>
      </c>
      <c r="AE311" s="156"/>
      <c r="AF311" s="117"/>
      <c r="AG311" s="156"/>
      <c r="AH311" s="355"/>
      <c r="AI311" s="368">
        <f t="shared" si="1914"/>
        <v>0</v>
      </c>
      <c r="AJ311" s="354"/>
      <c r="AK311" s="368">
        <f t="shared" si="1915"/>
        <v>0</v>
      </c>
      <c r="AL311" s="354"/>
      <c r="AM311" s="368">
        <f t="shared" si="1916"/>
        <v>0</v>
      </c>
      <c r="AN311" s="354"/>
      <c r="AO311" s="368">
        <f t="shared" si="1917"/>
        <v>0</v>
      </c>
      <c r="AP311" s="354"/>
      <c r="AQ311" s="368">
        <f t="shared" si="1918"/>
        <v>0</v>
      </c>
      <c r="AR311" s="354"/>
      <c r="AS311" s="354"/>
      <c r="AT311" s="369">
        <f t="shared" si="1919"/>
        <v>0</v>
      </c>
      <c r="AU311" s="354"/>
      <c r="AV311" s="369">
        <f t="shared" si="1920"/>
        <v>0</v>
      </c>
      <c r="AW311" s="354"/>
      <c r="AX311" s="369">
        <f t="shared" si="1921"/>
        <v>0</v>
      </c>
      <c r="AY311" s="354"/>
      <c r="AZ311" s="369">
        <f t="shared" si="1922"/>
        <v>0</v>
      </c>
      <c r="BA311" s="354"/>
      <c r="BB311" s="369">
        <f t="shared" si="1923"/>
        <v>0</v>
      </c>
      <c r="BC311" s="150"/>
      <c r="BD311" s="116"/>
      <c r="BE311" s="367"/>
      <c r="BF311" s="367"/>
      <c r="BG311" s="367"/>
      <c r="BH311" s="367"/>
      <c r="BI311" s="367"/>
      <c r="BJ311" s="367"/>
      <c r="BK311" s="367">
        <f t="shared" si="1924"/>
        <v>0</v>
      </c>
      <c r="BL311" s="367">
        <f t="shared" si="1925"/>
        <v>0</v>
      </c>
      <c r="BM311" s="367">
        <f t="shared" si="1926"/>
        <v>0</v>
      </c>
      <c r="BN311" s="367">
        <f t="shared" si="1927"/>
        <v>0</v>
      </c>
      <c r="BO311" s="367">
        <f t="shared" si="1928"/>
        <v>0</v>
      </c>
      <c r="BP311" s="367">
        <f t="shared" si="1929"/>
        <v>0</v>
      </c>
      <c r="BQ311" s="383">
        <f t="shared" si="1930"/>
        <v>0</v>
      </c>
      <c r="BR311" s="146"/>
      <c r="BS311" s="441" t="s">
        <v>90</v>
      </c>
      <c r="BT311" s="116"/>
      <c r="BU311" s="116"/>
      <c r="BV311" s="116"/>
      <c r="BW311" s="116"/>
      <c r="BX311" s="116"/>
      <c r="BY311" s="116"/>
      <c r="BZ311" s="116"/>
      <c r="CA311" s="116"/>
      <c r="CB311" s="116"/>
      <c r="CC311" s="116"/>
      <c r="CD311" s="116"/>
      <c r="CE311" s="116"/>
      <c r="CF311" s="116"/>
      <c r="CG311" s="116"/>
      <c r="CH311" s="116"/>
      <c r="CI311" s="116"/>
      <c r="CJ311" s="116"/>
      <c r="CK311" s="116"/>
      <c r="CL311" s="116"/>
      <c r="CM311" s="116"/>
      <c r="CN311" s="116"/>
      <c r="CO311" s="116"/>
      <c r="CP311" s="116"/>
      <c r="CQ311" s="116"/>
      <c r="CR311" s="116"/>
      <c r="CS311" s="116"/>
      <c r="CT311" s="116"/>
      <c r="CU311" s="116"/>
      <c r="CV311" s="116"/>
      <c r="CW311" s="116"/>
      <c r="CX311" s="116"/>
      <c r="CY311" s="116"/>
      <c r="CZ311" s="116"/>
      <c r="DA311" s="116"/>
      <c r="DB311" s="116"/>
      <c r="DC311" s="116"/>
      <c r="DD311" s="116"/>
      <c r="DE311" s="116"/>
      <c r="DF311" s="116"/>
      <c r="DG311" s="116"/>
      <c r="DH311" s="116"/>
      <c r="DI311" s="116"/>
      <c r="DJ311" s="116"/>
      <c r="DK311" s="116"/>
      <c r="DL311" s="116"/>
      <c r="DM311" s="116"/>
      <c r="DN311" s="116"/>
      <c r="DO311" s="116"/>
      <c r="DP311" s="116"/>
      <c r="DQ311" s="116"/>
      <c r="DR311" s="116"/>
      <c r="DS311" s="116"/>
      <c r="DT311" s="116"/>
      <c r="DU311" s="116"/>
      <c r="DV311" s="116"/>
      <c r="DW311" s="116"/>
      <c r="DX311" s="116"/>
      <c r="DY311" s="116"/>
      <c r="DZ311" s="116"/>
      <c r="EA311" s="116"/>
    </row>
    <row r="312" spans="1:131" ht="11.25" customHeight="1" x14ac:dyDescent="0.15">
      <c r="A312" s="113" t="s">
        <v>404</v>
      </c>
      <c r="B312" s="124" t="s">
        <v>405</v>
      </c>
      <c r="C312" s="127"/>
      <c r="D312" s="112">
        <f t="shared" si="1907"/>
        <v>33</v>
      </c>
      <c r="E312" s="710" t="s">
        <v>89</v>
      </c>
      <c r="F312" s="711">
        <f t="shared" si="1908"/>
        <v>0</v>
      </c>
      <c r="G312" s="209">
        <v>30</v>
      </c>
      <c r="H312" s="210"/>
      <c r="I312" s="211">
        <v>4509525</v>
      </c>
      <c r="J312" s="212"/>
      <c r="K312" s="552"/>
      <c r="L312" s="553"/>
      <c r="M312" s="212"/>
      <c r="N312" s="213"/>
      <c r="O312" s="214">
        <f t="shared" si="1935"/>
        <v>0</v>
      </c>
      <c r="P312" s="190"/>
      <c r="Q312" s="213"/>
      <c r="R312" s="214">
        <f t="shared" si="1936"/>
        <v>0</v>
      </c>
      <c r="S312" s="190"/>
      <c r="T312" s="213"/>
      <c r="U312" s="214">
        <f t="shared" si="1937"/>
        <v>0</v>
      </c>
      <c r="V312" s="190"/>
      <c r="W312" s="213"/>
      <c r="X312" s="214">
        <f t="shared" si="1938"/>
        <v>0</v>
      </c>
      <c r="Y312" s="190"/>
      <c r="Z312" s="186"/>
      <c r="AA312" s="207"/>
      <c r="AB312" s="215"/>
      <c r="AC312" s="190"/>
      <c r="AD312" s="156">
        <f t="shared" si="1913"/>
        <v>0</v>
      </c>
      <c r="AE312" s="156"/>
      <c r="AF312" s="117"/>
      <c r="AG312" s="156"/>
      <c r="AH312" s="355"/>
      <c r="AI312" s="368">
        <f t="shared" si="1914"/>
        <v>0</v>
      </c>
      <c r="AJ312" s="354"/>
      <c r="AK312" s="368">
        <f t="shared" si="1915"/>
        <v>0</v>
      </c>
      <c r="AL312" s="354"/>
      <c r="AM312" s="368">
        <f t="shared" si="1916"/>
        <v>0</v>
      </c>
      <c r="AN312" s="354"/>
      <c r="AO312" s="368">
        <f t="shared" si="1917"/>
        <v>0</v>
      </c>
      <c r="AP312" s="354"/>
      <c r="AQ312" s="368">
        <f t="shared" si="1918"/>
        <v>0</v>
      </c>
      <c r="AR312" s="354"/>
      <c r="AS312" s="354"/>
      <c r="AT312" s="369">
        <f t="shared" si="1919"/>
        <v>0</v>
      </c>
      <c r="AU312" s="354"/>
      <c r="AV312" s="369">
        <f t="shared" si="1920"/>
        <v>0</v>
      </c>
      <c r="AW312" s="354"/>
      <c r="AX312" s="369">
        <f t="shared" si="1921"/>
        <v>0</v>
      </c>
      <c r="AY312" s="354"/>
      <c r="AZ312" s="369">
        <f t="shared" si="1922"/>
        <v>0</v>
      </c>
      <c r="BA312" s="354"/>
      <c r="BB312" s="369">
        <f t="shared" si="1923"/>
        <v>0</v>
      </c>
      <c r="BC312" s="150"/>
      <c r="BD312" s="116"/>
      <c r="BE312" s="367"/>
      <c r="BF312" s="367"/>
      <c r="BG312" s="367"/>
      <c r="BH312" s="367"/>
      <c r="BI312" s="367"/>
      <c r="BJ312" s="367"/>
      <c r="BK312" s="367">
        <f t="shared" si="1924"/>
        <v>0</v>
      </c>
      <c r="BL312" s="367">
        <f t="shared" si="1925"/>
        <v>0</v>
      </c>
      <c r="BM312" s="367">
        <f t="shared" si="1926"/>
        <v>0</v>
      </c>
      <c r="BN312" s="367">
        <f t="shared" si="1927"/>
        <v>0</v>
      </c>
      <c r="BO312" s="367">
        <f t="shared" si="1928"/>
        <v>0</v>
      </c>
      <c r="BP312" s="367">
        <f t="shared" si="1929"/>
        <v>0</v>
      </c>
      <c r="BQ312" s="383">
        <f t="shared" si="1930"/>
        <v>0</v>
      </c>
      <c r="BR312" s="146"/>
      <c r="BS312" s="441">
        <v>33</v>
      </c>
      <c r="BT312" s="116"/>
      <c r="BU312" s="116"/>
      <c r="BV312" s="116"/>
      <c r="BW312" s="116"/>
      <c r="BX312" s="116"/>
      <c r="BY312" s="116"/>
      <c r="BZ312" s="116"/>
      <c r="CA312" s="116"/>
      <c r="CB312" s="116"/>
      <c r="CC312" s="116"/>
      <c r="CD312" s="116"/>
      <c r="CE312" s="116"/>
      <c r="CF312" s="116"/>
      <c r="CG312" s="116"/>
      <c r="CH312" s="116"/>
      <c r="CI312" s="116"/>
      <c r="CJ312" s="116"/>
      <c r="CK312" s="116"/>
      <c r="CL312" s="116"/>
      <c r="CM312" s="116"/>
      <c r="CN312" s="116"/>
      <c r="CO312" s="116"/>
      <c r="CP312" s="116"/>
      <c r="CQ312" s="116"/>
      <c r="CR312" s="116"/>
      <c r="CS312" s="116"/>
      <c r="CT312" s="116"/>
      <c r="CU312" s="116"/>
      <c r="CV312" s="116"/>
      <c r="CW312" s="116"/>
      <c r="CX312" s="116"/>
      <c r="CY312" s="116"/>
      <c r="CZ312" s="116"/>
      <c r="DA312" s="116"/>
      <c r="DB312" s="116"/>
      <c r="DC312" s="116"/>
      <c r="DD312" s="116"/>
      <c r="DE312" s="116"/>
      <c r="DF312" s="116"/>
      <c r="DG312" s="116"/>
      <c r="DH312" s="116"/>
      <c r="DI312" s="116"/>
      <c r="DJ312" s="116"/>
      <c r="DK312" s="116"/>
      <c r="DL312" s="116"/>
      <c r="DM312" s="116"/>
      <c r="DN312" s="116"/>
      <c r="DO312" s="116"/>
      <c r="DP312" s="116"/>
      <c r="DQ312" s="116"/>
      <c r="DR312" s="116"/>
      <c r="DS312" s="116"/>
      <c r="DT312" s="116"/>
      <c r="DU312" s="116"/>
      <c r="DV312" s="116"/>
      <c r="DW312" s="116"/>
      <c r="DX312" s="116"/>
      <c r="DY312" s="116"/>
      <c r="DZ312" s="116"/>
      <c r="EA312" s="116"/>
    </row>
    <row r="313" spans="1:131" ht="11.25" customHeight="1" x14ac:dyDescent="0.15">
      <c r="A313" s="113" t="s">
        <v>406</v>
      </c>
      <c r="B313" s="124"/>
      <c r="C313" s="127"/>
      <c r="D313" s="112">
        <f t="shared" ref="D313" si="1943">BS313</f>
        <v>93</v>
      </c>
      <c r="E313" s="710" t="s">
        <v>89</v>
      </c>
      <c r="F313" s="711">
        <f t="shared" ref="F313" si="1944">BQ313</f>
        <v>0</v>
      </c>
      <c r="G313" s="132">
        <v>30</v>
      </c>
      <c r="H313" s="210"/>
      <c r="I313" s="228">
        <v>4509615</v>
      </c>
      <c r="J313" s="212"/>
      <c r="K313" s="552"/>
      <c r="L313" s="553"/>
      <c r="M313" s="212"/>
      <c r="N313" s="213"/>
      <c r="O313" s="214">
        <f t="shared" si="1935"/>
        <v>0</v>
      </c>
      <c r="P313" s="190"/>
      <c r="Q313" s="213"/>
      <c r="R313" s="214">
        <f t="shared" si="1936"/>
        <v>0</v>
      </c>
      <c r="S313" s="190"/>
      <c r="T313" s="213"/>
      <c r="U313" s="214">
        <f t="shared" si="1937"/>
        <v>0</v>
      </c>
      <c r="V313" s="190"/>
      <c r="W313" s="213"/>
      <c r="X313" s="214">
        <f t="shared" si="1938"/>
        <v>0</v>
      </c>
      <c r="Y313" s="190"/>
      <c r="Z313" s="186"/>
      <c r="AA313" s="207"/>
      <c r="AB313" s="215"/>
      <c r="AC313" s="190"/>
      <c r="AD313" s="156">
        <f t="shared" ref="AD313" si="1945">SUM(N313,O313,Q313,R313,T313,U313,W313,X313)</f>
        <v>0</v>
      </c>
      <c r="AE313" s="156"/>
      <c r="AF313" s="117"/>
      <c r="AG313" s="156"/>
      <c r="AH313" s="355"/>
      <c r="AI313" s="368">
        <f t="shared" ref="AI313" si="1946">N313*G313</f>
        <v>0</v>
      </c>
      <c r="AJ313" s="354"/>
      <c r="AK313" s="368">
        <f t="shared" ref="AK313" si="1947">Q313*G313</f>
        <v>0</v>
      </c>
      <c r="AL313" s="354"/>
      <c r="AM313" s="368">
        <f t="shared" ref="AM313" si="1948">T313*G313</f>
        <v>0</v>
      </c>
      <c r="AN313" s="354"/>
      <c r="AO313" s="368">
        <f t="shared" ref="AO313" si="1949">W313*G313</f>
        <v>0</v>
      </c>
      <c r="AP313" s="354"/>
      <c r="AQ313" s="368">
        <f t="shared" ref="AQ313" si="1950">SUM(AI313,AK313,AM313,AO313)</f>
        <v>0</v>
      </c>
      <c r="AR313" s="354"/>
      <c r="AS313" s="354"/>
      <c r="AT313" s="369">
        <f t="shared" ref="AT313" si="1951">(N313*G313)*F313</f>
        <v>0</v>
      </c>
      <c r="AU313" s="354"/>
      <c r="AV313" s="369">
        <f t="shared" ref="AV313" si="1952">(Q313*G313)*F313</f>
        <v>0</v>
      </c>
      <c r="AW313" s="354"/>
      <c r="AX313" s="369">
        <f t="shared" ref="AX313" si="1953">(T313*G313)*F313</f>
        <v>0</v>
      </c>
      <c r="AY313" s="354"/>
      <c r="AZ313" s="369">
        <f t="shared" ref="AZ313" si="1954">(W313*G313)*F313</f>
        <v>0</v>
      </c>
      <c r="BA313" s="354"/>
      <c r="BB313" s="369">
        <f t="shared" ref="BB313" si="1955">SUM(AS313:BA313)</f>
        <v>0</v>
      </c>
      <c r="BC313" s="150"/>
      <c r="BD313" s="116"/>
      <c r="BE313" s="367"/>
      <c r="BF313" s="367"/>
      <c r="BG313" s="367"/>
      <c r="BH313" s="367"/>
      <c r="BI313" s="367"/>
      <c r="BJ313" s="367"/>
      <c r="BK313" s="367">
        <f t="shared" si="1924"/>
        <v>0</v>
      </c>
      <c r="BL313" s="367">
        <f t="shared" si="1925"/>
        <v>0</v>
      </c>
      <c r="BM313" s="367">
        <f t="shared" si="1926"/>
        <v>0</v>
      </c>
      <c r="BN313" s="367">
        <f t="shared" si="1927"/>
        <v>0</v>
      </c>
      <c r="BO313" s="367">
        <f t="shared" si="1928"/>
        <v>0</v>
      </c>
      <c r="BP313" s="367">
        <f t="shared" si="1929"/>
        <v>0</v>
      </c>
      <c r="BQ313" s="383">
        <f t="shared" ref="BQ313" si="1956">SUM(BK313:BP313)</f>
        <v>0</v>
      </c>
      <c r="BR313" s="146"/>
      <c r="BS313" s="441">
        <v>93</v>
      </c>
      <c r="BT313" s="116"/>
      <c r="BU313" s="116"/>
      <c r="BV313" s="116"/>
      <c r="BW313" s="116"/>
      <c r="BX313" s="116"/>
      <c r="BY313" s="116"/>
      <c r="BZ313" s="116"/>
      <c r="CA313" s="116"/>
      <c r="CB313" s="116"/>
      <c r="CC313" s="116"/>
      <c r="CD313" s="116"/>
      <c r="CE313" s="116"/>
      <c r="CF313" s="116"/>
      <c r="CG313" s="116"/>
      <c r="CH313" s="116"/>
      <c r="CI313" s="116"/>
      <c r="CJ313" s="116"/>
      <c r="CK313" s="116"/>
      <c r="CL313" s="116"/>
      <c r="CM313" s="116"/>
      <c r="CN313" s="116"/>
      <c r="CO313" s="116"/>
      <c r="CP313" s="116"/>
      <c r="CQ313" s="116"/>
      <c r="CR313" s="116"/>
      <c r="CS313" s="116"/>
      <c r="CT313" s="116"/>
      <c r="CU313" s="116"/>
      <c r="CV313" s="116"/>
      <c r="CW313" s="116"/>
      <c r="CX313" s="116"/>
      <c r="CY313" s="116"/>
      <c r="CZ313" s="116"/>
      <c r="DA313" s="116"/>
      <c r="DB313" s="116"/>
      <c r="DC313" s="116"/>
      <c r="DD313" s="116"/>
      <c r="DE313" s="116"/>
      <c r="DF313" s="116"/>
      <c r="DG313" s="116"/>
      <c r="DH313" s="116"/>
      <c r="DI313" s="116"/>
      <c r="DJ313" s="116"/>
      <c r="DK313" s="116"/>
      <c r="DL313" s="116"/>
      <c r="DM313" s="116"/>
      <c r="DN313" s="116"/>
      <c r="DO313" s="116"/>
      <c r="DP313" s="116"/>
      <c r="DQ313" s="116"/>
      <c r="DR313" s="116"/>
      <c r="DS313" s="116"/>
      <c r="DT313" s="116"/>
      <c r="DU313" s="116"/>
      <c r="DV313" s="116"/>
      <c r="DW313" s="116"/>
      <c r="DX313" s="116"/>
      <c r="DY313" s="116"/>
      <c r="DZ313" s="116"/>
      <c r="EA313" s="116"/>
    </row>
    <row r="314" spans="1:131" ht="11.25" customHeight="1" x14ac:dyDescent="0.15">
      <c r="A314" s="113" t="s">
        <v>407</v>
      </c>
      <c r="B314" s="124"/>
      <c r="C314" s="127"/>
      <c r="D314" s="112" t="str">
        <f t="shared" si="1907"/>
        <v>S/O</v>
      </c>
      <c r="E314" s="710" t="s">
        <v>89</v>
      </c>
      <c r="F314" s="711">
        <f t="shared" si="1908"/>
        <v>0</v>
      </c>
      <c r="G314" s="132">
        <v>30</v>
      </c>
      <c r="H314" s="210"/>
      <c r="I314" s="228">
        <v>4509505</v>
      </c>
      <c r="J314" s="212"/>
      <c r="K314" s="552"/>
      <c r="L314" s="553"/>
      <c r="M314" s="212"/>
      <c r="N314" s="213"/>
      <c r="O314" s="214">
        <f t="shared" ref="O314" si="1957">IF($D$18="YES", (N314), (0))</f>
        <v>0</v>
      </c>
      <c r="P314" s="190"/>
      <c r="Q314" s="213"/>
      <c r="R314" s="214">
        <f t="shared" ref="R314" si="1958">IF($D$18="YES", (Q314), (0))</f>
        <v>0</v>
      </c>
      <c r="S314" s="190"/>
      <c r="T314" s="213"/>
      <c r="U314" s="214">
        <f t="shared" ref="U314" si="1959">IF($D$18="YES", (T314), (0))</f>
        <v>0</v>
      </c>
      <c r="V314" s="190"/>
      <c r="W314" s="213"/>
      <c r="X314" s="214">
        <f t="shared" ref="X314" si="1960">IF($D$18="YES", (W314), (0))</f>
        <v>0</v>
      </c>
      <c r="Y314" s="190"/>
      <c r="Z314" s="186"/>
      <c r="AA314" s="207"/>
      <c r="AB314" s="215"/>
      <c r="AC314" s="190"/>
      <c r="AD314" s="156">
        <f t="shared" si="1913"/>
        <v>0</v>
      </c>
      <c r="AE314" s="156"/>
      <c r="AF314" s="117"/>
      <c r="AG314" s="156"/>
      <c r="AH314" s="355"/>
      <c r="AI314" s="368">
        <f t="shared" si="1914"/>
        <v>0</v>
      </c>
      <c r="AJ314" s="354"/>
      <c r="AK314" s="368">
        <f t="shared" si="1915"/>
        <v>0</v>
      </c>
      <c r="AL314" s="354"/>
      <c r="AM314" s="368">
        <f t="shared" si="1916"/>
        <v>0</v>
      </c>
      <c r="AN314" s="354"/>
      <c r="AO314" s="368">
        <f t="shared" si="1917"/>
        <v>0</v>
      </c>
      <c r="AP314" s="354"/>
      <c r="AQ314" s="368">
        <f t="shared" si="1918"/>
        <v>0</v>
      </c>
      <c r="AR314" s="354"/>
      <c r="AS314" s="354"/>
      <c r="AT314" s="369">
        <f t="shared" si="1919"/>
        <v>0</v>
      </c>
      <c r="AU314" s="354"/>
      <c r="AV314" s="369">
        <f t="shared" si="1920"/>
        <v>0</v>
      </c>
      <c r="AW314" s="354"/>
      <c r="AX314" s="369">
        <f t="shared" si="1921"/>
        <v>0</v>
      </c>
      <c r="AY314" s="354"/>
      <c r="AZ314" s="369">
        <f t="shared" si="1922"/>
        <v>0</v>
      </c>
      <c r="BA314" s="354"/>
      <c r="BB314" s="369">
        <f t="shared" si="1923"/>
        <v>0</v>
      </c>
      <c r="BC314" s="150"/>
      <c r="BD314" s="116"/>
      <c r="BE314" s="367"/>
      <c r="BF314" s="367"/>
      <c r="BG314" s="367"/>
      <c r="BH314" s="367"/>
      <c r="BI314" s="367"/>
      <c r="BJ314" s="367"/>
      <c r="BK314" s="367">
        <f t="shared" si="1924"/>
        <v>0</v>
      </c>
      <c r="BL314" s="367">
        <f t="shared" si="1925"/>
        <v>0</v>
      </c>
      <c r="BM314" s="367">
        <f t="shared" si="1926"/>
        <v>0</v>
      </c>
      <c r="BN314" s="367">
        <f t="shared" si="1927"/>
        <v>0</v>
      </c>
      <c r="BO314" s="367">
        <f t="shared" si="1928"/>
        <v>0</v>
      </c>
      <c r="BP314" s="367">
        <f t="shared" si="1929"/>
        <v>0</v>
      </c>
      <c r="BQ314" s="383">
        <f t="shared" si="1930"/>
        <v>0</v>
      </c>
      <c r="BR314" s="146"/>
      <c r="BS314" s="441" t="s">
        <v>90</v>
      </c>
      <c r="BT314" s="116"/>
      <c r="BU314" s="116"/>
      <c r="BV314" s="116"/>
      <c r="BW314" s="116"/>
      <c r="BX314" s="116"/>
      <c r="BY314" s="116"/>
      <c r="BZ314" s="116"/>
      <c r="CA314" s="116"/>
      <c r="CB314" s="116"/>
      <c r="CC314" s="116"/>
      <c r="CD314" s="116"/>
      <c r="CE314" s="116"/>
      <c r="CF314" s="116"/>
      <c r="CG314" s="116"/>
      <c r="CH314" s="116"/>
      <c r="CI314" s="116"/>
      <c r="CJ314" s="116"/>
      <c r="CK314" s="116"/>
      <c r="CL314" s="116"/>
      <c r="CM314" s="116"/>
      <c r="CN314" s="116"/>
      <c r="CO314" s="116"/>
      <c r="CP314" s="116"/>
      <c r="CQ314" s="116"/>
      <c r="CR314" s="116"/>
      <c r="CS314" s="116"/>
      <c r="CT314" s="116"/>
      <c r="CU314" s="116"/>
      <c r="CV314" s="116"/>
      <c r="CW314" s="116"/>
      <c r="CX314" s="116"/>
      <c r="CY314" s="116"/>
      <c r="CZ314" s="116"/>
      <c r="DA314" s="116"/>
      <c r="DB314" s="116"/>
      <c r="DC314" s="116"/>
      <c r="DD314" s="116"/>
      <c r="DE314" s="116"/>
      <c r="DF314" s="116"/>
      <c r="DG314" s="116"/>
      <c r="DH314" s="116"/>
      <c r="DI314" s="116"/>
      <c r="DJ314" s="116"/>
      <c r="DK314" s="116"/>
      <c r="DL314" s="116"/>
      <c r="DM314" s="116"/>
      <c r="DN314" s="116"/>
      <c r="DO314" s="116"/>
      <c r="DP314" s="116"/>
      <c r="DQ314" s="116"/>
      <c r="DR314" s="116"/>
      <c r="DS314" s="116"/>
      <c r="DT314" s="116"/>
      <c r="DU314" s="116"/>
      <c r="DV314" s="116"/>
      <c r="DW314" s="116"/>
      <c r="DX314" s="116"/>
      <c r="DY314" s="116"/>
      <c r="DZ314" s="116"/>
      <c r="EA314" s="116"/>
    </row>
    <row r="315" spans="1:131" ht="11.25" customHeight="1" x14ac:dyDescent="0.15">
      <c r="A315" s="121" t="s">
        <v>407</v>
      </c>
      <c r="B315" s="124"/>
      <c r="C315" s="127"/>
      <c r="D315" s="112" t="str">
        <f t="shared" si="1907"/>
        <v>S/O</v>
      </c>
      <c r="E315" s="710" t="s">
        <v>102</v>
      </c>
      <c r="F315" s="711">
        <f t="shared" si="1908"/>
        <v>0</v>
      </c>
      <c r="G315" s="132">
        <v>50</v>
      </c>
      <c r="H315" s="210"/>
      <c r="I315" s="228">
        <v>4909508</v>
      </c>
      <c r="J315" s="212"/>
      <c r="K315" s="552"/>
      <c r="L315" s="553"/>
      <c r="M315" s="212"/>
      <c r="N315" s="213"/>
      <c r="O315" s="214">
        <f>IF($D$18="YES", (N315), (0))</f>
        <v>0</v>
      </c>
      <c r="P315" s="190"/>
      <c r="Q315" s="213"/>
      <c r="R315" s="214">
        <f>IF($D$18="YES", (Q315), (0))</f>
        <v>0</v>
      </c>
      <c r="S315" s="190"/>
      <c r="T315" s="213"/>
      <c r="U315" s="214">
        <f>IF($D$18="YES", (T315), (0))</f>
        <v>0</v>
      </c>
      <c r="V315" s="190"/>
      <c r="W315" s="213"/>
      <c r="X315" s="214">
        <f>IF($D$18="YES", (W315), (0))</f>
        <v>0</v>
      </c>
      <c r="Y315" s="190"/>
      <c r="Z315" s="186"/>
      <c r="AA315" s="207"/>
      <c r="AB315" s="215"/>
      <c r="AC315" s="190"/>
      <c r="AD315" s="156">
        <f t="shared" si="1913"/>
        <v>0</v>
      </c>
      <c r="AE315" s="156"/>
      <c r="AF315" s="117"/>
      <c r="AG315" s="156"/>
      <c r="AH315" s="355"/>
      <c r="AI315" s="368">
        <f t="shared" si="1914"/>
        <v>0</v>
      </c>
      <c r="AJ315" s="354"/>
      <c r="AK315" s="368">
        <f t="shared" si="1915"/>
        <v>0</v>
      </c>
      <c r="AL315" s="354"/>
      <c r="AM315" s="368">
        <f t="shared" si="1916"/>
        <v>0</v>
      </c>
      <c r="AN315" s="354"/>
      <c r="AO315" s="368">
        <f t="shared" si="1917"/>
        <v>0</v>
      </c>
      <c r="AP315" s="354"/>
      <c r="AQ315" s="368">
        <f t="shared" si="1918"/>
        <v>0</v>
      </c>
      <c r="AR315" s="354"/>
      <c r="AS315" s="354"/>
      <c r="AT315" s="369">
        <f t="shared" si="1919"/>
        <v>0</v>
      </c>
      <c r="AU315" s="354"/>
      <c r="AV315" s="369">
        <f t="shared" si="1920"/>
        <v>0</v>
      </c>
      <c r="AW315" s="354"/>
      <c r="AX315" s="369">
        <f t="shared" si="1921"/>
        <v>0</v>
      </c>
      <c r="AY315" s="354"/>
      <c r="AZ315" s="369">
        <f t="shared" si="1922"/>
        <v>0</v>
      </c>
      <c r="BA315" s="354"/>
      <c r="BB315" s="369">
        <f t="shared" si="1923"/>
        <v>0</v>
      </c>
      <c r="BC315" s="150"/>
      <c r="BD315" s="116"/>
      <c r="BE315" s="367"/>
      <c r="BF315" s="367"/>
      <c r="BG315" s="367"/>
      <c r="BH315" s="367"/>
      <c r="BI315" s="367"/>
      <c r="BJ315" s="367"/>
      <c r="BK315" s="367">
        <f t="shared" si="1924"/>
        <v>0</v>
      </c>
      <c r="BL315" s="367">
        <f t="shared" si="1925"/>
        <v>0</v>
      </c>
      <c r="BM315" s="367">
        <f t="shared" si="1926"/>
        <v>0</v>
      </c>
      <c r="BN315" s="367">
        <f t="shared" si="1927"/>
        <v>0</v>
      </c>
      <c r="BO315" s="367">
        <f t="shared" si="1928"/>
        <v>0</v>
      </c>
      <c r="BP315" s="367">
        <f t="shared" si="1929"/>
        <v>0</v>
      </c>
      <c r="BQ315" s="383">
        <f t="shared" si="1930"/>
        <v>0</v>
      </c>
      <c r="BR315" s="146"/>
      <c r="BS315" s="441" t="s">
        <v>90</v>
      </c>
      <c r="BT315" s="116"/>
      <c r="BU315" s="116"/>
      <c r="BV315" s="116"/>
      <c r="BW315" s="116"/>
      <c r="BX315" s="116"/>
      <c r="BY315" s="116"/>
      <c r="BZ315" s="116"/>
      <c r="CA315" s="116"/>
      <c r="CB315" s="116"/>
      <c r="CC315" s="116"/>
      <c r="CD315" s="116"/>
      <c r="CE315" s="116"/>
      <c r="CF315" s="116"/>
      <c r="CG315" s="116"/>
      <c r="CH315" s="116"/>
      <c r="CI315" s="116"/>
      <c r="CJ315" s="116"/>
      <c r="CK315" s="116"/>
      <c r="CL315" s="116"/>
      <c r="CM315" s="116"/>
      <c r="CN315" s="116"/>
      <c r="CO315" s="116"/>
      <c r="CP315" s="116"/>
      <c r="CQ315" s="116"/>
      <c r="CR315" s="116"/>
      <c r="CS315" s="116"/>
      <c r="CT315" s="116"/>
      <c r="CU315" s="116"/>
      <c r="CV315" s="116"/>
      <c r="CW315" s="116"/>
      <c r="CX315" s="116"/>
      <c r="CY315" s="116"/>
      <c r="CZ315" s="116"/>
      <c r="DA315" s="116"/>
      <c r="DB315" s="116"/>
      <c r="DC315" s="116"/>
      <c r="DD315" s="116"/>
      <c r="DE315" s="116"/>
      <c r="DF315" s="116"/>
      <c r="DG315" s="116"/>
      <c r="DH315" s="116"/>
      <c r="DI315" s="116"/>
      <c r="DJ315" s="116"/>
      <c r="DK315" s="116"/>
      <c r="DL315" s="116"/>
      <c r="DM315" s="116"/>
      <c r="DN315" s="116"/>
      <c r="DO315" s="116"/>
      <c r="DP315" s="116"/>
      <c r="DQ315" s="116"/>
      <c r="DR315" s="116"/>
      <c r="DS315" s="116"/>
      <c r="DT315" s="116"/>
      <c r="DU315" s="116"/>
      <c r="DV315" s="116"/>
      <c r="DW315" s="116"/>
      <c r="DX315" s="116"/>
      <c r="DY315" s="116"/>
      <c r="DZ315" s="116"/>
      <c r="EA315" s="116"/>
    </row>
    <row r="316" spans="1:131" ht="11.25" customHeight="1" x14ac:dyDescent="0.15">
      <c r="A316" s="121" t="s">
        <v>408</v>
      </c>
      <c r="B316" s="124"/>
      <c r="C316" s="127"/>
      <c r="D316" s="112" t="s">
        <v>95</v>
      </c>
      <c r="E316" s="710" t="s">
        <v>89</v>
      </c>
      <c r="F316" s="711">
        <f t="shared" si="1908"/>
        <v>0</v>
      </c>
      <c r="G316" s="132">
        <v>30</v>
      </c>
      <c r="H316" s="210"/>
      <c r="I316" s="228">
        <v>4509515</v>
      </c>
      <c r="J316" s="212"/>
      <c r="K316" s="552"/>
      <c r="L316" s="553"/>
      <c r="M316" s="212"/>
      <c r="N316" s="213"/>
      <c r="O316" s="214">
        <f>IF($D$18="YES", (N316), (0))</f>
        <v>0</v>
      </c>
      <c r="P316" s="190"/>
      <c r="Q316" s="213"/>
      <c r="R316" s="214">
        <f>IF($D$18="YES", (Q316), (0))</f>
        <v>0</v>
      </c>
      <c r="S316" s="190"/>
      <c r="T316" s="213"/>
      <c r="U316" s="214">
        <f>IF($D$18="YES", (T316), (0))</f>
        <v>0</v>
      </c>
      <c r="V316" s="190"/>
      <c r="W316" s="213"/>
      <c r="X316" s="214">
        <f>IF($D$18="YES", (W316), (0))</f>
        <v>0</v>
      </c>
      <c r="Y316" s="190"/>
      <c r="Z316" s="186"/>
      <c r="AA316" s="207"/>
      <c r="AB316" s="215"/>
      <c r="AC316" s="190"/>
      <c r="AD316" s="156">
        <f t="shared" si="1913"/>
        <v>0</v>
      </c>
      <c r="AE316" s="156"/>
      <c r="AF316" s="117"/>
      <c r="AG316" s="156"/>
      <c r="AH316" s="355"/>
      <c r="AI316" s="368">
        <f t="shared" si="1914"/>
        <v>0</v>
      </c>
      <c r="AJ316" s="354"/>
      <c r="AK316" s="368">
        <f t="shared" si="1915"/>
        <v>0</v>
      </c>
      <c r="AL316" s="354"/>
      <c r="AM316" s="368">
        <f t="shared" si="1916"/>
        <v>0</v>
      </c>
      <c r="AN316" s="354"/>
      <c r="AO316" s="368">
        <f t="shared" si="1917"/>
        <v>0</v>
      </c>
      <c r="AP316" s="354"/>
      <c r="AQ316" s="368">
        <f t="shared" si="1918"/>
        <v>0</v>
      </c>
      <c r="AR316" s="354"/>
      <c r="AS316" s="354"/>
      <c r="AT316" s="369">
        <f t="shared" si="1919"/>
        <v>0</v>
      </c>
      <c r="AU316" s="354"/>
      <c r="AV316" s="369">
        <f t="shared" si="1920"/>
        <v>0</v>
      </c>
      <c r="AW316" s="354"/>
      <c r="AX316" s="369">
        <f t="shared" si="1921"/>
        <v>0</v>
      </c>
      <c r="AY316" s="354"/>
      <c r="AZ316" s="369">
        <f t="shared" si="1922"/>
        <v>0</v>
      </c>
      <c r="BA316" s="354"/>
      <c r="BB316" s="369">
        <f t="shared" si="1923"/>
        <v>0</v>
      </c>
      <c r="BC316" s="150"/>
      <c r="BD316" s="116"/>
      <c r="BE316" s="367"/>
      <c r="BF316" s="367"/>
      <c r="BG316" s="367"/>
      <c r="BH316" s="367"/>
      <c r="BI316" s="367"/>
      <c r="BJ316" s="367"/>
      <c r="BK316" s="367">
        <f t="shared" si="1924"/>
        <v>0</v>
      </c>
      <c r="BL316" s="367">
        <f t="shared" si="1925"/>
        <v>0</v>
      </c>
      <c r="BM316" s="367">
        <f t="shared" si="1926"/>
        <v>0</v>
      </c>
      <c r="BN316" s="367">
        <f t="shared" si="1927"/>
        <v>0</v>
      </c>
      <c r="BO316" s="367">
        <f t="shared" si="1928"/>
        <v>0</v>
      </c>
      <c r="BP316" s="367">
        <f t="shared" si="1929"/>
        <v>0</v>
      </c>
      <c r="BQ316" s="383">
        <f t="shared" si="1930"/>
        <v>0</v>
      </c>
      <c r="BR316" s="146"/>
      <c r="BS316" s="441" t="s">
        <v>90</v>
      </c>
      <c r="BT316" s="116"/>
      <c r="BU316" s="116"/>
      <c r="BV316" s="116"/>
      <c r="BW316" s="116"/>
      <c r="BX316" s="116"/>
      <c r="BY316" s="116"/>
      <c r="BZ316" s="116"/>
      <c r="CA316" s="116"/>
      <c r="CB316" s="116"/>
      <c r="CC316" s="116"/>
      <c r="CD316" s="116"/>
      <c r="CE316" s="116"/>
      <c r="CF316" s="116"/>
      <c r="CG316" s="116"/>
      <c r="CH316" s="116"/>
      <c r="CI316" s="116"/>
      <c r="CJ316" s="116"/>
      <c r="CK316" s="116"/>
      <c r="CL316" s="116"/>
      <c r="CM316" s="116"/>
      <c r="CN316" s="116"/>
      <c r="CO316" s="116"/>
      <c r="CP316" s="116"/>
      <c r="CQ316" s="116"/>
      <c r="CR316" s="116"/>
      <c r="CS316" s="116"/>
      <c r="CT316" s="116"/>
      <c r="CU316" s="116"/>
      <c r="CV316" s="116"/>
      <c r="CW316" s="116"/>
      <c r="CX316" s="116"/>
      <c r="CY316" s="116"/>
      <c r="CZ316" s="116"/>
      <c r="DA316" s="116"/>
      <c r="DB316" s="116"/>
      <c r="DC316" s="116"/>
      <c r="DD316" s="116"/>
      <c r="DE316" s="116"/>
      <c r="DF316" s="116"/>
      <c r="DG316" s="116"/>
      <c r="DH316" s="116"/>
      <c r="DI316" s="116"/>
      <c r="DJ316" s="116"/>
      <c r="DK316" s="116"/>
      <c r="DL316" s="116"/>
      <c r="DM316" s="116"/>
      <c r="DN316" s="116"/>
      <c r="DO316" s="116"/>
      <c r="DP316" s="116"/>
      <c r="DQ316" s="116"/>
      <c r="DR316" s="116"/>
      <c r="DS316" s="116"/>
      <c r="DT316" s="116"/>
      <c r="DU316" s="116"/>
      <c r="DV316" s="116"/>
      <c r="DW316" s="116"/>
      <c r="DX316" s="116"/>
      <c r="DY316" s="116"/>
      <c r="DZ316" s="116"/>
      <c r="EA316" s="116"/>
    </row>
    <row r="317" spans="1:131" ht="11.25" customHeight="1" x14ac:dyDescent="0.15">
      <c r="A317" s="113" t="s">
        <v>409</v>
      </c>
      <c r="B317" s="124" t="s">
        <v>410</v>
      </c>
      <c r="C317" s="127"/>
      <c r="D317" s="112" t="str">
        <f t="shared" si="1907"/>
        <v>S/O</v>
      </c>
      <c r="E317" s="710" t="s">
        <v>89</v>
      </c>
      <c r="F317" s="711">
        <f t="shared" si="1908"/>
        <v>0</v>
      </c>
      <c r="G317" s="209">
        <v>30</v>
      </c>
      <c r="H317" s="210"/>
      <c r="I317" s="211">
        <v>4509655</v>
      </c>
      <c r="J317" s="212"/>
      <c r="K317" s="552"/>
      <c r="L317" s="553"/>
      <c r="M317" s="212"/>
      <c r="N317" s="213"/>
      <c r="O317" s="214">
        <f t="shared" ref="O317" si="1961">IF($D$18="YES", (N317), (0))</f>
        <v>0</v>
      </c>
      <c r="P317" s="190"/>
      <c r="Q317" s="213"/>
      <c r="R317" s="214">
        <f t="shared" ref="R317" si="1962">IF($D$18="YES", (Q317), (0))</f>
        <v>0</v>
      </c>
      <c r="S317" s="190"/>
      <c r="T317" s="213"/>
      <c r="U317" s="214">
        <f t="shared" ref="U317" si="1963">IF($D$18="YES", (T317), (0))</f>
        <v>0</v>
      </c>
      <c r="V317" s="190"/>
      <c r="W317" s="213"/>
      <c r="X317" s="214">
        <f t="shared" ref="X317" si="1964">IF($D$18="YES", (W317), (0))</f>
        <v>0</v>
      </c>
      <c r="Y317" s="190"/>
      <c r="Z317" s="190"/>
      <c r="AA317" s="207"/>
      <c r="AB317" s="208"/>
      <c r="AC317" s="190"/>
      <c r="AD317" s="156">
        <f t="shared" si="1913"/>
        <v>0</v>
      </c>
      <c r="AE317" s="156"/>
      <c r="AF317" s="117"/>
      <c r="AG317" s="156"/>
      <c r="AH317" s="355"/>
      <c r="AI317" s="368">
        <f t="shared" si="1914"/>
        <v>0</v>
      </c>
      <c r="AJ317" s="354"/>
      <c r="AK317" s="368">
        <f t="shared" si="1915"/>
        <v>0</v>
      </c>
      <c r="AL317" s="354"/>
      <c r="AM317" s="368">
        <f t="shared" si="1916"/>
        <v>0</v>
      </c>
      <c r="AN317" s="354"/>
      <c r="AO317" s="368">
        <f t="shared" si="1917"/>
        <v>0</v>
      </c>
      <c r="AP317" s="354"/>
      <c r="AQ317" s="368">
        <f t="shared" si="1918"/>
        <v>0</v>
      </c>
      <c r="AR317" s="354"/>
      <c r="AS317" s="354"/>
      <c r="AT317" s="369">
        <f t="shared" si="1919"/>
        <v>0</v>
      </c>
      <c r="AU317" s="354"/>
      <c r="AV317" s="369">
        <f t="shared" si="1920"/>
        <v>0</v>
      </c>
      <c r="AW317" s="354"/>
      <c r="AX317" s="369">
        <f t="shared" si="1921"/>
        <v>0</v>
      </c>
      <c r="AY317" s="354"/>
      <c r="AZ317" s="369">
        <f t="shared" si="1922"/>
        <v>0</v>
      </c>
      <c r="BA317" s="354"/>
      <c r="BB317" s="369">
        <f t="shared" si="1923"/>
        <v>0</v>
      </c>
      <c r="BC317" s="150"/>
      <c r="BD317" s="116"/>
      <c r="BE317" s="367"/>
      <c r="BF317" s="367"/>
      <c r="BG317" s="367"/>
      <c r="BH317" s="367"/>
      <c r="BI317" s="367"/>
      <c r="BJ317" s="367"/>
      <c r="BK317" s="367">
        <f t="shared" si="1924"/>
        <v>0</v>
      </c>
      <c r="BL317" s="367">
        <f t="shared" si="1925"/>
        <v>0</v>
      </c>
      <c r="BM317" s="367">
        <f t="shared" si="1926"/>
        <v>0</v>
      </c>
      <c r="BN317" s="367">
        <f t="shared" si="1927"/>
        <v>0</v>
      </c>
      <c r="BO317" s="367">
        <f t="shared" si="1928"/>
        <v>0</v>
      </c>
      <c r="BP317" s="367">
        <f t="shared" si="1929"/>
        <v>0</v>
      </c>
      <c r="BQ317" s="383">
        <f t="shared" si="1930"/>
        <v>0</v>
      </c>
      <c r="BR317" s="146"/>
      <c r="BS317" s="441" t="s">
        <v>90</v>
      </c>
      <c r="BT317" s="116"/>
      <c r="BU317" s="116"/>
      <c r="BV317" s="116"/>
      <c r="BW317" s="116"/>
      <c r="BX317" s="116"/>
      <c r="BY317" s="116"/>
      <c r="BZ317" s="116"/>
      <c r="CA317" s="116"/>
      <c r="CB317" s="116"/>
      <c r="CC317" s="116"/>
      <c r="CD317" s="116"/>
      <c r="CE317" s="116"/>
      <c r="CF317" s="116"/>
      <c r="CG317" s="116"/>
      <c r="CH317" s="116"/>
      <c r="CI317" s="116"/>
      <c r="CJ317" s="116"/>
      <c r="CK317" s="116"/>
      <c r="CL317" s="116"/>
      <c r="CM317" s="116"/>
      <c r="CN317" s="116"/>
      <c r="CO317" s="116"/>
      <c r="CP317" s="116"/>
      <c r="CQ317" s="116"/>
      <c r="CR317" s="116"/>
      <c r="CS317" s="116"/>
      <c r="CT317" s="116"/>
      <c r="CU317" s="116"/>
      <c r="CV317" s="116"/>
      <c r="CW317" s="116"/>
      <c r="CX317" s="116"/>
      <c r="CY317" s="116"/>
      <c r="CZ317" s="116"/>
      <c r="DA317" s="116"/>
      <c r="DB317" s="116"/>
      <c r="DC317" s="116"/>
      <c r="DD317" s="116"/>
      <c r="DE317" s="116"/>
      <c r="DF317" s="116"/>
      <c r="DG317" s="116"/>
      <c r="DH317" s="116"/>
      <c r="DI317" s="116"/>
      <c r="DJ317" s="116"/>
      <c r="DK317" s="116"/>
      <c r="DL317" s="116"/>
      <c r="DM317" s="116"/>
      <c r="DN317" s="116"/>
      <c r="DO317" s="116"/>
      <c r="DP317" s="116"/>
      <c r="DQ317" s="116"/>
      <c r="DR317" s="116"/>
      <c r="DS317" s="116"/>
      <c r="DT317" s="116"/>
      <c r="DU317" s="116"/>
      <c r="DV317" s="116"/>
      <c r="DW317" s="116"/>
      <c r="DX317" s="116"/>
      <c r="DY317" s="116"/>
      <c r="DZ317" s="116"/>
      <c r="EA317" s="116"/>
    </row>
    <row r="318" spans="1:131" ht="11.25" customHeight="1" x14ac:dyDescent="0.15">
      <c r="A318" s="116"/>
      <c r="B318" s="155"/>
      <c r="C318" s="149"/>
      <c r="D318" s="317"/>
      <c r="E318" s="116"/>
      <c r="G318" s="156"/>
      <c r="H318" s="149"/>
      <c r="I318" s="156"/>
      <c r="J318" s="156"/>
      <c r="K318" s="117"/>
      <c r="L318" s="117"/>
      <c r="M318" s="156"/>
      <c r="N318" s="156"/>
      <c r="O318" s="138"/>
      <c r="P318" s="190"/>
      <c r="Q318" s="156"/>
      <c r="R318" s="138"/>
      <c r="S318" s="190"/>
      <c r="T318" s="156"/>
      <c r="U318" s="138"/>
      <c r="V318" s="190"/>
      <c r="W318" s="156"/>
      <c r="X318" s="138"/>
      <c r="Y318" s="190"/>
      <c r="Z318" s="190"/>
      <c r="AA318" s="207"/>
      <c r="AB318" s="291"/>
      <c r="AC318" s="150"/>
      <c r="AD318" s="156">
        <f>SUM(AD319:AD321)</f>
        <v>0</v>
      </c>
      <c r="AE318" s="156"/>
      <c r="AF318" s="117"/>
      <c r="AG318" s="156"/>
      <c r="AH318" s="355"/>
      <c r="AI318" s="368"/>
      <c r="AJ318" s="354"/>
      <c r="AK318" s="368"/>
      <c r="AL318" s="354"/>
      <c r="AM318" s="368"/>
      <c r="AN318" s="354"/>
      <c r="AO318" s="368"/>
      <c r="AP318" s="354"/>
      <c r="AQ318" s="368"/>
      <c r="AR318" s="354"/>
      <c r="AS318" s="354"/>
      <c r="AT318" s="369"/>
      <c r="AU318" s="354"/>
      <c r="AV318" s="369"/>
      <c r="AW318" s="354"/>
      <c r="AX318" s="369"/>
      <c r="AY318" s="354"/>
      <c r="AZ318" s="369"/>
      <c r="BA318" s="354"/>
      <c r="BB318" s="369"/>
      <c r="BC318" s="150"/>
      <c r="BD318" s="116"/>
      <c r="BE318" s="367"/>
      <c r="BF318" s="367"/>
      <c r="BG318" s="367"/>
      <c r="BH318" s="367"/>
      <c r="BI318" s="367"/>
      <c r="BJ318" s="367"/>
      <c r="BK318" s="367"/>
      <c r="BL318" s="367"/>
      <c r="BM318" s="367"/>
      <c r="BN318" s="367"/>
      <c r="BO318" s="367"/>
      <c r="BP318" s="367"/>
      <c r="BQ318" s="383"/>
      <c r="BR318" s="146"/>
      <c r="BS318" s="441" t="e">
        <v>#N/A</v>
      </c>
      <c r="BT318" s="116"/>
      <c r="BU318" s="116"/>
      <c r="BV318" s="116"/>
      <c r="BW318" s="116"/>
      <c r="BX318" s="116"/>
      <c r="BY318" s="116"/>
      <c r="BZ318" s="116"/>
      <c r="CA318" s="116"/>
      <c r="CB318" s="116"/>
      <c r="CC318" s="116"/>
      <c r="CD318" s="116"/>
      <c r="CE318" s="116"/>
      <c r="CF318" s="116"/>
      <c r="CG318" s="116"/>
      <c r="CH318" s="116"/>
      <c r="CI318" s="116"/>
      <c r="CJ318" s="116"/>
      <c r="CK318" s="116"/>
      <c r="CL318" s="116"/>
      <c r="CM318" s="116"/>
      <c r="CN318" s="116"/>
      <c r="CO318" s="116"/>
      <c r="CP318" s="116"/>
      <c r="CQ318" s="116"/>
      <c r="CR318" s="116"/>
      <c r="CS318" s="116"/>
      <c r="CT318" s="116"/>
      <c r="CU318" s="116"/>
      <c r="CV318" s="116"/>
      <c r="CW318" s="116"/>
      <c r="CX318" s="116"/>
      <c r="CY318" s="116"/>
      <c r="CZ318" s="116"/>
      <c r="DA318" s="116"/>
      <c r="DB318" s="116"/>
      <c r="DC318" s="116"/>
      <c r="DD318" s="116"/>
      <c r="DE318" s="116"/>
      <c r="DF318" s="116"/>
      <c r="DG318" s="116"/>
      <c r="DH318" s="116"/>
      <c r="DI318" s="116"/>
      <c r="DJ318" s="116"/>
      <c r="DK318" s="116"/>
      <c r="DL318" s="116"/>
      <c r="DM318" s="116"/>
      <c r="DN318" s="116"/>
      <c r="DO318" s="116"/>
      <c r="DP318" s="116"/>
      <c r="DQ318" s="116"/>
      <c r="DR318" s="116"/>
      <c r="DS318" s="116"/>
      <c r="DT318" s="116"/>
      <c r="DU318" s="116"/>
      <c r="DV318" s="116"/>
      <c r="DW318" s="116"/>
      <c r="DX318" s="116"/>
      <c r="DY318" s="116"/>
      <c r="DZ318" s="116"/>
      <c r="EA318" s="116"/>
    </row>
    <row r="319" spans="1:131" ht="15" customHeight="1" x14ac:dyDescent="0.15">
      <c r="A319" s="562" t="s">
        <v>411</v>
      </c>
      <c r="B319" s="563"/>
      <c r="C319" s="563"/>
      <c r="D319" s="563"/>
      <c r="E319" s="563"/>
      <c r="F319" s="563"/>
      <c r="G319" s="563"/>
      <c r="H319" s="563"/>
      <c r="I319" s="563"/>
      <c r="J319" s="563"/>
      <c r="K319" s="563"/>
      <c r="L319" s="563"/>
      <c r="M319" s="563"/>
      <c r="N319" s="563"/>
      <c r="O319" s="563"/>
      <c r="P319" s="563"/>
      <c r="Q319" s="563"/>
      <c r="R319" s="563"/>
      <c r="S319" s="563"/>
      <c r="T319" s="563"/>
      <c r="U319" s="563"/>
      <c r="V319" s="563"/>
      <c r="W319" s="563"/>
      <c r="X319" s="564"/>
      <c r="Y319" s="190"/>
      <c r="Z319" s="190"/>
      <c r="AA319" s="207"/>
      <c r="AB319" s="291"/>
      <c r="AC319" s="150"/>
      <c r="AD319" s="156">
        <f>SUM(AD320:AD321)</f>
        <v>0</v>
      </c>
      <c r="AE319" s="156"/>
      <c r="AF319" s="117"/>
      <c r="AG319" s="156"/>
      <c r="AH319" s="355"/>
      <c r="AI319" s="368"/>
      <c r="AJ319" s="354"/>
      <c r="AK319" s="368"/>
      <c r="AL319" s="354"/>
      <c r="AM319" s="368"/>
      <c r="AN319" s="354"/>
      <c r="AO319" s="368"/>
      <c r="AP319" s="354"/>
      <c r="AQ319" s="368"/>
      <c r="AR319" s="354"/>
      <c r="AS319" s="354"/>
      <c r="AT319" s="369"/>
      <c r="AU319" s="354"/>
      <c r="AV319" s="369"/>
      <c r="AW319" s="354"/>
      <c r="AX319" s="369"/>
      <c r="AY319" s="354"/>
      <c r="AZ319" s="369"/>
      <c r="BA319" s="354"/>
      <c r="BB319" s="369"/>
      <c r="BC319" s="150"/>
      <c r="BD319" s="116"/>
      <c r="BE319" s="367"/>
      <c r="BF319" s="367"/>
      <c r="BG319" s="367"/>
      <c r="BH319" s="367"/>
      <c r="BI319" s="367"/>
      <c r="BJ319" s="367"/>
      <c r="BK319" s="367"/>
      <c r="BL319" s="367"/>
      <c r="BM319" s="367"/>
      <c r="BN319" s="367"/>
      <c r="BO319" s="367"/>
      <c r="BP319" s="367"/>
      <c r="BQ319" s="383"/>
      <c r="BR319" s="146"/>
      <c r="BS319" s="441" t="e">
        <v>#N/A</v>
      </c>
      <c r="BT319" s="116"/>
      <c r="BU319" s="116"/>
      <c r="BV319" s="116"/>
      <c r="BW319" s="116"/>
      <c r="BX319" s="116"/>
      <c r="BY319" s="116"/>
      <c r="BZ319" s="116"/>
      <c r="CA319" s="116"/>
      <c r="CB319" s="116"/>
      <c r="CC319" s="116"/>
      <c r="CD319" s="116"/>
      <c r="CE319" s="116"/>
      <c r="CF319" s="116"/>
      <c r="CG319" s="116"/>
      <c r="CH319" s="116"/>
      <c r="CI319" s="116"/>
      <c r="CJ319" s="116"/>
      <c r="CK319" s="116"/>
      <c r="CL319" s="116"/>
      <c r="CM319" s="116"/>
      <c r="CN319" s="116"/>
      <c r="CO319" s="116"/>
      <c r="CP319" s="116"/>
      <c r="CQ319" s="116"/>
      <c r="CR319" s="116"/>
      <c r="CS319" s="116"/>
      <c r="CT319" s="116"/>
      <c r="CU319" s="116"/>
      <c r="CV319" s="116"/>
      <c r="CW319" s="116"/>
      <c r="CX319" s="116"/>
      <c r="CY319" s="116"/>
      <c r="CZ319" s="116"/>
      <c r="DA319" s="116"/>
      <c r="DB319" s="116"/>
      <c r="DC319" s="116"/>
      <c r="DD319" s="116"/>
      <c r="DE319" s="116"/>
      <c r="DF319" s="116"/>
      <c r="DG319" s="116"/>
      <c r="DH319" s="116"/>
      <c r="DI319" s="116"/>
      <c r="DJ319" s="116"/>
      <c r="DK319" s="116"/>
      <c r="DL319" s="116"/>
      <c r="DM319" s="116"/>
      <c r="DN319" s="116"/>
      <c r="DO319" s="116"/>
      <c r="DP319" s="116"/>
      <c r="DQ319" s="116"/>
      <c r="DR319" s="116"/>
      <c r="DS319" s="116"/>
      <c r="DT319" s="116"/>
      <c r="DU319" s="116"/>
      <c r="DV319" s="116"/>
      <c r="DW319" s="116"/>
      <c r="DX319" s="116"/>
      <c r="DY319" s="116"/>
      <c r="DZ319" s="116"/>
      <c r="EA319" s="116"/>
    </row>
    <row r="320" spans="1:131" ht="11" customHeight="1" x14ac:dyDescent="0.15">
      <c r="A320" s="113" t="s">
        <v>412</v>
      </c>
      <c r="B320" s="124"/>
      <c r="C320" s="105"/>
      <c r="D320" s="112" t="str">
        <f t="shared" ref="D320:D321" si="1965">BS320</f>
        <v>S/O</v>
      </c>
      <c r="E320" s="710" t="s">
        <v>262</v>
      </c>
      <c r="F320" s="711">
        <f t="shared" ref="F320:F321" si="1966">BQ320</f>
        <v>0</v>
      </c>
      <c r="G320" s="132">
        <v>25</v>
      </c>
      <c r="H320" s="318"/>
      <c r="I320" s="211">
        <v>4720130</v>
      </c>
      <c r="J320" s="212"/>
      <c r="K320" s="556">
        <v>46055</v>
      </c>
      <c r="L320" s="557"/>
      <c r="M320" s="212"/>
      <c r="N320" s="213"/>
      <c r="O320" s="214">
        <f t="shared" ref="O320" si="1967">IF($D$18="YES", (N320), (0))</f>
        <v>0</v>
      </c>
      <c r="P320" s="190"/>
      <c r="Q320" s="213"/>
      <c r="R320" s="214">
        <f t="shared" ref="R320" si="1968">IF($D$18="YES", (Q320), (0))</f>
        <v>0</v>
      </c>
      <c r="S320" s="190"/>
      <c r="T320" s="213"/>
      <c r="U320" s="214">
        <f t="shared" ref="U320" si="1969">IF($D$18="YES", (T320), (0))</f>
        <v>0</v>
      </c>
      <c r="V320" s="190"/>
      <c r="W320" s="213"/>
      <c r="X320" s="214">
        <f t="shared" ref="X320" si="1970">IF($D$18="YES", (W320), (0))</f>
        <v>0</v>
      </c>
      <c r="Y320" s="190"/>
      <c r="Z320" s="190"/>
      <c r="AA320" s="207"/>
      <c r="AB320" s="291"/>
      <c r="AC320" s="150"/>
      <c r="AD320" s="156">
        <f t="shared" ref="AD320:AD321" si="1971">SUM(N320,O320,Q320,R320,T320,U320,W320,X320)</f>
        <v>0</v>
      </c>
      <c r="AE320" s="156"/>
      <c r="AF320" s="117">
        <v>46209</v>
      </c>
      <c r="AG320" s="156"/>
      <c r="AH320" s="355"/>
      <c r="AI320" s="368">
        <f t="shared" ref="AI320:AI321" si="1972">N320*G320</f>
        <v>0</v>
      </c>
      <c r="AJ320" s="354"/>
      <c r="AK320" s="368">
        <f t="shared" ref="AK320:AK321" si="1973">Q320*G320</f>
        <v>0</v>
      </c>
      <c r="AL320" s="354"/>
      <c r="AM320" s="368">
        <f t="shared" ref="AM320:AM321" si="1974">T320*G320</f>
        <v>0</v>
      </c>
      <c r="AN320" s="354"/>
      <c r="AO320" s="368">
        <f t="shared" ref="AO320:AO321" si="1975">W320*G320</f>
        <v>0</v>
      </c>
      <c r="AP320" s="354"/>
      <c r="AQ320" s="368">
        <f t="shared" ref="AQ320:AQ321" si="1976">SUM(AI320,AK320,AM320,AO320)</f>
        <v>0</v>
      </c>
      <c r="AR320" s="354"/>
      <c r="AS320" s="354"/>
      <c r="AT320" s="369">
        <f t="shared" ref="AT320:AT321" si="1977">(N320*G320)*F320</f>
        <v>0</v>
      </c>
      <c r="AU320" s="354"/>
      <c r="AV320" s="369">
        <f t="shared" ref="AV320:AV321" si="1978">(Q320*G320)*F320</f>
        <v>0</v>
      </c>
      <c r="AW320" s="354"/>
      <c r="AX320" s="369">
        <f t="shared" ref="AX320:AX321" si="1979">(T320*G320)*F320</f>
        <v>0</v>
      </c>
      <c r="AY320" s="354"/>
      <c r="AZ320" s="369">
        <f t="shared" ref="AZ320:AZ321" si="1980">(W320*G320)*F320</f>
        <v>0</v>
      </c>
      <c r="BA320" s="354"/>
      <c r="BB320" s="369">
        <f t="shared" ref="BB320:BB321" si="1981">SUM(AS320:BA320)</f>
        <v>0</v>
      </c>
      <c r="BC320" s="150"/>
      <c r="BD320" s="116"/>
      <c r="BE320" s="367"/>
      <c r="BF320" s="367"/>
      <c r="BG320" s="367"/>
      <c r="BH320" s="367"/>
      <c r="BI320" s="367"/>
      <c r="BJ320" s="367"/>
      <c r="BK320" s="367">
        <f t="shared" ref="BK320:BK321" si="1982">IF($N$18&lt;BK$24,0,IF($N$18&gt;BK$25,0,$BE320))</f>
        <v>0</v>
      </c>
      <c r="BL320" s="367">
        <f t="shared" ref="BL320:BL321" si="1983">IF($N$18&lt;BL$24,0,IF($N$18&gt;BL$25,0,$BF320))</f>
        <v>0</v>
      </c>
      <c r="BM320" s="367">
        <f t="shared" ref="BM320:BM321" si="1984">IF($N$18&lt;BM$24,0,IF($N$18&gt;BM$25,0,$BG320))</f>
        <v>0</v>
      </c>
      <c r="BN320" s="367">
        <f t="shared" ref="BN320:BN321" si="1985">IF($N$18&lt;BN$24,0,IF($N$18&gt;BN$25,0,$BH320))</f>
        <v>0</v>
      </c>
      <c r="BO320" s="367">
        <f t="shared" ref="BO320:BO321" si="1986">IF($N$18&lt;BO$24,0,IF($N$18&gt;BO$25,0,$BI320))</f>
        <v>0</v>
      </c>
      <c r="BP320" s="367">
        <f t="shared" ref="BP320:BP321" si="1987">IF($N$18&lt;BP$24,0,IF($N$18&gt;BP$25,0,$BJ320))</f>
        <v>0</v>
      </c>
      <c r="BQ320" s="383">
        <f t="shared" ref="BQ320:BQ321" si="1988">SUM(BK320:BP320)</f>
        <v>0</v>
      </c>
      <c r="BR320" s="146"/>
      <c r="BS320" s="441" t="s">
        <v>90</v>
      </c>
      <c r="BT320" s="116"/>
      <c r="BU320" s="116"/>
      <c r="BV320" s="116"/>
      <c r="BW320" s="116"/>
      <c r="BX320" s="116"/>
      <c r="BY320" s="116"/>
      <c r="BZ320" s="116"/>
      <c r="CA320" s="116"/>
      <c r="CB320" s="116"/>
      <c r="CC320" s="116"/>
      <c r="CD320" s="116"/>
      <c r="CE320" s="116"/>
      <c r="CF320" s="116"/>
      <c r="CG320" s="116"/>
      <c r="CH320" s="116"/>
      <c r="CI320" s="116"/>
      <c r="CJ320" s="116"/>
      <c r="CK320" s="116"/>
      <c r="CL320" s="116"/>
      <c r="CM320" s="116"/>
      <c r="CN320" s="116"/>
      <c r="CO320" s="116"/>
      <c r="CP320" s="116"/>
      <c r="CQ320" s="116"/>
      <c r="CR320" s="116"/>
      <c r="CS320" s="116"/>
      <c r="CT320" s="116"/>
      <c r="CU320" s="116"/>
      <c r="CV320" s="116"/>
      <c r="CW320" s="116"/>
      <c r="CX320" s="116"/>
      <c r="CY320" s="116"/>
      <c r="CZ320" s="116"/>
      <c r="DA320" s="116"/>
      <c r="DB320" s="116"/>
      <c r="DC320" s="116"/>
      <c r="DD320" s="116"/>
      <c r="DE320" s="116"/>
      <c r="DF320" s="116"/>
      <c r="DG320" s="116"/>
      <c r="DH320" s="116"/>
      <c r="DI320" s="116"/>
      <c r="DJ320" s="116"/>
      <c r="DK320" s="116"/>
      <c r="DL320" s="116"/>
      <c r="DM320" s="116"/>
      <c r="DN320" s="116"/>
      <c r="DO320" s="116"/>
      <c r="DP320" s="116"/>
      <c r="DQ320" s="116"/>
      <c r="DR320" s="116"/>
      <c r="DS320" s="116"/>
      <c r="DT320" s="116"/>
      <c r="DU320" s="116"/>
      <c r="DV320" s="116"/>
      <c r="DW320" s="116"/>
      <c r="DX320" s="116"/>
      <c r="DY320" s="116"/>
      <c r="DZ320" s="116"/>
      <c r="EA320" s="116"/>
    </row>
    <row r="321" spans="1:131" ht="11" customHeight="1" x14ac:dyDescent="0.2">
      <c r="A321" s="492" t="s">
        <v>413</v>
      </c>
      <c r="B321" s="246"/>
      <c r="C321" s="247"/>
      <c r="D321" s="330" t="str">
        <f t="shared" si="1965"/>
        <v>S/O</v>
      </c>
      <c r="E321" s="718" t="s">
        <v>262</v>
      </c>
      <c r="F321" s="719">
        <f t="shared" si="1966"/>
        <v>0</v>
      </c>
      <c r="G321" s="248">
        <v>25</v>
      </c>
      <c r="H321" s="249"/>
      <c r="I321" s="250">
        <v>4720500</v>
      </c>
      <c r="J321" s="251"/>
      <c r="K321" s="558">
        <v>46055</v>
      </c>
      <c r="L321" s="559"/>
      <c r="M321" s="251"/>
      <c r="N321" s="252"/>
      <c r="O321" s="253">
        <f t="shared" ref="O321:O323" si="1989">IF($D$18="YES", (N321), (0))</f>
        <v>0</v>
      </c>
      <c r="P321" s="254"/>
      <c r="Q321" s="252"/>
      <c r="R321" s="253">
        <f t="shared" ref="R321" si="1990">IF($D$18="YES", (Q321), (0))</f>
        <v>0</v>
      </c>
      <c r="S321" s="254"/>
      <c r="T321" s="252"/>
      <c r="U321" s="253">
        <f t="shared" ref="U321" si="1991">IF($D$18="YES", (T321), (0))</f>
        <v>0</v>
      </c>
      <c r="V321" s="254"/>
      <c r="W321" s="252"/>
      <c r="X321" s="253">
        <f t="shared" ref="X321" si="1992">IF($D$18="YES", (W321), (0))</f>
        <v>0</v>
      </c>
      <c r="Y321" s="156"/>
      <c r="Z321" s="311"/>
      <c r="AA321" s="202"/>
      <c r="AB321" s="203"/>
      <c r="AC321" s="204"/>
      <c r="AD321" s="156">
        <f t="shared" si="1971"/>
        <v>0</v>
      </c>
      <c r="AE321" s="91"/>
      <c r="AF321" s="117">
        <v>46209</v>
      </c>
      <c r="AG321" s="156"/>
      <c r="AH321" s="355"/>
      <c r="AI321" s="368">
        <f t="shared" si="1972"/>
        <v>0</v>
      </c>
      <c r="AJ321" s="354"/>
      <c r="AK321" s="368">
        <f t="shared" si="1973"/>
        <v>0</v>
      </c>
      <c r="AL321" s="354"/>
      <c r="AM321" s="368">
        <f t="shared" si="1974"/>
        <v>0</v>
      </c>
      <c r="AN321" s="354"/>
      <c r="AO321" s="368">
        <f t="shared" si="1975"/>
        <v>0</v>
      </c>
      <c r="AP321" s="354"/>
      <c r="AQ321" s="368">
        <f t="shared" si="1976"/>
        <v>0</v>
      </c>
      <c r="AR321" s="354"/>
      <c r="AS321" s="354"/>
      <c r="AT321" s="369">
        <f t="shared" si="1977"/>
        <v>0</v>
      </c>
      <c r="AU321" s="354"/>
      <c r="AV321" s="369">
        <f t="shared" si="1978"/>
        <v>0</v>
      </c>
      <c r="AW321" s="354"/>
      <c r="AX321" s="369">
        <f t="shared" si="1979"/>
        <v>0</v>
      </c>
      <c r="AY321" s="354"/>
      <c r="AZ321" s="369">
        <f t="shared" si="1980"/>
        <v>0</v>
      </c>
      <c r="BA321" s="354"/>
      <c r="BB321" s="369">
        <f t="shared" si="1981"/>
        <v>0</v>
      </c>
      <c r="BC321" s="150"/>
      <c r="BD321" s="116"/>
      <c r="BE321" s="367"/>
      <c r="BF321" s="367"/>
      <c r="BG321" s="367"/>
      <c r="BH321" s="367"/>
      <c r="BI321" s="367"/>
      <c r="BJ321" s="367"/>
      <c r="BK321" s="367">
        <f t="shared" si="1982"/>
        <v>0</v>
      </c>
      <c r="BL321" s="367">
        <f t="shared" si="1983"/>
        <v>0</v>
      </c>
      <c r="BM321" s="367">
        <f t="shared" si="1984"/>
        <v>0</v>
      </c>
      <c r="BN321" s="367">
        <f t="shared" si="1985"/>
        <v>0</v>
      </c>
      <c r="BO321" s="367">
        <f t="shared" si="1986"/>
        <v>0</v>
      </c>
      <c r="BP321" s="367">
        <f t="shared" si="1987"/>
        <v>0</v>
      </c>
      <c r="BQ321" s="383">
        <f t="shared" si="1988"/>
        <v>0</v>
      </c>
      <c r="BR321" s="146"/>
      <c r="BS321" s="441" t="s">
        <v>90</v>
      </c>
      <c r="BT321" s="116"/>
      <c r="BU321" s="116"/>
      <c r="BV321" s="116"/>
      <c r="BW321" s="116"/>
      <c r="BX321" s="116"/>
      <c r="BY321" s="116"/>
      <c r="BZ321" s="116"/>
      <c r="CA321" s="116"/>
      <c r="CB321" s="116"/>
      <c r="CC321" s="116"/>
      <c r="CD321" s="116"/>
      <c r="CE321" s="116"/>
      <c r="CF321" s="116"/>
      <c r="CG321" s="116"/>
      <c r="CH321" s="116"/>
      <c r="CI321" s="116"/>
      <c r="CJ321" s="116"/>
      <c r="CK321" s="116"/>
      <c r="CL321" s="116"/>
      <c r="CM321" s="116"/>
      <c r="CN321" s="116"/>
      <c r="CO321" s="116"/>
      <c r="CP321" s="116"/>
      <c r="CQ321" s="116"/>
      <c r="CR321" s="116"/>
      <c r="CS321" s="116"/>
      <c r="CT321" s="116"/>
      <c r="CU321" s="116"/>
      <c r="CV321" s="116"/>
      <c r="CW321" s="116"/>
      <c r="CX321" s="116"/>
      <c r="CY321" s="116"/>
      <c r="CZ321" s="116"/>
      <c r="DA321" s="116"/>
      <c r="DB321" s="116"/>
      <c r="DC321" s="116"/>
      <c r="DD321" s="116"/>
      <c r="DE321" s="116"/>
      <c r="DF321" s="116"/>
      <c r="DG321" s="116"/>
      <c r="DH321" s="116"/>
      <c r="DI321" s="116"/>
      <c r="DJ321" s="116"/>
      <c r="DK321" s="116"/>
      <c r="DL321" s="116"/>
      <c r="DM321" s="116"/>
      <c r="DN321" s="116"/>
      <c r="DO321" s="116"/>
      <c r="DP321" s="116"/>
      <c r="DQ321" s="116"/>
      <c r="DR321" s="116"/>
      <c r="DS321" s="116"/>
      <c r="DT321" s="116"/>
      <c r="DU321" s="116"/>
      <c r="DV321" s="116"/>
      <c r="DW321" s="116"/>
      <c r="DX321" s="116"/>
      <c r="DY321" s="116"/>
      <c r="DZ321" s="116"/>
      <c r="EA321" s="116"/>
    </row>
    <row r="322" spans="1:131" ht="15" customHeight="1" x14ac:dyDescent="0.15">
      <c r="A322" s="126" t="s">
        <v>414</v>
      </c>
      <c r="B322" s="205"/>
      <c r="C322" s="133"/>
      <c r="D322" s="135"/>
      <c r="E322" s="712"/>
      <c r="F322" s="713"/>
      <c r="G322" s="217"/>
      <c r="H322" s="206"/>
      <c r="I322" s="176"/>
      <c r="J322" s="156"/>
      <c r="K322" s="219"/>
      <c r="L322" s="219"/>
      <c r="M322" s="156"/>
      <c r="N322" s="156"/>
      <c r="O322" s="190"/>
      <c r="P322" s="190"/>
      <c r="Q322" s="156"/>
      <c r="R322" s="190"/>
      <c r="S322" s="190"/>
      <c r="T322" s="156"/>
      <c r="U322" s="190"/>
      <c r="V322" s="190"/>
      <c r="W322" s="156"/>
      <c r="X322" s="190"/>
      <c r="Y322" s="190"/>
      <c r="Z322" s="190"/>
      <c r="AA322" s="207"/>
      <c r="AB322" s="208"/>
      <c r="AC322" s="190"/>
      <c r="AD322" s="156">
        <f>SUM(AD323:AD323)</f>
        <v>0</v>
      </c>
      <c r="AE322" s="156"/>
      <c r="AF322" s="117"/>
      <c r="AG322" s="156"/>
      <c r="AH322" s="355"/>
      <c r="AI322" s="368"/>
      <c r="AJ322" s="354"/>
      <c r="AK322" s="368"/>
      <c r="AL322" s="354"/>
      <c r="AM322" s="368"/>
      <c r="AN322" s="354"/>
      <c r="AO322" s="368"/>
      <c r="AP322" s="354"/>
      <c r="AQ322" s="368"/>
      <c r="AR322" s="354"/>
      <c r="AS322" s="354"/>
      <c r="AT322" s="369"/>
      <c r="AU322" s="354"/>
      <c r="AV322" s="369"/>
      <c r="AW322" s="354"/>
      <c r="AX322" s="369"/>
      <c r="AY322" s="354"/>
      <c r="AZ322" s="369"/>
      <c r="BA322" s="354"/>
      <c r="BB322" s="369"/>
      <c r="BC322" s="150"/>
      <c r="BD322" s="116"/>
      <c r="BE322" s="367"/>
      <c r="BF322" s="367"/>
      <c r="BG322" s="367"/>
      <c r="BH322" s="367"/>
      <c r="BI322" s="367"/>
      <c r="BJ322" s="367"/>
      <c r="BK322" s="367"/>
      <c r="BL322" s="367"/>
      <c r="BM322" s="367"/>
      <c r="BN322" s="367"/>
      <c r="BO322" s="367"/>
      <c r="BP322" s="367"/>
      <c r="BQ322" s="383"/>
      <c r="BR322" s="146"/>
      <c r="BS322" s="441" t="e">
        <v>#N/A</v>
      </c>
      <c r="BT322" s="116"/>
      <c r="BU322" s="116"/>
      <c r="BV322" s="116"/>
      <c r="BW322" s="116"/>
      <c r="BX322" s="116"/>
      <c r="BY322" s="116"/>
      <c r="BZ322" s="116"/>
      <c r="CA322" s="116"/>
      <c r="CB322" s="116"/>
      <c r="CC322" s="116"/>
      <c r="CD322" s="116"/>
      <c r="CE322" s="116"/>
      <c r="CF322" s="116"/>
      <c r="CG322" s="116"/>
      <c r="CH322" s="116"/>
      <c r="CI322" s="116"/>
      <c r="CJ322" s="116"/>
      <c r="CK322" s="116"/>
      <c r="CL322" s="116"/>
      <c r="CM322" s="116"/>
      <c r="CN322" s="116"/>
      <c r="CO322" s="116"/>
      <c r="CP322" s="116"/>
      <c r="CQ322" s="116"/>
      <c r="CR322" s="116"/>
      <c r="CS322" s="116"/>
      <c r="CT322" s="116"/>
      <c r="CU322" s="116"/>
      <c r="CV322" s="116"/>
      <c r="CW322" s="116"/>
      <c r="CX322" s="116"/>
      <c r="CY322" s="116"/>
      <c r="CZ322" s="116"/>
      <c r="DA322" s="116"/>
      <c r="DB322" s="116"/>
      <c r="DC322" s="116"/>
      <c r="DD322" s="116"/>
      <c r="DE322" s="116"/>
      <c r="DF322" s="116"/>
      <c r="DG322" s="116"/>
      <c r="DH322" s="116"/>
      <c r="DI322" s="116"/>
      <c r="DJ322" s="116"/>
      <c r="DK322" s="116"/>
      <c r="DL322" s="116"/>
      <c r="DM322" s="116"/>
      <c r="DN322" s="116"/>
      <c r="DO322" s="116"/>
      <c r="DP322" s="116"/>
      <c r="DQ322" s="116"/>
      <c r="DR322" s="116"/>
      <c r="DS322" s="116"/>
      <c r="DT322" s="116"/>
      <c r="DU322" s="116"/>
      <c r="DV322" s="116"/>
      <c r="DW322" s="116"/>
      <c r="DX322" s="116"/>
      <c r="DY322" s="116"/>
      <c r="DZ322" s="116"/>
      <c r="EA322" s="116"/>
    </row>
    <row r="323" spans="1:131" ht="11.25" customHeight="1" x14ac:dyDescent="0.15">
      <c r="A323" s="121" t="s">
        <v>415</v>
      </c>
      <c r="B323" s="124"/>
      <c r="C323" s="127"/>
      <c r="D323" s="112" t="str">
        <f>BS323</f>
        <v>S/O</v>
      </c>
      <c r="E323" s="710" t="s">
        <v>89</v>
      </c>
      <c r="F323" s="711">
        <f t="shared" ref="F323" si="1993">BQ323</f>
        <v>0</v>
      </c>
      <c r="G323" s="132">
        <v>30</v>
      </c>
      <c r="H323" s="210"/>
      <c r="I323" s="228">
        <v>4509800</v>
      </c>
      <c r="J323" s="212"/>
      <c r="K323" s="453"/>
      <c r="L323" s="454"/>
      <c r="M323" s="212"/>
      <c r="N323" s="213"/>
      <c r="O323" s="214">
        <f t="shared" si="1989"/>
        <v>0</v>
      </c>
      <c r="P323" s="190"/>
      <c r="Q323" s="213"/>
      <c r="R323" s="214">
        <f t="shared" ref="R323" si="1994">IF($D$18="YES", (Q323), (0))</f>
        <v>0</v>
      </c>
      <c r="S323" s="190"/>
      <c r="T323" s="213"/>
      <c r="U323" s="214">
        <f t="shared" ref="U323" si="1995">IF($D$18="YES", (T323), (0))</f>
        <v>0</v>
      </c>
      <c r="V323" s="190"/>
      <c r="W323" s="213"/>
      <c r="X323" s="214">
        <f t="shared" ref="X323" si="1996">IF($D$18="YES", (W323), (0))</f>
        <v>0</v>
      </c>
      <c r="Y323" s="190"/>
      <c r="Z323" s="190"/>
      <c r="AA323" s="207"/>
      <c r="AB323" s="208"/>
      <c r="AC323" s="190"/>
      <c r="AD323" s="156">
        <f>SUM(N323,O323,Q323,R323,T323,U323,W323,X323)</f>
        <v>0</v>
      </c>
      <c r="AE323" s="156"/>
      <c r="AF323" s="117"/>
      <c r="AG323" s="156"/>
      <c r="AH323" s="355"/>
      <c r="AI323" s="368">
        <f t="shared" ref="AI323" si="1997">N323*G323</f>
        <v>0</v>
      </c>
      <c r="AJ323" s="354"/>
      <c r="AK323" s="368">
        <f t="shared" ref="AK323" si="1998">Q323*G323</f>
        <v>0</v>
      </c>
      <c r="AL323" s="354"/>
      <c r="AM323" s="368">
        <f t="shared" ref="AM323" si="1999">T323*G323</f>
        <v>0</v>
      </c>
      <c r="AN323" s="354"/>
      <c r="AO323" s="368">
        <f t="shared" ref="AO323" si="2000">W323*G323</f>
        <v>0</v>
      </c>
      <c r="AP323" s="354"/>
      <c r="AQ323" s="368">
        <f t="shared" ref="AQ323" si="2001">SUM(AI323,AK323,AM323,AO323)</f>
        <v>0</v>
      </c>
      <c r="AR323" s="354"/>
      <c r="AS323" s="354"/>
      <c r="AT323" s="369">
        <f t="shared" ref="AT323" si="2002">(N323*G323)*F323</f>
        <v>0</v>
      </c>
      <c r="AU323" s="354"/>
      <c r="AV323" s="369">
        <f t="shared" ref="AV323" si="2003">(Q323*G323)*F323</f>
        <v>0</v>
      </c>
      <c r="AW323" s="354"/>
      <c r="AX323" s="369">
        <f t="shared" ref="AX323" si="2004">(T323*G323)*F323</f>
        <v>0</v>
      </c>
      <c r="AY323" s="354"/>
      <c r="AZ323" s="369">
        <f t="shared" ref="AZ323" si="2005">(W323*G323)*F323</f>
        <v>0</v>
      </c>
      <c r="BA323" s="354"/>
      <c r="BB323" s="369">
        <f t="shared" ref="BB323" si="2006">SUM(AS323:BA323)</f>
        <v>0</v>
      </c>
      <c r="BC323" s="150"/>
      <c r="BD323" s="116"/>
      <c r="BE323" s="367"/>
      <c r="BF323" s="367"/>
      <c r="BG323" s="367"/>
      <c r="BH323" s="367"/>
      <c r="BI323" s="367"/>
      <c r="BJ323" s="367"/>
      <c r="BK323" s="367">
        <f>IF($N$18&lt;BK$24,0,IF($N$18&gt;BK$25,0,$BE323))</f>
        <v>0</v>
      </c>
      <c r="BL323" s="367">
        <f>IF($N$18&lt;BL$24,0,IF($N$18&gt;BL$25,0,$BF323))</f>
        <v>0</v>
      </c>
      <c r="BM323" s="367">
        <f>IF($N$18&lt;BM$24,0,IF($N$18&gt;BM$25,0,$BG323))</f>
        <v>0</v>
      </c>
      <c r="BN323" s="367">
        <f>IF($N$18&lt;BN$24,0,IF($N$18&gt;BN$25,0,$BH323))</f>
        <v>0</v>
      </c>
      <c r="BO323" s="367">
        <f>IF($N$18&lt;BO$24,0,IF($N$18&gt;BO$25,0,$BI323))</f>
        <v>0</v>
      </c>
      <c r="BP323" s="367">
        <f>IF($N$18&lt;BP$24,0,IF($N$18&gt;BP$25,0,$BJ323))</f>
        <v>0</v>
      </c>
      <c r="BQ323" s="383">
        <f t="shared" ref="BQ323" si="2007">SUM(BK323:BP323)</f>
        <v>0</v>
      </c>
      <c r="BR323" s="146"/>
      <c r="BS323" s="441" t="s">
        <v>90</v>
      </c>
      <c r="BT323" s="116"/>
      <c r="BU323" s="116"/>
      <c r="BV323" s="116"/>
      <c r="BW323" s="116"/>
      <c r="BX323" s="116"/>
      <c r="BY323" s="116"/>
      <c r="BZ323" s="116"/>
      <c r="CA323" s="116"/>
      <c r="CB323" s="116"/>
      <c r="CC323" s="116"/>
      <c r="CD323" s="116"/>
      <c r="CE323" s="116"/>
      <c r="CF323" s="116"/>
      <c r="CG323" s="116"/>
      <c r="CH323" s="116"/>
      <c r="CI323" s="116"/>
      <c r="CJ323" s="116"/>
      <c r="CK323" s="116"/>
      <c r="CL323" s="116"/>
      <c r="CM323" s="116"/>
      <c r="CN323" s="116"/>
      <c r="CO323" s="116"/>
      <c r="CP323" s="116"/>
      <c r="CQ323" s="116"/>
      <c r="CR323" s="116"/>
      <c r="CS323" s="116"/>
      <c r="CT323" s="116"/>
      <c r="CU323" s="116"/>
      <c r="CV323" s="116"/>
      <c r="CW323" s="116"/>
      <c r="CX323" s="116"/>
      <c r="CY323" s="116"/>
      <c r="CZ323" s="116"/>
      <c r="DA323" s="116"/>
      <c r="DB323" s="116"/>
      <c r="DC323" s="116"/>
      <c r="DD323" s="116"/>
      <c r="DE323" s="116"/>
      <c r="DF323" s="116"/>
      <c r="DG323" s="116"/>
      <c r="DH323" s="116"/>
      <c r="DI323" s="116"/>
      <c r="DJ323" s="116"/>
      <c r="DK323" s="116"/>
      <c r="DL323" s="116"/>
      <c r="DM323" s="116"/>
      <c r="DN323" s="116"/>
      <c r="DO323" s="116"/>
      <c r="DP323" s="116"/>
      <c r="DQ323" s="116"/>
      <c r="DR323" s="116"/>
      <c r="DS323" s="116"/>
      <c r="DT323" s="116"/>
      <c r="DU323" s="116"/>
      <c r="DV323" s="116"/>
      <c r="DW323" s="116"/>
      <c r="DX323" s="116"/>
      <c r="DY323" s="116"/>
      <c r="DZ323" s="116"/>
      <c r="EA323" s="116"/>
    </row>
    <row r="324" spans="1:131" ht="11.25" customHeight="1" x14ac:dyDescent="0.15">
      <c r="A324" s="126" t="s">
        <v>416</v>
      </c>
      <c r="B324" s="205"/>
      <c r="C324" s="133"/>
      <c r="D324" s="406"/>
      <c r="E324" s="710"/>
      <c r="F324" s="711"/>
      <c r="G324" s="217"/>
      <c r="H324" s="206"/>
      <c r="I324" s="218"/>
      <c r="J324" s="156"/>
      <c r="K324" s="219"/>
      <c r="L324" s="219"/>
      <c r="M324" s="156"/>
      <c r="N324" s="156"/>
      <c r="O324" s="220"/>
      <c r="P324" s="190"/>
      <c r="Q324" s="156"/>
      <c r="R324" s="220"/>
      <c r="S324" s="190"/>
      <c r="T324" s="156"/>
      <c r="U324" s="220"/>
      <c r="V324" s="190"/>
      <c r="W324" s="156"/>
      <c r="X324" s="220"/>
      <c r="Y324" s="190"/>
      <c r="Z324" s="186"/>
      <c r="AA324" s="207"/>
      <c r="AB324" s="215"/>
      <c r="AC324" s="190"/>
      <c r="AD324" s="156">
        <f>SUM(AD325:AD327)</f>
        <v>0</v>
      </c>
      <c r="AE324" s="156"/>
      <c r="AF324" s="117"/>
      <c r="AG324" s="156"/>
      <c r="AH324" s="355"/>
      <c r="AI324" s="368"/>
      <c r="AJ324" s="354"/>
      <c r="AK324" s="368"/>
      <c r="AL324" s="354"/>
      <c r="AM324" s="368"/>
      <c r="AN324" s="354"/>
      <c r="AO324" s="368"/>
      <c r="AP324" s="354"/>
      <c r="AQ324" s="368"/>
      <c r="AR324" s="354"/>
      <c r="AS324" s="354"/>
      <c r="AT324" s="369"/>
      <c r="AU324" s="354"/>
      <c r="AV324" s="369"/>
      <c r="AW324" s="354"/>
      <c r="AX324" s="369"/>
      <c r="AY324" s="354"/>
      <c r="AZ324" s="369"/>
      <c r="BA324" s="354"/>
      <c r="BB324" s="369"/>
      <c r="BC324" s="150"/>
      <c r="BD324" s="116"/>
      <c r="BE324" s="367"/>
      <c r="BF324" s="367"/>
      <c r="BG324" s="367"/>
      <c r="BH324" s="367"/>
      <c r="BI324" s="367"/>
      <c r="BJ324" s="367"/>
      <c r="BK324" s="367"/>
      <c r="BL324" s="367"/>
      <c r="BM324" s="367"/>
      <c r="BN324" s="367"/>
      <c r="BO324" s="367"/>
      <c r="BP324" s="367"/>
      <c r="BQ324" s="383"/>
      <c r="BR324" s="146"/>
      <c r="BS324" s="441" t="e">
        <v>#N/A</v>
      </c>
      <c r="BT324" s="116"/>
      <c r="BU324" s="116"/>
      <c r="BV324" s="116"/>
      <c r="BW324" s="116"/>
      <c r="BX324" s="116"/>
      <c r="BY324" s="116"/>
      <c r="BZ324" s="116"/>
      <c r="CA324" s="116"/>
      <c r="CB324" s="116"/>
      <c r="CC324" s="116"/>
      <c r="CD324" s="116"/>
      <c r="CE324" s="116"/>
      <c r="CF324" s="116"/>
      <c r="CG324" s="116"/>
      <c r="CH324" s="116"/>
      <c r="CI324" s="116"/>
      <c r="CJ324" s="116"/>
      <c r="CK324" s="116"/>
      <c r="CL324" s="116"/>
      <c r="CM324" s="116"/>
      <c r="CN324" s="116"/>
      <c r="CO324" s="116"/>
      <c r="CP324" s="116"/>
      <c r="CQ324" s="116"/>
      <c r="CR324" s="116"/>
      <c r="CS324" s="116"/>
      <c r="CT324" s="116"/>
      <c r="CU324" s="116"/>
      <c r="CV324" s="116"/>
      <c r="CW324" s="116"/>
      <c r="CX324" s="116"/>
      <c r="CY324" s="116"/>
      <c r="CZ324" s="116"/>
      <c r="DA324" s="116"/>
      <c r="DB324" s="116"/>
      <c r="DC324" s="116"/>
      <c r="DD324" s="116"/>
      <c r="DE324" s="116"/>
      <c r="DF324" s="116"/>
      <c r="DG324" s="116"/>
      <c r="DH324" s="116"/>
      <c r="DI324" s="116"/>
      <c r="DJ324" s="116"/>
      <c r="DK324" s="116"/>
      <c r="DL324" s="116"/>
      <c r="DM324" s="116"/>
      <c r="DN324" s="116"/>
      <c r="DO324" s="116"/>
      <c r="DP324" s="116"/>
      <c r="DQ324" s="116"/>
      <c r="DR324" s="116"/>
      <c r="DS324" s="116"/>
      <c r="DT324" s="116"/>
      <c r="DU324" s="116"/>
      <c r="DV324" s="116"/>
      <c r="DW324" s="116"/>
      <c r="DX324" s="116"/>
      <c r="DY324" s="116"/>
      <c r="DZ324" s="116"/>
      <c r="EA324" s="116"/>
    </row>
    <row r="325" spans="1:131" ht="11.25" customHeight="1" x14ac:dyDescent="0.15">
      <c r="A325" s="113" t="s">
        <v>417</v>
      </c>
      <c r="B325" s="124" t="s">
        <v>418</v>
      </c>
      <c r="C325" s="127"/>
      <c r="D325" s="112" t="str">
        <f>BS325</f>
        <v>S/O</v>
      </c>
      <c r="E325" s="710" t="s">
        <v>89</v>
      </c>
      <c r="F325" s="711">
        <f t="shared" ref="F325:F327" si="2008">BQ325</f>
        <v>0</v>
      </c>
      <c r="G325" s="132">
        <v>30</v>
      </c>
      <c r="H325" s="210"/>
      <c r="I325" s="228">
        <v>4509845</v>
      </c>
      <c r="J325" s="212"/>
      <c r="K325" s="552"/>
      <c r="L325" s="553"/>
      <c r="M325" s="212"/>
      <c r="N325" s="213"/>
      <c r="O325" s="214">
        <f>IF($D$18="YES", (N325), (0))</f>
        <v>0</v>
      </c>
      <c r="P325" s="190"/>
      <c r="Q325" s="213"/>
      <c r="R325" s="214">
        <f>IF($D$18="YES", (Q325), (0))</f>
        <v>0</v>
      </c>
      <c r="S325" s="190"/>
      <c r="T325" s="213"/>
      <c r="U325" s="214">
        <f>IF($D$18="YES", (T325), (0))</f>
        <v>0</v>
      </c>
      <c r="V325" s="190"/>
      <c r="W325" s="213"/>
      <c r="X325" s="214">
        <f>IF($D$18="YES", (W325), (0))</f>
        <v>0</v>
      </c>
      <c r="Y325" s="190"/>
      <c r="Z325" s="186"/>
      <c r="AA325" s="207"/>
      <c r="AB325" s="215"/>
      <c r="AC325" s="190"/>
      <c r="AD325" s="156">
        <f t="shared" ref="AD325:AD327" si="2009">SUM(N325,O325,Q325,R325,T325,U325,W325,X325)</f>
        <v>0</v>
      </c>
      <c r="AE325" s="156"/>
      <c r="AF325" s="117"/>
      <c r="AG325" s="156"/>
      <c r="AH325" s="355"/>
      <c r="AI325" s="368">
        <f t="shared" ref="AI325:AI327" si="2010">N325*G325</f>
        <v>0</v>
      </c>
      <c r="AJ325" s="354"/>
      <c r="AK325" s="368">
        <f t="shared" ref="AK325:AK327" si="2011">Q325*G325</f>
        <v>0</v>
      </c>
      <c r="AL325" s="354"/>
      <c r="AM325" s="368">
        <f t="shared" ref="AM325:AM327" si="2012">T325*G325</f>
        <v>0</v>
      </c>
      <c r="AN325" s="354"/>
      <c r="AO325" s="368">
        <f t="shared" ref="AO325:AO327" si="2013">W325*G325</f>
        <v>0</v>
      </c>
      <c r="AP325" s="354"/>
      <c r="AQ325" s="368">
        <f t="shared" ref="AQ325:AQ327" si="2014">SUM(AI325,AK325,AM325,AO325)</f>
        <v>0</v>
      </c>
      <c r="AR325" s="354"/>
      <c r="AS325" s="354"/>
      <c r="AT325" s="369">
        <f t="shared" ref="AT325:AT327" si="2015">(N325*G325)*F325</f>
        <v>0</v>
      </c>
      <c r="AU325" s="354"/>
      <c r="AV325" s="369">
        <f t="shared" ref="AV325:AV327" si="2016">(Q325*G325)*F325</f>
        <v>0</v>
      </c>
      <c r="AW325" s="354"/>
      <c r="AX325" s="369">
        <f t="shared" ref="AX325:AX327" si="2017">(T325*G325)*F325</f>
        <v>0</v>
      </c>
      <c r="AY325" s="354"/>
      <c r="AZ325" s="369">
        <f t="shared" ref="AZ325:AZ327" si="2018">(W325*G325)*F325</f>
        <v>0</v>
      </c>
      <c r="BA325" s="354"/>
      <c r="BB325" s="369">
        <f t="shared" ref="BB325:BB327" si="2019">SUM(AS325:BA325)</f>
        <v>0</v>
      </c>
      <c r="BC325" s="150"/>
      <c r="BD325" s="116"/>
      <c r="BE325" s="367"/>
      <c r="BF325" s="367"/>
      <c r="BG325" s="367"/>
      <c r="BH325" s="367"/>
      <c r="BI325" s="367"/>
      <c r="BJ325" s="367"/>
      <c r="BK325" s="367">
        <f t="shared" ref="BK325:BK327" si="2020">IF($N$18&lt;BK$24,0,IF($N$18&gt;BK$25,0,$BE325))</f>
        <v>0</v>
      </c>
      <c r="BL325" s="367">
        <f t="shared" ref="BL325:BL327" si="2021">IF($N$18&lt;BL$24,0,IF($N$18&gt;BL$25,0,$BF325))</f>
        <v>0</v>
      </c>
      <c r="BM325" s="367">
        <f t="shared" ref="BM325:BM327" si="2022">IF($N$18&lt;BM$24,0,IF($N$18&gt;BM$25,0,$BG325))</f>
        <v>0</v>
      </c>
      <c r="BN325" s="367">
        <f t="shared" ref="BN325:BN327" si="2023">IF($N$18&lt;BN$24,0,IF($N$18&gt;BN$25,0,$BH325))</f>
        <v>0</v>
      </c>
      <c r="BO325" s="367">
        <f t="shared" ref="BO325:BO327" si="2024">IF($N$18&lt;BO$24,0,IF($N$18&gt;BO$25,0,$BI325))</f>
        <v>0</v>
      </c>
      <c r="BP325" s="367">
        <f t="shared" ref="BP325:BP327" si="2025">IF($N$18&lt;BP$24,0,IF($N$18&gt;BP$25,0,$BJ325))</f>
        <v>0</v>
      </c>
      <c r="BQ325" s="383">
        <f t="shared" ref="BQ325:BQ327" si="2026">SUM(BK325:BP325)</f>
        <v>0</v>
      </c>
      <c r="BR325" s="146"/>
      <c r="BS325" s="441" t="s">
        <v>90</v>
      </c>
      <c r="BT325" s="116"/>
      <c r="BU325" s="116"/>
      <c r="BV325" s="116"/>
      <c r="BW325" s="116"/>
      <c r="BX325" s="116"/>
      <c r="BY325" s="116"/>
      <c r="BZ325" s="116"/>
      <c r="CA325" s="116"/>
      <c r="CB325" s="116"/>
      <c r="CC325" s="116"/>
      <c r="CD325" s="116"/>
      <c r="CE325" s="116"/>
      <c r="CF325" s="116"/>
      <c r="CG325" s="116"/>
      <c r="CH325" s="116"/>
      <c r="CI325" s="116"/>
      <c r="CJ325" s="116"/>
      <c r="CK325" s="116"/>
      <c r="CL325" s="116"/>
      <c r="CM325" s="116"/>
      <c r="CN325" s="116"/>
      <c r="CO325" s="116"/>
      <c r="CP325" s="116"/>
      <c r="CQ325" s="116"/>
      <c r="CR325" s="116"/>
      <c r="CS325" s="116"/>
      <c r="CT325" s="116"/>
      <c r="CU325" s="116"/>
      <c r="CV325" s="116"/>
      <c r="CW325" s="116"/>
      <c r="CX325" s="116"/>
      <c r="CY325" s="116"/>
      <c r="CZ325" s="116"/>
      <c r="DA325" s="116"/>
      <c r="DB325" s="116"/>
      <c r="DC325" s="116"/>
      <c r="DD325" s="116"/>
      <c r="DE325" s="116"/>
      <c r="DF325" s="116"/>
      <c r="DG325" s="116"/>
      <c r="DH325" s="116"/>
      <c r="DI325" s="116"/>
      <c r="DJ325" s="116"/>
      <c r="DK325" s="116"/>
      <c r="DL325" s="116"/>
      <c r="DM325" s="116"/>
      <c r="DN325" s="116"/>
      <c r="DO325" s="116"/>
      <c r="DP325" s="116"/>
      <c r="DQ325" s="116"/>
      <c r="DR325" s="116"/>
      <c r="DS325" s="116"/>
      <c r="DT325" s="116"/>
      <c r="DU325" s="116"/>
      <c r="DV325" s="116"/>
      <c r="DW325" s="116"/>
      <c r="DX325" s="116"/>
      <c r="DY325" s="116"/>
      <c r="DZ325" s="116"/>
      <c r="EA325" s="116"/>
    </row>
    <row r="326" spans="1:131" ht="11.25" customHeight="1" x14ac:dyDescent="0.15">
      <c r="A326" s="113" t="s">
        <v>419</v>
      </c>
      <c r="B326" s="124" t="s">
        <v>420</v>
      </c>
      <c r="C326" s="127"/>
      <c r="D326" s="112" t="str">
        <f>BS326</f>
        <v>S/O</v>
      </c>
      <c r="E326" s="710" t="s">
        <v>89</v>
      </c>
      <c r="F326" s="711">
        <f t="shared" si="2008"/>
        <v>0</v>
      </c>
      <c r="G326" s="132">
        <v>30</v>
      </c>
      <c r="H326" s="210"/>
      <c r="I326" s="228">
        <v>4509865</v>
      </c>
      <c r="J326" s="212"/>
      <c r="K326" s="552"/>
      <c r="L326" s="553"/>
      <c r="M326" s="212"/>
      <c r="N326" s="213"/>
      <c r="O326" s="214">
        <f>IF($D$18="YES", (N326), (0))</f>
        <v>0</v>
      </c>
      <c r="P326" s="190"/>
      <c r="Q326" s="213"/>
      <c r="R326" s="214">
        <f>IF($D$18="YES", (Q326), (0))</f>
        <v>0</v>
      </c>
      <c r="S326" s="190"/>
      <c r="T326" s="213"/>
      <c r="U326" s="214">
        <f>IF($D$18="YES", (T326), (0))</f>
        <v>0</v>
      </c>
      <c r="V326" s="190"/>
      <c r="W326" s="213"/>
      <c r="X326" s="214">
        <f>IF($D$18="YES", (W326), (0))</f>
        <v>0</v>
      </c>
      <c r="Y326" s="190"/>
      <c r="Z326" s="186"/>
      <c r="AA326" s="207"/>
      <c r="AB326" s="215"/>
      <c r="AC326" s="190"/>
      <c r="AD326" s="156">
        <f t="shared" si="2009"/>
        <v>0</v>
      </c>
      <c r="AE326" s="156"/>
      <c r="AF326" s="117"/>
      <c r="AG326" s="156"/>
      <c r="AH326" s="355"/>
      <c r="AI326" s="368">
        <f t="shared" si="2010"/>
        <v>0</v>
      </c>
      <c r="AJ326" s="354"/>
      <c r="AK326" s="368">
        <f t="shared" si="2011"/>
        <v>0</v>
      </c>
      <c r="AL326" s="354"/>
      <c r="AM326" s="368">
        <f t="shared" si="2012"/>
        <v>0</v>
      </c>
      <c r="AN326" s="354"/>
      <c r="AO326" s="368">
        <f t="shared" si="2013"/>
        <v>0</v>
      </c>
      <c r="AP326" s="354"/>
      <c r="AQ326" s="368">
        <f t="shared" si="2014"/>
        <v>0</v>
      </c>
      <c r="AR326" s="354"/>
      <c r="AS326" s="354"/>
      <c r="AT326" s="369">
        <f t="shared" si="2015"/>
        <v>0</v>
      </c>
      <c r="AU326" s="354"/>
      <c r="AV326" s="369">
        <f t="shared" si="2016"/>
        <v>0</v>
      </c>
      <c r="AW326" s="354"/>
      <c r="AX326" s="369">
        <f t="shared" si="2017"/>
        <v>0</v>
      </c>
      <c r="AY326" s="354"/>
      <c r="AZ326" s="369">
        <f t="shared" si="2018"/>
        <v>0</v>
      </c>
      <c r="BA326" s="354"/>
      <c r="BB326" s="369">
        <f t="shared" si="2019"/>
        <v>0</v>
      </c>
      <c r="BC326" s="150"/>
      <c r="BD326" s="116"/>
      <c r="BE326" s="367"/>
      <c r="BF326" s="367"/>
      <c r="BG326" s="367"/>
      <c r="BH326" s="367"/>
      <c r="BI326" s="367"/>
      <c r="BJ326" s="367"/>
      <c r="BK326" s="367">
        <f t="shared" si="2020"/>
        <v>0</v>
      </c>
      <c r="BL326" s="367">
        <f t="shared" si="2021"/>
        <v>0</v>
      </c>
      <c r="BM326" s="367">
        <f t="shared" si="2022"/>
        <v>0</v>
      </c>
      <c r="BN326" s="367">
        <f t="shared" si="2023"/>
        <v>0</v>
      </c>
      <c r="BO326" s="367">
        <f t="shared" si="2024"/>
        <v>0</v>
      </c>
      <c r="BP326" s="367">
        <f t="shared" si="2025"/>
        <v>0</v>
      </c>
      <c r="BQ326" s="383">
        <f t="shared" si="2026"/>
        <v>0</v>
      </c>
      <c r="BR326" s="146"/>
      <c r="BS326" s="441" t="s">
        <v>90</v>
      </c>
      <c r="BT326" s="116"/>
      <c r="BU326" s="116"/>
      <c r="BV326" s="116"/>
      <c r="BW326" s="116"/>
      <c r="BX326" s="116"/>
      <c r="BY326" s="116"/>
      <c r="BZ326" s="116"/>
      <c r="CA326" s="116"/>
      <c r="CB326" s="116"/>
      <c r="CC326" s="116"/>
      <c r="CD326" s="116"/>
      <c r="CE326" s="116"/>
      <c r="CF326" s="116"/>
      <c r="CG326" s="116"/>
      <c r="CH326" s="116"/>
      <c r="CI326" s="116"/>
      <c r="CJ326" s="116"/>
      <c r="CK326" s="116"/>
      <c r="CL326" s="116"/>
      <c r="CM326" s="116"/>
      <c r="CN326" s="116"/>
      <c r="CO326" s="116"/>
      <c r="CP326" s="116"/>
      <c r="CQ326" s="116"/>
      <c r="CR326" s="116"/>
      <c r="CS326" s="116"/>
      <c r="CT326" s="116"/>
      <c r="CU326" s="116"/>
      <c r="CV326" s="116"/>
      <c r="CW326" s="116"/>
      <c r="CX326" s="116"/>
      <c r="CY326" s="116"/>
      <c r="CZ326" s="116"/>
      <c r="DA326" s="116"/>
      <c r="DB326" s="116"/>
      <c r="DC326" s="116"/>
      <c r="DD326" s="116"/>
      <c r="DE326" s="116"/>
      <c r="DF326" s="116"/>
      <c r="DG326" s="116"/>
      <c r="DH326" s="116"/>
      <c r="DI326" s="116"/>
      <c r="DJ326" s="116"/>
      <c r="DK326" s="116"/>
      <c r="DL326" s="116"/>
      <c r="DM326" s="116"/>
      <c r="DN326" s="116"/>
      <c r="DO326" s="116"/>
      <c r="DP326" s="116"/>
      <c r="DQ326" s="116"/>
      <c r="DR326" s="116"/>
      <c r="DS326" s="116"/>
      <c r="DT326" s="116"/>
      <c r="DU326" s="116"/>
      <c r="DV326" s="116"/>
      <c r="DW326" s="116"/>
      <c r="DX326" s="116"/>
      <c r="DY326" s="116"/>
      <c r="DZ326" s="116"/>
      <c r="EA326" s="116"/>
    </row>
    <row r="327" spans="1:131" ht="11.25" customHeight="1" x14ac:dyDescent="0.15">
      <c r="A327" s="113" t="s">
        <v>421</v>
      </c>
      <c r="B327" s="124"/>
      <c r="C327" s="127"/>
      <c r="D327" s="112" t="str">
        <f>BS327</f>
        <v>S/O</v>
      </c>
      <c r="E327" s="710" t="s">
        <v>89</v>
      </c>
      <c r="F327" s="711">
        <f t="shared" si="2008"/>
        <v>0</v>
      </c>
      <c r="G327" s="132">
        <v>30</v>
      </c>
      <c r="H327" s="210"/>
      <c r="I327" s="228">
        <v>4509855</v>
      </c>
      <c r="J327" s="212"/>
      <c r="K327" s="552"/>
      <c r="L327" s="553"/>
      <c r="M327" s="212"/>
      <c r="N327" s="213"/>
      <c r="O327" s="214">
        <f>IF($D$18="YES", (N327), (0))</f>
        <v>0</v>
      </c>
      <c r="P327" s="190"/>
      <c r="Q327" s="213"/>
      <c r="R327" s="214">
        <f>IF($D$18="YES", (Q327), (0))</f>
        <v>0</v>
      </c>
      <c r="S327" s="190"/>
      <c r="T327" s="213"/>
      <c r="U327" s="214">
        <f>IF($D$18="YES", (T327), (0))</f>
        <v>0</v>
      </c>
      <c r="V327" s="190"/>
      <c r="W327" s="213"/>
      <c r="X327" s="214">
        <f>IF($D$18="YES", (W327), (0))</f>
        <v>0</v>
      </c>
      <c r="Y327" s="190"/>
      <c r="Z327" s="190"/>
      <c r="AA327" s="207"/>
      <c r="AB327" s="208"/>
      <c r="AC327" s="190"/>
      <c r="AD327" s="156">
        <f t="shared" si="2009"/>
        <v>0</v>
      </c>
      <c r="AE327" s="146"/>
      <c r="AF327" s="117"/>
      <c r="AG327" s="156"/>
      <c r="AH327" s="355"/>
      <c r="AI327" s="368">
        <f t="shared" si="2010"/>
        <v>0</v>
      </c>
      <c r="AJ327" s="354"/>
      <c r="AK327" s="368">
        <f t="shared" si="2011"/>
        <v>0</v>
      </c>
      <c r="AL327" s="354"/>
      <c r="AM327" s="368">
        <f t="shared" si="2012"/>
        <v>0</v>
      </c>
      <c r="AN327" s="354"/>
      <c r="AO327" s="368">
        <f t="shared" si="2013"/>
        <v>0</v>
      </c>
      <c r="AP327" s="354"/>
      <c r="AQ327" s="368">
        <f t="shared" si="2014"/>
        <v>0</v>
      </c>
      <c r="AR327" s="354"/>
      <c r="AS327" s="354"/>
      <c r="AT327" s="369">
        <f t="shared" si="2015"/>
        <v>0</v>
      </c>
      <c r="AU327" s="354"/>
      <c r="AV327" s="369">
        <f t="shared" si="2016"/>
        <v>0</v>
      </c>
      <c r="AW327" s="354"/>
      <c r="AX327" s="369">
        <f t="shared" si="2017"/>
        <v>0</v>
      </c>
      <c r="AY327" s="354"/>
      <c r="AZ327" s="369">
        <f t="shared" si="2018"/>
        <v>0</v>
      </c>
      <c r="BA327" s="354"/>
      <c r="BB327" s="369">
        <f t="shared" si="2019"/>
        <v>0</v>
      </c>
      <c r="BC327" s="150"/>
      <c r="BD327" s="116"/>
      <c r="BE327" s="367"/>
      <c r="BF327" s="367"/>
      <c r="BG327" s="367"/>
      <c r="BH327" s="367"/>
      <c r="BI327" s="367"/>
      <c r="BJ327" s="367"/>
      <c r="BK327" s="367">
        <f t="shared" si="2020"/>
        <v>0</v>
      </c>
      <c r="BL327" s="367">
        <f t="shared" si="2021"/>
        <v>0</v>
      </c>
      <c r="BM327" s="367">
        <f t="shared" si="2022"/>
        <v>0</v>
      </c>
      <c r="BN327" s="367">
        <f t="shared" si="2023"/>
        <v>0</v>
      </c>
      <c r="BO327" s="367">
        <f t="shared" si="2024"/>
        <v>0</v>
      </c>
      <c r="BP327" s="367">
        <f t="shared" si="2025"/>
        <v>0</v>
      </c>
      <c r="BQ327" s="383">
        <f t="shared" si="2026"/>
        <v>0</v>
      </c>
      <c r="BR327" s="146"/>
      <c r="BS327" s="441" t="s">
        <v>90</v>
      </c>
      <c r="BT327" s="116"/>
      <c r="BU327" s="116"/>
      <c r="BV327" s="116"/>
      <c r="BW327" s="116"/>
      <c r="BX327" s="116"/>
      <c r="BY327" s="116"/>
      <c r="BZ327" s="116"/>
      <c r="CA327" s="116"/>
      <c r="CB327" s="116"/>
      <c r="CC327" s="116"/>
      <c r="CD327" s="116"/>
      <c r="CE327" s="116"/>
      <c r="CF327" s="116"/>
      <c r="CG327" s="116"/>
      <c r="CH327" s="116"/>
      <c r="CI327" s="116"/>
      <c r="CJ327" s="116"/>
      <c r="CK327" s="116"/>
      <c r="CL327" s="116"/>
      <c r="CM327" s="116"/>
      <c r="CN327" s="116"/>
      <c r="CO327" s="116"/>
      <c r="CP327" s="116"/>
      <c r="CQ327" s="116"/>
      <c r="CR327" s="116"/>
      <c r="CS327" s="116"/>
      <c r="CT327" s="116"/>
      <c r="CU327" s="116"/>
      <c r="CV327" s="116"/>
      <c r="CW327" s="116"/>
      <c r="CX327" s="116"/>
      <c r="CY327" s="116"/>
      <c r="CZ327" s="116"/>
      <c r="DA327" s="116"/>
      <c r="DB327" s="116"/>
      <c r="DC327" s="116"/>
      <c r="DD327" s="116"/>
      <c r="DE327" s="116"/>
      <c r="DF327" s="116"/>
      <c r="DG327" s="116"/>
      <c r="DH327" s="116"/>
      <c r="DI327" s="116"/>
      <c r="DJ327" s="116"/>
      <c r="DK327" s="116"/>
      <c r="DL327" s="116"/>
      <c r="DM327" s="116"/>
      <c r="DN327" s="116"/>
      <c r="DO327" s="116"/>
      <c r="DP327" s="116"/>
      <c r="DQ327" s="116"/>
      <c r="DR327" s="116"/>
      <c r="DS327" s="116"/>
      <c r="DT327" s="116"/>
      <c r="DU327" s="116"/>
      <c r="DV327" s="116"/>
      <c r="DW327" s="116"/>
      <c r="DX327" s="116"/>
      <c r="DY327" s="116"/>
      <c r="DZ327" s="116"/>
      <c r="EA327" s="116"/>
    </row>
    <row r="328" spans="1:131" ht="11.25" customHeight="1" x14ac:dyDescent="0.15">
      <c r="A328" s="126" t="s">
        <v>422</v>
      </c>
      <c r="B328" s="205"/>
      <c r="C328" s="133"/>
      <c r="D328" s="406"/>
      <c r="E328" s="710"/>
      <c r="F328" s="711"/>
      <c r="G328" s="217"/>
      <c r="H328" s="206"/>
      <c r="I328" s="218"/>
      <c r="J328" s="156"/>
      <c r="K328" s="219"/>
      <c r="L328" s="219"/>
      <c r="M328" s="156"/>
      <c r="N328" s="156"/>
      <c r="O328" s="220"/>
      <c r="P328" s="190"/>
      <c r="Q328" s="156"/>
      <c r="R328" s="220"/>
      <c r="S328" s="190"/>
      <c r="T328" s="156"/>
      <c r="U328" s="220"/>
      <c r="V328" s="190"/>
      <c r="W328" s="156"/>
      <c r="X328" s="220"/>
      <c r="Y328" s="190"/>
      <c r="Z328" s="186"/>
      <c r="AA328" s="207"/>
      <c r="AB328" s="215"/>
      <c r="AC328" s="190"/>
      <c r="AD328" s="156">
        <f>SUM(AD329:AD330)</f>
        <v>0</v>
      </c>
      <c r="AE328" s="156"/>
      <c r="AF328" s="117"/>
      <c r="AG328" s="156"/>
      <c r="AH328" s="355"/>
      <c r="AI328" s="368"/>
      <c r="AJ328" s="354"/>
      <c r="AK328" s="368"/>
      <c r="AL328" s="354"/>
      <c r="AM328" s="368"/>
      <c r="AN328" s="354"/>
      <c r="AO328" s="368"/>
      <c r="AP328" s="354"/>
      <c r="AQ328" s="368"/>
      <c r="AR328" s="354"/>
      <c r="AS328" s="354"/>
      <c r="AT328" s="369"/>
      <c r="AU328" s="354"/>
      <c r="AV328" s="369"/>
      <c r="AW328" s="354"/>
      <c r="AX328" s="369"/>
      <c r="AY328" s="354"/>
      <c r="AZ328" s="369"/>
      <c r="BA328" s="354"/>
      <c r="BB328" s="369"/>
      <c r="BC328" s="150"/>
      <c r="BD328" s="116"/>
      <c r="BE328" s="367"/>
      <c r="BF328" s="367"/>
      <c r="BG328" s="367"/>
      <c r="BH328" s="367"/>
      <c r="BI328" s="367"/>
      <c r="BJ328" s="367"/>
      <c r="BK328" s="367"/>
      <c r="BL328" s="367"/>
      <c r="BM328" s="367"/>
      <c r="BN328" s="367"/>
      <c r="BO328" s="367"/>
      <c r="BP328" s="367"/>
      <c r="BQ328" s="383"/>
      <c r="BR328" s="146"/>
      <c r="BS328" s="441" t="e">
        <v>#N/A</v>
      </c>
      <c r="BT328" s="116"/>
      <c r="BU328" s="116"/>
      <c r="BV328" s="116"/>
      <c r="BW328" s="116"/>
      <c r="BX328" s="116"/>
      <c r="BY328" s="116"/>
      <c r="BZ328" s="116"/>
      <c r="CA328" s="116"/>
      <c r="CB328" s="116"/>
      <c r="CC328" s="116"/>
      <c r="CD328" s="116"/>
      <c r="CE328" s="116"/>
      <c r="CF328" s="116"/>
      <c r="CG328" s="116"/>
      <c r="CH328" s="116"/>
      <c r="CI328" s="116"/>
      <c r="CJ328" s="116"/>
      <c r="CK328" s="116"/>
      <c r="CL328" s="116"/>
      <c r="CM328" s="116"/>
      <c r="CN328" s="116"/>
      <c r="CO328" s="116"/>
      <c r="CP328" s="116"/>
      <c r="CQ328" s="116"/>
      <c r="CR328" s="116"/>
      <c r="CS328" s="116"/>
      <c r="CT328" s="116"/>
      <c r="CU328" s="116"/>
      <c r="CV328" s="116"/>
      <c r="CW328" s="116"/>
      <c r="CX328" s="116"/>
      <c r="CY328" s="116"/>
      <c r="CZ328" s="116"/>
      <c r="DA328" s="116"/>
      <c r="DB328" s="116"/>
      <c r="DC328" s="116"/>
      <c r="DD328" s="116"/>
      <c r="DE328" s="116"/>
      <c r="DF328" s="116"/>
      <c r="DG328" s="116"/>
      <c r="DH328" s="116"/>
      <c r="DI328" s="116"/>
      <c r="DJ328" s="116"/>
      <c r="DK328" s="116"/>
      <c r="DL328" s="116"/>
      <c r="DM328" s="116"/>
      <c r="DN328" s="116"/>
      <c r="DO328" s="116"/>
      <c r="DP328" s="116"/>
      <c r="DQ328" s="116"/>
      <c r="DR328" s="116"/>
      <c r="DS328" s="116"/>
      <c r="DT328" s="116"/>
      <c r="DU328" s="116"/>
      <c r="DV328" s="116"/>
      <c r="DW328" s="116"/>
      <c r="DX328" s="116"/>
      <c r="DY328" s="116"/>
      <c r="DZ328" s="116"/>
      <c r="EA328" s="116"/>
    </row>
    <row r="329" spans="1:131" ht="11.25" customHeight="1" x14ac:dyDescent="0.15">
      <c r="A329" s="113" t="s">
        <v>423</v>
      </c>
      <c r="B329" s="124"/>
      <c r="C329" s="127"/>
      <c r="D329" s="112" t="str">
        <f>BS329</f>
        <v>S/O</v>
      </c>
      <c r="E329" s="710" t="s">
        <v>89</v>
      </c>
      <c r="F329" s="711">
        <f t="shared" ref="F329:F330" si="2027">BQ329</f>
        <v>0</v>
      </c>
      <c r="G329" s="132">
        <v>30</v>
      </c>
      <c r="H329" s="210"/>
      <c r="I329" s="211">
        <v>4509934</v>
      </c>
      <c r="J329" s="212"/>
      <c r="K329" s="552"/>
      <c r="L329" s="553"/>
      <c r="M329" s="212"/>
      <c r="N329" s="213"/>
      <c r="O329" s="214">
        <f>IF($D$18="YES", (N329), (0))</f>
        <v>0</v>
      </c>
      <c r="P329" s="190"/>
      <c r="Q329" s="213"/>
      <c r="R329" s="214">
        <f>IF($D$18="YES", (Q329), (0))</f>
        <v>0</v>
      </c>
      <c r="S329" s="190"/>
      <c r="T329" s="213"/>
      <c r="U329" s="214">
        <f>IF($D$18="YES", (T329), (0))</f>
        <v>0</v>
      </c>
      <c r="V329" s="190"/>
      <c r="W329" s="213"/>
      <c r="X329" s="214">
        <f>IF($D$18="YES", (W329), (0))</f>
        <v>0</v>
      </c>
      <c r="Y329" s="190"/>
      <c r="Z329" s="186"/>
      <c r="AA329" s="207"/>
      <c r="AB329" s="215"/>
      <c r="AC329" s="190"/>
      <c r="AD329" s="156">
        <f t="shared" ref="AD329:AD330" si="2028">SUM(N329,O329,Q329,R329,T329,U329,W329,X329)</f>
        <v>0</v>
      </c>
      <c r="AE329" s="156"/>
      <c r="AF329" s="117"/>
      <c r="AG329" s="156"/>
      <c r="AH329" s="355"/>
      <c r="AI329" s="368">
        <f t="shared" ref="AI329:AI330" si="2029">N329*G329</f>
        <v>0</v>
      </c>
      <c r="AJ329" s="354"/>
      <c r="AK329" s="368">
        <f t="shared" ref="AK329:AK330" si="2030">Q329*G329</f>
        <v>0</v>
      </c>
      <c r="AL329" s="354"/>
      <c r="AM329" s="368">
        <f t="shared" ref="AM329:AM330" si="2031">T329*G329</f>
        <v>0</v>
      </c>
      <c r="AN329" s="354"/>
      <c r="AO329" s="368">
        <f t="shared" ref="AO329:AO330" si="2032">W329*G329</f>
        <v>0</v>
      </c>
      <c r="AP329" s="354"/>
      <c r="AQ329" s="368">
        <f t="shared" ref="AQ329:AQ398" si="2033">SUM(AI329,AK329,AM329,AO329)</f>
        <v>0</v>
      </c>
      <c r="AR329" s="354"/>
      <c r="AS329" s="354"/>
      <c r="AT329" s="369">
        <f t="shared" ref="AT329:AT330" si="2034">(N329*G329)*F329</f>
        <v>0</v>
      </c>
      <c r="AU329" s="354"/>
      <c r="AV329" s="369">
        <f t="shared" ref="AV329:AV330" si="2035">(Q329*G329)*F329</f>
        <v>0</v>
      </c>
      <c r="AW329" s="354"/>
      <c r="AX329" s="369">
        <f t="shared" ref="AX329:AX330" si="2036">(T329*G329)*F329</f>
        <v>0</v>
      </c>
      <c r="AY329" s="354"/>
      <c r="AZ329" s="369">
        <f t="shared" ref="AZ329:AZ330" si="2037">(W329*G329)*F329</f>
        <v>0</v>
      </c>
      <c r="BA329" s="354"/>
      <c r="BB329" s="369">
        <f t="shared" ref="BB329:BB330" si="2038">SUM(AS329:BA329)</f>
        <v>0</v>
      </c>
      <c r="BC329" s="150"/>
      <c r="BD329" s="116"/>
      <c r="BE329" s="367"/>
      <c r="BF329" s="367"/>
      <c r="BG329" s="367"/>
      <c r="BH329" s="367"/>
      <c r="BI329" s="367"/>
      <c r="BJ329" s="367"/>
      <c r="BK329" s="367">
        <f t="shared" ref="BK329:BK330" si="2039">IF($N$18&lt;BK$24,0,IF($N$18&gt;BK$25,0,$BE329))</f>
        <v>0</v>
      </c>
      <c r="BL329" s="367">
        <f t="shared" ref="BL329:BL330" si="2040">IF($N$18&lt;BL$24,0,IF($N$18&gt;BL$25,0,$BF329))</f>
        <v>0</v>
      </c>
      <c r="BM329" s="367">
        <f t="shared" ref="BM329:BM330" si="2041">IF($N$18&lt;BM$24,0,IF($N$18&gt;BM$25,0,$BG329))</f>
        <v>0</v>
      </c>
      <c r="BN329" s="367">
        <f t="shared" ref="BN329:BN330" si="2042">IF($N$18&lt;BN$24,0,IF($N$18&gt;BN$25,0,$BH329))</f>
        <v>0</v>
      </c>
      <c r="BO329" s="367">
        <f t="shared" ref="BO329:BO330" si="2043">IF($N$18&lt;BO$24,0,IF($N$18&gt;BO$25,0,$BI329))</f>
        <v>0</v>
      </c>
      <c r="BP329" s="367">
        <f t="shared" ref="BP329:BP330" si="2044">IF($N$18&lt;BP$24,0,IF($N$18&gt;BP$25,0,$BJ329))</f>
        <v>0</v>
      </c>
      <c r="BQ329" s="383">
        <f t="shared" ref="BQ329:BQ330" si="2045">SUM(BK329:BP329)</f>
        <v>0</v>
      </c>
      <c r="BR329" s="146"/>
      <c r="BS329" s="441" t="s">
        <v>90</v>
      </c>
      <c r="BT329" s="116"/>
      <c r="BU329" s="116"/>
      <c r="BV329" s="116"/>
      <c r="BW329" s="116"/>
      <c r="BX329" s="116"/>
      <c r="BY329" s="116"/>
      <c r="BZ329" s="116"/>
      <c r="CA329" s="116"/>
      <c r="CB329" s="116"/>
      <c r="CC329" s="116"/>
      <c r="CD329" s="116"/>
      <c r="CE329" s="116"/>
      <c r="CF329" s="116"/>
      <c r="CG329" s="116"/>
      <c r="CH329" s="116"/>
      <c r="CI329" s="116"/>
      <c r="CJ329" s="116"/>
      <c r="CK329" s="116"/>
      <c r="CL329" s="116"/>
      <c r="CM329" s="116"/>
      <c r="CN329" s="116"/>
      <c r="CO329" s="116"/>
      <c r="CP329" s="116"/>
      <c r="CQ329" s="116"/>
      <c r="CR329" s="116"/>
      <c r="CS329" s="116"/>
      <c r="CT329" s="116"/>
      <c r="CU329" s="116"/>
      <c r="CV329" s="116"/>
      <c r="CW329" s="116"/>
      <c r="CX329" s="116"/>
      <c r="CY329" s="116"/>
      <c r="CZ329" s="116"/>
      <c r="DA329" s="116"/>
      <c r="DB329" s="116"/>
      <c r="DC329" s="116"/>
      <c r="DD329" s="116"/>
      <c r="DE329" s="116"/>
      <c r="DF329" s="116"/>
      <c r="DG329" s="116"/>
      <c r="DH329" s="116"/>
      <c r="DI329" s="116"/>
      <c r="DJ329" s="116"/>
      <c r="DK329" s="116"/>
      <c r="DL329" s="116"/>
      <c r="DM329" s="116"/>
      <c r="DN329" s="116"/>
      <c r="DO329" s="116"/>
      <c r="DP329" s="116"/>
      <c r="DQ329" s="116"/>
      <c r="DR329" s="116"/>
      <c r="DS329" s="116"/>
      <c r="DT329" s="116"/>
      <c r="DU329" s="116"/>
      <c r="DV329" s="116"/>
      <c r="DW329" s="116"/>
      <c r="DX329" s="116"/>
      <c r="DY329" s="116"/>
      <c r="DZ329" s="116"/>
      <c r="EA329" s="116"/>
    </row>
    <row r="330" spans="1:131" ht="11.25" customHeight="1" x14ac:dyDescent="0.15">
      <c r="A330" s="113" t="s">
        <v>424</v>
      </c>
      <c r="B330" s="124" t="s">
        <v>425</v>
      </c>
      <c r="C330" s="127"/>
      <c r="D330" s="112" t="str">
        <f>BS330</f>
        <v>S/O</v>
      </c>
      <c r="E330" s="710" t="s">
        <v>89</v>
      </c>
      <c r="F330" s="711">
        <f t="shared" si="2027"/>
        <v>0</v>
      </c>
      <c r="G330" s="209">
        <v>30</v>
      </c>
      <c r="H330" s="210"/>
      <c r="I330" s="211">
        <v>4509975</v>
      </c>
      <c r="J330" s="212"/>
      <c r="K330" s="552"/>
      <c r="L330" s="553"/>
      <c r="M330" s="212"/>
      <c r="N330" s="213"/>
      <c r="O330" s="214">
        <f>IF($D$18="YES", (N330), (0))</f>
        <v>0</v>
      </c>
      <c r="P330" s="190"/>
      <c r="Q330" s="213"/>
      <c r="R330" s="214">
        <f>IF($D$18="YES", (Q330), (0))</f>
        <v>0</v>
      </c>
      <c r="S330" s="190"/>
      <c r="T330" s="213"/>
      <c r="U330" s="214">
        <f>IF($D$18="YES", (T330), (0))</f>
        <v>0</v>
      </c>
      <c r="V330" s="190"/>
      <c r="W330" s="213"/>
      <c r="X330" s="214">
        <f>IF($D$18="YES", (W330), (0))</f>
        <v>0</v>
      </c>
      <c r="Y330" s="190"/>
      <c r="Z330" s="190"/>
      <c r="AA330" s="207"/>
      <c r="AB330" s="208"/>
      <c r="AC330" s="190"/>
      <c r="AD330" s="156">
        <f t="shared" si="2028"/>
        <v>0</v>
      </c>
      <c r="AE330" s="156"/>
      <c r="AF330" s="117"/>
      <c r="AG330" s="156"/>
      <c r="AH330" s="355"/>
      <c r="AI330" s="368">
        <f t="shared" si="2029"/>
        <v>0</v>
      </c>
      <c r="AJ330" s="354"/>
      <c r="AK330" s="368">
        <f t="shared" si="2030"/>
        <v>0</v>
      </c>
      <c r="AL330" s="354"/>
      <c r="AM330" s="368">
        <f t="shared" si="2031"/>
        <v>0</v>
      </c>
      <c r="AN330" s="354"/>
      <c r="AO330" s="368">
        <f t="shared" si="2032"/>
        <v>0</v>
      </c>
      <c r="AP330" s="354"/>
      <c r="AQ330" s="368">
        <f t="shared" si="2033"/>
        <v>0</v>
      </c>
      <c r="AR330" s="354"/>
      <c r="AS330" s="354"/>
      <c r="AT330" s="369">
        <f t="shared" si="2034"/>
        <v>0</v>
      </c>
      <c r="AU330" s="354"/>
      <c r="AV330" s="369">
        <f t="shared" si="2035"/>
        <v>0</v>
      </c>
      <c r="AW330" s="354"/>
      <c r="AX330" s="369">
        <f t="shared" si="2036"/>
        <v>0</v>
      </c>
      <c r="AY330" s="354"/>
      <c r="AZ330" s="369">
        <f t="shared" si="2037"/>
        <v>0</v>
      </c>
      <c r="BA330" s="354"/>
      <c r="BB330" s="369">
        <f t="shared" si="2038"/>
        <v>0</v>
      </c>
      <c r="BC330" s="150"/>
      <c r="BD330" s="116"/>
      <c r="BE330" s="367"/>
      <c r="BF330" s="367"/>
      <c r="BG330" s="367"/>
      <c r="BH330" s="367"/>
      <c r="BI330" s="367"/>
      <c r="BJ330" s="367"/>
      <c r="BK330" s="367">
        <f t="shared" si="2039"/>
        <v>0</v>
      </c>
      <c r="BL330" s="367">
        <f t="shared" si="2040"/>
        <v>0</v>
      </c>
      <c r="BM330" s="367">
        <f t="shared" si="2041"/>
        <v>0</v>
      </c>
      <c r="BN330" s="367">
        <f t="shared" si="2042"/>
        <v>0</v>
      </c>
      <c r="BO330" s="367">
        <f t="shared" si="2043"/>
        <v>0</v>
      </c>
      <c r="BP330" s="367">
        <f t="shared" si="2044"/>
        <v>0</v>
      </c>
      <c r="BQ330" s="383">
        <f t="shared" si="2045"/>
        <v>0</v>
      </c>
      <c r="BR330" s="146"/>
      <c r="BS330" s="441" t="s">
        <v>90</v>
      </c>
      <c r="BT330" s="116"/>
      <c r="BU330" s="116"/>
      <c r="BV330" s="116"/>
      <c r="BW330" s="116"/>
      <c r="BX330" s="116"/>
      <c r="BY330" s="116"/>
      <c r="BZ330" s="116"/>
      <c r="CA330" s="116"/>
      <c r="CB330" s="116"/>
      <c r="CC330" s="116"/>
      <c r="CD330" s="116"/>
      <c r="CE330" s="116"/>
      <c r="CF330" s="116"/>
      <c r="CG330" s="116"/>
      <c r="CH330" s="116"/>
      <c r="CI330" s="116"/>
      <c r="CJ330" s="116"/>
      <c r="CK330" s="116"/>
      <c r="CL330" s="116"/>
      <c r="CM330" s="116"/>
      <c r="CN330" s="116"/>
      <c r="CO330" s="116"/>
      <c r="CP330" s="116"/>
      <c r="CQ330" s="116"/>
      <c r="CR330" s="116"/>
      <c r="CS330" s="116"/>
      <c r="CT330" s="116"/>
      <c r="CU330" s="116"/>
      <c r="CV330" s="116"/>
      <c r="CW330" s="116"/>
      <c r="CX330" s="116"/>
      <c r="CY330" s="116"/>
      <c r="CZ330" s="116"/>
      <c r="DA330" s="116"/>
      <c r="DB330" s="116"/>
      <c r="DC330" s="116"/>
      <c r="DD330" s="116"/>
      <c r="DE330" s="116"/>
      <c r="DF330" s="116"/>
      <c r="DG330" s="116"/>
      <c r="DH330" s="116"/>
      <c r="DI330" s="116"/>
      <c r="DJ330" s="116"/>
      <c r="DK330" s="116"/>
      <c r="DL330" s="116"/>
      <c r="DM330" s="116"/>
      <c r="DN330" s="116"/>
      <c r="DO330" s="116"/>
      <c r="DP330" s="116"/>
      <c r="DQ330" s="116"/>
      <c r="DR330" s="116"/>
      <c r="DS330" s="116"/>
      <c r="DT330" s="116"/>
      <c r="DU330" s="116"/>
      <c r="DV330" s="116"/>
      <c r="DW330" s="116"/>
      <c r="DX330" s="116"/>
      <c r="DY330" s="116"/>
      <c r="DZ330" s="116"/>
      <c r="EA330" s="116"/>
    </row>
    <row r="331" spans="1:131" ht="11.25" customHeight="1" x14ac:dyDescent="0.15">
      <c r="A331" s="126" t="s">
        <v>426</v>
      </c>
      <c r="B331" s="205"/>
      <c r="C331" s="133"/>
      <c r="D331" s="392"/>
      <c r="E331" s="714"/>
      <c r="F331" s="715"/>
      <c r="G331" s="217"/>
      <c r="H331" s="206"/>
      <c r="I331" s="218"/>
      <c r="J331" s="156"/>
      <c r="K331" s="219"/>
      <c r="L331" s="219"/>
      <c r="M331" s="156"/>
      <c r="N331" s="156"/>
      <c r="O331" s="139"/>
      <c r="P331" s="190"/>
      <c r="Q331" s="156"/>
      <c r="R331" s="139"/>
      <c r="S331" s="190"/>
      <c r="T331" s="156"/>
      <c r="U331" s="139"/>
      <c r="V331" s="190"/>
      <c r="W331" s="156"/>
      <c r="X331" s="139"/>
      <c r="Y331" s="190"/>
      <c r="Z331" s="186"/>
      <c r="AA331" s="207"/>
      <c r="AB331" s="215"/>
      <c r="AC331" s="190"/>
      <c r="AD331" s="156">
        <f>SUM(AD332:AD344)</f>
        <v>0</v>
      </c>
      <c r="AE331" s="156"/>
      <c r="AF331" s="117"/>
      <c r="AG331" s="156"/>
      <c r="AH331" s="355"/>
      <c r="AI331" s="368"/>
      <c r="AJ331" s="354"/>
      <c r="AK331" s="368"/>
      <c r="AL331" s="354"/>
      <c r="AM331" s="368"/>
      <c r="AN331" s="354"/>
      <c r="AO331" s="368"/>
      <c r="AP331" s="354"/>
      <c r="AQ331" s="368"/>
      <c r="AR331" s="354"/>
      <c r="AS331" s="354"/>
      <c r="AT331" s="369"/>
      <c r="AU331" s="354"/>
      <c r="AV331" s="369"/>
      <c r="AW331" s="354"/>
      <c r="AX331" s="369"/>
      <c r="AY331" s="354"/>
      <c r="AZ331" s="369"/>
      <c r="BA331" s="354"/>
      <c r="BB331" s="369"/>
      <c r="BC331" s="150"/>
      <c r="BD331" s="116"/>
      <c r="BE331" s="367"/>
      <c r="BF331" s="367"/>
      <c r="BG331" s="367"/>
      <c r="BH331" s="367"/>
      <c r="BI331" s="367"/>
      <c r="BJ331" s="367"/>
      <c r="BK331" s="367"/>
      <c r="BL331" s="367"/>
      <c r="BM331" s="367"/>
      <c r="BN331" s="367"/>
      <c r="BO331" s="367"/>
      <c r="BP331" s="367"/>
      <c r="BQ331" s="383"/>
      <c r="BR331" s="146"/>
      <c r="BS331" s="441" t="e">
        <v>#N/A</v>
      </c>
      <c r="BT331" s="116"/>
      <c r="BU331" s="116"/>
      <c r="BV331" s="116"/>
      <c r="BW331" s="116"/>
      <c r="BX331" s="116"/>
      <c r="BY331" s="116"/>
      <c r="BZ331" s="116"/>
      <c r="CA331" s="116"/>
      <c r="CB331" s="116"/>
      <c r="CC331" s="116"/>
      <c r="CD331" s="116"/>
      <c r="CE331" s="116"/>
      <c r="CF331" s="116"/>
      <c r="CG331" s="116"/>
      <c r="CH331" s="116"/>
      <c r="CI331" s="116"/>
      <c r="CJ331" s="116"/>
      <c r="CK331" s="116"/>
      <c r="CL331" s="116"/>
      <c r="CM331" s="116"/>
      <c r="CN331" s="116"/>
      <c r="CO331" s="116"/>
      <c r="CP331" s="116"/>
      <c r="CQ331" s="116"/>
      <c r="CR331" s="116"/>
      <c r="CS331" s="116"/>
      <c r="CT331" s="116"/>
      <c r="CU331" s="116"/>
      <c r="CV331" s="116"/>
      <c r="CW331" s="116"/>
      <c r="CX331" s="116"/>
      <c r="CY331" s="116"/>
      <c r="CZ331" s="116"/>
      <c r="DA331" s="116"/>
      <c r="DB331" s="116"/>
      <c r="DC331" s="116"/>
      <c r="DD331" s="116"/>
      <c r="DE331" s="116"/>
      <c r="DF331" s="116"/>
      <c r="DG331" s="116"/>
      <c r="DH331" s="116"/>
      <c r="DI331" s="116"/>
      <c r="DJ331" s="116"/>
      <c r="DK331" s="116"/>
      <c r="DL331" s="116"/>
      <c r="DM331" s="116"/>
      <c r="DN331" s="116"/>
      <c r="DO331" s="116"/>
      <c r="DP331" s="116"/>
      <c r="DQ331" s="116"/>
      <c r="DR331" s="116"/>
      <c r="DS331" s="116"/>
      <c r="DT331" s="116"/>
      <c r="DU331" s="116"/>
      <c r="DV331" s="116"/>
      <c r="DW331" s="116"/>
      <c r="DX331" s="116"/>
      <c r="DY331" s="116"/>
      <c r="DZ331" s="116"/>
      <c r="EA331" s="116"/>
    </row>
    <row r="332" spans="1:131" ht="11.25" customHeight="1" x14ac:dyDescent="0.15">
      <c r="A332" s="90" t="s">
        <v>427</v>
      </c>
      <c r="B332" s="205"/>
      <c r="C332" s="133"/>
      <c r="D332" s="408"/>
      <c r="E332" s="712"/>
      <c r="F332" s="713"/>
      <c r="G332" s="226"/>
      <c r="H332" s="340"/>
      <c r="I332" s="218"/>
      <c r="J332" s="135"/>
      <c r="K332" s="219"/>
      <c r="L332" s="219"/>
      <c r="M332" s="135"/>
      <c r="N332" s="227"/>
      <c r="O332" s="138"/>
      <c r="P332" s="190"/>
      <c r="Q332" s="227"/>
      <c r="R332" s="138"/>
      <c r="S332" s="190"/>
      <c r="T332" s="227"/>
      <c r="U332" s="138"/>
      <c r="V332" s="190"/>
      <c r="W332" s="227"/>
      <c r="X332" s="138"/>
      <c r="Y332" s="190"/>
      <c r="Z332" s="186"/>
      <c r="AA332" s="207"/>
      <c r="AB332" s="215"/>
      <c r="AC332" s="190"/>
      <c r="AD332" s="156">
        <f>SUM(AD333:AD343)</f>
        <v>0</v>
      </c>
      <c r="AE332" s="156"/>
      <c r="AF332" s="117"/>
      <c r="AG332" s="156"/>
      <c r="AH332" s="355"/>
      <c r="AI332" s="368"/>
      <c r="AJ332" s="354"/>
      <c r="AK332" s="368"/>
      <c r="AL332" s="354"/>
      <c r="AM332" s="368"/>
      <c r="AN332" s="354"/>
      <c r="AO332" s="368"/>
      <c r="AP332" s="354"/>
      <c r="AQ332" s="368"/>
      <c r="AR332" s="354"/>
      <c r="AS332" s="354"/>
      <c r="AT332" s="369"/>
      <c r="AU332" s="354"/>
      <c r="AV332" s="369"/>
      <c r="AW332" s="354"/>
      <c r="AX332" s="369"/>
      <c r="AY332" s="354"/>
      <c r="AZ332" s="369"/>
      <c r="BA332" s="354"/>
      <c r="BB332" s="369"/>
      <c r="BC332" s="150"/>
      <c r="BD332" s="116"/>
      <c r="BE332" s="367"/>
      <c r="BF332" s="367"/>
      <c r="BG332" s="367"/>
      <c r="BH332" s="367"/>
      <c r="BI332" s="367"/>
      <c r="BJ332" s="367"/>
      <c r="BK332" s="367"/>
      <c r="BL332" s="367"/>
      <c r="BM332" s="367"/>
      <c r="BN332" s="367"/>
      <c r="BO332" s="367"/>
      <c r="BP332" s="367"/>
      <c r="BQ332" s="383"/>
      <c r="BR332" s="146"/>
      <c r="BS332" s="441" t="e">
        <v>#N/A</v>
      </c>
      <c r="BT332" s="116"/>
      <c r="BU332" s="116"/>
      <c r="BV332" s="116"/>
      <c r="BW332" s="116"/>
      <c r="BX332" s="116"/>
      <c r="BY332" s="116"/>
      <c r="BZ332" s="116"/>
      <c r="CA332" s="116"/>
      <c r="CB332" s="116"/>
      <c r="CC332" s="116"/>
      <c r="CD332" s="116"/>
      <c r="CE332" s="116"/>
      <c r="CF332" s="116"/>
      <c r="CG332" s="116"/>
      <c r="CH332" s="116"/>
      <c r="CI332" s="116"/>
      <c r="CJ332" s="116"/>
      <c r="CK332" s="116"/>
      <c r="CL332" s="116"/>
      <c r="CM332" s="116"/>
      <c r="CN332" s="116"/>
      <c r="CO332" s="116"/>
      <c r="CP332" s="116"/>
      <c r="CQ332" s="116"/>
      <c r="CR332" s="116"/>
      <c r="CS332" s="116"/>
      <c r="CT332" s="116"/>
      <c r="CU332" s="116"/>
      <c r="CV332" s="116"/>
      <c r="CW332" s="116"/>
      <c r="CX332" s="116"/>
      <c r="CY332" s="116"/>
      <c r="CZ332" s="116"/>
      <c r="DA332" s="116"/>
      <c r="DB332" s="116"/>
      <c r="DC332" s="116"/>
      <c r="DD332" s="116"/>
      <c r="DE332" s="116"/>
      <c r="DF332" s="116"/>
      <c r="DG332" s="116"/>
      <c r="DH332" s="116"/>
      <c r="DI332" s="116"/>
      <c r="DJ332" s="116"/>
      <c r="DK332" s="116"/>
      <c r="DL332" s="116"/>
      <c r="DM332" s="116"/>
      <c r="DN332" s="116"/>
      <c r="DO332" s="116"/>
      <c r="DP332" s="116"/>
      <c r="DQ332" s="116"/>
      <c r="DR332" s="116"/>
      <c r="DS332" s="116"/>
      <c r="DT332" s="116"/>
      <c r="DU332" s="116"/>
      <c r="DV332" s="116"/>
      <c r="DW332" s="116"/>
      <c r="DX332" s="116"/>
      <c r="DY332" s="116"/>
      <c r="DZ332" s="116"/>
      <c r="EA332" s="116"/>
    </row>
    <row r="333" spans="1:131" ht="11.25" customHeight="1" x14ac:dyDescent="0.15">
      <c r="A333" s="113" t="s">
        <v>428</v>
      </c>
      <c r="B333" s="124" t="s">
        <v>98</v>
      </c>
      <c r="C333" s="127"/>
      <c r="D333" s="112">
        <f t="shared" ref="D333:D344" si="2046">BS333</f>
        <v>5</v>
      </c>
      <c r="E333" s="710" t="s">
        <v>89</v>
      </c>
      <c r="F333" s="711">
        <f t="shared" ref="F333:F344" si="2047">BQ333</f>
        <v>0</v>
      </c>
      <c r="G333" s="132">
        <v>30</v>
      </c>
      <c r="H333" s="210"/>
      <c r="I333" s="211">
        <v>4510115</v>
      </c>
      <c r="J333" s="212"/>
      <c r="K333" s="552"/>
      <c r="L333" s="553"/>
      <c r="M333" s="212"/>
      <c r="N333" s="213"/>
      <c r="O333" s="214">
        <f t="shared" ref="O333:O344" si="2048">IF($D$18="YES", (N333), (0))</f>
        <v>0</v>
      </c>
      <c r="P333" s="190"/>
      <c r="Q333" s="213"/>
      <c r="R333" s="214">
        <f t="shared" ref="R333:R344" si="2049">IF($D$18="YES", (Q333), (0))</f>
        <v>0</v>
      </c>
      <c r="S333" s="190"/>
      <c r="T333" s="213"/>
      <c r="U333" s="214">
        <f t="shared" ref="U333:U344" si="2050">IF($D$18="YES", (T333), (0))</f>
        <v>0</v>
      </c>
      <c r="V333" s="190"/>
      <c r="W333" s="213"/>
      <c r="X333" s="214">
        <f t="shared" ref="X333:X344" si="2051">IF($D$18="YES", (W333), (0))</f>
        <v>0</v>
      </c>
      <c r="Y333" s="190"/>
      <c r="Z333" s="186"/>
      <c r="AA333" s="207"/>
      <c r="AB333" s="215"/>
      <c r="AC333" s="190"/>
      <c r="AD333" s="156">
        <f t="shared" ref="AD333:AD344" si="2052">SUM(N333,O333,Q333,R333,T333,U333,W333,X333)</f>
        <v>0</v>
      </c>
      <c r="AE333" s="156"/>
      <c r="AF333" s="117"/>
      <c r="AG333" s="156"/>
      <c r="AH333" s="355"/>
      <c r="AI333" s="368">
        <f t="shared" ref="AI333:AI344" si="2053">N333*G333</f>
        <v>0</v>
      </c>
      <c r="AJ333" s="354"/>
      <c r="AK333" s="368">
        <f t="shared" ref="AK333:AK344" si="2054">Q333*G333</f>
        <v>0</v>
      </c>
      <c r="AL333" s="354"/>
      <c r="AM333" s="368">
        <f t="shared" ref="AM333:AM344" si="2055">T333*G333</f>
        <v>0</v>
      </c>
      <c r="AN333" s="354"/>
      <c r="AO333" s="368">
        <f t="shared" ref="AO333:AO344" si="2056">W333*G333</f>
        <v>0</v>
      </c>
      <c r="AP333" s="354"/>
      <c r="AQ333" s="368">
        <f t="shared" si="2033"/>
        <v>0</v>
      </c>
      <c r="AR333" s="354"/>
      <c r="AS333" s="354"/>
      <c r="AT333" s="369">
        <f t="shared" ref="AT333:AT344" si="2057">(N333*G333)*F333</f>
        <v>0</v>
      </c>
      <c r="AU333" s="354"/>
      <c r="AV333" s="369">
        <f t="shared" ref="AV333:AV344" si="2058">(Q333*G333)*F333</f>
        <v>0</v>
      </c>
      <c r="AW333" s="354"/>
      <c r="AX333" s="369">
        <f t="shared" ref="AX333:AX344" si="2059">(T333*G333)*F333</f>
        <v>0</v>
      </c>
      <c r="AY333" s="354"/>
      <c r="AZ333" s="369">
        <f t="shared" ref="AZ333:AZ344" si="2060">(W333*G333)*F333</f>
        <v>0</v>
      </c>
      <c r="BA333" s="354"/>
      <c r="BB333" s="369">
        <f t="shared" ref="BB333:BB344" si="2061">SUM(AS333:BA333)</f>
        <v>0</v>
      </c>
      <c r="BC333" s="150"/>
      <c r="BD333" s="116"/>
      <c r="BE333" s="367"/>
      <c r="BF333" s="367"/>
      <c r="BG333" s="367"/>
      <c r="BH333" s="367"/>
      <c r="BI333" s="367"/>
      <c r="BJ333" s="367"/>
      <c r="BK333" s="367">
        <f t="shared" ref="BK333:BK344" si="2062">IF($N$18&lt;BK$24,0,IF($N$18&gt;BK$25,0,$BE333))</f>
        <v>0</v>
      </c>
      <c r="BL333" s="367">
        <f t="shared" ref="BL333:BL344" si="2063">IF($N$18&lt;BL$24,0,IF($N$18&gt;BL$25,0,$BF333))</f>
        <v>0</v>
      </c>
      <c r="BM333" s="367">
        <f t="shared" ref="BM333:BM344" si="2064">IF($N$18&lt;BM$24,0,IF($N$18&gt;BM$25,0,$BG333))</f>
        <v>0</v>
      </c>
      <c r="BN333" s="367">
        <f t="shared" ref="BN333:BN344" si="2065">IF($N$18&lt;BN$24,0,IF($N$18&gt;BN$25,0,$BH333))</f>
        <v>0</v>
      </c>
      <c r="BO333" s="367">
        <f t="shared" ref="BO333:BO344" si="2066">IF($N$18&lt;BO$24,0,IF($N$18&gt;BO$25,0,$BI333))</f>
        <v>0</v>
      </c>
      <c r="BP333" s="367">
        <f t="shared" ref="BP333:BP344" si="2067">IF($N$18&lt;BP$24,0,IF($N$18&gt;BP$25,0,$BJ333))</f>
        <v>0</v>
      </c>
      <c r="BQ333" s="383">
        <f t="shared" ref="BQ333:BQ344" si="2068">SUM(BK333:BP333)</f>
        <v>0</v>
      </c>
      <c r="BR333" s="146"/>
      <c r="BS333" s="441">
        <v>5</v>
      </c>
      <c r="BT333" s="116"/>
      <c r="BU333" s="116"/>
      <c r="BV333" s="116"/>
      <c r="BW333" s="116"/>
      <c r="BX333" s="116"/>
      <c r="BY333" s="116"/>
      <c r="BZ333" s="116"/>
      <c r="CA333" s="116"/>
      <c r="CB333" s="116"/>
      <c r="CC333" s="116"/>
      <c r="CD333" s="116"/>
      <c r="CE333" s="116"/>
      <c r="CF333" s="116"/>
      <c r="CG333" s="116"/>
      <c r="CH333" s="116"/>
      <c r="CI333" s="116"/>
      <c r="CJ333" s="116"/>
      <c r="CK333" s="116"/>
      <c r="CL333" s="116"/>
      <c r="CM333" s="116"/>
      <c r="CN333" s="116"/>
      <c r="CO333" s="116"/>
      <c r="CP333" s="116"/>
      <c r="CQ333" s="116"/>
      <c r="CR333" s="116"/>
      <c r="CS333" s="116"/>
      <c r="CT333" s="116"/>
      <c r="CU333" s="116"/>
      <c r="CV333" s="116"/>
      <c r="CW333" s="116"/>
      <c r="CX333" s="116"/>
      <c r="CY333" s="116"/>
      <c r="CZ333" s="116"/>
      <c r="DA333" s="116"/>
      <c r="DB333" s="116"/>
      <c r="DC333" s="116"/>
      <c r="DD333" s="116"/>
      <c r="DE333" s="116"/>
      <c r="DF333" s="116"/>
      <c r="DG333" s="116"/>
      <c r="DH333" s="116"/>
      <c r="DI333" s="116"/>
      <c r="DJ333" s="116"/>
      <c r="DK333" s="116"/>
      <c r="DL333" s="116"/>
      <c r="DM333" s="116"/>
      <c r="DN333" s="116"/>
      <c r="DO333" s="116"/>
      <c r="DP333" s="116"/>
      <c r="DQ333" s="116"/>
      <c r="DR333" s="116"/>
      <c r="DS333" s="116"/>
      <c r="DT333" s="116"/>
      <c r="DU333" s="116"/>
      <c r="DV333" s="116"/>
      <c r="DW333" s="116"/>
      <c r="DX333" s="116"/>
      <c r="DY333" s="116"/>
      <c r="DZ333" s="116"/>
      <c r="EA333" s="116"/>
    </row>
    <row r="334" spans="1:131" ht="11.25" customHeight="1" x14ac:dyDescent="0.15">
      <c r="A334" s="113" t="s">
        <v>428</v>
      </c>
      <c r="B334" s="124" t="s">
        <v>98</v>
      </c>
      <c r="C334" s="127"/>
      <c r="D334" s="112" t="str">
        <f t="shared" ref="D334" si="2069">BS334</f>
        <v>S/O</v>
      </c>
      <c r="E334" s="710" t="s">
        <v>102</v>
      </c>
      <c r="F334" s="711">
        <f t="shared" ref="F334" si="2070">BQ334</f>
        <v>0</v>
      </c>
      <c r="G334" s="132">
        <v>50</v>
      </c>
      <c r="H334" s="210"/>
      <c r="I334" s="211">
        <v>4910118</v>
      </c>
      <c r="J334" s="212"/>
      <c r="K334" s="552"/>
      <c r="L334" s="553"/>
      <c r="M334" s="212"/>
      <c r="N334" s="213"/>
      <c r="O334" s="214">
        <f t="shared" ref="O334" si="2071">IF($D$18="YES", (N334), (0))</f>
        <v>0</v>
      </c>
      <c r="P334" s="190"/>
      <c r="Q334" s="213"/>
      <c r="R334" s="214">
        <f t="shared" ref="R334" si="2072">IF($D$18="YES", (Q334), (0))</f>
        <v>0</v>
      </c>
      <c r="S334" s="190"/>
      <c r="T334" s="213"/>
      <c r="U334" s="214">
        <f t="shared" ref="U334" si="2073">IF($D$18="YES", (T334), (0))</f>
        <v>0</v>
      </c>
      <c r="V334" s="190"/>
      <c r="W334" s="213"/>
      <c r="X334" s="214">
        <f t="shared" ref="X334" si="2074">IF($D$18="YES", (W334), (0))</f>
        <v>0</v>
      </c>
      <c r="Y334" s="190"/>
      <c r="Z334" s="186"/>
      <c r="AA334" s="207"/>
      <c r="AB334" s="215"/>
      <c r="AC334" s="190"/>
      <c r="AD334" s="156">
        <f t="shared" ref="AD334" si="2075">SUM(N334,O334,Q334,R334,T334,U334,W334,X334)</f>
        <v>0</v>
      </c>
      <c r="AE334" s="156"/>
      <c r="AF334" s="117"/>
      <c r="AG334" s="156"/>
      <c r="AH334" s="355"/>
      <c r="AI334" s="368">
        <f t="shared" ref="AI334" si="2076">N334*G334</f>
        <v>0</v>
      </c>
      <c r="AJ334" s="354"/>
      <c r="AK334" s="368">
        <f t="shared" ref="AK334" si="2077">Q334*G334</f>
        <v>0</v>
      </c>
      <c r="AL334" s="354"/>
      <c r="AM334" s="368">
        <f t="shared" ref="AM334" si="2078">T334*G334</f>
        <v>0</v>
      </c>
      <c r="AN334" s="354"/>
      <c r="AO334" s="368">
        <f t="shared" ref="AO334" si="2079">W334*G334</f>
        <v>0</v>
      </c>
      <c r="AP334" s="354"/>
      <c r="AQ334" s="368">
        <f t="shared" ref="AQ334" si="2080">SUM(AI334,AK334,AM334,AO334)</f>
        <v>0</v>
      </c>
      <c r="AR334" s="354"/>
      <c r="AS334" s="354"/>
      <c r="AT334" s="369">
        <f t="shared" ref="AT334" si="2081">(N334*G334)*F334</f>
        <v>0</v>
      </c>
      <c r="AU334" s="354"/>
      <c r="AV334" s="369">
        <f t="shared" ref="AV334" si="2082">(Q334*G334)*F334</f>
        <v>0</v>
      </c>
      <c r="AW334" s="354"/>
      <c r="AX334" s="369">
        <f t="shared" ref="AX334" si="2083">(T334*G334)*F334</f>
        <v>0</v>
      </c>
      <c r="AY334" s="354"/>
      <c r="AZ334" s="369">
        <f t="shared" ref="AZ334" si="2084">(W334*G334)*F334</f>
        <v>0</v>
      </c>
      <c r="BA334" s="354"/>
      <c r="BB334" s="369">
        <f t="shared" ref="BB334" si="2085">SUM(AS334:BA334)</f>
        <v>0</v>
      </c>
      <c r="BC334" s="150"/>
      <c r="BD334" s="116"/>
      <c r="BE334" s="367"/>
      <c r="BF334" s="367"/>
      <c r="BG334" s="367"/>
      <c r="BH334" s="367"/>
      <c r="BI334" s="367"/>
      <c r="BJ334" s="367"/>
      <c r="BK334" s="367">
        <f t="shared" si="2062"/>
        <v>0</v>
      </c>
      <c r="BL334" s="367">
        <f t="shared" si="2063"/>
        <v>0</v>
      </c>
      <c r="BM334" s="367">
        <f t="shared" si="2064"/>
        <v>0</v>
      </c>
      <c r="BN334" s="367">
        <f t="shared" si="2065"/>
        <v>0</v>
      </c>
      <c r="BO334" s="367">
        <f t="shared" si="2066"/>
        <v>0</v>
      </c>
      <c r="BP334" s="367">
        <f t="shared" si="2067"/>
        <v>0</v>
      </c>
      <c r="BQ334" s="383">
        <f t="shared" ref="BQ334" si="2086">SUM(BK334:BP334)</f>
        <v>0</v>
      </c>
      <c r="BR334" s="146"/>
      <c r="BS334" s="441" t="s">
        <v>90</v>
      </c>
      <c r="BT334" s="116"/>
      <c r="BU334" s="116"/>
      <c r="BV334" s="116"/>
      <c r="BW334" s="116"/>
      <c r="BX334" s="116"/>
      <c r="BY334" s="116"/>
      <c r="BZ334" s="116"/>
      <c r="CA334" s="116"/>
      <c r="CB334" s="116"/>
      <c r="CC334" s="116"/>
      <c r="CD334" s="116"/>
      <c r="CE334" s="116"/>
      <c r="CF334" s="116"/>
      <c r="CG334" s="116"/>
      <c r="CH334" s="116"/>
      <c r="CI334" s="116"/>
      <c r="CJ334" s="116"/>
      <c r="CK334" s="116"/>
      <c r="CL334" s="116"/>
      <c r="CM334" s="116"/>
      <c r="CN334" s="116"/>
      <c r="CO334" s="116"/>
      <c r="CP334" s="116"/>
      <c r="CQ334" s="116"/>
      <c r="CR334" s="116"/>
      <c r="CS334" s="116"/>
      <c r="CT334" s="116"/>
      <c r="CU334" s="116"/>
      <c r="CV334" s="116"/>
      <c r="CW334" s="116"/>
      <c r="CX334" s="116"/>
      <c r="CY334" s="116"/>
      <c r="CZ334" s="116"/>
      <c r="DA334" s="116"/>
      <c r="DB334" s="116"/>
      <c r="DC334" s="116"/>
      <c r="DD334" s="116"/>
      <c r="DE334" s="116"/>
      <c r="DF334" s="116"/>
      <c r="DG334" s="116"/>
      <c r="DH334" s="116"/>
      <c r="DI334" s="116"/>
      <c r="DJ334" s="116"/>
      <c r="DK334" s="116"/>
      <c r="DL334" s="116"/>
      <c r="DM334" s="116"/>
      <c r="DN334" s="116"/>
      <c r="DO334" s="116"/>
      <c r="DP334" s="116"/>
      <c r="DQ334" s="116"/>
      <c r="DR334" s="116"/>
      <c r="DS334" s="116"/>
      <c r="DT334" s="116"/>
      <c r="DU334" s="116"/>
      <c r="DV334" s="116"/>
      <c r="DW334" s="116"/>
      <c r="DX334" s="116"/>
      <c r="DY334" s="116"/>
      <c r="DZ334" s="116"/>
      <c r="EA334" s="116"/>
    </row>
    <row r="335" spans="1:131" ht="11.25" customHeight="1" x14ac:dyDescent="0.15">
      <c r="A335" s="113" t="s">
        <v>429</v>
      </c>
      <c r="B335" s="124" t="s">
        <v>430</v>
      </c>
      <c r="C335" s="334"/>
      <c r="D335" s="112">
        <f t="shared" ref="D335" si="2087">BS335</f>
        <v>14</v>
      </c>
      <c r="E335" s="710" t="s">
        <v>89</v>
      </c>
      <c r="F335" s="711">
        <f t="shared" ref="F335" si="2088">BQ335</f>
        <v>0</v>
      </c>
      <c r="G335" s="132">
        <v>30</v>
      </c>
      <c r="H335" s="210"/>
      <c r="I335" s="211">
        <v>4510035</v>
      </c>
      <c r="J335" s="212"/>
      <c r="K335" s="552"/>
      <c r="L335" s="553"/>
      <c r="M335" s="212"/>
      <c r="N335" s="213"/>
      <c r="O335" s="214">
        <f t="shared" ref="O335" si="2089">IF($D$18="YES", (N335), (0))</f>
        <v>0</v>
      </c>
      <c r="P335" s="190"/>
      <c r="Q335" s="213"/>
      <c r="R335" s="214">
        <f t="shared" ref="R335" si="2090">IF($D$18="YES", (Q335), (0))</f>
        <v>0</v>
      </c>
      <c r="S335" s="190"/>
      <c r="T335" s="213"/>
      <c r="U335" s="214">
        <f t="shared" ref="U335" si="2091">IF($D$18="YES", (T335), (0))</f>
        <v>0</v>
      </c>
      <c r="V335" s="190"/>
      <c r="W335" s="213"/>
      <c r="X335" s="214">
        <f t="shared" ref="X335" si="2092">IF($D$18="YES", (W335), (0))</f>
        <v>0</v>
      </c>
      <c r="Y335" s="190"/>
      <c r="Z335" s="186"/>
      <c r="AA335" s="207"/>
      <c r="AB335" s="215"/>
      <c r="AC335" s="190"/>
      <c r="AD335" s="156">
        <f t="shared" ref="AD335" si="2093">SUM(N335,O335,Q335,R335,T335,U335,W335,X335)</f>
        <v>0</v>
      </c>
      <c r="AE335" s="156"/>
      <c r="AF335" s="117"/>
      <c r="AG335" s="156"/>
      <c r="AH335" s="355"/>
      <c r="AI335" s="368">
        <f t="shared" ref="AI335" si="2094">N335*G335</f>
        <v>0</v>
      </c>
      <c r="AJ335" s="354"/>
      <c r="AK335" s="368">
        <f t="shared" ref="AK335" si="2095">Q335*G335</f>
        <v>0</v>
      </c>
      <c r="AL335" s="354"/>
      <c r="AM335" s="368">
        <f t="shared" ref="AM335" si="2096">T335*G335</f>
        <v>0</v>
      </c>
      <c r="AN335" s="354"/>
      <c r="AO335" s="368">
        <f t="shared" ref="AO335" si="2097">W335*G335</f>
        <v>0</v>
      </c>
      <c r="AP335" s="354"/>
      <c r="AQ335" s="368">
        <f t="shared" ref="AQ335" si="2098">SUM(AI335,AK335,AM335,AO335)</f>
        <v>0</v>
      </c>
      <c r="AR335" s="354"/>
      <c r="AS335" s="354"/>
      <c r="AT335" s="369">
        <f t="shared" ref="AT335" si="2099">(N335*G335)*F335</f>
        <v>0</v>
      </c>
      <c r="AU335" s="354"/>
      <c r="AV335" s="369">
        <f t="shared" ref="AV335" si="2100">(Q335*G335)*F335</f>
        <v>0</v>
      </c>
      <c r="AW335" s="354"/>
      <c r="AX335" s="369">
        <f t="shared" ref="AX335" si="2101">(T335*G335)*F335</f>
        <v>0</v>
      </c>
      <c r="AY335" s="354"/>
      <c r="AZ335" s="369">
        <f t="shared" ref="AZ335" si="2102">(W335*G335)*F335</f>
        <v>0</v>
      </c>
      <c r="BA335" s="354"/>
      <c r="BB335" s="369">
        <f t="shared" ref="BB335" si="2103">SUM(AS335:BA335)</f>
        <v>0</v>
      </c>
      <c r="BC335" s="150"/>
      <c r="BD335" s="116"/>
      <c r="BE335" s="367"/>
      <c r="BF335" s="367"/>
      <c r="BG335" s="367"/>
      <c r="BH335" s="367"/>
      <c r="BI335" s="367"/>
      <c r="BJ335" s="367"/>
      <c r="BK335" s="367">
        <f t="shared" si="2062"/>
        <v>0</v>
      </c>
      <c r="BL335" s="367">
        <f t="shared" si="2063"/>
        <v>0</v>
      </c>
      <c r="BM335" s="367">
        <f t="shared" si="2064"/>
        <v>0</v>
      </c>
      <c r="BN335" s="367">
        <f t="shared" si="2065"/>
        <v>0</v>
      </c>
      <c r="BO335" s="367">
        <f t="shared" si="2066"/>
        <v>0</v>
      </c>
      <c r="BP335" s="367">
        <f t="shared" si="2067"/>
        <v>0</v>
      </c>
      <c r="BQ335" s="383">
        <f t="shared" ref="BQ335" si="2104">SUM(BK335:BP335)</f>
        <v>0</v>
      </c>
      <c r="BR335" s="146"/>
      <c r="BS335" s="441">
        <v>14</v>
      </c>
      <c r="BT335" s="116"/>
      <c r="BU335" s="116"/>
      <c r="BV335" s="116"/>
      <c r="BW335" s="116"/>
      <c r="BX335" s="116"/>
      <c r="BY335" s="116"/>
      <c r="BZ335" s="116"/>
      <c r="CA335" s="116"/>
      <c r="CB335" s="116"/>
      <c r="CC335" s="116"/>
      <c r="CD335" s="116"/>
      <c r="CE335" s="116"/>
      <c r="CF335" s="116"/>
      <c r="CG335" s="116"/>
      <c r="CH335" s="116"/>
      <c r="CI335" s="116"/>
      <c r="CJ335" s="116"/>
      <c r="CK335" s="116"/>
      <c r="CL335" s="116"/>
      <c r="CM335" s="116"/>
      <c r="CN335" s="116"/>
      <c r="CO335" s="116"/>
      <c r="CP335" s="116"/>
      <c r="CQ335" s="116"/>
      <c r="CR335" s="116"/>
      <c r="CS335" s="116"/>
      <c r="CT335" s="116"/>
      <c r="CU335" s="116"/>
      <c r="CV335" s="116"/>
      <c r="CW335" s="116"/>
      <c r="CX335" s="116"/>
      <c r="CY335" s="116"/>
      <c r="CZ335" s="116"/>
      <c r="DA335" s="116"/>
      <c r="DB335" s="116"/>
      <c r="DC335" s="116"/>
      <c r="DD335" s="116"/>
      <c r="DE335" s="116"/>
      <c r="DF335" s="116"/>
      <c r="DG335" s="116"/>
      <c r="DH335" s="116"/>
      <c r="DI335" s="116"/>
      <c r="DJ335" s="116"/>
      <c r="DK335" s="116"/>
      <c r="DL335" s="116"/>
      <c r="DM335" s="116"/>
      <c r="DN335" s="116"/>
      <c r="DO335" s="116"/>
      <c r="DP335" s="116"/>
      <c r="DQ335" s="116"/>
      <c r="DR335" s="116"/>
      <c r="DS335" s="116"/>
      <c r="DT335" s="116"/>
      <c r="DU335" s="116"/>
      <c r="DV335" s="116"/>
      <c r="DW335" s="116"/>
      <c r="DX335" s="116"/>
      <c r="DY335" s="116"/>
      <c r="DZ335" s="116"/>
      <c r="EA335" s="116"/>
    </row>
    <row r="336" spans="1:131" ht="11.25" customHeight="1" x14ac:dyDescent="0.15">
      <c r="A336" s="113" t="s">
        <v>429</v>
      </c>
      <c r="B336" s="124" t="s">
        <v>430</v>
      </c>
      <c r="C336" s="334"/>
      <c r="D336" s="112" t="str">
        <f t="shared" ref="D336" si="2105">BS336</f>
        <v>S/O</v>
      </c>
      <c r="E336" s="710" t="s">
        <v>102</v>
      </c>
      <c r="F336" s="711">
        <f t="shared" ref="F336" si="2106">BQ336</f>
        <v>0</v>
      </c>
      <c r="G336" s="132">
        <v>50</v>
      </c>
      <c r="H336" s="210"/>
      <c r="I336" s="211">
        <v>4910038</v>
      </c>
      <c r="J336" s="212"/>
      <c r="K336" s="552"/>
      <c r="L336" s="553"/>
      <c r="M336" s="212"/>
      <c r="N336" s="213"/>
      <c r="O336" s="214">
        <f t="shared" ref="O336" si="2107">IF($D$18="YES", (N336), (0))</f>
        <v>0</v>
      </c>
      <c r="P336" s="190"/>
      <c r="Q336" s="213"/>
      <c r="R336" s="214">
        <f t="shared" ref="R336" si="2108">IF($D$18="YES", (Q336), (0))</f>
        <v>0</v>
      </c>
      <c r="S336" s="190"/>
      <c r="T336" s="213"/>
      <c r="U336" s="214">
        <f t="shared" ref="U336" si="2109">IF($D$18="YES", (T336), (0))</f>
        <v>0</v>
      </c>
      <c r="V336" s="190"/>
      <c r="W336" s="213"/>
      <c r="X336" s="214">
        <f t="shared" ref="X336" si="2110">IF($D$18="YES", (W336), (0))</f>
        <v>0</v>
      </c>
      <c r="Y336" s="190"/>
      <c r="Z336" s="186"/>
      <c r="AA336" s="207"/>
      <c r="AB336" s="215"/>
      <c r="AC336" s="190"/>
      <c r="AD336" s="156">
        <f t="shared" ref="AD336" si="2111">SUM(N336,O336,Q336,R336,T336,U336,W336,X336)</f>
        <v>0</v>
      </c>
      <c r="AE336" s="156"/>
      <c r="AF336" s="117"/>
      <c r="AG336" s="156"/>
      <c r="AH336" s="355"/>
      <c r="AI336" s="368">
        <f t="shared" ref="AI336" si="2112">N336*G336</f>
        <v>0</v>
      </c>
      <c r="AJ336" s="354"/>
      <c r="AK336" s="368">
        <f t="shared" ref="AK336" si="2113">Q336*G336</f>
        <v>0</v>
      </c>
      <c r="AL336" s="354"/>
      <c r="AM336" s="368">
        <f t="shared" ref="AM336" si="2114">T336*G336</f>
        <v>0</v>
      </c>
      <c r="AN336" s="354"/>
      <c r="AO336" s="368">
        <f t="shared" ref="AO336" si="2115">W336*G336</f>
        <v>0</v>
      </c>
      <c r="AP336" s="354"/>
      <c r="AQ336" s="368">
        <f t="shared" ref="AQ336" si="2116">SUM(AI336,AK336,AM336,AO336)</f>
        <v>0</v>
      </c>
      <c r="AR336" s="354"/>
      <c r="AS336" s="354"/>
      <c r="AT336" s="369">
        <f t="shared" ref="AT336" si="2117">(N336*G336)*F336</f>
        <v>0</v>
      </c>
      <c r="AU336" s="354"/>
      <c r="AV336" s="369">
        <f t="shared" ref="AV336" si="2118">(Q336*G336)*F336</f>
        <v>0</v>
      </c>
      <c r="AW336" s="354"/>
      <c r="AX336" s="369">
        <f t="shared" ref="AX336" si="2119">(T336*G336)*F336</f>
        <v>0</v>
      </c>
      <c r="AY336" s="354"/>
      <c r="AZ336" s="369">
        <f t="shared" ref="AZ336" si="2120">(W336*G336)*F336</f>
        <v>0</v>
      </c>
      <c r="BA336" s="354"/>
      <c r="BB336" s="369">
        <f t="shared" ref="BB336" si="2121">SUM(AS336:BA336)</f>
        <v>0</v>
      </c>
      <c r="BC336" s="150"/>
      <c r="BD336" s="116"/>
      <c r="BE336" s="367"/>
      <c r="BF336" s="367"/>
      <c r="BG336" s="367"/>
      <c r="BH336" s="367"/>
      <c r="BI336" s="367"/>
      <c r="BJ336" s="367"/>
      <c r="BK336" s="367">
        <f t="shared" si="2062"/>
        <v>0</v>
      </c>
      <c r="BL336" s="367">
        <f t="shared" si="2063"/>
        <v>0</v>
      </c>
      <c r="BM336" s="367">
        <f t="shared" si="2064"/>
        <v>0</v>
      </c>
      <c r="BN336" s="367">
        <f t="shared" si="2065"/>
        <v>0</v>
      </c>
      <c r="BO336" s="367">
        <f t="shared" si="2066"/>
        <v>0</v>
      </c>
      <c r="BP336" s="367">
        <f t="shared" si="2067"/>
        <v>0</v>
      </c>
      <c r="BQ336" s="383">
        <f t="shared" ref="BQ336" si="2122">SUM(BK336:BP336)</f>
        <v>0</v>
      </c>
      <c r="BR336" s="146"/>
      <c r="BS336" s="441" t="s">
        <v>90</v>
      </c>
      <c r="BT336" s="116"/>
      <c r="BU336" s="116"/>
      <c r="BV336" s="116"/>
      <c r="BW336" s="116"/>
      <c r="BX336" s="116"/>
      <c r="BY336" s="116"/>
      <c r="BZ336" s="116"/>
      <c r="CA336" s="116"/>
      <c r="CB336" s="116"/>
      <c r="CC336" s="116"/>
      <c r="CD336" s="116"/>
      <c r="CE336" s="116"/>
      <c r="CF336" s="116"/>
      <c r="CG336" s="116"/>
      <c r="CH336" s="116"/>
      <c r="CI336" s="116"/>
      <c r="CJ336" s="116"/>
      <c r="CK336" s="116"/>
      <c r="CL336" s="116"/>
      <c r="CM336" s="116"/>
      <c r="CN336" s="116"/>
      <c r="CO336" s="116"/>
      <c r="CP336" s="116"/>
      <c r="CQ336" s="116"/>
      <c r="CR336" s="116"/>
      <c r="CS336" s="116"/>
      <c r="CT336" s="116"/>
      <c r="CU336" s="116"/>
      <c r="CV336" s="116"/>
      <c r="CW336" s="116"/>
      <c r="CX336" s="116"/>
      <c r="CY336" s="116"/>
      <c r="CZ336" s="116"/>
      <c r="DA336" s="116"/>
      <c r="DB336" s="116"/>
      <c r="DC336" s="116"/>
      <c r="DD336" s="116"/>
      <c r="DE336" s="116"/>
      <c r="DF336" s="116"/>
      <c r="DG336" s="116"/>
      <c r="DH336" s="116"/>
      <c r="DI336" s="116"/>
      <c r="DJ336" s="116"/>
      <c r="DK336" s="116"/>
      <c r="DL336" s="116"/>
      <c r="DM336" s="116"/>
      <c r="DN336" s="116"/>
      <c r="DO336" s="116"/>
      <c r="DP336" s="116"/>
      <c r="DQ336" s="116"/>
      <c r="DR336" s="116"/>
      <c r="DS336" s="116"/>
      <c r="DT336" s="116"/>
      <c r="DU336" s="116"/>
      <c r="DV336" s="116"/>
      <c r="DW336" s="116"/>
      <c r="DX336" s="116"/>
      <c r="DY336" s="116"/>
      <c r="DZ336" s="116"/>
      <c r="EA336" s="116"/>
    </row>
    <row r="337" spans="1:131" ht="11.25" customHeight="1" x14ac:dyDescent="0.15">
      <c r="A337" s="113" t="s">
        <v>431</v>
      </c>
      <c r="B337" s="124" t="s">
        <v>98</v>
      </c>
      <c r="C337" s="127"/>
      <c r="D337" s="112" t="str">
        <f t="shared" si="2046"/>
        <v>S/O</v>
      </c>
      <c r="E337" s="710" t="s">
        <v>89</v>
      </c>
      <c r="F337" s="711">
        <f t="shared" si="2047"/>
        <v>0</v>
      </c>
      <c r="G337" s="132">
        <v>30</v>
      </c>
      <c r="H337" s="210"/>
      <c r="I337" s="211">
        <v>4510105</v>
      </c>
      <c r="J337" s="212"/>
      <c r="K337" s="552"/>
      <c r="L337" s="553"/>
      <c r="M337" s="212"/>
      <c r="N337" s="213"/>
      <c r="O337" s="214">
        <f t="shared" si="2048"/>
        <v>0</v>
      </c>
      <c r="P337" s="190"/>
      <c r="Q337" s="213"/>
      <c r="R337" s="214">
        <f t="shared" si="2049"/>
        <v>0</v>
      </c>
      <c r="S337" s="190"/>
      <c r="T337" s="213"/>
      <c r="U337" s="214">
        <f t="shared" si="2050"/>
        <v>0</v>
      </c>
      <c r="V337" s="190"/>
      <c r="W337" s="213"/>
      <c r="X337" s="214">
        <f t="shared" si="2051"/>
        <v>0</v>
      </c>
      <c r="Y337" s="190"/>
      <c r="Z337" s="186"/>
      <c r="AA337" s="207"/>
      <c r="AB337" s="215"/>
      <c r="AC337" s="190"/>
      <c r="AD337" s="156">
        <f t="shared" si="2052"/>
        <v>0</v>
      </c>
      <c r="AE337" s="156"/>
      <c r="AF337" s="117"/>
      <c r="AG337" s="156"/>
      <c r="AH337" s="355"/>
      <c r="AI337" s="368">
        <f t="shared" si="2053"/>
        <v>0</v>
      </c>
      <c r="AJ337" s="354"/>
      <c r="AK337" s="368">
        <f t="shared" si="2054"/>
        <v>0</v>
      </c>
      <c r="AL337" s="354"/>
      <c r="AM337" s="368">
        <f t="shared" si="2055"/>
        <v>0</v>
      </c>
      <c r="AN337" s="354"/>
      <c r="AO337" s="368">
        <f t="shared" si="2056"/>
        <v>0</v>
      </c>
      <c r="AP337" s="354"/>
      <c r="AQ337" s="368">
        <f t="shared" si="2033"/>
        <v>0</v>
      </c>
      <c r="AR337" s="354"/>
      <c r="AS337" s="354"/>
      <c r="AT337" s="369">
        <f t="shared" si="2057"/>
        <v>0</v>
      </c>
      <c r="AU337" s="354"/>
      <c r="AV337" s="369">
        <f t="shared" si="2058"/>
        <v>0</v>
      </c>
      <c r="AW337" s="354"/>
      <c r="AX337" s="369">
        <f t="shared" si="2059"/>
        <v>0</v>
      </c>
      <c r="AY337" s="354"/>
      <c r="AZ337" s="369">
        <f t="shared" si="2060"/>
        <v>0</v>
      </c>
      <c r="BA337" s="354"/>
      <c r="BB337" s="369">
        <f t="shared" si="2061"/>
        <v>0</v>
      </c>
      <c r="BC337" s="150"/>
      <c r="BD337" s="116"/>
      <c r="BE337" s="367"/>
      <c r="BF337" s="367"/>
      <c r="BG337" s="367"/>
      <c r="BH337" s="367"/>
      <c r="BI337" s="367"/>
      <c r="BJ337" s="367"/>
      <c r="BK337" s="367">
        <f t="shared" si="2062"/>
        <v>0</v>
      </c>
      <c r="BL337" s="367">
        <f t="shared" si="2063"/>
        <v>0</v>
      </c>
      <c r="BM337" s="367">
        <f t="shared" si="2064"/>
        <v>0</v>
      </c>
      <c r="BN337" s="367">
        <f t="shared" si="2065"/>
        <v>0</v>
      </c>
      <c r="BO337" s="367">
        <f t="shared" si="2066"/>
        <v>0</v>
      </c>
      <c r="BP337" s="367">
        <f t="shared" si="2067"/>
        <v>0</v>
      </c>
      <c r="BQ337" s="383">
        <f t="shared" si="2068"/>
        <v>0</v>
      </c>
      <c r="BR337" s="146"/>
      <c r="BS337" s="441" t="s">
        <v>90</v>
      </c>
      <c r="BT337" s="116"/>
      <c r="BU337" s="116"/>
      <c r="BV337" s="116"/>
      <c r="BW337" s="116"/>
      <c r="BX337" s="116"/>
      <c r="BY337" s="116"/>
      <c r="BZ337" s="116"/>
      <c r="CA337" s="116"/>
      <c r="CB337" s="116"/>
      <c r="CC337" s="116"/>
      <c r="CD337" s="116"/>
      <c r="CE337" s="116"/>
      <c r="CF337" s="116"/>
      <c r="CG337" s="116"/>
      <c r="CH337" s="116"/>
      <c r="CI337" s="116"/>
      <c r="CJ337" s="116"/>
      <c r="CK337" s="116"/>
      <c r="CL337" s="116"/>
      <c r="CM337" s="116"/>
      <c r="CN337" s="116"/>
      <c r="CO337" s="116"/>
      <c r="CP337" s="116"/>
      <c r="CQ337" s="116"/>
      <c r="CR337" s="116"/>
      <c r="CS337" s="116"/>
      <c r="CT337" s="116"/>
      <c r="CU337" s="116"/>
      <c r="CV337" s="116"/>
      <c r="CW337" s="116"/>
      <c r="CX337" s="116"/>
      <c r="CY337" s="116"/>
      <c r="CZ337" s="116"/>
      <c r="DA337" s="116"/>
      <c r="DB337" s="116"/>
      <c r="DC337" s="116"/>
      <c r="DD337" s="116"/>
      <c r="DE337" s="116"/>
      <c r="DF337" s="116"/>
      <c r="DG337" s="116"/>
      <c r="DH337" s="116"/>
      <c r="DI337" s="116"/>
      <c r="DJ337" s="116"/>
      <c r="DK337" s="116"/>
      <c r="DL337" s="116"/>
      <c r="DM337" s="116"/>
      <c r="DN337" s="116"/>
      <c r="DO337" s="116"/>
      <c r="DP337" s="116"/>
      <c r="DQ337" s="116"/>
      <c r="DR337" s="116"/>
      <c r="DS337" s="116"/>
      <c r="DT337" s="116"/>
      <c r="DU337" s="116"/>
      <c r="DV337" s="116"/>
      <c r="DW337" s="116"/>
      <c r="DX337" s="116"/>
      <c r="DY337" s="116"/>
      <c r="DZ337" s="116"/>
      <c r="EA337" s="116"/>
    </row>
    <row r="338" spans="1:131" ht="11.25" customHeight="1" x14ac:dyDescent="0.15">
      <c r="A338" s="113" t="s">
        <v>431</v>
      </c>
      <c r="B338" s="124" t="s">
        <v>98</v>
      </c>
      <c r="C338" s="127"/>
      <c r="D338" s="112" t="str">
        <f t="shared" ref="D338" si="2123">BS338</f>
        <v>S/O</v>
      </c>
      <c r="E338" s="710" t="s">
        <v>102</v>
      </c>
      <c r="F338" s="711">
        <f t="shared" ref="F338" si="2124">BQ338</f>
        <v>0</v>
      </c>
      <c r="G338" s="132">
        <v>50</v>
      </c>
      <c r="H338" s="210"/>
      <c r="I338" s="211">
        <v>4910108</v>
      </c>
      <c r="J338" s="212"/>
      <c r="K338" s="552"/>
      <c r="L338" s="553"/>
      <c r="M338" s="212"/>
      <c r="N338" s="213"/>
      <c r="O338" s="214">
        <f t="shared" ref="O338" si="2125">IF($D$18="YES", (N338), (0))</f>
        <v>0</v>
      </c>
      <c r="P338" s="190"/>
      <c r="Q338" s="213"/>
      <c r="R338" s="214">
        <f t="shared" ref="R338" si="2126">IF($D$18="YES", (Q338), (0))</f>
        <v>0</v>
      </c>
      <c r="S338" s="190"/>
      <c r="T338" s="213"/>
      <c r="U338" s="214">
        <f t="shared" ref="U338" si="2127">IF($D$18="YES", (T338), (0))</f>
        <v>0</v>
      </c>
      <c r="V338" s="190"/>
      <c r="W338" s="213"/>
      <c r="X338" s="214">
        <f t="shared" ref="X338" si="2128">IF($D$18="YES", (W338), (0))</f>
        <v>0</v>
      </c>
      <c r="Y338" s="190"/>
      <c r="Z338" s="186"/>
      <c r="AA338" s="207"/>
      <c r="AB338" s="215"/>
      <c r="AC338" s="190"/>
      <c r="AD338" s="156">
        <f t="shared" ref="AD338" si="2129">SUM(N338,O338,Q338,R338,T338,U338,W338,X338)</f>
        <v>0</v>
      </c>
      <c r="AE338" s="156"/>
      <c r="AF338" s="117"/>
      <c r="AG338" s="156"/>
      <c r="AH338" s="355"/>
      <c r="AI338" s="368">
        <f t="shared" ref="AI338" si="2130">N338*G338</f>
        <v>0</v>
      </c>
      <c r="AJ338" s="354"/>
      <c r="AK338" s="368">
        <f t="shared" ref="AK338" si="2131">Q338*G338</f>
        <v>0</v>
      </c>
      <c r="AL338" s="354"/>
      <c r="AM338" s="368">
        <f t="shared" ref="AM338" si="2132">T338*G338</f>
        <v>0</v>
      </c>
      <c r="AN338" s="354"/>
      <c r="AO338" s="368">
        <f t="shared" ref="AO338" si="2133">W338*G338</f>
        <v>0</v>
      </c>
      <c r="AP338" s="354"/>
      <c r="AQ338" s="368">
        <f t="shared" ref="AQ338" si="2134">SUM(AI338,AK338,AM338,AO338)</f>
        <v>0</v>
      </c>
      <c r="AR338" s="354"/>
      <c r="AS338" s="354"/>
      <c r="AT338" s="369">
        <f t="shared" ref="AT338" si="2135">(N338*G338)*F338</f>
        <v>0</v>
      </c>
      <c r="AU338" s="354"/>
      <c r="AV338" s="369">
        <f t="shared" ref="AV338" si="2136">(Q338*G338)*F338</f>
        <v>0</v>
      </c>
      <c r="AW338" s="354"/>
      <c r="AX338" s="369">
        <f t="shared" ref="AX338" si="2137">(T338*G338)*F338</f>
        <v>0</v>
      </c>
      <c r="AY338" s="354"/>
      <c r="AZ338" s="369">
        <f t="shared" ref="AZ338" si="2138">(W338*G338)*F338</f>
        <v>0</v>
      </c>
      <c r="BA338" s="354"/>
      <c r="BB338" s="369">
        <f t="shared" ref="BB338" si="2139">SUM(AS338:BA338)</f>
        <v>0</v>
      </c>
      <c r="BC338" s="150"/>
      <c r="BD338" s="116"/>
      <c r="BE338" s="367"/>
      <c r="BF338" s="367"/>
      <c r="BG338" s="367"/>
      <c r="BH338" s="367"/>
      <c r="BI338" s="367"/>
      <c r="BJ338" s="367"/>
      <c r="BK338" s="367">
        <f t="shared" si="2062"/>
        <v>0</v>
      </c>
      <c r="BL338" s="367">
        <f t="shared" si="2063"/>
        <v>0</v>
      </c>
      <c r="BM338" s="367">
        <f t="shared" si="2064"/>
        <v>0</v>
      </c>
      <c r="BN338" s="367">
        <f t="shared" si="2065"/>
        <v>0</v>
      </c>
      <c r="BO338" s="367">
        <f t="shared" si="2066"/>
        <v>0</v>
      </c>
      <c r="BP338" s="367">
        <f t="shared" si="2067"/>
        <v>0</v>
      </c>
      <c r="BQ338" s="383">
        <f t="shared" ref="BQ338" si="2140">SUM(BK338:BP338)</f>
        <v>0</v>
      </c>
      <c r="BR338" s="146"/>
      <c r="BS338" s="441" t="s">
        <v>90</v>
      </c>
      <c r="BT338" s="116"/>
      <c r="BU338" s="116"/>
      <c r="BV338" s="116"/>
      <c r="BW338" s="116"/>
      <c r="BX338" s="116"/>
      <c r="BY338" s="116"/>
      <c r="BZ338" s="116"/>
      <c r="CA338" s="116"/>
      <c r="CB338" s="116"/>
      <c r="CC338" s="116"/>
      <c r="CD338" s="116"/>
      <c r="CE338" s="116"/>
      <c r="CF338" s="116"/>
      <c r="CG338" s="116"/>
      <c r="CH338" s="116"/>
      <c r="CI338" s="116"/>
      <c r="CJ338" s="116"/>
      <c r="CK338" s="116"/>
      <c r="CL338" s="116"/>
      <c r="CM338" s="116"/>
      <c r="CN338" s="116"/>
      <c r="CO338" s="116"/>
      <c r="CP338" s="116"/>
      <c r="CQ338" s="116"/>
      <c r="CR338" s="116"/>
      <c r="CS338" s="116"/>
      <c r="CT338" s="116"/>
      <c r="CU338" s="116"/>
      <c r="CV338" s="116"/>
      <c r="CW338" s="116"/>
      <c r="CX338" s="116"/>
      <c r="CY338" s="116"/>
      <c r="CZ338" s="116"/>
      <c r="DA338" s="116"/>
      <c r="DB338" s="116"/>
      <c r="DC338" s="116"/>
      <c r="DD338" s="116"/>
      <c r="DE338" s="116"/>
      <c r="DF338" s="116"/>
      <c r="DG338" s="116"/>
      <c r="DH338" s="116"/>
      <c r="DI338" s="116"/>
      <c r="DJ338" s="116"/>
      <c r="DK338" s="116"/>
      <c r="DL338" s="116"/>
      <c r="DM338" s="116"/>
      <c r="DN338" s="116"/>
      <c r="DO338" s="116"/>
      <c r="DP338" s="116"/>
      <c r="DQ338" s="116"/>
      <c r="DR338" s="116"/>
      <c r="DS338" s="116"/>
      <c r="DT338" s="116"/>
      <c r="DU338" s="116"/>
      <c r="DV338" s="116"/>
      <c r="DW338" s="116"/>
      <c r="DX338" s="116"/>
      <c r="DY338" s="116"/>
      <c r="DZ338" s="116"/>
      <c r="EA338" s="116"/>
    </row>
    <row r="339" spans="1:131" ht="11.25" customHeight="1" x14ac:dyDescent="0.15">
      <c r="A339" s="113" t="s">
        <v>432</v>
      </c>
      <c r="B339" s="124" t="s">
        <v>433</v>
      </c>
      <c r="C339" s="127"/>
      <c r="D339" s="112" t="str">
        <f t="shared" si="2046"/>
        <v>S/O</v>
      </c>
      <c r="E339" s="710" t="s">
        <v>89</v>
      </c>
      <c r="F339" s="711">
        <f t="shared" si="2047"/>
        <v>0</v>
      </c>
      <c r="G339" s="132">
        <v>30</v>
      </c>
      <c r="H339" s="210"/>
      <c r="I339" s="228">
        <v>4510145</v>
      </c>
      <c r="J339" s="212"/>
      <c r="K339" s="552"/>
      <c r="L339" s="553"/>
      <c r="M339" s="212"/>
      <c r="N339" s="213"/>
      <c r="O339" s="214">
        <f t="shared" si="2048"/>
        <v>0</v>
      </c>
      <c r="P339" s="190"/>
      <c r="Q339" s="213"/>
      <c r="R339" s="214">
        <f t="shared" si="2049"/>
        <v>0</v>
      </c>
      <c r="S339" s="190"/>
      <c r="T339" s="213"/>
      <c r="U339" s="214">
        <f t="shared" si="2050"/>
        <v>0</v>
      </c>
      <c r="V339" s="190"/>
      <c r="W339" s="213"/>
      <c r="X339" s="214">
        <f t="shared" si="2051"/>
        <v>0</v>
      </c>
      <c r="Y339" s="190"/>
      <c r="Z339" s="186"/>
      <c r="AA339" s="207"/>
      <c r="AB339" s="215"/>
      <c r="AC339" s="190"/>
      <c r="AD339" s="156">
        <f t="shared" si="2052"/>
        <v>0</v>
      </c>
      <c r="AE339" s="156"/>
      <c r="AF339" s="117"/>
      <c r="AG339" s="156"/>
      <c r="AH339" s="355"/>
      <c r="AI339" s="368">
        <f t="shared" si="2053"/>
        <v>0</v>
      </c>
      <c r="AJ339" s="354"/>
      <c r="AK339" s="368">
        <f t="shared" si="2054"/>
        <v>0</v>
      </c>
      <c r="AL339" s="354"/>
      <c r="AM339" s="368">
        <f t="shared" si="2055"/>
        <v>0</v>
      </c>
      <c r="AN339" s="354"/>
      <c r="AO339" s="368">
        <f t="shared" si="2056"/>
        <v>0</v>
      </c>
      <c r="AP339" s="354"/>
      <c r="AQ339" s="368">
        <f t="shared" si="2033"/>
        <v>0</v>
      </c>
      <c r="AR339" s="354"/>
      <c r="AS339" s="354"/>
      <c r="AT339" s="369">
        <f t="shared" si="2057"/>
        <v>0</v>
      </c>
      <c r="AU339" s="354"/>
      <c r="AV339" s="369">
        <f t="shared" si="2058"/>
        <v>0</v>
      </c>
      <c r="AW339" s="354"/>
      <c r="AX339" s="369">
        <f t="shared" si="2059"/>
        <v>0</v>
      </c>
      <c r="AY339" s="354"/>
      <c r="AZ339" s="369">
        <f t="shared" si="2060"/>
        <v>0</v>
      </c>
      <c r="BA339" s="354"/>
      <c r="BB339" s="369">
        <f t="shared" si="2061"/>
        <v>0</v>
      </c>
      <c r="BC339" s="150"/>
      <c r="BD339" s="116"/>
      <c r="BE339" s="367"/>
      <c r="BF339" s="367"/>
      <c r="BG339" s="367"/>
      <c r="BH339" s="367"/>
      <c r="BI339" s="367"/>
      <c r="BJ339" s="367"/>
      <c r="BK339" s="367">
        <f t="shared" si="2062"/>
        <v>0</v>
      </c>
      <c r="BL339" s="367">
        <f t="shared" si="2063"/>
        <v>0</v>
      </c>
      <c r="BM339" s="367">
        <f t="shared" si="2064"/>
        <v>0</v>
      </c>
      <c r="BN339" s="367">
        <f t="shared" si="2065"/>
        <v>0</v>
      </c>
      <c r="BO339" s="367">
        <f t="shared" si="2066"/>
        <v>0</v>
      </c>
      <c r="BP339" s="367">
        <f t="shared" si="2067"/>
        <v>0</v>
      </c>
      <c r="BQ339" s="383">
        <f t="shared" si="2068"/>
        <v>0</v>
      </c>
      <c r="BR339" s="146"/>
      <c r="BS339" s="441" t="s">
        <v>90</v>
      </c>
      <c r="BT339" s="116"/>
      <c r="BU339" s="116"/>
      <c r="BV339" s="116"/>
      <c r="BW339" s="116"/>
      <c r="BX339" s="116"/>
      <c r="BY339" s="116"/>
      <c r="BZ339" s="116"/>
      <c r="CA339" s="116"/>
      <c r="CB339" s="116"/>
      <c r="CC339" s="116"/>
      <c r="CD339" s="116"/>
      <c r="CE339" s="116"/>
      <c r="CF339" s="116"/>
      <c r="CG339" s="116"/>
      <c r="CH339" s="116"/>
      <c r="CI339" s="116"/>
      <c r="CJ339" s="116"/>
      <c r="CK339" s="116"/>
      <c r="CL339" s="116"/>
      <c r="CM339" s="116"/>
      <c r="CN339" s="116"/>
      <c r="CO339" s="116"/>
      <c r="CP339" s="116"/>
      <c r="CQ339" s="116"/>
      <c r="CR339" s="116"/>
      <c r="CS339" s="116"/>
      <c r="CT339" s="116"/>
      <c r="CU339" s="116"/>
      <c r="CV339" s="116"/>
      <c r="CW339" s="116"/>
      <c r="CX339" s="116"/>
      <c r="CY339" s="116"/>
      <c r="CZ339" s="116"/>
      <c r="DA339" s="116"/>
      <c r="DB339" s="116"/>
      <c r="DC339" s="116"/>
      <c r="DD339" s="116"/>
      <c r="DE339" s="116"/>
      <c r="DF339" s="116"/>
      <c r="DG339" s="116"/>
      <c r="DH339" s="116"/>
      <c r="DI339" s="116"/>
      <c r="DJ339" s="116"/>
      <c r="DK339" s="116"/>
      <c r="DL339" s="116"/>
      <c r="DM339" s="116"/>
      <c r="DN339" s="116"/>
      <c r="DO339" s="116"/>
      <c r="DP339" s="116"/>
      <c r="DQ339" s="116"/>
      <c r="DR339" s="116"/>
      <c r="DS339" s="116"/>
      <c r="DT339" s="116"/>
      <c r="DU339" s="116"/>
      <c r="DV339" s="116"/>
      <c r="DW339" s="116"/>
      <c r="DX339" s="116"/>
      <c r="DY339" s="116"/>
      <c r="DZ339" s="116"/>
      <c r="EA339" s="116"/>
    </row>
    <row r="340" spans="1:131" ht="11.25" customHeight="1" x14ac:dyDescent="0.15">
      <c r="A340" s="113" t="s">
        <v>432</v>
      </c>
      <c r="B340" s="124" t="s">
        <v>433</v>
      </c>
      <c r="C340" s="127"/>
      <c r="D340" s="112" t="str">
        <f t="shared" ref="D340:D341" si="2141">BS340</f>
        <v>S/O</v>
      </c>
      <c r="E340" s="710" t="s">
        <v>102</v>
      </c>
      <c r="F340" s="711">
        <f t="shared" ref="F340:F341" si="2142">BQ340</f>
        <v>0</v>
      </c>
      <c r="G340" s="132">
        <v>50</v>
      </c>
      <c r="H340" s="210"/>
      <c r="I340" s="228">
        <v>4910148</v>
      </c>
      <c r="J340" s="212"/>
      <c r="K340" s="552"/>
      <c r="L340" s="553"/>
      <c r="M340" s="212"/>
      <c r="N340" s="213"/>
      <c r="O340" s="214">
        <f t="shared" ref="O340:O341" si="2143">IF($D$18="YES", (N340), (0))</f>
        <v>0</v>
      </c>
      <c r="P340" s="190"/>
      <c r="Q340" s="213"/>
      <c r="R340" s="214">
        <f t="shared" ref="R340:R341" si="2144">IF($D$18="YES", (Q340), (0))</f>
        <v>0</v>
      </c>
      <c r="S340" s="190"/>
      <c r="T340" s="213"/>
      <c r="U340" s="214">
        <f t="shared" ref="U340:U341" si="2145">IF($D$18="YES", (T340), (0))</f>
        <v>0</v>
      </c>
      <c r="V340" s="190"/>
      <c r="W340" s="213"/>
      <c r="X340" s="214">
        <f t="shared" ref="X340:X341" si="2146">IF($D$18="YES", (W340), (0))</f>
        <v>0</v>
      </c>
      <c r="Y340" s="190"/>
      <c r="Z340" s="186"/>
      <c r="AA340" s="207"/>
      <c r="AB340" s="215"/>
      <c r="AC340" s="190"/>
      <c r="AD340" s="156">
        <f t="shared" ref="AD340:AD341" si="2147">SUM(N340,O340,Q340,R340,T340,U340,W340,X340)</f>
        <v>0</v>
      </c>
      <c r="AE340" s="156"/>
      <c r="AF340" s="117"/>
      <c r="AG340" s="156"/>
      <c r="AH340" s="355"/>
      <c r="AI340" s="368">
        <f t="shared" ref="AI340:AI341" si="2148">N340*G340</f>
        <v>0</v>
      </c>
      <c r="AJ340" s="354"/>
      <c r="AK340" s="368">
        <f t="shared" ref="AK340:AK341" si="2149">Q340*G340</f>
        <v>0</v>
      </c>
      <c r="AL340" s="354"/>
      <c r="AM340" s="368">
        <f t="shared" ref="AM340:AM341" si="2150">T340*G340</f>
        <v>0</v>
      </c>
      <c r="AN340" s="354"/>
      <c r="AO340" s="368">
        <f t="shared" ref="AO340:AO341" si="2151">W340*G340</f>
        <v>0</v>
      </c>
      <c r="AP340" s="354"/>
      <c r="AQ340" s="368">
        <f t="shared" ref="AQ340:AQ341" si="2152">SUM(AI340,AK340,AM340,AO340)</f>
        <v>0</v>
      </c>
      <c r="AR340" s="354"/>
      <c r="AS340" s="354"/>
      <c r="AT340" s="369">
        <f t="shared" ref="AT340:AT341" si="2153">(N340*G340)*F340</f>
        <v>0</v>
      </c>
      <c r="AU340" s="354"/>
      <c r="AV340" s="369">
        <f t="shared" ref="AV340:AV341" si="2154">(Q340*G340)*F340</f>
        <v>0</v>
      </c>
      <c r="AW340" s="354"/>
      <c r="AX340" s="369">
        <f t="shared" ref="AX340:AX341" si="2155">(T340*G340)*F340</f>
        <v>0</v>
      </c>
      <c r="AY340" s="354"/>
      <c r="AZ340" s="369">
        <f t="shared" ref="AZ340:AZ341" si="2156">(W340*G340)*F340</f>
        <v>0</v>
      </c>
      <c r="BA340" s="354"/>
      <c r="BB340" s="369">
        <f t="shared" ref="BB340:BB341" si="2157">SUM(AS340:BA340)</f>
        <v>0</v>
      </c>
      <c r="BC340" s="150"/>
      <c r="BD340" s="116"/>
      <c r="BE340" s="367"/>
      <c r="BF340" s="367"/>
      <c r="BG340" s="367"/>
      <c r="BH340" s="367"/>
      <c r="BI340" s="367"/>
      <c r="BJ340" s="367"/>
      <c r="BK340" s="367">
        <f t="shared" si="2062"/>
        <v>0</v>
      </c>
      <c r="BL340" s="367">
        <f t="shared" si="2063"/>
        <v>0</v>
      </c>
      <c r="BM340" s="367">
        <f t="shared" si="2064"/>
        <v>0</v>
      </c>
      <c r="BN340" s="367">
        <f t="shared" si="2065"/>
        <v>0</v>
      </c>
      <c r="BO340" s="367">
        <f t="shared" si="2066"/>
        <v>0</v>
      </c>
      <c r="BP340" s="367">
        <f t="shared" si="2067"/>
        <v>0</v>
      </c>
      <c r="BQ340" s="383">
        <f t="shared" ref="BQ340" si="2158">SUM(BK340:BP340)</f>
        <v>0</v>
      </c>
      <c r="BR340" s="146"/>
      <c r="BS340" s="441" t="s">
        <v>90</v>
      </c>
      <c r="BT340" s="116"/>
      <c r="BU340" s="116"/>
      <c r="BV340" s="116"/>
      <c r="BW340" s="116"/>
      <c r="BX340" s="116"/>
      <c r="BY340" s="116"/>
      <c r="BZ340" s="116"/>
      <c r="CA340" s="116"/>
      <c r="CB340" s="116"/>
      <c r="CC340" s="116"/>
      <c r="CD340" s="116"/>
      <c r="CE340" s="116"/>
      <c r="CF340" s="116"/>
      <c r="CG340" s="116"/>
      <c r="CH340" s="116"/>
      <c r="CI340" s="116"/>
      <c r="CJ340" s="116"/>
      <c r="CK340" s="116"/>
      <c r="CL340" s="116"/>
      <c r="CM340" s="116"/>
      <c r="CN340" s="116"/>
      <c r="CO340" s="116"/>
      <c r="CP340" s="116"/>
      <c r="CQ340" s="116"/>
      <c r="CR340" s="116"/>
      <c r="CS340" s="116"/>
      <c r="CT340" s="116"/>
      <c r="CU340" s="116"/>
      <c r="CV340" s="116"/>
      <c r="CW340" s="116"/>
      <c r="CX340" s="116"/>
      <c r="CY340" s="116"/>
      <c r="CZ340" s="116"/>
      <c r="DA340" s="116"/>
      <c r="DB340" s="116"/>
      <c r="DC340" s="116"/>
      <c r="DD340" s="116"/>
      <c r="DE340" s="116"/>
      <c r="DF340" s="116"/>
      <c r="DG340" s="116"/>
      <c r="DH340" s="116"/>
      <c r="DI340" s="116"/>
      <c r="DJ340" s="116"/>
      <c r="DK340" s="116"/>
      <c r="DL340" s="116"/>
      <c r="DM340" s="116"/>
      <c r="DN340" s="116"/>
      <c r="DO340" s="116"/>
      <c r="DP340" s="116"/>
      <c r="DQ340" s="116"/>
      <c r="DR340" s="116"/>
      <c r="DS340" s="116"/>
      <c r="DT340" s="116"/>
      <c r="DU340" s="116"/>
      <c r="DV340" s="116"/>
      <c r="DW340" s="116"/>
      <c r="DX340" s="116"/>
      <c r="DY340" s="116"/>
      <c r="DZ340" s="116"/>
      <c r="EA340" s="116"/>
    </row>
    <row r="341" spans="1:131" ht="11.25" customHeight="1" x14ac:dyDescent="0.15">
      <c r="A341" s="113" t="s">
        <v>434</v>
      </c>
      <c r="B341" s="124"/>
      <c r="C341" s="470" t="s">
        <v>67</v>
      </c>
      <c r="D341" s="112" t="str">
        <f t="shared" si="2141"/>
        <v>S/O</v>
      </c>
      <c r="E341" s="710" t="s">
        <v>89</v>
      </c>
      <c r="F341" s="711">
        <f t="shared" si="2142"/>
        <v>0</v>
      </c>
      <c r="G341" s="132">
        <v>30</v>
      </c>
      <c r="H341" s="210"/>
      <c r="I341" s="228">
        <v>4510165</v>
      </c>
      <c r="J341" s="212"/>
      <c r="K341" s="552"/>
      <c r="L341" s="553"/>
      <c r="M341" s="212"/>
      <c r="N341" s="213"/>
      <c r="O341" s="214">
        <f t="shared" si="2143"/>
        <v>0</v>
      </c>
      <c r="P341" s="190"/>
      <c r="Q341" s="213"/>
      <c r="R341" s="214">
        <f t="shared" si="2144"/>
        <v>0</v>
      </c>
      <c r="S341" s="190"/>
      <c r="T341" s="213"/>
      <c r="U341" s="214">
        <f t="shared" si="2145"/>
        <v>0</v>
      </c>
      <c r="V341" s="190"/>
      <c r="W341" s="213"/>
      <c r="X341" s="214">
        <f t="shared" si="2146"/>
        <v>0</v>
      </c>
      <c r="Y341" s="190"/>
      <c r="Z341" s="186"/>
      <c r="AA341" s="207"/>
      <c r="AB341" s="215"/>
      <c r="AC341" s="190"/>
      <c r="AD341" s="156">
        <f t="shared" si="2147"/>
        <v>0</v>
      </c>
      <c r="AE341" s="156"/>
      <c r="AF341" s="117"/>
      <c r="AG341" s="156"/>
      <c r="AH341" s="355"/>
      <c r="AI341" s="368">
        <f t="shared" si="2148"/>
        <v>0</v>
      </c>
      <c r="AJ341" s="354"/>
      <c r="AK341" s="368">
        <f t="shared" si="2149"/>
        <v>0</v>
      </c>
      <c r="AL341" s="354"/>
      <c r="AM341" s="368">
        <f t="shared" si="2150"/>
        <v>0</v>
      </c>
      <c r="AN341" s="354"/>
      <c r="AO341" s="368">
        <f t="shared" si="2151"/>
        <v>0</v>
      </c>
      <c r="AP341" s="354"/>
      <c r="AQ341" s="368">
        <f t="shared" si="2152"/>
        <v>0</v>
      </c>
      <c r="AR341" s="354"/>
      <c r="AS341" s="354"/>
      <c r="AT341" s="369">
        <f t="shared" si="2153"/>
        <v>0</v>
      </c>
      <c r="AU341" s="354"/>
      <c r="AV341" s="369">
        <f t="shared" si="2154"/>
        <v>0</v>
      </c>
      <c r="AW341" s="354"/>
      <c r="AX341" s="369">
        <f t="shared" si="2155"/>
        <v>0</v>
      </c>
      <c r="AY341" s="354"/>
      <c r="AZ341" s="369">
        <f t="shared" si="2156"/>
        <v>0</v>
      </c>
      <c r="BA341" s="354"/>
      <c r="BB341" s="369">
        <f t="shared" si="2157"/>
        <v>0</v>
      </c>
      <c r="BC341" s="150"/>
      <c r="BD341" s="116"/>
      <c r="BE341" s="367"/>
      <c r="BF341" s="367"/>
      <c r="BG341" s="367"/>
      <c r="BH341" s="367"/>
      <c r="BI341" s="367"/>
      <c r="BJ341" s="367"/>
      <c r="BK341" s="367">
        <f t="shared" si="2062"/>
        <v>0</v>
      </c>
      <c r="BL341" s="367">
        <f t="shared" si="2063"/>
        <v>0</v>
      </c>
      <c r="BM341" s="367">
        <f t="shared" si="2064"/>
        <v>0</v>
      </c>
      <c r="BN341" s="367">
        <f t="shared" si="2065"/>
        <v>0</v>
      </c>
      <c r="BO341" s="367">
        <f t="shared" si="2066"/>
        <v>0</v>
      </c>
      <c r="BP341" s="367">
        <f t="shared" si="2067"/>
        <v>0</v>
      </c>
      <c r="BQ341" s="383">
        <f t="shared" ref="BQ341" si="2159">SUM(BK341:BP341)</f>
        <v>0</v>
      </c>
      <c r="BR341" s="146"/>
      <c r="BS341" s="441" t="s">
        <v>90</v>
      </c>
      <c r="BT341" s="116"/>
      <c r="BU341" s="116"/>
      <c r="BV341" s="116"/>
      <c r="BW341" s="116"/>
      <c r="BX341" s="116"/>
      <c r="BY341" s="116"/>
      <c r="BZ341" s="116"/>
      <c r="CA341" s="116"/>
      <c r="CB341" s="116"/>
      <c r="CC341" s="116"/>
      <c r="CD341" s="116"/>
      <c r="CE341" s="116"/>
      <c r="CF341" s="116"/>
      <c r="CG341" s="116"/>
      <c r="CH341" s="116"/>
      <c r="CI341" s="116"/>
      <c r="CJ341" s="116"/>
      <c r="CK341" s="116"/>
      <c r="CL341" s="116"/>
      <c r="CM341" s="116"/>
      <c r="CN341" s="116"/>
      <c r="CO341" s="116"/>
      <c r="CP341" s="116"/>
      <c r="CQ341" s="116"/>
      <c r="CR341" s="116"/>
      <c r="CS341" s="116"/>
      <c r="CT341" s="116"/>
      <c r="CU341" s="116"/>
      <c r="CV341" s="116"/>
      <c r="CW341" s="116"/>
      <c r="CX341" s="116"/>
      <c r="CY341" s="116"/>
      <c r="CZ341" s="116"/>
      <c r="DA341" s="116"/>
      <c r="DB341" s="116"/>
      <c r="DC341" s="116"/>
      <c r="DD341" s="116"/>
      <c r="DE341" s="116"/>
      <c r="DF341" s="116"/>
      <c r="DG341" s="116"/>
      <c r="DH341" s="116"/>
      <c r="DI341" s="116"/>
      <c r="DJ341" s="116"/>
      <c r="DK341" s="116"/>
      <c r="DL341" s="116"/>
      <c r="DM341" s="116"/>
      <c r="DN341" s="116"/>
      <c r="DO341" s="116"/>
      <c r="DP341" s="116"/>
      <c r="DQ341" s="116"/>
      <c r="DR341" s="116"/>
      <c r="DS341" s="116"/>
      <c r="DT341" s="116"/>
      <c r="DU341" s="116"/>
      <c r="DV341" s="116"/>
      <c r="DW341" s="116"/>
      <c r="DX341" s="116"/>
      <c r="DY341" s="116"/>
      <c r="DZ341" s="116"/>
      <c r="EA341" s="116"/>
    </row>
    <row r="342" spans="1:131" ht="11.25" customHeight="1" x14ac:dyDescent="0.15">
      <c r="A342" s="113" t="s">
        <v>435</v>
      </c>
      <c r="B342" s="124" t="s">
        <v>436</v>
      </c>
      <c r="C342" s="127"/>
      <c r="D342" s="112">
        <f t="shared" si="2046"/>
        <v>4</v>
      </c>
      <c r="E342" s="710" t="s">
        <v>89</v>
      </c>
      <c r="F342" s="711">
        <f t="shared" si="2047"/>
        <v>0</v>
      </c>
      <c r="G342" s="132">
        <v>30</v>
      </c>
      <c r="H342" s="210"/>
      <c r="I342" s="228">
        <v>4510175</v>
      </c>
      <c r="J342" s="212"/>
      <c r="K342" s="552"/>
      <c r="L342" s="553"/>
      <c r="M342" s="212"/>
      <c r="N342" s="213"/>
      <c r="O342" s="214">
        <f t="shared" si="2048"/>
        <v>0</v>
      </c>
      <c r="P342" s="190"/>
      <c r="Q342" s="213"/>
      <c r="R342" s="214">
        <f t="shared" si="2049"/>
        <v>0</v>
      </c>
      <c r="S342" s="190"/>
      <c r="T342" s="213"/>
      <c r="U342" s="214">
        <f t="shared" si="2050"/>
        <v>0</v>
      </c>
      <c r="V342" s="190"/>
      <c r="W342" s="213"/>
      <c r="X342" s="214">
        <f t="shared" si="2051"/>
        <v>0</v>
      </c>
      <c r="Y342" s="190"/>
      <c r="Z342" s="186"/>
      <c r="AA342" s="207"/>
      <c r="AB342" s="215"/>
      <c r="AC342" s="190"/>
      <c r="AD342" s="156">
        <f t="shared" si="2052"/>
        <v>0</v>
      </c>
      <c r="AE342" s="156"/>
      <c r="AF342" s="117"/>
      <c r="AG342" s="156"/>
      <c r="AH342" s="355"/>
      <c r="AI342" s="368">
        <f t="shared" si="2053"/>
        <v>0</v>
      </c>
      <c r="AJ342" s="354"/>
      <c r="AK342" s="368">
        <f t="shared" si="2054"/>
        <v>0</v>
      </c>
      <c r="AL342" s="354"/>
      <c r="AM342" s="368">
        <f t="shared" si="2055"/>
        <v>0</v>
      </c>
      <c r="AN342" s="354"/>
      <c r="AO342" s="368">
        <f t="shared" si="2056"/>
        <v>0</v>
      </c>
      <c r="AP342" s="354"/>
      <c r="AQ342" s="368">
        <f t="shared" si="2033"/>
        <v>0</v>
      </c>
      <c r="AR342" s="354"/>
      <c r="AS342" s="354"/>
      <c r="AT342" s="369">
        <f t="shared" si="2057"/>
        <v>0</v>
      </c>
      <c r="AU342" s="354"/>
      <c r="AV342" s="369">
        <f t="shared" si="2058"/>
        <v>0</v>
      </c>
      <c r="AW342" s="354"/>
      <c r="AX342" s="369">
        <f t="shared" si="2059"/>
        <v>0</v>
      </c>
      <c r="AY342" s="354"/>
      <c r="AZ342" s="369">
        <f t="shared" si="2060"/>
        <v>0</v>
      </c>
      <c r="BA342" s="354"/>
      <c r="BB342" s="369">
        <f t="shared" si="2061"/>
        <v>0</v>
      </c>
      <c r="BC342" s="150"/>
      <c r="BD342" s="116"/>
      <c r="BE342" s="367"/>
      <c r="BF342" s="367"/>
      <c r="BG342" s="367"/>
      <c r="BH342" s="367"/>
      <c r="BI342" s="367"/>
      <c r="BJ342" s="367"/>
      <c r="BK342" s="367">
        <f t="shared" si="2062"/>
        <v>0</v>
      </c>
      <c r="BL342" s="367">
        <f t="shared" si="2063"/>
        <v>0</v>
      </c>
      <c r="BM342" s="367">
        <f t="shared" si="2064"/>
        <v>0</v>
      </c>
      <c r="BN342" s="367">
        <f t="shared" si="2065"/>
        <v>0</v>
      </c>
      <c r="BO342" s="367">
        <f t="shared" si="2066"/>
        <v>0</v>
      </c>
      <c r="BP342" s="367">
        <f t="shared" si="2067"/>
        <v>0</v>
      </c>
      <c r="BQ342" s="383">
        <f t="shared" si="2068"/>
        <v>0</v>
      </c>
      <c r="BR342" s="146"/>
      <c r="BS342" s="441">
        <v>4</v>
      </c>
      <c r="BT342" s="116"/>
      <c r="BU342" s="116"/>
      <c r="BV342" s="116"/>
      <c r="BW342" s="116"/>
      <c r="BX342" s="116"/>
      <c r="BY342" s="116"/>
      <c r="BZ342" s="116"/>
      <c r="CA342" s="116"/>
      <c r="CB342" s="116"/>
      <c r="CC342" s="116"/>
      <c r="CD342" s="116"/>
      <c r="CE342" s="116"/>
      <c r="CF342" s="116"/>
      <c r="CG342" s="116"/>
      <c r="CH342" s="116"/>
      <c r="CI342" s="116"/>
      <c r="CJ342" s="116"/>
      <c r="CK342" s="116"/>
      <c r="CL342" s="116"/>
      <c r="CM342" s="116"/>
      <c r="CN342" s="116"/>
      <c r="CO342" s="116"/>
      <c r="CP342" s="116"/>
      <c r="CQ342" s="116"/>
      <c r="CR342" s="116"/>
      <c r="CS342" s="116"/>
      <c r="CT342" s="116"/>
      <c r="CU342" s="116"/>
      <c r="CV342" s="116"/>
      <c r="CW342" s="116"/>
      <c r="CX342" s="116"/>
      <c r="CY342" s="116"/>
      <c r="CZ342" s="116"/>
      <c r="DA342" s="116"/>
      <c r="DB342" s="116"/>
      <c r="DC342" s="116"/>
      <c r="DD342" s="116"/>
      <c r="DE342" s="116"/>
      <c r="DF342" s="116"/>
      <c r="DG342" s="116"/>
      <c r="DH342" s="116"/>
      <c r="DI342" s="116"/>
      <c r="DJ342" s="116"/>
      <c r="DK342" s="116"/>
      <c r="DL342" s="116"/>
      <c r="DM342" s="116"/>
      <c r="DN342" s="116"/>
      <c r="DO342" s="116"/>
      <c r="DP342" s="116"/>
      <c r="DQ342" s="116"/>
      <c r="DR342" s="116"/>
      <c r="DS342" s="116"/>
      <c r="DT342" s="116"/>
      <c r="DU342" s="116"/>
      <c r="DV342" s="116"/>
      <c r="DW342" s="116"/>
      <c r="DX342" s="116"/>
      <c r="DY342" s="116"/>
      <c r="DZ342" s="116"/>
      <c r="EA342" s="116"/>
    </row>
    <row r="343" spans="1:131" ht="11.25" customHeight="1" x14ac:dyDescent="0.15">
      <c r="A343" s="113" t="s">
        <v>435</v>
      </c>
      <c r="B343" s="124" t="s">
        <v>436</v>
      </c>
      <c r="C343" s="127"/>
      <c r="D343" s="112" t="str">
        <f t="shared" ref="D343" si="2160">BS343</f>
        <v>S/O</v>
      </c>
      <c r="E343" s="710" t="s">
        <v>102</v>
      </c>
      <c r="F343" s="711">
        <f t="shared" ref="F343" si="2161">BQ343</f>
        <v>0</v>
      </c>
      <c r="G343" s="132">
        <v>50</v>
      </c>
      <c r="H343" s="210"/>
      <c r="I343" s="228">
        <v>4910178</v>
      </c>
      <c r="J343" s="212"/>
      <c r="K343" s="552"/>
      <c r="L343" s="553"/>
      <c r="M343" s="212"/>
      <c r="N343" s="213"/>
      <c r="O343" s="214">
        <f t="shared" ref="O343" si="2162">IF($D$18="YES", (N343), (0))</f>
        <v>0</v>
      </c>
      <c r="P343" s="190"/>
      <c r="Q343" s="213"/>
      <c r="R343" s="214">
        <f t="shared" ref="R343" si="2163">IF($D$18="YES", (Q343), (0))</f>
        <v>0</v>
      </c>
      <c r="S343" s="190"/>
      <c r="T343" s="213"/>
      <c r="U343" s="214">
        <f t="shared" ref="U343" si="2164">IF($D$18="YES", (T343), (0))</f>
        <v>0</v>
      </c>
      <c r="V343" s="190"/>
      <c r="W343" s="213"/>
      <c r="X343" s="214">
        <f t="shared" ref="X343" si="2165">IF($D$18="YES", (W343), (0))</f>
        <v>0</v>
      </c>
      <c r="Y343" s="190"/>
      <c r="Z343" s="186"/>
      <c r="AA343" s="207"/>
      <c r="AB343" s="215"/>
      <c r="AC343" s="190"/>
      <c r="AD343" s="156">
        <f t="shared" ref="AD343" si="2166">SUM(N343,O343,Q343,R343,T343,U343,W343,X343)</f>
        <v>0</v>
      </c>
      <c r="AE343" s="156"/>
      <c r="AF343" s="117"/>
      <c r="AG343" s="156"/>
      <c r="AH343" s="355"/>
      <c r="AI343" s="368">
        <f t="shared" ref="AI343" si="2167">N343*G343</f>
        <v>0</v>
      </c>
      <c r="AJ343" s="354"/>
      <c r="AK343" s="368">
        <f t="shared" ref="AK343" si="2168">Q343*G343</f>
        <v>0</v>
      </c>
      <c r="AL343" s="354"/>
      <c r="AM343" s="368">
        <f t="shared" ref="AM343" si="2169">T343*G343</f>
        <v>0</v>
      </c>
      <c r="AN343" s="354"/>
      <c r="AO343" s="368">
        <f t="shared" ref="AO343" si="2170">W343*G343</f>
        <v>0</v>
      </c>
      <c r="AP343" s="354"/>
      <c r="AQ343" s="368">
        <f t="shared" ref="AQ343" si="2171">SUM(AI343,AK343,AM343,AO343)</f>
        <v>0</v>
      </c>
      <c r="AR343" s="354"/>
      <c r="AS343" s="354"/>
      <c r="AT343" s="369">
        <f t="shared" ref="AT343" si="2172">(N343*G343)*F343</f>
        <v>0</v>
      </c>
      <c r="AU343" s="354"/>
      <c r="AV343" s="369">
        <f t="shared" ref="AV343" si="2173">(Q343*G343)*F343</f>
        <v>0</v>
      </c>
      <c r="AW343" s="354"/>
      <c r="AX343" s="369">
        <f t="shared" ref="AX343" si="2174">(T343*G343)*F343</f>
        <v>0</v>
      </c>
      <c r="AY343" s="354"/>
      <c r="AZ343" s="369">
        <f t="shared" ref="AZ343" si="2175">(W343*G343)*F343</f>
        <v>0</v>
      </c>
      <c r="BA343" s="354"/>
      <c r="BB343" s="369">
        <f t="shared" ref="BB343" si="2176">SUM(AS343:BA343)</f>
        <v>0</v>
      </c>
      <c r="BC343" s="150"/>
      <c r="BD343" s="116"/>
      <c r="BE343" s="367"/>
      <c r="BF343" s="367"/>
      <c r="BG343" s="367"/>
      <c r="BH343" s="367"/>
      <c r="BI343" s="367"/>
      <c r="BJ343" s="367"/>
      <c r="BK343" s="367">
        <f t="shared" si="2062"/>
        <v>0</v>
      </c>
      <c r="BL343" s="367">
        <f t="shared" si="2063"/>
        <v>0</v>
      </c>
      <c r="BM343" s="367">
        <f t="shared" si="2064"/>
        <v>0</v>
      </c>
      <c r="BN343" s="367">
        <f t="shared" si="2065"/>
        <v>0</v>
      </c>
      <c r="BO343" s="367">
        <f t="shared" si="2066"/>
        <v>0</v>
      </c>
      <c r="BP343" s="367">
        <f t="shared" si="2067"/>
        <v>0</v>
      </c>
      <c r="BQ343" s="383">
        <f t="shared" ref="BQ343" si="2177">SUM(BK343:BP343)</f>
        <v>0</v>
      </c>
      <c r="BR343" s="146"/>
      <c r="BS343" s="441" t="s">
        <v>90</v>
      </c>
      <c r="BT343" s="116"/>
      <c r="BU343" s="116"/>
      <c r="BV343" s="116"/>
      <c r="BW343" s="116"/>
      <c r="BX343" s="116"/>
      <c r="BY343" s="116"/>
      <c r="BZ343" s="116"/>
      <c r="CA343" s="116"/>
      <c r="CB343" s="116"/>
      <c r="CC343" s="116"/>
      <c r="CD343" s="116"/>
      <c r="CE343" s="116"/>
      <c r="CF343" s="116"/>
      <c r="CG343" s="116"/>
      <c r="CH343" s="116"/>
      <c r="CI343" s="116"/>
      <c r="CJ343" s="116"/>
      <c r="CK343" s="116"/>
      <c r="CL343" s="116"/>
      <c r="CM343" s="116"/>
      <c r="CN343" s="116"/>
      <c r="CO343" s="116"/>
      <c r="CP343" s="116"/>
      <c r="CQ343" s="116"/>
      <c r="CR343" s="116"/>
      <c r="CS343" s="116"/>
      <c r="CT343" s="116"/>
      <c r="CU343" s="116"/>
      <c r="CV343" s="116"/>
      <c r="CW343" s="116"/>
      <c r="CX343" s="116"/>
      <c r="CY343" s="116"/>
      <c r="CZ343" s="116"/>
      <c r="DA343" s="116"/>
      <c r="DB343" s="116"/>
      <c r="DC343" s="116"/>
      <c r="DD343" s="116"/>
      <c r="DE343" s="116"/>
      <c r="DF343" s="116"/>
      <c r="DG343" s="116"/>
      <c r="DH343" s="116"/>
      <c r="DI343" s="116"/>
      <c r="DJ343" s="116"/>
      <c r="DK343" s="116"/>
      <c r="DL343" s="116"/>
      <c r="DM343" s="116"/>
      <c r="DN343" s="116"/>
      <c r="DO343" s="116"/>
      <c r="DP343" s="116"/>
      <c r="DQ343" s="116"/>
      <c r="DR343" s="116"/>
      <c r="DS343" s="116"/>
      <c r="DT343" s="116"/>
      <c r="DU343" s="116"/>
      <c r="DV343" s="116"/>
      <c r="DW343" s="116"/>
      <c r="DX343" s="116"/>
      <c r="DY343" s="116"/>
      <c r="DZ343" s="116"/>
      <c r="EA343" s="116"/>
    </row>
    <row r="344" spans="1:131" ht="11.25" customHeight="1" x14ac:dyDescent="0.15">
      <c r="A344" s="113" t="s">
        <v>437</v>
      </c>
      <c r="B344" s="124"/>
      <c r="C344" s="127"/>
      <c r="D344" s="112">
        <f t="shared" si="2046"/>
        <v>17</v>
      </c>
      <c r="E344" s="710" t="s">
        <v>89</v>
      </c>
      <c r="F344" s="711">
        <f t="shared" si="2047"/>
        <v>0</v>
      </c>
      <c r="G344" s="132">
        <v>30</v>
      </c>
      <c r="H344" s="210"/>
      <c r="I344" s="228">
        <v>4510225</v>
      </c>
      <c r="J344" s="212"/>
      <c r="K344" s="552"/>
      <c r="L344" s="553"/>
      <c r="M344" s="212"/>
      <c r="N344" s="213"/>
      <c r="O344" s="214">
        <f t="shared" si="2048"/>
        <v>0</v>
      </c>
      <c r="P344" s="190"/>
      <c r="Q344" s="213"/>
      <c r="R344" s="214">
        <f t="shared" si="2049"/>
        <v>0</v>
      </c>
      <c r="S344" s="190"/>
      <c r="T344" s="213"/>
      <c r="U344" s="214">
        <f t="shared" si="2050"/>
        <v>0</v>
      </c>
      <c r="V344" s="190"/>
      <c r="W344" s="213"/>
      <c r="X344" s="214">
        <f t="shared" si="2051"/>
        <v>0</v>
      </c>
      <c r="Y344" s="190"/>
      <c r="Z344" s="190"/>
      <c r="AA344" s="207"/>
      <c r="AB344" s="208"/>
      <c r="AC344" s="190"/>
      <c r="AD344" s="156">
        <f t="shared" si="2052"/>
        <v>0</v>
      </c>
      <c r="AE344" s="146"/>
      <c r="AF344" s="117"/>
      <c r="AG344" s="156"/>
      <c r="AH344" s="355"/>
      <c r="AI344" s="368">
        <f t="shared" si="2053"/>
        <v>0</v>
      </c>
      <c r="AJ344" s="354"/>
      <c r="AK344" s="368">
        <f t="shared" si="2054"/>
        <v>0</v>
      </c>
      <c r="AL344" s="354"/>
      <c r="AM344" s="368">
        <f t="shared" si="2055"/>
        <v>0</v>
      </c>
      <c r="AN344" s="354"/>
      <c r="AO344" s="368">
        <f t="shared" si="2056"/>
        <v>0</v>
      </c>
      <c r="AP344" s="354"/>
      <c r="AQ344" s="368">
        <f t="shared" si="2033"/>
        <v>0</v>
      </c>
      <c r="AR344" s="354"/>
      <c r="AS344" s="354"/>
      <c r="AT344" s="369">
        <f t="shared" si="2057"/>
        <v>0</v>
      </c>
      <c r="AU344" s="354"/>
      <c r="AV344" s="369">
        <f t="shared" si="2058"/>
        <v>0</v>
      </c>
      <c r="AW344" s="354"/>
      <c r="AX344" s="369">
        <f t="shared" si="2059"/>
        <v>0</v>
      </c>
      <c r="AY344" s="354"/>
      <c r="AZ344" s="369">
        <f t="shared" si="2060"/>
        <v>0</v>
      </c>
      <c r="BA344" s="354"/>
      <c r="BB344" s="369">
        <f t="shared" si="2061"/>
        <v>0</v>
      </c>
      <c r="BC344" s="150"/>
      <c r="BD344" s="116"/>
      <c r="BE344" s="367"/>
      <c r="BF344" s="367"/>
      <c r="BG344" s="367"/>
      <c r="BH344" s="367"/>
      <c r="BI344" s="367"/>
      <c r="BJ344" s="367"/>
      <c r="BK344" s="367">
        <f t="shared" si="2062"/>
        <v>0</v>
      </c>
      <c r="BL344" s="367">
        <f t="shared" si="2063"/>
        <v>0</v>
      </c>
      <c r="BM344" s="367">
        <f t="shared" si="2064"/>
        <v>0</v>
      </c>
      <c r="BN344" s="367">
        <f t="shared" si="2065"/>
        <v>0</v>
      </c>
      <c r="BO344" s="367">
        <f t="shared" si="2066"/>
        <v>0</v>
      </c>
      <c r="BP344" s="367">
        <f t="shared" si="2067"/>
        <v>0</v>
      </c>
      <c r="BQ344" s="383">
        <f t="shared" si="2068"/>
        <v>0</v>
      </c>
      <c r="BR344" s="146"/>
      <c r="BS344" s="441">
        <v>17</v>
      </c>
      <c r="BT344" s="116"/>
      <c r="BU344" s="116"/>
      <c r="BV344" s="116"/>
      <c r="BW344" s="116"/>
      <c r="BX344" s="116"/>
      <c r="BY344" s="116"/>
      <c r="BZ344" s="116"/>
      <c r="CA344" s="116"/>
      <c r="CB344" s="116"/>
      <c r="CC344" s="116"/>
      <c r="CD344" s="116"/>
      <c r="CE344" s="116"/>
      <c r="CF344" s="116"/>
      <c r="CG344" s="116"/>
      <c r="CH344" s="116"/>
      <c r="CI344" s="116"/>
      <c r="CJ344" s="116"/>
      <c r="CK344" s="116"/>
      <c r="CL344" s="116"/>
      <c r="CM344" s="116"/>
      <c r="CN344" s="116"/>
      <c r="CO344" s="116"/>
      <c r="CP344" s="116"/>
      <c r="CQ344" s="116"/>
      <c r="CR344" s="116"/>
      <c r="CS344" s="116"/>
      <c r="CT344" s="116"/>
      <c r="CU344" s="116"/>
      <c r="CV344" s="116"/>
      <c r="CW344" s="116"/>
      <c r="CX344" s="116"/>
      <c r="CY344" s="116"/>
      <c r="CZ344" s="116"/>
      <c r="DA344" s="116"/>
      <c r="DB344" s="116"/>
      <c r="DC344" s="116"/>
      <c r="DD344" s="116"/>
      <c r="DE344" s="116"/>
      <c r="DF344" s="116"/>
      <c r="DG344" s="116"/>
      <c r="DH344" s="116"/>
      <c r="DI344" s="116"/>
      <c r="DJ344" s="116"/>
      <c r="DK344" s="116"/>
      <c r="DL344" s="116"/>
      <c r="DM344" s="116"/>
      <c r="DN344" s="116"/>
      <c r="DO344" s="116"/>
      <c r="DP344" s="116"/>
      <c r="DQ344" s="116"/>
      <c r="DR344" s="116"/>
      <c r="DS344" s="116"/>
      <c r="DT344" s="116"/>
      <c r="DU344" s="116"/>
      <c r="DV344" s="116"/>
      <c r="DW344" s="116"/>
      <c r="DX344" s="116"/>
      <c r="DY344" s="116"/>
      <c r="DZ344" s="116"/>
      <c r="EA344" s="116"/>
    </row>
    <row r="345" spans="1:131" ht="11.25" customHeight="1" x14ac:dyDescent="0.15">
      <c r="A345" s="126" t="s">
        <v>438</v>
      </c>
      <c r="B345" s="205"/>
      <c r="C345" s="133"/>
      <c r="D345" s="406"/>
      <c r="E345" s="710"/>
      <c r="F345" s="711"/>
      <c r="G345" s="217"/>
      <c r="H345" s="206"/>
      <c r="I345" s="218"/>
      <c r="J345" s="156"/>
      <c r="K345" s="219"/>
      <c r="L345" s="219"/>
      <c r="M345" s="156"/>
      <c r="N345" s="156"/>
      <c r="O345" s="220"/>
      <c r="P345" s="190"/>
      <c r="Q345" s="156"/>
      <c r="R345" s="220"/>
      <c r="S345" s="190"/>
      <c r="T345" s="156"/>
      <c r="U345" s="220"/>
      <c r="V345" s="190"/>
      <c r="W345" s="156"/>
      <c r="X345" s="220"/>
      <c r="Y345" s="190"/>
      <c r="Z345" s="186"/>
      <c r="AA345" s="207"/>
      <c r="AB345" s="215"/>
      <c r="AC345" s="190"/>
      <c r="AD345" s="156">
        <f>SUM(AD346:AD350)</f>
        <v>0</v>
      </c>
      <c r="AE345" s="156"/>
      <c r="AF345" s="117"/>
      <c r="AG345" s="156"/>
      <c r="AH345" s="355"/>
      <c r="AI345" s="368"/>
      <c r="AJ345" s="354"/>
      <c r="AK345" s="368"/>
      <c r="AL345" s="354"/>
      <c r="AM345" s="368"/>
      <c r="AN345" s="354"/>
      <c r="AO345" s="368"/>
      <c r="AP345" s="354"/>
      <c r="AQ345" s="368"/>
      <c r="AR345" s="354"/>
      <c r="AS345" s="354"/>
      <c r="AT345" s="369"/>
      <c r="AU345" s="354"/>
      <c r="AV345" s="369"/>
      <c r="AW345" s="354"/>
      <c r="AX345" s="369"/>
      <c r="AY345" s="354"/>
      <c r="AZ345" s="369"/>
      <c r="BA345" s="354"/>
      <c r="BB345" s="369"/>
      <c r="BC345" s="150"/>
      <c r="BD345" s="116"/>
      <c r="BE345" s="367"/>
      <c r="BF345" s="367"/>
      <c r="BG345" s="367"/>
      <c r="BH345" s="367"/>
      <c r="BI345" s="367"/>
      <c r="BJ345" s="367"/>
      <c r="BK345" s="367"/>
      <c r="BL345" s="367"/>
      <c r="BM345" s="367"/>
      <c r="BN345" s="367"/>
      <c r="BO345" s="367"/>
      <c r="BP345" s="367"/>
      <c r="BQ345" s="383"/>
      <c r="BR345" s="146"/>
      <c r="BS345" s="441" t="e">
        <v>#N/A</v>
      </c>
      <c r="BT345" s="116"/>
      <c r="BU345" s="116"/>
      <c r="BV345" s="116"/>
      <c r="BW345" s="116"/>
      <c r="BX345" s="116"/>
      <c r="BY345" s="116"/>
      <c r="BZ345" s="116"/>
      <c r="CA345" s="116"/>
      <c r="CB345" s="116"/>
      <c r="CC345" s="116"/>
      <c r="CD345" s="116"/>
      <c r="CE345" s="116"/>
      <c r="CF345" s="116"/>
      <c r="CG345" s="116"/>
      <c r="CH345" s="116"/>
      <c r="CI345" s="116"/>
      <c r="CJ345" s="116"/>
      <c r="CK345" s="116"/>
      <c r="CL345" s="116"/>
      <c r="CM345" s="116"/>
      <c r="CN345" s="116"/>
      <c r="CO345" s="116"/>
      <c r="CP345" s="116"/>
      <c r="CQ345" s="116"/>
      <c r="CR345" s="116"/>
      <c r="CS345" s="116"/>
      <c r="CT345" s="116"/>
      <c r="CU345" s="116"/>
      <c r="CV345" s="116"/>
      <c r="CW345" s="116"/>
      <c r="CX345" s="116"/>
      <c r="CY345" s="116"/>
      <c r="CZ345" s="116"/>
      <c r="DA345" s="116"/>
      <c r="DB345" s="116"/>
      <c r="DC345" s="116"/>
      <c r="DD345" s="116"/>
      <c r="DE345" s="116"/>
      <c r="DF345" s="116"/>
      <c r="DG345" s="116"/>
      <c r="DH345" s="116"/>
      <c r="DI345" s="116"/>
      <c r="DJ345" s="116"/>
      <c r="DK345" s="116"/>
      <c r="DL345" s="116"/>
      <c r="DM345" s="116"/>
      <c r="DN345" s="116"/>
      <c r="DO345" s="116"/>
      <c r="DP345" s="116"/>
      <c r="DQ345" s="116"/>
      <c r="DR345" s="116"/>
      <c r="DS345" s="116"/>
      <c r="DT345" s="116"/>
      <c r="DU345" s="116"/>
      <c r="DV345" s="116"/>
      <c r="DW345" s="116"/>
      <c r="DX345" s="116"/>
      <c r="DY345" s="116"/>
      <c r="DZ345" s="116"/>
      <c r="EA345" s="116"/>
    </row>
    <row r="346" spans="1:131" ht="11.25" customHeight="1" x14ac:dyDescent="0.15">
      <c r="A346" s="113" t="s">
        <v>439</v>
      </c>
      <c r="B346" s="124" t="s">
        <v>440</v>
      </c>
      <c r="C346" s="127"/>
      <c r="D346" s="112" t="str">
        <f t="shared" ref="D346" si="2178">BS346</f>
        <v>S/O</v>
      </c>
      <c r="E346" s="710" t="s">
        <v>129</v>
      </c>
      <c r="F346" s="711">
        <f t="shared" ref="F346:F348" si="2179">BQ346</f>
        <v>0</v>
      </c>
      <c r="G346" s="132">
        <v>25</v>
      </c>
      <c r="H346" s="210"/>
      <c r="I346" s="211">
        <v>4511570</v>
      </c>
      <c r="J346" s="212"/>
      <c r="K346" s="552"/>
      <c r="L346" s="553"/>
      <c r="M346" s="212"/>
      <c r="N346" s="213"/>
      <c r="O346" s="214">
        <f t="shared" ref="O346:O348" si="2180">IF($D$18="YES", (N346), (0))</f>
        <v>0</v>
      </c>
      <c r="P346" s="190"/>
      <c r="Q346" s="213"/>
      <c r="R346" s="214">
        <f t="shared" ref="R346:R348" si="2181">IF($D$18="YES", (Q346), (0))</f>
        <v>0</v>
      </c>
      <c r="S346" s="190"/>
      <c r="T346" s="213"/>
      <c r="U346" s="214">
        <f t="shared" ref="U346:U348" si="2182">IF($D$18="YES", (T346), (0))</f>
        <v>0</v>
      </c>
      <c r="V346" s="190"/>
      <c r="W346" s="213"/>
      <c r="X346" s="214">
        <f t="shared" ref="X346:X348" si="2183">IF($D$18="YES", (W346), (0))</f>
        <v>0</v>
      </c>
      <c r="Y346" s="190"/>
      <c r="Z346" s="186"/>
      <c r="AA346" s="207"/>
      <c r="AB346" s="215"/>
      <c r="AC346" s="190"/>
      <c r="AD346" s="156">
        <f t="shared" ref="AD346:AD348" si="2184">SUM(N346,O346,Q346,R346,T346,U346,W346,X346)</f>
        <v>0</v>
      </c>
      <c r="AE346" s="156"/>
      <c r="AF346" s="117"/>
      <c r="AG346" s="156"/>
      <c r="AH346" s="355"/>
      <c r="AI346" s="368">
        <f t="shared" ref="AI346:AI348" si="2185">N346*G346</f>
        <v>0</v>
      </c>
      <c r="AJ346" s="354"/>
      <c r="AK346" s="368">
        <f t="shared" ref="AK346:AK348" si="2186">Q346*G346</f>
        <v>0</v>
      </c>
      <c r="AL346" s="354"/>
      <c r="AM346" s="368">
        <f t="shared" ref="AM346:AM348" si="2187">T346*G346</f>
        <v>0</v>
      </c>
      <c r="AN346" s="354"/>
      <c r="AO346" s="368">
        <f t="shared" ref="AO346:AO348" si="2188">W346*G346</f>
        <v>0</v>
      </c>
      <c r="AP346" s="354"/>
      <c r="AQ346" s="368">
        <f t="shared" si="2033"/>
        <v>0</v>
      </c>
      <c r="AR346" s="354"/>
      <c r="AS346" s="354"/>
      <c r="AT346" s="369">
        <f t="shared" ref="AT346:AT348" si="2189">(N346*G346)*F346</f>
        <v>0</v>
      </c>
      <c r="AU346" s="354"/>
      <c r="AV346" s="369">
        <f t="shared" ref="AV346:AV348" si="2190">(Q346*G346)*F346</f>
        <v>0</v>
      </c>
      <c r="AW346" s="354"/>
      <c r="AX346" s="369">
        <f t="shared" ref="AX346:AX348" si="2191">(T346*G346)*F346</f>
        <v>0</v>
      </c>
      <c r="AY346" s="354"/>
      <c r="AZ346" s="369">
        <f t="shared" ref="AZ346:AZ348" si="2192">(W346*G346)*F346</f>
        <v>0</v>
      </c>
      <c r="BA346" s="354"/>
      <c r="BB346" s="369">
        <f t="shared" ref="BB346:BB348" si="2193">SUM(AS346:BA346)</f>
        <v>0</v>
      </c>
      <c r="BC346" s="150"/>
      <c r="BD346" s="116"/>
      <c r="BE346" s="367"/>
      <c r="BF346" s="367"/>
      <c r="BG346" s="367"/>
      <c r="BH346" s="367"/>
      <c r="BI346" s="367"/>
      <c r="BJ346" s="367"/>
      <c r="BK346" s="367">
        <f t="shared" ref="BK346:BK350" si="2194">IF($N$18&lt;BK$24,0,IF($N$18&gt;BK$25,0,$BE346))</f>
        <v>0</v>
      </c>
      <c r="BL346" s="367">
        <f t="shared" ref="BL346:BL350" si="2195">IF($N$18&lt;BL$24,0,IF($N$18&gt;BL$25,0,$BF346))</f>
        <v>0</v>
      </c>
      <c r="BM346" s="367">
        <f t="shared" ref="BM346:BM350" si="2196">IF($N$18&lt;BM$24,0,IF($N$18&gt;BM$25,0,$BG346))</f>
        <v>0</v>
      </c>
      <c r="BN346" s="367">
        <f t="shared" ref="BN346:BN350" si="2197">IF($N$18&lt;BN$24,0,IF($N$18&gt;BN$25,0,$BH346))</f>
        <v>0</v>
      </c>
      <c r="BO346" s="367">
        <f t="shared" ref="BO346:BO350" si="2198">IF($N$18&lt;BO$24,0,IF($N$18&gt;BO$25,0,$BI346))</f>
        <v>0</v>
      </c>
      <c r="BP346" s="367">
        <f t="shared" ref="BP346:BP350" si="2199">IF($N$18&lt;BP$24,0,IF($N$18&gt;BP$25,0,$BJ346))</f>
        <v>0</v>
      </c>
      <c r="BQ346" s="383">
        <f t="shared" ref="BQ346:BQ348" si="2200">SUM(BK346:BP346)</f>
        <v>0</v>
      </c>
      <c r="BR346" s="146"/>
      <c r="BS346" s="441" t="s">
        <v>90</v>
      </c>
      <c r="BT346" s="116"/>
      <c r="BU346" s="116"/>
      <c r="BV346" s="116"/>
      <c r="BW346" s="116"/>
      <c r="BX346" s="116"/>
      <c r="BY346" s="116"/>
      <c r="BZ346" s="116"/>
      <c r="CA346" s="116"/>
      <c r="CB346" s="116"/>
      <c r="CC346" s="116"/>
      <c r="CD346" s="116"/>
      <c r="CE346" s="116"/>
      <c r="CF346" s="116"/>
      <c r="CG346" s="116"/>
      <c r="CH346" s="116"/>
      <c r="CI346" s="116"/>
      <c r="CJ346" s="116"/>
      <c r="CK346" s="116"/>
      <c r="CL346" s="116"/>
      <c r="CM346" s="116"/>
      <c r="CN346" s="116"/>
      <c r="CO346" s="116"/>
      <c r="CP346" s="116"/>
      <c r="CQ346" s="116"/>
      <c r="CR346" s="116"/>
      <c r="CS346" s="116"/>
      <c r="CT346" s="116"/>
      <c r="CU346" s="116"/>
      <c r="CV346" s="116"/>
      <c r="CW346" s="116"/>
      <c r="CX346" s="116"/>
      <c r="CY346" s="116"/>
      <c r="CZ346" s="116"/>
      <c r="DA346" s="116"/>
      <c r="DB346" s="116"/>
      <c r="DC346" s="116"/>
      <c r="DD346" s="116"/>
      <c r="DE346" s="116"/>
      <c r="DF346" s="116"/>
      <c r="DG346" s="116"/>
      <c r="DH346" s="116"/>
      <c r="DI346" s="116"/>
      <c r="DJ346" s="116"/>
      <c r="DK346" s="116"/>
      <c r="DL346" s="116"/>
      <c r="DM346" s="116"/>
      <c r="DN346" s="116"/>
      <c r="DO346" s="116"/>
      <c r="DP346" s="116"/>
      <c r="DQ346" s="116"/>
      <c r="DR346" s="116"/>
      <c r="DS346" s="116"/>
      <c r="DT346" s="116"/>
      <c r="DU346" s="116"/>
      <c r="DV346" s="116"/>
      <c r="DW346" s="116"/>
      <c r="DX346" s="116"/>
      <c r="DY346" s="116"/>
      <c r="DZ346" s="116"/>
      <c r="EA346" s="116"/>
    </row>
    <row r="347" spans="1:131" ht="11.25" customHeight="1" x14ac:dyDescent="0.15">
      <c r="A347" s="113" t="s">
        <v>441</v>
      </c>
      <c r="B347" s="124"/>
      <c r="C347" s="127"/>
      <c r="D347" s="112">
        <f t="shared" ref="D347" si="2201">BS347</f>
        <v>28</v>
      </c>
      <c r="E347" s="710" t="s">
        <v>129</v>
      </c>
      <c r="F347" s="711">
        <f t="shared" si="2179"/>
        <v>0</v>
      </c>
      <c r="G347" s="209">
        <v>25</v>
      </c>
      <c r="H347" s="210"/>
      <c r="I347" s="211">
        <v>4511500</v>
      </c>
      <c r="J347" s="212"/>
      <c r="K347" s="552"/>
      <c r="L347" s="553"/>
      <c r="M347" s="212"/>
      <c r="N347" s="213"/>
      <c r="O347" s="214">
        <f t="shared" si="2180"/>
        <v>0</v>
      </c>
      <c r="P347" s="190"/>
      <c r="Q347" s="213"/>
      <c r="R347" s="214">
        <f t="shared" si="2181"/>
        <v>0</v>
      </c>
      <c r="S347" s="190"/>
      <c r="T347" s="213"/>
      <c r="U347" s="214">
        <f t="shared" si="2182"/>
        <v>0</v>
      </c>
      <c r="V347" s="190"/>
      <c r="W347" s="213"/>
      <c r="X347" s="214">
        <f t="shared" si="2183"/>
        <v>0</v>
      </c>
      <c r="Y347" s="190"/>
      <c r="Z347" s="186"/>
      <c r="AA347" s="207"/>
      <c r="AB347" s="215"/>
      <c r="AC347" s="190"/>
      <c r="AD347" s="156">
        <f t="shared" si="2184"/>
        <v>0</v>
      </c>
      <c r="AE347" s="156"/>
      <c r="AF347" s="117"/>
      <c r="AG347" s="156"/>
      <c r="AH347" s="355"/>
      <c r="AI347" s="368">
        <f t="shared" si="2185"/>
        <v>0</v>
      </c>
      <c r="AJ347" s="354"/>
      <c r="AK347" s="368">
        <f t="shared" si="2186"/>
        <v>0</v>
      </c>
      <c r="AL347" s="354"/>
      <c r="AM347" s="368">
        <f t="shared" si="2187"/>
        <v>0</v>
      </c>
      <c r="AN347" s="354"/>
      <c r="AO347" s="368">
        <f t="shared" si="2188"/>
        <v>0</v>
      </c>
      <c r="AP347" s="354"/>
      <c r="AQ347" s="368">
        <f t="shared" si="2033"/>
        <v>0</v>
      </c>
      <c r="AR347" s="354"/>
      <c r="AS347" s="354"/>
      <c r="AT347" s="369">
        <f t="shared" si="2189"/>
        <v>0</v>
      </c>
      <c r="AU347" s="354"/>
      <c r="AV347" s="369">
        <f t="shared" si="2190"/>
        <v>0</v>
      </c>
      <c r="AW347" s="354"/>
      <c r="AX347" s="369">
        <f t="shared" si="2191"/>
        <v>0</v>
      </c>
      <c r="AY347" s="354"/>
      <c r="AZ347" s="369">
        <f t="shared" si="2192"/>
        <v>0</v>
      </c>
      <c r="BA347" s="354"/>
      <c r="BB347" s="369">
        <f t="shared" si="2193"/>
        <v>0</v>
      </c>
      <c r="BC347" s="150"/>
      <c r="BD347" s="116"/>
      <c r="BE347" s="367"/>
      <c r="BF347" s="367"/>
      <c r="BG347" s="367"/>
      <c r="BH347" s="367"/>
      <c r="BI347" s="367"/>
      <c r="BJ347" s="367"/>
      <c r="BK347" s="367">
        <f t="shared" si="2194"/>
        <v>0</v>
      </c>
      <c r="BL347" s="367">
        <f t="shared" si="2195"/>
        <v>0</v>
      </c>
      <c r="BM347" s="367">
        <f t="shared" si="2196"/>
        <v>0</v>
      </c>
      <c r="BN347" s="367">
        <f t="shared" si="2197"/>
        <v>0</v>
      </c>
      <c r="BO347" s="367">
        <f t="shared" si="2198"/>
        <v>0</v>
      </c>
      <c r="BP347" s="367">
        <f t="shared" si="2199"/>
        <v>0</v>
      </c>
      <c r="BQ347" s="383">
        <f t="shared" si="2200"/>
        <v>0</v>
      </c>
      <c r="BR347" s="146"/>
      <c r="BS347" s="441">
        <v>28</v>
      </c>
      <c r="BT347" s="116"/>
      <c r="BU347" s="116"/>
      <c r="BV347" s="116"/>
      <c r="BW347" s="116"/>
      <c r="BX347" s="116"/>
      <c r="BY347" s="116"/>
      <c r="BZ347" s="116"/>
      <c r="CA347" s="116"/>
      <c r="CB347" s="116"/>
      <c r="CC347" s="116"/>
      <c r="CD347" s="116"/>
      <c r="CE347" s="116"/>
      <c r="CF347" s="116"/>
      <c r="CG347" s="116"/>
      <c r="CH347" s="116"/>
      <c r="CI347" s="116"/>
      <c r="CJ347" s="116"/>
      <c r="CK347" s="116"/>
      <c r="CL347" s="116"/>
      <c r="CM347" s="116"/>
      <c r="CN347" s="116"/>
      <c r="CO347" s="116"/>
      <c r="CP347" s="116"/>
      <c r="CQ347" s="116"/>
      <c r="CR347" s="116"/>
      <c r="CS347" s="116"/>
      <c r="CT347" s="116"/>
      <c r="CU347" s="116"/>
      <c r="CV347" s="116"/>
      <c r="CW347" s="116"/>
      <c r="CX347" s="116"/>
      <c r="CY347" s="116"/>
      <c r="CZ347" s="116"/>
      <c r="DA347" s="116"/>
      <c r="DB347" s="116"/>
      <c r="DC347" s="116"/>
      <c r="DD347" s="116"/>
      <c r="DE347" s="116"/>
      <c r="DF347" s="116"/>
      <c r="DG347" s="116"/>
      <c r="DH347" s="116"/>
      <c r="DI347" s="116"/>
      <c r="DJ347" s="116"/>
      <c r="DK347" s="116"/>
      <c r="DL347" s="116"/>
      <c r="DM347" s="116"/>
      <c r="DN347" s="116"/>
      <c r="DO347" s="116"/>
      <c r="DP347" s="116"/>
      <c r="DQ347" s="116"/>
      <c r="DR347" s="116"/>
      <c r="DS347" s="116"/>
      <c r="DT347" s="116"/>
      <c r="DU347" s="116"/>
      <c r="DV347" s="116"/>
      <c r="DW347" s="116"/>
      <c r="DX347" s="116"/>
      <c r="DY347" s="116"/>
      <c r="DZ347" s="116"/>
      <c r="EA347" s="116"/>
    </row>
    <row r="348" spans="1:131" ht="11.25" customHeight="1" x14ac:dyDescent="0.15">
      <c r="A348" s="113" t="s">
        <v>442</v>
      </c>
      <c r="B348" s="124"/>
      <c r="C348" s="127"/>
      <c r="D348" s="112">
        <f t="shared" ref="D348" si="2202">BS348</f>
        <v>4</v>
      </c>
      <c r="E348" s="710" t="s">
        <v>129</v>
      </c>
      <c r="F348" s="711">
        <f t="shared" si="2179"/>
        <v>0</v>
      </c>
      <c r="G348" s="209">
        <v>25</v>
      </c>
      <c r="H348" s="210"/>
      <c r="I348" s="228">
        <v>4511550</v>
      </c>
      <c r="J348" s="212"/>
      <c r="K348" s="552"/>
      <c r="L348" s="553"/>
      <c r="M348" s="212"/>
      <c r="N348" s="213"/>
      <c r="O348" s="214">
        <f t="shared" si="2180"/>
        <v>0</v>
      </c>
      <c r="P348" s="190"/>
      <c r="Q348" s="213"/>
      <c r="R348" s="214">
        <f t="shared" si="2181"/>
        <v>0</v>
      </c>
      <c r="S348" s="190"/>
      <c r="T348" s="213"/>
      <c r="U348" s="214">
        <f t="shared" si="2182"/>
        <v>0</v>
      </c>
      <c r="V348" s="190"/>
      <c r="W348" s="213"/>
      <c r="X348" s="214">
        <f t="shared" si="2183"/>
        <v>0</v>
      </c>
      <c r="Y348" s="190"/>
      <c r="Z348" s="186"/>
      <c r="AA348" s="207"/>
      <c r="AB348" s="215"/>
      <c r="AC348" s="190"/>
      <c r="AD348" s="156">
        <f t="shared" si="2184"/>
        <v>0</v>
      </c>
      <c r="AE348" s="156"/>
      <c r="AF348" s="117"/>
      <c r="AG348" s="156"/>
      <c r="AH348" s="355"/>
      <c r="AI348" s="368">
        <f t="shared" si="2185"/>
        <v>0</v>
      </c>
      <c r="AJ348" s="354"/>
      <c r="AK348" s="368">
        <f t="shared" si="2186"/>
        <v>0</v>
      </c>
      <c r="AL348" s="354"/>
      <c r="AM348" s="368">
        <f t="shared" si="2187"/>
        <v>0</v>
      </c>
      <c r="AN348" s="354"/>
      <c r="AO348" s="368">
        <f t="shared" si="2188"/>
        <v>0</v>
      </c>
      <c r="AP348" s="354"/>
      <c r="AQ348" s="368">
        <f t="shared" si="2033"/>
        <v>0</v>
      </c>
      <c r="AR348" s="354"/>
      <c r="AS348" s="354"/>
      <c r="AT348" s="369">
        <f t="shared" si="2189"/>
        <v>0</v>
      </c>
      <c r="AU348" s="354"/>
      <c r="AV348" s="369">
        <f t="shared" si="2190"/>
        <v>0</v>
      </c>
      <c r="AW348" s="354"/>
      <c r="AX348" s="369">
        <f t="shared" si="2191"/>
        <v>0</v>
      </c>
      <c r="AY348" s="354"/>
      <c r="AZ348" s="369">
        <f t="shared" si="2192"/>
        <v>0</v>
      </c>
      <c r="BA348" s="354"/>
      <c r="BB348" s="369">
        <f t="shared" si="2193"/>
        <v>0</v>
      </c>
      <c r="BC348" s="150"/>
      <c r="BD348" s="116"/>
      <c r="BE348" s="367"/>
      <c r="BF348" s="367"/>
      <c r="BG348" s="367"/>
      <c r="BH348" s="367"/>
      <c r="BI348" s="367"/>
      <c r="BJ348" s="367"/>
      <c r="BK348" s="367">
        <f t="shared" si="2194"/>
        <v>0</v>
      </c>
      <c r="BL348" s="367">
        <f t="shared" si="2195"/>
        <v>0</v>
      </c>
      <c r="BM348" s="367">
        <f t="shared" si="2196"/>
        <v>0</v>
      </c>
      <c r="BN348" s="367">
        <f t="shared" si="2197"/>
        <v>0</v>
      </c>
      <c r="BO348" s="367">
        <f t="shared" si="2198"/>
        <v>0</v>
      </c>
      <c r="BP348" s="367">
        <f t="shared" si="2199"/>
        <v>0</v>
      </c>
      <c r="BQ348" s="383">
        <f t="shared" si="2200"/>
        <v>0</v>
      </c>
      <c r="BR348" s="146"/>
      <c r="BS348" s="441">
        <v>4</v>
      </c>
      <c r="BT348" s="116"/>
      <c r="BU348" s="116"/>
      <c r="BV348" s="116"/>
      <c r="BW348" s="116"/>
      <c r="BX348" s="116"/>
      <c r="BY348" s="116"/>
      <c r="BZ348" s="116"/>
      <c r="CA348" s="116"/>
      <c r="CB348" s="116"/>
      <c r="CC348" s="116"/>
      <c r="CD348" s="116"/>
      <c r="CE348" s="116"/>
      <c r="CF348" s="116"/>
      <c r="CG348" s="116"/>
      <c r="CH348" s="116"/>
      <c r="CI348" s="116"/>
      <c r="CJ348" s="116"/>
      <c r="CK348" s="116"/>
      <c r="CL348" s="116"/>
      <c r="CM348" s="116"/>
      <c r="CN348" s="116"/>
      <c r="CO348" s="116"/>
      <c r="CP348" s="116"/>
      <c r="CQ348" s="116"/>
      <c r="CR348" s="116"/>
      <c r="CS348" s="116"/>
      <c r="CT348" s="116"/>
      <c r="CU348" s="116"/>
      <c r="CV348" s="116"/>
      <c r="CW348" s="116"/>
      <c r="CX348" s="116"/>
      <c r="CY348" s="116"/>
      <c r="CZ348" s="116"/>
      <c r="DA348" s="116"/>
      <c r="DB348" s="116"/>
      <c r="DC348" s="116"/>
      <c r="DD348" s="116"/>
      <c r="DE348" s="116"/>
      <c r="DF348" s="116"/>
      <c r="DG348" s="116"/>
      <c r="DH348" s="116"/>
      <c r="DI348" s="116"/>
      <c r="DJ348" s="116"/>
      <c r="DK348" s="116"/>
      <c r="DL348" s="116"/>
      <c r="DM348" s="116"/>
      <c r="DN348" s="116"/>
      <c r="DO348" s="116"/>
      <c r="DP348" s="116"/>
      <c r="DQ348" s="116"/>
      <c r="DR348" s="116"/>
      <c r="DS348" s="116"/>
      <c r="DT348" s="116"/>
      <c r="DU348" s="116"/>
      <c r="DV348" s="116"/>
      <c r="DW348" s="116"/>
      <c r="DX348" s="116"/>
      <c r="DY348" s="116"/>
      <c r="DZ348" s="116"/>
      <c r="EA348" s="116"/>
    </row>
    <row r="349" spans="1:131" ht="11.25" customHeight="1" x14ac:dyDescent="0.15">
      <c r="A349" s="113" t="s">
        <v>443</v>
      </c>
      <c r="B349" s="124"/>
      <c r="C349" s="127"/>
      <c r="D349" s="112" t="str">
        <f t="shared" ref="D349" si="2203">BS349</f>
        <v>S/O</v>
      </c>
      <c r="E349" s="710" t="s">
        <v>89</v>
      </c>
      <c r="F349" s="711">
        <f t="shared" ref="F349" si="2204">BQ349</f>
        <v>0</v>
      </c>
      <c r="G349" s="132">
        <v>30</v>
      </c>
      <c r="H349" s="210"/>
      <c r="I349" s="228">
        <v>4511675</v>
      </c>
      <c r="J349" s="212"/>
      <c r="K349" s="552"/>
      <c r="L349" s="553"/>
      <c r="M349" s="212"/>
      <c r="N349" s="213"/>
      <c r="O349" s="214">
        <f t="shared" ref="O349" si="2205">IF($D$18="YES", (N349), (0))</f>
        <v>0</v>
      </c>
      <c r="P349" s="190"/>
      <c r="Q349" s="213"/>
      <c r="R349" s="214">
        <f t="shared" ref="R349" si="2206">IF($D$18="YES", (Q349), (0))</f>
        <v>0</v>
      </c>
      <c r="S349" s="190"/>
      <c r="T349" s="213"/>
      <c r="U349" s="214">
        <f t="shared" ref="U349" si="2207">IF($D$18="YES", (T349), (0))</f>
        <v>0</v>
      </c>
      <c r="V349" s="190"/>
      <c r="W349" s="213"/>
      <c r="X349" s="214">
        <f t="shared" ref="X349" si="2208">IF($D$18="YES", (W349), (0))</f>
        <v>0</v>
      </c>
      <c r="Y349" s="190"/>
      <c r="Z349" s="149"/>
      <c r="AA349" s="207"/>
      <c r="AB349" s="208"/>
      <c r="AC349" s="190"/>
      <c r="AD349" s="156">
        <f t="shared" ref="AD349" si="2209">SUM(N349,O349,Q349,R349,T349,U349,W349,X349)</f>
        <v>0</v>
      </c>
      <c r="AE349" s="146"/>
      <c r="AF349" s="117"/>
      <c r="AG349" s="156"/>
      <c r="AH349" s="355"/>
      <c r="AI349" s="368">
        <f t="shared" ref="AI349" si="2210">N349*G349</f>
        <v>0</v>
      </c>
      <c r="AJ349" s="354"/>
      <c r="AK349" s="368">
        <f t="shared" ref="AK349" si="2211">Q349*G349</f>
        <v>0</v>
      </c>
      <c r="AL349" s="354"/>
      <c r="AM349" s="368">
        <f t="shared" ref="AM349" si="2212">T349*G349</f>
        <v>0</v>
      </c>
      <c r="AN349" s="354"/>
      <c r="AO349" s="368">
        <f t="shared" ref="AO349" si="2213">W349*G349</f>
        <v>0</v>
      </c>
      <c r="AP349" s="354"/>
      <c r="AQ349" s="368">
        <f t="shared" ref="AQ349" si="2214">SUM(AI349,AK349,AM349,AO349)</f>
        <v>0</v>
      </c>
      <c r="AR349" s="354"/>
      <c r="AS349" s="354"/>
      <c r="AT349" s="369">
        <f t="shared" ref="AT349" si="2215">(N349*G349)*F349</f>
        <v>0</v>
      </c>
      <c r="AU349" s="354"/>
      <c r="AV349" s="369">
        <f t="shared" ref="AV349" si="2216">(Q349*G349)*F349</f>
        <v>0</v>
      </c>
      <c r="AW349" s="354"/>
      <c r="AX349" s="369">
        <f t="shared" ref="AX349" si="2217">(T349*G349)*F349</f>
        <v>0</v>
      </c>
      <c r="AY349" s="354"/>
      <c r="AZ349" s="369">
        <f t="shared" ref="AZ349" si="2218">(W349*G349)*F349</f>
        <v>0</v>
      </c>
      <c r="BA349" s="354"/>
      <c r="BB349" s="369">
        <f t="shared" ref="BB349" si="2219">SUM(AS349:BA349)</f>
        <v>0</v>
      </c>
      <c r="BC349" s="150"/>
      <c r="BD349" s="116"/>
      <c r="BE349" s="367"/>
      <c r="BF349" s="367"/>
      <c r="BG349" s="367"/>
      <c r="BH349" s="367"/>
      <c r="BI349" s="367"/>
      <c r="BJ349" s="367"/>
      <c r="BK349" s="367">
        <f t="shared" si="2194"/>
        <v>0</v>
      </c>
      <c r="BL349" s="367">
        <f t="shared" si="2195"/>
        <v>0</v>
      </c>
      <c r="BM349" s="367">
        <f t="shared" si="2196"/>
        <v>0</v>
      </c>
      <c r="BN349" s="367">
        <f t="shared" si="2197"/>
        <v>0</v>
      </c>
      <c r="BO349" s="367">
        <f t="shared" si="2198"/>
        <v>0</v>
      </c>
      <c r="BP349" s="367">
        <f t="shared" si="2199"/>
        <v>0</v>
      </c>
      <c r="BQ349" s="383">
        <f t="shared" ref="BQ349" si="2220">SUM(BK349:BP349)</f>
        <v>0</v>
      </c>
      <c r="BR349" s="146"/>
      <c r="BS349" s="441" t="s">
        <v>90</v>
      </c>
      <c r="BT349" s="116"/>
      <c r="BU349" s="116"/>
      <c r="BV349" s="116"/>
      <c r="BW349" s="116"/>
      <c r="BX349" s="116"/>
      <c r="BY349" s="116"/>
      <c r="BZ349" s="116"/>
      <c r="CA349" s="116"/>
      <c r="CB349" s="116"/>
      <c r="CC349" s="116"/>
      <c r="CD349" s="116"/>
      <c r="CE349" s="116"/>
      <c r="CF349" s="116"/>
      <c r="CG349" s="116"/>
      <c r="CH349" s="116"/>
      <c r="CI349" s="116"/>
      <c r="CJ349" s="116"/>
      <c r="CK349" s="116"/>
      <c r="CL349" s="116"/>
      <c r="CM349" s="116"/>
      <c r="CN349" s="116"/>
      <c r="CO349" s="116"/>
      <c r="CP349" s="116"/>
      <c r="CQ349" s="116"/>
      <c r="CR349" s="116"/>
      <c r="CS349" s="116"/>
      <c r="CT349" s="116"/>
      <c r="CU349" s="116"/>
      <c r="CV349" s="116"/>
      <c r="CW349" s="116"/>
      <c r="CX349" s="116"/>
      <c r="CY349" s="116"/>
      <c r="CZ349" s="116"/>
      <c r="DA349" s="116"/>
      <c r="DB349" s="116"/>
      <c r="DC349" s="116"/>
      <c r="DD349" s="116"/>
      <c r="DE349" s="116"/>
      <c r="DF349" s="116"/>
      <c r="DG349" s="116"/>
      <c r="DH349" s="116"/>
      <c r="DI349" s="116"/>
      <c r="DJ349" s="116"/>
      <c r="DK349" s="116"/>
      <c r="DL349" s="116"/>
      <c r="DM349" s="116"/>
      <c r="DN349" s="116"/>
      <c r="DO349" s="116"/>
      <c r="DP349" s="116"/>
      <c r="DQ349" s="116"/>
      <c r="DR349" s="116"/>
      <c r="DS349" s="116"/>
      <c r="DT349" s="116"/>
      <c r="DU349" s="116"/>
      <c r="DV349" s="116"/>
      <c r="DW349" s="116"/>
      <c r="DX349" s="116"/>
      <c r="DY349" s="116"/>
      <c r="DZ349" s="116"/>
      <c r="EA349" s="116"/>
    </row>
    <row r="350" spans="1:131" ht="11.25" customHeight="1" x14ac:dyDescent="0.15">
      <c r="A350" s="113" t="s">
        <v>444</v>
      </c>
      <c r="B350" s="124"/>
      <c r="C350" s="127"/>
      <c r="D350" s="112">
        <f t="shared" ref="D350" si="2221">BS350</f>
        <v>49</v>
      </c>
      <c r="E350" s="710" t="s">
        <v>129</v>
      </c>
      <c r="F350" s="711">
        <f t="shared" ref="F350" si="2222">BQ350</f>
        <v>0</v>
      </c>
      <c r="G350" s="132">
        <v>25</v>
      </c>
      <c r="H350" s="210"/>
      <c r="I350" s="228">
        <v>4511670</v>
      </c>
      <c r="J350" s="212"/>
      <c r="K350" s="552"/>
      <c r="L350" s="553"/>
      <c r="M350" s="212"/>
      <c r="N350" s="213"/>
      <c r="O350" s="214">
        <f t="shared" ref="O350" si="2223">IF($D$18="YES", (N350), (0))</f>
        <v>0</v>
      </c>
      <c r="P350" s="190"/>
      <c r="Q350" s="213"/>
      <c r="R350" s="214">
        <f t="shared" ref="R350" si="2224">IF($D$18="YES", (Q350), (0))</f>
        <v>0</v>
      </c>
      <c r="S350" s="190"/>
      <c r="T350" s="213"/>
      <c r="U350" s="214">
        <f t="shared" ref="U350" si="2225">IF($D$18="YES", (T350), (0))</f>
        <v>0</v>
      </c>
      <c r="V350" s="190"/>
      <c r="W350" s="213"/>
      <c r="X350" s="214">
        <f t="shared" ref="X350" si="2226">IF($D$18="YES", (W350), (0))</f>
        <v>0</v>
      </c>
      <c r="Y350" s="190"/>
      <c r="Z350" s="149"/>
      <c r="AA350" s="207"/>
      <c r="AB350" s="208"/>
      <c r="AC350" s="190"/>
      <c r="AD350" s="156">
        <f t="shared" ref="AD350" si="2227">SUM(N350,O350,Q350,R350,T350,U350,W350,X350)</f>
        <v>0</v>
      </c>
      <c r="AE350" s="146"/>
      <c r="AF350" s="117"/>
      <c r="AG350" s="156"/>
      <c r="AH350" s="355"/>
      <c r="AI350" s="368">
        <f t="shared" ref="AI350" si="2228">N350*G350</f>
        <v>0</v>
      </c>
      <c r="AJ350" s="354"/>
      <c r="AK350" s="368">
        <f t="shared" ref="AK350" si="2229">Q350*G350</f>
        <v>0</v>
      </c>
      <c r="AL350" s="354"/>
      <c r="AM350" s="368">
        <f t="shared" ref="AM350" si="2230">T350*G350</f>
        <v>0</v>
      </c>
      <c r="AN350" s="354"/>
      <c r="AO350" s="368">
        <f t="shared" ref="AO350" si="2231">W350*G350</f>
        <v>0</v>
      </c>
      <c r="AP350" s="354"/>
      <c r="AQ350" s="368">
        <f t="shared" ref="AQ350" si="2232">SUM(AI350,AK350,AM350,AO350)</f>
        <v>0</v>
      </c>
      <c r="AR350" s="354"/>
      <c r="AS350" s="354"/>
      <c r="AT350" s="369">
        <f t="shared" ref="AT350" si="2233">(N350*G350)*F350</f>
        <v>0</v>
      </c>
      <c r="AU350" s="354"/>
      <c r="AV350" s="369">
        <f t="shared" ref="AV350" si="2234">(Q350*G350)*F350</f>
        <v>0</v>
      </c>
      <c r="AW350" s="354"/>
      <c r="AX350" s="369">
        <f t="shared" ref="AX350" si="2235">(T350*G350)*F350</f>
        <v>0</v>
      </c>
      <c r="AY350" s="354"/>
      <c r="AZ350" s="369">
        <f t="shared" ref="AZ350" si="2236">(W350*G350)*F350</f>
        <v>0</v>
      </c>
      <c r="BA350" s="354"/>
      <c r="BB350" s="369">
        <f t="shared" ref="BB350" si="2237">SUM(AS350:BA350)</f>
        <v>0</v>
      </c>
      <c r="BC350" s="150"/>
      <c r="BD350" s="116"/>
      <c r="BE350" s="367"/>
      <c r="BF350" s="367"/>
      <c r="BG350" s="367"/>
      <c r="BH350" s="367"/>
      <c r="BI350" s="367"/>
      <c r="BJ350" s="367"/>
      <c r="BK350" s="367">
        <f t="shared" si="2194"/>
        <v>0</v>
      </c>
      <c r="BL350" s="367">
        <f t="shared" si="2195"/>
        <v>0</v>
      </c>
      <c r="BM350" s="367">
        <f t="shared" si="2196"/>
        <v>0</v>
      </c>
      <c r="BN350" s="367">
        <f t="shared" si="2197"/>
        <v>0</v>
      </c>
      <c r="BO350" s="367">
        <f t="shared" si="2198"/>
        <v>0</v>
      </c>
      <c r="BP350" s="367">
        <f t="shared" si="2199"/>
        <v>0</v>
      </c>
      <c r="BQ350" s="383">
        <f t="shared" ref="BQ350" si="2238">SUM(BK350:BP350)</f>
        <v>0</v>
      </c>
      <c r="BR350" s="146"/>
      <c r="BS350" s="441">
        <v>49</v>
      </c>
      <c r="BT350" s="116"/>
      <c r="BU350" s="116"/>
      <c r="BV350" s="116"/>
      <c r="BW350" s="116"/>
      <c r="BX350" s="116"/>
      <c r="BY350" s="116"/>
      <c r="BZ350" s="116"/>
      <c r="CA350" s="116"/>
      <c r="CB350" s="116"/>
      <c r="CC350" s="116"/>
      <c r="CD350" s="116"/>
      <c r="CE350" s="116"/>
      <c r="CF350" s="116"/>
      <c r="CG350" s="116"/>
      <c r="CH350" s="116"/>
      <c r="CI350" s="116"/>
      <c r="CJ350" s="116"/>
      <c r="CK350" s="116"/>
      <c r="CL350" s="116"/>
      <c r="CM350" s="116"/>
      <c r="CN350" s="116"/>
      <c r="CO350" s="116"/>
      <c r="CP350" s="116"/>
      <c r="CQ350" s="116"/>
      <c r="CR350" s="116"/>
      <c r="CS350" s="116"/>
      <c r="CT350" s="116"/>
      <c r="CU350" s="116"/>
      <c r="CV350" s="116"/>
      <c r="CW350" s="116"/>
      <c r="CX350" s="116"/>
      <c r="CY350" s="116"/>
      <c r="CZ350" s="116"/>
      <c r="DA350" s="116"/>
      <c r="DB350" s="116"/>
      <c r="DC350" s="116"/>
      <c r="DD350" s="116"/>
      <c r="DE350" s="116"/>
      <c r="DF350" s="116"/>
      <c r="DG350" s="116"/>
      <c r="DH350" s="116"/>
      <c r="DI350" s="116"/>
      <c r="DJ350" s="116"/>
      <c r="DK350" s="116"/>
      <c r="DL350" s="116"/>
      <c r="DM350" s="116"/>
      <c r="DN350" s="116"/>
      <c r="DO350" s="116"/>
      <c r="DP350" s="116"/>
      <c r="DQ350" s="116"/>
      <c r="DR350" s="116"/>
      <c r="DS350" s="116"/>
      <c r="DT350" s="116"/>
      <c r="DU350" s="116"/>
      <c r="DV350" s="116"/>
      <c r="DW350" s="116"/>
      <c r="DX350" s="116"/>
      <c r="DY350" s="116"/>
      <c r="DZ350" s="116"/>
      <c r="EA350" s="116"/>
    </row>
    <row r="351" spans="1:131" ht="11.25" customHeight="1" x14ac:dyDescent="0.15">
      <c r="A351" s="126" t="s">
        <v>445</v>
      </c>
      <c r="B351" s="205"/>
      <c r="C351" s="133"/>
      <c r="D351" s="406"/>
      <c r="E351" s="710"/>
      <c r="F351" s="711"/>
      <c r="G351" s="217"/>
      <c r="H351" s="206"/>
      <c r="I351" s="176"/>
      <c r="J351" s="149"/>
      <c r="K351" s="219"/>
      <c r="L351" s="219"/>
      <c r="M351" s="149"/>
      <c r="N351" s="156"/>
      <c r="O351" s="190"/>
      <c r="P351" s="190"/>
      <c r="Q351" s="156"/>
      <c r="R351" s="190"/>
      <c r="S351" s="190"/>
      <c r="T351" s="156"/>
      <c r="U351" s="190"/>
      <c r="V351" s="190"/>
      <c r="W351" s="156"/>
      <c r="X351" s="190"/>
      <c r="Y351" s="190"/>
      <c r="Z351" s="190"/>
      <c r="AA351" s="207"/>
      <c r="AB351" s="215"/>
      <c r="AC351" s="190"/>
      <c r="AD351" s="156">
        <f>SUM(AD352:AD353)</f>
        <v>0</v>
      </c>
      <c r="AE351" s="156"/>
      <c r="AF351" s="117"/>
      <c r="AG351" s="156"/>
      <c r="AH351" s="355"/>
      <c r="AI351" s="368"/>
      <c r="AJ351" s="354"/>
      <c r="AK351" s="368"/>
      <c r="AL351" s="354"/>
      <c r="AM351" s="368"/>
      <c r="AN351" s="354"/>
      <c r="AO351" s="368"/>
      <c r="AP351" s="354"/>
      <c r="AQ351" s="368"/>
      <c r="AR351" s="354"/>
      <c r="AS351" s="354"/>
      <c r="AT351" s="369"/>
      <c r="AU351" s="354"/>
      <c r="AV351" s="369"/>
      <c r="AW351" s="354"/>
      <c r="AX351" s="369"/>
      <c r="AY351" s="354"/>
      <c r="AZ351" s="369"/>
      <c r="BA351" s="354"/>
      <c r="BB351" s="369"/>
      <c r="BC351" s="150"/>
      <c r="BD351" s="116"/>
      <c r="BE351" s="367"/>
      <c r="BF351" s="367"/>
      <c r="BG351" s="367"/>
      <c r="BH351" s="367"/>
      <c r="BI351" s="367"/>
      <c r="BJ351" s="367"/>
      <c r="BK351" s="367"/>
      <c r="BL351" s="367"/>
      <c r="BM351" s="367"/>
      <c r="BN351" s="367"/>
      <c r="BO351" s="367"/>
      <c r="BP351" s="367"/>
      <c r="BQ351" s="383"/>
      <c r="BR351" s="146"/>
      <c r="BS351" s="441" t="e">
        <v>#N/A</v>
      </c>
      <c r="BT351" s="116"/>
      <c r="BU351" s="116"/>
      <c r="BV351" s="116"/>
      <c r="BW351" s="116"/>
      <c r="BX351" s="116"/>
      <c r="BY351" s="116"/>
      <c r="BZ351" s="116"/>
      <c r="CA351" s="116"/>
      <c r="CB351" s="116"/>
      <c r="CC351" s="116"/>
      <c r="CD351" s="116"/>
      <c r="CE351" s="116"/>
      <c r="CF351" s="116"/>
      <c r="CG351" s="116"/>
      <c r="CH351" s="116"/>
      <c r="CI351" s="116"/>
      <c r="CJ351" s="116"/>
      <c r="CK351" s="116"/>
      <c r="CL351" s="116"/>
      <c r="CM351" s="116"/>
      <c r="CN351" s="116"/>
      <c r="CO351" s="116"/>
      <c r="CP351" s="116"/>
      <c r="CQ351" s="116"/>
      <c r="CR351" s="116"/>
      <c r="CS351" s="116"/>
      <c r="CT351" s="116"/>
      <c r="CU351" s="116"/>
      <c r="CV351" s="116"/>
      <c r="CW351" s="116"/>
      <c r="CX351" s="116"/>
      <c r="CY351" s="116"/>
      <c r="CZ351" s="116"/>
      <c r="DA351" s="116"/>
      <c r="DB351" s="116"/>
      <c r="DC351" s="116"/>
      <c r="DD351" s="116"/>
      <c r="DE351" s="116"/>
      <c r="DF351" s="116"/>
      <c r="DG351" s="116"/>
      <c r="DH351" s="116"/>
      <c r="DI351" s="116"/>
      <c r="DJ351" s="116"/>
      <c r="DK351" s="116"/>
      <c r="DL351" s="116"/>
      <c r="DM351" s="116"/>
      <c r="DN351" s="116"/>
      <c r="DO351" s="116"/>
      <c r="DP351" s="116"/>
      <c r="DQ351" s="116"/>
      <c r="DR351" s="116"/>
      <c r="DS351" s="116"/>
      <c r="DT351" s="116"/>
      <c r="DU351" s="116"/>
      <c r="DV351" s="116"/>
      <c r="DW351" s="116"/>
      <c r="DX351" s="116"/>
      <c r="DY351" s="116"/>
      <c r="DZ351" s="116"/>
      <c r="EA351" s="116"/>
    </row>
    <row r="352" spans="1:131" ht="11.25" customHeight="1" x14ac:dyDescent="0.15">
      <c r="A352" s="113" t="s">
        <v>446</v>
      </c>
      <c r="B352" s="124"/>
      <c r="C352" s="127"/>
      <c r="D352" s="112" t="str">
        <f>BS352</f>
        <v>S/O</v>
      </c>
      <c r="E352" s="710" t="s">
        <v>447</v>
      </c>
      <c r="F352" s="711">
        <f t="shared" ref="F352:F353" si="2239">BQ352</f>
        <v>0</v>
      </c>
      <c r="G352" s="132">
        <v>100</v>
      </c>
      <c r="H352" s="210"/>
      <c r="I352" s="228">
        <v>4512000</v>
      </c>
      <c r="J352" s="212"/>
      <c r="K352" s="552"/>
      <c r="L352" s="553"/>
      <c r="M352" s="212"/>
      <c r="N352" s="213"/>
      <c r="O352" s="214">
        <f t="shared" ref="O352:O353" si="2240">IF($D$18="YES", (N352), (0))</f>
        <v>0</v>
      </c>
      <c r="P352" s="190"/>
      <c r="Q352" s="213"/>
      <c r="R352" s="214">
        <f t="shared" ref="R352:R353" si="2241">IF($D$18="YES", (Q352), (0))</f>
        <v>0</v>
      </c>
      <c r="S352" s="190"/>
      <c r="T352" s="213"/>
      <c r="U352" s="214">
        <f t="shared" ref="U352:U353" si="2242">IF($D$18="YES", (T352), (0))</f>
        <v>0</v>
      </c>
      <c r="V352" s="190"/>
      <c r="W352" s="213"/>
      <c r="X352" s="214">
        <f t="shared" ref="X352:X353" si="2243">IF($D$18="YES", (W352), (0))</f>
        <v>0</v>
      </c>
      <c r="Y352" s="190"/>
      <c r="Z352" s="190"/>
      <c r="AA352" s="207"/>
      <c r="AB352" s="215"/>
      <c r="AC352" s="190"/>
      <c r="AD352" s="156">
        <f t="shared" ref="AD352:AD353" si="2244">SUM(N352,O352,Q352,R352,T352,U352,W352,X352)</f>
        <v>0</v>
      </c>
      <c r="AE352" s="156"/>
      <c r="AF352" s="117"/>
      <c r="AG352" s="156"/>
      <c r="AH352" s="355"/>
      <c r="AI352" s="368">
        <f t="shared" ref="AI352:AI353" si="2245">N352*G352</f>
        <v>0</v>
      </c>
      <c r="AJ352" s="354"/>
      <c r="AK352" s="368">
        <f t="shared" ref="AK352:AK353" si="2246">Q352*G352</f>
        <v>0</v>
      </c>
      <c r="AL352" s="354"/>
      <c r="AM352" s="368">
        <f t="shared" ref="AM352:AM353" si="2247">T352*G352</f>
        <v>0</v>
      </c>
      <c r="AN352" s="354"/>
      <c r="AO352" s="368">
        <f t="shared" ref="AO352:AO353" si="2248">W352*G352</f>
        <v>0</v>
      </c>
      <c r="AP352" s="354"/>
      <c r="AQ352" s="368">
        <f t="shared" si="2033"/>
        <v>0</v>
      </c>
      <c r="AR352" s="354"/>
      <c r="AS352" s="354"/>
      <c r="AT352" s="369">
        <f t="shared" ref="AT352:AT353" si="2249">(N352*G352)*F352</f>
        <v>0</v>
      </c>
      <c r="AU352" s="354"/>
      <c r="AV352" s="369">
        <f t="shared" ref="AV352:AV353" si="2250">(Q352*G352)*F352</f>
        <v>0</v>
      </c>
      <c r="AW352" s="354"/>
      <c r="AX352" s="369">
        <f t="shared" ref="AX352:AX353" si="2251">(T352*G352)*F352</f>
        <v>0</v>
      </c>
      <c r="AY352" s="354"/>
      <c r="AZ352" s="369">
        <f t="shared" ref="AZ352:AZ353" si="2252">(W352*G352)*F352</f>
        <v>0</v>
      </c>
      <c r="BA352" s="354"/>
      <c r="BB352" s="369">
        <f t="shared" ref="BB352:BB353" si="2253">SUM(AS352:BA352)</f>
        <v>0</v>
      </c>
      <c r="BC352" s="150"/>
      <c r="BD352" s="116"/>
      <c r="BE352" s="367"/>
      <c r="BF352" s="367"/>
      <c r="BG352" s="367"/>
      <c r="BH352" s="367"/>
      <c r="BI352" s="367"/>
      <c r="BJ352" s="367"/>
      <c r="BK352" s="367">
        <f t="shared" ref="BK352:BK353" si="2254">IF($N$18&lt;BK$24,0,IF($N$18&gt;BK$25,0,$BE352))</f>
        <v>0</v>
      </c>
      <c r="BL352" s="367">
        <f t="shared" ref="BL352:BL353" si="2255">IF($N$18&lt;BL$24,0,IF($N$18&gt;BL$25,0,$BF352))</f>
        <v>0</v>
      </c>
      <c r="BM352" s="367">
        <f t="shared" ref="BM352:BM353" si="2256">IF($N$18&lt;BM$24,0,IF($N$18&gt;BM$25,0,$BG352))</f>
        <v>0</v>
      </c>
      <c r="BN352" s="367">
        <f t="shared" ref="BN352:BN353" si="2257">IF($N$18&lt;BN$24,0,IF($N$18&gt;BN$25,0,$BH352))</f>
        <v>0</v>
      </c>
      <c r="BO352" s="367">
        <f t="shared" ref="BO352:BO353" si="2258">IF($N$18&lt;BO$24,0,IF($N$18&gt;BO$25,0,$BI352))</f>
        <v>0</v>
      </c>
      <c r="BP352" s="367">
        <f t="shared" ref="BP352:BP353" si="2259">IF($N$18&lt;BP$24,0,IF($N$18&gt;BP$25,0,$BJ352))</f>
        <v>0</v>
      </c>
      <c r="BQ352" s="383">
        <f t="shared" ref="BQ352:BQ353" si="2260">SUM(BK352:BP352)</f>
        <v>0</v>
      </c>
      <c r="BR352" s="146"/>
      <c r="BS352" s="441" t="s">
        <v>90</v>
      </c>
      <c r="BT352" s="116"/>
      <c r="BU352" s="116"/>
      <c r="BV352" s="116"/>
      <c r="BW352" s="116"/>
      <c r="BX352" s="116"/>
      <c r="BY352" s="116"/>
      <c r="BZ352" s="116"/>
      <c r="CA352" s="116"/>
      <c r="CB352" s="116"/>
      <c r="CC352" s="116"/>
      <c r="CD352" s="116"/>
      <c r="CE352" s="116"/>
      <c r="CF352" s="116"/>
      <c r="CG352" s="116"/>
      <c r="CH352" s="116"/>
      <c r="CI352" s="116"/>
      <c r="CJ352" s="116"/>
      <c r="CK352" s="116"/>
      <c r="CL352" s="116"/>
      <c r="CM352" s="116"/>
      <c r="CN352" s="116"/>
      <c r="CO352" s="116"/>
      <c r="CP352" s="116"/>
      <c r="CQ352" s="116"/>
      <c r="CR352" s="116"/>
      <c r="CS352" s="116"/>
      <c r="CT352" s="116"/>
      <c r="CU352" s="116"/>
      <c r="CV352" s="116"/>
      <c r="CW352" s="116"/>
      <c r="CX352" s="116"/>
      <c r="CY352" s="116"/>
      <c r="CZ352" s="116"/>
      <c r="DA352" s="116"/>
      <c r="DB352" s="116"/>
      <c r="DC352" s="116"/>
      <c r="DD352" s="116"/>
      <c r="DE352" s="116"/>
      <c r="DF352" s="116"/>
      <c r="DG352" s="116"/>
      <c r="DH352" s="116"/>
      <c r="DI352" s="116"/>
      <c r="DJ352" s="116"/>
      <c r="DK352" s="116"/>
      <c r="DL352" s="116"/>
      <c r="DM352" s="116"/>
      <c r="DN352" s="116"/>
      <c r="DO352" s="116"/>
      <c r="DP352" s="116"/>
      <c r="DQ352" s="116"/>
      <c r="DR352" s="116"/>
      <c r="DS352" s="116"/>
      <c r="DT352" s="116"/>
      <c r="DU352" s="116"/>
      <c r="DV352" s="116"/>
      <c r="DW352" s="116"/>
      <c r="DX352" s="116"/>
      <c r="DY352" s="116"/>
      <c r="DZ352" s="116"/>
      <c r="EA352" s="116"/>
    </row>
    <row r="353" spans="1:131" ht="11.25" customHeight="1" x14ac:dyDescent="0.15">
      <c r="A353" s="113" t="s">
        <v>448</v>
      </c>
      <c r="B353" s="124"/>
      <c r="C353" s="127"/>
      <c r="D353" s="112">
        <f>BS353</f>
        <v>11</v>
      </c>
      <c r="E353" s="710" t="s">
        <v>449</v>
      </c>
      <c r="F353" s="711">
        <f t="shared" si="2239"/>
        <v>0</v>
      </c>
      <c r="G353" s="132">
        <v>250</v>
      </c>
      <c r="H353" s="210"/>
      <c r="I353" s="228">
        <v>4512100</v>
      </c>
      <c r="J353" s="212"/>
      <c r="K353" s="552"/>
      <c r="L353" s="553"/>
      <c r="M353" s="212"/>
      <c r="N353" s="213"/>
      <c r="O353" s="214">
        <f t="shared" si="2240"/>
        <v>0</v>
      </c>
      <c r="P353" s="190"/>
      <c r="Q353" s="213"/>
      <c r="R353" s="214">
        <f t="shared" si="2241"/>
        <v>0</v>
      </c>
      <c r="S353" s="190"/>
      <c r="T353" s="213"/>
      <c r="U353" s="214">
        <f t="shared" si="2242"/>
        <v>0</v>
      </c>
      <c r="V353" s="190"/>
      <c r="W353" s="213"/>
      <c r="X353" s="214">
        <f t="shared" si="2243"/>
        <v>0</v>
      </c>
      <c r="Y353" s="190"/>
      <c r="Z353" s="190"/>
      <c r="AA353" s="207"/>
      <c r="AB353" s="215"/>
      <c r="AC353" s="190"/>
      <c r="AD353" s="156">
        <f t="shared" si="2244"/>
        <v>0</v>
      </c>
      <c r="AE353" s="156"/>
      <c r="AF353" s="117"/>
      <c r="AG353" s="156"/>
      <c r="AH353" s="355"/>
      <c r="AI353" s="368">
        <f t="shared" si="2245"/>
        <v>0</v>
      </c>
      <c r="AJ353" s="354"/>
      <c r="AK353" s="368">
        <f t="shared" si="2246"/>
        <v>0</v>
      </c>
      <c r="AL353" s="354"/>
      <c r="AM353" s="368">
        <f t="shared" si="2247"/>
        <v>0</v>
      </c>
      <c r="AN353" s="354"/>
      <c r="AO353" s="368">
        <f t="shared" si="2248"/>
        <v>0</v>
      </c>
      <c r="AP353" s="354"/>
      <c r="AQ353" s="368">
        <f t="shared" si="2033"/>
        <v>0</v>
      </c>
      <c r="AR353" s="354"/>
      <c r="AS353" s="354"/>
      <c r="AT353" s="369">
        <f t="shared" si="2249"/>
        <v>0</v>
      </c>
      <c r="AU353" s="354"/>
      <c r="AV353" s="369">
        <f t="shared" si="2250"/>
        <v>0</v>
      </c>
      <c r="AW353" s="354"/>
      <c r="AX353" s="369">
        <f t="shared" si="2251"/>
        <v>0</v>
      </c>
      <c r="AY353" s="354"/>
      <c r="AZ353" s="369">
        <f t="shared" si="2252"/>
        <v>0</v>
      </c>
      <c r="BA353" s="354"/>
      <c r="BB353" s="369">
        <f t="shared" si="2253"/>
        <v>0</v>
      </c>
      <c r="BC353" s="150"/>
      <c r="BD353" s="116"/>
      <c r="BE353" s="367"/>
      <c r="BF353" s="367"/>
      <c r="BG353" s="367"/>
      <c r="BH353" s="367"/>
      <c r="BI353" s="367"/>
      <c r="BJ353" s="367"/>
      <c r="BK353" s="367">
        <f t="shared" si="2254"/>
        <v>0</v>
      </c>
      <c r="BL353" s="367">
        <f t="shared" si="2255"/>
        <v>0</v>
      </c>
      <c r="BM353" s="367">
        <f t="shared" si="2256"/>
        <v>0</v>
      </c>
      <c r="BN353" s="367">
        <f t="shared" si="2257"/>
        <v>0</v>
      </c>
      <c r="BO353" s="367">
        <f t="shared" si="2258"/>
        <v>0</v>
      </c>
      <c r="BP353" s="367">
        <f t="shared" si="2259"/>
        <v>0</v>
      </c>
      <c r="BQ353" s="383">
        <f t="shared" si="2260"/>
        <v>0</v>
      </c>
      <c r="BR353" s="146"/>
      <c r="BS353" s="441">
        <v>11</v>
      </c>
      <c r="BT353" s="116"/>
      <c r="BU353" s="116"/>
      <c r="BV353" s="116"/>
      <c r="BW353" s="116"/>
      <c r="BX353" s="116"/>
      <c r="BY353" s="116"/>
      <c r="BZ353" s="116"/>
      <c r="CA353" s="116"/>
      <c r="CB353" s="116"/>
      <c r="CC353" s="116"/>
      <c r="CD353" s="116"/>
      <c r="CE353" s="116"/>
      <c r="CF353" s="116"/>
      <c r="CG353" s="116"/>
      <c r="CH353" s="116"/>
      <c r="CI353" s="116"/>
      <c r="CJ353" s="116"/>
      <c r="CK353" s="116"/>
      <c r="CL353" s="116"/>
      <c r="CM353" s="116"/>
      <c r="CN353" s="116"/>
      <c r="CO353" s="116"/>
      <c r="CP353" s="116"/>
      <c r="CQ353" s="116"/>
      <c r="CR353" s="116"/>
      <c r="CS353" s="116"/>
      <c r="CT353" s="116"/>
      <c r="CU353" s="116"/>
      <c r="CV353" s="116"/>
      <c r="CW353" s="116"/>
      <c r="CX353" s="116"/>
      <c r="CY353" s="116"/>
      <c r="CZ353" s="116"/>
      <c r="DA353" s="116"/>
      <c r="DB353" s="116"/>
      <c r="DC353" s="116"/>
      <c r="DD353" s="116"/>
      <c r="DE353" s="116"/>
      <c r="DF353" s="116"/>
      <c r="DG353" s="116"/>
      <c r="DH353" s="116"/>
      <c r="DI353" s="116"/>
      <c r="DJ353" s="116"/>
      <c r="DK353" s="116"/>
      <c r="DL353" s="116"/>
      <c r="DM353" s="116"/>
      <c r="DN353" s="116"/>
      <c r="DO353" s="116"/>
      <c r="DP353" s="116"/>
      <c r="DQ353" s="116"/>
      <c r="DR353" s="116"/>
      <c r="DS353" s="116"/>
      <c r="DT353" s="116"/>
      <c r="DU353" s="116"/>
      <c r="DV353" s="116"/>
      <c r="DW353" s="116"/>
      <c r="DX353" s="116"/>
      <c r="DY353" s="116"/>
      <c r="DZ353" s="116"/>
      <c r="EA353" s="116"/>
    </row>
    <row r="354" spans="1:131" ht="11" customHeight="1" x14ac:dyDescent="0.2">
      <c r="A354" s="116"/>
      <c r="B354" s="155"/>
      <c r="C354" s="149"/>
      <c r="D354" s="135"/>
      <c r="E354" s="116"/>
      <c r="G354" s="156"/>
      <c r="H354" s="149"/>
      <c r="I354" s="232"/>
      <c r="J354" s="156"/>
      <c r="K354" s="117"/>
      <c r="L354" s="117"/>
      <c r="M354" s="156"/>
      <c r="N354" s="156"/>
      <c r="O354" s="220"/>
      <c r="P354" s="190"/>
      <c r="Q354" s="156"/>
      <c r="R354" s="220"/>
      <c r="S354" s="190"/>
      <c r="T354" s="156"/>
      <c r="U354" s="220"/>
      <c r="V354" s="190"/>
      <c r="W354" s="156"/>
      <c r="X354" s="220"/>
      <c r="Y354" s="190"/>
      <c r="Z354" s="190"/>
      <c r="AA354" s="202"/>
      <c r="AB354" s="203"/>
      <c r="AC354" s="204"/>
      <c r="AD354" s="156">
        <f>SUM(AD355:AD380)</f>
        <v>0</v>
      </c>
      <c r="AE354" s="91"/>
      <c r="AF354" s="117"/>
      <c r="AG354" s="156"/>
      <c r="AH354" s="355"/>
      <c r="AI354" s="368"/>
      <c r="AJ354" s="354"/>
      <c r="AK354" s="368"/>
      <c r="AL354" s="354"/>
      <c r="AM354" s="368"/>
      <c r="AN354" s="354"/>
      <c r="AO354" s="368"/>
      <c r="AP354" s="354"/>
      <c r="AQ354" s="368"/>
      <c r="AR354" s="354"/>
      <c r="AS354" s="354"/>
      <c r="AT354" s="369"/>
      <c r="AU354" s="354"/>
      <c r="AV354" s="369"/>
      <c r="AW354" s="354"/>
      <c r="AX354" s="369"/>
      <c r="AY354" s="354"/>
      <c r="AZ354" s="369"/>
      <c r="BA354" s="354"/>
      <c r="BB354" s="369"/>
      <c r="BC354" s="150"/>
      <c r="BD354" s="116"/>
      <c r="BE354" s="367"/>
      <c r="BF354" s="367"/>
      <c r="BG354" s="367"/>
      <c r="BH354" s="367"/>
      <c r="BI354" s="367"/>
      <c r="BJ354" s="367"/>
      <c r="BK354" s="367"/>
      <c r="BL354" s="367"/>
      <c r="BM354" s="367"/>
      <c r="BN354" s="367"/>
      <c r="BO354" s="367"/>
      <c r="BP354" s="367"/>
      <c r="BQ354" s="383"/>
      <c r="BR354" s="146"/>
      <c r="BS354" s="441" t="e">
        <v>#N/A</v>
      </c>
      <c r="BT354" s="116"/>
      <c r="BU354" s="116"/>
      <c r="BV354" s="116"/>
      <c r="BW354" s="116"/>
      <c r="BX354" s="116"/>
      <c r="BY354" s="116"/>
      <c r="BZ354" s="116"/>
      <c r="CA354" s="116"/>
      <c r="CB354" s="116"/>
      <c r="CC354" s="116"/>
      <c r="CD354" s="116"/>
      <c r="CE354" s="116"/>
      <c r="CF354" s="116"/>
      <c r="CG354" s="116"/>
      <c r="CH354" s="116"/>
      <c r="CI354" s="116"/>
      <c r="CJ354" s="116"/>
      <c r="CK354" s="116"/>
      <c r="CL354" s="116"/>
      <c r="CM354" s="116"/>
      <c r="CN354" s="116"/>
      <c r="CO354" s="116"/>
      <c r="CP354" s="116"/>
      <c r="CQ354" s="116"/>
      <c r="CR354" s="116"/>
      <c r="CS354" s="116"/>
      <c r="CT354" s="116"/>
      <c r="CU354" s="116"/>
      <c r="CV354" s="116"/>
      <c r="CW354" s="116"/>
      <c r="CX354" s="116"/>
      <c r="CY354" s="116"/>
      <c r="CZ354" s="116"/>
      <c r="DA354" s="116"/>
      <c r="DB354" s="116"/>
      <c r="DC354" s="116"/>
      <c r="DD354" s="116"/>
      <c r="DE354" s="116"/>
      <c r="DF354" s="116"/>
      <c r="DG354" s="116"/>
      <c r="DH354" s="116"/>
      <c r="DI354" s="116"/>
      <c r="DJ354" s="116"/>
      <c r="DK354" s="116"/>
      <c r="DL354" s="116"/>
      <c r="DM354" s="116"/>
      <c r="DN354" s="116"/>
      <c r="DO354" s="116"/>
      <c r="DP354" s="116"/>
      <c r="DQ354" s="116"/>
      <c r="DR354" s="116"/>
      <c r="DS354" s="116"/>
      <c r="DT354" s="116"/>
      <c r="DU354" s="116"/>
      <c r="DV354" s="116"/>
      <c r="DW354" s="116"/>
      <c r="DX354" s="116"/>
      <c r="DY354" s="116"/>
      <c r="DZ354" s="116"/>
      <c r="EA354" s="116"/>
    </row>
    <row r="355" spans="1:131" ht="15" customHeight="1" x14ac:dyDescent="0.15">
      <c r="A355" s="562" t="s">
        <v>450</v>
      </c>
      <c r="B355" s="563"/>
      <c r="C355" s="563"/>
      <c r="D355" s="563"/>
      <c r="E355" s="563"/>
      <c r="F355" s="563"/>
      <c r="G355" s="563"/>
      <c r="H355" s="563"/>
      <c r="I355" s="563"/>
      <c r="J355" s="563"/>
      <c r="K355" s="563"/>
      <c r="L355" s="563"/>
      <c r="M355" s="563"/>
      <c r="N355" s="563"/>
      <c r="O355" s="563"/>
      <c r="P355" s="563"/>
      <c r="Q355" s="563"/>
      <c r="R355" s="563"/>
      <c r="S355" s="563"/>
      <c r="T355" s="563"/>
      <c r="U355" s="563"/>
      <c r="V355" s="563"/>
      <c r="W355" s="563"/>
      <c r="X355" s="564"/>
      <c r="Y355" s="190"/>
      <c r="Z355" s="190"/>
      <c r="AA355" s="207"/>
      <c r="AB355" s="208"/>
      <c r="AC355" s="190"/>
      <c r="AD355" s="156">
        <f>SUM(AD356:AD380)</f>
        <v>0</v>
      </c>
      <c r="AE355" s="146"/>
      <c r="AF355" s="117"/>
      <c r="AG355" s="156"/>
      <c r="AH355" s="355"/>
      <c r="AI355" s="368"/>
      <c r="AJ355" s="354"/>
      <c r="AK355" s="368"/>
      <c r="AL355" s="354"/>
      <c r="AM355" s="368"/>
      <c r="AN355" s="354"/>
      <c r="AO355" s="368"/>
      <c r="AP355" s="354"/>
      <c r="AQ355" s="368"/>
      <c r="AR355" s="354"/>
      <c r="AS355" s="354"/>
      <c r="AT355" s="369"/>
      <c r="AU355" s="354"/>
      <c r="AV355" s="369"/>
      <c r="AW355" s="354"/>
      <c r="AX355" s="369"/>
      <c r="AY355" s="354"/>
      <c r="AZ355" s="369"/>
      <c r="BA355" s="354"/>
      <c r="BB355" s="369"/>
      <c r="BC355" s="150"/>
      <c r="BD355" s="116"/>
      <c r="BE355" s="367"/>
      <c r="BF355" s="367"/>
      <c r="BG355" s="367"/>
      <c r="BH355" s="367"/>
      <c r="BI355" s="367"/>
      <c r="BJ355" s="367"/>
      <c r="BK355" s="367"/>
      <c r="BL355" s="367"/>
      <c r="BM355" s="367"/>
      <c r="BN355" s="367"/>
      <c r="BO355" s="367"/>
      <c r="BP355" s="367"/>
      <c r="BQ355" s="383"/>
      <c r="BR355" s="146"/>
      <c r="BS355" s="441" t="e">
        <v>#N/A</v>
      </c>
      <c r="BT355" s="116"/>
      <c r="BU355" s="116"/>
      <c r="BV355" s="116"/>
      <c r="BW355" s="116"/>
      <c r="BX355" s="116"/>
      <c r="BY355" s="116"/>
      <c r="BZ355" s="116"/>
      <c r="CA355" s="116"/>
      <c r="CB355" s="116"/>
      <c r="CC355" s="116"/>
      <c r="CD355" s="116"/>
      <c r="CE355" s="116"/>
      <c r="CF355" s="116"/>
      <c r="CG355" s="116"/>
      <c r="CH355" s="116"/>
      <c r="CI355" s="116"/>
      <c r="CJ355" s="116"/>
      <c r="CK355" s="116"/>
      <c r="CL355" s="116"/>
      <c r="CM355" s="116"/>
      <c r="CN355" s="116"/>
      <c r="CO355" s="116"/>
      <c r="CP355" s="116"/>
      <c r="CQ355" s="116"/>
      <c r="CR355" s="116"/>
      <c r="CS355" s="116"/>
      <c r="CT355" s="116"/>
      <c r="CU355" s="116"/>
      <c r="CV355" s="116"/>
      <c r="CW355" s="116"/>
      <c r="CX355" s="116"/>
      <c r="CY355" s="116"/>
      <c r="CZ355" s="116"/>
      <c r="DA355" s="116"/>
      <c r="DB355" s="116"/>
      <c r="DC355" s="116"/>
      <c r="DD355" s="116"/>
      <c r="DE355" s="116"/>
      <c r="DF355" s="116"/>
      <c r="DG355" s="116"/>
      <c r="DH355" s="116"/>
      <c r="DI355" s="116"/>
      <c r="DJ355" s="116"/>
      <c r="DK355" s="116"/>
      <c r="DL355" s="116"/>
      <c r="DM355" s="116"/>
      <c r="DN355" s="116"/>
      <c r="DO355" s="116"/>
      <c r="DP355" s="116"/>
      <c r="DQ355" s="116"/>
      <c r="DR355" s="116"/>
      <c r="DS355" s="116"/>
      <c r="DT355" s="116"/>
      <c r="DU355" s="116"/>
      <c r="DV355" s="116"/>
      <c r="DW355" s="116"/>
      <c r="DX355" s="116"/>
      <c r="DY355" s="116"/>
      <c r="DZ355" s="116"/>
      <c r="EA355" s="116"/>
    </row>
    <row r="356" spans="1:131" ht="11.25" customHeight="1" x14ac:dyDescent="0.15">
      <c r="A356" s="134" t="s">
        <v>451</v>
      </c>
      <c r="B356" s="233"/>
      <c r="C356" s="188"/>
      <c r="D356" s="136"/>
      <c r="E356" s="234"/>
      <c r="F356" s="235"/>
      <c r="G356" s="236"/>
      <c r="H356" s="237"/>
      <c r="I356" s="238"/>
      <c r="J356" s="238"/>
      <c r="K356" s="239"/>
      <c r="L356" s="239"/>
      <c r="M356" s="238"/>
      <c r="N356" s="238"/>
      <c r="O356" s="240"/>
      <c r="P356" s="241"/>
      <c r="Q356" s="238"/>
      <c r="R356" s="240"/>
      <c r="S356" s="241"/>
      <c r="T356" s="238"/>
      <c r="U356" s="240"/>
      <c r="V356" s="241"/>
      <c r="W356" s="238"/>
      <c r="X356" s="242"/>
      <c r="Y356" s="190"/>
      <c r="Z356" s="186"/>
      <c r="AA356" s="207"/>
      <c r="AB356" s="215"/>
      <c r="AC356" s="190"/>
      <c r="AD356" s="156">
        <f>SUM(AD357:AD368)</f>
        <v>0</v>
      </c>
      <c r="AE356" s="156"/>
      <c r="AF356" s="117"/>
      <c r="AG356" s="156"/>
      <c r="AH356" s="355"/>
      <c r="AI356" s="368"/>
      <c r="AJ356" s="354"/>
      <c r="AK356" s="368"/>
      <c r="AL356" s="354"/>
      <c r="AM356" s="368"/>
      <c r="AN356" s="354"/>
      <c r="AO356" s="368"/>
      <c r="AP356" s="354"/>
      <c r="AQ356" s="368"/>
      <c r="AR356" s="354"/>
      <c r="AS356" s="354"/>
      <c r="AT356" s="369"/>
      <c r="AU356" s="354"/>
      <c r="AV356" s="369"/>
      <c r="AW356" s="354"/>
      <c r="AX356" s="369"/>
      <c r="AY356" s="354"/>
      <c r="AZ356" s="369"/>
      <c r="BA356" s="354"/>
      <c r="BB356" s="369"/>
      <c r="BC356" s="150"/>
      <c r="BD356" s="116"/>
      <c r="BE356" s="367"/>
      <c r="BF356" s="367"/>
      <c r="BG356" s="367"/>
      <c r="BH356" s="367"/>
      <c r="BI356" s="367"/>
      <c r="BJ356" s="367"/>
      <c r="BK356" s="367"/>
      <c r="BL356" s="367"/>
      <c r="BM356" s="367"/>
      <c r="BN356" s="367"/>
      <c r="BO356" s="367"/>
      <c r="BP356" s="367"/>
      <c r="BQ356" s="383"/>
      <c r="BR356" s="146"/>
      <c r="BS356" s="441" t="e">
        <v>#N/A</v>
      </c>
      <c r="BT356" s="116"/>
      <c r="BU356" s="116"/>
      <c r="BV356" s="116"/>
      <c r="BW356" s="116"/>
      <c r="BX356" s="116"/>
      <c r="BY356" s="116"/>
      <c r="BZ356" s="116"/>
      <c r="CA356" s="116"/>
      <c r="CB356" s="116"/>
      <c r="CC356" s="116"/>
      <c r="CD356" s="116"/>
      <c r="CE356" s="116"/>
      <c r="CF356" s="116"/>
      <c r="CG356" s="116"/>
      <c r="CH356" s="116"/>
      <c r="CI356" s="116"/>
      <c r="CJ356" s="116"/>
      <c r="CK356" s="116"/>
      <c r="CL356" s="116"/>
      <c r="CM356" s="116"/>
      <c r="CN356" s="116"/>
      <c r="CO356" s="116"/>
      <c r="CP356" s="116"/>
      <c r="CQ356" s="116"/>
      <c r="CR356" s="116"/>
      <c r="CS356" s="116"/>
      <c r="CT356" s="116"/>
      <c r="CU356" s="116"/>
      <c r="CV356" s="116"/>
      <c r="CW356" s="116"/>
      <c r="CX356" s="116"/>
      <c r="CY356" s="116"/>
      <c r="CZ356" s="116"/>
      <c r="DA356" s="116"/>
      <c r="DB356" s="116"/>
      <c r="DC356" s="116"/>
      <c r="DD356" s="116"/>
      <c r="DE356" s="116"/>
      <c r="DF356" s="116"/>
      <c r="DG356" s="116"/>
      <c r="DH356" s="116"/>
      <c r="DI356" s="116"/>
      <c r="DJ356" s="116"/>
      <c r="DK356" s="116"/>
      <c r="DL356" s="116"/>
      <c r="DM356" s="116"/>
      <c r="DN356" s="116"/>
      <c r="DO356" s="116"/>
      <c r="DP356" s="116"/>
      <c r="DQ356" s="116"/>
      <c r="DR356" s="116"/>
      <c r="DS356" s="116"/>
      <c r="DT356" s="116"/>
      <c r="DU356" s="116"/>
      <c r="DV356" s="116"/>
      <c r="DW356" s="116"/>
      <c r="DX356" s="116"/>
      <c r="DY356" s="116"/>
      <c r="DZ356" s="116"/>
      <c r="EA356" s="116"/>
    </row>
    <row r="357" spans="1:131" ht="11.25" customHeight="1" x14ac:dyDescent="0.15">
      <c r="A357" s="113" t="s">
        <v>452</v>
      </c>
      <c r="B357" s="124" t="s">
        <v>453</v>
      </c>
      <c r="C357" s="127"/>
      <c r="D357" s="112">
        <f t="shared" ref="D357" si="2261">BS357</f>
        <v>22</v>
      </c>
      <c r="E357" s="710" t="s">
        <v>135</v>
      </c>
      <c r="F357" s="711">
        <f t="shared" ref="F357" si="2262">BQ357</f>
        <v>0</v>
      </c>
      <c r="G357" s="132">
        <v>24</v>
      </c>
      <c r="H357" s="210"/>
      <c r="I357" s="211">
        <v>4583354</v>
      </c>
      <c r="J357" s="212"/>
      <c r="K357" s="552"/>
      <c r="L357" s="553"/>
      <c r="M357" s="212"/>
      <c r="N357" s="213"/>
      <c r="O357" s="214">
        <f t="shared" ref="O357" si="2263">IF($D$18="YES", (N357), (0))</f>
        <v>0</v>
      </c>
      <c r="P357" s="190"/>
      <c r="Q357" s="213"/>
      <c r="R357" s="214">
        <f t="shared" ref="R357" si="2264">IF($D$18="YES", (Q357), (0))</f>
        <v>0</v>
      </c>
      <c r="S357" s="190"/>
      <c r="T357" s="213"/>
      <c r="U357" s="214">
        <f t="shared" ref="U357" si="2265">IF($D$18="YES", (T357), (0))</f>
        <v>0</v>
      </c>
      <c r="V357" s="190"/>
      <c r="W357" s="213"/>
      <c r="X357" s="214">
        <f t="shared" ref="X357" si="2266">IF($D$18="YES", (W357), (0))</f>
        <v>0</v>
      </c>
      <c r="Y357" s="190"/>
      <c r="Z357" s="186"/>
      <c r="AA357" s="207"/>
      <c r="AB357" s="215"/>
      <c r="AC357" s="190"/>
      <c r="AD357" s="156">
        <f t="shared" ref="AD357" si="2267">SUM(N357,O357,Q357,R357,T357,U357,W357,X357)</f>
        <v>0</v>
      </c>
      <c r="AE357" s="156"/>
      <c r="AF357" s="117"/>
      <c r="AG357" s="156"/>
      <c r="AH357" s="355"/>
      <c r="AI357" s="368">
        <f t="shared" ref="AI357" si="2268">N357*G357</f>
        <v>0</v>
      </c>
      <c r="AJ357" s="354"/>
      <c r="AK357" s="368">
        <f t="shared" ref="AK357" si="2269">Q357*G357</f>
        <v>0</v>
      </c>
      <c r="AL357" s="354"/>
      <c r="AM357" s="368">
        <f t="shared" ref="AM357" si="2270">T357*G357</f>
        <v>0</v>
      </c>
      <c r="AN357" s="354"/>
      <c r="AO357" s="368">
        <f t="shared" ref="AO357" si="2271">W357*G357</f>
        <v>0</v>
      </c>
      <c r="AP357" s="354"/>
      <c r="AQ357" s="368">
        <f t="shared" ref="AQ357" si="2272">SUM(AI357,AK357,AM357,AO357)</f>
        <v>0</v>
      </c>
      <c r="AR357" s="354"/>
      <c r="AS357" s="354"/>
      <c r="AT357" s="369">
        <f t="shared" ref="AT357" si="2273">(N357*G357)*F357</f>
        <v>0</v>
      </c>
      <c r="AU357" s="354"/>
      <c r="AV357" s="369">
        <f t="shared" ref="AV357" si="2274">(Q357*G357)*F357</f>
        <v>0</v>
      </c>
      <c r="AW357" s="354"/>
      <c r="AX357" s="369">
        <f t="shared" ref="AX357" si="2275">(T357*G357)*F357</f>
        <v>0</v>
      </c>
      <c r="AY357" s="354"/>
      <c r="AZ357" s="369">
        <f t="shared" ref="AZ357" si="2276">(W357*G357)*F357</f>
        <v>0</v>
      </c>
      <c r="BA357" s="354"/>
      <c r="BB357" s="369">
        <f t="shared" ref="BB357" si="2277">SUM(AS357:BA357)</f>
        <v>0</v>
      </c>
      <c r="BC357" s="150"/>
      <c r="BD357" s="116"/>
      <c r="BE357" s="367"/>
      <c r="BF357" s="367"/>
      <c r="BG357" s="367"/>
      <c r="BH357" s="367"/>
      <c r="BI357" s="367"/>
      <c r="BJ357" s="367"/>
      <c r="BK357" s="367">
        <f t="shared" ref="BK357:BK358" si="2278">IF($N$18&lt;BK$24,0,IF($N$18&gt;BK$25,0,$BE357))</f>
        <v>0</v>
      </c>
      <c r="BL357" s="367">
        <f t="shared" ref="BL357:BL360" si="2279">IF($N$18&lt;BL$24,0,IF($N$18&gt;BL$25,0,$BF357))</f>
        <v>0</v>
      </c>
      <c r="BM357" s="367">
        <f t="shared" ref="BM357:BM360" si="2280">IF($N$18&lt;BM$24,0,IF($N$18&gt;BM$25,0,$BG357))</f>
        <v>0</v>
      </c>
      <c r="BN357" s="367">
        <f t="shared" ref="BN357:BN360" si="2281">IF($N$18&lt;BN$24,0,IF($N$18&gt;BN$25,0,$BH357))</f>
        <v>0</v>
      </c>
      <c r="BO357" s="367">
        <f t="shared" ref="BO357:BO360" si="2282">IF($N$18&lt;BO$24,0,IF($N$18&gt;BO$25,0,$BI357))</f>
        <v>0</v>
      </c>
      <c r="BP357" s="367">
        <f t="shared" ref="BP357:BP360" si="2283">IF($N$18&lt;BP$24,0,IF($N$18&gt;BP$25,0,$BJ357))</f>
        <v>0</v>
      </c>
      <c r="BQ357" s="383">
        <f t="shared" ref="BQ357" si="2284">SUM(BK357:BP357)</f>
        <v>0</v>
      </c>
      <c r="BR357" s="146"/>
      <c r="BS357" s="441">
        <v>22</v>
      </c>
      <c r="BT357" s="116"/>
      <c r="BU357" s="116"/>
      <c r="BV357" s="116"/>
      <c r="BW357" s="116"/>
      <c r="BX357" s="116"/>
      <c r="BY357" s="116"/>
      <c r="BZ357" s="116"/>
      <c r="CA357" s="116"/>
      <c r="CB357" s="116"/>
      <c r="CC357" s="116"/>
      <c r="CD357" s="116"/>
      <c r="CE357" s="116"/>
      <c r="CF357" s="116"/>
      <c r="CG357" s="116"/>
      <c r="CH357" s="116"/>
      <c r="CI357" s="116"/>
      <c r="CJ357" s="116"/>
      <c r="CK357" s="116"/>
      <c r="CL357" s="116"/>
      <c r="CM357" s="116"/>
      <c r="CN357" s="116"/>
      <c r="CO357" s="116"/>
      <c r="CP357" s="116"/>
      <c r="CQ357" s="116"/>
      <c r="CR357" s="116"/>
      <c r="CS357" s="116"/>
      <c r="CT357" s="116"/>
      <c r="CU357" s="116"/>
      <c r="CV357" s="116"/>
      <c r="CW357" s="116"/>
      <c r="CX357" s="116"/>
      <c r="CY357" s="116"/>
      <c r="CZ357" s="116"/>
      <c r="DA357" s="116"/>
      <c r="DB357" s="116"/>
      <c r="DC357" s="116"/>
      <c r="DD357" s="116"/>
      <c r="DE357" s="116"/>
      <c r="DF357" s="116"/>
      <c r="DG357" s="116"/>
      <c r="DH357" s="116"/>
      <c r="DI357" s="116"/>
      <c r="DJ357" s="116"/>
      <c r="DK357" s="116"/>
      <c r="DL357" s="116"/>
      <c r="DM357" s="116"/>
      <c r="DN357" s="116"/>
      <c r="DO357" s="116"/>
      <c r="DP357" s="116"/>
      <c r="DQ357" s="116"/>
      <c r="DR357" s="116"/>
      <c r="DS357" s="116"/>
      <c r="DT357" s="116"/>
      <c r="DU357" s="116"/>
      <c r="DV357" s="116"/>
      <c r="DW357" s="116"/>
      <c r="DX357" s="116"/>
      <c r="DY357" s="116"/>
      <c r="DZ357" s="116"/>
      <c r="EA357" s="116"/>
    </row>
    <row r="358" spans="1:131" ht="11.25" customHeight="1" x14ac:dyDescent="0.15">
      <c r="A358" s="113" t="s">
        <v>454</v>
      </c>
      <c r="B358" s="124"/>
      <c r="C358" s="127"/>
      <c r="D358" s="112">
        <f t="shared" ref="D358" si="2285">BS358</f>
        <v>34</v>
      </c>
      <c r="E358" s="710" t="s">
        <v>135</v>
      </c>
      <c r="F358" s="711">
        <f t="shared" ref="F358" si="2286">BQ358</f>
        <v>0</v>
      </c>
      <c r="G358" s="132">
        <v>24</v>
      </c>
      <c r="H358" s="210"/>
      <c r="I358" s="211">
        <v>4583404</v>
      </c>
      <c r="J358" s="212"/>
      <c r="K358" s="552"/>
      <c r="L358" s="553"/>
      <c r="M358" s="212"/>
      <c r="N358" s="213"/>
      <c r="O358" s="214">
        <f t="shared" ref="O358" si="2287">IF($D$18="YES", (N358), (0))</f>
        <v>0</v>
      </c>
      <c r="P358" s="190"/>
      <c r="Q358" s="213"/>
      <c r="R358" s="214">
        <f t="shared" ref="R358" si="2288">IF($D$18="YES", (Q358), (0))</f>
        <v>0</v>
      </c>
      <c r="S358" s="190"/>
      <c r="T358" s="213"/>
      <c r="U358" s="214">
        <f t="shared" ref="U358" si="2289">IF($D$18="YES", (T358), (0))</f>
        <v>0</v>
      </c>
      <c r="V358" s="190"/>
      <c r="W358" s="213"/>
      <c r="X358" s="214">
        <f t="shared" ref="X358" si="2290">IF($D$18="YES", (W358), (0))</f>
        <v>0</v>
      </c>
      <c r="Y358" s="190"/>
      <c r="Z358" s="186"/>
      <c r="AA358" s="207"/>
      <c r="AB358" s="215"/>
      <c r="AC358" s="190"/>
      <c r="AD358" s="156">
        <f t="shared" ref="AD358" si="2291">SUM(N358,O358,Q358,R358,T358,U358,W358,X358)</f>
        <v>0</v>
      </c>
      <c r="AE358" s="156"/>
      <c r="AF358" s="117"/>
      <c r="AG358" s="156"/>
      <c r="AH358" s="355"/>
      <c r="AI358" s="368">
        <f t="shared" ref="AI358" si="2292">N358*G358</f>
        <v>0</v>
      </c>
      <c r="AJ358" s="354"/>
      <c r="AK358" s="368">
        <f t="shared" ref="AK358" si="2293">Q358*G358</f>
        <v>0</v>
      </c>
      <c r="AL358" s="354"/>
      <c r="AM358" s="368">
        <f t="shared" ref="AM358" si="2294">T358*G358</f>
        <v>0</v>
      </c>
      <c r="AN358" s="354"/>
      <c r="AO358" s="368">
        <f t="shared" ref="AO358" si="2295">W358*G358</f>
        <v>0</v>
      </c>
      <c r="AP358" s="354"/>
      <c r="AQ358" s="368">
        <f t="shared" ref="AQ358" si="2296">SUM(AI358,AK358,AM358,AO358)</f>
        <v>0</v>
      </c>
      <c r="AR358" s="354"/>
      <c r="AS358" s="354"/>
      <c r="AT358" s="369">
        <f t="shared" ref="AT358" si="2297">(N358*G358)*F358</f>
        <v>0</v>
      </c>
      <c r="AU358" s="354"/>
      <c r="AV358" s="369">
        <f t="shared" ref="AV358" si="2298">(Q358*G358)*F358</f>
        <v>0</v>
      </c>
      <c r="AW358" s="354"/>
      <c r="AX358" s="369">
        <f t="shared" ref="AX358" si="2299">(T358*G358)*F358</f>
        <v>0</v>
      </c>
      <c r="AY358" s="354"/>
      <c r="AZ358" s="369">
        <f t="shared" ref="AZ358" si="2300">(W358*G358)*F358</f>
        <v>0</v>
      </c>
      <c r="BA358" s="354"/>
      <c r="BB358" s="369">
        <f t="shared" ref="BB358" si="2301">SUM(AS358:BA358)</f>
        <v>0</v>
      </c>
      <c r="BC358" s="150"/>
      <c r="BD358" s="116"/>
      <c r="BE358" s="367"/>
      <c r="BF358" s="367"/>
      <c r="BG358" s="367"/>
      <c r="BH358" s="367"/>
      <c r="BI358" s="367"/>
      <c r="BJ358" s="367"/>
      <c r="BK358" s="367">
        <f t="shared" si="2278"/>
        <v>0</v>
      </c>
      <c r="BL358" s="367">
        <f t="shared" si="2279"/>
        <v>0</v>
      </c>
      <c r="BM358" s="367">
        <f t="shared" si="2280"/>
        <v>0</v>
      </c>
      <c r="BN358" s="367">
        <f t="shared" si="2281"/>
        <v>0</v>
      </c>
      <c r="BO358" s="367">
        <f t="shared" si="2282"/>
        <v>0</v>
      </c>
      <c r="BP358" s="367">
        <f t="shared" si="2283"/>
        <v>0</v>
      </c>
      <c r="BQ358" s="383">
        <f t="shared" ref="BQ358" si="2302">SUM(BK358:BP358)</f>
        <v>0</v>
      </c>
      <c r="BR358" s="146"/>
      <c r="BS358" s="441">
        <v>34</v>
      </c>
      <c r="BT358" s="116"/>
      <c r="BU358" s="116"/>
      <c r="BV358" s="116"/>
      <c r="BW358" s="116"/>
      <c r="BX358" s="116"/>
      <c r="BY358" s="116"/>
      <c r="BZ358" s="116"/>
      <c r="CA358" s="116"/>
      <c r="CB358" s="116"/>
      <c r="CC358" s="116"/>
      <c r="CD358" s="116"/>
      <c r="CE358" s="116"/>
      <c r="CF358" s="116"/>
      <c r="CG358" s="116"/>
      <c r="CH358" s="116"/>
      <c r="CI358" s="116"/>
      <c r="CJ358" s="116"/>
      <c r="CK358" s="116"/>
      <c r="CL358" s="116"/>
      <c r="CM358" s="116"/>
      <c r="CN358" s="116"/>
      <c r="CO358" s="116"/>
      <c r="CP358" s="116"/>
      <c r="CQ358" s="116"/>
      <c r="CR358" s="116"/>
      <c r="CS358" s="116"/>
      <c r="CT358" s="116"/>
      <c r="CU358" s="116"/>
      <c r="CV358" s="116"/>
      <c r="CW358" s="116"/>
      <c r="CX358" s="116"/>
      <c r="CY358" s="116"/>
      <c r="CZ358" s="116"/>
      <c r="DA358" s="116"/>
      <c r="DB358" s="116"/>
      <c r="DC358" s="116"/>
      <c r="DD358" s="116"/>
      <c r="DE358" s="116"/>
      <c r="DF358" s="116"/>
      <c r="DG358" s="116"/>
      <c r="DH358" s="116"/>
      <c r="DI358" s="116"/>
      <c r="DJ358" s="116"/>
      <c r="DK358" s="116"/>
      <c r="DL358" s="116"/>
      <c r="DM358" s="116"/>
      <c r="DN358" s="116"/>
      <c r="DO358" s="116"/>
      <c r="DP358" s="116"/>
      <c r="DQ358" s="116"/>
      <c r="DR358" s="116"/>
      <c r="DS358" s="116"/>
      <c r="DT358" s="116"/>
      <c r="DU358" s="116"/>
      <c r="DV358" s="116"/>
      <c r="DW358" s="116"/>
      <c r="DX358" s="116"/>
      <c r="DY358" s="116"/>
      <c r="DZ358" s="116"/>
      <c r="EA358" s="116"/>
    </row>
    <row r="359" spans="1:131" ht="11.25" customHeight="1" x14ac:dyDescent="0.15">
      <c r="A359" s="113" t="s">
        <v>455</v>
      </c>
      <c r="B359" s="124"/>
      <c r="C359" s="127"/>
      <c r="D359" s="112" t="str">
        <f t="shared" ref="D359:D368" si="2303">BS359</f>
        <v>S/O</v>
      </c>
      <c r="E359" s="710" t="s">
        <v>135</v>
      </c>
      <c r="F359" s="711">
        <f t="shared" ref="F359:F368" si="2304">BQ359</f>
        <v>0</v>
      </c>
      <c r="G359" s="132">
        <v>24</v>
      </c>
      <c r="H359" s="210"/>
      <c r="I359" s="228">
        <v>4584004</v>
      </c>
      <c r="J359" s="212"/>
      <c r="K359" s="552"/>
      <c r="L359" s="553"/>
      <c r="M359" s="212"/>
      <c r="N359" s="213"/>
      <c r="O359" s="214">
        <f t="shared" ref="O359:O380" si="2305">IF($D$18="YES", (N359), (0))</f>
        <v>0</v>
      </c>
      <c r="P359" s="190"/>
      <c r="Q359" s="213"/>
      <c r="R359" s="214">
        <f t="shared" ref="R359:R380" si="2306">IF($D$18="YES", (Q359), (0))</f>
        <v>0</v>
      </c>
      <c r="S359" s="190"/>
      <c r="T359" s="213"/>
      <c r="U359" s="214">
        <f t="shared" ref="U359:U380" si="2307">IF($D$18="YES", (T359), (0))</f>
        <v>0</v>
      </c>
      <c r="V359" s="190"/>
      <c r="W359" s="213"/>
      <c r="X359" s="214">
        <f t="shared" ref="X359:X380" si="2308">IF($D$18="YES", (W359), (0))</f>
        <v>0</v>
      </c>
      <c r="Y359" s="190"/>
      <c r="Z359" s="186"/>
      <c r="AA359" s="207"/>
      <c r="AB359" s="215"/>
      <c r="AC359" s="190"/>
      <c r="AD359" s="156">
        <f t="shared" ref="AD359:AD368" si="2309">SUM(N359,O359,Q359,R359,T359,U359,W359,X359)</f>
        <v>0</v>
      </c>
      <c r="AE359" s="156"/>
      <c r="AF359" s="117"/>
      <c r="AG359" s="156"/>
      <c r="AH359" s="355"/>
      <c r="AI359" s="368">
        <f t="shared" ref="AI359:AI368" si="2310">N359*G359</f>
        <v>0</v>
      </c>
      <c r="AJ359" s="354"/>
      <c r="AK359" s="368">
        <f t="shared" ref="AK359:AK368" si="2311">Q359*G359</f>
        <v>0</v>
      </c>
      <c r="AL359" s="354"/>
      <c r="AM359" s="368">
        <f t="shared" ref="AM359:AM368" si="2312">T359*G359</f>
        <v>0</v>
      </c>
      <c r="AN359" s="354"/>
      <c r="AO359" s="368">
        <f t="shared" ref="AO359:AO368" si="2313">W359*G359</f>
        <v>0</v>
      </c>
      <c r="AP359" s="354"/>
      <c r="AQ359" s="368">
        <f t="shared" si="2033"/>
        <v>0</v>
      </c>
      <c r="AR359" s="354"/>
      <c r="AS359" s="354"/>
      <c r="AT359" s="369">
        <f t="shared" ref="AT359:AT368" si="2314">(N359*G359)*F359</f>
        <v>0</v>
      </c>
      <c r="AU359" s="354"/>
      <c r="AV359" s="369">
        <f t="shared" ref="AV359:AV368" si="2315">(Q359*G359)*F359</f>
        <v>0</v>
      </c>
      <c r="AW359" s="354"/>
      <c r="AX359" s="369">
        <f t="shared" ref="AX359:AX368" si="2316">(T359*G359)*F359</f>
        <v>0</v>
      </c>
      <c r="AY359" s="354"/>
      <c r="AZ359" s="369">
        <f t="shared" ref="AZ359:AZ368" si="2317">(W359*G359)*F359</f>
        <v>0</v>
      </c>
      <c r="BA359" s="354"/>
      <c r="BB359" s="369">
        <f t="shared" ref="BB359:BB368" si="2318">SUM(AS359:BA359)</f>
        <v>0</v>
      </c>
      <c r="BC359" s="150"/>
      <c r="BD359" s="116"/>
      <c r="BE359" s="367"/>
      <c r="BF359" s="367"/>
      <c r="BG359" s="367"/>
      <c r="BH359" s="367"/>
      <c r="BI359" s="367"/>
      <c r="BJ359" s="367"/>
      <c r="BK359" s="367">
        <f t="shared" ref="BK359:BK368" si="2319">IF($N$18&lt;BK$24,0,IF($N$18&gt;BK$25,0,$BE359))</f>
        <v>0</v>
      </c>
      <c r="BL359" s="367">
        <f t="shared" ref="BL359:BL368" si="2320">IF($N$18&lt;BL$24,0,IF($N$18&gt;BL$25,0,$BF359))</f>
        <v>0</v>
      </c>
      <c r="BM359" s="367">
        <f t="shared" ref="BM359:BM368" si="2321">IF($N$18&lt;BM$24,0,IF($N$18&gt;BM$25,0,$BG359))</f>
        <v>0</v>
      </c>
      <c r="BN359" s="367">
        <f t="shared" ref="BN359:BN368" si="2322">IF($N$18&lt;BN$24,0,IF($N$18&gt;BN$25,0,$BH359))</f>
        <v>0</v>
      </c>
      <c r="BO359" s="367">
        <f t="shared" ref="BO359:BO368" si="2323">IF($N$18&lt;BO$24,0,IF($N$18&gt;BO$25,0,$BI359))</f>
        <v>0</v>
      </c>
      <c r="BP359" s="367">
        <f t="shared" ref="BP359:BP368" si="2324">IF($N$18&lt;BP$24,0,IF($N$18&gt;BP$25,0,$BJ359))</f>
        <v>0</v>
      </c>
      <c r="BQ359" s="383">
        <f t="shared" ref="BQ359:BQ367" si="2325">SUM(BK359:BP359)</f>
        <v>0</v>
      </c>
      <c r="BR359" s="146"/>
      <c r="BS359" s="441" t="s">
        <v>90</v>
      </c>
      <c r="BT359" s="116"/>
      <c r="BU359" s="116"/>
      <c r="BV359" s="116"/>
      <c r="BW359" s="116"/>
      <c r="BX359" s="116"/>
      <c r="BY359" s="116"/>
      <c r="BZ359" s="116"/>
      <c r="CA359" s="116"/>
      <c r="CB359" s="116"/>
      <c r="CC359" s="116"/>
      <c r="CD359" s="116"/>
      <c r="CE359" s="116"/>
      <c r="CF359" s="116"/>
      <c r="CG359" s="116"/>
      <c r="CH359" s="116"/>
      <c r="CI359" s="116"/>
      <c r="CJ359" s="116"/>
      <c r="CK359" s="116"/>
      <c r="CL359" s="116"/>
      <c r="CM359" s="116"/>
      <c r="CN359" s="116"/>
      <c r="CO359" s="116"/>
      <c r="CP359" s="116"/>
      <c r="CQ359" s="116"/>
      <c r="CR359" s="116"/>
      <c r="CS359" s="116"/>
      <c r="CT359" s="116"/>
      <c r="CU359" s="116"/>
      <c r="CV359" s="116"/>
      <c r="CW359" s="116"/>
      <c r="CX359" s="116"/>
      <c r="CY359" s="116"/>
      <c r="CZ359" s="116"/>
      <c r="DA359" s="116"/>
      <c r="DB359" s="116"/>
      <c r="DC359" s="116"/>
      <c r="DD359" s="116"/>
      <c r="DE359" s="116"/>
      <c r="DF359" s="116"/>
      <c r="DG359" s="116"/>
      <c r="DH359" s="116"/>
      <c r="DI359" s="116"/>
      <c r="DJ359" s="116"/>
      <c r="DK359" s="116"/>
      <c r="DL359" s="116"/>
      <c r="DM359" s="116"/>
      <c r="DN359" s="116"/>
      <c r="DO359" s="116"/>
      <c r="DP359" s="116"/>
      <c r="DQ359" s="116"/>
      <c r="DR359" s="116"/>
      <c r="DS359" s="116"/>
      <c r="DT359" s="116"/>
      <c r="DU359" s="116"/>
      <c r="DV359" s="116"/>
      <c r="DW359" s="116"/>
      <c r="DX359" s="116"/>
      <c r="DY359" s="116"/>
      <c r="DZ359" s="116"/>
      <c r="EA359" s="116"/>
    </row>
    <row r="360" spans="1:131" ht="11.25" customHeight="1" x14ac:dyDescent="0.15">
      <c r="A360" s="113" t="s">
        <v>456</v>
      </c>
      <c r="B360" s="124"/>
      <c r="C360" s="127"/>
      <c r="D360" s="112" t="str">
        <f t="shared" si="2303"/>
        <v>S/O</v>
      </c>
      <c r="E360" s="710" t="s">
        <v>135</v>
      </c>
      <c r="F360" s="711">
        <f t="shared" si="2304"/>
        <v>0</v>
      </c>
      <c r="G360" s="132">
        <v>24</v>
      </c>
      <c r="H360" s="210"/>
      <c r="I360" s="211">
        <v>4584504</v>
      </c>
      <c r="J360" s="212"/>
      <c r="K360" s="552"/>
      <c r="L360" s="553"/>
      <c r="M360" s="212"/>
      <c r="N360" s="213"/>
      <c r="O360" s="214">
        <f t="shared" si="2305"/>
        <v>0</v>
      </c>
      <c r="P360" s="190"/>
      <c r="Q360" s="213"/>
      <c r="R360" s="214">
        <f t="shared" si="2306"/>
        <v>0</v>
      </c>
      <c r="S360" s="190"/>
      <c r="T360" s="213"/>
      <c r="U360" s="214">
        <f t="shared" si="2307"/>
        <v>0</v>
      </c>
      <c r="V360" s="190"/>
      <c r="W360" s="213"/>
      <c r="X360" s="214">
        <f t="shared" si="2308"/>
        <v>0</v>
      </c>
      <c r="Y360" s="190"/>
      <c r="Z360" s="186"/>
      <c r="AA360" s="207"/>
      <c r="AB360" s="215"/>
      <c r="AC360" s="190"/>
      <c r="AD360" s="156">
        <f t="shared" si="2309"/>
        <v>0</v>
      </c>
      <c r="AE360" s="156"/>
      <c r="AF360" s="117"/>
      <c r="AG360" s="156"/>
      <c r="AH360" s="355"/>
      <c r="AI360" s="368">
        <f t="shared" si="2310"/>
        <v>0</v>
      </c>
      <c r="AJ360" s="354"/>
      <c r="AK360" s="368">
        <f t="shared" si="2311"/>
        <v>0</v>
      </c>
      <c r="AL360" s="354"/>
      <c r="AM360" s="368">
        <f t="shared" si="2312"/>
        <v>0</v>
      </c>
      <c r="AN360" s="354"/>
      <c r="AO360" s="368">
        <f t="shared" si="2313"/>
        <v>0</v>
      </c>
      <c r="AP360" s="354"/>
      <c r="AQ360" s="368">
        <f t="shared" si="2033"/>
        <v>0</v>
      </c>
      <c r="AR360" s="354"/>
      <c r="AS360" s="354"/>
      <c r="AT360" s="369">
        <f t="shared" si="2314"/>
        <v>0</v>
      </c>
      <c r="AU360" s="354"/>
      <c r="AV360" s="369">
        <f t="shared" si="2315"/>
        <v>0</v>
      </c>
      <c r="AW360" s="354"/>
      <c r="AX360" s="369">
        <f t="shared" si="2316"/>
        <v>0</v>
      </c>
      <c r="AY360" s="354"/>
      <c r="AZ360" s="369">
        <f t="shared" si="2317"/>
        <v>0</v>
      </c>
      <c r="BA360" s="354"/>
      <c r="BB360" s="369">
        <f t="shared" si="2318"/>
        <v>0</v>
      </c>
      <c r="BC360" s="150"/>
      <c r="BD360" s="116"/>
      <c r="BE360" s="367"/>
      <c r="BF360" s="367"/>
      <c r="BG360" s="367"/>
      <c r="BH360" s="367"/>
      <c r="BI360" s="367"/>
      <c r="BJ360" s="367"/>
      <c r="BK360" s="367">
        <f t="shared" si="2319"/>
        <v>0</v>
      </c>
      <c r="BL360" s="367">
        <f t="shared" si="2279"/>
        <v>0</v>
      </c>
      <c r="BM360" s="367">
        <f t="shared" si="2280"/>
        <v>0</v>
      </c>
      <c r="BN360" s="367">
        <f t="shared" si="2281"/>
        <v>0</v>
      </c>
      <c r="BO360" s="367">
        <f t="shared" si="2282"/>
        <v>0</v>
      </c>
      <c r="BP360" s="367">
        <f t="shared" si="2283"/>
        <v>0</v>
      </c>
      <c r="BQ360" s="383">
        <f t="shared" ref="BQ360" si="2326">SUM(BK360:BP360)</f>
        <v>0</v>
      </c>
      <c r="BR360" s="146"/>
      <c r="BS360" s="441" t="s">
        <v>90</v>
      </c>
      <c r="BT360" s="116"/>
      <c r="BU360" s="116"/>
      <c r="BV360" s="116"/>
      <c r="BW360" s="116"/>
      <c r="BX360" s="116"/>
      <c r="BY360" s="116"/>
      <c r="BZ360" s="116"/>
      <c r="CA360" s="116"/>
      <c r="CB360" s="116"/>
      <c r="CC360" s="116"/>
      <c r="CD360" s="116"/>
      <c r="CE360" s="116"/>
      <c r="CF360" s="116"/>
      <c r="CG360" s="116"/>
      <c r="CH360" s="116"/>
      <c r="CI360" s="116"/>
      <c r="CJ360" s="116"/>
      <c r="CK360" s="116"/>
      <c r="CL360" s="116"/>
      <c r="CM360" s="116"/>
      <c r="CN360" s="116"/>
      <c r="CO360" s="116"/>
      <c r="CP360" s="116"/>
      <c r="CQ360" s="116"/>
      <c r="CR360" s="116"/>
      <c r="CS360" s="116"/>
      <c r="CT360" s="116"/>
      <c r="CU360" s="116"/>
      <c r="CV360" s="116"/>
      <c r="CW360" s="116"/>
      <c r="CX360" s="116"/>
      <c r="CY360" s="116"/>
      <c r="CZ360" s="116"/>
      <c r="DA360" s="116"/>
      <c r="DB360" s="116"/>
      <c r="DC360" s="116"/>
      <c r="DD360" s="116"/>
      <c r="DE360" s="116"/>
      <c r="DF360" s="116"/>
      <c r="DG360" s="116"/>
      <c r="DH360" s="116"/>
      <c r="DI360" s="116"/>
      <c r="DJ360" s="116"/>
      <c r="DK360" s="116"/>
      <c r="DL360" s="116"/>
      <c r="DM360" s="116"/>
      <c r="DN360" s="116"/>
      <c r="DO360" s="116"/>
      <c r="DP360" s="116"/>
      <c r="DQ360" s="116"/>
      <c r="DR360" s="116"/>
      <c r="DS360" s="116"/>
      <c r="DT360" s="116"/>
      <c r="DU360" s="116"/>
      <c r="DV360" s="116"/>
      <c r="DW360" s="116"/>
      <c r="DX360" s="116"/>
      <c r="DY360" s="116"/>
      <c r="DZ360" s="116"/>
      <c r="EA360" s="116"/>
    </row>
    <row r="361" spans="1:131" ht="11.25" customHeight="1" x14ac:dyDescent="0.15">
      <c r="A361" s="113" t="s">
        <v>457</v>
      </c>
      <c r="B361" s="124"/>
      <c r="C361" s="127"/>
      <c r="D361" s="112">
        <f t="shared" si="2303"/>
        <v>15</v>
      </c>
      <c r="E361" s="710" t="s">
        <v>135</v>
      </c>
      <c r="F361" s="711">
        <f t="shared" si="2304"/>
        <v>0</v>
      </c>
      <c r="G361" s="132">
        <v>24</v>
      </c>
      <c r="H361" s="210"/>
      <c r="I361" s="228">
        <v>4584804</v>
      </c>
      <c r="J361" s="212"/>
      <c r="K361" s="552"/>
      <c r="L361" s="553"/>
      <c r="M361" s="212"/>
      <c r="N361" s="213"/>
      <c r="O361" s="214">
        <f t="shared" si="2305"/>
        <v>0</v>
      </c>
      <c r="P361" s="190"/>
      <c r="Q361" s="213"/>
      <c r="R361" s="214">
        <f t="shared" si="2306"/>
        <v>0</v>
      </c>
      <c r="S361" s="190"/>
      <c r="T361" s="213"/>
      <c r="U361" s="214">
        <f t="shared" si="2307"/>
        <v>0</v>
      </c>
      <c r="V361" s="190"/>
      <c r="W361" s="213"/>
      <c r="X361" s="214">
        <f t="shared" si="2308"/>
        <v>0</v>
      </c>
      <c r="Y361" s="190"/>
      <c r="Z361" s="186"/>
      <c r="AA361" s="207"/>
      <c r="AB361" s="215"/>
      <c r="AC361" s="190"/>
      <c r="AD361" s="156">
        <f t="shared" si="2309"/>
        <v>0</v>
      </c>
      <c r="AE361" s="156"/>
      <c r="AF361" s="117"/>
      <c r="AG361" s="156"/>
      <c r="AH361" s="355"/>
      <c r="AI361" s="368">
        <f t="shared" si="2310"/>
        <v>0</v>
      </c>
      <c r="AJ361" s="354"/>
      <c r="AK361" s="368">
        <f t="shared" si="2311"/>
        <v>0</v>
      </c>
      <c r="AL361" s="354"/>
      <c r="AM361" s="368">
        <f t="shared" si="2312"/>
        <v>0</v>
      </c>
      <c r="AN361" s="354"/>
      <c r="AO361" s="368">
        <f t="shared" si="2313"/>
        <v>0</v>
      </c>
      <c r="AP361" s="354"/>
      <c r="AQ361" s="368">
        <f t="shared" si="2033"/>
        <v>0</v>
      </c>
      <c r="AR361" s="354"/>
      <c r="AS361" s="354"/>
      <c r="AT361" s="369">
        <f t="shared" si="2314"/>
        <v>0</v>
      </c>
      <c r="AU361" s="354"/>
      <c r="AV361" s="369">
        <f t="shared" si="2315"/>
        <v>0</v>
      </c>
      <c r="AW361" s="354"/>
      <c r="AX361" s="369">
        <f t="shared" si="2316"/>
        <v>0</v>
      </c>
      <c r="AY361" s="354"/>
      <c r="AZ361" s="369">
        <f t="shared" si="2317"/>
        <v>0</v>
      </c>
      <c r="BA361" s="354"/>
      <c r="BB361" s="369">
        <f t="shared" si="2318"/>
        <v>0</v>
      </c>
      <c r="BC361" s="150"/>
      <c r="BD361" s="116"/>
      <c r="BE361" s="367"/>
      <c r="BF361" s="367"/>
      <c r="BG361" s="367"/>
      <c r="BH361" s="367"/>
      <c r="BI361" s="367"/>
      <c r="BJ361" s="367"/>
      <c r="BK361" s="367">
        <f t="shared" si="2319"/>
        <v>0</v>
      </c>
      <c r="BL361" s="367">
        <f t="shared" si="2320"/>
        <v>0</v>
      </c>
      <c r="BM361" s="367">
        <f t="shared" si="2321"/>
        <v>0</v>
      </c>
      <c r="BN361" s="367">
        <f t="shared" si="2322"/>
        <v>0</v>
      </c>
      <c r="BO361" s="367">
        <f t="shared" si="2323"/>
        <v>0</v>
      </c>
      <c r="BP361" s="367">
        <f t="shared" si="2324"/>
        <v>0</v>
      </c>
      <c r="BQ361" s="383">
        <f t="shared" si="2325"/>
        <v>0</v>
      </c>
      <c r="BR361" s="146"/>
      <c r="BS361" s="441">
        <v>15</v>
      </c>
      <c r="BT361" s="116"/>
      <c r="BU361" s="116"/>
      <c r="BV361" s="116"/>
      <c r="BW361" s="116"/>
      <c r="BX361" s="116"/>
      <c r="BY361" s="116"/>
      <c r="BZ361" s="116"/>
      <c r="CA361" s="116"/>
      <c r="CB361" s="116"/>
      <c r="CC361" s="116"/>
      <c r="CD361" s="116"/>
      <c r="CE361" s="116"/>
      <c r="CF361" s="116"/>
      <c r="CG361" s="116"/>
      <c r="CH361" s="116"/>
      <c r="CI361" s="116"/>
      <c r="CJ361" s="116"/>
      <c r="CK361" s="116"/>
      <c r="CL361" s="116"/>
      <c r="CM361" s="116"/>
      <c r="CN361" s="116"/>
      <c r="CO361" s="116"/>
      <c r="CP361" s="116"/>
      <c r="CQ361" s="116"/>
      <c r="CR361" s="116"/>
      <c r="CS361" s="116"/>
      <c r="CT361" s="116"/>
      <c r="CU361" s="116"/>
      <c r="CV361" s="116"/>
      <c r="CW361" s="116"/>
      <c r="CX361" s="116"/>
      <c r="CY361" s="116"/>
      <c r="CZ361" s="116"/>
      <c r="DA361" s="116"/>
      <c r="DB361" s="116"/>
      <c r="DC361" s="116"/>
      <c r="DD361" s="116"/>
      <c r="DE361" s="116"/>
      <c r="DF361" s="116"/>
      <c r="DG361" s="116"/>
      <c r="DH361" s="116"/>
      <c r="DI361" s="116"/>
      <c r="DJ361" s="116"/>
      <c r="DK361" s="116"/>
      <c r="DL361" s="116"/>
      <c r="DM361" s="116"/>
      <c r="DN361" s="116"/>
      <c r="DO361" s="116"/>
      <c r="DP361" s="116"/>
      <c r="DQ361" s="116"/>
      <c r="DR361" s="116"/>
      <c r="DS361" s="116"/>
      <c r="DT361" s="116"/>
      <c r="DU361" s="116"/>
      <c r="DV361" s="116"/>
      <c r="DW361" s="116"/>
      <c r="DX361" s="116"/>
      <c r="DY361" s="116"/>
      <c r="DZ361" s="116"/>
      <c r="EA361" s="116"/>
    </row>
    <row r="362" spans="1:131" ht="11.25" customHeight="1" x14ac:dyDescent="0.15">
      <c r="A362" s="113" t="s">
        <v>458</v>
      </c>
      <c r="B362" s="124"/>
      <c r="C362" s="127"/>
      <c r="D362" s="112" t="str">
        <f t="shared" si="2303"/>
        <v>S/O</v>
      </c>
      <c r="E362" s="710" t="s">
        <v>135</v>
      </c>
      <c r="F362" s="711">
        <f t="shared" si="2304"/>
        <v>0</v>
      </c>
      <c r="G362" s="132">
        <v>24</v>
      </c>
      <c r="H362" s="210"/>
      <c r="I362" s="228">
        <v>4585004</v>
      </c>
      <c r="J362" s="212"/>
      <c r="K362" s="552"/>
      <c r="L362" s="553"/>
      <c r="M362" s="212"/>
      <c r="N362" s="213"/>
      <c r="O362" s="214">
        <f t="shared" si="2305"/>
        <v>0</v>
      </c>
      <c r="P362" s="190"/>
      <c r="Q362" s="213"/>
      <c r="R362" s="214">
        <f t="shared" si="2306"/>
        <v>0</v>
      </c>
      <c r="S362" s="190"/>
      <c r="T362" s="213"/>
      <c r="U362" s="214">
        <f t="shared" si="2307"/>
        <v>0</v>
      </c>
      <c r="V362" s="190"/>
      <c r="W362" s="213"/>
      <c r="X362" s="214">
        <f t="shared" si="2308"/>
        <v>0</v>
      </c>
      <c r="Y362" s="190"/>
      <c r="Z362" s="186"/>
      <c r="AA362" s="207"/>
      <c r="AB362" s="215"/>
      <c r="AC362" s="190"/>
      <c r="AD362" s="156">
        <f t="shared" si="2309"/>
        <v>0</v>
      </c>
      <c r="AE362" s="156"/>
      <c r="AF362" s="117"/>
      <c r="AG362" s="156"/>
      <c r="AH362" s="355"/>
      <c r="AI362" s="368">
        <f t="shared" si="2310"/>
        <v>0</v>
      </c>
      <c r="AJ362" s="354"/>
      <c r="AK362" s="368">
        <f t="shared" si="2311"/>
        <v>0</v>
      </c>
      <c r="AL362" s="354"/>
      <c r="AM362" s="368">
        <f t="shared" si="2312"/>
        <v>0</v>
      </c>
      <c r="AN362" s="354"/>
      <c r="AO362" s="368">
        <f t="shared" si="2313"/>
        <v>0</v>
      </c>
      <c r="AP362" s="354"/>
      <c r="AQ362" s="368">
        <f t="shared" si="2033"/>
        <v>0</v>
      </c>
      <c r="AR362" s="354"/>
      <c r="AS362" s="354"/>
      <c r="AT362" s="369">
        <f t="shared" si="2314"/>
        <v>0</v>
      </c>
      <c r="AU362" s="354"/>
      <c r="AV362" s="369">
        <f t="shared" si="2315"/>
        <v>0</v>
      </c>
      <c r="AW362" s="354"/>
      <c r="AX362" s="369">
        <f t="shared" si="2316"/>
        <v>0</v>
      </c>
      <c r="AY362" s="354"/>
      <c r="AZ362" s="369">
        <f t="shared" si="2317"/>
        <v>0</v>
      </c>
      <c r="BA362" s="354"/>
      <c r="BB362" s="369">
        <f t="shared" si="2318"/>
        <v>0</v>
      </c>
      <c r="BC362" s="150"/>
      <c r="BD362" s="116"/>
      <c r="BE362" s="367"/>
      <c r="BF362" s="367"/>
      <c r="BG362" s="367"/>
      <c r="BH362" s="367"/>
      <c r="BI362" s="367"/>
      <c r="BJ362" s="367"/>
      <c r="BK362" s="367">
        <f t="shared" si="2319"/>
        <v>0</v>
      </c>
      <c r="BL362" s="367">
        <f t="shared" si="2320"/>
        <v>0</v>
      </c>
      <c r="BM362" s="367">
        <f t="shared" si="2321"/>
        <v>0</v>
      </c>
      <c r="BN362" s="367">
        <f t="shared" si="2322"/>
        <v>0</v>
      </c>
      <c r="BO362" s="367">
        <f t="shared" si="2323"/>
        <v>0</v>
      </c>
      <c r="BP362" s="367">
        <f t="shared" si="2324"/>
        <v>0</v>
      </c>
      <c r="BQ362" s="383">
        <f t="shared" si="2325"/>
        <v>0</v>
      </c>
      <c r="BR362" s="146"/>
      <c r="BS362" s="441" t="s">
        <v>90</v>
      </c>
      <c r="BT362" s="116"/>
      <c r="BU362" s="116"/>
      <c r="BV362" s="116"/>
      <c r="BW362" s="116"/>
      <c r="BX362" s="116"/>
      <c r="BY362" s="116"/>
      <c r="BZ362" s="116"/>
      <c r="CA362" s="116"/>
      <c r="CB362" s="116"/>
      <c r="CC362" s="116"/>
      <c r="CD362" s="116"/>
      <c r="CE362" s="116"/>
      <c r="CF362" s="116"/>
      <c r="CG362" s="116"/>
      <c r="CH362" s="116"/>
      <c r="CI362" s="116"/>
      <c r="CJ362" s="116"/>
      <c r="CK362" s="116"/>
      <c r="CL362" s="116"/>
      <c r="CM362" s="116"/>
      <c r="CN362" s="116"/>
      <c r="CO362" s="116"/>
      <c r="CP362" s="116"/>
      <c r="CQ362" s="116"/>
      <c r="CR362" s="116"/>
      <c r="CS362" s="116"/>
      <c r="CT362" s="116"/>
      <c r="CU362" s="116"/>
      <c r="CV362" s="116"/>
      <c r="CW362" s="116"/>
      <c r="CX362" s="116"/>
      <c r="CY362" s="116"/>
      <c r="CZ362" s="116"/>
      <c r="DA362" s="116"/>
      <c r="DB362" s="116"/>
      <c r="DC362" s="116"/>
      <c r="DD362" s="116"/>
      <c r="DE362" s="116"/>
      <c r="DF362" s="116"/>
      <c r="DG362" s="116"/>
      <c r="DH362" s="116"/>
      <c r="DI362" s="116"/>
      <c r="DJ362" s="116"/>
      <c r="DK362" s="116"/>
      <c r="DL362" s="116"/>
      <c r="DM362" s="116"/>
      <c r="DN362" s="116"/>
      <c r="DO362" s="116"/>
      <c r="DP362" s="116"/>
      <c r="DQ362" s="116"/>
      <c r="DR362" s="116"/>
      <c r="DS362" s="116"/>
      <c r="DT362" s="116"/>
      <c r="DU362" s="116"/>
      <c r="DV362" s="116"/>
      <c r="DW362" s="116"/>
      <c r="DX362" s="116"/>
      <c r="DY362" s="116"/>
      <c r="DZ362" s="116"/>
      <c r="EA362" s="116"/>
    </row>
    <row r="363" spans="1:131" ht="11.25" customHeight="1" x14ac:dyDescent="0.15">
      <c r="A363" s="113" t="s">
        <v>459</v>
      </c>
      <c r="B363" s="124"/>
      <c r="C363" s="127"/>
      <c r="D363" s="112">
        <f t="shared" si="2303"/>
        <v>10</v>
      </c>
      <c r="E363" s="710" t="s">
        <v>135</v>
      </c>
      <c r="F363" s="711">
        <f t="shared" si="2304"/>
        <v>0</v>
      </c>
      <c r="G363" s="132">
        <v>24</v>
      </c>
      <c r="H363" s="210"/>
      <c r="I363" s="228">
        <v>4586954</v>
      </c>
      <c r="J363" s="212"/>
      <c r="K363" s="552"/>
      <c r="L363" s="553"/>
      <c r="M363" s="212"/>
      <c r="N363" s="213"/>
      <c r="O363" s="214">
        <f t="shared" si="2305"/>
        <v>0</v>
      </c>
      <c r="P363" s="190"/>
      <c r="Q363" s="213"/>
      <c r="R363" s="214">
        <f t="shared" si="2306"/>
        <v>0</v>
      </c>
      <c r="S363" s="190"/>
      <c r="T363" s="213"/>
      <c r="U363" s="214">
        <f t="shared" si="2307"/>
        <v>0</v>
      </c>
      <c r="V363" s="190"/>
      <c r="W363" s="213"/>
      <c r="X363" s="214">
        <f t="shared" si="2308"/>
        <v>0</v>
      </c>
      <c r="Y363" s="190"/>
      <c r="Z363" s="186"/>
      <c r="AA363" s="207"/>
      <c r="AB363" s="215"/>
      <c r="AC363" s="190"/>
      <c r="AD363" s="156">
        <f t="shared" si="2309"/>
        <v>0</v>
      </c>
      <c r="AE363" s="156"/>
      <c r="AF363" s="117"/>
      <c r="AG363" s="156"/>
      <c r="AH363" s="355"/>
      <c r="AI363" s="368">
        <f t="shared" si="2310"/>
        <v>0</v>
      </c>
      <c r="AJ363" s="354"/>
      <c r="AK363" s="368">
        <f t="shared" si="2311"/>
        <v>0</v>
      </c>
      <c r="AL363" s="354"/>
      <c r="AM363" s="368">
        <f t="shared" si="2312"/>
        <v>0</v>
      </c>
      <c r="AN363" s="354"/>
      <c r="AO363" s="368">
        <f t="shared" si="2313"/>
        <v>0</v>
      </c>
      <c r="AP363" s="354"/>
      <c r="AQ363" s="368">
        <f t="shared" si="2033"/>
        <v>0</v>
      </c>
      <c r="AR363" s="354"/>
      <c r="AS363" s="354"/>
      <c r="AT363" s="369">
        <f t="shared" si="2314"/>
        <v>0</v>
      </c>
      <c r="AU363" s="354"/>
      <c r="AV363" s="369">
        <f t="shared" si="2315"/>
        <v>0</v>
      </c>
      <c r="AW363" s="354"/>
      <c r="AX363" s="369">
        <f t="shared" si="2316"/>
        <v>0</v>
      </c>
      <c r="AY363" s="354"/>
      <c r="AZ363" s="369">
        <f t="shared" si="2317"/>
        <v>0</v>
      </c>
      <c r="BA363" s="354"/>
      <c r="BB363" s="369">
        <f t="shared" si="2318"/>
        <v>0</v>
      </c>
      <c r="BC363" s="150"/>
      <c r="BD363" s="116"/>
      <c r="BE363" s="367"/>
      <c r="BF363" s="367"/>
      <c r="BG363" s="367"/>
      <c r="BH363" s="367"/>
      <c r="BI363" s="367"/>
      <c r="BJ363" s="367"/>
      <c r="BK363" s="367">
        <f t="shared" si="2319"/>
        <v>0</v>
      </c>
      <c r="BL363" s="367">
        <f t="shared" si="2320"/>
        <v>0</v>
      </c>
      <c r="BM363" s="367">
        <f t="shared" si="2321"/>
        <v>0</v>
      </c>
      <c r="BN363" s="367">
        <f t="shared" si="2322"/>
        <v>0</v>
      </c>
      <c r="BO363" s="367">
        <f t="shared" si="2323"/>
        <v>0</v>
      </c>
      <c r="BP363" s="367">
        <f t="shared" si="2324"/>
        <v>0</v>
      </c>
      <c r="BQ363" s="383">
        <f t="shared" si="2325"/>
        <v>0</v>
      </c>
      <c r="BR363" s="146"/>
      <c r="BS363" s="441">
        <v>10</v>
      </c>
      <c r="BT363" s="116"/>
      <c r="BU363" s="116"/>
      <c r="BV363" s="116"/>
      <c r="BW363" s="116"/>
      <c r="BX363" s="116"/>
      <c r="BY363" s="116"/>
      <c r="BZ363" s="116"/>
      <c r="CA363" s="116"/>
      <c r="CB363" s="116"/>
      <c r="CC363" s="116"/>
      <c r="CD363" s="116"/>
      <c r="CE363" s="116"/>
      <c r="CF363" s="116"/>
      <c r="CG363" s="116"/>
      <c r="CH363" s="116"/>
      <c r="CI363" s="116"/>
      <c r="CJ363" s="116"/>
      <c r="CK363" s="116"/>
      <c r="CL363" s="116"/>
      <c r="CM363" s="116"/>
      <c r="CN363" s="116"/>
      <c r="CO363" s="116"/>
      <c r="CP363" s="116"/>
      <c r="CQ363" s="116"/>
      <c r="CR363" s="116"/>
      <c r="CS363" s="116"/>
      <c r="CT363" s="116"/>
      <c r="CU363" s="116"/>
      <c r="CV363" s="116"/>
      <c r="CW363" s="116"/>
      <c r="CX363" s="116"/>
      <c r="CY363" s="116"/>
      <c r="CZ363" s="116"/>
      <c r="DA363" s="116"/>
      <c r="DB363" s="116"/>
      <c r="DC363" s="116"/>
      <c r="DD363" s="116"/>
      <c r="DE363" s="116"/>
      <c r="DF363" s="116"/>
      <c r="DG363" s="116"/>
      <c r="DH363" s="116"/>
      <c r="DI363" s="116"/>
      <c r="DJ363" s="116"/>
      <c r="DK363" s="116"/>
      <c r="DL363" s="116"/>
      <c r="DM363" s="116"/>
      <c r="DN363" s="116"/>
      <c r="DO363" s="116"/>
      <c r="DP363" s="116"/>
      <c r="DQ363" s="116"/>
      <c r="DR363" s="116"/>
      <c r="DS363" s="116"/>
      <c r="DT363" s="116"/>
      <c r="DU363" s="116"/>
      <c r="DV363" s="116"/>
      <c r="DW363" s="116"/>
      <c r="DX363" s="116"/>
      <c r="DY363" s="116"/>
      <c r="DZ363" s="116"/>
      <c r="EA363" s="116"/>
    </row>
    <row r="364" spans="1:131" ht="11.25" customHeight="1" x14ac:dyDescent="0.15">
      <c r="A364" s="113" t="s">
        <v>460</v>
      </c>
      <c r="B364" s="124"/>
      <c r="C364" s="127"/>
      <c r="D364" s="112" t="str">
        <f t="shared" si="2303"/>
        <v>S/O</v>
      </c>
      <c r="E364" s="710" t="s">
        <v>135</v>
      </c>
      <c r="F364" s="711">
        <f t="shared" si="2304"/>
        <v>0</v>
      </c>
      <c r="G364" s="132">
        <v>24</v>
      </c>
      <c r="H364" s="210"/>
      <c r="I364" s="228">
        <v>4587304</v>
      </c>
      <c r="J364" s="212"/>
      <c r="K364" s="552"/>
      <c r="L364" s="553"/>
      <c r="M364" s="212"/>
      <c r="N364" s="213"/>
      <c r="O364" s="214">
        <f t="shared" si="2305"/>
        <v>0</v>
      </c>
      <c r="P364" s="190"/>
      <c r="Q364" s="213"/>
      <c r="R364" s="214">
        <f t="shared" si="2306"/>
        <v>0</v>
      </c>
      <c r="S364" s="190"/>
      <c r="T364" s="213"/>
      <c r="U364" s="214">
        <f t="shared" si="2307"/>
        <v>0</v>
      </c>
      <c r="V364" s="190"/>
      <c r="W364" s="213"/>
      <c r="X364" s="214">
        <f t="shared" si="2308"/>
        <v>0</v>
      </c>
      <c r="Y364" s="190"/>
      <c r="Z364" s="186"/>
      <c r="AA364" s="207"/>
      <c r="AB364" s="215"/>
      <c r="AC364" s="190"/>
      <c r="AD364" s="156">
        <f t="shared" si="2309"/>
        <v>0</v>
      </c>
      <c r="AE364" s="156"/>
      <c r="AF364" s="117"/>
      <c r="AG364" s="156"/>
      <c r="AH364" s="355"/>
      <c r="AI364" s="368">
        <f t="shared" si="2310"/>
        <v>0</v>
      </c>
      <c r="AJ364" s="354"/>
      <c r="AK364" s="368">
        <f t="shared" si="2311"/>
        <v>0</v>
      </c>
      <c r="AL364" s="354"/>
      <c r="AM364" s="368">
        <f t="shared" si="2312"/>
        <v>0</v>
      </c>
      <c r="AN364" s="354"/>
      <c r="AO364" s="368">
        <f t="shared" si="2313"/>
        <v>0</v>
      </c>
      <c r="AP364" s="354"/>
      <c r="AQ364" s="368">
        <f t="shared" si="2033"/>
        <v>0</v>
      </c>
      <c r="AR364" s="354"/>
      <c r="AS364" s="354"/>
      <c r="AT364" s="369">
        <f t="shared" si="2314"/>
        <v>0</v>
      </c>
      <c r="AU364" s="354"/>
      <c r="AV364" s="369">
        <f t="shared" si="2315"/>
        <v>0</v>
      </c>
      <c r="AW364" s="354"/>
      <c r="AX364" s="369">
        <f t="shared" si="2316"/>
        <v>0</v>
      </c>
      <c r="AY364" s="354"/>
      <c r="AZ364" s="369">
        <f t="shared" si="2317"/>
        <v>0</v>
      </c>
      <c r="BA364" s="354"/>
      <c r="BB364" s="369">
        <f t="shared" si="2318"/>
        <v>0</v>
      </c>
      <c r="BC364" s="150"/>
      <c r="BD364" s="116"/>
      <c r="BE364" s="367"/>
      <c r="BF364" s="367"/>
      <c r="BG364" s="367"/>
      <c r="BH364" s="367"/>
      <c r="BI364" s="367"/>
      <c r="BJ364" s="367"/>
      <c r="BK364" s="367">
        <f t="shared" si="2319"/>
        <v>0</v>
      </c>
      <c r="BL364" s="367">
        <f t="shared" si="2320"/>
        <v>0</v>
      </c>
      <c r="BM364" s="367">
        <f t="shared" si="2321"/>
        <v>0</v>
      </c>
      <c r="BN364" s="367">
        <f t="shared" si="2322"/>
        <v>0</v>
      </c>
      <c r="BO364" s="367">
        <f t="shared" si="2323"/>
        <v>0</v>
      </c>
      <c r="BP364" s="367">
        <f t="shared" si="2324"/>
        <v>0</v>
      </c>
      <c r="BQ364" s="383">
        <f t="shared" si="2325"/>
        <v>0</v>
      </c>
      <c r="BR364" s="146"/>
      <c r="BS364" s="441" t="s">
        <v>90</v>
      </c>
      <c r="BT364" s="116"/>
      <c r="BU364" s="116"/>
      <c r="BV364" s="116"/>
      <c r="BW364" s="116"/>
      <c r="BX364" s="116"/>
      <c r="BY364" s="116"/>
      <c r="BZ364" s="116"/>
      <c r="CA364" s="116"/>
      <c r="CB364" s="116"/>
      <c r="CC364" s="116"/>
      <c r="CD364" s="116"/>
      <c r="CE364" s="116"/>
      <c r="CF364" s="116"/>
      <c r="CG364" s="116"/>
      <c r="CH364" s="116"/>
      <c r="CI364" s="116"/>
      <c r="CJ364" s="116"/>
      <c r="CK364" s="116"/>
      <c r="CL364" s="116"/>
      <c r="CM364" s="116"/>
      <c r="CN364" s="116"/>
      <c r="CO364" s="116"/>
      <c r="CP364" s="116"/>
      <c r="CQ364" s="116"/>
      <c r="CR364" s="116"/>
      <c r="CS364" s="116"/>
      <c r="CT364" s="116"/>
      <c r="CU364" s="116"/>
      <c r="CV364" s="116"/>
      <c r="CW364" s="116"/>
      <c r="CX364" s="116"/>
      <c r="CY364" s="116"/>
      <c r="CZ364" s="116"/>
      <c r="DA364" s="116"/>
      <c r="DB364" s="116"/>
      <c r="DC364" s="116"/>
      <c r="DD364" s="116"/>
      <c r="DE364" s="116"/>
      <c r="DF364" s="116"/>
      <c r="DG364" s="116"/>
      <c r="DH364" s="116"/>
      <c r="DI364" s="116"/>
      <c r="DJ364" s="116"/>
      <c r="DK364" s="116"/>
      <c r="DL364" s="116"/>
      <c r="DM364" s="116"/>
      <c r="DN364" s="116"/>
      <c r="DO364" s="116"/>
      <c r="DP364" s="116"/>
      <c r="DQ364" s="116"/>
      <c r="DR364" s="116"/>
      <c r="DS364" s="116"/>
      <c r="DT364" s="116"/>
      <c r="DU364" s="116"/>
      <c r="DV364" s="116"/>
      <c r="DW364" s="116"/>
      <c r="DX364" s="116"/>
      <c r="DY364" s="116"/>
      <c r="DZ364" s="116"/>
      <c r="EA364" s="116"/>
    </row>
    <row r="365" spans="1:131" ht="11.25" customHeight="1" x14ac:dyDescent="0.15">
      <c r="A365" s="113" t="s">
        <v>461</v>
      </c>
      <c r="B365" s="124"/>
      <c r="C365" s="127"/>
      <c r="D365" s="112">
        <f t="shared" ref="D365" si="2327">BS365</f>
        <v>21</v>
      </c>
      <c r="E365" s="710" t="s">
        <v>135</v>
      </c>
      <c r="F365" s="711">
        <f t="shared" ref="F365" si="2328">BQ365</f>
        <v>0</v>
      </c>
      <c r="G365" s="132">
        <v>24</v>
      </c>
      <c r="H365" s="210"/>
      <c r="I365" s="211">
        <v>4587404</v>
      </c>
      <c r="J365" s="212"/>
      <c r="K365" s="552"/>
      <c r="L365" s="553"/>
      <c r="M365" s="212"/>
      <c r="N365" s="213"/>
      <c r="O365" s="214">
        <f t="shared" ref="O365" si="2329">IF($D$18="YES", (N365), (0))</f>
        <v>0</v>
      </c>
      <c r="P365" s="190"/>
      <c r="Q365" s="213"/>
      <c r="R365" s="214">
        <f t="shared" ref="R365" si="2330">IF($D$18="YES", (Q365), (0))</f>
        <v>0</v>
      </c>
      <c r="S365" s="190"/>
      <c r="T365" s="213"/>
      <c r="U365" s="214">
        <f t="shared" ref="U365" si="2331">IF($D$18="YES", (T365), (0))</f>
        <v>0</v>
      </c>
      <c r="V365" s="190"/>
      <c r="W365" s="213"/>
      <c r="X365" s="214">
        <f t="shared" ref="X365" si="2332">IF($D$18="YES", (W365), (0))</f>
        <v>0</v>
      </c>
      <c r="Y365" s="190"/>
      <c r="Z365" s="186"/>
      <c r="AA365" s="207"/>
      <c r="AB365" s="215"/>
      <c r="AC365" s="190"/>
      <c r="AD365" s="156">
        <f t="shared" ref="AD365" si="2333">SUM(N365,O365,Q365,R365,T365,U365,W365,X365)</f>
        <v>0</v>
      </c>
      <c r="AE365" s="156"/>
      <c r="AF365" s="117"/>
      <c r="AG365" s="156"/>
      <c r="AH365" s="355"/>
      <c r="AI365" s="368">
        <f t="shared" ref="AI365" si="2334">N365*G365</f>
        <v>0</v>
      </c>
      <c r="AJ365" s="354"/>
      <c r="AK365" s="368">
        <f t="shared" ref="AK365" si="2335">Q365*G365</f>
        <v>0</v>
      </c>
      <c r="AL365" s="354"/>
      <c r="AM365" s="368">
        <f t="shared" ref="AM365" si="2336">T365*G365</f>
        <v>0</v>
      </c>
      <c r="AN365" s="354"/>
      <c r="AO365" s="368">
        <f t="shared" ref="AO365" si="2337">W365*G365</f>
        <v>0</v>
      </c>
      <c r="AP365" s="354"/>
      <c r="AQ365" s="368">
        <f t="shared" ref="AQ365" si="2338">SUM(AI365,AK365,AM365,AO365)</f>
        <v>0</v>
      </c>
      <c r="AR365" s="354"/>
      <c r="AS365" s="354"/>
      <c r="AT365" s="369">
        <f t="shared" ref="AT365" si="2339">(N365*G365)*F365</f>
        <v>0</v>
      </c>
      <c r="AU365" s="354"/>
      <c r="AV365" s="369">
        <f t="shared" ref="AV365" si="2340">(Q365*G365)*F365</f>
        <v>0</v>
      </c>
      <c r="AW365" s="354"/>
      <c r="AX365" s="369">
        <f t="shared" ref="AX365" si="2341">(T365*G365)*F365</f>
        <v>0</v>
      </c>
      <c r="AY365" s="354"/>
      <c r="AZ365" s="369">
        <f t="shared" ref="AZ365" si="2342">(W365*G365)*F365</f>
        <v>0</v>
      </c>
      <c r="BA365" s="354"/>
      <c r="BB365" s="369">
        <f t="shared" ref="BB365" si="2343">SUM(AS365:BA365)</f>
        <v>0</v>
      </c>
      <c r="BC365" s="150"/>
      <c r="BD365" s="116"/>
      <c r="BE365" s="367"/>
      <c r="BF365" s="367"/>
      <c r="BG365" s="367"/>
      <c r="BH365" s="367"/>
      <c r="BI365" s="367"/>
      <c r="BJ365" s="367"/>
      <c r="BK365" s="367">
        <f t="shared" si="2319"/>
        <v>0</v>
      </c>
      <c r="BL365" s="367">
        <f t="shared" si="2320"/>
        <v>0</v>
      </c>
      <c r="BM365" s="367">
        <f t="shared" si="2321"/>
        <v>0</v>
      </c>
      <c r="BN365" s="367">
        <f t="shared" si="2322"/>
        <v>0</v>
      </c>
      <c r="BO365" s="367">
        <f t="shared" si="2323"/>
        <v>0</v>
      </c>
      <c r="BP365" s="367">
        <f t="shared" si="2324"/>
        <v>0</v>
      </c>
      <c r="BQ365" s="383">
        <f t="shared" ref="BQ365" si="2344">SUM(BK365:BP365)</f>
        <v>0</v>
      </c>
      <c r="BR365" s="146"/>
      <c r="BS365" s="441">
        <v>21</v>
      </c>
      <c r="BT365" s="116"/>
      <c r="BU365" s="116"/>
      <c r="BV365" s="116"/>
      <c r="BW365" s="116"/>
      <c r="BX365" s="116"/>
      <c r="BY365" s="116"/>
      <c r="BZ365" s="116"/>
      <c r="CA365" s="116"/>
      <c r="CB365" s="116"/>
      <c r="CC365" s="116"/>
      <c r="CD365" s="116"/>
      <c r="CE365" s="116"/>
      <c r="CF365" s="116"/>
      <c r="CG365" s="116"/>
      <c r="CH365" s="116"/>
      <c r="CI365" s="116"/>
      <c r="CJ365" s="116"/>
      <c r="CK365" s="116"/>
      <c r="CL365" s="116"/>
      <c r="CM365" s="116"/>
      <c r="CN365" s="116"/>
      <c r="CO365" s="116"/>
      <c r="CP365" s="116"/>
      <c r="CQ365" s="116"/>
      <c r="CR365" s="116"/>
      <c r="CS365" s="116"/>
      <c r="CT365" s="116"/>
      <c r="CU365" s="116"/>
      <c r="CV365" s="116"/>
      <c r="CW365" s="116"/>
      <c r="CX365" s="116"/>
      <c r="CY365" s="116"/>
      <c r="CZ365" s="116"/>
      <c r="DA365" s="116"/>
      <c r="DB365" s="116"/>
      <c r="DC365" s="116"/>
      <c r="DD365" s="116"/>
      <c r="DE365" s="116"/>
      <c r="DF365" s="116"/>
      <c r="DG365" s="116"/>
      <c r="DH365" s="116"/>
      <c r="DI365" s="116"/>
      <c r="DJ365" s="116"/>
      <c r="DK365" s="116"/>
      <c r="DL365" s="116"/>
      <c r="DM365" s="116"/>
      <c r="DN365" s="116"/>
      <c r="DO365" s="116"/>
      <c r="DP365" s="116"/>
      <c r="DQ365" s="116"/>
      <c r="DR365" s="116"/>
      <c r="DS365" s="116"/>
      <c r="DT365" s="116"/>
      <c r="DU365" s="116"/>
      <c r="DV365" s="116"/>
      <c r="DW365" s="116"/>
      <c r="DX365" s="116"/>
      <c r="DY365" s="116"/>
      <c r="DZ365" s="116"/>
      <c r="EA365" s="116"/>
    </row>
    <row r="366" spans="1:131" ht="11.25" customHeight="1" x14ac:dyDescent="0.15">
      <c r="A366" s="113" t="s">
        <v>462</v>
      </c>
      <c r="B366" s="124"/>
      <c r="C366" s="127"/>
      <c r="D366" s="112">
        <f t="shared" si="2303"/>
        <v>27</v>
      </c>
      <c r="E366" s="710" t="s">
        <v>135</v>
      </c>
      <c r="F366" s="711">
        <f t="shared" si="2304"/>
        <v>0</v>
      </c>
      <c r="G366" s="132">
        <v>24</v>
      </c>
      <c r="H366" s="210"/>
      <c r="I366" s="228">
        <v>4587504</v>
      </c>
      <c r="J366" s="212"/>
      <c r="K366" s="552"/>
      <c r="L366" s="553"/>
      <c r="M366" s="212"/>
      <c r="N366" s="213"/>
      <c r="O366" s="214">
        <f t="shared" si="2305"/>
        <v>0</v>
      </c>
      <c r="P366" s="190"/>
      <c r="Q366" s="213"/>
      <c r="R366" s="214">
        <f t="shared" si="2306"/>
        <v>0</v>
      </c>
      <c r="S366" s="190"/>
      <c r="T366" s="213"/>
      <c r="U366" s="214">
        <f t="shared" si="2307"/>
        <v>0</v>
      </c>
      <c r="V366" s="190"/>
      <c r="W366" s="213"/>
      <c r="X366" s="214">
        <f t="shared" si="2308"/>
        <v>0</v>
      </c>
      <c r="Y366" s="190"/>
      <c r="Z366" s="186"/>
      <c r="AA366" s="207"/>
      <c r="AB366" s="215"/>
      <c r="AC366" s="190"/>
      <c r="AD366" s="156">
        <f t="shared" si="2309"/>
        <v>0</v>
      </c>
      <c r="AE366" s="156"/>
      <c r="AF366" s="117"/>
      <c r="AG366" s="156"/>
      <c r="AH366" s="355"/>
      <c r="AI366" s="368">
        <f t="shared" si="2310"/>
        <v>0</v>
      </c>
      <c r="AJ366" s="354"/>
      <c r="AK366" s="368">
        <f t="shared" si="2311"/>
        <v>0</v>
      </c>
      <c r="AL366" s="354"/>
      <c r="AM366" s="368">
        <f t="shared" si="2312"/>
        <v>0</v>
      </c>
      <c r="AN366" s="354"/>
      <c r="AO366" s="368">
        <f t="shared" si="2313"/>
        <v>0</v>
      </c>
      <c r="AP366" s="354"/>
      <c r="AQ366" s="368">
        <f t="shared" si="2033"/>
        <v>0</v>
      </c>
      <c r="AR366" s="354"/>
      <c r="AS366" s="354"/>
      <c r="AT366" s="369">
        <f t="shared" si="2314"/>
        <v>0</v>
      </c>
      <c r="AU366" s="354"/>
      <c r="AV366" s="369">
        <f t="shared" si="2315"/>
        <v>0</v>
      </c>
      <c r="AW366" s="354"/>
      <c r="AX366" s="369">
        <f t="shared" si="2316"/>
        <v>0</v>
      </c>
      <c r="AY366" s="354"/>
      <c r="AZ366" s="369">
        <f t="shared" si="2317"/>
        <v>0</v>
      </c>
      <c r="BA366" s="354"/>
      <c r="BB366" s="369">
        <f t="shared" si="2318"/>
        <v>0</v>
      </c>
      <c r="BC366" s="150"/>
      <c r="BD366" s="116"/>
      <c r="BE366" s="367"/>
      <c r="BF366" s="367"/>
      <c r="BG366" s="367"/>
      <c r="BH366" s="367"/>
      <c r="BI366" s="367"/>
      <c r="BJ366" s="367"/>
      <c r="BK366" s="367">
        <f t="shared" si="2319"/>
        <v>0</v>
      </c>
      <c r="BL366" s="367">
        <f t="shared" si="2320"/>
        <v>0</v>
      </c>
      <c r="BM366" s="367">
        <f t="shared" si="2321"/>
        <v>0</v>
      </c>
      <c r="BN366" s="367">
        <f t="shared" si="2322"/>
        <v>0</v>
      </c>
      <c r="BO366" s="367">
        <f t="shared" si="2323"/>
        <v>0</v>
      </c>
      <c r="BP366" s="367">
        <f t="shared" si="2324"/>
        <v>0</v>
      </c>
      <c r="BQ366" s="383">
        <f t="shared" si="2325"/>
        <v>0</v>
      </c>
      <c r="BR366" s="146"/>
      <c r="BS366" s="441">
        <v>27</v>
      </c>
      <c r="BT366" s="116"/>
      <c r="BU366" s="116"/>
      <c r="BV366" s="116"/>
      <c r="BW366" s="116"/>
      <c r="BX366" s="116"/>
      <c r="BY366" s="116"/>
      <c r="BZ366" s="116"/>
      <c r="CA366" s="116"/>
      <c r="CB366" s="116"/>
      <c r="CC366" s="116"/>
      <c r="CD366" s="116"/>
      <c r="CE366" s="116"/>
      <c r="CF366" s="116"/>
      <c r="CG366" s="116"/>
      <c r="CH366" s="116"/>
      <c r="CI366" s="116"/>
      <c r="CJ366" s="116"/>
      <c r="CK366" s="116"/>
      <c r="CL366" s="116"/>
      <c r="CM366" s="116"/>
      <c r="CN366" s="116"/>
      <c r="CO366" s="116"/>
      <c r="CP366" s="116"/>
      <c r="CQ366" s="116"/>
      <c r="CR366" s="116"/>
      <c r="CS366" s="116"/>
      <c r="CT366" s="116"/>
      <c r="CU366" s="116"/>
      <c r="CV366" s="116"/>
      <c r="CW366" s="116"/>
      <c r="CX366" s="116"/>
      <c r="CY366" s="116"/>
      <c r="CZ366" s="116"/>
      <c r="DA366" s="116"/>
      <c r="DB366" s="116"/>
      <c r="DC366" s="116"/>
      <c r="DD366" s="116"/>
      <c r="DE366" s="116"/>
      <c r="DF366" s="116"/>
      <c r="DG366" s="116"/>
      <c r="DH366" s="116"/>
      <c r="DI366" s="116"/>
      <c r="DJ366" s="116"/>
      <c r="DK366" s="116"/>
      <c r="DL366" s="116"/>
      <c r="DM366" s="116"/>
      <c r="DN366" s="116"/>
      <c r="DO366" s="116"/>
      <c r="DP366" s="116"/>
      <c r="DQ366" s="116"/>
      <c r="DR366" s="116"/>
      <c r="DS366" s="116"/>
      <c r="DT366" s="116"/>
      <c r="DU366" s="116"/>
      <c r="DV366" s="116"/>
      <c r="DW366" s="116"/>
      <c r="DX366" s="116"/>
      <c r="DY366" s="116"/>
      <c r="DZ366" s="116"/>
      <c r="EA366" s="116"/>
    </row>
    <row r="367" spans="1:131" ht="11.25" customHeight="1" x14ac:dyDescent="0.15">
      <c r="A367" s="113" t="s">
        <v>463</v>
      </c>
      <c r="B367" s="124"/>
      <c r="C367" s="127"/>
      <c r="D367" s="112" t="str">
        <f t="shared" si="2303"/>
        <v>S/O</v>
      </c>
      <c r="E367" s="710" t="s">
        <v>135</v>
      </c>
      <c r="F367" s="711">
        <f t="shared" si="2304"/>
        <v>0</v>
      </c>
      <c r="G367" s="132">
        <v>24</v>
      </c>
      <c r="H367" s="210"/>
      <c r="I367" s="228">
        <v>4587584</v>
      </c>
      <c r="J367" s="212"/>
      <c r="K367" s="552"/>
      <c r="L367" s="553"/>
      <c r="M367" s="212"/>
      <c r="N367" s="213"/>
      <c r="O367" s="214">
        <f t="shared" ref="O367:O368" si="2345">IF($D$18="YES", (N367), (0))</f>
        <v>0</v>
      </c>
      <c r="P367" s="190"/>
      <c r="Q367" s="213"/>
      <c r="R367" s="214">
        <f t="shared" ref="R367:R368" si="2346">IF($D$18="YES", (Q367), (0))</f>
        <v>0</v>
      </c>
      <c r="S367" s="190"/>
      <c r="T367" s="213"/>
      <c r="U367" s="214">
        <f t="shared" ref="U367:U368" si="2347">IF($D$18="YES", (T367), (0))</f>
        <v>0</v>
      </c>
      <c r="V367" s="190"/>
      <c r="W367" s="213"/>
      <c r="X367" s="214">
        <f t="shared" ref="X367:X368" si="2348">IF($D$18="YES", (W367), (0))</f>
        <v>0</v>
      </c>
      <c r="Y367" s="190"/>
      <c r="Z367" s="186"/>
      <c r="AA367" s="207"/>
      <c r="AB367" s="215"/>
      <c r="AC367" s="190"/>
      <c r="AD367" s="156">
        <f t="shared" si="2309"/>
        <v>0</v>
      </c>
      <c r="AE367" s="156"/>
      <c r="AF367" s="117"/>
      <c r="AG367" s="156"/>
      <c r="AH367" s="355"/>
      <c r="AI367" s="368">
        <f t="shared" si="2310"/>
        <v>0</v>
      </c>
      <c r="AJ367" s="354"/>
      <c r="AK367" s="368">
        <f t="shared" si="2311"/>
        <v>0</v>
      </c>
      <c r="AL367" s="354"/>
      <c r="AM367" s="368">
        <f t="shared" si="2312"/>
        <v>0</v>
      </c>
      <c r="AN367" s="354"/>
      <c r="AO367" s="368">
        <f t="shared" si="2313"/>
        <v>0</v>
      </c>
      <c r="AP367" s="354"/>
      <c r="AQ367" s="368">
        <f t="shared" si="2033"/>
        <v>0</v>
      </c>
      <c r="AR367" s="354"/>
      <c r="AS367" s="354"/>
      <c r="AT367" s="369">
        <f t="shared" si="2314"/>
        <v>0</v>
      </c>
      <c r="AU367" s="354"/>
      <c r="AV367" s="369">
        <f t="shared" si="2315"/>
        <v>0</v>
      </c>
      <c r="AW367" s="354"/>
      <c r="AX367" s="369">
        <f t="shared" si="2316"/>
        <v>0</v>
      </c>
      <c r="AY367" s="354"/>
      <c r="AZ367" s="369">
        <f t="shared" si="2317"/>
        <v>0</v>
      </c>
      <c r="BA367" s="354"/>
      <c r="BB367" s="369">
        <f t="shared" si="2318"/>
        <v>0</v>
      </c>
      <c r="BC367" s="150"/>
      <c r="BD367" s="116"/>
      <c r="BE367" s="367"/>
      <c r="BF367" s="367"/>
      <c r="BG367" s="367"/>
      <c r="BH367" s="367"/>
      <c r="BI367" s="367"/>
      <c r="BJ367" s="367"/>
      <c r="BK367" s="367">
        <f t="shared" si="2319"/>
        <v>0</v>
      </c>
      <c r="BL367" s="367">
        <f t="shared" si="2320"/>
        <v>0</v>
      </c>
      <c r="BM367" s="367">
        <f t="shared" si="2321"/>
        <v>0</v>
      </c>
      <c r="BN367" s="367">
        <f t="shared" si="2322"/>
        <v>0</v>
      </c>
      <c r="BO367" s="367">
        <f t="shared" si="2323"/>
        <v>0</v>
      </c>
      <c r="BP367" s="367">
        <f t="shared" si="2324"/>
        <v>0</v>
      </c>
      <c r="BQ367" s="383">
        <f t="shared" si="2325"/>
        <v>0</v>
      </c>
      <c r="BR367" s="146"/>
      <c r="BS367" s="441" t="s">
        <v>90</v>
      </c>
      <c r="BT367" s="116"/>
      <c r="BU367" s="116"/>
      <c r="BV367" s="116"/>
      <c r="BW367" s="116"/>
      <c r="BX367" s="116"/>
      <c r="BY367" s="116"/>
      <c r="BZ367" s="116"/>
      <c r="CA367" s="116"/>
      <c r="CB367" s="116"/>
      <c r="CC367" s="116"/>
      <c r="CD367" s="116"/>
      <c r="CE367" s="116"/>
      <c r="CF367" s="116"/>
      <c r="CG367" s="116"/>
      <c r="CH367" s="116"/>
      <c r="CI367" s="116"/>
      <c r="CJ367" s="116"/>
      <c r="CK367" s="116"/>
      <c r="CL367" s="116"/>
      <c r="CM367" s="116"/>
      <c r="CN367" s="116"/>
      <c r="CO367" s="116"/>
      <c r="CP367" s="116"/>
      <c r="CQ367" s="116"/>
      <c r="CR367" s="116"/>
      <c r="CS367" s="116"/>
      <c r="CT367" s="116"/>
      <c r="CU367" s="116"/>
      <c r="CV367" s="116"/>
      <c r="CW367" s="116"/>
      <c r="CX367" s="116"/>
      <c r="CY367" s="116"/>
      <c r="CZ367" s="116"/>
      <c r="DA367" s="116"/>
      <c r="DB367" s="116"/>
      <c r="DC367" s="116"/>
      <c r="DD367" s="116"/>
      <c r="DE367" s="116"/>
      <c r="DF367" s="116"/>
      <c r="DG367" s="116"/>
      <c r="DH367" s="116"/>
      <c r="DI367" s="116"/>
      <c r="DJ367" s="116"/>
      <c r="DK367" s="116"/>
      <c r="DL367" s="116"/>
      <c r="DM367" s="116"/>
      <c r="DN367" s="116"/>
      <c r="DO367" s="116"/>
      <c r="DP367" s="116"/>
      <c r="DQ367" s="116"/>
      <c r="DR367" s="116"/>
      <c r="DS367" s="116"/>
      <c r="DT367" s="116"/>
      <c r="DU367" s="116"/>
      <c r="DV367" s="116"/>
      <c r="DW367" s="116"/>
      <c r="DX367" s="116"/>
      <c r="DY367" s="116"/>
      <c r="DZ367" s="116"/>
      <c r="EA367" s="116"/>
    </row>
    <row r="368" spans="1:131" ht="11.25" customHeight="1" x14ac:dyDescent="0.15">
      <c r="A368" s="113" t="s">
        <v>464</v>
      </c>
      <c r="B368" s="124"/>
      <c r="C368" s="127"/>
      <c r="D368" s="112" t="str">
        <f t="shared" si="2303"/>
        <v>S/O</v>
      </c>
      <c r="E368" s="710" t="s">
        <v>135</v>
      </c>
      <c r="F368" s="711">
        <f t="shared" si="2304"/>
        <v>0</v>
      </c>
      <c r="G368" s="132">
        <v>24</v>
      </c>
      <c r="H368" s="210"/>
      <c r="I368" s="211">
        <v>4588674</v>
      </c>
      <c r="J368" s="212"/>
      <c r="K368" s="552"/>
      <c r="L368" s="553"/>
      <c r="M368" s="212"/>
      <c r="N368" s="213"/>
      <c r="O368" s="214">
        <f t="shared" si="2345"/>
        <v>0</v>
      </c>
      <c r="P368" s="190"/>
      <c r="Q368" s="213"/>
      <c r="R368" s="214">
        <f t="shared" si="2346"/>
        <v>0</v>
      </c>
      <c r="S368" s="190"/>
      <c r="T368" s="213"/>
      <c r="U368" s="214">
        <f t="shared" si="2347"/>
        <v>0</v>
      </c>
      <c r="V368" s="190"/>
      <c r="W368" s="213"/>
      <c r="X368" s="214">
        <f t="shared" si="2348"/>
        <v>0</v>
      </c>
      <c r="Y368" s="190"/>
      <c r="Z368" s="186"/>
      <c r="AA368" s="207"/>
      <c r="AB368" s="215"/>
      <c r="AC368" s="190"/>
      <c r="AD368" s="156">
        <f t="shared" si="2309"/>
        <v>0</v>
      </c>
      <c r="AE368" s="156"/>
      <c r="AF368" s="117"/>
      <c r="AG368" s="156"/>
      <c r="AH368" s="355"/>
      <c r="AI368" s="368">
        <f t="shared" si="2310"/>
        <v>0</v>
      </c>
      <c r="AJ368" s="354"/>
      <c r="AK368" s="368">
        <f t="shared" si="2311"/>
        <v>0</v>
      </c>
      <c r="AL368" s="354"/>
      <c r="AM368" s="368">
        <f t="shared" si="2312"/>
        <v>0</v>
      </c>
      <c r="AN368" s="354"/>
      <c r="AO368" s="368">
        <f t="shared" si="2313"/>
        <v>0</v>
      </c>
      <c r="AP368" s="354"/>
      <c r="AQ368" s="368">
        <f t="shared" si="2033"/>
        <v>0</v>
      </c>
      <c r="AR368" s="354"/>
      <c r="AS368" s="354"/>
      <c r="AT368" s="369">
        <f t="shared" si="2314"/>
        <v>0</v>
      </c>
      <c r="AU368" s="354"/>
      <c r="AV368" s="369">
        <f t="shared" si="2315"/>
        <v>0</v>
      </c>
      <c r="AW368" s="354"/>
      <c r="AX368" s="369">
        <f t="shared" si="2316"/>
        <v>0</v>
      </c>
      <c r="AY368" s="354"/>
      <c r="AZ368" s="369">
        <f t="shared" si="2317"/>
        <v>0</v>
      </c>
      <c r="BA368" s="354"/>
      <c r="BB368" s="369">
        <f t="shared" si="2318"/>
        <v>0</v>
      </c>
      <c r="BC368" s="150"/>
      <c r="BD368" s="116"/>
      <c r="BE368" s="367"/>
      <c r="BF368" s="367"/>
      <c r="BG368" s="367"/>
      <c r="BH368" s="367"/>
      <c r="BI368" s="367"/>
      <c r="BJ368" s="367"/>
      <c r="BK368" s="367">
        <f t="shared" si="2319"/>
        <v>0</v>
      </c>
      <c r="BL368" s="367">
        <f t="shared" si="2320"/>
        <v>0</v>
      </c>
      <c r="BM368" s="367">
        <f t="shared" si="2321"/>
        <v>0</v>
      </c>
      <c r="BN368" s="367">
        <f t="shared" si="2322"/>
        <v>0</v>
      </c>
      <c r="BO368" s="367">
        <f t="shared" si="2323"/>
        <v>0</v>
      </c>
      <c r="BP368" s="367">
        <f t="shared" si="2324"/>
        <v>0</v>
      </c>
      <c r="BQ368" s="383">
        <f t="shared" ref="BQ368" si="2349">SUM(BK368:BP368)</f>
        <v>0</v>
      </c>
      <c r="BR368" s="146"/>
      <c r="BS368" s="441" t="s">
        <v>90</v>
      </c>
      <c r="BT368" s="116"/>
      <c r="BU368" s="116"/>
      <c r="BV368" s="116"/>
      <c r="BW368" s="116"/>
      <c r="BX368" s="116"/>
      <c r="BY368" s="116"/>
      <c r="BZ368" s="116"/>
      <c r="CA368" s="116"/>
      <c r="CB368" s="116"/>
      <c r="CC368" s="116"/>
      <c r="CD368" s="116"/>
      <c r="CE368" s="116"/>
      <c r="CF368" s="116"/>
      <c r="CG368" s="116"/>
      <c r="CH368" s="116"/>
      <c r="CI368" s="116"/>
      <c r="CJ368" s="116"/>
      <c r="CK368" s="116"/>
      <c r="CL368" s="116"/>
      <c r="CM368" s="116"/>
      <c r="CN368" s="116"/>
      <c r="CO368" s="116"/>
      <c r="CP368" s="116"/>
      <c r="CQ368" s="116"/>
      <c r="CR368" s="116"/>
      <c r="CS368" s="116"/>
      <c r="CT368" s="116"/>
      <c r="CU368" s="116"/>
      <c r="CV368" s="116"/>
      <c r="CW368" s="116"/>
      <c r="CX368" s="116"/>
      <c r="CY368" s="116"/>
      <c r="CZ368" s="116"/>
      <c r="DA368" s="116"/>
      <c r="DB368" s="116"/>
      <c r="DC368" s="116"/>
      <c r="DD368" s="116"/>
      <c r="DE368" s="116"/>
      <c r="DF368" s="116"/>
      <c r="DG368" s="116"/>
      <c r="DH368" s="116"/>
      <c r="DI368" s="116"/>
      <c r="DJ368" s="116"/>
      <c r="DK368" s="116"/>
      <c r="DL368" s="116"/>
      <c r="DM368" s="116"/>
      <c r="DN368" s="116"/>
      <c r="DO368" s="116"/>
      <c r="DP368" s="116"/>
      <c r="DQ368" s="116"/>
      <c r="DR368" s="116"/>
      <c r="DS368" s="116"/>
      <c r="DT368" s="116"/>
      <c r="DU368" s="116"/>
      <c r="DV368" s="116"/>
      <c r="DW368" s="116"/>
      <c r="DX368" s="116"/>
      <c r="DY368" s="116"/>
      <c r="DZ368" s="116"/>
      <c r="EA368" s="116"/>
    </row>
    <row r="369" spans="1:131" ht="11.25" customHeight="1" x14ac:dyDescent="0.15">
      <c r="A369" s="129" t="s">
        <v>465</v>
      </c>
      <c r="B369" s="205"/>
      <c r="C369" s="133"/>
      <c r="D369" s="406"/>
      <c r="E369" s="710"/>
      <c r="F369" s="711"/>
      <c r="G369" s="156"/>
      <c r="H369" s="149"/>
      <c r="I369" s="92"/>
      <c r="J369" s="156"/>
      <c r="K369" s="93"/>
      <c r="L369" s="93"/>
      <c r="M369" s="156"/>
      <c r="N369" s="190"/>
      <c r="O369" s="156"/>
      <c r="P369" s="94"/>
      <c r="Q369" s="190"/>
      <c r="R369" s="156"/>
      <c r="S369" s="94"/>
      <c r="T369" s="190"/>
      <c r="U369" s="156"/>
      <c r="V369" s="94"/>
      <c r="W369" s="190"/>
      <c r="X369" s="177"/>
      <c r="Y369" s="190"/>
      <c r="Z369" s="190"/>
      <c r="AA369" s="116"/>
      <c r="AB369" s="150"/>
      <c r="AC369" s="150"/>
      <c r="AD369" s="156">
        <f>SUM(AD370:AD371)</f>
        <v>0</v>
      </c>
      <c r="AE369" s="156"/>
      <c r="AF369" s="117"/>
      <c r="AG369" s="156"/>
      <c r="AH369" s="355"/>
      <c r="AI369" s="368"/>
      <c r="AJ369" s="354"/>
      <c r="AK369" s="368"/>
      <c r="AL369" s="354"/>
      <c r="AM369" s="368"/>
      <c r="AN369" s="354"/>
      <c r="AO369" s="368"/>
      <c r="AP369" s="354"/>
      <c r="AQ369" s="368"/>
      <c r="AR369" s="354"/>
      <c r="AS369" s="354"/>
      <c r="AT369" s="369"/>
      <c r="AU369" s="354"/>
      <c r="AV369" s="369"/>
      <c r="AW369" s="354"/>
      <c r="AX369" s="369"/>
      <c r="AY369" s="354"/>
      <c r="AZ369" s="369"/>
      <c r="BA369" s="354"/>
      <c r="BB369" s="369"/>
      <c r="BC369" s="150"/>
      <c r="BD369" s="116"/>
      <c r="BE369" s="367"/>
      <c r="BF369" s="367"/>
      <c r="BG369" s="367"/>
      <c r="BH369" s="367"/>
      <c r="BI369" s="367"/>
      <c r="BJ369" s="367"/>
      <c r="BK369" s="367"/>
      <c r="BL369" s="367"/>
      <c r="BM369" s="367"/>
      <c r="BN369" s="367"/>
      <c r="BO369" s="367"/>
      <c r="BP369" s="367"/>
      <c r="BQ369" s="383"/>
      <c r="BR369" s="146"/>
      <c r="BS369" s="441" t="e">
        <v>#N/A</v>
      </c>
      <c r="BT369" s="116"/>
      <c r="BU369" s="116"/>
      <c r="BV369" s="116"/>
      <c r="BW369" s="116"/>
      <c r="BX369" s="116"/>
      <c r="BY369" s="116"/>
      <c r="BZ369" s="116"/>
      <c r="CA369" s="116"/>
      <c r="CB369" s="116"/>
      <c r="CC369" s="116"/>
      <c r="CD369" s="116"/>
      <c r="CE369" s="116"/>
      <c r="CF369" s="116"/>
      <c r="CG369" s="116"/>
      <c r="CH369" s="116"/>
      <c r="CI369" s="116"/>
      <c r="CJ369" s="116"/>
      <c r="CK369" s="116"/>
      <c r="CL369" s="116"/>
      <c r="CM369" s="116"/>
      <c r="CN369" s="116"/>
      <c r="CO369" s="116"/>
      <c r="CP369" s="116"/>
      <c r="CQ369" s="116"/>
      <c r="CR369" s="116"/>
      <c r="CS369" s="116"/>
      <c r="CT369" s="116"/>
      <c r="CU369" s="116"/>
      <c r="CV369" s="116"/>
      <c r="CW369" s="116"/>
      <c r="CX369" s="116"/>
      <c r="CY369" s="116"/>
      <c r="CZ369" s="116"/>
      <c r="DA369" s="116"/>
      <c r="DB369" s="116"/>
      <c r="DC369" s="116"/>
      <c r="DD369" s="116"/>
      <c r="DE369" s="116"/>
      <c r="DF369" s="116"/>
      <c r="DG369" s="116"/>
      <c r="DH369" s="116"/>
      <c r="DI369" s="116"/>
      <c r="DJ369" s="116"/>
      <c r="DK369" s="116"/>
      <c r="DL369" s="116"/>
      <c r="DM369" s="116"/>
      <c r="DN369" s="116"/>
      <c r="DO369" s="116"/>
      <c r="DP369" s="116"/>
      <c r="DQ369" s="116"/>
      <c r="DR369" s="116"/>
      <c r="DS369" s="116"/>
      <c r="DT369" s="116"/>
      <c r="DU369" s="116"/>
      <c r="DV369" s="116"/>
      <c r="DW369" s="116"/>
      <c r="DX369" s="116"/>
      <c r="DY369" s="116"/>
      <c r="DZ369" s="116"/>
      <c r="EA369" s="116"/>
    </row>
    <row r="370" spans="1:131" ht="11.25" customHeight="1" x14ac:dyDescent="0.15">
      <c r="A370" s="113" t="s">
        <v>466</v>
      </c>
      <c r="B370" s="124"/>
      <c r="C370" s="127"/>
      <c r="D370" s="112">
        <f>BS370</f>
        <v>69</v>
      </c>
      <c r="E370" s="710" t="s">
        <v>467</v>
      </c>
      <c r="F370" s="711">
        <f t="shared" ref="F370:F371" si="2350">BQ370</f>
        <v>0</v>
      </c>
      <c r="G370" s="132">
        <v>100</v>
      </c>
      <c r="H370" s="149"/>
      <c r="I370" s="211">
        <v>4910100</v>
      </c>
      <c r="K370" s="552"/>
      <c r="L370" s="553"/>
      <c r="N370" s="213"/>
      <c r="O370" s="186"/>
      <c r="P370" s="190"/>
      <c r="Q370" s="213"/>
      <c r="R370" s="186"/>
      <c r="S370" s="190"/>
      <c r="T370" s="213"/>
      <c r="U370" s="186"/>
      <c r="V370" s="190"/>
      <c r="W370" s="213"/>
      <c r="X370" s="243"/>
      <c r="Y370" s="190"/>
      <c r="Z370" s="190"/>
      <c r="AA370" s="116"/>
      <c r="AB370" s="150"/>
      <c r="AC370" s="150"/>
      <c r="AD370" s="156">
        <f t="shared" ref="AD370:AD371" si="2351">SUM(N370,O370,Q370,R370,T370,U370,W370,X370)</f>
        <v>0</v>
      </c>
      <c r="AE370" s="156"/>
      <c r="AF370" s="117"/>
      <c r="AG370" s="156"/>
      <c r="AH370" s="355"/>
      <c r="AI370" s="368">
        <f t="shared" ref="AI370:AI371" si="2352">N370*G370</f>
        <v>0</v>
      </c>
      <c r="AJ370" s="354"/>
      <c r="AK370" s="368">
        <f t="shared" ref="AK370:AK371" si="2353">Q370*G370</f>
        <v>0</v>
      </c>
      <c r="AL370" s="354"/>
      <c r="AM370" s="368">
        <f t="shared" ref="AM370:AM371" si="2354">T370*G370</f>
        <v>0</v>
      </c>
      <c r="AN370" s="354"/>
      <c r="AO370" s="368">
        <f t="shared" ref="AO370:AO371" si="2355">W370*G370</f>
        <v>0</v>
      </c>
      <c r="AP370" s="354"/>
      <c r="AQ370" s="368">
        <f t="shared" si="2033"/>
        <v>0</v>
      </c>
      <c r="AR370" s="354"/>
      <c r="AS370" s="354"/>
      <c r="AT370" s="369">
        <f t="shared" ref="AT370:AT371" si="2356">(N370*G370)*F370</f>
        <v>0</v>
      </c>
      <c r="AU370" s="354"/>
      <c r="AV370" s="369">
        <f t="shared" ref="AV370:AV371" si="2357">(Q370*G370)*F370</f>
        <v>0</v>
      </c>
      <c r="AW370" s="354"/>
      <c r="AX370" s="369">
        <f t="shared" ref="AX370:AX371" si="2358">(T370*G370)*F370</f>
        <v>0</v>
      </c>
      <c r="AY370" s="354"/>
      <c r="AZ370" s="369">
        <f t="shared" ref="AZ370:AZ371" si="2359">(W370*G370)*F370</f>
        <v>0</v>
      </c>
      <c r="BA370" s="354"/>
      <c r="BB370" s="369">
        <f t="shared" ref="BB370:BB371" si="2360">SUM(AS370:BA370)</f>
        <v>0</v>
      </c>
      <c r="BC370" s="150"/>
      <c r="BD370" s="116"/>
      <c r="BE370" s="367"/>
      <c r="BF370" s="367"/>
      <c r="BG370" s="367"/>
      <c r="BH370" s="367"/>
      <c r="BI370" s="367"/>
      <c r="BJ370" s="367"/>
      <c r="BK370" s="367">
        <f t="shared" ref="BK370:BK371" si="2361">IF($N$18&lt;BK$24,0,IF($N$18&gt;BK$25,0,$BE370))</f>
        <v>0</v>
      </c>
      <c r="BL370" s="367">
        <f t="shared" ref="BL370:BL371" si="2362">IF($N$18&lt;BL$24,0,IF($N$18&gt;BL$25,0,$BF370))</f>
        <v>0</v>
      </c>
      <c r="BM370" s="367">
        <f t="shared" ref="BM370:BM371" si="2363">IF($N$18&lt;BM$24,0,IF($N$18&gt;BM$25,0,$BG370))</f>
        <v>0</v>
      </c>
      <c r="BN370" s="367">
        <f t="shared" ref="BN370:BN371" si="2364">IF($N$18&lt;BN$24,0,IF($N$18&gt;BN$25,0,$BH370))</f>
        <v>0</v>
      </c>
      <c r="BO370" s="367">
        <f t="shared" ref="BO370:BO371" si="2365">IF($N$18&lt;BO$24,0,IF($N$18&gt;BO$25,0,$BI370))</f>
        <v>0</v>
      </c>
      <c r="BP370" s="367">
        <f t="shared" ref="BP370:BP371" si="2366">IF($N$18&lt;BP$24,0,IF($N$18&gt;BP$25,0,$BJ370))</f>
        <v>0</v>
      </c>
      <c r="BQ370" s="383">
        <f t="shared" ref="BQ370:BQ371" si="2367">SUM(BK370:BP370)</f>
        <v>0</v>
      </c>
      <c r="BR370" s="146"/>
      <c r="BS370" s="441">
        <v>69</v>
      </c>
      <c r="BT370" s="116"/>
      <c r="BU370" s="116"/>
      <c r="BV370" s="116"/>
      <c r="BW370" s="116"/>
      <c r="BX370" s="116"/>
      <c r="BY370" s="116"/>
      <c r="BZ370" s="116"/>
      <c r="CA370" s="116"/>
      <c r="CB370" s="116"/>
      <c r="CC370" s="116"/>
      <c r="CD370" s="116"/>
      <c r="CE370" s="116"/>
      <c r="CF370" s="116"/>
      <c r="CG370" s="116"/>
      <c r="CH370" s="116"/>
      <c r="CI370" s="116"/>
      <c r="CJ370" s="116"/>
      <c r="CK370" s="116"/>
      <c r="CL370" s="116"/>
      <c r="CM370" s="116"/>
      <c r="CN370" s="116"/>
      <c r="CO370" s="116"/>
      <c r="CP370" s="116"/>
      <c r="CQ370" s="116"/>
      <c r="CR370" s="116"/>
      <c r="CS370" s="116"/>
      <c r="CT370" s="116"/>
      <c r="CU370" s="116"/>
      <c r="CV370" s="116"/>
      <c r="CW370" s="116"/>
      <c r="CX370" s="116"/>
      <c r="CY370" s="116"/>
      <c r="CZ370" s="116"/>
      <c r="DA370" s="116"/>
      <c r="DB370" s="116"/>
      <c r="DC370" s="116"/>
      <c r="DD370" s="116"/>
      <c r="DE370" s="116"/>
      <c r="DF370" s="116"/>
      <c r="DG370" s="116"/>
      <c r="DH370" s="116"/>
      <c r="DI370" s="116"/>
      <c r="DJ370" s="116"/>
      <c r="DK370" s="116"/>
      <c r="DL370" s="116"/>
      <c r="DM370" s="116"/>
      <c r="DN370" s="116"/>
      <c r="DO370" s="116"/>
      <c r="DP370" s="116"/>
      <c r="DQ370" s="116"/>
      <c r="DR370" s="116"/>
      <c r="DS370" s="116"/>
      <c r="DT370" s="116"/>
      <c r="DU370" s="116"/>
      <c r="DV370" s="116"/>
      <c r="DW370" s="116"/>
      <c r="DX370" s="116"/>
      <c r="DY370" s="116"/>
      <c r="DZ370" s="116"/>
      <c r="EA370" s="116"/>
    </row>
    <row r="371" spans="1:131" ht="11.25" customHeight="1" x14ac:dyDescent="0.15">
      <c r="A371" s="113" t="s">
        <v>468</v>
      </c>
      <c r="B371" s="124"/>
      <c r="C371" s="127"/>
      <c r="D371" s="112">
        <f>BS371</f>
        <v>14</v>
      </c>
      <c r="E371" s="710" t="s">
        <v>469</v>
      </c>
      <c r="F371" s="711">
        <f t="shared" si="2350"/>
        <v>0</v>
      </c>
      <c r="G371" s="132">
        <v>100</v>
      </c>
      <c r="H371" s="210"/>
      <c r="I371" s="228">
        <v>4910140</v>
      </c>
      <c r="J371" s="212"/>
      <c r="K371" s="552"/>
      <c r="L371" s="553"/>
      <c r="M371" s="212"/>
      <c r="N371" s="213"/>
      <c r="O371" s="186"/>
      <c r="P371" s="190"/>
      <c r="Q371" s="213"/>
      <c r="R371" s="186"/>
      <c r="S371" s="190"/>
      <c r="T371" s="213"/>
      <c r="U371" s="186"/>
      <c r="V371" s="190"/>
      <c r="W371" s="213"/>
      <c r="X371" s="243"/>
      <c r="Y371" s="190"/>
      <c r="Z371" s="190"/>
      <c r="AA371" s="207"/>
      <c r="AB371" s="208"/>
      <c r="AC371" s="190"/>
      <c r="AD371" s="156">
        <f t="shared" si="2351"/>
        <v>0</v>
      </c>
      <c r="AE371" s="146"/>
      <c r="AF371" s="117"/>
      <c r="AG371" s="156"/>
      <c r="AH371" s="355"/>
      <c r="AI371" s="368">
        <f t="shared" si="2352"/>
        <v>0</v>
      </c>
      <c r="AJ371" s="354"/>
      <c r="AK371" s="368">
        <f t="shared" si="2353"/>
        <v>0</v>
      </c>
      <c r="AL371" s="354"/>
      <c r="AM371" s="368">
        <f t="shared" si="2354"/>
        <v>0</v>
      </c>
      <c r="AN371" s="354"/>
      <c r="AO371" s="368">
        <f t="shared" si="2355"/>
        <v>0</v>
      </c>
      <c r="AP371" s="354"/>
      <c r="AQ371" s="368">
        <f t="shared" si="2033"/>
        <v>0</v>
      </c>
      <c r="AR371" s="354"/>
      <c r="AS371" s="354"/>
      <c r="AT371" s="369">
        <f t="shared" si="2356"/>
        <v>0</v>
      </c>
      <c r="AU371" s="354"/>
      <c r="AV371" s="369">
        <f t="shared" si="2357"/>
        <v>0</v>
      </c>
      <c r="AW371" s="354"/>
      <c r="AX371" s="369">
        <f t="shared" si="2358"/>
        <v>0</v>
      </c>
      <c r="AY371" s="354"/>
      <c r="AZ371" s="369">
        <f t="shared" si="2359"/>
        <v>0</v>
      </c>
      <c r="BA371" s="354"/>
      <c r="BB371" s="369">
        <f t="shared" si="2360"/>
        <v>0</v>
      </c>
      <c r="BC371" s="150"/>
      <c r="BD371" s="116"/>
      <c r="BE371" s="367"/>
      <c r="BF371" s="367"/>
      <c r="BG371" s="367"/>
      <c r="BH371" s="367"/>
      <c r="BI371" s="367"/>
      <c r="BJ371" s="367"/>
      <c r="BK371" s="367">
        <f t="shared" si="2361"/>
        <v>0</v>
      </c>
      <c r="BL371" s="367">
        <f t="shared" si="2362"/>
        <v>0</v>
      </c>
      <c r="BM371" s="367">
        <f t="shared" si="2363"/>
        <v>0</v>
      </c>
      <c r="BN371" s="367">
        <f t="shared" si="2364"/>
        <v>0</v>
      </c>
      <c r="BO371" s="367">
        <f t="shared" si="2365"/>
        <v>0</v>
      </c>
      <c r="BP371" s="367">
        <f t="shared" si="2366"/>
        <v>0</v>
      </c>
      <c r="BQ371" s="383">
        <f t="shared" si="2367"/>
        <v>0</v>
      </c>
      <c r="BR371" s="146"/>
      <c r="BS371" s="441">
        <v>14</v>
      </c>
      <c r="BT371" s="116"/>
      <c r="BU371" s="116"/>
      <c r="BV371" s="116"/>
      <c r="BW371" s="116"/>
      <c r="BX371" s="116"/>
      <c r="BY371" s="116"/>
      <c r="BZ371" s="116"/>
      <c r="CA371" s="116"/>
      <c r="CB371" s="116"/>
      <c r="CC371" s="116"/>
      <c r="CD371" s="116"/>
      <c r="CE371" s="116"/>
      <c r="CF371" s="116"/>
      <c r="CG371" s="116"/>
      <c r="CH371" s="116"/>
      <c r="CI371" s="116"/>
      <c r="CJ371" s="116"/>
      <c r="CK371" s="116"/>
      <c r="CL371" s="116"/>
      <c r="CM371" s="116"/>
      <c r="CN371" s="116"/>
      <c r="CO371" s="116"/>
      <c r="CP371" s="116"/>
      <c r="CQ371" s="116"/>
      <c r="CR371" s="116"/>
      <c r="CS371" s="116"/>
      <c r="CT371" s="116"/>
      <c r="CU371" s="116"/>
      <c r="CV371" s="116"/>
      <c r="CW371" s="116"/>
      <c r="CX371" s="116"/>
      <c r="CY371" s="116"/>
      <c r="CZ371" s="116"/>
      <c r="DA371" s="116"/>
      <c r="DB371" s="116"/>
      <c r="DC371" s="116"/>
      <c r="DD371" s="116"/>
      <c r="DE371" s="116"/>
      <c r="DF371" s="116"/>
      <c r="DG371" s="116"/>
      <c r="DH371" s="116"/>
      <c r="DI371" s="116"/>
      <c r="DJ371" s="116"/>
      <c r="DK371" s="116"/>
      <c r="DL371" s="116"/>
      <c r="DM371" s="116"/>
      <c r="DN371" s="116"/>
      <c r="DO371" s="116"/>
      <c r="DP371" s="116"/>
      <c r="DQ371" s="116"/>
      <c r="DR371" s="116"/>
      <c r="DS371" s="116"/>
      <c r="DT371" s="116"/>
      <c r="DU371" s="116"/>
      <c r="DV371" s="116"/>
      <c r="DW371" s="116"/>
      <c r="DX371" s="116"/>
      <c r="DY371" s="116"/>
      <c r="DZ371" s="116"/>
      <c r="EA371" s="116"/>
    </row>
    <row r="372" spans="1:131" ht="11.25" customHeight="1" x14ac:dyDescent="0.15">
      <c r="A372" s="129" t="s">
        <v>470</v>
      </c>
      <c r="B372" s="205"/>
      <c r="C372" s="133"/>
      <c r="D372" s="406"/>
      <c r="E372" s="710"/>
      <c r="F372" s="711"/>
      <c r="G372" s="217"/>
      <c r="H372" s="206"/>
      <c r="I372" s="218"/>
      <c r="J372" s="156"/>
      <c r="K372" s="219"/>
      <c r="L372" s="219"/>
      <c r="M372" s="156"/>
      <c r="N372" s="156"/>
      <c r="O372" s="138"/>
      <c r="P372" s="190"/>
      <c r="Q372" s="156"/>
      <c r="R372" s="138"/>
      <c r="S372" s="190"/>
      <c r="T372" s="156"/>
      <c r="U372" s="138"/>
      <c r="V372" s="190"/>
      <c r="W372" s="156"/>
      <c r="X372" s="244"/>
      <c r="Y372" s="190"/>
      <c r="Z372" s="186"/>
      <c r="AA372" s="207"/>
      <c r="AB372" s="215"/>
      <c r="AC372" s="190"/>
      <c r="AD372" s="156">
        <f>SUM(AD373)</f>
        <v>0</v>
      </c>
      <c r="AE372" s="156"/>
      <c r="AF372" s="117"/>
      <c r="AG372" s="156"/>
      <c r="AH372" s="355"/>
      <c r="AI372" s="368"/>
      <c r="AJ372" s="354"/>
      <c r="AK372" s="368"/>
      <c r="AL372" s="354"/>
      <c r="AM372" s="368"/>
      <c r="AN372" s="354"/>
      <c r="AO372" s="368"/>
      <c r="AP372" s="354"/>
      <c r="AQ372" s="368"/>
      <c r="AR372" s="354"/>
      <c r="AS372" s="354"/>
      <c r="AT372" s="369"/>
      <c r="AU372" s="354"/>
      <c r="AV372" s="369"/>
      <c r="AW372" s="354"/>
      <c r="AX372" s="369"/>
      <c r="AY372" s="354"/>
      <c r="AZ372" s="369"/>
      <c r="BA372" s="354"/>
      <c r="BB372" s="369"/>
      <c r="BC372" s="150"/>
      <c r="BD372" s="116"/>
      <c r="BE372" s="367"/>
      <c r="BF372" s="367"/>
      <c r="BG372" s="367"/>
      <c r="BH372" s="367"/>
      <c r="BI372" s="367"/>
      <c r="BJ372" s="367"/>
      <c r="BK372" s="367"/>
      <c r="BL372" s="367"/>
      <c r="BM372" s="367"/>
      <c r="BN372" s="367"/>
      <c r="BO372" s="367"/>
      <c r="BP372" s="367"/>
      <c r="BQ372" s="383"/>
      <c r="BR372" s="146"/>
      <c r="BS372" s="441" t="e">
        <v>#N/A</v>
      </c>
      <c r="BT372" s="116"/>
      <c r="BU372" s="116"/>
      <c r="BV372" s="116"/>
      <c r="BW372" s="116"/>
      <c r="BX372" s="116"/>
      <c r="BY372" s="116"/>
      <c r="BZ372" s="116"/>
      <c r="CA372" s="116"/>
      <c r="CB372" s="116"/>
      <c r="CC372" s="116"/>
      <c r="CD372" s="116"/>
      <c r="CE372" s="116"/>
      <c r="CF372" s="116"/>
      <c r="CG372" s="116"/>
      <c r="CH372" s="116"/>
      <c r="CI372" s="116"/>
      <c r="CJ372" s="116"/>
      <c r="CK372" s="116"/>
      <c r="CL372" s="116"/>
      <c r="CM372" s="116"/>
      <c r="CN372" s="116"/>
      <c r="CO372" s="116"/>
      <c r="CP372" s="116"/>
      <c r="CQ372" s="116"/>
      <c r="CR372" s="116"/>
      <c r="CS372" s="116"/>
      <c r="CT372" s="116"/>
      <c r="CU372" s="116"/>
      <c r="CV372" s="116"/>
      <c r="CW372" s="116"/>
      <c r="CX372" s="116"/>
      <c r="CY372" s="116"/>
      <c r="CZ372" s="116"/>
      <c r="DA372" s="116"/>
      <c r="DB372" s="116"/>
      <c r="DC372" s="116"/>
      <c r="DD372" s="116"/>
      <c r="DE372" s="116"/>
      <c r="DF372" s="116"/>
      <c r="DG372" s="116"/>
      <c r="DH372" s="116"/>
      <c r="DI372" s="116"/>
      <c r="DJ372" s="116"/>
      <c r="DK372" s="116"/>
      <c r="DL372" s="116"/>
      <c r="DM372" s="116"/>
      <c r="DN372" s="116"/>
      <c r="DO372" s="116"/>
      <c r="DP372" s="116"/>
      <c r="DQ372" s="116"/>
      <c r="DR372" s="116"/>
      <c r="DS372" s="116"/>
      <c r="DT372" s="116"/>
      <c r="DU372" s="116"/>
      <c r="DV372" s="116"/>
      <c r="DW372" s="116"/>
      <c r="DX372" s="116"/>
      <c r="DY372" s="116"/>
      <c r="DZ372" s="116"/>
      <c r="EA372" s="116"/>
    </row>
    <row r="373" spans="1:131" ht="11.25" customHeight="1" x14ac:dyDescent="0.15">
      <c r="A373" s="113" t="s">
        <v>471</v>
      </c>
      <c r="B373" s="124"/>
      <c r="C373" s="127"/>
      <c r="D373" s="112">
        <f>BS373</f>
        <v>3</v>
      </c>
      <c r="E373" s="710" t="s">
        <v>472</v>
      </c>
      <c r="F373" s="711">
        <f t="shared" ref="F373" si="2368">BQ373</f>
        <v>0</v>
      </c>
      <c r="G373" s="209">
        <v>25</v>
      </c>
      <c r="H373" s="210"/>
      <c r="I373" s="211">
        <v>4580200</v>
      </c>
      <c r="J373" s="212"/>
      <c r="K373" s="552"/>
      <c r="L373" s="553"/>
      <c r="M373" s="212"/>
      <c r="N373" s="213"/>
      <c r="O373" s="214">
        <f t="shared" si="2305"/>
        <v>0</v>
      </c>
      <c r="P373" s="190"/>
      <c r="Q373" s="213"/>
      <c r="R373" s="214">
        <f t="shared" si="2306"/>
        <v>0</v>
      </c>
      <c r="S373" s="190"/>
      <c r="T373" s="213"/>
      <c r="U373" s="214">
        <f t="shared" si="2307"/>
        <v>0</v>
      </c>
      <c r="V373" s="190"/>
      <c r="W373" s="213"/>
      <c r="X373" s="214">
        <f t="shared" si="2308"/>
        <v>0</v>
      </c>
      <c r="Y373" s="190"/>
      <c r="Z373" s="190"/>
      <c r="AA373" s="207"/>
      <c r="AB373" s="208"/>
      <c r="AC373" s="190"/>
      <c r="AD373" s="156">
        <f>SUM(N373,O373,Q373,R373,T373,U373,W373,X373)</f>
        <v>0</v>
      </c>
      <c r="AE373" s="146"/>
      <c r="AF373" s="117"/>
      <c r="AG373" s="156"/>
      <c r="AH373" s="355"/>
      <c r="AI373" s="368">
        <f t="shared" ref="AI373" si="2369">N373*G373</f>
        <v>0</v>
      </c>
      <c r="AJ373" s="354"/>
      <c r="AK373" s="368">
        <f t="shared" ref="AK373" si="2370">Q373*G373</f>
        <v>0</v>
      </c>
      <c r="AL373" s="354"/>
      <c r="AM373" s="368">
        <f t="shared" ref="AM373" si="2371">T373*G373</f>
        <v>0</v>
      </c>
      <c r="AN373" s="354"/>
      <c r="AO373" s="368">
        <f t="shared" ref="AO373" si="2372">W373*G373</f>
        <v>0</v>
      </c>
      <c r="AP373" s="354"/>
      <c r="AQ373" s="368">
        <f t="shared" si="2033"/>
        <v>0</v>
      </c>
      <c r="AR373" s="354"/>
      <c r="AS373" s="354"/>
      <c r="AT373" s="369">
        <f t="shared" ref="AT373" si="2373">(N373*G373)*F373</f>
        <v>0</v>
      </c>
      <c r="AU373" s="354"/>
      <c r="AV373" s="369">
        <f t="shared" ref="AV373" si="2374">(Q373*G373)*F373</f>
        <v>0</v>
      </c>
      <c r="AW373" s="354"/>
      <c r="AX373" s="369">
        <f t="shared" ref="AX373" si="2375">(T373*G373)*F373</f>
        <v>0</v>
      </c>
      <c r="AY373" s="354"/>
      <c r="AZ373" s="369">
        <f t="shared" ref="AZ373" si="2376">(W373*G373)*F373</f>
        <v>0</v>
      </c>
      <c r="BA373" s="354"/>
      <c r="BB373" s="369">
        <f t="shared" ref="BB373" si="2377">SUM(AS373:BA373)</f>
        <v>0</v>
      </c>
      <c r="BC373" s="150"/>
      <c r="BD373" s="116"/>
      <c r="BE373" s="367"/>
      <c r="BF373" s="367"/>
      <c r="BG373" s="367"/>
      <c r="BH373" s="367"/>
      <c r="BI373" s="367"/>
      <c r="BJ373" s="367"/>
      <c r="BK373" s="367">
        <f>IF($N$18&lt;BK$24,0,IF($N$18&gt;BK$25,0,$BE373))</f>
        <v>0</v>
      </c>
      <c r="BL373" s="367">
        <f>IF($N$18&lt;BL$24,0,IF($N$18&gt;BL$25,0,$BF373))</f>
        <v>0</v>
      </c>
      <c r="BM373" s="367">
        <f>IF($N$18&lt;BM$24,0,IF($N$18&gt;BM$25,0,$BG373))</f>
        <v>0</v>
      </c>
      <c r="BN373" s="367">
        <f>IF($N$18&lt;BN$24,0,IF($N$18&gt;BN$25,0,$BH373))</f>
        <v>0</v>
      </c>
      <c r="BO373" s="367">
        <f>IF($N$18&lt;BO$24,0,IF($N$18&gt;BO$25,0,$BI373))</f>
        <v>0</v>
      </c>
      <c r="BP373" s="367">
        <f>IF($N$18&lt;BP$24,0,IF($N$18&gt;BP$25,0,$BJ373))</f>
        <v>0</v>
      </c>
      <c r="BQ373" s="383">
        <f t="shared" ref="BQ373" si="2378">SUM(BK373:BP373)</f>
        <v>0</v>
      </c>
      <c r="BR373" s="146"/>
      <c r="BS373" s="441">
        <v>3</v>
      </c>
      <c r="BT373" s="116"/>
      <c r="BU373" s="116"/>
      <c r="BV373" s="116"/>
      <c r="BW373" s="116"/>
      <c r="BX373" s="116"/>
      <c r="BY373" s="116"/>
      <c r="BZ373" s="116"/>
      <c r="CA373" s="116"/>
      <c r="CB373" s="116"/>
      <c r="CC373" s="116"/>
      <c r="CD373" s="116"/>
      <c r="CE373" s="116"/>
      <c r="CF373" s="116"/>
      <c r="CG373" s="116"/>
      <c r="CH373" s="116"/>
      <c r="CI373" s="116"/>
      <c r="CJ373" s="116"/>
      <c r="CK373" s="116"/>
      <c r="CL373" s="116"/>
      <c r="CM373" s="116"/>
      <c r="CN373" s="116"/>
      <c r="CO373" s="116"/>
      <c r="CP373" s="116"/>
      <c r="CQ373" s="116"/>
      <c r="CR373" s="116"/>
      <c r="CS373" s="116"/>
      <c r="CT373" s="116"/>
      <c r="CU373" s="116"/>
      <c r="CV373" s="116"/>
      <c r="CW373" s="116"/>
      <c r="CX373" s="116"/>
      <c r="CY373" s="116"/>
      <c r="CZ373" s="116"/>
      <c r="DA373" s="116"/>
      <c r="DB373" s="116"/>
      <c r="DC373" s="116"/>
      <c r="DD373" s="116"/>
      <c r="DE373" s="116"/>
      <c r="DF373" s="116"/>
      <c r="DG373" s="116"/>
      <c r="DH373" s="116"/>
      <c r="DI373" s="116"/>
      <c r="DJ373" s="116"/>
      <c r="DK373" s="116"/>
      <c r="DL373" s="116"/>
      <c r="DM373" s="116"/>
      <c r="DN373" s="116"/>
      <c r="DO373" s="116"/>
      <c r="DP373" s="116"/>
      <c r="DQ373" s="116"/>
      <c r="DR373" s="116"/>
      <c r="DS373" s="116"/>
      <c r="DT373" s="116"/>
      <c r="DU373" s="116"/>
      <c r="DV373" s="116"/>
      <c r="DW373" s="116"/>
      <c r="DX373" s="116"/>
      <c r="DY373" s="116"/>
      <c r="DZ373" s="116"/>
      <c r="EA373" s="116"/>
    </row>
    <row r="374" spans="1:131" ht="11.25" customHeight="1" x14ac:dyDescent="0.15">
      <c r="A374" s="129" t="s">
        <v>473</v>
      </c>
      <c r="B374" s="205"/>
      <c r="C374" s="133"/>
      <c r="D374" s="406"/>
      <c r="E374" s="710"/>
      <c r="F374" s="711"/>
      <c r="G374" s="217"/>
      <c r="H374" s="206"/>
      <c r="I374" s="218"/>
      <c r="J374" s="156"/>
      <c r="K374" s="219"/>
      <c r="L374" s="219"/>
      <c r="M374" s="156"/>
      <c r="N374" s="156"/>
      <c r="O374" s="220"/>
      <c r="P374" s="190"/>
      <c r="Q374" s="156"/>
      <c r="R374" s="220"/>
      <c r="S374" s="190"/>
      <c r="T374" s="156"/>
      <c r="U374" s="220"/>
      <c r="V374" s="190"/>
      <c r="W374" s="156"/>
      <c r="X374" s="245"/>
      <c r="Y374" s="190"/>
      <c r="Z374" s="190"/>
      <c r="AA374" s="207"/>
      <c r="AB374" s="215"/>
      <c r="AC374" s="190"/>
      <c r="AD374" s="156">
        <f>SUM(AD375)</f>
        <v>0</v>
      </c>
      <c r="AE374" s="156"/>
      <c r="AF374" s="117"/>
      <c r="AG374" s="156"/>
      <c r="AH374" s="355"/>
      <c r="AI374" s="368"/>
      <c r="AJ374" s="354"/>
      <c r="AK374" s="368"/>
      <c r="AL374" s="354"/>
      <c r="AM374" s="368"/>
      <c r="AN374" s="354"/>
      <c r="AO374" s="368"/>
      <c r="AP374" s="354"/>
      <c r="AQ374" s="368"/>
      <c r="AR374" s="354"/>
      <c r="AS374" s="354"/>
      <c r="AT374" s="369"/>
      <c r="AU374" s="354"/>
      <c r="AV374" s="369"/>
      <c r="AW374" s="354"/>
      <c r="AX374" s="369"/>
      <c r="AY374" s="354"/>
      <c r="AZ374" s="369"/>
      <c r="BA374" s="354"/>
      <c r="BB374" s="369"/>
      <c r="BC374" s="150"/>
      <c r="BD374" s="116"/>
      <c r="BE374" s="367"/>
      <c r="BF374" s="367"/>
      <c r="BG374" s="367"/>
      <c r="BH374" s="367"/>
      <c r="BI374" s="367"/>
      <c r="BJ374" s="367"/>
      <c r="BK374" s="367"/>
      <c r="BL374" s="367"/>
      <c r="BM374" s="367"/>
      <c r="BN374" s="367"/>
      <c r="BO374" s="367"/>
      <c r="BP374" s="367"/>
      <c r="BQ374" s="383"/>
      <c r="BR374" s="146"/>
      <c r="BS374" s="441" t="e">
        <v>#N/A</v>
      </c>
      <c r="BT374" s="116"/>
      <c r="BU374" s="116"/>
      <c r="BV374" s="116"/>
      <c r="BW374" s="116"/>
      <c r="BX374" s="116"/>
      <c r="BY374" s="116"/>
      <c r="BZ374" s="116"/>
      <c r="CA374" s="116"/>
      <c r="CB374" s="116"/>
      <c r="CC374" s="116"/>
      <c r="CD374" s="116"/>
      <c r="CE374" s="116"/>
      <c r="CF374" s="116"/>
      <c r="CG374" s="116"/>
      <c r="CH374" s="116"/>
      <c r="CI374" s="116"/>
      <c r="CJ374" s="116"/>
      <c r="CK374" s="116"/>
      <c r="CL374" s="116"/>
      <c r="CM374" s="116"/>
      <c r="CN374" s="116"/>
      <c r="CO374" s="116"/>
      <c r="CP374" s="116"/>
      <c r="CQ374" s="116"/>
      <c r="CR374" s="116"/>
      <c r="CS374" s="116"/>
      <c r="CT374" s="116"/>
      <c r="CU374" s="116"/>
      <c r="CV374" s="116"/>
      <c r="CW374" s="116"/>
      <c r="CX374" s="116"/>
      <c r="CY374" s="116"/>
      <c r="CZ374" s="116"/>
      <c r="DA374" s="116"/>
      <c r="DB374" s="116"/>
      <c r="DC374" s="116"/>
      <c r="DD374" s="116"/>
      <c r="DE374" s="116"/>
      <c r="DF374" s="116"/>
      <c r="DG374" s="116"/>
      <c r="DH374" s="116"/>
      <c r="DI374" s="116"/>
      <c r="DJ374" s="116"/>
      <c r="DK374" s="116"/>
      <c r="DL374" s="116"/>
      <c r="DM374" s="116"/>
      <c r="DN374" s="116"/>
      <c r="DO374" s="116"/>
      <c r="DP374" s="116"/>
      <c r="DQ374" s="116"/>
      <c r="DR374" s="116"/>
      <c r="DS374" s="116"/>
      <c r="DT374" s="116"/>
      <c r="DU374" s="116"/>
      <c r="DV374" s="116"/>
      <c r="DW374" s="116"/>
      <c r="DX374" s="116"/>
      <c r="DY374" s="116"/>
      <c r="DZ374" s="116"/>
      <c r="EA374" s="116"/>
    </row>
    <row r="375" spans="1:131" ht="11.25" customHeight="1" x14ac:dyDescent="0.15">
      <c r="A375" s="113" t="s">
        <v>474</v>
      </c>
      <c r="B375" s="124"/>
      <c r="C375" s="127"/>
      <c r="D375" s="112">
        <f>BS375</f>
        <v>6</v>
      </c>
      <c r="E375" s="710" t="s">
        <v>89</v>
      </c>
      <c r="F375" s="711">
        <f t="shared" ref="F375" si="2379">BQ375</f>
        <v>0</v>
      </c>
      <c r="G375" s="132">
        <v>30</v>
      </c>
      <c r="H375" s="210"/>
      <c r="I375" s="228">
        <v>4580405</v>
      </c>
      <c r="J375" s="212"/>
      <c r="K375" s="552">
        <v>46055</v>
      </c>
      <c r="L375" s="553"/>
      <c r="M375" s="212"/>
      <c r="N375" s="213"/>
      <c r="O375" s="214">
        <f t="shared" si="2305"/>
        <v>0</v>
      </c>
      <c r="P375" s="190"/>
      <c r="Q375" s="213"/>
      <c r="R375" s="214">
        <f t="shared" si="2306"/>
        <v>0</v>
      </c>
      <c r="S375" s="190"/>
      <c r="T375" s="213"/>
      <c r="U375" s="214">
        <f t="shared" si="2307"/>
        <v>0</v>
      </c>
      <c r="V375" s="190"/>
      <c r="W375" s="213"/>
      <c r="X375" s="214">
        <f t="shared" si="2308"/>
        <v>0</v>
      </c>
      <c r="Y375" s="190"/>
      <c r="Z375" s="190"/>
      <c r="AA375" s="207"/>
      <c r="AB375" s="208"/>
      <c r="AC375" s="190"/>
      <c r="AD375" s="156">
        <f t="shared" ref="AD375" si="2380">SUM(N375,O375,Q375,R375,T375,U375,W375,X375)</f>
        <v>0</v>
      </c>
      <c r="AE375" s="146"/>
      <c r="AF375" s="117">
        <v>46209</v>
      </c>
      <c r="AG375" s="156"/>
      <c r="AH375" s="355"/>
      <c r="AI375" s="368">
        <f t="shared" ref="AI375" si="2381">N375*G375</f>
        <v>0</v>
      </c>
      <c r="AJ375" s="354"/>
      <c r="AK375" s="368">
        <f t="shared" ref="AK375" si="2382">Q375*G375</f>
        <v>0</v>
      </c>
      <c r="AL375" s="354"/>
      <c r="AM375" s="368">
        <f t="shared" ref="AM375" si="2383">T375*G375</f>
        <v>0</v>
      </c>
      <c r="AN375" s="354"/>
      <c r="AO375" s="368">
        <f t="shared" ref="AO375" si="2384">W375*G375</f>
        <v>0</v>
      </c>
      <c r="AP375" s="354"/>
      <c r="AQ375" s="368">
        <f t="shared" si="2033"/>
        <v>0</v>
      </c>
      <c r="AR375" s="354"/>
      <c r="AS375" s="354"/>
      <c r="AT375" s="369">
        <f t="shared" ref="AT375" si="2385">(N375*G375)*F375</f>
        <v>0</v>
      </c>
      <c r="AU375" s="354"/>
      <c r="AV375" s="369">
        <f t="shared" ref="AV375" si="2386">(Q375*G375)*F375</f>
        <v>0</v>
      </c>
      <c r="AW375" s="354"/>
      <c r="AX375" s="369">
        <f t="shared" ref="AX375" si="2387">(T375*G375)*F375</f>
        <v>0</v>
      </c>
      <c r="AY375" s="354"/>
      <c r="AZ375" s="369">
        <f t="shared" ref="AZ375" si="2388">(W375*G375)*F375</f>
        <v>0</v>
      </c>
      <c r="BA375" s="354"/>
      <c r="BB375" s="369">
        <f t="shared" ref="BB375" si="2389">SUM(AS375:BA375)</f>
        <v>0</v>
      </c>
      <c r="BC375" s="150"/>
      <c r="BD375" s="116"/>
      <c r="BE375" s="367"/>
      <c r="BF375" s="367"/>
      <c r="BG375" s="367"/>
      <c r="BH375" s="367"/>
      <c r="BI375" s="367"/>
      <c r="BJ375" s="367"/>
      <c r="BK375" s="367">
        <f t="shared" ref="BK375" si="2390">IF($N$18&lt;BK$24,0,IF($N$18&gt;BK$25,0,$BE375))</f>
        <v>0</v>
      </c>
      <c r="BL375" s="367">
        <f t="shared" ref="BL375" si="2391">IF($N$18&lt;BL$24,0,IF($N$18&gt;BL$25,0,$BF375))</f>
        <v>0</v>
      </c>
      <c r="BM375" s="367">
        <f t="shared" ref="BM375" si="2392">IF($N$18&lt;BM$24,0,IF($N$18&gt;BM$25,0,$BG375))</f>
        <v>0</v>
      </c>
      <c r="BN375" s="367">
        <f t="shared" ref="BN375" si="2393">IF($N$18&lt;BN$24,0,IF($N$18&gt;BN$25,0,$BH375))</f>
        <v>0</v>
      </c>
      <c r="BO375" s="367">
        <f t="shared" ref="BO375" si="2394">IF($N$18&lt;BO$24,0,IF($N$18&gt;BO$25,0,$BI375))</f>
        <v>0</v>
      </c>
      <c r="BP375" s="367">
        <f t="shared" ref="BP375" si="2395">IF($N$18&lt;BP$24,0,IF($N$18&gt;BP$25,0,$BJ375))</f>
        <v>0</v>
      </c>
      <c r="BQ375" s="383">
        <f t="shared" ref="BQ375" si="2396">SUM(BK375:BP375)</f>
        <v>0</v>
      </c>
      <c r="BR375" s="146"/>
      <c r="BS375" s="441">
        <v>6</v>
      </c>
      <c r="BT375" s="116"/>
      <c r="BU375" s="116"/>
      <c r="BV375" s="116"/>
      <c r="BW375" s="116"/>
      <c r="BX375" s="116"/>
      <c r="BY375" s="116"/>
      <c r="BZ375" s="116"/>
      <c r="CA375" s="116"/>
      <c r="CB375" s="116"/>
      <c r="CC375" s="116"/>
      <c r="CD375" s="116"/>
      <c r="CE375" s="116"/>
      <c r="CF375" s="116"/>
      <c r="CG375" s="116"/>
      <c r="CH375" s="116"/>
      <c r="CI375" s="116"/>
      <c r="CJ375" s="116"/>
      <c r="CK375" s="116"/>
      <c r="CL375" s="116"/>
      <c r="CM375" s="116"/>
      <c r="CN375" s="116"/>
      <c r="CO375" s="116"/>
      <c r="CP375" s="116"/>
      <c r="CQ375" s="116"/>
      <c r="CR375" s="116"/>
      <c r="CS375" s="116"/>
      <c r="CT375" s="116"/>
      <c r="CU375" s="116"/>
      <c r="CV375" s="116"/>
      <c r="CW375" s="116"/>
      <c r="CX375" s="116"/>
      <c r="CY375" s="116"/>
      <c r="CZ375" s="116"/>
      <c r="DA375" s="116"/>
      <c r="DB375" s="116"/>
      <c r="DC375" s="116"/>
      <c r="DD375" s="116"/>
      <c r="DE375" s="116"/>
      <c r="DF375" s="116"/>
      <c r="DG375" s="116"/>
      <c r="DH375" s="116"/>
      <c r="DI375" s="116"/>
      <c r="DJ375" s="116"/>
      <c r="DK375" s="116"/>
      <c r="DL375" s="116"/>
      <c r="DM375" s="116"/>
      <c r="DN375" s="116"/>
      <c r="DO375" s="116"/>
      <c r="DP375" s="116"/>
      <c r="DQ375" s="116"/>
      <c r="DR375" s="116"/>
      <c r="DS375" s="116"/>
      <c r="DT375" s="116"/>
      <c r="DU375" s="116"/>
      <c r="DV375" s="116"/>
      <c r="DW375" s="116"/>
      <c r="DX375" s="116"/>
      <c r="DY375" s="116"/>
      <c r="DZ375" s="116"/>
      <c r="EA375" s="116"/>
    </row>
    <row r="376" spans="1:131" ht="11.25" customHeight="1" x14ac:dyDescent="0.15">
      <c r="A376" s="129" t="s">
        <v>475</v>
      </c>
      <c r="B376" s="205"/>
      <c r="C376" s="133"/>
      <c r="D376" s="406"/>
      <c r="E376" s="710"/>
      <c r="F376" s="711"/>
      <c r="G376" s="217"/>
      <c r="H376" s="206"/>
      <c r="I376" s="218"/>
      <c r="J376" s="156"/>
      <c r="K376" s="219"/>
      <c r="L376" s="219"/>
      <c r="M376" s="156"/>
      <c r="N376" s="156"/>
      <c r="O376" s="220"/>
      <c r="P376" s="190"/>
      <c r="Q376" s="156"/>
      <c r="R376" s="220"/>
      <c r="S376" s="190"/>
      <c r="T376" s="156"/>
      <c r="U376" s="220"/>
      <c r="V376" s="190"/>
      <c r="W376" s="156"/>
      <c r="X376" s="245"/>
      <c r="Y376" s="190"/>
      <c r="Z376" s="190"/>
      <c r="AA376" s="207"/>
      <c r="AB376" s="215"/>
      <c r="AC376" s="190"/>
      <c r="AD376" s="156">
        <f>SUM(AD377:AD377)</f>
        <v>0</v>
      </c>
      <c r="AE376" s="156"/>
      <c r="AF376" s="117"/>
      <c r="AG376" s="156"/>
      <c r="AH376" s="355"/>
      <c r="AI376" s="368"/>
      <c r="AJ376" s="354"/>
      <c r="AK376" s="368"/>
      <c r="AL376" s="354"/>
      <c r="AM376" s="368"/>
      <c r="AN376" s="354"/>
      <c r="AO376" s="368"/>
      <c r="AP376" s="354"/>
      <c r="AQ376" s="368"/>
      <c r="AR376" s="354"/>
      <c r="AS376" s="354"/>
      <c r="AT376" s="369"/>
      <c r="AU376" s="354"/>
      <c r="AV376" s="369"/>
      <c r="AW376" s="354"/>
      <c r="AX376" s="369"/>
      <c r="AY376" s="354"/>
      <c r="AZ376" s="369"/>
      <c r="BA376" s="354"/>
      <c r="BB376" s="369"/>
      <c r="BC376" s="150"/>
      <c r="BD376" s="116"/>
      <c r="BE376" s="367"/>
      <c r="BF376" s="367"/>
      <c r="BG376" s="367"/>
      <c r="BH376" s="367"/>
      <c r="BI376" s="367"/>
      <c r="BJ376" s="367"/>
      <c r="BK376" s="367"/>
      <c r="BL376" s="367"/>
      <c r="BM376" s="367"/>
      <c r="BN376" s="367"/>
      <c r="BO376" s="367"/>
      <c r="BP376" s="367"/>
      <c r="BQ376" s="383"/>
      <c r="BR376" s="146"/>
      <c r="BS376" s="441" t="e">
        <v>#N/A</v>
      </c>
      <c r="BT376" s="116"/>
      <c r="BU376" s="116"/>
      <c r="BV376" s="116"/>
      <c r="BW376" s="116"/>
      <c r="BX376" s="116"/>
      <c r="BY376" s="116"/>
      <c r="BZ376" s="116"/>
      <c r="CA376" s="116"/>
      <c r="CB376" s="116"/>
      <c r="CC376" s="116"/>
      <c r="CD376" s="116"/>
      <c r="CE376" s="116"/>
      <c r="CF376" s="116"/>
      <c r="CG376" s="116"/>
      <c r="CH376" s="116"/>
      <c r="CI376" s="116"/>
      <c r="CJ376" s="116"/>
      <c r="CK376" s="116"/>
      <c r="CL376" s="116"/>
      <c r="CM376" s="116"/>
      <c r="CN376" s="116"/>
      <c r="CO376" s="116"/>
      <c r="CP376" s="116"/>
      <c r="CQ376" s="116"/>
      <c r="CR376" s="116"/>
      <c r="CS376" s="116"/>
      <c r="CT376" s="116"/>
      <c r="CU376" s="116"/>
      <c r="CV376" s="116"/>
      <c r="CW376" s="116"/>
      <c r="CX376" s="116"/>
      <c r="CY376" s="116"/>
      <c r="CZ376" s="116"/>
      <c r="DA376" s="116"/>
      <c r="DB376" s="116"/>
      <c r="DC376" s="116"/>
      <c r="DD376" s="116"/>
      <c r="DE376" s="116"/>
      <c r="DF376" s="116"/>
      <c r="DG376" s="116"/>
      <c r="DH376" s="116"/>
      <c r="DI376" s="116"/>
      <c r="DJ376" s="116"/>
      <c r="DK376" s="116"/>
      <c r="DL376" s="116"/>
      <c r="DM376" s="116"/>
      <c r="DN376" s="116"/>
      <c r="DO376" s="116"/>
      <c r="DP376" s="116"/>
      <c r="DQ376" s="116"/>
      <c r="DR376" s="116"/>
      <c r="DS376" s="116"/>
      <c r="DT376" s="116"/>
      <c r="DU376" s="116"/>
      <c r="DV376" s="116"/>
      <c r="DW376" s="116"/>
      <c r="DX376" s="116"/>
      <c r="DY376" s="116"/>
      <c r="DZ376" s="116"/>
      <c r="EA376" s="116"/>
    </row>
    <row r="377" spans="1:131" ht="11.25" customHeight="1" x14ac:dyDescent="0.15">
      <c r="A377" s="113" t="s">
        <v>476</v>
      </c>
      <c r="B377" s="124"/>
      <c r="C377" s="334"/>
      <c r="D377" s="112">
        <f>BS377</f>
        <v>7</v>
      </c>
      <c r="E377" s="710" t="s">
        <v>472</v>
      </c>
      <c r="F377" s="711">
        <f t="shared" ref="F377" si="2397">BQ377</f>
        <v>0</v>
      </c>
      <c r="G377" s="209">
        <v>25</v>
      </c>
      <c r="H377" s="210"/>
      <c r="I377" s="211">
        <v>4380450</v>
      </c>
      <c r="J377" s="212"/>
      <c r="K377" s="552"/>
      <c r="L377" s="553"/>
      <c r="M377" s="212"/>
      <c r="N377" s="213"/>
      <c r="O377" s="214">
        <f>IF($D$18="YES", (N377), (0))</f>
        <v>0</v>
      </c>
      <c r="P377" s="190"/>
      <c r="Q377" s="213"/>
      <c r="R377" s="214">
        <f>IF($D$18="YES", (Q377), (0))</f>
        <v>0</v>
      </c>
      <c r="S377" s="190"/>
      <c r="T377" s="213"/>
      <c r="U377" s="214">
        <f>IF($D$18="YES", (T377), (0))</f>
        <v>0</v>
      </c>
      <c r="V377" s="190"/>
      <c r="W377" s="213"/>
      <c r="X377" s="214">
        <f>IF($D$18="YES", (W377), (0))</f>
        <v>0</v>
      </c>
      <c r="Y377" s="190"/>
      <c r="Z377" s="190"/>
      <c r="AA377" s="207"/>
      <c r="AB377" s="215"/>
      <c r="AC377" s="190"/>
      <c r="AD377" s="156">
        <f t="shared" ref="AD377" si="2398">SUM(N377,O377,Q377,R377,T377,U377,W377,X377)</f>
        <v>0</v>
      </c>
      <c r="AE377" s="156"/>
      <c r="AF377" s="117"/>
      <c r="AG377" s="156"/>
      <c r="AH377" s="355"/>
      <c r="AI377" s="368">
        <f t="shared" ref="AI377" si="2399">N377*G377</f>
        <v>0</v>
      </c>
      <c r="AJ377" s="354"/>
      <c r="AK377" s="368">
        <f t="shared" ref="AK377" si="2400">Q377*G377</f>
        <v>0</v>
      </c>
      <c r="AL377" s="354"/>
      <c r="AM377" s="368">
        <f t="shared" ref="AM377" si="2401">T377*G377</f>
        <v>0</v>
      </c>
      <c r="AN377" s="354"/>
      <c r="AO377" s="368">
        <f t="shared" ref="AO377" si="2402">W377*G377</f>
        <v>0</v>
      </c>
      <c r="AP377" s="354"/>
      <c r="AQ377" s="368">
        <f t="shared" ref="AQ377" si="2403">SUM(AI377,AK377,AM377,AO377)</f>
        <v>0</v>
      </c>
      <c r="AR377" s="354"/>
      <c r="AS377" s="354"/>
      <c r="AT377" s="369">
        <f t="shared" ref="AT377" si="2404">(N377*G377)*F377</f>
        <v>0</v>
      </c>
      <c r="AU377" s="354"/>
      <c r="AV377" s="369">
        <f t="shared" ref="AV377" si="2405">(Q377*G377)*F377</f>
        <v>0</v>
      </c>
      <c r="AW377" s="354"/>
      <c r="AX377" s="369">
        <f t="shared" ref="AX377" si="2406">(T377*G377)*F377</f>
        <v>0</v>
      </c>
      <c r="AY377" s="354"/>
      <c r="AZ377" s="369">
        <f t="shared" ref="AZ377" si="2407">(W377*G377)*F377</f>
        <v>0</v>
      </c>
      <c r="BA377" s="354"/>
      <c r="BB377" s="369">
        <f t="shared" ref="BB377" si="2408">SUM(AS377:BA377)</f>
        <v>0</v>
      </c>
      <c r="BC377" s="150"/>
      <c r="BD377" s="116"/>
      <c r="BE377" s="367"/>
      <c r="BF377" s="367"/>
      <c r="BG377" s="367"/>
      <c r="BH377" s="367"/>
      <c r="BI377" s="367"/>
      <c r="BJ377" s="367"/>
      <c r="BK377" s="367">
        <f t="shared" ref="BK377:BK380" si="2409">IF($N$18&lt;BK$24,0,IF($N$18&gt;BK$25,0,$BE377))</f>
        <v>0</v>
      </c>
      <c r="BL377" s="367">
        <f t="shared" ref="BL377:BL380" si="2410">IF($N$18&lt;BL$24,0,IF($N$18&gt;BL$25,0,$BF377))</f>
        <v>0</v>
      </c>
      <c r="BM377" s="367">
        <f t="shared" ref="BM377:BM380" si="2411">IF($N$18&lt;BM$24,0,IF($N$18&gt;BM$25,0,$BG377))</f>
        <v>0</v>
      </c>
      <c r="BN377" s="367">
        <f t="shared" ref="BN377:BN380" si="2412">IF($N$18&lt;BN$24,0,IF($N$18&gt;BN$25,0,$BH377))</f>
        <v>0</v>
      </c>
      <c r="BO377" s="367">
        <f t="shared" ref="BO377:BO380" si="2413">IF($N$18&lt;BO$24,0,IF($N$18&gt;BO$25,0,$BI377))</f>
        <v>0</v>
      </c>
      <c r="BP377" s="367">
        <f t="shared" ref="BP377:BP380" si="2414">IF($N$18&lt;BP$24,0,IF($N$18&gt;BP$25,0,$BJ377))</f>
        <v>0</v>
      </c>
      <c r="BQ377" s="383">
        <f t="shared" ref="BQ377" si="2415">SUM(BK377:BP377)</f>
        <v>0</v>
      </c>
      <c r="BR377" s="146"/>
      <c r="BS377" s="441">
        <v>7</v>
      </c>
      <c r="BT377" s="116"/>
      <c r="BU377" s="116"/>
      <c r="BV377" s="116"/>
      <c r="BW377" s="116"/>
      <c r="BX377" s="116"/>
      <c r="BY377" s="116"/>
      <c r="BZ377" s="116"/>
      <c r="CA377" s="116"/>
      <c r="CB377" s="116"/>
      <c r="CC377" s="116"/>
      <c r="CD377" s="116"/>
      <c r="CE377" s="116"/>
      <c r="CF377" s="116"/>
      <c r="CG377" s="116"/>
      <c r="CH377" s="116"/>
      <c r="CI377" s="116"/>
      <c r="CJ377" s="116"/>
      <c r="CK377" s="116"/>
      <c r="CL377" s="116"/>
      <c r="CM377" s="116"/>
      <c r="CN377" s="116"/>
      <c r="CO377" s="116"/>
      <c r="CP377" s="116"/>
      <c r="CQ377" s="116"/>
      <c r="CR377" s="116"/>
      <c r="CS377" s="116"/>
      <c r="CT377" s="116"/>
      <c r="CU377" s="116"/>
      <c r="CV377" s="116"/>
      <c r="CW377" s="116"/>
      <c r="CX377" s="116"/>
      <c r="CY377" s="116"/>
      <c r="CZ377" s="116"/>
      <c r="DA377" s="116"/>
      <c r="DB377" s="116"/>
      <c r="DC377" s="116"/>
      <c r="DD377" s="116"/>
      <c r="DE377" s="116"/>
      <c r="DF377" s="116"/>
      <c r="DG377" s="116"/>
      <c r="DH377" s="116"/>
      <c r="DI377" s="116"/>
      <c r="DJ377" s="116"/>
      <c r="DK377" s="116"/>
      <c r="DL377" s="116"/>
      <c r="DM377" s="116"/>
      <c r="DN377" s="116"/>
      <c r="DO377" s="116"/>
      <c r="DP377" s="116"/>
      <c r="DQ377" s="116"/>
      <c r="DR377" s="116"/>
      <c r="DS377" s="116"/>
      <c r="DT377" s="116"/>
      <c r="DU377" s="116"/>
      <c r="DV377" s="116"/>
      <c r="DW377" s="116"/>
      <c r="DX377" s="116"/>
      <c r="DY377" s="116"/>
      <c r="DZ377" s="116"/>
      <c r="EA377" s="116"/>
    </row>
    <row r="378" spans="1:131" ht="11.25" customHeight="1" x14ac:dyDescent="0.15">
      <c r="A378" s="129" t="s">
        <v>477</v>
      </c>
      <c r="B378" s="205"/>
      <c r="C378" s="133"/>
      <c r="D378" s="406"/>
      <c r="E378" s="710"/>
      <c r="F378" s="711"/>
      <c r="G378" s="217"/>
      <c r="H378" s="206"/>
      <c r="I378" s="218"/>
      <c r="J378" s="156"/>
      <c r="K378" s="219"/>
      <c r="L378" s="219"/>
      <c r="M378" s="156"/>
      <c r="N378" s="156"/>
      <c r="O378" s="220"/>
      <c r="P378" s="190"/>
      <c r="Q378" s="156"/>
      <c r="R378" s="220"/>
      <c r="S378" s="190"/>
      <c r="T378" s="156"/>
      <c r="U378" s="220"/>
      <c r="V378" s="190"/>
      <c r="W378" s="156"/>
      <c r="X378" s="245"/>
      <c r="Y378" s="190"/>
      <c r="Z378" s="190"/>
      <c r="AA378" s="207"/>
      <c r="AB378" s="215"/>
      <c r="AC378" s="190"/>
      <c r="AD378" s="156">
        <f>SUM(AD379:AD380)</f>
        <v>0</v>
      </c>
      <c r="AE378" s="156"/>
      <c r="AF378" s="117"/>
      <c r="AG378" s="156"/>
      <c r="AH378" s="355"/>
      <c r="AI378" s="368"/>
      <c r="AJ378" s="354"/>
      <c r="AK378" s="368"/>
      <c r="AL378" s="354"/>
      <c r="AM378" s="368"/>
      <c r="AN378" s="354"/>
      <c r="AO378" s="368"/>
      <c r="AP378" s="354"/>
      <c r="AQ378" s="368"/>
      <c r="AR378" s="354"/>
      <c r="AS378" s="354"/>
      <c r="AT378" s="369"/>
      <c r="AU378" s="354"/>
      <c r="AV378" s="369"/>
      <c r="AW378" s="354"/>
      <c r="AX378" s="369"/>
      <c r="AY378" s="354"/>
      <c r="AZ378" s="369"/>
      <c r="BA378" s="354"/>
      <c r="BB378" s="369"/>
      <c r="BC378" s="150"/>
      <c r="BD378" s="116"/>
      <c r="BE378" s="367"/>
      <c r="BF378" s="367"/>
      <c r="BG378" s="367"/>
      <c r="BH378" s="367"/>
      <c r="BI378" s="367"/>
      <c r="BJ378" s="367"/>
      <c r="BK378" s="367"/>
      <c r="BL378" s="367"/>
      <c r="BM378" s="367"/>
      <c r="BN378" s="367"/>
      <c r="BO378" s="367"/>
      <c r="BP378" s="367"/>
      <c r="BQ378" s="383"/>
      <c r="BR378" s="146"/>
      <c r="BS378" s="441" t="e">
        <v>#N/A</v>
      </c>
      <c r="BT378" s="116"/>
      <c r="BU378" s="116"/>
      <c r="BV378" s="116"/>
      <c r="BW378" s="116"/>
      <c r="BX378" s="116"/>
      <c r="BY378" s="116"/>
      <c r="BZ378" s="116"/>
      <c r="CA378" s="116"/>
      <c r="CB378" s="116"/>
      <c r="CC378" s="116"/>
      <c r="CD378" s="116"/>
      <c r="CE378" s="116"/>
      <c r="CF378" s="116"/>
      <c r="CG378" s="116"/>
      <c r="CH378" s="116"/>
      <c r="CI378" s="116"/>
      <c r="CJ378" s="116"/>
      <c r="CK378" s="116"/>
      <c r="CL378" s="116"/>
      <c r="CM378" s="116"/>
      <c r="CN378" s="116"/>
      <c r="CO378" s="116"/>
      <c r="CP378" s="116"/>
      <c r="CQ378" s="116"/>
      <c r="CR378" s="116"/>
      <c r="CS378" s="116"/>
      <c r="CT378" s="116"/>
      <c r="CU378" s="116"/>
      <c r="CV378" s="116"/>
      <c r="CW378" s="116"/>
      <c r="CX378" s="116"/>
      <c r="CY378" s="116"/>
      <c r="CZ378" s="116"/>
      <c r="DA378" s="116"/>
      <c r="DB378" s="116"/>
      <c r="DC378" s="116"/>
      <c r="DD378" s="116"/>
      <c r="DE378" s="116"/>
      <c r="DF378" s="116"/>
      <c r="DG378" s="116"/>
      <c r="DH378" s="116"/>
      <c r="DI378" s="116"/>
      <c r="DJ378" s="116"/>
      <c r="DK378" s="116"/>
      <c r="DL378" s="116"/>
      <c r="DM378" s="116"/>
      <c r="DN378" s="116"/>
      <c r="DO378" s="116"/>
      <c r="DP378" s="116"/>
      <c r="DQ378" s="116"/>
      <c r="DR378" s="116"/>
      <c r="DS378" s="116"/>
      <c r="DT378" s="116"/>
      <c r="DU378" s="116"/>
      <c r="DV378" s="116"/>
      <c r="DW378" s="116"/>
      <c r="DX378" s="116"/>
      <c r="DY378" s="116"/>
      <c r="DZ378" s="116"/>
      <c r="EA378" s="116"/>
    </row>
    <row r="379" spans="1:131" ht="11.25" customHeight="1" x14ac:dyDescent="0.15">
      <c r="A379" s="113" t="s">
        <v>478</v>
      </c>
      <c r="B379" s="124"/>
      <c r="C379" s="127"/>
      <c r="D379" s="112" t="str">
        <f>BS379</f>
        <v>S/O</v>
      </c>
      <c r="E379" s="710" t="s">
        <v>472</v>
      </c>
      <c r="F379" s="711">
        <f t="shared" ref="F379:F380" si="2416">BQ379</f>
        <v>0</v>
      </c>
      <c r="G379" s="209">
        <v>25</v>
      </c>
      <c r="H379" s="210"/>
      <c r="I379" s="211">
        <v>4580500</v>
      </c>
      <c r="J379" s="212"/>
      <c r="K379" s="552"/>
      <c r="L379" s="553"/>
      <c r="M379" s="212"/>
      <c r="N379" s="213"/>
      <c r="O379" s="214">
        <f>IF($D$18="YES", (N379), (0))</f>
        <v>0</v>
      </c>
      <c r="P379" s="190"/>
      <c r="Q379" s="213"/>
      <c r="R379" s="214">
        <f>IF($D$18="YES", (Q379), (0))</f>
        <v>0</v>
      </c>
      <c r="S379" s="190"/>
      <c r="T379" s="213"/>
      <c r="U379" s="214">
        <f>IF($D$18="YES", (T379), (0))</f>
        <v>0</v>
      </c>
      <c r="V379" s="190"/>
      <c r="W379" s="213"/>
      <c r="X379" s="214">
        <f>IF($D$18="YES", (W379), (0))</f>
        <v>0</v>
      </c>
      <c r="Y379" s="190"/>
      <c r="Z379" s="190"/>
      <c r="AA379" s="207"/>
      <c r="AB379" s="215"/>
      <c r="AC379" s="190"/>
      <c r="AD379" s="156">
        <f t="shared" ref="AD379:AD380" si="2417">SUM(N379,O379,Q379,R379,T379,U379,W379,X379)</f>
        <v>0</v>
      </c>
      <c r="AE379" s="156"/>
      <c r="AF379" s="117"/>
      <c r="AG379" s="156"/>
      <c r="AH379" s="355"/>
      <c r="AI379" s="368">
        <f t="shared" ref="AI379:AI380" si="2418">N379*G379</f>
        <v>0</v>
      </c>
      <c r="AJ379" s="354"/>
      <c r="AK379" s="368">
        <f t="shared" ref="AK379:AK380" si="2419">Q379*G379</f>
        <v>0</v>
      </c>
      <c r="AL379" s="354"/>
      <c r="AM379" s="368">
        <f t="shared" ref="AM379:AM380" si="2420">T379*G379</f>
        <v>0</v>
      </c>
      <c r="AN379" s="354"/>
      <c r="AO379" s="368">
        <f t="shared" ref="AO379:AO380" si="2421">W379*G379</f>
        <v>0</v>
      </c>
      <c r="AP379" s="354"/>
      <c r="AQ379" s="368">
        <f t="shared" si="2033"/>
        <v>0</v>
      </c>
      <c r="AR379" s="354"/>
      <c r="AS379" s="354"/>
      <c r="AT379" s="369">
        <f t="shared" ref="AT379:AT380" si="2422">(N379*G379)*F379</f>
        <v>0</v>
      </c>
      <c r="AU379" s="354"/>
      <c r="AV379" s="369">
        <f t="shared" ref="AV379:AV380" si="2423">(Q379*G379)*F379</f>
        <v>0</v>
      </c>
      <c r="AW379" s="354"/>
      <c r="AX379" s="369">
        <f t="shared" ref="AX379:AX380" si="2424">(T379*G379)*F379</f>
        <v>0</v>
      </c>
      <c r="AY379" s="354"/>
      <c r="AZ379" s="369">
        <f t="shared" ref="AZ379:AZ380" si="2425">(W379*G379)*F379</f>
        <v>0</v>
      </c>
      <c r="BA379" s="354"/>
      <c r="BB379" s="369">
        <f t="shared" ref="BB379:BB380" si="2426">SUM(AS379:BA379)</f>
        <v>0</v>
      </c>
      <c r="BC379" s="150"/>
      <c r="BD379" s="116"/>
      <c r="BE379" s="367"/>
      <c r="BF379" s="367"/>
      <c r="BG379" s="367"/>
      <c r="BH379" s="367"/>
      <c r="BI379" s="367"/>
      <c r="BJ379" s="367"/>
      <c r="BK379" s="367">
        <f t="shared" si="2409"/>
        <v>0</v>
      </c>
      <c r="BL379" s="367">
        <f t="shared" si="2410"/>
        <v>0</v>
      </c>
      <c r="BM379" s="367">
        <f t="shared" si="2411"/>
        <v>0</v>
      </c>
      <c r="BN379" s="367">
        <f t="shared" si="2412"/>
        <v>0</v>
      </c>
      <c r="BO379" s="367">
        <f t="shared" si="2413"/>
        <v>0</v>
      </c>
      <c r="BP379" s="367">
        <f t="shared" si="2414"/>
        <v>0</v>
      </c>
      <c r="BQ379" s="383">
        <f t="shared" ref="BQ379:BQ380" si="2427">SUM(BK379:BP379)</f>
        <v>0</v>
      </c>
      <c r="BR379" s="146"/>
      <c r="BS379" s="441" t="s">
        <v>90</v>
      </c>
      <c r="BT379" s="116"/>
      <c r="BU379" s="116"/>
      <c r="BV379" s="116"/>
      <c r="BW379" s="116"/>
      <c r="BX379" s="116"/>
      <c r="BY379" s="116"/>
      <c r="BZ379" s="116"/>
      <c r="CA379" s="116"/>
      <c r="CB379" s="116"/>
      <c r="CC379" s="116"/>
      <c r="CD379" s="116"/>
      <c r="CE379" s="116"/>
      <c r="CF379" s="116"/>
      <c r="CG379" s="116"/>
      <c r="CH379" s="116"/>
      <c r="CI379" s="116"/>
      <c r="CJ379" s="116"/>
      <c r="CK379" s="116"/>
      <c r="CL379" s="116"/>
      <c r="CM379" s="116"/>
      <c r="CN379" s="116"/>
      <c r="CO379" s="116"/>
      <c r="CP379" s="116"/>
      <c r="CQ379" s="116"/>
      <c r="CR379" s="116"/>
      <c r="CS379" s="116"/>
      <c r="CT379" s="116"/>
      <c r="CU379" s="116"/>
      <c r="CV379" s="116"/>
      <c r="CW379" s="116"/>
      <c r="CX379" s="116"/>
      <c r="CY379" s="116"/>
      <c r="CZ379" s="116"/>
      <c r="DA379" s="116"/>
      <c r="DB379" s="116"/>
      <c r="DC379" s="116"/>
      <c r="DD379" s="116"/>
      <c r="DE379" s="116"/>
      <c r="DF379" s="116"/>
      <c r="DG379" s="116"/>
      <c r="DH379" s="116"/>
      <c r="DI379" s="116"/>
      <c r="DJ379" s="116"/>
      <c r="DK379" s="116"/>
      <c r="DL379" s="116"/>
      <c r="DM379" s="116"/>
      <c r="DN379" s="116"/>
      <c r="DO379" s="116"/>
      <c r="DP379" s="116"/>
      <c r="DQ379" s="116"/>
      <c r="DR379" s="116"/>
      <c r="DS379" s="116"/>
      <c r="DT379" s="116"/>
      <c r="DU379" s="116"/>
      <c r="DV379" s="116"/>
      <c r="DW379" s="116"/>
      <c r="DX379" s="116"/>
      <c r="DY379" s="116"/>
      <c r="DZ379" s="116"/>
      <c r="EA379" s="116"/>
    </row>
    <row r="380" spans="1:131" ht="11.25" customHeight="1" x14ac:dyDescent="0.15">
      <c r="A380" s="130" t="s">
        <v>479</v>
      </c>
      <c r="B380" s="246" t="s">
        <v>480</v>
      </c>
      <c r="C380" s="247"/>
      <c r="D380" s="330" t="str">
        <f>BS380</f>
        <v>S/O</v>
      </c>
      <c r="E380" s="718" t="s">
        <v>472</v>
      </c>
      <c r="F380" s="719">
        <f t="shared" si="2416"/>
        <v>0</v>
      </c>
      <c r="G380" s="248">
        <v>25</v>
      </c>
      <c r="H380" s="249"/>
      <c r="I380" s="250">
        <v>4580550</v>
      </c>
      <c r="J380" s="251"/>
      <c r="K380" s="560"/>
      <c r="L380" s="561"/>
      <c r="M380" s="251"/>
      <c r="N380" s="252"/>
      <c r="O380" s="253">
        <f t="shared" si="2305"/>
        <v>0</v>
      </c>
      <c r="P380" s="254"/>
      <c r="Q380" s="252"/>
      <c r="R380" s="253">
        <f t="shared" si="2306"/>
        <v>0</v>
      </c>
      <c r="S380" s="254"/>
      <c r="T380" s="252"/>
      <c r="U380" s="253">
        <f t="shared" si="2307"/>
        <v>0</v>
      </c>
      <c r="V380" s="254"/>
      <c r="W380" s="252"/>
      <c r="X380" s="253">
        <f t="shared" si="2308"/>
        <v>0</v>
      </c>
      <c r="Y380" s="190"/>
      <c r="Z380" s="190"/>
      <c r="AA380" s="207"/>
      <c r="AB380" s="208"/>
      <c r="AC380" s="190"/>
      <c r="AD380" s="156">
        <f t="shared" si="2417"/>
        <v>0</v>
      </c>
      <c r="AE380" s="146"/>
      <c r="AF380" s="117"/>
      <c r="AG380" s="156"/>
      <c r="AH380" s="355"/>
      <c r="AI380" s="368">
        <f t="shared" si="2418"/>
        <v>0</v>
      </c>
      <c r="AJ380" s="354"/>
      <c r="AK380" s="368">
        <f t="shared" si="2419"/>
        <v>0</v>
      </c>
      <c r="AL380" s="354"/>
      <c r="AM380" s="368">
        <f t="shared" si="2420"/>
        <v>0</v>
      </c>
      <c r="AN380" s="354"/>
      <c r="AO380" s="368">
        <f t="shared" si="2421"/>
        <v>0</v>
      </c>
      <c r="AP380" s="354"/>
      <c r="AQ380" s="368">
        <f t="shared" si="2033"/>
        <v>0</v>
      </c>
      <c r="AR380" s="354"/>
      <c r="AS380" s="354"/>
      <c r="AT380" s="369">
        <f t="shared" si="2422"/>
        <v>0</v>
      </c>
      <c r="AU380" s="354"/>
      <c r="AV380" s="369">
        <f t="shared" si="2423"/>
        <v>0</v>
      </c>
      <c r="AW380" s="354"/>
      <c r="AX380" s="369">
        <f t="shared" si="2424"/>
        <v>0</v>
      </c>
      <c r="AY380" s="354"/>
      <c r="AZ380" s="369">
        <f t="shared" si="2425"/>
        <v>0</v>
      </c>
      <c r="BA380" s="354"/>
      <c r="BB380" s="369">
        <f t="shared" si="2426"/>
        <v>0</v>
      </c>
      <c r="BC380" s="150"/>
      <c r="BD380" s="116"/>
      <c r="BE380" s="367"/>
      <c r="BF380" s="367"/>
      <c r="BG380" s="367"/>
      <c r="BH380" s="367"/>
      <c r="BI380" s="367"/>
      <c r="BJ380" s="367"/>
      <c r="BK380" s="367">
        <f t="shared" si="2409"/>
        <v>0</v>
      </c>
      <c r="BL380" s="367">
        <f t="shared" si="2410"/>
        <v>0</v>
      </c>
      <c r="BM380" s="367">
        <f t="shared" si="2411"/>
        <v>0</v>
      </c>
      <c r="BN380" s="367">
        <f t="shared" si="2412"/>
        <v>0</v>
      </c>
      <c r="BO380" s="367">
        <f t="shared" si="2413"/>
        <v>0</v>
      </c>
      <c r="BP380" s="367">
        <f t="shared" si="2414"/>
        <v>0</v>
      </c>
      <c r="BQ380" s="383">
        <f t="shared" si="2427"/>
        <v>0</v>
      </c>
      <c r="BR380" s="146"/>
      <c r="BS380" s="441" t="s">
        <v>90</v>
      </c>
      <c r="BT380" s="116"/>
      <c r="BU380" s="116"/>
      <c r="BV380" s="116"/>
      <c r="BW380" s="116"/>
      <c r="BX380" s="116"/>
      <c r="BY380" s="116"/>
      <c r="BZ380" s="116"/>
      <c r="CA380" s="116"/>
      <c r="CB380" s="116"/>
      <c r="CC380" s="116"/>
      <c r="CD380" s="116"/>
      <c r="CE380" s="116"/>
      <c r="CF380" s="116"/>
      <c r="CG380" s="116"/>
      <c r="CH380" s="116"/>
      <c r="CI380" s="116"/>
      <c r="CJ380" s="116"/>
      <c r="CK380" s="116"/>
      <c r="CL380" s="116"/>
      <c r="CM380" s="116"/>
      <c r="CN380" s="116"/>
      <c r="CO380" s="116"/>
      <c r="CP380" s="116"/>
      <c r="CQ380" s="116"/>
      <c r="CR380" s="116"/>
      <c r="CS380" s="116"/>
      <c r="CT380" s="116"/>
      <c r="CU380" s="116"/>
      <c r="CV380" s="116"/>
      <c r="CW380" s="116"/>
      <c r="CX380" s="116"/>
      <c r="CY380" s="116"/>
      <c r="CZ380" s="116"/>
      <c r="DA380" s="116"/>
      <c r="DB380" s="116"/>
      <c r="DC380" s="116"/>
      <c r="DD380" s="116"/>
      <c r="DE380" s="116"/>
      <c r="DF380" s="116"/>
      <c r="DG380" s="116"/>
      <c r="DH380" s="116"/>
      <c r="DI380" s="116"/>
      <c r="DJ380" s="116"/>
      <c r="DK380" s="116"/>
      <c r="DL380" s="116"/>
      <c r="DM380" s="116"/>
      <c r="DN380" s="116"/>
      <c r="DO380" s="116"/>
      <c r="DP380" s="116"/>
      <c r="DQ380" s="116"/>
      <c r="DR380" s="116"/>
      <c r="DS380" s="116"/>
      <c r="DT380" s="116"/>
      <c r="DU380" s="116"/>
      <c r="DV380" s="116"/>
      <c r="DW380" s="116"/>
      <c r="DX380" s="116"/>
      <c r="DY380" s="116"/>
      <c r="DZ380" s="116"/>
      <c r="EA380" s="116"/>
    </row>
    <row r="381" spans="1:131" ht="15" customHeight="1" x14ac:dyDescent="0.15">
      <c r="A381" s="255" t="s">
        <v>481</v>
      </c>
      <c r="B381" s="205"/>
      <c r="C381" s="133"/>
      <c r="D381" s="408"/>
      <c r="E381" s="712"/>
      <c r="F381" s="713"/>
      <c r="G381" s="217"/>
      <c r="H381" s="206"/>
      <c r="I381" s="218"/>
      <c r="J381" s="156"/>
      <c r="K381" s="219"/>
      <c r="L381" s="219"/>
      <c r="M381" s="156"/>
      <c r="N381" s="156"/>
      <c r="O381" s="138"/>
      <c r="P381" s="190"/>
      <c r="Q381" s="156"/>
      <c r="R381" s="138"/>
      <c r="S381" s="190"/>
      <c r="T381" s="156"/>
      <c r="U381" s="138"/>
      <c r="V381" s="190"/>
      <c r="W381" s="156"/>
      <c r="X381" s="138"/>
      <c r="Y381" s="190"/>
      <c r="Z381" s="190"/>
      <c r="AA381" s="207"/>
      <c r="AB381" s="215"/>
      <c r="AC381" s="190"/>
      <c r="AD381" s="156">
        <f>SUM(AD382:AD421)</f>
        <v>0</v>
      </c>
      <c r="AE381" s="156"/>
      <c r="AF381" s="117"/>
      <c r="AG381" s="156"/>
      <c r="AH381" s="355"/>
      <c r="AI381" s="368"/>
      <c r="AJ381" s="354"/>
      <c r="AK381" s="368"/>
      <c r="AL381" s="354"/>
      <c r="AM381" s="368"/>
      <c r="AN381" s="354"/>
      <c r="AO381" s="368"/>
      <c r="AP381" s="354"/>
      <c r="AQ381" s="368"/>
      <c r="AR381" s="354"/>
      <c r="AS381" s="354"/>
      <c r="AT381" s="369"/>
      <c r="AU381" s="354"/>
      <c r="AV381" s="369"/>
      <c r="AW381" s="354"/>
      <c r="AX381" s="369"/>
      <c r="AY381" s="354"/>
      <c r="AZ381" s="369"/>
      <c r="BA381" s="354"/>
      <c r="BB381" s="369"/>
      <c r="BC381" s="150"/>
      <c r="BD381" s="116"/>
      <c r="BE381" s="367"/>
      <c r="BF381" s="367"/>
      <c r="BG381" s="367"/>
      <c r="BH381" s="367"/>
      <c r="BI381" s="367"/>
      <c r="BJ381" s="367"/>
      <c r="BK381" s="367"/>
      <c r="BL381" s="367"/>
      <c r="BM381" s="367"/>
      <c r="BN381" s="367"/>
      <c r="BO381" s="367"/>
      <c r="BP381" s="367"/>
      <c r="BQ381" s="383"/>
      <c r="BR381" s="146"/>
      <c r="BS381" s="441" t="e">
        <v>#N/A</v>
      </c>
      <c r="BT381" s="116"/>
      <c r="BU381" s="116"/>
      <c r="BV381" s="116"/>
      <c r="BW381" s="116"/>
      <c r="BX381" s="116"/>
      <c r="BY381" s="116"/>
      <c r="BZ381" s="116"/>
      <c r="CA381" s="116"/>
      <c r="CB381" s="116"/>
      <c r="CC381" s="116"/>
      <c r="CD381" s="116"/>
      <c r="CE381" s="116"/>
      <c r="CF381" s="116"/>
      <c r="CG381" s="116"/>
      <c r="CH381" s="116"/>
      <c r="CI381" s="116"/>
      <c r="CJ381" s="116"/>
      <c r="CK381" s="116"/>
      <c r="CL381" s="116"/>
      <c r="CM381" s="116"/>
      <c r="CN381" s="116"/>
      <c r="CO381" s="116"/>
      <c r="CP381" s="116"/>
      <c r="CQ381" s="116"/>
      <c r="CR381" s="116"/>
      <c r="CS381" s="116"/>
      <c r="CT381" s="116"/>
      <c r="CU381" s="116"/>
      <c r="CV381" s="116"/>
      <c r="CW381" s="116"/>
      <c r="CX381" s="116"/>
      <c r="CY381" s="116"/>
      <c r="CZ381" s="116"/>
      <c r="DA381" s="116"/>
      <c r="DB381" s="116"/>
      <c r="DC381" s="116"/>
      <c r="DD381" s="116"/>
      <c r="DE381" s="116"/>
      <c r="DF381" s="116"/>
      <c r="DG381" s="116"/>
      <c r="DH381" s="116"/>
      <c r="DI381" s="116"/>
      <c r="DJ381" s="116"/>
      <c r="DK381" s="116"/>
      <c r="DL381" s="116"/>
      <c r="DM381" s="116"/>
      <c r="DN381" s="116"/>
      <c r="DO381" s="116"/>
      <c r="DP381" s="116"/>
      <c r="DQ381" s="116"/>
      <c r="DR381" s="116"/>
      <c r="DS381" s="116"/>
      <c r="DT381" s="116"/>
      <c r="DU381" s="116"/>
      <c r="DV381" s="116"/>
      <c r="DW381" s="116"/>
      <c r="DX381" s="116"/>
      <c r="DY381" s="116"/>
      <c r="DZ381" s="116"/>
      <c r="EA381" s="116"/>
    </row>
    <row r="382" spans="1:131" ht="11.25" customHeight="1" x14ac:dyDescent="0.15">
      <c r="A382" s="113" t="s">
        <v>482</v>
      </c>
      <c r="B382" s="124"/>
      <c r="C382" s="127"/>
      <c r="D382" s="112">
        <f t="shared" ref="D382:D420" si="2428">BS382</f>
        <v>94</v>
      </c>
      <c r="E382" s="710" t="s">
        <v>89</v>
      </c>
      <c r="F382" s="711">
        <f t="shared" ref="F382:F420" si="2429">BQ382</f>
        <v>0</v>
      </c>
      <c r="G382" s="209">
        <v>30</v>
      </c>
      <c r="H382" s="210"/>
      <c r="I382" s="211">
        <v>4512625</v>
      </c>
      <c r="J382" s="212"/>
      <c r="K382" s="552"/>
      <c r="L382" s="553"/>
      <c r="M382" s="212"/>
      <c r="N382" s="213"/>
      <c r="O382" s="214">
        <f t="shared" ref="O382" si="2430">IF($D$18="YES", (N382), (0))</f>
        <v>0</v>
      </c>
      <c r="P382" s="190"/>
      <c r="Q382" s="213"/>
      <c r="R382" s="214">
        <f t="shared" ref="R382" si="2431">IF($D$18="YES", (Q382), (0))</f>
        <v>0</v>
      </c>
      <c r="S382" s="190"/>
      <c r="T382" s="213"/>
      <c r="U382" s="214">
        <f t="shared" ref="U382" si="2432">IF($D$18="YES", (T382), (0))</f>
        <v>0</v>
      </c>
      <c r="V382" s="190"/>
      <c r="W382" s="213"/>
      <c r="X382" s="214">
        <f t="shared" ref="X382" si="2433">IF($D$18="YES", (W382), (0))</f>
        <v>0</v>
      </c>
      <c r="Y382" s="190"/>
      <c r="Z382" s="190"/>
      <c r="AA382" s="207"/>
      <c r="AB382" s="215"/>
      <c r="AC382" s="190"/>
      <c r="AD382" s="156">
        <f t="shared" ref="AD382:AD420" si="2434">SUM(N382,O382,Q382,R382,T382,U382,W382,X382)</f>
        <v>0</v>
      </c>
      <c r="AE382" s="156"/>
      <c r="AF382" s="117"/>
      <c r="AG382" s="156"/>
      <c r="AH382" s="355"/>
      <c r="AI382" s="368">
        <f t="shared" ref="AI382:AI420" si="2435">N382*G382</f>
        <v>0</v>
      </c>
      <c r="AJ382" s="354"/>
      <c r="AK382" s="368">
        <f t="shared" ref="AK382:AK420" si="2436">Q382*G382</f>
        <v>0</v>
      </c>
      <c r="AL382" s="354"/>
      <c r="AM382" s="368">
        <f t="shared" ref="AM382:AM420" si="2437">T382*G382</f>
        <v>0</v>
      </c>
      <c r="AN382" s="354"/>
      <c r="AO382" s="368">
        <f t="shared" ref="AO382:AO420" si="2438">W382*G382</f>
        <v>0</v>
      </c>
      <c r="AP382" s="354"/>
      <c r="AQ382" s="368">
        <f t="shared" si="2033"/>
        <v>0</v>
      </c>
      <c r="AR382" s="354"/>
      <c r="AS382" s="354"/>
      <c r="AT382" s="369">
        <f t="shared" ref="AT382:AT420" si="2439">(N382*G382)*F382</f>
        <v>0</v>
      </c>
      <c r="AU382" s="354"/>
      <c r="AV382" s="369">
        <f t="shared" ref="AV382:AV420" si="2440">(Q382*G382)*F382</f>
        <v>0</v>
      </c>
      <c r="AW382" s="354"/>
      <c r="AX382" s="369">
        <f t="shared" ref="AX382:AX420" si="2441">(T382*G382)*F382</f>
        <v>0</v>
      </c>
      <c r="AY382" s="354"/>
      <c r="AZ382" s="369">
        <f t="shared" ref="AZ382:AZ420" si="2442">(W382*G382)*F382</f>
        <v>0</v>
      </c>
      <c r="BA382" s="354"/>
      <c r="BB382" s="369">
        <f t="shared" ref="BB382:BB420" si="2443">SUM(AS382:BA382)</f>
        <v>0</v>
      </c>
      <c r="BC382" s="150"/>
      <c r="BD382" s="116"/>
      <c r="BE382" s="367"/>
      <c r="BF382" s="367"/>
      <c r="BG382" s="367"/>
      <c r="BH382" s="367"/>
      <c r="BI382" s="367"/>
      <c r="BJ382" s="367"/>
      <c r="BK382" s="367">
        <f t="shared" ref="BK382:BK421" si="2444">IF($N$18&lt;BK$24,0,IF($N$18&gt;BK$25,0,$BE382))</f>
        <v>0</v>
      </c>
      <c r="BL382" s="367">
        <f t="shared" ref="BL382:BL421" si="2445">IF($N$18&lt;BL$24,0,IF($N$18&gt;BL$25,0,$BF382))</f>
        <v>0</v>
      </c>
      <c r="BM382" s="367">
        <f t="shared" ref="BM382:BM421" si="2446">IF($N$18&lt;BM$24,0,IF($N$18&gt;BM$25,0,$BG382))</f>
        <v>0</v>
      </c>
      <c r="BN382" s="367">
        <f t="shared" ref="BN382:BN421" si="2447">IF($N$18&lt;BN$24,0,IF($N$18&gt;BN$25,0,$BH382))</f>
        <v>0</v>
      </c>
      <c r="BO382" s="367">
        <f t="shared" ref="BO382:BO421" si="2448">IF($N$18&lt;BO$24,0,IF($N$18&gt;BO$25,0,$BI382))</f>
        <v>0</v>
      </c>
      <c r="BP382" s="367">
        <f t="shared" ref="BP382:BP421" si="2449">IF($N$18&lt;BP$24,0,IF($N$18&gt;BP$25,0,$BJ382))</f>
        <v>0</v>
      </c>
      <c r="BQ382" s="383">
        <f t="shared" ref="BQ382:BQ420" si="2450">SUM(BK382:BP382)</f>
        <v>0</v>
      </c>
      <c r="BR382" s="146"/>
      <c r="BS382" s="441">
        <v>94</v>
      </c>
      <c r="BT382" s="116"/>
      <c r="BU382" s="116"/>
      <c r="BV382" s="116"/>
      <c r="BW382" s="116"/>
      <c r="BX382" s="116"/>
      <c r="BY382" s="116"/>
      <c r="BZ382" s="116"/>
      <c r="CA382" s="116"/>
      <c r="CB382" s="116"/>
      <c r="CC382" s="116"/>
      <c r="CD382" s="116"/>
      <c r="CE382" s="116"/>
      <c r="CF382" s="116"/>
      <c r="CG382" s="116"/>
      <c r="CH382" s="116"/>
      <c r="CI382" s="116"/>
      <c r="CJ382" s="116"/>
      <c r="CK382" s="116"/>
      <c r="CL382" s="116"/>
      <c r="CM382" s="116"/>
      <c r="CN382" s="116"/>
      <c r="CO382" s="116"/>
      <c r="CP382" s="116"/>
      <c r="CQ382" s="116"/>
      <c r="CR382" s="116"/>
      <c r="CS382" s="116"/>
      <c r="CT382" s="116"/>
      <c r="CU382" s="116"/>
      <c r="CV382" s="116"/>
      <c r="CW382" s="116"/>
      <c r="CX382" s="116"/>
      <c r="CY382" s="116"/>
      <c r="CZ382" s="116"/>
      <c r="DA382" s="116"/>
      <c r="DB382" s="116"/>
      <c r="DC382" s="116"/>
      <c r="DD382" s="116"/>
      <c r="DE382" s="116"/>
      <c r="DF382" s="116"/>
      <c r="DG382" s="116"/>
      <c r="DH382" s="116"/>
      <c r="DI382" s="116"/>
      <c r="DJ382" s="116"/>
      <c r="DK382" s="116"/>
      <c r="DL382" s="116"/>
      <c r="DM382" s="116"/>
      <c r="DN382" s="116"/>
      <c r="DO382" s="116"/>
      <c r="DP382" s="116"/>
      <c r="DQ382" s="116"/>
      <c r="DR382" s="116"/>
      <c r="DS382" s="116"/>
      <c r="DT382" s="116"/>
      <c r="DU382" s="116"/>
      <c r="DV382" s="116"/>
      <c r="DW382" s="116"/>
      <c r="DX382" s="116"/>
      <c r="DY382" s="116"/>
      <c r="DZ382" s="116"/>
      <c r="EA382" s="116"/>
    </row>
    <row r="383" spans="1:131" ht="11.25" customHeight="1" x14ac:dyDescent="0.15">
      <c r="A383" s="113" t="s">
        <v>482</v>
      </c>
      <c r="B383" s="124"/>
      <c r="C383" s="127"/>
      <c r="D383" s="112">
        <f t="shared" si="2428"/>
        <v>6</v>
      </c>
      <c r="E383" s="710" t="s">
        <v>402</v>
      </c>
      <c r="F383" s="711">
        <f t="shared" si="2429"/>
        <v>0</v>
      </c>
      <c r="G383" s="209">
        <v>72</v>
      </c>
      <c r="H383" s="210"/>
      <c r="I383" s="211">
        <v>4112627</v>
      </c>
      <c r="J383" s="212"/>
      <c r="K383" s="552"/>
      <c r="L383" s="553"/>
      <c r="M383" s="212"/>
      <c r="N383" s="213"/>
      <c r="O383" s="214">
        <f t="shared" ref="O383" si="2451">IF($D$18="YES", (N383), (0))</f>
        <v>0</v>
      </c>
      <c r="P383" s="190"/>
      <c r="Q383" s="213"/>
      <c r="R383" s="214">
        <f t="shared" ref="R383" si="2452">IF($D$18="YES", (Q383), (0))</f>
        <v>0</v>
      </c>
      <c r="S383" s="190"/>
      <c r="T383" s="213"/>
      <c r="U383" s="214">
        <f t="shared" ref="U383" si="2453">IF($D$18="YES", (T383), (0))</f>
        <v>0</v>
      </c>
      <c r="V383" s="190"/>
      <c r="W383" s="213"/>
      <c r="X383" s="214">
        <f t="shared" ref="X383" si="2454">IF($D$18="YES", (W383), (0))</f>
        <v>0</v>
      </c>
      <c r="Y383" s="190"/>
      <c r="Z383" s="190"/>
      <c r="AA383" s="207"/>
      <c r="AB383" s="215"/>
      <c r="AC383" s="190"/>
      <c r="AD383" s="156">
        <f t="shared" si="2434"/>
        <v>0</v>
      </c>
      <c r="AE383" s="156"/>
      <c r="AF383" s="117"/>
      <c r="AG383" s="156"/>
      <c r="AH383" s="355"/>
      <c r="AI383" s="368">
        <f t="shared" si="2435"/>
        <v>0</v>
      </c>
      <c r="AJ383" s="354"/>
      <c r="AK383" s="368">
        <f t="shared" si="2436"/>
        <v>0</v>
      </c>
      <c r="AL383" s="354"/>
      <c r="AM383" s="368">
        <f t="shared" si="2437"/>
        <v>0</v>
      </c>
      <c r="AN383" s="354"/>
      <c r="AO383" s="368">
        <f t="shared" si="2438"/>
        <v>0</v>
      </c>
      <c r="AP383" s="354"/>
      <c r="AQ383" s="368">
        <f t="shared" si="2033"/>
        <v>0</v>
      </c>
      <c r="AR383" s="354"/>
      <c r="AS383" s="354"/>
      <c r="AT383" s="369">
        <f t="shared" si="2439"/>
        <v>0</v>
      </c>
      <c r="AU383" s="354"/>
      <c r="AV383" s="369">
        <f t="shared" si="2440"/>
        <v>0</v>
      </c>
      <c r="AW383" s="354"/>
      <c r="AX383" s="369">
        <f t="shared" si="2441"/>
        <v>0</v>
      </c>
      <c r="AY383" s="354"/>
      <c r="AZ383" s="369">
        <f t="shared" si="2442"/>
        <v>0</v>
      </c>
      <c r="BA383" s="354"/>
      <c r="BB383" s="369">
        <f t="shared" si="2443"/>
        <v>0</v>
      </c>
      <c r="BC383" s="150"/>
      <c r="BD383" s="116"/>
      <c r="BE383" s="367"/>
      <c r="BF383" s="367"/>
      <c r="BG383" s="367"/>
      <c r="BH383" s="367"/>
      <c r="BI383" s="367"/>
      <c r="BJ383" s="367"/>
      <c r="BK383" s="367">
        <f t="shared" si="2444"/>
        <v>0</v>
      </c>
      <c r="BL383" s="367">
        <f t="shared" si="2445"/>
        <v>0</v>
      </c>
      <c r="BM383" s="367">
        <f t="shared" si="2446"/>
        <v>0</v>
      </c>
      <c r="BN383" s="367">
        <f t="shared" si="2447"/>
        <v>0</v>
      </c>
      <c r="BO383" s="367">
        <f t="shared" si="2448"/>
        <v>0</v>
      </c>
      <c r="BP383" s="367">
        <f t="shared" si="2449"/>
        <v>0</v>
      </c>
      <c r="BQ383" s="383">
        <f t="shared" si="2450"/>
        <v>0</v>
      </c>
      <c r="BR383" s="146"/>
      <c r="BS383" s="441">
        <v>6</v>
      </c>
      <c r="BT383" s="116"/>
      <c r="BU383" s="116"/>
      <c r="BV383" s="116"/>
      <c r="BW383" s="116"/>
      <c r="BX383" s="116"/>
      <c r="BY383" s="116"/>
      <c r="BZ383" s="116"/>
      <c r="CA383" s="116"/>
      <c r="CB383" s="116"/>
      <c r="CC383" s="116"/>
      <c r="CD383" s="116"/>
      <c r="CE383" s="116"/>
      <c r="CF383" s="116"/>
      <c r="CG383" s="116"/>
      <c r="CH383" s="116"/>
      <c r="CI383" s="116"/>
      <c r="CJ383" s="116"/>
      <c r="CK383" s="116"/>
      <c r="CL383" s="116"/>
      <c r="CM383" s="116"/>
      <c r="CN383" s="116"/>
      <c r="CO383" s="116"/>
      <c r="CP383" s="116"/>
      <c r="CQ383" s="116"/>
      <c r="CR383" s="116"/>
      <c r="CS383" s="116"/>
      <c r="CT383" s="116"/>
      <c r="CU383" s="116"/>
      <c r="CV383" s="116"/>
      <c r="CW383" s="116"/>
      <c r="CX383" s="116"/>
      <c r="CY383" s="116"/>
      <c r="CZ383" s="116"/>
      <c r="DA383" s="116"/>
      <c r="DB383" s="116"/>
      <c r="DC383" s="116"/>
      <c r="DD383" s="116"/>
      <c r="DE383" s="116"/>
      <c r="DF383" s="116"/>
      <c r="DG383" s="116"/>
      <c r="DH383" s="116"/>
      <c r="DI383" s="116"/>
      <c r="DJ383" s="116"/>
      <c r="DK383" s="116"/>
      <c r="DL383" s="116"/>
      <c r="DM383" s="116"/>
      <c r="DN383" s="116"/>
      <c r="DO383" s="116"/>
      <c r="DP383" s="116"/>
      <c r="DQ383" s="116"/>
      <c r="DR383" s="116"/>
      <c r="DS383" s="116"/>
      <c r="DT383" s="116"/>
      <c r="DU383" s="116"/>
      <c r="DV383" s="116"/>
      <c r="DW383" s="116"/>
      <c r="DX383" s="116"/>
      <c r="DY383" s="116"/>
      <c r="DZ383" s="116"/>
      <c r="EA383" s="116"/>
    </row>
    <row r="384" spans="1:131" ht="11.25" customHeight="1" x14ac:dyDescent="0.15">
      <c r="A384" s="113" t="s">
        <v>483</v>
      </c>
      <c r="B384" s="124"/>
      <c r="C384" s="127"/>
      <c r="D384" s="112" t="str">
        <f t="shared" si="2428"/>
        <v>S/O</v>
      </c>
      <c r="E384" s="710" t="s">
        <v>89</v>
      </c>
      <c r="F384" s="711">
        <f t="shared" si="2429"/>
        <v>0</v>
      </c>
      <c r="G384" s="209">
        <v>30</v>
      </c>
      <c r="H384" s="210"/>
      <c r="I384" s="211">
        <v>4512655</v>
      </c>
      <c r="J384" s="212"/>
      <c r="K384" s="552">
        <v>46069</v>
      </c>
      <c r="L384" s="553"/>
      <c r="M384" s="212"/>
      <c r="N384" s="213"/>
      <c r="O384" s="214">
        <f t="shared" ref="O384" si="2455">IF($D$18="YES", (N384), (0))</f>
        <v>0</v>
      </c>
      <c r="P384" s="190"/>
      <c r="Q384" s="213"/>
      <c r="R384" s="214">
        <f t="shared" ref="R384" si="2456">IF($D$18="YES", (Q384), (0))</f>
        <v>0</v>
      </c>
      <c r="S384" s="190"/>
      <c r="T384" s="213"/>
      <c r="U384" s="214">
        <f t="shared" ref="U384" si="2457">IF($D$18="YES", (T384), (0))</f>
        <v>0</v>
      </c>
      <c r="V384" s="190"/>
      <c r="W384" s="213"/>
      <c r="X384" s="214">
        <f t="shared" ref="X384" si="2458">IF($D$18="YES", (W384), (0))</f>
        <v>0</v>
      </c>
      <c r="Y384" s="190"/>
      <c r="Z384" s="190"/>
      <c r="AA384" s="207"/>
      <c r="AB384" s="215"/>
      <c r="AC384" s="190"/>
      <c r="AD384" s="156">
        <f t="shared" si="2434"/>
        <v>0</v>
      </c>
      <c r="AE384" s="156"/>
      <c r="AF384" s="117">
        <v>46209</v>
      </c>
      <c r="AG384" s="156"/>
      <c r="AH384" s="355"/>
      <c r="AI384" s="368">
        <f t="shared" si="2435"/>
        <v>0</v>
      </c>
      <c r="AJ384" s="354"/>
      <c r="AK384" s="368">
        <f t="shared" si="2436"/>
        <v>0</v>
      </c>
      <c r="AL384" s="354"/>
      <c r="AM384" s="368">
        <f t="shared" si="2437"/>
        <v>0</v>
      </c>
      <c r="AN384" s="354"/>
      <c r="AO384" s="368">
        <f t="shared" si="2438"/>
        <v>0</v>
      </c>
      <c r="AP384" s="354"/>
      <c r="AQ384" s="368">
        <f t="shared" si="2033"/>
        <v>0</v>
      </c>
      <c r="AR384" s="354"/>
      <c r="AS384" s="354"/>
      <c r="AT384" s="369">
        <f t="shared" si="2439"/>
        <v>0</v>
      </c>
      <c r="AU384" s="354"/>
      <c r="AV384" s="369">
        <f t="shared" si="2440"/>
        <v>0</v>
      </c>
      <c r="AW384" s="354"/>
      <c r="AX384" s="369">
        <f t="shared" si="2441"/>
        <v>0</v>
      </c>
      <c r="AY384" s="354"/>
      <c r="AZ384" s="369">
        <f t="shared" si="2442"/>
        <v>0</v>
      </c>
      <c r="BA384" s="354"/>
      <c r="BB384" s="369">
        <f t="shared" si="2443"/>
        <v>0</v>
      </c>
      <c r="BC384" s="150"/>
      <c r="BD384" s="116"/>
      <c r="BE384" s="367"/>
      <c r="BF384" s="367"/>
      <c r="BG384" s="367"/>
      <c r="BH384" s="367"/>
      <c r="BI384" s="367"/>
      <c r="BJ384" s="367"/>
      <c r="BK384" s="367">
        <f t="shared" si="2444"/>
        <v>0</v>
      </c>
      <c r="BL384" s="367">
        <f t="shared" si="2445"/>
        <v>0</v>
      </c>
      <c r="BM384" s="367">
        <f t="shared" si="2446"/>
        <v>0</v>
      </c>
      <c r="BN384" s="367">
        <f t="shared" si="2447"/>
        <v>0</v>
      </c>
      <c r="BO384" s="367">
        <f t="shared" si="2448"/>
        <v>0</v>
      </c>
      <c r="BP384" s="367">
        <f t="shared" si="2449"/>
        <v>0</v>
      </c>
      <c r="BQ384" s="383">
        <f t="shared" si="2450"/>
        <v>0</v>
      </c>
      <c r="BR384" s="146"/>
      <c r="BS384" s="441" t="s">
        <v>90</v>
      </c>
      <c r="BT384" s="116"/>
      <c r="BU384" s="116"/>
      <c r="BV384" s="116"/>
      <c r="BW384" s="116"/>
      <c r="BX384" s="116"/>
      <c r="BY384" s="116"/>
      <c r="BZ384" s="116"/>
      <c r="CA384" s="116"/>
      <c r="CB384" s="116"/>
      <c r="CC384" s="116"/>
      <c r="CD384" s="116"/>
      <c r="CE384" s="116"/>
      <c r="CF384" s="116"/>
      <c r="CG384" s="116"/>
      <c r="CH384" s="116"/>
      <c r="CI384" s="116"/>
      <c r="CJ384" s="116"/>
      <c r="CK384" s="116"/>
      <c r="CL384" s="116"/>
      <c r="CM384" s="116"/>
      <c r="CN384" s="116"/>
      <c r="CO384" s="116"/>
      <c r="CP384" s="116"/>
      <c r="CQ384" s="116"/>
      <c r="CR384" s="116"/>
      <c r="CS384" s="116"/>
      <c r="CT384" s="116"/>
      <c r="CU384" s="116"/>
      <c r="CV384" s="116"/>
      <c r="CW384" s="116"/>
      <c r="CX384" s="116"/>
      <c r="CY384" s="116"/>
      <c r="CZ384" s="116"/>
      <c r="DA384" s="116"/>
      <c r="DB384" s="116"/>
      <c r="DC384" s="116"/>
      <c r="DD384" s="116"/>
      <c r="DE384" s="116"/>
      <c r="DF384" s="116"/>
      <c r="DG384" s="116"/>
      <c r="DH384" s="116"/>
      <c r="DI384" s="116"/>
      <c r="DJ384" s="116"/>
      <c r="DK384" s="116"/>
      <c r="DL384" s="116"/>
      <c r="DM384" s="116"/>
      <c r="DN384" s="116"/>
      <c r="DO384" s="116"/>
      <c r="DP384" s="116"/>
      <c r="DQ384" s="116"/>
      <c r="DR384" s="116"/>
      <c r="DS384" s="116"/>
      <c r="DT384" s="116"/>
      <c r="DU384" s="116"/>
      <c r="DV384" s="116"/>
      <c r="DW384" s="116"/>
      <c r="DX384" s="116"/>
      <c r="DY384" s="116"/>
      <c r="DZ384" s="116"/>
      <c r="EA384" s="116"/>
    </row>
    <row r="385" spans="1:131" ht="11.25" customHeight="1" x14ac:dyDescent="0.15">
      <c r="A385" s="113" t="s">
        <v>484</v>
      </c>
      <c r="B385" s="124"/>
      <c r="C385" s="127"/>
      <c r="D385" s="112" t="str">
        <f t="shared" si="2428"/>
        <v>S/O</v>
      </c>
      <c r="E385" s="710" t="s">
        <v>152</v>
      </c>
      <c r="F385" s="711">
        <f t="shared" si="2429"/>
        <v>0</v>
      </c>
      <c r="G385" s="209">
        <v>72</v>
      </c>
      <c r="H385" s="210"/>
      <c r="I385" s="211">
        <v>4112657</v>
      </c>
      <c r="J385" s="212"/>
      <c r="K385" s="552">
        <v>46069</v>
      </c>
      <c r="L385" s="553"/>
      <c r="M385" s="212"/>
      <c r="N385" s="213"/>
      <c r="O385" s="214">
        <f>IF($D$18="YES", (N385), (0))</f>
        <v>0</v>
      </c>
      <c r="P385" s="190"/>
      <c r="Q385" s="213"/>
      <c r="R385" s="214">
        <f>IF($D$18="YES", (Q385), (0))</f>
        <v>0</v>
      </c>
      <c r="S385" s="190"/>
      <c r="T385" s="213"/>
      <c r="U385" s="214">
        <f>IF($D$18="YES", (T385), (0))</f>
        <v>0</v>
      </c>
      <c r="V385" s="190"/>
      <c r="W385" s="213"/>
      <c r="X385" s="214">
        <f>IF($D$18="YES", (W385), (0))</f>
        <v>0</v>
      </c>
      <c r="Y385" s="190"/>
      <c r="Z385" s="190"/>
      <c r="AA385" s="207"/>
      <c r="AB385" s="215"/>
      <c r="AC385" s="190"/>
      <c r="AD385" s="156">
        <f t="shared" si="2434"/>
        <v>0</v>
      </c>
      <c r="AE385" s="156"/>
      <c r="AF385" s="117">
        <v>46209</v>
      </c>
      <c r="AG385" s="156"/>
      <c r="AH385" s="355"/>
      <c r="AI385" s="368">
        <f t="shared" si="2435"/>
        <v>0</v>
      </c>
      <c r="AJ385" s="354"/>
      <c r="AK385" s="368">
        <f t="shared" si="2436"/>
        <v>0</v>
      </c>
      <c r="AL385" s="354"/>
      <c r="AM385" s="368">
        <f t="shared" si="2437"/>
        <v>0</v>
      </c>
      <c r="AN385" s="354"/>
      <c r="AO385" s="368">
        <f t="shared" si="2438"/>
        <v>0</v>
      </c>
      <c r="AP385" s="354"/>
      <c r="AQ385" s="368">
        <f t="shared" si="2033"/>
        <v>0</v>
      </c>
      <c r="AR385" s="354"/>
      <c r="AS385" s="354"/>
      <c r="AT385" s="369">
        <f t="shared" si="2439"/>
        <v>0</v>
      </c>
      <c r="AU385" s="354"/>
      <c r="AV385" s="369">
        <f t="shared" si="2440"/>
        <v>0</v>
      </c>
      <c r="AW385" s="354"/>
      <c r="AX385" s="369">
        <f t="shared" si="2441"/>
        <v>0</v>
      </c>
      <c r="AY385" s="354"/>
      <c r="AZ385" s="369">
        <f t="shared" si="2442"/>
        <v>0</v>
      </c>
      <c r="BA385" s="354"/>
      <c r="BB385" s="369">
        <f t="shared" si="2443"/>
        <v>0</v>
      </c>
      <c r="BC385" s="150"/>
      <c r="BD385" s="116"/>
      <c r="BE385" s="367"/>
      <c r="BF385" s="367"/>
      <c r="BG385" s="367"/>
      <c r="BH385" s="367"/>
      <c r="BI385" s="367"/>
      <c r="BJ385" s="367"/>
      <c r="BK385" s="367">
        <f t="shared" si="2444"/>
        <v>0</v>
      </c>
      <c r="BL385" s="367">
        <f t="shared" si="2445"/>
        <v>0</v>
      </c>
      <c r="BM385" s="367">
        <f t="shared" si="2446"/>
        <v>0</v>
      </c>
      <c r="BN385" s="367">
        <f t="shared" si="2447"/>
        <v>0</v>
      </c>
      <c r="BO385" s="367">
        <f t="shared" si="2448"/>
        <v>0</v>
      </c>
      <c r="BP385" s="367">
        <f t="shared" si="2449"/>
        <v>0</v>
      </c>
      <c r="BQ385" s="383">
        <f t="shared" si="2450"/>
        <v>0</v>
      </c>
      <c r="BR385" s="146"/>
      <c r="BS385" s="441" t="s">
        <v>90</v>
      </c>
      <c r="BT385" s="116"/>
      <c r="BU385" s="116"/>
      <c r="BV385" s="116"/>
      <c r="BW385" s="116"/>
      <c r="BX385" s="116"/>
      <c r="BY385" s="116"/>
      <c r="BZ385" s="116"/>
      <c r="CA385" s="116"/>
      <c r="CB385" s="116"/>
      <c r="CC385" s="116"/>
      <c r="CD385" s="116"/>
      <c r="CE385" s="116"/>
      <c r="CF385" s="116"/>
      <c r="CG385" s="116"/>
      <c r="CH385" s="116"/>
      <c r="CI385" s="116"/>
      <c r="CJ385" s="116"/>
      <c r="CK385" s="116"/>
      <c r="CL385" s="116"/>
      <c r="CM385" s="116"/>
      <c r="CN385" s="116"/>
      <c r="CO385" s="116"/>
      <c r="CP385" s="116"/>
      <c r="CQ385" s="116"/>
      <c r="CR385" s="116"/>
      <c r="CS385" s="116"/>
      <c r="CT385" s="116"/>
      <c r="CU385" s="116"/>
      <c r="CV385" s="116"/>
      <c r="CW385" s="116"/>
      <c r="CX385" s="116"/>
      <c r="CY385" s="116"/>
      <c r="CZ385" s="116"/>
      <c r="DA385" s="116"/>
      <c r="DB385" s="116"/>
      <c r="DC385" s="116"/>
      <c r="DD385" s="116"/>
      <c r="DE385" s="116"/>
      <c r="DF385" s="116"/>
      <c r="DG385" s="116"/>
      <c r="DH385" s="116"/>
      <c r="DI385" s="116"/>
      <c r="DJ385" s="116"/>
      <c r="DK385" s="116"/>
      <c r="DL385" s="116"/>
      <c r="DM385" s="116"/>
      <c r="DN385" s="116"/>
      <c r="DO385" s="116"/>
      <c r="DP385" s="116"/>
      <c r="DQ385" s="116"/>
      <c r="DR385" s="116"/>
      <c r="DS385" s="116"/>
      <c r="DT385" s="116"/>
      <c r="DU385" s="116"/>
      <c r="DV385" s="116"/>
      <c r="DW385" s="116"/>
      <c r="DX385" s="116"/>
      <c r="DY385" s="116"/>
      <c r="DZ385" s="116"/>
      <c r="EA385" s="116"/>
    </row>
    <row r="386" spans="1:131" ht="11.25" customHeight="1" x14ac:dyDescent="0.15">
      <c r="A386" s="90" t="s">
        <v>485</v>
      </c>
      <c r="B386" s="205"/>
      <c r="C386" s="133"/>
      <c r="D386" s="410"/>
      <c r="E386" s="710"/>
      <c r="F386" s="711"/>
      <c r="G386" s="226"/>
      <c r="H386" s="340"/>
      <c r="I386" s="218"/>
      <c r="J386" s="135"/>
      <c r="K386" s="219"/>
      <c r="L386" s="219"/>
      <c r="M386" s="135"/>
      <c r="N386" s="227"/>
      <c r="O386" s="138"/>
      <c r="P386" s="190"/>
      <c r="Q386" s="227"/>
      <c r="R386" s="138"/>
      <c r="S386" s="190"/>
      <c r="T386" s="227"/>
      <c r="U386" s="138"/>
      <c r="V386" s="190"/>
      <c r="W386" s="227"/>
      <c r="X386" s="138"/>
      <c r="Y386" s="190"/>
      <c r="Z386" s="186"/>
      <c r="AA386" s="207"/>
      <c r="AB386" s="215"/>
      <c r="AC386" s="190"/>
      <c r="AD386" s="156">
        <f>SUM(AD388:AD393)</f>
        <v>0</v>
      </c>
      <c r="AE386" s="156"/>
      <c r="AF386" s="117"/>
      <c r="AG386" s="156"/>
      <c r="AH386" s="355"/>
      <c r="AI386" s="368"/>
      <c r="AJ386" s="354"/>
      <c r="AK386" s="368"/>
      <c r="AL386" s="354"/>
      <c r="AM386" s="368"/>
      <c r="AN386" s="354"/>
      <c r="AO386" s="368"/>
      <c r="AP386" s="354"/>
      <c r="AQ386" s="368"/>
      <c r="AR386" s="354"/>
      <c r="AS386" s="354"/>
      <c r="AT386" s="369"/>
      <c r="AU386" s="354"/>
      <c r="AV386" s="369"/>
      <c r="AW386" s="354"/>
      <c r="AX386" s="369"/>
      <c r="AY386" s="354"/>
      <c r="AZ386" s="369"/>
      <c r="BA386" s="354"/>
      <c r="BB386" s="369"/>
      <c r="BC386" s="150"/>
      <c r="BD386" s="116"/>
      <c r="BE386" s="367"/>
      <c r="BF386" s="367"/>
      <c r="BG386" s="367"/>
      <c r="BH386" s="367"/>
      <c r="BI386" s="367"/>
      <c r="BJ386" s="367"/>
      <c r="BK386" s="367"/>
      <c r="BL386" s="367"/>
      <c r="BM386" s="367"/>
      <c r="BN386" s="367"/>
      <c r="BO386" s="367"/>
      <c r="BP386" s="367"/>
      <c r="BQ386" s="383"/>
      <c r="BR386" s="146"/>
      <c r="BS386" s="441" t="e">
        <v>#N/A</v>
      </c>
      <c r="BT386" s="116"/>
      <c r="BU386" s="116"/>
      <c r="BV386" s="116"/>
      <c r="BW386" s="116"/>
      <c r="BX386" s="116"/>
      <c r="BY386" s="116"/>
      <c r="BZ386" s="116"/>
      <c r="CA386" s="116"/>
      <c r="CB386" s="116"/>
      <c r="CC386" s="116"/>
      <c r="CD386" s="116"/>
      <c r="CE386" s="116"/>
      <c r="CF386" s="116"/>
      <c r="CG386" s="116"/>
      <c r="CH386" s="116"/>
      <c r="CI386" s="116"/>
      <c r="CJ386" s="116"/>
      <c r="CK386" s="116"/>
      <c r="CL386" s="116"/>
      <c r="CM386" s="116"/>
      <c r="CN386" s="116"/>
      <c r="CO386" s="116"/>
      <c r="CP386" s="116"/>
      <c r="CQ386" s="116"/>
      <c r="CR386" s="116"/>
      <c r="CS386" s="116"/>
      <c r="CT386" s="116"/>
      <c r="CU386" s="116"/>
      <c r="CV386" s="116"/>
      <c r="CW386" s="116"/>
      <c r="CX386" s="116"/>
      <c r="CY386" s="116"/>
      <c r="CZ386" s="116"/>
      <c r="DA386" s="116"/>
      <c r="DB386" s="116"/>
      <c r="DC386" s="116"/>
      <c r="DD386" s="116"/>
      <c r="DE386" s="116"/>
      <c r="DF386" s="116"/>
      <c r="DG386" s="116"/>
      <c r="DH386" s="116"/>
      <c r="DI386" s="116"/>
      <c r="DJ386" s="116"/>
      <c r="DK386" s="116"/>
      <c r="DL386" s="116"/>
      <c r="DM386" s="116"/>
      <c r="DN386" s="116"/>
      <c r="DO386" s="116"/>
      <c r="DP386" s="116"/>
      <c r="DQ386" s="116"/>
      <c r="DR386" s="116"/>
      <c r="DS386" s="116"/>
      <c r="DT386" s="116"/>
      <c r="DU386" s="116"/>
      <c r="DV386" s="116"/>
      <c r="DW386" s="116"/>
      <c r="DX386" s="116"/>
      <c r="DY386" s="116"/>
      <c r="DZ386" s="116"/>
      <c r="EA386" s="116"/>
    </row>
    <row r="387" spans="1:131" ht="11.25" customHeight="1" x14ac:dyDescent="0.15">
      <c r="A387" s="113" t="s">
        <v>486</v>
      </c>
      <c r="B387" s="124"/>
      <c r="C387" s="470" t="s">
        <v>67</v>
      </c>
      <c r="D387" s="112">
        <f t="shared" ref="D387" si="2459">BS387</f>
        <v>70</v>
      </c>
      <c r="E387" s="710" t="s">
        <v>89</v>
      </c>
      <c r="F387" s="711">
        <f t="shared" ref="F387" si="2460">BQ387</f>
        <v>0</v>
      </c>
      <c r="G387" s="132">
        <v>30</v>
      </c>
      <c r="H387" s="210"/>
      <c r="I387" s="228">
        <v>4512415</v>
      </c>
      <c r="J387" s="212"/>
      <c r="K387" s="552"/>
      <c r="L387" s="553"/>
      <c r="M387" s="212"/>
      <c r="N387" s="213"/>
      <c r="O387" s="214">
        <f t="shared" ref="O387" si="2461">IF($D$18="YES", (N387), (0))</f>
        <v>0</v>
      </c>
      <c r="P387" s="190"/>
      <c r="Q387" s="213"/>
      <c r="R387" s="214">
        <f t="shared" ref="R387" si="2462">IF($D$18="YES", (Q387), (0))</f>
        <v>0</v>
      </c>
      <c r="S387" s="190"/>
      <c r="T387" s="213"/>
      <c r="U387" s="214">
        <f t="shared" ref="U387" si="2463">IF($D$18="YES", (T387), (0))</f>
        <v>0</v>
      </c>
      <c r="V387" s="190"/>
      <c r="W387" s="213"/>
      <c r="X387" s="214">
        <f t="shared" ref="X387" si="2464">IF($D$18="YES", (W387), (0))</f>
        <v>0</v>
      </c>
      <c r="Y387" s="190"/>
      <c r="Z387" s="190"/>
      <c r="AA387" s="207"/>
      <c r="AB387" s="215"/>
      <c r="AC387" s="190"/>
      <c r="AD387" s="156">
        <f t="shared" ref="AD387" si="2465">SUM(N387,O387,Q387,R387,T387,U387,W387,X387)</f>
        <v>0</v>
      </c>
      <c r="AE387" s="156"/>
      <c r="AF387" s="117"/>
      <c r="AG387" s="156"/>
      <c r="AH387" s="355"/>
      <c r="AI387" s="368">
        <f t="shared" ref="AI387" si="2466">N387*G387</f>
        <v>0</v>
      </c>
      <c r="AJ387" s="354"/>
      <c r="AK387" s="368">
        <f t="shared" ref="AK387" si="2467">Q387*G387</f>
        <v>0</v>
      </c>
      <c r="AL387" s="354"/>
      <c r="AM387" s="368">
        <f t="shared" ref="AM387" si="2468">T387*G387</f>
        <v>0</v>
      </c>
      <c r="AN387" s="354"/>
      <c r="AO387" s="368">
        <f t="shared" ref="AO387" si="2469">W387*G387</f>
        <v>0</v>
      </c>
      <c r="AP387" s="354"/>
      <c r="AQ387" s="368">
        <f t="shared" ref="AQ387" si="2470">SUM(AI387,AK387,AM387,AO387)</f>
        <v>0</v>
      </c>
      <c r="AR387" s="354"/>
      <c r="AS387" s="354"/>
      <c r="AT387" s="369">
        <f t="shared" ref="AT387" si="2471">(N387*G387)*F387</f>
        <v>0</v>
      </c>
      <c r="AU387" s="354"/>
      <c r="AV387" s="369">
        <f t="shared" ref="AV387" si="2472">(Q387*G387)*F387</f>
        <v>0</v>
      </c>
      <c r="AW387" s="354"/>
      <c r="AX387" s="369">
        <f t="shared" ref="AX387" si="2473">(T387*G387)*F387</f>
        <v>0</v>
      </c>
      <c r="AY387" s="354"/>
      <c r="AZ387" s="369">
        <f t="shared" ref="AZ387" si="2474">(W387*G387)*F387</f>
        <v>0</v>
      </c>
      <c r="BA387" s="354"/>
      <c r="BB387" s="369">
        <f t="shared" ref="BB387" si="2475">SUM(AS387:BA387)</f>
        <v>0</v>
      </c>
      <c r="BC387" s="150"/>
      <c r="BD387" s="116"/>
      <c r="BE387" s="367"/>
      <c r="BF387" s="367"/>
      <c r="BG387" s="367"/>
      <c r="BH387" s="367"/>
      <c r="BI387" s="367"/>
      <c r="BJ387" s="367"/>
      <c r="BK387" s="367">
        <f t="shared" si="2444"/>
        <v>0</v>
      </c>
      <c r="BL387" s="367">
        <f t="shared" si="2445"/>
        <v>0</v>
      </c>
      <c r="BM387" s="367">
        <f t="shared" si="2446"/>
        <v>0</v>
      </c>
      <c r="BN387" s="367">
        <f t="shared" si="2447"/>
        <v>0</v>
      </c>
      <c r="BO387" s="367">
        <f t="shared" si="2448"/>
        <v>0</v>
      </c>
      <c r="BP387" s="367">
        <f t="shared" si="2449"/>
        <v>0</v>
      </c>
      <c r="BQ387" s="383">
        <f t="shared" ref="BQ387" si="2476">SUM(BK387:BP387)</f>
        <v>0</v>
      </c>
      <c r="BR387" s="146"/>
      <c r="BS387" s="441">
        <v>70</v>
      </c>
      <c r="BT387" s="116"/>
      <c r="BU387" s="116"/>
      <c r="BV387" s="116"/>
      <c r="BW387" s="116"/>
      <c r="BX387" s="116"/>
      <c r="BY387" s="116"/>
      <c r="BZ387" s="116"/>
      <c r="CA387" s="116"/>
      <c r="CB387" s="116"/>
      <c r="CC387" s="116"/>
      <c r="CD387" s="116"/>
      <c r="CE387" s="116"/>
      <c r="CF387" s="116"/>
      <c r="CG387" s="116"/>
      <c r="CH387" s="116"/>
      <c r="CI387" s="116"/>
      <c r="CJ387" s="116"/>
      <c r="CK387" s="116"/>
      <c r="CL387" s="116"/>
      <c r="CM387" s="116"/>
      <c r="CN387" s="116"/>
      <c r="CO387" s="116"/>
      <c r="CP387" s="116"/>
      <c r="CQ387" s="116"/>
      <c r="CR387" s="116"/>
      <c r="CS387" s="116"/>
      <c r="CT387" s="116"/>
      <c r="CU387" s="116"/>
      <c r="CV387" s="116"/>
      <c r="CW387" s="116"/>
      <c r="CX387" s="116"/>
      <c r="CY387" s="116"/>
      <c r="CZ387" s="116"/>
      <c r="DA387" s="116"/>
      <c r="DB387" s="116"/>
      <c r="DC387" s="116"/>
      <c r="DD387" s="116"/>
      <c r="DE387" s="116"/>
      <c r="DF387" s="116"/>
      <c r="DG387" s="116"/>
      <c r="DH387" s="116"/>
      <c r="DI387" s="116"/>
      <c r="DJ387" s="116"/>
      <c r="DK387" s="116"/>
      <c r="DL387" s="116"/>
      <c r="DM387" s="116"/>
      <c r="DN387" s="116"/>
      <c r="DO387" s="116"/>
      <c r="DP387" s="116"/>
      <c r="DQ387" s="116"/>
      <c r="DR387" s="116"/>
      <c r="DS387" s="116"/>
      <c r="DT387" s="116"/>
      <c r="DU387" s="116"/>
      <c r="DV387" s="116"/>
      <c r="DW387" s="116"/>
      <c r="DX387" s="116"/>
      <c r="DY387" s="116"/>
      <c r="DZ387" s="116"/>
      <c r="EA387" s="116"/>
    </row>
    <row r="388" spans="1:131" ht="11.25" customHeight="1" x14ac:dyDescent="0.15">
      <c r="A388" s="113" t="s">
        <v>487</v>
      </c>
      <c r="B388" s="124" t="s">
        <v>488</v>
      </c>
      <c r="C388" s="384"/>
      <c r="D388" s="112">
        <f t="shared" si="2428"/>
        <v>5</v>
      </c>
      <c r="E388" s="710" t="s">
        <v>89</v>
      </c>
      <c r="F388" s="711">
        <f t="shared" si="2429"/>
        <v>0</v>
      </c>
      <c r="G388" s="132">
        <v>30</v>
      </c>
      <c r="H388" s="210"/>
      <c r="I388" s="228">
        <v>4512685</v>
      </c>
      <c r="J388" s="212"/>
      <c r="K388" s="552"/>
      <c r="L388" s="553"/>
      <c r="M388" s="212"/>
      <c r="N388" s="213"/>
      <c r="O388" s="214">
        <f t="shared" ref="O388:O521" si="2477">IF($D$18="YES", (N388), (0))</f>
        <v>0</v>
      </c>
      <c r="P388" s="190"/>
      <c r="Q388" s="213"/>
      <c r="R388" s="214">
        <f t="shared" ref="R388:R521" si="2478">IF($D$18="YES", (Q388), (0))</f>
        <v>0</v>
      </c>
      <c r="S388" s="190"/>
      <c r="T388" s="213"/>
      <c r="U388" s="214">
        <f t="shared" ref="U388:U521" si="2479">IF($D$18="YES", (T388), (0))</f>
        <v>0</v>
      </c>
      <c r="V388" s="190"/>
      <c r="W388" s="213"/>
      <c r="X388" s="214">
        <f t="shared" ref="X388:X521" si="2480">IF($D$18="YES", (W388), (0))</f>
        <v>0</v>
      </c>
      <c r="Y388" s="190"/>
      <c r="Z388" s="186"/>
      <c r="AA388" s="207"/>
      <c r="AB388" s="215"/>
      <c r="AC388" s="190"/>
      <c r="AD388" s="156">
        <f t="shared" si="2434"/>
        <v>0</v>
      </c>
      <c r="AE388" s="156"/>
      <c r="AF388" s="117"/>
      <c r="AG388" s="156"/>
      <c r="AH388" s="355"/>
      <c r="AI388" s="368">
        <f t="shared" si="2435"/>
        <v>0</v>
      </c>
      <c r="AJ388" s="354"/>
      <c r="AK388" s="368">
        <f t="shared" si="2436"/>
        <v>0</v>
      </c>
      <c r="AL388" s="354"/>
      <c r="AM388" s="368">
        <f t="shared" si="2437"/>
        <v>0</v>
      </c>
      <c r="AN388" s="354"/>
      <c r="AO388" s="368">
        <f t="shared" si="2438"/>
        <v>0</v>
      </c>
      <c r="AP388" s="354"/>
      <c r="AQ388" s="368">
        <f t="shared" si="2033"/>
        <v>0</v>
      </c>
      <c r="AR388" s="354"/>
      <c r="AS388" s="354"/>
      <c r="AT388" s="369">
        <f t="shared" si="2439"/>
        <v>0</v>
      </c>
      <c r="AU388" s="354"/>
      <c r="AV388" s="369">
        <f t="shared" si="2440"/>
        <v>0</v>
      </c>
      <c r="AW388" s="354"/>
      <c r="AX388" s="369">
        <f t="shared" si="2441"/>
        <v>0</v>
      </c>
      <c r="AY388" s="354"/>
      <c r="AZ388" s="369">
        <f t="shared" si="2442"/>
        <v>0</v>
      </c>
      <c r="BA388" s="354"/>
      <c r="BB388" s="369">
        <f t="shared" si="2443"/>
        <v>0</v>
      </c>
      <c r="BC388" s="150"/>
      <c r="BD388" s="116"/>
      <c r="BE388" s="367"/>
      <c r="BF388" s="367"/>
      <c r="BG388" s="367"/>
      <c r="BH388" s="367"/>
      <c r="BI388" s="367"/>
      <c r="BJ388" s="367"/>
      <c r="BK388" s="367">
        <f t="shared" si="2444"/>
        <v>0</v>
      </c>
      <c r="BL388" s="367">
        <f t="shared" si="2445"/>
        <v>0</v>
      </c>
      <c r="BM388" s="367">
        <f t="shared" si="2446"/>
        <v>0</v>
      </c>
      <c r="BN388" s="367">
        <f t="shared" si="2447"/>
        <v>0</v>
      </c>
      <c r="BO388" s="367">
        <f t="shared" si="2448"/>
        <v>0</v>
      </c>
      <c r="BP388" s="367">
        <f t="shared" si="2449"/>
        <v>0</v>
      </c>
      <c r="BQ388" s="383">
        <f t="shared" si="2450"/>
        <v>0</v>
      </c>
      <c r="BR388" s="146"/>
      <c r="BS388" s="441">
        <v>5</v>
      </c>
      <c r="BT388" s="116"/>
      <c r="BU388" s="116"/>
      <c r="BV388" s="116"/>
      <c r="BW388" s="116"/>
      <c r="BX388" s="116"/>
      <c r="BY388" s="116"/>
      <c r="BZ388" s="116"/>
      <c r="CA388" s="116"/>
      <c r="CB388" s="116"/>
      <c r="CC388" s="116"/>
      <c r="CD388" s="116"/>
      <c r="CE388" s="116"/>
      <c r="CF388" s="116"/>
      <c r="CG388" s="116"/>
      <c r="CH388" s="116"/>
      <c r="CI388" s="116"/>
      <c r="CJ388" s="116"/>
      <c r="CK388" s="116"/>
      <c r="CL388" s="116"/>
      <c r="CM388" s="116"/>
      <c r="CN388" s="116"/>
      <c r="CO388" s="116"/>
      <c r="CP388" s="116"/>
      <c r="CQ388" s="116"/>
      <c r="CR388" s="116"/>
      <c r="CS388" s="116"/>
      <c r="CT388" s="116"/>
      <c r="CU388" s="116"/>
      <c r="CV388" s="116"/>
      <c r="CW388" s="116"/>
      <c r="CX388" s="116"/>
      <c r="CY388" s="116"/>
      <c r="CZ388" s="116"/>
      <c r="DA388" s="116"/>
      <c r="DB388" s="116"/>
      <c r="DC388" s="116"/>
      <c r="DD388" s="116"/>
      <c r="DE388" s="116"/>
      <c r="DF388" s="116"/>
      <c r="DG388" s="116"/>
      <c r="DH388" s="116"/>
      <c r="DI388" s="116"/>
      <c r="DJ388" s="116"/>
      <c r="DK388" s="116"/>
      <c r="DL388" s="116"/>
      <c r="DM388" s="116"/>
      <c r="DN388" s="116"/>
      <c r="DO388" s="116"/>
      <c r="DP388" s="116"/>
      <c r="DQ388" s="116"/>
      <c r="DR388" s="116"/>
      <c r="DS388" s="116"/>
      <c r="DT388" s="116"/>
      <c r="DU388" s="116"/>
      <c r="DV388" s="116"/>
      <c r="DW388" s="116"/>
      <c r="DX388" s="116"/>
      <c r="DY388" s="116"/>
      <c r="DZ388" s="116"/>
      <c r="EA388" s="116"/>
    </row>
    <row r="389" spans="1:131" ht="11.25" customHeight="1" x14ac:dyDescent="0.15">
      <c r="A389" s="113" t="s">
        <v>487</v>
      </c>
      <c r="B389" s="124" t="s">
        <v>488</v>
      </c>
      <c r="C389" s="127"/>
      <c r="D389" s="112">
        <f t="shared" si="2428"/>
        <v>1</v>
      </c>
      <c r="E389" s="710" t="s">
        <v>102</v>
      </c>
      <c r="F389" s="711">
        <f t="shared" si="2429"/>
        <v>0</v>
      </c>
      <c r="G389" s="132">
        <v>50</v>
      </c>
      <c r="H389" s="210"/>
      <c r="I389" s="228">
        <v>4912688</v>
      </c>
      <c r="J389" s="212"/>
      <c r="K389" s="552"/>
      <c r="L389" s="553"/>
      <c r="M389" s="212"/>
      <c r="N389" s="213"/>
      <c r="O389" s="214">
        <f t="shared" si="2477"/>
        <v>0</v>
      </c>
      <c r="P389" s="190"/>
      <c r="Q389" s="213"/>
      <c r="R389" s="214">
        <f t="shared" si="2478"/>
        <v>0</v>
      </c>
      <c r="S389" s="190"/>
      <c r="T389" s="213"/>
      <c r="U389" s="214">
        <f t="shared" si="2479"/>
        <v>0</v>
      </c>
      <c r="V389" s="190"/>
      <c r="W389" s="213"/>
      <c r="X389" s="214">
        <f t="shared" si="2480"/>
        <v>0</v>
      </c>
      <c r="Y389" s="190"/>
      <c r="Z389" s="190"/>
      <c r="AA389" s="207"/>
      <c r="AB389" s="215"/>
      <c r="AC389" s="190"/>
      <c r="AD389" s="156">
        <f t="shared" si="2434"/>
        <v>0</v>
      </c>
      <c r="AE389" s="156"/>
      <c r="AF389" s="117"/>
      <c r="AG389" s="156"/>
      <c r="AH389" s="355"/>
      <c r="AI389" s="368">
        <f t="shared" si="2435"/>
        <v>0</v>
      </c>
      <c r="AJ389" s="354"/>
      <c r="AK389" s="368">
        <f t="shared" si="2436"/>
        <v>0</v>
      </c>
      <c r="AL389" s="354"/>
      <c r="AM389" s="368">
        <f t="shared" si="2437"/>
        <v>0</v>
      </c>
      <c r="AN389" s="354"/>
      <c r="AO389" s="368">
        <f t="shared" si="2438"/>
        <v>0</v>
      </c>
      <c r="AP389" s="354"/>
      <c r="AQ389" s="368">
        <f t="shared" si="2033"/>
        <v>0</v>
      </c>
      <c r="AR389" s="354"/>
      <c r="AS389" s="354"/>
      <c r="AT389" s="369">
        <f t="shared" si="2439"/>
        <v>0</v>
      </c>
      <c r="AU389" s="354"/>
      <c r="AV389" s="369">
        <f t="shared" si="2440"/>
        <v>0</v>
      </c>
      <c r="AW389" s="354"/>
      <c r="AX389" s="369">
        <f t="shared" si="2441"/>
        <v>0</v>
      </c>
      <c r="AY389" s="354"/>
      <c r="AZ389" s="369">
        <f t="shared" si="2442"/>
        <v>0</v>
      </c>
      <c r="BA389" s="354"/>
      <c r="BB389" s="369">
        <f t="shared" si="2443"/>
        <v>0</v>
      </c>
      <c r="BC389" s="150"/>
      <c r="BD389" s="116"/>
      <c r="BE389" s="367"/>
      <c r="BF389" s="367"/>
      <c r="BG389" s="367"/>
      <c r="BH389" s="367"/>
      <c r="BI389" s="367"/>
      <c r="BJ389" s="367"/>
      <c r="BK389" s="367">
        <f t="shared" si="2444"/>
        <v>0</v>
      </c>
      <c r="BL389" s="367">
        <f t="shared" si="2445"/>
        <v>0</v>
      </c>
      <c r="BM389" s="367">
        <f t="shared" si="2446"/>
        <v>0</v>
      </c>
      <c r="BN389" s="367">
        <f t="shared" si="2447"/>
        <v>0</v>
      </c>
      <c r="BO389" s="367">
        <f t="shared" si="2448"/>
        <v>0</v>
      </c>
      <c r="BP389" s="367">
        <f t="shared" si="2449"/>
        <v>0</v>
      </c>
      <c r="BQ389" s="383">
        <f t="shared" si="2450"/>
        <v>0</v>
      </c>
      <c r="BR389" s="146"/>
      <c r="BS389" s="441">
        <v>1</v>
      </c>
      <c r="BT389" s="116"/>
      <c r="BU389" s="116"/>
      <c r="BV389" s="116"/>
      <c r="BW389" s="116"/>
      <c r="BX389" s="116"/>
      <c r="BY389" s="116"/>
      <c r="BZ389" s="116"/>
      <c r="CA389" s="116"/>
      <c r="CB389" s="116"/>
      <c r="CC389" s="116"/>
      <c r="CD389" s="116"/>
      <c r="CE389" s="116"/>
      <c r="CF389" s="116"/>
      <c r="CG389" s="116"/>
      <c r="CH389" s="116"/>
      <c r="CI389" s="116"/>
      <c r="CJ389" s="116"/>
      <c r="CK389" s="116"/>
      <c r="CL389" s="116"/>
      <c r="CM389" s="116"/>
      <c r="CN389" s="116"/>
      <c r="CO389" s="116"/>
      <c r="CP389" s="116"/>
      <c r="CQ389" s="116"/>
      <c r="CR389" s="116"/>
      <c r="CS389" s="116"/>
      <c r="CT389" s="116"/>
      <c r="CU389" s="116"/>
      <c r="CV389" s="116"/>
      <c r="CW389" s="116"/>
      <c r="CX389" s="116"/>
      <c r="CY389" s="116"/>
      <c r="CZ389" s="116"/>
      <c r="DA389" s="116"/>
      <c r="DB389" s="116"/>
      <c r="DC389" s="116"/>
      <c r="DD389" s="116"/>
      <c r="DE389" s="116"/>
      <c r="DF389" s="116"/>
      <c r="DG389" s="116"/>
      <c r="DH389" s="116"/>
      <c r="DI389" s="116"/>
      <c r="DJ389" s="116"/>
      <c r="DK389" s="116"/>
      <c r="DL389" s="116"/>
      <c r="DM389" s="116"/>
      <c r="DN389" s="116"/>
      <c r="DO389" s="116"/>
      <c r="DP389" s="116"/>
      <c r="DQ389" s="116"/>
      <c r="DR389" s="116"/>
      <c r="DS389" s="116"/>
      <c r="DT389" s="116"/>
      <c r="DU389" s="116"/>
      <c r="DV389" s="116"/>
      <c r="DW389" s="116"/>
      <c r="DX389" s="116"/>
      <c r="DY389" s="116"/>
      <c r="DZ389" s="116"/>
      <c r="EA389" s="116"/>
    </row>
    <row r="390" spans="1:131" ht="11.25" customHeight="1" x14ac:dyDescent="0.15">
      <c r="A390" s="113" t="s">
        <v>489</v>
      </c>
      <c r="B390" s="124"/>
      <c r="C390" s="127"/>
      <c r="D390" s="112">
        <f t="shared" si="2428"/>
        <v>19</v>
      </c>
      <c r="E390" s="710" t="s">
        <v>89</v>
      </c>
      <c r="F390" s="711">
        <f t="shared" si="2429"/>
        <v>0</v>
      </c>
      <c r="G390" s="132">
        <v>30</v>
      </c>
      <c r="H390" s="210"/>
      <c r="I390" s="211">
        <v>4512365</v>
      </c>
      <c r="J390" s="212"/>
      <c r="K390" s="552"/>
      <c r="L390" s="553"/>
      <c r="M390" s="212"/>
      <c r="N390" s="213"/>
      <c r="O390" s="214">
        <f t="shared" si="2477"/>
        <v>0</v>
      </c>
      <c r="P390" s="190"/>
      <c r="Q390" s="213"/>
      <c r="R390" s="214">
        <f t="shared" si="2478"/>
        <v>0</v>
      </c>
      <c r="S390" s="190"/>
      <c r="T390" s="213"/>
      <c r="U390" s="214">
        <f t="shared" si="2479"/>
        <v>0</v>
      </c>
      <c r="V390" s="190"/>
      <c r="W390" s="213"/>
      <c r="X390" s="214">
        <f t="shared" si="2480"/>
        <v>0</v>
      </c>
      <c r="Y390" s="190"/>
      <c r="Z390" s="186"/>
      <c r="AA390" s="207"/>
      <c r="AB390" s="215"/>
      <c r="AC390" s="190"/>
      <c r="AD390" s="156">
        <f t="shared" si="2434"/>
        <v>0</v>
      </c>
      <c r="AE390" s="156"/>
      <c r="AF390" s="117"/>
      <c r="AG390" s="156"/>
      <c r="AH390" s="355"/>
      <c r="AI390" s="368">
        <f t="shared" si="2435"/>
        <v>0</v>
      </c>
      <c r="AJ390" s="354"/>
      <c r="AK390" s="368">
        <f t="shared" si="2436"/>
        <v>0</v>
      </c>
      <c r="AL390" s="354"/>
      <c r="AM390" s="368">
        <f t="shared" si="2437"/>
        <v>0</v>
      </c>
      <c r="AN390" s="354"/>
      <c r="AO390" s="368">
        <f t="shared" si="2438"/>
        <v>0</v>
      </c>
      <c r="AP390" s="354"/>
      <c r="AQ390" s="368">
        <f t="shared" ref="AQ390" si="2481">SUM(AI390,AK390,AM390,AO390)</f>
        <v>0</v>
      </c>
      <c r="AR390" s="354"/>
      <c r="AS390" s="354"/>
      <c r="AT390" s="369">
        <f t="shared" si="2439"/>
        <v>0</v>
      </c>
      <c r="AU390" s="354"/>
      <c r="AV390" s="369">
        <f t="shared" si="2440"/>
        <v>0</v>
      </c>
      <c r="AW390" s="354"/>
      <c r="AX390" s="369">
        <f t="shared" si="2441"/>
        <v>0</v>
      </c>
      <c r="AY390" s="354"/>
      <c r="AZ390" s="369">
        <f t="shared" si="2442"/>
        <v>0</v>
      </c>
      <c r="BA390" s="354"/>
      <c r="BB390" s="369">
        <f t="shared" si="2443"/>
        <v>0</v>
      </c>
      <c r="BC390" s="150"/>
      <c r="BD390" s="116"/>
      <c r="BE390" s="367"/>
      <c r="BF390" s="367"/>
      <c r="BG390" s="367"/>
      <c r="BH390" s="367"/>
      <c r="BI390" s="367"/>
      <c r="BJ390" s="367"/>
      <c r="BK390" s="367">
        <f t="shared" si="2444"/>
        <v>0</v>
      </c>
      <c r="BL390" s="367">
        <f t="shared" si="2445"/>
        <v>0</v>
      </c>
      <c r="BM390" s="367">
        <f t="shared" si="2446"/>
        <v>0</v>
      </c>
      <c r="BN390" s="367">
        <f t="shared" si="2447"/>
        <v>0</v>
      </c>
      <c r="BO390" s="367">
        <f t="shared" si="2448"/>
        <v>0</v>
      </c>
      <c r="BP390" s="367">
        <f t="shared" si="2449"/>
        <v>0</v>
      </c>
      <c r="BQ390" s="383">
        <f t="shared" ref="BQ390" si="2482">SUM(BK390:BP390)</f>
        <v>0</v>
      </c>
      <c r="BR390" s="146"/>
      <c r="BS390" s="441">
        <v>19</v>
      </c>
      <c r="BT390" s="116"/>
      <c r="BU390" s="116"/>
      <c r="BV390" s="116"/>
      <c r="BW390" s="116"/>
      <c r="BX390" s="116"/>
      <c r="BY390" s="116"/>
      <c r="BZ390" s="116"/>
      <c r="CA390" s="116"/>
      <c r="CB390" s="116"/>
      <c r="CC390" s="116"/>
      <c r="CD390" s="116"/>
      <c r="CE390" s="116"/>
      <c r="CF390" s="116"/>
      <c r="CG390" s="116"/>
      <c r="CH390" s="116"/>
      <c r="CI390" s="116"/>
      <c r="CJ390" s="116"/>
      <c r="CK390" s="116"/>
      <c r="CL390" s="116"/>
      <c r="CM390" s="116"/>
      <c r="CN390" s="116"/>
      <c r="CO390" s="116"/>
      <c r="CP390" s="116"/>
      <c r="CQ390" s="116"/>
      <c r="CR390" s="116"/>
      <c r="CS390" s="116"/>
      <c r="CT390" s="116"/>
      <c r="CU390" s="116"/>
      <c r="CV390" s="116"/>
      <c r="CW390" s="116"/>
      <c r="CX390" s="116"/>
      <c r="CY390" s="116"/>
      <c r="CZ390" s="116"/>
      <c r="DA390" s="116"/>
      <c r="DB390" s="116"/>
      <c r="DC390" s="116"/>
      <c r="DD390" s="116"/>
      <c r="DE390" s="116"/>
      <c r="DF390" s="116"/>
      <c r="DG390" s="116"/>
      <c r="DH390" s="116"/>
      <c r="DI390" s="116"/>
      <c r="DJ390" s="116"/>
      <c r="DK390" s="116"/>
      <c r="DL390" s="116"/>
      <c r="DM390" s="116"/>
      <c r="DN390" s="116"/>
      <c r="DO390" s="116"/>
      <c r="DP390" s="116"/>
      <c r="DQ390" s="116"/>
      <c r="DR390" s="116"/>
      <c r="DS390" s="116"/>
      <c r="DT390" s="116"/>
      <c r="DU390" s="116"/>
      <c r="DV390" s="116"/>
      <c r="DW390" s="116"/>
      <c r="DX390" s="116"/>
      <c r="DY390" s="116"/>
      <c r="DZ390" s="116"/>
      <c r="EA390" s="116"/>
    </row>
    <row r="391" spans="1:131" ht="11.25" customHeight="1" x14ac:dyDescent="0.15">
      <c r="A391" s="113" t="s">
        <v>489</v>
      </c>
      <c r="B391" s="124"/>
      <c r="C391" s="127"/>
      <c r="D391" s="112">
        <f t="shared" ref="D391" si="2483">BS391</f>
        <v>18</v>
      </c>
      <c r="E391" s="710" t="s">
        <v>102</v>
      </c>
      <c r="F391" s="711">
        <f t="shared" ref="F391" si="2484">BQ391</f>
        <v>0</v>
      </c>
      <c r="G391" s="132">
        <v>50</v>
      </c>
      <c r="H391" s="210"/>
      <c r="I391" s="211">
        <v>4912368</v>
      </c>
      <c r="J391" s="212"/>
      <c r="K391" s="552"/>
      <c r="L391" s="553"/>
      <c r="M391" s="212"/>
      <c r="N391" s="213"/>
      <c r="O391" s="214">
        <f t="shared" ref="O391" si="2485">IF($D$18="YES", (N391), (0))</f>
        <v>0</v>
      </c>
      <c r="P391" s="190"/>
      <c r="Q391" s="213"/>
      <c r="R391" s="214">
        <f t="shared" ref="R391" si="2486">IF($D$18="YES", (Q391), (0))</f>
        <v>0</v>
      </c>
      <c r="S391" s="190"/>
      <c r="T391" s="213"/>
      <c r="U391" s="214">
        <f t="shared" ref="U391" si="2487">IF($D$18="YES", (T391), (0))</f>
        <v>0</v>
      </c>
      <c r="V391" s="190"/>
      <c r="W391" s="213"/>
      <c r="X391" s="214">
        <f t="shared" ref="X391" si="2488">IF($D$18="YES", (W391), (0))</f>
        <v>0</v>
      </c>
      <c r="Y391" s="190"/>
      <c r="Z391" s="186"/>
      <c r="AA391" s="207"/>
      <c r="AB391" s="215"/>
      <c r="AC391" s="190"/>
      <c r="AD391" s="156">
        <f t="shared" ref="AD391" si="2489">SUM(N391,O391,Q391,R391,T391,U391,W391,X391)</f>
        <v>0</v>
      </c>
      <c r="AE391" s="156"/>
      <c r="AF391" s="117"/>
      <c r="AG391" s="156"/>
      <c r="AH391" s="355"/>
      <c r="AI391" s="368">
        <f t="shared" ref="AI391" si="2490">N391*G391</f>
        <v>0</v>
      </c>
      <c r="AJ391" s="354"/>
      <c r="AK391" s="368">
        <f t="shared" ref="AK391" si="2491">Q391*G391</f>
        <v>0</v>
      </c>
      <c r="AL391" s="354"/>
      <c r="AM391" s="368">
        <f t="shared" ref="AM391" si="2492">T391*G391</f>
        <v>0</v>
      </c>
      <c r="AN391" s="354"/>
      <c r="AO391" s="368">
        <f t="shared" ref="AO391" si="2493">W391*G391</f>
        <v>0</v>
      </c>
      <c r="AP391" s="354"/>
      <c r="AQ391" s="368">
        <f t="shared" ref="AQ391" si="2494">SUM(AI391,AK391,AM391,AO391)</f>
        <v>0</v>
      </c>
      <c r="AR391" s="354"/>
      <c r="AS391" s="354"/>
      <c r="AT391" s="369">
        <f t="shared" ref="AT391" si="2495">(N391*G391)*F391</f>
        <v>0</v>
      </c>
      <c r="AU391" s="354"/>
      <c r="AV391" s="369">
        <f t="shared" ref="AV391" si="2496">(Q391*G391)*F391</f>
        <v>0</v>
      </c>
      <c r="AW391" s="354"/>
      <c r="AX391" s="369">
        <f t="shared" ref="AX391" si="2497">(T391*G391)*F391</f>
        <v>0</v>
      </c>
      <c r="AY391" s="354"/>
      <c r="AZ391" s="369">
        <f t="shared" ref="AZ391" si="2498">(W391*G391)*F391</f>
        <v>0</v>
      </c>
      <c r="BA391" s="354"/>
      <c r="BB391" s="369">
        <f t="shared" ref="BB391" si="2499">SUM(AS391:BA391)</f>
        <v>0</v>
      </c>
      <c r="BC391" s="150"/>
      <c r="BD391" s="116"/>
      <c r="BE391" s="367"/>
      <c r="BF391" s="367"/>
      <c r="BG391" s="367"/>
      <c r="BH391" s="367"/>
      <c r="BI391" s="367"/>
      <c r="BJ391" s="367"/>
      <c r="BK391" s="367">
        <f t="shared" si="2444"/>
        <v>0</v>
      </c>
      <c r="BL391" s="367">
        <f t="shared" si="2445"/>
        <v>0</v>
      </c>
      <c r="BM391" s="367">
        <f t="shared" si="2446"/>
        <v>0</v>
      </c>
      <c r="BN391" s="367">
        <f t="shared" si="2447"/>
        <v>0</v>
      </c>
      <c r="BO391" s="367">
        <f t="shared" si="2448"/>
        <v>0</v>
      </c>
      <c r="BP391" s="367">
        <f t="shared" si="2449"/>
        <v>0</v>
      </c>
      <c r="BQ391" s="383">
        <f t="shared" ref="BQ391" si="2500">SUM(BK391:BP391)</f>
        <v>0</v>
      </c>
      <c r="BR391" s="146"/>
      <c r="BS391" s="441">
        <v>18</v>
      </c>
      <c r="BT391" s="116"/>
      <c r="BU391" s="116"/>
      <c r="BV391" s="116"/>
      <c r="BW391" s="116"/>
      <c r="BX391" s="116"/>
      <c r="BY391" s="116"/>
      <c r="BZ391" s="116"/>
      <c r="CA391" s="116"/>
      <c r="CB391" s="116"/>
      <c r="CC391" s="116"/>
      <c r="CD391" s="116"/>
      <c r="CE391" s="116"/>
      <c r="CF391" s="116"/>
      <c r="CG391" s="116"/>
      <c r="CH391" s="116"/>
      <c r="CI391" s="116"/>
      <c r="CJ391" s="116"/>
      <c r="CK391" s="116"/>
      <c r="CL391" s="116"/>
      <c r="CM391" s="116"/>
      <c r="CN391" s="116"/>
      <c r="CO391" s="116"/>
      <c r="CP391" s="116"/>
      <c r="CQ391" s="116"/>
      <c r="CR391" s="116"/>
      <c r="CS391" s="116"/>
      <c r="CT391" s="116"/>
      <c r="CU391" s="116"/>
      <c r="CV391" s="116"/>
      <c r="CW391" s="116"/>
      <c r="CX391" s="116"/>
      <c r="CY391" s="116"/>
      <c r="CZ391" s="116"/>
      <c r="DA391" s="116"/>
      <c r="DB391" s="116"/>
      <c r="DC391" s="116"/>
      <c r="DD391" s="116"/>
      <c r="DE391" s="116"/>
      <c r="DF391" s="116"/>
      <c r="DG391" s="116"/>
      <c r="DH391" s="116"/>
      <c r="DI391" s="116"/>
      <c r="DJ391" s="116"/>
      <c r="DK391" s="116"/>
      <c r="DL391" s="116"/>
      <c r="DM391" s="116"/>
      <c r="DN391" s="116"/>
      <c r="DO391" s="116"/>
      <c r="DP391" s="116"/>
      <c r="DQ391" s="116"/>
      <c r="DR391" s="116"/>
      <c r="DS391" s="116"/>
      <c r="DT391" s="116"/>
      <c r="DU391" s="116"/>
      <c r="DV391" s="116"/>
      <c r="DW391" s="116"/>
      <c r="DX391" s="116"/>
      <c r="DY391" s="116"/>
      <c r="DZ391" s="116"/>
      <c r="EA391" s="116"/>
    </row>
    <row r="392" spans="1:131" ht="11.25" customHeight="1" x14ac:dyDescent="0.15">
      <c r="A392" s="113" t="s">
        <v>490</v>
      </c>
      <c r="B392" s="124"/>
      <c r="C392" s="127"/>
      <c r="D392" s="112" t="str">
        <f t="shared" ref="D392:D396" si="2501">BS392</f>
        <v>S/O</v>
      </c>
      <c r="E392" s="710" t="s">
        <v>89</v>
      </c>
      <c r="F392" s="711">
        <f t="shared" ref="F392:F396" si="2502">BQ392</f>
        <v>0</v>
      </c>
      <c r="G392" s="132">
        <v>30</v>
      </c>
      <c r="H392" s="210"/>
      <c r="I392" s="228">
        <v>4512395</v>
      </c>
      <c r="J392" s="212"/>
      <c r="K392" s="552"/>
      <c r="L392" s="553"/>
      <c r="M392" s="212"/>
      <c r="N392" s="213"/>
      <c r="O392" s="214">
        <f t="shared" ref="O392:O396" si="2503">IF($D$18="YES", (N392), (0))</f>
        <v>0</v>
      </c>
      <c r="P392" s="190"/>
      <c r="Q392" s="213"/>
      <c r="R392" s="214">
        <f t="shared" ref="R392:R396" si="2504">IF($D$18="YES", (Q392), (0))</f>
        <v>0</v>
      </c>
      <c r="S392" s="190"/>
      <c r="T392" s="213"/>
      <c r="U392" s="214">
        <f t="shared" ref="U392:U396" si="2505">IF($D$18="YES", (T392), (0))</f>
        <v>0</v>
      </c>
      <c r="V392" s="190"/>
      <c r="W392" s="213"/>
      <c r="X392" s="214">
        <f t="shared" ref="X392:X396" si="2506">IF($D$18="YES", (W392), (0))</f>
        <v>0</v>
      </c>
      <c r="Y392" s="190"/>
      <c r="Z392" s="190"/>
      <c r="AA392" s="207"/>
      <c r="AB392" s="215"/>
      <c r="AC392" s="190"/>
      <c r="AD392" s="156">
        <f t="shared" ref="AD392:AD396" si="2507">SUM(N392,O392,Q392,R392,T392,U392,W392,X392)</f>
        <v>0</v>
      </c>
      <c r="AE392" s="156"/>
      <c r="AF392" s="117"/>
      <c r="AG392" s="156"/>
      <c r="AH392" s="355"/>
      <c r="AI392" s="368">
        <f t="shared" ref="AI392:AI396" si="2508">N392*G392</f>
        <v>0</v>
      </c>
      <c r="AJ392" s="354"/>
      <c r="AK392" s="368">
        <f t="shared" ref="AK392:AK396" si="2509">Q392*G392</f>
        <v>0</v>
      </c>
      <c r="AL392" s="354"/>
      <c r="AM392" s="368">
        <f t="shared" ref="AM392:AM396" si="2510">T392*G392</f>
        <v>0</v>
      </c>
      <c r="AN392" s="354"/>
      <c r="AO392" s="368">
        <f t="shared" ref="AO392:AO396" si="2511">W392*G392</f>
        <v>0</v>
      </c>
      <c r="AP392" s="354"/>
      <c r="AQ392" s="368">
        <f t="shared" ref="AQ392:AQ396" si="2512">SUM(AI392,AK392,AM392,AO392)</f>
        <v>0</v>
      </c>
      <c r="AR392" s="354"/>
      <c r="AS392" s="354"/>
      <c r="AT392" s="369">
        <f t="shared" ref="AT392:AT396" si="2513">(N392*G392)*F392</f>
        <v>0</v>
      </c>
      <c r="AU392" s="354"/>
      <c r="AV392" s="369">
        <f t="shared" ref="AV392:AV396" si="2514">(Q392*G392)*F392</f>
        <v>0</v>
      </c>
      <c r="AW392" s="354"/>
      <c r="AX392" s="369">
        <f t="shared" ref="AX392:AX396" si="2515">(T392*G392)*F392</f>
        <v>0</v>
      </c>
      <c r="AY392" s="354"/>
      <c r="AZ392" s="369">
        <f t="shared" ref="AZ392:AZ396" si="2516">(W392*G392)*F392</f>
        <v>0</v>
      </c>
      <c r="BA392" s="354"/>
      <c r="BB392" s="369">
        <f t="shared" ref="BB392:BB396" si="2517">SUM(AS392:BA392)</f>
        <v>0</v>
      </c>
      <c r="BC392" s="150"/>
      <c r="BD392" s="116"/>
      <c r="BE392" s="367"/>
      <c r="BF392" s="367"/>
      <c r="BG392" s="367"/>
      <c r="BH392" s="367"/>
      <c r="BI392" s="367"/>
      <c r="BJ392" s="367"/>
      <c r="BK392" s="367">
        <f t="shared" si="2444"/>
        <v>0</v>
      </c>
      <c r="BL392" s="367">
        <f t="shared" si="2445"/>
        <v>0</v>
      </c>
      <c r="BM392" s="367">
        <f t="shared" si="2446"/>
        <v>0</v>
      </c>
      <c r="BN392" s="367">
        <f t="shared" si="2447"/>
        <v>0</v>
      </c>
      <c r="BO392" s="367">
        <f t="shared" si="2448"/>
        <v>0</v>
      </c>
      <c r="BP392" s="367">
        <f t="shared" si="2449"/>
        <v>0</v>
      </c>
      <c r="BQ392" s="383">
        <f t="shared" ref="BQ392" si="2518">SUM(BK392:BP392)</f>
        <v>0</v>
      </c>
      <c r="BR392" s="146"/>
      <c r="BS392" s="441" t="s">
        <v>90</v>
      </c>
      <c r="BT392" s="116"/>
      <c r="BU392" s="116"/>
      <c r="BV392" s="116"/>
      <c r="BW392" s="116"/>
      <c r="BX392" s="116"/>
      <c r="BY392" s="116"/>
      <c r="BZ392" s="116"/>
      <c r="CA392" s="116"/>
      <c r="CB392" s="116"/>
      <c r="CC392" s="116"/>
      <c r="CD392" s="116"/>
      <c r="CE392" s="116"/>
      <c r="CF392" s="116"/>
      <c r="CG392" s="116"/>
      <c r="CH392" s="116"/>
      <c r="CI392" s="116"/>
      <c r="CJ392" s="116"/>
      <c r="CK392" s="116"/>
      <c r="CL392" s="116"/>
      <c r="CM392" s="116"/>
      <c r="CN392" s="116"/>
      <c r="CO392" s="116"/>
      <c r="CP392" s="116"/>
      <c r="CQ392" s="116"/>
      <c r="CR392" s="116"/>
      <c r="CS392" s="116"/>
      <c r="CT392" s="116"/>
      <c r="CU392" s="116"/>
      <c r="CV392" s="116"/>
      <c r="CW392" s="116"/>
      <c r="CX392" s="116"/>
      <c r="CY392" s="116"/>
      <c r="CZ392" s="116"/>
      <c r="DA392" s="116"/>
      <c r="DB392" s="116"/>
      <c r="DC392" s="116"/>
      <c r="DD392" s="116"/>
      <c r="DE392" s="116"/>
      <c r="DF392" s="116"/>
      <c r="DG392" s="116"/>
      <c r="DH392" s="116"/>
      <c r="DI392" s="116"/>
      <c r="DJ392" s="116"/>
      <c r="DK392" s="116"/>
      <c r="DL392" s="116"/>
      <c r="DM392" s="116"/>
      <c r="DN392" s="116"/>
      <c r="DO392" s="116"/>
      <c r="DP392" s="116"/>
      <c r="DQ392" s="116"/>
      <c r="DR392" s="116"/>
      <c r="DS392" s="116"/>
      <c r="DT392" s="116"/>
      <c r="DU392" s="116"/>
      <c r="DV392" s="116"/>
      <c r="DW392" s="116"/>
      <c r="DX392" s="116"/>
      <c r="DY392" s="116"/>
      <c r="DZ392" s="116"/>
      <c r="EA392" s="116"/>
    </row>
    <row r="393" spans="1:131" ht="11.25" customHeight="1" x14ac:dyDescent="0.15">
      <c r="A393" s="113" t="s">
        <v>490</v>
      </c>
      <c r="B393" s="124"/>
      <c r="C393" s="127"/>
      <c r="D393" s="112">
        <f t="shared" ref="D393" si="2519">BS393</f>
        <v>14</v>
      </c>
      <c r="E393" s="710" t="s">
        <v>102</v>
      </c>
      <c r="F393" s="711">
        <f t="shared" ref="F393" si="2520">BQ393</f>
        <v>0</v>
      </c>
      <c r="G393" s="132">
        <v>50</v>
      </c>
      <c r="H393" s="210"/>
      <c r="I393" s="228">
        <v>4912398</v>
      </c>
      <c r="J393" s="212"/>
      <c r="K393" s="552"/>
      <c r="L393" s="553"/>
      <c r="M393" s="212"/>
      <c r="N393" s="213"/>
      <c r="O393" s="214">
        <f t="shared" ref="O393" si="2521">IF($D$18="YES", (N393), (0))</f>
        <v>0</v>
      </c>
      <c r="P393" s="190"/>
      <c r="Q393" s="213"/>
      <c r="R393" s="214">
        <f t="shared" ref="R393" si="2522">IF($D$18="YES", (Q393), (0))</f>
        <v>0</v>
      </c>
      <c r="S393" s="190"/>
      <c r="T393" s="213"/>
      <c r="U393" s="214">
        <f t="shared" ref="U393" si="2523">IF($D$18="YES", (T393), (0))</f>
        <v>0</v>
      </c>
      <c r="V393" s="190"/>
      <c r="W393" s="213"/>
      <c r="X393" s="214">
        <f t="shared" ref="X393" si="2524">IF($D$18="YES", (W393), (0))</f>
        <v>0</v>
      </c>
      <c r="Y393" s="190"/>
      <c r="Z393" s="190"/>
      <c r="AA393" s="207"/>
      <c r="AB393" s="215"/>
      <c r="AC393" s="190"/>
      <c r="AD393" s="156">
        <f t="shared" ref="AD393" si="2525">SUM(N393,O393,Q393,R393,T393,U393,W393,X393)</f>
        <v>0</v>
      </c>
      <c r="AE393" s="156"/>
      <c r="AF393" s="117"/>
      <c r="AG393" s="156"/>
      <c r="AH393" s="355"/>
      <c r="AI393" s="368">
        <f t="shared" ref="AI393" si="2526">N393*G393</f>
        <v>0</v>
      </c>
      <c r="AJ393" s="354"/>
      <c r="AK393" s="368">
        <f t="shared" ref="AK393" si="2527">Q393*G393</f>
        <v>0</v>
      </c>
      <c r="AL393" s="354"/>
      <c r="AM393" s="368">
        <f t="shared" ref="AM393" si="2528">T393*G393</f>
        <v>0</v>
      </c>
      <c r="AN393" s="354"/>
      <c r="AO393" s="368">
        <f t="shared" ref="AO393" si="2529">W393*G393</f>
        <v>0</v>
      </c>
      <c r="AP393" s="354"/>
      <c r="AQ393" s="368">
        <f t="shared" ref="AQ393" si="2530">SUM(AI393,AK393,AM393,AO393)</f>
        <v>0</v>
      </c>
      <c r="AR393" s="354"/>
      <c r="AS393" s="354"/>
      <c r="AT393" s="369">
        <f t="shared" ref="AT393" si="2531">(N393*G393)*F393</f>
        <v>0</v>
      </c>
      <c r="AU393" s="354"/>
      <c r="AV393" s="369">
        <f t="shared" ref="AV393" si="2532">(Q393*G393)*F393</f>
        <v>0</v>
      </c>
      <c r="AW393" s="354"/>
      <c r="AX393" s="369">
        <f t="shared" ref="AX393" si="2533">(T393*G393)*F393</f>
        <v>0</v>
      </c>
      <c r="AY393" s="354"/>
      <c r="AZ393" s="369">
        <f t="shared" ref="AZ393" si="2534">(W393*G393)*F393</f>
        <v>0</v>
      </c>
      <c r="BA393" s="354"/>
      <c r="BB393" s="369">
        <f t="shared" ref="BB393" si="2535">SUM(AS393:BA393)</f>
        <v>0</v>
      </c>
      <c r="BC393" s="150"/>
      <c r="BD393" s="116"/>
      <c r="BE393" s="367"/>
      <c r="BF393" s="367"/>
      <c r="BG393" s="367"/>
      <c r="BH393" s="367"/>
      <c r="BI393" s="367"/>
      <c r="BJ393" s="367"/>
      <c r="BK393" s="367">
        <f t="shared" si="2444"/>
        <v>0</v>
      </c>
      <c r="BL393" s="367">
        <f t="shared" si="2445"/>
        <v>0</v>
      </c>
      <c r="BM393" s="367">
        <f t="shared" si="2446"/>
        <v>0</v>
      </c>
      <c r="BN393" s="367">
        <f t="shared" si="2447"/>
        <v>0</v>
      </c>
      <c r="BO393" s="367">
        <f t="shared" si="2448"/>
        <v>0</v>
      </c>
      <c r="BP393" s="367">
        <f t="shared" si="2449"/>
        <v>0</v>
      </c>
      <c r="BQ393" s="383">
        <f t="shared" ref="BQ393" si="2536">SUM(BK393:BP393)</f>
        <v>0</v>
      </c>
      <c r="BR393" s="146"/>
      <c r="BS393" s="441">
        <v>14</v>
      </c>
      <c r="BT393" s="116"/>
      <c r="BU393" s="116"/>
      <c r="BV393" s="116"/>
      <c r="BW393" s="116"/>
      <c r="BX393" s="116"/>
      <c r="BY393" s="116"/>
      <c r="BZ393" s="116"/>
      <c r="CA393" s="116"/>
      <c r="CB393" s="116"/>
      <c r="CC393" s="116"/>
      <c r="CD393" s="116"/>
      <c r="CE393" s="116"/>
      <c r="CF393" s="116"/>
      <c r="CG393" s="116"/>
      <c r="CH393" s="116"/>
      <c r="CI393" s="116"/>
      <c r="CJ393" s="116"/>
      <c r="CK393" s="116"/>
      <c r="CL393" s="116"/>
      <c r="CM393" s="116"/>
      <c r="CN393" s="116"/>
      <c r="CO393" s="116"/>
      <c r="CP393" s="116"/>
      <c r="CQ393" s="116"/>
      <c r="CR393" s="116"/>
      <c r="CS393" s="116"/>
      <c r="CT393" s="116"/>
      <c r="CU393" s="116"/>
      <c r="CV393" s="116"/>
      <c r="CW393" s="116"/>
      <c r="CX393" s="116"/>
      <c r="CY393" s="116"/>
      <c r="CZ393" s="116"/>
      <c r="DA393" s="116"/>
      <c r="DB393" s="116"/>
      <c r="DC393" s="116"/>
      <c r="DD393" s="116"/>
      <c r="DE393" s="116"/>
      <c r="DF393" s="116"/>
      <c r="DG393" s="116"/>
      <c r="DH393" s="116"/>
      <c r="DI393" s="116"/>
      <c r="DJ393" s="116"/>
      <c r="DK393" s="116"/>
      <c r="DL393" s="116"/>
      <c r="DM393" s="116"/>
      <c r="DN393" s="116"/>
      <c r="DO393" s="116"/>
      <c r="DP393" s="116"/>
      <c r="DQ393" s="116"/>
      <c r="DR393" s="116"/>
      <c r="DS393" s="116"/>
      <c r="DT393" s="116"/>
      <c r="DU393" s="116"/>
      <c r="DV393" s="116"/>
      <c r="DW393" s="116"/>
      <c r="DX393" s="116"/>
      <c r="DY393" s="116"/>
      <c r="DZ393" s="116"/>
      <c r="EA393" s="116"/>
    </row>
    <row r="394" spans="1:131" ht="11.25" customHeight="1" x14ac:dyDescent="0.15">
      <c r="A394" s="90" t="s">
        <v>491</v>
      </c>
      <c r="B394" s="205"/>
      <c r="C394" s="133"/>
      <c r="D394" s="410"/>
      <c r="E394" s="710"/>
      <c r="F394" s="711"/>
      <c r="G394" s="226"/>
      <c r="H394" s="340"/>
      <c r="I394" s="218"/>
      <c r="J394" s="135"/>
      <c r="K394" s="219"/>
      <c r="L394" s="219"/>
      <c r="M394" s="135"/>
      <c r="N394" s="227"/>
      <c r="O394" s="138"/>
      <c r="P394" s="190"/>
      <c r="Q394" s="227"/>
      <c r="R394" s="138"/>
      <c r="S394" s="190"/>
      <c r="T394" s="227"/>
      <c r="U394" s="138"/>
      <c r="V394" s="190"/>
      <c r="W394" s="227"/>
      <c r="X394" s="138"/>
      <c r="Y394" s="190"/>
      <c r="Z394" s="186"/>
      <c r="AA394" s="207"/>
      <c r="AB394" s="215"/>
      <c r="AC394" s="190"/>
      <c r="AD394" s="156">
        <f>SUM(AD395:AD396)</f>
        <v>0</v>
      </c>
      <c r="AE394" s="156"/>
      <c r="AF394" s="117"/>
      <c r="AG394" s="156"/>
      <c r="AH394" s="355"/>
      <c r="AI394" s="368"/>
      <c r="AJ394" s="354"/>
      <c r="AK394" s="368"/>
      <c r="AL394" s="354"/>
      <c r="AM394" s="368"/>
      <c r="AN394" s="354"/>
      <c r="AO394" s="368"/>
      <c r="AP394" s="354"/>
      <c r="AQ394" s="368"/>
      <c r="AR394" s="354"/>
      <c r="AS394" s="354"/>
      <c r="AT394" s="369"/>
      <c r="AU394" s="354"/>
      <c r="AV394" s="369"/>
      <c r="AW394" s="354"/>
      <c r="AX394" s="369"/>
      <c r="AY394" s="354"/>
      <c r="AZ394" s="369"/>
      <c r="BA394" s="354"/>
      <c r="BB394" s="369"/>
      <c r="BC394" s="150"/>
      <c r="BD394" s="116"/>
      <c r="BE394" s="367"/>
      <c r="BF394" s="367"/>
      <c r="BG394" s="367"/>
      <c r="BH394" s="367"/>
      <c r="BI394" s="367"/>
      <c r="BJ394" s="367"/>
      <c r="BK394" s="367"/>
      <c r="BL394" s="367"/>
      <c r="BM394" s="367"/>
      <c r="BN394" s="367"/>
      <c r="BO394" s="367"/>
      <c r="BP394" s="367"/>
      <c r="BQ394" s="383"/>
      <c r="BR394" s="146"/>
      <c r="BS394" s="441" t="e">
        <v>#N/A</v>
      </c>
      <c r="BT394" s="116"/>
      <c r="BU394" s="116"/>
      <c r="BV394" s="116"/>
      <c r="BW394" s="116"/>
      <c r="BX394" s="116"/>
      <c r="BY394" s="116"/>
      <c r="BZ394" s="116"/>
      <c r="CA394" s="116"/>
      <c r="CB394" s="116"/>
      <c r="CC394" s="116"/>
      <c r="CD394" s="116"/>
      <c r="CE394" s="116"/>
      <c r="CF394" s="116"/>
      <c r="CG394" s="116"/>
      <c r="CH394" s="116"/>
      <c r="CI394" s="116"/>
      <c r="CJ394" s="116"/>
      <c r="CK394" s="116"/>
      <c r="CL394" s="116"/>
      <c r="CM394" s="116"/>
      <c r="CN394" s="116"/>
      <c r="CO394" s="116"/>
      <c r="CP394" s="116"/>
      <c r="CQ394" s="116"/>
      <c r="CR394" s="116"/>
      <c r="CS394" s="116"/>
      <c r="CT394" s="116"/>
      <c r="CU394" s="116"/>
      <c r="CV394" s="116"/>
      <c r="CW394" s="116"/>
      <c r="CX394" s="116"/>
      <c r="CY394" s="116"/>
      <c r="CZ394" s="116"/>
      <c r="DA394" s="116"/>
      <c r="DB394" s="116"/>
      <c r="DC394" s="116"/>
      <c r="DD394" s="116"/>
      <c r="DE394" s="116"/>
      <c r="DF394" s="116"/>
      <c r="DG394" s="116"/>
      <c r="DH394" s="116"/>
      <c r="DI394" s="116"/>
      <c r="DJ394" s="116"/>
      <c r="DK394" s="116"/>
      <c r="DL394" s="116"/>
      <c r="DM394" s="116"/>
      <c r="DN394" s="116"/>
      <c r="DO394" s="116"/>
      <c r="DP394" s="116"/>
      <c r="DQ394" s="116"/>
      <c r="DR394" s="116"/>
      <c r="DS394" s="116"/>
      <c r="DT394" s="116"/>
      <c r="DU394" s="116"/>
      <c r="DV394" s="116"/>
      <c r="DW394" s="116"/>
      <c r="DX394" s="116"/>
      <c r="DY394" s="116"/>
      <c r="DZ394" s="116"/>
      <c r="EA394" s="116"/>
    </row>
    <row r="395" spans="1:131" ht="10" customHeight="1" x14ac:dyDescent="0.15">
      <c r="A395" s="131" t="s">
        <v>492</v>
      </c>
      <c r="B395" s="124" t="s">
        <v>493</v>
      </c>
      <c r="C395" s="127"/>
      <c r="D395" s="112" t="str">
        <f t="shared" si="2501"/>
        <v>S/O</v>
      </c>
      <c r="E395" s="710" t="s">
        <v>89</v>
      </c>
      <c r="F395" s="711">
        <f t="shared" si="2502"/>
        <v>0</v>
      </c>
      <c r="G395" s="209">
        <v>30</v>
      </c>
      <c r="H395" s="210"/>
      <c r="I395" s="211">
        <v>4512695</v>
      </c>
      <c r="J395" s="212"/>
      <c r="K395" s="552"/>
      <c r="L395" s="553"/>
      <c r="M395" s="212"/>
      <c r="N395" s="213"/>
      <c r="O395" s="214">
        <f t="shared" si="2503"/>
        <v>0</v>
      </c>
      <c r="P395" s="190"/>
      <c r="Q395" s="213"/>
      <c r="R395" s="214">
        <f t="shared" si="2504"/>
        <v>0</v>
      </c>
      <c r="S395" s="190"/>
      <c r="T395" s="213"/>
      <c r="U395" s="214">
        <f t="shared" si="2505"/>
        <v>0</v>
      </c>
      <c r="V395" s="190"/>
      <c r="W395" s="213"/>
      <c r="X395" s="214">
        <f t="shared" si="2506"/>
        <v>0</v>
      </c>
      <c r="Y395" s="190"/>
      <c r="Z395" s="190"/>
      <c r="AA395" s="207"/>
      <c r="AB395" s="215"/>
      <c r="AC395" s="190"/>
      <c r="AD395" s="156">
        <f t="shared" si="2507"/>
        <v>0</v>
      </c>
      <c r="AE395" s="156"/>
      <c r="AF395" s="117"/>
      <c r="AG395" s="156"/>
      <c r="AH395" s="355"/>
      <c r="AI395" s="368">
        <f t="shared" si="2508"/>
        <v>0</v>
      </c>
      <c r="AJ395" s="354"/>
      <c r="AK395" s="368">
        <f t="shared" si="2509"/>
        <v>0</v>
      </c>
      <c r="AL395" s="354"/>
      <c r="AM395" s="368">
        <f t="shared" si="2510"/>
        <v>0</v>
      </c>
      <c r="AN395" s="354"/>
      <c r="AO395" s="368">
        <f t="shared" si="2511"/>
        <v>0</v>
      </c>
      <c r="AP395" s="354"/>
      <c r="AQ395" s="368">
        <f t="shared" si="2512"/>
        <v>0</v>
      </c>
      <c r="AR395" s="354"/>
      <c r="AS395" s="354"/>
      <c r="AT395" s="369">
        <f t="shared" si="2513"/>
        <v>0</v>
      </c>
      <c r="AU395" s="354"/>
      <c r="AV395" s="369">
        <f t="shared" si="2514"/>
        <v>0</v>
      </c>
      <c r="AW395" s="354"/>
      <c r="AX395" s="369">
        <f t="shared" si="2515"/>
        <v>0</v>
      </c>
      <c r="AY395" s="354"/>
      <c r="AZ395" s="369">
        <f t="shared" si="2516"/>
        <v>0</v>
      </c>
      <c r="BA395" s="354"/>
      <c r="BB395" s="369">
        <f t="shared" si="2517"/>
        <v>0</v>
      </c>
      <c r="BC395" s="150"/>
      <c r="BD395" s="116"/>
      <c r="BE395" s="367"/>
      <c r="BF395" s="367"/>
      <c r="BG395" s="367"/>
      <c r="BH395" s="367"/>
      <c r="BI395" s="367"/>
      <c r="BJ395" s="367"/>
      <c r="BK395" s="367">
        <f t="shared" si="2444"/>
        <v>0</v>
      </c>
      <c r="BL395" s="367">
        <f t="shared" si="2445"/>
        <v>0</v>
      </c>
      <c r="BM395" s="367">
        <f t="shared" si="2446"/>
        <v>0</v>
      </c>
      <c r="BN395" s="367">
        <f t="shared" si="2447"/>
        <v>0</v>
      </c>
      <c r="BO395" s="367">
        <f t="shared" si="2448"/>
        <v>0</v>
      </c>
      <c r="BP395" s="367">
        <f t="shared" si="2449"/>
        <v>0</v>
      </c>
      <c r="BQ395" s="383">
        <f t="shared" ref="BQ395" si="2537">SUM(BK395:BP395)</f>
        <v>0</v>
      </c>
      <c r="BR395" s="146"/>
      <c r="BS395" s="441" t="s">
        <v>90</v>
      </c>
      <c r="BT395" s="116"/>
      <c r="BU395" s="116"/>
      <c r="BV395" s="116"/>
      <c r="BW395" s="116"/>
      <c r="BX395" s="116"/>
      <c r="BY395" s="116"/>
      <c r="BZ395" s="116"/>
      <c r="CA395" s="116"/>
      <c r="CB395" s="116"/>
      <c r="CC395" s="116"/>
      <c r="CD395" s="116"/>
      <c r="CE395" s="116"/>
      <c r="CF395" s="116"/>
      <c r="CG395" s="116"/>
      <c r="CH395" s="116"/>
      <c r="CI395" s="116"/>
      <c r="CJ395" s="116"/>
      <c r="CK395" s="116"/>
      <c r="CL395" s="116"/>
      <c r="CM395" s="116"/>
      <c r="CN395" s="116"/>
      <c r="CO395" s="116"/>
      <c r="CP395" s="116"/>
      <c r="CQ395" s="116"/>
      <c r="CR395" s="116"/>
      <c r="CS395" s="116"/>
      <c r="CT395" s="116"/>
      <c r="CU395" s="116"/>
      <c r="CV395" s="116"/>
      <c r="CW395" s="116"/>
      <c r="CX395" s="116"/>
      <c r="CY395" s="116"/>
      <c r="CZ395" s="116"/>
      <c r="DA395" s="116"/>
      <c r="DB395" s="116"/>
      <c r="DC395" s="116"/>
      <c r="DD395" s="116"/>
      <c r="DE395" s="116"/>
      <c r="DF395" s="116"/>
      <c r="DG395" s="116"/>
      <c r="DH395" s="116"/>
      <c r="DI395" s="116"/>
      <c r="DJ395" s="116"/>
      <c r="DK395" s="116"/>
      <c r="DL395" s="116"/>
      <c r="DM395" s="116"/>
      <c r="DN395" s="116"/>
      <c r="DO395" s="116"/>
      <c r="DP395" s="116"/>
      <c r="DQ395" s="116"/>
      <c r="DR395" s="116"/>
      <c r="DS395" s="116"/>
      <c r="DT395" s="116"/>
      <c r="DU395" s="116"/>
      <c r="DV395" s="116"/>
      <c r="DW395" s="116"/>
      <c r="DX395" s="116"/>
      <c r="DY395" s="116"/>
      <c r="DZ395" s="116"/>
      <c r="EA395" s="116"/>
    </row>
    <row r="396" spans="1:131" ht="11.25" customHeight="1" x14ac:dyDescent="0.15">
      <c r="A396" s="113" t="s">
        <v>494</v>
      </c>
      <c r="B396" s="124" t="s">
        <v>495</v>
      </c>
      <c r="C396" s="127"/>
      <c r="D396" s="112">
        <f t="shared" si="2501"/>
        <v>35</v>
      </c>
      <c r="E396" s="710" t="s">
        <v>89</v>
      </c>
      <c r="F396" s="711">
        <f t="shared" si="2502"/>
        <v>0</v>
      </c>
      <c r="G396" s="132">
        <v>30</v>
      </c>
      <c r="H396" s="210"/>
      <c r="I396" s="211">
        <v>4512455</v>
      </c>
      <c r="J396" s="212"/>
      <c r="K396" s="552"/>
      <c r="L396" s="553"/>
      <c r="M396" s="212"/>
      <c r="N396" s="213"/>
      <c r="O396" s="214">
        <f t="shared" si="2503"/>
        <v>0</v>
      </c>
      <c r="P396" s="190"/>
      <c r="Q396" s="213"/>
      <c r="R396" s="214">
        <f t="shared" si="2504"/>
        <v>0</v>
      </c>
      <c r="S396" s="190"/>
      <c r="T396" s="213"/>
      <c r="U396" s="214">
        <f t="shared" si="2505"/>
        <v>0</v>
      </c>
      <c r="V396" s="190"/>
      <c r="W396" s="213"/>
      <c r="X396" s="214">
        <f t="shared" si="2506"/>
        <v>0</v>
      </c>
      <c r="Y396" s="190"/>
      <c r="Z396" s="186"/>
      <c r="AA396" s="207"/>
      <c r="AB396" s="215"/>
      <c r="AC396" s="190"/>
      <c r="AD396" s="156">
        <f t="shared" si="2507"/>
        <v>0</v>
      </c>
      <c r="AE396" s="156"/>
      <c r="AF396" s="117"/>
      <c r="AG396" s="156"/>
      <c r="AH396" s="355"/>
      <c r="AI396" s="368">
        <f t="shared" si="2508"/>
        <v>0</v>
      </c>
      <c r="AJ396" s="354"/>
      <c r="AK396" s="368">
        <f t="shared" si="2509"/>
        <v>0</v>
      </c>
      <c r="AL396" s="354"/>
      <c r="AM396" s="368">
        <f t="shared" si="2510"/>
        <v>0</v>
      </c>
      <c r="AN396" s="354"/>
      <c r="AO396" s="368">
        <f t="shared" si="2511"/>
        <v>0</v>
      </c>
      <c r="AP396" s="354"/>
      <c r="AQ396" s="368">
        <f t="shared" si="2512"/>
        <v>0</v>
      </c>
      <c r="AR396" s="354"/>
      <c r="AS396" s="354"/>
      <c r="AT396" s="369">
        <f t="shared" si="2513"/>
        <v>0</v>
      </c>
      <c r="AU396" s="354"/>
      <c r="AV396" s="369">
        <f t="shared" si="2514"/>
        <v>0</v>
      </c>
      <c r="AW396" s="354"/>
      <c r="AX396" s="369">
        <f t="shared" si="2515"/>
        <v>0</v>
      </c>
      <c r="AY396" s="354"/>
      <c r="AZ396" s="369">
        <f t="shared" si="2516"/>
        <v>0</v>
      </c>
      <c r="BA396" s="354"/>
      <c r="BB396" s="369">
        <f t="shared" si="2517"/>
        <v>0</v>
      </c>
      <c r="BC396" s="150"/>
      <c r="BD396" s="116"/>
      <c r="BE396" s="367"/>
      <c r="BF396" s="367"/>
      <c r="BG396" s="367"/>
      <c r="BH396" s="367"/>
      <c r="BI396" s="367"/>
      <c r="BJ396" s="367"/>
      <c r="BK396" s="367">
        <f t="shared" si="2444"/>
        <v>0</v>
      </c>
      <c r="BL396" s="367">
        <f t="shared" si="2445"/>
        <v>0</v>
      </c>
      <c r="BM396" s="367">
        <f t="shared" si="2446"/>
        <v>0</v>
      </c>
      <c r="BN396" s="367">
        <f t="shared" si="2447"/>
        <v>0</v>
      </c>
      <c r="BO396" s="367">
        <f t="shared" si="2448"/>
        <v>0</v>
      </c>
      <c r="BP396" s="367">
        <f t="shared" si="2449"/>
        <v>0</v>
      </c>
      <c r="BQ396" s="383">
        <f t="shared" ref="BQ396" si="2538">SUM(BK396:BP396)</f>
        <v>0</v>
      </c>
      <c r="BR396" s="146"/>
      <c r="BS396" s="441">
        <v>35</v>
      </c>
      <c r="BT396" s="116"/>
      <c r="BU396" s="116"/>
      <c r="BV396" s="116"/>
      <c r="BW396" s="116"/>
      <c r="BX396" s="116"/>
      <c r="BY396" s="116"/>
      <c r="BZ396" s="116"/>
      <c r="CA396" s="116"/>
      <c r="CB396" s="116"/>
      <c r="CC396" s="116"/>
      <c r="CD396" s="116"/>
      <c r="CE396" s="116"/>
      <c r="CF396" s="116"/>
      <c r="CG396" s="116"/>
      <c r="CH396" s="116"/>
      <c r="CI396" s="116"/>
      <c r="CJ396" s="116"/>
      <c r="CK396" s="116"/>
      <c r="CL396" s="116"/>
      <c r="CM396" s="116"/>
      <c r="CN396" s="116"/>
      <c r="CO396" s="116"/>
      <c r="CP396" s="116"/>
      <c r="CQ396" s="116"/>
      <c r="CR396" s="116"/>
      <c r="CS396" s="116"/>
      <c r="CT396" s="116"/>
      <c r="CU396" s="116"/>
      <c r="CV396" s="116"/>
      <c r="CW396" s="116"/>
      <c r="CX396" s="116"/>
      <c r="CY396" s="116"/>
      <c r="CZ396" s="116"/>
      <c r="DA396" s="116"/>
      <c r="DB396" s="116"/>
      <c r="DC396" s="116"/>
      <c r="DD396" s="116"/>
      <c r="DE396" s="116"/>
      <c r="DF396" s="116"/>
      <c r="DG396" s="116"/>
      <c r="DH396" s="116"/>
      <c r="DI396" s="116"/>
      <c r="DJ396" s="116"/>
      <c r="DK396" s="116"/>
      <c r="DL396" s="116"/>
      <c r="DM396" s="116"/>
      <c r="DN396" s="116"/>
      <c r="DO396" s="116"/>
      <c r="DP396" s="116"/>
      <c r="DQ396" s="116"/>
      <c r="DR396" s="116"/>
      <c r="DS396" s="116"/>
      <c r="DT396" s="116"/>
      <c r="DU396" s="116"/>
      <c r="DV396" s="116"/>
      <c r="DW396" s="116"/>
      <c r="DX396" s="116"/>
      <c r="DY396" s="116"/>
      <c r="DZ396" s="116"/>
      <c r="EA396" s="116"/>
    </row>
    <row r="397" spans="1:131" ht="10" customHeight="1" x14ac:dyDescent="0.15">
      <c r="A397" s="131" t="s">
        <v>496</v>
      </c>
      <c r="B397" s="124"/>
      <c r="C397" s="127"/>
      <c r="D397" s="112">
        <f t="shared" si="2428"/>
        <v>20</v>
      </c>
      <c r="E397" s="710" t="s">
        <v>89</v>
      </c>
      <c r="F397" s="711">
        <f t="shared" si="2429"/>
        <v>0</v>
      </c>
      <c r="G397" s="209">
        <v>30</v>
      </c>
      <c r="H397" s="210"/>
      <c r="I397" s="211">
        <v>4512645</v>
      </c>
      <c r="J397" s="212"/>
      <c r="K397" s="552"/>
      <c r="L397" s="553"/>
      <c r="M397" s="212"/>
      <c r="N397" s="213"/>
      <c r="O397" s="214">
        <f t="shared" ref="O397" si="2539">IF($D$18="YES", (N397), (0))</f>
        <v>0</v>
      </c>
      <c r="P397" s="190"/>
      <c r="Q397" s="213"/>
      <c r="R397" s="214">
        <f t="shared" ref="R397" si="2540">IF($D$18="YES", (Q397), (0))</f>
        <v>0</v>
      </c>
      <c r="S397" s="190"/>
      <c r="T397" s="213"/>
      <c r="U397" s="214">
        <f t="shared" ref="U397" si="2541">IF($D$18="YES", (T397), (0))</f>
        <v>0</v>
      </c>
      <c r="V397" s="190"/>
      <c r="W397" s="213"/>
      <c r="X397" s="214">
        <f t="shared" ref="X397" si="2542">IF($D$18="YES", (W397), (0))</f>
        <v>0</v>
      </c>
      <c r="Y397" s="190"/>
      <c r="Z397" s="190"/>
      <c r="AA397" s="207"/>
      <c r="AB397" s="215"/>
      <c r="AC397" s="190"/>
      <c r="AD397" s="156">
        <f t="shared" si="2434"/>
        <v>0</v>
      </c>
      <c r="AE397" s="156"/>
      <c r="AF397" s="117"/>
      <c r="AG397" s="156"/>
      <c r="AH397" s="355"/>
      <c r="AI397" s="368">
        <f t="shared" si="2435"/>
        <v>0</v>
      </c>
      <c r="AJ397" s="354"/>
      <c r="AK397" s="368">
        <f t="shared" si="2436"/>
        <v>0</v>
      </c>
      <c r="AL397" s="354"/>
      <c r="AM397" s="368">
        <f t="shared" si="2437"/>
        <v>0</v>
      </c>
      <c r="AN397" s="354"/>
      <c r="AO397" s="368">
        <f t="shared" si="2438"/>
        <v>0</v>
      </c>
      <c r="AP397" s="354"/>
      <c r="AQ397" s="368">
        <f t="shared" si="2033"/>
        <v>0</v>
      </c>
      <c r="AR397" s="354"/>
      <c r="AS397" s="354"/>
      <c r="AT397" s="369">
        <f t="shared" si="2439"/>
        <v>0</v>
      </c>
      <c r="AU397" s="354"/>
      <c r="AV397" s="369">
        <f t="shared" si="2440"/>
        <v>0</v>
      </c>
      <c r="AW397" s="354"/>
      <c r="AX397" s="369">
        <f t="shared" si="2441"/>
        <v>0</v>
      </c>
      <c r="AY397" s="354"/>
      <c r="AZ397" s="369">
        <f t="shared" si="2442"/>
        <v>0</v>
      </c>
      <c r="BA397" s="354"/>
      <c r="BB397" s="369">
        <f t="shared" si="2443"/>
        <v>0</v>
      </c>
      <c r="BC397" s="150"/>
      <c r="BD397" s="116"/>
      <c r="BE397" s="367"/>
      <c r="BF397" s="367"/>
      <c r="BG397" s="367"/>
      <c r="BH397" s="367"/>
      <c r="BI397" s="367"/>
      <c r="BJ397" s="367"/>
      <c r="BK397" s="367">
        <f t="shared" si="2444"/>
        <v>0</v>
      </c>
      <c r="BL397" s="367">
        <f t="shared" si="2445"/>
        <v>0</v>
      </c>
      <c r="BM397" s="367">
        <f t="shared" si="2446"/>
        <v>0</v>
      </c>
      <c r="BN397" s="367">
        <f t="shared" si="2447"/>
        <v>0</v>
      </c>
      <c r="BO397" s="367">
        <f t="shared" si="2448"/>
        <v>0</v>
      </c>
      <c r="BP397" s="367">
        <f t="shared" si="2449"/>
        <v>0</v>
      </c>
      <c r="BQ397" s="383">
        <f t="shared" si="2450"/>
        <v>0</v>
      </c>
      <c r="BR397" s="146"/>
      <c r="BS397" s="441">
        <v>20</v>
      </c>
      <c r="BT397" s="116"/>
      <c r="BU397" s="116"/>
      <c r="BV397" s="116"/>
      <c r="BW397" s="116"/>
      <c r="BX397" s="116"/>
      <c r="BY397" s="116"/>
      <c r="BZ397" s="116"/>
      <c r="CA397" s="116"/>
      <c r="CB397" s="116"/>
      <c r="CC397" s="116"/>
      <c r="CD397" s="116"/>
      <c r="CE397" s="116"/>
      <c r="CF397" s="116"/>
      <c r="CG397" s="116"/>
      <c r="CH397" s="116"/>
      <c r="CI397" s="116"/>
      <c r="CJ397" s="116"/>
      <c r="CK397" s="116"/>
      <c r="CL397" s="116"/>
      <c r="CM397" s="116"/>
      <c r="CN397" s="116"/>
      <c r="CO397" s="116"/>
      <c r="CP397" s="116"/>
      <c r="CQ397" s="116"/>
      <c r="CR397" s="116"/>
      <c r="CS397" s="116"/>
      <c r="CT397" s="116"/>
      <c r="CU397" s="116"/>
      <c r="CV397" s="116"/>
      <c r="CW397" s="116"/>
      <c r="CX397" s="116"/>
      <c r="CY397" s="116"/>
      <c r="CZ397" s="116"/>
      <c r="DA397" s="116"/>
      <c r="DB397" s="116"/>
      <c r="DC397" s="116"/>
      <c r="DD397" s="116"/>
      <c r="DE397" s="116"/>
      <c r="DF397" s="116"/>
      <c r="DG397" s="116"/>
      <c r="DH397" s="116"/>
      <c r="DI397" s="116"/>
      <c r="DJ397" s="116"/>
      <c r="DK397" s="116"/>
      <c r="DL397" s="116"/>
      <c r="DM397" s="116"/>
      <c r="DN397" s="116"/>
      <c r="DO397" s="116"/>
      <c r="DP397" s="116"/>
      <c r="DQ397" s="116"/>
      <c r="DR397" s="116"/>
      <c r="DS397" s="116"/>
      <c r="DT397" s="116"/>
      <c r="DU397" s="116"/>
      <c r="DV397" s="116"/>
      <c r="DW397" s="116"/>
      <c r="DX397" s="116"/>
      <c r="DY397" s="116"/>
      <c r="DZ397" s="116"/>
      <c r="EA397" s="116"/>
    </row>
    <row r="398" spans="1:131" ht="11.25" customHeight="1" x14ac:dyDescent="0.15">
      <c r="A398" s="131" t="s">
        <v>496</v>
      </c>
      <c r="B398" s="124"/>
      <c r="C398" s="127"/>
      <c r="D398" s="112">
        <f t="shared" si="2428"/>
        <v>3</v>
      </c>
      <c r="E398" s="710" t="s">
        <v>152</v>
      </c>
      <c r="F398" s="711">
        <f t="shared" si="2429"/>
        <v>0</v>
      </c>
      <c r="G398" s="132">
        <v>72</v>
      </c>
      <c r="H398" s="210"/>
      <c r="I398" s="211">
        <v>4112647</v>
      </c>
      <c r="J398" s="212"/>
      <c r="K398" s="552"/>
      <c r="L398" s="553"/>
      <c r="M398" s="212"/>
      <c r="N398" s="213"/>
      <c r="O398" s="214">
        <f t="shared" ref="O398" si="2543">IF($D$18="YES", (N398), (0))</f>
        <v>0</v>
      </c>
      <c r="P398" s="190"/>
      <c r="Q398" s="213"/>
      <c r="R398" s="214">
        <f t="shared" ref="R398" si="2544">IF($D$18="YES", (Q398), (0))</f>
        <v>0</v>
      </c>
      <c r="S398" s="190"/>
      <c r="T398" s="213"/>
      <c r="U398" s="214">
        <f t="shared" ref="U398" si="2545">IF($D$18="YES", (T398), (0))</f>
        <v>0</v>
      </c>
      <c r="V398" s="190"/>
      <c r="W398" s="213"/>
      <c r="X398" s="214">
        <f t="shared" ref="X398" si="2546">IF($D$18="YES", (W398), (0))</f>
        <v>0</v>
      </c>
      <c r="Y398" s="190"/>
      <c r="Z398" s="190"/>
      <c r="AA398" s="207"/>
      <c r="AB398" s="215"/>
      <c r="AC398" s="190"/>
      <c r="AD398" s="156">
        <f t="shared" si="2434"/>
        <v>0</v>
      </c>
      <c r="AE398" s="156"/>
      <c r="AF398" s="117"/>
      <c r="AG398" s="156"/>
      <c r="AH398" s="355"/>
      <c r="AI398" s="368">
        <f t="shared" si="2435"/>
        <v>0</v>
      </c>
      <c r="AJ398" s="354"/>
      <c r="AK398" s="368">
        <f t="shared" si="2436"/>
        <v>0</v>
      </c>
      <c r="AL398" s="354"/>
      <c r="AM398" s="368">
        <f t="shared" si="2437"/>
        <v>0</v>
      </c>
      <c r="AN398" s="354"/>
      <c r="AO398" s="368">
        <f t="shared" si="2438"/>
        <v>0</v>
      </c>
      <c r="AP398" s="354"/>
      <c r="AQ398" s="368">
        <f t="shared" si="2033"/>
        <v>0</v>
      </c>
      <c r="AR398" s="354"/>
      <c r="AS398" s="354"/>
      <c r="AT398" s="369">
        <f t="shared" si="2439"/>
        <v>0</v>
      </c>
      <c r="AU398" s="354"/>
      <c r="AV398" s="369">
        <f t="shared" si="2440"/>
        <v>0</v>
      </c>
      <c r="AW398" s="354"/>
      <c r="AX398" s="369">
        <f t="shared" si="2441"/>
        <v>0</v>
      </c>
      <c r="AY398" s="354"/>
      <c r="AZ398" s="369">
        <f t="shared" si="2442"/>
        <v>0</v>
      </c>
      <c r="BA398" s="354"/>
      <c r="BB398" s="369">
        <f t="shared" si="2443"/>
        <v>0</v>
      </c>
      <c r="BC398" s="150"/>
      <c r="BD398" s="116"/>
      <c r="BE398" s="367"/>
      <c r="BF398" s="367"/>
      <c r="BG398" s="367"/>
      <c r="BH398" s="367"/>
      <c r="BI398" s="367"/>
      <c r="BJ398" s="367"/>
      <c r="BK398" s="367">
        <f t="shared" si="2444"/>
        <v>0</v>
      </c>
      <c r="BL398" s="367">
        <f t="shared" si="2445"/>
        <v>0</v>
      </c>
      <c r="BM398" s="367">
        <f t="shared" si="2446"/>
        <v>0</v>
      </c>
      <c r="BN398" s="367">
        <f t="shared" si="2447"/>
        <v>0</v>
      </c>
      <c r="BO398" s="367">
        <f t="shared" si="2448"/>
        <v>0</v>
      </c>
      <c r="BP398" s="367">
        <f t="shared" si="2449"/>
        <v>0</v>
      </c>
      <c r="BQ398" s="383">
        <f t="shared" si="2450"/>
        <v>0</v>
      </c>
      <c r="BR398" s="146"/>
      <c r="BS398" s="441">
        <v>3</v>
      </c>
      <c r="BT398" s="116"/>
      <c r="BU398" s="116"/>
      <c r="BV398" s="116"/>
      <c r="BW398" s="116"/>
      <c r="BX398" s="116"/>
      <c r="BY398" s="116"/>
      <c r="BZ398" s="116"/>
      <c r="CA398" s="116"/>
      <c r="CB398" s="116"/>
      <c r="CC398" s="116"/>
      <c r="CD398" s="116"/>
      <c r="CE398" s="116"/>
      <c r="CF398" s="116"/>
      <c r="CG398" s="116"/>
      <c r="CH398" s="116"/>
      <c r="CI398" s="116"/>
      <c r="CJ398" s="116"/>
      <c r="CK398" s="116"/>
      <c r="CL398" s="116"/>
      <c r="CM398" s="116"/>
      <c r="CN398" s="116"/>
      <c r="CO398" s="116"/>
      <c r="CP398" s="116"/>
      <c r="CQ398" s="116"/>
      <c r="CR398" s="116"/>
      <c r="CS398" s="116"/>
      <c r="CT398" s="116"/>
      <c r="CU398" s="116"/>
      <c r="CV398" s="116"/>
      <c r="CW398" s="116"/>
      <c r="CX398" s="116"/>
      <c r="CY398" s="116"/>
      <c r="CZ398" s="116"/>
      <c r="DA398" s="116"/>
      <c r="DB398" s="116"/>
      <c r="DC398" s="116"/>
      <c r="DD398" s="116"/>
      <c r="DE398" s="116"/>
      <c r="DF398" s="116"/>
      <c r="DG398" s="116"/>
      <c r="DH398" s="116"/>
      <c r="DI398" s="116"/>
      <c r="DJ398" s="116"/>
      <c r="DK398" s="116"/>
      <c r="DL398" s="116"/>
      <c r="DM398" s="116"/>
      <c r="DN398" s="116"/>
      <c r="DO398" s="116"/>
      <c r="DP398" s="116"/>
      <c r="DQ398" s="116"/>
      <c r="DR398" s="116"/>
      <c r="DS398" s="116"/>
      <c r="DT398" s="116"/>
      <c r="DU398" s="116"/>
      <c r="DV398" s="116"/>
      <c r="DW398" s="116"/>
      <c r="DX398" s="116"/>
      <c r="DY398" s="116"/>
      <c r="DZ398" s="116"/>
      <c r="EA398" s="116"/>
    </row>
    <row r="399" spans="1:131" ht="11.25" customHeight="1" x14ac:dyDescent="0.15">
      <c r="A399" s="113" t="s">
        <v>497</v>
      </c>
      <c r="B399" s="124" t="s">
        <v>498</v>
      </c>
      <c r="C399" s="127"/>
      <c r="D399" s="112" t="str">
        <f t="shared" ref="D399:D407" si="2547">BS399</f>
        <v>S/O</v>
      </c>
      <c r="E399" s="710" t="s">
        <v>89</v>
      </c>
      <c r="F399" s="711">
        <f t="shared" ref="F399:F407" si="2548">BQ399</f>
        <v>0</v>
      </c>
      <c r="G399" s="132">
        <v>30</v>
      </c>
      <c r="H399" s="210"/>
      <c r="I399" s="228">
        <v>4512765</v>
      </c>
      <c r="J399" s="212"/>
      <c r="K399" s="552"/>
      <c r="L399" s="553"/>
      <c r="M399" s="212"/>
      <c r="N399" s="213"/>
      <c r="O399" s="214">
        <f t="shared" ref="O399" si="2549">IF($D$18="YES", (N399), (0))</f>
        <v>0</v>
      </c>
      <c r="P399" s="190"/>
      <c r="Q399" s="213"/>
      <c r="R399" s="214">
        <f t="shared" ref="R399" si="2550">IF($D$18="YES", (Q399), (0))</f>
        <v>0</v>
      </c>
      <c r="S399" s="190"/>
      <c r="T399" s="213"/>
      <c r="U399" s="214">
        <f t="shared" ref="U399" si="2551">IF($D$18="YES", (T399), (0))</f>
        <v>0</v>
      </c>
      <c r="V399" s="190"/>
      <c r="W399" s="213"/>
      <c r="X399" s="214">
        <f t="shared" ref="X399" si="2552">IF($D$18="YES", (W399), (0))</f>
        <v>0</v>
      </c>
      <c r="Y399" s="190"/>
      <c r="Z399" s="190"/>
      <c r="AA399" s="207"/>
      <c r="AB399" s="215"/>
      <c r="AC399" s="190"/>
      <c r="AD399" s="156">
        <f t="shared" ref="AD399:AD407" si="2553">SUM(N399,O399,Q399,R399,T399,U399,W399,X399)</f>
        <v>0</v>
      </c>
      <c r="AE399" s="156"/>
      <c r="AF399" s="117"/>
      <c r="AG399" s="156"/>
      <c r="AH399" s="355"/>
      <c r="AI399" s="368">
        <f t="shared" ref="AI399:AI407" si="2554">N399*G399</f>
        <v>0</v>
      </c>
      <c r="AJ399" s="354"/>
      <c r="AK399" s="368">
        <f t="shared" ref="AK399:AK407" si="2555">Q399*G399</f>
        <v>0</v>
      </c>
      <c r="AL399" s="354"/>
      <c r="AM399" s="368">
        <f t="shared" ref="AM399:AM407" si="2556">T399*G399</f>
        <v>0</v>
      </c>
      <c r="AN399" s="354"/>
      <c r="AO399" s="368">
        <f t="shared" ref="AO399:AO407" si="2557">W399*G399</f>
        <v>0</v>
      </c>
      <c r="AP399" s="354"/>
      <c r="AQ399" s="368">
        <f t="shared" ref="AQ399:AQ407" si="2558">SUM(AI399,AK399,AM399,AO399)</f>
        <v>0</v>
      </c>
      <c r="AR399" s="354"/>
      <c r="AS399" s="354"/>
      <c r="AT399" s="369">
        <f t="shared" ref="AT399:AT407" si="2559">(N399*G399)*F399</f>
        <v>0</v>
      </c>
      <c r="AU399" s="354"/>
      <c r="AV399" s="369">
        <f t="shared" ref="AV399:AV407" si="2560">(Q399*G399)*F399</f>
        <v>0</v>
      </c>
      <c r="AW399" s="354"/>
      <c r="AX399" s="369">
        <f t="shared" ref="AX399:AX407" si="2561">(T399*G399)*F399</f>
        <v>0</v>
      </c>
      <c r="AY399" s="354"/>
      <c r="AZ399" s="369">
        <f t="shared" ref="AZ399:AZ407" si="2562">(W399*G399)*F399</f>
        <v>0</v>
      </c>
      <c r="BA399" s="354"/>
      <c r="BB399" s="369">
        <f t="shared" ref="BB399:BB407" si="2563">SUM(AS399:BA399)</f>
        <v>0</v>
      </c>
      <c r="BC399" s="150"/>
      <c r="BD399" s="116"/>
      <c r="BE399" s="367"/>
      <c r="BF399" s="367"/>
      <c r="BG399" s="367"/>
      <c r="BH399" s="367"/>
      <c r="BI399" s="367"/>
      <c r="BJ399" s="367"/>
      <c r="BK399" s="367">
        <f t="shared" si="2444"/>
        <v>0</v>
      </c>
      <c r="BL399" s="367">
        <f t="shared" si="2445"/>
        <v>0</v>
      </c>
      <c r="BM399" s="367">
        <f t="shared" si="2446"/>
        <v>0</v>
      </c>
      <c r="BN399" s="367">
        <f t="shared" si="2447"/>
        <v>0</v>
      </c>
      <c r="BO399" s="367">
        <f t="shared" si="2448"/>
        <v>0</v>
      </c>
      <c r="BP399" s="367">
        <f t="shared" si="2449"/>
        <v>0</v>
      </c>
      <c r="BQ399" s="383">
        <f t="shared" ref="BQ399:BQ403" si="2564">SUM(BK399:BP399)</f>
        <v>0</v>
      </c>
      <c r="BR399" s="146"/>
      <c r="BS399" s="441" t="s">
        <v>90</v>
      </c>
      <c r="BT399" s="116"/>
      <c r="BU399" s="116"/>
      <c r="BV399" s="116"/>
      <c r="BW399" s="116"/>
      <c r="BX399" s="116"/>
      <c r="BY399" s="116"/>
      <c r="BZ399" s="116"/>
      <c r="CA399" s="116"/>
      <c r="CB399" s="116"/>
      <c r="CC399" s="116"/>
      <c r="CD399" s="116"/>
      <c r="CE399" s="116"/>
      <c r="CF399" s="116"/>
      <c r="CG399" s="116"/>
      <c r="CH399" s="116"/>
      <c r="CI399" s="116"/>
      <c r="CJ399" s="116"/>
      <c r="CK399" s="116"/>
      <c r="CL399" s="116"/>
      <c r="CM399" s="116"/>
      <c r="CN399" s="116"/>
      <c r="CO399" s="116"/>
      <c r="CP399" s="116"/>
      <c r="CQ399" s="116"/>
      <c r="CR399" s="116"/>
      <c r="CS399" s="116"/>
      <c r="CT399" s="116"/>
      <c r="CU399" s="116"/>
      <c r="CV399" s="116"/>
      <c r="CW399" s="116"/>
      <c r="CX399" s="116"/>
      <c r="CY399" s="116"/>
      <c r="CZ399" s="116"/>
      <c r="DA399" s="116"/>
      <c r="DB399" s="116"/>
      <c r="DC399" s="116"/>
      <c r="DD399" s="116"/>
      <c r="DE399" s="116"/>
      <c r="DF399" s="116"/>
      <c r="DG399" s="116"/>
      <c r="DH399" s="116"/>
      <c r="DI399" s="116"/>
      <c r="DJ399" s="116"/>
      <c r="DK399" s="116"/>
      <c r="DL399" s="116"/>
      <c r="DM399" s="116"/>
      <c r="DN399" s="116"/>
      <c r="DO399" s="116"/>
      <c r="DP399" s="116"/>
      <c r="DQ399" s="116"/>
      <c r="DR399" s="116"/>
      <c r="DS399" s="116"/>
      <c r="DT399" s="116"/>
      <c r="DU399" s="116"/>
      <c r="DV399" s="116"/>
      <c r="DW399" s="116"/>
      <c r="DX399" s="116"/>
      <c r="DY399" s="116"/>
      <c r="DZ399" s="116"/>
      <c r="EA399" s="116"/>
    </row>
    <row r="400" spans="1:131" ht="11.25" customHeight="1" x14ac:dyDescent="0.15">
      <c r="A400" s="131" t="s">
        <v>499</v>
      </c>
      <c r="B400" s="125" t="s">
        <v>500</v>
      </c>
      <c r="C400" s="127"/>
      <c r="D400" s="112">
        <f t="shared" si="2547"/>
        <v>10</v>
      </c>
      <c r="E400" s="710" t="s">
        <v>89</v>
      </c>
      <c r="F400" s="711">
        <f t="shared" si="2548"/>
        <v>0</v>
      </c>
      <c r="G400" s="209">
        <v>30</v>
      </c>
      <c r="H400" s="210"/>
      <c r="I400" s="211">
        <v>4512795</v>
      </c>
      <c r="J400" s="212"/>
      <c r="K400" s="552"/>
      <c r="L400" s="553"/>
      <c r="M400" s="212"/>
      <c r="N400" s="213"/>
      <c r="O400" s="214">
        <f>IF($D$18="YES", (N400), (0))</f>
        <v>0</v>
      </c>
      <c r="P400" s="190"/>
      <c r="Q400" s="213"/>
      <c r="R400" s="214">
        <f>IF($D$18="YES", (Q400), (0))</f>
        <v>0</v>
      </c>
      <c r="S400" s="190"/>
      <c r="T400" s="213"/>
      <c r="U400" s="214">
        <f>IF($D$18="YES", (T400), (0))</f>
        <v>0</v>
      </c>
      <c r="V400" s="190"/>
      <c r="W400" s="213"/>
      <c r="X400" s="214">
        <f>IF($D$18="YES", (W400), (0))</f>
        <v>0</v>
      </c>
      <c r="Y400" s="190"/>
      <c r="Z400" s="190"/>
      <c r="AA400" s="207"/>
      <c r="AB400" s="215"/>
      <c r="AC400" s="190"/>
      <c r="AD400" s="156">
        <f t="shared" si="2553"/>
        <v>0</v>
      </c>
      <c r="AE400" s="156"/>
      <c r="AF400" s="117"/>
      <c r="AG400" s="156"/>
      <c r="AH400" s="355"/>
      <c r="AI400" s="368">
        <f t="shared" si="2554"/>
        <v>0</v>
      </c>
      <c r="AJ400" s="354"/>
      <c r="AK400" s="368">
        <f t="shared" si="2555"/>
        <v>0</v>
      </c>
      <c r="AL400" s="354"/>
      <c r="AM400" s="368">
        <f t="shared" si="2556"/>
        <v>0</v>
      </c>
      <c r="AN400" s="354"/>
      <c r="AO400" s="368">
        <f t="shared" si="2557"/>
        <v>0</v>
      </c>
      <c r="AP400" s="354"/>
      <c r="AQ400" s="368">
        <f t="shared" si="2558"/>
        <v>0</v>
      </c>
      <c r="AR400" s="354"/>
      <c r="AS400" s="354"/>
      <c r="AT400" s="369">
        <f t="shared" si="2559"/>
        <v>0</v>
      </c>
      <c r="AU400" s="354"/>
      <c r="AV400" s="369">
        <f t="shared" si="2560"/>
        <v>0</v>
      </c>
      <c r="AW400" s="354"/>
      <c r="AX400" s="369">
        <f t="shared" si="2561"/>
        <v>0</v>
      </c>
      <c r="AY400" s="354"/>
      <c r="AZ400" s="369">
        <f t="shared" si="2562"/>
        <v>0</v>
      </c>
      <c r="BA400" s="354"/>
      <c r="BB400" s="369">
        <f t="shared" si="2563"/>
        <v>0</v>
      </c>
      <c r="BC400" s="150"/>
      <c r="BD400" s="116"/>
      <c r="BE400" s="367"/>
      <c r="BF400" s="367"/>
      <c r="BG400" s="367"/>
      <c r="BH400" s="367"/>
      <c r="BI400" s="367"/>
      <c r="BJ400" s="367"/>
      <c r="BK400" s="367">
        <f t="shared" si="2444"/>
        <v>0</v>
      </c>
      <c r="BL400" s="367">
        <f t="shared" si="2445"/>
        <v>0</v>
      </c>
      <c r="BM400" s="367">
        <f t="shared" si="2446"/>
        <v>0</v>
      </c>
      <c r="BN400" s="367">
        <f t="shared" si="2447"/>
        <v>0</v>
      </c>
      <c r="BO400" s="367">
        <f t="shared" si="2448"/>
        <v>0</v>
      </c>
      <c r="BP400" s="367">
        <f t="shared" si="2449"/>
        <v>0</v>
      </c>
      <c r="BQ400" s="383">
        <f t="shared" si="2564"/>
        <v>0</v>
      </c>
      <c r="BR400" s="146"/>
      <c r="BS400" s="441">
        <v>10</v>
      </c>
      <c r="BT400" s="116"/>
      <c r="BU400" s="116"/>
      <c r="BV400" s="116"/>
      <c r="BW400" s="116"/>
      <c r="BX400" s="116"/>
      <c r="BY400" s="116"/>
      <c r="BZ400" s="116"/>
      <c r="CA400" s="116"/>
      <c r="CB400" s="116"/>
      <c r="CC400" s="116"/>
      <c r="CD400" s="116"/>
      <c r="CE400" s="116"/>
      <c r="CF400" s="116"/>
      <c r="CG400" s="116"/>
      <c r="CH400" s="116"/>
      <c r="CI400" s="116"/>
      <c r="CJ400" s="116"/>
      <c r="CK400" s="116"/>
      <c r="CL400" s="116"/>
      <c r="CM400" s="116"/>
      <c r="CN400" s="116"/>
      <c r="CO400" s="116"/>
      <c r="CP400" s="116"/>
      <c r="CQ400" s="116"/>
      <c r="CR400" s="116"/>
      <c r="CS400" s="116"/>
      <c r="CT400" s="116"/>
      <c r="CU400" s="116"/>
      <c r="CV400" s="116"/>
      <c r="CW400" s="116"/>
      <c r="CX400" s="116"/>
      <c r="CY400" s="116"/>
      <c r="CZ400" s="116"/>
      <c r="DA400" s="116"/>
      <c r="DB400" s="116"/>
      <c r="DC400" s="116"/>
      <c r="DD400" s="116"/>
      <c r="DE400" s="116"/>
      <c r="DF400" s="116"/>
      <c r="DG400" s="116"/>
      <c r="DH400" s="116"/>
      <c r="DI400" s="116"/>
      <c r="DJ400" s="116"/>
      <c r="DK400" s="116"/>
      <c r="DL400" s="116"/>
      <c r="DM400" s="116"/>
      <c r="DN400" s="116"/>
      <c r="DO400" s="116"/>
      <c r="DP400" s="116"/>
      <c r="DQ400" s="116"/>
      <c r="DR400" s="116"/>
      <c r="DS400" s="116"/>
      <c r="DT400" s="116"/>
      <c r="DU400" s="116"/>
      <c r="DV400" s="116"/>
      <c r="DW400" s="116"/>
      <c r="DX400" s="116"/>
      <c r="DY400" s="116"/>
      <c r="DZ400" s="116"/>
      <c r="EA400" s="116"/>
    </row>
    <row r="401" spans="1:131" ht="11.25" customHeight="1" x14ac:dyDescent="0.15">
      <c r="A401" s="90" t="s">
        <v>501</v>
      </c>
      <c r="B401" s="205"/>
      <c r="C401" s="133"/>
      <c r="D401" s="410"/>
      <c r="E401" s="710"/>
      <c r="F401" s="711"/>
      <c r="G401" s="226"/>
      <c r="H401" s="340"/>
      <c r="I401" s="218"/>
      <c r="J401" s="135"/>
      <c r="K401" s="219"/>
      <c r="L401" s="219"/>
      <c r="M401" s="135"/>
      <c r="N401" s="227"/>
      <c r="O401" s="138"/>
      <c r="P401" s="190"/>
      <c r="Q401" s="227"/>
      <c r="R401" s="138"/>
      <c r="S401" s="190"/>
      <c r="T401" s="227"/>
      <c r="U401" s="138"/>
      <c r="V401" s="190"/>
      <c r="W401" s="227"/>
      <c r="X401" s="138"/>
      <c r="Y401" s="190"/>
      <c r="Z401" s="186"/>
      <c r="AA401" s="207"/>
      <c r="AB401" s="215"/>
      <c r="AC401" s="190"/>
      <c r="AD401" s="156">
        <f>SUM(AD402:AD404)</f>
        <v>0</v>
      </c>
      <c r="AE401" s="156"/>
      <c r="AF401" s="117"/>
      <c r="AG401" s="156"/>
      <c r="AH401" s="355"/>
      <c r="AI401" s="368"/>
      <c r="AJ401" s="354"/>
      <c r="AK401" s="368"/>
      <c r="AL401" s="354"/>
      <c r="AM401" s="368"/>
      <c r="AN401" s="354"/>
      <c r="AO401" s="368"/>
      <c r="AP401" s="354"/>
      <c r="AQ401" s="368"/>
      <c r="AR401" s="354"/>
      <c r="AS401" s="354"/>
      <c r="AT401" s="369"/>
      <c r="AU401" s="354"/>
      <c r="AV401" s="369"/>
      <c r="AW401" s="354"/>
      <c r="AX401" s="369"/>
      <c r="AY401" s="354"/>
      <c r="AZ401" s="369"/>
      <c r="BA401" s="354"/>
      <c r="BB401" s="369"/>
      <c r="BC401" s="150"/>
      <c r="BD401" s="116"/>
      <c r="BE401" s="367"/>
      <c r="BF401" s="367"/>
      <c r="BG401" s="367"/>
      <c r="BH401" s="367"/>
      <c r="BI401" s="367"/>
      <c r="BJ401" s="367"/>
      <c r="BK401" s="367"/>
      <c r="BL401" s="367"/>
      <c r="BM401" s="367"/>
      <c r="BN401" s="367"/>
      <c r="BO401" s="367"/>
      <c r="BP401" s="367"/>
      <c r="BQ401" s="383"/>
      <c r="BR401" s="146"/>
      <c r="BS401" s="441" t="e">
        <v>#N/A</v>
      </c>
      <c r="BT401" s="116"/>
      <c r="BU401" s="116"/>
      <c r="BV401" s="116"/>
      <c r="BW401" s="116"/>
      <c r="BX401" s="116"/>
      <c r="BY401" s="116"/>
      <c r="BZ401" s="116"/>
      <c r="CA401" s="116"/>
      <c r="CB401" s="116"/>
      <c r="CC401" s="116"/>
      <c r="CD401" s="116"/>
      <c r="CE401" s="116"/>
      <c r="CF401" s="116"/>
      <c r="CG401" s="116"/>
      <c r="CH401" s="116"/>
      <c r="CI401" s="116"/>
      <c r="CJ401" s="116"/>
      <c r="CK401" s="116"/>
      <c r="CL401" s="116"/>
      <c r="CM401" s="116"/>
      <c r="CN401" s="116"/>
      <c r="CO401" s="116"/>
      <c r="CP401" s="116"/>
      <c r="CQ401" s="116"/>
      <c r="CR401" s="116"/>
      <c r="CS401" s="116"/>
      <c r="CT401" s="116"/>
      <c r="CU401" s="116"/>
      <c r="CV401" s="116"/>
      <c r="CW401" s="116"/>
      <c r="CX401" s="116"/>
      <c r="CY401" s="116"/>
      <c r="CZ401" s="116"/>
      <c r="DA401" s="116"/>
      <c r="DB401" s="116"/>
      <c r="DC401" s="116"/>
      <c r="DD401" s="116"/>
      <c r="DE401" s="116"/>
      <c r="DF401" s="116"/>
      <c r="DG401" s="116"/>
      <c r="DH401" s="116"/>
      <c r="DI401" s="116"/>
      <c r="DJ401" s="116"/>
      <c r="DK401" s="116"/>
      <c r="DL401" s="116"/>
      <c r="DM401" s="116"/>
      <c r="DN401" s="116"/>
      <c r="DO401" s="116"/>
      <c r="DP401" s="116"/>
      <c r="DQ401" s="116"/>
      <c r="DR401" s="116"/>
      <c r="DS401" s="116"/>
      <c r="DT401" s="116"/>
      <c r="DU401" s="116"/>
      <c r="DV401" s="116"/>
      <c r="DW401" s="116"/>
      <c r="DX401" s="116"/>
      <c r="DY401" s="116"/>
      <c r="DZ401" s="116"/>
      <c r="EA401" s="116"/>
    </row>
    <row r="402" spans="1:131" ht="11.25" customHeight="1" x14ac:dyDescent="0.15">
      <c r="A402" s="131" t="s">
        <v>502</v>
      </c>
      <c r="B402" s="439" t="s">
        <v>503</v>
      </c>
      <c r="C402" s="334"/>
      <c r="D402" s="112" t="str">
        <f t="shared" ref="D402" si="2565">BS402</f>
        <v>S/O</v>
      </c>
      <c r="E402" s="710" t="s">
        <v>89</v>
      </c>
      <c r="F402" s="711">
        <f t="shared" ref="F402" si="2566">BQ402</f>
        <v>0</v>
      </c>
      <c r="G402" s="209">
        <v>30</v>
      </c>
      <c r="H402" s="210"/>
      <c r="I402" s="257">
        <v>4512875</v>
      </c>
      <c r="J402" s="212"/>
      <c r="K402" s="552"/>
      <c r="L402" s="553"/>
      <c r="M402" s="212"/>
      <c r="N402" s="213"/>
      <c r="O402" s="214">
        <f>IF($D$18="YES", (N402), (0))</f>
        <v>0</v>
      </c>
      <c r="P402" s="190"/>
      <c r="Q402" s="213"/>
      <c r="R402" s="214">
        <f>IF($D$18="YES", (Q402), (0))</f>
        <v>0</v>
      </c>
      <c r="S402" s="190"/>
      <c r="T402" s="213"/>
      <c r="U402" s="214">
        <f>IF($D$18="YES", (T402), (0))</f>
        <v>0</v>
      </c>
      <c r="V402" s="190"/>
      <c r="W402" s="213"/>
      <c r="X402" s="214">
        <f>IF($D$18="YES", (W402), (0))</f>
        <v>0</v>
      </c>
      <c r="Y402" s="190"/>
      <c r="Z402" s="190"/>
      <c r="AA402" s="207"/>
      <c r="AB402" s="215"/>
      <c r="AC402" s="190"/>
      <c r="AD402" s="156">
        <f t="shared" ref="AD402" si="2567">SUM(N402,O402,Q402,R402,T402,U402,W402,X402)</f>
        <v>0</v>
      </c>
      <c r="AE402" s="156"/>
      <c r="AF402" s="117"/>
      <c r="AG402" s="156"/>
      <c r="AH402" s="355"/>
      <c r="AI402" s="368">
        <f t="shared" ref="AI402" si="2568">N402*G402</f>
        <v>0</v>
      </c>
      <c r="AJ402" s="354"/>
      <c r="AK402" s="368">
        <f t="shared" ref="AK402" si="2569">Q402*G402</f>
        <v>0</v>
      </c>
      <c r="AL402" s="354"/>
      <c r="AM402" s="368">
        <f t="shared" ref="AM402" si="2570">T402*G402</f>
        <v>0</v>
      </c>
      <c r="AN402" s="354"/>
      <c r="AO402" s="368">
        <f t="shared" ref="AO402" si="2571">W402*G402</f>
        <v>0</v>
      </c>
      <c r="AP402" s="354"/>
      <c r="AQ402" s="368">
        <f t="shared" ref="AQ402" si="2572">SUM(AI402,AK402,AM402,AO402)</f>
        <v>0</v>
      </c>
      <c r="AR402" s="354"/>
      <c r="AS402" s="354"/>
      <c r="AT402" s="369">
        <f t="shared" ref="AT402" si="2573">(N402*G402)*F402</f>
        <v>0</v>
      </c>
      <c r="AU402" s="354"/>
      <c r="AV402" s="369">
        <f t="shared" ref="AV402" si="2574">(Q402*G402)*F402</f>
        <v>0</v>
      </c>
      <c r="AW402" s="354"/>
      <c r="AX402" s="369">
        <f t="shared" ref="AX402" si="2575">(T402*G402)*F402</f>
        <v>0</v>
      </c>
      <c r="AY402" s="354"/>
      <c r="AZ402" s="369">
        <f t="shared" ref="AZ402" si="2576">(W402*G402)*F402</f>
        <v>0</v>
      </c>
      <c r="BA402" s="354"/>
      <c r="BB402" s="369">
        <f t="shared" ref="BB402" si="2577">SUM(AS402:BA402)</f>
        <v>0</v>
      </c>
      <c r="BC402" s="150"/>
      <c r="BD402" s="116"/>
      <c r="BE402" s="367"/>
      <c r="BF402" s="367"/>
      <c r="BG402" s="367"/>
      <c r="BH402" s="367"/>
      <c r="BI402" s="367"/>
      <c r="BJ402" s="367"/>
      <c r="BK402" s="367">
        <f t="shared" si="2444"/>
        <v>0</v>
      </c>
      <c r="BL402" s="367">
        <f t="shared" si="2445"/>
        <v>0</v>
      </c>
      <c r="BM402" s="367">
        <f t="shared" si="2446"/>
        <v>0</v>
      </c>
      <c r="BN402" s="367">
        <f t="shared" si="2447"/>
        <v>0</v>
      </c>
      <c r="BO402" s="367">
        <f t="shared" si="2448"/>
        <v>0</v>
      </c>
      <c r="BP402" s="367">
        <f t="shared" si="2449"/>
        <v>0</v>
      </c>
      <c r="BQ402" s="383">
        <f t="shared" ref="BQ402" si="2578">SUM(BK402:BP402)</f>
        <v>0</v>
      </c>
      <c r="BR402" s="146"/>
      <c r="BS402" s="441" t="s">
        <v>90</v>
      </c>
      <c r="BT402" s="116"/>
      <c r="BU402" s="116"/>
      <c r="BV402" s="116"/>
      <c r="BW402" s="116"/>
      <c r="BX402" s="116"/>
      <c r="BY402" s="116"/>
      <c r="BZ402" s="116"/>
      <c r="CA402" s="116"/>
      <c r="CB402" s="116"/>
      <c r="CC402" s="116"/>
      <c r="CD402" s="116"/>
      <c r="CE402" s="116"/>
      <c r="CF402" s="116"/>
      <c r="CG402" s="116"/>
      <c r="CH402" s="116"/>
      <c r="CI402" s="116"/>
      <c r="CJ402" s="116"/>
      <c r="CK402" s="116"/>
      <c r="CL402" s="116"/>
      <c r="CM402" s="116"/>
      <c r="CN402" s="116"/>
      <c r="CO402" s="116"/>
      <c r="CP402" s="116"/>
      <c r="CQ402" s="116"/>
      <c r="CR402" s="116"/>
      <c r="CS402" s="116"/>
      <c r="CT402" s="116"/>
      <c r="CU402" s="116"/>
      <c r="CV402" s="116"/>
      <c r="CW402" s="116"/>
      <c r="CX402" s="116"/>
      <c r="CY402" s="116"/>
      <c r="CZ402" s="116"/>
      <c r="DA402" s="116"/>
      <c r="DB402" s="116"/>
      <c r="DC402" s="116"/>
      <c r="DD402" s="116"/>
      <c r="DE402" s="116"/>
      <c r="DF402" s="116"/>
      <c r="DG402" s="116"/>
      <c r="DH402" s="116"/>
      <c r="DI402" s="116"/>
      <c r="DJ402" s="116"/>
      <c r="DK402" s="116"/>
      <c r="DL402" s="116"/>
      <c r="DM402" s="116"/>
      <c r="DN402" s="116"/>
      <c r="DO402" s="116"/>
      <c r="DP402" s="116"/>
      <c r="DQ402" s="116"/>
      <c r="DR402" s="116"/>
      <c r="DS402" s="116"/>
      <c r="DT402" s="116"/>
      <c r="DU402" s="116"/>
      <c r="DV402" s="116"/>
      <c r="DW402" s="116"/>
      <c r="DX402" s="116"/>
      <c r="DY402" s="116"/>
      <c r="DZ402" s="116"/>
      <c r="EA402" s="116"/>
    </row>
    <row r="403" spans="1:131" ht="11.25" customHeight="1" x14ac:dyDescent="0.15">
      <c r="A403" s="131" t="s">
        <v>504</v>
      </c>
      <c r="B403" s="439" t="s">
        <v>505</v>
      </c>
      <c r="C403" s="256"/>
      <c r="D403" s="112" t="str">
        <f t="shared" si="2547"/>
        <v>S/O</v>
      </c>
      <c r="E403" s="710" t="s">
        <v>89</v>
      </c>
      <c r="F403" s="711">
        <f t="shared" si="2548"/>
        <v>0</v>
      </c>
      <c r="G403" s="209">
        <v>30</v>
      </c>
      <c r="H403" s="210"/>
      <c r="I403" s="257">
        <v>4512725</v>
      </c>
      <c r="J403" s="212"/>
      <c r="K403" s="552"/>
      <c r="L403" s="553"/>
      <c r="M403" s="212"/>
      <c r="N403" s="213"/>
      <c r="O403" s="214">
        <f>IF($D$18="YES", (N403), (0))</f>
        <v>0</v>
      </c>
      <c r="P403" s="190"/>
      <c r="Q403" s="213"/>
      <c r="R403" s="214">
        <f>IF($D$18="YES", (Q403), (0))</f>
        <v>0</v>
      </c>
      <c r="S403" s="190"/>
      <c r="T403" s="213"/>
      <c r="U403" s="214">
        <f>IF($D$18="YES", (T403), (0))</f>
        <v>0</v>
      </c>
      <c r="V403" s="190"/>
      <c r="W403" s="213"/>
      <c r="X403" s="214">
        <f>IF($D$18="YES", (W403), (0))</f>
        <v>0</v>
      </c>
      <c r="Y403" s="190"/>
      <c r="Z403" s="190"/>
      <c r="AA403" s="207"/>
      <c r="AB403" s="215"/>
      <c r="AC403" s="190"/>
      <c r="AD403" s="156">
        <f t="shared" si="2553"/>
        <v>0</v>
      </c>
      <c r="AE403" s="156"/>
      <c r="AF403" s="117"/>
      <c r="AG403" s="156"/>
      <c r="AH403" s="355"/>
      <c r="AI403" s="368">
        <f t="shared" si="2554"/>
        <v>0</v>
      </c>
      <c r="AJ403" s="354"/>
      <c r="AK403" s="368">
        <f t="shared" si="2555"/>
        <v>0</v>
      </c>
      <c r="AL403" s="354"/>
      <c r="AM403" s="368">
        <f t="shared" si="2556"/>
        <v>0</v>
      </c>
      <c r="AN403" s="354"/>
      <c r="AO403" s="368">
        <f t="shared" si="2557"/>
        <v>0</v>
      </c>
      <c r="AP403" s="354"/>
      <c r="AQ403" s="368">
        <f t="shared" si="2558"/>
        <v>0</v>
      </c>
      <c r="AR403" s="354"/>
      <c r="AS403" s="354"/>
      <c r="AT403" s="369">
        <f t="shared" si="2559"/>
        <v>0</v>
      </c>
      <c r="AU403" s="354"/>
      <c r="AV403" s="369">
        <f t="shared" si="2560"/>
        <v>0</v>
      </c>
      <c r="AW403" s="354"/>
      <c r="AX403" s="369">
        <f t="shared" si="2561"/>
        <v>0</v>
      </c>
      <c r="AY403" s="354"/>
      <c r="AZ403" s="369">
        <f t="shared" si="2562"/>
        <v>0</v>
      </c>
      <c r="BA403" s="354"/>
      <c r="BB403" s="369">
        <f t="shared" si="2563"/>
        <v>0</v>
      </c>
      <c r="BC403" s="150"/>
      <c r="BD403" s="116"/>
      <c r="BE403" s="367"/>
      <c r="BF403" s="367"/>
      <c r="BG403" s="367"/>
      <c r="BH403" s="367"/>
      <c r="BI403" s="367"/>
      <c r="BJ403" s="367"/>
      <c r="BK403" s="367">
        <f t="shared" si="2444"/>
        <v>0</v>
      </c>
      <c r="BL403" s="367">
        <f t="shared" si="2445"/>
        <v>0</v>
      </c>
      <c r="BM403" s="367">
        <f t="shared" si="2446"/>
        <v>0</v>
      </c>
      <c r="BN403" s="367">
        <f t="shared" si="2447"/>
        <v>0</v>
      </c>
      <c r="BO403" s="367">
        <f t="shared" si="2448"/>
        <v>0</v>
      </c>
      <c r="BP403" s="367">
        <f t="shared" si="2449"/>
        <v>0</v>
      </c>
      <c r="BQ403" s="383">
        <f t="shared" si="2564"/>
        <v>0</v>
      </c>
      <c r="BR403" s="146"/>
      <c r="BS403" s="441" t="s">
        <v>90</v>
      </c>
      <c r="BT403" s="116"/>
      <c r="BU403" s="116"/>
      <c r="BV403" s="116"/>
      <c r="BW403" s="116"/>
      <c r="BX403" s="116"/>
      <c r="BY403" s="116"/>
      <c r="BZ403" s="116"/>
      <c r="CA403" s="116"/>
      <c r="CB403" s="116"/>
      <c r="CC403" s="116"/>
      <c r="CD403" s="116"/>
      <c r="CE403" s="116"/>
      <c r="CF403" s="116"/>
      <c r="CG403" s="116"/>
      <c r="CH403" s="116"/>
      <c r="CI403" s="116"/>
      <c r="CJ403" s="116"/>
      <c r="CK403" s="116"/>
      <c r="CL403" s="116"/>
      <c r="CM403" s="116"/>
      <c r="CN403" s="116"/>
      <c r="CO403" s="116"/>
      <c r="CP403" s="116"/>
      <c r="CQ403" s="116"/>
      <c r="CR403" s="116"/>
      <c r="CS403" s="116"/>
      <c r="CT403" s="116"/>
      <c r="CU403" s="116"/>
      <c r="CV403" s="116"/>
      <c r="CW403" s="116"/>
      <c r="CX403" s="116"/>
      <c r="CY403" s="116"/>
      <c r="CZ403" s="116"/>
      <c r="DA403" s="116"/>
      <c r="DB403" s="116"/>
      <c r="DC403" s="116"/>
      <c r="DD403" s="116"/>
      <c r="DE403" s="116"/>
      <c r="DF403" s="116"/>
      <c r="DG403" s="116"/>
      <c r="DH403" s="116"/>
      <c r="DI403" s="116"/>
      <c r="DJ403" s="116"/>
      <c r="DK403" s="116"/>
      <c r="DL403" s="116"/>
      <c r="DM403" s="116"/>
      <c r="DN403" s="116"/>
      <c r="DO403" s="116"/>
      <c r="DP403" s="116"/>
      <c r="DQ403" s="116"/>
      <c r="DR403" s="116"/>
      <c r="DS403" s="116"/>
      <c r="DT403" s="116"/>
      <c r="DU403" s="116"/>
      <c r="DV403" s="116"/>
      <c r="DW403" s="116"/>
      <c r="DX403" s="116"/>
      <c r="DY403" s="116"/>
      <c r="DZ403" s="116"/>
      <c r="EA403" s="116"/>
    </row>
    <row r="404" spans="1:131" ht="11.25" customHeight="1" x14ac:dyDescent="0.15">
      <c r="A404" s="131" t="s">
        <v>506</v>
      </c>
      <c r="B404" s="439" t="s">
        <v>507</v>
      </c>
      <c r="C404" s="127"/>
      <c r="D404" s="112">
        <f t="shared" si="2547"/>
        <v>9</v>
      </c>
      <c r="E404" s="710" t="s">
        <v>89</v>
      </c>
      <c r="F404" s="711">
        <f t="shared" si="2548"/>
        <v>0</v>
      </c>
      <c r="G404" s="209">
        <v>30</v>
      </c>
      <c r="H404" s="210"/>
      <c r="I404" s="257">
        <v>4512865</v>
      </c>
      <c r="J404" s="212"/>
      <c r="K404" s="552"/>
      <c r="L404" s="553"/>
      <c r="M404" s="212"/>
      <c r="N404" s="213"/>
      <c r="O404" s="214">
        <f>IF($D$18="YES", (N404), (0))</f>
        <v>0</v>
      </c>
      <c r="P404" s="190"/>
      <c r="Q404" s="213"/>
      <c r="R404" s="214">
        <f>IF($D$18="YES", (Q404), (0))</f>
        <v>0</v>
      </c>
      <c r="S404" s="190"/>
      <c r="T404" s="213"/>
      <c r="U404" s="214">
        <f>IF($D$18="YES", (T404), (0))</f>
        <v>0</v>
      </c>
      <c r="V404" s="190"/>
      <c r="W404" s="213"/>
      <c r="X404" s="214">
        <f>IF($D$18="YES", (W404), (0))</f>
        <v>0</v>
      </c>
      <c r="Y404" s="190"/>
      <c r="Z404" s="190"/>
      <c r="AA404" s="207"/>
      <c r="AB404" s="215"/>
      <c r="AC404" s="190"/>
      <c r="AD404" s="156">
        <f t="shared" si="2553"/>
        <v>0</v>
      </c>
      <c r="AE404" s="156"/>
      <c r="AF404" s="117"/>
      <c r="AG404" s="156"/>
      <c r="AH404" s="355"/>
      <c r="AI404" s="368">
        <f t="shared" si="2554"/>
        <v>0</v>
      </c>
      <c r="AJ404" s="354"/>
      <c r="AK404" s="368">
        <f t="shared" si="2555"/>
        <v>0</v>
      </c>
      <c r="AL404" s="354"/>
      <c r="AM404" s="368">
        <f t="shared" si="2556"/>
        <v>0</v>
      </c>
      <c r="AN404" s="354"/>
      <c r="AO404" s="368">
        <f t="shared" si="2557"/>
        <v>0</v>
      </c>
      <c r="AP404" s="354"/>
      <c r="AQ404" s="368">
        <f t="shared" si="2558"/>
        <v>0</v>
      </c>
      <c r="AR404" s="354"/>
      <c r="AS404" s="354"/>
      <c r="AT404" s="369">
        <f t="shared" si="2559"/>
        <v>0</v>
      </c>
      <c r="AU404" s="354"/>
      <c r="AV404" s="369">
        <f t="shared" si="2560"/>
        <v>0</v>
      </c>
      <c r="AW404" s="354"/>
      <c r="AX404" s="369">
        <f t="shared" si="2561"/>
        <v>0</v>
      </c>
      <c r="AY404" s="354"/>
      <c r="AZ404" s="369">
        <f t="shared" si="2562"/>
        <v>0</v>
      </c>
      <c r="BA404" s="354"/>
      <c r="BB404" s="369">
        <f t="shared" si="2563"/>
        <v>0</v>
      </c>
      <c r="BC404" s="150"/>
      <c r="BD404" s="116"/>
      <c r="BE404" s="367"/>
      <c r="BF404" s="367"/>
      <c r="BG404" s="367"/>
      <c r="BH404" s="367"/>
      <c r="BI404" s="367"/>
      <c r="BJ404" s="367"/>
      <c r="BK404" s="367">
        <f t="shared" si="2444"/>
        <v>0</v>
      </c>
      <c r="BL404" s="367">
        <f t="shared" si="2445"/>
        <v>0</v>
      </c>
      <c r="BM404" s="367">
        <f t="shared" si="2446"/>
        <v>0</v>
      </c>
      <c r="BN404" s="367">
        <f t="shared" si="2447"/>
        <v>0</v>
      </c>
      <c r="BO404" s="367">
        <f t="shared" si="2448"/>
        <v>0</v>
      </c>
      <c r="BP404" s="367">
        <f t="shared" si="2449"/>
        <v>0</v>
      </c>
      <c r="BQ404" s="383">
        <f t="shared" ref="BQ404" si="2579">SUM(BK404:BP404)</f>
        <v>0</v>
      </c>
      <c r="BR404" s="146"/>
      <c r="BS404" s="441">
        <v>9</v>
      </c>
      <c r="BT404" s="116"/>
      <c r="BU404" s="116"/>
      <c r="BV404" s="116"/>
      <c r="BW404" s="116"/>
      <c r="BX404" s="116"/>
      <c r="BY404" s="116"/>
      <c r="BZ404" s="116"/>
      <c r="CA404" s="116"/>
      <c r="CB404" s="116"/>
      <c r="CC404" s="116"/>
      <c r="CD404" s="116"/>
      <c r="CE404" s="116"/>
      <c r="CF404" s="116"/>
      <c r="CG404" s="116"/>
      <c r="CH404" s="116"/>
      <c r="CI404" s="116"/>
      <c r="CJ404" s="116"/>
      <c r="CK404" s="116"/>
      <c r="CL404" s="116"/>
      <c r="CM404" s="116"/>
      <c r="CN404" s="116"/>
      <c r="CO404" s="116"/>
      <c r="CP404" s="116"/>
      <c r="CQ404" s="116"/>
      <c r="CR404" s="116"/>
      <c r="CS404" s="116"/>
      <c r="CT404" s="116"/>
      <c r="CU404" s="116"/>
      <c r="CV404" s="116"/>
      <c r="CW404" s="116"/>
      <c r="CX404" s="116"/>
      <c r="CY404" s="116"/>
      <c r="CZ404" s="116"/>
      <c r="DA404" s="116"/>
      <c r="DB404" s="116"/>
      <c r="DC404" s="116"/>
      <c r="DD404" s="116"/>
      <c r="DE404" s="116"/>
      <c r="DF404" s="116"/>
      <c r="DG404" s="116"/>
      <c r="DH404" s="116"/>
      <c r="DI404" s="116"/>
      <c r="DJ404" s="116"/>
      <c r="DK404" s="116"/>
      <c r="DL404" s="116"/>
      <c r="DM404" s="116"/>
      <c r="DN404" s="116"/>
      <c r="DO404" s="116"/>
      <c r="DP404" s="116"/>
      <c r="DQ404" s="116"/>
      <c r="DR404" s="116"/>
      <c r="DS404" s="116"/>
      <c r="DT404" s="116"/>
      <c r="DU404" s="116"/>
      <c r="DV404" s="116"/>
      <c r="DW404" s="116"/>
      <c r="DX404" s="116"/>
      <c r="DY404" s="116"/>
      <c r="DZ404" s="116"/>
      <c r="EA404" s="116"/>
    </row>
    <row r="405" spans="1:131" ht="11.25" customHeight="1" x14ac:dyDescent="0.15">
      <c r="A405" s="90" t="s">
        <v>508</v>
      </c>
      <c r="B405" s="205"/>
      <c r="C405" s="133"/>
      <c r="D405" s="410"/>
      <c r="E405" s="710"/>
      <c r="F405" s="711"/>
      <c r="G405" s="226"/>
      <c r="H405" s="340"/>
      <c r="I405" s="218"/>
      <c r="J405" s="135"/>
      <c r="K405" s="219"/>
      <c r="L405" s="219"/>
      <c r="M405" s="135"/>
      <c r="N405" s="227"/>
      <c r="O405" s="138"/>
      <c r="P405" s="190"/>
      <c r="Q405" s="227"/>
      <c r="R405" s="138"/>
      <c r="S405" s="190"/>
      <c r="T405" s="227"/>
      <c r="U405" s="138"/>
      <c r="V405" s="190"/>
      <c r="W405" s="227"/>
      <c r="X405" s="138"/>
      <c r="Y405" s="190"/>
      <c r="Z405" s="186"/>
      <c r="AA405" s="207"/>
      <c r="AB405" s="215"/>
      <c r="AC405" s="190"/>
      <c r="AD405" s="156">
        <f>SUM(AD406:AD407)</f>
        <v>0</v>
      </c>
      <c r="AE405" s="156"/>
      <c r="AF405" s="117"/>
      <c r="AG405" s="156"/>
      <c r="AH405" s="355"/>
      <c r="AI405" s="368"/>
      <c r="AJ405" s="354"/>
      <c r="AK405" s="368"/>
      <c r="AL405" s="354"/>
      <c r="AM405" s="368"/>
      <c r="AN405" s="354"/>
      <c r="AO405" s="368"/>
      <c r="AP405" s="354"/>
      <c r="AQ405" s="368"/>
      <c r="AR405" s="354"/>
      <c r="AS405" s="354"/>
      <c r="AT405" s="369"/>
      <c r="AU405" s="354"/>
      <c r="AV405" s="369"/>
      <c r="AW405" s="354"/>
      <c r="AX405" s="369"/>
      <c r="AY405" s="354"/>
      <c r="AZ405" s="369"/>
      <c r="BA405" s="354"/>
      <c r="BB405" s="369"/>
      <c r="BC405" s="150"/>
      <c r="BD405" s="116"/>
      <c r="BE405" s="367"/>
      <c r="BF405" s="367"/>
      <c r="BG405" s="367"/>
      <c r="BH405" s="367"/>
      <c r="BI405" s="367"/>
      <c r="BJ405" s="367"/>
      <c r="BK405" s="367"/>
      <c r="BL405" s="367"/>
      <c r="BM405" s="367"/>
      <c r="BN405" s="367"/>
      <c r="BO405" s="367"/>
      <c r="BP405" s="367"/>
      <c r="BQ405" s="383"/>
      <c r="BR405" s="146"/>
      <c r="BS405" s="441" t="e">
        <v>#N/A</v>
      </c>
      <c r="BT405" s="116"/>
      <c r="BU405" s="116"/>
      <c r="BV405" s="116"/>
      <c r="BW405" s="116"/>
      <c r="BX405" s="116"/>
      <c r="BY405" s="116"/>
      <c r="BZ405" s="116"/>
      <c r="CA405" s="116"/>
      <c r="CB405" s="116"/>
      <c r="CC405" s="116"/>
      <c r="CD405" s="116"/>
      <c r="CE405" s="116"/>
      <c r="CF405" s="116"/>
      <c r="CG405" s="116"/>
      <c r="CH405" s="116"/>
      <c r="CI405" s="116"/>
      <c r="CJ405" s="116"/>
      <c r="CK405" s="116"/>
      <c r="CL405" s="116"/>
      <c r="CM405" s="116"/>
      <c r="CN405" s="116"/>
      <c r="CO405" s="116"/>
      <c r="CP405" s="116"/>
      <c r="CQ405" s="116"/>
      <c r="CR405" s="116"/>
      <c r="CS405" s="116"/>
      <c r="CT405" s="116"/>
      <c r="CU405" s="116"/>
      <c r="CV405" s="116"/>
      <c r="CW405" s="116"/>
      <c r="CX405" s="116"/>
      <c r="CY405" s="116"/>
      <c r="CZ405" s="116"/>
      <c r="DA405" s="116"/>
      <c r="DB405" s="116"/>
      <c r="DC405" s="116"/>
      <c r="DD405" s="116"/>
      <c r="DE405" s="116"/>
      <c r="DF405" s="116"/>
      <c r="DG405" s="116"/>
      <c r="DH405" s="116"/>
      <c r="DI405" s="116"/>
      <c r="DJ405" s="116"/>
      <c r="DK405" s="116"/>
      <c r="DL405" s="116"/>
      <c r="DM405" s="116"/>
      <c r="DN405" s="116"/>
      <c r="DO405" s="116"/>
      <c r="DP405" s="116"/>
      <c r="DQ405" s="116"/>
      <c r="DR405" s="116"/>
      <c r="DS405" s="116"/>
      <c r="DT405" s="116"/>
      <c r="DU405" s="116"/>
      <c r="DV405" s="116"/>
      <c r="DW405" s="116"/>
      <c r="DX405" s="116"/>
      <c r="DY405" s="116"/>
      <c r="DZ405" s="116"/>
      <c r="EA405" s="116"/>
    </row>
    <row r="406" spans="1:131" ht="11.25" customHeight="1" x14ac:dyDescent="0.15">
      <c r="A406" s="113" t="s">
        <v>509</v>
      </c>
      <c r="B406" s="124" t="s">
        <v>510</v>
      </c>
      <c r="C406" s="127"/>
      <c r="D406" s="112">
        <f t="shared" si="2547"/>
        <v>16</v>
      </c>
      <c r="E406" s="710" t="s">
        <v>89</v>
      </c>
      <c r="F406" s="711">
        <f t="shared" si="2548"/>
        <v>0</v>
      </c>
      <c r="G406" s="132">
        <v>30</v>
      </c>
      <c r="H406" s="210"/>
      <c r="I406" s="228">
        <v>4513125</v>
      </c>
      <c r="J406" s="212"/>
      <c r="K406" s="552"/>
      <c r="L406" s="553"/>
      <c r="M406" s="212"/>
      <c r="N406" s="213"/>
      <c r="O406" s="214">
        <f t="shared" ref="O406:O407" si="2580">IF($D$18="YES", (N406), (0))</f>
        <v>0</v>
      </c>
      <c r="P406" s="190"/>
      <c r="Q406" s="213"/>
      <c r="R406" s="214">
        <f t="shared" ref="R406:R407" si="2581">IF($D$18="YES", (Q406), (0))</f>
        <v>0</v>
      </c>
      <c r="S406" s="190"/>
      <c r="T406" s="213"/>
      <c r="U406" s="214">
        <f t="shared" ref="U406:U407" si="2582">IF($D$18="YES", (T406), (0))</f>
        <v>0</v>
      </c>
      <c r="V406" s="190"/>
      <c r="W406" s="213"/>
      <c r="X406" s="214">
        <f t="shared" ref="X406:X407" si="2583">IF($D$18="YES", (W406), (0))</f>
        <v>0</v>
      </c>
      <c r="Y406" s="190"/>
      <c r="Z406" s="190"/>
      <c r="AA406" s="207"/>
      <c r="AB406" s="215"/>
      <c r="AC406" s="190"/>
      <c r="AD406" s="156">
        <f t="shared" si="2553"/>
        <v>0</v>
      </c>
      <c r="AE406" s="156"/>
      <c r="AF406" s="117"/>
      <c r="AG406" s="156"/>
      <c r="AH406" s="355"/>
      <c r="AI406" s="368">
        <f t="shared" si="2554"/>
        <v>0</v>
      </c>
      <c r="AJ406" s="354"/>
      <c r="AK406" s="368">
        <f t="shared" si="2555"/>
        <v>0</v>
      </c>
      <c r="AL406" s="354"/>
      <c r="AM406" s="368">
        <f t="shared" si="2556"/>
        <v>0</v>
      </c>
      <c r="AN406" s="354"/>
      <c r="AO406" s="368">
        <f t="shared" si="2557"/>
        <v>0</v>
      </c>
      <c r="AP406" s="354"/>
      <c r="AQ406" s="368">
        <f t="shared" si="2558"/>
        <v>0</v>
      </c>
      <c r="AR406" s="354"/>
      <c r="AS406" s="354"/>
      <c r="AT406" s="369">
        <f t="shared" si="2559"/>
        <v>0</v>
      </c>
      <c r="AU406" s="354"/>
      <c r="AV406" s="369">
        <f t="shared" si="2560"/>
        <v>0</v>
      </c>
      <c r="AW406" s="354"/>
      <c r="AX406" s="369">
        <f t="shared" si="2561"/>
        <v>0</v>
      </c>
      <c r="AY406" s="354"/>
      <c r="AZ406" s="369">
        <f t="shared" si="2562"/>
        <v>0</v>
      </c>
      <c r="BA406" s="354"/>
      <c r="BB406" s="369">
        <f t="shared" si="2563"/>
        <v>0</v>
      </c>
      <c r="BC406" s="150"/>
      <c r="BD406" s="116"/>
      <c r="BE406" s="367"/>
      <c r="BF406" s="367"/>
      <c r="BG406" s="367"/>
      <c r="BH406" s="367"/>
      <c r="BI406" s="367"/>
      <c r="BJ406" s="367"/>
      <c r="BK406" s="367">
        <f t="shared" si="2444"/>
        <v>0</v>
      </c>
      <c r="BL406" s="367">
        <f t="shared" si="2445"/>
        <v>0</v>
      </c>
      <c r="BM406" s="367">
        <f t="shared" si="2446"/>
        <v>0</v>
      </c>
      <c r="BN406" s="367">
        <f t="shared" si="2447"/>
        <v>0</v>
      </c>
      <c r="BO406" s="367">
        <f t="shared" si="2448"/>
        <v>0</v>
      </c>
      <c r="BP406" s="367">
        <f t="shared" si="2449"/>
        <v>0</v>
      </c>
      <c r="BQ406" s="383">
        <f t="shared" ref="BQ406:BQ407" si="2584">SUM(BK406:BP406)</f>
        <v>0</v>
      </c>
      <c r="BR406" s="146"/>
      <c r="BS406" s="441">
        <v>16</v>
      </c>
      <c r="BT406" s="116"/>
      <c r="BU406" s="116"/>
      <c r="BV406" s="116"/>
      <c r="BW406" s="116"/>
      <c r="BX406" s="116"/>
      <c r="BY406" s="116"/>
      <c r="BZ406" s="116"/>
      <c r="CA406" s="116"/>
      <c r="CB406" s="116"/>
      <c r="CC406" s="116"/>
      <c r="CD406" s="116"/>
      <c r="CE406" s="116"/>
      <c r="CF406" s="116"/>
      <c r="CG406" s="116"/>
      <c r="CH406" s="116"/>
      <c r="CI406" s="116"/>
      <c r="CJ406" s="116"/>
      <c r="CK406" s="116"/>
      <c r="CL406" s="116"/>
      <c r="CM406" s="116"/>
      <c r="CN406" s="116"/>
      <c r="CO406" s="116"/>
      <c r="CP406" s="116"/>
      <c r="CQ406" s="116"/>
      <c r="CR406" s="116"/>
      <c r="CS406" s="116"/>
      <c r="CT406" s="116"/>
      <c r="CU406" s="116"/>
      <c r="CV406" s="116"/>
      <c r="CW406" s="116"/>
      <c r="CX406" s="116"/>
      <c r="CY406" s="116"/>
      <c r="CZ406" s="116"/>
      <c r="DA406" s="116"/>
      <c r="DB406" s="116"/>
      <c r="DC406" s="116"/>
      <c r="DD406" s="116"/>
      <c r="DE406" s="116"/>
      <c r="DF406" s="116"/>
      <c r="DG406" s="116"/>
      <c r="DH406" s="116"/>
      <c r="DI406" s="116"/>
      <c r="DJ406" s="116"/>
      <c r="DK406" s="116"/>
      <c r="DL406" s="116"/>
      <c r="DM406" s="116"/>
      <c r="DN406" s="116"/>
      <c r="DO406" s="116"/>
      <c r="DP406" s="116"/>
      <c r="DQ406" s="116"/>
      <c r="DR406" s="116"/>
      <c r="DS406" s="116"/>
      <c r="DT406" s="116"/>
      <c r="DU406" s="116"/>
      <c r="DV406" s="116"/>
      <c r="DW406" s="116"/>
      <c r="DX406" s="116"/>
      <c r="DY406" s="116"/>
      <c r="DZ406" s="116"/>
      <c r="EA406" s="116"/>
    </row>
    <row r="407" spans="1:131" ht="11.25" customHeight="1" x14ac:dyDescent="0.15">
      <c r="A407" s="113" t="s">
        <v>511</v>
      </c>
      <c r="B407" s="124" t="s">
        <v>512</v>
      </c>
      <c r="C407" s="127"/>
      <c r="D407" s="112" t="str">
        <f t="shared" si="2547"/>
        <v>S/O</v>
      </c>
      <c r="E407" s="710" t="s">
        <v>89</v>
      </c>
      <c r="F407" s="711">
        <f t="shared" si="2548"/>
        <v>0</v>
      </c>
      <c r="G407" s="132">
        <v>30</v>
      </c>
      <c r="H407" s="210"/>
      <c r="I407" s="228">
        <v>4513145</v>
      </c>
      <c r="J407" s="212"/>
      <c r="K407" s="552"/>
      <c r="L407" s="553"/>
      <c r="M407" s="212"/>
      <c r="N407" s="213"/>
      <c r="O407" s="214">
        <f t="shared" si="2580"/>
        <v>0</v>
      </c>
      <c r="P407" s="190"/>
      <c r="Q407" s="213"/>
      <c r="R407" s="214">
        <f t="shared" si="2581"/>
        <v>0</v>
      </c>
      <c r="S407" s="190"/>
      <c r="T407" s="213"/>
      <c r="U407" s="214">
        <f t="shared" si="2582"/>
        <v>0</v>
      </c>
      <c r="V407" s="190"/>
      <c r="W407" s="213"/>
      <c r="X407" s="214">
        <f t="shared" si="2583"/>
        <v>0</v>
      </c>
      <c r="Y407" s="190"/>
      <c r="Z407" s="190"/>
      <c r="AA407" s="207"/>
      <c r="AB407" s="215"/>
      <c r="AC407" s="190"/>
      <c r="AD407" s="156">
        <f t="shared" si="2553"/>
        <v>0</v>
      </c>
      <c r="AE407" s="156"/>
      <c r="AF407" s="117"/>
      <c r="AG407" s="156"/>
      <c r="AH407" s="355"/>
      <c r="AI407" s="368">
        <f t="shared" si="2554"/>
        <v>0</v>
      </c>
      <c r="AJ407" s="354"/>
      <c r="AK407" s="368">
        <f t="shared" si="2555"/>
        <v>0</v>
      </c>
      <c r="AL407" s="354"/>
      <c r="AM407" s="368">
        <f t="shared" si="2556"/>
        <v>0</v>
      </c>
      <c r="AN407" s="354"/>
      <c r="AO407" s="368">
        <f t="shared" si="2557"/>
        <v>0</v>
      </c>
      <c r="AP407" s="354"/>
      <c r="AQ407" s="368">
        <f t="shared" si="2558"/>
        <v>0</v>
      </c>
      <c r="AR407" s="354"/>
      <c r="AS407" s="354"/>
      <c r="AT407" s="369">
        <f t="shared" si="2559"/>
        <v>0</v>
      </c>
      <c r="AU407" s="354"/>
      <c r="AV407" s="369">
        <f t="shared" si="2560"/>
        <v>0</v>
      </c>
      <c r="AW407" s="354"/>
      <c r="AX407" s="369">
        <f t="shared" si="2561"/>
        <v>0</v>
      </c>
      <c r="AY407" s="354"/>
      <c r="AZ407" s="369">
        <f t="shared" si="2562"/>
        <v>0</v>
      </c>
      <c r="BA407" s="354"/>
      <c r="BB407" s="369">
        <f t="shared" si="2563"/>
        <v>0</v>
      </c>
      <c r="BC407" s="150"/>
      <c r="BD407" s="116"/>
      <c r="BE407" s="367"/>
      <c r="BF407" s="367"/>
      <c r="BG407" s="367"/>
      <c r="BH407" s="367"/>
      <c r="BI407" s="367"/>
      <c r="BJ407" s="367"/>
      <c r="BK407" s="367">
        <f t="shared" si="2444"/>
        <v>0</v>
      </c>
      <c r="BL407" s="367">
        <f t="shared" si="2445"/>
        <v>0</v>
      </c>
      <c r="BM407" s="367">
        <f t="shared" si="2446"/>
        <v>0</v>
      </c>
      <c r="BN407" s="367">
        <f t="shared" si="2447"/>
        <v>0</v>
      </c>
      <c r="BO407" s="367">
        <f t="shared" si="2448"/>
        <v>0</v>
      </c>
      <c r="BP407" s="367">
        <f t="shared" si="2449"/>
        <v>0</v>
      </c>
      <c r="BQ407" s="383">
        <f t="shared" si="2584"/>
        <v>0</v>
      </c>
      <c r="BR407" s="146"/>
      <c r="BS407" s="441" t="s">
        <v>90</v>
      </c>
      <c r="BT407" s="116"/>
      <c r="BU407" s="116"/>
      <c r="BV407" s="116"/>
      <c r="BW407" s="116"/>
      <c r="BX407" s="116"/>
      <c r="BY407" s="116"/>
      <c r="BZ407" s="116"/>
      <c r="CA407" s="116"/>
      <c r="CB407" s="116"/>
      <c r="CC407" s="116"/>
      <c r="CD407" s="116"/>
      <c r="CE407" s="116"/>
      <c r="CF407" s="116"/>
      <c r="CG407" s="116"/>
      <c r="CH407" s="116"/>
      <c r="CI407" s="116"/>
      <c r="CJ407" s="116"/>
      <c r="CK407" s="116"/>
      <c r="CL407" s="116"/>
      <c r="CM407" s="116"/>
      <c r="CN407" s="116"/>
      <c r="CO407" s="116"/>
      <c r="CP407" s="116"/>
      <c r="CQ407" s="116"/>
      <c r="CR407" s="116"/>
      <c r="CS407" s="116"/>
      <c r="CT407" s="116"/>
      <c r="CU407" s="116"/>
      <c r="CV407" s="116"/>
      <c r="CW407" s="116"/>
      <c r="CX407" s="116"/>
      <c r="CY407" s="116"/>
      <c r="CZ407" s="116"/>
      <c r="DA407" s="116"/>
      <c r="DB407" s="116"/>
      <c r="DC407" s="116"/>
      <c r="DD407" s="116"/>
      <c r="DE407" s="116"/>
      <c r="DF407" s="116"/>
      <c r="DG407" s="116"/>
      <c r="DH407" s="116"/>
      <c r="DI407" s="116"/>
      <c r="DJ407" s="116"/>
      <c r="DK407" s="116"/>
      <c r="DL407" s="116"/>
      <c r="DM407" s="116"/>
      <c r="DN407" s="116"/>
      <c r="DO407" s="116"/>
      <c r="DP407" s="116"/>
      <c r="DQ407" s="116"/>
      <c r="DR407" s="116"/>
      <c r="DS407" s="116"/>
      <c r="DT407" s="116"/>
      <c r="DU407" s="116"/>
      <c r="DV407" s="116"/>
      <c r="DW407" s="116"/>
      <c r="DX407" s="116"/>
      <c r="DY407" s="116"/>
      <c r="DZ407" s="116"/>
      <c r="EA407" s="116"/>
    </row>
    <row r="408" spans="1:131" ht="11.25" customHeight="1" x14ac:dyDescent="0.15">
      <c r="A408" s="90" t="s">
        <v>513</v>
      </c>
      <c r="B408" s="205"/>
      <c r="C408" s="133"/>
      <c r="D408" s="410"/>
      <c r="E408" s="710"/>
      <c r="F408" s="711"/>
      <c r="G408" s="226"/>
      <c r="H408" s="340"/>
      <c r="I408" s="218"/>
      <c r="J408" s="135"/>
      <c r="K408" s="219"/>
      <c r="L408" s="219"/>
      <c r="M408" s="135"/>
      <c r="N408" s="227"/>
      <c r="O408" s="138"/>
      <c r="P408" s="190"/>
      <c r="Q408" s="227"/>
      <c r="R408" s="138"/>
      <c r="S408" s="190"/>
      <c r="T408" s="227"/>
      <c r="U408" s="138"/>
      <c r="V408" s="190"/>
      <c r="W408" s="227"/>
      <c r="X408" s="138"/>
      <c r="Y408" s="190"/>
      <c r="Z408" s="186"/>
      <c r="AA408" s="207"/>
      <c r="AB408" s="215"/>
      <c r="AC408" s="190"/>
      <c r="AD408" s="156">
        <f>SUM(AD409:AD414)</f>
        <v>0</v>
      </c>
      <c r="AE408" s="156"/>
      <c r="AF408" s="117"/>
      <c r="AG408" s="156"/>
      <c r="AH408" s="355"/>
      <c r="AI408" s="368"/>
      <c r="AJ408" s="354"/>
      <c r="AK408" s="368"/>
      <c r="AL408" s="354"/>
      <c r="AM408" s="368"/>
      <c r="AN408" s="354"/>
      <c r="AO408" s="368"/>
      <c r="AP408" s="354"/>
      <c r="AQ408" s="368"/>
      <c r="AR408" s="354"/>
      <c r="AS408" s="354"/>
      <c r="AT408" s="369"/>
      <c r="AU408" s="354"/>
      <c r="AV408" s="369"/>
      <c r="AW408" s="354"/>
      <c r="AX408" s="369"/>
      <c r="AY408" s="354"/>
      <c r="AZ408" s="369"/>
      <c r="BA408" s="354"/>
      <c r="BB408" s="369"/>
      <c r="BC408" s="150"/>
      <c r="BD408" s="116"/>
      <c r="BE408" s="367"/>
      <c r="BF408" s="367"/>
      <c r="BG408" s="367"/>
      <c r="BH408" s="367"/>
      <c r="BI408" s="367"/>
      <c r="BJ408" s="367"/>
      <c r="BK408" s="367"/>
      <c r="BL408" s="367"/>
      <c r="BM408" s="367"/>
      <c r="BN408" s="367"/>
      <c r="BO408" s="367"/>
      <c r="BP408" s="367"/>
      <c r="BQ408" s="383"/>
      <c r="BR408" s="146"/>
      <c r="BS408" s="441" t="e">
        <v>#N/A</v>
      </c>
      <c r="BT408" s="116"/>
      <c r="BU408" s="116"/>
      <c r="BV408" s="116"/>
      <c r="BW408" s="116"/>
      <c r="BX408" s="116"/>
      <c r="BY408" s="116"/>
      <c r="BZ408" s="116"/>
      <c r="CA408" s="116"/>
      <c r="CB408" s="116"/>
      <c r="CC408" s="116"/>
      <c r="CD408" s="116"/>
      <c r="CE408" s="116"/>
      <c r="CF408" s="116"/>
      <c r="CG408" s="116"/>
      <c r="CH408" s="116"/>
      <c r="CI408" s="116"/>
      <c r="CJ408" s="116"/>
      <c r="CK408" s="116"/>
      <c r="CL408" s="116"/>
      <c r="CM408" s="116"/>
      <c r="CN408" s="116"/>
      <c r="CO408" s="116"/>
      <c r="CP408" s="116"/>
      <c r="CQ408" s="116"/>
      <c r="CR408" s="116"/>
      <c r="CS408" s="116"/>
      <c r="CT408" s="116"/>
      <c r="CU408" s="116"/>
      <c r="CV408" s="116"/>
      <c r="CW408" s="116"/>
      <c r="CX408" s="116"/>
      <c r="CY408" s="116"/>
      <c r="CZ408" s="116"/>
      <c r="DA408" s="116"/>
      <c r="DB408" s="116"/>
      <c r="DC408" s="116"/>
      <c r="DD408" s="116"/>
      <c r="DE408" s="116"/>
      <c r="DF408" s="116"/>
      <c r="DG408" s="116"/>
      <c r="DH408" s="116"/>
      <c r="DI408" s="116"/>
      <c r="DJ408" s="116"/>
      <c r="DK408" s="116"/>
      <c r="DL408" s="116"/>
      <c r="DM408" s="116"/>
      <c r="DN408" s="116"/>
      <c r="DO408" s="116"/>
      <c r="DP408" s="116"/>
      <c r="DQ408" s="116"/>
      <c r="DR408" s="116"/>
      <c r="DS408" s="116"/>
      <c r="DT408" s="116"/>
      <c r="DU408" s="116"/>
      <c r="DV408" s="116"/>
      <c r="DW408" s="116"/>
      <c r="DX408" s="116"/>
      <c r="DY408" s="116"/>
      <c r="DZ408" s="116"/>
      <c r="EA408" s="116"/>
    </row>
    <row r="409" spans="1:131" ht="11.25" customHeight="1" x14ac:dyDescent="0.15">
      <c r="A409" s="113" t="s">
        <v>514</v>
      </c>
      <c r="B409" s="125" t="s">
        <v>515</v>
      </c>
      <c r="C409" s="127"/>
      <c r="D409" s="112">
        <f t="shared" si="2428"/>
        <v>22</v>
      </c>
      <c r="E409" s="710" t="s">
        <v>89</v>
      </c>
      <c r="F409" s="711">
        <f t="shared" si="2429"/>
        <v>0</v>
      </c>
      <c r="G409" s="132">
        <v>30</v>
      </c>
      <c r="H409" s="210"/>
      <c r="I409" s="228">
        <v>4512745</v>
      </c>
      <c r="J409" s="212"/>
      <c r="K409" s="552"/>
      <c r="L409" s="553"/>
      <c r="M409" s="212"/>
      <c r="N409" s="213"/>
      <c r="O409" s="214">
        <f t="shared" ref="O409" si="2585">IF($D$18="YES", (N409), (0))</f>
        <v>0</v>
      </c>
      <c r="P409" s="190"/>
      <c r="Q409" s="213"/>
      <c r="R409" s="214">
        <f t="shared" ref="R409" si="2586">IF($D$18="YES", (Q409), (0))</f>
        <v>0</v>
      </c>
      <c r="S409" s="190"/>
      <c r="T409" s="213"/>
      <c r="U409" s="214">
        <f t="shared" ref="U409" si="2587">IF($D$18="YES", (T409), (0))</f>
        <v>0</v>
      </c>
      <c r="V409" s="190"/>
      <c r="W409" s="213"/>
      <c r="X409" s="214">
        <f t="shared" ref="X409" si="2588">IF($D$18="YES", (W409), (0))</f>
        <v>0</v>
      </c>
      <c r="Y409" s="190"/>
      <c r="Z409" s="190"/>
      <c r="AA409" s="207"/>
      <c r="AB409" s="215"/>
      <c r="AC409" s="190"/>
      <c r="AD409" s="156">
        <f t="shared" si="2434"/>
        <v>0</v>
      </c>
      <c r="AE409" s="156"/>
      <c r="AF409" s="117"/>
      <c r="AG409" s="156"/>
      <c r="AH409" s="355"/>
      <c r="AI409" s="368">
        <f t="shared" si="2435"/>
        <v>0</v>
      </c>
      <c r="AJ409" s="354"/>
      <c r="AK409" s="368">
        <f t="shared" si="2436"/>
        <v>0</v>
      </c>
      <c r="AL409" s="354"/>
      <c r="AM409" s="368">
        <f t="shared" si="2437"/>
        <v>0</v>
      </c>
      <c r="AN409" s="354"/>
      <c r="AO409" s="368">
        <f t="shared" si="2438"/>
        <v>0</v>
      </c>
      <c r="AP409" s="354"/>
      <c r="AQ409" s="368">
        <f t="shared" ref="AQ409:AQ420" si="2589">SUM(AI409,AK409,AM409,AO409)</f>
        <v>0</v>
      </c>
      <c r="AR409" s="354"/>
      <c r="AS409" s="354"/>
      <c r="AT409" s="369">
        <f t="shared" si="2439"/>
        <v>0</v>
      </c>
      <c r="AU409" s="354"/>
      <c r="AV409" s="369">
        <f t="shared" si="2440"/>
        <v>0</v>
      </c>
      <c r="AW409" s="354"/>
      <c r="AX409" s="369">
        <f t="shared" si="2441"/>
        <v>0</v>
      </c>
      <c r="AY409" s="354"/>
      <c r="AZ409" s="369">
        <f t="shared" si="2442"/>
        <v>0</v>
      </c>
      <c r="BA409" s="354"/>
      <c r="BB409" s="369">
        <f t="shared" si="2443"/>
        <v>0</v>
      </c>
      <c r="BC409" s="150"/>
      <c r="BD409" s="116"/>
      <c r="BE409" s="367"/>
      <c r="BF409" s="367"/>
      <c r="BG409" s="367"/>
      <c r="BH409" s="367"/>
      <c r="BI409" s="367"/>
      <c r="BJ409" s="367"/>
      <c r="BK409" s="367">
        <f t="shared" si="2444"/>
        <v>0</v>
      </c>
      <c r="BL409" s="367">
        <f t="shared" si="2445"/>
        <v>0</v>
      </c>
      <c r="BM409" s="367">
        <f t="shared" si="2446"/>
        <v>0</v>
      </c>
      <c r="BN409" s="367">
        <f t="shared" si="2447"/>
        <v>0</v>
      </c>
      <c r="BO409" s="367">
        <f t="shared" si="2448"/>
        <v>0</v>
      </c>
      <c r="BP409" s="367">
        <f t="shared" si="2449"/>
        <v>0</v>
      </c>
      <c r="BQ409" s="383">
        <f t="shared" si="2450"/>
        <v>0</v>
      </c>
      <c r="BR409" s="146"/>
      <c r="BS409" s="441">
        <v>22</v>
      </c>
      <c r="BT409" s="116"/>
      <c r="BU409" s="116"/>
      <c r="BV409" s="116"/>
      <c r="BW409" s="116"/>
      <c r="BX409" s="116"/>
      <c r="BY409" s="116"/>
      <c r="BZ409" s="116"/>
      <c r="CA409" s="116"/>
      <c r="CB409" s="116"/>
      <c r="CC409" s="116"/>
      <c r="CD409" s="116"/>
      <c r="CE409" s="116"/>
      <c r="CF409" s="116"/>
      <c r="CG409" s="116"/>
      <c r="CH409" s="116"/>
      <c r="CI409" s="116"/>
      <c r="CJ409" s="116"/>
      <c r="CK409" s="116"/>
      <c r="CL409" s="116"/>
      <c r="CM409" s="116"/>
      <c r="CN409" s="116"/>
      <c r="CO409" s="116"/>
      <c r="CP409" s="116"/>
      <c r="CQ409" s="116"/>
      <c r="CR409" s="116"/>
      <c r="CS409" s="116"/>
      <c r="CT409" s="116"/>
      <c r="CU409" s="116"/>
      <c r="CV409" s="116"/>
      <c r="CW409" s="116"/>
      <c r="CX409" s="116"/>
      <c r="CY409" s="116"/>
      <c r="CZ409" s="116"/>
      <c r="DA409" s="116"/>
      <c r="DB409" s="116"/>
      <c r="DC409" s="116"/>
      <c r="DD409" s="116"/>
      <c r="DE409" s="116"/>
      <c r="DF409" s="116"/>
      <c r="DG409" s="116"/>
      <c r="DH409" s="116"/>
      <c r="DI409" s="116"/>
      <c r="DJ409" s="116"/>
      <c r="DK409" s="116"/>
      <c r="DL409" s="116"/>
      <c r="DM409" s="116"/>
      <c r="DN409" s="116"/>
      <c r="DO409" s="116"/>
      <c r="DP409" s="116"/>
      <c r="DQ409" s="116"/>
      <c r="DR409" s="116"/>
      <c r="DS409" s="116"/>
      <c r="DT409" s="116"/>
      <c r="DU409" s="116"/>
      <c r="DV409" s="116"/>
      <c r="DW409" s="116"/>
      <c r="DX409" s="116"/>
      <c r="DY409" s="116"/>
      <c r="DZ409" s="116"/>
      <c r="EA409" s="116"/>
    </row>
    <row r="410" spans="1:131" ht="11.25" customHeight="1" x14ac:dyDescent="0.15">
      <c r="A410" s="113" t="s">
        <v>516</v>
      </c>
      <c r="B410" s="125" t="s">
        <v>515</v>
      </c>
      <c r="C410" s="127"/>
      <c r="D410" s="112" t="str">
        <f t="shared" si="2428"/>
        <v>S/O</v>
      </c>
      <c r="E410" s="710" t="s">
        <v>152</v>
      </c>
      <c r="F410" s="711">
        <f t="shared" si="2429"/>
        <v>0</v>
      </c>
      <c r="G410" s="132">
        <v>72</v>
      </c>
      <c r="H410" s="210"/>
      <c r="I410" s="228">
        <v>4112747</v>
      </c>
      <c r="J410" s="212"/>
      <c r="K410" s="552"/>
      <c r="L410" s="553"/>
      <c r="M410" s="212"/>
      <c r="N410" s="213"/>
      <c r="O410" s="214">
        <f t="shared" ref="O410:O413" si="2590">IF($D$18="YES", (N410), (0))</f>
        <v>0</v>
      </c>
      <c r="P410" s="190"/>
      <c r="Q410" s="213"/>
      <c r="R410" s="214">
        <f t="shared" ref="R410:R413" si="2591">IF($D$18="YES", (Q410), (0))</f>
        <v>0</v>
      </c>
      <c r="S410" s="190"/>
      <c r="T410" s="213"/>
      <c r="U410" s="214">
        <f t="shared" ref="U410:U413" si="2592">IF($D$18="YES", (T410), (0))</f>
        <v>0</v>
      </c>
      <c r="V410" s="190"/>
      <c r="W410" s="213"/>
      <c r="X410" s="214">
        <f t="shared" ref="X410:X413" si="2593">IF($D$18="YES", (W410), (0))</f>
        <v>0</v>
      </c>
      <c r="Y410" s="190"/>
      <c r="Z410" s="190"/>
      <c r="AA410" s="207"/>
      <c r="AB410" s="215"/>
      <c r="AC410" s="190"/>
      <c r="AD410" s="156">
        <f t="shared" si="2434"/>
        <v>0</v>
      </c>
      <c r="AE410" s="156"/>
      <c r="AF410" s="117"/>
      <c r="AG410" s="156"/>
      <c r="AH410" s="355"/>
      <c r="AI410" s="368">
        <f t="shared" si="2435"/>
        <v>0</v>
      </c>
      <c r="AJ410" s="354"/>
      <c r="AK410" s="368">
        <f t="shared" si="2436"/>
        <v>0</v>
      </c>
      <c r="AL410" s="354"/>
      <c r="AM410" s="368">
        <f t="shared" si="2437"/>
        <v>0</v>
      </c>
      <c r="AN410" s="354"/>
      <c r="AO410" s="368">
        <f t="shared" si="2438"/>
        <v>0</v>
      </c>
      <c r="AP410" s="354"/>
      <c r="AQ410" s="368">
        <f t="shared" si="2589"/>
        <v>0</v>
      </c>
      <c r="AR410" s="354"/>
      <c r="AS410" s="354"/>
      <c r="AT410" s="369">
        <f t="shared" si="2439"/>
        <v>0</v>
      </c>
      <c r="AU410" s="354"/>
      <c r="AV410" s="369">
        <f t="shared" si="2440"/>
        <v>0</v>
      </c>
      <c r="AW410" s="354"/>
      <c r="AX410" s="369">
        <f t="shared" si="2441"/>
        <v>0</v>
      </c>
      <c r="AY410" s="354"/>
      <c r="AZ410" s="369">
        <f t="shared" si="2442"/>
        <v>0</v>
      </c>
      <c r="BA410" s="354"/>
      <c r="BB410" s="369">
        <f t="shared" si="2443"/>
        <v>0</v>
      </c>
      <c r="BC410" s="150"/>
      <c r="BD410" s="116"/>
      <c r="BE410" s="367"/>
      <c r="BF410" s="367"/>
      <c r="BG410" s="367"/>
      <c r="BH410" s="367"/>
      <c r="BI410" s="367"/>
      <c r="BJ410" s="367"/>
      <c r="BK410" s="367">
        <f t="shared" si="2444"/>
        <v>0</v>
      </c>
      <c r="BL410" s="367">
        <f t="shared" si="2445"/>
        <v>0</v>
      </c>
      <c r="BM410" s="367">
        <f t="shared" si="2446"/>
        <v>0</v>
      </c>
      <c r="BN410" s="367">
        <f t="shared" si="2447"/>
        <v>0</v>
      </c>
      <c r="BO410" s="367">
        <f t="shared" si="2448"/>
        <v>0</v>
      </c>
      <c r="BP410" s="367">
        <f t="shared" si="2449"/>
        <v>0</v>
      </c>
      <c r="BQ410" s="383">
        <f t="shared" si="2450"/>
        <v>0</v>
      </c>
      <c r="BR410" s="146"/>
      <c r="BS410" s="441" t="s">
        <v>90</v>
      </c>
      <c r="BT410" s="116"/>
      <c r="BU410" s="116"/>
      <c r="BV410" s="116"/>
      <c r="BW410" s="116"/>
      <c r="BX410" s="116"/>
      <c r="BY410" s="116"/>
      <c r="BZ410" s="116"/>
      <c r="CA410" s="116"/>
      <c r="CB410" s="116"/>
      <c r="CC410" s="116"/>
      <c r="CD410" s="116"/>
      <c r="CE410" s="116"/>
      <c r="CF410" s="116"/>
      <c r="CG410" s="116"/>
      <c r="CH410" s="116"/>
      <c r="CI410" s="116"/>
      <c r="CJ410" s="116"/>
      <c r="CK410" s="116"/>
      <c r="CL410" s="116"/>
      <c r="CM410" s="116"/>
      <c r="CN410" s="116"/>
      <c r="CO410" s="116"/>
      <c r="CP410" s="116"/>
      <c r="CQ410" s="116"/>
      <c r="CR410" s="116"/>
      <c r="CS410" s="116"/>
      <c r="CT410" s="116"/>
      <c r="CU410" s="116"/>
      <c r="CV410" s="116"/>
      <c r="CW410" s="116"/>
      <c r="CX410" s="116"/>
      <c r="CY410" s="116"/>
      <c r="CZ410" s="116"/>
      <c r="DA410" s="116"/>
      <c r="DB410" s="116"/>
      <c r="DC410" s="116"/>
      <c r="DD410" s="116"/>
      <c r="DE410" s="116"/>
      <c r="DF410" s="116"/>
      <c r="DG410" s="116"/>
      <c r="DH410" s="116"/>
      <c r="DI410" s="116"/>
      <c r="DJ410" s="116"/>
      <c r="DK410" s="116"/>
      <c r="DL410" s="116"/>
      <c r="DM410" s="116"/>
      <c r="DN410" s="116"/>
      <c r="DO410" s="116"/>
      <c r="DP410" s="116"/>
      <c r="DQ410" s="116"/>
      <c r="DR410" s="116"/>
      <c r="DS410" s="116"/>
      <c r="DT410" s="116"/>
      <c r="DU410" s="116"/>
      <c r="DV410" s="116"/>
      <c r="DW410" s="116"/>
      <c r="DX410" s="116"/>
      <c r="DY410" s="116"/>
      <c r="DZ410" s="116"/>
      <c r="EA410" s="116"/>
    </row>
    <row r="411" spans="1:131" ht="11.25" customHeight="1" x14ac:dyDescent="0.15">
      <c r="A411" s="113" t="s">
        <v>517</v>
      </c>
      <c r="B411" s="125" t="s">
        <v>518</v>
      </c>
      <c r="C411" s="334"/>
      <c r="D411" s="112" t="str">
        <f t="shared" ref="D411:D412" si="2594">BS411</f>
        <v>S/O</v>
      </c>
      <c r="E411" s="710" t="s">
        <v>89</v>
      </c>
      <c r="F411" s="711">
        <f t="shared" ref="F411:F412" si="2595">BQ411</f>
        <v>0</v>
      </c>
      <c r="G411" s="132">
        <v>30</v>
      </c>
      <c r="H411" s="210"/>
      <c r="I411" s="228">
        <v>4512845</v>
      </c>
      <c r="J411" s="212"/>
      <c r="K411" s="552"/>
      <c r="L411" s="553"/>
      <c r="M411" s="212"/>
      <c r="N411" s="213"/>
      <c r="O411" s="214">
        <f t="shared" ref="O411:O412" si="2596">IF($D$18="YES", (N411), (0))</f>
        <v>0</v>
      </c>
      <c r="P411" s="190"/>
      <c r="Q411" s="213"/>
      <c r="R411" s="214">
        <f t="shared" ref="R411:R412" si="2597">IF($D$18="YES", (Q411), (0))</f>
        <v>0</v>
      </c>
      <c r="S411" s="190"/>
      <c r="T411" s="213"/>
      <c r="U411" s="214">
        <f t="shared" ref="U411:U412" si="2598">IF($D$18="YES", (T411), (0))</f>
        <v>0</v>
      </c>
      <c r="V411" s="190"/>
      <c r="W411" s="213"/>
      <c r="X411" s="214">
        <f t="shared" ref="X411:X412" si="2599">IF($D$18="YES", (W411), (0))</f>
        <v>0</v>
      </c>
      <c r="Y411" s="190"/>
      <c r="Z411" s="190"/>
      <c r="AA411" s="207"/>
      <c r="AB411" s="215"/>
      <c r="AC411" s="190"/>
      <c r="AD411" s="156">
        <f t="shared" ref="AD411:AD412" si="2600">SUM(N411,O411,Q411,R411,T411,U411,W411,X411)</f>
        <v>0</v>
      </c>
      <c r="AE411" s="156"/>
      <c r="AF411" s="117"/>
      <c r="AG411" s="156"/>
      <c r="AH411" s="355"/>
      <c r="AI411" s="368">
        <f t="shared" ref="AI411:AI412" si="2601">N411*G411</f>
        <v>0</v>
      </c>
      <c r="AJ411" s="354"/>
      <c r="AK411" s="368">
        <f t="shared" ref="AK411:AK412" si="2602">Q411*G411</f>
        <v>0</v>
      </c>
      <c r="AL411" s="354"/>
      <c r="AM411" s="368">
        <f t="shared" ref="AM411:AM412" si="2603">T411*G411</f>
        <v>0</v>
      </c>
      <c r="AN411" s="354"/>
      <c r="AO411" s="368">
        <f t="shared" ref="AO411:AO412" si="2604">W411*G411</f>
        <v>0</v>
      </c>
      <c r="AP411" s="354"/>
      <c r="AQ411" s="368">
        <f t="shared" ref="AQ411:AQ412" si="2605">SUM(AI411,AK411,AM411,AO411)</f>
        <v>0</v>
      </c>
      <c r="AR411" s="354"/>
      <c r="AS411" s="354"/>
      <c r="AT411" s="369">
        <f t="shared" ref="AT411:AT412" si="2606">(N411*G411)*F411</f>
        <v>0</v>
      </c>
      <c r="AU411" s="354"/>
      <c r="AV411" s="369">
        <f t="shared" ref="AV411:AV412" si="2607">(Q411*G411)*F411</f>
        <v>0</v>
      </c>
      <c r="AW411" s="354"/>
      <c r="AX411" s="369">
        <f t="shared" ref="AX411:AX412" si="2608">(T411*G411)*F411</f>
        <v>0</v>
      </c>
      <c r="AY411" s="354"/>
      <c r="AZ411" s="369">
        <f t="shared" ref="AZ411:AZ412" si="2609">(W411*G411)*F411</f>
        <v>0</v>
      </c>
      <c r="BA411" s="354"/>
      <c r="BB411" s="369">
        <f t="shared" ref="BB411:BB412" si="2610">SUM(AS411:BA411)</f>
        <v>0</v>
      </c>
      <c r="BC411" s="150"/>
      <c r="BD411" s="116"/>
      <c r="BE411" s="367"/>
      <c r="BF411" s="367"/>
      <c r="BG411" s="367"/>
      <c r="BH411" s="367"/>
      <c r="BI411" s="367"/>
      <c r="BJ411" s="367"/>
      <c r="BK411" s="367">
        <f t="shared" si="2444"/>
        <v>0</v>
      </c>
      <c r="BL411" s="367">
        <f t="shared" si="2445"/>
        <v>0</v>
      </c>
      <c r="BM411" s="367">
        <f t="shared" si="2446"/>
        <v>0</v>
      </c>
      <c r="BN411" s="367">
        <f t="shared" si="2447"/>
        <v>0</v>
      </c>
      <c r="BO411" s="367">
        <f t="shared" si="2448"/>
        <v>0</v>
      </c>
      <c r="BP411" s="367">
        <f t="shared" si="2449"/>
        <v>0</v>
      </c>
      <c r="BQ411" s="383">
        <f t="shared" ref="BQ411:BQ412" si="2611">SUM(BK411:BP411)</f>
        <v>0</v>
      </c>
      <c r="BR411" s="146"/>
      <c r="BS411" s="441" t="s">
        <v>90</v>
      </c>
      <c r="BT411" s="116"/>
      <c r="BU411" s="116"/>
      <c r="BV411" s="116"/>
      <c r="BW411" s="116"/>
      <c r="BX411" s="116"/>
      <c r="BY411" s="116"/>
      <c r="BZ411" s="116"/>
      <c r="CA411" s="116"/>
      <c r="CB411" s="116"/>
      <c r="CC411" s="116"/>
      <c r="CD411" s="116"/>
      <c r="CE411" s="116"/>
      <c r="CF411" s="116"/>
      <c r="CG411" s="116"/>
      <c r="CH411" s="116"/>
      <c r="CI411" s="116"/>
      <c r="CJ411" s="116"/>
      <c r="CK411" s="116"/>
      <c r="CL411" s="116"/>
      <c r="CM411" s="116"/>
      <c r="CN411" s="116"/>
      <c r="CO411" s="116"/>
      <c r="CP411" s="116"/>
      <c r="CQ411" s="116"/>
      <c r="CR411" s="116"/>
      <c r="CS411" s="116"/>
      <c r="CT411" s="116"/>
      <c r="CU411" s="116"/>
      <c r="CV411" s="116"/>
      <c r="CW411" s="116"/>
      <c r="CX411" s="116"/>
      <c r="CY411" s="116"/>
      <c r="CZ411" s="116"/>
      <c r="DA411" s="116"/>
      <c r="DB411" s="116"/>
      <c r="DC411" s="116"/>
      <c r="DD411" s="116"/>
      <c r="DE411" s="116"/>
      <c r="DF411" s="116"/>
      <c r="DG411" s="116"/>
      <c r="DH411" s="116"/>
      <c r="DI411" s="116"/>
      <c r="DJ411" s="116"/>
      <c r="DK411" s="116"/>
      <c r="DL411" s="116"/>
      <c r="DM411" s="116"/>
      <c r="DN411" s="116"/>
      <c r="DO411" s="116"/>
      <c r="DP411" s="116"/>
      <c r="DQ411" s="116"/>
      <c r="DR411" s="116"/>
      <c r="DS411" s="116"/>
      <c r="DT411" s="116"/>
      <c r="DU411" s="116"/>
      <c r="DV411" s="116"/>
      <c r="DW411" s="116"/>
      <c r="DX411" s="116"/>
      <c r="DY411" s="116"/>
      <c r="DZ411" s="116"/>
      <c r="EA411" s="116"/>
    </row>
    <row r="412" spans="1:131" ht="11.25" customHeight="1" x14ac:dyDescent="0.15">
      <c r="A412" s="113" t="s">
        <v>517</v>
      </c>
      <c r="B412" s="125" t="s">
        <v>518</v>
      </c>
      <c r="C412" s="334"/>
      <c r="D412" s="112" t="str">
        <f t="shared" si="2594"/>
        <v>S/O</v>
      </c>
      <c r="E412" s="710" t="s">
        <v>152</v>
      </c>
      <c r="F412" s="711">
        <f t="shared" si="2595"/>
        <v>0</v>
      </c>
      <c r="G412" s="132">
        <v>72</v>
      </c>
      <c r="H412" s="210"/>
      <c r="I412" s="228">
        <v>4112847</v>
      </c>
      <c r="J412" s="212"/>
      <c r="K412" s="552"/>
      <c r="L412" s="553"/>
      <c r="M412" s="212"/>
      <c r="N412" s="213"/>
      <c r="O412" s="214">
        <f t="shared" si="2596"/>
        <v>0</v>
      </c>
      <c r="P412" s="190"/>
      <c r="Q412" s="213"/>
      <c r="R412" s="214">
        <f t="shared" si="2597"/>
        <v>0</v>
      </c>
      <c r="S412" s="190"/>
      <c r="T412" s="213"/>
      <c r="U412" s="214">
        <f t="shared" si="2598"/>
        <v>0</v>
      </c>
      <c r="V412" s="190"/>
      <c r="W412" s="213"/>
      <c r="X412" s="214">
        <f t="shared" si="2599"/>
        <v>0</v>
      </c>
      <c r="Y412" s="190"/>
      <c r="Z412" s="190"/>
      <c r="AA412" s="207"/>
      <c r="AB412" s="215"/>
      <c r="AC412" s="190"/>
      <c r="AD412" s="156">
        <f t="shared" si="2600"/>
        <v>0</v>
      </c>
      <c r="AE412" s="156"/>
      <c r="AF412" s="117"/>
      <c r="AG412" s="156"/>
      <c r="AH412" s="355"/>
      <c r="AI412" s="368">
        <f t="shared" si="2601"/>
        <v>0</v>
      </c>
      <c r="AJ412" s="354"/>
      <c r="AK412" s="368">
        <f t="shared" si="2602"/>
        <v>0</v>
      </c>
      <c r="AL412" s="354"/>
      <c r="AM412" s="368">
        <f t="shared" si="2603"/>
        <v>0</v>
      </c>
      <c r="AN412" s="354"/>
      <c r="AO412" s="368">
        <f t="shared" si="2604"/>
        <v>0</v>
      </c>
      <c r="AP412" s="354"/>
      <c r="AQ412" s="368">
        <f t="shared" si="2605"/>
        <v>0</v>
      </c>
      <c r="AR412" s="354"/>
      <c r="AS412" s="354"/>
      <c r="AT412" s="369">
        <f t="shared" si="2606"/>
        <v>0</v>
      </c>
      <c r="AU412" s="354"/>
      <c r="AV412" s="369">
        <f t="shared" si="2607"/>
        <v>0</v>
      </c>
      <c r="AW412" s="354"/>
      <c r="AX412" s="369">
        <f t="shared" si="2608"/>
        <v>0</v>
      </c>
      <c r="AY412" s="354"/>
      <c r="AZ412" s="369">
        <f t="shared" si="2609"/>
        <v>0</v>
      </c>
      <c r="BA412" s="354"/>
      <c r="BB412" s="369">
        <f t="shared" si="2610"/>
        <v>0</v>
      </c>
      <c r="BC412" s="150"/>
      <c r="BD412" s="116"/>
      <c r="BE412" s="367"/>
      <c r="BF412" s="367"/>
      <c r="BG412" s="367"/>
      <c r="BH412" s="367"/>
      <c r="BI412" s="367"/>
      <c r="BJ412" s="367"/>
      <c r="BK412" s="367">
        <f t="shared" si="2444"/>
        <v>0</v>
      </c>
      <c r="BL412" s="367">
        <f t="shared" si="2445"/>
        <v>0</v>
      </c>
      <c r="BM412" s="367">
        <f t="shared" si="2446"/>
        <v>0</v>
      </c>
      <c r="BN412" s="367">
        <f t="shared" si="2447"/>
        <v>0</v>
      </c>
      <c r="BO412" s="367">
        <f t="shared" si="2448"/>
        <v>0</v>
      </c>
      <c r="BP412" s="367">
        <f t="shared" si="2449"/>
        <v>0</v>
      </c>
      <c r="BQ412" s="383">
        <f t="shared" si="2611"/>
        <v>0</v>
      </c>
      <c r="BR412" s="146"/>
      <c r="BS412" s="441" t="s">
        <v>90</v>
      </c>
      <c r="BT412" s="116"/>
      <c r="BU412" s="116"/>
      <c r="BV412" s="116"/>
      <c r="BW412" s="116"/>
      <c r="BX412" s="116"/>
      <c r="BY412" s="116"/>
      <c r="BZ412" s="116"/>
      <c r="CA412" s="116"/>
      <c r="CB412" s="116"/>
      <c r="CC412" s="116"/>
      <c r="CD412" s="116"/>
      <c r="CE412" s="116"/>
      <c r="CF412" s="116"/>
      <c r="CG412" s="116"/>
      <c r="CH412" s="116"/>
      <c r="CI412" s="116"/>
      <c r="CJ412" s="116"/>
      <c r="CK412" s="116"/>
      <c r="CL412" s="116"/>
      <c r="CM412" s="116"/>
      <c r="CN412" s="116"/>
      <c r="CO412" s="116"/>
      <c r="CP412" s="116"/>
      <c r="CQ412" s="116"/>
      <c r="CR412" s="116"/>
      <c r="CS412" s="116"/>
      <c r="CT412" s="116"/>
      <c r="CU412" s="116"/>
      <c r="CV412" s="116"/>
      <c r="CW412" s="116"/>
      <c r="CX412" s="116"/>
      <c r="CY412" s="116"/>
      <c r="CZ412" s="116"/>
      <c r="DA412" s="116"/>
      <c r="DB412" s="116"/>
      <c r="DC412" s="116"/>
      <c r="DD412" s="116"/>
      <c r="DE412" s="116"/>
      <c r="DF412" s="116"/>
      <c r="DG412" s="116"/>
      <c r="DH412" s="116"/>
      <c r="DI412" s="116"/>
      <c r="DJ412" s="116"/>
      <c r="DK412" s="116"/>
      <c r="DL412" s="116"/>
      <c r="DM412" s="116"/>
      <c r="DN412" s="116"/>
      <c r="DO412" s="116"/>
      <c r="DP412" s="116"/>
      <c r="DQ412" s="116"/>
      <c r="DR412" s="116"/>
      <c r="DS412" s="116"/>
      <c r="DT412" s="116"/>
      <c r="DU412" s="116"/>
      <c r="DV412" s="116"/>
      <c r="DW412" s="116"/>
      <c r="DX412" s="116"/>
      <c r="DY412" s="116"/>
      <c r="DZ412" s="116"/>
      <c r="EA412" s="116"/>
    </row>
    <row r="413" spans="1:131" ht="11.25" customHeight="1" x14ac:dyDescent="0.15">
      <c r="A413" s="113" t="s">
        <v>519</v>
      </c>
      <c r="B413" s="125" t="s">
        <v>520</v>
      </c>
      <c r="C413" s="127"/>
      <c r="D413" s="112" t="str">
        <f t="shared" si="2428"/>
        <v>S/O</v>
      </c>
      <c r="E413" s="710" t="s">
        <v>89</v>
      </c>
      <c r="F413" s="711">
        <f t="shared" si="2429"/>
        <v>0</v>
      </c>
      <c r="G413" s="132">
        <v>30</v>
      </c>
      <c r="H413" s="210"/>
      <c r="I413" s="228">
        <v>4512755</v>
      </c>
      <c r="J413" s="212"/>
      <c r="K413" s="552"/>
      <c r="L413" s="553"/>
      <c r="M413" s="212"/>
      <c r="N413" s="213"/>
      <c r="O413" s="214">
        <f t="shared" si="2590"/>
        <v>0</v>
      </c>
      <c r="P413" s="190"/>
      <c r="Q413" s="213"/>
      <c r="R413" s="214">
        <f t="shared" si="2591"/>
        <v>0</v>
      </c>
      <c r="S413" s="190"/>
      <c r="T413" s="213"/>
      <c r="U413" s="214">
        <f t="shared" si="2592"/>
        <v>0</v>
      </c>
      <c r="V413" s="190"/>
      <c r="W413" s="213"/>
      <c r="X413" s="214">
        <f t="shared" si="2593"/>
        <v>0</v>
      </c>
      <c r="Y413" s="190"/>
      <c r="Z413" s="190"/>
      <c r="AA413" s="207"/>
      <c r="AB413" s="215"/>
      <c r="AC413" s="190"/>
      <c r="AD413" s="156">
        <f t="shared" si="2434"/>
        <v>0</v>
      </c>
      <c r="AE413" s="156"/>
      <c r="AF413" s="117"/>
      <c r="AG413" s="156"/>
      <c r="AH413" s="355"/>
      <c r="AI413" s="368">
        <f t="shared" si="2435"/>
        <v>0</v>
      </c>
      <c r="AJ413" s="354"/>
      <c r="AK413" s="368">
        <f t="shared" si="2436"/>
        <v>0</v>
      </c>
      <c r="AL413" s="354"/>
      <c r="AM413" s="368">
        <f t="shared" si="2437"/>
        <v>0</v>
      </c>
      <c r="AN413" s="354"/>
      <c r="AO413" s="368">
        <f t="shared" si="2438"/>
        <v>0</v>
      </c>
      <c r="AP413" s="354"/>
      <c r="AQ413" s="368">
        <f t="shared" si="2589"/>
        <v>0</v>
      </c>
      <c r="AR413" s="354"/>
      <c r="AS413" s="354"/>
      <c r="AT413" s="369">
        <f t="shared" si="2439"/>
        <v>0</v>
      </c>
      <c r="AU413" s="354"/>
      <c r="AV413" s="369">
        <f t="shared" si="2440"/>
        <v>0</v>
      </c>
      <c r="AW413" s="354"/>
      <c r="AX413" s="369">
        <f t="shared" si="2441"/>
        <v>0</v>
      </c>
      <c r="AY413" s="354"/>
      <c r="AZ413" s="369">
        <f t="shared" si="2442"/>
        <v>0</v>
      </c>
      <c r="BA413" s="354"/>
      <c r="BB413" s="369">
        <f t="shared" si="2443"/>
        <v>0</v>
      </c>
      <c r="BC413" s="150"/>
      <c r="BD413" s="116"/>
      <c r="BE413" s="367"/>
      <c r="BF413" s="367"/>
      <c r="BG413" s="367"/>
      <c r="BH413" s="367"/>
      <c r="BI413" s="367"/>
      <c r="BJ413" s="367"/>
      <c r="BK413" s="367">
        <f t="shared" si="2444"/>
        <v>0</v>
      </c>
      <c r="BL413" s="367">
        <f t="shared" si="2445"/>
        <v>0</v>
      </c>
      <c r="BM413" s="367">
        <f t="shared" si="2446"/>
        <v>0</v>
      </c>
      <c r="BN413" s="367">
        <f t="shared" si="2447"/>
        <v>0</v>
      </c>
      <c r="BO413" s="367">
        <f t="shared" si="2448"/>
        <v>0</v>
      </c>
      <c r="BP413" s="367">
        <f t="shared" si="2449"/>
        <v>0</v>
      </c>
      <c r="BQ413" s="383">
        <f t="shared" si="2450"/>
        <v>0</v>
      </c>
      <c r="BR413" s="146"/>
      <c r="BS413" s="441" t="s">
        <v>90</v>
      </c>
      <c r="BT413" s="116"/>
      <c r="BU413" s="116"/>
      <c r="BV413" s="116"/>
      <c r="BW413" s="116"/>
      <c r="BX413" s="116"/>
      <c r="BY413" s="116"/>
      <c r="BZ413" s="116"/>
      <c r="CA413" s="116"/>
      <c r="CB413" s="116"/>
      <c r="CC413" s="116"/>
      <c r="CD413" s="116"/>
      <c r="CE413" s="116"/>
      <c r="CF413" s="116"/>
      <c r="CG413" s="116"/>
      <c r="CH413" s="116"/>
      <c r="CI413" s="116"/>
      <c r="CJ413" s="116"/>
      <c r="CK413" s="116"/>
      <c r="CL413" s="116"/>
      <c r="CM413" s="116"/>
      <c r="CN413" s="116"/>
      <c r="CO413" s="116"/>
      <c r="CP413" s="116"/>
      <c r="CQ413" s="116"/>
      <c r="CR413" s="116"/>
      <c r="CS413" s="116"/>
      <c r="CT413" s="116"/>
      <c r="CU413" s="116"/>
      <c r="CV413" s="116"/>
      <c r="CW413" s="116"/>
      <c r="CX413" s="116"/>
      <c r="CY413" s="116"/>
      <c r="CZ413" s="116"/>
      <c r="DA413" s="116"/>
      <c r="DB413" s="116"/>
      <c r="DC413" s="116"/>
      <c r="DD413" s="116"/>
      <c r="DE413" s="116"/>
      <c r="DF413" s="116"/>
      <c r="DG413" s="116"/>
      <c r="DH413" s="116"/>
      <c r="DI413" s="116"/>
      <c r="DJ413" s="116"/>
      <c r="DK413" s="116"/>
      <c r="DL413" s="116"/>
      <c r="DM413" s="116"/>
      <c r="DN413" s="116"/>
      <c r="DO413" s="116"/>
      <c r="DP413" s="116"/>
      <c r="DQ413" s="116"/>
      <c r="DR413" s="116"/>
      <c r="DS413" s="116"/>
      <c r="DT413" s="116"/>
      <c r="DU413" s="116"/>
      <c r="DV413" s="116"/>
      <c r="DW413" s="116"/>
      <c r="DX413" s="116"/>
      <c r="DY413" s="116"/>
      <c r="DZ413" s="116"/>
      <c r="EA413" s="116"/>
    </row>
    <row r="414" spans="1:131" ht="11.25" customHeight="1" x14ac:dyDescent="0.15">
      <c r="A414" s="113" t="s">
        <v>519</v>
      </c>
      <c r="B414" s="125" t="s">
        <v>520</v>
      </c>
      <c r="C414" s="127"/>
      <c r="D414" s="112" t="str">
        <f t="shared" si="2428"/>
        <v>S/O</v>
      </c>
      <c r="E414" s="710" t="s">
        <v>152</v>
      </c>
      <c r="F414" s="711">
        <f t="shared" si="2429"/>
        <v>0</v>
      </c>
      <c r="G414" s="132">
        <v>72</v>
      </c>
      <c r="H414" s="210"/>
      <c r="I414" s="228">
        <v>4112757</v>
      </c>
      <c r="J414" s="212"/>
      <c r="K414" s="552"/>
      <c r="L414" s="553"/>
      <c r="M414" s="212"/>
      <c r="N414" s="213"/>
      <c r="O414" s="214">
        <f t="shared" ref="O414" si="2612">IF($D$18="YES", (N414), (0))</f>
        <v>0</v>
      </c>
      <c r="P414" s="190"/>
      <c r="Q414" s="213"/>
      <c r="R414" s="214">
        <f t="shared" ref="R414" si="2613">IF($D$18="YES", (Q414), (0))</f>
        <v>0</v>
      </c>
      <c r="S414" s="190"/>
      <c r="T414" s="213"/>
      <c r="U414" s="214">
        <f t="shared" ref="U414" si="2614">IF($D$18="YES", (T414), (0))</f>
        <v>0</v>
      </c>
      <c r="V414" s="190"/>
      <c r="W414" s="213"/>
      <c r="X414" s="214">
        <f t="shared" ref="X414" si="2615">IF($D$18="YES", (W414), (0))</f>
        <v>0</v>
      </c>
      <c r="Y414" s="190"/>
      <c r="Z414" s="190"/>
      <c r="AA414" s="207"/>
      <c r="AB414" s="215"/>
      <c r="AC414" s="190"/>
      <c r="AD414" s="156">
        <f t="shared" si="2434"/>
        <v>0</v>
      </c>
      <c r="AE414" s="156"/>
      <c r="AF414" s="117"/>
      <c r="AG414" s="156"/>
      <c r="AH414" s="355"/>
      <c r="AI414" s="368">
        <f t="shared" si="2435"/>
        <v>0</v>
      </c>
      <c r="AJ414" s="354"/>
      <c r="AK414" s="368">
        <f t="shared" si="2436"/>
        <v>0</v>
      </c>
      <c r="AL414" s="354"/>
      <c r="AM414" s="368">
        <f t="shared" si="2437"/>
        <v>0</v>
      </c>
      <c r="AN414" s="354"/>
      <c r="AO414" s="368">
        <f t="shared" si="2438"/>
        <v>0</v>
      </c>
      <c r="AP414" s="354"/>
      <c r="AQ414" s="368">
        <f t="shared" si="2589"/>
        <v>0</v>
      </c>
      <c r="AR414" s="354"/>
      <c r="AS414" s="354"/>
      <c r="AT414" s="369">
        <f t="shared" si="2439"/>
        <v>0</v>
      </c>
      <c r="AU414" s="354"/>
      <c r="AV414" s="369">
        <f t="shared" si="2440"/>
        <v>0</v>
      </c>
      <c r="AW414" s="354"/>
      <c r="AX414" s="369">
        <f t="shared" si="2441"/>
        <v>0</v>
      </c>
      <c r="AY414" s="354"/>
      <c r="AZ414" s="369">
        <f t="shared" si="2442"/>
        <v>0</v>
      </c>
      <c r="BA414" s="354"/>
      <c r="BB414" s="369">
        <f t="shared" si="2443"/>
        <v>0</v>
      </c>
      <c r="BC414" s="150"/>
      <c r="BD414" s="116"/>
      <c r="BE414" s="367"/>
      <c r="BF414" s="367"/>
      <c r="BG414" s="367"/>
      <c r="BH414" s="367"/>
      <c r="BI414" s="367"/>
      <c r="BJ414" s="367"/>
      <c r="BK414" s="367">
        <f t="shared" si="2444"/>
        <v>0</v>
      </c>
      <c r="BL414" s="367">
        <f t="shared" si="2445"/>
        <v>0</v>
      </c>
      <c r="BM414" s="367">
        <f t="shared" si="2446"/>
        <v>0</v>
      </c>
      <c r="BN414" s="367">
        <f t="shared" si="2447"/>
        <v>0</v>
      </c>
      <c r="BO414" s="367">
        <f t="shared" si="2448"/>
        <v>0</v>
      </c>
      <c r="BP414" s="367">
        <f t="shared" si="2449"/>
        <v>0</v>
      </c>
      <c r="BQ414" s="383">
        <f t="shared" si="2450"/>
        <v>0</v>
      </c>
      <c r="BR414" s="146"/>
      <c r="BS414" s="441" t="s">
        <v>90</v>
      </c>
      <c r="BT414" s="116"/>
      <c r="BU414" s="116"/>
      <c r="BV414" s="116"/>
      <c r="BW414" s="116"/>
      <c r="BX414" s="116"/>
      <c r="BY414" s="116"/>
      <c r="BZ414" s="116"/>
      <c r="CA414" s="116"/>
      <c r="CB414" s="116"/>
      <c r="CC414" s="116"/>
      <c r="CD414" s="116"/>
      <c r="CE414" s="116"/>
      <c r="CF414" s="116"/>
      <c r="CG414" s="116"/>
      <c r="CH414" s="116"/>
      <c r="CI414" s="116"/>
      <c r="CJ414" s="116"/>
      <c r="CK414" s="116"/>
      <c r="CL414" s="116"/>
      <c r="CM414" s="116"/>
      <c r="CN414" s="116"/>
      <c r="CO414" s="116"/>
      <c r="CP414" s="116"/>
      <c r="CQ414" s="116"/>
      <c r="CR414" s="116"/>
      <c r="CS414" s="116"/>
      <c r="CT414" s="116"/>
      <c r="CU414" s="116"/>
      <c r="CV414" s="116"/>
      <c r="CW414" s="116"/>
      <c r="CX414" s="116"/>
      <c r="CY414" s="116"/>
      <c r="CZ414" s="116"/>
      <c r="DA414" s="116"/>
      <c r="DB414" s="116"/>
      <c r="DC414" s="116"/>
      <c r="DD414" s="116"/>
      <c r="DE414" s="116"/>
      <c r="DF414" s="116"/>
      <c r="DG414" s="116"/>
      <c r="DH414" s="116"/>
      <c r="DI414" s="116"/>
      <c r="DJ414" s="116"/>
      <c r="DK414" s="116"/>
      <c r="DL414" s="116"/>
      <c r="DM414" s="116"/>
      <c r="DN414" s="116"/>
      <c r="DO414" s="116"/>
      <c r="DP414" s="116"/>
      <c r="DQ414" s="116"/>
      <c r="DR414" s="116"/>
      <c r="DS414" s="116"/>
      <c r="DT414" s="116"/>
      <c r="DU414" s="116"/>
      <c r="DV414" s="116"/>
      <c r="DW414" s="116"/>
      <c r="DX414" s="116"/>
      <c r="DY414" s="116"/>
      <c r="DZ414" s="116"/>
      <c r="EA414" s="116"/>
    </row>
    <row r="415" spans="1:131" ht="11.25" customHeight="1" x14ac:dyDescent="0.15">
      <c r="A415" s="113" t="s">
        <v>521</v>
      </c>
      <c r="B415" s="124"/>
      <c r="C415" s="127"/>
      <c r="D415" s="112">
        <f t="shared" si="2428"/>
        <v>7</v>
      </c>
      <c r="E415" s="710" t="s">
        <v>129</v>
      </c>
      <c r="F415" s="711">
        <f t="shared" si="2429"/>
        <v>0</v>
      </c>
      <c r="G415" s="132">
        <v>25</v>
      </c>
      <c r="H415" s="210"/>
      <c r="I415" s="228">
        <v>4513000</v>
      </c>
      <c r="J415" s="212"/>
      <c r="K415" s="552">
        <v>46055</v>
      </c>
      <c r="L415" s="553"/>
      <c r="M415" s="212"/>
      <c r="N415" s="213"/>
      <c r="O415" s="214">
        <f t="shared" si="2477"/>
        <v>0</v>
      </c>
      <c r="P415" s="190"/>
      <c r="Q415" s="213"/>
      <c r="R415" s="214">
        <f t="shared" si="2478"/>
        <v>0</v>
      </c>
      <c r="S415" s="190"/>
      <c r="T415" s="213"/>
      <c r="U415" s="214">
        <f t="shared" si="2479"/>
        <v>0</v>
      </c>
      <c r="V415" s="190"/>
      <c r="W415" s="213"/>
      <c r="X415" s="214">
        <f t="shared" si="2480"/>
        <v>0</v>
      </c>
      <c r="Y415" s="190"/>
      <c r="Z415" s="190"/>
      <c r="AA415" s="207"/>
      <c r="AB415" s="215"/>
      <c r="AC415" s="190"/>
      <c r="AD415" s="156">
        <f t="shared" si="2434"/>
        <v>0</v>
      </c>
      <c r="AE415" s="156"/>
      <c r="AF415" s="117">
        <v>46209</v>
      </c>
      <c r="AG415" s="156"/>
      <c r="AH415" s="355"/>
      <c r="AI415" s="368">
        <f t="shared" si="2435"/>
        <v>0</v>
      </c>
      <c r="AJ415" s="354"/>
      <c r="AK415" s="368">
        <f t="shared" si="2436"/>
        <v>0</v>
      </c>
      <c r="AL415" s="354"/>
      <c r="AM415" s="368">
        <f t="shared" si="2437"/>
        <v>0</v>
      </c>
      <c r="AN415" s="354"/>
      <c r="AO415" s="368">
        <f t="shared" si="2438"/>
        <v>0</v>
      </c>
      <c r="AP415" s="354"/>
      <c r="AQ415" s="368">
        <f t="shared" si="2589"/>
        <v>0</v>
      </c>
      <c r="AR415" s="354"/>
      <c r="AS415" s="354"/>
      <c r="AT415" s="369">
        <f t="shared" si="2439"/>
        <v>0</v>
      </c>
      <c r="AU415" s="354"/>
      <c r="AV415" s="369">
        <f t="shared" si="2440"/>
        <v>0</v>
      </c>
      <c r="AW415" s="354"/>
      <c r="AX415" s="369">
        <f t="shared" si="2441"/>
        <v>0</v>
      </c>
      <c r="AY415" s="354"/>
      <c r="AZ415" s="369">
        <f t="shared" si="2442"/>
        <v>0</v>
      </c>
      <c r="BA415" s="354"/>
      <c r="BB415" s="369">
        <f t="shared" si="2443"/>
        <v>0</v>
      </c>
      <c r="BC415" s="150"/>
      <c r="BD415" s="116"/>
      <c r="BE415" s="367"/>
      <c r="BF415" s="367"/>
      <c r="BG415" s="367"/>
      <c r="BH415" s="367"/>
      <c r="BI415" s="367"/>
      <c r="BJ415" s="367"/>
      <c r="BK415" s="367">
        <f t="shared" si="2444"/>
        <v>0</v>
      </c>
      <c r="BL415" s="367">
        <f t="shared" si="2445"/>
        <v>0</v>
      </c>
      <c r="BM415" s="367">
        <f t="shared" si="2446"/>
        <v>0</v>
      </c>
      <c r="BN415" s="367">
        <f t="shared" si="2447"/>
        <v>0</v>
      </c>
      <c r="BO415" s="367">
        <f t="shared" si="2448"/>
        <v>0</v>
      </c>
      <c r="BP415" s="367">
        <f t="shared" si="2449"/>
        <v>0</v>
      </c>
      <c r="BQ415" s="383">
        <f t="shared" si="2450"/>
        <v>0</v>
      </c>
      <c r="BR415" s="146"/>
      <c r="BS415" s="441">
        <v>7</v>
      </c>
      <c r="BT415" s="116"/>
      <c r="BU415" s="116"/>
      <c r="BV415" s="116"/>
      <c r="BW415" s="116"/>
      <c r="BX415" s="116"/>
      <c r="BY415" s="116"/>
      <c r="BZ415" s="116"/>
      <c r="CA415" s="116"/>
      <c r="CB415" s="116"/>
      <c r="CC415" s="116"/>
      <c r="CD415" s="116"/>
      <c r="CE415" s="116"/>
      <c r="CF415" s="116"/>
      <c r="CG415" s="116"/>
      <c r="CH415" s="116"/>
      <c r="CI415" s="116"/>
      <c r="CJ415" s="116"/>
      <c r="CK415" s="116"/>
      <c r="CL415" s="116"/>
      <c r="CM415" s="116"/>
      <c r="CN415" s="116"/>
      <c r="CO415" s="116"/>
      <c r="CP415" s="116"/>
      <c r="CQ415" s="116"/>
      <c r="CR415" s="116"/>
      <c r="CS415" s="116"/>
      <c r="CT415" s="116"/>
      <c r="CU415" s="116"/>
      <c r="CV415" s="116"/>
      <c r="CW415" s="116"/>
      <c r="CX415" s="116"/>
      <c r="CY415" s="116"/>
      <c r="CZ415" s="116"/>
      <c r="DA415" s="116"/>
      <c r="DB415" s="116"/>
      <c r="DC415" s="116"/>
      <c r="DD415" s="116"/>
      <c r="DE415" s="116"/>
      <c r="DF415" s="116"/>
      <c r="DG415" s="116"/>
      <c r="DH415" s="116"/>
      <c r="DI415" s="116"/>
      <c r="DJ415" s="116"/>
      <c r="DK415" s="116"/>
      <c r="DL415" s="116"/>
      <c r="DM415" s="116"/>
      <c r="DN415" s="116"/>
      <c r="DO415" s="116"/>
      <c r="DP415" s="116"/>
      <c r="DQ415" s="116"/>
      <c r="DR415" s="116"/>
      <c r="DS415" s="116"/>
      <c r="DT415" s="116"/>
      <c r="DU415" s="116"/>
      <c r="DV415" s="116"/>
      <c r="DW415" s="116"/>
      <c r="DX415" s="116"/>
      <c r="DY415" s="116"/>
      <c r="DZ415" s="116"/>
      <c r="EA415" s="116"/>
    </row>
    <row r="416" spans="1:131" ht="11.25" customHeight="1" x14ac:dyDescent="0.15">
      <c r="A416" s="113" t="s">
        <v>521</v>
      </c>
      <c r="B416" s="124"/>
      <c r="C416" s="127"/>
      <c r="D416" s="112">
        <f t="shared" si="2428"/>
        <v>42</v>
      </c>
      <c r="E416" s="710" t="s">
        <v>89</v>
      </c>
      <c r="F416" s="711">
        <f t="shared" si="2429"/>
        <v>0</v>
      </c>
      <c r="G416" s="132">
        <v>30</v>
      </c>
      <c r="H416" s="210"/>
      <c r="I416" s="228">
        <v>4513005</v>
      </c>
      <c r="J416" s="212"/>
      <c r="K416" s="552"/>
      <c r="L416" s="553"/>
      <c r="M416" s="212"/>
      <c r="N416" s="213"/>
      <c r="O416" s="214">
        <f t="shared" si="2477"/>
        <v>0</v>
      </c>
      <c r="P416" s="190"/>
      <c r="Q416" s="213"/>
      <c r="R416" s="214">
        <f t="shared" si="2478"/>
        <v>0</v>
      </c>
      <c r="S416" s="190"/>
      <c r="T416" s="213"/>
      <c r="U416" s="214">
        <f t="shared" si="2479"/>
        <v>0</v>
      </c>
      <c r="V416" s="190"/>
      <c r="W416" s="213"/>
      <c r="X416" s="214">
        <f t="shared" si="2480"/>
        <v>0</v>
      </c>
      <c r="Y416" s="190"/>
      <c r="Z416" s="190"/>
      <c r="AA416" s="207"/>
      <c r="AB416" s="215"/>
      <c r="AC416" s="190"/>
      <c r="AD416" s="156">
        <f t="shared" si="2434"/>
        <v>0</v>
      </c>
      <c r="AE416" s="156"/>
      <c r="AF416" s="117"/>
      <c r="AG416" s="156"/>
      <c r="AH416" s="355"/>
      <c r="AI416" s="368">
        <f t="shared" si="2435"/>
        <v>0</v>
      </c>
      <c r="AJ416" s="354"/>
      <c r="AK416" s="368">
        <f t="shared" si="2436"/>
        <v>0</v>
      </c>
      <c r="AL416" s="354"/>
      <c r="AM416" s="368">
        <f t="shared" si="2437"/>
        <v>0</v>
      </c>
      <c r="AN416" s="354"/>
      <c r="AO416" s="368">
        <f t="shared" si="2438"/>
        <v>0</v>
      </c>
      <c r="AP416" s="354"/>
      <c r="AQ416" s="368">
        <f t="shared" si="2589"/>
        <v>0</v>
      </c>
      <c r="AR416" s="354"/>
      <c r="AS416" s="354"/>
      <c r="AT416" s="369">
        <f t="shared" si="2439"/>
        <v>0</v>
      </c>
      <c r="AU416" s="354"/>
      <c r="AV416" s="369">
        <f t="shared" si="2440"/>
        <v>0</v>
      </c>
      <c r="AW416" s="354"/>
      <c r="AX416" s="369">
        <f t="shared" si="2441"/>
        <v>0</v>
      </c>
      <c r="AY416" s="354"/>
      <c r="AZ416" s="369">
        <f t="shared" si="2442"/>
        <v>0</v>
      </c>
      <c r="BA416" s="354"/>
      <c r="BB416" s="369">
        <f t="shared" si="2443"/>
        <v>0</v>
      </c>
      <c r="BC416" s="150"/>
      <c r="BD416" s="116"/>
      <c r="BE416" s="367"/>
      <c r="BF416" s="367"/>
      <c r="BG416" s="367"/>
      <c r="BH416" s="367"/>
      <c r="BI416" s="367"/>
      <c r="BJ416" s="367"/>
      <c r="BK416" s="367">
        <f t="shared" si="2444"/>
        <v>0</v>
      </c>
      <c r="BL416" s="367">
        <f t="shared" si="2445"/>
        <v>0</v>
      </c>
      <c r="BM416" s="367">
        <f t="shared" si="2446"/>
        <v>0</v>
      </c>
      <c r="BN416" s="367">
        <f t="shared" si="2447"/>
        <v>0</v>
      </c>
      <c r="BO416" s="367">
        <f t="shared" si="2448"/>
        <v>0</v>
      </c>
      <c r="BP416" s="367">
        <f t="shared" si="2449"/>
        <v>0</v>
      </c>
      <c r="BQ416" s="383">
        <f t="shared" si="2450"/>
        <v>0</v>
      </c>
      <c r="BR416" s="146"/>
      <c r="BS416" s="441">
        <v>42</v>
      </c>
      <c r="BT416" s="116"/>
      <c r="BU416" s="116"/>
      <c r="BV416" s="116"/>
      <c r="BW416" s="116"/>
      <c r="BX416" s="116"/>
      <c r="BY416" s="116"/>
      <c r="BZ416" s="116"/>
      <c r="CA416" s="116"/>
      <c r="CB416" s="116"/>
      <c r="CC416" s="116"/>
      <c r="CD416" s="116"/>
      <c r="CE416" s="116"/>
      <c r="CF416" s="116"/>
      <c r="CG416" s="116"/>
      <c r="CH416" s="116"/>
      <c r="CI416" s="116"/>
      <c r="CJ416" s="116"/>
      <c r="CK416" s="116"/>
      <c r="CL416" s="116"/>
      <c r="CM416" s="116"/>
      <c r="CN416" s="116"/>
      <c r="CO416" s="116"/>
      <c r="CP416" s="116"/>
      <c r="CQ416" s="116"/>
      <c r="CR416" s="116"/>
      <c r="CS416" s="116"/>
      <c r="CT416" s="116"/>
      <c r="CU416" s="116"/>
      <c r="CV416" s="116"/>
      <c r="CW416" s="116"/>
      <c r="CX416" s="116"/>
      <c r="CY416" s="116"/>
      <c r="CZ416" s="116"/>
      <c r="DA416" s="116"/>
      <c r="DB416" s="116"/>
      <c r="DC416" s="116"/>
      <c r="DD416" s="116"/>
      <c r="DE416" s="116"/>
      <c r="DF416" s="116"/>
      <c r="DG416" s="116"/>
      <c r="DH416" s="116"/>
      <c r="DI416" s="116"/>
      <c r="DJ416" s="116"/>
      <c r="DK416" s="116"/>
      <c r="DL416" s="116"/>
      <c r="DM416" s="116"/>
      <c r="DN416" s="116"/>
      <c r="DO416" s="116"/>
      <c r="DP416" s="116"/>
      <c r="DQ416" s="116"/>
      <c r="DR416" s="116"/>
      <c r="DS416" s="116"/>
      <c r="DT416" s="116"/>
      <c r="DU416" s="116"/>
      <c r="DV416" s="116"/>
      <c r="DW416" s="116"/>
      <c r="DX416" s="116"/>
      <c r="DY416" s="116"/>
      <c r="DZ416" s="116"/>
      <c r="EA416" s="116"/>
    </row>
    <row r="417" spans="1:131" ht="11.25" customHeight="1" x14ac:dyDescent="0.15">
      <c r="A417" s="113" t="s">
        <v>521</v>
      </c>
      <c r="B417" s="124"/>
      <c r="C417" s="127"/>
      <c r="D417" s="112">
        <f t="shared" ref="D417" si="2616">BS417</f>
        <v>15</v>
      </c>
      <c r="E417" s="710" t="s">
        <v>102</v>
      </c>
      <c r="F417" s="711">
        <f t="shared" ref="F417" si="2617">BQ417</f>
        <v>0</v>
      </c>
      <c r="G417" s="132">
        <v>50</v>
      </c>
      <c r="H417" s="210"/>
      <c r="I417" s="228">
        <v>4913008</v>
      </c>
      <c r="J417" s="212"/>
      <c r="K417" s="552"/>
      <c r="L417" s="553"/>
      <c r="M417" s="212"/>
      <c r="N417" s="213"/>
      <c r="O417" s="214">
        <f t="shared" ref="O417" si="2618">IF($D$18="YES", (N417), (0))</f>
        <v>0</v>
      </c>
      <c r="P417" s="190"/>
      <c r="Q417" s="213"/>
      <c r="R417" s="214">
        <f t="shared" ref="R417" si="2619">IF($D$18="YES", (Q417), (0))</f>
        <v>0</v>
      </c>
      <c r="S417" s="190"/>
      <c r="T417" s="213"/>
      <c r="U417" s="214">
        <f t="shared" ref="U417" si="2620">IF($D$18="YES", (T417), (0))</f>
        <v>0</v>
      </c>
      <c r="V417" s="190"/>
      <c r="W417" s="213"/>
      <c r="X417" s="214">
        <f t="shared" ref="X417" si="2621">IF($D$18="YES", (W417), (0))</f>
        <v>0</v>
      </c>
      <c r="Y417" s="190"/>
      <c r="Z417" s="190"/>
      <c r="AA417" s="207"/>
      <c r="AB417" s="215"/>
      <c r="AC417" s="190"/>
      <c r="AD417" s="156">
        <f t="shared" ref="AD417" si="2622">SUM(N417,O417,Q417,R417,T417,U417,W417,X417)</f>
        <v>0</v>
      </c>
      <c r="AE417" s="156"/>
      <c r="AF417" s="117"/>
      <c r="AG417" s="156"/>
      <c r="AH417" s="355"/>
      <c r="AI417" s="368">
        <f t="shared" ref="AI417" si="2623">N417*G417</f>
        <v>0</v>
      </c>
      <c r="AJ417" s="354"/>
      <c r="AK417" s="368">
        <f t="shared" ref="AK417" si="2624">Q417*G417</f>
        <v>0</v>
      </c>
      <c r="AL417" s="354"/>
      <c r="AM417" s="368">
        <f t="shared" ref="AM417" si="2625">T417*G417</f>
        <v>0</v>
      </c>
      <c r="AN417" s="354"/>
      <c r="AO417" s="368">
        <f t="shared" ref="AO417" si="2626">W417*G417</f>
        <v>0</v>
      </c>
      <c r="AP417" s="354"/>
      <c r="AQ417" s="368">
        <f t="shared" ref="AQ417" si="2627">SUM(AI417,AK417,AM417,AO417)</f>
        <v>0</v>
      </c>
      <c r="AR417" s="354"/>
      <c r="AS417" s="354"/>
      <c r="AT417" s="369">
        <f t="shared" ref="AT417" si="2628">(N417*G417)*F417</f>
        <v>0</v>
      </c>
      <c r="AU417" s="354"/>
      <c r="AV417" s="369">
        <f t="shared" ref="AV417" si="2629">(Q417*G417)*F417</f>
        <v>0</v>
      </c>
      <c r="AW417" s="354"/>
      <c r="AX417" s="369">
        <f t="shared" ref="AX417" si="2630">(T417*G417)*F417</f>
        <v>0</v>
      </c>
      <c r="AY417" s="354"/>
      <c r="AZ417" s="369">
        <f t="shared" ref="AZ417" si="2631">(W417*G417)*F417</f>
        <v>0</v>
      </c>
      <c r="BA417" s="354"/>
      <c r="BB417" s="369">
        <f t="shared" ref="BB417" si="2632">SUM(AS417:BA417)</f>
        <v>0</v>
      </c>
      <c r="BC417" s="150"/>
      <c r="BD417" s="116"/>
      <c r="BE417" s="367"/>
      <c r="BF417" s="367"/>
      <c r="BG417" s="367"/>
      <c r="BH417" s="367"/>
      <c r="BI417" s="367"/>
      <c r="BJ417" s="367"/>
      <c r="BK417" s="367">
        <f t="shared" si="2444"/>
        <v>0</v>
      </c>
      <c r="BL417" s="367">
        <f t="shared" si="2445"/>
        <v>0</v>
      </c>
      <c r="BM417" s="367">
        <f t="shared" si="2446"/>
        <v>0</v>
      </c>
      <c r="BN417" s="367">
        <f t="shared" si="2447"/>
        <v>0</v>
      </c>
      <c r="BO417" s="367">
        <f t="shared" si="2448"/>
        <v>0</v>
      </c>
      <c r="BP417" s="367">
        <f t="shared" si="2449"/>
        <v>0</v>
      </c>
      <c r="BQ417" s="383">
        <f t="shared" ref="BQ417" si="2633">SUM(BK417:BP417)</f>
        <v>0</v>
      </c>
      <c r="BR417" s="146"/>
      <c r="BS417" s="441">
        <v>15</v>
      </c>
      <c r="BT417" s="116"/>
      <c r="BU417" s="116"/>
      <c r="BV417" s="116"/>
      <c r="BW417" s="116"/>
      <c r="BX417" s="116"/>
      <c r="BY417" s="116"/>
      <c r="BZ417" s="116"/>
      <c r="CA417" s="116"/>
      <c r="CB417" s="116"/>
      <c r="CC417" s="116"/>
      <c r="CD417" s="116"/>
      <c r="CE417" s="116"/>
      <c r="CF417" s="116"/>
      <c r="CG417" s="116"/>
      <c r="CH417" s="116"/>
      <c r="CI417" s="116"/>
      <c r="CJ417" s="116"/>
      <c r="CK417" s="116"/>
      <c r="CL417" s="116"/>
      <c r="CM417" s="116"/>
      <c r="CN417" s="116"/>
      <c r="CO417" s="116"/>
      <c r="CP417" s="116"/>
      <c r="CQ417" s="116"/>
      <c r="CR417" s="116"/>
      <c r="CS417" s="116"/>
      <c r="CT417" s="116"/>
      <c r="CU417" s="116"/>
      <c r="CV417" s="116"/>
      <c r="CW417" s="116"/>
      <c r="CX417" s="116"/>
      <c r="CY417" s="116"/>
      <c r="CZ417" s="116"/>
      <c r="DA417" s="116"/>
      <c r="DB417" s="116"/>
      <c r="DC417" s="116"/>
      <c r="DD417" s="116"/>
      <c r="DE417" s="116"/>
      <c r="DF417" s="116"/>
      <c r="DG417" s="116"/>
      <c r="DH417" s="116"/>
      <c r="DI417" s="116"/>
      <c r="DJ417" s="116"/>
      <c r="DK417" s="116"/>
      <c r="DL417" s="116"/>
      <c r="DM417" s="116"/>
      <c r="DN417" s="116"/>
      <c r="DO417" s="116"/>
      <c r="DP417" s="116"/>
      <c r="DQ417" s="116"/>
      <c r="DR417" s="116"/>
      <c r="DS417" s="116"/>
      <c r="DT417" s="116"/>
      <c r="DU417" s="116"/>
      <c r="DV417" s="116"/>
      <c r="DW417" s="116"/>
      <c r="DX417" s="116"/>
      <c r="DY417" s="116"/>
      <c r="DZ417" s="116"/>
      <c r="EA417" s="116"/>
    </row>
    <row r="418" spans="1:131" ht="11.25" customHeight="1" x14ac:dyDescent="0.15">
      <c r="A418" s="113" t="s">
        <v>522</v>
      </c>
      <c r="B418" s="124"/>
      <c r="C418" s="127"/>
      <c r="D418" s="112">
        <f t="shared" si="2428"/>
        <v>5</v>
      </c>
      <c r="E418" s="710" t="s">
        <v>129</v>
      </c>
      <c r="F418" s="711">
        <f t="shared" si="2429"/>
        <v>0</v>
      </c>
      <c r="G418" s="132">
        <v>25</v>
      </c>
      <c r="H418" s="210"/>
      <c r="I418" s="228">
        <v>4513100</v>
      </c>
      <c r="J418" s="212"/>
      <c r="K418" s="552">
        <v>46055</v>
      </c>
      <c r="L418" s="553"/>
      <c r="M418" s="212"/>
      <c r="N418" s="213"/>
      <c r="O418" s="214">
        <f t="shared" si="2477"/>
        <v>0</v>
      </c>
      <c r="P418" s="190"/>
      <c r="Q418" s="213"/>
      <c r="R418" s="214">
        <f t="shared" si="2478"/>
        <v>0</v>
      </c>
      <c r="S418" s="190"/>
      <c r="T418" s="213"/>
      <c r="U418" s="214">
        <f t="shared" si="2479"/>
        <v>0</v>
      </c>
      <c r="V418" s="190"/>
      <c r="W418" s="213"/>
      <c r="X418" s="214">
        <f t="shared" si="2480"/>
        <v>0</v>
      </c>
      <c r="Y418" s="190"/>
      <c r="Z418" s="190"/>
      <c r="AA418" s="207"/>
      <c r="AB418" s="215"/>
      <c r="AC418" s="190"/>
      <c r="AD418" s="156">
        <f t="shared" si="2434"/>
        <v>0</v>
      </c>
      <c r="AE418" s="156"/>
      <c r="AF418" s="117">
        <v>46209</v>
      </c>
      <c r="AG418" s="156"/>
      <c r="AH418" s="355"/>
      <c r="AI418" s="368">
        <f t="shared" si="2435"/>
        <v>0</v>
      </c>
      <c r="AJ418" s="354"/>
      <c r="AK418" s="368">
        <f t="shared" si="2436"/>
        <v>0</v>
      </c>
      <c r="AL418" s="354"/>
      <c r="AM418" s="368">
        <f t="shared" si="2437"/>
        <v>0</v>
      </c>
      <c r="AN418" s="354"/>
      <c r="AO418" s="368">
        <f t="shared" si="2438"/>
        <v>0</v>
      </c>
      <c r="AP418" s="354"/>
      <c r="AQ418" s="368">
        <f t="shared" si="2589"/>
        <v>0</v>
      </c>
      <c r="AR418" s="354"/>
      <c r="AS418" s="354"/>
      <c r="AT418" s="369">
        <f t="shared" si="2439"/>
        <v>0</v>
      </c>
      <c r="AU418" s="354"/>
      <c r="AV418" s="369">
        <f t="shared" si="2440"/>
        <v>0</v>
      </c>
      <c r="AW418" s="354"/>
      <c r="AX418" s="369">
        <f t="shared" si="2441"/>
        <v>0</v>
      </c>
      <c r="AY418" s="354"/>
      <c r="AZ418" s="369">
        <f t="shared" si="2442"/>
        <v>0</v>
      </c>
      <c r="BA418" s="354"/>
      <c r="BB418" s="369">
        <f t="shared" si="2443"/>
        <v>0</v>
      </c>
      <c r="BC418" s="150"/>
      <c r="BD418" s="116"/>
      <c r="BE418" s="367"/>
      <c r="BF418" s="367"/>
      <c r="BG418" s="367"/>
      <c r="BH418" s="367"/>
      <c r="BI418" s="367"/>
      <c r="BJ418" s="367"/>
      <c r="BK418" s="367">
        <f t="shared" si="2444"/>
        <v>0</v>
      </c>
      <c r="BL418" s="367">
        <f t="shared" si="2445"/>
        <v>0</v>
      </c>
      <c r="BM418" s="367">
        <f t="shared" si="2446"/>
        <v>0</v>
      </c>
      <c r="BN418" s="367">
        <f t="shared" si="2447"/>
        <v>0</v>
      </c>
      <c r="BO418" s="367">
        <f t="shared" si="2448"/>
        <v>0</v>
      </c>
      <c r="BP418" s="367">
        <f t="shared" si="2449"/>
        <v>0</v>
      </c>
      <c r="BQ418" s="383">
        <f t="shared" si="2450"/>
        <v>0</v>
      </c>
      <c r="BR418" s="146"/>
      <c r="BS418" s="441">
        <v>5</v>
      </c>
      <c r="BT418" s="116"/>
      <c r="BU418" s="116"/>
      <c r="BV418" s="116"/>
      <c r="BW418" s="116"/>
      <c r="BX418" s="116"/>
      <c r="BY418" s="116"/>
      <c r="BZ418" s="116"/>
      <c r="CA418" s="116"/>
      <c r="CB418" s="116"/>
      <c r="CC418" s="116"/>
      <c r="CD418" s="116"/>
      <c r="CE418" s="116"/>
      <c r="CF418" s="116"/>
      <c r="CG418" s="116"/>
      <c r="CH418" s="116"/>
      <c r="CI418" s="116"/>
      <c r="CJ418" s="116"/>
      <c r="CK418" s="116"/>
      <c r="CL418" s="116"/>
      <c r="CM418" s="116"/>
      <c r="CN418" s="116"/>
      <c r="CO418" s="116"/>
      <c r="CP418" s="116"/>
      <c r="CQ418" s="116"/>
      <c r="CR418" s="116"/>
      <c r="CS418" s="116"/>
      <c r="CT418" s="116"/>
      <c r="CU418" s="116"/>
      <c r="CV418" s="116"/>
      <c r="CW418" s="116"/>
      <c r="CX418" s="116"/>
      <c r="CY418" s="116"/>
      <c r="CZ418" s="116"/>
      <c r="DA418" s="116"/>
      <c r="DB418" s="116"/>
      <c r="DC418" s="116"/>
      <c r="DD418" s="116"/>
      <c r="DE418" s="116"/>
      <c r="DF418" s="116"/>
      <c r="DG418" s="116"/>
      <c r="DH418" s="116"/>
      <c r="DI418" s="116"/>
      <c r="DJ418" s="116"/>
      <c r="DK418" s="116"/>
      <c r="DL418" s="116"/>
      <c r="DM418" s="116"/>
      <c r="DN418" s="116"/>
      <c r="DO418" s="116"/>
      <c r="DP418" s="116"/>
      <c r="DQ418" s="116"/>
      <c r="DR418" s="116"/>
      <c r="DS418" s="116"/>
      <c r="DT418" s="116"/>
      <c r="DU418" s="116"/>
      <c r="DV418" s="116"/>
      <c r="DW418" s="116"/>
      <c r="DX418" s="116"/>
      <c r="DY418" s="116"/>
      <c r="DZ418" s="116"/>
      <c r="EA418" s="116"/>
    </row>
    <row r="419" spans="1:131" ht="11.25" customHeight="1" x14ac:dyDescent="0.15">
      <c r="A419" s="113" t="s">
        <v>522</v>
      </c>
      <c r="B419" s="124"/>
      <c r="C419" s="127"/>
      <c r="D419" s="112">
        <f t="shared" si="2428"/>
        <v>40</v>
      </c>
      <c r="E419" s="710" t="s">
        <v>89</v>
      </c>
      <c r="F419" s="711">
        <f t="shared" si="2429"/>
        <v>0</v>
      </c>
      <c r="G419" s="132">
        <v>30</v>
      </c>
      <c r="H419" s="210"/>
      <c r="I419" s="228">
        <v>4513105</v>
      </c>
      <c r="J419" s="212"/>
      <c r="K419" s="552"/>
      <c r="L419" s="553"/>
      <c r="M419" s="212"/>
      <c r="N419" s="213"/>
      <c r="O419" s="214">
        <f t="shared" si="2477"/>
        <v>0</v>
      </c>
      <c r="P419" s="190"/>
      <c r="Q419" s="213"/>
      <c r="R419" s="214">
        <f t="shared" si="2478"/>
        <v>0</v>
      </c>
      <c r="S419" s="190"/>
      <c r="T419" s="213"/>
      <c r="U419" s="214">
        <f t="shared" si="2479"/>
        <v>0</v>
      </c>
      <c r="V419" s="190"/>
      <c r="W419" s="213"/>
      <c r="X419" s="214">
        <f t="shared" si="2480"/>
        <v>0</v>
      </c>
      <c r="Y419" s="190"/>
      <c r="Z419" s="190"/>
      <c r="AA419" s="207"/>
      <c r="AB419" s="215"/>
      <c r="AC419" s="190"/>
      <c r="AD419" s="156">
        <f t="shared" si="2434"/>
        <v>0</v>
      </c>
      <c r="AE419" s="156"/>
      <c r="AF419" s="117"/>
      <c r="AG419" s="156"/>
      <c r="AH419" s="355"/>
      <c r="AI419" s="368">
        <f t="shared" si="2435"/>
        <v>0</v>
      </c>
      <c r="AJ419" s="354"/>
      <c r="AK419" s="368">
        <f t="shared" si="2436"/>
        <v>0</v>
      </c>
      <c r="AL419" s="354"/>
      <c r="AM419" s="368">
        <f t="shared" si="2437"/>
        <v>0</v>
      </c>
      <c r="AN419" s="354"/>
      <c r="AO419" s="368">
        <f t="shared" si="2438"/>
        <v>0</v>
      </c>
      <c r="AP419" s="354"/>
      <c r="AQ419" s="368">
        <f t="shared" si="2589"/>
        <v>0</v>
      </c>
      <c r="AR419" s="354"/>
      <c r="AS419" s="354"/>
      <c r="AT419" s="369">
        <f t="shared" si="2439"/>
        <v>0</v>
      </c>
      <c r="AU419" s="354"/>
      <c r="AV419" s="369">
        <f t="shared" si="2440"/>
        <v>0</v>
      </c>
      <c r="AW419" s="354"/>
      <c r="AX419" s="369">
        <f t="shared" si="2441"/>
        <v>0</v>
      </c>
      <c r="AY419" s="354"/>
      <c r="AZ419" s="369">
        <f t="shared" si="2442"/>
        <v>0</v>
      </c>
      <c r="BA419" s="354"/>
      <c r="BB419" s="369">
        <f t="shared" si="2443"/>
        <v>0</v>
      </c>
      <c r="BC419" s="150"/>
      <c r="BD419" s="116"/>
      <c r="BE419" s="367"/>
      <c r="BF419" s="367"/>
      <c r="BG419" s="367"/>
      <c r="BH419" s="367"/>
      <c r="BI419" s="367"/>
      <c r="BJ419" s="367"/>
      <c r="BK419" s="367">
        <f t="shared" si="2444"/>
        <v>0</v>
      </c>
      <c r="BL419" s="367">
        <f t="shared" si="2445"/>
        <v>0</v>
      </c>
      <c r="BM419" s="367">
        <f t="shared" si="2446"/>
        <v>0</v>
      </c>
      <c r="BN419" s="367">
        <f t="shared" si="2447"/>
        <v>0</v>
      </c>
      <c r="BO419" s="367">
        <f t="shared" si="2448"/>
        <v>0</v>
      </c>
      <c r="BP419" s="367">
        <f t="shared" si="2449"/>
        <v>0</v>
      </c>
      <c r="BQ419" s="383">
        <f t="shared" si="2450"/>
        <v>0</v>
      </c>
      <c r="BR419" s="146"/>
      <c r="BS419" s="441">
        <v>40</v>
      </c>
      <c r="BT419" s="116"/>
      <c r="BU419" s="116"/>
      <c r="BV419" s="116"/>
      <c r="BW419" s="116"/>
      <c r="BX419" s="116"/>
      <c r="BY419" s="116"/>
      <c r="BZ419" s="116"/>
      <c r="CA419" s="116"/>
      <c r="CB419" s="116"/>
      <c r="CC419" s="116"/>
      <c r="CD419" s="116"/>
      <c r="CE419" s="116"/>
      <c r="CF419" s="116"/>
      <c r="CG419" s="116"/>
      <c r="CH419" s="116"/>
      <c r="CI419" s="116"/>
      <c r="CJ419" s="116"/>
      <c r="CK419" s="116"/>
      <c r="CL419" s="116"/>
      <c r="CM419" s="116"/>
      <c r="CN419" s="116"/>
      <c r="CO419" s="116"/>
      <c r="CP419" s="116"/>
      <c r="CQ419" s="116"/>
      <c r="CR419" s="116"/>
      <c r="CS419" s="116"/>
      <c r="CT419" s="116"/>
      <c r="CU419" s="116"/>
      <c r="CV419" s="116"/>
      <c r="CW419" s="116"/>
      <c r="CX419" s="116"/>
      <c r="CY419" s="116"/>
      <c r="CZ419" s="116"/>
      <c r="DA419" s="116"/>
      <c r="DB419" s="116"/>
      <c r="DC419" s="116"/>
      <c r="DD419" s="116"/>
      <c r="DE419" s="116"/>
      <c r="DF419" s="116"/>
      <c r="DG419" s="116"/>
      <c r="DH419" s="116"/>
      <c r="DI419" s="116"/>
      <c r="DJ419" s="116"/>
      <c r="DK419" s="116"/>
      <c r="DL419" s="116"/>
      <c r="DM419" s="116"/>
      <c r="DN419" s="116"/>
      <c r="DO419" s="116"/>
      <c r="DP419" s="116"/>
      <c r="DQ419" s="116"/>
      <c r="DR419" s="116"/>
      <c r="DS419" s="116"/>
      <c r="DT419" s="116"/>
      <c r="DU419" s="116"/>
      <c r="DV419" s="116"/>
      <c r="DW419" s="116"/>
      <c r="DX419" s="116"/>
      <c r="DY419" s="116"/>
      <c r="DZ419" s="116"/>
      <c r="EA419" s="116"/>
    </row>
    <row r="420" spans="1:131" ht="11.25" customHeight="1" x14ac:dyDescent="0.15">
      <c r="A420" s="113" t="s">
        <v>523</v>
      </c>
      <c r="B420" s="124"/>
      <c r="C420" s="127"/>
      <c r="D420" s="112">
        <f t="shared" si="2428"/>
        <v>9</v>
      </c>
      <c r="E420" s="710" t="s">
        <v>152</v>
      </c>
      <c r="F420" s="711">
        <f t="shared" si="2429"/>
        <v>0</v>
      </c>
      <c r="G420" s="132">
        <v>72</v>
      </c>
      <c r="H420" s="210"/>
      <c r="I420" s="228">
        <v>4113107</v>
      </c>
      <c r="J420" s="212"/>
      <c r="K420" s="552"/>
      <c r="L420" s="553"/>
      <c r="M420" s="212"/>
      <c r="N420" s="213"/>
      <c r="O420" s="214">
        <f t="shared" si="2477"/>
        <v>0</v>
      </c>
      <c r="P420" s="190"/>
      <c r="Q420" s="213"/>
      <c r="R420" s="214">
        <f t="shared" si="2478"/>
        <v>0</v>
      </c>
      <c r="S420" s="190"/>
      <c r="T420" s="213"/>
      <c r="U420" s="214">
        <f t="shared" si="2479"/>
        <v>0</v>
      </c>
      <c r="V420" s="190"/>
      <c r="W420" s="213"/>
      <c r="X420" s="214">
        <f t="shared" si="2480"/>
        <v>0</v>
      </c>
      <c r="Y420" s="190"/>
      <c r="Z420" s="190"/>
      <c r="AA420" s="207"/>
      <c r="AB420" s="215"/>
      <c r="AC420" s="190"/>
      <c r="AD420" s="156">
        <f t="shared" si="2434"/>
        <v>0</v>
      </c>
      <c r="AE420" s="156"/>
      <c r="AF420" s="117"/>
      <c r="AG420" s="156"/>
      <c r="AH420" s="355"/>
      <c r="AI420" s="368">
        <f t="shared" si="2435"/>
        <v>0</v>
      </c>
      <c r="AJ420" s="354"/>
      <c r="AK420" s="368">
        <f t="shared" si="2436"/>
        <v>0</v>
      </c>
      <c r="AL420" s="354"/>
      <c r="AM420" s="368">
        <f t="shared" si="2437"/>
        <v>0</v>
      </c>
      <c r="AN420" s="354"/>
      <c r="AO420" s="368">
        <f t="shared" si="2438"/>
        <v>0</v>
      </c>
      <c r="AP420" s="354"/>
      <c r="AQ420" s="368">
        <f t="shared" si="2589"/>
        <v>0</v>
      </c>
      <c r="AR420" s="354"/>
      <c r="AS420" s="354"/>
      <c r="AT420" s="369">
        <f t="shared" si="2439"/>
        <v>0</v>
      </c>
      <c r="AU420" s="354"/>
      <c r="AV420" s="369">
        <f t="shared" si="2440"/>
        <v>0</v>
      </c>
      <c r="AW420" s="354"/>
      <c r="AX420" s="369">
        <f t="shared" si="2441"/>
        <v>0</v>
      </c>
      <c r="AY420" s="354"/>
      <c r="AZ420" s="369">
        <f t="shared" si="2442"/>
        <v>0</v>
      </c>
      <c r="BA420" s="354"/>
      <c r="BB420" s="369">
        <f t="shared" si="2443"/>
        <v>0</v>
      </c>
      <c r="BC420" s="150"/>
      <c r="BD420" s="116"/>
      <c r="BE420" s="367"/>
      <c r="BF420" s="367"/>
      <c r="BG420" s="367"/>
      <c r="BH420" s="367"/>
      <c r="BI420" s="367"/>
      <c r="BJ420" s="367"/>
      <c r="BK420" s="367">
        <f t="shared" si="2444"/>
        <v>0</v>
      </c>
      <c r="BL420" s="367">
        <f t="shared" si="2445"/>
        <v>0</v>
      </c>
      <c r="BM420" s="367">
        <f t="shared" si="2446"/>
        <v>0</v>
      </c>
      <c r="BN420" s="367">
        <f t="shared" si="2447"/>
        <v>0</v>
      </c>
      <c r="BO420" s="367">
        <f t="shared" si="2448"/>
        <v>0</v>
      </c>
      <c r="BP420" s="367">
        <f t="shared" si="2449"/>
        <v>0</v>
      </c>
      <c r="BQ420" s="383">
        <f t="shared" si="2450"/>
        <v>0</v>
      </c>
      <c r="BR420" s="146"/>
      <c r="BS420" s="441">
        <v>9</v>
      </c>
      <c r="BT420" s="116"/>
      <c r="BU420" s="116"/>
      <c r="BV420" s="116"/>
      <c r="BW420" s="116"/>
      <c r="BX420" s="116"/>
      <c r="BY420" s="116"/>
      <c r="BZ420" s="116"/>
      <c r="CA420" s="116"/>
      <c r="CB420" s="116"/>
      <c r="CC420" s="116"/>
      <c r="CD420" s="116"/>
      <c r="CE420" s="116"/>
      <c r="CF420" s="116"/>
      <c r="CG420" s="116"/>
      <c r="CH420" s="116"/>
      <c r="CI420" s="116"/>
      <c r="CJ420" s="116"/>
      <c r="CK420" s="116"/>
      <c r="CL420" s="116"/>
      <c r="CM420" s="116"/>
      <c r="CN420" s="116"/>
      <c r="CO420" s="116"/>
      <c r="CP420" s="116"/>
      <c r="CQ420" s="116"/>
      <c r="CR420" s="116"/>
      <c r="CS420" s="116"/>
      <c r="CT420" s="116"/>
      <c r="CU420" s="116"/>
      <c r="CV420" s="116"/>
      <c r="CW420" s="116"/>
      <c r="CX420" s="116"/>
      <c r="CY420" s="116"/>
      <c r="CZ420" s="116"/>
      <c r="DA420" s="116"/>
      <c r="DB420" s="116"/>
      <c r="DC420" s="116"/>
      <c r="DD420" s="116"/>
      <c r="DE420" s="116"/>
      <c r="DF420" s="116"/>
      <c r="DG420" s="116"/>
      <c r="DH420" s="116"/>
      <c r="DI420" s="116"/>
      <c r="DJ420" s="116"/>
      <c r="DK420" s="116"/>
      <c r="DL420" s="116"/>
      <c r="DM420" s="116"/>
      <c r="DN420" s="116"/>
      <c r="DO420" s="116"/>
      <c r="DP420" s="116"/>
      <c r="DQ420" s="116"/>
      <c r="DR420" s="116"/>
      <c r="DS420" s="116"/>
      <c r="DT420" s="116"/>
      <c r="DU420" s="116"/>
      <c r="DV420" s="116"/>
      <c r="DW420" s="116"/>
      <c r="DX420" s="116"/>
      <c r="DY420" s="116"/>
      <c r="DZ420" s="116"/>
      <c r="EA420" s="116"/>
    </row>
    <row r="421" spans="1:131" ht="11.25" customHeight="1" x14ac:dyDescent="0.15">
      <c r="A421" s="113" t="s">
        <v>523</v>
      </c>
      <c r="B421" s="124"/>
      <c r="C421" s="127"/>
      <c r="D421" s="112" t="str">
        <f t="shared" ref="D421" si="2634">BS421</f>
        <v>S/O</v>
      </c>
      <c r="E421" s="710" t="s">
        <v>102</v>
      </c>
      <c r="F421" s="711">
        <f t="shared" ref="F421:F423" si="2635">BQ421</f>
        <v>0</v>
      </c>
      <c r="G421" s="132">
        <v>50</v>
      </c>
      <c r="H421" s="210"/>
      <c r="I421" s="228">
        <v>4913108</v>
      </c>
      <c r="J421" s="212"/>
      <c r="K421" s="552"/>
      <c r="L421" s="553"/>
      <c r="M421" s="212"/>
      <c r="N421" s="213"/>
      <c r="O421" s="214">
        <f t="shared" ref="O421" si="2636">IF($D$18="YES", (N421), (0))</f>
        <v>0</v>
      </c>
      <c r="P421" s="190"/>
      <c r="Q421" s="213"/>
      <c r="R421" s="214">
        <f t="shared" ref="R421" si="2637">IF($D$18="YES", (Q421), (0))</f>
        <v>0</v>
      </c>
      <c r="S421" s="190"/>
      <c r="T421" s="213"/>
      <c r="U421" s="214">
        <f t="shared" ref="U421" si="2638">IF($D$18="YES", (T421), (0))</f>
        <v>0</v>
      </c>
      <c r="V421" s="190"/>
      <c r="W421" s="213"/>
      <c r="X421" s="214">
        <f t="shared" ref="X421" si="2639">IF($D$18="YES", (W421), (0))</f>
        <v>0</v>
      </c>
      <c r="Y421" s="190"/>
      <c r="Z421" s="190"/>
      <c r="AA421" s="207"/>
      <c r="AB421" s="215"/>
      <c r="AC421" s="190"/>
      <c r="AD421" s="156">
        <f t="shared" ref="AD421" si="2640">SUM(N421,O421,Q421,R421,T421,U421,W421,X421)</f>
        <v>0</v>
      </c>
      <c r="AE421" s="156"/>
      <c r="AF421" s="117"/>
      <c r="AG421" s="156"/>
      <c r="AH421" s="355"/>
      <c r="AI421" s="368">
        <f t="shared" ref="AI421" si="2641">N421*G421</f>
        <v>0</v>
      </c>
      <c r="AJ421" s="354"/>
      <c r="AK421" s="368">
        <f t="shared" ref="AK421" si="2642">Q421*G421</f>
        <v>0</v>
      </c>
      <c r="AL421" s="354"/>
      <c r="AM421" s="368">
        <f t="shared" ref="AM421" si="2643">T421*G421</f>
        <v>0</v>
      </c>
      <c r="AN421" s="354"/>
      <c r="AO421" s="368">
        <f t="shared" ref="AO421" si="2644">W421*G421</f>
        <v>0</v>
      </c>
      <c r="AP421" s="354"/>
      <c r="AQ421" s="368">
        <f t="shared" ref="AQ421" si="2645">SUM(AI421,AK421,AM421,AO421)</f>
        <v>0</v>
      </c>
      <c r="AR421" s="354"/>
      <c r="AS421" s="354"/>
      <c r="AT421" s="369">
        <f t="shared" ref="AT421" si="2646">(N421*G421)*F421</f>
        <v>0</v>
      </c>
      <c r="AU421" s="354"/>
      <c r="AV421" s="369">
        <f t="shared" ref="AV421" si="2647">(Q421*G421)*F421</f>
        <v>0</v>
      </c>
      <c r="AW421" s="354"/>
      <c r="AX421" s="369">
        <f t="shared" ref="AX421" si="2648">(T421*G421)*F421</f>
        <v>0</v>
      </c>
      <c r="AY421" s="354"/>
      <c r="AZ421" s="369">
        <f t="shared" ref="AZ421" si="2649">(W421*G421)*F421</f>
        <v>0</v>
      </c>
      <c r="BA421" s="354"/>
      <c r="BB421" s="369">
        <f t="shared" ref="BB421" si="2650">SUM(AS421:BA421)</f>
        <v>0</v>
      </c>
      <c r="BC421" s="150"/>
      <c r="BD421" s="116"/>
      <c r="BE421" s="367"/>
      <c r="BF421" s="367"/>
      <c r="BG421" s="367"/>
      <c r="BH421" s="367"/>
      <c r="BI421" s="367"/>
      <c r="BJ421" s="367"/>
      <c r="BK421" s="367">
        <f t="shared" si="2444"/>
        <v>0</v>
      </c>
      <c r="BL421" s="367">
        <f t="shared" si="2445"/>
        <v>0</v>
      </c>
      <c r="BM421" s="367">
        <f t="shared" si="2446"/>
        <v>0</v>
      </c>
      <c r="BN421" s="367">
        <f t="shared" si="2447"/>
        <v>0</v>
      </c>
      <c r="BO421" s="367">
        <f t="shared" si="2448"/>
        <v>0</v>
      </c>
      <c r="BP421" s="367">
        <f t="shared" si="2449"/>
        <v>0</v>
      </c>
      <c r="BQ421" s="383">
        <f t="shared" ref="BQ421" si="2651">SUM(BK421:BP421)</f>
        <v>0</v>
      </c>
      <c r="BR421" s="146"/>
      <c r="BS421" s="441" t="s">
        <v>90</v>
      </c>
      <c r="BT421" s="116"/>
      <c r="BU421" s="116"/>
      <c r="BV421" s="116"/>
      <c r="BW421" s="116"/>
      <c r="BX421" s="116"/>
      <c r="BY421" s="116"/>
      <c r="BZ421" s="116"/>
      <c r="CA421" s="116"/>
      <c r="CB421" s="116"/>
      <c r="CC421" s="116"/>
      <c r="CD421" s="116"/>
      <c r="CE421" s="116"/>
      <c r="CF421" s="116"/>
      <c r="CG421" s="116"/>
      <c r="CH421" s="116"/>
      <c r="CI421" s="116"/>
      <c r="CJ421" s="116"/>
      <c r="CK421" s="116"/>
      <c r="CL421" s="116"/>
      <c r="CM421" s="116"/>
      <c r="CN421" s="116"/>
      <c r="CO421" s="116"/>
      <c r="CP421" s="116"/>
      <c r="CQ421" s="116"/>
      <c r="CR421" s="116"/>
      <c r="CS421" s="116"/>
      <c r="CT421" s="116"/>
      <c r="CU421" s="116"/>
      <c r="CV421" s="116"/>
      <c r="CW421" s="116"/>
      <c r="CX421" s="116"/>
      <c r="CY421" s="116"/>
      <c r="CZ421" s="116"/>
      <c r="DA421" s="116"/>
      <c r="DB421" s="116"/>
      <c r="DC421" s="116"/>
      <c r="DD421" s="116"/>
      <c r="DE421" s="116"/>
      <c r="DF421" s="116"/>
      <c r="DG421" s="116"/>
      <c r="DH421" s="116"/>
      <c r="DI421" s="116"/>
      <c r="DJ421" s="116"/>
      <c r="DK421" s="116"/>
      <c r="DL421" s="116"/>
      <c r="DM421" s="116"/>
      <c r="DN421" s="116"/>
      <c r="DO421" s="116"/>
      <c r="DP421" s="116"/>
      <c r="DQ421" s="116"/>
      <c r="DR421" s="116"/>
      <c r="DS421" s="116"/>
      <c r="DT421" s="116"/>
      <c r="DU421" s="116"/>
      <c r="DV421" s="116"/>
      <c r="DW421" s="116"/>
      <c r="DX421" s="116"/>
      <c r="DY421" s="116"/>
      <c r="DZ421" s="116"/>
      <c r="EA421" s="116"/>
    </row>
    <row r="422" spans="1:131" ht="11.25" customHeight="1" x14ac:dyDescent="0.15">
      <c r="A422" s="126" t="s">
        <v>524</v>
      </c>
      <c r="B422" s="205"/>
      <c r="C422" s="133"/>
      <c r="D422" s="406"/>
      <c r="E422" s="710"/>
      <c r="F422" s="711"/>
      <c r="G422" s="217"/>
      <c r="H422" s="206"/>
      <c r="I422" s="176"/>
      <c r="J422" s="156"/>
      <c r="K422" s="219"/>
      <c r="L422" s="219"/>
      <c r="M422" s="156"/>
      <c r="N422" s="156"/>
      <c r="O422" s="220"/>
      <c r="P422" s="190"/>
      <c r="Q422" s="156"/>
      <c r="R422" s="220"/>
      <c r="S422" s="190"/>
      <c r="T422" s="156"/>
      <c r="U422" s="220"/>
      <c r="V422" s="190"/>
      <c r="W422" s="156"/>
      <c r="X422" s="220"/>
      <c r="Y422" s="190"/>
      <c r="Z422" s="186"/>
      <c r="AA422" s="207"/>
      <c r="AB422" s="215"/>
      <c r="AC422" s="190"/>
      <c r="AD422" s="156">
        <f>SUM(AD423)</f>
        <v>0</v>
      </c>
      <c r="AE422" s="156"/>
      <c r="AF422" s="117"/>
      <c r="AG422" s="156"/>
      <c r="AH422" s="355"/>
      <c r="AI422" s="368"/>
      <c r="AJ422" s="354"/>
      <c r="AK422" s="368"/>
      <c r="AL422" s="354"/>
      <c r="AM422" s="368"/>
      <c r="AN422" s="354"/>
      <c r="AO422" s="368"/>
      <c r="AP422" s="354"/>
      <c r="AQ422" s="368"/>
      <c r="AR422" s="354"/>
      <c r="AS422" s="354"/>
      <c r="AT422" s="369"/>
      <c r="AU422" s="354"/>
      <c r="AV422" s="369"/>
      <c r="AW422" s="354"/>
      <c r="AX422" s="369"/>
      <c r="AY422" s="354"/>
      <c r="AZ422" s="369"/>
      <c r="BA422" s="354"/>
      <c r="BB422" s="369"/>
      <c r="BC422" s="150"/>
      <c r="BD422" s="116"/>
      <c r="BE422" s="367"/>
      <c r="BF422" s="367"/>
      <c r="BG422" s="367"/>
      <c r="BH422" s="367"/>
      <c r="BI422" s="367"/>
      <c r="BJ422" s="367"/>
      <c r="BK422" s="367"/>
      <c r="BL422" s="367"/>
      <c r="BM422" s="367"/>
      <c r="BN422" s="367"/>
      <c r="BO422" s="367"/>
      <c r="BP422" s="367"/>
      <c r="BQ422" s="383"/>
      <c r="BR422" s="146"/>
      <c r="BS422" s="441" t="e">
        <v>#N/A</v>
      </c>
      <c r="BT422" s="116"/>
      <c r="BU422" s="116"/>
      <c r="BV422" s="116"/>
      <c r="BW422" s="116"/>
      <c r="BX422" s="116"/>
      <c r="BY422" s="116"/>
      <c r="BZ422" s="116"/>
      <c r="CA422" s="116"/>
      <c r="CB422" s="116"/>
      <c r="CC422" s="116"/>
      <c r="CD422" s="116"/>
      <c r="CE422" s="116"/>
      <c r="CF422" s="116"/>
      <c r="CG422" s="116"/>
      <c r="CH422" s="116"/>
      <c r="CI422" s="116"/>
      <c r="CJ422" s="116"/>
      <c r="CK422" s="116"/>
      <c r="CL422" s="116"/>
      <c r="CM422" s="116"/>
      <c r="CN422" s="116"/>
      <c r="CO422" s="116"/>
      <c r="CP422" s="116"/>
      <c r="CQ422" s="116"/>
      <c r="CR422" s="116"/>
      <c r="CS422" s="116"/>
      <c r="CT422" s="116"/>
      <c r="CU422" s="116"/>
      <c r="CV422" s="116"/>
      <c r="CW422" s="116"/>
      <c r="CX422" s="116"/>
      <c r="CY422" s="116"/>
      <c r="CZ422" s="116"/>
      <c r="DA422" s="116"/>
      <c r="DB422" s="116"/>
      <c r="DC422" s="116"/>
      <c r="DD422" s="116"/>
      <c r="DE422" s="116"/>
      <c r="DF422" s="116"/>
      <c r="DG422" s="116"/>
      <c r="DH422" s="116"/>
      <c r="DI422" s="116"/>
      <c r="DJ422" s="116"/>
      <c r="DK422" s="116"/>
      <c r="DL422" s="116"/>
      <c r="DM422" s="116"/>
      <c r="DN422" s="116"/>
      <c r="DO422" s="116"/>
      <c r="DP422" s="116"/>
      <c r="DQ422" s="116"/>
      <c r="DR422" s="116"/>
      <c r="DS422" s="116"/>
      <c r="DT422" s="116"/>
      <c r="DU422" s="116"/>
      <c r="DV422" s="116"/>
      <c r="DW422" s="116"/>
      <c r="DX422" s="116"/>
      <c r="DY422" s="116"/>
      <c r="DZ422" s="116"/>
      <c r="EA422" s="116"/>
    </row>
    <row r="423" spans="1:131" ht="11.25" customHeight="1" x14ac:dyDescent="0.15">
      <c r="A423" s="113" t="s">
        <v>525</v>
      </c>
      <c r="B423" s="124"/>
      <c r="C423" s="127"/>
      <c r="D423" s="112" t="str">
        <f t="shared" ref="D423:D425" si="2652">BS423</f>
        <v>S/O</v>
      </c>
      <c r="E423" s="710" t="s">
        <v>89</v>
      </c>
      <c r="F423" s="711">
        <f t="shared" si="2635"/>
        <v>0</v>
      </c>
      <c r="G423" s="132">
        <v>30</v>
      </c>
      <c r="H423" s="210"/>
      <c r="I423" s="228">
        <v>4513505</v>
      </c>
      <c r="J423" s="212"/>
      <c r="K423" s="552"/>
      <c r="L423" s="553"/>
      <c r="M423" s="212"/>
      <c r="N423" s="213"/>
      <c r="O423" s="214">
        <f t="shared" ref="O423" si="2653">IF($D$18="YES", (N423), (0))</f>
        <v>0</v>
      </c>
      <c r="P423" s="190"/>
      <c r="Q423" s="213"/>
      <c r="R423" s="214">
        <f t="shared" ref="R423" si="2654">IF($D$18="YES", (Q423), (0))</f>
        <v>0</v>
      </c>
      <c r="S423" s="190"/>
      <c r="T423" s="213"/>
      <c r="U423" s="214">
        <f t="shared" ref="U423" si="2655">IF($D$18="YES", (T423), (0))</f>
        <v>0</v>
      </c>
      <c r="V423" s="190"/>
      <c r="W423" s="213"/>
      <c r="X423" s="214">
        <f t="shared" ref="X423" si="2656">IF($D$18="YES", (W423), (0))</f>
        <v>0</v>
      </c>
      <c r="Y423" s="190"/>
      <c r="Z423" s="261"/>
      <c r="AA423" s="262"/>
      <c r="AB423" s="263"/>
      <c r="AC423" s="261"/>
      <c r="AD423" s="156">
        <f>SUM(N423,O423,Q423,R423,T423,U423,W423,X423)</f>
        <v>0</v>
      </c>
      <c r="AE423" s="146"/>
      <c r="AF423" s="117"/>
      <c r="AG423" s="156"/>
      <c r="AH423" s="355"/>
      <c r="AI423" s="368">
        <f t="shared" ref="AI423" si="2657">N423*G423</f>
        <v>0</v>
      </c>
      <c r="AJ423" s="354"/>
      <c r="AK423" s="368">
        <f t="shared" ref="AK423" si="2658">Q423*G423</f>
        <v>0</v>
      </c>
      <c r="AL423" s="354"/>
      <c r="AM423" s="368">
        <f t="shared" ref="AM423" si="2659">T423*G423</f>
        <v>0</v>
      </c>
      <c r="AN423" s="354"/>
      <c r="AO423" s="368">
        <f t="shared" ref="AO423" si="2660">W423*G423</f>
        <v>0</v>
      </c>
      <c r="AP423" s="354"/>
      <c r="AQ423" s="368">
        <f t="shared" ref="AQ423" si="2661">SUM(AI423,AK423,AM423,AO423)</f>
        <v>0</v>
      </c>
      <c r="AR423" s="354"/>
      <c r="AS423" s="354"/>
      <c r="AT423" s="369">
        <f t="shared" ref="AT423" si="2662">(N423*G423)*F423</f>
        <v>0</v>
      </c>
      <c r="AU423" s="354"/>
      <c r="AV423" s="369">
        <f t="shared" ref="AV423" si="2663">(Q423*G423)*F423</f>
        <v>0</v>
      </c>
      <c r="AW423" s="354"/>
      <c r="AX423" s="369">
        <f t="shared" ref="AX423" si="2664">(T423*G423)*F423</f>
        <v>0</v>
      </c>
      <c r="AY423" s="354"/>
      <c r="AZ423" s="369">
        <f t="shared" ref="AZ423" si="2665">(W423*G423)*F423</f>
        <v>0</v>
      </c>
      <c r="BA423" s="354"/>
      <c r="BB423" s="369">
        <f t="shared" ref="BB423" si="2666">SUM(AS423:BA423)</f>
        <v>0</v>
      </c>
      <c r="BC423" s="150"/>
      <c r="BD423" s="116"/>
      <c r="BE423" s="367"/>
      <c r="BF423" s="367"/>
      <c r="BG423" s="367"/>
      <c r="BH423" s="367"/>
      <c r="BI423" s="367"/>
      <c r="BJ423" s="367"/>
      <c r="BK423" s="367">
        <f>IF($N$18&lt;BK$24,0,IF($N$18&gt;BK$25,0,$BE423))</f>
        <v>0</v>
      </c>
      <c r="BL423" s="367">
        <f>IF($N$18&lt;BL$24,0,IF($N$18&gt;BL$25,0,$BF423))</f>
        <v>0</v>
      </c>
      <c r="BM423" s="367">
        <f>IF($N$18&lt;BM$24,0,IF($N$18&gt;BM$25,0,$BG423))</f>
        <v>0</v>
      </c>
      <c r="BN423" s="367">
        <f>IF($N$18&lt;BN$24,0,IF($N$18&gt;BN$25,0,$BH423))</f>
        <v>0</v>
      </c>
      <c r="BO423" s="367">
        <f>IF($N$18&lt;BO$24,0,IF($N$18&gt;BO$25,0,$BI423))</f>
        <v>0</v>
      </c>
      <c r="BP423" s="367">
        <f>IF($N$18&lt;BP$24,0,IF($N$18&gt;BP$25,0,$BJ423))</f>
        <v>0</v>
      </c>
      <c r="BQ423" s="383">
        <f t="shared" ref="BQ423" si="2667">SUM(BK423:BP423)</f>
        <v>0</v>
      </c>
      <c r="BR423" s="146"/>
      <c r="BS423" s="441" t="s">
        <v>90</v>
      </c>
      <c r="BT423" s="116"/>
      <c r="BU423" s="116"/>
      <c r="BV423" s="116"/>
      <c r="BW423" s="116"/>
      <c r="BX423" s="116"/>
      <c r="BY423" s="116"/>
      <c r="BZ423" s="116"/>
      <c r="CA423" s="116"/>
      <c r="CB423" s="116"/>
      <c r="CC423" s="116"/>
      <c r="CD423" s="116"/>
      <c r="CE423" s="116"/>
      <c r="CF423" s="116"/>
      <c r="CG423" s="116"/>
      <c r="CH423" s="116"/>
      <c r="CI423" s="116"/>
      <c r="CJ423" s="116"/>
      <c r="CK423" s="116"/>
      <c r="CL423" s="116"/>
      <c r="CM423" s="116"/>
      <c r="CN423" s="116"/>
      <c r="CO423" s="116"/>
      <c r="CP423" s="116"/>
      <c r="CQ423" s="116"/>
      <c r="CR423" s="116"/>
      <c r="CS423" s="116"/>
      <c r="CT423" s="116"/>
      <c r="CU423" s="116"/>
      <c r="CV423" s="116"/>
      <c r="CW423" s="116"/>
      <c r="CX423" s="116"/>
      <c r="CY423" s="116"/>
      <c r="CZ423" s="116"/>
      <c r="DA423" s="116"/>
      <c r="DB423" s="116"/>
      <c r="DC423" s="116"/>
      <c r="DD423" s="116"/>
      <c r="DE423" s="116"/>
      <c r="DF423" s="116"/>
      <c r="DG423" s="116"/>
      <c r="DH423" s="116"/>
      <c r="DI423" s="116"/>
      <c r="DJ423" s="116"/>
      <c r="DK423" s="116"/>
      <c r="DL423" s="116"/>
      <c r="DM423" s="116"/>
      <c r="DN423" s="116"/>
      <c r="DO423" s="116"/>
      <c r="DP423" s="116"/>
      <c r="DQ423" s="116"/>
      <c r="DR423" s="116"/>
      <c r="DS423" s="116"/>
      <c r="DT423" s="116"/>
      <c r="DU423" s="116"/>
      <c r="DV423" s="116"/>
      <c r="DW423" s="116"/>
      <c r="DX423" s="116"/>
      <c r="DY423" s="116"/>
      <c r="DZ423" s="116"/>
      <c r="EA423" s="116"/>
    </row>
    <row r="424" spans="1:131" ht="11.25" customHeight="1" x14ac:dyDescent="0.15">
      <c r="A424" s="126" t="s">
        <v>526</v>
      </c>
      <c r="B424" s="205"/>
      <c r="C424" s="133"/>
      <c r="D424" s="406"/>
      <c r="E424" s="710"/>
      <c r="F424" s="711"/>
      <c r="G424" s="258"/>
      <c r="H424" s="259"/>
      <c r="I424" s="218"/>
      <c r="J424" s="260"/>
      <c r="K424" s="219"/>
      <c r="L424" s="219"/>
      <c r="M424" s="260"/>
      <c r="N424" s="156"/>
      <c r="O424" s="139"/>
      <c r="P424" s="190"/>
      <c r="Q424" s="156"/>
      <c r="R424" s="139"/>
      <c r="S424" s="190"/>
      <c r="T424" s="156"/>
      <c r="U424" s="139"/>
      <c r="V424" s="190"/>
      <c r="W424" s="156"/>
      <c r="X424" s="139"/>
      <c r="Y424" s="190"/>
      <c r="Z424" s="190"/>
      <c r="AA424" s="207"/>
      <c r="AB424" s="215"/>
      <c r="AC424" s="190"/>
      <c r="AD424" s="156">
        <f>SUM(AD425:AD430)</f>
        <v>0</v>
      </c>
      <c r="AE424" s="156"/>
      <c r="AF424" s="117"/>
      <c r="AG424" s="156"/>
      <c r="AH424" s="355"/>
      <c r="AI424" s="368"/>
      <c r="AJ424" s="354"/>
      <c r="AK424" s="368"/>
      <c r="AL424" s="354"/>
      <c r="AM424" s="368"/>
      <c r="AN424" s="354"/>
      <c r="AO424" s="368"/>
      <c r="AP424" s="354"/>
      <c r="AQ424" s="368"/>
      <c r="AR424" s="354"/>
      <c r="AS424" s="354"/>
      <c r="AT424" s="369"/>
      <c r="AU424" s="354"/>
      <c r="AV424" s="369"/>
      <c r="AW424" s="354"/>
      <c r="AX424" s="369"/>
      <c r="AY424" s="354"/>
      <c r="AZ424" s="369"/>
      <c r="BA424" s="354"/>
      <c r="BB424" s="369"/>
      <c r="BC424" s="150"/>
      <c r="BD424" s="116"/>
      <c r="BE424" s="367"/>
      <c r="BF424" s="367"/>
      <c r="BG424" s="367"/>
      <c r="BH424" s="367"/>
      <c r="BI424" s="367"/>
      <c r="BJ424" s="367"/>
      <c r="BK424" s="367"/>
      <c r="BL424" s="367"/>
      <c r="BM424" s="367"/>
      <c r="BN424" s="367"/>
      <c r="BO424" s="367"/>
      <c r="BP424" s="367"/>
      <c r="BQ424" s="383"/>
      <c r="BR424" s="146"/>
      <c r="BS424" s="441" t="e">
        <v>#N/A</v>
      </c>
      <c r="BT424" s="116"/>
      <c r="BU424" s="116"/>
      <c r="BV424" s="116"/>
      <c r="BW424" s="116"/>
      <c r="BX424" s="116"/>
      <c r="BY424" s="116"/>
      <c r="BZ424" s="116"/>
      <c r="CA424" s="116"/>
      <c r="CB424" s="116"/>
      <c r="CC424" s="116"/>
      <c r="CD424" s="116"/>
      <c r="CE424" s="116"/>
      <c r="CF424" s="116"/>
      <c r="CG424" s="116"/>
      <c r="CH424" s="116"/>
      <c r="CI424" s="116"/>
      <c r="CJ424" s="116"/>
      <c r="CK424" s="116"/>
      <c r="CL424" s="116"/>
      <c r="CM424" s="116"/>
      <c r="CN424" s="116"/>
      <c r="CO424" s="116"/>
      <c r="CP424" s="116"/>
      <c r="CQ424" s="116"/>
      <c r="CR424" s="116"/>
      <c r="CS424" s="116"/>
      <c r="CT424" s="116"/>
      <c r="CU424" s="116"/>
      <c r="CV424" s="116"/>
      <c r="CW424" s="116"/>
      <c r="CX424" s="116"/>
      <c r="CY424" s="116"/>
      <c r="CZ424" s="116"/>
      <c r="DA424" s="116"/>
      <c r="DB424" s="116"/>
      <c r="DC424" s="116"/>
      <c r="DD424" s="116"/>
      <c r="DE424" s="116"/>
      <c r="DF424" s="116"/>
      <c r="DG424" s="116"/>
      <c r="DH424" s="116"/>
      <c r="DI424" s="116"/>
      <c r="DJ424" s="116"/>
      <c r="DK424" s="116"/>
      <c r="DL424" s="116"/>
      <c r="DM424" s="116"/>
      <c r="DN424" s="116"/>
      <c r="DO424" s="116"/>
      <c r="DP424" s="116"/>
      <c r="DQ424" s="116"/>
      <c r="DR424" s="116"/>
      <c r="DS424" s="116"/>
      <c r="DT424" s="116"/>
      <c r="DU424" s="116"/>
      <c r="DV424" s="116"/>
      <c r="DW424" s="116"/>
      <c r="DX424" s="116"/>
      <c r="DY424" s="116"/>
      <c r="DZ424" s="116"/>
      <c r="EA424" s="116"/>
    </row>
    <row r="425" spans="1:131" ht="11.25" customHeight="1" x14ac:dyDescent="0.15">
      <c r="A425" s="113" t="s">
        <v>527</v>
      </c>
      <c r="B425" s="124"/>
      <c r="C425" s="127"/>
      <c r="D425" s="112">
        <f t="shared" si="2652"/>
        <v>19</v>
      </c>
      <c r="E425" s="710" t="s">
        <v>528</v>
      </c>
      <c r="F425" s="711">
        <f t="shared" ref="F425" si="2668">BQ425</f>
        <v>0</v>
      </c>
      <c r="G425" s="132">
        <v>75</v>
      </c>
      <c r="H425" s="210"/>
      <c r="I425" s="211">
        <v>4513880</v>
      </c>
      <c r="J425" s="212"/>
      <c r="K425" s="552"/>
      <c r="L425" s="553"/>
      <c r="M425" s="212"/>
      <c r="N425" s="213"/>
      <c r="O425" s="214">
        <f t="shared" ref="O425" si="2669">IF($D$18="YES", (N425), (0))</f>
        <v>0</v>
      </c>
      <c r="P425" s="190"/>
      <c r="Q425" s="213"/>
      <c r="R425" s="214">
        <f t="shared" ref="R425" si="2670">IF($D$18="YES", (Q425), (0))</f>
        <v>0</v>
      </c>
      <c r="S425" s="190"/>
      <c r="T425" s="213"/>
      <c r="U425" s="214">
        <f t="shared" ref="U425" si="2671">IF($D$18="YES", (T425), (0))</f>
        <v>0</v>
      </c>
      <c r="V425" s="190"/>
      <c r="W425" s="213"/>
      <c r="X425" s="214">
        <f t="shared" ref="X425" si="2672">IF($D$18="YES", (W425), (0))</f>
        <v>0</v>
      </c>
      <c r="Y425" s="190"/>
      <c r="Z425" s="186"/>
      <c r="AA425" s="207"/>
      <c r="AB425" s="215"/>
      <c r="AC425" s="190"/>
      <c r="AD425" s="156">
        <f t="shared" ref="AD425" si="2673">SUM(N425,O425,Q425,R425,T425,U425,W425,X425)</f>
        <v>0</v>
      </c>
      <c r="AE425" s="156"/>
      <c r="AF425" s="117"/>
      <c r="AG425" s="156"/>
      <c r="AH425" s="355"/>
      <c r="AI425" s="368">
        <f t="shared" ref="AI425" si="2674">N425*G425</f>
        <v>0</v>
      </c>
      <c r="AJ425" s="354"/>
      <c r="AK425" s="368">
        <f t="shared" ref="AK425" si="2675">Q425*G425</f>
        <v>0</v>
      </c>
      <c r="AL425" s="354"/>
      <c r="AM425" s="368">
        <f t="shared" ref="AM425" si="2676">T425*G425</f>
        <v>0</v>
      </c>
      <c r="AN425" s="354"/>
      <c r="AO425" s="368">
        <f t="shared" ref="AO425" si="2677">W425*G425</f>
        <v>0</v>
      </c>
      <c r="AP425" s="354"/>
      <c r="AQ425" s="368">
        <f t="shared" ref="AQ425" si="2678">SUM(AI425,AK425,AM425,AO425)</f>
        <v>0</v>
      </c>
      <c r="AR425" s="354"/>
      <c r="AS425" s="354"/>
      <c r="AT425" s="369">
        <f t="shared" ref="AT425" si="2679">(N425*G425)*F425</f>
        <v>0</v>
      </c>
      <c r="AU425" s="354"/>
      <c r="AV425" s="369">
        <f t="shared" ref="AV425" si="2680">(Q425*G425)*F425</f>
        <v>0</v>
      </c>
      <c r="AW425" s="354"/>
      <c r="AX425" s="369">
        <f t="shared" ref="AX425" si="2681">(T425*G425)*F425</f>
        <v>0</v>
      </c>
      <c r="AY425" s="354"/>
      <c r="AZ425" s="369">
        <f t="shared" ref="AZ425" si="2682">(W425*G425)*F425</f>
        <v>0</v>
      </c>
      <c r="BA425" s="354"/>
      <c r="BB425" s="369">
        <f t="shared" ref="BB425" si="2683">SUM(AS425:BA425)</f>
        <v>0</v>
      </c>
      <c r="BC425" s="150"/>
      <c r="BD425" s="116"/>
      <c r="BE425" s="367"/>
      <c r="BF425" s="367"/>
      <c r="BG425" s="367"/>
      <c r="BH425" s="367"/>
      <c r="BI425" s="367"/>
      <c r="BJ425" s="367"/>
      <c r="BK425" s="367">
        <f>IF($N$18&lt;BK$24,0,IF($N$18&gt;BK$25,0,$BE425))</f>
        <v>0</v>
      </c>
      <c r="BL425" s="367">
        <f t="shared" ref="BL425:BL427" si="2684">IF($N$18&lt;BL$24,0,IF($N$18&gt;BL$25,0,$BF425))</f>
        <v>0</v>
      </c>
      <c r="BM425" s="367">
        <f t="shared" ref="BM425:BM427" si="2685">IF($N$18&lt;BM$24,0,IF($N$18&gt;BM$25,0,$BG425))</f>
        <v>0</v>
      </c>
      <c r="BN425" s="367">
        <f t="shared" ref="BN425:BN427" si="2686">IF($N$18&lt;BN$24,0,IF($N$18&gt;BN$25,0,$BH425))</f>
        <v>0</v>
      </c>
      <c r="BO425" s="367">
        <f t="shared" ref="BO425:BO427" si="2687">IF($N$18&lt;BO$24,0,IF($N$18&gt;BO$25,0,$BI425))</f>
        <v>0</v>
      </c>
      <c r="BP425" s="367">
        <f t="shared" ref="BP425:BP427" si="2688">IF($N$18&lt;BP$24,0,IF($N$18&gt;BP$25,0,$BJ425))</f>
        <v>0</v>
      </c>
      <c r="BQ425" s="383">
        <f t="shared" ref="BQ425" si="2689">SUM(BK425:BP425)</f>
        <v>0</v>
      </c>
      <c r="BR425" s="146"/>
      <c r="BS425" s="441">
        <v>19</v>
      </c>
      <c r="BT425" s="116"/>
      <c r="BU425" s="116"/>
      <c r="BV425" s="116"/>
      <c r="BW425" s="116"/>
      <c r="BX425" s="116"/>
      <c r="BY425" s="116"/>
      <c r="BZ425" s="116"/>
      <c r="CA425" s="116"/>
      <c r="CB425" s="116"/>
      <c r="CC425" s="116"/>
      <c r="CD425" s="116"/>
      <c r="CE425" s="116"/>
      <c r="CF425" s="116"/>
      <c r="CG425" s="116"/>
      <c r="CH425" s="116"/>
      <c r="CI425" s="116"/>
      <c r="CJ425" s="116"/>
      <c r="CK425" s="116"/>
      <c r="CL425" s="116"/>
      <c r="CM425" s="116"/>
      <c r="CN425" s="116"/>
      <c r="CO425" s="116"/>
      <c r="CP425" s="116"/>
      <c r="CQ425" s="116"/>
      <c r="CR425" s="116"/>
      <c r="CS425" s="116"/>
      <c r="CT425" s="116"/>
      <c r="CU425" s="116"/>
      <c r="CV425" s="116"/>
      <c r="CW425" s="116"/>
      <c r="CX425" s="116"/>
      <c r="CY425" s="116"/>
      <c r="CZ425" s="116"/>
      <c r="DA425" s="116"/>
      <c r="DB425" s="116"/>
      <c r="DC425" s="116"/>
      <c r="DD425" s="116"/>
      <c r="DE425" s="116"/>
      <c r="DF425" s="116"/>
      <c r="DG425" s="116"/>
      <c r="DH425" s="116"/>
      <c r="DI425" s="116"/>
      <c r="DJ425" s="116"/>
      <c r="DK425" s="116"/>
      <c r="DL425" s="116"/>
      <c r="DM425" s="116"/>
      <c r="DN425" s="116"/>
      <c r="DO425" s="116"/>
      <c r="DP425" s="116"/>
      <c r="DQ425" s="116"/>
      <c r="DR425" s="116"/>
      <c r="DS425" s="116"/>
      <c r="DT425" s="116"/>
      <c r="DU425" s="116"/>
      <c r="DV425" s="116"/>
      <c r="DW425" s="116"/>
      <c r="DX425" s="116"/>
      <c r="DY425" s="116"/>
      <c r="DZ425" s="116"/>
      <c r="EA425" s="116"/>
    </row>
    <row r="426" spans="1:131" ht="11.25" customHeight="1" x14ac:dyDescent="0.15">
      <c r="A426" s="113" t="s">
        <v>529</v>
      </c>
      <c r="B426" s="124"/>
      <c r="C426" s="127"/>
      <c r="D426" s="112">
        <f>BS426</f>
        <v>52</v>
      </c>
      <c r="E426" s="710" t="s">
        <v>530</v>
      </c>
      <c r="F426" s="711">
        <f t="shared" ref="F426:F430" si="2690">BQ426</f>
        <v>0</v>
      </c>
      <c r="G426" s="209">
        <v>75</v>
      </c>
      <c r="H426" s="210"/>
      <c r="I426" s="211">
        <v>4513910</v>
      </c>
      <c r="J426" s="212"/>
      <c r="K426" s="552"/>
      <c r="L426" s="553"/>
      <c r="M426" s="212"/>
      <c r="N426" s="213"/>
      <c r="O426" s="214">
        <f t="shared" si="2477"/>
        <v>0</v>
      </c>
      <c r="P426" s="190"/>
      <c r="Q426" s="213"/>
      <c r="R426" s="214">
        <f t="shared" si="2478"/>
        <v>0</v>
      </c>
      <c r="S426" s="190"/>
      <c r="T426" s="213"/>
      <c r="U426" s="214">
        <f t="shared" si="2479"/>
        <v>0</v>
      </c>
      <c r="V426" s="190"/>
      <c r="W426" s="213"/>
      <c r="X426" s="214">
        <f t="shared" si="2480"/>
        <v>0</v>
      </c>
      <c r="Y426" s="190"/>
      <c r="Z426" s="190"/>
      <c r="AA426" s="207"/>
      <c r="AB426" s="215"/>
      <c r="AC426" s="190"/>
      <c r="AD426" s="156">
        <f t="shared" ref="AD426:AD430" si="2691">SUM(N426,O426,Q426,R426,T426,U426,W426,X426)</f>
        <v>0</v>
      </c>
      <c r="AE426" s="156"/>
      <c r="AF426" s="117"/>
      <c r="AG426" s="156"/>
      <c r="AH426" s="355"/>
      <c r="AI426" s="368">
        <f t="shared" ref="AI426:AI430" si="2692">N426*G426</f>
        <v>0</v>
      </c>
      <c r="AJ426" s="354"/>
      <c r="AK426" s="368">
        <f t="shared" ref="AK426:AK430" si="2693">Q426*G426</f>
        <v>0</v>
      </c>
      <c r="AL426" s="354"/>
      <c r="AM426" s="368">
        <f t="shared" ref="AM426:AM430" si="2694">T426*G426</f>
        <v>0</v>
      </c>
      <c r="AN426" s="354"/>
      <c r="AO426" s="368">
        <f t="shared" ref="AO426:AO430" si="2695">W426*G426</f>
        <v>0</v>
      </c>
      <c r="AP426" s="354"/>
      <c r="AQ426" s="368">
        <f t="shared" ref="AQ426:AQ479" si="2696">SUM(AI426,AK426,AM426,AO426)</f>
        <v>0</v>
      </c>
      <c r="AR426" s="354"/>
      <c r="AS426" s="354"/>
      <c r="AT426" s="369">
        <f t="shared" ref="AT426:AT430" si="2697">(N426*G426)*F426</f>
        <v>0</v>
      </c>
      <c r="AU426" s="354"/>
      <c r="AV426" s="369">
        <f t="shared" ref="AV426:AV430" si="2698">(Q426*G426)*F426</f>
        <v>0</v>
      </c>
      <c r="AW426" s="354"/>
      <c r="AX426" s="369">
        <f t="shared" ref="AX426:AX430" si="2699">(T426*G426)*F426</f>
        <v>0</v>
      </c>
      <c r="AY426" s="354"/>
      <c r="AZ426" s="369">
        <f t="shared" ref="AZ426:AZ430" si="2700">(W426*G426)*F426</f>
        <v>0</v>
      </c>
      <c r="BA426" s="354"/>
      <c r="BB426" s="369">
        <f t="shared" ref="BB426:BB430" si="2701">SUM(AS426:BA426)</f>
        <v>0</v>
      </c>
      <c r="BC426" s="150"/>
      <c r="BD426" s="116"/>
      <c r="BE426" s="367"/>
      <c r="BF426" s="367"/>
      <c r="BG426" s="367"/>
      <c r="BH426" s="367"/>
      <c r="BI426" s="367"/>
      <c r="BJ426" s="367"/>
      <c r="BK426" s="367">
        <f t="shared" ref="BK426:BK430" si="2702">IF($N$18&lt;BK$24,0,IF($N$18&gt;BK$25,0,$BE426))</f>
        <v>0</v>
      </c>
      <c r="BL426" s="367">
        <f t="shared" ref="BL426:BL430" si="2703">IF($N$18&lt;BL$24,0,IF($N$18&gt;BL$25,0,$BF426))</f>
        <v>0</v>
      </c>
      <c r="BM426" s="367">
        <f t="shared" ref="BM426:BM430" si="2704">IF($N$18&lt;BM$24,0,IF($N$18&gt;BM$25,0,$BG426))</f>
        <v>0</v>
      </c>
      <c r="BN426" s="367">
        <f t="shared" ref="BN426:BN430" si="2705">IF($N$18&lt;BN$24,0,IF($N$18&gt;BN$25,0,$BH426))</f>
        <v>0</v>
      </c>
      <c r="BO426" s="367">
        <f t="shared" ref="BO426:BO430" si="2706">IF($N$18&lt;BO$24,0,IF($N$18&gt;BO$25,0,$BI426))</f>
        <v>0</v>
      </c>
      <c r="BP426" s="367">
        <f t="shared" ref="BP426:BP430" si="2707">IF($N$18&lt;BP$24,0,IF($N$18&gt;BP$25,0,$BJ426))</f>
        <v>0</v>
      </c>
      <c r="BQ426" s="383">
        <f t="shared" ref="BQ426:BQ430" si="2708">SUM(BK426:BP426)</f>
        <v>0</v>
      </c>
      <c r="BR426" s="146"/>
      <c r="BS426" s="441">
        <v>52</v>
      </c>
      <c r="BT426" s="116"/>
      <c r="BU426" s="116"/>
      <c r="BV426" s="116"/>
      <c r="BW426" s="116"/>
      <c r="BX426" s="116"/>
      <c r="BY426" s="116"/>
      <c r="BZ426" s="116"/>
      <c r="CA426" s="116"/>
      <c r="CB426" s="116"/>
      <c r="CC426" s="116"/>
      <c r="CD426" s="116"/>
      <c r="CE426" s="116"/>
      <c r="CF426" s="116"/>
      <c r="CG426" s="116"/>
      <c r="CH426" s="116"/>
      <c r="CI426" s="116"/>
      <c r="CJ426" s="116"/>
      <c r="CK426" s="116"/>
      <c r="CL426" s="116"/>
      <c r="CM426" s="116"/>
      <c r="CN426" s="116"/>
      <c r="CO426" s="116"/>
      <c r="CP426" s="116"/>
      <c r="CQ426" s="116"/>
      <c r="CR426" s="116"/>
      <c r="CS426" s="116"/>
      <c r="CT426" s="116"/>
      <c r="CU426" s="116"/>
      <c r="CV426" s="116"/>
      <c r="CW426" s="116"/>
      <c r="CX426" s="116"/>
      <c r="CY426" s="116"/>
      <c r="CZ426" s="116"/>
      <c r="DA426" s="116"/>
      <c r="DB426" s="116"/>
      <c r="DC426" s="116"/>
      <c r="DD426" s="116"/>
      <c r="DE426" s="116"/>
      <c r="DF426" s="116"/>
      <c r="DG426" s="116"/>
      <c r="DH426" s="116"/>
      <c r="DI426" s="116"/>
      <c r="DJ426" s="116"/>
      <c r="DK426" s="116"/>
      <c r="DL426" s="116"/>
      <c r="DM426" s="116"/>
      <c r="DN426" s="116"/>
      <c r="DO426" s="116"/>
      <c r="DP426" s="116"/>
      <c r="DQ426" s="116"/>
      <c r="DR426" s="116"/>
      <c r="DS426" s="116"/>
      <c r="DT426" s="116"/>
      <c r="DU426" s="116"/>
      <c r="DV426" s="116"/>
      <c r="DW426" s="116"/>
      <c r="DX426" s="116"/>
      <c r="DY426" s="116"/>
      <c r="DZ426" s="116"/>
      <c r="EA426" s="116"/>
    </row>
    <row r="427" spans="1:131" ht="11.25" customHeight="1" x14ac:dyDescent="0.15">
      <c r="A427" s="113" t="s">
        <v>531</v>
      </c>
      <c r="B427" s="124"/>
      <c r="C427" s="127"/>
      <c r="D427" s="112" t="str">
        <f t="shared" ref="D427" si="2709">BS427</f>
        <v>S/O</v>
      </c>
      <c r="E427" s="710" t="s">
        <v>528</v>
      </c>
      <c r="F427" s="711">
        <f t="shared" si="2690"/>
        <v>0</v>
      </c>
      <c r="G427" s="132">
        <v>75</v>
      </c>
      <c r="H427" s="210"/>
      <c r="I427" s="211">
        <v>4513930</v>
      </c>
      <c r="J427" s="212"/>
      <c r="K427" s="552"/>
      <c r="L427" s="553"/>
      <c r="M427" s="212"/>
      <c r="N427" s="213"/>
      <c r="O427" s="214">
        <f t="shared" si="2477"/>
        <v>0</v>
      </c>
      <c r="P427" s="190"/>
      <c r="Q427" s="213"/>
      <c r="R427" s="214">
        <f t="shared" si="2478"/>
        <v>0</v>
      </c>
      <c r="S427" s="190"/>
      <c r="T427" s="213"/>
      <c r="U427" s="214">
        <f t="shared" si="2479"/>
        <v>0</v>
      </c>
      <c r="V427" s="190"/>
      <c r="W427" s="213"/>
      <c r="X427" s="214">
        <f t="shared" si="2480"/>
        <v>0</v>
      </c>
      <c r="Y427" s="190"/>
      <c r="Z427" s="186"/>
      <c r="AA427" s="207"/>
      <c r="AB427" s="215"/>
      <c r="AC427" s="190"/>
      <c r="AD427" s="156">
        <f t="shared" si="2691"/>
        <v>0</v>
      </c>
      <c r="AE427" s="156"/>
      <c r="AF427" s="117"/>
      <c r="AG427" s="156"/>
      <c r="AH427" s="355"/>
      <c r="AI427" s="368">
        <f t="shared" si="2692"/>
        <v>0</v>
      </c>
      <c r="AJ427" s="354"/>
      <c r="AK427" s="368">
        <f t="shared" si="2693"/>
        <v>0</v>
      </c>
      <c r="AL427" s="354"/>
      <c r="AM427" s="368">
        <f t="shared" si="2694"/>
        <v>0</v>
      </c>
      <c r="AN427" s="354"/>
      <c r="AO427" s="368">
        <f t="shared" si="2695"/>
        <v>0</v>
      </c>
      <c r="AP427" s="354"/>
      <c r="AQ427" s="368">
        <f t="shared" si="2696"/>
        <v>0</v>
      </c>
      <c r="AR427" s="354"/>
      <c r="AS427" s="354"/>
      <c r="AT427" s="369">
        <f t="shared" si="2697"/>
        <v>0</v>
      </c>
      <c r="AU427" s="354"/>
      <c r="AV427" s="369">
        <f t="shared" si="2698"/>
        <v>0</v>
      </c>
      <c r="AW427" s="354"/>
      <c r="AX427" s="369">
        <f t="shared" si="2699"/>
        <v>0</v>
      </c>
      <c r="AY427" s="354"/>
      <c r="AZ427" s="369">
        <f t="shared" si="2700"/>
        <v>0</v>
      </c>
      <c r="BA427" s="354"/>
      <c r="BB427" s="369">
        <f t="shared" si="2701"/>
        <v>0</v>
      </c>
      <c r="BC427" s="150"/>
      <c r="BD427" s="116"/>
      <c r="BE427" s="367"/>
      <c r="BF427" s="367"/>
      <c r="BG427" s="367"/>
      <c r="BH427" s="367"/>
      <c r="BI427" s="367"/>
      <c r="BJ427" s="367"/>
      <c r="BK427" s="367">
        <f t="shared" si="2702"/>
        <v>0</v>
      </c>
      <c r="BL427" s="367">
        <f t="shared" si="2684"/>
        <v>0</v>
      </c>
      <c r="BM427" s="367">
        <f t="shared" si="2685"/>
        <v>0</v>
      </c>
      <c r="BN427" s="367">
        <f t="shared" si="2686"/>
        <v>0</v>
      </c>
      <c r="BO427" s="367">
        <f t="shared" si="2687"/>
        <v>0</v>
      </c>
      <c r="BP427" s="367">
        <f t="shared" si="2688"/>
        <v>0</v>
      </c>
      <c r="BQ427" s="383">
        <f t="shared" ref="BQ427" si="2710">SUM(BK427:BP427)</f>
        <v>0</v>
      </c>
      <c r="BR427" s="146"/>
      <c r="BS427" s="441" t="s">
        <v>90</v>
      </c>
      <c r="BT427" s="116"/>
      <c r="BU427" s="116"/>
      <c r="BV427" s="116"/>
      <c r="BW427" s="116"/>
      <c r="BX427" s="116"/>
      <c r="BY427" s="116"/>
      <c r="BZ427" s="116"/>
      <c r="CA427" s="116"/>
      <c r="CB427" s="116"/>
      <c r="CC427" s="116"/>
      <c r="CD427" s="116"/>
      <c r="CE427" s="116"/>
      <c r="CF427" s="116"/>
      <c r="CG427" s="116"/>
      <c r="CH427" s="116"/>
      <c r="CI427" s="116"/>
      <c r="CJ427" s="116"/>
      <c r="CK427" s="116"/>
      <c r="CL427" s="116"/>
      <c r="CM427" s="116"/>
      <c r="CN427" s="116"/>
      <c r="CO427" s="116"/>
      <c r="CP427" s="116"/>
      <c r="CQ427" s="116"/>
      <c r="CR427" s="116"/>
      <c r="CS427" s="116"/>
      <c r="CT427" s="116"/>
      <c r="CU427" s="116"/>
      <c r="CV427" s="116"/>
      <c r="CW427" s="116"/>
      <c r="CX427" s="116"/>
      <c r="CY427" s="116"/>
      <c r="CZ427" s="116"/>
      <c r="DA427" s="116"/>
      <c r="DB427" s="116"/>
      <c r="DC427" s="116"/>
      <c r="DD427" s="116"/>
      <c r="DE427" s="116"/>
      <c r="DF427" s="116"/>
      <c r="DG427" s="116"/>
      <c r="DH427" s="116"/>
      <c r="DI427" s="116"/>
      <c r="DJ427" s="116"/>
      <c r="DK427" s="116"/>
      <c r="DL427" s="116"/>
      <c r="DM427" s="116"/>
      <c r="DN427" s="116"/>
      <c r="DO427" s="116"/>
      <c r="DP427" s="116"/>
      <c r="DQ427" s="116"/>
      <c r="DR427" s="116"/>
      <c r="DS427" s="116"/>
      <c r="DT427" s="116"/>
      <c r="DU427" s="116"/>
      <c r="DV427" s="116"/>
      <c r="DW427" s="116"/>
      <c r="DX427" s="116"/>
      <c r="DY427" s="116"/>
      <c r="DZ427" s="116"/>
      <c r="EA427" s="116"/>
    </row>
    <row r="428" spans="1:131" ht="11.25" customHeight="1" x14ac:dyDescent="0.15">
      <c r="A428" s="113" t="s">
        <v>532</v>
      </c>
      <c r="B428" s="124"/>
      <c r="C428" s="127"/>
      <c r="D428" s="112">
        <f>BS428</f>
        <v>51</v>
      </c>
      <c r="E428" s="710" t="s">
        <v>533</v>
      </c>
      <c r="F428" s="711">
        <f t="shared" si="2690"/>
        <v>0</v>
      </c>
      <c r="G428" s="209">
        <v>75</v>
      </c>
      <c r="H428" s="210"/>
      <c r="I428" s="211">
        <v>4513950</v>
      </c>
      <c r="J428" s="212"/>
      <c r="K428" s="552"/>
      <c r="L428" s="553"/>
      <c r="M428" s="212"/>
      <c r="N428" s="213"/>
      <c r="O428" s="214">
        <f t="shared" si="2477"/>
        <v>0</v>
      </c>
      <c r="P428" s="190"/>
      <c r="Q428" s="213"/>
      <c r="R428" s="214">
        <f t="shared" si="2478"/>
        <v>0</v>
      </c>
      <c r="S428" s="190"/>
      <c r="T428" s="213"/>
      <c r="U428" s="214">
        <f t="shared" si="2479"/>
        <v>0</v>
      </c>
      <c r="V428" s="190"/>
      <c r="W428" s="213"/>
      <c r="X428" s="214">
        <f t="shared" si="2480"/>
        <v>0</v>
      </c>
      <c r="Y428" s="190"/>
      <c r="Z428" s="190"/>
      <c r="AA428" s="207"/>
      <c r="AB428" s="215"/>
      <c r="AC428" s="190"/>
      <c r="AD428" s="156">
        <f t="shared" si="2691"/>
        <v>0</v>
      </c>
      <c r="AE428" s="156"/>
      <c r="AF428" s="117"/>
      <c r="AG428" s="156"/>
      <c r="AH428" s="355"/>
      <c r="AI428" s="368">
        <f t="shared" si="2692"/>
        <v>0</v>
      </c>
      <c r="AJ428" s="354"/>
      <c r="AK428" s="368">
        <f t="shared" si="2693"/>
        <v>0</v>
      </c>
      <c r="AL428" s="354"/>
      <c r="AM428" s="368">
        <f t="shared" si="2694"/>
        <v>0</v>
      </c>
      <c r="AN428" s="354"/>
      <c r="AO428" s="368">
        <f t="shared" si="2695"/>
        <v>0</v>
      </c>
      <c r="AP428" s="354"/>
      <c r="AQ428" s="368">
        <f t="shared" si="2696"/>
        <v>0</v>
      </c>
      <c r="AR428" s="354"/>
      <c r="AS428" s="354"/>
      <c r="AT428" s="369">
        <f t="shared" si="2697"/>
        <v>0</v>
      </c>
      <c r="AU428" s="354"/>
      <c r="AV428" s="369">
        <f t="shared" si="2698"/>
        <v>0</v>
      </c>
      <c r="AW428" s="354"/>
      <c r="AX428" s="369">
        <f t="shared" si="2699"/>
        <v>0</v>
      </c>
      <c r="AY428" s="354"/>
      <c r="AZ428" s="369">
        <f t="shared" si="2700"/>
        <v>0</v>
      </c>
      <c r="BA428" s="354"/>
      <c r="BB428" s="369">
        <f t="shared" si="2701"/>
        <v>0</v>
      </c>
      <c r="BC428" s="150"/>
      <c r="BD428" s="116"/>
      <c r="BE428" s="367"/>
      <c r="BF428" s="367"/>
      <c r="BG428" s="367"/>
      <c r="BH428" s="367"/>
      <c r="BI428" s="367"/>
      <c r="BJ428" s="367"/>
      <c r="BK428" s="367">
        <f t="shared" si="2702"/>
        <v>0</v>
      </c>
      <c r="BL428" s="367">
        <f t="shared" si="2703"/>
        <v>0</v>
      </c>
      <c r="BM428" s="367">
        <f t="shared" si="2704"/>
        <v>0</v>
      </c>
      <c r="BN428" s="367">
        <f t="shared" si="2705"/>
        <v>0</v>
      </c>
      <c r="BO428" s="367">
        <f t="shared" si="2706"/>
        <v>0</v>
      </c>
      <c r="BP428" s="367">
        <f t="shared" si="2707"/>
        <v>0</v>
      </c>
      <c r="BQ428" s="383">
        <f t="shared" si="2708"/>
        <v>0</v>
      </c>
      <c r="BR428" s="146"/>
      <c r="BS428" s="441">
        <v>51</v>
      </c>
      <c r="BT428" s="116"/>
      <c r="BU428" s="116"/>
      <c r="BV428" s="116"/>
      <c r="BW428" s="116"/>
      <c r="BX428" s="116"/>
      <c r="BY428" s="116"/>
      <c r="BZ428" s="116"/>
      <c r="CA428" s="116"/>
      <c r="CB428" s="116"/>
      <c r="CC428" s="116"/>
      <c r="CD428" s="116"/>
      <c r="CE428" s="116"/>
      <c r="CF428" s="116"/>
      <c r="CG428" s="116"/>
      <c r="CH428" s="116"/>
      <c r="CI428" s="116"/>
      <c r="CJ428" s="116"/>
      <c r="CK428" s="116"/>
      <c r="CL428" s="116"/>
      <c r="CM428" s="116"/>
      <c r="CN428" s="116"/>
      <c r="CO428" s="116"/>
      <c r="CP428" s="116"/>
      <c r="CQ428" s="116"/>
      <c r="CR428" s="116"/>
      <c r="CS428" s="116"/>
      <c r="CT428" s="116"/>
      <c r="CU428" s="116"/>
      <c r="CV428" s="116"/>
      <c r="CW428" s="116"/>
      <c r="CX428" s="116"/>
      <c r="CY428" s="116"/>
      <c r="CZ428" s="116"/>
      <c r="DA428" s="116"/>
      <c r="DB428" s="116"/>
      <c r="DC428" s="116"/>
      <c r="DD428" s="116"/>
      <c r="DE428" s="116"/>
      <c r="DF428" s="116"/>
      <c r="DG428" s="116"/>
      <c r="DH428" s="116"/>
      <c r="DI428" s="116"/>
      <c r="DJ428" s="116"/>
      <c r="DK428" s="116"/>
      <c r="DL428" s="116"/>
      <c r="DM428" s="116"/>
      <c r="DN428" s="116"/>
      <c r="DO428" s="116"/>
      <c r="DP428" s="116"/>
      <c r="DQ428" s="116"/>
      <c r="DR428" s="116"/>
      <c r="DS428" s="116"/>
      <c r="DT428" s="116"/>
      <c r="DU428" s="116"/>
      <c r="DV428" s="116"/>
      <c r="DW428" s="116"/>
      <c r="DX428" s="116"/>
      <c r="DY428" s="116"/>
      <c r="DZ428" s="116"/>
      <c r="EA428" s="116"/>
    </row>
    <row r="429" spans="1:131" ht="11.25" customHeight="1" x14ac:dyDescent="0.15">
      <c r="A429" s="113" t="s">
        <v>534</v>
      </c>
      <c r="B429" s="124"/>
      <c r="C429" s="127"/>
      <c r="D429" s="112" t="str">
        <f>BS429</f>
        <v>S/O</v>
      </c>
      <c r="E429" s="710" t="s">
        <v>528</v>
      </c>
      <c r="F429" s="711">
        <f t="shared" si="2690"/>
        <v>0</v>
      </c>
      <c r="G429" s="209">
        <v>75</v>
      </c>
      <c r="H429" s="210"/>
      <c r="I429" s="211">
        <v>4514000</v>
      </c>
      <c r="J429" s="212"/>
      <c r="K429" s="552"/>
      <c r="L429" s="553"/>
      <c r="M429" s="212"/>
      <c r="N429" s="213"/>
      <c r="O429" s="214">
        <f t="shared" si="2477"/>
        <v>0</v>
      </c>
      <c r="P429" s="190"/>
      <c r="Q429" s="213"/>
      <c r="R429" s="214">
        <f t="shared" si="2478"/>
        <v>0</v>
      </c>
      <c r="S429" s="190"/>
      <c r="T429" s="213"/>
      <c r="U429" s="214">
        <f t="shared" si="2479"/>
        <v>0</v>
      </c>
      <c r="V429" s="190"/>
      <c r="W429" s="213"/>
      <c r="X429" s="214">
        <f t="shared" si="2480"/>
        <v>0</v>
      </c>
      <c r="Y429" s="190"/>
      <c r="Z429" s="190"/>
      <c r="AA429" s="207"/>
      <c r="AB429" s="215"/>
      <c r="AC429" s="190"/>
      <c r="AD429" s="156">
        <f t="shared" si="2691"/>
        <v>0</v>
      </c>
      <c r="AE429" s="156"/>
      <c r="AF429" s="117"/>
      <c r="AG429" s="156"/>
      <c r="AH429" s="355"/>
      <c r="AI429" s="368">
        <f t="shared" si="2692"/>
        <v>0</v>
      </c>
      <c r="AJ429" s="354"/>
      <c r="AK429" s="368">
        <f t="shared" si="2693"/>
        <v>0</v>
      </c>
      <c r="AL429" s="354"/>
      <c r="AM429" s="368">
        <f t="shared" si="2694"/>
        <v>0</v>
      </c>
      <c r="AN429" s="354"/>
      <c r="AO429" s="368">
        <f t="shared" si="2695"/>
        <v>0</v>
      </c>
      <c r="AP429" s="354"/>
      <c r="AQ429" s="368">
        <f t="shared" si="2696"/>
        <v>0</v>
      </c>
      <c r="AR429" s="354"/>
      <c r="AS429" s="354"/>
      <c r="AT429" s="369">
        <f t="shared" si="2697"/>
        <v>0</v>
      </c>
      <c r="AU429" s="354"/>
      <c r="AV429" s="369">
        <f t="shared" si="2698"/>
        <v>0</v>
      </c>
      <c r="AW429" s="354"/>
      <c r="AX429" s="369">
        <f t="shared" si="2699"/>
        <v>0</v>
      </c>
      <c r="AY429" s="354"/>
      <c r="AZ429" s="369">
        <f t="shared" si="2700"/>
        <v>0</v>
      </c>
      <c r="BA429" s="354"/>
      <c r="BB429" s="369">
        <f t="shared" si="2701"/>
        <v>0</v>
      </c>
      <c r="BC429" s="150"/>
      <c r="BD429" s="116"/>
      <c r="BE429" s="367"/>
      <c r="BF429" s="367"/>
      <c r="BG429" s="367"/>
      <c r="BH429" s="367"/>
      <c r="BI429" s="367"/>
      <c r="BJ429" s="367"/>
      <c r="BK429" s="367">
        <f t="shared" si="2702"/>
        <v>0</v>
      </c>
      <c r="BL429" s="367">
        <f t="shared" si="2703"/>
        <v>0</v>
      </c>
      <c r="BM429" s="367">
        <f t="shared" si="2704"/>
        <v>0</v>
      </c>
      <c r="BN429" s="367">
        <f t="shared" si="2705"/>
        <v>0</v>
      </c>
      <c r="BO429" s="367">
        <f t="shared" si="2706"/>
        <v>0</v>
      </c>
      <c r="BP429" s="367">
        <f t="shared" si="2707"/>
        <v>0</v>
      </c>
      <c r="BQ429" s="383">
        <f t="shared" si="2708"/>
        <v>0</v>
      </c>
      <c r="BR429" s="146"/>
      <c r="BS429" s="441" t="s">
        <v>90</v>
      </c>
      <c r="BT429" s="116"/>
      <c r="BU429" s="116"/>
      <c r="BV429" s="116"/>
      <c r="BW429" s="116"/>
      <c r="BX429" s="116"/>
      <c r="BY429" s="116"/>
      <c r="BZ429" s="116"/>
      <c r="CA429" s="116"/>
      <c r="CB429" s="116"/>
      <c r="CC429" s="116"/>
      <c r="CD429" s="116"/>
      <c r="CE429" s="116"/>
      <c r="CF429" s="116"/>
      <c r="CG429" s="116"/>
      <c r="CH429" s="116"/>
      <c r="CI429" s="116"/>
      <c r="CJ429" s="116"/>
      <c r="CK429" s="116"/>
      <c r="CL429" s="116"/>
      <c r="CM429" s="116"/>
      <c r="CN429" s="116"/>
      <c r="CO429" s="116"/>
      <c r="CP429" s="116"/>
      <c r="CQ429" s="116"/>
      <c r="CR429" s="116"/>
      <c r="CS429" s="116"/>
      <c r="CT429" s="116"/>
      <c r="CU429" s="116"/>
      <c r="CV429" s="116"/>
      <c r="CW429" s="116"/>
      <c r="CX429" s="116"/>
      <c r="CY429" s="116"/>
      <c r="CZ429" s="116"/>
      <c r="DA429" s="116"/>
      <c r="DB429" s="116"/>
      <c r="DC429" s="116"/>
      <c r="DD429" s="116"/>
      <c r="DE429" s="116"/>
      <c r="DF429" s="116"/>
      <c r="DG429" s="116"/>
      <c r="DH429" s="116"/>
      <c r="DI429" s="116"/>
      <c r="DJ429" s="116"/>
      <c r="DK429" s="116"/>
      <c r="DL429" s="116"/>
      <c r="DM429" s="116"/>
      <c r="DN429" s="116"/>
      <c r="DO429" s="116"/>
      <c r="DP429" s="116"/>
      <c r="DQ429" s="116"/>
      <c r="DR429" s="116"/>
      <c r="DS429" s="116"/>
      <c r="DT429" s="116"/>
      <c r="DU429" s="116"/>
      <c r="DV429" s="116"/>
      <c r="DW429" s="116"/>
      <c r="DX429" s="116"/>
      <c r="DY429" s="116"/>
      <c r="DZ429" s="116"/>
      <c r="EA429" s="116"/>
    </row>
    <row r="430" spans="1:131" ht="11.25" customHeight="1" x14ac:dyDescent="0.15">
      <c r="A430" s="113" t="s">
        <v>535</v>
      </c>
      <c r="B430" s="124"/>
      <c r="C430" s="127" t="s">
        <v>261</v>
      </c>
      <c r="D430" s="112">
        <f>BS430</f>
        <v>18</v>
      </c>
      <c r="E430" s="710" t="s">
        <v>536</v>
      </c>
      <c r="F430" s="711">
        <f t="shared" si="2690"/>
        <v>0</v>
      </c>
      <c r="G430" s="132">
        <v>500</v>
      </c>
      <c r="H430" s="210"/>
      <c r="I430" s="228">
        <v>4514006</v>
      </c>
      <c r="J430" s="212"/>
      <c r="K430" s="552"/>
      <c r="L430" s="553"/>
      <c r="M430" s="212"/>
      <c r="N430" s="213"/>
      <c r="O430" s="214">
        <f t="shared" si="2477"/>
        <v>0</v>
      </c>
      <c r="P430" s="190"/>
      <c r="Q430" s="213"/>
      <c r="R430" s="214">
        <f t="shared" si="2478"/>
        <v>0</v>
      </c>
      <c r="S430" s="190"/>
      <c r="T430" s="213"/>
      <c r="U430" s="214">
        <f t="shared" si="2479"/>
        <v>0</v>
      </c>
      <c r="V430" s="190"/>
      <c r="W430" s="213"/>
      <c r="X430" s="214">
        <f t="shared" si="2480"/>
        <v>0</v>
      </c>
      <c r="Y430" s="190"/>
      <c r="Z430" s="146"/>
      <c r="AA430" s="207"/>
      <c r="AB430" s="208"/>
      <c r="AC430" s="190"/>
      <c r="AD430" s="156">
        <f t="shared" si="2691"/>
        <v>0</v>
      </c>
      <c r="AE430" s="146"/>
      <c r="AF430" s="117"/>
      <c r="AG430" s="156"/>
      <c r="AH430" s="355"/>
      <c r="AI430" s="368">
        <f t="shared" si="2692"/>
        <v>0</v>
      </c>
      <c r="AJ430" s="354"/>
      <c r="AK430" s="368">
        <f t="shared" si="2693"/>
        <v>0</v>
      </c>
      <c r="AL430" s="354"/>
      <c r="AM430" s="368">
        <f t="shared" si="2694"/>
        <v>0</v>
      </c>
      <c r="AN430" s="354"/>
      <c r="AO430" s="368">
        <f t="shared" si="2695"/>
        <v>0</v>
      </c>
      <c r="AP430" s="354"/>
      <c r="AQ430" s="368">
        <f t="shared" si="2696"/>
        <v>0</v>
      </c>
      <c r="AR430" s="354"/>
      <c r="AS430" s="354"/>
      <c r="AT430" s="369">
        <f t="shared" si="2697"/>
        <v>0</v>
      </c>
      <c r="AU430" s="354"/>
      <c r="AV430" s="369">
        <f t="shared" si="2698"/>
        <v>0</v>
      </c>
      <c r="AW430" s="354"/>
      <c r="AX430" s="369">
        <f t="shared" si="2699"/>
        <v>0</v>
      </c>
      <c r="AY430" s="354"/>
      <c r="AZ430" s="369">
        <f t="shared" si="2700"/>
        <v>0</v>
      </c>
      <c r="BA430" s="354"/>
      <c r="BB430" s="369">
        <f t="shared" si="2701"/>
        <v>0</v>
      </c>
      <c r="BC430" s="150"/>
      <c r="BD430" s="116"/>
      <c r="BE430" s="367"/>
      <c r="BF430" s="367"/>
      <c r="BG430" s="367"/>
      <c r="BH430" s="367"/>
      <c r="BI430" s="367"/>
      <c r="BJ430" s="367"/>
      <c r="BK430" s="367">
        <f t="shared" si="2702"/>
        <v>0</v>
      </c>
      <c r="BL430" s="367">
        <f t="shared" si="2703"/>
        <v>0</v>
      </c>
      <c r="BM430" s="367">
        <f t="shared" si="2704"/>
        <v>0</v>
      </c>
      <c r="BN430" s="367">
        <f t="shared" si="2705"/>
        <v>0</v>
      </c>
      <c r="BO430" s="367">
        <f t="shared" si="2706"/>
        <v>0</v>
      </c>
      <c r="BP430" s="367">
        <f t="shared" si="2707"/>
        <v>0</v>
      </c>
      <c r="BQ430" s="383">
        <f t="shared" si="2708"/>
        <v>0</v>
      </c>
      <c r="BR430" s="146"/>
      <c r="BS430" s="441">
        <v>18</v>
      </c>
      <c r="BT430" s="116"/>
      <c r="BU430" s="116"/>
      <c r="BV430" s="116"/>
      <c r="BW430" s="116"/>
      <c r="BX430" s="116"/>
      <c r="BY430" s="116"/>
      <c r="BZ430" s="116"/>
      <c r="CA430" s="116"/>
      <c r="CB430" s="116"/>
      <c r="CC430" s="116"/>
      <c r="CD430" s="116"/>
      <c r="CE430" s="116"/>
      <c r="CF430" s="116"/>
      <c r="CG430" s="116"/>
      <c r="CH430" s="116"/>
      <c r="CI430" s="116"/>
      <c r="CJ430" s="116"/>
      <c r="CK430" s="116"/>
      <c r="CL430" s="116"/>
      <c r="CM430" s="116"/>
      <c r="CN430" s="116"/>
      <c r="CO430" s="116"/>
      <c r="CP430" s="116"/>
      <c r="CQ430" s="116"/>
      <c r="CR430" s="116"/>
      <c r="CS430" s="116"/>
      <c r="CT430" s="116"/>
      <c r="CU430" s="116"/>
      <c r="CV430" s="116"/>
      <c r="CW430" s="116"/>
      <c r="CX430" s="116"/>
      <c r="CY430" s="116"/>
      <c r="CZ430" s="116"/>
      <c r="DA430" s="116"/>
      <c r="DB430" s="116"/>
      <c r="DC430" s="116"/>
      <c r="DD430" s="116"/>
      <c r="DE430" s="116"/>
      <c r="DF430" s="116"/>
      <c r="DG430" s="116"/>
      <c r="DH430" s="116"/>
      <c r="DI430" s="116"/>
      <c r="DJ430" s="116"/>
      <c r="DK430" s="116"/>
      <c r="DL430" s="116"/>
      <c r="DM430" s="116"/>
      <c r="DN430" s="116"/>
      <c r="DO430" s="116"/>
      <c r="DP430" s="116"/>
      <c r="DQ430" s="116"/>
      <c r="DR430" s="116"/>
      <c r="DS430" s="116"/>
      <c r="DT430" s="116"/>
      <c r="DU430" s="116"/>
      <c r="DV430" s="116"/>
      <c r="DW430" s="116"/>
      <c r="DX430" s="116"/>
      <c r="DY430" s="116"/>
      <c r="DZ430" s="116"/>
      <c r="EA430" s="116"/>
    </row>
    <row r="431" spans="1:131" ht="11.25" customHeight="1" x14ac:dyDescent="0.15">
      <c r="A431" s="116"/>
      <c r="B431" s="155"/>
      <c r="C431" s="106"/>
      <c r="D431" s="135"/>
      <c r="E431" s="149"/>
      <c r="G431" s="156"/>
      <c r="H431" s="149"/>
      <c r="I431" s="156"/>
      <c r="J431" s="156"/>
      <c r="K431" s="117"/>
      <c r="L431" s="117"/>
      <c r="M431" s="156"/>
      <c r="N431" s="156"/>
      <c r="O431" s="138"/>
      <c r="P431" s="190"/>
      <c r="Q431" s="156"/>
      <c r="R431" s="138"/>
      <c r="S431" s="190"/>
      <c r="T431" s="156"/>
      <c r="U431" s="138"/>
      <c r="V431" s="190"/>
      <c r="W431" s="156"/>
      <c r="X431" s="138"/>
      <c r="Y431" s="190"/>
      <c r="Z431" s="190"/>
      <c r="AA431" s="207"/>
      <c r="AB431" s="291"/>
      <c r="AC431" s="150"/>
      <c r="AD431" s="156">
        <f>SUM(AD432:AD451)</f>
        <v>0</v>
      </c>
      <c r="AE431" s="156"/>
      <c r="AF431" s="117"/>
      <c r="AG431" s="156"/>
      <c r="AH431" s="355"/>
      <c r="AI431" s="368"/>
      <c r="AJ431" s="354"/>
      <c r="AK431" s="368"/>
      <c r="AL431" s="354"/>
      <c r="AM431" s="368"/>
      <c r="AN431" s="354"/>
      <c r="AO431" s="368"/>
      <c r="AP431" s="354"/>
      <c r="AQ431" s="368"/>
      <c r="AR431" s="354"/>
      <c r="AS431" s="354"/>
      <c r="AT431" s="369"/>
      <c r="AU431" s="354"/>
      <c r="AV431" s="369"/>
      <c r="AW431" s="354"/>
      <c r="AX431" s="369"/>
      <c r="AY431" s="354"/>
      <c r="AZ431" s="369"/>
      <c r="BA431" s="354"/>
      <c r="BB431" s="369"/>
      <c r="BC431" s="150"/>
      <c r="BD431" s="116"/>
      <c r="BE431" s="367"/>
      <c r="BF431" s="367"/>
      <c r="BG431" s="367"/>
      <c r="BH431" s="367"/>
      <c r="BI431" s="367"/>
      <c r="BJ431" s="367"/>
      <c r="BK431" s="367"/>
      <c r="BL431" s="367"/>
      <c r="BM431" s="367"/>
      <c r="BN431" s="367"/>
      <c r="BO431" s="367"/>
      <c r="BP431" s="367"/>
      <c r="BQ431" s="383"/>
      <c r="BR431" s="146"/>
      <c r="BS431" s="441" t="e">
        <v>#N/A</v>
      </c>
      <c r="BT431" s="116"/>
      <c r="BU431" s="116"/>
      <c r="BV431" s="116"/>
      <c r="BW431" s="116"/>
      <c r="BX431" s="116"/>
      <c r="BY431" s="116"/>
      <c r="BZ431" s="116"/>
      <c r="CA431" s="116"/>
      <c r="CB431" s="116"/>
      <c r="CC431" s="116"/>
      <c r="CD431" s="116"/>
      <c r="CE431" s="116"/>
      <c r="CF431" s="116"/>
      <c r="CG431" s="116"/>
      <c r="CH431" s="116"/>
      <c r="CI431" s="116"/>
      <c r="CJ431" s="116"/>
      <c r="CK431" s="116"/>
      <c r="CL431" s="116"/>
      <c r="CM431" s="116"/>
      <c r="CN431" s="116"/>
      <c r="CO431" s="116"/>
      <c r="CP431" s="116"/>
      <c r="CQ431" s="116"/>
      <c r="CR431" s="116"/>
      <c r="CS431" s="116"/>
      <c r="CT431" s="116"/>
      <c r="CU431" s="116"/>
      <c r="CV431" s="116"/>
      <c r="CW431" s="116"/>
      <c r="CX431" s="116"/>
      <c r="CY431" s="116"/>
      <c r="CZ431" s="116"/>
      <c r="DA431" s="116"/>
      <c r="DB431" s="116"/>
      <c r="DC431" s="116"/>
      <c r="DD431" s="116"/>
      <c r="DE431" s="116"/>
      <c r="DF431" s="116"/>
      <c r="DG431" s="116"/>
      <c r="DH431" s="116"/>
      <c r="DI431" s="116"/>
      <c r="DJ431" s="116"/>
      <c r="DK431" s="116"/>
      <c r="DL431" s="116"/>
      <c r="DM431" s="116"/>
      <c r="DN431" s="116"/>
      <c r="DO431" s="116"/>
      <c r="DP431" s="116"/>
      <c r="DQ431" s="116"/>
      <c r="DR431" s="116"/>
      <c r="DS431" s="116"/>
      <c r="DT431" s="116"/>
      <c r="DU431" s="116"/>
      <c r="DV431" s="116"/>
      <c r="DW431" s="116"/>
      <c r="DX431" s="116"/>
      <c r="DY431" s="116"/>
      <c r="DZ431" s="116"/>
      <c r="EA431" s="116"/>
    </row>
    <row r="432" spans="1:131" ht="15" customHeight="1" x14ac:dyDescent="0.15">
      <c r="A432" s="562" t="s">
        <v>537</v>
      </c>
      <c r="B432" s="563"/>
      <c r="C432" s="563"/>
      <c r="D432" s="563"/>
      <c r="E432" s="563"/>
      <c r="F432" s="563"/>
      <c r="G432" s="563"/>
      <c r="H432" s="563"/>
      <c r="I432" s="563"/>
      <c r="J432" s="563"/>
      <c r="K432" s="563"/>
      <c r="L432" s="563"/>
      <c r="M432" s="563"/>
      <c r="N432" s="563"/>
      <c r="O432" s="563"/>
      <c r="P432" s="563"/>
      <c r="Q432" s="563"/>
      <c r="R432" s="563"/>
      <c r="S432" s="563"/>
      <c r="T432" s="563"/>
      <c r="U432" s="563"/>
      <c r="V432" s="563"/>
      <c r="W432" s="563"/>
      <c r="X432" s="564"/>
      <c r="Y432" s="190"/>
      <c r="Z432" s="190"/>
      <c r="AA432" s="207"/>
      <c r="AB432" s="291"/>
      <c r="AC432" s="150"/>
      <c r="AD432" s="156">
        <f>SUM(AD433:AD451)</f>
        <v>0</v>
      </c>
      <c r="AE432" s="156"/>
      <c r="AF432" s="117"/>
      <c r="AG432" s="156"/>
      <c r="AH432" s="355"/>
      <c r="AI432" s="368"/>
      <c r="AJ432" s="354"/>
      <c r="AK432" s="368"/>
      <c r="AL432" s="354"/>
      <c r="AM432" s="368"/>
      <c r="AN432" s="354"/>
      <c r="AO432" s="368"/>
      <c r="AP432" s="354"/>
      <c r="AQ432" s="368"/>
      <c r="AR432" s="354"/>
      <c r="AS432" s="354"/>
      <c r="AT432" s="369"/>
      <c r="AU432" s="354"/>
      <c r="AV432" s="369"/>
      <c r="AW432" s="354"/>
      <c r="AX432" s="369"/>
      <c r="AY432" s="354"/>
      <c r="AZ432" s="369"/>
      <c r="BA432" s="354"/>
      <c r="BB432" s="369"/>
      <c r="BC432" s="150"/>
      <c r="BD432" s="116"/>
      <c r="BE432" s="367"/>
      <c r="BF432" s="367"/>
      <c r="BG432" s="367"/>
      <c r="BH432" s="367"/>
      <c r="BI432" s="367"/>
      <c r="BJ432" s="367"/>
      <c r="BK432" s="367"/>
      <c r="BL432" s="367"/>
      <c r="BM432" s="367"/>
      <c r="BN432" s="367"/>
      <c r="BO432" s="367"/>
      <c r="BP432" s="367"/>
      <c r="BQ432" s="383"/>
      <c r="BR432" s="146"/>
      <c r="BS432" s="441" t="e">
        <v>#N/A</v>
      </c>
      <c r="BT432" s="116"/>
      <c r="BU432" s="116"/>
      <c r="BV432" s="116"/>
      <c r="BW432" s="116"/>
      <c r="BX432" s="116"/>
      <c r="BY432" s="116"/>
      <c r="BZ432" s="116"/>
      <c r="CA432" s="116"/>
      <c r="CB432" s="116"/>
      <c r="CC432" s="116"/>
      <c r="CD432" s="116"/>
      <c r="CE432" s="116"/>
      <c r="CF432" s="116"/>
      <c r="CG432" s="116"/>
      <c r="CH432" s="116"/>
      <c r="CI432" s="116"/>
      <c r="CJ432" s="116"/>
      <c r="CK432" s="116"/>
      <c r="CL432" s="116"/>
      <c r="CM432" s="116"/>
      <c r="CN432" s="116"/>
      <c r="CO432" s="116"/>
      <c r="CP432" s="116"/>
      <c r="CQ432" s="116"/>
      <c r="CR432" s="116"/>
      <c r="CS432" s="116"/>
      <c r="CT432" s="116"/>
      <c r="CU432" s="116"/>
      <c r="CV432" s="116"/>
      <c r="CW432" s="116"/>
      <c r="CX432" s="116"/>
      <c r="CY432" s="116"/>
      <c r="CZ432" s="116"/>
      <c r="DA432" s="116"/>
      <c r="DB432" s="116"/>
      <c r="DC432" s="116"/>
      <c r="DD432" s="116"/>
      <c r="DE432" s="116"/>
      <c r="DF432" s="116"/>
      <c r="DG432" s="116"/>
      <c r="DH432" s="116"/>
      <c r="DI432" s="116"/>
      <c r="DJ432" s="116"/>
      <c r="DK432" s="116"/>
      <c r="DL432" s="116"/>
      <c r="DM432" s="116"/>
      <c r="DN432" s="116"/>
      <c r="DO432" s="116"/>
      <c r="DP432" s="116"/>
      <c r="DQ432" s="116"/>
      <c r="DR432" s="116"/>
      <c r="DS432" s="116"/>
      <c r="DT432" s="116"/>
      <c r="DU432" s="116"/>
      <c r="DV432" s="116"/>
      <c r="DW432" s="116"/>
      <c r="DX432" s="116"/>
      <c r="DY432" s="116"/>
      <c r="DZ432" s="116"/>
      <c r="EA432" s="116"/>
    </row>
    <row r="433" spans="1:131" ht="11.25" customHeight="1" x14ac:dyDescent="0.15">
      <c r="A433" s="412" t="s">
        <v>538</v>
      </c>
      <c r="B433" s="319"/>
      <c r="C433" s="455"/>
      <c r="D433" s="136"/>
      <c r="E433" s="127"/>
      <c r="F433" s="302"/>
      <c r="G433" s="303"/>
      <c r="H433" s="149"/>
      <c r="I433" s="303"/>
      <c r="J433" s="135"/>
      <c r="K433" s="320"/>
      <c r="L433" s="320"/>
      <c r="M433" s="135"/>
      <c r="N433" s="156"/>
      <c r="O433" s="220"/>
      <c r="P433" s="190"/>
      <c r="Q433" s="156"/>
      <c r="R433" s="220"/>
      <c r="S433" s="190"/>
      <c r="T433" s="156"/>
      <c r="U433" s="220"/>
      <c r="V433" s="190"/>
      <c r="W433" s="156"/>
      <c r="X433" s="245"/>
      <c r="Y433" s="190"/>
      <c r="Z433" s="190"/>
      <c r="AA433" s="207"/>
      <c r="AB433" s="291"/>
      <c r="AC433" s="150"/>
      <c r="AD433" s="156">
        <f>SUM(AD434:AD440)</f>
        <v>0</v>
      </c>
      <c r="AE433" s="156"/>
      <c r="AF433" s="117"/>
      <c r="AG433" s="156"/>
      <c r="AH433" s="355"/>
      <c r="AI433" s="368"/>
      <c r="AJ433" s="354"/>
      <c r="AK433" s="368"/>
      <c r="AL433" s="354"/>
      <c r="AM433" s="368"/>
      <c r="AN433" s="354"/>
      <c r="AO433" s="368"/>
      <c r="AP433" s="354"/>
      <c r="AQ433" s="368"/>
      <c r="AR433" s="354"/>
      <c r="AS433" s="354"/>
      <c r="AT433" s="369"/>
      <c r="AU433" s="354"/>
      <c r="AV433" s="369"/>
      <c r="AW433" s="354"/>
      <c r="AX433" s="369"/>
      <c r="AY433" s="354"/>
      <c r="AZ433" s="369"/>
      <c r="BA433" s="354"/>
      <c r="BB433" s="369"/>
      <c r="BC433" s="150"/>
      <c r="BD433" s="116"/>
      <c r="BE433" s="367"/>
      <c r="BF433" s="367"/>
      <c r="BG433" s="367"/>
      <c r="BH433" s="367"/>
      <c r="BI433" s="367"/>
      <c r="BJ433" s="367"/>
      <c r="BK433" s="367"/>
      <c r="BL433" s="367"/>
      <c r="BM433" s="367"/>
      <c r="BN433" s="367"/>
      <c r="BO433" s="367"/>
      <c r="BP433" s="367"/>
      <c r="BQ433" s="383"/>
      <c r="BR433" s="146"/>
      <c r="BS433" s="441" t="e">
        <v>#N/A</v>
      </c>
      <c r="BT433" s="116"/>
      <c r="BU433" s="116"/>
      <c r="BV433" s="116"/>
      <c r="BW433" s="116"/>
      <c r="BX433" s="116"/>
      <c r="BY433" s="116"/>
      <c r="BZ433" s="116"/>
      <c r="CA433" s="116"/>
      <c r="CB433" s="116"/>
      <c r="CC433" s="116"/>
      <c r="CD433" s="116"/>
      <c r="CE433" s="116"/>
      <c r="CF433" s="116"/>
      <c r="CG433" s="116"/>
      <c r="CH433" s="116"/>
      <c r="CI433" s="116"/>
      <c r="CJ433" s="116"/>
      <c r="CK433" s="116"/>
      <c r="CL433" s="116"/>
      <c r="CM433" s="116"/>
      <c r="CN433" s="116"/>
      <c r="CO433" s="116"/>
      <c r="CP433" s="116"/>
      <c r="CQ433" s="116"/>
      <c r="CR433" s="116"/>
      <c r="CS433" s="116"/>
      <c r="CT433" s="116"/>
      <c r="CU433" s="116"/>
      <c r="CV433" s="116"/>
      <c r="CW433" s="116"/>
      <c r="CX433" s="116"/>
      <c r="CY433" s="116"/>
      <c r="CZ433" s="116"/>
      <c r="DA433" s="116"/>
      <c r="DB433" s="116"/>
      <c r="DC433" s="116"/>
      <c r="DD433" s="116"/>
      <c r="DE433" s="116"/>
      <c r="DF433" s="116"/>
      <c r="DG433" s="116"/>
      <c r="DH433" s="116"/>
      <c r="DI433" s="116"/>
      <c r="DJ433" s="116"/>
      <c r="DK433" s="116"/>
      <c r="DL433" s="116"/>
      <c r="DM433" s="116"/>
      <c r="DN433" s="116"/>
      <c r="DO433" s="116"/>
      <c r="DP433" s="116"/>
      <c r="DQ433" s="116"/>
      <c r="DR433" s="116"/>
      <c r="DS433" s="116"/>
      <c r="DT433" s="116"/>
      <c r="DU433" s="116"/>
      <c r="DV433" s="116"/>
      <c r="DW433" s="116"/>
      <c r="DX433" s="116"/>
      <c r="DY433" s="116"/>
      <c r="DZ433" s="116"/>
      <c r="EA433" s="116"/>
    </row>
    <row r="434" spans="1:131" ht="11.25" customHeight="1" x14ac:dyDescent="0.15">
      <c r="A434" s="113" t="s">
        <v>539</v>
      </c>
      <c r="B434" s="124"/>
      <c r="C434" s="455"/>
      <c r="D434" s="112" t="str">
        <f t="shared" ref="D434:D440" si="2711">BS434</f>
        <v>S/O</v>
      </c>
      <c r="E434" s="710" t="s">
        <v>540</v>
      </c>
      <c r="F434" s="711">
        <f t="shared" ref="F434:F440" si="2712">BQ434</f>
        <v>0</v>
      </c>
      <c r="G434" s="209">
        <v>25</v>
      </c>
      <c r="H434" s="210"/>
      <c r="I434" s="211">
        <v>4733050</v>
      </c>
      <c r="J434" s="212"/>
      <c r="K434" s="554">
        <v>46055</v>
      </c>
      <c r="L434" s="555"/>
      <c r="M434" s="212"/>
      <c r="N434" s="213"/>
      <c r="O434" s="214">
        <f t="shared" ref="O434:O440" si="2713">IF($D$18="YES", (N434), (0))</f>
        <v>0</v>
      </c>
      <c r="P434" s="190"/>
      <c r="Q434" s="213"/>
      <c r="R434" s="214">
        <f t="shared" ref="R434:R440" si="2714">IF($D$18="YES", (Q434), (0))</f>
        <v>0</v>
      </c>
      <c r="S434" s="190"/>
      <c r="T434" s="213"/>
      <c r="U434" s="214">
        <f t="shared" ref="U434:U440" si="2715">IF($D$18="YES", (T434), (0))</f>
        <v>0</v>
      </c>
      <c r="V434" s="190"/>
      <c r="W434" s="213"/>
      <c r="X434" s="214">
        <f t="shared" ref="X434:X440" si="2716">IF($D$18="YES", (W434), (0))</f>
        <v>0</v>
      </c>
      <c r="Y434" s="190"/>
      <c r="Z434" s="190"/>
      <c r="AA434" s="207"/>
      <c r="AB434" s="345"/>
      <c r="AC434" s="150"/>
      <c r="AD434" s="156">
        <f t="shared" ref="AD434:AD440" si="2717">SUM(N434,O434,Q434,R434,T434,U434,W434,X434)</f>
        <v>0</v>
      </c>
      <c r="AE434" s="156"/>
      <c r="AF434" s="117">
        <v>46209</v>
      </c>
      <c r="AG434" s="156"/>
      <c r="AH434" s="355"/>
      <c r="AI434" s="368">
        <f t="shared" ref="AI434:AI440" si="2718">N434*G434</f>
        <v>0</v>
      </c>
      <c r="AJ434" s="354"/>
      <c r="AK434" s="368">
        <f t="shared" ref="AK434:AK440" si="2719">Q434*G434</f>
        <v>0</v>
      </c>
      <c r="AL434" s="354"/>
      <c r="AM434" s="368">
        <f t="shared" ref="AM434:AM440" si="2720">T434*G434</f>
        <v>0</v>
      </c>
      <c r="AN434" s="354"/>
      <c r="AO434" s="368">
        <f t="shared" ref="AO434:AO440" si="2721">W434*G434</f>
        <v>0</v>
      </c>
      <c r="AP434" s="354"/>
      <c r="AQ434" s="368">
        <f t="shared" ref="AQ434:AQ440" si="2722">SUM(AI434,AK434,AM434,AO434)</f>
        <v>0</v>
      </c>
      <c r="AR434" s="354"/>
      <c r="AS434" s="354"/>
      <c r="AT434" s="369">
        <f t="shared" ref="AT434:AT440" si="2723">(N434*G434)*F434</f>
        <v>0</v>
      </c>
      <c r="AU434" s="354"/>
      <c r="AV434" s="369">
        <f t="shared" ref="AV434:AV440" si="2724">(Q434*G434)*F434</f>
        <v>0</v>
      </c>
      <c r="AW434" s="354"/>
      <c r="AX434" s="369">
        <f t="shared" ref="AX434:AX440" si="2725">(T434*G434)*F434</f>
        <v>0</v>
      </c>
      <c r="AY434" s="354"/>
      <c r="AZ434" s="369">
        <f t="shared" ref="AZ434:AZ440" si="2726">(W434*G434)*F434</f>
        <v>0</v>
      </c>
      <c r="BA434" s="354"/>
      <c r="BB434" s="369">
        <f t="shared" ref="BB434:BB440" si="2727">SUM(AS434:BA434)</f>
        <v>0</v>
      </c>
      <c r="BC434" s="150"/>
      <c r="BD434" s="116"/>
      <c r="BE434" s="367"/>
      <c r="BF434" s="367"/>
      <c r="BG434" s="367"/>
      <c r="BH434" s="367"/>
      <c r="BI434" s="367"/>
      <c r="BJ434" s="367"/>
      <c r="BK434" s="367">
        <f t="shared" ref="BK434:BK440" si="2728">IF($N$18&lt;BK$24,0,IF($N$18&gt;BK$25,0,$BE434))</f>
        <v>0</v>
      </c>
      <c r="BL434" s="367">
        <f t="shared" ref="BL434:BL440" si="2729">IF($N$18&lt;BL$24,0,IF($N$18&gt;BL$25,0,$BF434))</f>
        <v>0</v>
      </c>
      <c r="BM434" s="367">
        <f t="shared" ref="BM434:BM440" si="2730">IF($N$18&lt;BM$24,0,IF($N$18&gt;BM$25,0,$BG434))</f>
        <v>0</v>
      </c>
      <c r="BN434" s="367">
        <f t="shared" ref="BN434:BN440" si="2731">IF($N$18&lt;BN$24,0,IF($N$18&gt;BN$25,0,$BH434))</f>
        <v>0</v>
      </c>
      <c r="BO434" s="367">
        <f t="shared" ref="BO434:BO440" si="2732">IF($N$18&lt;BO$24,0,IF($N$18&gt;BO$25,0,$BI434))</f>
        <v>0</v>
      </c>
      <c r="BP434" s="367">
        <f t="shared" ref="BP434:BP440" si="2733">IF($N$18&lt;BP$24,0,IF($N$18&gt;BP$25,0,$BJ434))</f>
        <v>0</v>
      </c>
      <c r="BQ434" s="383">
        <f t="shared" ref="BQ434:BQ440" si="2734">SUM(BK434:BP434)</f>
        <v>0</v>
      </c>
      <c r="BR434" s="146"/>
      <c r="BS434" s="441" t="s">
        <v>90</v>
      </c>
      <c r="BT434" s="116"/>
      <c r="BU434" s="116"/>
      <c r="BV434" s="116"/>
      <c r="BW434" s="116"/>
      <c r="BX434" s="116"/>
      <c r="BY434" s="116"/>
      <c r="BZ434" s="116"/>
      <c r="CA434" s="116"/>
      <c r="CB434" s="116"/>
      <c r="CC434" s="116"/>
      <c r="CD434" s="116"/>
      <c r="CE434" s="116"/>
      <c r="CF434" s="116"/>
      <c r="CG434" s="116"/>
      <c r="CH434" s="116"/>
      <c r="CI434" s="116"/>
      <c r="CJ434" s="116"/>
      <c r="CK434" s="116"/>
      <c r="CL434" s="116"/>
      <c r="CM434" s="116"/>
      <c r="CN434" s="116"/>
      <c r="CO434" s="116"/>
      <c r="CP434" s="116"/>
      <c r="CQ434" s="116"/>
      <c r="CR434" s="116"/>
      <c r="CS434" s="116"/>
      <c r="CT434" s="116"/>
      <c r="CU434" s="116"/>
      <c r="CV434" s="116"/>
      <c r="CW434" s="116"/>
      <c r="CX434" s="116"/>
      <c r="CY434" s="116"/>
      <c r="CZ434" s="116"/>
      <c r="DA434" s="116"/>
      <c r="DB434" s="116"/>
      <c r="DC434" s="116"/>
      <c r="DD434" s="116"/>
      <c r="DE434" s="116"/>
      <c r="DF434" s="116"/>
      <c r="DG434" s="116"/>
      <c r="DH434" s="116"/>
      <c r="DI434" s="116"/>
      <c r="DJ434" s="116"/>
      <c r="DK434" s="116"/>
      <c r="DL434" s="116"/>
      <c r="DM434" s="116"/>
      <c r="DN434" s="116"/>
      <c r="DO434" s="116"/>
      <c r="DP434" s="116"/>
      <c r="DQ434" s="116"/>
      <c r="DR434" s="116"/>
      <c r="DS434" s="116"/>
      <c r="DT434" s="116"/>
      <c r="DU434" s="116"/>
      <c r="DV434" s="116"/>
      <c r="DW434" s="116"/>
      <c r="DX434" s="116"/>
      <c r="DY434" s="116"/>
      <c r="DZ434" s="116"/>
      <c r="EA434" s="116"/>
    </row>
    <row r="435" spans="1:131" ht="11.25" customHeight="1" x14ac:dyDescent="0.15">
      <c r="A435" s="113" t="s">
        <v>541</v>
      </c>
      <c r="B435" s="124"/>
      <c r="C435" s="455"/>
      <c r="D435" s="112">
        <f t="shared" si="2711"/>
        <v>39</v>
      </c>
      <c r="E435" s="710" t="s">
        <v>540</v>
      </c>
      <c r="F435" s="711">
        <f t="shared" si="2712"/>
        <v>0</v>
      </c>
      <c r="G435" s="209">
        <v>25</v>
      </c>
      <c r="H435" s="210"/>
      <c r="I435" s="211">
        <v>4734220</v>
      </c>
      <c r="J435" s="212"/>
      <c r="K435" s="554">
        <v>46055</v>
      </c>
      <c r="L435" s="555"/>
      <c r="M435" s="212"/>
      <c r="N435" s="213"/>
      <c r="O435" s="214">
        <f t="shared" si="2713"/>
        <v>0</v>
      </c>
      <c r="P435" s="190"/>
      <c r="Q435" s="213"/>
      <c r="R435" s="214">
        <f t="shared" si="2714"/>
        <v>0</v>
      </c>
      <c r="S435" s="190"/>
      <c r="T435" s="213"/>
      <c r="U435" s="214">
        <f t="shared" si="2715"/>
        <v>0</v>
      </c>
      <c r="V435" s="190"/>
      <c r="W435" s="213"/>
      <c r="X435" s="214">
        <f t="shared" si="2716"/>
        <v>0</v>
      </c>
      <c r="Y435" s="190"/>
      <c r="Z435" s="190"/>
      <c r="AA435" s="207"/>
      <c r="AB435" s="345"/>
      <c r="AC435" s="150"/>
      <c r="AD435" s="156">
        <f t="shared" si="2717"/>
        <v>0</v>
      </c>
      <c r="AE435" s="156"/>
      <c r="AF435" s="117">
        <v>46209</v>
      </c>
      <c r="AG435" s="156"/>
      <c r="AH435" s="355"/>
      <c r="AI435" s="368">
        <f t="shared" si="2718"/>
        <v>0</v>
      </c>
      <c r="AJ435" s="354"/>
      <c r="AK435" s="368">
        <f t="shared" si="2719"/>
        <v>0</v>
      </c>
      <c r="AL435" s="354"/>
      <c r="AM435" s="368">
        <f t="shared" si="2720"/>
        <v>0</v>
      </c>
      <c r="AN435" s="354"/>
      <c r="AO435" s="368">
        <f t="shared" si="2721"/>
        <v>0</v>
      </c>
      <c r="AP435" s="354"/>
      <c r="AQ435" s="368">
        <f t="shared" si="2722"/>
        <v>0</v>
      </c>
      <c r="AR435" s="354"/>
      <c r="AS435" s="354"/>
      <c r="AT435" s="369">
        <f t="shared" si="2723"/>
        <v>0</v>
      </c>
      <c r="AU435" s="354"/>
      <c r="AV435" s="369">
        <f t="shared" si="2724"/>
        <v>0</v>
      </c>
      <c r="AW435" s="354"/>
      <c r="AX435" s="369">
        <f t="shared" si="2725"/>
        <v>0</v>
      </c>
      <c r="AY435" s="354"/>
      <c r="AZ435" s="369">
        <f t="shared" si="2726"/>
        <v>0</v>
      </c>
      <c r="BA435" s="354"/>
      <c r="BB435" s="369">
        <f t="shared" si="2727"/>
        <v>0</v>
      </c>
      <c r="BC435" s="150"/>
      <c r="BD435" s="116"/>
      <c r="BE435" s="367"/>
      <c r="BF435" s="367"/>
      <c r="BG435" s="367"/>
      <c r="BH435" s="367"/>
      <c r="BI435" s="367"/>
      <c r="BJ435" s="367"/>
      <c r="BK435" s="367">
        <f t="shared" si="2728"/>
        <v>0</v>
      </c>
      <c r="BL435" s="367">
        <f t="shared" si="2729"/>
        <v>0</v>
      </c>
      <c r="BM435" s="367">
        <f t="shared" si="2730"/>
        <v>0</v>
      </c>
      <c r="BN435" s="367">
        <f t="shared" si="2731"/>
        <v>0</v>
      </c>
      <c r="BO435" s="367">
        <f t="shared" si="2732"/>
        <v>0</v>
      </c>
      <c r="BP435" s="367">
        <f t="shared" si="2733"/>
        <v>0</v>
      </c>
      <c r="BQ435" s="383">
        <f t="shared" si="2734"/>
        <v>0</v>
      </c>
      <c r="BR435" s="146"/>
      <c r="BS435" s="441">
        <v>39</v>
      </c>
      <c r="BT435" s="116"/>
      <c r="BU435" s="116"/>
      <c r="BV435" s="116"/>
      <c r="BW435" s="116"/>
      <c r="BX435" s="116"/>
      <c r="BY435" s="116"/>
      <c r="BZ435" s="116"/>
      <c r="CA435" s="116"/>
      <c r="CB435" s="116"/>
      <c r="CC435" s="116"/>
      <c r="CD435" s="116"/>
      <c r="CE435" s="116"/>
      <c r="CF435" s="116"/>
      <c r="CG435" s="116"/>
      <c r="CH435" s="116"/>
      <c r="CI435" s="116"/>
      <c r="CJ435" s="116"/>
      <c r="CK435" s="116"/>
      <c r="CL435" s="116"/>
      <c r="CM435" s="116"/>
      <c r="CN435" s="116"/>
      <c r="CO435" s="116"/>
      <c r="CP435" s="116"/>
      <c r="CQ435" s="116"/>
      <c r="CR435" s="116"/>
      <c r="CS435" s="116"/>
      <c r="CT435" s="116"/>
      <c r="CU435" s="116"/>
      <c r="CV435" s="116"/>
      <c r="CW435" s="116"/>
      <c r="CX435" s="116"/>
      <c r="CY435" s="116"/>
      <c r="CZ435" s="116"/>
      <c r="DA435" s="116"/>
      <c r="DB435" s="116"/>
      <c r="DC435" s="116"/>
      <c r="DD435" s="116"/>
      <c r="DE435" s="116"/>
      <c r="DF435" s="116"/>
      <c r="DG435" s="116"/>
      <c r="DH435" s="116"/>
      <c r="DI435" s="116"/>
      <c r="DJ435" s="116"/>
      <c r="DK435" s="116"/>
      <c r="DL435" s="116"/>
      <c r="DM435" s="116"/>
      <c r="DN435" s="116"/>
      <c r="DO435" s="116"/>
      <c r="DP435" s="116"/>
      <c r="DQ435" s="116"/>
      <c r="DR435" s="116"/>
      <c r="DS435" s="116"/>
      <c r="DT435" s="116"/>
      <c r="DU435" s="116"/>
      <c r="DV435" s="116"/>
      <c r="DW435" s="116"/>
      <c r="DX435" s="116"/>
      <c r="DY435" s="116"/>
      <c r="DZ435" s="116"/>
      <c r="EA435" s="116"/>
    </row>
    <row r="436" spans="1:131" ht="11.25" customHeight="1" x14ac:dyDescent="0.15">
      <c r="A436" s="113" t="s">
        <v>542</v>
      </c>
      <c r="B436" s="124"/>
      <c r="C436" s="127"/>
      <c r="D436" s="112" t="str">
        <f t="shared" si="2711"/>
        <v>S/O</v>
      </c>
      <c r="E436" s="710" t="s">
        <v>540</v>
      </c>
      <c r="F436" s="711">
        <f t="shared" si="2712"/>
        <v>0</v>
      </c>
      <c r="G436" s="209">
        <v>25</v>
      </c>
      <c r="H436" s="210"/>
      <c r="I436" s="211">
        <v>4734270</v>
      </c>
      <c r="J436" s="212"/>
      <c r="K436" s="554">
        <v>46055</v>
      </c>
      <c r="L436" s="555"/>
      <c r="M436" s="212"/>
      <c r="N436" s="213"/>
      <c r="O436" s="214">
        <f t="shared" ref="O436" si="2735">IF($D$18="YES", (N436), (0))</f>
        <v>0</v>
      </c>
      <c r="P436" s="190"/>
      <c r="Q436" s="213"/>
      <c r="R436" s="214">
        <f t="shared" ref="R436" si="2736">IF($D$18="YES", (Q436), (0))</f>
        <v>0</v>
      </c>
      <c r="S436" s="190"/>
      <c r="T436" s="213"/>
      <c r="U436" s="214">
        <f t="shared" ref="U436" si="2737">IF($D$18="YES", (T436), (0))</f>
        <v>0</v>
      </c>
      <c r="V436" s="190"/>
      <c r="W436" s="213"/>
      <c r="X436" s="214">
        <f t="shared" ref="X436" si="2738">IF($D$18="YES", (W436), (0))</f>
        <v>0</v>
      </c>
      <c r="Y436" s="190"/>
      <c r="Z436" s="190"/>
      <c r="AA436" s="207"/>
      <c r="AB436" s="345"/>
      <c r="AC436" s="150"/>
      <c r="AD436" s="156">
        <f t="shared" si="2717"/>
        <v>0</v>
      </c>
      <c r="AE436" s="156"/>
      <c r="AF436" s="117">
        <v>46209</v>
      </c>
      <c r="AG436" s="156"/>
      <c r="AH436" s="355"/>
      <c r="AI436" s="368">
        <f t="shared" si="2718"/>
        <v>0</v>
      </c>
      <c r="AJ436" s="354"/>
      <c r="AK436" s="368">
        <f t="shared" si="2719"/>
        <v>0</v>
      </c>
      <c r="AL436" s="354"/>
      <c r="AM436" s="368">
        <f t="shared" si="2720"/>
        <v>0</v>
      </c>
      <c r="AN436" s="354"/>
      <c r="AO436" s="368">
        <f t="shared" si="2721"/>
        <v>0</v>
      </c>
      <c r="AP436" s="354"/>
      <c r="AQ436" s="368">
        <f t="shared" si="2722"/>
        <v>0</v>
      </c>
      <c r="AR436" s="354"/>
      <c r="AS436" s="354"/>
      <c r="AT436" s="369">
        <f t="shared" si="2723"/>
        <v>0</v>
      </c>
      <c r="AU436" s="354"/>
      <c r="AV436" s="369">
        <f t="shared" si="2724"/>
        <v>0</v>
      </c>
      <c r="AW436" s="354"/>
      <c r="AX436" s="369">
        <f t="shared" si="2725"/>
        <v>0</v>
      </c>
      <c r="AY436" s="354"/>
      <c r="AZ436" s="369">
        <f t="shared" si="2726"/>
        <v>0</v>
      </c>
      <c r="BA436" s="354"/>
      <c r="BB436" s="369">
        <f t="shared" si="2727"/>
        <v>0</v>
      </c>
      <c r="BC436" s="150"/>
      <c r="BD436" s="116"/>
      <c r="BE436" s="367"/>
      <c r="BF436" s="367"/>
      <c r="BG436" s="367"/>
      <c r="BH436" s="367"/>
      <c r="BI436" s="367"/>
      <c r="BJ436" s="367"/>
      <c r="BK436" s="367">
        <f t="shared" si="2728"/>
        <v>0</v>
      </c>
      <c r="BL436" s="367">
        <f t="shared" si="2729"/>
        <v>0</v>
      </c>
      <c r="BM436" s="367">
        <f t="shared" si="2730"/>
        <v>0</v>
      </c>
      <c r="BN436" s="367">
        <f t="shared" si="2731"/>
        <v>0</v>
      </c>
      <c r="BO436" s="367">
        <f t="shared" si="2732"/>
        <v>0</v>
      </c>
      <c r="BP436" s="367">
        <f t="shared" si="2733"/>
        <v>0</v>
      </c>
      <c r="BQ436" s="383">
        <f t="shared" si="2734"/>
        <v>0</v>
      </c>
      <c r="BR436" s="146"/>
      <c r="BS436" s="441" t="s">
        <v>90</v>
      </c>
      <c r="BT436" s="116"/>
      <c r="BU436" s="116"/>
      <c r="BV436" s="116"/>
      <c r="BW436" s="116"/>
      <c r="BX436" s="116"/>
      <c r="BY436" s="116"/>
      <c r="BZ436" s="116"/>
      <c r="CA436" s="116"/>
      <c r="CB436" s="116"/>
      <c r="CC436" s="116"/>
      <c r="CD436" s="116"/>
      <c r="CE436" s="116"/>
      <c r="CF436" s="116"/>
      <c r="CG436" s="116"/>
      <c r="CH436" s="116"/>
      <c r="CI436" s="116"/>
      <c r="CJ436" s="116"/>
      <c r="CK436" s="116"/>
      <c r="CL436" s="116"/>
      <c r="CM436" s="116"/>
      <c r="CN436" s="116"/>
      <c r="CO436" s="116"/>
      <c r="CP436" s="116"/>
      <c r="CQ436" s="116"/>
      <c r="CR436" s="116"/>
      <c r="CS436" s="116"/>
      <c r="CT436" s="116"/>
      <c r="CU436" s="116"/>
      <c r="CV436" s="116"/>
      <c r="CW436" s="116"/>
      <c r="CX436" s="116"/>
      <c r="CY436" s="116"/>
      <c r="CZ436" s="116"/>
      <c r="DA436" s="116"/>
      <c r="DB436" s="116"/>
      <c r="DC436" s="116"/>
      <c r="DD436" s="116"/>
      <c r="DE436" s="116"/>
      <c r="DF436" s="116"/>
      <c r="DG436" s="116"/>
      <c r="DH436" s="116"/>
      <c r="DI436" s="116"/>
      <c r="DJ436" s="116"/>
      <c r="DK436" s="116"/>
      <c r="DL436" s="116"/>
      <c r="DM436" s="116"/>
      <c r="DN436" s="116"/>
      <c r="DO436" s="116"/>
      <c r="DP436" s="116"/>
      <c r="DQ436" s="116"/>
      <c r="DR436" s="116"/>
      <c r="DS436" s="116"/>
      <c r="DT436" s="116"/>
      <c r="DU436" s="116"/>
      <c r="DV436" s="116"/>
      <c r="DW436" s="116"/>
      <c r="DX436" s="116"/>
      <c r="DY436" s="116"/>
      <c r="DZ436" s="116"/>
      <c r="EA436" s="116"/>
    </row>
    <row r="437" spans="1:131" ht="11" customHeight="1" x14ac:dyDescent="0.15">
      <c r="A437" s="113" t="s">
        <v>543</v>
      </c>
      <c r="B437" s="124"/>
      <c r="C437" s="455"/>
      <c r="D437" s="112" t="str">
        <f t="shared" si="2711"/>
        <v>S/O</v>
      </c>
      <c r="E437" s="710" t="s">
        <v>540</v>
      </c>
      <c r="F437" s="711">
        <f t="shared" si="2712"/>
        <v>0</v>
      </c>
      <c r="G437" s="209">
        <v>25</v>
      </c>
      <c r="H437" s="210"/>
      <c r="I437" s="211">
        <v>4734330</v>
      </c>
      <c r="J437" s="212"/>
      <c r="K437" s="554">
        <v>46055</v>
      </c>
      <c r="L437" s="555"/>
      <c r="M437" s="212"/>
      <c r="N437" s="213"/>
      <c r="O437" s="214">
        <f t="shared" si="2713"/>
        <v>0</v>
      </c>
      <c r="P437" s="190"/>
      <c r="Q437" s="213"/>
      <c r="R437" s="214">
        <f t="shared" si="2714"/>
        <v>0</v>
      </c>
      <c r="S437" s="190"/>
      <c r="T437" s="213"/>
      <c r="U437" s="214">
        <f t="shared" si="2715"/>
        <v>0</v>
      </c>
      <c r="V437" s="190"/>
      <c r="W437" s="213"/>
      <c r="X437" s="214">
        <f t="shared" si="2716"/>
        <v>0</v>
      </c>
      <c r="Y437" s="190"/>
      <c r="Z437" s="190"/>
      <c r="AA437" s="207"/>
      <c r="AB437" s="115"/>
      <c r="AC437" s="150"/>
      <c r="AD437" s="156">
        <f t="shared" si="2717"/>
        <v>0</v>
      </c>
      <c r="AE437" s="156"/>
      <c r="AF437" s="117">
        <v>46209</v>
      </c>
      <c r="AG437" s="156"/>
      <c r="AH437" s="355"/>
      <c r="AI437" s="368">
        <f t="shared" si="2718"/>
        <v>0</v>
      </c>
      <c r="AJ437" s="354"/>
      <c r="AK437" s="368">
        <f t="shared" si="2719"/>
        <v>0</v>
      </c>
      <c r="AL437" s="354"/>
      <c r="AM437" s="368">
        <f t="shared" si="2720"/>
        <v>0</v>
      </c>
      <c r="AN437" s="354"/>
      <c r="AO437" s="368">
        <f t="shared" si="2721"/>
        <v>0</v>
      </c>
      <c r="AP437" s="354"/>
      <c r="AQ437" s="368">
        <f t="shared" si="2722"/>
        <v>0</v>
      </c>
      <c r="AR437" s="354"/>
      <c r="AS437" s="354"/>
      <c r="AT437" s="369">
        <f t="shared" si="2723"/>
        <v>0</v>
      </c>
      <c r="AU437" s="354"/>
      <c r="AV437" s="369">
        <f t="shared" si="2724"/>
        <v>0</v>
      </c>
      <c r="AW437" s="354"/>
      <c r="AX437" s="369">
        <f t="shared" si="2725"/>
        <v>0</v>
      </c>
      <c r="AY437" s="354"/>
      <c r="AZ437" s="369">
        <f t="shared" si="2726"/>
        <v>0</v>
      </c>
      <c r="BA437" s="354"/>
      <c r="BB437" s="369">
        <f t="shared" si="2727"/>
        <v>0</v>
      </c>
      <c r="BC437" s="150"/>
      <c r="BD437" s="116"/>
      <c r="BE437" s="367"/>
      <c r="BF437" s="367"/>
      <c r="BG437" s="367"/>
      <c r="BH437" s="367"/>
      <c r="BI437" s="367"/>
      <c r="BJ437" s="367"/>
      <c r="BK437" s="367">
        <f t="shared" si="2728"/>
        <v>0</v>
      </c>
      <c r="BL437" s="367">
        <f t="shared" si="2729"/>
        <v>0</v>
      </c>
      <c r="BM437" s="367">
        <f t="shared" si="2730"/>
        <v>0</v>
      </c>
      <c r="BN437" s="367">
        <f t="shared" si="2731"/>
        <v>0</v>
      </c>
      <c r="BO437" s="367">
        <f t="shared" si="2732"/>
        <v>0</v>
      </c>
      <c r="BP437" s="367">
        <f t="shared" si="2733"/>
        <v>0</v>
      </c>
      <c r="BQ437" s="383">
        <f t="shared" si="2734"/>
        <v>0</v>
      </c>
      <c r="BR437" s="146"/>
      <c r="BS437" s="441" t="s">
        <v>90</v>
      </c>
      <c r="BT437" s="116"/>
      <c r="BU437" s="116"/>
      <c r="BV437" s="116"/>
      <c r="BW437" s="116"/>
      <c r="BX437" s="116"/>
      <c r="BY437" s="116"/>
      <c r="BZ437" s="116"/>
      <c r="CA437" s="116"/>
      <c r="CB437" s="116"/>
      <c r="CC437" s="116"/>
      <c r="CD437" s="116"/>
      <c r="CE437" s="116"/>
      <c r="CF437" s="116"/>
      <c r="CG437" s="116"/>
      <c r="CH437" s="116"/>
      <c r="CI437" s="116"/>
      <c r="CJ437" s="116"/>
      <c r="CK437" s="116"/>
      <c r="CL437" s="116"/>
      <c r="CM437" s="116"/>
      <c r="CN437" s="116"/>
      <c r="CO437" s="116"/>
      <c r="CP437" s="116"/>
      <c r="CQ437" s="116"/>
      <c r="CR437" s="116"/>
      <c r="CS437" s="116"/>
      <c r="CT437" s="116"/>
      <c r="CU437" s="116"/>
      <c r="CV437" s="116"/>
      <c r="CW437" s="116"/>
      <c r="CX437" s="116"/>
      <c r="CY437" s="116"/>
      <c r="CZ437" s="116"/>
      <c r="DA437" s="116"/>
      <c r="DB437" s="116"/>
      <c r="DC437" s="116"/>
      <c r="DD437" s="116"/>
      <c r="DE437" s="116"/>
      <c r="DF437" s="116"/>
      <c r="DG437" s="116"/>
      <c r="DH437" s="116"/>
      <c r="DI437" s="116"/>
      <c r="DJ437" s="116"/>
      <c r="DK437" s="116"/>
      <c r="DL437" s="116"/>
      <c r="DM437" s="116"/>
      <c r="DN437" s="116"/>
      <c r="DO437" s="116"/>
      <c r="DP437" s="116"/>
      <c r="DQ437" s="116"/>
      <c r="DR437" s="116"/>
      <c r="DS437" s="116"/>
      <c r="DT437" s="116"/>
      <c r="DU437" s="116"/>
      <c r="DV437" s="116"/>
      <c r="DW437" s="116"/>
      <c r="DX437" s="116"/>
      <c r="DY437" s="116"/>
      <c r="DZ437" s="116"/>
      <c r="EA437" s="116"/>
    </row>
    <row r="438" spans="1:131" ht="11.25" customHeight="1" x14ac:dyDescent="0.15">
      <c r="A438" s="113" t="s">
        <v>544</v>
      </c>
      <c r="B438" s="124"/>
      <c r="C438" s="455"/>
      <c r="D438" s="112">
        <f t="shared" si="2711"/>
        <v>4</v>
      </c>
      <c r="E438" s="710" t="s">
        <v>540</v>
      </c>
      <c r="F438" s="711">
        <f t="shared" si="2712"/>
        <v>0</v>
      </c>
      <c r="G438" s="209">
        <v>25</v>
      </c>
      <c r="H438" s="210"/>
      <c r="I438" s="211">
        <v>4734500</v>
      </c>
      <c r="J438" s="212"/>
      <c r="K438" s="554">
        <v>46055</v>
      </c>
      <c r="L438" s="555"/>
      <c r="M438" s="212"/>
      <c r="N438" s="213"/>
      <c r="O438" s="214">
        <f t="shared" si="2713"/>
        <v>0</v>
      </c>
      <c r="P438" s="190"/>
      <c r="Q438" s="213"/>
      <c r="R438" s="214">
        <f t="shared" si="2714"/>
        <v>0</v>
      </c>
      <c r="S438" s="190"/>
      <c r="T438" s="213"/>
      <c r="U438" s="214">
        <f t="shared" si="2715"/>
        <v>0</v>
      </c>
      <c r="V438" s="190"/>
      <c r="W438" s="213"/>
      <c r="X438" s="214">
        <f t="shared" si="2716"/>
        <v>0</v>
      </c>
      <c r="Y438" s="190"/>
      <c r="Z438" s="190"/>
      <c r="AA438" s="207"/>
      <c r="AB438" s="215"/>
      <c r="AC438" s="150"/>
      <c r="AD438" s="156">
        <f t="shared" si="2717"/>
        <v>0</v>
      </c>
      <c r="AE438" s="156"/>
      <c r="AF438" s="117">
        <v>46209</v>
      </c>
      <c r="AG438" s="156"/>
      <c r="AH438" s="355"/>
      <c r="AI438" s="368">
        <f t="shared" si="2718"/>
        <v>0</v>
      </c>
      <c r="AJ438" s="354"/>
      <c r="AK438" s="368">
        <f t="shared" si="2719"/>
        <v>0</v>
      </c>
      <c r="AL438" s="354"/>
      <c r="AM438" s="368">
        <f t="shared" si="2720"/>
        <v>0</v>
      </c>
      <c r="AN438" s="354"/>
      <c r="AO438" s="368">
        <f t="shared" si="2721"/>
        <v>0</v>
      </c>
      <c r="AP438" s="354"/>
      <c r="AQ438" s="368">
        <f t="shared" si="2722"/>
        <v>0</v>
      </c>
      <c r="AR438" s="354"/>
      <c r="AS438" s="354"/>
      <c r="AT438" s="369">
        <f t="shared" si="2723"/>
        <v>0</v>
      </c>
      <c r="AU438" s="354"/>
      <c r="AV438" s="369">
        <f t="shared" si="2724"/>
        <v>0</v>
      </c>
      <c r="AW438" s="354"/>
      <c r="AX438" s="369">
        <f t="shared" si="2725"/>
        <v>0</v>
      </c>
      <c r="AY438" s="354"/>
      <c r="AZ438" s="369">
        <f t="shared" si="2726"/>
        <v>0</v>
      </c>
      <c r="BA438" s="354"/>
      <c r="BB438" s="369">
        <f t="shared" si="2727"/>
        <v>0</v>
      </c>
      <c r="BC438" s="150"/>
      <c r="BD438" s="116"/>
      <c r="BE438" s="367"/>
      <c r="BF438" s="367"/>
      <c r="BG438" s="367"/>
      <c r="BH438" s="367"/>
      <c r="BI438" s="367"/>
      <c r="BJ438" s="367"/>
      <c r="BK438" s="367">
        <f t="shared" si="2728"/>
        <v>0</v>
      </c>
      <c r="BL438" s="367">
        <f t="shared" si="2729"/>
        <v>0</v>
      </c>
      <c r="BM438" s="367">
        <f t="shared" si="2730"/>
        <v>0</v>
      </c>
      <c r="BN438" s="367">
        <f t="shared" si="2731"/>
        <v>0</v>
      </c>
      <c r="BO438" s="367">
        <f t="shared" si="2732"/>
        <v>0</v>
      </c>
      <c r="BP438" s="367">
        <f t="shared" si="2733"/>
        <v>0</v>
      </c>
      <c r="BQ438" s="383">
        <f t="shared" si="2734"/>
        <v>0</v>
      </c>
      <c r="BR438" s="146"/>
      <c r="BS438" s="441">
        <v>4</v>
      </c>
      <c r="BT438" s="116"/>
      <c r="BU438" s="116"/>
      <c r="BV438" s="116"/>
      <c r="BW438" s="116"/>
      <c r="BX438" s="116"/>
      <c r="BY438" s="116"/>
      <c r="BZ438" s="116"/>
      <c r="CA438" s="116"/>
      <c r="CB438" s="116"/>
      <c r="CC438" s="116"/>
      <c r="CD438" s="116"/>
      <c r="CE438" s="116"/>
      <c r="CF438" s="116"/>
      <c r="CG438" s="116"/>
      <c r="CH438" s="116"/>
      <c r="CI438" s="116"/>
      <c r="CJ438" s="116"/>
      <c r="CK438" s="116"/>
      <c r="CL438" s="116"/>
      <c r="CM438" s="116"/>
      <c r="CN438" s="116"/>
      <c r="CO438" s="116"/>
      <c r="CP438" s="116"/>
      <c r="CQ438" s="116"/>
      <c r="CR438" s="116"/>
      <c r="CS438" s="116"/>
      <c r="CT438" s="116"/>
      <c r="CU438" s="116"/>
      <c r="CV438" s="116"/>
      <c r="CW438" s="116"/>
      <c r="CX438" s="116"/>
      <c r="CY438" s="116"/>
      <c r="CZ438" s="116"/>
      <c r="DA438" s="116"/>
      <c r="DB438" s="116"/>
      <c r="DC438" s="116"/>
      <c r="DD438" s="116"/>
      <c r="DE438" s="116"/>
      <c r="DF438" s="116"/>
      <c r="DG438" s="116"/>
      <c r="DH438" s="116"/>
      <c r="DI438" s="116"/>
      <c r="DJ438" s="116"/>
      <c r="DK438" s="116"/>
      <c r="DL438" s="116"/>
      <c r="DM438" s="116"/>
      <c r="DN438" s="116"/>
      <c r="DO438" s="116"/>
      <c r="DP438" s="116"/>
      <c r="DQ438" s="116"/>
      <c r="DR438" s="116"/>
      <c r="DS438" s="116"/>
      <c r="DT438" s="116"/>
      <c r="DU438" s="116"/>
      <c r="DV438" s="116"/>
      <c r="DW438" s="116"/>
      <c r="DX438" s="116"/>
      <c r="DY438" s="116"/>
      <c r="DZ438" s="116"/>
      <c r="EA438" s="116"/>
    </row>
    <row r="439" spans="1:131" ht="11.25" customHeight="1" x14ac:dyDescent="0.15">
      <c r="A439" s="113" t="s">
        <v>545</v>
      </c>
      <c r="B439" s="124"/>
      <c r="C439" s="455"/>
      <c r="D439" s="112">
        <f t="shared" si="2711"/>
        <v>15</v>
      </c>
      <c r="E439" s="710" t="s">
        <v>540</v>
      </c>
      <c r="F439" s="711">
        <f t="shared" si="2712"/>
        <v>0</v>
      </c>
      <c r="G439" s="209">
        <v>25</v>
      </c>
      <c r="H439" s="210"/>
      <c r="I439" s="211">
        <v>4734700</v>
      </c>
      <c r="J439" s="212"/>
      <c r="K439" s="554">
        <v>46055</v>
      </c>
      <c r="L439" s="555"/>
      <c r="M439" s="212"/>
      <c r="N439" s="213"/>
      <c r="O439" s="214">
        <f t="shared" si="2713"/>
        <v>0</v>
      </c>
      <c r="P439" s="190"/>
      <c r="Q439" s="213"/>
      <c r="R439" s="214">
        <f t="shared" si="2714"/>
        <v>0</v>
      </c>
      <c r="S439" s="190"/>
      <c r="T439" s="213"/>
      <c r="U439" s="214">
        <f t="shared" si="2715"/>
        <v>0</v>
      </c>
      <c r="V439" s="190"/>
      <c r="W439" s="213"/>
      <c r="X439" s="214">
        <f t="shared" si="2716"/>
        <v>0</v>
      </c>
      <c r="Y439" s="190"/>
      <c r="Z439" s="190"/>
      <c r="AA439" s="207"/>
      <c r="AB439" s="215"/>
      <c r="AC439" s="150"/>
      <c r="AD439" s="156">
        <f t="shared" si="2717"/>
        <v>0</v>
      </c>
      <c r="AE439" s="156"/>
      <c r="AF439" s="117">
        <v>46209</v>
      </c>
      <c r="AG439" s="156"/>
      <c r="AH439" s="355"/>
      <c r="AI439" s="368">
        <f t="shared" si="2718"/>
        <v>0</v>
      </c>
      <c r="AJ439" s="354"/>
      <c r="AK439" s="368">
        <f t="shared" si="2719"/>
        <v>0</v>
      </c>
      <c r="AL439" s="354"/>
      <c r="AM439" s="368">
        <f t="shared" si="2720"/>
        <v>0</v>
      </c>
      <c r="AN439" s="354"/>
      <c r="AO439" s="368">
        <f t="shared" si="2721"/>
        <v>0</v>
      </c>
      <c r="AP439" s="354"/>
      <c r="AQ439" s="368">
        <f t="shared" si="2722"/>
        <v>0</v>
      </c>
      <c r="AR439" s="354"/>
      <c r="AS439" s="354"/>
      <c r="AT439" s="369">
        <f t="shared" si="2723"/>
        <v>0</v>
      </c>
      <c r="AU439" s="354"/>
      <c r="AV439" s="369">
        <f t="shared" si="2724"/>
        <v>0</v>
      </c>
      <c r="AW439" s="354"/>
      <c r="AX439" s="369">
        <f t="shared" si="2725"/>
        <v>0</v>
      </c>
      <c r="AY439" s="354"/>
      <c r="AZ439" s="369">
        <f t="shared" si="2726"/>
        <v>0</v>
      </c>
      <c r="BA439" s="354"/>
      <c r="BB439" s="369">
        <f t="shared" si="2727"/>
        <v>0</v>
      </c>
      <c r="BC439" s="150"/>
      <c r="BD439" s="116"/>
      <c r="BE439" s="367"/>
      <c r="BF439" s="367"/>
      <c r="BG439" s="367"/>
      <c r="BH439" s="367"/>
      <c r="BI439" s="367"/>
      <c r="BJ439" s="367"/>
      <c r="BK439" s="367">
        <f t="shared" si="2728"/>
        <v>0</v>
      </c>
      <c r="BL439" s="367">
        <f t="shared" si="2729"/>
        <v>0</v>
      </c>
      <c r="BM439" s="367">
        <f t="shared" si="2730"/>
        <v>0</v>
      </c>
      <c r="BN439" s="367">
        <f t="shared" si="2731"/>
        <v>0</v>
      </c>
      <c r="BO439" s="367">
        <f t="shared" si="2732"/>
        <v>0</v>
      </c>
      <c r="BP439" s="367">
        <f t="shared" si="2733"/>
        <v>0</v>
      </c>
      <c r="BQ439" s="383">
        <f t="shared" si="2734"/>
        <v>0</v>
      </c>
      <c r="BR439" s="146"/>
      <c r="BS439" s="441">
        <v>15</v>
      </c>
      <c r="BT439" s="116"/>
      <c r="BU439" s="116"/>
      <c r="BV439" s="116"/>
      <c r="BW439" s="116"/>
      <c r="BX439" s="116"/>
      <c r="BY439" s="116"/>
      <c r="BZ439" s="116"/>
      <c r="CA439" s="116"/>
      <c r="CB439" s="116"/>
      <c r="CC439" s="116"/>
      <c r="CD439" s="116"/>
      <c r="CE439" s="116"/>
      <c r="CF439" s="116"/>
      <c r="CG439" s="116"/>
      <c r="CH439" s="116"/>
      <c r="CI439" s="116"/>
      <c r="CJ439" s="116"/>
      <c r="CK439" s="116"/>
      <c r="CL439" s="116"/>
      <c r="CM439" s="116"/>
      <c r="CN439" s="116"/>
      <c r="CO439" s="116"/>
      <c r="CP439" s="116"/>
      <c r="CQ439" s="116"/>
      <c r="CR439" s="116"/>
      <c r="CS439" s="116"/>
      <c r="CT439" s="116"/>
      <c r="CU439" s="116"/>
      <c r="CV439" s="116"/>
      <c r="CW439" s="116"/>
      <c r="CX439" s="116"/>
      <c r="CY439" s="116"/>
      <c r="CZ439" s="116"/>
      <c r="DA439" s="116"/>
      <c r="DB439" s="116"/>
      <c r="DC439" s="116"/>
      <c r="DD439" s="116"/>
      <c r="DE439" s="116"/>
      <c r="DF439" s="116"/>
      <c r="DG439" s="116"/>
      <c r="DH439" s="116"/>
      <c r="DI439" s="116"/>
      <c r="DJ439" s="116"/>
      <c r="DK439" s="116"/>
      <c r="DL439" s="116"/>
      <c r="DM439" s="116"/>
      <c r="DN439" s="116"/>
      <c r="DO439" s="116"/>
      <c r="DP439" s="116"/>
      <c r="DQ439" s="116"/>
      <c r="DR439" s="116"/>
      <c r="DS439" s="116"/>
      <c r="DT439" s="116"/>
      <c r="DU439" s="116"/>
      <c r="DV439" s="116"/>
      <c r="DW439" s="116"/>
      <c r="DX439" s="116"/>
      <c r="DY439" s="116"/>
      <c r="DZ439" s="116"/>
      <c r="EA439" s="116"/>
    </row>
    <row r="440" spans="1:131" ht="11.25" customHeight="1" x14ac:dyDescent="0.15">
      <c r="A440" s="113" t="s">
        <v>546</v>
      </c>
      <c r="B440" s="124"/>
      <c r="C440" s="455"/>
      <c r="D440" s="112" t="str">
        <f t="shared" si="2711"/>
        <v>S/O</v>
      </c>
      <c r="E440" s="710" t="s">
        <v>540</v>
      </c>
      <c r="F440" s="711">
        <f t="shared" si="2712"/>
        <v>0</v>
      </c>
      <c r="G440" s="132">
        <v>25</v>
      </c>
      <c r="H440" s="318"/>
      <c r="I440" s="211">
        <v>4734820</v>
      </c>
      <c r="J440" s="212"/>
      <c r="K440" s="554">
        <v>46055</v>
      </c>
      <c r="L440" s="555"/>
      <c r="M440" s="212"/>
      <c r="N440" s="213"/>
      <c r="O440" s="214">
        <f t="shared" si="2713"/>
        <v>0</v>
      </c>
      <c r="P440" s="190"/>
      <c r="Q440" s="213"/>
      <c r="R440" s="214">
        <f t="shared" si="2714"/>
        <v>0</v>
      </c>
      <c r="S440" s="190"/>
      <c r="T440" s="213"/>
      <c r="U440" s="214">
        <f t="shared" si="2715"/>
        <v>0</v>
      </c>
      <c r="V440" s="190"/>
      <c r="W440" s="213"/>
      <c r="X440" s="214">
        <f t="shared" si="2716"/>
        <v>0</v>
      </c>
      <c r="Y440" s="190"/>
      <c r="Z440" s="190"/>
      <c r="AA440" s="207"/>
      <c r="AB440" s="215"/>
      <c r="AC440" s="150"/>
      <c r="AD440" s="156">
        <f t="shared" si="2717"/>
        <v>0</v>
      </c>
      <c r="AE440" s="156"/>
      <c r="AF440" s="117">
        <v>46209</v>
      </c>
      <c r="AG440" s="156"/>
      <c r="AH440" s="355"/>
      <c r="AI440" s="368">
        <f t="shared" si="2718"/>
        <v>0</v>
      </c>
      <c r="AJ440" s="354"/>
      <c r="AK440" s="368">
        <f t="shared" si="2719"/>
        <v>0</v>
      </c>
      <c r="AL440" s="354"/>
      <c r="AM440" s="368">
        <f t="shared" si="2720"/>
        <v>0</v>
      </c>
      <c r="AN440" s="354"/>
      <c r="AO440" s="368">
        <f t="shared" si="2721"/>
        <v>0</v>
      </c>
      <c r="AP440" s="354"/>
      <c r="AQ440" s="368">
        <f t="shared" si="2722"/>
        <v>0</v>
      </c>
      <c r="AR440" s="354"/>
      <c r="AS440" s="354"/>
      <c r="AT440" s="369">
        <f t="shared" si="2723"/>
        <v>0</v>
      </c>
      <c r="AU440" s="354"/>
      <c r="AV440" s="369">
        <f t="shared" si="2724"/>
        <v>0</v>
      </c>
      <c r="AW440" s="354"/>
      <c r="AX440" s="369">
        <f t="shared" si="2725"/>
        <v>0</v>
      </c>
      <c r="AY440" s="354"/>
      <c r="AZ440" s="369">
        <f t="shared" si="2726"/>
        <v>0</v>
      </c>
      <c r="BA440" s="354"/>
      <c r="BB440" s="369">
        <f t="shared" si="2727"/>
        <v>0</v>
      </c>
      <c r="BC440" s="150"/>
      <c r="BD440" s="116"/>
      <c r="BE440" s="367"/>
      <c r="BF440" s="367"/>
      <c r="BG440" s="367"/>
      <c r="BH440" s="367"/>
      <c r="BI440" s="367"/>
      <c r="BJ440" s="367"/>
      <c r="BK440" s="367">
        <f t="shared" si="2728"/>
        <v>0</v>
      </c>
      <c r="BL440" s="367">
        <f t="shared" si="2729"/>
        <v>0</v>
      </c>
      <c r="BM440" s="367">
        <f t="shared" si="2730"/>
        <v>0</v>
      </c>
      <c r="BN440" s="367">
        <f t="shared" si="2731"/>
        <v>0</v>
      </c>
      <c r="BO440" s="367">
        <f t="shared" si="2732"/>
        <v>0</v>
      </c>
      <c r="BP440" s="367">
        <f t="shared" si="2733"/>
        <v>0</v>
      </c>
      <c r="BQ440" s="383">
        <f t="shared" si="2734"/>
        <v>0</v>
      </c>
      <c r="BR440" s="146"/>
      <c r="BS440" s="441" t="s">
        <v>90</v>
      </c>
      <c r="BT440" s="116"/>
      <c r="BU440" s="116"/>
      <c r="BV440" s="116"/>
      <c r="BW440" s="116"/>
      <c r="BX440" s="116"/>
      <c r="BY440" s="116"/>
      <c r="BZ440" s="116"/>
      <c r="CA440" s="116"/>
      <c r="CB440" s="116"/>
      <c r="CC440" s="116"/>
      <c r="CD440" s="116"/>
      <c r="CE440" s="116"/>
      <c r="CF440" s="116"/>
      <c r="CG440" s="116"/>
      <c r="CH440" s="116"/>
      <c r="CI440" s="116"/>
      <c r="CJ440" s="116"/>
      <c r="CK440" s="116"/>
      <c r="CL440" s="116"/>
      <c r="CM440" s="116"/>
      <c r="CN440" s="116"/>
      <c r="CO440" s="116"/>
      <c r="CP440" s="116"/>
      <c r="CQ440" s="116"/>
      <c r="CR440" s="116"/>
      <c r="CS440" s="116"/>
      <c r="CT440" s="116"/>
      <c r="CU440" s="116"/>
      <c r="CV440" s="116"/>
      <c r="CW440" s="116"/>
      <c r="CX440" s="116"/>
      <c r="CY440" s="116"/>
      <c r="CZ440" s="116"/>
      <c r="DA440" s="116"/>
      <c r="DB440" s="116"/>
      <c r="DC440" s="116"/>
      <c r="DD440" s="116"/>
      <c r="DE440" s="116"/>
      <c r="DF440" s="116"/>
      <c r="DG440" s="116"/>
      <c r="DH440" s="116"/>
      <c r="DI440" s="116"/>
      <c r="DJ440" s="116"/>
      <c r="DK440" s="116"/>
      <c r="DL440" s="116"/>
      <c r="DM440" s="116"/>
      <c r="DN440" s="116"/>
      <c r="DO440" s="116"/>
      <c r="DP440" s="116"/>
      <c r="DQ440" s="116"/>
      <c r="DR440" s="116"/>
      <c r="DS440" s="116"/>
      <c r="DT440" s="116"/>
      <c r="DU440" s="116"/>
      <c r="DV440" s="116"/>
      <c r="DW440" s="116"/>
      <c r="DX440" s="116"/>
      <c r="DY440" s="116"/>
      <c r="DZ440" s="116"/>
      <c r="EA440" s="116"/>
    </row>
    <row r="441" spans="1:131" ht="11.25" customHeight="1" x14ac:dyDescent="0.15">
      <c r="A441" s="98" t="s">
        <v>547</v>
      </c>
      <c r="B441" s="124"/>
      <c r="C441" s="455"/>
      <c r="D441" s="406"/>
      <c r="E441" s="710"/>
      <c r="F441" s="711"/>
      <c r="G441" s="303"/>
      <c r="H441" s="149"/>
      <c r="I441" s="221"/>
      <c r="J441" s="135"/>
      <c r="K441" s="353"/>
      <c r="L441" s="353"/>
      <c r="M441" s="135"/>
      <c r="N441" s="156"/>
      <c r="O441" s="220"/>
      <c r="P441" s="190"/>
      <c r="Q441" s="156"/>
      <c r="R441" s="220"/>
      <c r="S441" s="190"/>
      <c r="T441" s="156"/>
      <c r="U441" s="220"/>
      <c r="V441" s="190"/>
      <c r="W441" s="156"/>
      <c r="X441" s="245"/>
      <c r="Y441" s="190"/>
      <c r="Z441" s="190"/>
      <c r="AA441" s="207"/>
      <c r="AB441" s="215"/>
      <c r="AC441" s="150"/>
      <c r="AD441" s="156">
        <f>SUM(AD442:AD442)</f>
        <v>0</v>
      </c>
      <c r="AE441" s="156"/>
      <c r="AF441" s="117"/>
      <c r="AG441" s="156"/>
      <c r="AH441" s="355"/>
      <c r="AI441" s="368"/>
      <c r="AJ441" s="354"/>
      <c r="AK441" s="368"/>
      <c r="AL441" s="354"/>
      <c r="AM441" s="368"/>
      <c r="AN441" s="354"/>
      <c r="AO441" s="368"/>
      <c r="AP441" s="354"/>
      <c r="AQ441" s="368"/>
      <c r="AR441" s="354"/>
      <c r="AS441" s="354"/>
      <c r="AT441" s="369"/>
      <c r="AU441" s="354"/>
      <c r="AV441" s="369"/>
      <c r="AW441" s="354"/>
      <c r="AX441" s="369"/>
      <c r="AY441" s="354"/>
      <c r="AZ441" s="369"/>
      <c r="BA441" s="354"/>
      <c r="BB441" s="369"/>
      <c r="BC441" s="150"/>
      <c r="BD441" s="116"/>
      <c r="BE441" s="367"/>
      <c r="BF441" s="367"/>
      <c r="BG441" s="367"/>
      <c r="BH441" s="367"/>
      <c r="BI441" s="367"/>
      <c r="BJ441" s="367"/>
      <c r="BK441" s="367"/>
      <c r="BL441" s="367"/>
      <c r="BM441" s="367"/>
      <c r="BN441" s="367"/>
      <c r="BO441" s="367"/>
      <c r="BP441" s="367"/>
      <c r="BQ441" s="383"/>
      <c r="BR441" s="146"/>
      <c r="BS441" s="441" t="e">
        <v>#N/A</v>
      </c>
      <c r="BT441" s="116"/>
      <c r="BU441" s="116"/>
      <c r="BV441" s="116"/>
      <c r="BW441" s="116"/>
      <c r="BX441" s="116"/>
      <c r="BY441" s="116"/>
      <c r="BZ441" s="116"/>
      <c r="CA441" s="116"/>
      <c r="CB441" s="116"/>
      <c r="CC441" s="116"/>
      <c r="CD441" s="116"/>
      <c r="CE441" s="116"/>
      <c r="CF441" s="116"/>
      <c r="CG441" s="116"/>
      <c r="CH441" s="116"/>
      <c r="CI441" s="116"/>
      <c r="CJ441" s="116"/>
      <c r="CK441" s="116"/>
      <c r="CL441" s="116"/>
      <c r="CM441" s="116"/>
      <c r="CN441" s="116"/>
      <c r="CO441" s="116"/>
      <c r="CP441" s="116"/>
      <c r="CQ441" s="116"/>
      <c r="CR441" s="116"/>
      <c r="CS441" s="116"/>
      <c r="CT441" s="116"/>
      <c r="CU441" s="116"/>
      <c r="CV441" s="116"/>
      <c r="CW441" s="116"/>
      <c r="CX441" s="116"/>
      <c r="CY441" s="116"/>
      <c r="CZ441" s="116"/>
      <c r="DA441" s="116"/>
      <c r="DB441" s="116"/>
      <c r="DC441" s="116"/>
      <c r="DD441" s="116"/>
      <c r="DE441" s="116"/>
      <c r="DF441" s="116"/>
      <c r="DG441" s="116"/>
      <c r="DH441" s="116"/>
      <c r="DI441" s="116"/>
      <c r="DJ441" s="116"/>
      <c r="DK441" s="116"/>
      <c r="DL441" s="116"/>
      <c r="DM441" s="116"/>
      <c r="DN441" s="116"/>
      <c r="DO441" s="116"/>
      <c r="DP441" s="116"/>
      <c r="DQ441" s="116"/>
      <c r="DR441" s="116"/>
      <c r="DS441" s="116"/>
      <c r="DT441" s="116"/>
      <c r="DU441" s="116"/>
      <c r="DV441" s="116"/>
      <c r="DW441" s="116"/>
      <c r="DX441" s="116"/>
      <c r="DY441" s="116"/>
      <c r="DZ441" s="116"/>
      <c r="EA441" s="116"/>
    </row>
    <row r="442" spans="1:131" ht="11.25" customHeight="1" x14ac:dyDescent="0.15">
      <c r="A442" s="113" t="s">
        <v>548</v>
      </c>
      <c r="B442" s="124"/>
      <c r="C442" s="127"/>
      <c r="D442" s="112" t="str">
        <f>BS442</f>
        <v>S/O</v>
      </c>
      <c r="E442" s="710" t="s">
        <v>540</v>
      </c>
      <c r="F442" s="711">
        <f t="shared" ref="F442" si="2739">BQ442</f>
        <v>0</v>
      </c>
      <c r="G442" s="132">
        <v>25</v>
      </c>
      <c r="H442" s="149"/>
      <c r="I442" s="132">
        <v>4738550</v>
      </c>
      <c r="J442" s="135"/>
      <c r="K442" s="554">
        <v>46055</v>
      </c>
      <c r="L442" s="555"/>
      <c r="M442" s="135"/>
      <c r="N442" s="213"/>
      <c r="O442" s="214">
        <f t="shared" ref="O442" si="2740">IF($D$18="YES", (N442), (0))</f>
        <v>0</v>
      </c>
      <c r="P442" s="190"/>
      <c r="Q442" s="213"/>
      <c r="R442" s="214">
        <f t="shared" ref="R442" si="2741">IF($D$18="YES", (Q442), (0))</f>
        <v>0</v>
      </c>
      <c r="S442" s="190"/>
      <c r="T442" s="213"/>
      <c r="U442" s="214">
        <f t="shared" ref="U442" si="2742">IF($D$18="YES", (T442), (0))</f>
        <v>0</v>
      </c>
      <c r="V442" s="190"/>
      <c r="W442" s="213"/>
      <c r="X442" s="214">
        <f t="shared" ref="X442" si="2743">IF($D$18="YES", (W442), (0))</f>
        <v>0</v>
      </c>
      <c r="Y442" s="190"/>
      <c r="Z442" s="190"/>
      <c r="AA442" s="207"/>
      <c r="AB442" s="215"/>
      <c r="AC442" s="150"/>
      <c r="AD442" s="156">
        <f t="shared" ref="AD442" si="2744">SUM(N442,O442,Q442,R442,T442,U442,W442,X442)</f>
        <v>0</v>
      </c>
      <c r="AE442" s="156"/>
      <c r="AF442" s="117">
        <v>46209</v>
      </c>
      <c r="AG442" s="156"/>
      <c r="AH442" s="355"/>
      <c r="AI442" s="368">
        <f t="shared" ref="AI442" si="2745">N442*G442</f>
        <v>0</v>
      </c>
      <c r="AJ442" s="354"/>
      <c r="AK442" s="368">
        <f t="shared" ref="AK442" si="2746">Q442*G442</f>
        <v>0</v>
      </c>
      <c r="AL442" s="354"/>
      <c r="AM442" s="368">
        <f t="shared" ref="AM442" si="2747">T442*G442</f>
        <v>0</v>
      </c>
      <c r="AN442" s="354"/>
      <c r="AO442" s="368">
        <f t="shared" ref="AO442" si="2748">W442*G442</f>
        <v>0</v>
      </c>
      <c r="AP442" s="354"/>
      <c r="AQ442" s="368">
        <f>SUM(AI442,AK442,AM442,AO442)</f>
        <v>0</v>
      </c>
      <c r="AR442" s="354"/>
      <c r="AS442" s="354"/>
      <c r="AT442" s="369">
        <f t="shared" ref="AT442" si="2749">(N442*G442)*F442</f>
        <v>0</v>
      </c>
      <c r="AU442" s="354"/>
      <c r="AV442" s="369">
        <f t="shared" ref="AV442" si="2750">(Q442*G442)*F442</f>
        <v>0</v>
      </c>
      <c r="AW442" s="354"/>
      <c r="AX442" s="369">
        <f t="shared" ref="AX442" si="2751">(T442*G442)*F442</f>
        <v>0</v>
      </c>
      <c r="AY442" s="354"/>
      <c r="AZ442" s="369">
        <f t="shared" ref="AZ442" si="2752">(W442*G442)*F442</f>
        <v>0</v>
      </c>
      <c r="BA442" s="354"/>
      <c r="BB442" s="369">
        <f t="shared" ref="BB442" si="2753">SUM(AS442:BA442)</f>
        <v>0</v>
      </c>
      <c r="BC442" s="150"/>
      <c r="BD442" s="116"/>
      <c r="BE442" s="367"/>
      <c r="BF442" s="367"/>
      <c r="BG442" s="367"/>
      <c r="BH442" s="367"/>
      <c r="BI442" s="367"/>
      <c r="BJ442" s="367"/>
      <c r="BK442" s="367">
        <f>IF($N$18&lt;BK$24,0,IF($N$18&gt;BK$25,0,$BE442))</f>
        <v>0</v>
      </c>
      <c r="BL442" s="367">
        <f>IF($N$18&lt;BL$24,0,IF($N$18&gt;BL$25,0,$BF442))</f>
        <v>0</v>
      </c>
      <c r="BM442" s="367">
        <f>IF($N$18&lt;BM$24,0,IF($N$18&gt;BM$25,0,$BG442))</f>
        <v>0</v>
      </c>
      <c r="BN442" s="367">
        <f>IF($N$18&lt;BN$24,0,IF($N$18&gt;BN$25,0,$BH442))</f>
        <v>0</v>
      </c>
      <c r="BO442" s="367">
        <f>IF($N$18&lt;BO$24,0,IF($N$18&gt;BO$25,0,$BI442))</f>
        <v>0</v>
      </c>
      <c r="BP442" s="367">
        <f>IF($N$18&lt;BP$24,0,IF($N$18&gt;BP$25,0,$BJ442))</f>
        <v>0</v>
      </c>
      <c r="BQ442" s="383">
        <f t="shared" ref="BQ442" si="2754">SUM(BK442:BP442)</f>
        <v>0</v>
      </c>
      <c r="BR442" s="146"/>
      <c r="BS442" s="441" t="s">
        <v>90</v>
      </c>
      <c r="BT442" s="116"/>
      <c r="BU442" s="116"/>
      <c r="BV442" s="116"/>
      <c r="BW442" s="116"/>
      <c r="BX442" s="116"/>
      <c r="BY442" s="116"/>
      <c r="BZ442" s="116"/>
      <c r="CA442" s="116"/>
      <c r="CB442" s="116"/>
      <c r="CC442" s="116"/>
      <c r="CD442" s="116"/>
      <c r="CE442" s="116"/>
      <c r="CF442" s="116"/>
      <c r="CG442" s="116"/>
      <c r="CH442" s="116"/>
      <c r="CI442" s="116"/>
      <c r="CJ442" s="116"/>
      <c r="CK442" s="116"/>
      <c r="CL442" s="116"/>
      <c r="CM442" s="116"/>
      <c r="CN442" s="116"/>
      <c r="CO442" s="116"/>
      <c r="CP442" s="116"/>
      <c r="CQ442" s="116"/>
      <c r="CR442" s="116"/>
      <c r="CS442" s="116"/>
      <c r="CT442" s="116"/>
      <c r="CU442" s="116"/>
      <c r="CV442" s="116"/>
      <c r="CW442" s="116"/>
      <c r="CX442" s="116"/>
      <c r="CY442" s="116"/>
      <c r="CZ442" s="116"/>
      <c r="DA442" s="116"/>
      <c r="DB442" s="116"/>
      <c r="DC442" s="116"/>
      <c r="DD442" s="116"/>
      <c r="DE442" s="116"/>
      <c r="DF442" s="116"/>
      <c r="DG442" s="116"/>
      <c r="DH442" s="116"/>
      <c r="DI442" s="116"/>
      <c r="DJ442" s="116"/>
      <c r="DK442" s="116"/>
      <c r="DL442" s="116"/>
      <c r="DM442" s="116"/>
      <c r="DN442" s="116"/>
      <c r="DO442" s="116"/>
      <c r="DP442" s="116"/>
      <c r="DQ442" s="116"/>
      <c r="DR442" s="116"/>
      <c r="DS442" s="116"/>
      <c r="DT442" s="116"/>
      <c r="DU442" s="116"/>
      <c r="DV442" s="116"/>
      <c r="DW442" s="116"/>
      <c r="DX442" s="116"/>
      <c r="DY442" s="116"/>
      <c r="DZ442" s="116"/>
      <c r="EA442" s="116"/>
    </row>
    <row r="443" spans="1:131" ht="11.25" customHeight="1" x14ac:dyDescent="0.15">
      <c r="A443" s="98" t="s">
        <v>549</v>
      </c>
      <c r="B443" s="319"/>
      <c r="C443" s="455"/>
      <c r="D443" s="406"/>
      <c r="E443" s="710"/>
      <c r="F443" s="711"/>
      <c r="G443" s="303"/>
      <c r="H443" s="149"/>
      <c r="I443" s="221"/>
      <c r="J443" s="135"/>
      <c r="K443" s="353"/>
      <c r="L443" s="353"/>
      <c r="M443" s="135"/>
      <c r="N443" s="156"/>
      <c r="O443" s="220"/>
      <c r="P443" s="190"/>
      <c r="Q443" s="156"/>
      <c r="R443" s="220"/>
      <c r="S443" s="190"/>
      <c r="T443" s="156"/>
      <c r="U443" s="220"/>
      <c r="V443" s="190"/>
      <c r="W443" s="156"/>
      <c r="X443" s="245"/>
      <c r="Y443" s="190"/>
      <c r="Z443" s="190"/>
      <c r="AA443" s="207"/>
      <c r="AB443" s="215"/>
      <c r="AC443" s="150"/>
      <c r="AD443" s="156">
        <f>SUM(AD445:AD451)</f>
        <v>0</v>
      </c>
      <c r="AE443" s="156"/>
      <c r="AF443" s="117"/>
      <c r="AG443" s="156"/>
      <c r="AH443" s="355"/>
      <c r="AI443" s="368"/>
      <c r="AJ443" s="354"/>
      <c r="AK443" s="368"/>
      <c r="AL443" s="354"/>
      <c r="AM443" s="368"/>
      <c r="AN443" s="354"/>
      <c r="AO443" s="368"/>
      <c r="AP443" s="354"/>
      <c r="AQ443" s="368"/>
      <c r="AR443" s="354"/>
      <c r="AS443" s="354"/>
      <c r="AT443" s="369"/>
      <c r="AU443" s="354"/>
      <c r="AV443" s="369"/>
      <c r="AW443" s="354"/>
      <c r="AX443" s="369"/>
      <c r="AY443" s="354"/>
      <c r="AZ443" s="369"/>
      <c r="BA443" s="354"/>
      <c r="BB443" s="369"/>
      <c r="BC443" s="150"/>
      <c r="BD443" s="116"/>
      <c r="BE443" s="367"/>
      <c r="BF443" s="367"/>
      <c r="BG443" s="367"/>
      <c r="BH443" s="367"/>
      <c r="BI443" s="367"/>
      <c r="BJ443" s="367"/>
      <c r="BK443" s="367"/>
      <c r="BL443" s="367"/>
      <c r="BM443" s="367"/>
      <c r="BN443" s="367"/>
      <c r="BO443" s="367"/>
      <c r="BP443" s="367"/>
      <c r="BQ443" s="383"/>
      <c r="BR443" s="146"/>
      <c r="BS443" s="441" t="e">
        <v>#N/A</v>
      </c>
      <c r="BT443" s="116"/>
      <c r="BU443" s="116"/>
      <c r="BV443" s="116"/>
      <c r="BW443" s="116"/>
      <c r="BX443" s="116"/>
      <c r="BY443" s="116"/>
      <c r="BZ443" s="116"/>
      <c r="CA443" s="116"/>
      <c r="CB443" s="116"/>
      <c r="CC443" s="116"/>
      <c r="CD443" s="116"/>
      <c r="CE443" s="116"/>
      <c r="CF443" s="116"/>
      <c r="CG443" s="116"/>
      <c r="CH443" s="116"/>
      <c r="CI443" s="116"/>
      <c r="CJ443" s="116"/>
      <c r="CK443" s="116"/>
      <c r="CL443" s="116"/>
      <c r="CM443" s="116"/>
      <c r="CN443" s="116"/>
      <c r="CO443" s="116"/>
      <c r="CP443" s="116"/>
      <c r="CQ443" s="116"/>
      <c r="CR443" s="116"/>
      <c r="CS443" s="116"/>
      <c r="CT443" s="116"/>
      <c r="CU443" s="116"/>
      <c r="CV443" s="116"/>
      <c r="CW443" s="116"/>
      <c r="CX443" s="116"/>
      <c r="CY443" s="116"/>
      <c r="CZ443" s="116"/>
      <c r="DA443" s="116"/>
      <c r="DB443" s="116"/>
      <c r="DC443" s="116"/>
      <c r="DD443" s="116"/>
      <c r="DE443" s="116"/>
      <c r="DF443" s="116"/>
      <c r="DG443" s="116"/>
      <c r="DH443" s="116"/>
      <c r="DI443" s="116"/>
      <c r="DJ443" s="116"/>
      <c r="DK443" s="116"/>
      <c r="DL443" s="116"/>
      <c r="DM443" s="116"/>
      <c r="DN443" s="116"/>
      <c r="DO443" s="116"/>
      <c r="DP443" s="116"/>
      <c r="DQ443" s="116"/>
      <c r="DR443" s="116"/>
      <c r="DS443" s="116"/>
      <c r="DT443" s="116"/>
      <c r="DU443" s="116"/>
      <c r="DV443" s="116"/>
      <c r="DW443" s="116"/>
      <c r="DX443" s="116"/>
      <c r="DY443" s="116"/>
      <c r="DZ443" s="116"/>
      <c r="EA443" s="116"/>
    </row>
    <row r="444" spans="1:131" ht="11.25" customHeight="1" x14ac:dyDescent="0.15">
      <c r="A444" s="113" t="s">
        <v>550</v>
      </c>
      <c r="B444" s="124"/>
      <c r="C444" s="470" t="s">
        <v>67</v>
      </c>
      <c r="D444" s="112">
        <f t="shared" ref="D444" si="2755">BS444</f>
        <v>42</v>
      </c>
      <c r="E444" s="710" t="s">
        <v>540</v>
      </c>
      <c r="F444" s="711">
        <f t="shared" ref="F444" si="2756">BQ444</f>
        <v>0</v>
      </c>
      <c r="G444" s="209">
        <v>25</v>
      </c>
      <c r="H444" s="210"/>
      <c r="I444" s="211">
        <v>4738020</v>
      </c>
      <c r="J444" s="212"/>
      <c r="K444" s="554">
        <v>46055</v>
      </c>
      <c r="L444" s="555"/>
      <c r="M444" s="212"/>
      <c r="N444" s="213"/>
      <c r="O444" s="214">
        <f t="shared" ref="O444" si="2757">IF($D$18="YES", (N444), (0))</f>
        <v>0</v>
      </c>
      <c r="P444" s="190"/>
      <c r="Q444" s="213"/>
      <c r="R444" s="214">
        <f t="shared" ref="R444" si="2758">IF($D$18="YES", (Q444), (0))</f>
        <v>0</v>
      </c>
      <c r="S444" s="190"/>
      <c r="T444" s="213"/>
      <c r="U444" s="214">
        <f t="shared" ref="U444" si="2759">IF($D$18="YES", (T444), (0))</f>
        <v>0</v>
      </c>
      <c r="V444" s="190"/>
      <c r="W444" s="213"/>
      <c r="X444" s="214">
        <f t="shared" ref="X444" si="2760">IF($D$18="YES", (W444), (0))</f>
        <v>0</v>
      </c>
      <c r="Y444" s="190"/>
      <c r="Z444" s="190"/>
      <c r="AA444" s="207"/>
      <c r="AB444" s="215"/>
      <c r="AC444" s="150"/>
      <c r="AD444" s="156">
        <f t="shared" ref="AD444" si="2761">SUM(N444,O444,Q444,R444,T444,U444,W444,X444)</f>
        <v>0</v>
      </c>
      <c r="AE444" s="156"/>
      <c r="AF444" s="117">
        <v>46209</v>
      </c>
      <c r="AG444" s="156"/>
      <c r="AH444" s="355"/>
      <c r="AI444" s="368">
        <f t="shared" ref="AI444" si="2762">N444*G444</f>
        <v>0</v>
      </c>
      <c r="AJ444" s="354"/>
      <c r="AK444" s="368">
        <f t="shared" ref="AK444" si="2763">Q444*G444</f>
        <v>0</v>
      </c>
      <c r="AL444" s="354"/>
      <c r="AM444" s="368">
        <f t="shared" ref="AM444" si="2764">T444*G444</f>
        <v>0</v>
      </c>
      <c r="AN444" s="354"/>
      <c r="AO444" s="368">
        <f t="shared" ref="AO444" si="2765">W444*G444</f>
        <v>0</v>
      </c>
      <c r="AP444" s="354"/>
      <c r="AQ444" s="368">
        <f t="shared" ref="AQ444" si="2766">SUM(AI444,AK444,AM444,AO444)</f>
        <v>0</v>
      </c>
      <c r="AR444" s="354"/>
      <c r="AS444" s="354"/>
      <c r="AT444" s="369">
        <f t="shared" ref="AT444" si="2767">(N444*G444)*F444</f>
        <v>0</v>
      </c>
      <c r="AU444" s="354"/>
      <c r="AV444" s="369">
        <f t="shared" ref="AV444" si="2768">(Q444*G444)*F444</f>
        <v>0</v>
      </c>
      <c r="AW444" s="354"/>
      <c r="AX444" s="369">
        <f t="shared" ref="AX444" si="2769">(T444*G444)*F444</f>
        <v>0</v>
      </c>
      <c r="AY444" s="354"/>
      <c r="AZ444" s="369">
        <f t="shared" ref="AZ444" si="2770">(W444*G444)*F444</f>
        <v>0</v>
      </c>
      <c r="BA444" s="354"/>
      <c r="BB444" s="369">
        <f t="shared" ref="BB444" si="2771">SUM(AS444:BA444)</f>
        <v>0</v>
      </c>
      <c r="BC444" s="150"/>
      <c r="BD444" s="116"/>
      <c r="BE444" s="367"/>
      <c r="BF444" s="367"/>
      <c r="BG444" s="367"/>
      <c r="BH444" s="367"/>
      <c r="BI444" s="367"/>
      <c r="BJ444" s="367"/>
      <c r="BK444" s="367">
        <f t="shared" ref="BK444:BK451" si="2772">IF($N$18&lt;BK$24,0,IF($N$18&gt;BK$25,0,$BE444))</f>
        <v>0</v>
      </c>
      <c r="BL444" s="367">
        <f t="shared" ref="BL444:BL451" si="2773">IF($N$18&lt;BL$24,0,IF($N$18&gt;BL$25,0,$BF444))</f>
        <v>0</v>
      </c>
      <c r="BM444" s="367">
        <f t="shared" ref="BM444:BM451" si="2774">IF($N$18&lt;BM$24,0,IF($N$18&gt;BM$25,0,$BG444))</f>
        <v>0</v>
      </c>
      <c r="BN444" s="367">
        <f t="shared" ref="BN444:BN451" si="2775">IF($N$18&lt;BN$24,0,IF($N$18&gt;BN$25,0,$BH444))</f>
        <v>0</v>
      </c>
      <c r="BO444" s="367">
        <f t="shared" ref="BO444:BO451" si="2776">IF($N$18&lt;BO$24,0,IF($N$18&gt;BO$25,0,$BI444))</f>
        <v>0</v>
      </c>
      <c r="BP444" s="367">
        <f t="shared" ref="BP444:BP451" si="2777">IF($N$18&lt;BP$24,0,IF($N$18&gt;BP$25,0,$BJ444))</f>
        <v>0</v>
      </c>
      <c r="BQ444" s="383">
        <f t="shared" ref="BQ444" si="2778">SUM(BK444:BP444)</f>
        <v>0</v>
      </c>
      <c r="BR444" s="146"/>
      <c r="BS444" s="441">
        <v>42</v>
      </c>
      <c r="BT444" s="116"/>
      <c r="BU444" s="116"/>
      <c r="BV444" s="116"/>
      <c r="BW444" s="116"/>
      <c r="BX444" s="116"/>
      <c r="BY444" s="116"/>
      <c r="BZ444" s="116"/>
      <c r="CA444" s="116"/>
      <c r="CB444" s="116"/>
      <c r="CC444" s="116"/>
      <c r="CD444" s="116"/>
      <c r="CE444" s="116"/>
      <c r="CF444" s="116"/>
      <c r="CG444" s="116"/>
      <c r="CH444" s="116"/>
      <c r="CI444" s="116"/>
      <c r="CJ444" s="116"/>
      <c r="CK444" s="116"/>
      <c r="CL444" s="116"/>
      <c r="CM444" s="116"/>
      <c r="CN444" s="116"/>
      <c r="CO444" s="116"/>
      <c r="CP444" s="116"/>
      <c r="CQ444" s="116"/>
      <c r="CR444" s="116"/>
      <c r="CS444" s="116"/>
      <c r="CT444" s="116"/>
      <c r="CU444" s="116"/>
      <c r="CV444" s="116"/>
      <c r="CW444" s="116"/>
      <c r="CX444" s="116"/>
      <c r="CY444" s="116"/>
      <c r="CZ444" s="116"/>
      <c r="DA444" s="116"/>
      <c r="DB444" s="116"/>
      <c r="DC444" s="116"/>
      <c r="DD444" s="116"/>
      <c r="DE444" s="116"/>
      <c r="DF444" s="116"/>
      <c r="DG444" s="116"/>
      <c r="DH444" s="116"/>
      <c r="DI444" s="116"/>
      <c r="DJ444" s="116"/>
      <c r="DK444" s="116"/>
      <c r="DL444" s="116"/>
      <c r="DM444" s="116"/>
      <c r="DN444" s="116"/>
      <c r="DO444" s="116"/>
      <c r="DP444" s="116"/>
      <c r="DQ444" s="116"/>
      <c r="DR444" s="116"/>
      <c r="DS444" s="116"/>
      <c r="DT444" s="116"/>
      <c r="DU444" s="116"/>
      <c r="DV444" s="116"/>
      <c r="DW444" s="116"/>
      <c r="DX444" s="116"/>
      <c r="DY444" s="116"/>
      <c r="DZ444" s="116"/>
      <c r="EA444" s="116"/>
    </row>
    <row r="445" spans="1:131" ht="11.25" customHeight="1" x14ac:dyDescent="0.15">
      <c r="A445" s="113" t="s">
        <v>551</v>
      </c>
      <c r="B445" s="124"/>
      <c r="C445" s="455"/>
      <c r="D445" s="112">
        <f t="shared" ref="D445:D451" si="2779">BS445</f>
        <v>3</v>
      </c>
      <c r="E445" s="710" t="s">
        <v>540</v>
      </c>
      <c r="F445" s="711">
        <f t="shared" ref="F445:F451" si="2780">BQ445</f>
        <v>0</v>
      </c>
      <c r="G445" s="209">
        <v>25</v>
      </c>
      <c r="H445" s="210"/>
      <c r="I445" s="211">
        <v>4738230</v>
      </c>
      <c r="J445" s="212"/>
      <c r="K445" s="554">
        <v>46055</v>
      </c>
      <c r="L445" s="555"/>
      <c r="M445" s="212"/>
      <c r="N445" s="213"/>
      <c r="O445" s="214">
        <f t="shared" ref="O445:O451" si="2781">IF($D$18="YES", (N445), (0))</f>
        <v>0</v>
      </c>
      <c r="P445" s="190"/>
      <c r="Q445" s="213"/>
      <c r="R445" s="214">
        <f t="shared" ref="R445:R451" si="2782">IF($D$18="YES", (Q445), (0))</f>
        <v>0</v>
      </c>
      <c r="S445" s="190"/>
      <c r="T445" s="213"/>
      <c r="U445" s="214">
        <f t="shared" ref="U445:U451" si="2783">IF($D$18="YES", (T445), (0))</f>
        <v>0</v>
      </c>
      <c r="V445" s="190"/>
      <c r="W445" s="213"/>
      <c r="X445" s="214">
        <f t="shared" ref="X445:X451" si="2784">IF($D$18="YES", (W445), (0))</f>
        <v>0</v>
      </c>
      <c r="Y445" s="190"/>
      <c r="Z445" s="190"/>
      <c r="AA445" s="207"/>
      <c r="AB445" s="215"/>
      <c r="AC445" s="150"/>
      <c r="AD445" s="156">
        <f t="shared" ref="AD445:AD451" si="2785">SUM(N445,O445,Q445,R445,T445,U445,W445,X445)</f>
        <v>0</v>
      </c>
      <c r="AE445" s="156"/>
      <c r="AF445" s="117">
        <v>46209</v>
      </c>
      <c r="AG445" s="156"/>
      <c r="AH445" s="355"/>
      <c r="AI445" s="368">
        <f t="shared" ref="AI445:AI451" si="2786">N445*G445</f>
        <v>0</v>
      </c>
      <c r="AJ445" s="354"/>
      <c r="AK445" s="368">
        <f t="shared" ref="AK445:AK451" si="2787">Q445*G445</f>
        <v>0</v>
      </c>
      <c r="AL445" s="354"/>
      <c r="AM445" s="368">
        <f t="shared" ref="AM445:AM451" si="2788">T445*G445</f>
        <v>0</v>
      </c>
      <c r="AN445" s="354"/>
      <c r="AO445" s="368">
        <f t="shared" ref="AO445:AO451" si="2789">W445*G445</f>
        <v>0</v>
      </c>
      <c r="AP445" s="354"/>
      <c r="AQ445" s="368">
        <f t="shared" ref="AQ445:AQ451" si="2790">SUM(AI445,AK445,AM445,AO445)</f>
        <v>0</v>
      </c>
      <c r="AR445" s="354"/>
      <c r="AS445" s="354"/>
      <c r="AT445" s="369">
        <f t="shared" ref="AT445:AT451" si="2791">(N445*G445)*F445</f>
        <v>0</v>
      </c>
      <c r="AU445" s="354"/>
      <c r="AV445" s="369">
        <f t="shared" ref="AV445:AV451" si="2792">(Q445*G445)*F445</f>
        <v>0</v>
      </c>
      <c r="AW445" s="354"/>
      <c r="AX445" s="369">
        <f t="shared" ref="AX445:AX451" si="2793">(T445*G445)*F445</f>
        <v>0</v>
      </c>
      <c r="AY445" s="354"/>
      <c r="AZ445" s="369">
        <f t="shared" ref="AZ445:AZ451" si="2794">(W445*G445)*F445</f>
        <v>0</v>
      </c>
      <c r="BA445" s="354"/>
      <c r="BB445" s="369">
        <f t="shared" ref="BB445:BB451" si="2795">SUM(AS445:BA445)</f>
        <v>0</v>
      </c>
      <c r="BC445" s="150"/>
      <c r="BD445" s="116"/>
      <c r="BE445" s="367"/>
      <c r="BF445" s="367"/>
      <c r="BG445" s="367"/>
      <c r="BH445" s="367"/>
      <c r="BI445" s="367"/>
      <c r="BJ445" s="367"/>
      <c r="BK445" s="367">
        <f t="shared" si="2772"/>
        <v>0</v>
      </c>
      <c r="BL445" s="367">
        <f t="shared" si="2773"/>
        <v>0</v>
      </c>
      <c r="BM445" s="367">
        <f t="shared" si="2774"/>
        <v>0</v>
      </c>
      <c r="BN445" s="367">
        <f t="shared" si="2775"/>
        <v>0</v>
      </c>
      <c r="BO445" s="367">
        <f t="shared" si="2776"/>
        <v>0</v>
      </c>
      <c r="BP445" s="367">
        <f t="shared" si="2777"/>
        <v>0</v>
      </c>
      <c r="BQ445" s="383">
        <f t="shared" ref="BQ445:BQ451" si="2796">SUM(BK445:BP445)</f>
        <v>0</v>
      </c>
      <c r="BR445" s="146"/>
      <c r="BS445" s="441">
        <v>3</v>
      </c>
      <c r="BT445" s="116"/>
      <c r="BU445" s="116"/>
      <c r="BV445" s="116"/>
      <c r="BW445" s="116"/>
      <c r="BX445" s="116"/>
      <c r="BY445" s="116"/>
      <c r="BZ445" s="116"/>
      <c r="CA445" s="116"/>
      <c r="CB445" s="116"/>
      <c r="CC445" s="116"/>
      <c r="CD445" s="116"/>
      <c r="CE445" s="116"/>
      <c r="CF445" s="116"/>
      <c r="CG445" s="116"/>
      <c r="CH445" s="116"/>
      <c r="CI445" s="116"/>
      <c r="CJ445" s="116"/>
      <c r="CK445" s="116"/>
      <c r="CL445" s="116"/>
      <c r="CM445" s="116"/>
      <c r="CN445" s="116"/>
      <c r="CO445" s="116"/>
      <c r="CP445" s="116"/>
      <c r="CQ445" s="116"/>
      <c r="CR445" s="116"/>
      <c r="CS445" s="116"/>
      <c r="CT445" s="116"/>
      <c r="CU445" s="116"/>
      <c r="CV445" s="116"/>
      <c r="CW445" s="116"/>
      <c r="CX445" s="116"/>
      <c r="CY445" s="116"/>
      <c r="CZ445" s="116"/>
      <c r="DA445" s="116"/>
      <c r="DB445" s="116"/>
      <c r="DC445" s="116"/>
      <c r="DD445" s="116"/>
      <c r="DE445" s="116"/>
      <c r="DF445" s="116"/>
      <c r="DG445" s="116"/>
      <c r="DH445" s="116"/>
      <c r="DI445" s="116"/>
      <c r="DJ445" s="116"/>
      <c r="DK445" s="116"/>
      <c r="DL445" s="116"/>
      <c r="DM445" s="116"/>
      <c r="DN445" s="116"/>
      <c r="DO445" s="116"/>
      <c r="DP445" s="116"/>
      <c r="DQ445" s="116"/>
      <c r="DR445" s="116"/>
      <c r="DS445" s="116"/>
      <c r="DT445" s="116"/>
      <c r="DU445" s="116"/>
      <c r="DV445" s="116"/>
      <c r="DW445" s="116"/>
      <c r="DX445" s="116"/>
      <c r="DY445" s="116"/>
      <c r="DZ445" s="116"/>
      <c r="EA445" s="116"/>
    </row>
    <row r="446" spans="1:131" ht="11" x14ac:dyDescent="0.15">
      <c r="A446" s="113" t="s">
        <v>552</v>
      </c>
      <c r="B446" s="124"/>
      <c r="C446" s="455"/>
      <c r="D446" s="112" t="str">
        <f t="shared" si="2779"/>
        <v>S/O</v>
      </c>
      <c r="E446" s="710" t="s">
        <v>540</v>
      </c>
      <c r="F446" s="711">
        <f t="shared" si="2780"/>
        <v>0</v>
      </c>
      <c r="G446" s="209">
        <v>25</v>
      </c>
      <c r="H446" s="210"/>
      <c r="I446" s="211">
        <v>4738200</v>
      </c>
      <c r="J446" s="212"/>
      <c r="K446" s="554">
        <v>46055</v>
      </c>
      <c r="L446" s="555"/>
      <c r="M446" s="212"/>
      <c r="N446" s="213"/>
      <c r="O446" s="214">
        <f t="shared" si="2781"/>
        <v>0</v>
      </c>
      <c r="P446" s="190"/>
      <c r="Q446" s="213"/>
      <c r="R446" s="214">
        <f t="shared" si="2782"/>
        <v>0</v>
      </c>
      <c r="S446" s="190"/>
      <c r="T446" s="213"/>
      <c r="U446" s="214">
        <f t="shared" si="2783"/>
        <v>0</v>
      </c>
      <c r="V446" s="190"/>
      <c r="W446" s="213"/>
      <c r="X446" s="214">
        <f t="shared" si="2784"/>
        <v>0</v>
      </c>
      <c r="Y446" s="190"/>
      <c r="Z446" s="146"/>
      <c r="AA446" s="116"/>
      <c r="AB446" s="150"/>
      <c r="AC446" s="150"/>
      <c r="AD446" s="156">
        <f t="shared" si="2785"/>
        <v>0</v>
      </c>
      <c r="AE446" s="156"/>
      <c r="AF446" s="117">
        <v>46209</v>
      </c>
      <c r="AG446" s="156"/>
      <c r="AH446" s="355"/>
      <c r="AI446" s="368">
        <f t="shared" si="2786"/>
        <v>0</v>
      </c>
      <c r="AJ446" s="354"/>
      <c r="AK446" s="368">
        <f t="shared" si="2787"/>
        <v>0</v>
      </c>
      <c r="AL446" s="354"/>
      <c r="AM446" s="368">
        <f t="shared" si="2788"/>
        <v>0</v>
      </c>
      <c r="AN446" s="354"/>
      <c r="AO446" s="368">
        <f t="shared" si="2789"/>
        <v>0</v>
      </c>
      <c r="AP446" s="354"/>
      <c r="AQ446" s="368">
        <f t="shared" si="2790"/>
        <v>0</v>
      </c>
      <c r="AR446" s="354"/>
      <c r="AS446" s="354"/>
      <c r="AT446" s="369">
        <f t="shared" si="2791"/>
        <v>0</v>
      </c>
      <c r="AU446" s="354"/>
      <c r="AV446" s="369">
        <f t="shared" si="2792"/>
        <v>0</v>
      </c>
      <c r="AW446" s="354"/>
      <c r="AX446" s="369">
        <f t="shared" si="2793"/>
        <v>0</v>
      </c>
      <c r="AY446" s="354"/>
      <c r="AZ446" s="369">
        <f t="shared" si="2794"/>
        <v>0</v>
      </c>
      <c r="BA446" s="354"/>
      <c r="BB446" s="369">
        <f t="shared" si="2795"/>
        <v>0</v>
      </c>
      <c r="BC446" s="150"/>
      <c r="BD446" s="116"/>
      <c r="BE446" s="367"/>
      <c r="BF446" s="367"/>
      <c r="BG446" s="367"/>
      <c r="BH446" s="367"/>
      <c r="BI446" s="367"/>
      <c r="BJ446" s="367"/>
      <c r="BK446" s="367">
        <f t="shared" si="2772"/>
        <v>0</v>
      </c>
      <c r="BL446" s="367">
        <f t="shared" si="2773"/>
        <v>0</v>
      </c>
      <c r="BM446" s="367">
        <f t="shared" si="2774"/>
        <v>0</v>
      </c>
      <c r="BN446" s="367">
        <f t="shared" si="2775"/>
        <v>0</v>
      </c>
      <c r="BO446" s="367">
        <f t="shared" si="2776"/>
        <v>0</v>
      </c>
      <c r="BP446" s="367">
        <f t="shared" si="2777"/>
        <v>0</v>
      </c>
      <c r="BQ446" s="383">
        <f t="shared" si="2796"/>
        <v>0</v>
      </c>
      <c r="BR446" s="146"/>
      <c r="BS446" s="441" t="s">
        <v>90</v>
      </c>
      <c r="BT446" s="116"/>
      <c r="BU446" s="116"/>
      <c r="BV446" s="116"/>
      <c r="BW446" s="116"/>
      <c r="BX446" s="116"/>
      <c r="BY446" s="116"/>
      <c r="BZ446" s="116"/>
      <c r="CA446" s="116"/>
      <c r="CB446" s="116"/>
      <c r="CC446" s="116"/>
      <c r="CD446" s="116"/>
      <c r="CE446" s="116"/>
      <c r="CF446" s="116"/>
      <c r="CG446" s="116"/>
      <c r="CH446" s="116"/>
      <c r="CI446" s="116"/>
      <c r="CJ446" s="116"/>
      <c r="CK446" s="116"/>
      <c r="CL446" s="116"/>
      <c r="CM446" s="116"/>
      <c r="CN446" s="116"/>
      <c r="CO446" s="116"/>
      <c r="CP446" s="116"/>
      <c r="CQ446" s="116"/>
      <c r="CR446" s="116"/>
      <c r="CS446" s="116"/>
      <c r="CT446" s="116"/>
      <c r="CU446" s="116"/>
      <c r="CV446" s="116"/>
      <c r="CW446" s="116"/>
      <c r="CX446" s="116"/>
      <c r="CY446" s="116"/>
      <c r="CZ446" s="116"/>
      <c r="DA446" s="116"/>
      <c r="DB446" s="116"/>
      <c r="DC446" s="116"/>
      <c r="DD446" s="116"/>
      <c r="DE446" s="116"/>
      <c r="DF446" s="116"/>
      <c r="DG446" s="116"/>
      <c r="DH446" s="116"/>
      <c r="DI446" s="116"/>
      <c r="DJ446" s="116"/>
      <c r="DK446" s="116"/>
      <c r="DL446" s="116"/>
      <c r="DM446" s="116"/>
      <c r="DN446" s="116"/>
      <c r="DO446" s="116"/>
      <c r="DP446" s="116"/>
      <c r="DQ446" s="116"/>
      <c r="DR446" s="116"/>
      <c r="DS446" s="116"/>
      <c r="DT446" s="116"/>
      <c r="DU446" s="116"/>
      <c r="DV446" s="116"/>
      <c r="DW446" s="116"/>
      <c r="DX446" s="116"/>
      <c r="DY446" s="116"/>
      <c r="DZ446" s="116"/>
      <c r="EA446" s="116"/>
    </row>
    <row r="447" spans="1:131" ht="11" customHeight="1" x14ac:dyDescent="0.2">
      <c r="A447" s="402" t="s">
        <v>553</v>
      </c>
      <c r="B447" s="124"/>
      <c r="C447" s="455"/>
      <c r="D447" s="112" t="str">
        <f t="shared" si="2779"/>
        <v>S/O</v>
      </c>
      <c r="E447" s="710" t="s">
        <v>540</v>
      </c>
      <c r="F447" s="711">
        <f t="shared" si="2780"/>
        <v>0</v>
      </c>
      <c r="G447" s="209">
        <v>25</v>
      </c>
      <c r="H447" s="210"/>
      <c r="I447" s="211">
        <v>4738260</v>
      </c>
      <c r="J447" s="212"/>
      <c r="K447" s="554">
        <v>46055</v>
      </c>
      <c r="L447" s="555"/>
      <c r="M447" s="212"/>
      <c r="N447" s="213"/>
      <c r="O447" s="214">
        <f t="shared" si="2781"/>
        <v>0</v>
      </c>
      <c r="P447" s="190"/>
      <c r="Q447" s="213"/>
      <c r="R447" s="214">
        <f t="shared" si="2782"/>
        <v>0</v>
      </c>
      <c r="S447" s="190"/>
      <c r="T447" s="213"/>
      <c r="U447" s="214">
        <f t="shared" si="2783"/>
        <v>0</v>
      </c>
      <c r="V447" s="190"/>
      <c r="W447" s="213"/>
      <c r="X447" s="214">
        <f t="shared" si="2784"/>
        <v>0</v>
      </c>
      <c r="Y447" s="311"/>
      <c r="Z447" s="311">
        <f>SUM(Z451:Z614)</f>
        <v>0</v>
      </c>
      <c r="AA447" s="202"/>
      <c r="AB447" s="203"/>
      <c r="AC447" s="204"/>
      <c r="AD447" s="156">
        <f t="shared" si="2785"/>
        <v>0</v>
      </c>
      <c r="AE447" s="91"/>
      <c r="AF447" s="117">
        <v>46209</v>
      </c>
      <c r="AG447" s="156"/>
      <c r="AH447" s="355"/>
      <c r="AI447" s="368">
        <f t="shared" si="2786"/>
        <v>0</v>
      </c>
      <c r="AJ447" s="354"/>
      <c r="AK447" s="368">
        <f t="shared" si="2787"/>
        <v>0</v>
      </c>
      <c r="AL447" s="354"/>
      <c r="AM447" s="368">
        <f t="shared" si="2788"/>
        <v>0</v>
      </c>
      <c r="AN447" s="354"/>
      <c r="AO447" s="368">
        <f t="shared" si="2789"/>
        <v>0</v>
      </c>
      <c r="AP447" s="354"/>
      <c r="AQ447" s="368">
        <f t="shared" si="2790"/>
        <v>0</v>
      </c>
      <c r="AR447" s="354"/>
      <c r="AS447" s="354"/>
      <c r="AT447" s="369">
        <f t="shared" si="2791"/>
        <v>0</v>
      </c>
      <c r="AU447" s="354"/>
      <c r="AV447" s="369">
        <f t="shared" si="2792"/>
        <v>0</v>
      </c>
      <c r="AW447" s="354"/>
      <c r="AX447" s="369">
        <f t="shared" si="2793"/>
        <v>0</v>
      </c>
      <c r="AY447" s="354"/>
      <c r="AZ447" s="369">
        <f t="shared" si="2794"/>
        <v>0</v>
      </c>
      <c r="BA447" s="354"/>
      <c r="BB447" s="369">
        <f t="shared" si="2795"/>
        <v>0</v>
      </c>
      <c r="BC447" s="150"/>
      <c r="BD447" s="116"/>
      <c r="BE447" s="367"/>
      <c r="BF447" s="367"/>
      <c r="BG447" s="367"/>
      <c r="BH447" s="367"/>
      <c r="BI447" s="367"/>
      <c r="BJ447" s="367"/>
      <c r="BK447" s="367">
        <f t="shared" si="2772"/>
        <v>0</v>
      </c>
      <c r="BL447" s="367">
        <f t="shared" si="2773"/>
        <v>0</v>
      </c>
      <c r="BM447" s="367">
        <f t="shared" si="2774"/>
        <v>0</v>
      </c>
      <c r="BN447" s="367">
        <f t="shared" si="2775"/>
        <v>0</v>
      </c>
      <c r="BO447" s="367">
        <f t="shared" si="2776"/>
        <v>0</v>
      </c>
      <c r="BP447" s="367">
        <f t="shared" si="2777"/>
        <v>0</v>
      </c>
      <c r="BQ447" s="383">
        <f t="shared" si="2796"/>
        <v>0</v>
      </c>
      <c r="BR447" s="146"/>
      <c r="BS447" s="441" t="s">
        <v>90</v>
      </c>
      <c r="BT447" s="116"/>
      <c r="BU447" s="116"/>
      <c r="BV447" s="116"/>
      <c r="BW447" s="116"/>
      <c r="BX447" s="116"/>
      <c r="BY447" s="116"/>
      <c r="BZ447" s="116"/>
      <c r="CA447" s="116"/>
      <c r="CB447" s="116"/>
      <c r="CC447" s="116"/>
      <c r="CD447" s="116"/>
      <c r="CE447" s="116"/>
      <c r="CF447" s="116"/>
      <c r="CG447" s="116"/>
      <c r="CH447" s="116"/>
      <c r="CI447" s="116"/>
      <c r="CJ447" s="116"/>
      <c r="CK447" s="116"/>
      <c r="CL447" s="116"/>
      <c r="CM447" s="116"/>
      <c r="CN447" s="116"/>
      <c r="CO447" s="116"/>
      <c r="CP447" s="116"/>
      <c r="CQ447" s="116"/>
      <c r="CR447" s="116"/>
      <c r="CS447" s="116"/>
      <c r="CT447" s="116"/>
      <c r="CU447" s="116"/>
      <c r="CV447" s="116"/>
      <c r="CW447" s="116"/>
      <c r="CX447" s="116"/>
      <c r="CY447" s="116"/>
      <c r="CZ447" s="116"/>
      <c r="DA447" s="116"/>
      <c r="DB447" s="116"/>
      <c r="DC447" s="116"/>
      <c r="DD447" s="116"/>
      <c r="DE447" s="116"/>
      <c r="DF447" s="116"/>
      <c r="DG447" s="116"/>
      <c r="DH447" s="116"/>
      <c r="DI447" s="116"/>
      <c r="DJ447" s="116"/>
      <c r="DK447" s="116"/>
      <c r="DL447" s="116"/>
      <c r="DM447" s="116"/>
      <c r="DN447" s="116"/>
      <c r="DO447" s="116"/>
      <c r="DP447" s="116"/>
      <c r="DQ447" s="116"/>
      <c r="DR447" s="116"/>
      <c r="DS447" s="116"/>
      <c r="DT447" s="116"/>
      <c r="DU447" s="116"/>
      <c r="DV447" s="116"/>
      <c r="DW447" s="116"/>
      <c r="DX447" s="116"/>
      <c r="DY447" s="116"/>
      <c r="DZ447" s="116"/>
      <c r="EA447" s="116"/>
    </row>
    <row r="448" spans="1:131" ht="11.25" customHeight="1" x14ac:dyDescent="0.15">
      <c r="A448" s="113" t="s">
        <v>554</v>
      </c>
      <c r="B448" s="124"/>
      <c r="C448" s="455"/>
      <c r="D448" s="112" t="str">
        <f t="shared" si="2779"/>
        <v>S/O</v>
      </c>
      <c r="E448" s="710" t="s">
        <v>540</v>
      </c>
      <c r="F448" s="711">
        <f t="shared" si="2780"/>
        <v>0</v>
      </c>
      <c r="G448" s="209">
        <v>25</v>
      </c>
      <c r="H448" s="210"/>
      <c r="I448" s="211">
        <v>4738040</v>
      </c>
      <c r="J448" s="212"/>
      <c r="K448" s="554">
        <v>46055</v>
      </c>
      <c r="L448" s="555"/>
      <c r="M448" s="212"/>
      <c r="N448" s="213"/>
      <c r="O448" s="214">
        <f t="shared" si="2781"/>
        <v>0</v>
      </c>
      <c r="P448" s="190"/>
      <c r="Q448" s="213"/>
      <c r="R448" s="214">
        <f t="shared" si="2782"/>
        <v>0</v>
      </c>
      <c r="S448" s="190"/>
      <c r="T448" s="213"/>
      <c r="U448" s="214">
        <f t="shared" si="2783"/>
        <v>0</v>
      </c>
      <c r="V448" s="190"/>
      <c r="W448" s="213"/>
      <c r="X448" s="214">
        <f t="shared" si="2784"/>
        <v>0</v>
      </c>
      <c r="Y448" s="190"/>
      <c r="Z448" s="190"/>
      <c r="AA448" s="207"/>
      <c r="AB448" s="291"/>
      <c r="AC448" s="150"/>
      <c r="AD448" s="156">
        <f t="shared" si="2785"/>
        <v>0</v>
      </c>
      <c r="AE448" s="156"/>
      <c r="AF448" s="117">
        <v>46209</v>
      </c>
      <c r="AG448" s="156"/>
      <c r="AH448" s="355"/>
      <c r="AI448" s="368">
        <f t="shared" si="2786"/>
        <v>0</v>
      </c>
      <c r="AJ448" s="354"/>
      <c r="AK448" s="368">
        <f t="shared" si="2787"/>
        <v>0</v>
      </c>
      <c r="AL448" s="354"/>
      <c r="AM448" s="368">
        <f t="shared" si="2788"/>
        <v>0</v>
      </c>
      <c r="AN448" s="354"/>
      <c r="AO448" s="368">
        <f t="shared" si="2789"/>
        <v>0</v>
      </c>
      <c r="AP448" s="354"/>
      <c r="AQ448" s="368">
        <f t="shared" si="2790"/>
        <v>0</v>
      </c>
      <c r="AR448" s="354"/>
      <c r="AS448" s="354"/>
      <c r="AT448" s="369">
        <f t="shared" si="2791"/>
        <v>0</v>
      </c>
      <c r="AU448" s="354"/>
      <c r="AV448" s="369">
        <f t="shared" si="2792"/>
        <v>0</v>
      </c>
      <c r="AW448" s="354"/>
      <c r="AX448" s="369">
        <f t="shared" si="2793"/>
        <v>0</v>
      </c>
      <c r="AY448" s="354"/>
      <c r="AZ448" s="369">
        <f t="shared" si="2794"/>
        <v>0</v>
      </c>
      <c r="BA448" s="354"/>
      <c r="BB448" s="369">
        <f t="shared" si="2795"/>
        <v>0</v>
      </c>
      <c r="BC448" s="150"/>
      <c r="BD448" s="116"/>
      <c r="BE448" s="367"/>
      <c r="BF448" s="367"/>
      <c r="BG448" s="367"/>
      <c r="BH448" s="367"/>
      <c r="BI448" s="367"/>
      <c r="BJ448" s="367"/>
      <c r="BK448" s="367">
        <f t="shared" si="2772"/>
        <v>0</v>
      </c>
      <c r="BL448" s="367">
        <f t="shared" si="2773"/>
        <v>0</v>
      </c>
      <c r="BM448" s="367">
        <f t="shared" si="2774"/>
        <v>0</v>
      </c>
      <c r="BN448" s="367">
        <f t="shared" si="2775"/>
        <v>0</v>
      </c>
      <c r="BO448" s="367">
        <f t="shared" si="2776"/>
        <v>0</v>
      </c>
      <c r="BP448" s="367">
        <f t="shared" si="2777"/>
        <v>0</v>
      </c>
      <c r="BQ448" s="383">
        <f t="shared" si="2796"/>
        <v>0</v>
      </c>
      <c r="BR448" s="146"/>
      <c r="BS448" s="441" t="s">
        <v>90</v>
      </c>
      <c r="BT448" s="116"/>
      <c r="BU448" s="116"/>
      <c r="BV448" s="116"/>
      <c r="BW448" s="116"/>
      <c r="BX448" s="116"/>
      <c r="BY448" s="116"/>
      <c r="BZ448" s="116"/>
      <c r="CA448" s="116"/>
      <c r="CB448" s="116"/>
      <c r="CC448" s="116"/>
      <c r="CD448" s="116"/>
      <c r="CE448" s="116"/>
      <c r="CF448" s="116"/>
      <c r="CG448" s="116"/>
      <c r="CH448" s="116"/>
      <c r="CI448" s="116"/>
      <c r="CJ448" s="116"/>
      <c r="CK448" s="116"/>
      <c r="CL448" s="116"/>
      <c r="CM448" s="116"/>
      <c r="CN448" s="116"/>
      <c r="CO448" s="116"/>
      <c r="CP448" s="116"/>
      <c r="CQ448" s="116"/>
      <c r="CR448" s="116"/>
      <c r="CS448" s="116"/>
      <c r="CT448" s="116"/>
      <c r="CU448" s="116"/>
      <c r="CV448" s="116"/>
      <c r="CW448" s="116"/>
      <c r="CX448" s="116"/>
      <c r="CY448" s="116"/>
      <c r="CZ448" s="116"/>
      <c r="DA448" s="116"/>
      <c r="DB448" s="116"/>
      <c r="DC448" s="116"/>
      <c r="DD448" s="116"/>
      <c r="DE448" s="116"/>
      <c r="DF448" s="116"/>
      <c r="DG448" s="116"/>
      <c r="DH448" s="116"/>
      <c r="DI448" s="116"/>
      <c r="DJ448" s="116"/>
      <c r="DK448" s="116"/>
      <c r="DL448" s="116"/>
      <c r="DM448" s="116"/>
      <c r="DN448" s="116"/>
      <c r="DO448" s="116"/>
      <c r="DP448" s="116"/>
      <c r="DQ448" s="116"/>
      <c r="DR448" s="116"/>
      <c r="DS448" s="116"/>
      <c r="DT448" s="116"/>
      <c r="DU448" s="116"/>
      <c r="DV448" s="116"/>
      <c r="DW448" s="116"/>
      <c r="DX448" s="116"/>
      <c r="DY448" s="116"/>
      <c r="DZ448" s="116"/>
      <c r="EA448" s="116"/>
    </row>
    <row r="449" spans="1:131" ht="11.25" customHeight="1" x14ac:dyDescent="0.15">
      <c r="A449" s="113" t="s">
        <v>555</v>
      </c>
      <c r="B449" s="124"/>
      <c r="C449" s="455"/>
      <c r="D449" s="112" t="str">
        <f t="shared" si="2779"/>
        <v>S/O</v>
      </c>
      <c r="E449" s="710" t="s">
        <v>540</v>
      </c>
      <c r="F449" s="711">
        <f t="shared" si="2780"/>
        <v>0</v>
      </c>
      <c r="G449" s="209">
        <v>25</v>
      </c>
      <c r="H449" s="210"/>
      <c r="I449" s="211">
        <v>4738150</v>
      </c>
      <c r="J449" s="212"/>
      <c r="K449" s="554">
        <v>46055</v>
      </c>
      <c r="L449" s="555"/>
      <c r="M449" s="212"/>
      <c r="N449" s="213"/>
      <c r="O449" s="214">
        <f t="shared" si="2781"/>
        <v>0</v>
      </c>
      <c r="P449" s="190"/>
      <c r="Q449" s="213"/>
      <c r="R449" s="214">
        <f t="shared" si="2782"/>
        <v>0</v>
      </c>
      <c r="S449" s="190"/>
      <c r="T449" s="213"/>
      <c r="U449" s="214">
        <f t="shared" si="2783"/>
        <v>0</v>
      </c>
      <c r="V449" s="190"/>
      <c r="W449" s="213"/>
      <c r="X449" s="214">
        <f t="shared" si="2784"/>
        <v>0</v>
      </c>
      <c r="Y449" s="190"/>
      <c r="Z449" s="190"/>
      <c r="AA449" s="207"/>
      <c r="AB449" s="291"/>
      <c r="AC449" s="150"/>
      <c r="AD449" s="156">
        <f t="shared" si="2785"/>
        <v>0</v>
      </c>
      <c r="AE449" s="156"/>
      <c r="AF449" s="117">
        <v>46209</v>
      </c>
      <c r="AG449" s="156"/>
      <c r="AH449" s="355"/>
      <c r="AI449" s="368">
        <f t="shared" si="2786"/>
        <v>0</v>
      </c>
      <c r="AJ449" s="354"/>
      <c r="AK449" s="368">
        <f t="shared" si="2787"/>
        <v>0</v>
      </c>
      <c r="AL449" s="354"/>
      <c r="AM449" s="368">
        <f t="shared" si="2788"/>
        <v>0</v>
      </c>
      <c r="AN449" s="354"/>
      <c r="AO449" s="368">
        <f t="shared" si="2789"/>
        <v>0</v>
      </c>
      <c r="AP449" s="354"/>
      <c r="AQ449" s="368">
        <f t="shared" si="2790"/>
        <v>0</v>
      </c>
      <c r="AR449" s="354"/>
      <c r="AS449" s="354"/>
      <c r="AT449" s="369">
        <f t="shared" si="2791"/>
        <v>0</v>
      </c>
      <c r="AU449" s="354"/>
      <c r="AV449" s="369">
        <f t="shared" si="2792"/>
        <v>0</v>
      </c>
      <c r="AW449" s="354"/>
      <c r="AX449" s="369">
        <f t="shared" si="2793"/>
        <v>0</v>
      </c>
      <c r="AY449" s="354"/>
      <c r="AZ449" s="369">
        <f t="shared" si="2794"/>
        <v>0</v>
      </c>
      <c r="BA449" s="354"/>
      <c r="BB449" s="369">
        <f t="shared" si="2795"/>
        <v>0</v>
      </c>
      <c r="BC449" s="150"/>
      <c r="BD449" s="116"/>
      <c r="BE449" s="367"/>
      <c r="BF449" s="367"/>
      <c r="BG449" s="367"/>
      <c r="BH449" s="367"/>
      <c r="BI449" s="367"/>
      <c r="BJ449" s="367"/>
      <c r="BK449" s="367">
        <f t="shared" si="2772"/>
        <v>0</v>
      </c>
      <c r="BL449" s="367">
        <f t="shared" si="2773"/>
        <v>0</v>
      </c>
      <c r="BM449" s="367">
        <f t="shared" si="2774"/>
        <v>0</v>
      </c>
      <c r="BN449" s="367">
        <f t="shared" si="2775"/>
        <v>0</v>
      </c>
      <c r="BO449" s="367">
        <f t="shared" si="2776"/>
        <v>0</v>
      </c>
      <c r="BP449" s="367">
        <f t="shared" si="2777"/>
        <v>0</v>
      </c>
      <c r="BQ449" s="383">
        <f t="shared" si="2796"/>
        <v>0</v>
      </c>
      <c r="BR449" s="146"/>
      <c r="BS449" s="441" t="s">
        <v>90</v>
      </c>
      <c r="BT449" s="116"/>
      <c r="BU449" s="116"/>
      <c r="BV449" s="116"/>
      <c r="BW449" s="116"/>
      <c r="BX449" s="116"/>
      <c r="BY449" s="116"/>
      <c r="BZ449" s="116"/>
      <c r="CA449" s="116"/>
      <c r="CB449" s="116"/>
      <c r="CC449" s="116"/>
      <c r="CD449" s="116"/>
      <c r="CE449" s="116"/>
      <c r="CF449" s="116"/>
      <c r="CG449" s="116"/>
      <c r="CH449" s="116"/>
      <c r="CI449" s="116"/>
      <c r="CJ449" s="116"/>
      <c r="CK449" s="116"/>
      <c r="CL449" s="116"/>
      <c r="CM449" s="116"/>
      <c r="CN449" s="116"/>
      <c r="CO449" s="116"/>
      <c r="CP449" s="116"/>
      <c r="CQ449" s="116"/>
      <c r="CR449" s="116"/>
      <c r="CS449" s="116"/>
      <c r="CT449" s="116"/>
      <c r="CU449" s="116"/>
      <c r="CV449" s="116"/>
      <c r="CW449" s="116"/>
      <c r="CX449" s="116"/>
      <c r="CY449" s="116"/>
      <c r="CZ449" s="116"/>
      <c r="DA449" s="116"/>
      <c r="DB449" s="116"/>
      <c r="DC449" s="116"/>
      <c r="DD449" s="116"/>
      <c r="DE449" s="116"/>
      <c r="DF449" s="116"/>
      <c r="DG449" s="116"/>
      <c r="DH449" s="116"/>
      <c r="DI449" s="116"/>
      <c r="DJ449" s="116"/>
      <c r="DK449" s="116"/>
      <c r="DL449" s="116"/>
      <c r="DM449" s="116"/>
      <c r="DN449" s="116"/>
      <c r="DO449" s="116"/>
      <c r="DP449" s="116"/>
      <c r="DQ449" s="116"/>
      <c r="DR449" s="116"/>
      <c r="DS449" s="116"/>
      <c r="DT449" s="116"/>
      <c r="DU449" s="116"/>
      <c r="DV449" s="116"/>
      <c r="DW449" s="116"/>
      <c r="DX449" s="116"/>
      <c r="DY449" s="116"/>
      <c r="DZ449" s="116"/>
      <c r="EA449" s="116"/>
    </row>
    <row r="450" spans="1:131" ht="11.25" customHeight="1" x14ac:dyDescent="0.15">
      <c r="A450" s="113" t="s">
        <v>556</v>
      </c>
      <c r="B450" s="124"/>
      <c r="C450" s="455"/>
      <c r="D450" s="112">
        <f t="shared" si="2779"/>
        <v>13</v>
      </c>
      <c r="E450" s="710" t="s">
        <v>540</v>
      </c>
      <c r="F450" s="711">
        <f t="shared" si="2780"/>
        <v>0</v>
      </c>
      <c r="G450" s="132">
        <v>25</v>
      </c>
      <c r="H450" s="318"/>
      <c r="I450" s="211">
        <v>4738470</v>
      </c>
      <c r="J450" s="212"/>
      <c r="K450" s="554">
        <v>46055</v>
      </c>
      <c r="L450" s="555"/>
      <c r="M450" s="212"/>
      <c r="N450" s="213"/>
      <c r="O450" s="214">
        <f t="shared" si="2781"/>
        <v>0</v>
      </c>
      <c r="P450" s="190"/>
      <c r="Q450" s="213"/>
      <c r="R450" s="214">
        <f t="shared" si="2782"/>
        <v>0</v>
      </c>
      <c r="S450" s="190"/>
      <c r="T450" s="213"/>
      <c r="U450" s="214">
        <f t="shared" si="2783"/>
        <v>0</v>
      </c>
      <c r="V450" s="190"/>
      <c r="W450" s="213"/>
      <c r="X450" s="214">
        <f t="shared" si="2784"/>
        <v>0</v>
      </c>
      <c r="Y450" s="190"/>
      <c r="Z450" s="190"/>
      <c r="AA450" s="207"/>
      <c r="AB450" s="291"/>
      <c r="AC450" s="150"/>
      <c r="AD450" s="156">
        <f t="shared" si="2785"/>
        <v>0</v>
      </c>
      <c r="AE450" s="156"/>
      <c r="AF450" s="117">
        <v>46209</v>
      </c>
      <c r="AG450" s="156"/>
      <c r="AH450" s="355"/>
      <c r="AI450" s="368">
        <f t="shared" si="2786"/>
        <v>0</v>
      </c>
      <c r="AJ450" s="354"/>
      <c r="AK450" s="368">
        <f t="shared" si="2787"/>
        <v>0</v>
      </c>
      <c r="AL450" s="354"/>
      <c r="AM450" s="368">
        <f t="shared" si="2788"/>
        <v>0</v>
      </c>
      <c r="AN450" s="354"/>
      <c r="AO450" s="368">
        <f t="shared" si="2789"/>
        <v>0</v>
      </c>
      <c r="AP450" s="354"/>
      <c r="AQ450" s="368">
        <f t="shared" si="2790"/>
        <v>0</v>
      </c>
      <c r="AR450" s="354"/>
      <c r="AS450" s="354"/>
      <c r="AT450" s="369">
        <f t="shared" si="2791"/>
        <v>0</v>
      </c>
      <c r="AU450" s="354"/>
      <c r="AV450" s="369">
        <f t="shared" si="2792"/>
        <v>0</v>
      </c>
      <c r="AW450" s="354"/>
      <c r="AX450" s="369">
        <f t="shared" si="2793"/>
        <v>0</v>
      </c>
      <c r="AY450" s="354"/>
      <c r="AZ450" s="369">
        <f t="shared" si="2794"/>
        <v>0</v>
      </c>
      <c r="BA450" s="354"/>
      <c r="BB450" s="369">
        <f t="shared" si="2795"/>
        <v>0</v>
      </c>
      <c r="BC450" s="150"/>
      <c r="BD450" s="116"/>
      <c r="BE450" s="367"/>
      <c r="BF450" s="367"/>
      <c r="BG450" s="367"/>
      <c r="BH450" s="367"/>
      <c r="BI450" s="367"/>
      <c r="BJ450" s="367"/>
      <c r="BK450" s="367">
        <f t="shared" si="2772"/>
        <v>0</v>
      </c>
      <c r="BL450" s="367">
        <f t="shared" si="2773"/>
        <v>0</v>
      </c>
      <c r="BM450" s="367">
        <f t="shared" si="2774"/>
        <v>0</v>
      </c>
      <c r="BN450" s="367">
        <f t="shared" si="2775"/>
        <v>0</v>
      </c>
      <c r="BO450" s="367">
        <f t="shared" si="2776"/>
        <v>0</v>
      </c>
      <c r="BP450" s="367">
        <f t="shared" si="2777"/>
        <v>0</v>
      </c>
      <c r="BQ450" s="383">
        <f t="shared" si="2796"/>
        <v>0</v>
      </c>
      <c r="BR450" s="146"/>
      <c r="BS450" s="441">
        <v>13</v>
      </c>
      <c r="BT450" s="116"/>
      <c r="BU450" s="116"/>
      <c r="BV450" s="116"/>
      <c r="BW450" s="116"/>
      <c r="BX450" s="116"/>
      <c r="BY450" s="116"/>
      <c r="BZ450" s="116"/>
      <c r="CA450" s="116"/>
      <c r="CB450" s="116"/>
      <c r="CC450" s="116"/>
      <c r="CD450" s="116"/>
      <c r="CE450" s="116"/>
      <c r="CF450" s="116"/>
      <c r="CG450" s="116"/>
      <c r="CH450" s="116"/>
      <c r="CI450" s="116"/>
      <c r="CJ450" s="116"/>
      <c r="CK450" s="116"/>
      <c r="CL450" s="116"/>
      <c r="CM450" s="116"/>
      <c r="CN450" s="116"/>
      <c r="CO450" s="116"/>
      <c r="CP450" s="116"/>
      <c r="CQ450" s="116"/>
      <c r="CR450" s="116"/>
      <c r="CS450" s="116"/>
      <c r="CT450" s="116"/>
      <c r="CU450" s="116"/>
      <c r="CV450" s="116"/>
      <c r="CW450" s="116"/>
      <c r="CX450" s="116"/>
      <c r="CY450" s="116"/>
      <c r="CZ450" s="116"/>
      <c r="DA450" s="116"/>
      <c r="DB450" s="116"/>
      <c r="DC450" s="116"/>
      <c r="DD450" s="116"/>
      <c r="DE450" s="116"/>
      <c r="DF450" s="116"/>
      <c r="DG450" s="116"/>
      <c r="DH450" s="116"/>
      <c r="DI450" s="116"/>
      <c r="DJ450" s="116"/>
      <c r="DK450" s="116"/>
      <c r="DL450" s="116"/>
      <c r="DM450" s="116"/>
      <c r="DN450" s="116"/>
      <c r="DO450" s="116"/>
      <c r="DP450" s="116"/>
      <c r="DQ450" s="116"/>
      <c r="DR450" s="116"/>
      <c r="DS450" s="116"/>
      <c r="DT450" s="116"/>
      <c r="DU450" s="116"/>
      <c r="DV450" s="116"/>
      <c r="DW450" s="116"/>
      <c r="DX450" s="116"/>
      <c r="DY450" s="116"/>
      <c r="DZ450" s="116"/>
      <c r="EA450" s="116"/>
    </row>
    <row r="451" spans="1:131" ht="11.25" customHeight="1" x14ac:dyDescent="0.15">
      <c r="A451" s="321" t="s">
        <v>557</v>
      </c>
      <c r="B451" s="246"/>
      <c r="C451" s="274"/>
      <c r="D451" s="330">
        <f t="shared" si="2779"/>
        <v>40</v>
      </c>
      <c r="E451" s="718" t="s">
        <v>540</v>
      </c>
      <c r="F451" s="719">
        <f t="shared" si="2780"/>
        <v>0</v>
      </c>
      <c r="G451" s="322">
        <v>25</v>
      </c>
      <c r="H451" s="249"/>
      <c r="I451" s="250">
        <v>4738000</v>
      </c>
      <c r="J451" s="251"/>
      <c r="K451" s="558">
        <v>46055</v>
      </c>
      <c r="L451" s="559"/>
      <c r="M451" s="251"/>
      <c r="N451" s="252"/>
      <c r="O451" s="253">
        <f t="shared" si="2781"/>
        <v>0</v>
      </c>
      <c r="P451" s="254"/>
      <c r="Q451" s="252"/>
      <c r="R451" s="253">
        <f t="shared" si="2782"/>
        <v>0</v>
      </c>
      <c r="S451" s="254"/>
      <c r="T451" s="252"/>
      <c r="U451" s="253">
        <f t="shared" si="2783"/>
        <v>0</v>
      </c>
      <c r="V451" s="254"/>
      <c r="W451" s="252"/>
      <c r="X451" s="253">
        <f t="shared" si="2784"/>
        <v>0</v>
      </c>
      <c r="Y451" s="190"/>
      <c r="Z451" s="190"/>
      <c r="AA451" s="207"/>
      <c r="AB451" s="291"/>
      <c r="AC451" s="150"/>
      <c r="AD451" s="156">
        <f t="shared" si="2785"/>
        <v>0</v>
      </c>
      <c r="AE451" s="156"/>
      <c r="AF451" s="117">
        <v>46209</v>
      </c>
      <c r="AG451" s="156"/>
      <c r="AH451" s="355"/>
      <c r="AI451" s="368">
        <f t="shared" si="2786"/>
        <v>0</v>
      </c>
      <c r="AJ451" s="354"/>
      <c r="AK451" s="368">
        <f t="shared" si="2787"/>
        <v>0</v>
      </c>
      <c r="AL451" s="354"/>
      <c r="AM451" s="368">
        <f t="shared" si="2788"/>
        <v>0</v>
      </c>
      <c r="AN451" s="354"/>
      <c r="AO451" s="368">
        <f t="shared" si="2789"/>
        <v>0</v>
      </c>
      <c r="AP451" s="354"/>
      <c r="AQ451" s="368">
        <f t="shared" si="2790"/>
        <v>0</v>
      </c>
      <c r="AR451" s="354"/>
      <c r="AS451" s="354"/>
      <c r="AT451" s="369">
        <f t="shared" si="2791"/>
        <v>0</v>
      </c>
      <c r="AU451" s="354"/>
      <c r="AV451" s="369">
        <f t="shared" si="2792"/>
        <v>0</v>
      </c>
      <c r="AW451" s="354"/>
      <c r="AX451" s="369">
        <f t="shared" si="2793"/>
        <v>0</v>
      </c>
      <c r="AY451" s="354"/>
      <c r="AZ451" s="369">
        <f t="shared" si="2794"/>
        <v>0</v>
      </c>
      <c r="BA451" s="354"/>
      <c r="BB451" s="369">
        <f t="shared" si="2795"/>
        <v>0</v>
      </c>
      <c r="BC451" s="150"/>
      <c r="BD451" s="116"/>
      <c r="BE451" s="367"/>
      <c r="BF451" s="367"/>
      <c r="BG451" s="367"/>
      <c r="BH451" s="367"/>
      <c r="BI451" s="367"/>
      <c r="BJ451" s="367"/>
      <c r="BK451" s="367">
        <f t="shared" si="2772"/>
        <v>0</v>
      </c>
      <c r="BL451" s="367">
        <f t="shared" si="2773"/>
        <v>0</v>
      </c>
      <c r="BM451" s="367">
        <f t="shared" si="2774"/>
        <v>0</v>
      </c>
      <c r="BN451" s="367">
        <f t="shared" si="2775"/>
        <v>0</v>
      </c>
      <c r="BO451" s="367">
        <f t="shared" si="2776"/>
        <v>0</v>
      </c>
      <c r="BP451" s="367">
        <f t="shared" si="2777"/>
        <v>0</v>
      </c>
      <c r="BQ451" s="383">
        <f t="shared" si="2796"/>
        <v>0</v>
      </c>
      <c r="BR451" s="146"/>
      <c r="BS451" s="441">
        <v>40</v>
      </c>
      <c r="BT451" s="116"/>
      <c r="BU451" s="116"/>
      <c r="BV451" s="116"/>
      <c r="BW451" s="116"/>
      <c r="BX451" s="116"/>
      <c r="BY451" s="116"/>
      <c r="BZ451" s="116"/>
      <c r="CA451" s="116"/>
      <c r="CB451" s="116"/>
      <c r="CC451" s="116"/>
      <c r="CD451" s="116"/>
      <c r="CE451" s="116"/>
      <c r="CF451" s="116"/>
      <c r="CG451" s="116"/>
      <c r="CH451" s="116"/>
      <c r="CI451" s="116"/>
      <c r="CJ451" s="116"/>
      <c r="CK451" s="116"/>
      <c r="CL451" s="116"/>
      <c r="CM451" s="116"/>
      <c r="CN451" s="116"/>
      <c r="CO451" s="116"/>
      <c r="CP451" s="116"/>
      <c r="CQ451" s="116"/>
      <c r="CR451" s="116"/>
      <c r="CS451" s="116"/>
      <c r="CT451" s="116"/>
      <c r="CU451" s="116"/>
      <c r="CV451" s="116"/>
      <c r="CW451" s="116"/>
      <c r="CX451" s="116"/>
      <c r="CY451" s="116"/>
      <c r="CZ451" s="116"/>
      <c r="DA451" s="116"/>
      <c r="DB451" s="116"/>
      <c r="DC451" s="116"/>
      <c r="DD451" s="116"/>
      <c r="DE451" s="116"/>
      <c r="DF451" s="116"/>
      <c r="DG451" s="116"/>
      <c r="DH451" s="116"/>
      <c r="DI451" s="116"/>
      <c r="DJ451" s="116"/>
      <c r="DK451" s="116"/>
      <c r="DL451" s="116"/>
      <c r="DM451" s="116"/>
      <c r="DN451" s="116"/>
      <c r="DO451" s="116"/>
      <c r="DP451" s="116"/>
      <c r="DQ451" s="116"/>
      <c r="DR451" s="116"/>
      <c r="DS451" s="116"/>
      <c r="DT451" s="116"/>
      <c r="DU451" s="116"/>
      <c r="DV451" s="116"/>
      <c r="DW451" s="116"/>
      <c r="DX451" s="116"/>
      <c r="DY451" s="116"/>
      <c r="DZ451" s="116"/>
      <c r="EA451" s="116"/>
    </row>
    <row r="452" spans="1:131" ht="15" customHeight="1" x14ac:dyDescent="0.15">
      <c r="A452" s="126" t="s">
        <v>558</v>
      </c>
      <c r="B452" s="205"/>
      <c r="C452" s="133"/>
      <c r="D452" s="137"/>
      <c r="E452" s="712"/>
      <c r="F452" s="713"/>
      <c r="G452" s="217"/>
      <c r="H452" s="206"/>
      <c r="I452" s="176"/>
      <c r="J452" s="156"/>
      <c r="K452" s="219"/>
      <c r="L452" s="219"/>
      <c r="M452" s="156"/>
      <c r="N452" s="156"/>
      <c r="O452" s="139"/>
      <c r="P452" s="190"/>
      <c r="Q452" s="156"/>
      <c r="R452" s="139"/>
      <c r="S452" s="190"/>
      <c r="T452" s="156"/>
      <c r="U452" s="139"/>
      <c r="V452" s="190"/>
      <c r="W452" s="156"/>
      <c r="X452" s="139"/>
      <c r="Y452" s="190"/>
      <c r="Z452" s="186"/>
      <c r="AA452" s="207"/>
      <c r="AB452" s="215"/>
      <c r="AC452" s="190"/>
      <c r="AD452" s="156">
        <f>SUM(AD453:AD461)</f>
        <v>0</v>
      </c>
      <c r="AE452" s="156"/>
      <c r="AF452" s="117"/>
      <c r="AG452" s="156"/>
      <c r="AH452" s="355"/>
      <c r="AI452" s="368"/>
      <c r="AJ452" s="354"/>
      <c r="AK452" s="368"/>
      <c r="AL452" s="354"/>
      <c r="AM452" s="368"/>
      <c r="AN452" s="354"/>
      <c r="AO452" s="368"/>
      <c r="AP452" s="354"/>
      <c r="AQ452" s="368"/>
      <c r="AR452" s="354"/>
      <c r="AS452" s="354"/>
      <c r="AT452" s="369"/>
      <c r="AU452" s="354"/>
      <c r="AV452" s="369"/>
      <c r="AW452" s="354"/>
      <c r="AX452" s="369"/>
      <c r="AY452" s="354"/>
      <c r="AZ452" s="369"/>
      <c r="BA452" s="354"/>
      <c r="BB452" s="369"/>
      <c r="BC452" s="150"/>
      <c r="BD452" s="116"/>
      <c r="BE452" s="367"/>
      <c r="BF452" s="367"/>
      <c r="BG452" s="367"/>
      <c r="BH452" s="367"/>
      <c r="BI452" s="367"/>
      <c r="BJ452" s="367"/>
      <c r="BK452" s="367"/>
      <c r="BL452" s="367"/>
      <c r="BM452" s="367"/>
      <c r="BN452" s="367"/>
      <c r="BO452" s="367"/>
      <c r="BP452" s="367"/>
      <c r="BQ452" s="383"/>
      <c r="BR452" s="146"/>
      <c r="BS452" s="441" t="e">
        <v>#N/A</v>
      </c>
      <c r="BT452" s="116"/>
      <c r="BU452" s="116"/>
      <c r="BV452" s="116"/>
      <c r="BW452" s="116"/>
      <c r="BX452" s="116"/>
      <c r="BY452" s="116"/>
      <c r="BZ452" s="116"/>
      <c r="CA452" s="116"/>
      <c r="CB452" s="116"/>
      <c r="CC452" s="116"/>
      <c r="CD452" s="116"/>
      <c r="CE452" s="116"/>
      <c r="CF452" s="116"/>
      <c r="CG452" s="116"/>
      <c r="CH452" s="116"/>
      <c r="CI452" s="116"/>
      <c r="CJ452" s="116"/>
      <c r="CK452" s="116"/>
      <c r="CL452" s="116"/>
      <c r="CM452" s="116"/>
      <c r="CN452" s="116"/>
      <c r="CO452" s="116"/>
      <c r="CP452" s="116"/>
      <c r="CQ452" s="116"/>
      <c r="CR452" s="116"/>
      <c r="CS452" s="116"/>
      <c r="CT452" s="116"/>
      <c r="CU452" s="116"/>
      <c r="CV452" s="116"/>
      <c r="CW452" s="116"/>
      <c r="CX452" s="116"/>
      <c r="CY452" s="116"/>
      <c r="CZ452" s="116"/>
      <c r="DA452" s="116"/>
      <c r="DB452" s="116"/>
      <c r="DC452" s="116"/>
      <c r="DD452" s="116"/>
      <c r="DE452" s="116"/>
      <c r="DF452" s="116"/>
      <c r="DG452" s="116"/>
      <c r="DH452" s="116"/>
      <c r="DI452" s="116"/>
      <c r="DJ452" s="116"/>
      <c r="DK452" s="116"/>
      <c r="DL452" s="116"/>
      <c r="DM452" s="116"/>
      <c r="DN452" s="116"/>
      <c r="DO452" s="116"/>
      <c r="DP452" s="116"/>
      <c r="DQ452" s="116"/>
      <c r="DR452" s="116"/>
      <c r="DS452" s="116"/>
      <c r="DT452" s="116"/>
      <c r="DU452" s="116"/>
      <c r="DV452" s="116"/>
      <c r="DW452" s="116"/>
      <c r="DX452" s="116"/>
      <c r="DY452" s="116"/>
      <c r="DZ452" s="116"/>
      <c r="EA452" s="116"/>
    </row>
    <row r="453" spans="1:131" ht="11.25" customHeight="1" x14ac:dyDescent="0.15">
      <c r="A453" s="113" t="s">
        <v>559</v>
      </c>
      <c r="B453" s="124"/>
      <c r="C453" s="127"/>
      <c r="D453" s="112">
        <f t="shared" ref="D453:D457" si="2797">BS453</f>
        <v>4</v>
      </c>
      <c r="E453" s="710" t="s">
        <v>89</v>
      </c>
      <c r="F453" s="711">
        <f t="shared" ref="F453:F457" si="2798">BQ453</f>
        <v>0</v>
      </c>
      <c r="G453" s="132">
        <v>30</v>
      </c>
      <c r="H453" s="210"/>
      <c r="I453" s="228">
        <v>4515055</v>
      </c>
      <c r="J453" s="212"/>
      <c r="K453" s="552"/>
      <c r="L453" s="553"/>
      <c r="M453" s="212"/>
      <c r="N453" s="213"/>
      <c r="O453" s="214">
        <f t="shared" si="2477"/>
        <v>0</v>
      </c>
      <c r="P453" s="190"/>
      <c r="Q453" s="213"/>
      <c r="R453" s="214">
        <f t="shared" si="2478"/>
        <v>0</v>
      </c>
      <c r="S453" s="190"/>
      <c r="T453" s="213"/>
      <c r="U453" s="214">
        <f t="shared" si="2479"/>
        <v>0</v>
      </c>
      <c r="V453" s="190"/>
      <c r="W453" s="213"/>
      <c r="X453" s="214">
        <f t="shared" si="2480"/>
        <v>0</v>
      </c>
      <c r="Y453" s="190"/>
      <c r="Z453" s="186"/>
      <c r="AA453" s="207"/>
      <c r="AB453" s="215"/>
      <c r="AC453" s="190"/>
      <c r="AD453" s="156">
        <f t="shared" ref="AD453:AD457" si="2799">SUM(N453,O453,Q453,R453,T453,U453,W453,X453)</f>
        <v>0</v>
      </c>
      <c r="AE453" s="156"/>
      <c r="AF453" s="117"/>
      <c r="AG453" s="156"/>
      <c r="AH453" s="355"/>
      <c r="AI453" s="368">
        <f t="shared" ref="AI453:AI457" si="2800">N453*G453</f>
        <v>0</v>
      </c>
      <c r="AJ453" s="354"/>
      <c r="AK453" s="368">
        <f t="shared" ref="AK453:AK457" si="2801">Q453*G453</f>
        <v>0</v>
      </c>
      <c r="AL453" s="354"/>
      <c r="AM453" s="368">
        <f t="shared" ref="AM453:AM457" si="2802">T453*G453</f>
        <v>0</v>
      </c>
      <c r="AN453" s="354"/>
      <c r="AO453" s="368">
        <f t="shared" ref="AO453:AO457" si="2803">W453*G453</f>
        <v>0</v>
      </c>
      <c r="AP453" s="354"/>
      <c r="AQ453" s="368">
        <f t="shared" si="2696"/>
        <v>0</v>
      </c>
      <c r="AR453" s="354"/>
      <c r="AS453" s="354"/>
      <c r="AT453" s="369">
        <f t="shared" ref="AT453:AT457" si="2804">(N453*G453)*F453</f>
        <v>0</v>
      </c>
      <c r="AU453" s="354"/>
      <c r="AV453" s="369">
        <f t="shared" ref="AV453:AV457" si="2805">(Q453*G453)*F453</f>
        <v>0</v>
      </c>
      <c r="AW453" s="354"/>
      <c r="AX453" s="369">
        <f t="shared" ref="AX453:AX457" si="2806">(T453*G453)*F453</f>
        <v>0</v>
      </c>
      <c r="AY453" s="354"/>
      <c r="AZ453" s="369">
        <f t="shared" ref="AZ453:AZ457" si="2807">(W453*G453)*F453</f>
        <v>0</v>
      </c>
      <c r="BA453" s="354"/>
      <c r="BB453" s="369">
        <f t="shared" ref="BB453:BB457" si="2808">SUM(AS453:BA453)</f>
        <v>0</v>
      </c>
      <c r="BC453" s="150"/>
      <c r="BD453" s="116"/>
      <c r="BE453" s="367"/>
      <c r="BF453" s="367"/>
      <c r="BG453" s="367"/>
      <c r="BH453" s="367"/>
      <c r="BI453" s="367"/>
      <c r="BJ453" s="367"/>
      <c r="BK453" s="367">
        <f t="shared" ref="BK453:BK457" si="2809">IF($N$18&lt;BK$24,0,IF($N$18&gt;BK$25,0,$BE453))</f>
        <v>0</v>
      </c>
      <c r="BL453" s="367">
        <f t="shared" ref="BL453:BL457" si="2810">IF($N$18&lt;BL$24,0,IF($N$18&gt;BL$25,0,$BF453))</f>
        <v>0</v>
      </c>
      <c r="BM453" s="367">
        <f t="shared" ref="BM453:BM457" si="2811">IF($N$18&lt;BM$24,0,IF($N$18&gt;BM$25,0,$BG453))</f>
        <v>0</v>
      </c>
      <c r="BN453" s="367">
        <f t="shared" ref="BN453:BN457" si="2812">IF($N$18&lt;BN$24,0,IF($N$18&gt;BN$25,0,$BH453))</f>
        <v>0</v>
      </c>
      <c r="BO453" s="367">
        <f t="shared" ref="BO453:BO457" si="2813">IF($N$18&lt;BO$24,0,IF($N$18&gt;BO$25,0,$BI453))</f>
        <v>0</v>
      </c>
      <c r="BP453" s="367">
        <f t="shared" ref="BP453:BP457" si="2814">IF($N$18&lt;BP$24,0,IF($N$18&gt;BP$25,0,$BJ453))</f>
        <v>0</v>
      </c>
      <c r="BQ453" s="383">
        <f t="shared" ref="BQ453:BQ457" si="2815">SUM(BK453:BP453)</f>
        <v>0</v>
      </c>
      <c r="BR453" s="146"/>
      <c r="BS453" s="441">
        <v>4</v>
      </c>
      <c r="BT453" s="116"/>
      <c r="BU453" s="116"/>
      <c r="BV453" s="116"/>
      <c r="BW453" s="116"/>
      <c r="BX453" s="116"/>
      <c r="BY453" s="116"/>
      <c r="BZ453" s="116"/>
      <c r="CA453" s="116"/>
      <c r="CB453" s="116"/>
      <c r="CC453" s="116"/>
      <c r="CD453" s="116"/>
      <c r="CE453" s="116"/>
      <c r="CF453" s="116"/>
      <c r="CG453" s="116"/>
      <c r="CH453" s="116"/>
      <c r="CI453" s="116"/>
      <c r="CJ453" s="116"/>
      <c r="CK453" s="116"/>
      <c r="CL453" s="116"/>
      <c r="CM453" s="116"/>
      <c r="CN453" s="116"/>
      <c r="CO453" s="116"/>
      <c r="CP453" s="116"/>
      <c r="CQ453" s="116"/>
      <c r="CR453" s="116"/>
      <c r="CS453" s="116"/>
      <c r="CT453" s="116"/>
      <c r="CU453" s="116"/>
      <c r="CV453" s="116"/>
      <c r="CW453" s="116"/>
      <c r="CX453" s="116"/>
      <c r="CY453" s="116"/>
      <c r="CZ453" s="116"/>
      <c r="DA453" s="116"/>
      <c r="DB453" s="116"/>
      <c r="DC453" s="116"/>
      <c r="DD453" s="116"/>
      <c r="DE453" s="116"/>
      <c r="DF453" s="116"/>
      <c r="DG453" s="116"/>
      <c r="DH453" s="116"/>
      <c r="DI453" s="116"/>
      <c r="DJ453" s="116"/>
      <c r="DK453" s="116"/>
      <c r="DL453" s="116"/>
      <c r="DM453" s="116"/>
      <c r="DN453" s="116"/>
      <c r="DO453" s="116"/>
      <c r="DP453" s="116"/>
      <c r="DQ453" s="116"/>
      <c r="DR453" s="116"/>
      <c r="DS453" s="116"/>
      <c r="DT453" s="116"/>
      <c r="DU453" s="116"/>
      <c r="DV453" s="116"/>
      <c r="DW453" s="116"/>
      <c r="DX453" s="116"/>
      <c r="DY453" s="116"/>
      <c r="DZ453" s="116"/>
      <c r="EA453" s="116"/>
    </row>
    <row r="454" spans="1:131" ht="11.25" customHeight="1" x14ac:dyDescent="0.15">
      <c r="A454" s="113" t="s">
        <v>560</v>
      </c>
      <c r="B454" s="124"/>
      <c r="C454" s="127"/>
      <c r="D454" s="112">
        <f t="shared" si="2797"/>
        <v>37</v>
      </c>
      <c r="E454" s="710" t="s">
        <v>89</v>
      </c>
      <c r="F454" s="711">
        <f t="shared" si="2798"/>
        <v>0</v>
      </c>
      <c r="G454" s="132">
        <v>30</v>
      </c>
      <c r="H454" s="210"/>
      <c r="I454" s="228">
        <v>4515085</v>
      </c>
      <c r="J454" s="212"/>
      <c r="K454" s="552"/>
      <c r="L454" s="553"/>
      <c r="M454" s="212"/>
      <c r="N454" s="213"/>
      <c r="O454" s="214">
        <f t="shared" si="2477"/>
        <v>0</v>
      </c>
      <c r="P454" s="190"/>
      <c r="Q454" s="213"/>
      <c r="R454" s="214">
        <f t="shared" si="2478"/>
        <v>0</v>
      </c>
      <c r="S454" s="190"/>
      <c r="T454" s="213"/>
      <c r="U454" s="214">
        <f t="shared" si="2479"/>
        <v>0</v>
      </c>
      <c r="V454" s="190"/>
      <c r="W454" s="213"/>
      <c r="X454" s="214">
        <f t="shared" si="2480"/>
        <v>0</v>
      </c>
      <c r="Y454" s="190"/>
      <c r="Z454" s="186"/>
      <c r="AA454" s="207"/>
      <c r="AB454" s="215"/>
      <c r="AC454" s="190"/>
      <c r="AD454" s="156">
        <f t="shared" si="2799"/>
        <v>0</v>
      </c>
      <c r="AE454" s="156"/>
      <c r="AF454" s="117"/>
      <c r="AG454" s="156"/>
      <c r="AH454" s="355"/>
      <c r="AI454" s="368">
        <f t="shared" si="2800"/>
        <v>0</v>
      </c>
      <c r="AJ454" s="354"/>
      <c r="AK454" s="368">
        <f t="shared" si="2801"/>
        <v>0</v>
      </c>
      <c r="AL454" s="354"/>
      <c r="AM454" s="368">
        <f t="shared" si="2802"/>
        <v>0</v>
      </c>
      <c r="AN454" s="354"/>
      <c r="AO454" s="368">
        <f t="shared" si="2803"/>
        <v>0</v>
      </c>
      <c r="AP454" s="354"/>
      <c r="AQ454" s="368">
        <f t="shared" si="2696"/>
        <v>0</v>
      </c>
      <c r="AR454" s="354"/>
      <c r="AS454" s="354"/>
      <c r="AT454" s="369">
        <f t="shared" si="2804"/>
        <v>0</v>
      </c>
      <c r="AU454" s="354"/>
      <c r="AV454" s="369">
        <f t="shared" si="2805"/>
        <v>0</v>
      </c>
      <c r="AW454" s="354"/>
      <c r="AX454" s="369">
        <f t="shared" si="2806"/>
        <v>0</v>
      </c>
      <c r="AY454" s="354"/>
      <c r="AZ454" s="369">
        <f t="shared" si="2807"/>
        <v>0</v>
      </c>
      <c r="BA454" s="354"/>
      <c r="BB454" s="369">
        <f t="shared" si="2808"/>
        <v>0</v>
      </c>
      <c r="BC454" s="150"/>
      <c r="BD454" s="116"/>
      <c r="BE454" s="367"/>
      <c r="BF454" s="367"/>
      <c r="BG454" s="367"/>
      <c r="BH454" s="367"/>
      <c r="BI454" s="367"/>
      <c r="BJ454" s="367"/>
      <c r="BK454" s="367">
        <f t="shared" si="2809"/>
        <v>0</v>
      </c>
      <c r="BL454" s="367">
        <f t="shared" si="2810"/>
        <v>0</v>
      </c>
      <c r="BM454" s="367">
        <f t="shared" si="2811"/>
        <v>0</v>
      </c>
      <c r="BN454" s="367">
        <f t="shared" si="2812"/>
        <v>0</v>
      </c>
      <c r="BO454" s="367">
        <f t="shared" si="2813"/>
        <v>0</v>
      </c>
      <c r="BP454" s="367">
        <f t="shared" si="2814"/>
        <v>0</v>
      </c>
      <c r="BQ454" s="383">
        <f t="shared" si="2815"/>
        <v>0</v>
      </c>
      <c r="BR454" s="146"/>
      <c r="BS454" s="441">
        <v>37</v>
      </c>
      <c r="BT454" s="116"/>
      <c r="BU454" s="116"/>
      <c r="BV454" s="116"/>
      <c r="BW454" s="116"/>
      <c r="BX454" s="116"/>
      <c r="BY454" s="116"/>
      <c r="BZ454" s="116"/>
      <c r="CA454" s="116"/>
      <c r="CB454" s="116"/>
      <c r="CC454" s="116"/>
      <c r="CD454" s="116"/>
      <c r="CE454" s="116"/>
      <c r="CF454" s="116"/>
      <c r="CG454" s="116"/>
      <c r="CH454" s="116"/>
      <c r="CI454" s="116"/>
      <c r="CJ454" s="116"/>
      <c r="CK454" s="116"/>
      <c r="CL454" s="116"/>
      <c r="CM454" s="116"/>
      <c r="CN454" s="116"/>
      <c r="CO454" s="116"/>
      <c r="CP454" s="116"/>
      <c r="CQ454" s="116"/>
      <c r="CR454" s="116"/>
      <c r="CS454" s="116"/>
      <c r="CT454" s="116"/>
      <c r="CU454" s="116"/>
      <c r="CV454" s="116"/>
      <c r="CW454" s="116"/>
      <c r="CX454" s="116"/>
      <c r="CY454" s="116"/>
      <c r="CZ454" s="116"/>
      <c r="DA454" s="116"/>
      <c r="DB454" s="116"/>
      <c r="DC454" s="116"/>
      <c r="DD454" s="116"/>
      <c r="DE454" s="116"/>
      <c r="DF454" s="116"/>
      <c r="DG454" s="116"/>
      <c r="DH454" s="116"/>
      <c r="DI454" s="116"/>
      <c r="DJ454" s="116"/>
      <c r="DK454" s="116"/>
      <c r="DL454" s="116"/>
      <c r="DM454" s="116"/>
      <c r="DN454" s="116"/>
      <c r="DO454" s="116"/>
      <c r="DP454" s="116"/>
      <c r="DQ454" s="116"/>
      <c r="DR454" s="116"/>
      <c r="DS454" s="116"/>
      <c r="DT454" s="116"/>
      <c r="DU454" s="116"/>
      <c r="DV454" s="116"/>
      <c r="DW454" s="116"/>
      <c r="DX454" s="116"/>
      <c r="DY454" s="116"/>
      <c r="DZ454" s="116"/>
      <c r="EA454" s="116"/>
    </row>
    <row r="455" spans="1:131" ht="11.25" customHeight="1" x14ac:dyDescent="0.15">
      <c r="A455" s="113" t="s">
        <v>561</v>
      </c>
      <c r="B455" s="124"/>
      <c r="C455" s="470" t="s">
        <v>67</v>
      </c>
      <c r="D455" s="112">
        <f t="shared" ref="D455" si="2816">BS455</f>
        <v>80</v>
      </c>
      <c r="E455" s="710" t="s">
        <v>89</v>
      </c>
      <c r="F455" s="711">
        <f t="shared" ref="F455" si="2817">BQ455</f>
        <v>0</v>
      </c>
      <c r="G455" s="132">
        <v>30</v>
      </c>
      <c r="H455" s="210"/>
      <c r="I455" s="228">
        <v>4515095</v>
      </c>
      <c r="J455" s="212"/>
      <c r="K455" s="552"/>
      <c r="L455" s="553"/>
      <c r="M455" s="212"/>
      <c r="N455" s="213"/>
      <c r="O455" s="214">
        <f t="shared" ref="O455" si="2818">IF($D$18="YES", (N455), (0))</f>
        <v>0</v>
      </c>
      <c r="P455" s="190"/>
      <c r="Q455" s="213"/>
      <c r="R455" s="214">
        <f t="shared" ref="R455" si="2819">IF($D$18="YES", (Q455), (0))</f>
        <v>0</v>
      </c>
      <c r="S455" s="190"/>
      <c r="T455" s="213"/>
      <c r="U455" s="214">
        <f t="shared" ref="U455" si="2820">IF($D$18="YES", (T455), (0))</f>
        <v>0</v>
      </c>
      <c r="V455" s="190"/>
      <c r="W455" s="213"/>
      <c r="X455" s="214">
        <f t="shared" ref="X455" si="2821">IF($D$18="YES", (W455), (0))</f>
        <v>0</v>
      </c>
      <c r="Y455" s="190"/>
      <c r="Z455" s="186"/>
      <c r="AA455" s="207"/>
      <c r="AB455" s="215"/>
      <c r="AC455" s="190"/>
      <c r="AD455" s="156">
        <f t="shared" ref="AD455" si="2822">SUM(N455,O455,Q455,R455,T455,U455,W455,X455)</f>
        <v>0</v>
      </c>
      <c r="AE455" s="156"/>
      <c r="AF455" s="117"/>
      <c r="AG455" s="156"/>
      <c r="AH455" s="355"/>
      <c r="AI455" s="368">
        <f t="shared" ref="AI455" si="2823">N455*G455</f>
        <v>0</v>
      </c>
      <c r="AJ455" s="354"/>
      <c r="AK455" s="368">
        <f t="shared" ref="AK455" si="2824">Q455*G455</f>
        <v>0</v>
      </c>
      <c r="AL455" s="354"/>
      <c r="AM455" s="368">
        <f t="shared" ref="AM455" si="2825">T455*G455</f>
        <v>0</v>
      </c>
      <c r="AN455" s="354"/>
      <c r="AO455" s="368">
        <f t="shared" ref="AO455" si="2826">W455*G455</f>
        <v>0</v>
      </c>
      <c r="AP455" s="354"/>
      <c r="AQ455" s="368">
        <f t="shared" ref="AQ455" si="2827">SUM(AI455,AK455,AM455,AO455)</f>
        <v>0</v>
      </c>
      <c r="AR455" s="354"/>
      <c r="AS455" s="354"/>
      <c r="AT455" s="369">
        <f t="shared" ref="AT455" si="2828">(N455*G455)*F455</f>
        <v>0</v>
      </c>
      <c r="AU455" s="354"/>
      <c r="AV455" s="369">
        <f t="shared" ref="AV455" si="2829">(Q455*G455)*F455</f>
        <v>0</v>
      </c>
      <c r="AW455" s="354"/>
      <c r="AX455" s="369">
        <f t="shared" ref="AX455" si="2830">(T455*G455)*F455</f>
        <v>0</v>
      </c>
      <c r="AY455" s="354"/>
      <c r="AZ455" s="369">
        <f t="shared" ref="AZ455" si="2831">(W455*G455)*F455</f>
        <v>0</v>
      </c>
      <c r="BA455" s="354"/>
      <c r="BB455" s="369">
        <f t="shared" ref="BB455" si="2832">SUM(AS455:BA455)</f>
        <v>0</v>
      </c>
      <c r="BC455" s="150"/>
      <c r="BD455" s="116"/>
      <c r="BE455" s="367"/>
      <c r="BF455" s="367"/>
      <c r="BG455" s="367"/>
      <c r="BH455" s="367"/>
      <c r="BI455" s="367"/>
      <c r="BJ455" s="367"/>
      <c r="BK455" s="367">
        <f t="shared" si="2809"/>
        <v>0</v>
      </c>
      <c r="BL455" s="367">
        <f t="shared" si="2810"/>
        <v>0</v>
      </c>
      <c r="BM455" s="367">
        <f t="shared" si="2811"/>
        <v>0</v>
      </c>
      <c r="BN455" s="367">
        <f t="shared" si="2812"/>
        <v>0</v>
      </c>
      <c r="BO455" s="367">
        <f t="shared" si="2813"/>
        <v>0</v>
      </c>
      <c r="BP455" s="367">
        <f t="shared" si="2814"/>
        <v>0</v>
      </c>
      <c r="BQ455" s="383">
        <f t="shared" ref="BQ455" si="2833">SUM(BK455:BP455)</f>
        <v>0</v>
      </c>
      <c r="BR455" s="146"/>
      <c r="BS455" s="441">
        <v>80</v>
      </c>
      <c r="BT455" s="116"/>
      <c r="BU455" s="116"/>
      <c r="BV455" s="116"/>
      <c r="BW455" s="116"/>
      <c r="BX455" s="116"/>
      <c r="BY455" s="116"/>
      <c r="BZ455" s="116"/>
      <c r="CA455" s="116"/>
      <c r="CB455" s="116"/>
      <c r="CC455" s="116"/>
      <c r="CD455" s="116"/>
      <c r="CE455" s="116"/>
      <c r="CF455" s="116"/>
      <c r="CG455" s="116"/>
      <c r="CH455" s="116"/>
      <c r="CI455" s="116"/>
      <c r="CJ455" s="116"/>
      <c r="CK455" s="116"/>
      <c r="CL455" s="116"/>
      <c r="CM455" s="116"/>
      <c r="CN455" s="116"/>
      <c r="CO455" s="116"/>
      <c r="CP455" s="116"/>
      <c r="CQ455" s="116"/>
      <c r="CR455" s="116"/>
      <c r="CS455" s="116"/>
      <c r="CT455" s="116"/>
      <c r="CU455" s="116"/>
      <c r="CV455" s="116"/>
      <c r="CW455" s="116"/>
      <c r="CX455" s="116"/>
      <c r="CY455" s="116"/>
      <c r="CZ455" s="116"/>
      <c r="DA455" s="116"/>
      <c r="DB455" s="116"/>
      <c r="DC455" s="116"/>
      <c r="DD455" s="116"/>
      <c r="DE455" s="116"/>
      <c r="DF455" s="116"/>
      <c r="DG455" s="116"/>
      <c r="DH455" s="116"/>
      <c r="DI455" s="116"/>
      <c r="DJ455" s="116"/>
      <c r="DK455" s="116"/>
      <c r="DL455" s="116"/>
      <c r="DM455" s="116"/>
      <c r="DN455" s="116"/>
      <c r="DO455" s="116"/>
      <c r="DP455" s="116"/>
      <c r="DQ455" s="116"/>
      <c r="DR455" s="116"/>
      <c r="DS455" s="116"/>
      <c r="DT455" s="116"/>
      <c r="DU455" s="116"/>
      <c r="DV455" s="116"/>
      <c r="DW455" s="116"/>
      <c r="DX455" s="116"/>
      <c r="DY455" s="116"/>
      <c r="DZ455" s="116"/>
      <c r="EA455" s="116"/>
    </row>
    <row r="456" spans="1:131" ht="11.25" customHeight="1" x14ac:dyDescent="0.15">
      <c r="A456" s="113" t="s">
        <v>562</v>
      </c>
      <c r="B456" s="124" t="s">
        <v>563</v>
      </c>
      <c r="C456" s="470" t="s">
        <v>67</v>
      </c>
      <c r="D456" s="112">
        <f>BS456</f>
        <v>13</v>
      </c>
      <c r="E456" s="710" t="s">
        <v>89</v>
      </c>
      <c r="F456" s="711">
        <f>BQ456</f>
        <v>0</v>
      </c>
      <c r="G456" s="132">
        <v>30</v>
      </c>
      <c r="H456" s="210"/>
      <c r="I456" s="228">
        <v>4514855</v>
      </c>
      <c r="J456" s="212"/>
      <c r="K456" s="552"/>
      <c r="L456" s="553"/>
      <c r="M456" s="212"/>
      <c r="N456" s="213"/>
      <c r="O456" s="214">
        <f>IF($D$18="YES", (N456), (0))</f>
        <v>0</v>
      </c>
      <c r="P456" s="190"/>
      <c r="Q456" s="213"/>
      <c r="R456" s="214">
        <f>IF($D$18="YES", (Q456), (0))</f>
        <v>0</v>
      </c>
      <c r="S456" s="190"/>
      <c r="T456" s="213"/>
      <c r="U456" s="214">
        <f>IF($D$18="YES", (T456), (0))</f>
        <v>0</v>
      </c>
      <c r="V456" s="190"/>
      <c r="W456" s="213"/>
      <c r="X456" s="214">
        <f>IF($D$18="YES", (W456), (0))</f>
        <v>0</v>
      </c>
      <c r="Y456" s="190"/>
      <c r="Z456" s="190"/>
      <c r="AA456" s="207"/>
      <c r="AB456" s="215"/>
      <c r="AC456" s="190"/>
      <c r="AD456" s="156">
        <f>SUM(N456,O456,Q456,R456,T456,U456,W456,X456)</f>
        <v>0</v>
      </c>
      <c r="AE456" s="156"/>
      <c r="AF456" s="117"/>
      <c r="AG456" s="156"/>
      <c r="AH456" s="355"/>
      <c r="AI456" s="368">
        <f>N456*G456</f>
        <v>0</v>
      </c>
      <c r="AJ456" s="354"/>
      <c r="AK456" s="368">
        <f>Q456*G456</f>
        <v>0</v>
      </c>
      <c r="AL456" s="354"/>
      <c r="AM456" s="368">
        <f>T456*G456</f>
        <v>0</v>
      </c>
      <c r="AN456" s="354"/>
      <c r="AO456" s="368">
        <f>W456*G456</f>
        <v>0</v>
      </c>
      <c r="AP456" s="354"/>
      <c r="AQ456" s="368">
        <f>SUM(AI456,AK456,AM456,AO456)</f>
        <v>0</v>
      </c>
      <c r="AR456" s="354"/>
      <c r="AS456" s="354"/>
      <c r="AT456" s="369">
        <f>(N456*G456)*F456</f>
        <v>0</v>
      </c>
      <c r="AU456" s="354"/>
      <c r="AV456" s="369">
        <f>(Q456*G456)*F456</f>
        <v>0</v>
      </c>
      <c r="AW456" s="354"/>
      <c r="AX456" s="369">
        <f>(T456*G456)*F456</f>
        <v>0</v>
      </c>
      <c r="AY456" s="354"/>
      <c r="AZ456" s="369">
        <f>(W456*G456)*F456</f>
        <v>0</v>
      </c>
      <c r="BA456" s="354"/>
      <c r="BB456" s="369">
        <f>SUM(AS456:BA456)</f>
        <v>0</v>
      </c>
      <c r="BC456" s="150"/>
      <c r="BD456" s="116"/>
      <c r="BE456" s="367"/>
      <c r="BF456" s="367"/>
      <c r="BG456" s="367"/>
      <c r="BH456" s="367"/>
      <c r="BI456" s="367"/>
      <c r="BJ456" s="367"/>
      <c r="BK456" s="367">
        <f>IF($N$18&lt;BK$24,0,IF($N$18&gt;BK$25,0,$BE456))</f>
        <v>0</v>
      </c>
      <c r="BL456" s="367">
        <f>IF($N$18&lt;BL$24,0,IF($N$18&gt;BL$25,0,$BF456))</f>
        <v>0</v>
      </c>
      <c r="BM456" s="367">
        <f>IF($N$18&lt;BM$24,0,IF($N$18&gt;BM$25,0,$BG456))</f>
        <v>0</v>
      </c>
      <c r="BN456" s="367">
        <f>IF($N$18&lt;BN$24,0,IF($N$18&gt;BN$25,0,$BH456))</f>
        <v>0</v>
      </c>
      <c r="BO456" s="367">
        <f>IF($N$18&lt;BO$24,0,IF($N$18&gt;BO$25,0,$BI456))</f>
        <v>0</v>
      </c>
      <c r="BP456" s="367">
        <f>IF($N$18&lt;BP$24,0,IF($N$18&gt;BP$25,0,$BJ456))</f>
        <v>0</v>
      </c>
      <c r="BQ456" s="383">
        <f>SUM(BK456:BP456)</f>
        <v>0</v>
      </c>
      <c r="BR456" s="146"/>
      <c r="BS456" s="441">
        <v>13</v>
      </c>
      <c r="BT456" s="116"/>
      <c r="BU456" s="116"/>
      <c r="BV456" s="116"/>
      <c r="BW456" s="116"/>
      <c r="BX456" s="116"/>
      <c r="BY456" s="116"/>
      <c r="BZ456" s="116"/>
      <c r="CA456" s="116"/>
      <c r="CB456" s="116"/>
      <c r="CC456" s="116"/>
      <c r="CD456" s="116"/>
      <c r="CE456" s="116"/>
      <c r="CF456" s="116"/>
      <c r="CG456" s="116"/>
      <c r="CH456" s="116"/>
      <c r="CI456" s="116"/>
      <c r="CJ456" s="116"/>
      <c r="CK456" s="116"/>
      <c r="CL456" s="116"/>
      <c r="CM456" s="116"/>
      <c r="CN456" s="116"/>
      <c r="CO456" s="116"/>
      <c r="CP456" s="116"/>
      <c r="CQ456" s="116"/>
      <c r="CR456" s="116"/>
      <c r="CS456" s="116"/>
      <c r="CT456" s="116"/>
      <c r="CU456" s="116"/>
      <c r="CV456" s="116"/>
      <c r="CW456" s="116"/>
      <c r="CX456" s="116"/>
      <c r="CY456" s="116"/>
      <c r="CZ456" s="116"/>
      <c r="DA456" s="116"/>
      <c r="DB456" s="116"/>
      <c r="DC456" s="116"/>
      <c r="DD456" s="116"/>
      <c r="DE456" s="116"/>
      <c r="DF456" s="116"/>
      <c r="DG456" s="116"/>
      <c r="DH456" s="116"/>
      <c r="DI456" s="116"/>
      <c r="DJ456" s="116"/>
      <c r="DK456" s="116"/>
      <c r="DL456" s="116"/>
      <c r="DM456" s="116"/>
      <c r="DN456" s="116"/>
      <c r="DO456" s="116"/>
      <c r="DP456" s="116"/>
      <c r="DQ456" s="116"/>
      <c r="DR456" s="116"/>
      <c r="DS456" s="116"/>
      <c r="DT456" s="116"/>
      <c r="DU456" s="116"/>
      <c r="DV456" s="116"/>
      <c r="DW456" s="116"/>
      <c r="DX456" s="116"/>
      <c r="DY456" s="116"/>
      <c r="DZ456" s="116"/>
      <c r="EA456" s="116"/>
    </row>
    <row r="457" spans="1:131" ht="11.25" customHeight="1" x14ac:dyDescent="0.15">
      <c r="A457" s="113" t="s">
        <v>564</v>
      </c>
      <c r="B457" s="124" t="s">
        <v>565</v>
      </c>
      <c r="C457" s="127"/>
      <c r="D457" s="112" t="str">
        <f t="shared" si="2797"/>
        <v>S/O</v>
      </c>
      <c r="E457" s="710" t="s">
        <v>89</v>
      </c>
      <c r="F457" s="711">
        <f t="shared" si="2798"/>
        <v>0</v>
      </c>
      <c r="G457" s="132">
        <v>30</v>
      </c>
      <c r="H457" s="210"/>
      <c r="I457" s="228">
        <v>4515015</v>
      </c>
      <c r="J457" s="212"/>
      <c r="K457" s="552"/>
      <c r="L457" s="553"/>
      <c r="M457" s="212"/>
      <c r="N457" s="213"/>
      <c r="O457" s="214">
        <f t="shared" si="2477"/>
        <v>0</v>
      </c>
      <c r="P457" s="190"/>
      <c r="Q457" s="213"/>
      <c r="R457" s="214">
        <f t="shared" si="2478"/>
        <v>0</v>
      </c>
      <c r="S457" s="190"/>
      <c r="T457" s="213"/>
      <c r="U457" s="214">
        <f t="shared" si="2479"/>
        <v>0</v>
      </c>
      <c r="V457" s="190"/>
      <c r="W457" s="213"/>
      <c r="X457" s="214">
        <f t="shared" si="2480"/>
        <v>0</v>
      </c>
      <c r="Y457" s="190"/>
      <c r="Z457" s="190"/>
      <c r="AA457" s="207"/>
      <c r="AB457" s="215"/>
      <c r="AC457" s="190"/>
      <c r="AD457" s="156">
        <f t="shared" si="2799"/>
        <v>0</v>
      </c>
      <c r="AE457" s="156"/>
      <c r="AF457" s="117"/>
      <c r="AG457" s="156"/>
      <c r="AH457" s="355"/>
      <c r="AI457" s="368">
        <f t="shared" si="2800"/>
        <v>0</v>
      </c>
      <c r="AJ457" s="354"/>
      <c r="AK457" s="368">
        <f t="shared" si="2801"/>
        <v>0</v>
      </c>
      <c r="AL457" s="354"/>
      <c r="AM457" s="368">
        <f t="shared" si="2802"/>
        <v>0</v>
      </c>
      <c r="AN457" s="354"/>
      <c r="AO457" s="368">
        <f t="shared" si="2803"/>
        <v>0</v>
      </c>
      <c r="AP457" s="354"/>
      <c r="AQ457" s="368">
        <f t="shared" si="2696"/>
        <v>0</v>
      </c>
      <c r="AR457" s="354"/>
      <c r="AS457" s="354"/>
      <c r="AT457" s="369">
        <f t="shared" si="2804"/>
        <v>0</v>
      </c>
      <c r="AU457" s="354"/>
      <c r="AV457" s="369">
        <f t="shared" si="2805"/>
        <v>0</v>
      </c>
      <c r="AW457" s="354"/>
      <c r="AX457" s="369">
        <f t="shared" si="2806"/>
        <v>0</v>
      </c>
      <c r="AY457" s="354"/>
      <c r="AZ457" s="369">
        <f t="shared" si="2807"/>
        <v>0</v>
      </c>
      <c r="BA457" s="354"/>
      <c r="BB457" s="369">
        <f t="shared" si="2808"/>
        <v>0</v>
      </c>
      <c r="BC457" s="150"/>
      <c r="BD457" s="116"/>
      <c r="BE457" s="367"/>
      <c r="BF457" s="367"/>
      <c r="BG457" s="367"/>
      <c r="BH457" s="367"/>
      <c r="BI457" s="367"/>
      <c r="BJ457" s="367"/>
      <c r="BK457" s="367">
        <f t="shared" si="2809"/>
        <v>0</v>
      </c>
      <c r="BL457" s="367">
        <f t="shared" si="2810"/>
        <v>0</v>
      </c>
      <c r="BM457" s="367">
        <f t="shared" si="2811"/>
        <v>0</v>
      </c>
      <c r="BN457" s="367">
        <f t="shared" si="2812"/>
        <v>0</v>
      </c>
      <c r="BO457" s="367">
        <f t="shared" si="2813"/>
        <v>0</v>
      </c>
      <c r="BP457" s="367">
        <f t="shared" si="2814"/>
        <v>0</v>
      </c>
      <c r="BQ457" s="383">
        <f t="shared" si="2815"/>
        <v>0</v>
      </c>
      <c r="BR457" s="146"/>
      <c r="BS457" s="441" t="s">
        <v>90</v>
      </c>
      <c r="BT457" s="116"/>
      <c r="BU457" s="116"/>
      <c r="BV457" s="116"/>
      <c r="BW457" s="116"/>
      <c r="BX457" s="116"/>
      <c r="BY457" s="116"/>
      <c r="BZ457" s="116"/>
      <c r="CA457" s="116"/>
      <c r="CB457" s="116"/>
      <c r="CC457" s="116"/>
      <c r="CD457" s="116"/>
      <c r="CE457" s="116"/>
      <c r="CF457" s="116"/>
      <c r="CG457" s="116"/>
      <c r="CH457" s="116"/>
      <c r="CI457" s="116"/>
      <c r="CJ457" s="116"/>
      <c r="CK457" s="116"/>
      <c r="CL457" s="116"/>
      <c r="CM457" s="116"/>
      <c r="CN457" s="116"/>
      <c r="CO457" s="116"/>
      <c r="CP457" s="116"/>
      <c r="CQ457" s="116"/>
      <c r="CR457" s="116"/>
      <c r="CS457" s="116"/>
      <c r="CT457" s="116"/>
      <c r="CU457" s="116"/>
      <c r="CV457" s="116"/>
      <c r="CW457" s="116"/>
      <c r="CX457" s="116"/>
      <c r="CY457" s="116"/>
      <c r="CZ457" s="116"/>
      <c r="DA457" s="116"/>
      <c r="DB457" s="116"/>
      <c r="DC457" s="116"/>
      <c r="DD457" s="116"/>
      <c r="DE457" s="116"/>
      <c r="DF457" s="116"/>
      <c r="DG457" s="116"/>
      <c r="DH457" s="116"/>
      <c r="DI457" s="116"/>
      <c r="DJ457" s="116"/>
      <c r="DK457" s="116"/>
      <c r="DL457" s="116"/>
      <c r="DM457" s="116"/>
      <c r="DN457" s="116"/>
      <c r="DO457" s="116"/>
      <c r="DP457" s="116"/>
      <c r="DQ457" s="116"/>
      <c r="DR457" s="116"/>
      <c r="DS457" s="116"/>
      <c r="DT457" s="116"/>
      <c r="DU457" s="116"/>
      <c r="DV457" s="116"/>
      <c r="DW457" s="116"/>
      <c r="DX457" s="116"/>
      <c r="DY457" s="116"/>
      <c r="DZ457" s="116"/>
      <c r="EA457" s="116"/>
    </row>
    <row r="458" spans="1:131" ht="11.25" customHeight="1" x14ac:dyDescent="0.15">
      <c r="A458" s="102" t="s">
        <v>566</v>
      </c>
      <c r="B458" s="275"/>
      <c r="C458" s="276"/>
      <c r="D458" s="391"/>
      <c r="E458" s="710"/>
      <c r="F458" s="711"/>
      <c r="G458" s="284"/>
      <c r="H458" s="149"/>
      <c r="I458" s="289"/>
      <c r="J458" s="135"/>
      <c r="K458" s="290"/>
      <c r="L458" s="290"/>
      <c r="M458" s="135"/>
      <c r="N458" s="156"/>
      <c r="O458" s="138"/>
      <c r="P458" s="190"/>
      <c r="Q458" s="156"/>
      <c r="R458" s="138"/>
      <c r="S458" s="190"/>
      <c r="T458" s="156"/>
      <c r="U458" s="138"/>
      <c r="V458" s="190"/>
      <c r="W458" s="156"/>
      <c r="X458" s="138"/>
      <c r="Y458" s="190"/>
      <c r="Z458" s="190"/>
      <c r="AA458" s="207"/>
      <c r="AB458" s="215"/>
      <c r="AC458" s="150"/>
      <c r="AD458" s="156">
        <f>SUM(AD459:AD461)</f>
        <v>0</v>
      </c>
      <c r="AE458" s="156"/>
      <c r="AF458" s="117"/>
      <c r="AG458" s="156"/>
      <c r="AH458" s="355"/>
      <c r="AI458" s="368"/>
      <c r="AJ458" s="354"/>
      <c r="AK458" s="368"/>
      <c r="AL458" s="354"/>
      <c r="AM458" s="368"/>
      <c r="AN458" s="354"/>
      <c r="AO458" s="368"/>
      <c r="AP458" s="354"/>
      <c r="AQ458" s="368"/>
      <c r="AR458" s="354"/>
      <c r="AS458" s="354"/>
      <c r="AT458" s="369"/>
      <c r="AU458" s="354"/>
      <c r="AV458" s="369"/>
      <c r="AW458" s="354"/>
      <c r="AX458" s="369"/>
      <c r="AY458" s="354"/>
      <c r="AZ458" s="369"/>
      <c r="BA458" s="354"/>
      <c r="BB458" s="369"/>
      <c r="BC458" s="150"/>
      <c r="BD458" s="116"/>
      <c r="BE458" s="367"/>
      <c r="BF458" s="367"/>
      <c r="BG458" s="367"/>
      <c r="BH458" s="367"/>
      <c r="BI458" s="367"/>
      <c r="BJ458" s="367"/>
      <c r="BK458" s="367"/>
      <c r="BL458" s="367"/>
      <c r="BM458" s="367"/>
      <c r="BN458" s="367"/>
      <c r="BO458" s="367"/>
      <c r="BP458" s="367"/>
      <c r="BQ458" s="383"/>
      <c r="BR458" s="146"/>
      <c r="BS458" s="441" t="e">
        <v>#N/A</v>
      </c>
      <c r="BT458" s="116"/>
      <c r="BU458" s="116"/>
      <c r="BV458" s="116"/>
      <c r="BW458" s="116"/>
      <c r="BX458" s="116"/>
      <c r="BY458" s="116"/>
      <c r="BZ458" s="116"/>
      <c r="CA458" s="116"/>
      <c r="CB458" s="116"/>
      <c r="CC458" s="116"/>
      <c r="CD458" s="116"/>
      <c r="CE458" s="116"/>
      <c r="CF458" s="116"/>
      <c r="CG458" s="116"/>
      <c r="CH458" s="116"/>
      <c r="CI458" s="116"/>
      <c r="CJ458" s="116"/>
      <c r="CK458" s="116"/>
      <c r="CL458" s="116"/>
      <c r="CM458" s="116"/>
      <c r="CN458" s="116"/>
      <c r="CO458" s="116"/>
      <c r="CP458" s="116"/>
      <c r="CQ458" s="116"/>
      <c r="CR458" s="116"/>
      <c r="CS458" s="116"/>
      <c r="CT458" s="116"/>
      <c r="CU458" s="116"/>
      <c r="CV458" s="116"/>
      <c r="CW458" s="116"/>
      <c r="CX458" s="116"/>
      <c r="CY458" s="116"/>
      <c r="CZ458" s="116"/>
      <c r="DA458" s="116"/>
      <c r="DB458" s="116"/>
      <c r="DC458" s="116"/>
      <c r="DD458" s="116"/>
      <c r="DE458" s="116"/>
      <c r="DF458" s="116"/>
      <c r="DG458" s="116"/>
      <c r="DH458" s="116"/>
      <c r="DI458" s="116"/>
      <c r="DJ458" s="116"/>
      <c r="DK458" s="116"/>
      <c r="DL458" s="116"/>
      <c r="DM458" s="116"/>
      <c r="DN458" s="116"/>
      <c r="DO458" s="116"/>
      <c r="DP458" s="116"/>
      <c r="DQ458" s="116"/>
      <c r="DR458" s="116"/>
      <c r="DS458" s="116"/>
      <c r="DT458" s="116"/>
      <c r="DU458" s="116"/>
      <c r="DV458" s="116"/>
      <c r="DW458" s="116"/>
      <c r="DX458" s="116"/>
      <c r="DY458" s="116"/>
      <c r="DZ458" s="116"/>
      <c r="EA458" s="116"/>
    </row>
    <row r="459" spans="1:131" ht="11.25" customHeight="1" x14ac:dyDescent="0.15">
      <c r="A459" s="113" t="s">
        <v>567</v>
      </c>
      <c r="B459" s="124" t="s">
        <v>568</v>
      </c>
      <c r="C459" s="334"/>
      <c r="D459" s="112">
        <f t="shared" ref="D459:D460" si="2834">BS459</f>
        <v>10</v>
      </c>
      <c r="E459" s="710" t="s">
        <v>89</v>
      </c>
      <c r="F459" s="711">
        <f t="shared" ref="F459:F460" si="2835">BQ459</f>
        <v>0</v>
      </c>
      <c r="G459" s="132">
        <v>30</v>
      </c>
      <c r="H459" s="210"/>
      <c r="I459" s="228">
        <v>4514905</v>
      </c>
      <c r="J459" s="212"/>
      <c r="K459" s="552"/>
      <c r="L459" s="553"/>
      <c r="M459" s="212"/>
      <c r="N459" s="213"/>
      <c r="O459" s="214">
        <f t="shared" ref="O459:O460" si="2836">IF($D$18="YES", (N459), (0))</f>
        <v>0</v>
      </c>
      <c r="P459" s="190"/>
      <c r="Q459" s="213"/>
      <c r="R459" s="214">
        <f t="shared" ref="R459:R460" si="2837">IF($D$18="YES", (Q459), (0))</f>
        <v>0</v>
      </c>
      <c r="S459" s="190"/>
      <c r="T459" s="213"/>
      <c r="U459" s="214">
        <f t="shared" ref="U459:U460" si="2838">IF($D$18="YES", (T459), (0))</f>
        <v>0</v>
      </c>
      <c r="V459" s="190"/>
      <c r="W459" s="213"/>
      <c r="X459" s="214">
        <f t="shared" ref="X459:X460" si="2839">IF($D$18="YES", (W459), (0))</f>
        <v>0</v>
      </c>
      <c r="Y459" s="190"/>
      <c r="Z459" s="190"/>
      <c r="AA459" s="207"/>
      <c r="AB459" s="215"/>
      <c r="AC459" s="190"/>
      <c r="AD459" s="156">
        <f t="shared" ref="AD459:AD460" si="2840">SUM(N459,O459,Q459,R459,T459,U459,W459,X459)</f>
        <v>0</v>
      </c>
      <c r="AE459" s="156"/>
      <c r="AF459" s="117"/>
      <c r="AG459" s="156"/>
      <c r="AH459" s="355"/>
      <c r="AI459" s="368">
        <f t="shared" ref="AI459:AI460" si="2841">N459*G459</f>
        <v>0</v>
      </c>
      <c r="AJ459" s="354"/>
      <c r="AK459" s="368">
        <f t="shared" ref="AK459:AK460" si="2842">Q459*G459</f>
        <v>0</v>
      </c>
      <c r="AL459" s="354"/>
      <c r="AM459" s="368">
        <f t="shared" ref="AM459:AM460" si="2843">T459*G459</f>
        <v>0</v>
      </c>
      <c r="AN459" s="354"/>
      <c r="AO459" s="368">
        <f t="shared" ref="AO459:AO460" si="2844">W459*G459</f>
        <v>0</v>
      </c>
      <c r="AP459" s="354"/>
      <c r="AQ459" s="368">
        <f t="shared" ref="AQ459:AQ460" si="2845">SUM(AI459,AK459,AM459,AO459)</f>
        <v>0</v>
      </c>
      <c r="AR459" s="354"/>
      <c r="AS459" s="354"/>
      <c r="AT459" s="369">
        <f t="shared" ref="AT459:AT460" si="2846">(N459*G459)*F459</f>
        <v>0</v>
      </c>
      <c r="AU459" s="354"/>
      <c r="AV459" s="369">
        <f t="shared" ref="AV459:AV460" si="2847">(Q459*G459)*F459</f>
        <v>0</v>
      </c>
      <c r="AW459" s="354"/>
      <c r="AX459" s="369">
        <f t="shared" ref="AX459:AX460" si="2848">(T459*G459)*F459</f>
        <v>0</v>
      </c>
      <c r="AY459" s="354"/>
      <c r="AZ459" s="369">
        <f t="shared" ref="AZ459:AZ460" si="2849">(W459*G459)*F459</f>
        <v>0</v>
      </c>
      <c r="BA459" s="354"/>
      <c r="BB459" s="369">
        <f t="shared" ref="BB459:BB460" si="2850">SUM(AS459:BA459)</f>
        <v>0</v>
      </c>
      <c r="BC459" s="150"/>
      <c r="BD459" s="116"/>
      <c r="BE459" s="367"/>
      <c r="BF459" s="367"/>
      <c r="BG459" s="367"/>
      <c r="BH459" s="367"/>
      <c r="BI459" s="367"/>
      <c r="BJ459" s="367"/>
      <c r="BK459" s="367">
        <f>IF($N$18&lt;BK$24,0,IF($N$18&gt;BK$25,0,$BE459))</f>
        <v>0</v>
      </c>
      <c r="BL459" s="367">
        <f>IF($N$18&lt;BL$24,0,IF($N$18&gt;BL$25,0,$BF459))</f>
        <v>0</v>
      </c>
      <c r="BM459" s="367">
        <f>IF($N$18&lt;BM$24,0,IF($N$18&gt;BM$25,0,$BG459))</f>
        <v>0</v>
      </c>
      <c r="BN459" s="367">
        <f>IF($N$18&lt;BN$24,0,IF($N$18&gt;BN$25,0,$BH459))</f>
        <v>0</v>
      </c>
      <c r="BO459" s="367">
        <f>IF($N$18&lt;BO$24,0,IF($N$18&gt;BO$25,0,$BI459))</f>
        <v>0</v>
      </c>
      <c r="BP459" s="367">
        <f>IF($N$18&lt;BP$24,0,IF($N$18&gt;BP$25,0,$BJ459))</f>
        <v>0</v>
      </c>
      <c r="BQ459" s="383">
        <f t="shared" ref="BQ459" si="2851">SUM(BK459:BP459)</f>
        <v>0</v>
      </c>
      <c r="BR459" s="146"/>
      <c r="BS459" s="441">
        <v>10</v>
      </c>
      <c r="BT459" s="116"/>
      <c r="BU459" s="116"/>
      <c r="BV459" s="116"/>
      <c r="BW459" s="116"/>
      <c r="BX459" s="116"/>
      <c r="BY459" s="116"/>
      <c r="BZ459" s="116"/>
      <c r="CA459" s="116"/>
      <c r="CB459" s="116"/>
      <c r="CC459" s="116"/>
      <c r="CD459" s="116"/>
      <c r="CE459" s="116"/>
      <c r="CF459" s="116"/>
      <c r="CG459" s="116"/>
      <c r="CH459" s="116"/>
      <c r="CI459" s="116"/>
      <c r="CJ459" s="116"/>
      <c r="CK459" s="116"/>
      <c r="CL459" s="116"/>
      <c r="CM459" s="116"/>
      <c r="CN459" s="116"/>
      <c r="CO459" s="116"/>
      <c r="CP459" s="116"/>
      <c r="CQ459" s="116"/>
      <c r="CR459" s="116"/>
      <c r="CS459" s="116"/>
      <c r="CT459" s="116"/>
      <c r="CU459" s="116"/>
      <c r="CV459" s="116"/>
      <c r="CW459" s="116"/>
      <c r="CX459" s="116"/>
      <c r="CY459" s="116"/>
      <c r="CZ459" s="116"/>
      <c r="DA459" s="116"/>
      <c r="DB459" s="116"/>
      <c r="DC459" s="116"/>
      <c r="DD459" s="116"/>
      <c r="DE459" s="116"/>
      <c r="DF459" s="116"/>
      <c r="DG459" s="116"/>
      <c r="DH459" s="116"/>
      <c r="DI459" s="116"/>
      <c r="DJ459" s="116"/>
      <c r="DK459" s="116"/>
      <c r="DL459" s="116"/>
      <c r="DM459" s="116"/>
      <c r="DN459" s="116"/>
      <c r="DO459" s="116"/>
      <c r="DP459" s="116"/>
      <c r="DQ459" s="116"/>
      <c r="DR459" s="116"/>
      <c r="DS459" s="116"/>
      <c r="DT459" s="116"/>
      <c r="DU459" s="116"/>
      <c r="DV459" s="116"/>
      <c r="DW459" s="116"/>
      <c r="DX459" s="116"/>
      <c r="DY459" s="116"/>
      <c r="DZ459" s="116"/>
      <c r="EA459" s="116"/>
    </row>
    <row r="460" spans="1:131" ht="11.25" customHeight="1" x14ac:dyDescent="0.15">
      <c r="A460" s="113" t="s">
        <v>569</v>
      </c>
      <c r="B460" s="124" t="s">
        <v>570</v>
      </c>
      <c r="C460" s="127"/>
      <c r="D460" s="112">
        <f t="shared" si="2834"/>
        <v>15</v>
      </c>
      <c r="E460" s="710" t="s">
        <v>89</v>
      </c>
      <c r="F460" s="711">
        <f t="shared" si="2835"/>
        <v>0</v>
      </c>
      <c r="G460" s="132">
        <v>30</v>
      </c>
      <c r="H460" s="210"/>
      <c r="I460" s="211">
        <v>4514935</v>
      </c>
      <c r="J460" s="212"/>
      <c r="K460" s="552"/>
      <c r="L460" s="553"/>
      <c r="M460" s="212"/>
      <c r="N460" s="213"/>
      <c r="O460" s="214">
        <f t="shared" si="2836"/>
        <v>0</v>
      </c>
      <c r="P460" s="190"/>
      <c r="Q460" s="213"/>
      <c r="R460" s="214">
        <f t="shared" si="2837"/>
        <v>0</v>
      </c>
      <c r="S460" s="190"/>
      <c r="T460" s="213"/>
      <c r="U460" s="214">
        <f t="shared" si="2838"/>
        <v>0</v>
      </c>
      <c r="V460" s="190"/>
      <c r="W460" s="213"/>
      <c r="X460" s="214">
        <f t="shared" si="2839"/>
        <v>0</v>
      </c>
      <c r="Y460" s="190"/>
      <c r="Z460" s="186"/>
      <c r="AA460" s="207"/>
      <c r="AB460" s="215"/>
      <c r="AC460" s="190"/>
      <c r="AD460" s="156">
        <f t="shared" si="2840"/>
        <v>0</v>
      </c>
      <c r="AE460" s="156"/>
      <c r="AF460" s="117"/>
      <c r="AG460" s="156"/>
      <c r="AH460" s="355"/>
      <c r="AI460" s="368">
        <f t="shared" si="2841"/>
        <v>0</v>
      </c>
      <c r="AJ460" s="354"/>
      <c r="AK460" s="368">
        <f t="shared" si="2842"/>
        <v>0</v>
      </c>
      <c r="AL460" s="354"/>
      <c r="AM460" s="368">
        <f t="shared" si="2843"/>
        <v>0</v>
      </c>
      <c r="AN460" s="354"/>
      <c r="AO460" s="368">
        <f t="shared" si="2844"/>
        <v>0</v>
      </c>
      <c r="AP460" s="354"/>
      <c r="AQ460" s="368">
        <f t="shared" si="2845"/>
        <v>0</v>
      </c>
      <c r="AR460" s="354"/>
      <c r="AS460" s="354"/>
      <c r="AT460" s="369">
        <f t="shared" si="2846"/>
        <v>0</v>
      </c>
      <c r="AU460" s="354"/>
      <c r="AV460" s="369">
        <f t="shared" si="2847"/>
        <v>0</v>
      </c>
      <c r="AW460" s="354"/>
      <c r="AX460" s="369">
        <f t="shared" si="2848"/>
        <v>0</v>
      </c>
      <c r="AY460" s="354"/>
      <c r="AZ460" s="369">
        <f t="shared" si="2849"/>
        <v>0</v>
      </c>
      <c r="BA460" s="354"/>
      <c r="BB460" s="369">
        <f t="shared" si="2850"/>
        <v>0</v>
      </c>
      <c r="BC460" s="150"/>
      <c r="BD460" s="116"/>
      <c r="BE460" s="367"/>
      <c r="BF460" s="367"/>
      <c r="BG460" s="367"/>
      <c r="BH460" s="367"/>
      <c r="BI460" s="367"/>
      <c r="BJ460" s="367"/>
      <c r="BK460" s="367">
        <f>IF($N$18&lt;BK$24,0,IF($N$18&gt;BK$25,0,$BE460))</f>
        <v>0</v>
      </c>
      <c r="BL460" s="367">
        <f t="shared" ref="BL460:BL461" si="2852">IF($N$18&lt;BL$24,0,IF($N$18&gt;BL$25,0,$BF460))</f>
        <v>0</v>
      </c>
      <c r="BM460" s="367">
        <f t="shared" ref="BM460:BM461" si="2853">IF($N$18&lt;BM$24,0,IF($N$18&gt;BM$25,0,$BG460))</f>
        <v>0</v>
      </c>
      <c r="BN460" s="367">
        <f t="shared" ref="BN460:BN461" si="2854">IF($N$18&lt;BN$24,0,IF($N$18&gt;BN$25,0,$BH460))</f>
        <v>0</v>
      </c>
      <c r="BO460" s="367">
        <f t="shared" ref="BO460:BO461" si="2855">IF($N$18&lt;BO$24,0,IF($N$18&gt;BO$25,0,$BI460))</f>
        <v>0</v>
      </c>
      <c r="BP460" s="367">
        <f t="shared" ref="BP460:BP461" si="2856">IF($N$18&lt;BP$24,0,IF($N$18&gt;BP$25,0,$BJ460))</f>
        <v>0</v>
      </c>
      <c r="BQ460" s="383">
        <f t="shared" ref="BQ460" si="2857">SUM(BK460:BP460)</f>
        <v>0</v>
      </c>
      <c r="BR460" s="146"/>
      <c r="BS460" s="441">
        <v>15</v>
      </c>
      <c r="BT460" s="116"/>
      <c r="BU460" s="116"/>
      <c r="BV460" s="116"/>
      <c r="BW460" s="116"/>
      <c r="BX460" s="116"/>
      <c r="BY460" s="116"/>
      <c r="BZ460" s="116"/>
      <c r="CA460" s="116"/>
      <c r="CB460" s="116"/>
      <c r="CC460" s="116"/>
      <c r="CD460" s="116"/>
      <c r="CE460" s="116"/>
      <c r="CF460" s="116"/>
      <c r="CG460" s="116"/>
      <c r="CH460" s="116"/>
      <c r="CI460" s="116"/>
      <c r="CJ460" s="116"/>
      <c r="CK460" s="116"/>
      <c r="CL460" s="116"/>
      <c r="CM460" s="116"/>
      <c r="CN460" s="116"/>
      <c r="CO460" s="116"/>
      <c r="CP460" s="116"/>
      <c r="CQ460" s="116"/>
      <c r="CR460" s="116"/>
      <c r="CS460" s="116"/>
      <c r="CT460" s="116"/>
      <c r="CU460" s="116"/>
      <c r="CV460" s="116"/>
      <c r="CW460" s="116"/>
      <c r="CX460" s="116"/>
      <c r="CY460" s="116"/>
      <c r="CZ460" s="116"/>
      <c r="DA460" s="116"/>
      <c r="DB460" s="116"/>
      <c r="DC460" s="116"/>
      <c r="DD460" s="116"/>
      <c r="DE460" s="116"/>
      <c r="DF460" s="116"/>
      <c r="DG460" s="116"/>
      <c r="DH460" s="116"/>
      <c r="DI460" s="116"/>
      <c r="DJ460" s="116"/>
      <c r="DK460" s="116"/>
      <c r="DL460" s="116"/>
      <c r="DM460" s="116"/>
      <c r="DN460" s="116"/>
      <c r="DO460" s="116"/>
      <c r="DP460" s="116"/>
      <c r="DQ460" s="116"/>
      <c r="DR460" s="116"/>
      <c r="DS460" s="116"/>
      <c r="DT460" s="116"/>
      <c r="DU460" s="116"/>
      <c r="DV460" s="116"/>
      <c r="DW460" s="116"/>
      <c r="DX460" s="116"/>
      <c r="DY460" s="116"/>
      <c r="DZ460" s="116"/>
      <c r="EA460" s="116"/>
    </row>
    <row r="461" spans="1:131" ht="11.25" customHeight="1" x14ac:dyDescent="0.15">
      <c r="A461" s="113" t="s">
        <v>571</v>
      </c>
      <c r="B461" s="124" t="s">
        <v>572</v>
      </c>
      <c r="C461" s="127"/>
      <c r="D461" s="112">
        <f t="shared" ref="D461" si="2858">BS461</f>
        <v>23</v>
      </c>
      <c r="E461" s="710" t="s">
        <v>89</v>
      </c>
      <c r="F461" s="711">
        <f t="shared" ref="F461" si="2859">BQ461</f>
        <v>0</v>
      </c>
      <c r="G461" s="132">
        <v>30</v>
      </c>
      <c r="H461" s="210"/>
      <c r="I461" s="211">
        <v>4514915</v>
      </c>
      <c r="J461" s="212"/>
      <c r="K461" s="552"/>
      <c r="L461" s="553"/>
      <c r="M461" s="212"/>
      <c r="N461" s="213"/>
      <c r="O461" s="214">
        <f t="shared" ref="O461" si="2860">IF($D$18="YES", (N461), (0))</f>
        <v>0</v>
      </c>
      <c r="P461" s="190"/>
      <c r="Q461" s="213"/>
      <c r="R461" s="214">
        <f t="shared" ref="R461" si="2861">IF($D$18="YES", (Q461), (0))</f>
        <v>0</v>
      </c>
      <c r="S461" s="190"/>
      <c r="T461" s="213"/>
      <c r="U461" s="214">
        <f t="shared" ref="U461" si="2862">IF($D$18="YES", (T461), (0))</f>
        <v>0</v>
      </c>
      <c r="V461" s="190"/>
      <c r="W461" s="213"/>
      <c r="X461" s="214">
        <f t="shared" ref="X461" si="2863">IF($D$18="YES", (W461), (0))</f>
        <v>0</v>
      </c>
      <c r="Y461" s="190"/>
      <c r="Z461" s="186"/>
      <c r="AA461" s="207"/>
      <c r="AB461" s="215"/>
      <c r="AC461" s="190"/>
      <c r="AD461" s="156">
        <f t="shared" ref="AD461" si="2864">SUM(N461,O461,Q461,R461,T461,U461,W461,X461)</f>
        <v>0</v>
      </c>
      <c r="AE461" s="156"/>
      <c r="AF461" s="117"/>
      <c r="AG461" s="156"/>
      <c r="AH461" s="355"/>
      <c r="AI461" s="368">
        <f t="shared" ref="AI461" si="2865">N461*G461</f>
        <v>0</v>
      </c>
      <c r="AJ461" s="354"/>
      <c r="AK461" s="368">
        <f t="shared" ref="AK461" si="2866">Q461*G461</f>
        <v>0</v>
      </c>
      <c r="AL461" s="354"/>
      <c r="AM461" s="368">
        <f t="shared" ref="AM461" si="2867">T461*G461</f>
        <v>0</v>
      </c>
      <c r="AN461" s="354"/>
      <c r="AO461" s="368">
        <f t="shared" ref="AO461" si="2868">W461*G461</f>
        <v>0</v>
      </c>
      <c r="AP461" s="354"/>
      <c r="AQ461" s="368">
        <f t="shared" ref="AQ461" si="2869">SUM(AI461,AK461,AM461,AO461)</f>
        <v>0</v>
      </c>
      <c r="AR461" s="354"/>
      <c r="AS461" s="354"/>
      <c r="AT461" s="369">
        <f t="shared" ref="AT461" si="2870">(N461*G461)*F461</f>
        <v>0</v>
      </c>
      <c r="AU461" s="354"/>
      <c r="AV461" s="369">
        <f t="shared" ref="AV461" si="2871">(Q461*G461)*F461</f>
        <v>0</v>
      </c>
      <c r="AW461" s="354"/>
      <c r="AX461" s="369">
        <f t="shared" ref="AX461" si="2872">(T461*G461)*F461</f>
        <v>0</v>
      </c>
      <c r="AY461" s="354"/>
      <c r="AZ461" s="369">
        <f t="shared" ref="AZ461" si="2873">(W461*G461)*F461</f>
        <v>0</v>
      </c>
      <c r="BA461" s="354"/>
      <c r="BB461" s="369">
        <f t="shared" ref="BB461" si="2874">SUM(AS461:BA461)</f>
        <v>0</v>
      </c>
      <c r="BC461" s="150"/>
      <c r="BD461" s="116"/>
      <c r="BE461" s="367"/>
      <c r="BF461" s="367"/>
      <c r="BG461" s="367"/>
      <c r="BH461" s="367"/>
      <c r="BI461" s="367"/>
      <c r="BJ461" s="367"/>
      <c r="BK461" s="367">
        <f>IF($N$18&lt;BK$24,0,IF($N$18&gt;BK$25,0,$BE461))</f>
        <v>0</v>
      </c>
      <c r="BL461" s="367">
        <f t="shared" si="2852"/>
        <v>0</v>
      </c>
      <c r="BM461" s="367">
        <f t="shared" si="2853"/>
        <v>0</v>
      </c>
      <c r="BN461" s="367">
        <f t="shared" si="2854"/>
        <v>0</v>
      </c>
      <c r="BO461" s="367">
        <f t="shared" si="2855"/>
        <v>0</v>
      </c>
      <c r="BP461" s="367">
        <f t="shared" si="2856"/>
        <v>0</v>
      </c>
      <c r="BQ461" s="383">
        <f>SUM(BK461:BP461)</f>
        <v>0</v>
      </c>
      <c r="BR461" s="146"/>
      <c r="BS461" s="441">
        <v>23</v>
      </c>
      <c r="BT461" s="116"/>
      <c r="BU461" s="116"/>
      <c r="BV461" s="116"/>
      <c r="BW461" s="116"/>
      <c r="BX461" s="116"/>
      <c r="BY461" s="116"/>
      <c r="BZ461" s="116"/>
      <c r="CA461" s="116"/>
      <c r="CB461" s="116"/>
      <c r="CC461" s="116"/>
      <c r="CD461" s="116"/>
      <c r="CE461" s="116"/>
      <c r="CF461" s="116"/>
      <c r="CG461" s="116"/>
      <c r="CH461" s="116"/>
      <c r="CI461" s="116"/>
      <c r="CJ461" s="116"/>
      <c r="CK461" s="116"/>
      <c r="CL461" s="116"/>
      <c r="CM461" s="116"/>
      <c r="CN461" s="116"/>
      <c r="CO461" s="116"/>
      <c r="CP461" s="116"/>
      <c r="CQ461" s="116"/>
      <c r="CR461" s="116"/>
      <c r="CS461" s="116"/>
      <c r="CT461" s="116"/>
      <c r="CU461" s="116"/>
      <c r="CV461" s="116"/>
      <c r="CW461" s="116"/>
      <c r="CX461" s="116"/>
      <c r="CY461" s="116"/>
      <c r="CZ461" s="116"/>
      <c r="DA461" s="116"/>
      <c r="DB461" s="116"/>
      <c r="DC461" s="116"/>
      <c r="DD461" s="116"/>
      <c r="DE461" s="116"/>
      <c r="DF461" s="116"/>
      <c r="DG461" s="116"/>
      <c r="DH461" s="116"/>
      <c r="DI461" s="116"/>
      <c r="DJ461" s="116"/>
      <c r="DK461" s="116"/>
      <c r="DL461" s="116"/>
      <c r="DM461" s="116"/>
      <c r="DN461" s="116"/>
      <c r="DO461" s="116"/>
      <c r="DP461" s="116"/>
      <c r="DQ461" s="116"/>
      <c r="DR461" s="116"/>
      <c r="DS461" s="116"/>
      <c r="DT461" s="116"/>
      <c r="DU461" s="116"/>
      <c r="DV461" s="116"/>
      <c r="DW461" s="116"/>
      <c r="DX461" s="116"/>
      <c r="DY461" s="116"/>
      <c r="DZ461" s="116"/>
      <c r="EA461" s="116"/>
    </row>
    <row r="462" spans="1:131" ht="11.25" customHeight="1" x14ac:dyDescent="0.15">
      <c r="A462" s="126" t="s">
        <v>573</v>
      </c>
      <c r="B462" s="205"/>
      <c r="C462" s="133"/>
      <c r="D462" s="409"/>
      <c r="E462" s="714"/>
      <c r="F462" s="715"/>
      <c r="G462" s="217"/>
      <c r="H462" s="206"/>
      <c r="I462" s="218"/>
      <c r="J462" s="156"/>
      <c r="K462" s="219"/>
      <c r="L462" s="219"/>
      <c r="M462" s="156"/>
      <c r="N462" s="156"/>
      <c r="O462" s="139"/>
      <c r="P462" s="190"/>
      <c r="Q462" s="156"/>
      <c r="R462" s="139"/>
      <c r="S462" s="190"/>
      <c r="T462" s="156"/>
      <c r="U462" s="139"/>
      <c r="V462" s="190"/>
      <c r="W462" s="156"/>
      <c r="X462" s="139"/>
      <c r="Y462" s="190"/>
      <c r="Z462" s="186"/>
      <c r="AA462" s="207"/>
      <c r="AB462" s="215"/>
      <c r="AC462" s="190"/>
      <c r="AD462" s="156">
        <f>SUM(AD463:AD482)</f>
        <v>0</v>
      </c>
      <c r="AE462" s="156"/>
      <c r="AF462" s="117"/>
      <c r="AG462" s="156"/>
      <c r="AH462" s="355"/>
      <c r="AI462" s="368"/>
      <c r="AJ462" s="354"/>
      <c r="AK462" s="368"/>
      <c r="AL462" s="354"/>
      <c r="AM462" s="368"/>
      <c r="AN462" s="354"/>
      <c r="AO462" s="368"/>
      <c r="AP462" s="354"/>
      <c r="AQ462" s="368"/>
      <c r="AR462" s="354"/>
      <c r="AS462" s="354"/>
      <c r="AT462" s="369"/>
      <c r="AU462" s="354"/>
      <c r="AV462" s="369"/>
      <c r="AW462" s="354"/>
      <c r="AX462" s="369"/>
      <c r="AY462" s="354"/>
      <c r="AZ462" s="369"/>
      <c r="BA462" s="354"/>
      <c r="BB462" s="369"/>
      <c r="BC462" s="150"/>
      <c r="BD462" s="116"/>
      <c r="BE462" s="367"/>
      <c r="BF462" s="367"/>
      <c r="BG462" s="367"/>
      <c r="BH462" s="367"/>
      <c r="BI462" s="367"/>
      <c r="BJ462" s="367"/>
      <c r="BK462" s="367"/>
      <c r="BL462" s="367"/>
      <c r="BM462" s="367"/>
      <c r="BN462" s="367"/>
      <c r="BO462" s="367"/>
      <c r="BP462" s="367"/>
      <c r="BQ462" s="383"/>
      <c r="BR462" s="146"/>
      <c r="BS462" s="441" t="e">
        <v>#N/A</v>
      </c>
      <c r="BT462" s="116"/>
      <c r="BU462" s="116"/>
      <c r="BV462" s="116"/>
      <c r="BW462" s="116"/>
      <c r="BX462" s="116"/>
      <c r="BY462" s="116"/>
      <c r="BZ462" s="116"/>
      <c r="CA462" s="116"/>
      <c r="CB462" s="116"/>
      <c r="CC462" s="116"/>
      <c r="CD462" s="116"/>
      <c r="CE462" s="116"/>
      <c r="CF462" s="116"/>
      <c r="CG462" s="116"/>
      <c r="CH462" s="116"/>
      <c r="CI462" s="116"/>
      <c r="CJ462" s="116"/>
      <c r="CK462" s="116"/>
      <c r="CL462" s="116"/>
      <c r="CM462" s="116"/>
      <c r="CN462" s="116"/>
      <c r="CO462" s="116"/>
      <c r="CP462" s="116"/>
      <c r="CQ462" s="116"/>
      <c r="CR462" s="116"/>
      <c r="CS462" s="116"/>
      <c r="CT462" s="116"/>
      <c r="CU462" s="116"/>
      <c r="CV462" s="116"/>
      <c r="CW462" s="116"/>
      <c r="CX462" s="116"/>
      <c r="CY462" s="116"/>
      <c r="CZ462" s="116"/>
      <c r="DA462" s="116"/>
      <c r="DB462" s="116"/>
      <c r="DC462" s="116"/>
      <c r="DD462" s="116"/>
      <c r="DE462" s="116"/>
      <c r="DF462" s="116"/>
      <c r="DG462" s="116"/>
      <c r="DH462" s="116"/>
      <c r="DI462" s="116"/>
      <c r="DJ462" s="116"/>
      <c r="DK462" s="116"/>
      <c r="DL462" s="116"/>
      <c r="DM462" s="116"/>
      <c r="DN462" s="116"/>
      <c r="DO462" s="116"/>
      <c r="DP462" s="116"/>
      <c r="DQ462" s="116"/>
      <c r="DR462" s="116"/>
      <c r="DS462" s="116"/>
      <c r="DT462" s="116"/>
      <c r="DU462" s="116"/>
      <c r="DV462" s="116"/>
      <c r="DW462" s="116"/>
      <c r="DX462" s="116"/>
      <c r="DY462" s="116"/>
      <c r="DZ462" s="116"/>
      <c r="EA462" s="116"/>
    </row>
    <row r="463" spans="1:131" ht="11.25" customHeight="1" x14ac:dyDescent="0.15">
      <c r="A463" s="102" t="s">
        <v>574</v>
      </c>
      <c r="B463" s="275"/>
      <c r="C463" s="276"/>
      <c r="D463" s="391"/>
      <c r="E463" s="712"/>
      <c r="F463" s="713"/>
      <c r="G463" s="284"/>
      <c r="H463" s="149"/>
      <c r="I463" s="289"/>
      <c r="J463" s="135"/>
      <c r="K463" s="290"/>
      <c r="L463" s="290"/>
      <c r="M463" s="135"/>
      <c r="N463" s="156"/>
      <c r="O463" s="138"/>
      <c r="P463" s="190"/>
      <c r="Q463" s="156"/>
      <c r="R463" s="138"/>
      <c r="S463" s="190"/>
      <c r="T463" s="156"/>
      <c r="U463" s="138"/>
      <c r="V463" s="190"/>
      <c r="W463" s="156"/>
      <c r="X463" s="138"/>
      <c r="Y463" s="190"/>
      <c r="Z463" s="190"/>
      <c r="AA463" s="207"/>
      <c r="AB463" s="215"/>
      <c r="AC463" s="150"/>
      <c r="AD463" s="156">
        <f>SUM(AD464:AD466)</f>
        <v>0</v>
      </c>
      <c r="AE463" s="156"/>
      <c r="AF463" s="117"/>
      <c r="AG463" s="156"/>
      <c r="AH463" s="355"/>
      <c r="AI463" s="368"/>
      <c r="AJ463" s="354"/>
      <c r="AK463" s="368"/>
      <c r="AL463" s="354"/>
      <c r="AM463" s="368"/>
      <c r="AN463" s="354"/>
      <c r="AO463" s="368"/>
      <c r="AP463" s="354"/>
      <c r="AQ463" s="368"/>
      <c r="AR463" s="354"/>
      <c r="AS463" s="354"/>
      <c r="AT463" s="369"/>
      <c r="AU463" s="354"/>
      <c r="AV463" s="369"/>
      <c r="AW463" s="354"/>
      <c r="AX463" s="369"/>
      <c r="AY463" s="354"/>
      <c r="AZ463" s="369"/>
      <c r="BA463" s="354"/>
      <c r="BB463" s="369"/>
      <c r="BC463" s="150"/>
      <c r="BD463" s="116"/>
      <c r="BE463" s="367"/>
      <c r="BF463" s="367"/>
      <c r="BG463" s="367"/>
      <c r="BH463" s="367"/>
      <c r="BI463" s="367"/>
      <c r="BJ463" s="367"/>
      <c r="BK463" s="367"/>
      <c r="BL463" s="367"/>
      <c r="BM463" s="367"/>
      <c r="BN463" s="367"/>
      <c r="BO463" s="367"/>
      <c r="BP463" s="367"/>
      <c r="BQ463" s="383"/>
      <c r="BR463" s="146"/>
      <c r="BS463" s="441" t="e">
        <v>#N/A</v>
      </c>
      <c r="BT463" s="116"/>
      <c r="BU463" s="116"/>
      <c r="BV463" s="116"/>
      <c r="BW463" s="116"/>
      <c r="BX463" s="116"/>
      <c r="BY463" s="116"/>
      <c r="BZ463" s="116"/>
      <c r="CA463" s="116"/>
      <c r="CB463" s="116"/>
      <c r="CC463" s="116"/>
      <c r="CD463" s="116"/>
      <c r="CE463" s="116"/>
      <c r="CF463" s="116"/>
      <c r="CG463" s="116"/>
      <c r="CH463" s="116"/>
      <c r="CI463" s="116"/>
      <c r="CJ463" s="116"/>
      <c r="CK463" s="116"/>
      <c r="CL463" s="116"/>
      <c r="CM463" s="116"/>
      <c r="CN463" s="116"/>
      <c r="CO463" s="116"/>
      <c r="CP463" s="116"/>
      <c r="CQ463" s="116"/>
      <c r="CR463" s="116"/>
      <c r="CS463" s="116"/>
      <c r="CT463" s="116"/>
      <c r="CU463" s="116"/>
      <c r="CV463" s="116"/>
      <c r="CW463" s="116"/>
      <c r="CX463" s="116"/>
      <c r="CY463" s="116"/>
      <c r="CZ463" s="116"/>
      <c r="DA463" s="116"/>
      <c r="DB463" s="116"/>
      <c r="DC463" s="116"/>
      <c r="DD463" s="116"/>
      <c r="DE463" s="116"/>
      <c r="DF463" s="116"/>
      <c r="DG463" s="116"/>
      <c r="DH463" s="116"/>
      <c r="DI463" s="116"/>
      <c r="DJ463" s="116"/>
      <c r="DK463" s="116"/>
      <c r="DL463" s="116"/>
      <c r="DM463" s="116"/>
      <c r="DN463" s="116"/>
      <c r="DO463" s="116"/>
      <c r="DP463" s="116"/>
      <c r="DQ463" s="116"/>
      <c r="DR463" s="116"/>
      <c r="DS463" s="116"/>
      <c r="DT463" s="116"/>
      <c r="DU463" s="116"/>
      <c r="DV463" s="116"/>
      <c r="DW463" s="116"/>
      <c r="DX463" s="116"/>
      <c r="DY463" s="116"/>
      <c r="DZ463" s="116"/>
      <c r="EA463" s="116"/>
    </row>
    <row r="464" spans="1:131" ht="11.25" customHeight="1" x14ac:dyDescent="0.15">
      <c r="A464" s="113" t="s">
        <v>575</v>
      </c>
      <c r="B464" s="124" t="s">
        <v>576</v>
      </c>
      <c r="C464" s="127"/>
      <c r="D464" s="112" t="str">
        <f t="shared" ref="D464" si="2875">BS464</f>
        <v>S/O</v>
      </c>
      <c r="E464" s="710" t="s">
        <v>89</v>
      </c>
      <c r="F464" s="711">
        <f t="shared" ref="F464" si="2876">BQ464</f>
        <v>0</v>
      </c>
      <c r="G464" s="132">
        <v>30</v>
      </c>
      <c r="H464" s="210"/>
      <c r="I464" s="211">
        <v>4515195</v>
      </c>
      <c r="J464" s="212"/>
      <c r="K464" s="552">
        <v>46090</v>
      </c>
      <c r="L464" s="553"/>
      <c r="M464" s="212"/>
      <c r="N464" s="213"/>
      <c r="O464" s="214">
        <f t="shared" ref="O464" si="2877">IF($D$18="YES", (N464), (0))</f>
        <v>0</v>
      </c>
      <c r="P464" s="190"/>
      <c r="Q464" s="213"/>
      <c r="R464" s="214">
        <f t="shared" ref="R464" si="2878">IF($D$18="YES", (Q464), (0))</f>
        <v>0</v>
      </c>
      <c r="S464" s="190"/>
      <c r="T464" s="213"/>
      <c r="U464" s="214">
        <f t="shared" ref="U464" si="2879">IF($D$18="YES", (T464), (0))</f>
        <v>0</v>
      </c>
      <c r="V464" s="190"/>
      <c r="W464" s="213"/>
      <c r="X464" s="214">
        <f t="shared" ref="X464" si="2880">IF($D$18="YES", (W464), (0))</f>
        <v>0</v>
      </c>
      <c r="Y464" s="190"/>
      <c r="Z464" s="186"/>
      <c r="AA464" s="207"/>
      <c r="AB464" s="215"/>
      <c r="AC464" s="190"/>
      <c r="AD464" s="156">
        <f t="shared" ref="AD464" si="2881">SUM(N464,O464,Q464,R464,T464,U464,W464,X464)</f>
        <v>0</v>
      </c>
      <c r="AE464" s="156"/>
      <c r="AF464" s="117">
        <v>46209</v>
      </c>
      <c r="AG464" s="156"/>
      <c r="AH464" s="355"/>
      <c r="AI464" s="368">
        <f t="shared" ref="AI464" si="2882">N464*G464</f>
        <v>0</v>
      </c>
      <c r="AJ464" s="354"/>
      <c r="AK464" s="368">
        <f t="shared" ref="AK464" si="2883">Q464*G464</f>
        <v>0</v>
      </c>
      <c r="AL464" s="354"/>
      <c r="AM464" s="368">
        <f t="shared" ref="AM464" si="2884">T464*G464</f>
        <v>0</v>
      </c>
      <c r="AN464" s="354"/>
      <c r="AO464" s="368">
        <f t="shared" ref="AO464" si="2885">W464*G464</f>
        <v>0</v>
      </c>
      <c r="AP464" s="354"/>
      <c r="AQ464" s="368">
        <f t="shared" ref="AQ464" si="2886">SUM(AI464,AK464,AM464,AO464)</f>
        <v>0</v>
      </c>
      <c r="AR464" s="354"/>
      <c r="AS464" s="354"/>
      <c r="AT464" s="369">
        <f t="shared" ref="AT464" si="2887">(N464*G464)*F464</f>
        <v>0</v>
      </c>
      <c r="AU464" s="354"/>
      <c r="AV464" s="369">
        <f t="shared" ref="AV464" si="2888">(Q464*G464)*F464</f>
        <v>0</v>
      </c>
      <c r="AW464" s="354"/>
      <c r="AX464" s="369">
        <f t="shared" ref="AX464" si="2889">(T464*G464)*F464</f>
        <v>0</v>
      </c>
      <c r="AY464" s="354"/>
      <c r="AZ464" s="369">
        <f t="shared" ref="AZ464" si="2890">(W464*G464)*F464</f>
        <v>0</v>
      </c>
      <c r="BA464" s="354"/>
      <c r="BB464" s="369">
        <f t="shared" ref="BB464" si="2891">SUM(AS464:BA464)</f>
        <v>0</v>
      </c>
      <c r="BC464" s="150"/>
      <c r="BD464" s="116"/>
      <c r="BE464" s="367"/>
      <c r="BF464" s="367"/>
      <c r="BG464" s="367"/>
      <c r="BH464" s="367"/>
      <c r="BI464" s="367"/>
      <c r="BJ464" s="367"/>
      <c r="BK464" s="367">
        <f t="shared" ref="BK464:BK469" si="2892">IF($N$18&lt;BK$24,0,IF($N$18&gt;BK$25,0,$BE464))</f>
        <v>0</v>
      </c>
      <c r="BL464" s="367">
        <f t="shared" ref="BL464:BL469" si="2893">IF($N$18&lt;BL$24,0,IF($N$18&gt;BL$25,0,$BF464))</f>
        <v>0</v>
      </c>
      <c r="BM464" s="367">
        <f t="shared" ref="BM464:BM469" si="2894">IF($N$18&lt;BM$24,0,IF($N$18&gt;BM$25,0,$BG464))</f>
        <v>0</v>
      </c>
      <c r="BN464" s="367">
        <f t="shared" ref="BN464:BN469" si="2895">IF($N$18&lt;BN$24,0,IF($N$18&gt;BN$25,0,$BH464))</f>
        <v>0</v>
      </c>
      <c r="BO464" s="367">
        <f t="shared" ref="BO464:BO469" si="2896">IF($N$18&lt;BO$24,0,IF($N$18&gt;BO$25,0,$BI464))</f>
        <v>0</v>
      </c>
      <c r="BP464" s="367">
        <f t="shared" ref="BP464:BP469" si="2897">IF($N$18&lt;BP$24,0,IF($N$18&gt;BP$25,0,$BJ464))</f>
        <v>0</v>
      </c>
      <c r="BQ464" s="383">
        <f t="shared" ref="BQ464" si="2898">SUM(BK464:BP464)</f>
        <v>0</v>
      </c>
      <c r="BR464" s="146"/>
      <c r="BS464" s="441" t="s">
        <v>90</v>
      </c>
      <c r="BT464" s="116"/>
      <c r="BU464" s="116"/>
      <c r="BV464" s="116"/>
      <c r="BW464" s="116"/>
      <c r="BX464" s="116"/>
      <c r="BY464" s="116"/>
      <c r="BZ464" s="116"/>
      <c r="CA464" s="116"/>
      <c r="CB464" s="116"/>
      <c r="CC464" s="116"/>
      <c r="CD464" s="116"/>
      <c r="CE464" s="116"/>
      <c r="CF464" s="116"/>
      <c r="CG464" s="116"/>
      <c r="CH464" s="116"/>
      <c r="CI464" s="116"/>
      <c r="CJ464" s="116"/>
      <c r="CK464" s="116"/>
      <c r="CL464" s="116"/>
      <c r="CM464" s="116"/>
      <c r="CN464" s="116"/>
      <c r="CO464" s="116"/>
      <c r="CP464" s="116"/>
      <c r="CQ464" s="116"/>
      <c r="CR464" s="116"/>
      <c r="CS464" s="116"/>
      <c r="CT464" s="116"/>
      <c r="CU464" s="116"/>
      <c r="CV464" s="116"/>
      <c r="CW464" s="116"/>
      <c r="CX464" s="116"/>
      <c r="CY464" s="116"/>
      <c r="CZ464" s="116"/>
      <c r="DA464" s="116"/>
      <c r="DB464" s="116"/>
      <c r="DC464" s="116"/>
      <c r="DD464" s="116"/>
      <c r="DE464" s="116"/>
      <c r="DF464" s="116"/>
      <c r="DG464" s="116"/>
      <c r="DH464" s="116"/>
      <c r="DI464" s="116"/>
      <c r="DJ464" s="116"/>
      <c r="DK464" s="116"/>
      <c r="DL464" s="116"/>
      <c r="DM464" s="116"/>
      <c r="DN464" s="116"/>
      <c r="DO464" s="116"/>
      <c r="DP464" s="116"/>
      <c r="DQ464" s="116"/>
      <c r="DR464" s="116"/>
      <c r="DS464" s="116"/>
      <c r="DT464" s="116"/>
      <c r="DU464" s="116"/>
      <c r="DV464" s="116"/>
      <c r="DW464" s="116"/>
      <c r="DX464" s="116"/>
      <c r="DY464" s="116"/>
      <c r="DZ464" s="116"/>
      <c r="EA464" s="116"/>
    </row>
    <row r="465" spans="1:131" ht="11.25" customHeight="1" x14ac:dyDescent="0.15">
      <c r="A465" s="113" t="s">
        <v>577</v>
      </c>
      <c r="B465" s="124" t="s">
        <v>576</v>
      </c>
      <c r="C465" s="127"/>
      <c r="D465" s="112" t="str">
        <f t="shared" ref="D465" si="2899">BS465</f>
        <v>S/O</v>
      </c>
      <c r="E465" s="710" t="s">
        <v>102</v>
      </c>
      <c r="F465" s="711">
        <f t="shared" ref="F465" si="2900">BQ465</f>
        <v>0</v>
      </c>
      <c r="G465" s="132">
        <v>50</v>
      </c>
      <c r="H465" s="210"/>
      <c r="I465" s="211">
        <v>4915198</v>
      </c>
      <c r="J465" s="212"/>
      <c r="K465" s="552">
        <v>46090</v>
      </c>
      <c r="L465" s="553"/>
      <c r="M465" s="212"/>
      <c r="N465" s="213"/>
      <c r="O465" s="214">
        <f t="shared" ref="O465" si="2901">IF($D$18="YES", (N465), (0))</f>
        <v>0</v>
      </c>
      <c r="P465" s="190"/>
      <c r="Q465" s="213"/>
      <c r="R465" s="214">
        <f t="shared" ref="R465" si="2902">IF($D$18="YES", (Q465), (0))</f>
        <v>0</v>
      </c>
      <c r="S465" s="190"/>
      <c r="T465" s="213"/>
      <c r="U465" s="214">
        <f t="shared" ref="U465" si="2903">IF($D$18="YES", (T465), (0))</f>
        <v>0</v>
      </c>
      <c r="V465" s="190"/>
      <c r="W465" s="213"/>
      <c r="X465" s="214">
        <f t="shared" ref="X465" si="2904">IF($D$18="YES", (W465), (0))</f>
        <v>0</v>
      </c>
      <c r="Y465" s="190"/>
      <c r="Z465" s="186"/>
      <c r="AA465" s="207"/>
      <c r="AB465" s="215"/>
      <c r="AC465" s="190"/>
      <c r="AD465" s="156">
        <f t="shared" ref="AD465" si="2905">SUM(N465,O465,Q465,R465,T465,U465,W465,X465)</f>
        <v>0</v>
      </c>
      <c r="AE465" s="156"/>
      <c r="AF465" s="117">
        <v>46209</v>
      </c>
      <c r="AG465" s="156"/>
      <c r="AH465" s="355"/>
      <c r="AI465" s="368">
        <f t="shared" ref="AI465" si="2906">N465*G465</f>
        <v>0</v>
      </c>
      <c r="AJ465" s="354"/>
      <c r="AK465" s="368">
        <f t="shared" ref="AK465" si="2907">Q465*G465</f>
        <v>0</v>
      </c>
      <c r="AL465" s="354"/>
      <c r="AM465" s="368">
        <f t="shared" ref="AM465" si="2908">T465*G465</f>
        <v>0</v>
      </c>
      <c r="AN465" s="354"/>
      <c r="AO465" s="368">
        <f t="shared" ref="AO465" si="2909">W465*G465</f>
        <v>0</v>
      </c>
      <c r="AP465" s="354"/>
      <c r="AQ465" s="368">
        <f t="shared" ref="AQ465" si="2910">SUM(AI465,AK465,AM465,AO465)</f>
        <v>0</v>
      </c>
      <c r="AR465" s="354"/>
      <c r="AS465" s="354"/>
      <c r="AT465" s="369">
        <f t="shared" ref="AT465" si="2911">(N465*G465)*F465</f>
        <v>0</v>
      </c>
      <c r="AU465" s="354"/>
      <c r="AV465" s="369">
        <f t="shared" ref="AV465" si="2912">(Q465*G465)*F465</f>
        <v>0</v>
      </c>
      <c r="AW465" s="354"/>
      <c r="AX465" s="369">
        <f t="shared" ref="AX465" si="2913">(T465*G465)*F465</f>
        <v>0</v>
      </c>
      <c r="AY465" s="354"/>
      <c r="AZ465" s="369">
        <f t="shared" ref="AZ465" si="2914">(W465*G465)*F465</f>
        <v>0</v>
      </c>
      <c r="BA465" s="354"/>
      <c r="BB465" s="369">
        <f t="shared" ref="BB465" si="2915">SUM(AS465:BA465)</f>
        <v>0</v>
      </c>
      <c r="BC465" s="150"/>
      <c r="BD465" s="116"/>
      <c r="BE465" s="367"/>
      <c r="BF465" s="367"/>
      <c r="BG465" s="367"/>
      <c r="BH465" s="367"/>
      <c r="BI465" s="367"/>
      <c r="BJ465" s="367"/>
      <c r="BK465" s="367">
        <f t="shared" si="2892"/>
        <v>0</v>
      </c>
      <c r="BL465" s="367">
        <f t="shared" si="2893"/>
        <v>0</v>
      </c>
      <c r="BM465" s="367">
        <f t="shared" si="2894"/>
        <v>0</v>
      </c>
      <c r="BN465" s="367">
        <f t="shared" si="2895"/>
        <v>0</v>
      </c>
      <c r="BO465" s="367">
        <f t="shared" si="2896"/>
        <v>0</v>
      </c>
      <c r="BP465" s="367">
        <f t="shared" si="2897"/>
        <v>0</v>
      </c>
      <c r="BQ465" s="383">
        <f t="shared" ref="BQ465" si="2916">SUM(BK465:BP465)</f>
        <v>0</v>
      </c>
      <c r="BR465" s="146"/>
      <c r="BS465" s="441" t="s">
        <v>90</v>
      </c>
      <c r="BT465" s="116"/>
      <c r="BU465" s="116"/>
      <c r="BV465" s="116"/>
      <c r="BW465" s="116"/>
      <c r="BX465" s="116"/>
      <c r="BY465" s="116"/>
      <c r="BZ465" s="116"/>
      <c r="CA465" s="116"/>
      <c r="CB465" s="116"/>
      <c r="CC465" s="116"/>
      <c r="CD465" s="116"/>
      <c r="CE465" s="116"/>
      <c r="CF465" s="116"/>
      <c r="CG465" s="116"/>
      <c r="CH465" s="116"/>
      <c r="CI465" s="116"/>
      <c r="CJ465" s="116"/>
      <c r="CK465" s="116"/>
      <c r="CL465" s="116"/>
      <c r="CM465" s="116"/>
      <c r="CN465" s="116"/>
      <c r="CO465" s="116"/>
      <c r="CP465" s="116"/>
      <c r="CQ465" s="116"/>
      <c r="CR465" s="116"/>
      <c r="CS465" s="116"/>
      <c r="CT465" s="116"/>
      <c r="CU465" s="116"/>
      <c r="CV465" s="116"/>
      <c r="CW465" s="116"/>
      <c r="CX465" s="116"/>
      <c r="CY465" s="116"/>
      <c r="CZ465" s="116"/>
      <c r="DA465" s="116"/>
      <c r="DB465" s="116"/>
      <c r="DC465" s="116"/>
      <c r="DD465" s="116"/>
      <c r="DE465" s="116"/>
      <c r="DF465" s="116"/>
      <c r="DG465" s="116"/>
      <c r="DH465" s="116"/>
      <c r="DI465" s="116"/>
      <c r="DJ465" s="116"/>
      <c r="DK465" s="116"/>
      <c r="DL465" s="116"/>
      <c r="DM465" s="116"/>
      <c r="DN465" s="116"/>
      <c r="DO465" s="116"/>
      <c r="DP465" s="116"/>
      <c r="DQ465" s="116"/>
      <c r="DR465" s="116"/>
      <c r="DS465" s="116"/>
      <c r="DT465" s="116"/>
      <c r="DU465" s="116"/>
      <c r="DV465" s="116"/>
      <c r="DW465" s="116"/>
      <c r="DX465" s="116"/>
      <c r="DY465" s="116"/>
      <c r="DZ465" s="116"/>
      <c r="EA465" s="116"/>
    </row>
    <row r="466" spans="1:131" ht="11.25" customHeight="1" x14ac:dyDescent="0.15">
      <c r="A466" s="113" t="s">
        <v>578</v>
      </c>
      <c r="B466" s="124" t="s">
        <v>579</v>
      </c>
      <c r="C466" s="127"/>
      <c r="D466" s="112" t="str">
        <f t="shared" ref="D466" si="2917">BS466</f>
        <v>S/O</v>
      </c>
      <c r="E466" s="710" t="s">
        <v>89</v>
      </c>
      <c r="F466" s="711">
        <f t="shared" ref="F466" si="2918">BQ466</f>
        <v>0</v>
      </c>
      <c r="G466" s="132">
        <v>30</v>
      </c>
      <c r="H466" s="210"/>
      <c r="I466" s="211">
        <v>4515205</v>
      </c>
      <c r="J466" s="212"/>
      <c r="K466" s="552">
        <v>46090</v>
      </c>
      <c r="L466" s="553"/>
      <c r="M466" s="212"/>
      <c r="N466" s="213"/>
      <c r="O466" s="214">
        <f t="shared" ref="O466" si="2919">IF($D$18="YES", (N466), (0))</f>
        <v>0</v>
      </c>
      <c r="P466" s="190"/>
      <c r="Q466" s="213"/>
      <c r="R466" s="214">
        <f t="shared" ref="R466" si="2920">IF($D$18="YES", (Q466), (0))</f>
        <v>0</v>
      </c>
      <c r="S466" s="190"/>
      <c r="T466" s="213"/>
      <c r="U466" s="214">
        <f t="shared" ref="U466" si="2921">IF($D$18="YES", (T466), (0))</f>
        <v>0</v>
      </c>
      <c r="V466" s="190"/>
      <c r="W466" s="213"/>
      <c r="X466" s="214">
        <f t="shared" ref="X466" si="2922">IF($D$18="YES", (W466), (0))</f>
        <v>0</v>
      </c>
      <c r="Y466" s="190"/>
      <c r="Z466" s="186"/>
      <c r="AA466" s="207"/>
      <c r="AB466" s="215"/>
      <c r="AC466" s="190"/>
      <c r="AD466" s="156">
        <f t="shared" ref="AD466" si="2923">SUM(N466,O466,Q466,R466,T466,U466,W466,X466)</f>
        <v>0</v>
      </c>
      <c r="AE466" s="156"/>
      <c r="AF466" s="117">
        <v>46209</v>
      </c>
      <c r="AG466" s="156"/>
      <c r="AH466" s="355"/>
      <c r="AI466" s="368">
        <f t="shared" ref="AI466" si="2924">N466*G466</f>
        <v>0</v>
      </c>
      <c r="AJ466" s="354"/>
      <c r="AK466" s="368">
        <f t="shared" ref="AK466" si="2925">Q466*G466</f>
        <v>0</v>
      </c>
      <c r="AL466" s="354"/>
      <c r="AM466" s="368">
        <f t="shared" ref="AM466" si="2926">T466*G466</f>
        <v>0</v>
      </c>
      <c r="AN466" s="354"/>
      <c r="AO466" s="368">
        <f t="shared" ref="AO466" si="2927">W466*G466</f>
        <v>0</v>
      </c>
      <c r="AP466" s="354"/>
      <c r="AQ466" s="368">
        <f t="shared" ref="AQ466" si="2928">SUM(AI466,AK466,AM466,AO466)</f>
        <v>0</v>
      </c>
      <c r="AR466" s="354"/>
      <c r="AS466" s="354"/>
      <c r="AT466" s="369">
        <f t="shared" ref="AT466" si="2929">(N466*G466)*F466</f>
        <v>0</v>
      </c>
      <c r="AU466" s="354"/>
      <c r="AV466" s="369">
        <f t="shared" ref="AV466" si="2930">(Q466*G466)*F466</f>
        <v>0</v>
      </c>
      <c r="AW466" s="354"/>
      <c r="AX466" s="369">
        <f t="shared" ref="AX466" si="2931">(T466*G466)*F466</f>
        <v>0</v>
      </c>
      <c r="AY466" s="354"/>
      <c r="AZ466" s="369">
        <f t="shared" ref="AZ466" si="2932">(W466*G466)*F466</f>
        <v>0</v>
      </c>
      <c r="BA466" s="354"/>
      <c r="BB466" s="369">
        <f t="shared" ref="BB466" si="2933">SUM(AS466:BA466)</f>
        <v>0</v>
      </c>
      <c r="BC466" s="150"/>
      <c r="BD466" s="116"/>
      <c r="BE466" s="367"/>
      <c r="BF466" s="367"/>
      <c r="BG466" s="367"/>
      <c r="BH466" s="367"/>
      <c r="BI466" s="367"/>
      <c r="BJ466" s="367"/>
      <c r="BK466" s="367">
        <f t="shared" si="2892"/>
        <v>0</v>
      </c>
      <c r="BL466" s="367">
        <f t="shared" si="2893"/>
        <v>0</v>
      </c>
      <c r="BM466" s="367">
        <f t="shared" si="2894"/>
        <v>0</v>
      </c>
      <c r="BN466" s="367">
        <f t="shared" si="2895"/>
        <v>0</v>
      </c>
      <c r="BO466" s="367">
        <f t="shared" si="2896"/>
        <v>0</v>
      </c>
      <c r="BP466" s="367">
        <f t="shared" si="2897"/>
        <v>0</v>
      </c>
      <c r="BQ466" s="383">
        <f t="shared" ref="BQ466" si="2934">SUM(BK466:BP466)</f>
        <v>0</v>
      </c>
      <c r="BR466" s="146"/>
      <c r="BS466" s="441" t="s">
        <v>90</v>
      </c>
      <c r="BT466" s="116"/>
      <c r="BU466" s="116"/>
      <c r="BV466" s="116"/>
      <c r="BW466" s="116"/>
      <c r="BX466" s="116"/>
      <c r="BY466" s="116"/>
      <c r="BZ466" s="116"/>
      <c r="CA466" s="116"/>
      <c r="CB466" s="116"/>
      <c r="CC466" s="116"/>
      <c r="CD466" s="116"/>
      <c r="CE466" s="116"/>
      <c r="CF466" s="116"/>
      <c r="CG466" s="116"/>
      <c r="CH466" s="116"/>
      <c r="CI466" s="116"/>
      <c r="CJ466" s="116"/>
      <c r="CK466" s="116"/>
      <c r="CL466" s="116"/>
      <c r="CM466" s="116"/>
      <c r="CN466" s="116"/>
      <c r="CO466" s="116"/>
      <c r="CP466" s="116"/>
      <c r="CQ466" s="116"/>
      <c r="CR466" s="116"/>
      <c r="CS466" s="116"/>
      <c r="CT466" s="116"/>
      <c r="CU466" s="116"/>
      <c r="CV466" s="116"/>
      <c r="CW466" s="116"/>
      <c r="CX466" s="116"/>
      <c r="CY466" s="116"/>
      <c r="CZ466" s="116"/>
      <c r="DA466" s="116"/>
      <c r="DB466" s="116"/>
      <c r="DC466" s="116"/>
      <c r="DD466" s="116"/>
      <c r="DE466" s="116"/>
      <c r="DF466" s="116"/>
      <c r="DG466" s="116"/>
      <c r="DH466" s="116"/>
      <c r="DI466" s="116"/>
      <c r="DJ466" s="116"/>
      <c r="DK466" s="116"/>
      <c r="DL466" s="116"/>
      <c r="DM466" s="116"/>
      <c r="DN466" s="116"/>
      <c r="DO466" s="116"/>
      <c r="DP466" s="116"/>
      <c r="DQ466" s="116"/>
      <c r="DR466" s="116"/>
      <c r="DS466" s="116"/>
      <c r="DT466" s="116"/>
      <c r="DU466" s="116"/>
      <c r="DV466" s="116"/>
      <c r="DW466" s="116"/>
      <c r="DX466" s="116"/>
      <c r="DY466" s="116"/>
      <c r="DZ466" s="116"/>
      <c r="EA466" s="116"/>
    </row>
    <row r="467" spans="1:131" ht="11.25" customHeight="1" x14ac:dyDescent="0.15">
      <c r="A467" s="113" t="s">
        <v>580</v>
      </c>
      <c r="B467" s="124" t="s">
        <v>579</v>
      </c>
      <c r="C467" s="127"/>
      <c r="D467" s="112" t="str">
        <f t="shared" ref="D467" si="2935">BS467</f>
        <v>S/O</v>
      </c>
      <c r="E467" s="710" t="s">
        <v>102</v>
      </c>
      <c r="F467" s="711">
        <f t="shared" ref="F467" si="2936">BQ467</f>
        <v>0</v>
      </c>
      <c r="G467" s="132">
        <v>50</v>
      </c>
      <c r="H467" s="210"/>
      <c r="I467" s="211">
        <v>4915208</v>
      </c>
      <c r="J467" s="212"/>
      <c r="K467" s="552">
        <v>46090</v>
      </c>
      <c r="L467" s="553"/>
      <c r="M467" s="212"/>
      <c r="N467" s="213"/>
      <c r="O467" s="214">
        <f t="shared" ref="O467" si="2937">IF($D$18="YES", (N467), (0))</f>
        <v>0</v>
      </c>
      <c r="P467" s="190"/>
      <c r="Q467" s="213"/>
      <c r="R467" s="214">
        <f t="shared" ref="R467" si="2938">IF($D$18="YES", (Q467), (0))</f>
        <v>0</v>
      </c>
      <c r="S467" s="190"/>
      <c r="T467" s="213"/>
      <c r="U467" s="214">
        <f t="shared" ref="U467" si="2939">IF($D$18="YES", (T467), (0))</f>
        <v>0</v>
      </c>
      <c r="V467" s="190"/>
      <c r="W467" s="213"/>
      <c r="X467" s="214">
        <f t="shared" ref="X467" si="2940">IF($D$18="YES", (W467), (0))</f>
        <v>0</v>
      </c>
      <c r="Y467" s="190"/>
      <c r="Z467" s="186"/>
      <c r="AA467" s="207"/>
      <c r="AB467" s="215"/>
      <c r="AC467" s="190"/>
      <c r="AD467" s="156">
        <f t="shared" ref="AD467" si="2941">SUM(N467,O467,Q467,R467,T467,U467,W467,X467)</f>
        <v>0</v>
      </c>
      <c r="AE467" s="156"/>
      <c r="AF467" s="117">
        <v>46209</v>
      </c>
      <c r="AG467" s="156"/>
      <c r="AH467" s="355"/>
      <c r="AI467" s="368">
        <f t="shared" ref="AI467" si="2942">N467*G467</f>
        <v>0</v>
      </c>
      <c r="AJ467" s="354"/>
      <c r="AK467" s="368">
        <f t="shared" ref="AK467" si="2943">Q467*G467</f>
        <v>0</v>
      </c>
      <c r="AL467" s="354"/>
      <c r="AM467" s="368">
        <f t="shared" ref="AM467" si="2944">T467*G467</f>
        <v>0</v>
      </c>
      <c r="AN467" s="354"/>
      <c r="AO467" s="368">
        <f t="shared" ref="AO467" si="2945">W467*G467</f>
        <v>0</v>
      </c>
      <c r="AP467" s="354"/>
      <c r="AQ467" s="368">
        <f t="shared" ref="AQ467" si="2946">SUM(AI467,AK467,AM467,AO467)</f>
        <v>0</v>
      </c>
      <c r="AR467" s="354"/>
      <c r="AS467" s="354"/>
      <c r="AT467" s="369">
        <f t="shared" ref="AT467" si="2947">(N467*G467)*F467</f>
        <v>0</v>
      </c>
      <c r="AU467" s="354"/>
      <c r="AV467" s="369">
        <f t="shared" ref="AV467" si="2948">(Q467*G467)*F467</f>
        <v>0</v>
      </c>
      <c r="AW467" s="354"/>
      <c r="AX467" s="369">
        <f t="shared" ref="AX467" si="2949">(T467*G467)*F467</f>
        <v>0</v>
      </c>
      <c r="AY467" s="354"/>
      <c r="AZ467" s="369">
        <f t="shared" ref="AZ467" si="2950">(W467*G467)*F467</f>
        <v>0</v>
      </c>
      <c r="BA467" s="354"/>
      <c r="BB467" s="369">
        <f t="shared" ref="BB467" si="2951">SUM(AS467:BA467)</f>
        <v>0</v>
      </c>
      <c r="BC467" s="150"/>
      <c r="BD467" s="116"/>
      <c r="BE467" s="367"/>
      <c r="BF467" s="367"/>
      <c r="BG467" s="367"/>
      <c r="BH467" s="367"/>
      <c r="BI467" s="367"/>
      <c r="BJ467" s="367"/>
      <c r="BK467" s="367">
        <f t="shared" si="2892"/>
        <v>0</v>
      </c>
      <c r="BL467" s="367">
        <f t="shared" si="2893"/>
        <v>0</v>
      </c>
      <c r="BM467" s="367">
        <f t="shared" si="2894"/>
        <v>0</v>
      </c>
      <c r="BN467" s="367">
        <f t="shared" si="2895"/>
        <v>0</v>
      </c>
      <c r="BO467" s="367">
        <f t="shared" si="2896"/>
        <v>0</v>
      </c>
      <c r="BP467" s="367">
        <f t="shared" si="2897"/>
        <v>0</v>
      </c>
      <c r="BQ467" s="383">
        <f t="shared" ref="BQ467" si="2952">SUM(BK467:BP467)</f>
        <v>0</v>
      </c>
      <c r="BR467" s="146"/>
      <c r="BS467" s="441" t="s">
        <v>90</v>
      </c>
      <c r="BT467" s="116"/>
      <c r="BU467" s="116"/>
      <c r="BV467" s="116"/>
      <c r="BW467" s="116"/>
      <c r="BX467" s="116"/>
      <c r="BY467" s="116"/>
      <c r="BZ467" s="116"/>
      <c r="CA467" s="116"/>
      <c r="CB467" s="116"/>
      <c r="CC467" s="116"/>
      <c r="CD467" s="116"/>
      <c r="CE467" s="116"/>
      <c r="CF467" s="116"/>
      <c r="CG467" s="116"/>
      <c r="CH467" s="116"/>
      <c r="CI467" s="116"/>
      <c r="CJ467" s="116"/>
      <c r="CK467" s="116"/>
      <c r="CL467" s="116"/>
      <c r="CM467" s="116"/>
      <c r="CN467" s="116"/>
      <c r="CO467" s="116"/>
      <c r="CP467" s="116"/>
      <c r="CQ467" s="116"/>
      <c r="CR467" s="116"/>
      <c r="CS467" s="116"/>
      <c r="CT467" s="116"/>
      <c r="CU467" s="116"/>
      <c r="CV467" s="116"/>
      <c r="CW467" s="116"/>
      <c r="CX467" s="116"/>
      <c r="CY467" s="116"/>
      <c r="CZ467" s="116"/>
      <c r="DA467" s="116"/>
      <c r="DB467" s="116"/>
      <c r="DC467" s="116"/>
      <c r="DD467" s="116"/>
      <c r="DE467" s="116"/>
      <c r="DF467" s="116"/>
      <c r="DG467" s="116"/>
      <c r="DH467" s="116"/>
      <c r="DI467" s="116"/>
      <c r="DJ467" s="116"/>
      <c r="DK467" s="116"/>
      <c r="DL467" s="116"/>
      <c r="DM467" s="116"/>
      <c r="DN467" s="116"/>
      <c r="DO467" s="116"/>
      <c r="DP467" s="116"/>
      <c r="DQ467" s="116"/>
      <c r="DR467" s="116"/>
      <c r="DS467" s="116"/>
      <c r="DT467" s="116"/>
      <c r="DU467" s="116"/>
      <c r="DV467" s="116"/>
      <c r="DW467" s="116"/>
      <c r="DX467" s="116"/>
      <c r="DY467" s="116"/>
      <c r="DZ467" s="116"/>
      <c r="EA467" s="116"/>
    </row>
    <row r="468" spans="1:131" ht="11.25" customHeight="1" x14ac:dyDescent="0.15">
      <c r="A468" s="113" t="s">
        <v>581</v>
      </c>
      <c r="B468" s="124" t="s">
        <v>582</v>
      </c>
      <c r="C468" s="470" t="s">
        <v>67</v>
      </c>
      <c r="D468" s="112" t="str">
        <f t="shared" ref="D468" si="2953">BS468</f>
        <v>S/O</v>
      </c>
      <c r="E468" s="710" t="s">
        <v>89</v>
      </c>
      <c r="F468" s="711">
        <f t="shared" ref="F468" si="2954">BQ468</f>
        <v>0</v>
      </c>
      <c r="G468" s="132">
        <v>30</v>
      </c>
      <c r="H468" s="210"/>
      <c r="I468" s="211">
        <v>4515305</v>
      </c>
      <c r="J468" s="212"/>
      <c r="K468" s="552">
        <v>46090</v>
      </c>
      <c r="L468" s="553"/>
      <c r="M468" s="212"/>
      <c r="N468" s="213"/>
      <c r="O468" s="214">
        <f t="shared" ref="O468" si="2955">IF($D$18="YES", (N468), (0))</f>
        <v>0</v>
      </c>
      <c r="P468" s="190"/>
      <c r="Q468" s="213"/>
      <c r="R468" s="214">
        <f t="shared" ref="R468" si="2956">IF($D$18="YES", (Q468), (0))</f>
        <v>0</v>
      </c>
      <c r="S468" s="190"/>
      <c r="T468" s="213"/>
      <c r="U468" s="214">
        <f t="shared" ref="U468" si="2957">IF($D$18="YES", (T468), (0))</f>
        <v>0</v>
      </c>
      <c r="V468" s="190"/>
      <c r="W468" s="213"/>
      <c r="X468" s="214">
        <f t="shared" ref="X468" si="2958">IF($D$18="YES", (W468), (0))</f>
        <v>0</v>
      </c>
      <c r="Y468" s="190"/>
      <c r="Z468" s="186"/>
      <c r="AA468" s="207"/>
      <c r="AB468" s="215"/>
      <c r="AC468" s="190"/>
      <c r="AD468" s="156">
        <f t="shared" ref="AD468" si="2959">SUM(N468,O468,Q468,R468,T468,U468,W468,X468)</f>
        <v>0</v>
      </c>
      <c r="AE468" s="156"/>
      <c r="AF468" s="117">
        <v>46209</v>
      </c>
      <c r="AG468" s="156"/>
      <c r="AH468" s="355"/>
      <c r="AI468" s="368">
        <f t="shared" ref="AI468" si="2960">N468*G468</f>
        <v>0</v>
      </c>
      <c r="AJ468" s="354"/>
      <c r="AK468" s="368">
        <f t="shared" ref="AK468" si="2961">Q468*G468</f>
        <v>0</v>
      </c>
      <c r="AL468" s="354"/>
      <c r="AM468" s="368">
        <f t="shared" ref="AM468" si="2962">T468*G468</f>
        <v>0</v>
      </c>
      <c r="AN468" s="354"/>
      <c r="AO468" s="368">
        <f t="shared" ref="AO468" si="2963">W468*G468</f>
        <v>0</v>
      </c>
      <c r="AP468" s="354"/>
      <c r="AQ468" s="368">
        <f t="shared" ref="AQ468" si="2964">SUM(AI468,AK468,AM468,AO468)</f>
        <v>0</v>
      </c>
      <c r="AR468" s="354"/>
      <c r="AS468" s="354"/>
      <c r="AT468" s="369">
        <f t="shared" ref="AT468" si="2965">(N468*G468)*F468</f>
        <v>0</v>
      </c>
      <c r="AU468" s="354"/>
      <c r="AV468" s="369">
        <f t="shared" ref="AV468" si="2966">(Q468*G468)*F468</f>
        <v>0</v>
      </c>
      <c r="AW468" s="354"/>
      <c r="AX468" s="369">
        <f t="shared" ref="AX468" si="2967">(T468*G468)*F468</f>
        <v>0</v>
      </c>
      <c r="AY468" s="354"/>
      <c r="AZ468" s="369">
        <f t="shared" ref="AZ468" si="2968">(W468*G468)*F468</f>
        <v>0</v>
      </c>
      <c r="BA468" s="354"/>
      <c r="BB468" s="369">
        <f t="shared" ref="BB468" si="2969">SUM(AS468:BA468)</f>
        <v>0</v>
      </c>
      <c r="BC468" s="150"/>
      <c r="BD468" s="116"/>
      <c r="BE468" s="367"/>
      <c r="BF468" s="367"/>
      <c r="BG468" s="367"/>
      <c r="BH468" s="367"/>
      <c r="BI468" s="367"/>
      <c r="BJ468" s="367"/>
      <c r="BK468" s="367">
        <f t="shared" si="2892"/>
        <v>0</v>
      </c>
      <c r="BL468" s="367">
        <f t="shared" si="2893"/>
        <v>0</v>
      </c>
      <c r="BM468" s="367">
        <f t="shared" si="2894"/>
        <v>0</v>
      </c>
      <c r="BN468" s="367">
        <f t="shared" si="2895"/>
        <v>0</v>
      </c>
      <c r="BO468" s="367">
        <f t="shared" si="2896"/>
        <v>0</v>
      </c>
      <c r="BP468" s="367">
        <f t="shared" si="2897"/>
        <v>0</v>
      </c>
      <c r="BQ468" s="383">
        <f t="shared" ref="BQ468" si="2970">SUM(BK468:BP468)</f>
        <v>0</v>
      </c>
      <c r="BR468" s="146"/>
      <c r="BS468" s="441" t="s">
        <v>90</v>
      </c>
      <c r="BT468" s="116"/>
      <c r="BU468" s="116"/>
      <c r="BV468" s="116"/>
      <c r="BW468" s="116"/>
      <c r="BX468" s="116"/>
      <c r="BY468" s="116"/>
      <c r="BZ468" s="116"/>
      <c r="CA468" s="116"/>
      <c r="CB468" s="116"/>
      <c r="CC468" s="116"/>
      <c r="CD468" s="116"/>
      <c r="CE468" s="116"/>
      <c r="CF468" s="116"/>
      <c r="CG468" s="116"/>
      <c r="CH468" s="116"/>
      <c r="CI468" s="116"/>
      <c r="CJ468" s="116"/>
      <c r="CK468" s="116"/>
      <c r="CL468" s="116"/>
      <c r="CM468" s="116"/>
      <c r="CN468" s="116"/>
      <c r="CO468" s="116"/>
      <c r="CP468" s="116"/>
      <c r="CQ468" s="116"/>
      <c r="CR468" s="116"/>
      <c r="CS468" s="116"/>
      <c r="CT468" s="116"/>
      <c r="CU468" s="116"/>
      <c r="CV468" s="116"/>
      <c r="CW468" s="116"/>
      <c r="CX468" s="116"/>
      <c r="CY468" s="116"/>
      <c r="CZ468" s="116"/>
      <c r="DA468" s="116"/>
      <c r="DB468" s="116"/>
      <c r="DC468" s="116"/>
      <c r="DD468" s="116"/>
      <c r="DE468" s="116"/>
      <c r="DF468" s="116"/>
      <c r="DG468" s="116"/>
      <c r="DH468" s="116"/>
      <c r="DI468" s="116"/>
      <c r="DJ468" s="116"/>
      <c r="DK468" s="116"/>
      <c r="DL468" s="116"/>
      <c r="DM468" s="116"/>
      <c r="DN468" s="116"/>
      <c r="DO468" s="116"/>
      <c r="DP468" s="116"/>
      <c r="DQ468" s="116"/>
      <c r="DR468" s="116"/>
      <c r="DS468" s="116"/>
      <c r="DT468" s="116"/>
      <c r="DU468" s="116"/>
      <c r="DV468" s="116"/>
      <c r="DW468" s="116"/>
      <c r="DX468" s="116"/>
      <c r="DY468" s="116"/>
      <c r="DZ468" s="116"/>
      <c r="EA468" s="116"/>
    </row>
    <row r="469" spans="1:131" ht="11.25" customHeight="1" x14ac:dyDescent="0.15">
      <c r="A469" s="113" t="s">
        <v>583</v>
      </c>
      <c r="B469" s="124" t="s">
        <v>582</v>
      </c>
      <c r="C469" s="470" t="s">
        <v>67</v>
      </c>
      <c r="D469" s="112">
        <f t="shared" ref="D469" si="2971">BS469</f>
        <v>13</v>
      </c>
      <c r="E469" s="710" t="s">
        <v>102</v>
      </c>
      <c r="F469" s="711">
        <f t="shared" ref="F469" si="2972">BQ469</f>
        <v>0</v>
      </c>
      <c r="G469" s="132">
        <v>50</v>
      </c>
      <c r="H469" s="210"/>
      <c r="I469" s="211">
        <v>4915308</v>
      </c>
      <c r="J469" s="212"/>
      <c r="K469" s="552">
        <v>46090</v>
      </c>
      <c r="L469" s="553"/>
      <c r="M469" s="212"/>
      <c r="N469" s="213"/>
      <c r="O469" s="214">
        <f t="shared" ref="O469" si="2973">IF($D$18="YES", (N469), (0))</f>
        <v>0</v>
      </c>
      <c r="P469" s="190"/>
      <c r="Q469" s="213"/>
      <c r="R469" s="214">
        <f t="shared" ref="R469" si="2974">IF($D$18="YES", (Q469), (0))</f>
        <v>0</v>
      </c>
      <c r="S469" s="190"/>
      <c r="T469" s="213"/>
      <c r="U469" s="214">
        <f t="shared" ref="U469" si="2975">IF($D$18="YES", (T469), (0))</f>
        <v>0</v>
      </c>
      <c r="V469" s="190"/>
      <c r="W469" s="213"/>
      <c r="X469" s="214">
        <f t="shared" ref="X469" si="2976">IF($D$18="YES", (W469), (0))</f>
        <v>0</v>
      </c>
      <c r="Y469" s="190"/>
      <c r="Z469" s="186"/>
      <c r="AA469" s="207"/>
      <c r="AB469" s="215"/>
      <c r="AC469" s="190"/>
      <c r="AD469" s="156">
        <f t="shared" ref="AD469" si="2977">SUM(N469,O469,Q469,R469,T469,U469,W469,X469)</f>
        <v>0</v>
      </c>
      <c r="AE469" s="156"/>
      <c r="AF469" s="117">
        <v>46209</v>
      </c>
      <c r="AG469" s="156"/>
      <c r="AH469" s="355"/>
      <c r="AI469" s="368">
        <f t="shared" ref="AI469" si="2978">N469*G469</f>
        <v>0</v>
      </c>
      <c r="AJ469" s="354"/>
      <c r="AK469" s="368">
        <f t="shared" ref="AK469" si="2979">Q469*G469</f>
        <v>0</v>
      </c>
      <c r="AL469" s="354"/>
      <c r="AM469" s="368">
        <f t="shared" ref="AM469" si="2980">T469*G469</f>
        <v>0</v>
      </c>
      <c r="AN469" s="354"/>
      <c r="AO469" s="368">
        <f t="shared" ref="AO469" si="2981">W469*G469</f>
        <v>0</v>
      </c>
      <c r="AP469" s="354"/>
      <c r="AQ469" s="368">
        <f t="shared" ref="AQ469" si="2982">SUM(AI469,AK469,AM469,AO469)</f>
        <v>0</v>
      </c>
      <c r="AR469" s="354"/>
      <c r="AS469" s="354"/>
      <c r="AT469" s="369">
        <f t="shared" ref="AT469" si="2983">(N469*G469)*F469</f>
        <v>0</v>
      </c>
      <c r="AU469" s="354"/>
      <c r="AV469" s="369">
        <f t="shared" ref="AV469" si="2984">(Q469*G469)*F469</f>
        <v>0</v>
      </c>
      <c r="AW469" s="354"/>
      <c r="AX469" s="369">
        <f t="shared" ref="AX469" si="2985">(T469*G469)*F469</f>
        <v>0</v>
      </c>
      <c r="AY469" s="354"/>
      <c r="AZ469" s="369">
        <f t="shared" ref="AZ469" si="2986">(W469*G469)*F469</f>
        <v>0</v>
      </c>
      <c r="BA469" s="354"/>
      <c r="BB469" s="369">
        <f t="shared" ref="BB469" si="2987">SUM(AS469:BA469)</f>
        <v>0</v>
      </c>
      <c r="BC469" s="150"/>
      <c r="BD469" s="116"/>
      <c r="BE469" s="367"/>
      <c r="BF469" s="367"/>
      <c r="BG469" s="367"/>
      <c r="BH469" s="367"/>
      <c r="BI469" s="367"/>
      <c r="BJ469" s="367"/>
      <c r="BK469" s="367">
        <f t="shared" si="2892"/>
        <v>0</v>
      </c>
      <c r="BL469" s="367">
        <f t="shared" si="2893"/>
        <v>0</v>
      </c>
      <c r="BM469" s="367">
        <f t="shared" si="2894"/>
        <v>0</v>
      </c>
      <c r="BN469" s="367">
        <f t="shared" si="2895"/>
        <v>0</v>
      </c>
      <c r="BO469" s="367">
        <f t="shared" si="2896"/>
        <v>0</v>
      </c>
      <c r="BP469" s="367">
        <f t="shared" si="2897"/>
        <v>0</v>
      </c>
      <c r="BQ469" s="383">
        <f t="shared" ref="BQ469" si="2988">SUM(BK469:BP469)</f>
        <v>0</v>
      </c>
      <c r="BR469" s="146"/>
      <c r="BS469" s="441">
        <v>13</v>
      </c>
      <c r="BT469" s="116"/>
      <c r="BU469" s="116"/>
      <c r="BV469" s="116"/>
      <c r="BW469" s="116"/>
      <c r="BX469" s="116"/>
      <c r="BY469" s="116"/>
      <c r="BZ469" s="116"/>
      <c r="CA469" s="116"/>
      <c r="CB469" s="116"/>
      <c r="CC469" s="116"/>
      <c r="CD469" s="116"/>
      <c r="CE469" s="116"/>
      <c r="CF469" s="116"/>
      <c r="CG469" s="116"/>
      <c r="CH469" s="116"/>
      <c r="CI469" s="116"/>
      <c r="CJ469" s="116"/>
      <c r="CK469" s="116"/>
      <c r="CL469" s="116"/>
      <c r="CM469" s="116"/>
      <c r="CN469" s="116"/>
      <c r="CO469" s="116"/>
      <c r="CP469" s="116"/>
      <c r="CQ469" s="116"/>
      <c r="CR469" s="116"/>
      <c r="CS469" s="116"/>
      <c r="CT469" s="116"/>
      <c r="CU469" s="116"/>
      <c r="CV469" s="116"/>
      <c r="CW469" s="116"/>
      <c r="CX469" s="116"/>
      <c r="CY469" s="116"/>
      <c r="CZ469" s="116"/>
      <c r="DA469" s="116"/>
      <c r="DB469" s="116"/>
      <c r="DC469" s="116"/>
      <c r="DD469" s="116"/>
      <c r="DE469" s="116"/>
      <c r="DF469" s="116"/>
      <c r="DG469" s="116"/>
      <c r="DH469" s="116"/>
      <c r="DI469" s="116"/>
      <c r="DJ469" s="116"/>
      <c r="DK469" s="116"/>
      <c r="DL469" s="116"/>
      <c r="DM469" s="116"/>
      <c r="DN469" s="116"/>
      <c r="DO469" s="116"/>
      <c r="DP469" s="116"/>
      <c r="DQ469" s="116"/>
      <c r="DR469" s="116"/>
      <c r="DS469" s="116"/>
      <c r="DT469" s="116"/>
      <c r="DU469" s="116"/>
      <c r="DV469" s="116"/>
      <c r="DW469" s="116"/>
      <c r="DX469" s="116"/>
      <c r="DY469" s="116"/>
      <c r="DZ469" s="116"/>
      <c r="EA469" s="116"/>
    </row>
    <row r="470" spans="1:131" ht="11.25" customHeight="1" x14ac:dyDescent="0.15">
      <c r="A470" s="113" t="s">
        <v>584</v>
      </c>
      <c r="B470" s="124"/>
      <c r="C470" s="484"/>
      <c r="D470" s="112">
        <f>BS470</f>
        <v>23</v>
      </c>
      <c r="E470" s="710" t="s">
        <v>89</v>
      </c>
      <c r="F470" s="711">
        <f t="shared" ref="F470:F479" si="2989">BQ470</f>
        <v>0</v>
      </c>
      <c r="G470" s="132">
        <v>30</v>
      </c>
      <c r="H470" s="210"/>
      <c r="I470" s="228">
        <v>4515335</v>
      </c>
      <c r="J470" s="212"/>
      <c r="K470" s="552">
        <v>46090</v>
      </c>
      <c r="L470" s="553"/>
      <c r="M470" s="212"/>
      <c r="N470" s="213"/>
      <c r="O470" s="214">
        <f t="shared" ref="O470" si="2990">IF($D$18="YES", (N470), (0))</f>
        <v>0</v>
      </c>
      <c r="P470" s="190"/>
      <c r="Q470" s="213"/>
      <c r="R470" s="214">
        <f t="shared" ref="R470" si="2991">IF($D$18="YES", (Q470), (0))</f>
        <v>0</v>
      </c>
      <c r="S470" s="190"/>
      <c r="T470" s="213"/>
      <c r="U470" s="214">
        <f t="shared" ref="U470" si="2992">IF($D$18="YES", (T470), (0))</f>
        <v>0</v>
      </c>
      <c r="V470" s="190"/>
      <c r="W470" s="213"/>
      <c r="X470" s="214">
        <f t="shared" ref="X470" si="2993">IF($D$18="YES", (W470), (0))</f>
        <v>0</v>
      </c>
      <c r="Y470" s="190"/>
      <c r="Z470" s="186"/>
      <c r="AA470" s="207"/>
      <c r="AB470" s="215"/>
      <c r="AC470" s="190"/>
      <c r="AD470" s="156">
        <f t="shared" ref="AD470:AD479" si="2994">SUM(N470,O470,Q470,R470,T470,U470,W470,X470)</f>
        <v>0</v>
      </c>
      <c r="AE470" s="156"/>
      <c r="AF470" s="117">
        <v>46209</v>
      </c>
      <c r="AG470" s="156"/>
      <c r="AH470" s="355"/>
      <c r="AI470" s="368">
        <f t="shared" ref="AI470:AI479" si="2995">N470*G470</f>
        <v>0</v>
      </c>
      <c r="AJ470" s="354"/>
      <c r="AK470" s="368">
        <f t="shared" ref="AK470:AK479" si="2996">Q470*G470</f>
        <v>0</v>
      </c>
      <c r="AL470" s="354"/>
      <c r="AM470" s="368">
        <f t="shared" ref="AM470:AM479" si="2997">T470*G470</f>
        <v>0</v>
      </c>
      <c r="AN470" s="354"/>
      <c r="AO470" s="368">
        <f t="shared" ref="AO470:AO479" si="2998">W470*G470</f>
        <v>0</v>
      </c>
      <c r="AP470" s="354"/>
      <c r="AQ470" s="368">
        <f t="shared" si="2696"/>
        <v>0</v>
      </c>
      <c r="AR470" s="354"/>
      <c r="AS470" s="354"/>
      <c r="AT470" s="369">
        <f t="shared" ref="AT470:AT479" si="2999">(N470*G470)*F470</f>
        <v>0</v>
      </c>
      <c r="AU470" s="354"/>
      <c r="AV470" s="369">
        <f t="shared" ref="AV470:AV479" si="3000">(Q470*G470)*F470</f>
        <v>0</v>
      </c>
      <c r="AW470" s="354"/>
      <c r="AX470" s="369">
        <f t="shared" ref="AX470:AX479" si="3001">(T470*G470)*F470</f>
        <v>0</v>
      </c>
      <c r="AY470" s="354"/>
      <c r="AZ470" s="369">
        <f t="shared" ref="AZ470:AZ479" si="3002">(W470*G470)*F470</f>
        <v>0</v>
      </c>
      <c r="BA470" s="354"/>
      <c r="BB470" s="369">
        <f t="shared" ref="BB470:BB479" si="3003">SUM(AS470:BA470)</f>
        <v>0</v>
      </c>
      <c r="BC470" s="150"/>
      <c r="BD470" s="116"/>
      <c r="BE470" s="367"/>
      <c r="BF470" s="367"/>
      <c r="BG470" s="367"/>
      <c r="BH470" s="367"/>
      <c r="BI470" s="367"/>
      <c r="BJ470" s="367"/>
      <c r="BK470" s="367">
        <f t="shared" ref="BK470:BK482" si="3004">IF($N$18&lt;BK$24,0,IF($N$18&gt;BK$25,0,$BE470))</f>
        <v>0</v>
      </c>
      <c r="BL470" s="367">
        <f t="shared" ref="BL470:BL482" si="3005">IF($N$18&lt;BL$24,0,IF($N$18&gt;BL$25,0,$BF470))</f>
        <v>0</v>
      </c>
      <c r="BM470" s="367">
        <f t="shared" ref="BM470:BM482" si="3006">IF($N$18&lt;BM$24,0,IF($N$18&gt;BM$25,0,$BG470))</f>
        <v>0</v>
      </c>
      <c r="BN470" s="367">
        <f t="shared" ref="BN470:BN482" si="3007">IF($N$18&lt;BN$24,0,IF($N$18&gt;BN$25,0,$BH470))</f>
        <v>0</v>
      </c>
      <c r="BO470" s="367">
        <f t="shared" ref="BO470:BO482" si="3008">IF($N$18&lt;BO$24,0,IF($N$18&gt;BO$25,0,$BI470))</f>
        <v>0</v>
      </c>
      <c r="BP470" s="367">
        <f t="shared" ref="BP470:BP482" si="3009">IF($N$18&lt;BP$24,0,IF($N$18&gt;BP$25,0,$BJ470))</f>
        <v>0</v>
      </c>
      <c r="BQ470" s="383">
        <f t="shared" ref="BQ470:BQ479" si="3010">SUM(BK470:BP470)</f>
        <v>0</v>
      </c>
      <c r="BR470" s="146"/>
      <c r="BS470" s="441">
        <v>23</v>
      </c>
      <c r="BT470" s="116"/>
      <c r="BU470" s="116"/>
      <c r="BV470" s="116"/>
      <c r="BW470" s="116"/>
      <c r="BX470" s="116"/>
      <c r="BY470" s="116"/>
      <c r="BZ470" s="116"/>
      <c r="CA470" s="116"/>
      <c r="CB470" s="116"/>
      <c r="CC470" s="116"/>
      <c r="CD470" s="116"/>
      <c r="CE470" s="116"/>
      <c r="CF470" s="116"/>
      <c r="CG470" s="116"/>
      <c r="CH470" s="116"/>
      <c r="CI470" s="116"/>
      <c r="CJ470" s="116"/>
      <c r="CK470" s="116"/>
      <c r="CL470" s="116"/>
      <c r="CM470" s="116"/>
      <c r="CN470" s="116"/>
      <c r="CO470" s="116"/>
      <c r="CP470" s="116"/>
      <c r="CQ470" s="116"/>
      <c r="CR470" s="116"/>
      <c r="CS470" s="116"/>
      <c r="CT470" s="116"/>
      <c r="CU470" s="116"/>
      <c r="CV470" s="116"/>
      <c r="CW470" s="116"/>
      <c r="CX470" s="116"/>
      <c r="CY470" s="116"/>
      <c r="CZ470" s="116"/>
      <c r="DA470" s="116"/>
      <c r="DB470" s="116"/>
      <c r="DC470" s="116"/>
      <c r="DD470" s="116"/>
      <c r="DE470" s="116"/>
      <c r="DF470" s="116"/>
      <c r="DG470" s="116"/>
      <c r="DH470" s="116"/>
      <c r="DI470" s="116"/>
      <c r="DJ470" s="116"/>
      <c r="DK470" s="116"/>
      <c r="DL470" s="116"/>
      <c r="DM470" s="116"/>
      <c r="DN470" s="116"/>
      <c r="DO470" s="116"/>
      <c r="DP470" s="116"/>
      <c r="DQ470" s="116"/>
      <c r="DR470" s="116"/>
      <c r="DS470" s="116"/>
      <c r="DT470" s="116"/>
      <c r="DU470" s="116"/>
      <c r="DV470" s="116"/>
      <c r="DW470" s="116"/>
      <c r="DX470" s="116"/>
      <c r="DY470" s="116"/>
      <c r="DZ470" s="116"/>
      <c r="EA470" s="116"/>
    </row>
    <row r="471" spans="1:131" ht="11.25" customHeight="1" x14ac:dyDescent="0.15">
      <c r="A471" s="113" t="s">
        <v>585</v>
      </c>
      <c r="B471" s="124"/>
      <c r="C471" s="127"/>
      <c r="D471" s="112" t="str">
        <f t="shared" ref="D471" si="3011">BS471</f>
        <v>S/O</v>
      </c>
      <c r="E471" s="710" t="s">
        <v>89</v>
      </c>
      <c r="F471" s="711">
        <f t="shared" ref="F471" si="3012">BQ471</f>
        <v>0</v>
      </c>
      <c r="G471" s="132">
        <v>30</v>
      </c>
      <c r="H471" s="210"/>
      <c r="I471" s="211">
        <v>4515185</v>
      </c>
      <c r="J471" s="212"/>
      <c r="K471" s="552">
        <v>46090</v>
      </c>
      <c r="L471" s="553"/>
      <c r="M471" s="212"/>
      <c r="N471" s="213"/>
      <c r="O471" s="214">
        <f t="shared" ref="O471" si="3013">IF($D$18="YES", (N471), (0))</f>
        <v>0</v>
      </c>
      <c r="P471" s="190"/>
      <c r="Q471" s="213"/>
      <c r="R471" s="214">
        <f t="shared" ref="R471" si="3014">IF($D$18="YES", (Q471), (0))</f>
        <v>0</v>
      </c>
      <c r="S471" s="190"/>
      <c r="T471" s="213"/>
      <c r="U471" s="214">
        <f t="shared" ref="U471" si="3015">IF($D$18="YES", (T471), (0))</f>
        <v>0</v>
      </c>
      <c r="V471" s="190"/>
      <c r="W471" s="213"/>
      <c r="X471" s="214">
        <f t="shared" ref="X471" si="3016">IF($D$18="YES", (W471), (0))</f>
        <v>0</v>
      </c>
      <c r="Y471" s="190"/>
      <c r="Z471" s="190"/>
      <c r="AA471" s="207"/>
      <c r="AB471" s="215"/>
      <c r="AC471" s="190"/>
      <c r="AD471" s="156">
        <f t="shared" ref="AD471" si="3017">SUM(N471,O471,Q471,R471,T471,U471,W471,X471)</f>
        <v>0</v>
      </c>
      <c r="AE471" s="156"/>
      <c r="AF471" s="117">
        <v>46209</v>
      </c>
      <c r="AG471" s="156"/>
      <c r="AH471" s="355"/>
      <c r="AI471" s="368">
        <f t="shared" ref="AI471" si="3018">N471*G471</f>
        <v>0</v>
      </c>
      <c r="AJ471" s="354"/>
      <c r="AK471" s="368">
        <f t="shared" ref="AK471" si="3019">Q471*G471</f>
        <v>0</v>
      </c>
      <c r="AL471" s="354"/>
      <c r="AM471" s="368">
        <f t="shared" ref="AM471" si="3020">T471*G471</f>
        <v>0</v>
      </c>
      <c r="AN471" s="354"/>
      <c r="AO471" s="368">
        <f t="shared" ref="AO471" si="3021">W471*G471</f>
        <v>0</v>
      </c>
      <c r="AP471" s="354"/>
      <c r="AQ471" s="368">
        <f t="shared" ref="AQ471" si="3022">SUM(AI471,AK471,AM471,AO471)</f>
        <v>0</v>
      </c>
      <c r="AR471" s="354"/>
      <c r="AS471" s="354"/>
      <c r="AT471" s="369">
        <f t="shared" ref="AT471" si="3023">(N471*G471)*F471</f>
        <v>0</v>
      </c>
      <c r="AU471" s="354"/>
      <c r="AV471" s="369">
        <f t="shared" ref="AV471" si="3024">(Q471*G471)*F471</f>
        <v>0</v>
      </c>
      <c r="AW471" s="354"/>
      <c r="AX471" s="369">
        <f t="shared" ref="AX471" si="3025">(T471*G471)*F471</f>
        <v>0</v>
      </c>
      <c r="AY471" s="354"/>
      <c r="AZ471" s="369">
        <f t="shared" ref="AZ471" si="3026">(W471*G471)*F471</f>
        <v>0</v>
      </c>
      <c r="BA471" s="354"/>
      <c r="BB471" s="369">
        <f t="shared" ref="BB471" si="3027">SUM(AS471:BA471)</f>
        <v>0</v>
      </c>
      <c r="BC471" s="150"/>
      <c r="BD471" s="116"/>
      <c r="BE471" s="367"/>
      <c r="BF471" s="367"/>
      <c r="BG471" s="367"/>
      <c r="BH471" s="367"/>
      <c r="BI471" s="367"/>
      <c r="BJ471" s="367"/>
      <c r="BK471" s="367">
        <f>IF($N$18&lt;BK$24,0,IF($N$18&gt;BK$25,0,$BE471))</f>
        <v>0</v>
      </c>
      <c r="BL471" s="367">
        <f>IF($N$18&lt;BL$24,0,IF($N$18&gt;BL$25,0,$BF471))</f>
        <v>0</v>
      </c>
      <c r="BM471" s="367">
        <f>IF($N$18&lt;BM$24,0,IF($N$18&gt;BM$25,0,$BG471))</f>
        <v>0</v>
      </c>
      <c r="BN471" s="367">
        <f>IF($N$18&lt;BN$24,0,IF($N$18&gt;BN$25,0,$BH471))</f>
        <v>0</v>
      </c>
      <c r="BO471" s="367">
        <f>IF($N$18&lt;BO$24,0,IF($N$18&gt;BO$25,0,$BI471))</f>
        <v>0</v>
      </c>
      <c r="BP471" s="367">
        <f>IF($N$18&lt;BP$24,0,IF($N$18&gt;BP$25,0,$BJ471))</f>
        <v>0</v>
      </c>
      <c r="BQ471" s="383">
        <f t="shared" ref="BQ471" si="3028">SUM(BK471:BP471)</f>
        <v>0</v>
      </c>
      <c r="BR471" s="146"/>
      <c r="BS471" s="441" t="s">
        <v>90</v>
      </c>
      <c r="BT471" s="116"/>
      <c r="BU471" s="116"/>
      <c r="BV471" s="116"/>
      <c r="BW471" s="116"/>
      <c r="BX471" s="116"/>
      <c r="BY471" s="116"/>
      <c r="BZ471" s="116"/>
      <c r="CA471" s="116"/>
      <c r="CB471" s="116"/>
      <c r="CC471" s="116"/>
      <c r="CD471" s="116"/>
      <c r="CE471" s="116"/>
      <c r="CF471" s="116"/>
      <c r="CG471" s="116"/>
      <c r="CH471" s="116"/>
      <c r="CI471" s="116"/>
      <c r="CJ471" s="116"/>
      <c r="CK471" s="116"/>
      <c r="CL471" s="116"/>
      <c r="CM471" s="116"/>
      <c r="CN471" s="116"/>
      <c r="CO471" s="116"/>
      <c r="CP471" s="116"/>
      <c r="CQ471" s="116"/>
      <c r="CR471" s="116"/>
      <c r="CS471" s="116"/>
      <c r="CT471" s="116"/>
      <c r="CU471" s="116"/>
      <c r="CV471" s="116"/>
      <c r="CW471" s="116"/>
      <c r="CX471" s="116"/>
      <c r="CY471" s="116"/>
      <c r="CZ471" s="116"/>
      <c r="DA471" s="116"/>
      <c r="DB471" s="116"/>
      <c r="DC471" s="116"/>
      <c r="DD471" s="116"/>
      <c r="DE471" s="116"/>
      <c r="DF471" s="116"/>
      <c r="DG471" s="116"/>
      <c r="DH471" s="116"/>
      <c r="DI471" s="116"/>
      <c r="DJ471" s="116"/>
      <c r="DK471" s="116"/>
      <c r="DL471" s="116"/>
      <c r="DM471" s="116"/>
      <c r="DN471" s="116"/>
      <c r="DO471" s="116"/>
      <c r="DP471" s="116"/>
      <c r="DQ471" s="116"/>
      <c r="DR471" s="116"/>
      <c r="DS471" s="116"/>
      <c r="DT471" s="116"/>
      <c r="DU471" s="116"/>
      <c r="DV471" s="116"/>
      <c r="DW471" s="116"/>
      <c r="DX471" s="116"/>
      <c r="DY471" s="116"/>
      <c r="DZ471" s="116"/>
      <c r="EA471" s="116"/>
    </row>
    <row r="472" spans="1:131" ht="11.25" customHeight="1" x14ac:dyDescent="0.15">
      <c r="A472" s="113" t="s">
        <v>585</v>
      </c>
      <c r="B472" s="124"/>
      <c r="C472" s="127"/>
      <c r="D472" s="112" t="str">
        <f t="shared" ref="D472:D473" si="3029">BS472</f>
        <v>S/O</v>
      </c>
      <c r="E472" s="710" t="s">
        <v>102</v>
      </c>
      <c r="F472" s="711">
        <f t="shared" ref="F472" si="3030">BQ472</f>
        <v>0</v>
      </c>
      <c r="G472" s="132">
        <v>50</v>
      </c>
      <c r="H472" s="210"/>
      <c r="I472" s="211">
        <v>4915188</v>
      </c>
      <c r="J472" s="212"/>
      <c r="K472" s="552">
        <v>46090</v>
      </c>
      <c r="L472" s="553"/>
      <c r="M472" s="212"/>
      <c r="N472" s="213"/>
      <c r="O472" s="214">
        <f t="shared" ref="O472" si="3031">IF($D$18="YES", (N472), (0))</f>
        <v>0</v>
      </c>
      <c r="P472" s="190"/>
      <c r="Q472" s="213"/>
      <c r="R472" s="214">
        <f t="shared" ref="R472" si="3032">IF($D$18="YES", (Q472), (0))</f>
        <v>0</v>
      </c>
      <c r="S472" s="190"/>
      <c r="T472" s="213"/>
      <c r="U472" s="214">
        <f t="shared" ref="U472" si="3033">IF($D$18="YES", (T472), (0))</f>
        <v>0</v>
      </c>
      <c r="V472" s="190"/>
      <c r="W472" s="213"/>
      <c r="X472" s="214">
        <f t="shared" ref="X472" si="3034">IF($D$18="YES", (W472), (0))</f>
        <v>0</v>
      </c>
      <c r="Y472" s="190"/>
      <c r="Z472" s="190"/>
      <c r="AA472" s="207"/>
      <c r="AB472" s="215"/>
      <c r="AC472" s="190"/>
      <c r="AD472" s="156">
        <f t="shared" ref="AD472" si="3035">SUM(N472,O472,Q472,R472,T472,U472,W472,X472)</f>
        <v>0</v>
      </c>
      <c r="AE472" s="156"/>
      <c r="AF472" s="117">
        <v>46209</v>
      </c>
      <c r="AG472" s="156"/>
      <c r="AH472" s="355"/>
      <c r="AI472" s="368">
        <f t="shared" ref="AI472" si="3036">N472*G472</f>
        <v>0</v>
      </c>
      <c r="AJ472" s="354"/>
      <c r="AK472" s="368">
        <f t="shared" ref="AK472" si="3037">Q472*G472</f>
        <v>0</v>
      </c>
      <c r="AL472" s="354"/>
      <c r="AM472" s="368">
        <f t="shared" ref="AM472" si="3038">T472*G472</f>
        <v>0</v>
      </c>
      <c r="AN472" s="354"/>
      <c r="AO472" s="368">
        <f t="shared" ref="AO472" si="3039">W472*G472</f>
        <v>0</v>
      </c>
      <c r="AP472" s="354"/>
      <c r="AQ472" s="368">
        <f t="shared" ref="AQ472" si="3040">SUM(AI472,AK472,AM472,AO472)</f>
        <v>0</v>
      </c>
      <c r="AR472" s="354"/>
      <c r="AS472" s="354"/>
      <c r="AT472" s="369">
        <f t="shared" ref="AT472" si="3041">(N472*G472)*F472</f>
        <v>0</v>
      </c>
      <c r="AU472" s="354"/>
      <c r="AV472" s="369">
        <f t="shared" ref="AV472" si="3042">(Q472*G472)*F472</f>
        <v>0</v>
      </c>
      <c r="AW472" s="354"/>
      <c r="AX472" s="369">
        <f t="shared" ref="AX472" si="3043">(T472*G472)*F472</f>
        <v>0</v>
      </c>
      <c r="AY472" s="354"/>
      <c r="AZ472" s="369">
        <f t="shared" ref="AZ472" si="3044">(W472*G472)*F472</f>
        <v>0</v>
      </c>
      <c r="BA472" s="354"/>
      <c r="BB472" s="369">
        <f t="shared" ref="BB472" si="3045">SUM(AS472:BA472)</f>
        <v>0</v>
      </c>
      <c r="BC472" s="150"/>
      <c r="BD472" s="116"/>
      <c r="BE472" s="367"/>
      <c r="BF472" s="367"/>
      <c r="BG472" s="367"/>
      <c r="BH472" s="367"/>
      <c r="BI472" s="367"/>
      <c r="BJ472" s="367"/>
      <c r="BK472" s="367">
        <f>IF($N$18&lt;BK$24,0,IF($N$18&gt;BK$25,0,$BE472))</f>
        <v>0</v>
      </c>
      <c r="BL472" s="367">
        <f>IF($N$18&lt;BL$24,0,IF($N$18&gt;BL$25,0,$BF472))</f>
        <v>0</v>
      </c>
      <c r="BM472" s="367">
        <f>IF($N$18&lt;BM$24,0,IF($N$18&gt;BM$25,0,$BG472))</f>
        <v>0</v>
      </c>
      <c r="BN472" s="367">
        <f>IF($N$18&lt;BN$24,0,IF($N$18&gt;BN$25,0,$BH472))</f>
        <v>0</v>
      </c>
      <c r="BO472" s="367">
        <f>IF($N$18&lt;BO$24,0,IF($N$18&gt;BO$25,0,$BI472))</f>
        <v>0</v>
      </c>
      <c r="BP472" s="367">
        <f>IF($N$18&lt;BP$24,0,IF($N$18&gt;BP$25,0,$BJ472))</f>
        <v>0</v>
      </c>
      <c r="BQ472" s="383">
        <f t="shared" ref="BQ472" si="3046">SUM(BK472:BP472)</f>
        <v>0</v>
      </c>
      <c r="BR472" s="146"/>
      <c r="BS472" s="441" t="s">
        <v>90</v>
      </c>
      <c r="BT472" s="116"/>
      <c r="BU472" s="116"/>
      <c r="BV472" s="116"/>
      <c r="BW472" s="116"/>
      <c r="BX472" s="116"/>
      <c r="BY472" s="116"/>
      <c r="BZ472" s="116"/>
      <c r="CA472" s="116"/>
      <c r="CB472" s="116"/>
      <c r="CC472" s="116"/>
      <c r="CD472" s="116"/>
      <c r="CE472" s="116"/>
      <c r="CF472" s="116"/>
      <c r="CG472" s="116"/>
      <c r="CH472" s="116"/>
      <c r="CI472" s="116"/>
      <c r="CJ472" s="116"/>
      <c r="CK472" s="116"/>
      <c r="CL472" s="116"/>
      <c r="CM472" s="116"/>
      <c r="CN472" s="116"/>
      <c r="CO472" s="116"/>
      <c r="CP472" s="116"/>
      <c r="CQ472" s="116"/>
      <c r="CR472" s="116"/>
      <c r="CS472" s="116"/>
      <c r="CT472" s="116"/>
      <c r="CU472" s="116"/>
      <c r="CV472" s="116"/>
      <c r="CW472" s="116"/>
      <c r="CX472" s="116"/>
      <c r="CY472" s="116"/>
      <c r="CZ472" s="116"/>
      <c r="DA472" s="116"/>
      <c r="DB472" s="116"/>
      <c r="DC472" s="116"/>
      <c r="DD472" s="116"/>
      <c r="DE472" s="116"/>
      <c r="DF472" s="116"/>
      <c r="DG472" s="116"/>
      <c r="DH472" s="116"/>
      <c r="DI472" s="116"/>
      <c r="DJ472" s="116"/>
      <c r="DK472" s="116"/>
      <c r="DL472" s="116"/>
      <c r="DM472" s="116"/>
      <c r="DN472" s="116"/>
      <c r="DO472" s="116"/>
      <c r="DP472" s="116"/>
      <c r="DQ472" s="116"/>
      <c r="DR472" s="116"/>
      <c r="DS472" s="116"/>
      <c r="DT472" s="116"/>
      <c r="DU472" s="116"/>
      <c r="DV472" s="116"/>
      <c r="DW472" s="116"/>
      <c r="DX472" s="116"/>
      <c r="DY472" s="116"/>
      <c r="DZ472" s="116"/>
      <c r="EA472" s="116"/>
    </row>
    <row r="473" spans="1:131" ht="11.25" customHeight="1" x14ac:dyDescent="0.15">
      <c r="A473" s="113" t="s">
        <v>586</v>
      </c>
      <c r="B473" s="124" t="s">
        <v>587</v>
      </c>
      <c r="C473" s="127"/>
      <c r="D473" s="112" t="str">
        <f t="shared" si="3029"/>
        <v>S/O</v>
      </c>
      <c r="E473" s="710" t="s">
        <v>89</v>
      </c>
      <c r="F473" s="711">
        <f t="shared" ref="F473" si="3047">BQ473</f>
        <v>0</v>
      </c>
      <c r="G473" s="132">
        <v>30</v>
      </c>
      <c r="H473" s="210"/>
      <c r="I473" s="264">
        <v>4515315</v>
      </c>
      <c r="J473" s="212"/>
      <c r="K473" s="552">
        <v>46090</v>
      </c>
      <c r="L473" s="553"/>
      <c r="M473" s="212"/>
      <c r="N473" s="213"/>
      <c r="O473" s="214">
        <f t="shared" ref="O473" si="3048">IF($D$18="YES", (N473), (0))</f>
        <v>0</v>
      </c>
      <c r="P473" s="190"/>
      <c r="Q473" s="213"/>
      <c r="R473" s="214">
        <f t="shared" ref="R473" si="3049">IF($D$18="YES", (Q473), (0))</f>
        <v>0</v>
      </c>
      <c r="S473" s="190"/>
      <c r="T473" s="213"/>
      <c r="U473" s="214">
        <f t="shared" ref="U473" si="3050">IF($D$18="YES", (T473), (0))</f>
        <v>0</v>
      </c>
      <c r="V473" s="190"/>
      <c r="W473" s="213"/>
      <c r="X473" s="214">
        <f t="shared" ref="X473" si="3051">IF($D$18="YES", (W473), (0))</f>
        <v>0</v>
      </c>
      <c r="Y473" s="190"/>
      <c r="Z473" s="190"/>
      <c r="AA473" s="207"/>
      <c r="AB473" s="215"/>
      <c r="AC473" s="190"/>
      <c r="AD473" s="156">
        <f t="shared" ref="AD473" si="3052">SUM(N473,O473,Q473,R473,T473,U473,W473,X473)</f>
        <v>0</v>
      </c>
      <c r="AE473" s="156"/>
      <c r="AF473" s="117">
        <v>46209</v>
      </c>
      <c r="AG473" s="156"/>
      <c r="AH473" s="355"/>
      <c r="AI473" s="368">
        <f t="shared" ref="AI473" si="3053">N473*G473</f>
        <v>0</v>
      </c>
      <c r="AJ473" s="354"/>
      <c r="AK473" s="368">
        <f t="shared" ref="AK473" si="3054">Q473*G473</f>
        <v>0</v>
      </c>
      <c r="AL473" s="354"/>
      <c r="AM473" s="368">
        <f t="shared" ref="AM473" si="3055">T473*G473</f>
        <v>0</v>
      </c>
      <c r="AN473" s="354"/>
      <c r="AO473" s="368">
        <f t="shared" ref="AO473" si="3056">W473*G473</f>
        <v>0</v>
      </c>
      <c r="AP473" s="354"/>
      <c r="AQ473" s="368">
        <f t="shared" ref="AQ473" si="3057">SUM(AI473,AK473,AM473,AO473)</f>
        <v>0</v>
      </c>
      <c r="AR473" s="354"/>
      <c r="AS473" s="354"/>
      <c r="AT473" s="369">
        <f t="shared" ref="AT473" si="3058">(N473*G473)*F473</f>
        <v>0</v>
      </c>
      <c r="AU473" s="354"/>
      <c r="AV473" s="369">
        <f t="shared" ref="AV473" si="3059">(Q473*G473)*F473</f>
        <v>0</v>
      </c>
      <c r="AW473" s="354"/>
      <c r="AX473" s="369">
        <f t="shared" ref="AX473" si="3060">(T473*G473)*F473</f>
        <v>0</v>
      </c>
      <c r="AY473" s="354"/>
      <c r="AZ473" s="369">
        <f t="shared" ref="AZ473" si="3061">(W473*G473)*F473</f>
        <v>0</v>
      </c>
      <c r="BA473" s="354"/>
      <c r="BB473" s="369">
        <f t="shared" ref="BB473" si="3062">SUM(AS473:BA473)</f>
        <v>0</v>
      </c>
      <c r="BC473" s="150"/>
      <c r="BD473" s="116"/>
      <c r="BE473" s="367"/>
      <c r="BF473" s="367"/>
      <c r="BG473" s="367"/>
      <c r="BH473" s="367"/>
      <c r="BI473" s="367"/>
      <c r="BJ473" s="367"/>
      <c r="BK473" s="367">
        <f t="shared" si="3004"/>
        <v>0</v>
      </c>
      <c r="BL473" s="367">
        <f t="shared" si="3005"/>
        <v>0</v>
      </c>
      <c r="BM473" s="367">
        <f t="shared" si="3006"/>
        <v>0</v>
      </c>
      <c r="BN473" s="367">
        <f t="shared" si="3007"/>
        <v>0</v>
      </c>
      <c r="BO473" s="367">
        <f t="shared" si="3008"/>
        <v>0</v>
      </c>
      <c r="BP473" s="367">
        <f t="shared" si="3009"/>
        <v>0</v>
      </c>
      <c r="BQ473" s="383">
        <f t="shared" ref="BQ473" si="3063">SUM(BK473:BP473)</f>
        <v>0</v>
      </c>
      <c r="BR473" s="146"/>
      <c r="BS473" s="441" t="s">
        <v>90</v>
      </c>
      <c r="BT473" s="116"/>
      <c r="BU473" s="116"/>
      <c r="BV473" s="116"/>
      <c r="BW473" s="116"/>
      <c r="BX473" s="116"/>
      <c r="BY473" s="116"/>
      <c r="BZ473" s="116"/>
      <c r="CA473" s="116"/>
      <c r="CB473" s="116"/>
      <c r="CC473" s="116"/>
      <c r="CD473" s="116"/>
      <c r="CE473" s="116"/>
      <c r="CF473" s="116"/>
      <c r="CG473" s="116"/>
      <c r="CH473" s="116"/>
      <c r="CI473" s="116"/>
      <c r="CJ473" s="116"/>
      <c r="CK473" s="116"/>
      <c r="CL473" s="116"/>
      <c r="CM473" s="116"/>
      <c r="CN473" s="116"/>
      <c r="CO473" s="116"/>
      <c r="CP473" s="116"/>
      <c r="CQ473" s="116"/>
      <c r="CR473" s="116"/>
      <c r="CS473" s="116"/>
      <c r="CT473" s="116"/>
      <c r="CU473" s="116"/>
      <c r="CV473" s="116"/>
      <c r="CW473" s="116"/>
      <c r="CX473" s="116"/>
      <c r="CY473" s="116"/>
      <c r="CZ473" s="116"/>
      <c r="DA473" s="116"/>
      <c r="DB473" s="116"/>
      <c r="DC473" s="116"/>
      <c r="DD473" s="116"/>
      <c r="DE473" s="116"/>
      <c r="DF473" s="116"/>
      <c r="DG473" s="116"/>
      <c r="DH473" s="116"/>
      <c r="DI473" s="116"/>
      <c r="DJ473" s="116"/>
      <c r="DK473" s="116"/>
      <c r="DL473" s="116"/>
      <c r="DM473" s="116"/>
      <c r="DN473" s="116"/>
      <c r="DO473" s="116"/>
      <c r="DP473" s="116"/>
      <c r="DQ473" s="116"/>
      <c r="DR473" s="116"/>
      <c r="DS473" s="116"/>
      <c r="DT473" s="116"/>
      <c r="DU473" s="116"/>
      <c r="DV473" s="116"/>
      <c r="DW473" s="116"/>
      <c r="DX473" s="116"/>
      <c r="DY473" s="116"/>
      <c r="DZ473" s="116"/>
      <c r="EA473" s="116"/>
    </row>
    <row r="474" spans="1:131" ht="11.25" customHeight="1" x14ac:dyDescent="0.15">
      <c r="A474" s="113" t="s">
        <v>588</v>
      </c>
      <c r="B474" s="124"/>
      <c r="C474" s="127"/>
      <c r="D474" s="112" t="str">
        <f t="shared" ref="D474:D479" si="3064">BS474</f>
        <v>S/O</v>
      </c>
      <c r="E474" s="710" t="s">
        <v>89</v>
      </c>
      <c r="F474" s="711">
        <f t="shared" si="2989"/>
        <v>0</v>
      </c>
      <c r="G474" s="209">
        <v>30</v>
      </c>
      <c r="H474" s="210"/>
      <c r="I474" s="211">
        <v>4515405</v>
      </c>
      <c r="J474" s="212"/>
      <c r="K474" s="552">
        <v>46090</v>
      </c>
      <c r="L474" s="553"/>
      <c r="M474" s="212"/>
      <c r="N474" s="213"/>
      <c r="O474" s="214">
        <f t="shared" si="2477"/>
        <v>0</v>
      </c>
      <c r="P474" s="190"/>
      <c r="Q474" s="213"/>
      <c r="R474" s="214">
        <f t="shared" si="2478"/>
        <v>0</v>
      </c>
      <c r="S474" s="190"/>
      <c r="T474" s="213"/>
      <c r="U474" s="214">
        <f t="shared" si="2479"/>
        <v>0</v>
      </c>
      <c r="V474" s="190"/>
      <c r="W474" s="213"/>
      <c r="X474" s="214">
        <f t="shared" si="2480"/>
        <v>0</v>
      </c>
      <c r="Y474" s="190"/>
      <c r="Z474" s="190"/>
      <c r="AA474" s="207"/>
      <c r="AB474" s="215"/>
      <c r="AC474" s="190"/>
      <c r="AD474" s="156">
        <f t="shared" si="2994"/>
        <v>0</v>
      </c>
      <c r="AE474" s="156"/>
      <c r="AF474" s="117">
        <v>46209</v>
      </c>
      <c r="AG474" s="156"/>
      <c r="AH474" s="355"/>
      <c r="AI474" s="368">
        <f t="shared" si="2995"/>
        <v>0</v>
      </c>
      <c r="AJ474" s="354"/>
      <c r="AK474" s="368">
        <f t="shared" si="2996"/>
        <v>0</v>
      </c>
      <c r="AL474" s="354"/>
      <c r="AM474" s="368">
        <f t="shared" si="2997"/>
        <v>0</v>
      </c>
      <c r="AN474" s="354"/>
      <c r="AO474" s="368">
        <f t="shared" si="2998"/>
        <v>0</v>
      </c>
      <c r="AP474" s="354"/>
      <c r="AQ474" s="368">
        <f t="shared" si="2696"/>
        <v>0</v>
      </c>
      <c r="AR474" s="354"/>
      <c r="AS474" s="354"/>
      <c r="AT474" s="369">
        <f t="shared" si="2999"/>
        <v>0</v>
      </c>
      <c r="AU474" s="354"/>
      <c r="AV474" s="369">
        <f t="shared" si="3000"/>
        <v>0</v>
      </c>
      <c r="AW474" s="354"/>
      <c r="AX474" s="369">
        <f t="shared" si="3001"/>
        <v>0</v>
      </c>
      <c r="AY474" s="354"/>
      <c r="AZ474" s="369">
        <f t="shared" si="3002"/>
        <v>0</v>
      </c>
      <c r="BA474" s="354"/>
      <c r="BB474" s="369">
        <f t="shared" si="3003"/>
        <v>0</v>
      </c>
      <c r="BC474" s="150"/>
      <c r="BD474" s="116"/>
      <c r="BE474" s="367"/>
      <c r="BF474" s="367"/>
      <c r="BG474" s="367"/>
      <c r="BH474" s="367"/>
      <c r="BI474" s="367"/>
      <c r="BJ474" s="367"/>
      <c r="BK474" s="367">
        <f t="shared" si="3004"/>
        <v>0</v>
      </c>
      <c r="BL474" s="367">
        <f t="shared" si="3005"/>
        <v>0</v>
      </c>
      <c r="BM474" s="367">
        <f t="shared" si="3006"/>
        <v>0</v>
      </c>
      <c r="BN474" s="367">
        <f t="shared" si="3007"/>
        <v>0</v>
      </c>
      <c r="BO474" s="367">
        <f t="shared" si="3008"/>
        <v>0</v>
      </c>
      <c r="BP474" s="367">
        <f t="shared" si="3009"/>
        <v>0</v>
      </c>
      <c r="BQ474" s="383">
        <f t="shared" si="3010"/>
        <v>0</v>
      </c>
      <c r="BR474" s="146"/>
      <c r="BS474" s="441" t="s">
        <v>90</v>
      </c>
      <c r="BT474" s="116"/>
      <c r="BU474" s="116"/>
      <c r="BV474" s="116"/>
      <c r="BW474" s="116"/>
      <c r="BX474" s="116"/>
      <c r="BY474" s="116"/>
      <c r="BZ474" s="116"/>
      <c r="CA474" s="116"/>
      <c r="CB474" s="116"/>
      <c r="CC474" s="116"/>
      <c r="CD474" s="116"/>
      <c r="CE474" s="116"/>
      <c r="CF474" s="116"/>
      <c r="CG474" s="116"/>
      <c r="CH474" s="116"/>
      <c r="CI474" s="116"/>
      <c r="CJ474" s="116"/>
      <c r="CK474" s="116"/>
      <c r="CL474" s="116"/>
      <c r="CM474" s="116"/>
      <c r="CN474" s="116"/>
      <c r="CO474" s="116"/>
      <c r="CP474" s="116"/>
      <c r="CQ474" s="116"/>
      <c r="CR474" s="116"/>
      <c r="CS474" s="116"/>
      <c r="CT474" s="116"/>
      <c r="CU474" s="116"/>
      <c r="CV474" s="116"/>
      <c r="CW474" s="116"/>
      <c r="CX474" s="116"/>
      <c r="CY474" s="116"/>
      <c r="CZ474" s="116"/>
      <c r="DA474" s="116"/>
      <c r="DB474" s="116"/>
      <c r="DC474" s="116"/>
      <c r="DD474" s="116"/>
      <c r="DE474" s="116"/>
      <c r="DF474" s="116"/>
      <c r="DG474" s="116"/>
      <c r="DH474" s="116"/>
      <c r="DI474" s="116"/>
      <c r="DJ474" s="116"/>
      <c r="DK474" s="116"/>
      <c r="DL474" s="116"/>
      <c r="DM474" s="116"/>
      <c r="DN474" s="116"/>
      <c r="DO474" s="116"/>
      <c r="DP474" s="116"/>
      <c r="DQ474" s="116"/>
      <c r="DR474" s="116"/>
      <c r="DS474" s="116"/>
      <c r="DT474" s="116"/>
      <c r="DU474" s="116"/>
      <c r="DV474" s="116"/>
      <c r="DW474" s="116"/>
      <c r="DX474" s="116"/>
      <c r="DY474" s="116"/>
      <c r="DZ474" s="116"/>
      <c r="EA474" s="116"/>
    </row>
    <row r="475" spans="1:131" ht="11.25" customHeight="1" x14ac:dyDescent="0.15">
      <c r="A475" s="113" t="s">
        <v>589</v>
      </c>
      <c r="B475" s="124"/>
      <c r="C475" s="127"/>
      <c r="D475" s="112" t="str">
        <f t="shared" si="3064"/>
        <v>S/O</v>
      </c>
      <c r="E475" s="710" t="s">
        <v>102</v>
      </c>
      <c r="F475" s="711">
        <f t="shared" si="2989"/>
        <v>0</v>
      </c>
      <c r="G475" s="209">
        <v>50</v>
      </c>
      <c r="H475" s="210"/>
      <c r="I475" s="211">
        <v>4915408</v>
      </c>
      <c r="J475" s="212"/>
      <c r="K475" s="552">
        <v>46090</v>
      </c>
      <c r="L475" s="553"/>
      <c r="M475" s="212"/>
      <c r="N475" s="213"/>
      <c r="O475" s="214">
        <f t="shared" ref="O475" si="3065">IF($D$18="YES", (N475), (0))</f>
        <v>0</v>
      </c>
      <c r="P475" s="190"/>
      <c r="Q475" s="213"/>
      <c r="R475" s="214">
        <f t="shared" ref="R475" si="3066">IF($D$18="YES", (Q475), (0))</f>
        <v>0</v>
      </c>
      <c r="S475" s="190"/>
      <c r="T475" s="213"/>
      <c r="U475" s="214">
        <f t="shared" ref="U475" si="3067">IF($D$18="YES", (T475), (0))</f>
        <v>0</v>
      </c>
      <c r="V475" s="190"/>
      <c r="W475" s="213"/>
      <c r="X475" s="214">
        <f t="shared" ref="X475" si="3068">IF($D$18="YES", (W475), (0))</f>
        <v>0</v>
      </c>
      <c r="Y475" s="190"/>
      <c r="Z475" s="190"/>
      <c r="AA475" s="207"/>
      <c r="AB475" s="215"/>
      <c r="AC475" s="190"/>
      <c r="AD475" s="156">
        <f t="shared" si="2994"/>
        <v>0</v>
      </c>
      <c r="AE475" s="156"/>
      <c r="AF475" s="117">
        <v>46209</v>
      </c>
      <c r="AG475" s="156"/>
      <c r="AH475" s="355"/>
      <c r="AI475" s="368">
        <f t="shared" si="2995"/>
        <v>0</v>
      </c>
      <c r="AJ475" s="354"/>
      <c r="AK475" s="368">
        <f t="shared" si="2996"/>
        <v>0</v>
      </c>
      <c r="AL475" s="354"/>
      <c r="AM475" s="368">
        <f t="shared" si="2997"/>
        <v>0</v>
      </c>
      <c r="AN475" s="354"/>
      <c r="AO475" s="368">
        <f t="shared" si="2998"/>
        <v>0</v>
      </c>
      <c r="AP475" s="354"/>
      <c r="AQ475" s="368">
        <f t="shared" si="2696"/>
        <v>0</v>
      </c>
      <c r="AR475" s="354"/>
      <c r="AS475" s="354"/>
      <c r="AT475" s="369">
        <f t="shared" si="2999"/>
        <v>0</v>
      </c>
      <c r="AU475" s="354"/>
      <c r="AV475" s="369">
        <f t="shared" si="3000"/>
        <v>0</v>
      </c>
      <c r="AW475" s="354"/>
      <c r="AX475" s="369">
        <f t="shared" si="3001"/>
        <v>0</v>
      </c>
      <c r="AY475" s="354"/>
      <c r="AZ475" s="369">
        <f t="shared" si="3002"/>
        <v>0</v>
      </c>
      <c r="BA475" s="354"/>
      <c r="BB475" s="369">
        <f t="shared" si="3003"/>
        <v>0</v>
      </c>
      <c r="BC475" s="150"/>
      <c r="BD475" s="116"/>
      <c r="BE475" s="367"/>
      <c r="BF475" s="367"/>
      <c r="BG475" s="367"/>
      <c r="BH475" s="367"/>
      <c r="BI475" s="367"/>
      <c r="BJ475" s="367"/>
      <c r="BK475" s="367">
        <f t="shared" si="3004"/>
        <v>0</v>
      </c>
      <c r="BL475" s="367">
        <f t="shared" si="3005"/>
        <v>0</v>
      </c>
      <c r="BM475" s="367">
        <f t="shared" si="3006"/>
        <v>0</v>
      </c>
      <c r="BN475" s="367">
        <f t="shared" si="3007"/>
        <v>0</v>
      </c>
      <c r="BO475" s="367">
        <f t="shared" si="3008"/>
        <v>0</v>
      </c>
      <c r="BP475" s="367">
        <f t="shared" si="3009"/>
        <v>0</v>
      </c>
      <c r="BQ475" s="383">
        <f t="shared" si="3010"/>
        <v>0</v>
      </c>
      <c r="BR475" s="146"/>
      <c r="BS475" s="441" t="s">
        <v>90</v>
      </c>
      <c r="BT475" s="116"/>
      <c r="BU475" s="116"/>
      <c r="BV475" s="116"/>
      <c r="BW475" s="116"/>
      <c r="BX475" s="116"/>
      <c r="BY475" s="116"/>
      <c r="BZ475" s="116"/>
      <c r="CA475" s="116"/>
      <c r="CB475" s="116"/>
      <c r="CC475" s="116"/>
      <c r="CD475" s="116"/>
      <c r="CE475" s="116"/>
      <c r="CF475" s="116"/>
      <c r="CG475" s="116"/>
      <c r="CH475" s="116"/>
      <c r="CI475" s="116"/>
      <c r="CJ475" s="116"/>
      <c r="CK475" s="116"/>
      <c r="CL475" s="116"/>
      <c r="CM475" s="116"/>
      <c r="CN475" s="116"/>
      <c r="CO475" s="116"/>
      <c r="CP475" s="116"/>
      <c r="CQ475" s="116"/>
      <c r="CR475" s="116"/>
      <c r="CS475" s="116"/>
      <c r="CT475" s="116"/>
      <c r="CU475" s="116"/>
      <c r="CV475" s="116"/>
      <c r="CW475" s="116"/>
      <c r="CX475" s="116"/>
      <c r="CY475" s="116"/>
      <c r="CZ475" s="116"/>
      <c r="DA475" s="116"/>
      <c r="DB475" s="116"/>
      <c r="DC475" s="116"/>
      <c r="DD475" s="116"/>
      <c r="DE475" s="116"/>
      <c r="DF475" s="116"/>
      <c r="DG475" s="116"/>
      <c r="DH475" s="116"/>
      <c r="DI475" s="116"/>
      <c r="DJ475" s="116"/>
      <c r="DK475" s="116"/>
      <c r="DL475" s="116"/>
      <c r="DM475" s="116"/>
      <c r="DN475" s="116"/>
      <c r="DO475" s="116"/>
      <c r="DP475" s="116"/>
      <c r="DQ475" s="116"/>
      <c r="DR475" s="116"/>
      <c r="DS475" s="116"/>
      <c r="DT475" s="116"/>
      <c r="DU475" s="116"/>
      <c r="DV475" s="116"/>
      <c r="DW475" s="116"/>
      <c r="DX475" s="116"/>
      <c r="DY475" s="116"/>
      <c r="DZ475" s="116"/>
      <c r="EA475" s="116"/>
    </row>
    <row r="476" spans="1:131" ht="11.25" customHeight="1" x14ac:dyDescent="0.15">
      <c r="A476" s="113" t="s">
        <v>590</v>
      </c>
      <c r="B476" s="124"/>
      <c r="C476" s="127"/>
      <c r="D476" s="112">
        <f t="shared" si="3064"/>
        <v>54</v>
      </c>
      <c r="E476" s="710" t="s">
        <v>89</v>
      </c>
      <c r="F476" s="711">
        <f t="shared" si="2989"/>
        <v>0</v>
      </c>
      <c r="G476" s="132">
        <v>30</v>
      </c>
      <c r="H476" s="210"/>
      <c r="I476" s="228">
        <v>4515445</v>
      </c>
      <c r="J476" s="212"/>
      <c r="K476" s="552">
        <v>46090</v>
      </c>
      <c r="L476" s="553"/>
      <c r="M476" s="212"/>
      <c r="N476" s="213"/>
      <c r="O476" s="214">
        <f t="shared" si="2477"/>
        <v>0</v>
      </c>
      <c r="P476" s="190"/>
      <c r="Q476" s="213"/>
      <c r="R476" s="214">
        <f t="shared" si="2478"/>
        <v>0</v>
      </c>
      <c r="S476" s="190"/>
      <c r="T476" s="213"/>
      <c r="U476" s="214">
        <f t="shared" si="2479"/>
        <v>0</v>
      </c>
      <c r="V476" s="190"/>
      <c r="W476" s="213"/>
      <c r="X476" s="214">
        <f t="shared" si="2480"/>
        <v>0</v>
      </c>
      <c r="Y476" s="190"/>
      <c r="Z476" s="190"/>
      <c r="AA476" s="207"/>
      <c r="AB476" s="215"/>
      <c r="AC476" s="190"/>
      <c r="AD476" s="156">
        <f t="shared" si="2994"/>
        <v>0</v>
      </c>
      <c r="AE476" s="156"/>
      <c r="AF476" s="117">
        <v>46209</v>
      </c>
      <c r="AG476" s="156"/>
      <c r="AH476" s="355"/>
      <c r="AI476" s="368">
        <f t="shared" si="2995"/>
        <v>0</v>
      </c>
      <c r="AJ476" s="354"/>
      <c r="AK476" s="368">
        <f t="shared" si="2996"/>
        <v>0</v>
      </c>
      <c r="AL476" s="354"/>
      <c r="AM476" s="368">
        <f t="shared" si="2997"/>
        <v>0</v>
      </c>
      <c r="AN476" s="354"/>
      <c r="AO476" s="368">
        <f t="shared" si="2998"/>
        <v>0</v>
      </c>
      <c r="AP476" s="354"/>
      <c r="AQ476" s="368">
        <f t="shared" si="2696"/>
        <v>0</v>
      </c>
      <c r="AR476" s="354"/>
      <c r="AS476" s="354"/>
      <c r="AT476" s="369">
        <f t="shared" si="2999"/>
        <v>0</v>
      </c>
      <c r="AU476" s="354"/>
      <c r="AV476" s="369">
        <f t="shared" si="3000"/>
        <v>0</v>
      </c>
      <c r="AW476" s="354"/>
      <c r="AX476" s="369">
        <f t="shared" si="3001"/>
        <v>0</v>
      </c>
      <c r="AY476" s="354"/>
      <c r="AZ476" s="369">
        <f t="shared" si="3002"/>
        <v>0</v>
      </c>
      <c r="BA476" s="354"/>
      <c r="BB476" s="369">
        <f t="shared" si="3003"/>
        <v>0</v>
      </c>
      <c r="BC476" s="150"/>
      <c r="BD476" s="116"/>
      <c r="BE476" s="367"/>
      <c r="BF476" s="367"/>
      <c r="BG476" s="367"/>
      <c r="BH476" s="367"/>
      <c r="BI476" s="367"/>
      <c r="BJ476" s="367"/>
      <c r="BK476" s="367">
        <f t="shared" si="3004"/>
        <v>0</v>
      </c>
      <c r="BL476" s="367">
        <f t="shared" si="3005"/>
        <v>0</v>
      </c>
      <c r="BM476" s="367">
        <f t="shared" si="3006"/>
        <v>0</v>
      </c>
      <c r="BN476" s="367">
        <f t="shared" si="3007"/>
        <v>0</v>
      </c>
      <c r="BO476" s="367">
        <f t="shared" si="3008"/>
        <v>0</v>
      </c>
      <c r="BP476" s="367">
        <f t="shared" si="3009"/>
        <v>0</v>
      </c>
      <c r="BQ476" s="383">
        <f t="shared" si="3010"/>
        <v>0</v>
      </c>
      <c r="BR476" s="146"/>
      <c r="BS476" s="441">
        <v>54</v>
      </c>
      <c r="BT476" s="116"/>
      <c r="BU476" s="116"/>
      <c r="BV476" s="116"/>
      <c r="BW476" s="116"/>
      <c r="BX476" s="116"/>
      <c r="BY476" s="116"/>
      <c r="BZ476" s="116"/>
      <c r="CA476" s="116"/>
      <c r="CB476" s="116"/>
      <c r="CC476" s="116"/>
      <c r="CD476" s="116"/>
      <c r="CE476" s="116"/>
      <c r="CF476" s="116"/>
      <c r="CG476" s="116"/>
      <c r="CH476" s="116"/>
      <c r="CI476" s="116"/>
      <c r="CJ476" s="116"/>
      <c r="CK476" s="116"/>
      <c r="CL476" s="116"/>
      <c r="CM476" s="116"/>
      <c r="CN476" s="116"/>
      <c r="CO476" s="116"/>
      <c r="CP476" s="116"/>
      <c r="CQ476" s="116"/>
      <c r="CR476" s="116"/>
      <c r="CS476" s="116"/>
      <c r="CT476" s="116"/>
      <c r="CU476" s="116"/>
      <c r="CV476" s="116"/>
      <c r="CW476" s="116"/>
      <c r="CX476" s="116"/>
      <c r="CY476" s="116"/>
      <c r="CZ476" s="116"/>
      <c r="DA476" s="116"/>
      <c r="DB476" s="116"/>
      <c r="DC476" s="116"/>
      <c r="DD476" s="116"/>
      <c r="DE476" s="116"/>
      <c r="DF476" s="116"/>
      <c r="DG476" s="116"/>
      <c r="DH476" s="116"/>
      <c r="DI476" s="116"/>
      <c r="DJ476" s="116"/>
      <c r="DK476" s="116"/>
      <c r="DL476" s="116"/>
      <c r="DM476" s="116"/>
      <c r="DN476" s="116"/>
      <c r="DO476" s="116"/>
      <c r="DP476" s="116"/>
      <c r="DQ476" s="116"/>
      <c r="DR476" s="116"/>
      <c r="DS476" s="116"/>
      <c r="DT476" s="116"/>
      <c r="DU476" s="116"/>
      <c r="DV476" s="116"/>
      <c r="DW476" s="116"/>
      <c r="DX476" s="116"/>
      <c r="DY476" s="116"/>
      <c r="DZ476" s="116"/>
      <c r="EA476" s="116"/>
    </row>
    <row r="477" spans="1:131" ht="11.25" customHeight="1" x14ac:dyDescent="0.15">
      <c r="A477" s="113" t="s">
        <v>591</v>
      </c>
      <c r="B477" s="124"/>
      <c r="C477" s="127"/>
      <c r="D477" s="112">
        <f t="shared" si="3064"/>
        <v>34</v>
      </c>
      <c r="E477" s="710" t="s">
        <v>89</v>
      </c>
      <c r="F477" s="711">
        <f t="shared" si="2989"/>
        <v>0</v>
      </c>
      <c r="G477" s="132">
        <v>30</v>
      </c>
      <c r="H477" s="210"/>
      <c r="I477" s="228">
        <v>4515455</v>
      </c>
      <c r="J477" s="212"/>
      <c r="K477" s="552">
        <v>46090</v>
      </c>
      <c r="L477" s="553"/>
      <c r="M477" s="212"/>
      <c r="N477" s="213"/>
      <c r="O477" s="214">
        <f t="shared" si="2477"/>
        <v>0</v>
      </c>
      <c r="P477" s="190"/>
      <c r="Q477" s="213"/>
      <c r="R477" s="214">
        <f t="shared" si="2478"/>
        <v>0</v>
      </c>
      <c r="S477" s="190"/>
      <c r="T477" s="213"/>
      <c r="U477" s="214">
        <f t="shared" si="2479"/>
        <v>0</v>
      </c>
      <c r="V477" s="190"/>
      <c r="W477" s="213"/>
      <c r="X477" s="214">
        <f t="shared" si="2480"/>
        <v>0</v>
      </c>
      <c r="Y477" s="190"/>
      <c r="Z477" s="190"/>
      <c r="AA477" s="207"/>
      <c r="AB477" s="215"/>
      <c r="AC477" s="190"/>
      <c r="AD477" s="156">
        <f t="shared" si="2994"/>
        <v>0</v>
      </c>
      <c r="AE477" s="156"/>
      <c r="AF477" s="117">
        <v>46209</v>
      </c>
      <c r="AG477" s="156"/>
      <c r="AH477" s="355"/>
      <c r="AI477" s="368">
        <f t="shared" si="2995"/>
        <v>0</v>
      </c>
      <c r="AJ477" s="354"/>
      <c r="AK477" s="368">
        <f t="shared" si="2996"/>
        <v>0</v>
      </c>
      <c r="AL477" s="354"/>
      <c r="AM477" s="368">
        <f t="shared" si="2997"/>
        <v>0</v>
      </c>
      <c r="AN477" s="354"/>
      <c r="AO477" s="368">
        <f t="shared" si="2998"/>
        <v>0</v>
      </c>
      <c r="AP477" s="354"/>
      <c r="AQ477" s="368">
        <f t="shared" si="2696"/>
        <v>0</v>
      </c>
      <c r="AR477" s="354"/>
      <c r="AS477" s="354"/>
      <c r="AT477" s="369">
        <f t="shared" si="2999"/>
        <v>0</v>
      </c>
      <c r="AU477" s="354"/>
      <c r="AV477" s="369">
        <f t="shared" si="3000"/>
        <v>0</v>
      </c>
      <c r="AW477" s="354"/>
      <c r="AX477" s="369">
        <f t="shared" si="3001"/>
        <v>0</v>
      </c>
      <c r="AY477" s="354"/>
      <c r="AZ477" s="369">
        <f t="shared" si="3002"/>
        <v>0</v>
      </c>
      <c r="BA477" s="354"/>
      <c r="BB477" s="369">
        <f t="shared" si="3003"/>
        <v>0</v>
      </c>
      <c r="BC477" s="150"/>
      <c r="BD477" s="116"/>
      <c r="BE477" s="367"/>
      <c r="BF477" s="367"/>
      <c r="BG477" s="367"/>
      <c r="BH477" s="367"/>
      <c r="BI477" s="367"/>
      <c r="BJ477" s="367"/>
      <c r="BK477" s="367">
        <f t="shared" si="3004"/>
        <v>0</v>
      </c>
      <c r="BL477" s="367">
        <f t="shared" si="3005"/>
        <v>0</v>
      </c>
      <c r="BM477" s="367">
        <f t="shared" si="3006"/>
        <v>0</v>
      </c>
      <c r="BN477" s="367">
        <f t="shared" si="3007"/>
        <v>0</v>
      </c>
      <c r="BO477" s="367">
        <f t="shared" si="3008"/>
        <v>0</v>
      </c>
      <c r="BP477" s="367">
        <f t="shared" si="3009"/>
        <v>0</v>
      </c>
      <c r="BQ477" s="383">
        <f t="shared" si="3010"/>
        <v>0</v>
      </c>
      <c r="BR477" s="146"/>
      <c r="BS477" s="441">
        <v>34</v>
      </c>
      <c r="BT477" s="116"/>
      <c r="BU477" s="116"/>
      <c r="BV477" s="116"/>
      <c r="BW477" s="116"/>
      <c r="BX477" s="116"/>
      <c r="BY477" s="116"/>
      <c r="BZ477" s="116"/>
      <c r="CA477" s="116"/>
      <c r="CB477" s="116"/>
      <c r="CC477" s="116"/>
      <c r="CD477" s="116"/>
      <c r="CE477" s="116"/>
      <c r="CF477" s="116"/>
      <c r="CG477" s="116"/>
      <c r="CH477" s="116"/>
      <c r="CI477" s="116"/>
      <c r="CJ477" s="116"/>
      <c r="CK477" s="116"/>
      <c r="CL477" s="116"/>
      <c r="CM477" s="116"/>
      <c r="CN477" s="116"/>
      <c r="CO477" s="116"/>
      <c r="CP477" s="116"/>
      <c r="CQ477" s="116"/>
      <c r="CR477" s="116"/>
      <c r="CS477" s="116"/>
      <c r="CT477" s="116"/>
      <c r="CU477" s="116"/>
      <c r="CV477" s="116"/>
      <c r="CW477" s="116"/>
      <c r="CX477" s="116"/>
      <c r="CY477" s="116"/>
      <c r="CZ477" s="116"/>
      <c r="DA477" s="116"/>
      <c r="DB477" s="116"/>
      <c r="DC477" s="116"/>
      <c r="DD477" s="116"/>
      <c r="DE477" s="116"/>
      <c r="DF477" s="116"/>
      <c r="DG477" s="116"/>
      <c r="DH477" s="116"/>
      <c r="DI477" s="116"/>
      <c r="DJ477" s="116"/>
      <c r="DK477" s="116"/>
      <c r="DL477" s="116"/>
      <c r="DM477" s="116"/>
      <c r="DN477" s="116"/>
      <c r="DO477" s="116"/>
      <c r="DP477" s="116"/>
      <c r="DQ477" s="116"/>
      <c r="DR477" s="116"/>
      <c r="DS477" s="116"/>
      <c r="DT477" s="116"/>
      <c r="DU477" s="116"/>
      <c r="DV477" s="116"/>
      <c r="DW477" s="116"/>
      <c r="DX477" s="116"/>
      <c r="DY477" s="116"/>
      <c r="DZ477" s="116"/>
      <c r="EA477" s="116"/>
    </row>
    <row r="478" spans="1:131" ht="11.25" customHeight="1" x14ac:dyDescent="0.15">
      <c r="A478" s="102" t="s">
        <v>592</v>
      </c>
      <c r="B478" s="275"/>
      <c r="C478" s="276"/>
      <c r="D478" s="391"/>
      <c r="E478" s="710"/>
      <c r="F478" s="711"/>
      <c r="G478" s="284"/>
      <c r="H478" s="149"/>
      <c r="I478" s="289"/>
      <c r="J478" s="135"/>
      <c r="K478" s="290"/>
      <c r="L478" s="290"/>
      <c r="M478" s="135"/>
      <c r="N478" s="156"/>
      <c r="O478" s="138"/>
      <c r="P478" s="190"/>
      <c r="Q478" s="156"/>
      <c r="R478" s="138"/>
      <c r="S478" s="190"/>
      <c r="T478" s="156"/>
      <c r="U478" s="138"/>
      <c r="V478" s="190"/>
      <c r="W478" s="156"/>
      <c r="X478" s="138"/>
      <c r="Y478" s="190"/>
      <c r="Z478" s="190"/>
      <c r="AA478" s="207"/>
      <c r="AB478" s="215"/>
      <c r="AC478" s="150"/>
      <c r="AD478" s="156">
        <f>SUM(AD479:AD482)</f>
        <v>0</v>
      </c>
      <c r="AE478" s="156"/>
      <c r="AF478" s="117"/>
      <c r="AG478" s="156"/>
      <c r="AH478" s="355"/>
      <c r="AI478" s="368"/>
      <c r="AJ478" s="354"/>
      <c r="AK478" s="368"/>
      <c r="AL478" s="354"/>
      <c r="AM478" s="368"/>
      <c r="AN478" s="354"/>
      <c r="AO478" s="368"/>
      <c r="AP478" s="354"/>
      <c r="AQ478" s="368"/>
      <c r="AR478" s="354"/>
      <c r="AS478" s="354"/>
      <c r="AT478" s="369"/>
      <c r="AU478" s="354"/>
      <c r="AV478" s="369"/>
      <c r="AW478" s="354"/>
      <c r="AX478" s="369"/>
      <c r="AY478" s="354"/>
      <c r="AZ478" s="369"/>
      <c r="BA478" s="354"/>
      <c r="BB478" s="369"/>
      <c r="BC478" s="150"/>
      <c r="BD478" s="116"/>
      <c r="BE478" s="367"/>
      <c r="BF478" s="367"/>
      <c r="BG478" s="367"/>
      <c r="BH478" s="367"/>
      <c r="BI478" s="367"/>
      <c r="BJ478" s="367"/>
      <c r="BK478" s="367"/>
      <c r="BL478" s="367"/>
      <c r="BM478" s="367"/>
      <c r="BN478" s="367"/>
      <c r="BO478" s="367"/>
      <c r="BP478" s="367"/>
      <c r="BQ478" s="383"/>
      <c r="BR478" s="146"/>
      <c r="BS478" s="441" t="e">
        <v>#N/A</v>
      </c>
      <c r="BT478" s="116"/>
      <c r="BU478" s="116"/>
      <c r="BV478" s="116"/>
      <c r="BW478" s="116"/>
      <c r="BX478" s="116"/>
      <c r="BY478" s="116"/>
      <c r="BZ478" s="116"/>
      <c r="CA478" s="116"/>
      <c r="CB478" s="116"/>
      <c r="CC478" s="116"/>
      <c r="CD478" s="116"/>
      <c r="CE478" s="116"/>
      <c r="CF478" s="116"/>
      <c r="CG478" s="116"/>
      <c r="CH478" s="116"/>
      <c r="CI478" s="116"/>
      <c r="CJ478" s="116"/>
      <c r="CK478" s="116"/>
      <c r="CL478" s="116"/>
      <c r="CM478" s="116"/>
      <c r="CN478" s="116"/>
      <c r="CO478" s="116"/>
      <c r="CP478" s="116"/>
      <c r="CQ478" s="116"/>
      <c r="CR478" s="116"/>
      <c r="CS478" s="116"/>
      <c r="CT478" s="116"/>
      <c r="CU478" s="116"/>
      <c r="CV478" s="116"/>
      <c r="CW478" s="116"/>
      <c r="CX478" s="116"/>
      <c r="CY478" s="116"/>
      <c r="CZ478" s="116"/>
      <c r="DA478" s="116"/>
      <c r="DB478" s="116"/>
      <c r="DC478" s="116"/>
      <c r="DD478" s="116"/>
      <c r="DE478" s="116"/>
      <c r="DF478" s="116"/>
      <c r="DG478" s="116"/>
      <c r="DH478" s="116"/>
      <c r="DI478" s="116"/>
      <c r="DJ478" s="116"/>
      <c r="DK478" s="116"/>
      <c r="DL478" s="116"/>
      <c r="DM478" s="116"/>
      <c r="DN478" s="116"/>
      <c r="DO478" s="116"/>
      <c r="DP478" s="116"/>
      <c r="DQ478" s="116"/>
      <c r="DR478" s="116"/>
      <c r="DS478" s="116"/>
      <c r="DT478" s="116"/>
      <c r="DU478" s="116"/>
      <c r="DV478" s="116"/>
      <c r="DW478" s="116"/>
      <c r="DX478" s="116"/>
      <c r="DY478" s="116"/>
      <c r="DZ478" s="116"/>
      <c r="EA478" s="116"/>
    </row>
    <row r="479" spans="1:131" ht="11.25" customHeight="1" x14ac:dyDescent="0.15">
      <c r="A479" s="113" t="s">
        <v>593</v>
      </c>
      <c r="B479" s="124"/>
      <c r="C479" s="127"/>
      <c r="D479" s="112">
        <f t="shared" si="3064"/>
        <v>61</v>
      </c>
      <c r="E479" s="710" t="s">
        <v>89</v>
      </c>
      <c r="F479" s="711">
        <f t="shared" si="2989"/>
        <v>0</v>
      </c>
      <c r="G479" s="132">
        <v>30</v>
      </c>
      <c r="H479" s="210"/>
      <c r="I479" s="228">
        <v>4515605</v>
      </c>
      <c r="J479" s="212"/>
      <c r="K479" s="552">
        <v>46090</v>
      </c>
      <c r="L479" s="553"/>
      <c r="M479" s="212"/>
      <c r="N479" s="213"/>
      <c r="O479" s="214">
        <f t="shared" si="2477"/>
        <v>0</v>
      </c>
      <c r="P479" s="190"/>
      <c r="Q479" s="213"/>
      <c r="R479" s="214">
        <f t="shared" si="2478"/>
        <v>0</v>
      </c>
      <c r="S479" s="190"/>
      <c r="T479" s="213"/>
      <c r="U479" s="214">
        <f t="shared" si="2479"/>
        <v>0</v>
      </c>
      <c r="V479" s="190"/>
      <c r="W479" s="213"/>
      <c r="X479" s="214">
        <f t="shared" si="2480"/>
        <v>0</v>
      </c>
      <c r="Y479" s="190"/>
      <c r="Z479" s="190"/>
      <c r="AA479" s="207"/>
      <c r="AB479" s="215"/>
      <c r="AC479" s="190"/>
      <c r="AD479" s="156">
        <f t="shared" si="2994"/>
        <v>0</v>
      </c>
      <c r="AE479" s="156"/>
      <c r="AF479" s="117">
        <v>46209</v>
      </c>
      <c r="AG479" s="156"/>
      <c r="AH479" s="355"/>
      <c r="AI479" s="368">
        <f t="shared" si="2995"/>
        <v>0</v>
      </c>
      <c r="AJ479" s="354"/>
      <c r="AK479" s="368">
        <f t="shared" si="2996"/>
        <v>0</v>
      </c>
      <c r="AL479" s="354"/>
      <c r="AM479" s="368">
        <f t="shared" si="2997"/>
        <v>0</v>
      </c>
      <c r="AN479" s="354"/>
      <c r="AO479" s="368">
        <f t="shared" si="2998"/>
        <v>0</v>
      </c>
      <c r="AP479" s="354"/>
      <c r="AQ479" s="368">
        <f t="shared" si="2696"/>
        <v>0</v>
      </c>
      <c r="AR479" s="354"/>
      <c r="AS479" s="354"/>
      <c r="AT479" s="369">
        <f t="shared" si="2999"/>
        <v>0</v>
      </c>
      <c r="AU479" s="354"/>
      <c r="AV479" s="369">
        <f t="shared" si="3000"/>
        <v>0</v>
      </c>
      <c r="AW479" s="354"/>
      <c r="AX479" s="369">
        <f t="shared" si="3001"/>
        <v>0</v>
      </c>
      <c r="AY479" s="354"/>
      <c r="AZ479" s="369">
        <f t="shared" si="3002"/>
        <v>0</v>
      </c>
      <c r="BA479" s="354"/>
      <c r="BB479" s="369">
        <f t="shared" si="3003"/>
        <v>0</v>
      </c>
      <c r="BC479" s="150"/>
      <c r="BD479" s="116"/>
      <c r="BE479" s="367"/>
      <c r="BF479" s="367"/>
      <c r="BG479" s="367"/>
      <c r="BH479" s="367"/>
      <c r="BI479" s="367"/>
      <c r="BJ479" s="367"/>
      <c r="BK479" s="367">
        <f t="shared" si="3004"/>
        <v>0</v>
      </c>
      <c r="BL479" s="367">
        <f t="shared" si="3005"/>
        <v>0</v>
      </c>
      <c r="BM479" s="367">
        <f t="shared" si="3006"/>
        <v>0</v>
      </c>
      <c r="BN479" s="367">
        <f t="shared" si="3007"/>
        <v>0</v>
      </c>
      <c r="BO479" s="367">
        <f t="shared" si="3008"/>
        <v>0</v>
      </c>
      <c r="BP479" s="367">
        <f t="shared" si="3009"/>
        <v>0</v>
      </c>
      <c r="BQ479" s="383">
        <f t="shared" si="3010"/>
        <v>0</v>
      </c>
      <c r="BR479" s="146"/>
      <c r="BS479" s="441">
        <v>61</v>
      </c>
      <c r="BT479" s="116"/>
      <c r="BU479" s="116"/>
      <c r="BV479" s="116"/>
      <c r="BW479" s="116"/>
      <c r="BX479" s="116"/>
      <c r="BY479" s="116"/>
      <c r="BZ479" s="116"/>
      <c r="CA479" s="116"/>
      <c r="CB479" s="116"/>
      <c r="CC479" s="116"/>
      <c r="CD479" s="116"/>
      <c r="CE479" s="116"/>
      <c r="CF479" s="116"/>
      <c r="CG479" s="116"/>
      <c r="CH479" s="116"/>
      <c r="CI479" s="116"/>
      <c r="CJ479" s="116"/>
      <c r="CK479" s="116"/>
      <c r="CL479" s="116"/>
      <c r="CM479" s="116"/>
      <c r="CN479" s="116"/>
      <c r="CO479" s="116"/>
      <c r="CP479" s="116"/>
      <c r="CQ479" s="116"/>
      <c r="CR479" s="116"/>
      <c r="CS479" s="116"/>
      <c r="CT479" s="116"/>
      <c r="CU479" s="116"/>
      <c r="CV479" s="116"/>
      <c r="CW479" s="116"/>
      <c r="CX479" s="116"/>
      <c r="CY479" s="116"/>
      <c r="CZ479" s="116"/>
      <c r="DA479" s="116"/>
      <c r="DB479" s="116"/>
      <c r="DC479" s="116"/>
      <c r="DD479" s="116"/>
      <c r="DE479" s="116"/>
      <c r="DF479" s="116"/>
      <c r="DG479" s="116"/>
      <c r="DH479" s="116"/>
      <c r="DI479" s="116"/>
      <c r="DJ479" s="116"/>
      <c r="DK479" s="116"/>
      <c r="DL479" s="116"/>
      <c r="DM479" s="116"/>
      <c r="DN479" s="116"/>
      <c r="DO479" s="116"/>
      <c r="DP479" s="116"/>
      <c r="DQ479" s="116"/>
      <c r="DR479" s="116"/>
      <c r="DS479" s="116"/>
      <c r="DT479" s="116"/>
      <c r="DU479" s="116"/>
      <c r="DV479" s="116"/>
      <c r="DW479" s="116"/>
      <c r="DX479" s="116"/>
      <c r="DY479" s="116"/>
      <c r="DZ479" s="116"/>
      <c r="EA479" s="116"/>
    </row>
    <row r="480" spans="1:131" ht="11.25" customHeight="1" x14ac:dyDescent="0.15">
      <c r="A480" s="113" t="s">
        <v>594</v>
      </c>
      <c r="B480" s="124"/>
      <c r="C480" s="484"/>
      <c r="D480" s="112">
        <f t="shared" ref="D480:D481" si="3069">BS480</f>
        <v>68</v>
      </c>
      <c r="E480" s="710" t="s">
        <v>89</v>
      </c>
      <c r="F480" s="711">
        <f t="shared" ref="F480:F481" si="3070">BQ480</f>
        <v>0</v>
      </c>
      <c r="G480" s="132">
        <v>30</v>
      </c>
      <c r="H480" s="210"/>
      <c r="I480" s="228">
        <v>4515625</v>
      </c>
      <c r="J480" s="212"/>
      <c r="K480" s="552">
        <v>46090</v>
      </c>
      <c r="L480" s="553"/>
      <c r="M480" s="212"/>
      <c r="N480" s="213"/>
      <c r="O480" s="214">
        <f t="shared" ref="O480:O481" si="3071">IF($D$18="YES", (N480), (0))</f>
        <v>0</v>
      </c>
      <c r="P480" s="190"/>
      <c r="Q480" s="213"/>
      <c r="R480" s="214">
        <f t="shared" ref="R480:R481" si="3072">IF($D$18="YES", (Q480), (0))</f>
        <v>0</v>
      </c>
      <c r="S480" s="190"/>
      <c r="T480" s="213"/>
      <c r="U480" s="214">
        <f t="shared" ref="U480:U481" si="3073">IF($D$18="YES", (T480), (0))</f>
        <v>0</v>
      </c>
      <c r="V480" s="190"/>
      <c r="W480" s="213"/>
      <c r="X480" s="214">
        <f t="shared" ref="X480:X481" si="3074">IF($D$18="YES", (W480), (0))</f>
        <v>0</v>
      </c>
      <c r="Y480" s="190"/>
      <c r="Z480" s="190"/>
      <c r="AA480" s="207"/>
      <c r="AB480" s="215"/>
      <c r="AC480" s="190"/>
      <c r="AD480" s="156">
        <f t="shared" ref="AD480:AD481" si="3075">SUM(N480,O480,Q480,R480,T480,U480,W480,X480)</f>
        <v>0</v>
      </c>
      <c r="AE480" s="156"/>
      <c r="AF480" s="117">
        <v>46209</v>
      </c>
      <c r="AG480" s="156"/>
      <c r="AH480" s="355"/>
      <c r="AI480" s="368">
        <f t="shared" ref="AI480:AI481" si="3076">N480*G480</f>
        <v>0</v>
      </c>
      <c r="AJ480" s="354"/>
      <c r="AK480" s="368">
        <f t="shared" ref="AK480:AK481" si="3077">Q480*G480</f>
        <v>0</v>
      </c>
      <c r="AL480" s="354"/>
      <c r="AM480" s="368">
        <f t="shared" ref="AM480:AM481" si="3078">T480*G480</f>
        <v>0</v>
      </c>
      <c r="AN480" s="354"/>
      <c r="AO480" s="368">
        <f t="shared" ref="AO480:AO481" si="3079">W480*G480</f>
        <v>0</v>
      </c>
      <c r="AP480" s="354"/>
      <c r="AQ480" s="368">
        <f t="shared" ref="AQ480:AQ481" si="3080">SUM(AI480,AK480,AM480,AO480)</f>
        <v>0</v>
      </c>
      <c r="AR480" s="354"/>
      <c r="AS480" s="354"/>
      <c r="AT480" s="369">
        <f t="shared" ref="AT480:AT481" si="3081">(N480*G480)*F480</f>
        <v>0</v>
      </c>
      <c r="AU480" s="354"/>
      <c r="AV480" s="369">
        <f t="shared" ref="AV480:AV481" si="3082">(Q480*G480)*F480</f>
        <v>0</v>
      </c>
      <c r="AW480" s="354"/>
      <c r="AX480" s="369">
        <f t="shared" ref="AX480:AX481" si="3083">(T480*G480)*F480</f>
        <v>0</v>
      </c>
      <c r="AY480" s="354"/>
      <c r="AZ480" s="369">
        <f t="shared" ref="AZ480:AZ481" si="3084">(W480*G480)*F480</f>
        <v>0</v>
      </c>
      <c r="BA480" s="354"/>
      <c r="BB480" s="369">
        <f t="shared" ref="BB480:BB481" si="3085">SUM(AS480:BA480)</f>
        <v>0</v>
      </c>
      <c r="BC480" s="150"/>
      <c r="BD480" s="116"/>
      <c r="BE480" s="367"/>
      <c r="BF480" s="367"/>
      <c r="BG480" s="367"/>
      <c r="BH480" s="367"/>
      <c r="BI480" s="367"/>
      <c r="BJ480" s="367"/>
      <c r="BK480" s="367">
        <f t="shared" si="3004"/>
        <v>0</v>
      </c>
      <c r="BL480" s="367">
        <f t="shared" si="3005"/>
        <v>0</v>
      </c>
      <c r="BM480" s="367">
        <f t="shared" si="3006"/>
        <v>0</v>
      </c>
      <c r="BN480" s="367">
        <f t="shared" si="3007"/>
        <v>0</v>
      </c>
      <c r="BO480" s="367">
        <f t="shared" si="3008"/>
        <v>0</v>
      </c>
      <c r="BP480" s="367">
        <f t="shared" si="3009"/>
        <v>0</v>
      </c>
      <c r="BQ480" s="383">
        <f t="shared" ref="BQ480:BQ481" si="3086">SUM(BK480:BP480)</f>
        <v>0</v>
      </c>
      <c r="BR480" s="146"/>
      <c r="BS480" s="441">
        <v>68</v>
      </c>
      <c r="BT480" s="116"/>
      <c r="BU480" s="116"/>
      <c r="BV480" s="116"/>
      <c r="BW480" s="116"/>
      <c r="BX480" s="116"/>
      <c r="BY480" s="116"/>
      <c r="BZ480" s="116"/>
      <c r="CA480" s="116"/>
      <c r="CB480" s="116"/>
      <c r="CC480" s="116"/>
      <c r="CD480" s="116"/>
      <c r="CE480" s="116"/>
      <c r="CF480" s="116"/>
      <c r="CG480" s="116"/>
      <c r="CH480" s="116"/>
      <c r="CI480" s="116"/>
      <c r="CJ480" s="116"/>
      <c r="CK480" s="116"/>
      <c r="CL480" s="116"/>
      <c r="CM480" s="116"/>
      <c r="CN480" s="116"/>
      <c r="CO480" s="116"/>
      <c r="CP480" s="116"/>
      <c r="CQ480" s="116"/>
      <c r="CR480" s="116"/>
      <c r="CS480" s="116"/>
      <c r="CT480" s="116"/>
      <c r="CU480" s="116"/>
      <c r="CV480" s="116"/>
      <c r="CW480" s="116"/>
      <c r="CX480" s="116"/>
      <c r="CY480" s="116"/>
      <c r="CZ480" s="116"/>
      <c r="DA480" s="116"/>
      <c r="DB480" s="116"/>
      <c r="DC480" s="116"/>
      <c r="DD480" s="116"/>
      <c r="DE480" s="116"/>
      <c r="DF480" s="116"/>
      <c r="DG480" s="116"/>
      <c r="DH480" s="116"/>
      <c r="DI480" s="116"/>
      <c r="DJ480" s="116"/>
      <c r="DK480" s="116"/>
      <c r="DL480" s="116"/>
      <c r="DM480" s="116"/>
      <c r="DN480" s="116"/>
      <c r="DO480" s="116"/>
      <c r="DP480" s="116"/>
      <c r="DQ480" s="116"/>
      <c r="DR480" s="116"/>
      <c r="DS480" s="116"/>
      <c r="DT480" s="116"/>
      <c r="DU480" s="116"/>
      <c r="DV480" s="116"/>
      <c r="DW480" s="116"/>
      <c r="DX480" s="116"/>
      <c r="DY480" s="116"/>
      <c r="DZ480" s="116"/>
      <c r="EA480" s="116"/>
    </row>
    <row r="481" spans="1:131" ht="11.25" customHeight="1" x14ac:dyDescent="0.15">
      <c r="A481" s="113" t="s">
        <v>595</v>
      </c>
      <c r="B481" s="124"/>
      <c r="C481" s="470" t="s">
        <v>67</v>
      </c>
      <c r="D481" s="112">
        <f t="shared" si="3069"/>
        <v>37</v>
      </c>
      <c r="E481" s="710" t="s">
        <v>89</v>
      </c>
      <c r="F481" s="711">
        <f t="shared" si="3070"/>
        <v>0</v>
      </c>
      <c r="G481" s="132">
        <v>30</v>
      </c>
      <c r="H481" s="210"/>
      <c r="I481" s="211">
        <v>4515645</v>
      </c>
      <c r="J481" s="212"/>
      <c r="K481" s="552">
        <v>46090</v>
      </c>
      <c r="L481" s="553"/>
      <c r="M481" s="212"/>
      <c r="N481" s="213"/>
      <c r="O481" s="214">
        <f t="shared" si="3071"/>
        <v>0</v>
      </c>
      <c r="P481" s="190"/>
      <c r="Q481" s="213"/>
      <c r="R481" s="214">
        <f t="shared" si="3072"/>
        <v>0</v>
      </c>
      <c r="S481" s="190"/>
      <c r="T481" s="213"/>
      <c r="U481" s="214">
        <f t="shared" si="3073"/>
        <v>0</v>
      </c>
      <c r="V481" s="190"/>
      <c r="W481" s="213"/>
      <c r="X481" s="214">
        <f t="shared" si="3074"/>
        <v>0</v>
      </c>
      <c r="Y481" s="190"/>
      <c r="Z481" s="186"/>
      <c r="AA481" s="207"/>
      <c r="AB481" s="215"/>
      <c r="AC481" s="190"/>
      <c r="AD481" s="156">
        <f t="shared" si="3075"/>
        <v>0</v>
      </c>
      <c r="AE481" s="156"/>
      <c r="AF481" s="117">
        <v>46209</v>
      </c>
      <c r="AG481" s="156"/>
      <c r="AH481" s="355"/>
      <c r="AI481" s="368">
        <f t="shared" si="3076"/>
        <v>0</v>
      </c>
      <c r="AJ481" s="354"/>
      <c r="AK481" s="368">
        <f t="shared" si="3077"/>
        <v>0</v>
      </c>
      <c r="AL481" s="354"/>
      <c r="AM481" s="368">
        <f t="shared" si="3078"/>
        <v>0</v>
      </c>
      <c r="AN481" s="354"/>
      <c r="AO481" s="368">
        <f t="shared" si="3079"/>
        <v>0</v>
      </c>
      <c r="AP481" s="354"/>
      <c r="AQ481" s="368">
        <f t="shared" si="3080"/>
        <v>0</v>
      </c>
      <c r="AR481" s="354"/>
      <c r="AS481" s="354"/>
      <c r="AT481" s="369">
        <f t="shared" si="3081"/>
        <v>0</v>
      </c>
      <c r="AU481" s="354"/>
      <c r="AV481" s="369">
        <f t="shared" si="3082"/>
        <v>0</v>
      </c>
      <c r="AW481" s="354"/>
      <c r="AX481" s="369">
        <f t="shared" si="3083"/>
        <v>0</v>
      </c>
      <c r="AY481" s="354"/>
      <c r="AZ481" s="369">
        <f t="shared" si="3084"/>
        <v>0</v>
      </c>
      <c r="BA481" s="354"/>
      <c r="BB481" s="369">
        <f t="shared" si="3085"/>
        <v>0</v>
      </c>
      <c r="BC481" s="150"/>
      <c r="BD481" s="116"/>
      <c r="BE481" s="367"/>
      <c r="BF481" s="367"/>
      <c r="BG481" s="367"/>
      <c r="BH481" s="367"/>
      <c r="BI481" s="367"/>
      <c r="BJ481" s="367"/>
      <c r="BK481" s="367">
        <f t="shared" si="3004"/>
        <v>0</v>
      </c>
      <c r="BL481" s="367">
        <f t="shared" si="3005"/>
        <v>0</v>
      </c>
      <c r="BM481" s="367">
        <f t="shared" si="3006"/>
        <v>0</v>
      </c>
      <c r="BN481" s="367">
        <f t="shared" si="3007"/>
        <v>0</v>
      </c>
      <c r="BO481" s="367">
        <f t="shared" si="3008"/>
        <v>0</v>
      </c>
      <c r="BP481" s="367">
        <f t="shared" si="3009"/>
        <v>0</v>
      </c>
      <c r="BQ481" s="383">
        <f t="shared" si="3086"/>
        <v>0</v>
      </c>
      <c r="BR481" s="146"/>
      <c r="BS481" s="441">
        <v>37</v>
      </c>
      <c r="BT481" s="116"/>
      <c r="BU481" s="116"/>
      <c r="BV481" s="116"/>
      <c r="BW481" s="116"/>
      <c r="BX481" s="116"/>
      <c r="BY481" s="116"/>
      <c r="BZ481" s="116"/>
      <c r="CA481" s="116"/>
      <c r="CB481" s="116"/>
      <c r="CC481" s="116"/>
      <c r="CD481" s="116"/>
      <c r="CE481" s="116"/>
      <c r="CF481" s="116"/>
      <c r="CG481" s="116"/>
      <c r="CH481" s="116"/>
      <c r="CI481" s="116"/>
      <c r="CJ481" s="116"/>
      <c r="CK481" s="116"/>
      <c r="CL481" s="116"/>
      <c r="CM481" s="116"/>
      <c r="CN481" s="116"/>
      <c r="CO481" s="116"/>
      <c r="CP481" s="116"/>
      <c r="CQ481" s="116"/>
      <c r="CR481" s="116"/>
      <c r="CS481" s="116"/>
      <c r="CT481" s="116"/>
      <c r="CU481" s="116"/>
      <c r="CV481" s="116"/>
      <c r="CW481" s="116"/>
      <c r="CX481" s="116"/>
      <c r="CY481" s="116"/>
      <c r="CZ481" s="116"/>
      <c r="DA481" s="116"/>
      <c r="DB481" s="116"/>
      <c r="DC481" s="116"/>
      <c r="DD481" s="116"/>
      <c r="DE481" s="116"/>
      <c r="DF481" s="116"/>
      <c r="DG481" s="116"/>
      <c r="DH481" s="116"/>
      <c r="DI481" s="116"/>
      <c r="DJ481" s="116"/>
      <c r="DK481" s="116"/>
      <c r="DL481" s="116"/>
      <c r="DM481" s="116"/>
      <c r="DN481" s="116"/>
      <c r="DO481" s="116"/>
      <c r="DP481" s="116"/>
      <c r="DQ481" s="116"/>
      <c r="DR481" s="116"/>
      <c r="DS481" s="116"/>
      <c r="DT481" s="116"/>
      <c r="DU481" s="116"/>
      <c r="DV481" s="116"/>
      <c r="DW481" s="116"/>
      <c r="DX481" s="116"/>
      <c r="DY481" s="116"/>
      <c r="DZ481" s="116"/>
      <c r="EA481" s="116"/>
    </row>
    <row r="482" spans="1:131" ht="11.25" customHeight="1" x14ac:dyDescent="0.15">
      <c r="A482" s="113" t="s">
        <v>596</v>
      </c>
      <c r="B482" s="124"/>
      <c r="C482" s="127"/>
      <c r="D482" s="112">
        <f t="shared" ref="D482" si="3087">BS482</f>
        <v>58</v>
      </c>
      <c r="E482" s="710" t="s">
        <v>89</v>
      </c>
      <c r="F482" s="711">
        <f t="shared" ref="F482" si="3088">BQ482</f>
        <v>0</v>
      </c>
      <c r="G482" s="132">
        <v>30</v>
      </c>
      <c r="H482" s="210"/>
      <c r="I482" s="211">
        <v>4515615</v>
      </c>
      <c r="J482" s="212"/>
      <c r="K482" s="552">
        <v>46090</v>
      </c>
      <c r="L482" s="553"/>
      <c r="M482" s="212"/>
      <c r="N482" s="213"/>
      <c r="O482" s="214">
        <f t="shared" ref="O482" si="3089">IF($D$18="YES", (N482), (0))</f>
        <v>0</v>
      </c>
      <c r="P482" s="190"/>
      <c r="Q482" s="213"/>
      <c r="R482" s="214">
        <f t="shared" ref="R482" si="3090">IF($D$18="YES", (Q482), (0))</f>
        <v>0</v>
      </c>
      <c r="S482" s="190"/>
      <c r="T482" s="213"/>
      <c r="U482" s="214">
        <f t="shared" ref="U482" si="3091">IF($D$18="YES", (T482), (0))</f>
        <v>0</v>
      </c>
      <c r="V482" s="190"/>
      <c r="W482" s="213"/>
      <c r="X482" s="214">
        <f t="shared" ref="X482" si="3092">IF($D$18="YES", (W482), (0))</f>
        <v>0</v>
      </c>
      <c r="Y482" s="190"/>
      <c r="Z482" s="186"/>
      <c r="AA482" s="207"/>
      <c r="AB482" s="215"/>
      <c r="AC482" s="190"/>
      <c r="AD482" s="156">
        <f t="shared" ref="AD482" si="3093">SUM(N482,O482,Q482,R482,T482,U482,W482,X482)</f>
        <v>0</v>
      </c>
      <c r="AE482" s="156"/>
      <c r="AF482" s="117">
        <v>46209</v>
      </c>
      <c r="AG482" s="156"/>
      <c r="AH482" s="355"/>
      <c r="AI482" s="368">
        <f t="shared" ref="AI482" si="3094">N482*G482</f>
        <v>0</v>
      </c>
      <c r="AJ482" s="354"/>
      <c r="AK482" s="368">
        <f t="shared" ref="AK482" si="3095">Q482*G482</f>
        <v>0</v>
      </c>
      <c r="AL482" s="354"/>
      <c r="AM482" s="368">
        <f t="shared" ref="AM482" si="3096">T482*G482</f>
        <v>0</v>
      </c>
      <c r="AN482" s="354"/>
      <c r="AO482" s="368">
        <f t="shared" ref="AO482" si="3097">W482*G482</f>
        <v>0</v>
      </c>
      <c r="AP482" s="354"/>
      <c r="AQ482" s="368">
        <f t="shared" ref="AQ482" si="3098">SUM(AI482,AK482,AM482,AO482)</f>
        <v>0</v>
      </c>
      <c r="AR482" s="354"/>
      <c r="AS482" s="354"/>
      <c r="AT482" s="369">
        <f t="shared" ref="AT482" si="3099">(N482*G482)*F482</f>
        <v>0</v>
      </c>
      <c r="AU482" s="354"/>
      <c r="AV482" s="369">
        <f t="shared" ref="AV482" si="3100">(Q482*G482)*F482</f>
        <v>0</v>
      </c>
      <c r="AW482" s="354"/>
      <c r="AX482" s="369">
        <f t="shared" ref="AX482" si="3101">(T482*G482)*F482</f>
        <v>0</v>
      </c>
      <c r="AY482" s="354"/>
      <c r="AZ482" s="369">
        <f t="shared" ref="AZ482" si="3102">(W482*G482)*F482</f>
        <v>0</v>
      </c>
      <c r="BA482" s="354"/>
      <c r="BB482" s="369">
        <f t="shared" ref="BB482" si="3103">SUM(AS482:BA482)</f>
        <v>0</v>
      </c>
      <c r="BC482" s="150"/>
      <c r="BD482" s="116"/>
      <c r="BE482" s="367"/>
      <c r="BF482" s="367"/>
      <c r="BG482" s="367"/>
      <c r="BH482" s="367"/>
      <c r="BI482" s="367"/>
      <c r="BJ482" s="367"/>
      <c r="BK482" s="367">
        <f t="shared" si="3004"/>
        <v>0</v>
      </c>
      <c r="BL482" s="367">
        <f t="shared" si="3005"/>
        <v>0</v>
      </c>
      <c r="BM482" s="367">
        <f t="shared" si="3006"/>
        <v>0</v>
      </c>
      <c r="BN482" s="367">
        <f t="shared" si="3007"/>
        <v>0</v>
      </c>
      <c r="BO482" s="367">
        <f t="shared" si="3008"/>
        <v>0</v>
      </c>
      <c r="BP482" s="367">
        <f t="shared" si="3009"/>
        <v>0</v>
      </c>
      <c r="BQ482" s="383">
        <f t="shared" ref="BQ482" si="3104">SUM(BK482:BP482)</f>
        <v>0</v>
      </c>
      <c r="BR482" s="146"/>
      <c r="BS482" s="441">
        <v>58</v>
      </c>
      <c r="BT482" s="116"/>
      <c r="BU482" s="116"/>
      <c r="BV482" s="116"/>
      <c r="BW482" s="116"/>
      <c r="BX482" s="116"/>
      <c r="BY482" s="116"/>
      <c r="BZ482" s="116"/>
      <c r="CA482" s="116"/>
      <c r="CB482" s="116"/>
      <c r="CC482" s="116"/>
      <c r="CD482" s="116"/>
      <c r="CE482" s="116"/>
      <c r="CF482" s="116"/>
      <c r="CG482" s="116"/>
      <c r="CH482" s="116"/>
      <c r="CI482" s="116"/>
      <c r="CJ482" s="116"/>
      <c r="CK482" s="116"/>
      <c r="CL482" s="116"/>
      <c r="CM482" s="116"/>
      <c r="CN482" s="116"/>
      <c r="CO482" s="116"/>
      <c r="CP482" s="116"/>
      <c r="CQ482" s="116"/>
      <c r="CR482" s="116"/>
      <c r="CS482" s="116"/>
      <c r="CT482" s="116"/>
      <c r="CU482" s="116"/>
      <c r="CV482" s="116"/>
      <c r="CW482" s="116"/>
      <c r="CX482" s="116"/>
      <c r="CY482" s="116"/>
      <c r="CZ482" s="116"/>
      <c r="DA482" s="116"/>
      <c r="DB482" s="116"/>
      <c r="DC482" s="116"/>
      <c r="DD482" s="116"/>
      <c r="DE482" s="116"/>
      <c r="DF482" s="116"/>
      <c r="DG482" s="116"/>
      <c r="DH482" s="116"/>
      <c r="DI482" s="116"/>
      <c r="DJ482" s="116"/>
      <c r="DK482" s="116"/>
      <c r="DL482" s="116"/>
      <c r="DM482" s="116"/>
      <c r="DN482" s="116"/>
      <c r="DO482" s="116"/>
      <c r="DP482" s="116"/>
      <c r="DQ482" s="116"/>
      <c r="DR482" s="116"/>
      <c r="DS482" s="116"/>
      <c r="DT482" s="116"/>
      <c r="DU482" s="116"/>
      <c r="DV482" s="116"/>
      <c r="DW482" s="116"/>
      <c r="DX482" s="116"/>
      <c r="DY482" s="116"/>
      <c r="DZ482" s="116"/>
      <c r="EA482" s="116"/>
    </row>
    <row r="483" spans="1:131" ht="11.25" customHeight="1" x14ac:dyDescent="0.15">
      <c r="A483" s="126" t="s">
        <v>597</v>
      </c>
      <c r="B483" s="205"/>
      <c r="C483" s="133"/>
      <c r="D483" s="409"/>
      <c r="E483" s="714"/>
      <c r="F483" s="715"/>
      <c r="G483" s="217"/>
      <c r="H483" s="206"/>
      <c r="I483" s="218"/>
      <c r="J483" s="156"/>
      <c r="K483" s="219"/>
      <c r="L483" s="219"/>
      <c r="M483" s="156"/>
      <c r="N483" s="156"/>
      <c r="O483" s="139"/>
      <c r="P483" s="190"/>
      <c r="Q483" s="156"/>
      <c r="R483" s="139"/>
      <c r="S483" s="190"/>
      <c r="T483" s="156"/>
      <c r="U483" s="139"/>
      <c r="V483" s="190"/>
      <c r="W483" s="156"/>
      <c r="X483" s="139"/>
      <c r="Y483" s="190"/>
      <c r="Z483" s="190"/>
      <c r="AA483" s="207"/>
      <c r="AB483" s="215"/>
      <c r="AC483" s="190"/>
      <c r="AD483" s="156">
        <f>SUM(AD484:AD517)</f>
        <v>0</v>
      </c>
      <c r="AE483" s="156"/>
      <c r="AF483" s="117"/>
      <c r="AG483" s="156"/>
      <c r="AH483" s="355"/>
      <c r="AI483" s="368"/>
      <c r="AJ483" s="354"/>
      <c r="AK483" s="368"/>
      <c r="AL483" s="354"/>
      <c r="AM483" s="368"/>
      <c r="AN483" s="354"/>
      <c r="AO483" s="368"/>
      <c r="AP483" s="354"/>
      <c r="AQ483" s="368"/>
      <c r="AR483" s="354"/>
      <c r="AS483" s="354"/>
      <c r="AT483" s="369"/>
      <c r="AU483" s="354"/>
      <c r="AV483" s="369"/>
      <c r="AW483" s="354"/>
      <c r="AX483" s="369"/>
      <c r="AY483" s="354"/>
      <c r="AZ483" s="369"/>
      <c r="BA483" s="354"/>
      <c r="BB483" s="369"/>
      <c r="BC483" s="150"/>
      <c r="BD483" s="116"/>
      <c r="BE483" s="367"/>
      <c r="BF483" s="367"/>
      <c r="BG483" s="367"/>
      <c r="BH483" s="367"/>
      <c r="BI483" s="367"/>
      <c r="BJ483" s="367"/>
      <c r="BK483" s="367"/>
      <c r="BL483" s="367"/>
      <c r="BM483" s="367"/>
      <c r="BN483" s="367"/>
      <c r="BO483" s="367"/>
      <c r="BP483" s="367"/>
      <c r="BQ483" s="383"/>
      <c r="BR483" s="146"/>
      <c r="BS483" s="441" t="e">
        <v>#N/A</v>
      </c>
      <c r="BT483" s="116"/>
      <c r="BU483" s="116"/>
      <c r="BV483" s="116"/>
      <c r="BW483" s="116"/>
      <c r="BX483" s="116"/>
      <c r="BY483" s="116"/>
      <c r="BZ483" s="116"/>
      <c r="CA483" s="116"/>
      <c r="CB483" s="116"/>
      <c r="CC483" s="116"/>
      <c r="CD483" s="116"/>
      <c r="CE483" s="116"/>
      <c r="CF483" s="116"/>
      <c r="CG483" s="116"/>
      <c r="CH483" s="116"/>
      <c r="CI483" s="116"/>
      <c r="CJ483" s="116"/>
      <c r="CK483" s="116"/>
      <c r="CL483" s="116"/>
      <c r="CM483" s="116"/>
      <c r="CN483" s="116"/>
      <c r="CO483" s="116"/>
      <c r="CP483" s="116"/>
      <c r="CQ483" s="116"/>
      <c r="CR483" s="116"/>
      <c r="CS483" s="116"/>
      <c r="CT483" s="116"/>
      <c r="CU483" s="116"/>
      <c r="CV483" s="116"/>
      <c r="CW483" s="116"/>
      <c r="CX483" s="116"/>
      <c r="CY483" s="116"/>
      <c r="CZ483" s="116"/>
      <c r="DA483" s="116"/>
      <c r="DB483" s="116"/>
      <c r="DC483" s="116"/>
      <c r="DD483" s="116"/>
      <c r="DE483" s="116"/>
      <c r="DF483" s="116"/>
      <c r="DG483" s="116"/>
      <c r="DH483" s="116"/>
      <c r="DI483" s="116"/>
      <c r="DJ483" s="116"/>
      <c r="DK483" s="116"/>
      <c r="DL483" s="116"/>
      <c r="DM483" s="116"/>
      <c r="DN483" s="116"/>
      <c r="DO483" s="116"/>
      <c r="DP483" s="116"/>
      <c r="DQ483" s="116"/>
      <c r="DR483" s="116"/>
      <c r="DS483" s="116"/>
      <c r="DT483" s="116"/>
      <c r="DU483" s="116"/>
      <c r="DV483" s="116"/>
      <c r="DW483" s="116"/>
      <c r="DX483" s="116"/>
      <c r="DY483" s="116"/>
      <c r="DZ483" s="116"/>
      <c r="EA483" s="116"/>
    </row>
    <row r="484" spans="1:131" ht="11.25" customHeight="1" x14ac:dyDescent="0.15">
      <c r="A484" s="102" t="s">
        <v>598</v>
      </c>
      <c r="B484" s="275"/>
      <c r="C484" s="276"/>
      <c r="D484" s="408"/>
      <c r="E484" s="712"/>
      <c r="F484" s="713"/>
      <c r="G484" s="284"/>
      <c r="H484" s="149"/>
      <c r="I484" s="289"/>
      <c r="J484" s="135"/>
      <c r="K484" s="290"/>
      <c r="L484" s="290"/>
      <c r="M484" s="135"/>
      <c r="N484" s="156"/>
      <c r="O484" s="138"/>
      <c r="P484" s="190"/>
      <c r="Q484" s="156"/>
      <c r="R484" s="138"/>
      <c r="S484" s="190"/>
      <c r="T484" s="156"/>
      <c r="U484" s="138"/>
      <c r="V484" s="190"/>
      <c r="W484" s="156"/>
      <c r="X484" s="138"/>
      <c r="Y484" s="190"/>
      <c r="Z484" s="190"/>
      <c r="AA484" s="207"/>
      <c r="AB484" s="215"/>
      <c r="AC484" s="150"/>
      <c r="AD484" s="156">
        <f>SUM(AD485:AD488)</f>
        <v>0</v>
      </c>
      <c r="AE484" s="156"/>
      <c r="AF484" s="117">
        <v>46209</v>
      </c>
      <c r="AG484" s="156"/>
      <c r="AH484" s="355"/>
      <c r="AI484" s="368"/>
      <c r="AJ484" s="354"/>
      <c r="AK484" s="368"/>
      <c r="AL484" s="354"/>
      <c r="AM484" s="368"/>
      <c r="AN484" s="354"/>
      <c r="AO484" s="368"/>
      <c r="AP484" s="354"/>
      <c r="AQ484" s="368"/>
      <c r="AR484" s="354"/>
      <c r="AS484" s="354"/>
      <c r="AT484" s="369"/>
      <c r="AU484" s="354"/>
      <c r="AV484" s="369"/>
      <c r="AW484" s="354"/>
      <c r="AX484" s="369"/>
      <c r="AY484" s="354"/>
      <c r="AZ484" s="369"/>
      <c r="BA484" s="354"/>
      <c r="BB484" s="369"/>
      <c r="BC484" s="150"/>
      <c r="BD484" s="116"/>
      <c r="BE484" s="367"/>
      <c r="BF484" s="367"/>
      <c r="BG484" s="367"/>
      <c r="BH484" s="367"/>
      <c r="BI484" s="367"/>
      <c r="BJ484" s="367"/>
      <c r="BK484" s="367"/>
      <c r="BL484" s="367"/>
      <c r="BM484" s="367"/>
      <c r="BN484" s="367"/>
      <c r="BO484" s="367"/>
      <c r="BP484" s="367"/>
      <c r="BQ484" s="383"/>
      <c r="BR484" s="146"/>
      <c r="BS484" s="441" t="e">
        <v>#N/A</v>
      </c>
      <c r="BT484" s="116"/>
      <c r="BU484" s="116"/>
      <c r="BV484" s="116"/>
      <c r="BW484" s="116"/>
      <c r="BX484" s="116"/>
      <c r="BY484" s="116"/>
      <c r="BZ484" s="116"/>
      <c r="CA484" s="116"/>
      <c r="CB484" s="116"/>
      <c r="CC484" s="116"/>
      <c r="CD484" s="116"/>
      <c r="CE484" s="116"/>
      <c r="CF484" s="116"/>
      <c r="CG484" s="116"/>
      <c r="CH484" s="116"/>
      <c r="CI484" s="116"/>
      <c r="CJ484" s="116"/>
      <c r="CK484" s="116"/>
      <c r="CL484" s="116"/>
      <c r="CM484" s="116"/>
      <c r="CN484" s="116"/>
      <c r="CO484" s="116"/>
      <c r="CP484" s="116"/>
      <c r="CQ484" s="116"/>
      <c r="CR484" s="116"/>
      <c r="CS484" s="116"/>
      <c r="CT484" s="116"/>
      <c r="CU484" s="116"/>
      <c r="CV484" s="116"/>
      <c r="CW484" s="116"/>
      <c r="CX484" s="116"/>
      <c r="CY484" s="116"/>
      <c r="CZ484" s="116"/>
      <c r="DA484" s="116"/>
      <c r="DB484" s="116"/>
      <c r="DC484" s="116"/>
      <c r="DD484" s="116"/>
      <c r="DE484" s="116"/>
      <c r="DF484" s="116"/>
      <c r="DG484" s="116"/>
      <c r="DH484" s="116"/>
      <c r="DI484" s="116"/>
      <c r="DJ484" s="116"/>
      <c r="DK484" s="116"/>
      <c r="DL484" s="116"/>
      <c r="DM484" s="116"/>
      <c r="DN484" s="116"/>
      <c r="DO484" s="116"/>
      <c r="DP484" s="116"/>
      <c r="DQ484" s="116"/>
      <c r="DR484" s="116"/>
      <c r="DS484" s="116"/>
      <c r="DT484" s="116"/>
      <c r="DU484" s="116"/>
      <c r="DV484" s="116"/>
      <c r="DW484" s="116"/>
      <c r="DX484" s="116"/>
      <c r="DY484" s="116"/>
      <c r="DZ484" s="116"/>
      <c r="EA484" s="116"/>
    </row>
    <row r="485" spans="1:131" ht="11.25" customHeight="1" x14ac:dyDescent="0.15">
      <c r="A485" s="113" t="s">
        <v>599</v>
      </c>
      <c r="B485" s="124" t="s">
        <v>600</v>
      </c>
      <c r="C485" s="127"/>
      <c r="D485" s="112">
        <f>BS485</f>
        <v>189</v>
      </c>
      <c r="E485" s="710" t="s">
        <v>89</v>
      </c>
      <c r="F485" s="711">
        <f>BQ485</f>
        <v>0</v>
      </c>
      <c r="G485" s="132">
        <v>30</v>
      </c>
      <c r="H485" s="210"/>
      <c r="I485" s="228">
        <v>4516555</v>
      </c>
      <c r="J485" s="212"/>
      <c r="K485" s="552">
        <v>46090</v>
      </c>
      <c r="L485" s="553"/>
      <c r="M485" s="212"/>
      <c r="N485" s="213"/>
      <c r="O485" s="214">
        <f>IF($D$18="YES", (N485), (0))</f>
        <v>0</v>
      </c>
      <c r="P485" s="190"/>
      <c r="Q485" s="213"/>
      <c r="R485" s="214">
        <f>IF($D$18="YES", (Q485), (0))</f>
        <v>0</v>
      </c>
      <c r="S485" s="190"/>
      <c r="T485" s="213"/>
      <c r="U485" s="214">
        <f>IF($D$18="YES", (T485), (0))</f>
        <v>0</v>
      </c>
      <c r="V485" s="190"/>
      <c r="W485" s="213"/>
      <c r="X485" s="214">
        <f>IF($D$18="YES", (W485), (0))</f>
        <v>0</v>
      </c>
      <c r="Y485" s="190"/>
      <c r="Z485" s="186"/>
      <c r="AA485" s="207"/>
      <c r="AB485" s="215"/>
      <c r="AC485" s="190"/>
      <c r="AD485" s="156">
        <f>SUM(N485,O485,Q485,R485,T485,U485,W485,X485)</f>
        <v>0</v>
      </c>
      <c r="AE485" s="156"/>
      <c r="AF485" s="117"/>
      <c r="AG485" s="156"/>
      <c r="AH485" s="355"/>
      <c r="AI485" s="368">
        <f>N485*G485</f>
        <v>0</v>
      </c>
      <c r="AJ485" s="354"/>
      <c r="AK485" s="368">
        <f>Q485*G485</f>
        <v>0</v>
      </c>
      <c r="AL485" s="354"/>
      <c r="AM485" s="368">
        <f>T485*G485</f>
        <v>0</v>
      </c>
      <c r="AN485" s="354"/>
      <c r="AO485" s="368">
        <f>W485*G485</f>
        <v>0</v>
      </c>
      <c r="AP485" s="354"/>
      <c r="AQ485" s="368">
        <f>SUM(AI485,AK485,AM485,AO485)</f>
        <v>0</v>
      </c>
      <c r="AR485" s="354"/>
      <c r="AS485" s="354"/>
      <c r="AT485" s="369">
        <f>(N485*G485)*F485</f>
        <v>0</v>
      </c>
      <c r="AU485" s="354"/>
      <c r="AV485" s="369">
        <f>(Q485*G485)*F485</f>
        <v>0</v>
      </c>
      <c r="AW485" s="354"/>
      <c r="AX485" s="369">
        <f>(T485*G485)*F485</f>
        <v>0</v>
      </c>
      <c r="AY485" s="354"/>
      <c r="AZ485" s="369">
        <f>(W485*G485)*F485</f>
        <v>0</v>
      </c>
      <c r="BA485" s="354"/>
      <c r="BB485" s="369">
        <f>SUM(AS485:BA485)</f>
        <v>0</v>
      </c>
      <c r="BC485" s="150"/>
      <c r="BD485" s="116"/>
      <c r="BE485" s="367"/>
      <c r="BF485" s="367"/>
      <c r="BG485" s="367"/>
      <c r="BH485" s="367"/>
      <c r="BI485" s="367"/>
      <c r="BJ485" s="367"/>
      <c r="BK485" s="367">
        <f>IF($N$18&lt;BK$24,0,IF($N$18&gt;BK$25,0,$BE485))</f>
        <v>0</v>
      </c>
      <c r="BL485" s="367">
        <f>IF($N$18&lt;BL$24,0,IF($N$18&gt;BL$25,0,$BF485))</f>
        <v>0</v>
      </c>
      <c r="BM485" s="367">
        <f>IF($N$18&lt;BM$24,0,IF($N$18&gt;BM$25,0,$BG485))</f>
        <v>0</v>
      </c>
      <c r="BN485" s="367">
        <f>IF($N$18&lt;BN$24,0,IF($N$18&gt;BN$25,0,$BH485))</f>
        <v>0</v>
      </c>
      <c r="BO485" s="367">
        <f>IF($N$18&lt;BO$24,0,IF($N$18&gt;BO$25,0,$BI485))</f>
        <v>0</v>
      </c>
      <c r="BP485" s="367">
        <f>IF($N$18&lt;BP$24,0,IF($N$18&gt;BP$25,0,$BJ485))</f>
        <v>0</v>
      </c>
      <c r="BQ485" s="383">
        <f>SUM(BK485:BP485)</f>
        <v>0</v>
      </c>
      <c r="BR485" s="146"/>
      <c r="BS485" s="441">
        <v>189</v>
      </c>
      <c r="BT485" s="116"/>
      <c r="BU485" s="116"/>
      <c r="BV485" s="116"/>
      <c r="BW485" s="116"/>
      <c r="BX485" s="116"/>
      <c r="BY485" s="116"/>
      <c r="BZ485" s="116"/>
      <c r="CA485" s="116"/>
      <c r="CB485" s="116"/>
      <c r="CC485" s="116"/>
      <c r="CD485" s="116"/>
      <c r="CE485" s="116"/>
      <c r="CF485" s="116"/>
      <c r="CG485" s="116"/>
      <c r="CH485" s="116"/>
      <c r="CI485" s="116"/>
      <c r="CJ485" s="116"/>
      <c r="CK485" s="116"/>
      <c r="CL485" s="116"/>
      <c r="CM485" s="116"/>
      <c r="CN485" s="116"/>
      <c r="CO485" s="116"/>
      <c r="CP485" s="116"/>
      <c r="CQ485" s="116"/>
      <c r="CR485" s="116"/>
      <c r="CS485" s="116"/>
      <c r="CT485" s="116"/>
      <c r="CU485" s="116"/>
      <c r="CV485" s="116"/>
      <c r="CW485" s="116"/>
      <c r="CX485" s="116"/>
      <c r="CY485" s="116"/>
      <c r="CZ485" s="116"/>
      <c r="DA485" s="116"/>
      <c r="DB485" s="116"/>
      <c r="DC485" s="116"/>
      <c r="DD485" s="116"/>
      <c r="DE485" s="116"/>
      <c r="DF485" s="116"/>
      <c r="DG485" s="116"/>
      <c r="DH485" s="116"/>
      <c r="DI485" s="116"/>
      <c r="DJ485" s="116"/>
      <c r="DK485" s="116"/>
      <c r="DL485" s="116"/>
      <c r="DM485" s="116"/>
      <c r="DN485" s="116"/>
      <c r="DO485" s="116"/>
      <c r="DP485" s="116"/>
      <c r="DQ485" s="116"/>
      <c r="DR485" s="116"/>
      <c r="DS485" s="116"/>
      <c r="DT485" s="116"/>
      <c r="DU485" s="116"/>
      <c r="DV485" s="116"/>
      <c r="DW485" s="116"/>
      <c r="DX485" s="116"/>
      <c r="DY485" s="116"/>
      <c r="DZ485" s="116"/>
      <c r="EA485" s="116"/>
    </row>
    <row r="486" spans="1:131" ht="11.25" customHeight="1" x14ac:dyDescent="0.15">
      <c r="A486" s="113" t="s">
        <v>599</v>
      </c>
      <c r="B486" s="124" t="s">
        <v>600</v>
      </c>
      <c r="C486" s="127"/>
      <c r="D486" s="112" t="str">
        <f>BS486</f>
        <v>S/O</v>
      </c>
      <c r="E486" s="710" t="s">
        <v>102</v>
      </c>
      <c r="F486" s="711">
        <f>BQ486</f>
        <v>0</v>
      </c>
      <c r="G486" s="132">
        <v>50</v>
      </c>
      <c r="H486" s="210"/>
      <c r="I486" s="228">
        <v>4916558</v>
      </c>
      <c r="J486" s="212"/>
      <c r="K486" s="552"/>
      <c r="L486" s="553"/>
      <c r="M486" s="212"/>
      <c r="N486" s="213"/>
      <c r="O486" s="214">
        <f t="shared" ref="O486" si="3105">IF($D$18="YES", (N486), (0))</f>
        <v>0</v>
      </c>
      <c r="P486" s="190"/>
      <c r="Q486" s="213"/>
      <c r="R486" s="214">
        <f t="shared" ref="R486" si="3106">IF($D$18="YES", (Q486), (0))</f>
        <v>0</v>
      </c>
      <c r="S486" s="190"/>
      <c r="T486" s="213"/>
      <c r="U486" s="214">
        <f t="shared" ref="U486" si="3107">IF($D$18="YES", (T486), (0))</f>
        <v>0</v>
      </c>
      <c r="V486" s="190"/>
      <c r="W486" s="213"/>
      <c r="X486" s="214">
        <f t="shared" ref="X486" si="3108">IF($D$18="YES", (W486), (0))</f>
        <v>0</v>
      </c>
      <c r="Y486" s="190"/>
      <c r="Z486" s="186"/>
      <c r="AA486" s="207"/>
      <c r="AB486" s="215"/>
      <c r="AC486" s="190"/>
      <c r="AD486" s="156">
        <f>SUM(N486,O486,Q486,R486,T486,U486,W486,X486)</f>
        <v>0</v>
      </c>
      <c r="AE486" s="156"/>
      <c r="AF486" s="117"/>
      <c r="AG486" s="156"/>
      <c r="AH486" s="355"/>
      <c r="AI486" s="368">
        <f>N486*G486</f>
        <v>0</v>
      </c>
      <c r="AJ486" s="354"/>
      <c r="AK486" s="368">
        <f>Q486*G486</f>
        <v>0</v>
      </c>
      <c r="AL486" s="354"/>
      <c r="AM486" s="368">
        <f>T486*G486</f>
        <v>0</v>
      </c>
      <c r="AN486" s="354"/>
      <c r="AO486" s="368">
        <f>W486*G486</f>
        <v>0</v>
      </c>
      <c r="AP486" s="354"/>
      <c r="AQ486" s="368">
        <f>SUM(AI486,AK486,AM486,AO486)</f>
        <v>0</v>
      </c>
      <c r="AR486" s="354"/>
      <c r="AS486" s="354"/>
      <c r="AT486" s="369">
        <f>(N486*G486)*F486</f>
        <v>0</v>
      </c>
      <c r="AU486" s="354"/>
      <c r="AV486" s="369">
        <f>(Q486*G486)*F486</f>
        <v>0</v>
      </c>
      <c r="AW486" s="354"/>
      <c r="AX486" s="369">
        <f>(T486*G486)*F486</f>
        <v>0</v>
      </c>
      <c r="AY486" s="354"/>
      <c r="AZ486" s="369">
        <f>(W486*G486)*F486</f>
        <v>0</v>
      </c>
      <c r="BA486" s="354"/>
      <c r="BB486" s="369">
        <f>SUM(AS486:BA486)</f>
        <v>0</v>
      </c>
      <c r="BC486" s="150"/>
      <c r="BD486" s="116"/>
      <c r="BE486" s="367"/>
      <c r="BF486" s="367"/>
      <c r="BG486" s="367"/>
      <c r="BH486" s="367"/>
      <c r="BI486" s="367"/>
      <c r="BJ486" s="367"/>
      <c r="BK486" s="367">
        <f>IF($N$18&lt;BK$24,0,IF($N$18&gt;BK$25,0,$BE486))</f>
        <v>0</v>
      </c>
      <c r="BL486" s="367">
        <f>IF($N$18&lt;BL$24,0,IF($N$18&gt;BL$25,0,$BF486))</f>
        <v>0</v>
      </c>
      <c r="BM486" s="367">
        <f>IF($N$18&lt;BM$24,0,IF($N$18&gt;BM$25,0,$BG486))</f>
        <v>0</v>
      </c>
      <c r="BN486" s="367">
        <f>IF($N$18&lt;BN$24,0,IF($N$18&gt;BN$25,0,$BH486))</f>
        <v>0</v>
      </c>
      <c r="BO486" s="367">
        <f>IF($N$18&lt;BO$24,0,IF($N$18&gt;BO$25,0,$BI486))</f>
        <v>0</v>
      </c>
      <c r="BP486" s="367">
        <f>IF($N$18&lt;BP$24,0,IF($N$18&gt;BP$25,0,$BJ486))</f>
        <v>0</v>
      </c>
      <c r="BQ486" s="383">
        <f>SUM(BK486:BP486)</f>
        <v>0</v>
      </c>
      <c r="BR486" s="146"/>
      <c r="BS486" s="441" t="s">
        <v>90</v>
      </c>
      <c r="BT486" s="116"/>
      <c r="BU486" s="116"/>
      <c r="BV486" s="116"/>
      <c r="BW486" s="116"/>
      <c r="BX486" s="116"/>
      <c r="BY486" s="116"/>
      <c r="BZ486" s="116"/>
      <c r="CA486" s="116"/>
      <c r="CB486" s="116"/>
      <c r="CC486" s="116"/>
      <c r="CD486" s="116"/>
      <c r="CE486" s="116"/>
      <c r="CF486" s="116"/>
      <c r="CG486" s="116"/>
      <c r="CH486" s="116"/>
      <c r="CI486" s="116"/>
      <c r="CJ486" s="116"/>
      <c r="CK486" s="116"/>
      <c r="CL486" s="116"/>
      <c r="CM486" s="116"/>
      <c r="CN486" s="116"/>
      <c r="CO486" s="116"/>
      <c r="CP486" s="116"/>
      <c r="CQ486" s="116"/>
      <c r="CR486" s="116"/>
      <c r="CS486" s="116"/>
      <c r="CT486" s="116"/>
      <c r="CU486" s="116"/>
      <c r="CV486" s="116"/>
      <c r="CW486" s="116"/>
      <c r="CX486" s="116"/>
      <c r="CY486" s="116"/>
      <c r="CZ486" s="116"/>
      <c r="DA486" s="116"/>
      <c r="DB486" s="116"/>
      <c r="DC486" s="116"/>
      <c r="DD486" s="116"/>
      <c r="DE486" s="116"/>
      <c r="DF486" s="116"/>
      <c r="DG486" s="116"/>
      <c r="DH486" s="116"/>
      <c r="DI486" s="116"/>
      <c r="DJ486" s="116"/>
      <c r="DK486" s="116"/>
      <c r="DL486" s="116"/>
      <c r="DM486" s="116"/>
      <c r="DN486" s="116"/>
      <c r="DO486" s="116"/>
      <c r="DP486" s="116"/>
      <c r="DQ486" s="116"/>
      <c r="DR486" s="116"/>
      <c r="DS486" s="116"/>
      <c r="DT486" s="116"/>
      <c r="DU486" s="116"/>
      <c r="DV486" s="116"/>
      <c r="DW486" s="116"/>
      <c r="DX486" s="116"/>
      <c r="DY486" s="116"/>
      <c r="DZ486" s="116"/>
      <c r="EA486" s="116"/>
    </row>
    <row r="487" spans="1:131" ht="11.25" customHeight="1" x14ac:dyDescent="0.15">
      <c r="A487" s="113" t="s">
        <v>599</v>
      </c>
      <c r="B487" s="124" t="s">
        <v>600</v>
      </c>
      <c r="C487" s="127"/>
      <c r="D487" s="112" t="str">
        <f>BS487</f>
        <v>S/O</v>
      </c>
      <c r="E487" s="710" t="s">
        <v>152</v>
      </c>
      <c r="F487" s="711">
        <f>BQ487</f>
        <v>0</v>
      </c>
      <c r="G487" s="132">
        <v>72</v>
      </c>
      <c r="H487" s="210"/>
      <c r="I487" s="228">
        <v>4116557</v>
      </c>
      <c r="J487" s="212"/>
      <c r="K487" s="552"/>
      <c r="L487" s="553"/>
      <c r="M487" s="212"/>
      <c r="N487" s="213"/>
      <c r="O487" s="214">
        <f t="shared" ref="O487" si="3109">IF($D$18="YES", (N487), (0))</f>
        <v>0</v>
      </c>
      <c r="P487" s="190"/>
      <c r="Q487" s="213"/>
      <c r="R487" s="214">
        <f t="shared" ref="R487" si="3110">IF($D$18="YES", (Q487), (0))</f>
        <v>0</v>
      </c>
      <c r="S487" s="190"/>
      <c r="T487" s="213"/>
      <c r="U487" s="214">
        <f t="shared" ref="U487" si="3111">IF($D$18="YES", (T487), (0))</f>
        <v>0</v>
      </c>
      <c r="V487" s="190"/>
      <c r="W487" s="213"/>
      <c r="X487" s="214">
        <f t="shared" ref="X487" si="3112">IF($D$18="YES", (W487), (0))</f>
        <v>0</v>
      </c>
      <c r="Y487" s="190"/>
      <c r="Z487" s="186"/>
      <c r="AA487" s="207"/>
      <c r="AB487" s="215"/>
      <c r="AC487" s="190"/>
      <c r="AD487" s="156">
        <f>SUM(N487,O487,Q487,R487,T487,U487,W487,X487)</f>
        <v>0</v>
      </c>
      <c r="AE487" s="156"/>
      <c r="AF487" s="117"/>
      <c r="AG487" s="156"/>
      <c r="AH487" s="355"/>
      <c r="AI487" s="368">
        <f>N487*G487</f>
        <v>0</v>
      </c>
      <c r="AJ487" s="354"/>
      <c r="AK487" s="368">
        <f>Q487*G487</f>
        <v>0</v>
      </c>
      <c r="AL487" s="354"/>
      <c r="AM487" s="368">
        <f>T487*G487</f>
        <v>0</v>
      </c>
      <c r="AN487" s="354"/>
      <c r="AO487" s="368">
        <f>W487*G487</f>
        <v>0</v>
      </c>
      <c r="AP487" s="354"/>
      <c r="AQ487" s="368">
        <f>SUM(AI487,AK487,AM487,AO487)</f>
        <v>0</v>
      </c>
      <c r="AR487" s="354"/>
      <c r="AS487" s="354"/>
      <c r="AT487" s="369">
        <f>(N487*G487)*F487</f>
        <v>0</v>
      </c>
      <c r="AU487" s="354"/>
      <c r="AV487" s="369">
        <f>(Q487*G487)*F487</f>
        <v>0</v>
      </c>
      <c r="AW487" s="354"/>
      <c r="AX487" s="369">
        <f>(T487*G487)*F487</f>
        <v>0</v>
      </c>
      <c r="AY487" s="354"/>
      <c r="AZ487" s="369">
        <f>(W487*G487)*F487</f>
        <v>0</v>
      </c>
      <c r="BA487" s="354"/>
      <c r="BB487" s="369">
        <f>SUM(AS487:BA487)</f>
        <v>0</v>
      </c>
      <c r="BC487" s="150"/>
      <c r="BD487" s="116"/>
      <c r="BE487" s="367"/>
      <c r="BF487" s="367"/>
      <c r="BG487" s="367"/>
      <c r="BH487" s="367"/>
      <c r="BI487" s="367"/>
      <c r="BJ487" s="367"/>
      <c r="BK487" s="367">
        <f>IF($N$18&lt;BK$24,0,IF($N$18&gt;BK$25,0,$BE487))</f>
        <v>0</v>
      </c>
      <c r="BL487" s="367">
        <f>IF($N$18&lt;BL$24,0,IF($N$18&gt;BL$25,0,$BF487))</f>
        <v>0</v>
      </c>
      <c r="BM487" s="367">
        <f>IF($N$18&lt;BM$24,0,IF($N$18&gt;BM$25,0,$BG487))</f>
        <v>0</v>
      </c>
      <c r="BN487" s="367">
        <f>IF($N$18&lt;BN$24,0,IF($N$18&gt;BN$25,0,$BH487))</f>
        <v>0</v>
      </c>
      <c r="BO487" s="367">
        <f>IF($N$18&lt;BO$24,0,IF($N$18&gt;BO$25,0,$BI487))</f>
        <v>0</v>
      </c>
      <c r="BP487" s="367">
        <f>IF($N$18&lt;BP$24,0,IF($N$18&gt;BP$25,0,$BJ487))</f>
        <v>0</v>
      </c>
      <c r="BQ487" s="383">
        <f>SUM(BK487:BP487)</f>
        <v>0</v>
      </c>
      <c r="BR487" s="146"/>
      <c r="BS487" s="441" t="s">
        <v>90</v>
      </c>
      <c r="BT487" s="116"/>
      <c r="BU487" s="116"/>
      <c r="BV487" s="116"/>
      <c r="BW487" s="116"/>
      <c r="BX487" s="116"/>
      <c r="BY487" s="116"/>
      <c r="BZ487" s="116"/>
      <c r="CA487" s="116"/>
      <c r="CB487" s="116"/>
      <c r="CC487" s="116"/>
      <c r="CD487" s="116"/>
      <c r="CE487" s="116"/>
      <c r="CF487" s="116"/>
      <c r="CG487" s="116"/>
      <c r="CH487" s="116"/>
      <c r="CI487" s="116"/>
      <c r="CJ487" s="116"/>
      <c r="CK487" s="116"/>
      <c r="CL487" s="116"/>
      <c r="CM487" s="116"/>
      <c r="CN487" s="116"/>
      <c r="CO487" s="116"/>
      <c r="CP487" s="116"/>
      <c r="CQ487" s="116"/>
      <c r="CR487" s="116"/>
      <c r="CS487" s="116"/>
      <c r="CT487" s="116"/>
      <c r="CU487" s="116"/>
      <c r="CV487" s="116"/>
      <c r="CW487" s="116"/>
      <c r="CX487" s="116"/>
      <c r="CY487" s="116"/>
      <c r="CZ487" s="116"/>
      <c r="DA487" s="116"/>
      <c r="DB487" s="116"/>
      <c r="DC487" s="116"/>
      <c r="DD487" s="116"/>
      <c r="DE487" s="116"/>
      <c r="DF487" s="116"/>
      <c r="DG487" s="116"/>
      <c r="DH487" s="116"/>
      <c r="DI487" s="116"/>
      <c r="DJ487" s="116"/>
      <c r="DK487" s="116"/>
      <c r="DL487" s="116"/>
      <c r="DM487" s="116"/>
      <c r="DN487" s="116"/>
      <c r="DO487" s="116"/>
      <c r="DP487" s="116"/>
      <c r="DQ487" s="116"/>
      <c r="DR487" s="116"/>
      <c r="DS487" s="116"/>
      <c r="DT487" s="116"/>
      <c r="DU487" s="116"/>
      <c r="DV487" s="116"/>
      <c r="DW487" s="116"/>
      <c r="DX487" s="116"/>
      <c r="DY487" s="116"/>
      <c r="DZ487" s="116"/>
      <c r="EA487" s="116"/>
    </row>
    <row r="488" spans="1:131" ht="11.25" customHeight="1" x14ac:dyDescent="0.15">
      <c r="A488" s="113" t="s">
        <v>601</v>
      </c>
      <c r="B488" s="124" t="s">
        <v>98</v>
      </c>
      <c r="C488" s="127"/>
      <c r="D488" s="112">
        <f>BS488</f>
        <v>5</v>
      </c>
      <c r="E488" s="710" t="s">
        <v>89</v>
      </c>
      <c r="F488" s="711">
        <f>BQ488</f>
        <v>0</v>
      </c>
      <c r="G488" s="132">
        <v>30</v>
      </c>
      <c r="H488" s="210"/>
      <c r="I488" s="228">
        <v>4516585</v>
      </c>
      <c r="J488" s="212"/>
      <c r="K488" s="552"/>
      <c r="L488" s="553"/>
      <c r="M488" s="212"/>
      <c r="N488" s="213"/>
      <c r="O488" s="214">
        <f>IF($D$18="YES", (N488), (0))</f>
        <v>0</v>
      </c>
      <c r="P488" s="190"/>
      <c r="Q488" s="213"/>
      <c r="R488" s="214">
        <f>IF($D$18="YES", (Q488), (0))</f>
        <v>0</v>
      </c>
      <c r="S488" s="190"/>
      <c r="T488" s="213"/>
      <c r="U488" s="214">
        <f>IF($D$18="YES", (T488), (0))</f>
        <v>0</v>
      </c>
      <c r="V488" s="190"/>
      <c r="W488" s="213"/>
      <c r="X488" s="214">
        <f>IF($D$18="YES", (W488), (0))</f>
        <v>0</v>
      </c>
      <c r="Y488" s="190"/>
      <c r="Z488" s="186"/>
      <c r="AA488" s="207"/>
      <c r="AB488" s="215"/>
      <c r="AC488" s="190"/>
      <c r="AD488" s="156">
        <f>SUM(N488,O488,Q488,R488,T488,U488,W488,X488)</f>
        <v>0</v>
      </c>
      <c r="AE488" s="156"/>
      <c r="AF488" s="117"/>
      <c r="AG488" s="156"/>
      <c r="AH488" s="355"/>
      <c r="AI488" s="368">
        <f>N488*G488</f>
        <v>0</v>
      </c>
      <c r="AJ488" s="354"/>
      <c r="AK488" s="368">
        <f>Q488*G488</f>
        <v>0</v>
      </c>
      <c r="AL488" s="354"/>
      <c r="AM488" s="368">
        <f>T488*G488</f>
        <v>0</v>
      </c>
      <c r="AN488" s="354"/>
      <c r="AO488" s="368">
        <f>W488*G488</f>
        <v>0</v>
      </c>
      <c r="AP488" s="354"/>
      <c r="AQ488" s="368">
        <f>SUM(AI488,AK488,AM488,AO488)</f>
        <v>0</v>
      </c>
      <c r="AR488" s="354"/>
      <c r="AS488" s="354"/>
      <c r="AT488" s="369">
        <f>(N488*G488)*F488</f>
        <v>0</v>
      </c>
      <c r="AU488" s="354"/>
      <c r="AV488" s="369">
        <f>(Q488*G488)*F488</f>
        <v>0</v>
      </c>
      <c r="AW488" s="354"/>
      <c r="AX488" s="369">
        <f>(T488*G488)*F488</f>
        <v>0</v>
      </c>
      <c r="AY488" s="354"/>
      <c r="AZ488" s="369">
        <f>(W488*G488)*F488</f>
        <v>0</v>
      </c>
      <c r="BA488" s="354"/>
      <c r="BB488" s="369">
        <f>SUM(AS488:BA488)</f>
        <v>0</v>
      </c>
      <c r="BC488" s="150"/>
      <c r="BD488" s="116"/>
      <c r="BE488" s="367"/>
      <c r="BF488" s="367"/>
      <c r="BG488" s="367"/>
      <c r="BH488" s="367"/>
      <c r="BI488" s="367"/>
      <c r="BJ488" s="367"/>
      <c r="BK488" s="367">
        <f>IF($N$18&lt;BK$24,0,IF($N$18&gt;BK$25,0,$BE488))</f>
        <v>0</v>
      </c>
      <c r="BL488" s="367">
        <f>IF($N$18&lt;BL$24,0,IF($N$18&gt;BL$25,0,$BF488))</f>
        <v>0</v>
      </c>
      <c r="BM488" s="367">
        <f>IF($N$18&lt;BM$24,0,IF($N$18&gt;BM$25,0,$BG488))</f>
        <v>0</v>
      </c>
      <c r="BN488" s="367">
        <f>IF($N$18&lt;BN$24,0,IF($N$18&gt;BN$25,0,$BH488))</f>
        <v>0</v>
      </c>
      <c r="BO488" s="367">
        <f>IF($N$18&lt;BO$24,0,IF($N$18&gt;BO$25,0,$BI488))</f>
        <v>0</v>
      </c>
      <c r="BP488" s="367">
        <f>IF($N$18&lt;BP$24,0,IF($N$18&gt;BP$25,0,$BJ488))</f>
        <v>0</v>
      </c>
      <c r="BQ488" s="383">
        <f>SUM(BK488:BP488)</f>
        <v>0</v>
      </c>
      <c r="BR488" s="146"/>
      <c r="BS488" s="441">
        <v>5</v>
      </c>
      <c r="BT488" s="116"/>
      <c r="BU488" s="116"/>
      <c r="BV488" s="116"/>
      <c r="BW488" s="116"/>
      <c r="BX488" s="116"/>
      <c r="BY488" s="116"/>
      <c r="BZ488" s="116"/>
      <c r="CA488" s="116"/>
      <c r="CB488" s="116"/>
      <c r="CC488" s="116"/>
      <c r="CD488" s="116"/>
      <c r="CE488" s="116"/>
      <c r="CF488" s="116"/>
      <c r="CG488" s="116"/>
      <c r="CH488" s="116"/>
      <c r="CI488" s="116"/>
      <c r="CJ488" s="116"/>
      <c r="CK488" s="116"/>
      <c r="CL488" s="116"/>
      <c r="CM488" s="116"/>
      <c r="CN488" s="116"/>
      <c r="CO488" s="116"/>
      <c r="CP488" s="116"/>
      <c r="CQ488" s="116"/>
      <c r="CR488" s="116"/>
      <c r="CS488" s="116"/>
      <c r="CT488" s="116"/>
      <c r="CU488" s="116"/>
      <c r="CV488" s="116"/>
      <c r="CW488" s="116"/>
      <c r="CX488" s="116"/>
      <c r="CY488" s="116"/>
      <c r="CZ488" s="116"/>
      <c r="DA488" s="116"/>
      <c r="DB488" s="116"/>
      <c r="DC488" s="116"/>
      <c r="DD488" s="116"/>
      <c r="DE488" s="116"/>
      <c r="DF488" s="116"/>
      <c r="DG488" s="116"/>
      <c r="DH488" s="116"/>
      <c r="DI488" s="116"/>
      <c r="DJ488" s="116"/>
      <c r="DK488" s="116"/>
      <c r="DL488" s="116"/>
      <c r="DM488" s="116"/>
      <c r="DN488" s="116"/>
      <c r="DO488" s="116"/>
      <c r="DP488" s="116"/>
      <c r="DQ488" s="116"/>
      <c r="DR488" s="116"/>
      <c r="DS488" s="116"/>
      <c r="DT488" s="116"/>
      <c r="DU488" s="116"/>
      <c r="DV488" s="116"/>
      <c r="DW488" s="116"/>
      <c r="DX488" s="116"/>
      <c r="DY488" s="116"/>
      <c r="DZ488" s="116"/>
      <c r="EA488" s="116"/>
    </row>
    <row r="489" spans="1:131" ht="11.25" customHeight="1" x14ac:dyDescent="0.15">
      <c r="A489" s="113" t="s">
        <v>602</v>
      </c>
      <c r="B489" s="124" t="s">
        <v>98</v>
      </c>
      <c r="C489" s="127"/>
      <c r="D489" s="112">
        <f>BS489</f>
        <v>49</v>
      </c>
      <c r="E489" s="710" t="s">
        <v>89</v>
      </c>
      <c r="F489" s="711">
        <f>BQ489</f>
        <v>0</v>
      </c>
      <c r="G489" s="132">
        <v>30</v>
      </c>
      <c r="H489" s="210"/>
      <c r="I489" s="228">
        <v>4515765</v>
      </c>
      <c r="J489" s="212"/>
      <c r="K489" s="552"/>
      <c r="L489" s="553"/>
      <c r="M489" s="212"/>
      <c r="N489" s="213"/>
      <c r="O489" s="214">
        <f>IF($D$18="YES", (N489), (0))</f>
        <v>0</v>
      </c>
      <c r="P489" s="190"/>
      <c r="Q489" s="213"/>
      <c r="R489" s="214">
        <f>IF($D$18="YES", (Q489), (0))</f>
        <v>0</v>
      </c>
      <c r="S489" s="190"/>
      <c r="T489" s="213"/>
      <c r="U489" s="214">
        <f>IF($D$18="YES", (T489), (0))</f>
        <v>0</v>
      </c>
      <c r="V489" s="190"/>
      <c r="W489" s="213"/>
      <c r="X489" s="214">
        <f>IF($D$18="YES", (W489), (0))</f>
        <v>0</v>
      </c>
      <c r="Y489" s="190"/>
      <c r="Z489" s="186"/>
      <c r="AA489" s="207"/>
      <c r="AB489" s="215"/>
      <c r="AC489" s="190"/>
      <c r="AD489" s="156">
        <f>SUM(N489,O489,Q489,R489,T489,U489,W489,X489)</f>
        <v>0</v>
      </c>
      <c r="AE489" s="156"/>
      <c r="AF489" s="117"/>
      <c r="AG489" s="156"/>
      <c r="AH489" s="355"/>
      <c r="AI489" s="368">
        <f>N489*G489</f>
        <v>0</v>
      </c>
      <c r="AJ489" s="354"/>
      <c r="AK489" s="368">
        <f>Q489*G489</f>
        <v>0</v>
      </c>
      <c r="AL489" s="354"/>
      <c r="AM489" s="368">
        <f>T489*G489</f>
        <v>0</v>
      </c>
      <c r="AN489" s="354"/>
      <c r="AO489" s="368">
        <f>W489*G489</f>
        <v>0</v>
      </c>
      <c r="AP489" s="354"/>
      <c r="AQ489" s="368">
        <f>SUM(AI489,AK489,AM489,AO489)</f>
        <v>0</v>
      </c>
      <c r="AR489" s="354"/>
      <c r="AS489" s="354"/>
      <c r="AT489" s="369">
        <f>(N489*G489)*F489</f>
        <v>0</v>
      </c>
      <c r="AU489" s="354"/>
      <c r="AV489" s="369">
        <f>(Q489*G489)*F489</f>
        <v>0</v>
      </c>
      <c r="AW489" s="354"/>
      <c r="AX489" s="369">
        <f>(T489*G489)*F489</f>
        <v>0</v>
      </c>
      <c r="AY489" s="354"/>
      <c r="AZ489" s="369">
        <f>(W489*G489)*F489</f>
        <v>0</v>
      </c>
      <c r="BA489" s="354"/>
      <c r="BB489" s="369">
        <f>SUM(AS489:BA489)</f>
        <v>0</v>
      </c>
      <c r="BC489" s="150"/>
      <c r="BD489" s="116"/>
      <c r="BE489" s="367"/>
      <c r="BF489" s="367"/>
      <c r="BG489" s="367"/>
      <c r="BH489" s="367"/>
      <c r="BI489" s="367"/>
      <c r="BJ489" s="367"/>
      <c r="BK489" s="367">
        <f>IF($N$18&lt;BK$24,0,IF($N$18&gt;BK$25,0,$BE489))</f>
        <v>0</v>
      </c>
      <c r="BL489" s="367">
        <f>IF($N$18&lt;BL$24,0,IF($N$18&gt;BL$25,0,$BF489))</f>
        <v>0</v>
      </c>
      <c r="BM489" s="367">
        <f>IF($N$18&lt;BM$24,0,IF($N$18&gt;BM$25,0,$BG489))</f>
        <v>0</v>
      </c>
      <c r="BN489" s="367">
        <f>IF($N$18&lt;BN$24,0,IF($N$18&gt;BN$25,0,$BH489))</f>
        <v>0</v>
      </c>
      <c r="BO489" s="367">
        <f>IF($N$18&lt;BO$24,0,IF($N$18&gt;BO$25,0,$BI489))</f>
        <v>0</v>
      </c>
      <c r="BP489" s="367">
        <f>IF($N$18&lt;BP$24,0,IF($N$18&gt;BP$25,0,$BJ489))</f>
        <v>0</v>
      </c>
      <c r="BQ489" s="383">
        <f>SUM(BK489:BP489)</f>
        <v>0</v>
      </c>
      <c r="BR489" s="146"/>
      <c r="BS489" s="441">
        <v>49</v>
      </c>
      <c r="BT489" s="116"/>
      <c r="BU489" s="116"/>
      <c r="BV489" s="116"/>
      <c r="BW489" s="116"/>
      <c r="BX489" s="116"/>
      <c r="BY489" s="116"/>
      <c r="BZ489" s="116"/>
      <c r="CA489" s="116"/>
      <c r="CB489" s="116"/>
      <c r="CC489" s="116"/>
      <c r="CD489" s="116"/>
      <c r="CE489" s="116"/>
      <c r="CF489" s="116"/>
      <c r="CG489" s="116"/>
      <c r="CH489" s="116"/>
      <c r="CI489" s="116"/>
      <c r="CJ489" s="116"/>
      <c r="CK489" s="116"/>
      <c r="CL489" s="116"/>
      <c r="CM489" s="116"/>
      <c r="CN489" s="116"/>
      <c r="CO489" s="116"/>
      <c r="CP489" s="116"/>
      <c r="CQ489" s="116"/>
      <c r="CR489" s="116"/>
      <c r="CS489" s="116"/>
      <c r="CT489" s="116"/>
      <c r="CU489" s="116"/>
      <c r="CV489" s="116"/>
      <c r="CW489" s="116"/>
      <c r="CX489" s="116"/>
      <c r="CY489" s="116"/>
      <c r="CZ489" s="116"/>
      <c r="DA489" s="116"/>
      <c r="DB489" s="116"/>
      <c r="DC489" s="116"/>
      <c r="DD489" s="116"/>
      <c r="DE489" s="116"/>
      <c r="DF489" s="116"/>
      <c r="DG489" s="116"/>
      <c r="DH489" s="116"/>
      <c r="DI489" s="116"/>
      <c r="DJ489" s="116"/>
      <c r="DK489" s="116"/>
      <c r="DL489" s="116"/>
      <c r="DM489" s="116"/>
      <c r="DN489" s="116"/>
      <c r="DO489" s="116"/>
      <c r="DP489" s="116"/>
      <c r="DQ489" s="116"/>
      <c r="DR489" s="116"/>
      <c r="DS489" s="116"/>
      <c r="DT489" s="116"/>
      <c r="DU489" s="116"/>
      <c r="DV489" s="116"/>
      <c r="DW489" s="116"/>
      <c r="DX489" s="116"/>
      <c r="DY489" s="116"/>
      <c r="DZ489" s="116"/>
      <c r="EA489" s="116"/>
    </row>
    <row r="490" spans="1:131" ht="11.25" customHeight="1" x14ac:dyDescent="0.15">
      <c r="A490" s="113" t="s">
        <v>603</v>
      </c>
      <c r="B490" s="124" t="s">
        <v>604</v>
      </c>
      <c r="C490" s="127"/>
      <c r="D490" s="112">
        <f t="shared" ref="D490:D493" si="3113">BS490</f>
        <v>9</v>
      </c>
      <c r="E490" s="710" t="s">
        <v>89</v>
      </c>
      <c r="F490" s="711">
        <f t="shared" ref="F490:F517" si="3114">BQ490</f>
        <v>0</v>
      </c>
      <c r="G490" s="209">
        <v>30</v>
      </c>
      <c r="H490" s="210"/>
      <c r="I490" s="211">
        <v>4515825</v>
      </c>
      <c r="J490" s="212"/>
      <c r="K490" s="552"/>
      <c r="L490" s="553"/>
      <c r="M490" s="212"/>
      <c r="N490" s="213"/>
      <c r="O490" s="214">
        <f t="shared" ref="O490:O493" si="3115">IF($D$18="YES", (N490), (0))</f>
        <v>0</v>
      </c>
      <c r="P490" s="190"/>
      <c r="Q490" s="213"/>
      <c r="R490" s="214">
        <f t="shared" ref="R490:R493" si="3116">IF($D$18="YES", (Q490), (0))</f>
        <v>0</v>
      </c>
      <c r="S490" s="190"/>
      <c r="T490" s="213"/>
      <c r="U490" s="214">
        <f t="shared" ref="U490:U493" si="3117">IF($D$18="YES", (T490), (0))</f>
        <v>0</v>
      </c>
      <c r="V490" s="190"/>
      <c r="W490" s="213"/>
      <c r="X490" s="214">
        <f t="shared" ref="X490:X493" si="3118">IF($D$18="YES", (W490), (0))</f>
        <v>0</v>
      </c>
      <c r="Y490" s="190"/>
      <c r="Z490" s="186"/>
      <c r="AA490" s="207"/>
      <c r="AB490" s="215"/>
      <c r="AC490" s="190"/>
      <c r="AD490" s="156">
        <f t="shared" ref="AD490:AD517" si="3119">SUM(N490,O490,Q490,R490,T490,U490,W490,X490)</f>
        <v>0</v>
      </c>
      <c r="AE490" s="156"/>
      <c r="AF490" s="117"/>
      <c r="AG490" s="156"/>
      <c r="AH490" s="355"/>
      <c r="AI490" s="368">
        <f t="shared" ref="AI490:AI517" si="3120">N490*G490</f>
        <v>0</v>
      </c>
      <c r="AJ490" s="354"/>
      <c r="AK490" s="368">
        <f t="shared" ref="AK490:AK517" si="3121">Q490*G490</f>
        <v>0</v>
      </c>
      <c r="AL490" s="354"/>
      <c r="AM490" s="368">
        <f t="shared" ref="AM490:AM517" si="3122">T490*G490</f>
        <v>0</v>
      </c>
      <c r="AN490" s="354"/>
      <c r="AO490" s="368">
        <f t="shared" ref="AO490:AO517" si="3123">W490*G490</f>
        <v>0</v>
      </c>
      <c r="AP490" s="354"/>
      <c r="AQ490" s="368">
        <f t="shared" ref="AQ490:AQ517" si="3124">SUM(AI490,AK490,AM490,AO490)</f>
        <v>0</v>
      </c>
      <c r="AR490" s="354"/>
      <c r="AS490" s="354"/>
      <c r="AT490" s="369">
        <f t="shared" ref="AT490:AT517" si="3125">(N490*G490)*F490</f>
        <v>0</v>
      </c>
      <c r="AU490" s="354"/>
      <c r="AV490" s="369">
        <f t="shared" ref="AV490:AV517" si="3126">(Q490*G490)*F490</f>
        <v>0</v>
      </c>
      <c r="AW490" s="354"/>
      <c r="AX490" s="369">
        <f t="shared" ref="AX490:AX517" si="3127">(T490*G490)*F490</f>
        <v>0</v>
      </c>
      <c r="AY490" s="354"/>
      <c r="AZ490" s="369">
        <f t="shared" ref="AZ490:AZ517" si="3128">(W490*G490)*F490</f>
        <v>0</v>
      </c>
      <c r="BA490" s="354"/>
      <c r="BB490" s="369">
        <f t="shared" ref="BB490:BB517" si="3129">SUM(AS490:BA490)</f>
        <v>0</v>
      </c>
      <c r="BC490" s="150"/>
      <c r="BD490" s="116"/>
      <c r="BE490" s="367"/>
      <c r="BF490" s="367"/>
      <c r="BG490" s="367"/>
      <c r="BH490" s="367"/>
      <c r="BI490" s="367"/>
      <c r="BJ490" s="367"/>
      <c r="BK490" s="367">
        <f t="shared" ref="BK490:BK517" si="3130">IF($N$18&lt;BK$24,0,IF($N$18&gt;BK$25,0,$BE490))</f>
        <v>0</v>
      </c>
      <c r="BL490" s="367">
        <f t="shared" ref="BL490:BL517" si="3131">IF($N$18&lt;BL$24,0,IF($N$18&gt;BL$25,0,$BF490))</f>
        <v>0</v>
      </c>
      <c r="BM490" s="367">
        <f t="shared" ref="BM490:BM517" si="3132">IF($N$18&lt;BM$24,0,IF($N$18&gt;BM$25,0,$BG490))</f>
        <v>0</v>
      </c>
      <c r="BN490" s="367">
        <f t="shared" ref="BN490:BN517" si="3133">IF($N$18&lt;BN$24,0,IF($N$18&gt;BN$25,0,$BH490))</f>
        <v>0</v>
      </c>
      <c r="BO490" s="367">
        <f t="shared" ref="BO490:BO517" si="3134">IF($N$18&lt;BO$24,0,IF($N$18&gt;BO$25,0,$BI490))</f>
        <v>0</v>
      </c>
      <c r="BP490" s="367">
        <f t="shared" ref="BP490:BP517" si="3135">IF($N$18&lt;BP$24,0,IF($N$18&gt;BP$25,0,$BJ490))</f>
        <v>0</v>
      </c>
      <c r="BQ490" s="383">
        <f t="shared" ref="BQ490:BQ517" si="3136">SUM(BK490:BP490)</f>
        <v>0</v>
      </c>
      <c r="BR490" s="146"/>
      <c r="BS490" s="441">
        <v>9</v>
      </c>
      <c r="BT490" s="116"/>
      <c r="BU490" s="116"/>
      <c r="BV490" s="116"/>
      <c r="BW490" s="116"/>
      <c r="BX490" s="116"/>
      <c r="BY490" s="116"/>
      <c r="BZ490" s="116"/>
      <c r="CA490" s="116"/>
      <c r="CB490" s="116"/>
      <c r="CC490" s="116"/>
      <c r="CD490" s="116"/>
      <c r="CE490" s="116"/>
      <c r="CF490" s="116"/>
      <c r="CG490" s="116"/>
      <c r="CH490" s="116"/>
      <c r="CI490" s="116"/>
      <c r="CJ490" s="116"/>
      <c r="CK490" s="116"/>
      <c r="CL490" s="116"/>
      <c r="CM490" s="116"/>
      <c r="CN490" s="116"/>
      <c r="CO490" s="116"/>
      <c r="CP490" s="116"/>
      <c r="CQ490" s="116"/>
      <c r="CR490" s="116"/>
      <c r="CS490" s="116"/>
      <c r="CT490" s="116"/>
      <c r="CU490" s="116"/>
      <c r="CV490" s="116"/>
      <c r="CW490" s="116"/>
      <c r="CX490" s="116"/>
      <c r="CY490" s="116"/>
      <c r="CZ490" s="116"/>
      <c r="DA490" s="116"/>
      <c r="DB490" s="116"/>
      <c r="DC490" s="116"/>
      <c r="DD490" s="116"/>
      <c r="DE490" s="116"/>
      <c r="DF490" s="116"/>
      <c r="DG490" s="116"/>
      <c r="DH490" s="116"/>
      <c r="DI490" s="116"/>
      <c r="DJ490" s="116"/>
      <c r="DK490" s="116"/>
      <c r="DL490" s="116"/>
      <c r="DM490" s="116"/>
      <c r="DN490" s="116"/>
      <c r="DO490" s="116"/>
      <c r="DP490" s="116"/>
      <c r="DQ490" s="116"/>
      <c r="DR490" s="116"/>
      <c r="DS490" s="116"/>
      <c r="DT490" s="116"/>
      <c r="DU490" s="116"/>
      <c r="DV490" s="116"/>
      <c r="DW490" s="116"/>
      <c r="DX490" s="116"/>
      <c r="DY490" s="116"/>
      <c r="DZ490" s="116"/>
      <c r="EA490" s="116"/>
    </row>
    <row r="491" spans="1:131" ht="11.25" customHeight="1" x14ac:dyDescent="0.15">
      <c r="A491" s="102" t="s">
        <v>605</v>
      </c>
      <c r="B491" s="275"/>
      <c r="C491" s="276"/>
      <c r="D491" s="410"/>
      <c r="E491" s="710"/>
      <c r="F491" s="711"/>
      <c r="G491" s="284"/>
      <c r="H491" s="149"/>
      <c r="I491" s="289"/>
      <c r="J491" s="135"/>
      <c r="K491" s="290"/>
      <c r="L491" s="290"/>
      <c r="M491" s="135"/>
      <c r="N491" s="156"/>
      <c r="O491" s="138"/>
      <c r="P491" s="190"/>
      <c r="Q491" s="156"/>
      <c r="R491" s="138"/>
      <c r="S491" s="190"/>
      <c r="T491" s="156"/>
      <c r="U491" s="138"/>
      <c r="V491" s="190"/>
      <c r="W491" s="156"/>
      <c r="X491" s="138"/>
      <c r="Y491" s="190"/>
      <c r="Z491" s="190"/>
      <c r="AA491" s="207"/>
      <c r="AB491" s="215"/>
      <c r="AC491" s="150"/>
      <c r="AD491" s="156">
        <f>SUM(AD492:AD493)</f>
        <v>0</v>
      </c>
      <c r="AE491" s="156"/>
      <c r="AF491" s="117"/>
      <c r="AG491" s="156"/>
      <c r="AH491" s="355"/>
      <c r="AI491" s="368"/>
      <c r="AJ491" s="354"/>
      <c r="AK491" s="368"/>
      <c r="AL491" s="354"/>
      <c r="AM491" s="368"/>
      <c r="AN491" s="354"/>
      <c r="AO491" s="368"/>
      <c r="AP491" s="354"/>
      <c r="AQ491" s="368"/>
      <c r="AR491" s="354"/>
      <c r="AS491" s="354"/>
      <c r="AT491" s="369"/>
      <c r="AU491" s="354"/>
      <c r="AV491" s="369"/>
      <c r="AW491" s="354"/>
      <c r="AX491" s="369"/>
      <c r="AY491" s="354"/>
      <c r="AZ491" s="369"/>
      <c r="BA491" s="354"/>
      <c r="BB491" s="369"/>
      <c r="BC491" s="150"/>
      <c r="BD491" s="116"/>
      <c r="BE491" s="367"/>
      <c r="BF491" s="367"/>
      <c r="BG491" s="367"/>
      <c r="BH491" s="367"/>
      <c r="BI491" s="367"/>
      <c r="BJ491" s="367"/>
      <c r="BK491" s="367"/>
      <c r="BL491" s="367"/>
      <c r="BM491" s="367"/>
      <c r="BN491" s="367"/>
      <c r="BO491" s="367"/>
      <c r="BP491" s="367"/>
      <c r="BQ491" s="383"/>
      <c r="BR491" s="146"/>
      <c r="BS491" s="441" t="e">
        <v>#N/A</v>
      </c>
      <c r="BT491" s="116"/>
      <c r="BU491" s="116"/>
      <c r="BV491" s="116"/>
      <c r="BW491" s="116"/>
      <c r="BX491" s="116"/>
      <c r="BY491" s="116"/>
      <c r="BZ491" s="116"/>
      <c r="CA491" s="116"/>
      <c r="CB491" s="116"/>
      <c r="CC491" s="116"/>
      <c r="CD491" s="116"/>
      <c r="CE491" s="116"/>
      <c r="CF491" s="116"/>
      <c r="CG491" s="116"/>
      <c r="CH491" s="116"/>
      <c r="CI491" s="116"/>
      <c r="CJ491" s="116"/>
      <c r="CK491" s="116"/>
      <c r="CL491" s="116"/>
      <c r="CM491" s="116"/>
      <c r="CN491" s="116"/>
      <c r="CO491" s="116"/>
      <c r="CP491" s="116"/>
      <c r="CQ491" s="116"/>
      <c r="CR491" s="116"/>
      <c r="CS491" s="116"/>
      <c r="CT491" s="116"/>
      <c r="CU491" s="116"/>
      <c r="CV491" s="116"/>
      <c r="CW491" s="116"/>
      <c r="CX491" s="116"/>
      <c r="CY491" s="116"/>
      <c r="CZ491" s="116"/>
      <c r="DA491" s="116"/>
      <c r="DB491" s="116"/>
      <c r="DC491" s="116"/>
      <c r="DD491" s="116"/>
      <c r="DE491" s="116"/>
      <c r="DF491" s="116"/>
      <c r="DG491" s="116"/>
      <c r="DH491" s="116"/>
      <c r="DI491" s="116"/>
      <c r="DJ491" s="116"/>
      <c r="DK491" s="116"/>
      <c r="DL491" s="116"/>
      <c r="DM491" s="116"/>
      <c r="DN491" s="116"/>
      <c r="DO491" s="116"/>
      <c r="DP491" s="116"/>
      <c r="DQ491" s="116"/>
      <c r="DR491" s="116"/>
      <c r="DS491" s="116"/>
      <c r="DT491" s="116"/>
      <c r="DU491" s="116"/>
      <c r="DV491" s="116"/>
      <c r="DW491" s="116"/>
      <c r="DX491" s="116"/>
      <c r="DY491" s="116"/>
      <c r="DZ491" s="116"/>
      <c r="EA491" s="116"/>
    </row>
    <row r="492" spans="1:131" ht="11.25" customHeight="1" x14ac:dyDescent="0.15">
      <c r="A492" s="113" t="s">
        <v>606</v>
      </c>
      <c r="B492" s="124"/>
      <c r="C492" s="470" t="s">
        <v>67</v>
      </c>
      <c r="D492" s="112" t="str">
        <f>BS492</f>
        <v>S/O</v>
      </c>
      <c r="E492" s="710" t="s">
        <v>89</v>
      </c>
      <c r="F492" s="711">
        <f>BQ492</f>
        <v>0</v>
      </c>
      <c r="G492" s="132">
        <v>30</v>
      </c>
      <c r="H492" s="210"/>
      <c r="I492" s="228">
        <v>4516755</v>
      </c>
      <c r="J492" s="212"/>
      <c r="K492" s="552"/>
      <c r="L492" s="553"/>
      <c r="M492" s="212"/>
      <c r="N492" s="213"/>
      <c r="O492" s="214">
        <f>IF($D$18="YES", (N492), (0))</f>
        <v>0</v>
      </c>
      <c r="P492" s="190"/>
      <c r="Q492" s="213"/>
      <c r="R492" s="214">
        <f>IF($D$18="YES", (Q492), (0))</f>
        <v>0</v>
      </c>
      <c r="S492" s="190"/>
      <c r="T492" s="213"/>
      <c r="U492" s="214">
        <f>IF($D$18="YES", (T492), (0))</f>
        <v>0</v>
      </c>
      <c r="V492" s="190"/>
      <c r="W492" s="213"/>
      <c r="X492" s="214">
        <f>IF($D$18="YES", (W492), (0))</f>
        <v>0</v>
      </c>
      <c r="Y492" s="190"/>
      <c r="Z492" s="186"/>
      <c r="AA492" s="207"/>
      <c r="AB492" s="215"/>
      <c r="AC492" s="190"/>
      <c r="AD492" s="156">
        <f>SUM(N492,O492,Q492,R492,T492,U492,W492,X492)</f>
        <v>0</v>
      </c>
      <c r="AE492" s="156"/>
      <c r="AF492" s="117"/>
      <c r="AG492" s="156"/>
      <c r="AH492" s="355"/>
      <c r="AI492" s="368">
        <f>N492*G492</f>
        <v>0</v>
      </c>
      <c r="AJ492" s="354"/>
      <c r="AK492" s="368">
        <f>Q492*G492</f>
        <v>0</v>
      </c>
      <c r="AL492" s="354"/>
      <c r="AM492" s="368">
        <f>T492*G492</f>
        <v>0</v>
      </c>
      <c r="AN492" s="354"/>
      <c r="AO492" s="368">
        <f>W492*G492</f>
        <v>0</v>
      </c>
      <c r="AP492" s="354"/>
      <c r="AQ492" s="368">
        <f>SUM(AI492,AK492,AM492,AO492)</f>
        <v>0</v>
      </c>
      <c r="AR492" s="354"/>
      <c r="AS492" s="354"/>
      <c r="AT492" s="369">
        <f>(N492*G492)*F492</f>
        <v>0</v>
      </c>
      <c r="AU492" s="354"/>
      <c r="AV492" s="369">
        <f>(Q492*G492)*F492</f>
        <v>0</v>
      </c>
      <c r="AW492" s="354"/>
      <c r="AX492" s="369">
        <f>(T492*G492)*F492</f>
        <v>0</v>
      </c>
      <c r="AY492" s="354"/>
      <c r="AZ492" s="369">
        <f>(W492*G492)*F492</f>
        <v>0</v>
      </c>
      <c r="BA492" s="354"/>
      <c r="BB492" s="369">
        <f>SUM(AS492:BA492)</f>
        <v>0</v>
      </c>
      <c r="BC492" s="150"/>
      <c r="BD492" s="116"/>
      <c r="BE492" s="367"/>
      <c r="BF492" s="367"/>
      <c r="BG492" s="367"/>
      <c r="BH492" s="367"/>
      <c r="BI492" s="367"/>
      <c r="BJ492" s="367"/>
      <c r="BK492" s="367">
        <f>IF($N$18&lt;BK$24,0,IF($N$18&gt;BK$25,0,$BE492))</f>
        <v>0</v>
      </c>
      <c r="BL492" s="367">
        <f>IF($N$18&lt;BL$24,0,IF($N$18&gt;BL$25,0,$BF492))</f>
        <v>0</v>
      </c>
      <c r="BM492" s="367">
        <f>IF($N$18&lt;BM$24,0,IF($N$18&gt;BM$25,0,$BG492))</f>
        <v>0</v>
      </c>
      <c r="BN492" s="367">
        <f>IF($N$18&lt;BN$24,0,IF($N$18&gt;BN$25,0,$BH492))</f>
        <v>0</v>
      </c>
      <c r="BO492" s="367">
        <f>IF($N$18&lt;BO$24,0,IF($N$18&gt;BO$25,0,$BI492))</f>
        <v>0</v>
      </c>
      <c r="BP492" s="367">
        <f>IF($N$18&lt;BP$24,0,IF($N$18&gt;BP$25,0,$BJ492))</f>
        <v>0</v>
      </c>
      <c r="BQ492" s="383">
        <f t="shared" ref="BQ492" si="3137">SUM(BK492:BP492)</f>
        <v>0</v>
      </c>
      <c r="BR492" s="146"/>
      <c r="BS492" s="441" t="s">
        <v>90</v>
      </c>
      <c r="BT492" s="116"/>
      <c r="BU492" s="116"/>
      <c r="BV492" s="116"/>
      <c r="BW492" s="116"/>
      <c r="BX492" s="116"/>
      <c r="BY492" s="116"/>
      <c r="BZ492" s="116"/>
      <c r="CA492" s="116"/>
      <c r="CB492" s="116"/>
      <c r="CC492" s="116"/>
      <c r="CD492" s="116"/>
      <c r="CE492" s="116"/>
      <c r="CF492" s="116"/>
      <c r="CG492" s="116"/>
      <c r="CH492" s="116"/>
      <c r="CI492" s="116"/>
      <c r="CJ492" s="116"/>
      <c r="CK492" s="116"/>
      <c r="CL492" s="116"/>
      <c r="CM492" s="116"/>
      <c r="CN492" s="116"/>
      <c r="CO492" s="116"/>
      <c r="CP492" s="116"/>
      <c r="CQ492" s="116"/>
      <c r="CR492" s="116"/>
      <c r="CS492" s="116"/>
      <c r="CT492" s="116"/>
      <c r="CU492" s="116"/>
      <c r="CV492" s="116"/>
      <c r="CW492" s="116"/>
      <c r="CX492" s="116"/>
      <c r="CY492" s="116"/>
      <c r="CZ492" s="116"/>
      <c r="DA492" s="116"/>
      <c r="DB492" s="116"/>
      <c r="DC492" s="116"/>
      <c r="DD492" s="116"/>
      <c r="DE492" s="116"/>
      <c r="DF492" s="116"/>
      <c r="DG492" s="116"/>
      <c r="DH492" s="116"/>
      <c r="DI492" s="116"/>
      <c r="DJ492" s="116"/>
      <c r="DK492" s="116"/>
      <c r="DL492" s="116"/>
      <c r="DM492" s="116"/>
      <c r="DN492" s="116"/>
      <c r="DO492" s="116"/>
      <c r="DP492" s="116"/>
      <c r="DQ492" s="116"/>
      <c r="DR492" s="116"/>
      <c r="DS492" s="116"/>
      <c r="DT492" s="116"/>
      <c r="DU492" s="116"/>
      <c r="DV492" s="116"/>
      <c r="DW492" s="116"/>
      <c r="DX492" s="116"/>
      <c r="DY492" s="116"/>
      <c r="DZ492" s="116"/>
      <c r="EA492" s="116"/>
    </row>
    <row r="493" spans="1:131" ht="11.25" customHeight="1" x14ac:dyDescent="0.15">
      <c r="A493" s="113" t="s">
        <v>607</v>
      </c>
      <c r="B493" s="124"/>
      <c r="C493" s="127"/>
      <c r="D493" s="112">
        <f t="shared" si="3113"/>
        <v>10</v>
      </c>
      <c r="E493" s="710" t="s">
        <v>89</v>
      </c>
      <c r="F493" s="711">
        <f t="shared" si="3114"/>
        <v>0</v>
      </c>
      <c r="G493" s="132">
        <v>30</v>
      </c>
      <c r="H493" s="210"/>
      <c r="I493" s="211">
        <v>4516795</v>
      </c>
      <c r="J493" s="212"/>
      <c r="K493" s="552"/>
      <c r="L493" s="553"/>
      <c r="M493" s="212"/>
      <c r="N493" s="213"/>
      <c r="O493" s="214">
        <f t="shared" si="3115"/>
        <v>0</v>
      </c>
      <c r="P493" s="190"/>
      <c r="Q493" s="213"/>
      <c r="R493" s="214">
        <f t="shared" si="3116"/>
        <v>0</v>
      </c>
      <c r="S493" s="190"/>
      <c r="T493" s="213"/>
      <c r="U493" s="214">
        <f t="shared" si="3117"/>
        <v>0</v>
      </c>
      <c r="V493" s="190"/>
      <c r="W493" s="213"/>
      <c r="X493" s="214">
        <f t="shared" si="3118"/>
        <v>0</v>
      </c>
      <c r="Y493" s="190"/>
      <c r="Z493" s="186"/>
      <c r="AA493" s="207"/>
      <c r="AB493" s="215"/>
      <c r="AC493" s="190"/>
      <c r="AD493" s="156">
        <f t="shared" si="3119"/>
        <v>0</v>
      </c>
      <c r="AE493" s="156"/>
      <c r="AF493" s="117"/>
      <c r="AG493" s="156"/>
      <c r="AH493" s="355"/>
      <c r="AI493" s="368">
        <f t="shared" si="3120"/>
        <v>0</v>
      </c>
      <c r="AJ493" s="354"/>
      <c r="AK493" s="368">
        <f t="shared" si="3121"/>
        <v>0</v>
      </c>
      <c r="AL493" s="354"/>
      <c r="AM493" s="368">
        <f t="shared" si="3122"/>
        <v>0</v>
      </c>
      <c r="AN493" s="354"/>
      <c r="AO493" s="368">
        <f t="shared" si="3123"/>
        <v>0</v>
      </c>
      <c r="AP493" s="354"/>
      <c r="AQ493" s="368">
        <f t="shared" si="3124"/>
        <v>0</v>
      </c>
      <c r="AR493" s="354"/>
      <c r="AS493" s="354"/>
      <c r="AT493" s="369">
        <f t="shared" si="3125"/>
        <v>0</v>
      </c>
      <c r="AU493" s="354"/>
      <c r="AV493" s="369">
        <f t="shared" si="3126"/>
        <v>0</v>
      </c>
      <c r="AW493" s="354"/>
      <c r="AX493" s="369">
        <f t="shared" si="3127"/>
        <v>0</v>
      </c>
      <c r="AY493" s="354"/>
      <c r="AZ493" s="369">
        <f t="shared" si="3128"/>
        <v>0</v>
      </c>
      <c r="BA493" s="354"/>
      <c r="BB493" s="369">
        <f t="shared" si="3129"/>
        <v>0</v>
      </c>
      <c r="BC493" s="150"/>
      <c r="BD493" s="116"/>
      <c r="BE493" s="367"/>
      <c r="BF493" s="367"/>
      <c r="BG493" s="367"/>
      <c r="BH493" s="367"/>
      <c r="BI493" s="367"/>
      <c r="BJ493" s="367"/>
      <c r="BK493" s="367">
        <f t="shared" si="3130"/>
        <v>0</v>
      </c>
      <c r="BL493" s="367">
        <f t="shared" si="3131"/>
        <v>0</v>
      </c>
      <c r="BM493" s="367">
        <f t="shared" si="3132"/>
        <v>0</v>
      </c>
      <c r="BN493" s="367">
        <f t="shared" si="3133"/>
        <v>0</v>
      </c>
      <c r="BO493" s="367">
        <f t="shared" si="3134"/>
        <v>0</v>
      </c>
      <c r="BP493" s="367">
        <f t="shared" si="3135"/>
        <v>0</v>
      </c>
      <c r="BQ493" s="383">
        <f t="shared" ref="BQ493" si="3138">SUM(BK493:BP493)</f>
        <v>0</v>
      </c>
      <c r="BR493" s="146"/>
      <c r="BS493" s="441">
        <v>10</v>
      </c>
      <c r="BT493" s="116"/>
      <c r="BU493" s="116"/>
      <c r="BV493" s="116"/>
      <c r="BW493" s="116"/>
      <c r="BX493" s="116"/>
      <c r="BY493" s="116"/>
      <c r="BZ493" s="116"/>
      <c r="CA493" s="116"/>
      <c r="CB493" s="116"/>
      <c r="CC493" s="116"/>
      <c r="CD493" s="116"/>
      <c r="CE493" s="116"/>
      <c r="CF493" s="116"/>
      <c r="CG493" s="116"/>
      <c r="CH493" s="116"/>
      <c r="CI493" s="116"/>
      <c r="CJ493" s="116"/>
      <c r="CK493" s="116"/>
      <c r="CL493" s="116"/>
      <c r="CM493" s="116"/>
      <c r="CN493" s="116"/>
      <c r="CO493" s="116"/>
      <c r="CP493" s="116"/>
      <c r="CQ493" s="116"/>
      <c r="CR493" s="116"/>
      <c r="CS493" s="116"/>
      <c r="CT493" s="116"/>
      <c r="CU493" s="116"/>
      <c r="CV493" s="116"/>
      <c r="CW493" s="116"/>
      <c r="CX493" s="116"/>
      <c r="CY493" s="116"/>
      <c r="CZ493" s="116"/>
      <c r="DA493" s="116"/>
      <c r="DB493" s="116"/>
      <c r="DC493" s="116"/>
      <c r="DD493" s="116"/>
      <c r="DE493" s="116"/>
      <c r="DF493" s="116"/>
      <c r="DG493" s="116"/>
      <c r="DH493" s="116"/>
      <c r="DI493" s="116"/>
      <c r="DJ493" s="116"/>
      <c r="DK493" s="116"/>
      <c r="DL493" s="116"/>
      <c r="DM493" s="116"/>
      <c r="DN493" s="116"/>
      <c r="DO493" s="116"/>
      <c r="DP493" s="116"/>
      <c r="DQ493" s="116"/>
      <c r="DR493" s="116"/>
      <c r="DS493" s="116"/>
      <c r="DT493" s="116"/>
      <c r="DU493" s="116"/>
      <c r="DV493" s="116"/>
      <c r="DW493" s="116"/>
      <c r="DX493" s="116"/>
      <c r="DY493" s="116"/>
      <c r="DZ493" s="116"/>
      <c r="EA493" s="116"/>
    </row>
    <row r="494" spans="1:131" ht="11.25" customHeight="1" x14ac:dyDescent="0.15">
      <c r="A494" s="102" t="s">
        <v>608</v>
      </c>
      <c r="B494" s="275"/>
      <c r="C494" s="276"/>
      <c r="D494" s="410"/>
      <c r="E494" s="710"/>
      <c r="F494" s="711"/>
      <c r="G494" s="284"/>
      <c r="H494" s="149"/>
      <c r="I494" s="289"/>
      <c r="J494" s="135"/>
      <c r="K494" s="290"/>
      <c r="L494" s="290"/>
      <c r="M494" s="135"/>
      <c r="N494" s="156"/>
      <c r="O494" s="138"/>
      <c r="P494" s="190"/>
      <c r="Q494" s="156"/>
      <c r="R494" s="138"/>
      <c r="S494" s="190"/>
      <c r="T494" s="156"/>
      <c r="U494" s="138"/>
      <c r="V494" s="190"/>
      <c r="W494" s="156"/>
      <c r="X494" s="138"/>
      <c r="Y494" s="190"/>
      <c r="Z494" s="190"/>
      <c r="AA494" s="207"/>
      <c r="AB494" s="215"/>
      <c r="AC494" s="150"/>
      <c r="AD494" s="156">
        <f>SUM(AD495:AD498)</f>
        <v>0</v>
      </c>
      <c r="AE494" s="156"/>
      <c r="AF494" s="117"/>
      <c r="AG494" s="156"/>
      <c r="AH494" s="355"/>
      <c r="AI494" s="368"/>
      <c r="AJ494" s="354"/>
      <c r="AK494" s="368"/>
      <c r="AL494" s="354"/>
      <c r="AM494" s="368"/>
      <c r="AN494" s="354"/>
      <c r="AO494" s="368"/>
      <c r="AP494" s="354"/>
      <c r="AQ494" s="368"/>
      <c r="AR494" s="354"/>
      <c r="AS494" s="354"/>
      <c r="AT494" s="369"/>
      <c r="AU494" s="354"/>
      <c r="AV494" s="369"/>
      <c r="AW494" s="354"/>
      <c r="AX494" s="369"/>
      <c r="AY494" s="354"/>
      <c r="AZ494" s="369"/>
      <c r="BA494" s="354"/>
      <c r="BB494" s="369"/>
      <c r="BC494" s="150"/>
      <c r="BD494" s="116"/>
      <c r="BE494" s="367"/>
      <c r="BF494" s="367"/>
      <c r="BG494" s="367"/>
      <c r="BH494" s="367"/>
      <c r="BI494" s="367"/>
      <c r="BJ494" s="367"/>
      <c r="BK494" s="367"/>
      <c r="BL494" s="367"/>
      <c r="BM494" s="367"/>
      <c r="BN494" s="367"/>
      <c r="BO494" s="367"/>
      <c r="BP494" s="367"/>
      <c r="BQ494" s="383"/>
      <c r="BR494" s="146"/>
      <c r="BS494" s="441" t="e">
        <v>#N/A</v>
      </c>
      <c r="BT494" s="116"/>
      <c r="BU494" s="116"/>
      <c r="BV494" s="116"/>
      <c r="BW494" s="116"/>
      <c r="BX494" s="116"/>
      <c r="BY494" s="116"/>
      <c r="BZ494" s="116"/>
      <c r="CA494" s="116"/>
      <c r="CB494" s="116"/>
      <c r="CC494" s="116"/>
      <c r="CD494" s="116"/>
      <c r="CE494" s="116"/>
      <c r="CF494" s="116"/>
      <c r="CG494" s="116"/>
      <c r="CH494" s="116"/>
      <c r="CI494" s="116"/>
      <c r="CJ494" s="116"/>
      <c r="CK494" s="116"/>
      <c r="CL494" s="116"/>
      <c r="CM494" s="116"/>
      <c r="CN494" s="116"/>
      <c r="CO494" s="116"/>
      <c r="CP494" s="116"/>
      <c r="CQ494" s="116"/>
      <c r="CR494" s="116"/>
      <c r="CS494" s="116"/>
      <c r="CT494" s="116"/>
      <c r="CU494" s="116"/>
      <c r="CV494" s="116"/>
      <c r="CW494" s="116"/>
      <c r="CX494" s="116"/>
      <c r="CY494" s="116"/>
      <c r="CZ494" s="116"/>
      <c r="DA494" s="116"/>
      <c r="DB494" s="116"/>
      <c r="DC494" s="116"/>
      <c r="DD494" s="116"/>
      <c r="DE494" s="116"/>
      <c r="DF494" s="116"/>
      <c r="DG494" s="116"/>
      <c r="DH494" s="116"/>
      <c r="DI494" s="116"/>
      <c r="DJ494" s="116"/>
      <c r="DK494" s="116"/>
      <c r="DL494" s="116"/>
      <c r="DM494" s="116"/>
      <c r="DN494" s="116"/>
      <c r="DO494" s="116"/>
      <c r="DP494" s="116"/>
      <c r="DQ494" s="116"/>
      <c r="DR494" s="116"/>
      <c r="DS494" s="116"/>
      <c r="DT494" s="116"/>
      <c r="DU494" s="116"/>
      <c r="DV494" s="116"/>
      <c r="DW494" s="116"/>
      <c r="DX494" s="116"/>
      <c r="DY494" s="116"/>
      <c r="DZ494" s="116"/>
      <c r="EA494" s="116"/>
    </row>
    <row r="495" spans="1:131" ht="11.25" customHeight="1" x14ac:dyDescent="0.15">
      <c r="A495" s="113" t="s">
        <v>609</v>
      </c>
      <c r="B495" s="124"/>
      <c r="C495" s="127"/>
      <c r="D495" s="112" t="str">
        <f t="shared" ref="D495" si="3139">BS495</f>
        <v>S/O</v>
      </c>
      <c r="E495" s="710" t="s">
        <v>89</v>
      </c>
      <c r="F495" s="711">
        <f t="shared" ref="F495" si="3140">BQ495</f>
        <v>0</v>
      </c>
      <c r="G495" s="132">
        <v>30</v>
      </c>
      <c r="H495" s="210"/>
      <c r="I495" s="228">
        <v>4516615</v>
      </c>
      <c r="J495" s="212"/>
      <c r="K495" s="552"/>
      <c r="L495" s="553"/>
      <c r="M495" s="212"/>
      <c r="N495" s="213"/>
      <c r="O495" s="214">
        <f t="shared" ref="O495" si="3141">IF($D$18="YES", (N495), (0))</f>
        <v>0</v>
      </c>
      <c r="P495" s="190"/>
      <c r="Q495" s="213"/>
      <c r="R495" s="214">
        <f t="shared" ref="R495" si="3142">IF($D$18="YES", (Q495), (0))</f>
        <v>0</v>
      </c>
      <c r="S495" s="190"/>
      <c r="T495" s="213"/>
      <c r="U495" s="214">
        <f t="shared" ref="U495" si="3143">IF($D$18="YES", (T495), (0))</f>
        <v>0</v>
      </c>
      <c r="V495" s="190"/>
      <c r="W495" s="213"/>
      <c r="X495" s="214">
        <f t="shared" ref="X495" si="3144">IF($D$18="YES", (W495), (0))</f>
        <v>0</v>
      </c>
      <c r="Y495" s="190"/>
      <c r="Z495" s="186"/>
      <c r="AA495" s="207"/>
      <c r="AB495" s="215"/>
      <c r="AC495" s="190"/>
      <c r="AD495" s="156">
        <f t="shared" ref="AD495" si="3145">SUM(N495,O495,Q495,R495,T495,U495,W495,X495)</f>
        <v>0</v>
      </c>
      <c r="AE495" s="156"/>
      <c r="AF495" s="117"/>
      <c r="AG495" s="156"/>
      <c r="AH495" s="355"/>
      <c r="AI495" s="368">
        <f t="shared" ref="AI495" si="3146">N495*G495</f>
        <v>0</v>
      </c>
      <c r="AJ495" s="354"/>
      <c r="AK495" s="368">
        <f t="shared" ref="AK495" si="3147">Q495*G495</f>
        <v>0</v>
      </c>
      <c r="AL495" s="354"/>
      <c r="AM495" s="368">
        <f t="shared" ref="AM495" si="3148">T495*G495</f>
        <v>0</v>
      </c>
      <c r="AN495" s="354"/>
      <c r="AO495" s="368">
        <f t="shared" ref="AO495" si="3149">W495*G495</f>
        <v>0</v>
      </c>
      <c r="AP495" s="354"/>
      <c r="AQ495" s="368">
        <f t="shared" ref="AQ495" si="3150">SUM(AI495,AK495,AM495,AO495)</f>
        <v>0</v>
      </c>
      <c r="AR495" s="354"/>
      <c r="AS495" s="354"/>
      <c r="AT495" s="369">
        <f t="shared" ref="AT495" si="3151">(N495*G495)*F495</f>
        <v>0</v>
      </c>
      <c r="AU495" s="354"/>
      <c r="AV495" s="369">
        <f t="shared" ref="AV495" si="3152">(Q495*G495)*F495</f>
        <v>0</v>
      </c>
      <c r="AW495" s="354"/>
      <c r="AX495" s="369">
        <f t="shared" ref="AX495" si="3153">(T495*G495)*F495</f>
        <v>0</v>
      </c>
      <c r="AY495" s="354"/>
      <c r="AZ495" s="369">
        <f t="shared" ref="AZ495" si="3154">(W495*G495)*F495</f>
        <v>0</v>
      </c>
      <c r="BA495" s="354"/>
      <c r="BB495" s="369">
        <f t="shared" ref="BB495" si="3155">SUM(AS495:BA495)</f>
        <v>0</v>
      </c>
      <c r="BC495" s="150"/>
      <c r="BD495" s="116"/>
      <c r="BE495" s="367"/>
      <c r="BF495" s="367"/>
      <c r="BG495" s="367"/>
      <c r="BH495" s="367"/>
      <c r="BI495" s="367"/>
      <c r="BJ495" s="367"/>
      <c r="BK495" s="367">
        <f t="shared" si="3130"/>
        <v>0</v>
      </c>
      <c r="BL495" s="367">
        <f t="shared" si="3131"/>
        <v>0</v>
      </c>
      <c r="BM495" s="367">
        <f t="shared" si="3132"/>
        <v>0</v>
      </c>
      <c r="BN495" s="367">
        <f t="shared" si="3133"/>
        <v>0</v>
      </c>
      <c r="BO495" s="367">
        <f t="shared" si="3134"/>
        <v>0</v>
      </c>
      <c r="BP495" s="367">
        <f t="shared" si="3135"/>
        <v>0</v>
      </c>
      <c r="BQ495" s="383">
        <f t="shared" ref="BQ495" si="3156">SUM(BK495:BP495)</f>
        <v>0</v>
      </c>
      <c r="BR495" s="146"/>
      <c r="BS495" s="441" t="s">
        <v>90</v>
      </c>
      <c r="BT495" s="116"/>
      <c r="BU495" s="116"/>
      <c r="BV495" s="116"/>
      <c r="BW495" s="116"/>
      <c r="BX495" s="116"/>
      <c r="BY495" s="116"/>
      <c r="BZ495" s="116"/>
      <c r="CA495" s="116"/>
      <c r="CB495" s="116"/>
      <c r="CC495" s="116"/>
      <c r="CD495" s="116"/>
      <c r="CE495" s="116"/>
      <c r="CF495" s="116"/>
      <c r="CG495" s="116"/>
      <c r="CH495" s="116"/>
      <c r="CI495" s="116"/>
      <c r="CJ495" s="116"/>
      <c r="CK495" s="116"/>
      <c r="CL495" s="116"/>
      <c r="CM495" s="116"/>
      <c r="CN495" s="116"/>
      <c r="CO495" s="116"/>
      <c r="CP495" s="116"/>
      <c r="CQ495" s="116"/>
      <c r="CR495" s="116"/>
      <c r="CS495" s="116"/>
      <c r="CT495" s="116"/>
      <c r="CU495" s="116"/>
      <c r="CV495" s="116"/>
      <c r="CW495" s="116"/>
      <c r="CX495" s="116"/>
      <c r="CY495" s="116"/>
      <c r="CZ495" s="116"/>
      <c r="DA495" s="116"/>
      <c r="DB495" s="116"/>
      <c r="DC495" s="116"/>
      <c r="DD495" s="116"/>
      <c r="DE495" s="116"/>
      <c r="DF495" s="116"/>
      <c r="DG495" s="116"/>
      <c r="DH495" s="116"/>
      <c r="DI495" s="116"/>
      <c r="DJ495" s="116"/>
      <c r="DK495" s="116"/>
      <c r="DL495" s="116"/>
      <c r="DM495" s="116"/>
      <c r="DN495" s="116"/>
      <c r="DO495" s="116"/>
      <c r="DP495" s="116"/>
      <c r="DQ495" s="116"/>
      <c r="DR495" s="116"/>
      <c r="DS495" s="116"/>
      <c r="DT495" s="116"/>
      <c r="DU495" s="116"/>
      <c r="DV495" s="116"/>
      <c r="DW495" s="116"/>
      <c r="DX495" s="116"/>
      <c r="DY495" s="116"/>
      <c r="DZ495" s="116"/>
      <c r="EA495" s="116"/>
    </row>
    <row r="496" spans="1:131" ht="11.25" customHeight="1" x14ac:dyDescent="0.15">
      <c r="A496" s="131" t="s">
        <v>610</v>
      </c>
      <c r="B496" s="124" t="s">
        <v>611</v>
      </c>
      <c r="C496" s="127"/>
      <c r="D496" s="112" t="str">
        <f t="shared" ref="D496:D508" si="3157">BS496</f>
        <v>S/O</v>
      </c>
      <c r="E496" s="710" t="s">
        <v>89</v>
      </c>
      <c r="F496" s="711">
        <f t="shared" ref="F496" si="3158">BQ496</f>
        <v>0</v>
      </c>
      <c r="G496" s="132">
        <v>30</v>
      </c>
      <c r="H496" s="210"/>
      <c r="I496" s="211">
        <v>4516705</v>
      </c>
      <c r="J496" s="212"/>
      <c r="K496" s="552"/>
      <c r="L496" s="553"/>
      <c r="M496" s="212"/>
      <c r="N496" s="213"/>
      <c r="O496" s="214">
        <f t="shared" ref="O496" si="3159">IF($D$18="YES", (N496), (0))</f>
        <v>0</v>
      </c>
      <c r="P496" s="190"/>
      <c r="Q496" s="213"/>
      <c r="R496" s="214">
        <f t="shared" ref="R496" si="3160">IF($D$18="YES", (Q496), (0))</f>
        <v>0</v>
      </c>
      <c r="S496" s="190"/>
      <c r="T496" s="213"/>
      <c r="U496" s="214">
        <f t="shared" ref="U496" si="3161">IF($D$18="YES", (T496), (0))</f>
        <v>0</v>
      </c>
      <c r="V496" s="190"/>
      <c r="W496" s="213"/>
      <c r="X496" s="214">
        <f t="shared" ref="X496" si="3162">IF($D$18="YES", (W496), (0))</f>
        <v>0</v>
      </c>
      <c r="Y496" s="190"/>
      <c r="Z496" s="186"/>
      <c r="AA496" s="207"/>
      <c r="AB496" s="215"/>
      <c r="AC496" s="190"/>
      <c r="AD496" s="156">
        <f t="shared" ref="AD496" si="3163">SUM(N496,O496,Q496,R496,T496,U496,W496,X496)</f>
        <v>0</v>
      </c>
      <c r="AE496" s="156"/>
      <c r="AF496" s="117"/>
      <c r="AG496" s="156"/>
      <c r="AH496" s="355"/>
      <c r="AI496" s="368">
        <f t="shared" ref="AI496" si="3164">N496*G496</f>
        <v>0</v>
      </c>
      <c r="AJ496" s="354"/>
      <c r="AK496" s="368">
        <f t="shared" ref="AK496" si="3165">Q496*G496</f>
        <v>0</v>
      </c>
      <c r="AL496" s="354"/>
      <c r="AM496" s="368">
        <f t="shared" ref="AM496" si="3166">T496*G496</f>
        <v>0</v>
      </c>
      <c r="AN496" s="354"/>
      <c r="AO496" s="368">
        <f t="shared" ref="AO496" si="3167">W496*G496</f>
        <v>0</v>
      </c>
      <c r="AP496" s="354"/>
      <c r="AQ496" s="368">
        <f t="shared" ref="AQ496" si="3168">SUM(AI496,AK496,AM496,AO496)</f>
        <v>0</v>
      </c>
      <c r="AR496" s="354"/>
      <c r="AS496" s="354"/>
      <c r="AT496" s="369">
        <f t="shared" ref="AT496" si="3169">(N496*G496)*F496</f>
        <v>0</v>
      </c>
      <c r="AU496" s="354"/>
      <c r="AV496" s="369">
        <f t="shared" ref="AV496" si="3170">(Q496*G496)*F496</f>
        <v>0</v>
      </c>
      <c r="AW496" s="354"/>
      <c r="AX496" s="369">
        <f t="shared" ref="AX496" si="3171">(T496*G496)*F496</f>
        <v>0</v>
      </c>
      <c r="AY496" s="354"/>
      <c r="AZ496" s="369">
        <f t="shared" ref="AZ496" si="3172">(W496*G496)*F496</f>
        <v>0</v>
      </c>
      <c r="BA496" s="354"/>
      <c r="BB496" s="369">
        <f t="shared" ref="BB496" si="3173">SUM(AS496:BA496)</f>
        <v>0</v>
      </c>
      <c r="BC496" s="150"/>
      <c r="BD496" s="116"/>
      <c r="BE496" s="367"/>
      <c r="BF496" s="367"/>
      <c r="BG496" s="367"/>
      <c r="BH496" s="367"/>
      <c r="BI496" s="367"/>
      <c r="BJ496" s="367"/>
      <c r="BK496" s="367">
        <f t="shared" si="3130"/>
        <v>0</v>
      </c>
      <c r="BL496" s="367">
        <f t="shared" si="3131"/>
        <v>0</v>
      </c>
      <c r="BM496" s="367">
        <f t="shared" si="3132"/>
        <v>0</v>
      </c>
      <c r="BN496" s="367">
        <f t="shared" si="3133"/>
        <v>0</v>
      </c>
      <c r="BO496" s="367">
        <f t="shared" si="3134"/>
        <v>0</v>
      </c>
      <c r="BP496" s="367">
        <f t="shared" si="3135"/>
        <v>0</v>
      </c>
      <c r="BQ496" s="383">
        <f t="shared" ref="BQ496" si="3174">SUM(BK496:BP496)</f>
        <v>0</v>
      </c>
      <c r="BR496" s="146"/>
      <c r="BS496" s="441" t="s">
        <v>90</v>
      </c>
      <c r="BT496" s="116"/>
      <c r="BU496" s="116"/>
      <c r="BV496" s="116"/>
      <c r="BW496" s="116"/>
      <c r="BX496" s="116"/>
      <c r="BY496" s="116"/>
      <c r="BZ496" s="116"/>
      <c r="CA496" s="116"/>
      <c r="CB496" s="116"/>
      <c r="CC496" s="116"/>
      <c r="CD496" s="116"/>
      <c r="CE496" s="116"/>
      <c r="CF496" s="116"/>
      <c r="CG496" s="116"/>
      <c r="CH496" s="116"/>
      <c r="CI496" s="116"/>
      <c r="CJ496" s="116"/>
      <c r="CK496" s="116"/>
      <c r="CL496" s="116"/>
      <c r="CM496" s="116"/>
      <c r="CN496" s="116"/>
      <c r="CO496" s="116"/>
      <c r="CP496" s="116"/>
      <c r="CQ496" s="116"/>
      <c r="CR496" s="116"/>
      <c r="CS496" s="116"/>
      <c r="CT496" s="116"/>
      <c r="CU496" s="116"/>
      <c r="CV496" s="116"/>
      <c r="CW496" s="116"/>
      <c r="CX496" s="116"/>
      <c r="CY496" s="116"/>
      <c r="CZ496" s="116"/>
      <c r="DA496" s="116"/>
      <c r="DB496" s="116"/>
      <c r="DC496" s="116"/>
      <c r="DD496" s="116"/>
      <c r="DE496" s="116"/>
      <c r="DF496" s="116"/>
      <c r="DG496" s="116"/>
      <c r="DH496" s="116"/>
      <c r="DI496" s="116"/>
      <c r="DJ496" s="116"/>
      <c r="DK496" s="116"/>
      <c r="DL496" s="116"/>
      <c r="DM496" s="116"/>
      <c r="DN496" s="116"/>
      <c r="DO496" s="116"/>
      <c r="DP496" s="116"/>
      <c r="DQ496" s="116"/>
      <c r="DR496" s="116"/>
      <c r="DS496" s="116"/>
      <c r="DT496" s="116"/>
      <c r="DU496" s="116"/>
      <c r="DV496" s="116"/>
      <c r="DW496" s="116"/>
      <c r="DX496" s="116"/>
      <c r="DY496" s="116"/>
      <c r="DZ496" s="116"/>
      <c r="EA496" s="116"/>
    </row>
    <row r="497" spans="1:131" ht="11.25" customHeight="1" x14ac:dyDescent="0.15">
      <c r="A497" s="131" t="s">
        <v>612</v>
      </c>
      <c r="B497" s="124"/>
      <c r="C497" s="127"/>
      <c r="D497" s="112">
        <f t="shared" ref="D497" si="3175">BS497</f>
        <v>32</v>
      </c>
      <c r="E497" s="710" t="s">
        <v>89</v>
      </c>
      <c r="F497" s="711">
        <f t="shared" ref="F497" si="3176">BQ497</f>
        <v>0</v>
      </c>
      <c r="G497" s="132">
        <v>30</v>
      </c>
      <c r="H497" s="210"/>
      <c r="I497" s="211">
        <v>4516715</v>
      </c>
      <c r="J497" s="212"/>
      <c r="K497" s="552"/>
      <c r="L497" s="553"/>
      <c r="M497" s="212"/>
      <c r="N497" s="213"/>
      <c r="O497" s="214">
        <f t="shared" ref="O497" si="3177">IF($D$18="YES", (N497), (0))</f>
        <v>0</v>
      </c>
      <c r="P497" s="190"/>
      <c r="Q497" s="213"/>
      <c r="R497" s="214">
        <f t="shared" ref="R497" si="3178">IF($D$18="YES", (Q497), (0))</f>
        <v>0</v>
      </c>
      <c r="S497" s="190"/>
      <c r="T497" s="213"/>
      <c r="U497" s="214">
        <f t="shared" ref="U497" si="3179">IF($D$18="YES", (T497), (0))</f>
        <v>0</v>
      </c>
      <c r="V497" s="190"/>
      <c r="W497" s="213"/>
      <c r="X497" s="214">
        <f t="shared" ref="X497" si="3180">IF($D$18="YES", (W497), (0))</f>
        <v>0</v>
      </c>
      <c r="Y497" s="190"/>
      <c r="Z497" s="186"/>
      <c r="AA497" s="207"/>
      <c r="AB497" s="215"/>
      <c r="AC497" s="190"/>
      <c r="AD497" s="156">
        <f t="shared" ref="AD497" si="3181">SUM(N497,O497,Q497,R497,T497,U497,W497,X497)</f>
        <v>0</v>
      </c>
      <c r="AE497" s="156"/>
      <c r="AF497" s="117"/>
      <c r="AG497" s="156"/>
      <c r="AH497" s="355"/>
      <c r="AI497" s="368">
        <f t="shared" ref="AI497" si="3182">N497*G497</f>
        <v>0</v>
      </c>
      <c r="AJ497" s="354"/>
      <c r="AK497" s="368">
        <f t="shared" ref="AK497" si="3183">Q497*G497</f>
        <v>0</v>
      </c>
      <c r="AL497" s="354"/>
      <c r="AM497" s="368">
        <f t="shared" ref="AM497" si="3184">T497*G497</f>
        <v>0</v>
      </c>
      <c r="AN497" s="354"/>
      <c r="AO497" s="368">
        <f t="shared" ref="AO497" si="3185">W497*G497</f>
        <v>0</v>
      </c>
      <c r="AP497" s="354"/>
      <c r="AQ497" s="368">
        <f t="shared" ref="AQ497" si="3186">SUM(AI497,AK497,AM497,AO497)</f>
        <v>0</v>
      </c>
      <c r="AR497" s="354"/>
      <c r="AS497" s="354"/>
      <c r="AT497" s="369">
        <f t="shared" ref="AT497" si="3187">(N497*G497)*F497</f>
        <v>0</v>
      </c>
      <c r="AU497" s="354"/>
      <c r="AV497" s="369">
        <f t="shared" ref="AV497" si="3188">(Q497*G497)*F497</f>
        <v>0</v>
      </c>
      <c r="AW497" s="354"/>
      <c r="AX497" s="369">
        <f t="shared" ref="AX497" si="3189">(T497*G497)*F497</f>
        <v>0</v>
      </c>
      <c r="AY497" s="354"/>
      <c r="AZ497" s="369">
        <f t="shared" ref="AZ497" si="3190">(W497*G497)*F497</f>
        <v>0</v>
      </c>
      <c r="BA497" s="354"/>
      <c r="BB497" s="369">
        <f t="shared" ref="BB497" si="3191">SUM(AS497:BA497)</f>
        <v>0</v>
      </c>
      <c r="BC497" s="150"/>
      <c r="BD497" s="116"/>
      <c r="BE497" s="367"/>
      <c r="BF497" s="367"/>
      <c r="BG497" s="367"/>
      <c r="BH497" s="367"/>
      <c r="BI497" s="367"/>
      <c r="BJ497" s="367"/>
      <c r="BK497" s="367">
        <f t="shared" si="3130"/>
        <v>0</v>
      </c>
      <c r="BL497" s="367">
        <f t="shared" si="3131"/>
        <v>0</v>
      </c>
      <c r="BM497" s="367">
        <f t="shared" si="3132"/>
        <v>0</v>
      </c>
      <c r="BN497" s="367">
        <f t="shared" si="3133"/>
        <v>0</v>
      </c>
      <c r="BO497" s="367">
        <f t="shared" si="3134"/>
        <v>0</v>
      </c>
      <c r="BP497" s="367">
        <f t="shared" si="3135"/>
        <v>0</v>
      </c>
      <c r="BQ497" s="383">
        <f t="shared" ref="BQ497" si="3192">SUM(BK497:BP497)</f>
        <v>0</v>
      </c>
      <c r="BR497" s="146"/>
      <c r="BS497" s="441">
        <v>32</v>
      </c>
      <c r="BT497" s="116"/>
      <c r="BU497" s="116"/>
      <c r="BV497" s="116"/>
      <c r="BW497" s="116"/>
      <c r="BX497" s="116"/>
      <c r="BY497" s="116"/>
      <c r="BZ497" s="116"/>
      <c r="CA497" s="116"/>
      <c r="CB497" s="116"/>
      <c r="CC497" s="116"/>
      <c r="CD497" s="116"/>
      <c r="CE497" s="116"/>
      <c r="CF497" s="116"/>
      <c r="CG497" s="116"/>
      <c r="CH497" s="116"/>
      <c r="CI497" s="116"/>
      <c r="CJ497" s="116"/>
      <c r="CK497" s="116"/>
      <c r="CL497" s="116"/>
      <c r="CM497" s="116"/>
      <c r="CN497" s="116"/>
      <c r="CO497" s="116"/>
      <c r="CP497" s="116"/>
      <c r="CQ497" s="116"/>
      <c r="CR497" s="116"/>
      <c r="CS497" s="116"/>
      <c r="CT497" s="116"/>
      <c r="CU497" s="116"/>
      <c r="CV497" s="116"/>
      <c r="CW497" s="116"/>
      <c r="CX497" s="116"/>
      <c r="CY497" s="116"/>
      <c r="CZ497" s="116"/>
      <c r="DA497" s="116"/>
      <c r="DB497" s="116"/>
      <c r="DC497" s="116"/>
      <c r="DD497" s="116"/>
      <c r="DE497" s="116"/>
      <c r="DF497" s="116"/>
      <c r="DG497" s="116"/>
      <c r="DH497" s="116"/>
      <c r="DI497" s="116"/>
      <c r="DJ497" s="116"/>
      <c r="DK497" s="116"/>
      <c r="DL497" s="116"/>
      <c r="DM497" s="116"/>
      <c r="DN497" s="116"/>
      <c r="DO497" s="116"/>
      <c r="DP497" s="116"/>
      <c r="DQ497" s="116"/>
      <c r="DR497" s="116"/>
      <c r="DS497" s="116"/>
      <c r="DT497" s="116"/>
      <c r="DU497" s="116"/>
      <c r="DV497" s="116"/>
      <c r="DW497" s="116"/>
      <c r="DX497" s="116"/>
      <c r="DY497" s="116"/>
      <c r="DZ497" s="116"/>
      <c r="EA497" s="116"/>
    </row>
    <row r="498" spans="1:131" ht="11.25" customHeight="1" x14ac:dyDescent="0.15">
      <c r="A498" s="131" t="s">
        <v>613</v>
      </c>
      <c r="B498" s="124" t="s">
        <v>614</v>
      </c>
      <c r="C498" s="127"/>
      <c r="D498" s="112">
        <f t="shared" ref="D498" si="3193">BS498</f>
        <v>79</v>
      </c>
      <c r="E498" s="710" t="s">
        <v>89</v>
      </c>
      <c r="F498" s="711">
        <f t="shared" ref="F498" si="3194">BQ498</f>
        <v>0</v>
      </c>
      <c r="G498" s="132">
        <v>30</v>
      </c>
      <c r="H498" s="210"/>
      <c r="I498" s="211">
        <v>4516625</v>
      </c>
      <c r="J498" s="212"/>
      <c r="K498" s="552"/>
      <c r="L498" s="553"/>
      <c r="M498" s="212"/>
      <c r="N498" s="213"/>
      <c r="O498" s="214">
        <f t="shared" ref="O498" si="3195">IF($D$18="YES", (N498), (0))</f>
        <v>0</v>
      </c>
      <c r="P498" s="190"/>
      <c r="Q498" s="213"/>
      <c r="R498" s="214">
        <f t="shared" ref="R498" si="3196">IF($D$18="YES", (Q498), (0))</f>
        <v>0</v>
      </c>
      <c r="S498" s="190"/>
      <c r="T498" s="213"/>
      <c r="U498" s="214">
        <f t="shared" ref="U498" si="3197">IF($D$18="YES", (T498), (0))</f>
        <v>0</v>
      </c>
      <c r="V498" s="190"/>
      <c r="W498" s="213"/>
      <c r="X498" s="214">
        <f t="shared" ref="X498" si="3198">IF($D$18="YES", (W498), (0))</f>
        <v>0</v>
      </c>
      <c r="Y498" s="190"/>
      <c r="Z498" s="186"/>
      <c r="AA498" s="207"/>
      <c r="AB498" s="215"/>
      <c r="AC498" s="190"/>
      <c r="AD498" s="156">
        <f t="shared" ref="AD498" si="3199">SUM(N498,O498,Q498,R498,T498,U498,W498,X498)</f>
        <v>0</v>
      </c>
      <c r="AE498" s="156"/>
      <c r="AF498" s="117"/>
      <c r="AG498" s="156"/>
      <c r="AH498" s="355"/>
      <c r="AI498" s="368">
        <f t="shared" ref="AI498" si="3200">N498*G498</f>
        <v>0</v>
      </c>
      <c r="AJ498" s="354"/>
      <c r="AK498" s="368">
        <f t="shared" ref="AK498" si="3201">Q498*G498</f>
        <v>0</v>
      </c>
      <c r="AL498" s="354"/>
      <c r="AM498" s="368">
        <f t="shared" ref="AM498" si="3202">T498*G498</f>
        <v>0</v>
      </c>
      <c r="AN498" s="354"/>
      <c r="AO498" s="368">
        <f t="shared" ref="AO498" si="3203">W498*G498</f>
        <v>0</v>
      </c>
      <c r="AP498" s="354"/>
      <c r="AQ498" s="368">
        <f t="shared" ref="AQ498" si="3204">SUM(AI498,AK498,AM498,AO498)</f>
        <v>0</v>
      </c>
      <c r="AR498" s="354"/>
      <c r="AS498" s="354"/>
      <c r="AT498" s="369">
        <f t="shared" ref="AT498" si="3205">(N498*G498)*F498</f>
        <v>0</v>
      </c>
      <c r="AU498" s="354"/>
      <c r="AV498" s="369">
        <f t="shared" ref="AV498" si="3206">(Q498*G498)*F498</f>
        <v>0</v>
      </c>
      <c r="AW498" s="354"/>
      <c r="AX498" s="369">
        <f t="shared" ref="AX498" si="3207">(T498*G498)*F498</f>
        <v>0</v>
      </c>
      <c r="AY498" s="354"/>
      <c r="AZ498" s="369">
        <f t="shared" ref="AZ498" si="3208">(W498*G498)*F498</f>
        <v>0</v>
      </c>
      <c r="BA498" s="354"/>
      <c r="BB498" s="369">
        <f t="shared" ref="BB498" si="3209">SUM(AS498:BA498)</f>
        <v>0</v>
      </c>
      <c r="BC498" s="150"/>
      <c r="BD498" s="116"/>
      <c r="BE498" s="367"/>
      <c r="BF498" s="367"/>
      <c r="BG498" s="367"/>
      <c r="BH498" s="367"/>
      <c r="BI498" s="367"/>
      <c r="BJ498" s="367"/>
      <c r="BK498" s="367">
        <f t="shared" si="3130"/>
        <v>0</v>
      </c>
      <c r="BL498" s="367">
        <f t="shared" si="3131"/>
        <v>0</v>
      </c>
      <c r="BM498" s="367">
        <f t="shared" si="3132"/>
        <v>0</v>
      </c>
      <c r="BN498" s="367">
        <f t="shared" si="3133"/>
        <v>0</v>
      </c>
      <c r="BO498" s="367">
        <f t="shared" si="3134"/>
        <v>0</v>
      </c>
      <c r="BP498" s="367">
        <f t="shared" si="3135"/>
        <v>0</v>
      </c>
      <c r="BQ498" s="383">
        <f t="shared" ref="BQ498" si="3210">SUM(BK498:BP498)</f>
        <v>0</v>
      </c>
      <c r="BR498" s="146"/>
      <c r="BS498" s="441">
        <v>79</v>
      </c>
      <c r="BT498" s="116"/>
      <c r="BU498" s="116"/>
      <c r="BV498" s="116"/>
      <c r="BW498" s="116"/>
      <c r="BX498" s="116"/>
      <c r="BY498" s="116"/>
      <c r="BZ498" s="116"/>
      <c r="CA498" s="116"/>
      <c r="CB498" s="116"/>
      <c r="CC498" s="116"/>
      <c r="CD498" s="116"/>
      <c r="CE498" s="116"/>
      <c r="CF498" s="116"/>
      <c r="CG498" s="116"/>
      <c r="CH498" s="116"/>
      <c r="CI498" s="116"/>
      <c r="CJ498" s="116"/>
      <c r="CK498" s="116"/>
      <c r="CL498" s="116"/>
      <c r="CM498" s="116"/>
      <c r="CN498" s="116"/>
      <c r="CO498" s="116"/>
      <c r="CP498" s="116"/>
      <c r="CQ498" s="116"/>
      <c r="CR498" s="116"/>
      <c r="CS498" s="116"/>
      <c r="CT498" s="116"/>
      <c r="CU498" s="116"/>
      <c r="CV498" s="116"/>
      <c r="CW498" s="116"/>
      <c r="CX498" s="116"/>
      <c r="CY498" s="116"/>
      <c r="CZ498" s="116"/>
      <c r="DA498" s="116"/>
      <c r="DB498" s="116"/>
      <c r="DC498" s="116"/>
      <c r="DD498" s="116"/>
      <c r="DE498" s="116"/>
      <c r="DF498" s="116"/>
      <c r="DG498" s="116"/>
      <c r="DH498" s="116"/>
      <c r="DI498" s="116"/>
      <c r="DJ498" s="116"/>
      <c r="DK498" s="116"/>
      <c r="DL498" s="116"/>
      <c r="DM498" s="116"/>
      <c r="DN498" s="116"/>
      <c r="DO498" s="116"/>
      <c r="DP498" s="116"/>
      <c r="DQ498" s="116"/>
      <c r="DR498" s="116"/>
      <c r="DS498" s="116"/>
      <c r="DT498" s="116"/>
      <c r="DU498" s="116"/>
      <c r="DV498" s="116"/>
      <c r="DW498" s="116"/>
      <c r="DX498" s="116"/>
      <c r="DY498" s="116"/>
      <c r="DZ498" s="116"/>
      <c r="EA498" s="116"/>
    </row>
    <row r="499" spans="1:131" ht="11.25" customHeight="1" x14ac:dyDescent="0.15">
      <c r="A499" s="113" t="s">
        <v>615</v>
      </c>
      <c r="B499" s="124"/>
      <c r="C499" s="127"/>
      <c r="D499" s="112">
        <f t="shared" si="3157"/>
        <v>19</v>
      </c>
      <c r="E499" s="710" t="s">
        <v>89</v>
      </c>
      <c r="F499" s="711">
        <f t="shared" si="3114"/>
        <v>0</v>
      </c>
      <c r="G499" s="132">
        <v>30</v>
      </c>
      <c r="H499" s="210"/>
      <c r="I499" s="228">
        <v>4516235</v>
      </c>
      <c r="J499" s="212"/>
      <c r="K499" s="552"/>
      <c r="L499" s="553"/>
      <c r="M499" s="212"/>
      <c r="N499" s="213"/>
      <c r="O499" s="214">
        <f t="shared" si="2477"/>
        <v>0</v>
      </c>
      <c r="P499" s="190"/>
      <c r="Q499" s="213"/>
      <c r="R499" s="214">
        <f t="shared" si="2478"/>
        <v>0</v>
      </c>
      <c r="S499" s="190"/>
      <c r="T499" s="213"/>
      <c r="U499" s="214">
        <f t="shared" si="2479"/>
        <v>0</v>
      </c>
      <c r="V499" s="190"/>
      <c r="W499" s="213"/>
      <c r="X499" s="214">
        <f t="shared" si="2480"/>
        <v>0</v>
      </c>
      <c r="Y499" s="190"/>
      <c r="Z499" s="190"/>
      <c r="AA499" s="207"/>
      <c r="AB499" s="215"/>
      <c r="AC499" s="190"/>
      <c r="AD499" s="156">
        <f t="shared" si="3119"/>
        <v>0</v>
      </c>
      <c r="AE499" s="156"/>
      <c r="AF499" s="117"/>
      <c r="AG499" s="156"/>
      <c r="AH499" s="355"/>
      <c r="AI499" s="368">
        <f t="shared" si="3120"/>
        <v>0</v>
      </c>
      <c r="AJ499" s="354"/>
      <c r="AK499" s="368">
        <f t="shared" si="3121"/>
        <v>0</v>
      </c>
      <c r="AL499" s="354"/>
      <c r="AM499" s="368">
        <f t="shared" si="3122"/>
        <v>0</v>
      </c>
      <c r="AN499" s="354"/>
      <c r="AO499" s="368">
        <f t="shared" si="3123"/>
        <v>0</v>
      </c>
      <c r="AP499" s="354"/>
      <c r="AQ499" s="368">
        <f t="shared" si="3124"/>
        <v>0</v>
      </c>
      <c r="AR499" s="354"/>
      <c r="AS499" s="354"/>
      <c r="AT499" s="369">
        <f t="shared" si="3125"/>
        <v>0</v>
      </c>
      <c r="AU499" s="354"/>
      <c r="AV499" s="369">
        <f t="shared" si="3126"/>
        <v>0</v>
      </c>
      <c r="AW499" s="354"/>
      <c r="AX499" s="369">
        <f t="shared" si="3127"/>
        <v>0</v>
      </c>
      <c r="AY499" s="354"/>
      <c r="AZ499" s="369">
        <f t="shared" si="3128"/>
        <v>0</v>
      </c>
      <c r="BA499" s="354"/>
      <c r="BB499" s="369">
        <f t="shared" si="3129"/>
        <v>0</v>
      </c>
      <c r="BC499" s="150"/>
      <c r="BD499" s="116"/>
      <c r="BE499" s="367"/>
      <c r="BF499" s="367"/>
      <c r="BG499" s="367"/>
      <c r="BH499" s="367"/>
      <c r="BI499" s="367"/>
      <c r="BJ499" s="367"/>
      <c r="BK499" s="367">
        <f t="shared" si="3130"/>
        <v>0</v>
      </c>
      <c r="BL499" s="367">
        <f t="shared" si="3131"/>
        <v>0</v>
      </c>
      <c r="BM499" s="367">
        <f t="shared" si="3132"/>
        <v>0</v>
      </c>
      <c r="BN499" s="367">
        <f t="shared" si="3133"/>
        <v>0</v>
      </c>
      <c r="BO499" s="367">
        <f t="shared" si="3134"/>
        <v>0</v>
      </c>
      <c r="BP499" s="367">
        <f t="shared" si="3135"/>
        <v>0</v>
      </c>
      <c r="BQ499" s="383">
        <f t="shared" si="3136"/>
        <v>0</v>
      </c>
      <c r="BR499" s="146"/>
      <c r="BS499" s="441">
        <v>19</v>
      </c>
      <c r="BT499" s="116"/>
      <c r="BU499" s="116"/>
      <c r="BV499" s="116"/>
      <c r="BW499" s="116"/>
      <c r="BX499" s="116"/>
      <c r="BY499" s="116"/>
      <c r="BZ499" s="116"/>
      <c r="CA499" s="116"/>
      <c r="CB499" s="116"/>
      <c r="CC499" s="116"/>
      <c r="CD499" s="116"/>
      <c r="CE499" s="116"/>
      <c r="CF499" s="116"/>
      <c r="CG499" s="116"/>
      <c r="CH499" s="116"/>
      <c r="CI499" s="116"/>
      <c r="CJ499" s="116"/>
      <c r="CK499" s="116"/>
      <c r="CL499" s="116"/>
      <c r="CM499" s="116"/>
      <c r="CN499" s="116"/>
      <c r="CO499" s="116"/>
      <c r="CP499" s="116"/>
      <c r="CQ499" s="116"/>
      <c r="CR499" s="116"/>
      <c r="CS499" s="116"/>
      <c r="CT499" s="116"/>
      <c r="CU499" s="116"/>
      <c r="CV499" s="116"/>
      <c r="CW499" s="116"/>
      <c r="CX499" s="116"/>
      <c r="CY499" s="116"/>
      <c r="CZ499" s="116"/>
      <c r="DA499" s="116"/>
      <c r="DB499" s="116"/>
      <c r="DC499" s="116"/>
      <c r="DD499" s="116"/>
      <c r="DE499" s="116"/>
      <c r="DF499" s="116"/>
      <c r="DG499" s="116"/>
      <c r="DH499" s="116"/>
      <c r="DI499" s="116"/>
      <c r="DJ499" s="116"/>
      <c r="DK499" s="116"/>
      <c r="DL499" s="116"/>
      <c r="DM499" s="116"/>
      <c r="DN499" s="116"/>
      <c r="DO499" s="116"/>
      <c r="DP499" s="116"/>
      <c r="DQ499" s="116"/>
      <c r="DR499" s="116"/>
      <c r="DS499" s="116"/>
      <c r="DT499" s="116"/>
      <c r="DU499" s="116"/>
      <c r="DV499" s="116"/>
      <c r="DW499" s="116"/>
      <c r="DX499" s="116"/>
      <c r="DY499" s="116"/>
      <c r="DZ499" s="116"/>
      <c r="EA499" s="116"/>
    </row>
    <row r="500" spans="1:131" ht="11.25" customHeight="1" x14ac:dyDescent="0.15">
      <c r="A500" s="113" t="s">
        <v>615</v>
      </c>
      <c r="B500" s="124"/>
      <c r="C500" s="127"/>
      <c r="D500" s="112">
        <f t="shared" si="3157"/>
        <v>4</v>
      </c>
      <c r="E500" s="710" t="s">
        <v>102</v>
      </c>
      <c r="F500" s="711">
        <f t="shared" si="3114"/>
        <v>0</v>
      </c>
      <c r="G500" s="132">
        <v>50</v>
      </c>
      <c r="H500" s="210"/>
      <c r="I500" s="228">
        <v>4916238</v>
      </c>
      <c r="J500" s="212"/>
      <c r="K500" s="552"/>
      <c r="L500" s="553"/>
      <c r="M500" s="212"/>
      <c r="N500" s="213"/>
      <c r="O500" s="214">
        <f t="shared" ref="O500" si="3211">IF($D$18="YES", (N500), (0))</f>
        <v>0</v>
      </c>
      <c r="P500" s="190"/>
      <c r="Q500" s="213"/>
      <c r="R500" s="214">
        <f t="shared" ref="R500" si="3212">IF($D$18="YES", (Q500), (0))</f>
        <v>0</v>
      </c>
      <c r="S500" s="190"/>
      <c r="T500" s="213"/>
      <c r="U500" s="214">
        <f t="shared" ref="U500" si="3213">IF($D$18="YES", (T500), (0))</f>
        <v>0</v>
      </c>
      <c r="V500" s="190"/>
      <c r="W500" s="213"/>
      <c r="X500" s="214">
        <f t="shared" ref="X500" si="3214">IF($D$18="YES", (W500), (0))</f>
        <v>0</v>
      </c>
      <c r="Y500" s="190"/>
      <c r="Z500" s="190"/>
      <c r="AA500" s="207"/>
      <c r="AB500" s="215"/>
      <c r="AC500" s="190"/>
      <c r="AD500" s="156">
        <f t="shared" si="3119"/>
        <v>0</v>
      </c>
      <c r="AE500" s="156"/>
      <c r="AF500" s="117"/>
      <c r="AG500" s="156"/>
      <c r="AH500" s="355"/>
      <c r="AI500" s="368">
        <f t="shared" si="3120"/>
        <v>0</v>
      </c>
      <c r="AJ500" s="354"/>
      <c r="AK500" s="368">
        <f t="shared" si="3121"/>
        <v>0</v>
      </c>
      <c r="AL500" s="354"/>
      <c r="AM500" s="368">
        <f t="shared" si="3122"/>
        <v>0</v>
      </c>
      <c r="AN500" s="354"/>
      <c r="AO500" s="368">
        <f t="shared" si="3123"/>
        <v>0</v>
      </c>
      <c r="AP500" s="354"/>
      <c r="AQ500" s="368">
        <f t="shared" si="3124"/>
        <v>0</v>
      </c>
      <c r="AR500" s="354"/>
      <c r="AS500" s="354"/>
      <c r="AT500" s="369">
        <f t="shared" si="3125"/>
        <v>0</v>
      </c>
      <c r="AU500" s="354"/>
      <c r="AV500" s="369">
        <f t="shared" si="3126"/>
        <v>0</v>
      </c>
      <c r="AW500" s="354"/>
      <c r="AX500" s="369">
        <f t="shared" si="3127"/>
        <v>0</v>
      </c>
      <c r="AY500" s="354"/>
      <c r="AZ500" s="369">
        <f t="shared" si="3128"/>
        <v>0</v>
      </c>
      <c r="BA500" s="354"/>
      <c r="BB500" s="369">
        <f t="shared" si="3129"/>
        <v>0</v>
      </c>
      <c r="BC500" s="150"/>
      <c r="BD500" s="116"/>
      <c r="BE500" s="367"/>
      <c r="BF500" s="367"/>
      <c r="BG500" s="367"/>
      <c r="BH500" s="367"/>
      <c r="BI500" s="367"/>
      <c r="BJ500" s="367"/>
      <c r="BK500" s="367">
        <f t="shared" si="3130"/>
        <v>0</v>
      </c>
      <c r="BL500" s="367">
        <f t="shared" si="3131"/>
        <v>0</v>
      </c>
      <c r="BM500" s="367">
        <f t="shared" si="3132"/>
        <v>0</v>
      </c>
      <c r="BN500" s="367">
        <f t="shared" si="3133"/>
        <v>0</v>
      </c>
      <c r="BO500" s="367">
        <f t="shared" si="3134"/>
        <v>0</v>
      </c>
      <c r="BP500" s="367">
        <f t="shared" si="3135"/>
        <v>0</v>
      </c>
      <c r="BQ500" s="383">
        <f t="shared" si="3136"/>
        <v>0</v>
      </c>
      <c r="BR500" s="146"/>
      <c r="BS500" s="441">
        <v>4</v>
      </c>
      <c r="BT500" s="116"/>
      <c r="BU500" s="116"/>
      <c r="BV500" s="116"/>
      <c r="BW500" s="116"/>
      <c r="BX500" s="116"/>
      <c r="BY500" s="116"/>
      <c r="BZ500" s="116"/>
      <c r="CA500" s="116"/>
      <c r="CB500" s="116"/>
      <c r="CC500" s="116"/>
      <c r="CD500" s="116"/>
      <c r="CE500" s="116"/>
      <c r="CF500" s="116"/>
      <c r="CG500" s="116"/>
      <c r="CH500" s="116"/>
      <c r="CI500" s="116"/>
      <c r="CJ500" s="116"/>
      <c r="CK500" s="116"/>
      <c r="CL500" s="116"/>
      <c r="CM500" s="116"/>
      <c r="CN500" s="116"/>
      <c r="CO500" s="116"/>
      <c r="CP500" s="116"/>
      <c r="CQ500" s="116"/>
      <c r="CR500" s="116"/>
      <c r="CS500" s="116"/>
      <c r="CT500" s="116"/>
      <c r="CU500" s="116"/>
      <c r="CV500" s="116"/>
      <c r="CW500" s="116"/>
      <c r="CX500" s="116"/>
      <c r="CY500" s="116"/>
      <c r="CZ500" s="116"/>
      <c r="DA500" s="116"/>
      <c r="DB500" s="116"/>
      <c r="DC500" s="116"/>
      <c r="DD500" s="116"/>
      <c r="DE500" s="116"/>
      <c r="DF500" s="116"/>
      <c r="DG500" s="116"/>
      <c r="DH500" s="116"/>
      <c r="DI500" s="116"/>
      <c r="DJ500" s="116"/>
      <c r="DK500" s="116"/>
      <c r="DL500" s="116"/>
      <c r="DM500" s="116"/>
      <c r="DN500" s="116"/>
      <c r="DO500" s="116"/>
      <c r="DP500" s="116"/>
      <c r="DQ500" s="116"/>
      <c r="DR500" s="116"/>
      <c r="DS500" s="116"/>
      <c r="DT500" s="116"/>
      <c r="DU500" s="116"/>
      <c r="DV500" s="116"/>
      <c r="DW500" s="116"/>
      <c r="DX500" s="116"/>
      <c r="DY500" s="116"/>
      <c r="DZ500" s="116"/>
      <c r="EA500" s="116"/>
    </row>
    <row r="501" spans="1:131" ht="11.25" customHeight="1" x14ac:dyDescent="0.15">
      <c r="A501" s="113" t="s">
        <v>615</v>
      </c>
      <c r="B501" s="124"/>
      <c r="C501" s="127"/>
      <c r="D501" s="112" t="str">
        <f t="shared" si="3157"/>
        <v>S/O</v>
      </c>
      <c r="E501" s="710" t="s">
        <v>152</v>
      </c>
      <c r="F501" s="711">
        <f t="shared" si="3114"/>
        <v>0</v>
      </c>
      <c r="G501" s="132">
        <v>72</v>
      </c>
      <c r="H501" s="210"/>
      <c r="I501" s="228">
        <v>4116237</v>
      </c>
      <c r="J501" s="212"/>
      <c r="K501" s="552"/>
      <c r="L501" s="553"/>
      <c r="M501" s="212"/>
      <c r="N501" s="213"/>
      <c r="O501" s="214">
        <f t="shared" ref="O501" si="3215">IF($D$18="YES", (N501), (0))</f>
        <v>0</v>
      </c>
      <c r="P501" s="190"/>
      <c r="Q501" s="213"/>
      <c r="R501" s="214">
        <f t="shared" ref="R501" si="3216">IF($D$18="YES", (Q501), (0))</f>
        <v>0</v>
      </c>
      <c r="S501" s="190"/>
      <c r="T501" s="213"/>
      <c r="U501" s="214">
        <f t="shared" ref="U501" si="3217">IF($D$18="YES", (T501), (0))</f>
        <v>0</v>
      </c>
      <c r="V501" s="190"/>
      <c r="W501" s="213"/>
      <c r="X501" s="214">
        <f t="shared" ref="X501" si="3218">IF($D$18="YES", (W501), (0))</f>
        <v>0</v>
      </c>
      <c r="Y501" s="190"/>
      <c r="Z501" s="190"/>
      <c r="AA501" s="207"/>
      <c r="AB501" s="215"/>
      <c r="AC501" s="190"/>
      <c r="AD501" s="156">
        <f t="shared" si="3119"/>
        <v>0</v>
      </c>
      <c r="AE501" s="156"/>
      <c r="AF501" s="117"/>
      <c r="AG501" s="156"/>
      <c r="AH501" s="355"/>
      <c r="AI501" s="368">
        <f t="shared" si="3120"/>
        <v>0</v>
      </c>
      <c r="AJ501" s="354"/>
      <c r="AK501" s="368">
        <f t="shared" si="3121"/>
        <v>0</v>
      </c>
      <c r="AL501" s="354"/>
      <c r="AM501" s="368">
        <f t="shared" si="3122"/>
        <v>0</v>
      </c>
      <c r="AN501" s="354"/>
      <c r="AO501" s="368">
        <f t="shared" si="3123"/>
        <v>0</v>
      </c>
      <c r="AP501" s="354"/>
      <c r="AQ501" s="368">
        <f t="shared" si="3124"/>
        <v>0</v>
      </c>
      <c r="AR501" s="354"/>
      <c r="AS501" s="354"/>
      <c r="AT501" s="369">
        <f t="shared" si="3125"/>
        <v>0</v>
      </c>
      <c r="AU501" s="354"/>
      <c r="AV501" s="369">
        <f t="shared" si="3126"/>
        <v>0</v>
      </c>
      <c r="AW501" s="354"/>
      <c r="AX501" s="369">
        <f t="shared" si="3127"/>
        <v>0</v>
      </c>
      <c r="AY501" s="354"/>
      <c r="AZ501" s="369">
        <f t="shared" si="3128"/>
        <v>0</v>
      </c>
      <c r="BA501" s="354"/>
      <c r="BB501" s="369">
        <f t="shared" si="3129"/>
        <v>0</v>
      </c>
      <c r="BC501" s="150"/>
      <c r="BD501" s="116"/>
      <c r="BE501" s="367"/>
      <c r="BF501" s="367"/>
      <c r="BG501" s="367"/>
      <c r="BH501" s="367"/>
      <c r="BI501" s="367"/>
      <c r="BJ501" s="367"/>
      <c r="BK501" s="367">
        <f t="shared" si="3130"/>
        <v>0</v>
      </c>
      <c r="BL501" s="367">
        <f t="shared" si="3131"/>
        <v>0</v>
      </c>
      <c r="BM501" s="367">
        <f t="shared" si="3132"/>
        <v>0</v>
      </c>
      <c r="BN501" s="367">
        <f t="shared" si="3133"/>
        <v>0</v>
      </c>
      <c r="BO501" s="367">
        <f t="shared" si="3134"/>
        <v>0</v>
      </c>
      <c r="BP501" s="367">
        <f t="shared" si="3135"/>
        <v>0</v>
      </c>
      <c r="BQ501" s="383">
        <f t="shared" si="3136"/>
        <v>0</v>
      </c>
      <c r="BR501" s="146"/>
      <c r="BS501" s="441" t="s">
        <v>90</v>
      </c>
      <c r="BT501" s="116"/>
      <c r="BU501" s="116"/>
      <c r="BV501" s="116"/>
      <c r="BW501" s="116"/>
      <c r="BX501" s="116"/>
      <c r="BY501" s="116"/>
      <c r="BZ501" s="116"/>
      <c r="CA501" s="116"/>
      <c r="CB501" s="116"/>
      <c r="CC501" s="116"/>
      <c r="CD501" s="116"/>
      <c r="CE501" s="116"/>
      <c r="CF501" s="116"/>
      <c r="CG501" s="116"/>
      <c r="CH501" s="116"/>
      <c r="CI501" s="116"/>
      <c r="CJ501" s="116"/>
      <c r="CK501" s="116"/>
      <c r="CL501" s="116"/>
      <c r="CM501" s="116"/>
      <c r="CN501" s="116"/>
      <c r="CO501" s="116"/>
      <c r="CP501" s="116"/>
      <c r="CQ501" s="116"/>
      <c r="CR501" s="116"/>
      <c r="CS501" s="116"/>
      <c r="CT501" s="116"/>
      <c r="CU501" s="116"/>
      <c r="CV501" s="116"/>
      <c r="CW501" s="116"/>
      <c r="CX501" s="116"/>
      <c r="CY501" s="116"/>
      <c r="CZ501" s="116"/>
      <c r="DA501" s="116"/>
      <c r="DB501" s="116"/>
      <c r="DC501" s="116"/>
      <c r="DD501" s="116"/>
      <c r="DE501" s="116"/>
      <c r="DF501" s="116"/>
      <c r="DG501" s="116"/>
      <c r="DH501" s="116"/>
      <c r="DI501" s="116"/>
      <c r="DJ501" s="116"/>
      <c r="DK501" s="116"/>
      <c r="DL501" s="116"/>
      <c r="DM501" s="116"/>
      <c r="DN501" s="116"/>
      <c r="DO501" s="116"/>
      <c r="DP501" s="116"/>
      <c r="DQ501" s="116"/>
      <c r="DR501" s="116"/>
      <c r="DS501" s="116"/>
      <c r="DT501" s="116"/>
      <c r="DU501" s="116"/>
      <c r="DV501" s="116"/>
      <c r="DW501" s="116"/>
      <c r="DX501" s="116"/>
      <c r="DY501" s="116"/>
      <c r="DZ501" s="116"/>
      <c r="EA501" s="116"/>
    </row>
    <row r="502" spans="1:131" ht="11.25" customHeight="1" x14ac:dyDescent="0.15">
      <c r="A502" s="113" t="s">
        <v>616</v>
      </c>
      <c r="B502" s="124" t="s">
        <v>617</v>
      </c>
      <c r="C502" s="127"/>
      <c r="D502" s="112">
        <f t="shared" ref="D502" si="3219">BS502</f>
        <v>59</v>
      </c>
      <c r="E502" s="710" t="s">
        <v>89</v>
      </c>
      <c r="F502" s="711">
        <f t="shared" ref="F502" si="3220">BQ502</f>
        <v>0</v>
      </c>
      <c r="G502" s="132">
        <v>30</v>
      </c>
      <c r="H502" s="210"/>
      <c r="I502" s="228">
        <v>4515815</v>
      </c>
      <c r="J502" s="212"/>
      <c r="K502" s="552"/>
      <c r="L502" s="553"/>
      <c r="M502" s="212"/>
      <c r="N502" s="213"/>
      <c r="O502" s="214">
        <f t="shared" ref="O502" si="3221">IF($D$18="YES", (N502), (0))</f>
        <v>0</v>
      </c>
      <c r="P502" s="190"/>
      <c r="Q502" s="213"/>
      <c r="R502" s="214">
        <f t="shared" ref="R502" si="3222">IF($D$18="YES", (Q502), (0))</f>
        <v>0</v>
      </c>
      <c r="S502" s="190"/>
      <c r="T502" s="213"/>
      <c r="U502" s="214">
        <f t="shared" ref="U502" si="3223">IF($D$18="YES", (T502), (0))</f>
        <v>0</v>
      </c>
      <c r="V502" s="190"/>
      <c r="W502" s="213"/>
      <c r="X502" s="214">
        <f t="shared" ref="X502" si="3224">IF($D$18="YES", (W502), (0))</f>
        <v>0</v>
      </c>
      <c r="Y502" s="190"/>
      <c r="Z502" s="190"/>
      <c r="AA502" s="207"/>
      <c r="AB502" s="215"/>
      <c r="AC502" s="190"/>
      <c r="AD502" s="156">
        <f t="shared" ref="AD502" si="3225">SUM(N502,O502,Q502,R502,T502,U502,W502,X502)</f>
        <v>0</v>
      </c>
      <c r="AE502" s="156"/>
      <c r="AF502" s="117"/>
      <c r="AG502" s="156"/>
      <c r="AH502" s="355"/>
      <c r="AI502" s="368">
        <f t="shared" ref="AI502" si="3226">N502*G502</f>
        <v>0</v>
      </c>
      <c r="AJ502" s="354"/>
      <c r="AK502" s="368">
        <f t="shared" ref="AK502" si="3227">Q502*G502</f>
        <v>0</v>
      </c>
      <c r="AL502" s="354"/>
      <c r="AM502" s="368">
        <f t="shared" ref="AM502" si="3228">T502*G502</f>
        <v>0</v>
      </c>
      <c r="AN502" s="354"/>
      <c r="AO502" s="368">
        <f t="shared" ref="AO502" si="3229">W502*G502</f>
        <v>0</v>
      </c>
      <c r="AP502" s="354"/>
      <c r="AQ502" s="368">
        <f t="shared" ref="AQ502" si="3230">SUM(AI502,AK502,AM502,AO502)</f>
        <v>0</v>
      </c>
      <c r="AR502" s="354"/>
      <c r="AS502" s="354"/>
      <c r="AT502" s="369">
        <f t="shared" ref="AT502" si="3231">(N502*G502)*F502</f>
        <v>0</v>
      </c>
      <c r="AU502" s="354"/>
      <c r="AV502" s="369">
        <f t="shared" ref="AV502" si="3232">(Q502*G502)*F502</f>
        <v>0</v>
      </c>
      <c r="AW502" s="354"/>
      <c r="AX502" s="369">
        <f t="shared" ref="AX502" si="3233">(T502*G502)*F502</f>
        <v>0</v>
      </c>
      <c r="AY502" s="354"/>
      <c r="AZ502" s="369">
        <f t="shared" ref="AZ502" si="3234">(W502*G502)*F502</f>
        <v>0</v>
      </c>
      <c r="BA502" s="354"/>
      <c r="BB502" s="369">
        <f t="shared" ref="BB502" si="3235">SUM(AS502:BA502)</f>
        <v>0</v>
      </c>
      <c r="BC502" s="150"/>
      <c r="BD502" s="116"/>
      <c r="BE502" s="367"/>
      <c r="BF502" s="367"/>
      <c r="BG502" s="367"/>
      <c r="BH502" s="367"/>
      <c r="BI502" s="367"/>
      <c r="BJ502" s="367"/>
      <c r="BK502" s="367">
        <f t="shared" si="3130"/>
        <v>0</v>
      </c>
      <c r="BL502" s="367">
        <f t="shared" si="3131"/>
        <v>0</v>
      </c>
      <c r="BM502" s="367">
        <f t="shared" si="3132"/>
        <v>0</v>
      </c>
      <c r="BN502" s="367">
        <f t="shared" si="3133"/>
        <v>0</v>
      </c>
      <c r="BO502" s="367">
        <f t="shared" si="3134"/>
        <v>0</v>
      </c>
      <c r="BP502" s="367">
        <f t="shared" si="3135"/>
        <v>0</v>
      </c>
      <c r="BQ502" s="383">
        <f t="shared" ref="BQ502" si="3236">SUM(BK502:BP502)</f>
        <v>0</v>
      </c>
      <c r="BR502" s="146"/>
      <c r="BS502" s="441">
        <v>59</v>
      </c>
      <c r="BT502" s="116"/>
      <c r="BU502" s="116"/>
      <c r="BV502" s="116"/>
      <c r="BW502" s="116"/>
      <c r="BX502" s="116"/>
      <c r="BY502" s="116"/>
      <c r="BZ502" s="116"/>
      <c r="CA502" s="116"/>
      <c r="CB502" s="116"/>
      <c r="CC502" s="116"/>
      <c r="CD502" s="116"/>
      <c r="CE502" s="116"/>
      <c r="CF502" s="116"/>
      <c r="CG502" s="116"/>
      <c r="CH502" s="116"/>
      <c r="CI502" s="116"/>
      <c r="CJ502" s="116"/>
      <c r="CK502" s="116"/>
      <c r="CL502" s="116"/>
      <c r="CM502" s="116"/>
      <c r="CN502" s="116"/>
      <c r="CO502" s="116"/>
      <c r="CP502" s="116"/>
      <c r="CQ502" s="116"/>
      <c r="CR502" s="116"/>
      <c r="CS502" s="116"/>
      <c r="CT502" s="116"/>
      <c r="CU502" s="116"/>
      <c r="CV502" s="116"/>
      <c r="CW502" s="116"/>
      <c r="CX502" s="116"/>
      <c r="CY502" s="116"/>
      <c r="CZ502" s="116"/>
      <c r="DA502" s="116"/>
      <c r="DB502" s="116"/>
      <c r="DC502" s="116"/>
      <c r="DD502" s="116"/>
      <c r="DE502" s="116"/>
      <c r="DF502" s="116"/>
      <c r="DG502" s="116"/>
      <c r="DH502" s="116"/>
      <c r="DI502" s="116"/>
      <c r="DJ502" s="116"/>
      <c r="DK502" s="116"/>
      <c r="DL502" s="116"/>
      <c r="DM502" s="116"/>
      <c r="DN502" s="116"/>
      <c r="DO502" s="116"/>
      <c r="DP502" s="116"/>
      <c r="DQ502" s="116"/>
      <c r="DR502" s="116"/>
      <c r="DS502" s="116"/>
      <c r="DT502" s="116"/>
      <c r="DU502" s="116"/>
      <c r="DV502" s="116"/>
      <c r="DW502" s="116"/>
      <c r="DX502" s="116"/>
      <c r="DY502" s="116"/>
      <c r="DZ502" s="116"/>
      <c r="EA502" s="116"/>
    </row>
    <row r="503" spans="1:131" ht="11.25" customHeight="1" x14ac:dyDescent="0.15">
      <c r="A503" s="113" t="s">
        <v>618</v>
      </c>
      <c r="B503" s="124"/>
      <c r="C503" s="470" t="s">
        <v>67</v>
      </c>
      <c r="D503" s="112">
        <f t="shared" ref="D503" si="3237">BS503</f>
        <v>20</v>
      </c>
      <c r="E503" s="710" t="s">
        <v>89</v>
      </c>
      <c r="F503" s="711">
        <f t="shared" ref="F503" si="3238">BQ503</f>
        <v>0</v>
      </c>
      <c r="G503" s="132">
        <v>30</v>
      </c>
      <c r="H503" s="210"/>
      <c r="I503" s="228">
        <v>4516305</v>
      </c>
      <c r="J503" s="212"/>
      <c r="K503" s="552"/>
      <c r="L503" s="553"/>
      <c r="M503" s="212"/>
      <c r="N503" s="213"/>
      <c r="O503" s="214">
        <f t="shared" ref="O503" si="3239">IF($D$18="YES", (N503), (0))</f>
        <v>0</v>
      </c>
      <c r="P503" s="190"/>
      <c r="Q503" s="213"/>
      <c r="R503" s="214">
        <f t="shared" ref="R503" si="3240">IF($D$18="YES", (Q503), (0))</f>
        <v>0</v>
      </c>
      <c r="S503" s="190"/>
      <c r="T503" s="213"/>
      <c r="U503" s="214">
        <f t="shared" ref="U503" si="3241">IF($D$18="YES", (T503), (0))</f>
        <v>0</v>
      </c>
      <c r="V503" s="190"/>
      <c r="W503" s="213"/>
      <c r="X503" s="214">
        <f t="shared" ref="X503" si="3242">IF($D$18="YES", (W503), (0))</f>
        <v>0</v>
      </c>
      <c r="Y503" s="190"/>
      <c r="Z503" s="190"/>
      <c r="AA503" s="207"/>
      <c r="AB503" s="215"/>
      <c r="AC503" s="190"/>
      <c r="AD503" s="156">
        <f t="shared" ref="AD503" si="3243">SUM(N503,O503,Q503,R503,T503,U503,W503,X503)</f>
        <v>0</v>
      </c>
      <c r="AE503" s="156"/>
      <c r="AF503" s="117"/>
      <c r="AG503" s="156"/>
      <c r="AH503" s="355"/>
      <c r="AI503" s="368">
        <f t="shared" ref="AI503" si="3244">N503*G503</f>
        <v>0</v>
      </c>
      <c r="AJ503" s="354"/>
      <c r="AK503" s="368">
        <f t="shared" ref="AK503" si="3245">Q503*G503</f>
        <v>0</v>
      </c>
      <c r="AL503" s="354"/>
      <c r="AM503" s="368">
        <f t="shared" ref="AM503" si="3246">T503*G503</f>
        <v>0</v>
      </c>
      <c r="AN503" s="354"/>
      <c r="AO503" s="368">
        <f t="shared" ref="AO503" si="3247">W503*G503</f>
        <v>0</v>
      </c>
      <c r="AP503" s="354"/>
      <c r="AQ503" s="368">
        <f t="shared" ref="AQ503" si="3248">SUM(AI503,AK503,AM503,AO503)</f>
        <v>0</v>
      </c>
      <c r="AR503" s="354"/>
      <c r="AS503" s="354"/>
      <c r="AT503" s="369">
        <f t="shared" ref="AT503" si="3249">(N503*G503)*F503</f>
        <v>0</v>
      </c>
      <c r="AU503" s="354"/>
      <c r="AV503" s="369">
        <f t="shared" ref="AV503" si="3250">(Q503*G503)*F503</f>
        <v>0</v>
      </c>
      <c r="AW503" s="354"/>
      <c r="AX503" s="369">
        <f t="shared" ref="AX503" si="3251">(T503*G503)*F503</f>
        <v>0</v>
      </c>
      <c r="AY503" s="354"/>
      <c r="AZ503" s="369">
        <f t="shared" ref="AZ503" si="3252">(W503*G503)*F503</f>
        <v>0</v>
      </c>
      <c r="BA503" s="354"/>
      <c r="BB503" s="369">
        <f t="shared" ref="BB503" si="3253">SUM(AS503:BA503)</f>
        <v>0</v>
      </c>
      <c r="BC503" s="150"/>
      <c r="BD503" s="116"/>
      <c r="BE503" s="367"/>
      <c r="BF503" s="367"/>
      <c r="BG503" s="367"/>
      <c r="BH503" s="367"/>
      <c r="BI503" s="367"/>
      <c r="BJ503" s="367"/>
      <c r="BK503" s="367">
        <f t="shared" si="3130"/>
        <v>0</v>
      </c>
      <c r="BL503" s="367">
        <f t="shared" si="3131"/>
        <v>0</v>
      </c>
      <c r="BM503" s="367">
        <f t="shared" si="3132"/>
        <v>0</v>
      </c>
      <c r="BN503" s="367">
        <f t="shared" si="3133"/>
        <v>0</v>
      </c>
      <c r="BO503" s="367">
        <f t="shared" si="3134"/>
        <v>0</v>
      </c>
      <c r="BP503" s="367">
        <f t="shared" si="3135"/>
        <v>0</v>
      </c>
      <c r="BQ503" s="383">
        <f t="shared" ref="BQ503" si="3254">SUM(BK503:BP503)</f>
        <v>0</v>
      </c>
      <c r="BR503" s="146"/>
      <c r="BS503" s="441">
        <v>20</v>
      </c>
      <c r="BT503" s="116"/>
      <c r="BU503" s="116"/>
      <c r="BV503" s="116"/>
      <c r="BW503" s="116"/>
      <c r="BX503" s="116"/>
      <c r="BY503" s="116"/>
      <c r="BZ503" s="116"/>
      <c r="CA503" s="116"/>
      <c r="CB503" s="116"/>
      <c r="CC503" s="116"/>
      <c r="CD503" s="116"/>
      <c r="CE503" s="116"/>
      <c r="CF503" s="116"/>
      <c r="CG503" s="116"/>
      <c r="CH503" s="116"/>
      <c r="CI503" s="116"/>
      <c r="CJ503" s="116"/>
      <c r="CK503" s="116"/>
      <c r="CL503" s="116"/>
      <c r="CM503" s="116"/>
      <c r="CN503" s="116"/>
      <c r="CO503" s="116"/>
      <c r="CP503" s="116"/>
      <c r="CQ503" s="116"/>
      <c r="CR503" s="116"/>
      <c r="CS503" s="116"/>
      <c r="CT503" s="116"/>
      <c r="CU503" s="116"/>
      <c r="CV503" s="116"/>
      <c r="CW503" s="116"/>
      <c r="CX503" s="116"/>
      <c r="CY503" s="116"/>
      <c r="CZ503" s="116"/>
      <c r="DA503" s="116"/>
      <c r="DB503" s="116"/>
      <c r="DC503" s="116"/>
      <c r="DD503" s="116"/>
      <c r="DE503" s="116"/>
      <c r="DF503" s="116"/>
      <c r="DG503" s="116"/>
      <c r="DH503" s="116"/>
      <c r="DI503" s="116"/>
      <c r="DJ503" s="116"/>
      <c r="DK503" s="116"/>
      <c r="DL503" s="116"/>
      <c r="DM503" s="116"/>
      <c r="DN503" s="116"/>
      <c r="DO503" s="116"/>
      <c r="DP503" s="116"/>
      <c r="DQ503" s="116"/>
      <c r="DR503" s="116"/>
      <c r="DS503" s="116"/>
      <c r="DT503" s="116"/>
      <c r="DU503" s="116"/>
      <c r="DV503" s="116"/>
      <c r="DW503" s="116"/>
      <c r="DX503" s="116"/>
      <c r="DY503" s="116"/>
      <c r="DZ503" s="116"/>
      <c r="EA503" s="116"/>
    </row>
    <row r="504" spans="1:131" ht="11.25" customHeight="1" x14ac:dyDescent="0.15">
      <c r="A504" s="102" t="s">
        <v>619</v>
      </c>
      <c r="B504" s="275"/>
      <c r="C504" s="276"/>
      <c r="D504" s="410"/>
      <c r="E504" s="710"/>
      <c r="F504" s="711"/>
      <c r="G504" s="284"/>
      <c r="H504" s="149"/>
      <c r="I504" s="289"/>
      <c r="J504" s="135"/>
      <c r="K504" s="290"/>
      <c r="L504" s="290"/>
      <c r="M504" s="135"/>
      <c r="N504" s="156"/>
      <c r="O504" s="138"/>
      <c r="P504" s="190"/>
      <c r="Q504" s="156"/>
      <c r="R504" s="138"/>
      <c r="S504" s="190"/>
      <c r="T504" s="156"/>
      <c r="U504" s="138"/>
      <c r="V504" s="190"/>
      <c r="W504" s="156"/>
      <c r="X504" s="138"/>
      <c r="Y504" s="190"/>
      <c r="Z504" s="190"/>
      <c r="AA504" s="207"/>
      <c r="AB504" s="215"/>
      <c r="AC504" s="150"/>
      <c r="AD504" s="156">
        <f>SUM(AD505:AD507)</f>
        <v>0</v>
      </c>
      <c r="AE504" s="156"/>
      <c r="AF504" s="117"/>
      <c r="AG504" s="156"/>
      <c r="AH504" s="355"/>
      <c r="AI504" s="368"/>
      <c r="AJ504" s="354"/>
      <c r="AK504" s="368"/>
      <c r="AL504" s="354"/>
      <c r="AM504" s="368"/>
      <c r="AN504" s="354"/>
      <c r="AO504" s="368"/>
      <c r="AP504" s="354"/>
      <c r="AQ504" s="368"/>
      <c r="AR504" s="354"/>
      <c r="AS504" s="354"/>
      <c r="AT504" s="369"/>
      <c r="AU504" s="354"/>
      <c r="AV504" s="369"/>
      <c r="AW504" s="354"/>
      <c r="AX504" s="369"/>
      <c r="AY504" s="354"/>
      <c r="AZ504" s="369"/>
      <c r="BA504" s="354"/>
      <c r="BB504" s="369"/>
      <c r="BC504" s="150"/>
      <c r="BD504" s="116"/>
      <c r="BE504" s="367"/>
      <c r="BF504" s="367"/>
      <c r="BG504" s="367"/>
      <c r="BH504" s="367"/>
      <c r="BI504" s="367"/>
      <c r="BJ504" s="367"/>
      <c r="BK504" s="367"/>
      <c r="BL504" s="367"/>
      <c r="BM504" s="367"/>
      <c r="BN504" s="367"/>
      <c r="BO504" s="367"/>
      <c r="BP504" s="367"/>
      <c r="BQ504" s="383"/>
      <c r="BR504" s="146"/>
      <c r="BS504" s="441" t="e">
        <v>#N/A</v>
      </c>
      <c r="BT504" s="116"/>
      <c r="BU504" s="116"/>
      <c r="BV504" s="116"/>
      <c r="BW504" s="116"/>
      <c r="BX504" s="116"/>
      <c r="BY504" s="116"/>
      <c r="BZ504" s="116"/>
      <c r="CA504" s="116"/>
      <c r="CB504" s="116"/>
      <c r="CC504" s="116"/>
      <c r="CD504" s="116"/>
      <c r="CE504" s="116"/>
      <c r="CF504" s="116"/>
      <c r="CG504" s="116"/>
      <c r="CH504" s="116"/>
      <c r="CI504" s="116"/>
      <c r="CJ504" s="116"/>
      <c r="CK504" s="116"/>
      <c r="CL504" s="116"/>
      <c r="CM504" s="116"/>
      <c r="CN504" s="116"/>
      <c r="CO504" s="116"/>
      <c r="CP504" s="116"/>
      <c r="CQ504" s="116"/>
      <c r="CR504" s="116"/>
      <c r="CS504" s="116"/>
      <c r="CT504" s="116"/>
      <c r="CU504" s="116"/>
      <c r="CV504" s="116"/>
      <c r="CW504" s="116"/>
      <c r="CX504" s="116"/>
      <c r="CY504" s="116"/>
      <c r="CZ504" s="116"/>
      <c r="DA504" s="116"/>
      <c r="DB504" s="116"/>
      <c r="DC504" s="116"/>
      <c r="DD504" s="116"/>
      <c r="DE504" s="116"/>
      <c r="DF504" s="116"/>
      <c r="DG504" s="116"/>
      <c r="DH504" s="116"/>
      <c r="DI504" s="116"/>
      <c r="DJ504" s="116"/>
      <c r="DK504" s="116"/>
      <c r="DL504" s="116"/>
      <c r="DM504" s="116"/>
      <c r="DN504" s="116"/>
      <c r="DO504" s="116"/>
      <c r="DP504" s="116"/>
      <c r="DQ504" s="116"/>
      <c r="DR504" s="116"/>
      <c r="DS504" s="116"/>
      <c r="DT504" s="116"/>
      <c r="DU504" s="116"/>
      <c r="DV504" s="116"/>
      <c r="DW504" s="116"/>
      <c r="DX504" s="116"/>
      <c r="DY504" s="116"/>
      <c r="DZ504" s="116"/>
      <c r="EA504" s="116"/>
    </row>
    <row r="505" spans="1:131" ht="11.25" customHeight="1" x14ac:dyDescent="0.15">
      <c r="A505" s="113" t="s">
        <v>620</v>
      </c>
      <c r="B505" s="124" t="s">
        <v>621</v>
      </c>
      <c r="C505" s="127"/>
      <c r="D505" s="112" t="str">
        <f t="shared" si="3157"/>
        <v>S/O</v>
      </c>
      <c r="E505" s="710" t="s">
        <v>89</v>
      </c>
      <c r="F505" s="711">
        <f t="shared" si="3114"/>
        <v>0</v>
      </c>
      <c r="G505" s="132">
        <v>30</v>
      </c>
      <c r="H505" s="210"/>
      <c r="I505" s="228">
        <v>4516365</v>
      </c>
      <c r="J505" s="212"/>
      <c r="K505" s="552"/>
      <c r="L505" s="553"/>
      <c r="M505" s="212"/>
      <c r="N505" s="213"/>
      <c r="O505" s="214">
        <f t="shared" ref="O505" si="3255">IF($D$18="YES", (N505), (0))</f>
        <v>0</v>
      </c>
      <c r="P505" s="190"/>
      <c r="Q505" s="213"/>
      <c r="R505" s="214">
        <f t="shared" ref="R505" si="3256">IF($D$18="YES", (Q505), (0))</f>
        <v>0</v>
      </c>
      <c r="S505" s="190"/>
      <c r="T505" s="213"/>
      <c r="U505" s="214">
        <f t="shared" ref="U505" si="3257">IF($D$18="YES", (T505), (0))</f>
        <v>0</v>
      </c>
      <c r="V505" s="190"/>
      <c r="W505" s="213"/>
      <c r="X505" s="214">
        <f t="shared" ref="X505" si="3258">IF($D$18="YES", (W505), (0))</f>
        <v>0</v>
      </c>
      <c r="Y505" s="190"/>
      <c r="Z505" s="190"/>
      <c r="AA505" s="207"/>
      <c r="AB505" s="215"/>
      <c r="AC505" s="190"/>
      <c r="AD505" s="156">
        <f t="shared" si="3119"/>
        <v>0</v>
      </c>
      <c r="AE505" s="156"/>
      <c r="AF505" s="117"/>
      <c r="AG505" s="156"/>
      <c r="AH505" s="355"/>
      <c r="AI505" s="368">
        <f t="shared" si="3120"/>
        <v>0</v>
      </c>
      <c r="AJ505" s="354"/>
      <c r="AK505" s="368">
        <f t="shared" si="3121"/>
        <v>0</v>
      </c>
      <c r="AL505" s="354"/>
      <c r="AM505" s="368">
        <f t="shared" si="3122"/>
        <v>0</v>
      </c>
      <c r="AN505" s="354"/>
      <c r="AO505" s="368">
        <f t="shared" si="3123"/>
        <v>0</v>
      </c>
      <c r="AP505" s="354"/>
      <c r="AQ505" s="368">
        <f t="shared" si="3124"/>
        <v>0</v>
      </c>
      <c r="AR505" s="354"/>
      <c r="AS505" s="354"/>
      <c r="AT505" s="369">
        <f t="shared" si="3125"/>
        <v>0</v>
      </c>
      <c r="AU505" s="354"/>
      <c r="AV505" s="369">
        <f t="shared" si="3126"/>
        <v>0</v>
      </c>
      <c r="AW505" s="354"/>
      <c r="AX505" s="369">
        <f t="shared" si="3127"/>
        <v>0</v>
      </c>
      <c r="AY505" s="354"/>
      <c r="AZ505" s="369">
        <f t="shared" si="3128"/>
        <v>0</v>
      </c>
      <c r="BA505" s="354"/>
      <c r="BB505" s="369">
        <f t="shared" si="3129"/>
        <v>0</v>
      </c>
      <c r="BC505" s="150"/>
      <c r="BD505" s="116"/>
      <c r="BE505" s="367"/>
      <c r="BF505" s="367"/>
      <c r="BG505" s="367"/>
      <c r="BH505" s="367"/>
      <c r="BI505" s="367"/>
      <c r="BJ505" s="367"/>
      <c r="BK505" s="367">
        <f t="shared" si="3130"/>
        <v>0</v>
      </c>
      <c r="BL505" s="367">
        <f t="shared" si="3131"/>
        <v>0</v>
      </c>
      <c r="BM505" s="367">
        <f t="shared" si="3132"/>
        <v>0</v>
      </c>
      <c r="BN505" s="367">
        <f t="shared" si="3133"/>
        <v>0</v>
      </c>
      <c r="BO505" s="367">
        <f t="shared" si="3134"/>
        <v>0</v>
      </c>
      <c r="BP505" s="367">
        <f t="shared" si="3135"/>
        <v>0</v>
      </c>
      <c r="BQ505" s="383">
        <f t="shared" si="3136"/>
        <v>0</v>
      </c>
      <c r="BR505" s="146"/>
      <c r="BS505" s="441" t="s">
        <v>90</v>
      </c>
      <c r="BT505" s="116"/>
      <c r="BU505" s="116"/>
      <c r="BV505" s="116"/>
      <c r="BW505" s="116"/>
      <c r="BX505" s="116"/>
      <c r="BY505" s="116"/>
      <c r="BZ505" s="116"/>
      <c r="CA505" s="116"/>
      <c r="CB505" s="116"/>
      <c r="CC505" s="116"/>
      <c r="CD505" s="116"/>
      <c r="CE505" s="116"/>
      <c r="CF505" s="116"/>
      <c r="CG505" s="116"/>
      <c r="CH505" s="116"/>
      <c r="CI505" s="116"/>
      <c r="CJ505" s="116"/>
      <c r="CK505" s="116"/>
      <c r="CL505" s="116"/>
      <c r="CM505" s="116"/>
      <c r="CN505" s="116"/>
      <c r="CO505" s="116"/>
      <c r="CP505" s="116"/>
      <c r="CQ505" s="116"/>
      <c r="CR505" s="116"/>
      <c r="CS505" s="116"/>
      <c r="CT505" s="116"/>
      <c r="CU505" s="116"/>
      <c r="CV505" s="116"/>
      <c r="CW505" s="116"/>
      <c r="CX505" s="116"/>
      <c r="CY505" s="116"/>
      <c r="CZ505" s="116"/>
      <c r="DA505" s="116"/>
      <c r="DB505" s="116"/>
      <c r="DC505" s="116"/>
      <c r="DD505" s="116"/>
      <c r="DE505" s="116"/>
      <c r="DF505" s="116"/>
      <c r="DG505" s="116"/>
      <c r="DH505" s="116"/>
      <c r="DI505" s="116"/>
      <c r="DJ505" s="116"/>
      <c r="DK505" s="116"/>
      <c r="DL505" s="116"/>
      <c r="DM505" s="116"/>
      <c r="DN505" s="116"/>
      <c r="DO505" s="116"/>
      <c r="DP505" s="116"/>
      <c r="DQ505" s="116"/>
      <c r="DR505" s="116"/>
      <c r="DS505" s="116"/>
      <c r="DT505" s="116"/>
      <c r="DU505" s="116"/>
      <c r="DV505" s="116"/>
      <c r="DW505" s="116"/>
      <c r="DX505" s="116"/>
      <c r="DY505" s="116"/>
      <c r="DZ505" s="116"/>
      <c r="EA505" s="116"/>
    </row>
    <row r="506" spans="1:131" ht="11.25" customHeight="1" x14ac:dyDescent="0.15">
      <c r="A506" s="113" t="s">
        <v>622</v>
      </c>
      <c r="B506" s="124" t="s">
        <v>623</v>
      </c>
      <c r="C506" s="127"/>
      <c r="D506" s="112" t="str">
        <f t="shared" si="3157"/>
        <v>S/O</v>
      </c>
      <c r="E506" s="710" t="s">
        <v>89</v>
      </c>
      <c r="F506" s="711">
        <f t="shared" si="3114"/>
        <v>0</v>
      </c>
      <c r="G506" s="209">
        <v>30</v>
      </c>
      <c r="H506" s="210"/>
      <c r="I506" s="211">
        <v>4516345</v>
      </c>
      <c r="J506" s="212"/>
      <c r="K506" s="552"/>
      <c r="L506" s="553"/>
      <c r="M506" s="212"/>
      <c r="N506" s="213"/>
      <c r="O506" s="214">
        <f t="shared" si="2477"/>
        <v>0</v>
      </c>
      <c r="P506" s="190"/>
      <c r="Q506" s="213"/>
      <c r="R506" s="214">
        <f t="shared" si="2478"/>
        <v>0</v>
      </c>
      <c r="S506" s="190"/>
      <c r="T506" s="213"/>
      <c r="U506" s="214">
        <f t="shared" si="2479"/>
        <v>0</v>
      </c>
      <c r="V506" s="190"/>
      <c r="W506" s="213"/>
      <c r="X506" s="214">
        <f t="shared" si="2480"/>
        <v>0</v>
      </c>
      <c r="Y506" s="190"/>
      <c r="Z506" s="190"/>
      <c r="AA506" s="207"/>
      <c r="AB506" s="215"/>
      <c r="AC506" s="190"/>
      <c r="AD506" s="156">
        <f t="shared" si="3119"/>
        <v>0</v>
      </c>
      <c r="AE506" s="156"/>
      <c r="AF506" s="117"/>
      <c r="AG506" s="156"/>
      <c r="AH506" s="355"/>
      <c r="AI506" s="368">
        <f t="shared" si="3120"/>
        <v>0</v>
      </c>
      <c r="AJ506" s="354"/>
      <c r="AK506" s="368">
        <f t="shared" si="3121"/>
        <v>0</v>
      </c>
      <c r="AL506" s="354"/>
      <c r="AM506" s="368">
        <f t="shared" si="3122"/>
        <v>0</v>
      </c>
      <c r="AN506" s="354"/>
      <c r="AO506" s="368">
        <f t="shared" si="3123"/>
        <v>0</v>
      </c>
      <c r="AP506" s="354"/>
      <c r="AQ506" s="368">
        <f t="shared" si="3124"/>
        <v>0</v>
      </c>
      <c r="AR506" s="354"/>
      <c r="AS506" s="354"/>
      <c r="AT506" s="369">
        <f t="shared" si="3125"/>
        <v>0</v>
      </c>
      <c r="AU506" s="354"/>
      <c r="AV506" s="369">
        <f t="shared" si="3126"/>
        <v>0</v>
      </c>
      <c r="AW506" s="354"/>
      <c r="AX506" s="369">
        <f t="shared" si="3127"/>
        <v>0</v>
      </c>
      <c r="AY506" s="354"/>
      <c r="AZ506" s="369">
        <f t="shared" si="3128"/>
        <v>0</v>
      </c>
      <c r="BA506" s="354"/>
      <c r="BB506" s="369">
        <f t="shared" si="3129"/>
        <v>0</v>
      </c>
      <c r="BC506" s="150"/>
      <c r="BD506" s="116"/>
      <c r="BE506" s="367"/>
      <c r="BF506" s="367"/>
      <c r="BG506" s="367"/>
      <c r="BH506" s="367"/>
      <c r="BI506" s="367"/>
      <c r="BJ506" s="367"/>
      <c r="BK506" s="367">
        <f t="shared" si="3130"/>
        <v>0</v>
      </c>
      <c r="BL506" s="367">
        <f t="shared" si="3131"/>
        <v>0</v>
      </c>
      <c r="BM506" s="367">
        <f t="shared" si="3132"/>
        <v>0</v>
      </c>
      <c r="BN506" s="367">
        <f t="shared" si="3133"/>
        <v>0</v>
      </c>
      <c r="BO506" s="367">
        <f t="shared" si="3134"/>
        <v>0</v>
      </c>
      <c r="BP506" s="367">
        <f t="shared" si="3135"/>
        <v>0</v>
      </c>
      <c r="BQ506" s="383">
        <f t="shared" si="3136"/>
        <v>0</v>
      </c>
      <c r="BR506" s="146"/>
      <c r="BS506" s="441" t="s">
        <v>90</v>
      </c>
      <c r="BT506" s="116"/>
      <c r="BU506" s="116"/>
      <c r="BV506" s="116"/>
      <c r="BW506" s="116"/>
      <c r="BX506" s="116"/>
      <c r="BY506" s="116"/>
      <c r="BZ506" s="116"/>
      <c r="CA506" s="116"/>
      <c r="CB506" s="116"/>
      <c r="CC506" s="116"/>
      <c r="CD506" s="116"/>
      <c r="CE506" s="116"/>
      <c r="CF506" s="116"/>
      <c r="CG506" s="116"/>
      <c r="CH506" s="116"/>
      <c r="CI506" s="116"/>
      <c r="CJ506" s="116"/>
      <c r="CK506" s="116"/>
      <c r="CL506" s="116"/>
      <c r="CM506" s="116"/>
      <c r="CN506" s="116"/>
      <c r="CO506" s="116"/>
      <c r="CP506" s="116"/>
      <c r="CQ506" s="116"/>
      <c r="CR506" s="116"/>
      <c r="CS506" s="116"/>
      <c r="CT506" s="116"/>
      <c r="CU506" s="116"/>
      <c r="CV506" s="116"/>
      <c r="CW506" s="116"/>
      <c r="CX506" s="116"/>
      <c r="CY506" s="116"/>
      <c r="CZ506" s="116"/>
      <c r="DA506" s="116"/>
      <c r="DB506" s="116"/>
      <c r="DC506" s="116"/>
      <c r="DD506" s="116"/>
      <c r="DE506" s="116"/>
      <c r="DF506" s="116"/>
      <c r="DG506" s="116"/>
      <c r="DH506" s="116"/>
      <c r="DI506" s="116"/>
      <c r="DJ506" s="116"/>
      <c r="DK506" s="116"/>
      <c r="DL506" s="116"/>
      <c r="DM506" s="116"/>
      <c r="DN506" s="116"/>
      <c r="DO506" s="116"/>
      <c r="DP506" s="116"/>
      <c r="DQ506" s="116"/>
      <c r="DR506" s="116"/>
      <c r="DS506" s="116"/>
      <c r="DT506" s="116"/>
      <c r="DU506" s="116"/>
      <c r="DV506" s="116"/>
      <c r="DW506" s="116"/>
      <c r="DX506" s="116"/>
      <c r="DY506" s="116"/>
      <c r="DZ506" s="116"/>
      <c r="EA506" s="116"/>
    </row>
    <row r="507" spans="1:131" ht="11.25" customHeight="1" x14ac:dyDescent="0.15">
      <c r="A507" s="113" t="s">
        <v>624</v>
      </c>
      <c r="B507" s="124" t="s">
        <v>625</v>
      </c>
      <c r="C507" s="334"/>
      <c r="D507" s="112" t="str">
        <f t="shared" ref="D507" si="3259">BS507</f>
        <v>S/O</v>
      </c>
      <c r="E507" s="710" t="s">
        <v>89</v>
      </c>
      <c r="F507" s="711">
        <f t="shared" ref="F507" si="3260">BQ507</f>
        <v>0</v>
      </c>
      <c r="G507" s="209">
        <v>30</v>
      </c>
      <c r="H507" s="210"/>
      <c r="I507" s="211">
        <v>4516335</v>
      </c>
      <c r="J507" s="212"/>
      <c r="K507" s="552"/>
      <c r="L507" s="553"/>
      <c r="M507" s="212"/>
      <c r="N507" s="213"/>
      <c r="O507" s="214">
        <f t="shared" ref="O507" si="3261">IF($D$18="YES", (N507), (0))</f>
        <v>0</v>
      </c>
      <c r="P507" s="190"/>
      <c r="Q507" s="213"/>
      <c r="R507" s="214">
        <f t="shared" ref="R507" si="3262">IF($D$18="YES", (Q507), (0))</f>
        <v>0</v>
      </c>
      <c r="S507" s="190"/>
      <c r="T507" s="213"/>
      <c r="U507" s="214">
        <f t="shared" ref="U507" si="3263">IF($D$18="YES", (T507), (0))</f>
        <v>0</v>
      </c>
      <c r="V507" s="190"/>
      <c r="W507" s="213"/>
      <c r="X507" s="214">
        <f t="shared" ref="X507" si="3264">IF($D$18="YES", (W507), (0))</f>
        <v>0</v>
      </c>
      <c r="Y507" s="190"/>
      <c r="Z507" s="190"/>
      <c r="AA507" s="207"/>
      <c r="AB507" s="215"/>
      <c r="AC507" s="190"/>
      <c r="AD507" s="156">
        <f t="shared" ref="AD507" si="3265">SUM(N507,O507,Q507,R507,T507,U507,W507,X507)</f>
        <v>0</v>
      </c>
      <c r="AE507" s="156"/>
      <c r="AF507" s="117"/>
      <c r="AG507" s="156"/>
      <c r="AH507" s="355"/>
      <c r="AI507" s="368">
        <f t="shared" ref="AI507" si="3266">N507*G507</f>
        <v>0</v>
      </c>
      <c r="AJ507" s="354"/>
      <c r="AK507" s="368">
        <f t="shared" ref="AK507" si="3267">Q507*G507</f>
        <v>0</v>
      </c>
      <c r="AL507" s="354"/>
      <c r="AM507" s="368">
        <f t="shared" ref="AM507" si="3268">T507*G507</f>
        <v>0</v>
      </c>
      <c r="AN507" s="354"/>
      <c r="AO507" s="368">
        <f t="shared" ref="AO507" si="3269">W507*G507</f>
        <v>0</v>
      </c>
      <c r="AP507" s="354"/>
      <c r="AQ507" s="368">
        <f t="shared" ref="AQ507" si="3270">SUM(AI507,AK507,AM507,AO507)</f>
        <v>0</v>
      </c>
      <c r="AR507" s="354"/>
      <c r="AS507" s="354"/>
      <c r="AT507" s="369">
        <f t="shared" ref="AT507" si="3271">(N507*G507)*F507</f>
        <v>0</v>
      </c>
      <c r="AU507" s="354"/>
      <c r="AV507" s="369">
        <f t="shared" ref="AV507" si="3272">(Q507*G507)*F507</f>
        <v>0</v>
      </c>
      <c r="AW507" s="354"/>
      <c r="AX507" s="369">
        <f t="shared" ref="AX507" si="3273">(T507*G507)*F507</f>
        <v>0</v>
      </c>
      <c r="AY507" s="354"/>
      <c r="AZ507" s="369">
        <f t="shared" ref="AZ507" si="3274">(W507*G507)*F507</f>
        <v>0</v>
      </c>
      <c r="BA507" s="354"/>
      <c r="BB507" s="369">
        <f t="shared" ref="BB507" si="3275">SUM(AS507:BA507)</f>
        <v>0</v>
      </c>
      <c r="BC507" s="150"/>
      <c r="BD507" s="116"/>
      <c r="BE507" s="367"/>
      <c r="BF507" s="367"/>
      <c r="BG507" s="367"/>
      <c r="BH507" s="367"/>
      <c r="BI507" s="367"/>
      <c r="BJ507" s="367"/>
      <c r="BK507" s="367">
        <f t="shared" si="3130"/>
        <v>0</v>
      </c>
      <c r="BL507" s="367">
        <f t="shared" si="3131"/>
        <v>0</v>
      </c>
      <c r="BM507" s="367">
        <f t="shared" si="3132"/>
        <v>0</v>
      </c>
      <c r="BN507" s="367">
        <f t="shared" si="3133"/>
        <v>0</v>
      </c>
      <c r="BO507" s="367">
        <f t="shared" si="3134"/>
        <v>0</v>
      </c>
      <c r="BP507" s="367">
        <f t="shared" si="3135"/>
        <v>0</v>
      </c>
      <c r="BQ507" s="383">
        <f t="shared" ref="BQ507" si="3276">SUM(BK507:BP507)</f>
        <v>0</v>
      </c>
      <c r="BR507" s="146"/>
      <c r="BS507" s="441" t="s">
        <v>90</v>
      </c>
      <c r="BT507" s="116"/>
      <c r="BU507" s="116"/>
      <c r="BV507" s="116"/>
      <c r="BW507" s="116"/>
      <c r="BX507" s="116"/>
      <c r="BY507" s="116"/>
      <c r="BZ507" s="116"/>
      <c r="CA507" s="116"/>
      <c r="CB507" s="116"/>
      <c r="CC507" s="116"/>
      <c r="CD507" s="116"/>
      <c r="CE507" s="116"/>
      <c r="CF507" s="116"/>
      <c r="CG507" s="116"/>
      <c r="CH507" s="116"/>
      <c r="CI507" s="116"/>
      <c r="CJ507" s="116"/>
      <c r="CK507" s="116"/>
      <c r="CL507" s="116"/>
      <c r="CM507" s="116"/>
      <c r="CN507" s="116"/>
      <c r="CO507" s="116"/>
      <c r="CP507" s="116"/>
      <c r="CQ507" s="116"/>
      <c r="CR507" s="116"/>
      <c r="CS507" s="116"/>
      <c r="CT507" s="116"/>
      <c r="CU507" s="116"/>
      <c r="CV507" s="116"/>
      <c r="CW507" s="116"/>
      <c r="CX507" s="116"/>
      <c r="CY507" s="116"/>
      <c r="CZ507" s="116"/>
      <c r="DA507" s="116"/>
      <c r="DB507" s="116"/>
      <c r="DC507" s="116"/>
      <c r="DD507" s="116"/>
      <c r="DE507" s="116"/>
      <c r="DF507" s="116"/>
      <c r="DG507" s="116"/>
      <c r="DH507" s="116"/>
      <c r="DI507" s="116"/>
      <c r="DJ507" s="116"/>
      <c r="DK507" s="116"/>
      <c r="DL507" s="116"/>
      <c r="DM507" s="116"/>
      <c r="DN507" s="116"/>
      <c r="DO507" s="116"/>
      <c r="DP507" s="116"/>
      <c r="DQ507" s="116"/>
      <c r="DR507" s="116"/>
      <c r="DS507" s="116"/>
      <c r="DT507" s="116"/>
      <c r="DU507" s="116"/>
      <c r="DV507" s="116"/>
      <c r="DW507" s="116"/>
      <c r="DX507" s="116"/>
      <c r="DY507" s="116"/>
      <c r="DZ507" s="116"/>
      <c r="EA507" s="116"/>
    </row>
    <row r="508" spans="1:131" ht="11.25" customHeight="1" x14ac:dyDescent="0.15">
      <c r="A508" s="113" t="s">
        <v>626</v>
      </c>
      <c r="B508" s="124"/>
      <c r="C508" s="127"/>
      <c r="D508" s="112" t="str">
        <f t="shared" si="3157"/>
        <v>S/O</v>
      </c>
      <c r="E508" s="710" t="s">
        <v>89</v>
      </c>
      <c r="F508" s="711">
        <f t="shared" si="3114"/>
        <v>0</v>
      </c>
      <c r="G508" s="209">
        <v>30</v>
      </c>
      <c r="H508" s="210"/>
      <c r="I508" s="211">
        <v>4516505</v>
      </c>
      <c r="J508" s="212"/>
      <c r="K508" s="552"/>
      <c r="L508" s="553"/>
      <c r="M508" s="212"/>
      <c r="N508" s="213"/>
      <c r="O508" s="214">
        <f t="shared" ref="O508:O514" si="3277">IF($D$18="YES", (N508), (0))</f>
        <v>0</v>
      </c>
      <c r="P508" s="190"/>
      <c r="Q508" s="213"/>
      <c r="R508" s="214">
        <f t="shared" ref="R508:R514" si="3278">IF($D$18="YES", (Q508), (0))</f>
        <v>0</v>
      </c>
      <c r="S508" s="190"/>
      <c r="T508" s="213"/>
      <c r="U508" s="214">
        <f t="shared" ref="U508:U514" si="3279">IF($D$18="YES", (T508), (0))</f>
        <v>0</v>
      </c>
      <c r="V508" s="190"/>
      <c r="W508" s="213"/>
      <c r="X508" s="214">
        <f t="shared" ref="X508:X514" si="3280">IF($D$18="YES", (W508), (0))</f>
        <v>0</v>
      </c>
      <c r="Y508" s="190"/>
      <c r="Z508" s="190"/>
      <c r="AA508" s="207"/>
      <c r="AB508" s="208"/>
      <c r="AC508" s="190"/>
      <c r="AD508" s="156">
        <f t="shared" si="3119"/>
        <v>0</v>
      </c>
      <c r="AE508" s="146"/>
      <c r="AF508" s="117"/>
      <c r="AG508" s="156"/>
      <c r="AH508" s="355"/>
      <c r="AI508" s="368">
        <f t="shared" si="3120"/>
        <v>0</v>
      </c>
      <c r="AJ508" s="354"/>
      <c r="AK508" s="368">
        <f t="shared" si="3121"/>
        <v>0</v>
      </c>
      <c r="AL508" s="354"/>
      <c r="AM508" s="368">
        <f t="shared" si="3122"/>
        <v>0</v>
      </c>
      <c r="AN508" s="354"/>
      <c r="AO508" s="368">
        <f t="shared" si="3123"/>
        <v>0</v>
      </c>
      <c r="AP508" s="354"/>
      <c r="AQ508" s="368">
        <f t="shared" si="3124"/>
        <v>0</v>
      </c>
      <c r="AR508" s="354"/>
      <c r="AS508" s="354"/>
      <c r="AT508" s="369">
        <f t="shared" si="3125"/>
        <v>0</v>
      </c>
      <c r="AU508" s="354"/>
      <c r="AV508" s="369">
        <f t="shared" si="3126"/>
        <v>0</v>
      </c>
      <c r="AW508" s="354"/>
      <c r="AX508" s="369">
        <f t="shared" si="3127"/>
        <v>0</v>
      </c>
      <c r="AY508" s="354"/>
      <c r="AZ508" s="369">
        <f t="shared" si="3128"/>
        <v>0</v>
      </c>
      <c r="BA508" s="354"/>
      <c r="BB508" s="369">
        <f t="shared" si="3129"/>
        <v>0</v>
      </c>
      <c r="BC508" s="150"/>
      <c r="BD508" s="116"/>
      <c r="BE508" s="367"/>
      <c r="BF508" s="367"/>
      <c r="BG508" s="367"/>
      <c r="BH508" s="367"/>
      <c r="BI508" s="367"/>
      <c r="BJ508" s="367"/>
      <c r="BK508" s="367">
        <f t="shared" si="3130"/>
        <v>0</v>
      </c>
      <c r="BL508" s="367">
        <f t="shared" si="3131"/>
        <v>0</v>
      </c>
      <c r="BM508" s="367">
        <f t="shared" si="3132"/>
        <v>0</v>
      </c>
      <c r="BN508" s="367">
        <f t="shared" si="3133"/>
        <v>0</v>
      </c>
      <c r="BO508" s="367">
        <f t="shared" si="3134"/>
        <v>0</v>
      </c>
      <c r="BP508" s="367">
        <f t="shared" si="3135"/>
        <v>0</v>
      </c>
      <c r="BQ508" s="383">
        <f t="shared" si="3136"/>
        <v>0</v>
      </c>
      <c r="BR508" s="146"/>
      <c r="BS508" s="441" t="s">
        <v>90</v>
      </c>
      <c r="BT508" s="116"/>
      <c r="BU508" s="116"/>
      <c r="BV508" s="116"/>
      <c r="BW508" s="116"/>
      <c r="BX508" s="116"/>
      <c r="BY508" s="116"/>
      <c r="BZ508" s="116"/>
      <c r="CA508" s="116"/>
      <c r="CB508" s="116"/>
      <c r="CC508" s="116"/>
      <c r="CD508" s="116"/>
      <c r="CE508" s="116"/>
      <c r="CF508" s="116"/>
      <c r="CG508" s="116"/>
      <c r="CH508" s="116"/>
      <c r="CI508" s="116"/>
      <c r="CJ508" s="116"/>
      <c r="CK508" s="116"/>
      <c r="CL508" s="116"/>
      <c r="CM508" s="116"/>
      <c r="CN508" s="116"/>
      <c r="CO508" s="116"/>
      <c r="CP508" s="116"/>
      <c r="CQ508" s="116"/>
      <c r="CR508" s="116"/>
      <c r="CS508" s="116"/>
      <c r="CT508" s="116"/>
      <c r="CU508" s="116"/>
      <c r="CV508" s="116"/>
      <c r="CW508" s="116"/>
      <c r="CX508" s="116"/>
      <c r="CY508" s="116"/>
      <c r="CZ508" s="116"/>
      <c r="DA508" s="116"/>
      <c r="DB508" s="116"/>
      <c r="DC508" s="116"/>
      <c r="DD508" s="116"/>
      <c r="DE508" s="116"/>
      <c r="DF508" s="116"/>
      <c r="DG508" s="116"/>
      <c r="DH508" s="116"/>
      <c r="DI508" s="116"/>
      <c r="DJ508" s="116"/>
      <c r="DK508" s="116"/>
      <c r="DL508" s="116"/>
      <c r="DM508" s="116"/>
      <c r="DN508" s="116"/>
      <c r="DO508" s="116"/>
      <c r="DP508" s="116"/>
      <c r="DQ508" s="116"/>
      <c r="DR508" s="116"/>
      <c r="DS508" s="116"/>
      <c r="DT508" s="116"/>
      <c r="DU508" s="116"/>
      <c r="DV508" s="116"/>
      <c r="DW508" s="116"/>
      <c r="DX508" s="116"/>
      <c r="DY508" s="116"/>
      <c r="DZ508" s="116"/>
      <c r="EA508" s="116"/>
    </row>
    <row r="509" spans="1:131" ht="11.25" customHeight="1" x14ac:dyDescent="0.15">
      <c r="A509" s="102" t="s">
        <v>627</v>
      </c>
      <c r="B509" s="275"/>
      <c r="C509" s="276"/>
      <c r="D509" s="410"/>
      <c r="E509" s="710"/>
      <c r="F509" s="711"/>
      <c r="G509" s="284"/>
      <c r="H509" s="149"/>
      <c r="I509" s="289"/>
      <c r="J509" s="135"/>
      <c r="K509" s="290"/>
      <c r="L509" s="290"/>
      <c r="M509" s="135"/>
      <c r="N509" s="156"/>
      <c r="O509" s="138"/>
      <c r="P509" s="190"/>
      <c r="Q509" s="156"/>
      <c r="R509" s="138"/>
      <c r="S509" s="190"/>
      <c r="T509" s="156"/>
      <c r="U509" s="138"/>
      <c r="V509" s="190"/>
      <c r="W509" s="156"/>
      <c r="X509" s="138"/>
      <c r="Y509" s="190"/>
      <c r="Z509" s="190"/>
      <c r="AA509" s="207"/>
      <c r="AB509" s="215"/>
      <c r="AC509" s="150"/>
      <c r="AD509" s="156">
        <f>SUM(AD510:AD514)</f>
        <v>0</v>
      </c>
      <c r="AE509" s="156"/>
      <c r="AF509" s="117"/>
      <c r="AG509" s="156"/>
      <c r="AH509" s="355"/>
      <c r="AI509" s="368"/>
      <c r="AJ509" s="354"/>
      <c r="AK509" s="368"/>
      <c r="AL509" s="354"/>
      <c r="AM509" s="368"/>
      <c r="AN509" s="354"/>
      <c r="AO509" s="368"/>
      <c r="AP509" s="354"/>
      <c r="AQ509" s="368"/>
      <c r="AR509" s="354"/>
      <c r="AS509" s="354"/>
      <c r="AT509" s="369"/>
      <c r="AU509" s="354"/>
      <c r="AV509" s="369"/>
      <c r="AW509" s="354"/>
      <c r="AX509" s="369"/>
      <c r="AY509" s="354"/>
      <c r="AZ509" s="369"/>
      <c r="BA509" s="354"/>
      <c r="BB509" s="369"/>
      <c r="BC509" s="150"/>
      <c r="BD509" s="116"/>
      <c r="BE509" s="367"/>
      <c r="BF509" s="367"/>
      <c r="BG509" s="367"/>
      <c r="BH509" s="367"/>
      <c r="BI509" s="367"/>
      <c r="BJ509" s="367"/>
      <c r="BK509" s="367"/>
      <c r="BL509" s="367"/>
      <c r="BM509" s="367"/>
      <c r="BN509" s="367"/>
      <c r="BO509" s="367"/>
      <c r="BP509" s="367"/>
      <c r="BQ509" s="383"/>
      <c r="BR509" s="146"/>
      <c r="BS509" s="441" t="e">
        <v>#N/A</v>
      </c>
      <c r="BT509" s="116"/>
      <c r="BU509" s="116"/>
      <c r="BV509" s="116"/>
      <c r="BW509" s="116"/>
      <c r="BX509" s="116"/>
      <c r="BY509" s="116"/>
      <c r="BZ509" s="116"/>
      <c r="CA509" s="116"/>
      <c r="CB509" s="116"/>
      <c r="CC509" s="116"/>
      <c r="CD509" s="116"/>
      <c r="CE509" s="116"/>
      <c r="CF509" s="116"/>
      <c r="CG509" s="116"/>
      <c r="CH509" s="116"/>
      <c r="CI509" s="116"/>
      <c r="CJ509" s="116"/>
      <c r="CK509" s="116"/>
      <c r="CL509" s="116"/>
      <c r="CM509" s="116"/>
      <c r="CN509" s="116"/>
      <c r="CO509" s="116"/>
      <c r="CP509" s="116"/>
      <c r="CQ509" s="116"/>
      <c r="CR509" s="116"/>
      <c r="CS509" s="116"/>
      <c r="CT509" s="116"/>
      <c r="CU509" s="116"/>
      <c r="CV509" s="116"/>
      <c r="CW509" s="116"/>
      <c r="CX509" s="116"/>
      <c r="CY509" s="116"/>
      <c r="CZ509" s="116"/>
      <c r="DA509" s="116"/>
      <c r="DB509" s="116"/>
      <c r="DC509" s="116"/>
      <c r="DD509" s="116"/>
      <c r="DE509" s="116"/>
      <c r="DF509" s="116"/>
      <c r="DG509" s="116"/>
      <c r="DH509" s="116"/>
      <c r="DI509" s="116"/>
      <c r="DJ509" s="116"/>
      <c r="DK509" s="116"/>
      <c r="DL509" s="116"/>
      <c r="DM509" s="116"/>
      <c r="DN509" s="116"/>
      <c r="DO509" s="116"/>
      <c r="DP509" s="116"/>
      <c r="DQ509" s="116"/>
      <c r="DR509" s="116"/>
      <c r="DS509" s="116"/>
      <c r="DT509" s="116"/>
      <c r="DU509" s="116"/>
      <c r="DV509" s="116"/>
      <c r="DW509" s="116"/>
      <c r="DX509" s="116"/>
      <c r="DY509" s="116"/>
      <c r="DZ509" s="116"/>
      <c r="EA509" s="116"/>
    </row>
    <row r="510" spans="1:131" ht="11.25" customHeight="1" x14ac:dyDescent="0.15">
      <c r="A510" s="113" t="s">
        <v>628</v>
      </c>
      <c r="B510" s="124" t="s">
        <v>629</v>
      </c>
      <c r="C510" s="127"/>
      <c r="D510" s="112">
        <f>BS510</f>
        <v>5</v>
      </c>
      <c r="E510" s="710" t="s">
        <v>89</v>
      </c>
      <c r="F510" s="711">
        <f t="shared" si="3114"/>
        <v>0</v>
      </c>
      <c r="G510" s="132">
        <v>30</v>
      </c>
      <c r="H510" s="210"/>
      <c r="I510" s="228">
        <v>4516725</v>
      </c>
      <c r="J510" s="212"/>
      <c r="K510" s="552"/>
      <c r="L510" s="553"/>
      <c r="M510" s="212"/>
      <c r="N510" s="213"/>
      <c r="O510" s="214">
        <f t="shared" si="3277"/>
        <v>0</v>
      </c>
      <c r="P510" s="190"/>
      <c r="Q510" s="213"/>
      <c r="R510" s="214">
        <f t="shared" si="3278"/>
        <v>0</v>
      </c>
      <c r="S510" s="190"/>
      <c r="T510" s="213"/>
      <c r="U510" s="214">
        <f t="shared" si="3279"/>
        <v>0</v>
      </c>
      <c r="V510" s="190"/>
      <c r="W510" s="213"/>
      <c r="X510" s="214">
        <f t="shared" si="3280"/>
        <v>0</v>
      </c>
      <c r="Y510" s="190"/>
      <c r="Z510" s="190"/>
      <c r="AA510" s="207"/>
      <c r="AB510" s="208"/>
      <c r="AC510" s="190"/>
      <c r="AD510" s="156">
        <f t="shared" si="3119"/>
        <v>0</v>
      </c>
      <c r="AE510" s="146"/>
      <c r="AF510" s="117"/>
      <c r="AG510" s="156"/>
      <c r="AH510" s="355"/>
      <c r="AI510" s="368">
        <f t="shared" si="3120"/>
        <v>0</v>
      </c>
      <c r="AJ510" s="354"/>
      <c r="AK510" s="368">
        <f t="shared" si="3121"/>
        <v>0</v>
      </c>
      <c r="AL510" s="354"/>
      <c r="AM510" s="368">
        <f t="shared" si="3122"/>
        <v>0</v>
      </c>
      <c r="AN510" s="354"/>
      <c r="AO510" s="368">
        <f t="shared" si="3123"/>
        <v>0</v>
      </c>
      <c r="AP510" s="354"/>
      <c r="AQ510" s="368">
        <f t="shared" si="3124"/>
        <v>0</v>
      </c>
      <c r="AR510" s="354"/>
      <c r="AS510" s="354"/>
      <c r="AT510" s="369">
        <f t="shared" si="3125"/>
        <v>0</v>
      </c>
      <c r="AU510" s="354"/>
      <c r="AV510" s="369">
        <f t="shared" si="3126"/>
        <v>0</v>
      </c>
      <c r="AW510" s="354"/>
      <c r="AX510" s="369">
        <f t="shared" si="3127"/>
        <v>0</v>
      </c>
      <c r="AY510" s="354"/>
      <c r="AZ510" s="369">
        <f t="shared" si="3128"/>
        <v>0</v>
      </c>
      <c r="BA510" s="354"/>
      <c r="BB510" s="369">
        <f t="shared" si="3129"/>
        <v>0</v>
      </c>
      <c r="BC510" s="150"/>
      <c r="BD510" s="116"/>
      <c r="BE510" s="367"/>
      <c r="BF510" s="367"/>
      <c r="BG510" s="367"/>
      <c r="BH510" s="367"/>
      <c r="BI510" s="367"/>
      <c r="BJ510" s="367"/>
      <c r="BK510" s="367">
        <f t="shared" si="3130"/>
        <v>0</v>
      </c>
      <c r="BL510" s="367">
        <f t="shared" si="3131"/>
        <v>0</v>
      </c>
      <c r="BM510" s="367">
        <f t="shared" si="3132"/>
        <v>0</v>
      </c>
      <c r="BN510" s="367">
        <f t="shared" si="3133"/>
        <v>0</v>
      </c>
      <c r="BO510" s="367">
        <f t="shared" si="3134"/>
        <v>0</v>
      </c>
      <c r="BP510" s="367">
        <f t="shared" si="3135"/>
        <v>0</v>
      </c>
      <c r="BQ510" s="383">
        <f t="shared" si="3136"/>
        <v>0</v>
      </c>
      <c r="BR510" s="146"/>
      <c r="BS510" s="441">
        <v>5</v>
      </c>
      <c r="BT510" s="116"/>
      <c r="BU510" s="116"/>
      <c r="BV510" s="116"/>
      <c r="BW510" s="116"/>
      <c r="BX510" s="116"/>
      <c r="BY510" s="116"/>
      <c r="BZ510" s="116"/>
      <c r="CA510" s="116"/>
      <c r="CB510" s="116"/>
      <c r="CC510" s="116"/>
      <c r="CD510" s="116"/>
      <c r="CE510" s="116"/>
      <c r="CF510" s="116"/>
      <c r="CG510" s="116"/>
      <c r="CH510" s="116"/>
      <c r="CI510" s="116"/>
      <c r="CJ510" s="116"/>
      <c r="CK510" s="116"/>
      <c r="CL510" s="116"/>
      <c r="CM510" s="116"/>
      <c r="CN510" s="116"/>
      <c r="CO510" s="116"/>
      <c r="CP510" s="116"/>
      <c r="CQ510" s="116"/>
      <c r="CR510" s="116"/>
      <c r="CS510" s="116"/>
      <c r="CT510" s="116"/>
      <c r="CU510" s="116"/>
      <c r="CV510" s="116"/>
      <c r="CW510" s="116"/>
      <c r="CX510" s="116"/>
      <c r="CY510" s="116"/>
      <c r="CZ510" s="116"/>
      <c r="DA510" s="116"/>
      <c r="DB510" s="116"/>
      <c r="DC510" s="116"/>
      <c r="DD510" s="116"/>
      <c r="DE510" s="116"/>
      <c r="DF510" s="116"/>
      <c r="DG510" s="116"/>
      <c r="DH510" s="116"/>
      <c r="DI510" s="116"/>
      <c r="DJ510" s="116"/>
      <c r="DK510" s="116"/>
      <c r="DL510" s="116"/>
      <c r="DM510" s="116"/>
      <c r="DN510" s="116"/>
      <c r="DO510" s="116"/>
      <c r="DP510" s="116"/>
      <c r="DQ510" s="116"/>
      <c r="DR510" s="116"/>
      <c r="DS510" s="116"/>
      <c r="DT510" s="116"/>
      <c r="DU510" s="116"/>
      <c r="DV510" s="116"/>
      <c r="DW510" s="116"/>
      <c r="DX510" s="116"/>
      <c r="DY510" s="116"/>
      <c r="DZ510" s="116"/>
      <c r="EA510" s="116"/>
    </row>
    <row r="511" spans="1:131" ht="11.25" customHeight="1" x14ac:dyDescent="0.15">
      <c r="A511" s="113" t="s">
        <v>630</v>
      </c>
      <c r="B511" s="124" t="s">
        <v>631</v>
      </c>
      <c r="C511" s="127"/>
      <c r="D511" s="112">
        <f>BS511</f>
        <v>47</v>
      </c>
      <c r="E511" s="710" t="s">
        <v>89</v>
      </c>
      <c r="F511" s="711">
        <f>BQ511</f>
        <v>0</v>
      </c>
      <c r="G511" s="209">
        <v>30</v>
      </c>
      <c r="H511" s="210"/>
      <c r="I511" s="211">
        <v>4516735</v>
      </c>
      <c r="J511" s="212"/>
      <c r="K511" s="552"/>
      <c r="L511" s="553"/>
      <c r="M511" s="212"/>
      <c r="N511" s="213"/>
      <c r="O511" s="214">
        <f>IF($D$18="YES", (N511), (0))</f>
        <v>0</v>
      </c>
      <c r="P511" s="190"/>
      <c r="Q511" s="213"/>
      <c r="R511" s="214">
        <f>IF($D$18="YES", (Q511), (0))</f>
        <v>0</v>
      </c>
      <c r="S511" s="190"/>
      <c r="T511" s="213"/>
      <c r="U511" s="214">
        <f>IF($D$18="YES", (T511), (0))</f>
        <v>0</v>
      </c>
      <c r="V511" s="190"/>
      <c r="W511" s="213"/>
      <c r="X511" s="214">
        <f>IF($D$18="YES", (W511), (0))</f>
        <v>0</v>
      </c>
      <c r="Y511" s="190"/>
      <c r="Z511" s="190"/>
      <c r="AA511" s="207"/>
      <c r="AB511" s="208"/>
      <c r="AC511" s="190"/>
      <c r="AD511" s="156">
        <f>SUM(N511,O511,Q511,R511,T511,U511,W511,X511)</f>
        <v>0</v>
      </c>
      <c r="AE511" s="146"/>
      <c r="AF511" s="117"/>
      <c r="AG511" s="156"/>
      <c r="AH511" s="355"/>
      <c r="AI511" s="368">
        <f>N511*G511</f>
        <v>0</v>
      </c>
      <c r="AJ511" s="354"/>
      <c r="AK511" s="368">
        <f>Q511*G511</f>
        <v>0</v>
      </c>
      <c r="AL511" s="354"/>
      <c r="AM511" s="368">
        <f>T511*G511</f>
        <v>0</v>
      </c>
      <c r="AN511" s="354"/>
      <c r="AO511" s="368">
        <f>W511*G511</f>
        <v>0</v>
      </c>
      <c r="AP511" s="354"/>
      <c r="AQ511" s="368">
        <f>SUM(AI511,AK511,AM511,AO511)</f>
        <v>0</v>
      </c>
      <c r="AR511" s="354"/>
      <c r="AS511" s="354"/>
      <c r="AT511" s="369">
        <f>(N511*G511)*F511</f>
        <v>0</v>
      </c>
      <c r="AU511" s="354"/>
      <c r="AV511" s="369">
        <f>(Q511*G511)*F511</f>
        <v>0</v>
      </c>
      <c r="AW511" s="354"/>
      <c r="AX511" s="369">
        <f>(T511*G511)*F511</f>
        <v>0</v>
      </c>
      <c r="AY511" s="354"/>
      <c r="AZ511" s="369">
        <f>(W511*G511)*F511</f>
        <v>0</v>
      </c>
      <c r="BA511" s="354"/>
      <c r="BB511" s="369">
        <f>SUM(AS511:BA511)</f>
        <v>0</v>
      </c>
      <c r="BC511" s="150"/>
      <c r="BD511" s="116"/>
      <c r="BE511" s="367"/>
      <c r="BF511" s="367"/>
      <c r="BG511" s="367"/>
      <c r="BH511" s="367"/>
      <c r="BI511" s="367"/>
      <c r="BJ511" s="367"/>
      <c r="BK511" s="367">
        <f>IF($N$18&lt;BK$24,0,IF($N$18&gt;BK$25,0,$BE511))</f>
        <v>0</v>
      </c>
      <c r="BL511" s="367">
        <f>IF($N$18&lt;BL$24,0,IF($N$18&gt;BL$25,0,$BF511))</f>
        <v>0</v>
      </c>
      <c r="BM511" s="367">
        <f>IF($N$18&lt;BM$24,0,IF($N$18&gt;BM$25,0,$BG511))</f>
        <v>0</v>
      </c>
      <c r="BN511" s="367">
        <f>IF($N$18&lt;BN$24,0,IF($N$18&gt;BN$25,0,$BH511))</f>
        <v>0</v>
      </c>
      <c r="BO511" s="367">
        <f>IF($N$18&lt;BO$24,0,IF($N$18&gt;BO$25,0,$BI511))</f>
        <v>0</v>
      </c>
      <c r="BP511" s="367">
        <f>IF($N$18&lt;BP$24,0,IF($N$18&gt;BP$25,0,$BJ511))</f>
        <v>0</v>
      </c>
      <c r="BQ511" s="383">
        <f>SUM(BK511:BP511)</f>
        <v>0</v>
      </c>
      <c r="BR511" s="146"/>
      <c r="BS511" s="441">
        <v>47</v>
      </c>
      <c r="BT511" s="116"/>
      <c r="BU511" s="116"/>
      <c r="BV511" s="116"/>
      <c r="BW511" s="116"/>
      <c r="BX511" s="116"/>
      <c r="BY511" s="116"/>
      <c r="BZ511" s="116"/>
      <c r="CA511" s="116"/>
      <c r="CB511" s="116"/>
      <c r="CC511" s="116"/>
      <c r="CD511" s="116"/>
      <c r="CE511" s="116"/>
      <c r="CF511" s="116"/>
      <c r="CG511" s="116"/>
      <c r="CH511" s="116"/>
      <c r="CI511" s="116"/>
      <c r="CJ511" s="116"/>
      <c r="CK511" s="116"/>
      <c r="CL511" s="116"/>
      <c r="CM511" s="116"/>
      <c r="CN511" s="116"/>
      <c r="CO511" s="116"/>
      <c r="CP511" s="116"/>
      <c r="CQ511" s="116"/>
      <c r="CR511" s="116"/>
      <c r="CS511" s="116"/>
      <c r="CT511" s="116"/>
      <c r="CU511" s="116"/>
      <c r="CV511" s="116"/>
      <c r="CW511" s="116"/>
      <c r="CX511" s="116"/>
      <c r="CY511" s="116"/>
      <c r="CZ511" s="116"/>
      <c r="DA511" s="116"/>
      <c r="DB511" s="116"/>
      <c r="DC511" s="116"/>
      <c r="DD511" s="116"/>
      <c r="DE511" s="116"/>
      <c r="DF511" s="116"/>
      <c r="DG511" s="116"/>
      <c r="DH511" s="116"/>
      <c r="DI511" s="116"/>
      <c r="DJ511" s="116"/>
      <c r="DK511" s="116"/>
      <c r="DL511" s="116"/>
      <c r="DM511" s="116"/>
      <c r="DN511" s="116"/>
      <c r="DO511" s="116"/>
      <c r="DP511" s="116"/>
      <c r="DQ511" s="116"/>
      <c r="DR511" s="116"/>
      <c r="DS511" s="116"/>
      <c r="DT511" s="116"/>
      <c r="DU511" s="116"/>
      <c r="DV511" s="116"/>
      <c r="DW511" s="116"/>
      <c r="DX511" s="116"/>
      <c r="DY511" s="116"/>
      <c r="DZ511" s="116"/>
      <c r="EA511" s="116"/>
    </row>
    <row r="512" spans="1:131" ht="11.25" customHeight="1" x14ac:dyDescent="0.15">
      <c r="A512" s="113" t="s">
        <v>632</v>
      </c>
      <c r="B512" s="124"/>
      <c r="C512" s="470" t="s">
        <v>67</v>
      </c>
      <c r="D512" s="112" t="str">
        <f>BS512</f>
        <v>S/O</v>
      </c>
      <c r="E512" s="710" t="s">
        <v>89</v>
      </c>
      <c r="F512" s="711">
        <f t="shared" ref="F512" si="3281">BQ512</f>
        <v>0</v>
      </c>
      <c r="G512" s="209">
        <v>30</v>
      </c>
      <c r="H512" s="210"/>
      <c r="I512" s="211">
        <v>4516955</v>
      </c>
      <c r="J512" s="212"/>
      <c r="K512" s="552"/>
      <c r="L512" s="553"/>
      <c r="M512" s="212"/>
      <c r="N512" s="213"/>
      <c r="O512" s="214">
        <f t="shared" ref="O512" si="3282">IF($D$18="YES", (N512), (0))</f>
        <v>0</v>
      </c>
      <c r="P512" s="190"/>
      <c r="Q512" s="213"/>
      <c r="R512" s="214">
        <f t="shared" ref="R512" si="3283">IF($D$18="YES", (Q512), (0))</f>
        <v>0</v>
      </c>
      <c r="S512" s="190"/>
      <c r="T512" s="213"/>
      <c r="U512" s="214">
        <f t="shared" ref="U512" si="3284">IF($D$18="YES", (T512), (0))</f>
        <v>0</v>
      </c>
      <c r="V512" s="190"/>
      <c r="W512" s="213"/>
      <c r="X512" s="214">
        <f t="shared" ref="X512" si="3285">IF($D$18="YES", (W512), (0))</f>
        <v>0</v>
      </c>
      <c r="Y512" s="190"/>
      <c r="Z512" s="190"/>
      <c r="AA512" s="207"/>
      <c r="AB512" s="208"/>
      <c r="AC512" s="190"/>
      <c r="AD512" s="156">
        <f t="shared" ref="AD512" si="3286">SUM(N512,O512,Q512,R512,T512,U512,W512,X512)</f>
        <v>0</v>
      </c>
      <c r="AE512" s="146"/>
      <c r="AF512" s="117"/>
      <c r="AG512" s="156"/>
      <c r="AH512" s="355"/>
      <c r="AI512" s="368">
        <f t="shared" ref="AI512" si="3287">N512*G512</f>
        <v>0</v>
      </c>
      <c r="AJ512" s="354"/>
      <c r="AK512" s="368">
        <f t="shared" ref="AK512" si="3288">Q512*G512</f>
        <v>0</v>
      </c>
      <c r="AL512" s="354"/>
      <c r="AM512" s="368">
        <f t="shared" ref="AM512" si="3289">T512*G512</f>
        <v>0</v>
      </c>
      <c r="AN512" s="354"/>
      <c r="AO512" s="368">
        <f t="shared" ref="AO512" si="3290">W512*G512</f>
        <v>0</v>
      </c>
      <c r="AP512" s="354"/>
      <c r="AQ512" s="368">
        <f t="shared" ref="AQ512" si="3291">SUM(AI512,AK512,AM512,AO512)</f>
        <v>0</v>
      </c>
      <c r="AR512" s="354"/>
      <c r="AS512" s="354"/>
      <c r="AT512" s="369">
        <f t="shared" ref="AT512" si="3292">(N512*G512)*F512</f>
        <v>0</v>
      </c>
      <c r="AU512" s="354"/>
      <c r="AV512" s="369">
        <f t="shared" ref="AV512" si="3293">(Q512*G512)*F512</f>
        <v>0</v>
      </c>
      <c r="AW512" s="354"/>
      <c r="AX512" s="369">
        <f t="shared" ref="AX512" si="3294">(T512*G512)*F512</f>
        <v>0</v>
      </c>
      <c r="AY512" s="354"/>
      <c r="AZ512" s="369">
        <f t="shared" ref="AZ512" si="3295">(W512*G512)*F512</f>
        <v>0</v>
      </c>
      <c r="BA512" s="354"/>
      <c r="BB512" s="369">
        <f t="shared" ref="BB512" si="3296">SUM(AS512:BA512)</f>
        <v>0</v>
      </c>
      <c r="BC512" s="150"/>
      <c r="BD512" s="116"/>
      <c r="BE512" s="367"/>
      <c r="BF512" s="367"/>
      <c r="BG512" s="367"/>
      <c r="BH512" s="367"/>
      <c r="BI512" s="367"/>
      <c r="BJ512" s="367"/>
      <c r="BK512" s="367">
        <f t="shared" si="3130"/>
        <v>0</v>
      </c>
      <c r="BL512" s="367">
        <f t="shared" si="3131"/>
        <v>0</v>
      </c>
      <c r="BM512" s="367">
        <f t="shared" si="3132"/>
        <v>0</v>
      </c>
      <c r="BN512" s="367">
        <f t="shared" si="3133"/>
        <v>0</v>
      </c>
      <c r="BO512" s="367">
        <f t="shared" si="3134"/>
        <v>0</v>
      </c>
      <c r="BP512" s="367">
        <f t="shared" si="3135"/>
        <v>0</v>
      </c>
      <c r="BQ512" s="383">
        <f t="shared" ref="BQ512" si="3297">SUM(BK512:BP512)</f>
        <v>0</v>
      </c>
      <c r="BR512" s="146"/>
      <c r="BS512" s="441" t="s">
        <v>90</v>
      </c>
      <c r="BT512" s="116"/>
      <c r="BU512" s="116"/>
      <c r="BV512" s="116"/>
      <c r="BW512" s="116"/>
      <c r="BX512" s="116"/>
      <c r="BY512" s="116"/>
      <c r="BZ512" s="116"/>
      <c r="CA512" s="116"/>
      <c r="CB512" s="116"/>
      <c r="CC512" s="116"/>
      <c r="CD512" s="116"/>
      <c r="CE512" s="116"/>
      <c r="CF512" s="116"/>
      <c r="CG512" s="116"/>
      <c r="CH512" s="116"/>
      <c r="CI512" s="116"/>
      <c r="CJ512" s="116"/>
      <c r="CK512" s="116"/>
      <c r="CL512" s="116"/>
      <c r="CM512" s="116"/>
      <c r="CN512" s="116"/>
      <c r="CO512" s="116"/>
      <c r="CP512" s="116"/>
      <c r="CQ512" s="116"/>
      <c r="CR512" s="116"/>
      <c r="CS512" s="116"/>
      <c r="CT512" s="116"/>
      <c r="CU512" s="116"/>
      <c r="CV512" s="116"/>
      <c r="CW512" s="116"/>
      <c r="CX512" s="116"/>
      <c r="CY512" s="116"/>
      <c r="CZ512" s="116"/>
      <c r="DA512" s="116"/>
      <c r="DB512" s="116"/>
      <c r="DC512" s="116"/>
      <c r="DD512" s="116"/>
      <c r="DE512" s="116"/>
      <c r="DF512" s="116"/>
      <c r="DG512" s="116"/>
      <c r="DH512" s="116"/>
      <c r="DI512" s="116"/>
      <c r="DJ512" s="116"/>
      <c r="DK512" s="116"/>
      <c r="DL512" s="116"/>
      <c r="DM512" s="116"/>
      <c r="DN512" s="116"/>
      <c r="DO512" s="116"/>
      <c r="DP512" s="116"/>
      <c r="DQ512" s="116"/>
      <c r="DR512" s="116"/>
      <c r="DS512" s="116"/>
      <c r="DT512" s="116"/>
      <c r="DU512" s="116"/>
      <c r="DV512" s="116"/>
      <c r="DW512" s="116"/>
      <c r="DX512" s="116"/>
      <c r="DY512" s="116"/>
      <c r="DZ512" s="116"/>
      <c r="EA512" s="116"/>
    </row>
    <row r="513" spans="1:131" ht="11.25" customHeight="1" x14ac:dyDescent="0.15">
      <c r="A513" s="113" t="s">
        <v>633</v>
      </c>
      <c r="B513" s="124"/>
      <c r="C513" s="470" t="s">
        <v>67</v>
      </c>
      <c r="D513" s="112" t="str">
        <f>BS513</f>
        <v>S/O</v>
      </c>
      <c r="E513" s="710" t="s">
        <v>89</v>
      </c>
      <c r="F513" s="711">
        <f t="shared" ref="F513" si="3298">BQ513</f>
        <v>0</v>
      </c>
      <c r="G513" s="209">
        <v>30</v>
      </c>
      <c r="H513" s="210"/>
      <c r="I513" s="211">
        <v>4517005</v>
      </c>
      <c r="J513" s="212"/>
      <c r="K513" s="552"/>
      <c r="L513" s="553"/>
      <c r="M513" s="212"/>
      <c r="N513" s="213"/>
      <c r="O513" s="214">
        <f t="shared" ref="O513" si="3299">IF($D$18="YES", (N513), (0))</f>
        <v>0</v>
      </c>
      <c r="P513" s="190"/>
      <c r="Q513" s="213"/>
      <c r="R513" s="214">
        <f t="shared" ref="R513" si="3300">IF($D$18="YES", (Q513), (0))</f>
        <v>0</v>
      </c>
      <c r="S513" s="190"/>
      <c r="T513" s="213"/>
      <c r="U513" s="214">
        <f t="shared" ref="U513" si="3301">IF($D$18="YES", (T513), (0))</f>
        <v>0</v>
      </c>
      <c r="V513" s="190"/>
      <c r="W513" s="213"/>
      <c r="X513" s="214">
        <f t="shared" ref="X513" si="3302">IF($D$18="YES", (W513), (0))</f>
        <v>0</v>
      </c>
      <c r="Y513" s="190"/>
      <c r="Z513" s="190"/>
      <c r="AA513" s="207"/>
      <c r="AB513" s="208"/>
      <c r="AC513" s="190"/>
      <c r="AD513" s="156">
        <f t="shared" ref="AD513" si="3303">SUM(N513,O513,Q513,R513,T513,U513,W513,X513)</f>
        <v>0</v>
      </c>
      <c r="AE513" s="146"/>
      <c r="AF513" s="117"/>
      <c r="AG513" s="156"/>
      <c r="AH513" s="355"/>
      <c r="AI513" s="368">
        <f t="shared" ref="AI513" si="3304">N513*G513</f>
        <v>0</v>
      </c>
      <c r="AJ513" s="354"/>
      <c r="AK513" s="368">
        <f t="shared" ref="AK513" si="3305">Q513*G513</f>
        <v>0</v>
      </c>
      <c r="AL513" s="354"/>
      <c r="AM513" s="368">
        <f t="shared" ref="AM513" si="3306">T513*G513</f>
        <v>0</v>
      </c>
      <c r="AN513" s="354"/>
      <c r="AO513" s="368">
        <f t="shared" ref="AO513" si="3307">W513*G513</f>
        <v>0</v>
      </c>
      <c r="AP513" s="354"/>
      <c r="AQ513" s="368">
        <f t="shared" ref="AQ513" si="3308">SUM(AI513,AK513,AM513,AO513)</f>
        <v>0</v>
      </c>
      <c r="AR513" s="354"/>
      <c r="AS513" s="354"/>
      <c r="AT513" s="369">
        <f t="shared" ref="AT513" si="3309">(N513*G513)*F513</f>
        <v>0</v>
      </c>
      <c r="AU513" s="354"/>
      <c r="AV513" s="369">
        <f t="shared" ref="AV513" si="3310">(Q513*G513)*F513</f>
        <v>0</v>
      </c>
      <c r="AW513" s="354"/>
      <c r="AX513" s="369">
        <f t="shared" ref="AX513" si="3311">(T513*G513)*F513</f>
        <v>0</v>
      </c>
      <c r="AY513" s="354"/>
      <c r="AZ513" s="369">
        <f t="shared" ref="AZ513" si="3312">(W513*G513)*F513</f>
        <v>0</v>
      </c>
      <c r="BA513" s="354"/>
      <c r="BB513" s="369">
        <f t="shared" ref="BB513" si="3313">SUM(AS513:BA513)</f>
        <v>0</v>
      </c>
      <c r="BC513" s="150"/>
      <c r="BD513" s="116"/>
      <c r="BE513" s="367"/>
      <c r="BF513" s="367"/>
      <c r="BG513" s="367"/>
      <c r="BH513" s="367"/>
      <c r="BI513" s="367"/>
      <c r="BJ513" s="367"/>
      <c r="BK513" s="367">
        <f t="shared" si="3130"/>
        <v>0</v>
      </c>
      <c r="BL513" s="367">
        <f t="shared" si="3131"/>
        <v>0</v>
      </c>
      <c r="BM513" s="367">
        <f t="shared" si="3132"/>
        <v>0</v>
      </c>
      <c r="BN513" s="367">
        <f t="shared" si="3133"/>
        <v>0</v>
      </c>
      <c r="BO513" s="367">
        <f t="shared" si="3134"/>
        <v>0</v>
      </c>
      <c r="BP513" s="367">
        <f t="shared" si="3135"/>
        <v>0</v>
      </c>
      <c r="BQ513" s="383">
        <f t="shared" ref="BQ513" si="3314">SUM(BK513:BP513)</f>
        <v>0</v>
      </c>
      <c r="BR513" s="146"/>
      <c r="BS513" s="441" t="s">
        <v>90</v>
      </c>
      <c r="BT513" s="116"/>
      <c r="BU513" s="116"/>
      <c r="BV513" s="116"/>
      <c r="BW513" s="116"/>
      <c r="BX513" s="116"/>
      <c r="BY513" s="116"/>
      <c r="BZ513" s="116"/>
      <c r="CA513" s="116"/>
      <c r="CB513" s="116"/>
      <c r="CC513" s="116"/>
      <c r="CD513" s="116"/>
      <c r="CE513" s="116"/>
      <c r="CF513" s="116"/>
      <c r="CG513" s="116"/>
      <c r="CH513" s="116"/>
      <c r="CI513" s="116"/>
      <c r="CJ513" s="116"/>
      <c r="CK513" s="116"/>
      <c r="CL513" s="116"/>
      <c r="CM513" s="116"/>
      <c r="CN513" s="116"/>
      <c r="CO513" s="116"/>
      <c r="CP513" s="116"/>
      <c r="CQ513" s="116"/>
      <c r="CR513" s="116"/>
      <c r="CS513" s="116"/>
      <c r="CT513" s="116"/>
      <c r="CU513" s="116"/>
      <c r="CV513" s="116"/>
      <c r="CW513" s="116"/>
      <c r="CX513" s="116"/>
      <c r="CY513" s="116"/>
      <c r="CZ513" s="116"/>
      <c r="DA513" s="116"/>
      <c r="DB513" s="116"/>
      <c r="DC513" s="116"/>
      <c r="DD513" s="116"/>
      <c r="DE513" s="116"/>
      <c r="DF513" s="116"/>
      <c r="DG513" s="116"/>
      <c r="DH513" s="116"/>
      <c r="DI513" s="116"/>
      <c r="DJ513" s="116"/>
      <c r="DK513" s="116"/>
      <c r="DL513" s="116"/>
      <c r="DM513" s="116"/>
      <c r="DN513" s="116"/>
      <c r="DO513" s="116"/>
      <c r="DP513" s="116"/>
      <c r="DQ513" s="116"/>
      <c r="DR513" s="116"/>
      <c r="DS513" s="116"/>
      <c r="DT513" s="116"/>
      <c r="DU513" s="116"/>
      <c r="DV513" s="116"/>
      <c r="DW513" s="116"/>
      <c r="DX513" s="116"/>
      <c r="DY513" s="116"/>
      <c r="DZ513" s="116"/>
      <c r="EA513" s="116"/>
    </row>
    <row r="514" spans="1:131" ht="11.25" customHeight="1" x14ac:dyDescent="0.15">
      <c r="A514" s="113" t="s">
        <v>634</v>
      </c>
      <c r="B514" s="124" t="s">
        <v>635</v>
      </c>
      <c r="C514" s="127"/>
      <c r="D514" s="112">
        <f>BS514</f>
        <v>3</v>
      </c>
      <c r="E514" s="710" t="s">
        <v>89</v>
      </c>
      <c r="F514" s="711">
        <f t="shared" si="3114"/>
        <v>0</v>
      </c>
      <c r="G514" s="209">
        <v>30</v>
      </c>
      <c r="H514" s="210"/>
      <c r="I514" s="211">
        <v>4516745</v>
      </c>
      <c r="J514" s="212"/>
      <c r="K514" s="552"/>
      <c r="L514" s="553"/>
      <c r="M514" s="212"/>
      <c r="N514" s="213"/>
      <c r="O514" s="214">
        <f t="shared" si="3277"/>
        <v>0</v>
      </c>
      <c r="P514" s="190"/>
      <c r="Q514" s="213"/>
      <c r="R514" s="214">
        <f t="shared" si="3278"/>
        <v>0</v>
      </c>
      <c r="S514" s="190"/>
      <c r="T514" s="213"/>
      <c r="U514" s="214">
        <f t="shared" si="3279"/>
        <v>0</v>
      </c>
      <c r="V514" s="190"/>
      <c r="W514" s="213"/>
      <c r="X514" s="214">
        <f t="shared" si="3280"/>
        <v>0</v>
      </c>
      <c r="Y514" s="190"/>
      <c r="Z514" s="190"/>
      <c r="AA514" s="207"/>
      <c r="AB514" s="208"/>
      <c r="AC514" s="190"/>
      <c r="AD514" s="156">
        <f t="shared" si="3119"/>
        <v>0</v>
      </c>
      <c r="AE514" s="146"/>
      <c r="AF514" s="117"/>
      <c r="AG514" s="156"/>
      <c r="AH514" s="355"/>
      <c r="AI514" s="368">
        <f t="shared" si="3120"/>
        <v>0</v>
      </c>
      <c r="AJ514" s="354"/>
      <c r="AK514" s="368">
        <f t="shared" si="3121"/>
        <v>0</v>
      </c>
      <c r="AL514" s="354"/>
      <c r="AM514" s="368">
        <f t="shared" si="3122"/>
        <v>0</v>
      </c>
      <c r="AN514" s="354"/>
      <c r="AO514" s="368">
        <f t="shared" si="3123"/>
        <v>0</v>
      </c>
      <c r="AP514" s="354"/>
      <c r="AQ514" s="368">
        <f t="shared" si="3124"/>
        <v>0</v>
      </c>
      <c r="AR514" s="354"/>
      <c r="AS514" s="354"/>
      <c r="AT514" s="369">
        <f t="shared" si="3125"/>
        <v>0</v>
      </c>
      <c r="AU514" s="354"/>
      <c r="AV514" s="369">
        <f t="shared" si="3126"/>
        <v>0</v>
      </c>
      <c r="AW514" s="354"/>
      <c r="AX514" s="369">
        <f t="shared" si="3127"/>
        <v>0</v>
      </c>
      <c r="AY514" s="354"/>
      <c r="AZ514" s="369">
        <f t="shared" si="3128"/>
        <v>0</v>
      </c>
      <c r="BA514" s="354"/>
      <c r="BB514" s="369">
        <f t="shared" si="3129"/>
        <v>0</v>
      </c>
      <c r="BC514" s="150"/>
      <c r="BD514" s="116"/>
      <c r="BE514" s="367"/>
      <c r="BF514" s="367"/>
      <c r="BG514" s="367"/>
      <c r="BH514" s="367"/>
      <c r="BI514" s="367"/>
      <c r="BJ514" s="367"/>
      <c r="BK514" s="367">
        <f t="shared" si="3130"/>
        <v>0</v>
      </c>
      <c r="BL514" s="367">
        <f t="shared" si="3131"/>
        <v>0</v>
      </c>
      <c r="BM514" s="367">
        <f t="shared" si="3132"/>
        <v>0</v>
      </c>
      <c r="BN514" s="367">
        <f t="shared" si="3133"/>
        <v>0</v>
      </c>
      <c r="BO514" s="367">
        <f t="shared" si="3134"/>
        <v>0</v>
      </c>
      <c r="BP514" s="367">
        <f t="shared" si="3135"/>
        <v>0</v>
      </c>
      <c r="BQ514" s="383">
        <f t="shared" si="3136"/>
        <v>0</v>
      </c>
      <c r="BR514" s="146"/>
      <c r="BS514" s="441">
        <v>3</v>
      </c>
      <c r="BT514" s="116"/>
      <c r="BU514" s="116"/>
      <c r="BV514" s="116"/>
      <c r="BW514" s="116"/>
      <c r="BX514" s="116"/>
      <c r="BY514" s="116"/>
      <c r="BZ514" s="116"/>
      <c r="CA514" s="116"/>
      <c r="CB514" s="116"/>
      <c r="CC514" s="116"/>
      <c r="CD514" s="116"/>
      <c r="CE514" s="116"/>
      <c r="CF514" s="116"/>
      <c r="CG514" s="116"/>
      <c r="CH514" s="116"/>
      <c r="CI514" s="116"/>
      <c r="CJ514" s="116"/>
      <c r="CK514" s="116"/>
      <c r="CL514" s="116"/>
      <c r="CM514" s="116"/>
      <c r="CN514" s="116"/>
      <c r="CO514" s="116"/>
      <c r="CP514" s="116"/>
      <c r="CQ514" s="116"/>
      <c r="CR514" s="116"/>
      <c r="CS514" s="116"/>
      <c r="CT514" s="116"/>
      <c r="CU514" s="116"/>
      <c r="CV514" s="116"/>
      <c r="CW514" s="116"/>
      <c r="CX514" s="116"/>
      <c r="CY514" s="116"/>
      <c r="CZ514" s="116"/>
      <c r="DA514" s="116"/>
      <c r="DB514" s="116"/>
      <c r="DC514" s="116"/>
      <c r="DD514" s="116"/>
      <c r="DE514" s="116"/>
      <c r="DF514" s="116"/>
      <c r="DG514" s="116"/>
      <c r="DH514" s="116"/>
      <c r="DI514" s="116"/>
      <c r="DJ514" s="116"/>
      <c r="DK514" s="116"/>
      <c r="DL514" s="116"/>
      <c r="DM514" s="116"/>
      <c r="DN514" s="116"/>
      <c r="DO514" s="116"/>
      <c r="DP514" s="116"/>
      <c r="DQ514" s="116"/>
      <c r="DR514" s="116"/>
      <c r="DS514" s="116"/>
      <c r="DT514" s="116"/>
      <c r="DU514" s="116"/>
      <c r="DV514" s="116"/>
      <c r="DW514" s="116"/>
      <c r="DX514" s="116"/>
      <c r="DY514" s="116"/>
      <c r="DZ514" s="116"/>
      <c r="EA514" s="116"/>
    </row>
    <row r="515" spans="1:131" ht="11.25" customHeight="1" x14ac:dyDescent="0.15">
      <c r="A515" s="102" t="s">
        <v>636</v>
      </c>
      <c r="B515" s="275"/>
      <c r="C515" s="276"/>
      <c r="D515" s="410"/>
      <c r="E515" s="710"/>
      <c r="F515" s="711"/>
      <c r="G515" s="284"/>
      <c r="H515" s="149"/>
      <c r="I515" s="289"/>
      <c r="J515" s="135"/>
      <c r="K515" s="290"/>
      <c r="L515" s="290"/>
      <c r="M515" s="135"/>
      <c r="N515" s="156"/>
      <c r="O515" s="138"/>
      <c r="P515" s="190"/>
      <c r="Q515" s="156"/>
      <c r="R515" s="138"/>
      <c r="S515" s="190"/>
      <c r="T515" s="156"/>
      <c r="U515" s="138"/>
      <c r="V515" s="190"/>
      <c r="W515" s="156"/>
      <c r="X515" s="138"/>
      <c r="Y515" s="190"/>
      <c r="Z515" s="190"/>
      <c r="AA515" s="207"/>
      <c r="AB515" s="215"/>
      <c r="AC515" s="150"/>
      <c r="AD515" s="156">
        <f>SUM(AD516:AD517)</f>
        <v>0</v>
      </c>
      <c r="AE515" s="156"/>
      <c r="AF515" s="117"/>
      <c r="AG515" s="156"/>
      <c r="AH515" s="355"/>
      <c r="AI515" s="368"/>
      <c r="AJ515" s="354"/>
      <c r="AK515" s="368"/>
      <c r="AL515" s="354"/>
      <c r="AM515" s="368"/>
      <c r="AN515" s="354"/>
      <c r="AO515" s="368"/>
      <c r="AP515" s="354"/>
      <c r="AQ515" s="368"/>
      <c r="AR515" s="354"/>
      <c r="AS515" s="354"/>
      <c r="AT515" s="369"/>
      <c r="AU515" s="354"/>
      <c r="AV515" s="369"/>
      <c r="AW515" s="354"/>
      <c r="AX515" s="369"/>
      <c r="AY515" s="354"/>
      <c r="AZ515" s="369"/>
      <c r="BA515" s="354"/>
      <c r="BB515" s="369"/>
      <c r="BC515" s="150"/>
      <c r="BD515" s="116"/>
      <c r="BE515" s="367"/>
      <c r="BF515" s="367"/>
      <c r="BG515" s="367"/>
      <c r="BH515" s="367"/>
      <c r="BI515" s="367"/>
      <c r="BJ515" s="367"/>
      <c r="BK515" s="367"/>
      <c r="BL515" s="367"/>
      <c r="BM515" s="367"/>
      <c r="BN515" s="367"/>
      <c r="BO515" s="367"/>
      <c r="BP515" s="367"/>
      <c r="BQ515" s="383"/>
      <c r="BR515" s="146"/>
      <c r="BS515" s="441" t="e">
        <v>#N/A</v>
      </c>
      <c r="BT515" s="116"/>
      <c r="BU515" s="116"/>
      <c r="BV515" s="116"/>
      <c r="BW515" s="116"/>
      <c r="BX515" s="116"/>
      <c r="BY515" s="116"/>
      <c r="BZ515" s="116"/>
      <c r="CA515" s="116"/>
      <c r="CB515" s="116"/>
      <c r="CC515" s="116"/>
      <c r="CD515" s="116"/>
      <c r="CE515" s="116"/>
      <c r="CF515" s="116"/>
      <c r="CG515" s="116"/>
      <c r="CH515" s="116"/>
      <c r="CI515" s="116"/>
      <c r="CJ515" s="116"/>
      <c r="CK515" s="116"/>
      <c r="CL515" s="116"/>
      <c r="CM515" s="116"/>
      <c r="CN515" s="116"/>
      <c r="CO515" s="116"/>
      <c r="CP515" s="116"/>
      <c r="CQ515" s="116"/>
      <c r="CR515" s="116"/>
      <c r="CS515" s="116"/>
      <c r="CT515" s="116"/>
      <c r="CU515" s="116"/>
      <c r="CV515" s="116"/>
      <c r="CW515" s="116"/>
      <c r="CX515" s="116"/>
      <c r="CY515" s="116"/>
      <c r="CZ515" s="116"/>
      <c r="DA515" s="116"/>
      <c r="DB515" s="116"/>
      <c r="DC515" s="116"/>
      <c r="DD515" s="116"/>
      <c r="DE515" s="116"/>
      <c r="DF515" s="116"/>
      <c r="DG515" s="116"/>
      <c r="DH515" s="116"/>
      <c r="DI515" s="116"/>
      <c r="DJ515" s="116"/>
      <c r="DK515" s="116"/>
      <c r="DL515" s="116"/>
      <c r="DM515" s="116"/>
      <c r="DN515" s="116"/>
      <c r="DO515" s="116"/>
      <c r="DP515" s="116"/>
      <c r="DQ515" s="116"/>
      <c r="DR515" s="116"/>
      <c r="DS515" s="116"/>
      <c r="DT515" s="116"/>
      <c r="DU515" s="116"/>
      <c r="DV515" s="116"/>
      <c r="DW515" s="116"/>
      <c r="DX515" s="116"/>
      <c r="DY515" s="116"/>
      <c r="DZ515" s="116"/>
      <c r="EA515" s="116"/>
    </row>
    <row r="516" spans="1:131" ht="11.25" customHeight="1" x14ac:dyDescent="0.15">
      <c r="A516" s="113" t="s">
        <v>637</v>
      </c>
      <c r="B516" s="124" t="s">
        <v>638</v>
      </c>
      <c r="C516" s="127"/>
      <c r="D516" s="112">
        <f>BS516</f>
        <v>20</v>
      </c>
      <c r="E516" s="710" t="s">
        <v>89</v>
      </c>
      <c r="F516" s="711">
        <f t="shared" si="3114"/>
        <v>0</v>
      </c>
      <c r="G516" s="209">
        <v>30</v>
      </c>
      <c r="H516" s="210"/>
      <c r="I516" s="211">
        <v>4515845</v>
      </c>
      <c r="J516" s="212"/>
      <c r="K516" s="552"/>
      <c r="L516" s="553"/>
      <c r="M516" s="212"/>
      <c r="N516" s="213"/>
      <c r="O516" s="214">
        <f>IF($D$18="YES", (N516), (0))</f>
        <v>0</v>
      </c>
      <c r="P516" s="190"/>
      <c r="Q516" s="213"/>
      <c r="R516" s="214">
        <f>IF($D$18="YES", (Q516), (0))</f>
        <v>0</v>
      </c>
      <c r="S516" s="190"/>
      <c r="T516" s="213"/>
      <c r="U516" s="214">
        <f>IF($D$18="YES", (T516), (0))</f>
        <v>0</v>
      </c>
      <c r="V516" s="190"/>
      <c r="W516" s="213"/>
      <c r="X516" s="214">
        <f>IF($D$18="YES", (W516), (0))</f>
        <v>0</v>
      </c>
      <c r="Y516" s="190"/>
      <c r="Z516" s="190"/>
      <c r="AA516" s="207"/>
      <c r="AB516" s="208"/>
      <c r="AC516" s="190"/>
      <c r="AD516" s="156">
        <f t="shared" si="3119"/>
        <v>0</v>
      </c>
      <c r="AE516" s="146"/>
      <c r="AF516" s="117"/>
      <c r="AG516" s="156"/>
      <c r="AH516" s="355"/>
      <c r="AI516" s="368">
        <f t="shared" si="3120"/>
        <v>0</v>
      </c>
      <c r="AJ516" s="354"/>
      <c r="AK516" s="368">
        <f t="shared" si="3121"/>
        <v>0</v>
      </c>
      <c r="AL516" s="354"/>
      <c r="AM516" s="368">
        <f t="shared" si="3122"/>
        <v>0</v>
      </c>
      <c r="AN516" s="354"/>
      <c r="AO516" s="368">
        <f t="shared" si="3123"/>
        <v>0</v>
      </c>
      <c r="AP516" s="354"/>
      <c r="AQ516" s="368">
        <f t="shared" si="3124"/>
        <v>0</v>
      </c>
      <c r="AR516" s="354"/>
      <c r="AS516" s="354"/>
      <c r="AT516" s="369">
        <f t="shared" si="3125"/>
        <v>0</v>
      </c>
      <c r="AU516" s="354"/>
      <c r="AV516" s="369">
        <f t="shared" si="3126"/>
        <v>0</v>
      </c>
      <c r="AW516" s="354"/>
      <c r="AX516" s="369">
        <f t="shared" si="3127"/>
        <v>0</v>
      </c>
      <c r="AY516" s="354"/>
      <c r="AZ516" s="369">
        <f t="shared" si="3128"/>
        <v>0</v>
      </c>
      <c r="BA516" s="354"/>
      <c r="BB516" s="369">
        <f t="shared" si="3129"/>
        <v>0</v>
      </c>
      <c r="BC516" s="150"/>
      <c r="BD516" s="116"/>
      <c r="BE516" s="367"/>
      <c r="BF516" s="367"/>
      <c r="BG516" s="367"/>
      <c r="BH516" s="367"/>
      <c r="BI516" s="367"/>
      <c r="BJ516" s="367"/>
      <c r="BK516" s="367">
        <f t="shared" si="3130"/>
        <v>0</v>
      </c>
      <c r="BL516" s="367">
        <f t="shared" si="3131"/>
        <v>0</v>
      </c>
      <c r="BM516" s="367">
        <f t="shared" si="3132"/>
        <v>0</v>
      </c>
      <c r="BN516" s="367">
        <f t="shared" si="3133"/>
        <v>0</v>
      </c>
      <c r="BO516" s="367">
        <f t="shared" si="3134"/>
        <v>0</v>
      </c>
      <c r="BP516" s="367">
        <f t="shared" si="3135"/>
        <v>0</v>
      </c>
      <c r="BQ516" s="383">
        <f t="shared" si="3136"/>
        <v>0</v>
      </c>
      <c r="BR516" s="146"/>
      <c r="BS516" s="441">
        <v>20</v>
      </c>
      <c r="BT516" s="116"/>
      <c r="BU516" s="116"/>
      <c r="BV516" s="116"/>
      <c r="BW516" s="116"/>
      <c r="BX516" s="116"/>
      <c r="BY516" s="116"/>
      <c r="BZ516" s="116"/>
      <c r="CA516" s="116"/>
      <c r="CB516" s="116"/>
      <c r="CC516" s="116"/>
      <c r="CD516" s="116"/>
      <c r="CE516" s="116"/>
      <c r="CF516" s="116"/>
      <c r="CG516" s="116"/>
      <c r="CH516" s="116"/>
      <c r="CI516" s="116"/>
      <c r="CJ516" s="116"/>
      <c r="CK516" s="116"/>
      <c r="CL516" s="116"/>
      <c r="CM516" s="116"/>
      <c r="CN516" s="116"/>
      <c r="CO516" s="116"/>
      <c r="CP516" s="116"/>
      <c r="CQ516" s="116"/>
      <c r="CR516" s="116"/>
      <c r="CS516" s="116"/>
      <c r="CT516" s="116"/>
      <c r="CU516" s="116"/>
      <c r="CV516" s="116"/>
      <c r="CW516" s="116"/>
      <c r="CX516" s="116"/>
      <c r="CY516" s="116"/>
      <c r="CZ516" s="116"/>
      <c r="DA516" s="116"/>
      <c r="DB516" s="116"/>
      <c r="DC516" s="116"/>
      <c r="DD516" s="116"/>
      <c r="DE516" s="116"/>
      <c r="DF516" s="116"/>
      <c r="DG516" s="116"/>
      <c r="DH516" s="116"/>
      <c r="DI516" s="116"/>
      <c r="DJ516" s="116"/>
      <c r="DK516" s="116"/>
      <c r="DL516" s="116"/>
      <c r="DM516" s="116"/>
      <c r="DN516" s="116"/>
      <c r="DO516" s="116"/>
      <c r="DP516" s="116"/>
      <c r="DQ516" s="116"/>
      <c r="DR516" s="116"/>
      <c r="DS516" s="116"/>
      <c r="DT516" s="116"/>
      <c r="DU516" s="116"/>
      <c r="DV516" s="116"/>
      <c r="DW516" s="116"/>
      <c r="DX516" s="116"/>
      <c r="DY516" s="116"/>
      <c r="DZ516" s="116"/>
      <c r="EA516" s="116"/>
    </row>
    <row r="517" spans="1:131" ht="11.25" customHeight="1" x14ac:dyDescent="0.15">
      <c r="A517" s="113" t="s">
        <v>639</v>
      </c>
      <c r="B517" s="124" t="s">
        <v>640</v>
      </c>
      <c r="C517" s="127"/>
      <c r="D517" s="112">
        <f>BS517</f>
        <v>2</v>
      </c>
      <c r="E517" s="710" t="s">
        <v>89</v>
      </c>
      <c r="F517" s="711">
        <f t="shared" si="3114"/>
        <v>0</v>
      </c>
      <c r="G517" s="132">
        <v>30</v>
      </c>
      <c r="H517" s="210"/>
      <c r="I517" s="228">
        <v>4516375</v>
      </c>
      <c r="J517" s="212"/>
      <c r="K517" s="552"/>
      <c r="L517" s="553"/>
      <c r="M517" s="212"/>
      <c r="N517" s="213"/>
      <c r="O517" s="214">
        <f t="shared" ref="O517" si="3315">IF($D$18="YES", (N517), (0))</f>
        <v>0</v>
      </c>
      <c r="P517" s="190"/>
      <c r="Q517" s="213"/>
      <c r="R517" s="214">
        <f t="shared" ref="R517" si="3316">IF($D$18="YES", (Q517), (0))</f>
        <v>0</v>
      </c>
      <c r="S517" s="190"/>
      <c r="T517" s="213"/>
      <c r="U517" s="214">
        <f t="shared" ref="U517" si="3317">IF($D$18="YES", (T517), (0))</f>
        <v>0</v>
      </c>
      <c r="V517" s="190"/>
      <c r="W517" s="213"/>
      <c r="X517" s="214">
        <f t="shared" ref="X517" si="3318">IF($D$18="YES", (W517), (0))</f>
        <v>0</v>
      </c>
      <c r="Y517" s="190"/>
      <c r="Z517" s="190"/>
      <c r="AA517" s="207"/>
      <c r="AB517" s="208"/>
      <c r="AC517" s="190"/>
      <c r="AD517" s="156">
        <f t="shared" si="3119"/>
        <v>0</v>
      </c>
      <c r="AE517" s="146"/>
      <c r="AF517" s="117"/>
      <c r="AG517" s="156"/>
      <c r="AH517" s="355"/>
      <c r="AI517" s="368">
        <f t="shared" si="3120"/>
        <v>0</v>
      </c>
      <c r="AJ517" s="354"/>
      <c r="AK517" s="368">
        <f t="shared" si="3121"/>
        <v>0</v>
      </c>
      <c r="AL517" s="354"/>
      <c r="AM517" s="368">
        <f t="shared" si="3122"/>
        <v>0</v>
      </c>
      <c r="AN517" s="354"/>
      <c r="AO517" s="368">
        <f t="shared" si="3123"/>
        <v>0</v>
      </c>
      <c r="AP517" s="354"/>
      <c r="AQ517" s="368">
        <f t="shared" si="3124"/>
        <v>0</v>
      </c>
      <c r="AR517" s="354"/>
      <c r="AS517" s="354"/>
      <c r="AT517" s="369">
        <f t="shared" si="3125"/>
        <v>0</v>
      </c>
      <c r="AU517" s="354"/>
      <c r="AV517" s="369">
        <f t="shared" si="3126"/>
        <v>0</v>
      </c>
      <c r="AW517" s="354"/>
      <c r="AX517" s="369">
        <f t="shared" si="3127"/>
        <v>0</v>
      </c>
      <c r="AY517" s="354"/>
      <c r="AZ517" s="369">
        <f t="shared" si="3128"/>
        <v>0</v>
      </c>
      <c r="BA517" s="354"/>
      <c r="BB517" s="369">
        <f t="shared" si="3129"/>
        <v>0</v>
      </c>
      <c r="BC517" s="150"/>
      <c r="BD517" s="116"/>
      <c r="BE517" s="367"/>
      <c r="BF517" s="367"/>
      <c r="BG517" s="367"/>
      <c r="BH517" s="367"/>
      <c r="BI517" s="367"/>
      <c r="BJ517" s="367"/>
      <c r="BK517" s="367">
        <f t="shared" si="3130"/>
        <v>0</v>
      </c>
      <c r="BL517" s="367">
        <f t="shared" si="3131"/>
        <v>0</v>
      </c>
      <c r="BM517" s="367">
        <f t="shared" si="3132"/>
        <v>0</v>
      </c>
      <c r="BN517" s="367">
        <f t="shared" si="3133"/>
        <v>0</v>
      </c>
      <c r="BO517" s="367">
        <f t="shared" si="3134"/>
        <v>0</v>
      </c>
      <c r="BP517" s="367">
        <f t="shared" si="3135"/>
        <v>0</v>
      </c>
      <c r="BQ517" s="383">
        <f t="shared" si="3136"/>
        <v>0</v>
      </c>
      <c r="BR517" s="146"/>
      <c r="BS517" s="441">
        <v>2</v>
      </c>
      <c r="BT517" s="116"/>
      <c r="BU517" s="116"/>
      <c r="BV517" s="116"/>
      <c r="BW517" s="116"/>
      <c r="BX517" s="116"/>
      <c r="BY517" s="116"/>
      <c r="BZ517" s="116"/>
      <c r="CA517" s="116"/>
      <c r="CB517" s="116"/>
      <c r="CC517" s="116"/>
      <c r="CD517" s="116"/>
      <c r="CE517" s="116"/>
      <c r="CF517" s="116"/>
      <c r="CG517" s="116"/>
      <c r="CH517" s="116"/>
      <c r="CI517" s="116"/>
      <c r="CJ517" s="116"/>
      <c r="CK517" s="116"/>
      <c r="CL517" s="116"/>
      <c r="CM517" s="116"/>
      <c r="CN517" s="116"/>
      <c r="CO517" s="116"/>
      <c r="CP517" s="116"/>
      <c r="CQ517" s="116"/>
      <c r="CR517" s="116"/>
      <c r="CS517" s="116"/>
      <c r="CT517" s="116"/>
      <c r="CU517" s="116"/>
      <c r="CV517" s="116"/>
      <c r="CW517" s="116"/>
      <c r="CX517" s="116"/>
      <c r="CY517" s="116"/>
      <c r="CZ517" s="116"/>
      <c r="DA517" s="116"/>
      <c r="DB517" s="116"/>
      <c r="DC517" s="116"/>
      <c r="DD517" s="116"/>
      <c r="DE517" s="116"/>
      <c r="DF517" s="116"/>
      <c r="DG517" s="116"/>
      <c r="DH517" s="116"/>
      <c r="DI517" s="116"/>
      <c r="DJ517" s="116"/>
      <c r="DK517" s="116"/>
      <c r="DL517" s="116"/>
      <c r="DM517" s="116"/>
      <c r="DN517" s="116"/>
      <c r="DO517" s="116"/>
      <c r="DP517" s="116"/>
      <c r="DQ517" s="116"/>
      <c r="DR517" s="116"/>
      <c r="DS517" s="116"/>
      <c r="DT517" s="116"/>
      <c r="DU517" s="116"/>
      <c r="DV517" s="116"/>
      <c r="DW517" s="116"/>
      <c r="DX517" s="116"/>
      <c r="DY517" s="116"/>
      <c r="DZ517" s="116"/>
      <c r="EA517" s="116"/>
    </row>
    <row r="518" spans="1:131" ht="11.25" customHeight="1" x14ac:dyDescent="0.15">
      <c r="A518" s="126" t="s">
        <v>641</v>
      </c>
      <c r="B518" s="205"/>
      <c r="C518" s="133"/>
      <c r="D518" s="410"/>
      <c r="E518" s="710"/>
      <c r="F518" s="711"/>
      <c r="G518" s="217"/>
      <c r="H518" s="206"/>
      <c r="I518" s="218"/>
      <c r="J518" s="156"/>
      <c r="K518" s="219"/>
      <c r="L518" s="219"/>
      <c r="M518" s="156"/>
      <c r="N518" s="156"/>
      <c r="O518" s="220"/>
      <c r="P518" s="190"/>
      <c r="Q518" s="156"/>
      <c r="R518" s="220"/>
      <c r="S518" s="190"/>
      <c r="T518" s="156"/>
      <c r="U518" s="220"/>
      <c r="V518" s="190"/>
      <c r="W518" s="156"/>
      <c r="X518" s="220"/>
      <c r="Y518" s="190"/>
      <c r="Z518" s="190"/>
      <c r="AA518" s="207"/>
      <c r="AB518" s="215"/>
      <c r="AC518" s="190"/>
      <c r="AD518" s="156">
        <f>SUM(AD519:AD522)</f>
        <v>0</v>
      </c>
      <c r="AE518" s="156"/>
      <c r="AF518" s="117"/>
      <c r="AG518" s="156"/>
      <c r="AH518" s="355"/>
      <c r="AI518" s="368"/>
      <c r="AJ518" s="354"/>
      <c r="AK518" s="368"/>
      <c r="AL518" s="354"/>
      <c r="AM518" s="368"/>
      <c r="AN518" s="354"/>
      <c r="AO518" s="368"/>
      <c r="AP518" s="354"/>
      <c r="AQ518" s="368"/>
      <c r="AR518" s="354"/>
      <c r="AS518" s="354"/>
      <c r="AT518" s="369"/>
      <c r="AU518" s="354"/>
      <c r="AV518" s="369"/>
      <c r="AW518" s="354"/>
      <c r="AX518" s="369"/>
      <c r="AY518" s="354"/>
      <c r="AZ518" s="369"/>
      <c r="BA518" s="354"/>
      <c r="BB518" s="369"/>
      <c r="BC518" s="150"/>
      <c r="BD518" s="116"/>
      <c r="BE518" s="367"/>
      <c r="BF518" s="367"/>
      <c r="BG518" s="367"/>
      <c r="BH518" s="367"/>
      <c r="BI518" s="367"/>
      <c r="BJ518" s="367"/>
      <c r="BK518" s="367"/>
      <c r="BL518" s="367"/>
      <c r="BM518" s="367"/>
      <c r="BN518" s="367"/>
      <c r="BO518" s="367"/>
      <c r="BP518" s="367"/>
      <c r="BQ518" s="383"/>
      <c r="BR518" s="146"/>
      <c r="BS518" s="441" t="e">
        <v>#N/A</v>
      </c>
      <c r="BT518" s="116"/>
      <c r="BU518" s="116"/>
      <c r="BV518" s="116"/>
      <c r="BW518" s="116"/>
      <c r="BX518" s="116"/>
      <c r="BY518" s="116"/>
      <c r="BZ518" s="116"/>
      <c r="CA518" s="116"/>
      <c r="CB518" s="116"/>
      <c r="CC518" s="116"/>
      <c r="CD518" s="116"/>
      <c r="CE518" s="116"/>
      <c r="CF518" s="116"/>
      <c r="CG518" s="116"/>
      <c r="CH518" s="116"/>
      <c r="CI518" s="116"/>
      <c r="CJ518" s="116"/>
      <c r="CK518" s="116"/>
      <c r="CL518" s="116"/>
      <c r="CM518" s="116"/>
      <c r="CN518" s="116"/>
      <c r="CO518" s="116"/>
      <c r="CP518" s="116"/>
      <c r="CQ518" s="116"/>
      <c r="CR518" s="116"/>
      <c r="CS518" s="116"/>
      <c r="CT518" s="116"/>
      <c r="CU518" s="116"/>
      <c r="CV518" s="116"/>
      <c r="CW518" s="116"/>
      <c r="CX518" s="116"/>
      <c r="CY518" s="116"/>
      <c r="CZ518" s="116"/>
      <c r="DA518" s="116"/>
      <c r="DB518" s="116"/>
      <c r="DC518" s="116"/>
      <c r="DD518" s="116"/>
      <c r="DE518" s="116"/>
      <c r="DF518" s="116"/>
      <c r="DG518" s="116"/>
      <c r="DH518" s="116"/>
      <c r="DI518" s="116"/>
      <c r="DJ518" s="116"/>
      <c r="DK518" s="116"/>
      <c r="DL518" s="116"/>
      <c r="DM518" s="116"/>
      <c r="DN518" s="116"/>
      <c r="DO518" s="116"/>
      <c r="DP518" s="116"/>
      <c r="DQ518" s="116"/>
      <c r="DR518" s="116"/>
      <c r="DS518" s="116"/>
      <c r="DT518" s="116"/>
      <c r="DU518" s="116"/>
      <c r="DV518" s="116"/>
      <c r="DW518" s="116"/>
      <c r="DX518" s="116"/>
      <c r="DY518" s="116"/>
      <c r="DZ518" s="116"/>
      <c r="EA518" s="116"/>
    </row>
    <row r="519" spans="1:131" ht="11.25" customHeight="1" x14ac:dyDescent="0.15">
      <c r="A519" s="113" t="s">
        <v>642</v>
      </c>
      <c r="B519" s="124" t="s">
        <v>643</v>
      </c>
      <c r="C519" s="127"/>
      <c r="D519" s="112" t="str">
        <f t="shared" ref="D519:D520" si="3319">BS519</f>
        <v>S/O</v>
      </c>
      <c r="E519" s="710" t="s">
        <v>89</v>
      </c>
      <c r="F519" s="711">
        <f t="shared" ref="F519:F520" si="3320">BQ519</f>
        <v>0</v>
      </c>
      <c r="G519" s="209">
        <v>30</v>
      </c>
      <c r="H519" s="210"/>
      <c r="I519" s="211">
        <v>4518015</v>
      </c>
      <c r="J519" s="212"/>
      <c r="K519" s="552"/>
      <c r="L519" s="553"/>
      <c r="M519" s="212"/>
      <c r="N519" s="213"/>
      <c r="O519" s="214">
        <f t="shared" ref="O519:O520" si="3321">IF($D$18="YES", (N519), (0))</f>
        <v>0</v>
      </c>
      <c r="P519" s="190"/>
      <c r="Q519" s="213"/>
      <c r="R519" s="214">
        <f t="shared" ref="R519:R520" si="3322">IF($D$18="YES", (Q519), (0))</f>
        <v>0</v>
      </c>
      <c r="S519" s="190"/>
      <c r="T519" s="213"/>
      <c r="U519" s="214">
        <f t="shared" ref="U519:U520" si="3323">IF($D$18="YES", (T519), (0))</f>
        <v>0</v>
      </c>
      <c r="V519" s="190"/>
      <c r="W519" s="213"/>
      <c r="X519" s="214">
        <f t="shared" ref="X519:X520" si="3324">IF($D$18="YES", (W519), (0))</f>
        <v>0</v>
      </c>
      <c r="Y519" s="190"/>
      <c r="Z519" s="190"/>
      <c r="AA519" s="207"/>
      <c r="AB519" s="215"/>
      <c r="AC519" s="190"/>
      <c r="AD519" s="156">
        <f t="shared" ref="AD519:AD520" si="3325">SUM(N519,O519,Q519,R519,T519,U519,W519,X519)</f>
        <v>0</v>
      </c>
      <c r="AE519" s="156"/>
      <c r="AF519" s="117"/>
      <c r="AG519" s="156"/>
      <c r="AH519" s="355"/>
      <c r="AI519" s="368">
        <f t="shared" ref="AI519:AI520" si="3326">N519*G519</f>
        <v>0</v>
      </c>
      <c r="AJ519" s="354"/>
      <c r="AK519" s="368">
        <f t="shared" ref="AK519:AK520" si="3327">Q519*G519</f>
        <v>0</v>
      </c>
      <c r="AL519" s="354"/>
      <c r="AM519" s="368">
        <f t="shared" ref="AM519:AM520" si="3328">T519*G519</f>
        <v>0</v>
      </c>
      <c r="AN519" s="354"/>
      <c r="AO519" s="368">
        <f t="shared" ref="AO519:AO520" si="3329">W519*G519</f>
        <v>0</v>
      </c>
      <c r="AP519" s="354"/>
      <c r="AQ519" s="368">
        <f t="shared" ref="AQ519:AQ520" si="3330">SUM(AI519,AK519,AM519,AO519)</f>
        <v>0</v>
      </c>
      <c r="AR519" s="354"/>
      <c r="AS519" s="354"/>
      <c r="AT519" s="369">
        <f t="shared" ref="AT519:AT520" si="3331">(N519*G519)*F519</f>
        <v>0</v>
      </c>
      <c r="AU519" s="354"/>
      <c r="AV519" s="369">
        <f t="shared" ref="AV519:AV520" si="3332">(Q519*G519)*F519</f>
        <v>0</v>
      </c>
      <c r="AW519" s="354"/>
      <c r="AX519" s="369">
        <f t="shared" ref="AX519:AX520" si="3333">(T519*G519)*F519</f>
        <v>0</v>
      </c>
      <c r="AY519" s="354"/>
      <c r="AZ519" s="369">
        <f t="shared" ref="AZ519:AZ520" si="3334">(W519*G519)*F519</f>
        <v>0</v>
      </c>
      <c r="BA519" s="354"/>
      <c r="BB519" s="369">
        <f t="shared" ref="BB519:BB520" si="3335">SUM(AS519:BA519)</f>
        <v>0</v>
      </c>
      <c r="BC519" s="150"/>
      <c r="BD519" s="116"/>
      <c r="BE519" s="367"/>
      <c r="BF519" s="367"/>
      <c r="BG519" s="367"/>
      <c r="BH519" s="367"/>
      <c r="BI519" s="367"/>
      <c r="BJ519" s="367"/>
      <c r="BK519" s="367">
        <f t="shared" ref="BK519:BK522" si="3336">IF($N$18&lt;BK$24,0,IF($N$18&gt;BK$25,0,$BE519))</f>
        <v>0</v>
      </c>
      <c r="BL519" s="367">
        <f t="shared" ref="BL519:BL522" si="3337">IF($N$18&lt;BL$24,0,IF($N$18&gt;BL$25,0,$BF519))</f>
        <v>0</v>
      </c>
      <c r="BM519" s="367">
        <f t="shared" ref="BM519:BM522" si="3338">IF($N$18&lt;BM$24,0,IF($N$18&gt;BM$25,0,$BG519))</f>
        <v>0</v>
      </c>
      <c r="BN519" s="367">
        <f t="shared" ref="BN519:BN522" si="3339">IF($N$18&lt;BN$24,0,IF($N$18&gt;BN$25,0,$BH519))</f>
        <v>0</v>
      </c>
      <c r="BO519" s="367">
        <f t="shared" ref="BO519:BO522" si="3340">IF($N$18&lt;BO$24,0,IF($N$18&gt;BO$25,0,$BI519))</f>
        <v>0</v>
      </c>
      <c r="BP519" s="367">
        <f t="shared" ref="BP519:BP522" si="3341">IF($N$18&lt;BP$24,0,IF($N$18&gt;BP$25,0,$BJ519))</f>
        <v>0</v>
      </c>
      <c r="BQ519" s="383">
        <f t="shared" ref="BQ519:BQ520" si="3342">SUM(BK519:BP519)</f>
        <v>0</v>
      </c>
      <c r="BR519" s="146"/>
      <c r="BS519" s="441" t="s">
        <v>90</v>
      </c>
      <c r="BT519" s="116"/>
      <c r="BU519" s="116"/>
      <c r="BV519" s="116"/>
      <c r="BW519" s="116"/>
      <c r="BX519" s="116"/>
      <c r="BY519" s="116"/>
      <c r="BZ519" s="116"/>
      <c r="CA519" s="116"/>
      <c r="CB519" s="116"/>
      <c r="CC519" s="116"/>
      <c r="CD519" s="116"/>
      <c r="CE519" s="116"/>
      <c r="CF519" s="116"/>
      <c r="CG519" s="116"/>
      <c r="CH519" s="116"/>
      <c r="CI519" s="116"/>
      <c r="CJ519" s="116"/>
      <c r="CK519" s="116"/>
      <c r="CL519" s="116"/>
      <c r="CM519" s="116"/>
      <c r="CN519" s="116"/>
      <c r="CO519" s="116"/>
      <c r="CP519" s="116"/>
      <c r="CQ519" s="116"/>
      <c r="CR519" s="116"/>
      <c r="CS519" s="116"/>
      <c r="CT519" s="116"/>
      <c r="CU519" s="116"/>
      <c r="CV519" s="116"/>
      <c r="CW519" s="116"/>
      <c r="CX519" s="116"/>
      <c r="CY519" s="116"/>
      <c r="CZ519" s="116"/>
      <c r="DA519" s="116"/>
      <c r="DB519" s="116"/>
      <c r="DC519" s="116"/>
      <c r="DD519" s="116"/>
      <c r="DE519" s="116"/>
      <c r="DF519" s="116"/>
      <c r="DG519" s="116"/>
      <c r="DH519" s="116"/>
      <c r="DI519" s="116"/>
      <c r="DJ519" s="116"/>
      <c r="DK519" s="116"/>
      <c r="DL519" s="116"/>
      <c r="DM519" s="116"/>
      <c r="DN519" s="116"/>
      <c r="DO519" s="116"/>
      <c r="DP519" s="116"/>
      <c r="DQ519" s="116"/>
      <c r="DR519" s="116"/>
      <c r="DS519" s="116"/>
      <c r="DT519" s="116"/>
      <c r="DU519" s="116"/>
      <c r="DV519" s="116"/>
      <c r="DW519" s="116"/>
      <c r="DX519" s="116"/>
      <c r="DY519" s="116"/>
      <c r="DZ519" s="116"/>
      <c r="EA519" s="116"/>
    </row>
    <row r="520" spans="1:131" ht="11.25" customHeight="1" x14ac:dyDescent="0.15">
      <c r="A520" s="113" t="s">
        <v>644</v>
      </c>
      <c r="B520" s="124" t="s">
        <v>645</v>
      </c>
      <c r="C520" s="127"/>
      <c r="D520" s="112">
        <f t="shared" si="3319"/>
        <v>19</v>
      </c>
      <c r="E520" s="710" t="s">
        <v>89</v>
      </c>
      <c r="F520" s="711">
        <f t="shared" si="3320"/>
        <v>0</v>
      </c>
      <c r="G520" s="209">
        <v>30</v>
      </c>
      <c r="H520" s="210"/>
      <c r="I520" s="211">
        <v>4518035</v>
      </c>
      <c r="J520" s="212"/>
      <c r="K520" s="552"/>
      <c r="L520" s="553"/>
      <c r="M520" s="212"/>
      <c r="N520" s="213"/>
      <c r="O520" s="214">
        <f t="shared" si="3321"/>
        <v>0</v>
      </c>
      <c r="P520" s="190"/>
      <c r="Q520" s="213"/>
      <c r="R520" s="214">
        <f t="shared" si="3322"/>
        <v>0</v>
      </c>
      <c r="S520" s="190"/>
      <c r="T520" s="213"/>
      <c r="U520" s="214">
        <f t="shared" si="3323"/>
        <v>0</v>
      </c>
      <c r="V520" s="190"/>
      <c r="W520" s="213"/>
      <c r="X520" s="214">
        <f t="shared" si="3324"/>
        <v>0</v>
      </c>
      <c r="Y520" s="190"/>
      <c r="Z520" s="190"/>
      <c r="AA520" s="207"/>
      <c r="AB520" s="215"/>
      <c r="AC520" s="190"/>
      <c r="AD520" s="156">
        <f t="shared" si="3325"/>
        <v>0</v>
      </c>
      <c r="AE520" s="156"/>
      <c r="AF520" s="117"/>
      <c r="AG520" s="156"/>
      <c r="AH520" s="355"/>
      <c r="AI520" s="368">
        <f t="shared" si="3326"/>
        <v>0</v>
      </c>
      <c r="AJ520" s="354"/>
      <c r="AK520" s="368">
        <f t="shared" si="3327"/>
        <v>0</v>
      </c>
      <c r="AL520" s="354"/>
      <c r="AM520" s="368">
        <f t="shared" si="3328"/>
        <v>0</v>
      </c>
      <c r="AN520" s="354"/>
      <c r="AO520" s="368">
        <f t="shared" si="3329"/>
        <v>0</v>
      </c>
      <c r="AP520" s="354"/>
      <c r="AQ520" s="368">
        <f t="shared" si="3330"/>
        <v>0</v>
      </c>
      <c r="AR520" s="354"/>
      <c r="AS520" s="354"/>
      <c r="AT520" s="369">
        <f t="shared" si="3331"/>
        <v>0</v>
      </c>
      <c r="AU520" s="354"/>
      <c r="AV520" s="369">
        <f t="shared" si="3332"/>
        <v>0</v>
      </c>
      <c r="AW520" s="354"/>
      <c r="AX520" s="369">
        <f t="shared" si="3333"/>
        <v>0</v>
      </c>
      <c r="AY520" s="354"/>
      <c r="AZ520" s="369">
        <f t="shared" si="3334"/>
        <v>0</v>
      </c>
      <c r="BA520" s="354"/>
      <c r="BB520" s="369">
        <f t="shared" si="3335"/>
        <v>0</v>
      </c>
      <c r="BC520" s="150"/>
      <c r="BD520" s="116"/>
      <c r="BE520" s="367"/>
      <c r="BF520" s="367"/>
      <c r="BG520" s="367"/>
      <c r="BH520" s="367"/>
      <c r="BI520" s="367"/>
      <c r="BJ520" s="367"/>
      <c r="BK520" s="367">
        <f t="shared" si="3336"/>
        <v>0</v>
      </c>
      <c r="BL520" s="367">
        <f t="shared" si="3337"/>
        <v>0</v>
      </c>
      <c r="BM520" s="367">
        <f t="shared" si="3338"/>
        <v>0</v>
      </c>
      <c r="BN520" s="367">
        <f t="shared" si="3339"/>
        <v>0</v>
      </c>
      <c r="BO520" s="367">
        <f t="shared" si="3340"/>
        <v>0</v>
      </c>
      <c r="BP520" s="367">
        <f t="shared" si="3341"/>
        <v>0</v>
      </c>
      <c r="BQ520" s="383">
        <f t="shared" si="3342"/>
        <v>0</v>
      </c>
      <c r="BR520" s="146"/>
      <c r="BS520" s="441">
        <v>19</v>
      </c>
      <c r="BT520" s="116"/>
      <c r="BU520" s="116"/>
      <c r="BV520" s="116"/>
      <c r="BW520" s="116"/>
      <c r="BX520" s="116"/>
      <c r="BY520" s="116"/>
      <c r="BZ520" s="116"/>
      <c r="CA520" s="116"/>
      <c r="CB520" s="116"/>
      <c r="CC520" s="116"/>
      <c r="CD520" s="116"/>
      <c r="CE520" s="116"/>
      <c r="CF520" s="116"/>
      <c r="CG520" s="116"/>
      <c r="CH520" s="116"/>
      <c r="CI520" s="116"/>
      <c r="CJ520" s="116"/>
      <c r="CK520" s="116"/>
      <c r="CL520" s="116"/>
      <c r="CM520" s="116"/>
      <c r="CN520" s="116"/>
      <c r="CO520" s="116"/>
      <c r="CP520" s="116"/>
      <c r="CQ520" s="116"/>
      <c r="CR520" s="116"/>
      <c r="CS520" s="116"/>
      <c r="CT520" s="116"/>
      <c r="CU520" s="116"/>
      <c r="CV520" s="116"/>
      <c r="CW520" s="116"/>
      <c r="CX520" s="116"/>
      <c r="CY520" s="116"/>
      <c r="CZ520" s="116"/>
      <c r="DA520" s="116"/>
      <c r="DB520" s="116"/>
      <c r="DC520" s="116"/>
      <c r="DD520" s="116"/>
      <c r="DE520" s="116"/>
      <c r="DF520" s="116"/>
      <c r="DG520" s="116"/>
      <c r="DH520" s="116"/>
      <c r="DI520" s="116"/>
      <c r="DJ520" s="116"/>
      <c r="DK520" s="116"/>
      <c r="DL520" s="116"/>
      <c r="DM520" s="116"/>
      <c r="DN520" s="116"/>
      <c r="DO520" s="116"/>
      <c r="DP520" s="116"/>
      <c r="DQ520" s="116"/>
      <c r="DR520" s="116"/>
      <c r="DS520" s="116"/>
      <c r="DT520" s="116"/>
      <c r="DU520" s="116"/>
      <c r="DV520" s="116"/>
      <c r="DW520" s="116"/>
      <c r="DX520" s="116"/>
      <c r="DY520" s="116"/>
      <c r="DZ520" s="116"/>
      <c r="EA520" s="116"/>
    </row>
    <row r="521" spans="1:131" ht="11.25" customHeight="1" x14ac:dyDescent="0.15">
      <c r="A521" s="113" t="s">
        <v>646</v>
      </c>
      <c r="B521" s="124"/>
      <c r="C521" s="127"/>
      <c r="D521" s="112" t="str">
        <f t="shared" ref="D521:D522" si="3343">BS521</f>
        <v>S/O</v>
      </c>
      <c r="E521" s="710" t="s">
        <v>647</v>
      </c>
      <c r="F521" s="711">
        <f t="shared" ref="F521:F522" si="3344">BQ521</f>
        <v>0</v>
      </c>
      <c r="G521" s="209">
        <v>25</v>
      </c>
      <c r="H521" s="210"/>
      <c r="I521" s="211">
        <v>4518100</v>
      </c>
      <c r="J521" s="212"/>
      <c r="K521" s="552"/>
      <c r="L521" s="553"/>
      <c r="M521" s="212"/>
      <c r="N521" s="213"/>
      <c r="O521" s="214">
        <f t="shared" si="2477"/>
        <v>0</v>
      </c>
      <c r="P521" s="190"/>
      <c r="Q521" s="213"/>
      <c r="R521" s="214">
        <f t="shared" si="2478"/>
        <v>0</v>
      </c>
      <c r="S521" s="190"/>
      <c r="T521" s="213"/>
      <c r="U521" s="214">
        <f t="shared" si="2479"/>
        <v>0</v>
      </c>
      <c r="V521" s="190"/>
      <c r="W521" s="213"/>
      <c r="X521" s="214">
        <f t="shared" si="2480"/>
        <v>0</v>
      </c>
      <c r="Y521" s="190"/>
      <c r="Z521" s="190"/>
      <c r="AA521" s="207"/>
      <c r="AB521" s="215"/>
      <c r="AC521" s="190"/>
      <c r="AD521" s="156">
        <f t="shared" ref="AD521:AD522" si="3345">SUM(N521,O521,Q521,R521,T521,U521,W521,X521)</f>
        <v>0</v>
      </c>
      <c r="AE521" s="156"/>
      <c r="AF521" s="117"/>
      <c r="AG521" s="156"/>
      <c r="AH521" s="355"/>
      <c r="AI521" s="368">
        <f t="shared" ref="AI521:AI522" si="3346">N521*G521</f>
        <v>0</v>
      </c>
      <c r="AJ521" s="354"/>
      <c r="AK521" s="368">
        <f t="shared" ref="AK521:AK522" si="3347">Q521*G521</f>
        <v>0</v>
      </c>
      <c r="AL521" s="354"/>
      <c r="AM521" s="368">
        <f t="shared" ref="AM521:AM522" si="3348">T521*G521</f>
        <v>0</v>
      </c>
      <c r="AN521" s="354"/>
      <c r="AO521" s="368">
        <f t="shared" ref="AO521:AO522" si="3349">W521*G521</f>
        <v>0</v>
      </c>
      <c r="AP521" s="354"/>
      <c r="AQ521" s="368">
        <f t="shared" ref="AQ521:AQ547" si="3350">SUM(AI521,AK521,AM521,AO521)</f>
        <v>0</v>
      </c>
      <c r="AR521" s="354"/>
      <c r="AS521" s="354"/>
      <c r="AT521" s="369">
        <f t="shared" ref="AT521:AT522" si="3351">(N521*G521)*F521</f>
        <v>0</v>
      </c>
      <c r="AU521" s="354"/>
      <c r="AV521" s="369">
        <f t="shared" ref="AV521:AV522" si="3352">(Q521*G521)*F521</f>
        <v>0</v>
      </c>
      <c r="AW521" s="354"/>
      <c r="AX521" s="369">
        <f t="shared" ref="AX521:AX522" si="3353">(T521*G521)*F521</f>
        <v>0</v>
      </c>
      <c r="AY521" s="354"/>
      <c r="AZ521" s="369">
        <f t="shared" ref="AZ521:AZ522" si="3354">(W521*G521)*F521</f>
        <v>0</v>
      </c>
      <c r="BA521" s="354"/>
      <c r="BB521" s="369">
        <f t="shared" ref="BB521:BB522" si="3355">SUM(AS521:BA521)</f>
        <v>0</v>
      </c>
      <c r="BC521" s="150"/>
      <c r="BD521" s="116"/>
      <c r="BE521" s="367"/>
      <c r="BF521" s="367"/>
      <c r="BG521" s="367"/>
      <c r="BH521" s="367"/>
      <c r="BI521" s="367"/>
      <c r="BJ521" s="367"/>
      <c r="BK521" s="367">
        <f t="shared" si="3336"/>
        <v>0</v>
      </c>
      <c r="BL521" s="367">
        <f t="shared" si="3337"/>
        <v>0</v>
      </c>
      <c r="BM521" s="367">
        <f t="shared" si="3338"/>
        <v>0</v>
      </c>
      <c r="BN521" s="367">
        <f t="shared" si="3339"/>
        <v>0</v>
      </c>
      <c r="BO521" s="367">
        <f t="shared" si="3340"/>
        <v>0</v>
      </c>
      <c r="BP521" s="367">
        <f t="shared" si="3341"/>
        <v>0</v>
      </c>
      <c r="BQ521" s="383">
        <f t="shared" ref="BQ521:BQ522" si="3356">SUM(BK521:BP521)</f>
        <v>0</v>
      </c>
      <c r="BR521" s="146"/>
      <c r="BS521" s="441" t="s">
        <v>90</v>
      </c>
      <c r="BT521" s="116"/>
      <c r="BU521" s="116"/>
      <c r="BV521" s="116"/>
      <c r="BW521" s="116"/>
      <c r="BX521" s="116"/>
      <c r="BY521" s="116"/>
      <c r="BZ521" s="116"/>
      <c r="CA521" s="116"/>
      <c r="CB521" s="116"/>
      <c r="CC521" s="116"/>
      <c r="CD521" s="116"/>
      <c r="CE521" s="116"/>
      <c r="CF521" s="116"/>
      <c r="CG521" s="116"/>
      <c r="CH521" s="116"/>
      <c r="CI521" s="116"/>
      <c r="CJ521" s="116"/>
      <c r="CK521" s="116"/>
      <c r="CL521" s="116"/>
      <c r="CM521" s="116"/>
      <c r="CN521" s="116"/>
      <c r="CO521" s="116"/>
      <c r="CP521" s="116"/>
      <c r="CQ521" s="116"/>
      <c r="CR521" s="116"/>
      <c r="CS521" s="116"/>
      <c r="CT521" s="116"/>
      <c r="CU521" s="116"/>
      <c r="CV521" s="116"/>
      <c r="CW521" s="116"/>
      <c r="CX521" s="116"/>
      <c r="CY521" s="116"/>
      <c r="CZ521" s="116"/>
      <c r="DA521" s="116"/>
      <c r="DB521" s="116"/>
      <c r="DC521" s="116"/>
      <c r="DD521" s="116"/>
      <c r="DE521" s="116"/>
      <c r="DF521" s="116"/>
      <c r="DG521" s="116"/>
      <c r="DH521" s="116"/>
      <c r="DI521" s="116"/>
      <c r="DJ521" s="116"/>
      <c r="DK521" s="116"/>
      <c r="DL521" s="116"/>
      <c r="DM521" s="116"/>
      <c r="DN521" s="116"/>
      <c r="DO521" s="116"/>
      <c r="DP521" s="116"/>
      <c r="DQ521" s="116"/>
      <c r="DR521" s="116"/>
      <c r="DS521" s="116"/>
      <c r="DT521" s="116"/>
      <c r="DU521" s="116"/>
      <c r="DV521" s="116"/>
      <c r="DW521" s="116"/>
      <c r="DX521" s="116"/>
      <c r="DY521" s="116"/>
      <c r="DZ521" s="116"/>
      <c r="EA521" s="116"/>
    </row>
    <row r="522" spans="1:131" ht="11.25" customHeight="1" x14ac:dyDescent="0.15">
      <c r="A522" s="113" t="s">
        <v>648</v>
      </c>
      <c r="B522" s="124"/>
      <c r="C522" s="127"/>
      <c r="D522" s="112" t="str">
        <f t="shared" si="3343"/>
        <v>S/O</v>
      </c>
      <c r="E522" s="710" t="s">
        <v>647</v>
      </c>
      <c r="F522" s="711">
        <f t="shared" si="3344"/>
        <v>0</v>
      </c>
      <c r="G522" s="209">
        <v>25</v>
      </c>
      <c r="H522" s="210"/>
      <c r="I522" s="211">
        <v>4518200</v>
      </c>
      <c r="J522" s="212"/>
      <c r="K522" s="552"/>
      <c r="L522" s="553"/>
      <c r="M522" s="212"/>
      <c r="N522" s="213"/>
      <c r="O522" s="214">
        <f t="shared" ref="O522:O547" si="3357">IF($D$18="YES", (N522), (0))</f>
        <v>0</v>
      </c>
      <c r="P522" s="190"/>
      <c r="Q522" s="213"/>
      <c r="R522" s="214">
        <f t="shared" ref="R522:R547" si="3358">IF($D$18="YES", (Q522), (0))</f>
        <v>0</v>
      </c>
      <c r="S522" s="190"/>
      <c r="T522" s="213"/>
      <c r="U522" s="214">
        <f t="shared" ref="U522:U547" si="3359">IF($D$18="YES", (T522), (0))</f>
        <v>0</v>
      </c>
      <c r="V522" s="190"/>
      <c r="W522" s="213"/>
      <c r="X522" s="214">
        <f t="shared" ref="X522:X547" si="3360">IF($D$18="YES", (W522), (0))</f>
        <v>0</v>
      </c>
      <c r="Y522" s="190"/>
      <c r="Z522" s="190"/>
      <c r="AA522" s="207"/>
      <c r="AB522" s="215"/>
      <c r="AC522" s="190"/>
      <c r="AD522" s="156">
        <f t="shared" si="3345"/>
        <v>0</v>
      </c>
      <c r="AE522" s="156"/>
      <c r="AF522" s="117"/>
      <c r="AG522" s="156"/>
      <c r="AH522" s="355"/>
      <c r="AI522" s="368">
        <f t="shared" si="3346"/>
        <v>0</v>
      </c>
      <c r="AJ522" s="354"/>
      <c r="AK522" s="368">
        <f t="shared" si="3347"/>
        <v>0</v>
      </c>
      <c r="AL522" s="354"/>
      <c r="AM522" s="368">
        <f t="shared" si="3348"/>
        <v>0</v>
      </c>
      <c r="AN522" s="354"/>
      <c r="AO522" s="368">
        <f t="shared" si="3349"/>
        <v>0</v>
      </c>
      <c r="AP522" s="354"/>
      <c r="AQ522" s="368">
        <f t="shared" si="3350"/>
        <v>0</v>
      </c>
      <c r="AR522" s="354"/>
      <c r="AS522" s="354"/>
      <c r="AT522" s="369">
        <f t="shared" si="3351"/>
        <v>0</v>
      </c>
      <c r="AU522" s="354"/>
      <c r="AV522" s="369">
        <f t="shared" si="3352"/>
        <v>0</v>
      </c>
      <c r="AW522" s="354"/>
      <c r="AX522" s="369">
        <f t="shared" si="3353"/>
        <v>0</v>
      </c>
      <c r="AY522" s="354"/>
      <c r="AZ522" s="369">
        <f t="shared" si="3354"/>
        <v>0</v>
      </c>
      <c r="BA522" s="354"/>
      <c r="BB522" s="369">
        <f t="shared" si="3355"/>
        <v>0</v>
      </c>
      <c r="BC522" s="150"/>
      <c r="BD522" s="116"/>
      <c r="BE522" s="367"/>
      <c r="BF522" s="367"/>
      <c r="BG522" s="367"/>
      <c r="BH522" s="367"/>
      <c r="BI522" s="367"/>
      <c r="BJ522" s="367"/>
      <c r="BK522" s="367">
        <f t="shared" si="3336"/>
        <v>0</v>
      </c>
      <c r="BL522" s="367">
        <f t="shared" si="3337"/>
        <v>0</v>
      </c>
      <c r="BM522" s="367">
        <f t="shared" si="3338"/>
        <v>0</v>
      </c>
      <c r="BN522" s="367">
        <f t="shared" si="3339"/>
        <v>0</v>
      </c>
      <c r="BO522" s="367">
        <f t="shared" si="3340"/>
        <v>0</v>
      </c>
      <c r="BP522" s="367">
        <f t="shared" si="3341"/>
        <v>0</v>
      </c>
      <c r="BQ522" s="383">
        <f t="shared" si="3356"/>
        <v>0</v>
      </c>
      <c r="BR522" s="146"/>
      <c r="BS522" s="441" t="s">
        <v>90</v>
      </c>
      <c r="BT522" s="116"/>
      <c r="BU522" s="116"/>
      <c r="BV522" s="116"/>
      <c r="BW522" s="116"/>
      <c r="BX522" s="116"/>
      <c r="BY522" s="116"/>
      <c r="BZ522" s="116"/>
      <c r="CA522" s="116"/>
      <c r="CB522" s="116"/>
      <c r="CC522" s="116"/>
      <c r="CD522" s="116"/>
      <c r="CE522" s="116"/>
      <c r="CF522" s="116"/>
      <c r="CG522" s="116"/>
      <c r="CH522" s="116"/>
      <c r="CI522" s="116"/>
      <c r="CJ522" s="116"/>
      <c r="CK522" s="116"/>
      <c r="CL522" s="116"/>
      <c r="CM522" s="116"/>
      <c r="CN522" s="116"/>
      <c r="CO522" s="116"/>
      <c r="CP522" s="116"/>
      <c r="CQ522" s="116"/>
      <c r="CR522" s="116"/>
      <c r="CS522" s="116"/>
      <c r="CT522" s="116"/>
      <c r="CU522" s="116"/>
      <c r="CV522" s="116"/>
      <c r="CW522" s="116"/>
      <c r="CX522" s="116"/>
      <c r="CY522" s="116"/>
      <c r="CZ522" s="116"/>
      <c r="DA522" s="116"/>
      <c r="DB522" s="116"/>
      <c r="DC522" s="116"/>
      <c r="DD522" s="116"/>
      <c r="DE522" s="116"/>
      <c r="DF522" s="116"/>
      <c r="DG522" s="116"/>
      <c r="DH522" s="116"/>
      <c r="DI522" s="116"/>
      <c r="DJ522" s="116"/>
      <c r="DK522" s="116"/>
      <c r="DL522" s="116"/>
      <c r="DM522" s="116"/>
      <c r="DN522" s="116"/>
      <c r="DO522" s="116"/>
      <c r="DP522" s="116"/>
      <c r="DQ522" s="116"/>
      <c r="DR522" s="116"/>
      <c r="DS522" s="116"/>
      <c r="DT522" s="116"/>
      <c r="DU522" s="116"/>
      <c r="DV522" s="116"/>
      <c r="DW522" s="116"/>
      <c r="DX522" s="116"/>
      <c r="DY522" s="116"/>
      <c r="DZ522" s="116"/>
      <c r="EA522" s="116"/>
    </row>
    <row r="523" spans="1:131" ht="11.25" customHeight="1" x14ac:dyDescent="0.15">
      <c r="A523" s="126" t="s">
        <v>649</v>
      </c>
      <c r="B523" s="205"/>
      <c r="C523" s="133"/>
      <c r="D523" s="410"/>
      <c r="E523" s="710"/>
      <c r="F523" s="711"/>
      <c r="G523" s="217"/>
      <c r="H523" s="206"/>
      <c r="I523" s="218"/>
      <c r="J523" s="156"/>
      <c r="K523" s="219"/>
      <c r="L523" s="219"/>
      <c r="M523" s="156"/>
      <c r="N523" s="156"/>
      <c r="O523" s="220"/>
      <c r="P523" s="190"/>
      <c r="Q523" s="156"/>
      <c r="R523" s="220"/>
      <c r="S523" s="190"/>
      <c r="T523" s="156"/>
      <c r="U523" s="220"/>
      <c r="V523" s="190"/>
      <c r="W523" s="156"/>
      <c r="X523" s="220"/>
      <c r="Y523" s="190"/>
      <c r="Z523" s="190"/>
      <c r="AA523" s="207"/>
      <c r="AB523" s="215"/>
      <c r="AC523" s="190"/>
      <c r="AD523" s="156">
        <f>SUM(AD524:AD537)</f>
        <v>0</v>
      </c>
      <c r="AE523" s="156"/>
      <c r="AF523" s="117"/>
      <c r="AG523" s="156"/>
      <c r="AH523" s="355"/>
      <c r="AI523" s="368"/>
      <c r="AJ523" s="354"/>
      <c r="AK523" s="368"/>
      <c r="AL523" s="354"/>
      <c r="AM523" s="368"/>
      <c r="AN523" s="354"/>
      <c r="AO523" s="368"/>
      <c r="AP523" s="354"/>
      <c r="AQ523" s="368"/>
      <c r="AR523" s="354"/>
      <c r="AS523" s="354"/>
      <c r="AT523" s="369"/>
      <c r="AU523" s="354"/>
      <c r="AV523" s="369"/>
      <c r="AW523" s="354"/>
      <c r="AX523" s="369"/>
      <c r="AY523" s="354"/>
      <c r="AZ523" s="369"/>
      <c r="BA523" s="354"/>
      <c r="BB523" s="369"/>
      <c r="BC523" s="150"/>
      <c r="BD523" s="116"/>
      <c r="BE523" s="367"/>
      <c r="BF523" s="367"/>
      <c r="BG523" s="367"/>
      <c r="BH523" s="367"/>
      <c r="BI523" s="367"/>
      <c r="BJ523" s="367"/>
      <c r="BK523" s="367"/>
      <c r="BL523" s="367"/>
      <c r="BM523" s="367"/>
      <c r="BN523" s="367"/>
      <c r="BO523" s="367"/>
      <c r="BP523" s="367"/>
      <c r="BQ523" s="383"/>
      <c r="BR523" s="146"/>
      <c r="BS523" s="441" t="e">
        <v>#N/A</v>
      </c>
      <c r="BT523" s="116"/>
      <c r="BU523" s="116"/>
      <c r="BV523" s="116"/>
      <c r="BW523" s="116"/>
      <c r="BX523" s="116"/>
      <c r="BY523" s="116"/>
      <c r="BZ523" s="116"/>
      <c r="CA523" s="116"/>
      <c r="CB523" s="116"/>
      <c r="CC523" s="116"/>
      <c r="CD523" s="116"/>
      <c r="CE523" s="116"/>
      <c r="CF523" s="116"/>
      <c r="CG523" s="116"/>
      <c r="CH523" s="116"/>
      <c r="CI523" s="116"/>
      <c r="CJ523" s="116"/>
      <c r="CK523" s="116"/>
      <c r="CL523" s="116"/>
      <c r="CM523" s="116"/>
      <c r="CN523" s="116"/>
      <c r="CO523" s="116"/>
      <c r="CP523" s="116"/>
      <c r="CQ523" s="116"/>
      <c r="CR523" s="116"/>
      <c r="CS523" s="116"/>
      <c r="CT523" s="116"/>
      <c r="CU523" s="116"/>
      <c r="CV523" s="116"/>
      <c r="CW523" s="116"/>
      <c r="CX523" s="116"/>
      <c r="CY523" s="116"/>
      <c r="CZ523" s="116"/>
      <c r="DA523" s="116"/>
      <c r="DB523" s="116"/>
      <c r="DC523" s="116"/>
      <c r="DD523" s="116"/>
      <c r="DE523" s="116"/>
      <c r="DF523" s="116"/>
      <c r="DG523" s="116"/>
      <c r="DH523" s="116"/>
      <c r="DI523" s="116"/>
      <c r="DJ523" s="116"/>
      <c r="DK523" s="116"/>
      <c r="DL523" s="116"/>
      <c r="DM523" s="116"/>
      <c r="DN523" s="116"/>
      <c r="DO523" s="116"/>
      <c r="DP523" s="116"/>
      <c r="DQ523" s="116"/>
      <c r="DR523" s="116"/>
      <c r="DS523" s="116"/>
      <c r="DT523" s="116"/>
      <c r="DU523" s="116"/>
      <c r="DV523" s="116"/>
      <c r="DW523" s="116"/>
      <c r="DX523" s="116"/>
      <c r="DY523" s="116"/>
      <c r="DZ523" s="116"/>
      <c r="EA523" s="116"/>
    </row>
    <row r="524" spans="1:131" ht="11.25" customHeight="1" x14ac:dyDescent="0.15">
      <c r="A524" s="113" t="s">
        <v>650</v>
      </c>
      <c r="B524" s="124"/>
      <c r="C524" s="127"/>
      <c r="D524" s="112">
        <f t="shared" ref="D524:D537" si="3361">BS524</f>
        <v>49</v>
      </c>
      <c r="E524" s="710" t="s">
        <v>262</v>
      </c>
      <c r="F524" s="711">
        <f t="shared" ref="F524:F537" si="3362">BQ524</f>
        <v>0</v>
      </c>
      <c r="G524" s="209">
        <v>25</v>
      </c>
      <c r="H524" s="210"/>
      <c r="I524" s="211">
        <v>4518300</v>
      </c>
      <c r="J524" s="212"/>
      <c r="K524" s="552"/>
      <c r="L524" s="553"/>
      <c r="M524" s="212"/>
      <c r="N524" s="213"/>
      <c r="O524" s="214">
        <f>IF($D$18="YES", (N524), (0))</f>
        <v>0</v>
      </c>
      <c r="P524" s="190"/>
      <c r="Q524" s="213"/>
      <c r="R524" s="214">
        <f>IF($D$18="YES", (Q524), (0))</f>
        <v>0</v>
      </c>
      <c r="S524" s="190"/>
      <c r="T524" s="213"/>
      <c r="U524" s="214">
        <f>IF($D$18="YES", (T524), (0))</f>
        <v>0</v>
      </c>
      <c r="V524" s="190"/>
      <c r="W524" s="213"/>
      <c r="X524" s="214">
        <f>IF($D$18="YES", (W524), (0))</f>
        <v>0</v>
      </c>
      <c r="Y524" s="190"/>
      <c r="Z524" s="190"/>
      <c r="AA524" s="207"/>
      <c r="AB524" s="215"/>
      <c r="AC524" s="190"/>
      <c r="AD524" s="156">
        <f t="shared" ref="AD524:AD537" si="3363">SUM(N524,O524,Q524,R524,T524,U524,W524,X524)</f>
        <v>0</v>
      </c>
      <c r="AE524" s="156"/>
      <c r="AF524" s="117"/>
      <c r="AG524" s="156"/>
      <c r="AH524" s="355"/>
      <c r="AI524" s="368">
        <f t="shared" ref="AI524:AI537" si="3364">N524*G524</f>
        <v>0</v>
      </c>
      <c r="AJ524" s="354"/>
      <c r="AK524" s="368">
        <f t="shared" ref="AK524:AK537" si="3365">Q524*G524</f>
        <v>0</v>
      </c>
      <c r="AL524" s="354"/>
      <c r="AM524" s="368">
        <f t="shared" ref="AM524:AM537" si="3366">T524*G524</f>
        <v>0</v>
      </c>
      <c r="AN524" s="354"/>
      <c r="AO524" s="368">
        <f t="shared" ref="AO524:AO537" si="3367">W524*G524</f>
        <v>0</v>
      </c>
      <c r="AP524" s="354"/>
      <c r="AQ524" s="368">
        <f t="shared" si="3350"/>
        <v>0</v>
      </c>
      <c r="AR524" s="354"/>
      <c r="AS524" s="354"/>
      <c r="AT524" s="369">
        <f t="shared" ref="AT524:AT537" si="3368">(N524*G524)*F524</f>
        <v>0</v>
      </c>
      <c r="AU524" s="354"/>
      <c r="AV524" s="369">
        <f t="shared" ref="AV524:AV537" si="3369">(Q524*G524)*F524</f>
        <v>0</v>
      </c>
      <c r="AW524" s="354"/>
      <c r="AX524" s="369">
        <f t="shared" ref="AX524:AX537" si="3370">(T524*G524)*F524</f>
        <v>0</v>
      </c>
      <c r="AY524" s="354"/>
      <c r="AZ524" s="369">
        <f t="shared" ref="AZ524:AZ537" si="3371">(W524*G524)*F524</f>
        <v>0</v>
      </c>
      <c r="BA524" s="354"/>
      <c r="BB524" s="369">
        <f t="shared" ref="BB524:BB537" si="3372">SUM(AS524:BA524)</f>
        <v>0</v>
      </c>
      <c r="BC524" s="150"/>
      <c r="BD524" s="116"/>
      <c r="BE524" s="367"/>
      <c r="BF524" s="367"/>
      <c r="BG524" s="367"/>
      <c r="BH524" s="367"/>
      <c r="BI524" s="367"/>
      <c r="BJ524" s="367"/>
      <c r="BK524" s="367">
        <f t="shared" ref="BK524:BK537" si="3373">IF($N$18&lt;BK$24,0,IF($N$18&gt;BK$25,0,$BE524))</f>
        <v>0</v>
      </c>
      <c r="BL524" s="367">
        <f t="shared" ref="BL524:BL537" si="3374">IF($N$18&lt;BL$24,0,IF($N$18&gt;BL$25,0,$BF524))</f>
        <v>0</v>
      </c>
      <c r="BM524" s="367">
        <f t="shared" ref="BM524:BM537" si="3375">IF($N$18&lt;BM$24,0,IF($N$18&gt;BM$25,0,$BG524))</f>
        <v>0</v>
      </c>
      <c r="BN524" s="367">
        <f t="shared" ref="BN524:BN537" si="3376">IF($N$18&lt;BN$24,0,IF($N$18&gt;BN$25,0,$BH524))</f>
        <v>0</v>
      </c>
      <c r="BO524" s="367">
        <f t="shared" ref="BO524:BO537" si="3377">IF($N$18&lt;BO$24,0,IF($N$18&gt;BO$25,0,$BI524))</f>
        <v>0</v>
      </c>
      <c r="BP524" s="367">
        <f t="shared" ref="BP524:BP537" si="3378">IF($N$18&lt;BP$24,0,IF($N$18&gt;BP$25,0,$BJ524))</f>
        <v>0</v>
      </c>
      <c r="BQ524" s="383">
        <f t="shared" ref="BQ524:BQ537" si="3379">SUM(BK524:BP524)</f>
        <v>0</v>
      </c>
      <c r="BR524" s="146"/>
      <c r="BS524" s="441">
        <v>49</v>
      </c>
      <c r="BT524" s="116"/>
      <c r="BU524" s="116"/>
      <c r="BV524" s="116"/>
      <c r="BW524" s="116"/>
      <c r="BX524" s="116"/>
      <c r="BY524" s="116"/>
      <c r="BZ524" s="116"/>
      <c r="CA524" s="116"/>
      <c r="CB524" s="116"/>
      <c r="CC524" s="116"/>
      <c r="CD524" s="116"/>
      <c r="CE524" s="116"/>
      <c r="CF524" s="116"/>
      <c r="CG524" s="116"/>
      <c r="CH524" s="116"/>
      <c r="CI524" s="116"/>
      <c r="CJ524" s="116"/>
      <c r="CK524" s="116"/>
      <c r="CL524" s="116"/>
      <c r="CM524" s="116"/>
      <c r="CN524" s="116"/>
      <c r="CO524" s="116"/>
      <c r="CP524" s="116"/>
      <c r="CQ524" s="116"/>
      <c r="CR524" s="116"/>
      <c r="CS524" s="116"/>
      <c r="CT524" s="116"/>
      <c r="CU524" s="116"/>
      <c r="CV524" s="116"/>
      <c r="CW524" s="116"/>
      <c r="CX524" s="116"/>
      <c r="CY524" s="116"/>
      <c r="CZ524" s="116"/>
      <c r="DA524" s="116"/>
      <c r="DB524" s="116"/>
      <c r="DC524" s="116"/>
      <c r="DD524" s="116"/>
      <c r="DE524" s="116"/>
      <c r="DF524" s="116"/>
      <c r="DG524" s="116"/>
      <c r="DH524" s="116"/>
      <c r="DI524" s="116"/>
      <c r="DJ524" s="116"/>
      <c r="DK524" s="116"/>
      <c r="DL524" s="116"/>
      <c r="DM524" s="116"/>
      <c r="DN524" s="116"/>
      <c r="DO524" s="116"/>
      <c r="DP524" s="116"/>
      <c r="DQ524" s="116"/>
      <c r="DR524" s="116"/>
      <c r="DS524" s="116"/>
      <c r="DT524" s="116"/>
      <c r="DU524" s="116"/>
      <c r="DV524" s="116"/>
      <c r="DW524" s="116"/>
      <c r="DX524" s="116"/>
      <c r="DY524" s="116"/>
      <c r="DZ524" s="116"/>
      <c r="EA524" s="116"/>
    </row>
    <row r="525" spans="1:131" ht="11.25" customHeight="1" x14ac:dyDescent="0.15">
      <c r="A525" s="113" t="s">
        <v>651</v>
      </c>
      <c r="B525" s="124"/>
      <c r="C525" s="127" t="s">
        <v>261</v>
      </c>
      <c r="D525" s="112" t="str">
        <f t="shared" si="3361"/>
        <v>S/O</v>
      </c>
      <c r="E525" s="710" t="s">
        <v>262</v>
      </c>
      <c r="F525" s="711">
        <f t="shared" si="3362"/>
        <v>0</v>
      </c>
      <c r="G525" s="132">
        <v>100</v>
      </c>
      <c r="H525" s="210"/>
      <c r="I525" s="228">
        <v>4518307</v>
      </c>
      <c r="J525" s="212"/>
      <c r="K525" s="552"/>
      <c r="L525" s="553"/>
      <c r="M525" s="212"/>
      <c r="N525" s="213"/>
      <c r="O525" s="214">
        <f>IF($D$18="YES", (N525), (0))</f>
        <v>0</v>
      </c>
      <c r="P525" s="190"/>
      <c r="Q525" s="213"/>
      <c r="R525" s="214">
        <f>IF($D$18="YES", (Q525), (0))</f>
        <v>0</v>
      </c>
      <c r="S525" s="190"/>
      <c r="T525" s="213"/>
      <c r="U525" s="214">
        <f>IF($D$18="YES", (T525), (0))</f>
        <v>0</v>
      </c>
      <c r="V525" s="190"/>
      <c r="W525" s="213"/>
      <c r="X525" s="214">
        <f>IF($D$18="YES", (W525), (0))</f>
        <v>0</v>
      </c>
      <c r="Y525" s="190"/>
      <c r="Z525" s="190"/>
      <c r="AA525" s="207"/>
      <c r="AB525" s="215"/>
      <c r="AC525" s="190"/>
      <c r="AD525" s="156">
        <f t="shared" si="3363"/>
        <v>0</v>
      </c>
      <c r="AE525" s="156"/>
      <c r="AF525" s="117"/>
      <c r="AG525" s="156"/>
      <c r="AH525" s="355"/>
      <c r="AI525" s="368">
        <f t="shared" si="3364"/>
        <v>0</v>
      </c>
      <c r="AJ525" s="354"/>
      <c r="AK525" s="368">
        <f t="shared" si="3365"/>
        <v>0</v>
      </c>
      <c r="AL525" s="354"/>
      <c r="AM525" s="368">
        <f t="shared" si="3366"/>
        <v>0</v>
      </c>
      <c r="AN525" s="354"/>
      <c r="AO525" s="368">
        <f t="shared" si="3367"/>
        <v>0</v>
      </c>
      <c r="AP525" s="354"/>
      <c r="AQ525" s="368">
        <f t="shared" si="3350"/>
        <v>0</v>
      </c>
      <c r="AR525" s="354"/>
      <c r="AS525" s="354"/>
      <c r="AT525" s="369">
        <f t="shared" si="3368"/>
        <v>0</v>
      </c>
      <c r="AU525" s="354"/>
      <c r="AV525" s="369">
        <f t="shared" si="3369"/>
        <v>0</v>
      </c>
      <c r="AW525" s="354"/>
      <c r="AX525" s="369">
        <f t="shared" si="3370"/>
        <v>0</v>
      </c>
      <c r="AY525" s="354"/>
      <c r="AZ525" s="369">
        <f t="shared" si="3371"/>
        <v>0</v>
      </c>
      <c r="BA525" s="354"/>
      <c r="BB525" s="369">
        <f t="shared" si="3372"/>
        <v>0</v>
      </c>
      <c r="BC525" s="150"/>
      <c r="BD525" s="116"/>
      <c r="BE525" s="367"/>
      <c r="BF525" s="367"/>
      <c r="BG525" s="367"/>
      <c r="BH525" s="367"/>
      <c r="BI525" s="367"/>
      <c r="BJ525" s="367"/>
      <c r="BK525" s="367">
        <f t="shared" si="3373"/>
        <v>0</v>
      </c>
      <c r="BL525" s="367">
        <f t="shared" si="3374"/>
        <v>0</v>
      </c>
      <c r="BM525" s="367">
        <f t="shared" si="3375"/>
        <v>0</v>
      </c>
      <c r="BN525" s="367">
        <f t="shared" si="3376"/>
        <v>0</v>
      </c>
      <c r="BO525" s="367">
        <f t="shared" si="3377"/>
        <v>0</v>
      </c>
      <c r="BP525" s="367">
        <f t="shared" si="3378"/>
        <v>0</v>
      </c>
      <c r="BQ525" s="383">
        <f t="shared" si="3379"/>
        <v>0</v>
      </c>
      <c r="BR525" s="146"/>
      <c r="BS525" s="441" t="s">
        <v>90</v>
      </c>
      <c r="BT525" s="116"/>
      <c r="BU525" s="116"/>
      <c r="BV525" s="116"/>
      <c r="BW525" s="116"/>
      <c r="BX525" s="116"/>
      <c r="BY525" s="116"/>
      <c r="BZ525" s="116"/>
      <c r="CA525" s="116"/>
      <c r="CB525" s="116"/>
      <c r="CC525" s="116"/>
      <c r="CD525" s="116"/>
      <c r="CE525" s="116"/>
      <c r="CF525" s="116"/>
      <c r="CG525" s="116"/>
      <c r="CH525" s="116"/>
      <c r="CI525" s="116"/>
      <c r="CJ525" s="116"/>
      <c r="CK525" s="116"/>
      <c r="CL525" s="116"/>
      <c r="CM525" s="116"/>
      <c r="CN525" s="116"/>
      <c r="CO525" s="116"/>
      <c r="CP525" s="116"/>
      <c r="CQ525" s="116"/>
      <c r="CR525" s="116"/>
      <c r="CS525" s="116"/>
      <c r="CT525" s="116"/>
      <c r="CU525" s="116"/>
      <c r="CV525" s="116"/>
      <c r="CW525" s="116"/>
      <c r="CX525" s="116"/>
      <c r="CY525" s="116"/>
      <c r="CZ525" s="116"/>
      <c r="DA525" s="116"/>
      <c r="DB525" s="116"/>
      <c r="DC525" s="116"/>
      <c r="DD525" s="116"/>
      <c r="DE525" s="116"/>
      <c r="DF525" s="116"/>
      <c r="DG525" s="116"/>
      <c r="DH525" s="116"/>
      <c r="DI525" s="116"/>
      <c r="DJ525" s="116"/>
      <c r="DK525" s="116"/>
      <c r="DL525" s="116"/>
      <c r="DM525" s="116"/>
      <c r="DN525" s="116"/>
      <c r="DO525" s="116"/>
      <c r="DP525" s="116"/>
      <c r="DQ525" s="116"/>
      <c r="DR525" s="116"/>
      <c r="DS525" s="116"/>
      <c r="DT525" s="116"/>
      <c r="DU525" s="116"/>
      <c r="DV525" s="116"/>
      <c r="DW525" s="116"/>
      <c r="DX525" s="116"/>
      <c r="DY525" s="116"/>
      <c r="DZ525" s="116"/>
      <c r="EA525" s="116"/>
    </row>
    <row r="526" spans="1:131" ht="11.25" customHeight="1" x14ac:dyDescent="0.15">
      <c r="A526" s="113" t="s">
        <v>651</v>
      </c>
      <c r="B526" s="124"/>
      <c r="C526" s="127"/>
      <c r="D526" s="112">
        <f t="shared" si="3361"/>
        <v>45</v>
      </c>
      <c r="E526" s="710" t="s">
        <v>647</v>
      </c>
      <c r="F526" s="711">
        <f t="shared" si="3362"/>
        <v>0</v>
      </c>
      <c r="G526" s="132">
        <v>25</v>
      </c>
      <c r="H526" s="210"/>
      <c r="I526" s="228">
        <v>4518304</v>
      </c>
      <c r="J526" s="212"/>
      <c r="K526" s="552"/>
      <c r="L526" s="553"/>
      <c r="M526" s="212"/>
      <c r="N526" s="213"/>
      <c r="O526" s="214">
        <f>IF($D$18="YES", (N526), (0))</f>
        <v>0</v>
      </c>
      <c r="P526" s="190"/>
      <c r="Q526" s="213"/>
      <c r="R526" s="214">
        <f>IF($D$18="YES", (Q526), (0))</f>
        <v>0</v>
      </c>
      <c r="S526" s="190"/>
      <c r="T526" s="213"/>
      <c r="U526" s="214">
        <f>IF($D$18="YES", (T526), (0))</f>
        <v>0</v>
      </c>
      <c r="V526" s="190"/>
      <c r="W526" s="213"/>
      <c r="X526" s="214">
        <f>IF($D$18="YES", (W526), (0))</f>
        <v>0</v>
      </c>
      <c r="Y526" s="190"/>
      <c r="Z526" s="190"/>
      <c r="AA526" s="207"/>
      <c r="AB526" s="215"/>
      <c r="AC526" s="190"/>
      <c r="AD526" s="156">
        <f t="shared" si="3363"/>
        <v>0</v>
      </c>
      <c r="AE526" s="156"/>
      <c r="AF526" s="117"/>
      <c r="AG526" s="156"/>
      <c r="AH526" s="355"/>
      <c r="AI526" s="368">
        <f t="shared" si="3364"/>
        <v>0</v>
      </c>
      <c r="AJ526" s="354"/>
      <c r="AK526" s="368">
        <f t="shared" si="3365"/>
        <v>0</v>
      </c>
      <c r="AL526" s="354"/>
      <c r="AM526" s="368">
        <f t="shared" si="3366"/>
        <v>0</v>
      </c>
      <c r="AN526" s="354"/>
      <c r="AO526" s="368">
        <f t="shared" si="3367"/>
        <v>0</v>
      </c>
      <c r="AP526" s="354"/>
      <c r="AQ526" s="368">
        <f t="shared" si="3350"/>
        <v>0</v>
      </c>
      <c r="AR526" s="354"/>
      <c r="AS526" s="354"/>
      <c r="AT526" s="369">
        <f t="shared" si="3368"/>
        <v>0</v>
      </c>
      <c r="AU526" s="354"/>
      <c r="AV526" s="369">
        <f t="shared" si="3369"/>
        <v>0</v>
      </c>
      <c r="AW526" s="354"/>
      <c r="AX526" s="369">
        <f t="shared" si="3370"/>
        <v>0</v>
      </c>
      <c r="AY526" s="354"/>
      <c r="AZ526" s="369">
        <f t="shared" si="3371"/>
        <v>0</v>
      </c>
      <c r="BA526" s="354"/>
      <c r="BB526" s="369">
        <f t="shared" si="3372"/>
        <v>0</v>
      </c>
      <c r="BC526" s="150"/>
      <c r="BD526" s="116"/>
      <c r="BE526" s="367"/>
      <c r="BF526" s="367"/>
      <c r="BG526" s="367"/>
      <c r="BH526" s="367"/>
      <c r="BI526" s="367"/>
      <c r="BJ526" s="367"/>
      <c r="BK526" s="367">
        <f t="shared" si="3373"/>
        <v>0</v>
      </c>
      <c r="BL526" s="367">
        <f t="shared" si="3374"/>
        <v>0</v>
      </c>
      <c r="BM526" s="367">
        <f t="shared" si="3375"/>
        <v>0</v>
      </c>
      <c r="BN526" s="367">
        <f t="shared" si="3376"/>
        <v>0</v>
      </c>
      <c r="BO526" s="367">
        <f t="shared" si="3377"/>
        <v>0</v>
      </c>
      <c r="BP526" s="367">
        <f t="shared" si="3378"/>
        <v>0</v>
      </c>
      <c r="BQ526" s="383">
        <f t="shared" si="3379"/>
        <v>0</v>
      </c>
      <c r="BR526" s="146"/>
      <c r="BS526" s="441">
        <v>45</v>
      </c>
      <c r="BT526" s="116"/>
      <c r="BU526" s="116"/>
      <c r="BV526" s="116"/>
      <c r="BW526" s="116"/>
      <c r="BX526" s="116"/>
      <c r="BY526" s="116"/>
      <c r="BZ526" s="116"/>
      <c r="CA526" s="116"/>
      <c r="CB526" s="116"/>
      <c r="CC526" s="116"/>
      <c r="CD526" s="116"/>
      <c r="CE526" s="116"/>
      <c r="CF526" s="116"/>
      <c r="CG526" s="116"/>
      <c r="CH526" s="116"/>
      <c r="CI526" s="116"/>
      <c r="CJ526" s="116"/>
      <c r="CK526" s="116"/>
      <c r="CL526" s="116"/>
      <c r="CM526" s="116"/>
      <c r="CN526" s="116"/>
      <c r="CO526" s="116"/>
      <c r="CP526" s="116"/>
      <c r="CQ526" s="116"/>
      <c r="CR526" s="116"/>
      <c r="CS526" s="116"/>
      <c r="CT526" s="116"/>
      <c r="CU526" s="116"/>
      <c r="CV526" s="116"/>
      <c r="CW526" s="116"/>
      <c r="CX526" s="116"/>
      <c r="CY526" s="116"/>
      <c r="CZ526" s="116"/>
      <c r="DA526" s="116"/>
      <c r="DB526" s="116"/>
      <c r="DC526" s="116"/>
      <c r="DD526" s="116"/>
      <c r="DE526" s="116"/>
      <c r="DF526" s="116"/>
      <c r="DG526" s="116"/>
      <c r="DH526" s="116"/>
      <c r="DI526" s="116"/>
      <c r="DJ526" s="116"/>
      <c r="DK526" s="116"/>
      <c r="DL526" s="116"/>
      <c r="DM526" s="116"/>
      <c r="DN526" s="116"/>
      <c r="DO526" s="116"/>
      <c r="DP526" s="116"/>
      <c r="DQ526" s="116"/>
      <c r="DR526" s="116"/>
      <c r="DS526" s="116"/>
      <c r="DT526" s="116"/>
      <c r="DU526" s="116"/>
      <c r="DV526" s="116"/>
      <c r="DW526" s="116"/>
      <c r="DX526" s="116"/>
      <c r="DY526" s="116"/>
      <c r="DZ526" s="116"/>
      <c r="EA526" s="116"/>
    </row>
    <row r="527" spans="1:131" ht="11.25" customHeight="1" x14ac:dyDescent="0.15">
      <c r="A527" s="113" t="s">
        <v>651</v>
      </c>
      <c r="B527" s="124"/>
      <c r="C527" s="127" t="s">
        <v>261</v>
      </c>
      <c r="D527" s="112">
        <f t="shared" si="3361"/>
        <v>7</v>
      </c>
      <c r="E527" s="710" t="s">
        <v>647</v>
      </c>
      <c r="F527" s="711">
        <f t="shared" si="3362"/>
        <v>0</v>
      </c>
      <c r="G527" s="132">
        <v>100</v>
      </c>
      <c r="H527" s="210"/>
      <c r="I527" s="228">
        <v>4518305</v>
      </c>
      <c r="J527" s="212"/>
      <c r="K527" s="552"/>
      <c r="L527" s="553"/>
      <c r="M527" s="212"/>
      <c r="N527" s="213"/>
      <c r="O527" s="214">
        <f>IF($D$18="YES", (N527), (0))</f>
        <v>0</v>
      </c>
      <c r="P527" s="190"/>
      <c r="Q527" s="213"/>
      <c r="R527" s="214">
        <f>IF($D$18="YES", (Q527), (0))</f>
        <v>0</v>
      </c>
      <c r="S527" s="190"/>
      <c r="T527" s="213"/>
      <c r="U527" s="214">
        <f>IF($D$18="YES", (T527), (0))</f>
        <v>0</v>
      </c>
      <c r="V527" s="190"/>
      <c r="W527" s="213"/>
      <c r="X527" s="214">
        <f>IF($D$18="YES", (W527), (0))</f>
        <v>0</v>
      </c>
      <c r="Y527" s="190"/>
      <c r="Z527" s="190"/>
      <c r="AA527" s="207"/>
      <c r="AB527" s="215"/>
      <c r="AC527" s="190"/>
      <c r="AD527" s="156">
        <f t="shared" si="3363"/>
        <v>0</v>
      </c>
      <c r="AE527" s="156"/>
      <c r="AF527" s="117"/>
      <c r="AG527" s="156"/>
      <c r="AH527" s="355"/>
      <c r="AI527" s="368">
        <f t="shared" si="3364"/>
        <v>0</v>
      </c>
      <c r="AJ527" s="354"/>
      <c r="AK527" s="368">
        <f t="shared" si="3365"/>
        <v>0</v>
      </c>
      <c r="AL527" s="354"/>
      <c r="AM527" s="368">
        <f t="shared" si="3366"/>
        <v>0</v>
      </c>
      <c r="AN527" s="354"/>
      <c r="AO527" s="368">
        <f t="shared" si="3367"/>
        <v>0</v>
      </c>
      <c r="AP527" s="354"/>
      <c r="AQ527" s="368">
        <f t="shared" si="3350"/>
        <v>0</v>
      </c>
      <c r="AR527" s="354"/>
      <c r="AS527" s="354"/>
      <c r="AT527" s="369">
        <f t="shared" si="3368"/>
        <v>0</v>
      </c>
      <c r="AU527" s="354"/>
      <c r="AV527" s="369">
        <f t="shared" si="3369"/>
        <v>0</v>
      </c>
      <c r="AW527" s="354"/>
      <c r="AX527" s="369">
        <f t="shared" si="3370"/>
        <v>0</v>
      </c>
      <c r="AY527" s="354"/>
      <c r="AZ527" s="369">
        <f t="shared" si="3371"/>
        <v>0</v>
      </c>
      <c r="BA527" s="354"/>
      <c r="BB527" s="369">
        <f t="shared" si="3372"/>
        <v>0</v>
      </c>
      <c r="BC527" s="150"/>
      <c r="BD527" s="116"/>
      <c r="BE527" s="367"/>
      <c r="BF527" s="367"/>
      <c r="BG527" s="367"/>
      <c r="BH527" s="367"/>
      <c r="BI527" s="367"/>
      <c r="BJ527" s="367"/>
      <c r="BK527" s="367">
        <f t="shared" si="3373"/>
        <v>0</v>
      </c>
      <c r="BL527" s="367">
        <f t="shared" si="3374"/>
        <v>0</v>
      </c>
      <c r="BM527" s="367">
        <f t="shared" si="3375"/>
        <v>0</v>
      </c>
      <c r="BN527" s="367">
        <f t="shared" si="3376"/>
        <v>0</v>
      </c>
      <c r="BO527" s="367">
        <f t="shared" si="3377"/>
        <v>0</v>
      </c>
      <c r="BP527" s="367">
        <f t="shared" si="3378"/>
        <v>0</v>
      </c>
      <c r="BQ527" s="383">
        <f t="shared" si="3379"/>
        <v>0</v>
      </c>
      <c r="BR527" s="146"/>
      <c r="BS527" s="441">
        <v>7</v>
      </c>
      <c r="BT527" s="116"/>
      <c r="BU527" s="116"/>
      <c r="BV527" s="116"/>
      <c r="BW527" s="116"/>
      <c r="BX527" s="116"/>
      <c r="BY527" s="116"/>
      <c r="BZ527" s="116"/>
      <c r="CA527" s="116"/>
      <c r="CB527" s="116"/>
      <c r="CC527" s="116"/>
      <c r="CD527" s="116"/>
      <c r="CE527" s="116"/>
      <c r="CF527" s="116"/>
      <c r="CG527" s="116"/>
      <c r="CH527" s="116"/>
      <c r="CI527" s="116"/>
      <c r="CJ527" s="116"/>
      <c r="CK527" s="116"/>
      <c r="CL527" s="116"/>
      <c r="CM527" s="116"/>
      <c r="CN527" s="116"/>
      <c r="CO527" s="116"/>
      <c r="CP527" s="116"/>
      <c r="CQ527" s="116"/>
      <c r="CR527" s="116"/>
      <c r="CS527" s="116"/>
      <c r="CT527" s="116"/>
      <c r="CU527" s="116"/>
      <c r="CV527" s="116"/>
      <c r="CW527" s="116"/>
      <c r="CX527" s="116"/>
      <c r="CY527" s="116"/>
      <c r="CZ527" s="116"/>
      <c r="DA527" s="116"/>
      <c r="DB527" s="116"/>
      <c r="DC527" s="116"/>
      <c r="DD527" s="116"/>
      <c r="DE527" s="116"/>
      <c r="DF527" s="116"/>
      <c r="DG527" s="116"/>
      <c r="DH527" s="116"/>
      <c r="DI527" s="116"/>
      <c r="DJ527" s="116"/>
      <c r="DK527" s="116"/>
      <c r="DL527" s="116"/>
      <c r="DM527" s="116"/>
      <c r="DN527" s="116"/>
      <c r="DO527" s="116"/>
      <c r="DP527" s="116"/>
      <c r="DQ527" s="116"/>
      <c r="DR527" s="116"/>
      <c r="DS527" s="116"/>
      <c r="DT527" s="116"/>
      <c r="DU527" s="116"/>
      <c r="DV527" s="116"/>
      <c r="DW527" s="116"/>
      <c r="DX527" s="116"/>
      <c r="DY527" s="116"/>
      <c r="DZ527" s="116"/>
      <c r="EA527" s="116"/>
    </row>
    <row r="528" spans="1:131" ht="11.25" customHeight="1" x14ac:dyDescent="0.15">
      <c r="A528" s="113" t="s">
        <v>650</v>
      </c>
      <c r="B528" s="124"/>
      <c r="C528" s="127"/>
      <c r="D528" s="112">
        <f t="shared" si="3361"/>
        <v>1</v>
      </c>
      <c r="E528" s="710" t="s">
        <v>269</v>
      </c>
      <c r="F528" s="711">
        <f t="shared" si="3362"/>
        <v>0</v>
      </c>
      <c r="G528" s="132">
        <v>150</v>
      </c>
      <c r="H528" s="210"/>
      <c r="I528" s="228">
        <v>4518301</v>
      </c>
      <c r="J528" s="212"/>
      <c r="K528" s="552"/>
      <c r="L528" s="553"/>
      <c r="M528" s="212"/>
      <c r="N528" s="213"/>
      <c r="O528" s="214">
        <f t="shared" si="3357"/>
        <v>0</v>
      </c>
      <c r="P528" s="190"/>
      <c r="Q528" s="213"/>
      <c r="R528" s="214">
        <f t="shared" si="3358"/>
        <v>0</v>
      </c>
      <c r="S528" s="190"/>
      <c r="T528" s="213"/>
      <c r="U528" s="214">
        <f t="shared" si="3359"/>
        <v>0</v>
      </c>
      <c r="V528" s="190"/>
      <c r="W528" s="213"/>
      <c r="X528" s="214">
        <f t="shared" si="3360"/>
        <v>0</v>
      </c>
      <c r="Y528" s="190"/>
      <c r="Z528" s="190"/>
      <c r="AA528" s="207"/>
      <c r="AB528" s="215"/>
      <c r="AC528" s="190"/>
      <c r="AD528" s="156">
        <f t="shared" si="3363"/>
        <v>0</v>
      </c>
      <c r="AE528" s="156"/>
      <c r="AF528" s="117"/>
      <c r="AG528" s="156"/>
      <c r="AH528" s="355"/>
      <c r="AI528" s="368">
        <f t="shared" si="3364"/>
        <v>0</v>
      </c>
      <c r="AJ528" s="354"/>
      <c r="AK528" s="368">
        <f t="shared" si="3365"/>
        <v>0</v>
      </c>
      <c r="AL528" s="354"/>
      <c r="AM528" s="368">
        <f t="shared" si="3366"/>
        <v>0</v>
      </c>
      <c r="AN528" s="354"/>
      <c r="AO528" s="368">
        <f t="shared" si="3367"/>
        <v>0</v>
      </c>
      <c r="AP528" s="354"/>
      <c r="AQ528" s="368">
        <f t="shared" si="3350"/>
        <v>0</v>
      </c>
      <c r="AR528" s="354"/>
      <c r="AS528" s="354"/>
      <c r="AT528" s="369">
        <f t="shared" si="3368"/>
        <v>0</v>
      </c>
      <c r="AU528" s="354"/>
      <c r="AV528" s="369">
        <f t="shared" si="3369"/>
        <v>0</v>
      </c>
      <c r="AW528" s="354"/>
      <c r="AX528" s="369">
        <f t="shared" si="3370"/>
        <v>0</v>
      </c>
      <c r="AY528" s="354"/>
      <c r="AZ528" s="369">
        <f t="shared" si="3371"/>
        <v>0</v>
      </c>
      <c r="BA528" s="354"/>
      <c r="BB528" s="369">
        <f t="shared" si="3372"/>
        <v>0</v>
      </c>
      <c r="BC528" s="150"/>
      <c r="BD528" s="116"/>
      <c r="BE528" s="367"/>
      <c r="BF528" s="367"/>
      <c r="BG528" s="367"/>
      <c r="BH528" s="367"/>
      <c r="BI528" s="367"/>
      <c r="BJ528" s="367"/>
      <c r="BK528" s="367">
        <f t="shared" si="3373"/>
        <v>0</v>
      </c>
      <c r="BL528" s="367">
        <f t="shared" si="3374"/>
        <v>0</v>
      </c>
      <c r="BM528" s="367">
        <f t="shared" si="3375"/>
        <v>0</v>
      </c>
      <c r="BN528" s="367">
        <f t="shared" si="3376"/>
        <v>0</v>
      </c>
      <c r="BO528" s="367">
        <f t="shared" si="3377"/>
        <v>0</v>
      </c>
      <c r="BP528" s="367">
        <f t="shared" si="3378"/>
        <v>0</v>
      </c>
      <c r="BQ528" s="383">
        <f t="shared" si="3379"/>
        <v>0</v>
      </c>
      <c r="BR528" s="146"/>
      <c r="BS528" s="441">
        <v>1</v>
      </c>
      <c r="BT528" s="116"/>
      <c r="BU528" s="116"/>
      <c r="BV528" s="116"/>
      <c r="BW528" s="116"/>
      <c r="BX528" s="116"/>
      <c r="BY528" s="116"/>
      <c r="BZ528" s="116"/>
      <c r="CA528" s="116"/>
      <c r="CB528" s="116"/>
      <c r="CC528" s="116"/>
      <c r="CD528" s="116"/>
      <c r="CE528" s="116"/>
      <c r="CF528" s="116"/>
      <c r="CG528" s="116"/>
      <c r="CH528" s="116"/>
      <c r="CI528" s="116"/>
      <c r="CJ528" s="116"/>
      <c r="CK528" s="116"/>
      <c r="CL528" s="116"/>
      <c r="CM528" s="116"/>
      <c r="CN528" s="116"/>
      <c r="CO528" s="116"/>
      <c r="CP528" s="116"/>
      <c r="CQ528" s="116"/>
      <c r="CR528" s="116"/>
      <c r="CS528" s="116"/>
      <c r="CT528" s="116"/>
      <c r="CU528" s="116"/>
      <c r="CV528" s="116"/>
      <c r="CW528" s="116"/>
      <c r="CX528" s="116"/>
      <c r="CY528" s="116"/>
      <c r="CZ528" s="116"/>
      <c r="DA528" s="116"/>
      <c r="DB528" s="116"/>
      <c r="DC528" s="116"/>
      <c r="DD528" s="116"/>
      <c r="DE528" s="116"/>
      <c r="DF528" s="116"/>
      <c r="DG528" s="116"/>
      <c r="DH528" s="116"/>
      <c r="DI528" s="116"/>
      <c r="DJ528" s="116"/>
      <c r="DK528" s="116"/>
      <c r="DL528" s="116"/>
      <c r="DM528" s="116"/>
      <c r="DN528" s="116"/>
      <c r="DO528" s="116"/>
      <c r="DP528" s="116"/>
      <c r="DQ528" s="116"/>
      <c r="DR528" s="116"/>
      <c r="DS528" s="116"/>
      <c r="DT528" s="116"/>
      <c r="DU528" s="116"/>
      <c r="DV528" s="116"/>
      <c r="DW528" s="116"/>
      <c r="DX528" s="116"/>
      <c r="DY528" s="116"/>
      <c r="DZ528" s="116"/>
      <c r="EA528" s="116"/>
    </row>
    <row r="529" spans="1:131" ht="11.25" customHeight="1" x14ac:dyDescent="0.15">
      <c r="A529" s="113" t="s">
        <v>652</v>
      </c>
      <c r="B529" s="124"/>
      <c r="C529" s="127"/>
      <c r="D529" s="112">
        <f t="shared" si="3361"/>
        <v>75</v>
      </c>
      <c r="E529" s="710" t="s">
        <v>262</v>
      </c>
      <c r="F529" s="711">
        <f t="shared" si="3362"/>
        <v>0</v>
      </c>
      <c r="G529" s="132">
        <v>25</v>
      </c>
      <c r="H529" s="210"/>
      <c r="I529" s="228">
        <v>4518350</v>
      </c>
      <c r="J529" s="212"/>
      <c r="K529" s="552"/>
      <c r="L529" s="553"/>
      <c r="M529" s="212"/>
      <c r="N529" s="213"/>
      <c r="O529" s="214">
        <f>IF($D$18="YES", (N529), (0))</f>
        <v>0</v>
      </c>
      <c r="P529" s="190"/>
      <c r="Q529" s="213"/>
      <c r="R529" s="214">
        <f>IF($D$18="YES", (Q529), (0))</f>
        <v>0</v>
      </c>
      <c r="S529" s="190"/>
      <c r="T529" s="213"/>
      <c r="U529" s="214">
        <f>IF($D$18="YES", (T529), (0))</f>
        <v>0</v>
      </c>
      <c r="V529" s="190"/>
      <c r="W529" s="213"/>
      <c r="X529" s="214">
        <f>IF($D$18="YES", (W529), (0))</f>
        <v>0</v>
      </c>
      <c r="Y529" s="190"/>
      <c r="Z529" s="190"/>
      <c r="AA529" s="207"/>
      <c r="AB529" s="215"/>
      <c r="AC529" s="190"/>
      <c r="AD529" s="156">
        <f t="shared" si="3363"/>
        <v>0</v>
      </c>
      <c r="AE529" s="156"/>
      <c r="AF529" s="117"/>
      <c r="AG529" s="156"/>
      <c r="AH529" s="355"/>
      <c r="AI529" s="368">
        <f t="shared" si="3364"/>
        <v>0</v>
      </c>
      <c r="AJ529" s="354"/>
      <c r="AK529" s="368">
        <f t="shared" si="3365"/>
        <v>0</v>
      </c>
      <c r="AL529" s="354"/>
      <c r="AM529" s="368">
        <f t="shared" si="3366"/>
        <v>0</v>
      </c>
      <c r="AN529" s="354"/>
      <c r="AO529" s="368">
        <f t="shared" si="3367"/>
        <v>0</v>
      </c>
      <c r="AP529" s="354"/>
      <c r="AQ529" s="368">
        <f t="shared" si="3350"/>
        <v>0</v>
      </c>
      <c r="AR529" s="354"/>
      <c r="AS529" s="354"/>
      <c r="AT529" s="369">
        <f t="shared" si="3368"/>
        <v>0</v>
      </c>
      <c r="AU529" s="354"/>
      <c r="AV529" s="369">
        <f t="shared" si="3369"/>
        <v>0</v>
      </c>
      <c r="AW529" s="354"/>
      <c r="AX529" s="369">
        <f t="shared" si="3370"/>
        <v>0</v>
      </c>
      <c r="AY529" s="354"/>
      <c r="AZ529" s="369">
        <f t="shared" si="3371"/>
        <v>0</v>
      </c>
      <c r="BA529" s="354"/>
      <c r="BB529" s="369">
        <f t="shared" si="3372"/>
        <v>0</v>
      </c>
      <c r="BC529" s="150"/>
      <c r="BD529" s="116"/>
      <c r="BE529" s="367"/>
      <c r="BF529" s="367"/>
      <c r="BG529" s="367"/>
      <c r="BH529" s="367"/>
      <c r="BI529" s="367"/>
      <c r="BJ529" s="367"/>
      <c r="BK529" s="367">
        <f t="shared" si="3373"/>
        <v>0</v>
      </c>
      <c r="BL529" s="367">
        <f t="shared" si="3374"/>
        <v>0</v>
      </c>
      <c r="BM529" s="367">
        <f t="shared" si="3375"/>
        <v>0</v>
      </c>
      <c r="BN529" s="367">
        <f t="shared" si="3376"/>
        <v>0</v>
      </c>
      <c r="BO529" s="367">
        <f t="shared" si="3377"/>
        <v>0</v>
      </c>
      <c r="BP529" s="367">
        <f t="shared" si="3378"/>
        <v>0</v>
      </c>
      <c r="BQ529" s="383">
        <f t="shared" si="3379"/>
        <v>0</v>
      </c>
      <c r="BR529" s="146"/>
      <c r="BS529" s="441">
        <v>75</v>
      </c>
      <c r="BT529" s="116"/>
      <c r="BU529" s="116"/>
      <c r="BV529" s="116"/>
      <c r="BW529" s="116"/>
      <c r="BX529" s="116"/>
      <c r="BY529" s="116"/>
      <c r="BZ529" s="116"/>
      <c r="CA529" s="116"/>
      <c r="CB529" s="116"/>
      <c r="CC529" s="116"/>
      <c r="CD529" s="116"/>
      <c r="CE529" s="116"/>
      <c r="CF529" s="116"/>
      <c r="CG529" s="116"/>
      <c r="CH529" s="116"/>
      <c r="CI529" s="116"/>
      <c r="CJ529" s="116"/>
      <c r="CK529" s="116"/>
      <c r="CL529" s="116"/>
      <c r="CM529" s="116"/>
      <c r="CN529" s="116"/>
      <c r="CO529" s="116"/>
      <c r="CP529" s="116"/>
      <c r="CQ529" s="116"/>
      <c r="CR529" s="116"/>
      <c r="CS529" s="116"/>
      <c r="CT529" s="116"/>
      <c r="CU529" s="116"/>
      <c r="CV529" s="116"/>
      <c r="CW529" s="116"/>
      <c r="CX529" s="116"/>
      <c r="CY529" s="116"/>
      <c r="CZ529" s="116"/>
      <c r="DA529" s="116"/>
      <c r="DB529" s="116"/>
      <c r="DC529" s="116"/>
      <c r="DD529" s="116"/>
      <c r="DE529" s="116"/>
      <c r="DF529" s="116"/>
      <c r="DG529" s="116"/>
      <c r="DH529" s="116"/>
      <c r="DI529" s="116"/>
      <c r="DJ529" s="116"/>
      <c r="DK529" s="116"/>
      <c r="DL529" s="116"/>
      <c r="DM529" s="116"/>
      <c r="DN529" s="116"/>
      <c r="DO529" s="116"/>
      <c r="DP529" s="116"/>
      <c r="DQ529" s="116"/>
      <c r="DR529" s="116"/>
      <c r="DS529" s="116"/>
      <c r="DT529" s="116"/>
      <c r="DU529" s="116"/>
      <c r="DV529" s="116"/>
      <c r="DW529" s="116"/>
      <c r="DX529" s="116"/>
      <c r="DY529" s="116"/>
      <c r="DZ529" s="116"/>
      <c r="EA529" s="116"/>
    </row>
    <row r="530" spans="1:131" ht="11.25" customHeight="1" x14ac:dyDescent="0.15">
      <c r="A530" s="113" t="s">
        <v>653</v>
      </c>
      <c r="B530" s="124"/>
      <c r="C530" s="127" t="s">
        <v>261</v>
      </c>
      <c r="D530" s="112">
        <f t="shared" si="3361"/>
        <v>4</v>
      </c>
      <c r="E530" s="710" t="s">
        <v>262</v>
      </c>
      <c r="F530" s="711">
        <f t="shared" si="3362"/>
        <v>0</v>
      </c>
      <c r="G530" s="132">
        <v>100</v>
      </c>
      <c r="H530" s="210"/>
      <c r="I530" s="228">
        <v>4518357</v>
      </c>
      <c r="J530" s="212"/>
      <c r="K530" s="552"/>
      <c r="L530" s="553"/>
      <c r="M530" s="212"/>
      <c r="N530" s="213"/>
      <c r="O530" s="214">
        <f>IF($D$18="YES", (N530), (0))</f>
        <v>0</v>
      </c>
      <c r="P530" s="190"/>
      <c r="Q530" s="213"/>
      <c r="R530" s="214">
        <f>IF($D$18="YES", (Q530), (0))</f>
        <v>0</v>
      </c>
      <c r="S530" s="190"/>
      <c r="T530" s="213"/>
      <c r="U530" s="214">
        <f>IF($D$18="YES", (T530), (0))</f>
        <v>0</v>
      </c>
      <c r="V530" s="190"/>
      <c r="W530" s="213"/>
      <c r="X530" s="214">
        <f>IF($D$18="YES", (W530), (0))</f>
        <v>0</v>
      </c>
      <c r="Y530" s="190"/>
      <c r="Z530" s="190"/>
      <c r="AA530" s="207"/>
      <c r="AB530" s="215"/>
      <c r="AC530" s="190"/>
      <c r="AD530" s="156">
        <f t="shared" si="3363"/>
        <v>0</v>
      </c>
      <c r="AE530" s="156"/>
      <c r="AF530" s="117"/>
      <c r="AG530" s="156"/>
      <c r="AH530" s="355"/>
      <c r="AI530" s="368">
        <f t="shared" si="3364"/>
        <v>0</v>
      </c>
      <c r="AJ530" s="354"/>
      <c r="AK530" s="368">
        <f t="shared" si="3365"/>
        <v>0</v>
      </c>
      <c r="AL530" s="354"/>
      <c r="AM530" s="368">
        <f t="shared" si="3366"/>
        <v>0</v>
      </c>
      <c r="AN530" s="354"/>
      <c r="AO530" s="368">
        <f t="shared" si="3367"/>
        <v>0</v>
      </c>
      <c r="AP530" s="354"/>
      <c r="AQ530" s="368">
        <f t="shared" si="3350"/>
        <v>0</v>
      </c>
      <c r="AR530" s="354"/>
      <c r="AS530" s="354"/>
      <c r="AT530" s="369">
        <f t="shared" si="3368"/>
        <v>0</v>
      </c>
      <c r="AU530" s="354"/>
      <c r="AV530" s="369">
        <f t="shared" si="3369"/>
        <v>0</v>
      </c>
      <c r="AW530" s="354"/>
      <c r="AX530" s="369">
        <f t="shared" si="3370"/>
        <v>0</v>
      </c>
      <c r="AY530" s="354"/>
      <c r="AZ530" s="369">
        <f t="shared" si="3371"/>
        <v>0</v>
      </c>
      <c r="BA530" s="354"/>
      <c r="BB530" s="369">
        <f t="shared" si="3372"/>
        <v>0</v>
      </c>
      <c r="BC530" s="150"/>
      <c r="BD530" s="116"/>
      <c r="BE530" s="367"/>
      <c r="BF530" s="367"/>
      <c r="BG530" s="367"/>
      <c r="BH530" s="367"/>
      <c r="BI530" s="367"/>
      <c r="BJ530" s="367"/>
      <c r="BK530" s="367">
        <f t="shared" si="3373"/>
        <v>0</v>
      </c>
      <c r="BL530" s="367">
        <f t="shared" si="3374"/>
        <v>0</v>
      </c>
      <c r="BM530" s="367">
        <f t="shared" si="3375"/>
        <v>0</v>
      </c>
      <c r="BN530" s="367">
        <f t="shared" si="3376"/>
        <v>0</v>
      </c>
      <c r="BO530" s="367">
        <f t="shared" si="3377"/>
        <v>0</v>
      </c>
      <c r="BP530" s="367">
        <f t="shared" si="3378"/>
        <v>0</v>
      </c>
      <c r="BQ530" s="383">
        <f t="shared" si="3379"/>
        <v>0</v>
      </c>
      <c r="BR530" s="146"/>
      <c r="BS530" s="441">
        <v>4</v>
      </c>
      <c r="BT530" s="116"/>
      <c r="BU530" s="116"/>
      <c r="BV530" s="116"/>
      <c r="BW530" s="116"/>
      <c r="BX530" s="116"/>
      <c r="BY530" s="116"/>
      <c r="BZ530" s="116"/>
      <c r="CA530" s="116"/>
      <c r="CB530" s="116"/>
      <c r="CC530" s="116"/>
      <c r="CD530" s="116"/>
      <c r="CE530" s="116"/>
      <c r="CF530" s="116"/>
      <c r="CG530" s="116"/>
      <c r="CH530" s="116"/>
      <c r="CI530" s="116"/>
      <c r="CJ530" s="116"/>
      <c r="CK530" s="116"/>
      <c r="CL530" s="116"/>
      <c r="CM530" s="116"/>
      <c r="CN530" s="116"/>
      <c r="CO530" s="116"/>
      <c r="CP530" s="116"/>
      <c r="CQ530" s="116"/>
      <c r="CR530" s="116"/>
      <c r="CS530" s="116"/>
      <c r="CT530" s="116"/>
      <c r="CU530" s="116"/>
      <c r="CV530" s="116"/>
      <c r="CW530" s="116"/>
      <c r="CX530" s="116"/>
      <c r="CY530" s="116"/>
      <c r="CZ530" s="116"/>
      <c r="DA530" s="116"/>
      <c r="DB530" s="116"/>
      <c r="DC530" s="116"/>
      <c r="DD530" s="116"/>
      <c r="DE530" s="116"/>
      <c r="DF530" s="116"/>
      <c r="DG530" s="116"/>
      <c r="DH530" s="116"/>
      <c r="DI530" s="116"/>
      <c r="DJ530" s="116"/>
      <c r="DK530" s="116"/>
      <c r="DL530" s="116"/>
      <c r="DM530" s="116"/>
      <c r="DN530" s="116"/>
      <c r="DO530" s="116"/>
      <c r="DP530" s="116"/>
      <c r="DQ530" s="116"/>
      <c r="DR530" s="116"/>
      <c r="DS530" s="116"/>
      <c r="DT530" s="116"/>
      <c r="DU530" s="116"/>
      <c r="DV530" s="116"/>
      <c r="DW530" s="116"/>
      <c r="DX530" s="116"/>
      <c r="DY530" s="116"/>
      <c r="DZ530" s="116"/>
      <c r="EA530" s="116"/>
    </row>
    <row r="531" spans="1:131" ht="11.25" customHeight="1" x14ac:dyDescent="0.15">
      <c r="A531" s="113" t="s">
        <v>653</v>
      </c>
      <c r="B531" s="124"/>
      <c r="C531" s="127"/>
      <c r="D531" s="112">
        <f t="shared" si="3361"/>
        <v>12</v>
      </c>
      <c r="E531" s="710" t="s">
        <v>647</v>
      </c>
      <c r="F531" s="711">
        <f t="shared" si="3362"/>
        <v>0</v>
      </c>
      <c r="G531" s="132">
        <v>25</v>
      </c>
      <c r="H531" s="210"/>
      <c r="I531" s="228">
        <v>4518354</v>
      </c>
      <c r="J531" s="212"/>
      <c r="K531" s="552"/>
      <c r="L531" s="553"/>
      <c r="M531" s="212"/>
      <c r="N531" s="213"/>
      <c r="O531" s="214">
        <f>IF($D$18="YES", (N531), (0))</f>
        <v>0</v>
      </c>
      <c r="P531" s="190"/>
      <c r="Q531" s="213"/>
      <c r="R531" s="214">
        <f>IF($D$18="YES", (Q531), (0))</f>
        <v>0</v>
      </c>
      <c r="S531" s="190"/>
      <c r="T531" s="213"/>
      <c r="U531" s="214">
        <f>IF($D$18="YES", (T531), (0))</f>
        <v>0</v>
      </c>
      <c r="V531" s="190"/>
      <c r="W531" s="213"/>
      <c r="X531" s="214">
        <f>IF($D$18="YES", (W531), (0))</f>
        <v>0</v>
      </c>
      <c r="Y531" s="190"/>
      <c r="Z531" s="190"/>
      <c r="AA531" s="207"/>
      <c r="AB531" s="215"/>
      <c r="AC531" s="190"/>
      <c r="AD531" s="156">
        <f t="shared" si="3363"/>
        <v>0</v>
      </c>
      <c r="AE531" s="156"/>
      <c r="AF531" s="117"/>
      <c r="AG531" s="156"/>
      <c r="AH531" s="355"/>
      <c r="AI531" s="368">
        <f t="shared" si="3364"/>
        <v>0</v>
      </c>
      <c r="AJ531" s="354"/>
      <c r="AK531" s="368">
        <f t="shared" si="3365"/>
        <v>0</v>
      </c>
      <c r="AL531" s="354"/>
      <c r="AM531" s="368">
        <f t="shared" si="3366"/>
        <v>0</v>
      </c>
      <c r="AN531" s="354"/>
      <c r="AO531" s="368">
        <f t="shared" si="3367"/>
        <v>0</v>
      </c>
      <c r="AP531" s="354"/>
      <c r="AQ531" s="368">
        <f t="shared" si="3350"/>
        <v>0</v>
      </c>
      <c r="AR531" s="354"/>
      <c r="AS531" s="354"/>
      <c r="AT531" s="369">
        <f t="shared" si="3368"/>
        <v>0</v>
      </c>
      <c r="AU531" s="354"/>
      <c r="AV531" s="369">
        <f t="shared" si="3369"/>
        <v>0</v>
      </c>
      <c r="AW531" s="354"/>
      <c r="AX531" s="369">
        <f t="shared" si="3370"/>
        <v>0</v>
      </c>
      <c r="AY531" s="354"/>
      <c r="AZ531" s="369">
        <f t="shared" si="3371"/>
        <v>0</v>
      </c>
      <c r="BA531" s="354"/>
      <c r="BB531" s="369">
        <f t="shared" si="3372"/>
        <v>0</v>
      </c>
      <c r="BC531" s="150"/>
      <c r="BD531" s="116"/>
      <c r="BE531" s="367"/>
      <c r="BF531" s="367"/>
      <c r="BG531" s="367"/>
      <c r="BH531" s="367"/>
      <c r="BI531" s="367"/>
      <c r="BJ531" s="367"/>
      <c r="BK531" s="367">
        <f t="shared" si="3373"/>
        <v>0</v>
      </c>
      <c r="BL531" s="367">
        <f t="shared" si="3374"/>
        <v>0</v>
      </c>
      <c r="BM531" s="367">
        <f t="shared" si="3375"/>
        <v>0</v>
      </c>
      <c r="BN531" s="367">
        <f t="shared" si="3376"/>
        <v>0</v>
      </c>
      <c r="BO531" s="367">
        <f t="shared" si="3377"/>
        <v>0</v>
      </c>
      <c r="BP531" s="367">
        <f t="shared" si="3378"/>
        <v>0</v>
      </c>
      <c r="BQ531" s="383">
        <f t="shared" si="3379"/>
        <v>0</v>
      </c>
      <c r="BR531" s="146"/>
      <c r="BS531" s="441">
        <v>12</v>
      </c>
      <c r="BT531" s="116"/>
      <c r="BU531" s="116"/>
      <c r="BV531" s="116"/>
      <c r="BW531" s="116"/>
      <c r="BX531" s="116"/>
      <c r="BY531" s="116"/>
      <c r="BZ531" s="116"/>
      <c r="CA531" s="116"/>
      <c r="CB531" s="116"/>
      <c r="CC531" s="116"/>
      <c r="CD531" s="116"/>
      <c r="CE531" s="116"/>
      <c r="CF531" s="116"/>
      <c r="CG531" s="116"/>
      <c r="CH531" s="116"/>
      <c r="CI531" s="116"/>
      <c r="CJ531" s="116"/>
      <c r="CK531" s="116"/>
      <c r="CL531" s="116"/>
      <c r="CM531" s="116"/>
      <c r="CN531" s="116"/>
      <c r="CO531" s="116"/>
      <c r="CP531" s="116"/>
      <c r="CQ531" s="116"/>
      <c r="CR531" s="116"/>
      <c r="CS531" s="116"/>
      <c r="CT531" s="116"/>
      <c r="CU531" s="116"/>
      <c r="CV531" s="116"/>
      <c r="CW531" s="116"/>
      <c r="CX531" s="116"/>
      <c r="CY531" s="116"/>
      <c r="CZ531" s="116"/>
      <c r="DA531" s="116"/>
      <c r="DB531" s="116"/>
      <c r="DC531" s="116"/>
      <c r="DD531" s="116"/>
      <c r="DE531" s="116"/>
      <c r="DF531" s="116"/>
      <c r="DG531" s="116"/>
      <c r="DH531" s="116"/>
      <c r="DI531" s="116"/>
      <c r="DJ531" s="116"/>
      <c r="DK531" s="116"/>
      <c r="DL531" s="116"/>
      <c r="DM531" s="116"/>
      <c r="DN531" s="116"/>
      <c r="DO531" s="116"/>
      <c r="DP531" s="116"/>
      <c r="DQ531" s="116"/>
      <c r="DR531" s="116"/>
      <c r="DS531" s="116"/>
      <c r="DT531" s="116"/>
      <c r="DU531" s="116"/>
      <c r="DV531" s="116"/>
      <c r="DW531" s="116"/>
      <c r="DX531" s="116"/>
      <c r="DY531" s="116"/>
      <c r="DZ531" s="116"/>
      <c r="EA531" s="116"/>
    </row>
    <row r="532" spans="1:131" ht="11.25" customHeight="1" x14ac:dyDescent="0.15">
      <c r="A532" s="113" t="s">
        <v>653</v>
      </c>
      <c r="B532" s="124"/>
      <c r="C532" s="127" t="s">
        <v>261</v>
      </c>
      <c r="D532" s="112" t="str">
        <f t="shared" si="3361"/>
        <v>S/O</v>
      </c>
      <c r="E532" s="710" t="s">
        <v>647</v>
      </c>
      <c r="F532" s="711">
        <f t="shared" si="3362"/>
        <v>0</v>
      </c>
      <c r="G532" s="132">
        <v>100</v>
      </c>
      <c r="H532" s="210"/>
      <c r="I532" s="228">
        <v>4518355</v>
      </c>
      <c r="J532" s="212"/>
      <c r="K532" s="552"/>
      <c r="L532" s="553"/>
      <c r="M532" s="212"/>
      <c r="N532" s="213"/>
      <c r="O532" s="214">
        <f>IF($D$18="YES", (N532), (0))</f>
        <v>0</v>
      </c>
      <c r="P532" s="190"/>
      <c r="Q532" s="213"/>
      <c r="R532" s="214">
        <f>IF($D$18="YES", (Q532), (0))</f>
        <v>0</v>
      </c>
      <c r="S532" s="190"/>
      <c r="T532" s="213"/>
      <c r="U532" s="214">
        <f>IF($D$18="YES", (T532), (0))</f>
        <v>0</v>
      </c>
      <c r="V532" s="190"/>
      <c r="W532" s="213"/>
      <c r="X532" s="214">
        <f>IF($D$18="YES", (W532), (0))</f>
        <v>0</v>
      </c>
      <c r="Y532" s="190"/>
      <c r="Z532" s="190"/>
      <c r="AA532" s="207"/>
      <c r="AB532" s="215"/>
      <c r="AC532" s="190"/>
      <c r="AD532" s="156">
        <f t="shared" si="3363"/>
        <v>0</v>
      </c>
      <c r="AE532" s="156"/>
      <c r="AF532" s="117"/>
      <c r="AG532" s="156"/>
      <c r="AH532" s="355"/>
      <c r="AI532" s="368">
        <f t="shared" si="3364"/>
        <v>0</v>
      </c>
      <c r="AJ532" s="354"/>
      <c r="AK532" s="368">
        <f t="shared" si="3365"/>
        <v>0</v>
      </c>
      <c r="AL532" s="354"/>
      <c r="AM532" s="368">
        <f t="shared" si="3366"/>
        <v>0</v>
      </c>
      <c r="AN532" s="354"/>
      <c r="AO532" s="368">
        <f t="shared" si="3367"/>
        <v>0</v>
      </c>
      <c r="AP532" s="354"/>
      <c r="AQ532" s="368">
        <f t="shared" si="3350"/>
        <v>0</v>
      </c>
      <c r="AR532" s="354"/>
      <c r="AS532" s="354"/>
      <c r="AT532" s="369">
        <f t="shared" si="3368"/>
        <v>0</v>
      </c>
      <c r="AU532" s="354"/>
      <c r="AV532" s="369">
        <f t="shared" si="3369"/>
        <v>0</v>
      </c>
      <c r="AW532" s="354"/>
      <c r="AX532" s="369">
        <f t="shared" si="3370"/>
        <v>0</v>
      </c>
      <c r="AY532" s="354"/>
      <c r="AZ532" s="369">
        <f t="shared" si="3371"/>
        <v>0</v>
      </c>
      <c r="BA532" s="354"/>
      <c r="BB532" s="369">
        <f t="shared" si="3372"/>
        <v>0</v>
      </c>
      <c r="BC532" s="150"/>
      <c r="BD532" s="116"/>
      <c r="BE532" s="367"/>
      <c r="BF532" s="367"/>
      <c r="BG532" s="367"/>
      <c r="BH532" s="367"/>
      <c r="BI532" s="367"/>
      <c r="BJ532" s="367"/>
      <c r="BK532" s="367">
        <f t="shared" si="3373"/>
        <v>0</v>
      </c>
      <c r="BL532" s="367">
        <f t="shared" si="3374"/>
        <v>0</v>
      </c>
      <c r="BM532" s="367">
        <f t="shared" si="3375"/>
        <v>0</v>
      </c>
      <c r="BN532" s="367">
        <f t="shared" si="3376"/>
        <v>0</v>
      </c>
      <c r="BO532" s="367">
        <f t="shared" si="3377"/>
        <v>0</v>
      </c>
      <c r="BP532" s="367">
        <f t="shared" si="3378"/>
        <v>0</v>
      </c>
      <c r="BQ532" s="383">
        <f t="shared" si="3379"/>
        <v>0</v>
      </c>
      <c r="BR532" s="146"/>
      <c r="BS532" s="441" t="s">
        <v>90</v>
      </c>
      <c r="BT532" s="116"/>
      <c r="BU532" s="116"/>
      <c r="BV532" s="116"/>
      <c r="BW532" s="116"/>
      <c r="BX532" s="116"/>
      <c r="BY532" s="116"/>
      <c r="BZ532" s="116"/>
      <c r="CA532" s="116"/>
      <c r="CB532" s="116"/>
      <c r="CC532" s="116"/>
      <c r="CD532" s="116"/>
      <c r="CE532" s="116"/>
      <c r="CF532" s="116"/>
      <c r="CG532" s="116"/>
      <c r="CH532" s="116"/>
      <c r="CI532" s="116"/>
      <c r="CJ532" s="116"/>
      <c r="CK532" s="116"/>
      <c r="CL532" s="116"/>
      <c r="CM532" s="116"/>
      <c r="CN532" s="116"/>
      <c r="CO532" s="116"/>
      <c r="CP532" s="116"/>
      <c r="CQ532" s="116"/>
      <c r="CR532" s="116"/>
      <c r="CS532" s="116"/>
      <c r="CT532" s="116"/>
      <c r="CU532" s="116"/>
      <c r="CV532" s="116"/>
      <c r="CW532" s="116"/>
      <c r="CX532" s="116"/>
      <c r="CY532" s="116"/>
      <c r="CZ532" s="116"/>
      <c r="DA532" s="116"/>
      <c r="DB532" s="116"/>
      <c r="DC532" s="116"/>
      <c r="DD532" s="116"/>
      <c r="DE532" s="116"/>
      <c r="DF532" s="116"/>
      <c r="DG532" s="116"/>
      <c r="DH532" s="116"/>
      <c r="DI532" s="116"/>
      <c r="DJ532" s="116"/>
      <c r="DK532" s="116"/>
      <c r="DL532" s="116"/>
      <c r="DM532" s="116"/>
      <c r="DN532" s="116"/>
      <c r="DO532" s="116"/>
      <c r="DP532" s="116"/>
      <c r="DQ532" s="116"/>
      <c r="DR532" s="116"/>
      <c r="DS532" s="116"/>
      <c r="DT532" s="116"/>
      <c r="DU532" s="116"/>
      <c r="DV532" s="116"/>
      <c r="DW532" s="116"/>
      <c r="DX532" s="116"/>
      <c r="DY532" s="116"/>
      <c r="DZ532" s="116"/>
      <c r="EA532" s="116"/>
    </row>
    <row r="533" spans="1:131" ht="11.25" customHeight="1" x14ac:dyDescent="0.15">
      <c r="A533" s="113" t="s">
        <v>654</v>
      </c>
      <c r="B533" s="124"/>
      <c r="C533" s="127"/>
      <c r="D533" s="112" t="str">
        <f t="shared" si="3361"/>
        <v>S/O</v>
      </c>
      <c r="E533" s="710" t="s">
        <v>89</v>
      </c>
      <c r="F533" s="711">
        <f t="shared" si="3362"/>
        <v>0</v>
      </c>
      <c r="G533" s="132">
        <v>30</v>
      </c>
      <c r="H533" s="210"/>
      <c r="I533" s="228">
        <v>4518425</v>
      </c>
      <c r="J533" s="212"/>
      <c r="K533" s="552"/>
      <c r="L533" s="553"/>
      <c r="M533" s="212"/>
      <c r="N533" s="213"/>
      <c r="O533" s="214">
        <f t="shared" si="3357"/>
        <v>0</v>
      </c>
      <c r="P533" s="190"/>
      <c r="Q533" s="213"/>
      <c r="R533" s="214">
        <f t="shared" si="3358"/>
        <v>0</v>
      </c>
      <c r="S533" s="190"/>
      <c r="T533" s="213"/>
      <c r="U533" s="214">
        <f t="shared" si="3359"/>
        <v>0</v>
      </c>
      <c r="V533" s="190"/>
      <c r="W533" s="213"/>
      <c r="X533" s="214">
        <f t="shared" si="3360"/>
        <v>0</v>
      </c>
      <c r="Y533" s="190"/>
      <c r="Z533" s="190"/>
      <c r="AA533" s="207"/>
      <c r="AB533" s="215"/>
      <c r="AC533" s="190"/>
      <c r="AD533" s="156">
        <f t="shared" si="3363"/>
        <v>0</v>
      </c>
      <c r="AE533" s="156"/>
      <c r="AF533" s="117"/>
      <c r="AG533" s="156"/>
      <c r="AH533" s="355"/>
      <c r="AI533" s="368">
        <f t="shared" si="3364"/>
        <v>0</v>
      </c>
      <c r="AJ533" s="354"/>
      <c r="AK533" s="368">
        <f t="shared" si="3365"/>
        <v>0</v>
      </c>
      <c r="AL533" s="354"/>
      <c r="AM533" s="368">
        <f t="shared" si="3366"/>
        <v>0</v>
      </c>
      <c r="AN533" s="354"/>
      <c r="AO533" s="368">
        <f t="shared" si="3367"/>
        <v>0</v>
      </c>
      <c r="AP533" s="354"/>
      <c r="AQ533" s="368">
        <f t="shared" si="3350"/>
        <v>0</v>
      </c>
      <c r="AR533" s="354"/>
      <c r="AS533" s="354"/>
      <c r="AT533" s="369">
        <f t="shared" si="3368"/>
        <v>0</v>
      </c>
      <c r="AU533" s="354"/>
      <c r="AV533" s="369">
        <f t="shared" si="3369"/>
        <v>0</v>
      </c>
      <c r="AW533" s="354"/>
      <c r="AX533" s="369">
        <f t="shared" si="3370"/>
        <v>0</v>
      </c>
      <c r="AY533" s="354"/>
      <c r="AZ533" s="369">
        <f t="shared" si="3371"/>
        <v>0</v>
      </c>
      <c r="BA533" s="354"/>
      <c r="BB533" s="369">
        <f t="shared" si="3372"/>
        <v>0</v>
      </c>
      <c r="BC533" s="150"/>
      <c r="BD533" s="116"/>
      <c r="BE533" s="367"/>
      <c r="BF533" s="367"/>
      <c r="BG533" s="367"/>
      <c r="BH533" s="367"/>
      <c r="BI533" s="367"/>
      <c r="BJ533" s="367"/>
      <c r="BK533" s="367">
        <f t="shared" si="3373"/>
        <v>0</v>
      </c>
      <c r="BL533" s="367">
        <f t="shared" si="3374"/>
        <v>0</v>
      </c>
      <c r="BM533" s="367">
        <f t="shared" si="3375"/>
        <v>0</v>
      </c>
      <c r="BN533" s="367">
        <f t="shared" si="3376"/>
        <v>0</v>
      </c>
      <c r="BO533" s="367">
        <f t="shared" si="3377"/>
        <v>0</v>
      </c>
      <c r="BP533" s="367">
        <f t="shared" si="3378"/>
        <v>0</v>
      </c>
      <c r="BQ533" s="383">
        <f t="shared" si="3379"/>
        <v>0</v>
      </c>
      <c r="BR533" s="146"/>
      <c r="BS533" s="441" t="s">
        <v>90</v>
      </c>
      <c r="BT533" s="116"/>
      <c r="BU533" s="116"/>
      <c r="BV533" s="116"/>
      <c r="BW533" s="116"/>
      <c r="BX533" s="116"/>
      <c r="BY533" s="116"/>
      <c r="BZ533" s="116"/>
      <c r="CA533" s="116"/>
      <c r="CB533" s="116"/>
      <c r="CC533" s="116"/>
      <c r="CD533" s="116"/>
      <c r="CE533" s="116"/>
      <c r="CF533" s="116"/>
      <c r="CG533" s="116"/>
      <c r="CH533" s="116"/>
      <c r="CI533" s="116"/>
      <c r="CJ533" s="116"/>
      <c r="CK533" s="116"/>
      <c r="CL533" s="116"/>
      <c r="CM533" s="116"/>
      <c r="CN533" s="116"/>
      <c r="CO533" s="116"/>
      <c r="CP533" s="116"/>
      <c r="CQ533" s="116"/>
      <c r="CR533" s="116"/>
      <c r="CS533" s="116"/>
      <c r="CT533" s="116"/>
      <c r="CU533" s="116"/>
      <c r="CV533" s="116"/>
      <c r="CW533" s="116"/>
      <c r="CX533" s="116"/>
      <c r="CY533" s="116"/>
      <c r="CZ533" s="116"/>
      <c r="DA533" s="116"/>
      <c r="DB533" s="116"/>
      <c r="DC533" s="116"/>
      <c r="DD533" s="116"/>
      <c r="DE533" s="116"/>
      <c r="DF533" s="116"/>
      <c r="DG533" s="116"/>
      <c r="DH533" s="116"/>
      <c r="DI533" s="116"/>
      <c r="DJ533" s="116"/>
      <c r="DK533" s="116"/>
      <c r="DL533" s="116"/>
      <c r="DM533" s="116"/>
      <c r="DN533" s="116"/>
      <c r="DO533" s="116"/>
      <c r="DP533" s="116"/>
      <c r="DQ533" s="116"/>
      <c r="DR533" s="116"/>
      <c r="DS533" s="116"/>
      <c r="DT533" s="116"/>
      <c r="DU533" s="116"/>
      <c r="DV533" s="116"/>
      <c r="DW533" s="116"/>
      <c r="DX533" s="116"/>
      <c r="DY533" s="116"/>
      <c r="DZ533" s="116"/>
      <c r="EA533" s="116"/>
    </row>
    <row r="534" spans="1:131" ht="11.25" customHeight="1" x14ac:dyDescent="0.15">
      <c r="A534" s="113" t="s">
        <v>655</v>
      </c>
      <c r="B534" s="124"/>
      <c r="C534" s="470" t="s">
        <v>67</v>
      </c>
      <c r="D534" s="112" t="str">
        <f t="shared" ref="D534" si="3380">BS534</f>
        <v>S/O</v>
      </c>
      <c r="E534" s="710" t="s">
        <v>262</v>
      </c>
      <c r="F534" s="711">
        <f t="shared" ref="F534" si="3381">BQ534</f>
        <v>0</v>
      </c>
      <c r="G534" s="209">
        <v>25</v>
      </c>
      <c r="H534" s="210"/>
      <c r="I534" s="211">
        <v>4518062</v>
      </c>
      <c r="J534" s="212"/>
      <c r="K534" s="552"/>
      <c r="L534" s="553"/>
      <c r="M534" s="212"/>
      <c r="N534" s="213"/>
      <c r="O534" s="214">
        <f t="shared" ref="O534" si="3382">IF($D$18="YES", (N534), (0))</f>
        <v>0</v>
      </c>
      <c r="P534" s="190"/>
      <c r="Q534" s="213"/>
      <c r="R534" s="214">
        <f t="shared" ref="R534" si="3383">IF($D$18="YES", (Q534), (0))</f>
        <v>0</v>
      </c>
      <c r="S534" s="190"/>
      <c r="T534" s="213"/>
      <c r="U534" s="214">
        <f t="shared" ref="U534" si="3384">IF($D$18="YES", (T534), (0))</f>
        <v>0</v>
      </c>
      <c r="V534" s="190"/>
      <c r="W534" s="213"/>
      <c r="X534" s="214">
        <f t="shared" ref="X534" si="3385">IF($D$18="YES", (W534), (0))</f>
        <v>0</v>
      </c>
      <c r="Y534" s="190"/>
      <c r="Z534" s="190"/>
      <c r="AA534" s="207"/>
      <c r="AB534" s="215"/>
      <c r="AC534" s="190"/>
      <c r="AD534" s="156">
        <f t="shared" ref="AD534" si="3386">SUM(N534,O534,Q534,R534,T534,U534,W534,X534)</f>
        <v>0</v>
      </c>
      <c r="AE534" s="156"/>
      <c r="AF534" s="117"/>
      <c r="AG534" s="156"/>
      <c r="AH534" s="355"/>
      <c r="AI534" s="368">
        <f t="shared" ref="AI534" si="3387">N534*G534</f>
        <v>0</v>
      </c>
      <c r="AJ534" s="354"/>
      <c r="AK534" s="368">
        <f t="shared" ref="AK534" si="3388">Q534*G534</f>
        <v>0</v>
      </c>
      <c r="AL534" s="354"/>
      <c r="AM534" s="368">
        <f t="shared" ref="AM534" si="3389">T534*G534</f>
        <v>0</v>
      </c>
      <c r="AN534" s="354"/>
      <c r="AO534" s="368">
        <f t="shared" ref="AO534" si="3390">W534*G534</f>
        <v>0</v>
      </c>
      <c r="AP534" s="354"/>
      <c r="AQ534" s="368">
        <f t="shared" ref="AQ534" si="3391">SUM(AI534,AK534,AM534,AO534)</f>
        <v>0</v>
      </c>
      <c r="AR534" s="354"/>
      <c r="AS534" s="354"/>
      <c r="AT534" s="369">
        <f t="shared" ref="AT534" si="3392">(N534*G534)*F534</f>
        <v>0</v>
      </c>
      <c r="AU534" s="354"/>
      <c r="AV534" s="369">
        <f t="shared" ref="AV534" si="3393">(Q534*G534)*F534</f>
        <v>0</v>
      </c>
      <c r="AW534" s="354"/>
      <c r="AX534" s="369">
        <f t="shared" ref="AX534" si="3394">(T534*G534)*F534</f>
        <v>0</v>
      </c>
      <c r="AY534" s="354"/>
      <c r="AZ534" s="369">
        <f t="shared" ref="AZ534" si="3395">(W534*G534)*F534</f>
        <v>0</v>
      </c>
      <c r="BA534" s="354"/>
      <c r="BB534" s="369">
        <f t="shared" ref="BB534" si="3396">SUM(AS534:BA534)</f>
        <v>0</v>
      </c>
      <c r="BC534" s="150"/>
      <c r="BD534" s="116"/>
      <c r="BE534" s="367"/>
      <c r="BF534" s="367"/>
      <c r="BG534" s="367"/>
      <c r="BH534" s="367"/>
      <c r="BI534" s="367"/>
      <c r="BJ534" s="367"/>
      <c r="BK534" s="367">
        <f>IF($N$18&lt;BK$24,0,IF($N$18&gt;BK$25,0,$BE534))</f>
        <v>0</v>
      </c>
      <c r="BL534" s="367">
        <f>IF($N$18&lt;BL$24,0,IF($N$18&gt;BL$25,0,$BF534))</f>
        <v>0</v>
      </c>
      <c r="BM534" s="367">
        <f>IF($N$18&lt;BM$24,0,IF($N$18&gt;BM$25,0,$BG534))</f>
        <v>0</v>
      </c>
      <c r="BN534" s="367">
        <f>IF($N$18&lt;BN$24,0,IF($N$18&gt;BN$25,0,$BH534))</f>
        <v>0</v>
      </c>
      <c r="BO534" s="367">
        <f>IF($N$18&lt;BO$24,0,IF($N$18&gt;BO$25,0,$BI534))</f>
        <v>0</v>
      </c>
      <c r="BP534" s="367">
        <f>IF($N$18&lt;BP$24,0,IF($N$18&gt;BP$25,0,$BJ534))</f>
        <v>0</v>
      </c>
      <c r="BQ534" s="383">
        <f t="shared" ref="BQ534" si="3397">SUM(BK534:BP534)</f>
        <v>0</v>
      </c>
      <c r="BR534" s="146"/>
      <c r="BS534" s="441" t="s">
        <v>90</v>
      </c>
      <c r="BT534" s="116"/>
      <c r="BU534" s="116"/>
      <c r="BV534" s="116"/>
      <c r="BW534" s="116"/>
      <c r="BX534" s="116"/>
      <c r="BY534" s="116"/>
      <c r="BZ534" s="116"/>
      <c r="CA534" s="116"/>
      <c r="CB534" s="116"/>
      <c r="CC534" s="116"/>
      <c r="CD534" s="116"/>
      <c r="CE534" s="116"/>
      <c r="CF534" s="116"/>
      <c r="CG534" s="116"/>
      <c r="CH534" s="116"/>
      <c r="CI534" s="116"/>
      <c r="CJ534" s="116"/>
      <c r="CK534" s="116"/>
      <c r="CL534" s="116"/>
      <c r="CM534" s="116"/>
      <c r="CN534" s="116"/>
      <c r="CO534" s="116"/>
      <c r="CP534" s="116"/>
      <c r="CQ534" s="116"/>
      <c r="CR534" s="116"/>
      <c r="CS534" s="116"/>
      <c r="CT534" s="116"/>
      <c r="CU534" s="116"/>
      <c r="CV534" s="116"/>
      <c r="CW534" s="116"/>
      <c r="CX534" s="116"/>
      <c r="CY534" s="116"/>
      <c r="CZ534" s="116"/>
      <c r="DA534" s="116"/>
      <c r="DB534" s="116"/>
      <c r="DC534" s="116"/>
      <c r="DD534" s="116"/>
      <c r="DE534" s="116"/>
      <c r="DF534" s="116"/>
      <c r="DG534" s="116"/>
      <c r="DH534" s="116"/>
      <c r="DI534" s="116"/>
      <c r="DJ534" s="116"/>
      <c r="DK534" s="116"/>
      <c r="DL534" s="116"/>
      <c r="DM534" s="116"/>
      <c r="DN534" s="116"/>
      <c r="DO534" s="116"/>
      <c r="DP534" s="116"/>
      <c r="DQ534" s="116"/>
      <c r="DR534" s="116"/>
      <c r="DS534" s="116"/>
      <c r="DT534" s="116"/>
      <c r="DU534" s="116"/>
      <c r="DV534" s="116"/>
      <c r="DW534" s="116"/>
      <c r="DX534" s="116"/>
      <c r="DY534" s="116"/>
      <c r="DZ534" s="116"/>
      <c r="EA534" s="116"/>
    </row>
    <row r="535" spans="1:131" ht="11.25" customHeight="1" x14ac:dyDescent="0.15">
      <c r="A535" s="113" t="s">
        <v>656</v>
      </c>
      <c r="B535" s="124" t="s">
        <v>98</v>
      </c>
      <c r="C535" s="334"/>
      <c r="D535" s="112" t="str">
        <f t="shared" ref="D535" si="3398">BS535</f>
        <v>S/O</v>
      </c>
      <c r="E535" s="710" t="s">
        <v>89</v>
      </c>
      <c r="F535" s="711">
        <f t="shared" ref="F535" si="3399">BQ535</f>
        <v>0</v>
      </c>
      <c r="G535" s="132">
        <v>30</v>
      </c>
      <c r="H535" s="210"/>
      <c r="I535" s="228">
        <v>4518435</v>
      </c>
      <c r="J535" s="212"/>
      <c r="K535" s="552"/>
      <c r="L535" s="553"/>
      <c r="M535" s="212"/>
      <c r="N535" s="213"/>
      <c r="O535" s="214">
        <f t="shared" ref="O535" si="3400">IF($D$18="YES", (N535), (0))</f>
        <v>0</v>
      </c>
      <c r="P535" s="190"/>
      <c r="Q535" s="213"/>
      <c r="R535" s="214">
        <f t="shared" ref="R535" si="3401">IF($D$18="YES", (Q535), (0))</f>
        <v>0</v>
      </c>
      <c r="S535" s="190"/>
      <c r="T535" s="213"/>
      <c r="U535" s="214">
        <f t="shared" ref="U535" si="3402">IF($D$18="YES", (T535), (0))</f>
        <v>0</v>
      </c>
      <c r="V535" s="190"/>
      <c r="W535" s="213"/>
      <c r="X535" s="214">
        <f t="shared" ref="X535" si="3403">IF($D$18="YES", (W535), (0))</f>
        <v>0</v>
      </c>
      <c r="Y535" s="190"/>
      <c r="Z535" s="190"/>
      <c r="AA535" s="207"/>
      <c r="AB535" s="215"/>
      <c r="AC535" s="190"/>
      <c r="AD535" s="156">
        <f t="shared" ref="AD535" si="3404">SUM(N535,O535,Q535,R535,T535,U535,W535,X535)</f>
        <v>0</v>
      </c>
      <c r="AE535" s="156"/>
      <c r="AF535" s="117"/>
      <c r="AG535" s="156"/>
      <c r="AH535" s="355"/>
      <c r="AI535" s="368">
        <f t="shared" ref="AI535" si="3405">N535*G535</f>
        <v>0</v>
      </c>
      <c r="AJ535" s="354"/>
      <c r="AK535" s="368">
        <f t="shared" ref="AK535" si="3406">Q535*G535</f>
        <v>0</v>
      </c>
      <c r="AL535" s="354"/>
      <c r="AM535" s="368">
        <f t="shared" ref="AM535" si="3407">T535*G535</f>
        <v>0</v>
      </c>
      <c r="AN535" s="354"/>
      <c r="AO535" s="368">
        <f t="shared" ref="AO535" si="3408">W535*G535</f>
        <v>0</v>
      </c>
      <c r="AP535" s="354"/>
      <c r="AQ535" s="368">
        <f t="shared" ref="AQ535" si="3409">SUM(AI535,AK535,AM535,AO535)</f>
        <v>0</v>
      </c>
      <c r="AR535" s="354"/>
      <c r="AS535" s="354"/>
      <c r="AT535" s="369">
        <f t="shared" ref="AT535" si="3410">(N535*G535)*F535</f>
        <v>0</v>
      </c>
      <c r="AU535" s="354"/>
      <c r="AV535" s="369">
        <f t="shared" ref="AV535" si="3411">(Q535*G535)*F535</f>
        <v>0</v>
      </c>
      <c r="AW535" s="354"/>
      <c r="AX535" s="369">
        <f t="shared" ref="AX535" si="3412">(T535*G535)*F535</f>
        <v>0</v>
      </c>
      <c r="AY535" s="354"/>
      <c r="AZ535" s="369">
        <f t="shared" ref="AZ535" si="3413">(W535*G535)*F535</f>
        <v>0</v>
      </c>
      <c r="BA535" s="354"/>
      <c r="BB535" s="369">
        <f t="shared" ref="BB535" si="3414">SUM(AS535:BA535)</f>
        <v>0</v>
      </c>
      <c r="BC535" s="150"/>
      <c r="BD535" s="116"/>
      <c r="BE535" s="367"/>
      <c r="BF535" s="367"/>
      <c r="BG535" s="367"/>
      <c r="BH535" s="367"/>
      <c r="BI535" s="367"/>
      <c r="BJ535" s="367"/>
      <c r="BK535" s="367">
        <f t="shared" si="3373"/>
        <v>0</v>
      </c>
      <c r="BL535" s="367">
        <f t="shared" si="3374"/>
        <v>0</v>
      </c>
      <c r="BM535" s="367">
        <f t="shared" si="3375"/>
        <v>0</v>
      </c>
      <c r="BN535" s="367">
        <f t="shared" si="3376"/>
        <v>0</v>
      </c>
      <c r="BO535" s="367">
        <f t="shared" si="3377"/>
        <v>0</v>
      </c>
      <c r="BP535" s="367">
        <f t="shared" si="3378"/>
        <v>0</v>
      </c>
      <c r="BQ535" s="383">
        <f t="shared" ref="BQ535" si="3415">SUM(BK535:BP535)</f>
        <v>0</v>
      </c>
      <c r="BR535" s="146"/>
      <c r="BS535" s="441" t="s">
        <v>90</v>
      </c>
      <c r="BT535" s="116"/>
      <c r="BU535" s="116"/>
      <c r="BV535" s="116"/>
      <c r="BW535" s="116"/>
      <c r="BX535" s="116"/>
      <c r="BY535" s="116"/>
      <c r="BZ535" s="116"/>
      <c r="CA535" s="116"/>
      <c r="CB535" s="116"/>
      <c r="CC535" s="116"/>
      <c r="CD535" s="116"/>
      <c r="CE535" s="116"/>
      <c r="CF535" s="116"/>
      <c r="CG535" s="116"/>
      <c r="CH535" s="116"/>
      <c r="CI535" s="116"/>
      <c r="CJ535" s="116"/>
      <c r="CK535" s="116"/>
      <c r="CL535" s="116"/>
      <c r="CM535" s="116"/>
      <c r="CN535" s="116"/>
      <c r="CO535" s="116"/>
      <c r="CP535" s="116"/>
      <c r="CQ535" s="116"/>
      <c r="CR535" s="116"/>
      <c r="CS535" s="116"/>
      <c r="CT535" s="116"/>
      <c r="CU535" s="116"/>
      <c r="CV535" s="116"/>
      <c r="CW535" s="116"/>
      <c r="CX535" s="116"/>
      <c r="CY535" s="116"/>
      <c r="CZ535" s="116"/>
      <c r="DA535" s="116"/>
      <c r="DB535" s="116"/>
      <c r="DC535" s="116"/>
      <c r="DD535" s="116"/>
      <c r="DE535" s="116"/>
      <c r="DF535" s="116"/>
      <c r="DG535" s="116"/>
      <c r="DH535" s="116"/>
      <c r="DI535" s="116"/>
      <c r="DJ535" s="116"/>
      <c r="DK535" s="116"/>
      <c r="DL535" s="116"/>
      <c r="DM535" s="116"/>
      <c r="DN535" s="116"/>
      <c r="DO535" s="116"/>
      <c r="DP535" s="116"/>
      <c r="DQ535" s="116"/>
      <c r="DR535" s="116"/>
      <c r="DS535" s="116"/>
      <c r="DT535" s="116"/>
      <c r="DU535" s="116"/>
      <c r="DV535" s="116"/>
      <c r="DW535" s="116"/>
      <c r="DX535" s="116"/>
      <c r="DY535" s="116"/>
      <c r="DZ535" s="116"/>
      <c r="EA535" s="116"/>
    </row>
    <row r="536" spans="1:131" ht="11.25" customHeight="1" x14ac:dyDescent="0.15">
      <c r="A536" s="113" t="s">
        <v>657</v>
      </c>
      <c r="B536" s="124" t="s">
        <v>658</v>
      </c>
      <c r="C536" s="127"/>
      <c r="D536" s="112" t="str">
        <f t="shared" si="3361"/>
        <v>S/O</v>
      </c>
      <c r="E536" s="710" t="s">
        <v>262</v>
      </c>
      <c r="F536" s="711">
        <f t="shared" si="3362"/>
        <v>0</v>
      </c>
      <c r="G536" s="132">
        <v>25</v>
      </c>
      <c r="H536" s="210"/>
      <c r="I536" s="228">
        <v>4518450</v>
      </c>
      <c r="J536" s="212"/>
      <c r="K536" s="552"/>
      <c r="L536" s="553"/>
      <c r="M536" s="212"/>
      <c r="N536" s="213"/>
      <c r="O536" s="214">
        <f t="shared" si="3357"/>
        <v>0</v>
      </c>
      <c r="P536" s="190"/>
      <c r="Q536" s="213"/>
      <c r="R536" s="214">
        <f t="shared" si="3358"/>
        <v>0</v>
      </c>
      <c r="S536" s="190"/>
      <c r="T536" s="213"/>
      <c r="U536" s="214">
        <f t="shared" si="3359"/>
        <v>0</v>
      </c>
      <c r="V536" s="190"/>
      <c r="W536" s="213"/>
      <c r="X536" s="214">
        <f t="shared" si="3360"/>
        <v>0</v>
      </c>
      <c r="Y536" s="190"/>
      <c r="Z536" s="190"/>
      <c r="AA536" s="207"/>
      <c r="AB536" s="215"/>
      <c r="AC536" s="190"/>
      <c r="AD536" s="156">
        <f t="shared" si="3363"/>
        <v>0</v>
      </c>
      <c r="AE536" s="156"/>
      <c r="AF536" s="117"/>
      <c r="AG536" s="156"/>
      <c r="AH536" s="355"/>
      <c r="AI536" s="368">
        <f t="shared" si="3364"/>
        <v>0</v>
      </c>
      <c r="AJ536" s="354"/>
      <c r="AK536" s="368">
        <f t="shared" si="3365"/>
        <v>0</v>
      </c>
      <c r="AL536" s="354"/>
      <c r="AM536" s="368">
        <f t="shared" si="3366"/>
        <v>0</v>
      </c>
      <c r="AN536" s="354"/>
      <c r="AO536" s="368">
        <f t="shared" si="3367"/>
        <v>0</v>
      </c>
      <c r="AP536" s="354"/>
      <c r="AQ536" s="368">
        <f t="shared" si="3350"/>
        <v>0</v>
      </c>
      <c r="AR536" s="354"/>
      <c r="AS536" s="354"/>
      <c r="AT536" s="369">
        <f t="shared" si="3368"/>
        <v>0</v>
      </c>
      <c r="AU536" s="354"/>
      <c r="AV536" s="369">
        <f t="shared" si="3369"/>
        <v>0</v>
      </c>
      <c r="AW536" s="354"/>
      <c r="AX536" s="369">
        <f t="shared" si="3370"/>
        <v>0</v>
      </c>
      <c r="AY536" s="354"/>
      <c r="AZ536" s="369">
        <f t="shared" si="3371"/>
        <v>0</v>
      </c>
      <c r="BA536" s="354"/>
      <c r="BB536" s="369">
        <f t="shared" si="3372"/>
        <v>0</v>
      </c>
      <c r="BC536" s="150"/>
      <c r="BD536" s="116"/>
      <c r="BE536" s="367"/>
      <c r="BF536" s="367"/>
      <c r="BG536" s="367"/>
      <c r="BH536" s="367"/>
      <c r="BI536" s="367"/>
      <c r="BJ536" s="367"/>
      <c r="BK536" s="367">
        <f t="shared" si="3373"/>
        <v>0</v>
      </c>
      <c r="BL536" s="367">
        <f t="shared" si="3374"/>
        <v>0</v>
      </c>
      <c r="BM536" s="367">
        <f t="shared" si="3375"/>
        <v>0</v>
      </c>
      <c r="BN536" s="367">
        <f t="shared" si="3376"/>
        <v>0</v>
      </c>
      <c r="BO536" s="367">
        <f t="shared" si="3377"/>
        <v>0</v>
      </c>
      <c r="BP536" s="367">
        <f t="shared" si="3378"/>
        <v>0</v>
      </c>
      <c r="BQ536" s="383">
        <f t="shared" si="3379"/>
        <v>0</v>
      </c>
      <c r="BR536" s="146"/>
      <c r="BS536" s="441" t="s">
        <v>90</v>
      </c>
      <c r="BT536" s="116"/>
      <c r="BU536" s="116"/>
      <c r="BV536" s="116"/>
      <c r="BW536" s="116"/>
      <c r="BX536" s="116"/>
      <c r="BY536" s="116"/>
      <c r="BZ536" s="116"/>
      <c r="CA536" s="116"/>
      <c r="CB536" s="116"/>
      <c r="CC536" s="116"/>
      <c r="CD536" s="116"/>
      <c r="CE536" s="116"/>
      <c r="CF536" s="116"/>
      <c r="CG536" s="116"/>
      <c r="CH536" s="116"/>
      <c r="CI536" s="116"/>
      <c r="CJ536" s="116"/>
      <c r="CK536" s="116"/>
      <c r="CL536" s="116"/>
      <c r="CM536" s="116"/>
      <c r="CN536" s="116"/>
      <c r="CO536" s="116"/>
      <c r="CP536" s="116"/>
      <c r="CQ536" s="116"/>
      <c r="CR536" s="116"/>
      <c r="CS536" s="116"/>
      <c r="CT536" s="116"/>
      <c r="CU536" s="116"/>
      <c r="CV536" s="116"/>
      <c r="CW536" s="116"/>
      <c r="CX536" s="116"/>
      <c r="CY536" s="116"/>
      <c r="CZ536" s="116"/>
      <c r="DA536" s="116"/>
      <c r="DB536" s="116"/>
      <c r="DC536" s="116"/>
      <c r="DD536" s="116"/>
      <c r="DE536" s="116"/>
      <c r="DF536" s="116"/>
      <c r="DG536" s="116"/>
      <c r="DH536" s="116"/>
      <c r="DI536" s="116"/>
      <c r="DJ536" s="116"/>
      <c r="DK536" s="116"/>
      <c r="DL536" s="116"/>
      <c r="DM536" s="116"/>
      <c r="DN536" s="116"/>
      <c r="DO536" s="116"/>
      <c r="DP536" s="116"/>
      <c r="DQ536" s="116"/>
      <c r="DR536" s="116"/>
      <c r="DS536" s="116"/>
      <c r="DT536" s="116"/>
      <c r="DU536" s="116"/>
      <c r="DV536" s="116"/>
      <c r="DW536" s="116"/>
      <c r="DX536" s="116"/>
      <c r="DY536" s="116"/>
      <c r="DZ536" s="116"/>
      <c r="EA536" s="116"/>
    </row>
    <row r="537" spans="1:131" ht="11.25" customHeight="1" x14ac:dyDescent="0.15">
      <c r="A537" s="113" t="s">
        <v>657</v>
      </c>
      <c r="B537" s="124" t="s">
        <v>658</v>
      </c>
      <c r="C537" s="127" t="s">
        <v>261</v>
      </c>
      <c r="D537" s="112" t="str">
        <f t="shared" si="3361"/>
        <v>S/O</v>
      </c>
      <c r="E537" s="710" t="s">
        <v>262</v>
      </c>
      <c r="F537" s="711">
        <f t="shared" si="3362"/>
        <v>0</v>
      </c>
      <c r="G537" s="132">
        <v>100</v>
      </c>
      <c r="H537" s="210"/>
      <c r="I537" s="228">
        <v>4518453</v>
      </c>
      <c r="J537" s="212"/>
      <c r="K537" s="552"/>
      <c r="L537" s="553"/>
      <c r="M537" s="212"/>
      <c r="N537" s="213"/>
      <c r="O537" s="214">
        <f t="shared" ref="O537" si="3416">IF($D$18="YES", (N537), (0))</f>
        <v>0</v>
      </c>
      <c r="P537" s="190"/>
      <c r="Q537" s="213"/>
      <c r="R537" s="214">
        <f t="shared" ref="R537" si="3417">IF($D$18="YES", (Q537), (0))</f>
        <v>0</v>
      </c>
      <c r="S537" s="190"/>
      <c r="T537" s="213"/>
      <c r="U537" s="214">
        <f t="shared" ref="U537" si="3418">IF($D$18="YES", (T537), (0))</f>
        <v>0</v>
      </c>
      <c r="V537" s="190"/>
      <c r="W537" s="213"/>
      <c r="X537" s="214">
        <f t="shared" ref="X537" si="3419">IF($D$18="YES", (W537), (0))</f>
        <v>0</v>
      </c>
      <c r="Y537" s="190"/>
      <c r="Z537" s="190"/>
      <c r="AA537" s="207"/>
      <c r="AB537" s="215"/>
      <c r="AC537" s="190"/>
      <c r="AD537" s="156">
        <f t="shared" si="3363"/>
        <v>0</v>
      </c>
      <c r="AE537" s="156"/>
      <c r="AF537" s="117"/>
      <c r="AG537" s="156"/>
      <c r="AH537" s="355"/>
      <c r="AI537" s="368">
        <f t="shared" si="3364"/>
        <v>0</v>
      </c>
      <c r="AJ537" s="354"/>
      <c r="AK537" s="368">
        <f t="shared" si="3365"/>
        <v>0</v>
      </c>
      <c r="AL537" s="354"/>
      <c r="AM537" s="368">
        <f t="shared" si="3366"/>
        <v>0</v>
      </c>
      <c r="AN537" s="354"/>
      <c r="AO537" s="368">
        <f t="shared" si="3367"/>
        <v>0</v>
      </c>
      <c r="AP537" s="354"/>
      <c r="AQ537" s="368">
        <f t="shared" si="3350"/>
        <v>0</v>
      </c>
      <c r="AR537" s="354"/>
      <c r="AS537" s="354"/>
      <c r="AT537" s="369">
        <f t="shared" si="3368"/>
        <v>0</v>
      </c>
      <c r="AU537" s="354"/>
      <c r="AV537" s="369">
        <f t="shared" si="3369"/>
        <v>0</v>
      </c>
      <c r="AW537" s="354"/>
      <c r="AX537" s="369">
        <f t="shared" si="3370"/>
        <v>0</v>
      </c>
      <c r="AY537" s="354"/>
      <c r="AZ537" s="369">
        <f t="shared" si="3371"/>
        <v>0</v>
      </c>
      <c r="BA537" s="354"/>
      <c r="BB537" s="369">
        <f t="shared" si="3372"/>
        <v>0</v>
      </c>
      <c r="BC537" s="150"/>
      <c r="BD537" s="116"/>
      <c r="BE537" s="367"/>
      <c r="BF537" s="367"/>
      <c r="BG537" s="367"/>
      <c r="BH537" s="367"/>
      <c r="BI537" s="367"/>
      <c r="BJ537" s="367"/>
      <c r="BK537" s="367">
        <f t="shared" si="3373"/>
        <v>0</v>
      </c>
      <c r="BL537" s="367">
        <f t="shared" si="3374"/>
        <v>0</v>
      </c>
      <c r="BM537" s="367">
        <f t="shared" si="3375"/>
        <v>0</v>
      </c>
      <c r="BN537" s="367">
        <f t="shared" si="3376"/>
        <v>0</v>
      </c>
      <c r="BO537" s="367">
        <f t="shared" si="3377"/>
        <v>0</v>
      </c>
      <c r="BP537" s="367">
        <f t="shared" si="3378"/>
        <v>0</v>
      </c>
      <c r="BQ537" s="383">
        <f t="shared" si="3379"/>
        <v>0</v>
      </c>
      <c r="BR537" s="146"/>
      <c r="BS537" s="441" t="s">
        <v>90</v>
      </c>
      <c r="BT537" s="116"/>
      <c r="BU537" s="116"/>
      <c r="BV537" s="116"/>
      <c r="BW537" s="116"/>
      <c r="BX537" s="116"/>
      <c r="BY537" s="116"/>
      <c r="BZ537" s="116"/>
      <c r="CA537" s="116"/>
      <c r="CB537" s="116"/>
      <c r="CC537" s="116"/>
      <c r="CD537" s="116"/>
      <c r="CE537" s="116"/>
      <c r="CF537" s="116"/>
      <c r="CG537" s="116"/>
      <c r="CH537" s="116"/>
      <c r="CI537" s="116"/>
      <c r="CJ537" s="116"/>
      <c r="CK537" s="116"/>
      <c r="CL537" s="116"/>
      <c r="CM537" s="116"/>
      <c r="CN537" s="116"/>
      <c r="CO537" s="116"/>
      <c r="CP537" s="116"/>
      <c r="CQ537" s="116"/>
      <c r="CR537" s="116"/>
      <c r="CS537" s="116"/>
      <c r="CT537" s="116"/>
      <c r="CU537" s="116"/>
      <c r="CV537" s="116"/>
      <c r="CW537" s="116"/>
      <c r="CX537" s="116"/>
      <c r="CY537" s="116"/>
      <c r="CZ537" s="116"/>
      <c r="DA537" s="116"/>
      <c r="DB537" s="116"/>
      <c r="DC537" s="116"/>
      <c r="DD537" s="116"/>
      <c r="DE537" s="116"/>
      <c r="DF537" s="116"/>
      <c r="DG537" s="116"/>
      <c r="DH537" s="116"/>
      <c r="DI537" s="116"/>
      <c r="DJ537" s="116"/>
      <c r="DK537" s="116"/>
      <c r="DL537" s="116"/>
      <c r="DM537" s="116"/>
      <c r="DN537" s="116"/>
      <c r="DO537" s="116"/>
      <c r="DP537" s="116"/>
      <c r="DQ537" s="116"/>
      <c r="DR537" s="116"/>
      <c r="DS537" s="116"/>
      <c r="DT537" s="116"/>
      <c r="DU537" s="116"/>
      <c r="DV537" s="116"/>
      <c r="DW537" s="116"/>
      <c r="DX537" s="116"/>
      <c r="DY537" s="116"/>
      <c r="DZ537" s="116"/>
      <c r="EA537" s="116"/>
    </row>
    <row r="538" spans="1:131" ht="11.25" customHeight="1" x14ac:dyDescent="0.15">
      <c r="A538" s="126" t="s">
        <v>659</v>
      </c>
      <c r="B538" s="205"/>
      <c r="C538" s="133"/>
      <c r="D538" s="392"/>
      <c r="E538" s="714"/>
      <c r="F538" s="715"/>
      <c r="G538" s="217"/>
      <c r="H538" s="206"/>
      <c r="I538" s="218"/>
      <c r="J538" s="156"/>
      <c r="K538" s="219"/>
      <c r="L538" s="219"/>
      <c r="M538" s="156"/>
      <c r="N538" s="156"/>
      <c r="O538" s="139"/>
      <c r="P538" s="190"/>
      <c r="Q538" s="156"/>
      <c r="R538" s="139"/>
      <c r="S538" s="190"/>
      <c r="T538" s="156"/>
      <c r="U538" s="139"/>
      <c r="V538" s="190"/>
      <c r="W538" s="156"/>
      <c r="X538" s="139"/>
      <c r="Y538" s="190"/>
      <c r="Z538" s="190"/>
      <c r="AA538" s="207"/>
      <c r="AB538" s="215"/>
      <c r="AC538" s="190"/>
      <c r="AD538" s="156">
        <f>SUM(AD539:AD547)</f>
        <v>0</v>
      </c>
      <c r="AE538" s="156"/>
      <c r="AF538" s="117"/>
      <c r="AG538" s="156"/>
      <c r="AH538" s="355"/>
      <c r="AI538" s="368"/>
      <c r="AJ538" s="354"/>
      <c r="AK538" s="368"/>
      <c r="AL538" s="354"/>
      <c r="AM538" s="368"/>
      <c r="AN538" s="354"/>
      <c r="AO538" s="368"/>
      <c r="AP538" s="354"/>
      <c r="AQ538" s="368"/>
      <c r="AR538" s="354"/>
      <c r="AS538" s="354"/>
      <c r="AT538" s="369"/>
      <c r="AU538" s="354"/>
      <c r="AV538" s="369"/>
      <c r="AW538" s="354"/>
      <c r="AX538" s="369"/>
      <c r="AY538" s="354"/>
      <c r="AZ538" s="369"/>
      <c r="BA538" s="354"/>
      <c r="BB538" s="369"/>
      <c r="BC538" s="150"/>
      <c r="BD538" s="116"/>
      <c r="BE538" s="367"/>
      <c r="BF538" s="367"/>
      <c r="BG538" s="367"/>
      <c r="BH538" s="367"/>
      <c r="BI538" s="367"/>
      <c r="BJ538" s="367"/>
      <c r="BK538" s="367"/>
      <c r="BL538" s="367"/>
      <c r="BM538" s="367"/>
      <c r="BN538" s="367"/>
      <c r="BO538" s="367"/>
      <c r="BP538" s="367"/>
      <c r="BQ538" s="383"/>
      <c r="BR538" s="146"/>
      <c r="BS538" s="441" t="e">
        <v>#N/A</v>
      </c>
      <c r="BT538" s="116"/>
      <c r="BU538" s="116"/>
      <c r="BV538" s="116"/>
      <c r="BW538" s="116"/>
      <c r="BX538" s="116"/>
      <c r="BY538" s="116"/>
      <c r="BZ538" s="116"/>
      <c r="CA538" s="116"/>
      <c r="CB538" s="116"/>
      <c r="CC538" s="116"/>
      <c r="CD538" s="116"/>
      <c r="CE538" s="116"/>
      <c r="CF538" s="116"/>
      <c r="CG538" s="116"/>
      <c r="CH538" s="116"/>
      <c r="CI538" s="116"/>
      <c r="CJ538" s="116"/>
      <c r="CK538" s="116"/>
      <c r="CL538" s="116"/>
      <c r="CM538" s="116"/>
      <c r="CN538" s="116"/>
      <c r="CO538" s="116"/>
      <c r="CP538" s="116"/>
      <c r="CQ538" s="116"/>
      <c r="CR538" s="116"/>
      <c r="CS538" s="116"/>
      <c r="CT538" s="116"/>
      <c r="CU538" s="116"/>
      <c r="CV538" s="116"/>
      <c r="CW538" s="116"/>
      <c r="CX538" s="116"/>
      <c r="CY538" s="116"/>
      <c r="CZ538" s="116"/>
      <c r="DA538" s="116"/>
      <c r="DB538" s="116"/>
      <c r="DC538" s="116"/>
      <c r="DD538" s="116"/>
      <c r="DE538" s="116"/>
      <c r="DF538" s="116"/>
      <c r="DG538" s="116"/>
      <c r="DH538" s="116"/>
      <c r="DI538" s="116"/>
      <c r="DJ538" s="116"/>
      <c r="DK538" s="116"/>
      <c r="DL538" s="116"/>
      <c r="DM538" s="116"/>
      <c r="DN538" s="116"/>
      <c r="DO538" s="116"/>
      <c r="DP538" s="116"/>
      <c r="DQ538" s="116"/>
      <c r="DR538" s="116"/>
      <c r="DS538" s="116"/>
      <c r="DT538" s="116"/>
      <c r="DU538" s="116"/>
      <c r="DV538" s="116"/>
      <c r="DW538" s="116"/>
      <c r="DX538" s="116"/>
      <c r="DY538" s="116"/>
      <c r="DZ538" s="116"/>
      <c r="EA538" s="116"/>
    </row>
    <row r="539" spans="1:131" ht="11.25" customHeight="1" x14ac:dyDescent="0.15">
      <c r="A539" s="102" t="s">
        <v>660</v>
      </c>
      <c r="B539" s="275"/>
      <c r="C539" s="276"/>
      <c r="D539" s="408"/>
      <c r="E539" s="712"/>
      <c r="F539" s="713"/>
      <c r="G539" s="284"/>
      <c r="H539" s="149"/>
      <c r="I539" s="289"/>
      <c r="J539" s="135"/>
      <c r="K539" s="290"/>
      <c r="L539" s="290"/>
      <c r="M539" s="135"/>
      <c r="N539" s="156"/>
      <c r="O539" s="138"/>
      <c r="P539" s="190"/>
      <c r="Q539" s="156"/>
      <c r="R539" s="138"/>
      <c r="S539" s="190"/>
      <c r="T539" s="156"/>
      <c r="U539" s="138"/>
      <c r="V539" s="190"/>
      <c r="W539" s="156"/>
      <c r="X539" s="138"/>
      <c r="Y539" s="190"/>
      <c r="Z539" s="190"/>
      <c r="AA539" s="207"/>
      <c r="AB539" s="215"/>
      <c r="AC539" s="150"/>
      <c r="AD539" s="156">
        <f>SUM(AD540:AD541)</f>
        <v>0</v>
      </c>
      <c r="AE539" s="156"/>
      <c r="AF539" s="117"/>
      <c r="AG539" s="156"/>
      <c r="AH539" s="355"/>
      <c r="AI539" s="368"/>
      <c r="AJ539" s="354"/>
      <c r="AK539" s="368"/>
      <c r="AL539" s="354"/>
      <c r="AM539" s="368"/>
      <c r="AN539" s="354"/>
      <c r="AO539" s="368"/>
      <c r="AP539" s="354"/>
      <c r="AQ539" s="368"/>
      <c r="AR539" s="354"/>
      <c r="AS539" s="354"/>
      <c r="AT539" s="369"/>
      <c r="AU539" s="354"/>
      <c r="AV539" s="369"/>
      <c r="AW539" s="354"/>
      <c r="AX539" s="369"/>
      <c r="AY539" s="354"/>
      <c r="AZ539" s="369"/>
      <c r="BA539" s="354"/>
      <c r="BB539" s="369"/>
      <c r="BC539" s="150"/>
      <c r="BD539" s="116"/>
      <c r="BE539" s="367"/>
      <c r="BF539" s="367"/>
      <c r="BG539" s="367"/>
      <c r="BH539" s="367"/>
      <c r="BI539" s="367"/>
      <c r="BJ539" s="367"/>
      <c r="BK539" s="367"/>
      <c r="BL539" s="367"/>
      <c r="BM539" s="367"/>
      <c r="BN539" s="367"/>
      <c r="BO539" s="367"/>
      <c r="BP539" s="367"/>
      <c r="BQ539" s="383"/>
      <c r="BR539" s="146"/>
      <c r="BS539" s="441" t="e">
        <v>#N/A</v>
      </c>
      <c r="BT539" s="116"/>
      <c r="BU539" s="116"/>
      <c r="BV539" s="116"/>
      <c r="BW539" s="116"/>
      <c r="BX539" s="116"/>
      <c r="BY539" s="116"/>
      <c r="BZ539" s="116"/>
      <c r="CA539" s="116"/>
      <c r="CB539" s="116"/>
      <c r="CC539" s="116"/>
      <c r="CD539" s="116"/>
      <c r="CE539" s="116"/>
      <c r="CF539" s="116"/>
      <c r="CG539" s="116"/>
      <c r="CH539" s="116"/>
      <c r="CI539" s="116"/>
      <c r="CJ539" s="116"/>
      <c r="CK539" s="116"/>
      <c r="CL539" s="116"/>
      <c r="CM539" s="116"/>
      <c r="CN539" s="116"/>
      <c r="CO539" s="116"/>
      <c r="CP539" s="116"/>
      <c r="CQ539" s="116"/>
      <c r="CR539" s="116"/>
      <c r="CS539" s="116"/>
      <c r="CT539" s="116"/>
      <c r="CU539" s="116"/>
      <c r="CV539" s="116"/>
      <c r="CW539" s="116"/>
      <c r="CX539" s="116"/>
      <c r="CY539" s="116"/>
      <c r="CZ539" s="116"/>
      <c r="DA539" s="116"/>
      <c r="DB539" s="116"/>
      <c r="DC539" s="116"/>
      <c r="DD539" s="116"/>
      <c r="DE539" s="116"/>
      <c r="DF539" s="116"/>
      <c r="DG539" s="116"/>
      <c r="DH539" s="116"/>
      <c r="DI539" s="116"/>
      <c r="DJ539" s="116"/>
      <c r="DK539" s="116"/>
      <c r="DL539" s="116"/>
      <c r="DM539" s="116"/>
      <c r="DN539" s="116"/>
      <c r="DO539" s="116"/>
      <c r="DP539" s="116"/>
      <c r="DQ539" s="116"/>
      <c r="DR539" s="116"/>
      <c r="DS539" s="116"/>
      <c r="DT539" s="116"/>
      <c r="DU539" s="116"/>
      <c r="DV539" s="116"/>
      <c r="DW539" s="116"/>
      <c r="DX539" s="116"/>
      <c r="DY539" s="116"/>
      <c r="DZ539" s="116"/>
      <c r="EA539" s="116"/>
    </row>
    <row r="540" spans="1:131" ht="11.25" customHeight="1" x14ac:dyDescent="0.15">
      <c r="A540" s="113" t="s">
        <v>661</v>
      </c>
      <c r="B540" s="124" t="s">
        <v>98</v>
      </c>
      <c r="C540" s="127"/>
      <c r="D540" s="112" t="s">
        <v>95</v>
      </c>
      <c r="E540" s="710" t="s">
        <v>89</v>
      </c>
      <c r="F540" s="711">
        <f t="shared" ref="F540" si="3420">BQ540</f>
        <v>0</v>
      </c>
      <c r="G540" s="132">
        <v>30</v>
      </c>
      <c r="H540" s="210"/>
      <c r="I540" s="211">
        <v>4518615</v>
      </c>
      <c r="J540" s="212"/>
      <c r="K540" s="552"/>
      <c r="L540" s="553"/>
      <c r="M540" s="212"/>
      <c r="N540" s="213"/>
      <c r="O540" s="214">
        <f t="shared" ref="O540" si="3421">IF($D$18="YES", (N540), (0))</f>
        <v>0</v>
      </c>
      <c r="P540" s="190"/>
      <c r="Q540" s="213"/>
      <c r="R540" s="214">
        <f t="shared" ref="R540" si="3422">IF($D$18="YES", (Q540), (0))</f>
        <v>0</v>
      </c>
      <c r="S540" s="190"/>
      <c r="T540" s="213"/>
      <c r="U540" s="214">
        <f t="shared" ref="U540" si="3423">IF($D$18="YES", (T540), (0))</f>
        <v>0</v>
      </c>
      <c r="V540" s="190"/>
      <c r="W540" s="213"/>
      <c r="X540" s="214">
        <f t="shared" ref="X540" si="3424">IF($D$18="YES", (W540), (0))</f>
        <v>0</v>
      </c>
      <c r="Y540" s="190"/>
      <c r="Z540" s="186"/>
      <c r="AA540" s="207"/>
      <c r="AB540" s="215"/>
      <c r="AC540" s="190"/>
      <c r="AD540" s="156">
        <f t="shared" ref="AD540" si="3425">SUM(N540,O540,Q540,R540,T540,U540,W540,X540)</f>
        <v>0</v>
      </c>
      <c r="AE540" s="156"/>
      <c r="AF540" s="117"/>
      <c r="AG540" s="156"/>
      <c r="AH540" s="355"/>
      <c r="AI540" s="368">
        <f t="shared" ref="AI540" si="3426">N540*G540</f>
        <v>0</v>
      </c>
      <c r="AJ540" s="354"/>
      <c r="AK540" s="368">
        <f t="shared" ref="AK540" si="3427">Q540*G540</f>
        <v>0</v>
      </c>
      <c r="AL540" s="354"/>
      <c r="AM540" s="368">
        <f t="shared" ref="AM540" si="3428">T540*G540</f>
        <v>0</v>
      </c>
      <c r="AN540" s="354"/>
      <c r="AO540" s="368">
        <f t="shared" ref="AO540" si="3429">W540*G540</f>
        <v>0</v>
      </c>
      <c r="AP540" s="354"/>
      <c r="AQ540" s="368">
        <f t="shared" ref="AQ540" si="3430">SUM(AI540,AK540,AM540,AO540)</f>
        <v>0</v>
      </c>
      <c r="AR540" s="354"/>
      <c r="AS540" s="354"/>
      <c r="AT540" s="369">
        <f t="shared" ref="AT540" si="3431">(N540*G540)*F540</f>
        <v>0</v>
      </c>
      <c r="AU540" s="354"/>
      <c r="AV540" s="369">
        <f t="shared" ref="AV540" si="3432">(Q540*G540)*F540</f>
        <v>0</v>
      </c>
      <c r="AW540" s="354"/>
      <c r="AX540" s="369">
        <f t="shared" ref="AX540" si="3433">(T540*G540)*F540</f>
        <v>0</v>
      </c>
      <c r="AY540" s="354"/>
      <c r="AZ540" s="369">
        <f t="shared" ref="AZ540" si="3434">(W540*G540)*F540</f>
        <v>0</v>
      </c>
      <c r="BA540" s="354"/>
      <c r="BB540" s="369">
        <f t="shared" ref="BB540" si="3435">SUM(AS540:BA540)</f>
        <v>0</v>
      </c>
      <c r="BC540" s="150"/>
      <c r="BD540" s="116"/>
      <c r="BE540" s="367"/>
      <c r="BF540" s="367"/>
      <c r="BG540" s="367"/>
      <c r="BH540" s="367"/>
      <c r="BI540" s="367"/>
      <c r="BJ540" s="367"/>
      <c r="BK540" s="367">
        <f t="shared" ref="BK540" si="3436">IF($N$18&lt;BK$24,0,IF($N$18&gt;BK$25,0,$BE540))</f>
        <v>0</v>
      </c>
      <c r="BL540" s="367">
        <f t="shared" ref="BL540" si="3437">IF($N$18&lt;BL$24,0,IF($N$18&gt;BL$25,0,$BF540))</f>
        <v>0</v>
      </c>
      <c r="BM540" s="367">
        <f t="shared" ref="BM540" si="3438">IF($N$18&lt;BM$24,0,IF($N$18&gt;BM$25,0,$BG540))</f>
        <v>0</v>
      </c>
      <c r="BN540" s="367">
        <f t="shared" ref="BN540" si="3439">IF($N$18&lt;BN$24,0,IF($N$18&gt;BN$25,0,$BH540))</f>
        <v>0</v>
      </c>
      <c r="BO540" s="367">
        <f t="shared" ref="BO540" si="3440">IF($N$18&lt;BO$24,0,IF($N$18&gt;BO$25,0,$BI540))</f>
        <v>0</v>
      </c>
      <c r="BP540" s="367">
        <f t="shared" ref="BP540" si="3441">IF($N$18&lt;BP$24,0,IF($N$18&gt;BP$25,0,$BJ540))</f>
        <v>0</v>
      </c>
      <c r="BQ540" s="383">
        <f t="shared" ref="BQ540" si="3442">SUM(BK540:BP540)</f>
        <v>0</v>
      </c>
      <c r="BR540" s="146"/>
      <c r="BS540" s="441" t="s">
        <v>90</v>
      </c>
      <c r="BT540" s="116"/>
      <c r="BU540" s="116"/>
      <c r="BV540" s="116"/>
      <c r="BW540" s="116"/>
      <c r="BX540" s="116"/>
      <c r="BY540" s="116"/>
      <c r="BZ540" s="116"/>
      <c r="CA540" s="116"/>
      <c r="CB540" s="116"/>
      <c r="CC540" s="116"/>
      <c r="CD540" s="116"/>
      <c r="CE540" s="116"/>
      <c r="CF540" s="116"/>
      <c r="CG540" s="116"/>
      <c r="CH540" s="116"/>
      <c r="CI540" s="116"/>
      <c r="CJ540" s="116"/>
      <c r="CK540" s="116"/>
      <c r="CL540" s="116"/>
      <c r="CM540" s="116"/>
      <c r="CN540" s="116"/>
      <c r="CO540" s="116"/>
      <c r="CP540" s="116"/>
      <c r="CQ540" s="116"/>
      <c r="CR540" s="116"/>
      <c r="CS540" s="116"/>
      <c r="CT540" s="116"/>
      <c r="CU540" s="116"/>
      <c r="CV540" s="116"/>
      <c r="CW540" s="116"/>
      <c r="CX540" s="116"/>
      <c r="CY540" s="116"/>
      <c r="CZ540" s="116"/>
      <c r="DA540" s="116"/>
      <c r="DB540" s="116"/>
      <c r="DC540" s="116"/>
      <c r="DD540" s="116"/>
      <c r="DE540" s="116"/>
      <c r="DF540" s="116"/>
      <c r="DG540" s="116"/>
      <c r="DH540" s="116"/>
      <c r="DI540" s="116"/>
      <c r="DJ540" s="116"/>
      <c r="DK540" s="116"/>
      <c r="DL540" s="116"/>
      <c r="DM540" s="116"/>
      <c r="DN540" s="116"/>
      <c r="DO540" s="116"/>
      <c r="DP540" s="116"/>
      <c r="DQ540" s="116"/>
      <c r="DR540" s="116"/>
      <c r="DS540" s="116"/>
      <c r="DT540" s="116"/>
      <c r="DU540" s="116"/>
      <c r="DV540" s="116"/>
      <c r="DW540" s="116"/>
      <c r="DX540" s="116"/>
      <c r="DY540" s="116"/>
      <c r="DZ540" s="116"/>
      <c r="EA540" s="116"/>
    </row>
    <row r="541" spans="1:131" ht="11.25" customHeight="1" x14ac:dyDescent="0.15">
      <c r="A541" s="113" t="s">
        <v>662</v>
      </c>
      <c r="B541" s="124" t="s">
        <v>663</v>
      </c>
      <c r="C541" s="127"/>
      <c r="D541" s="112" t="str">
        <f t="shared" ref="D541:D547" si="3443">BS541</f>
        <v>S/O</v>
      </c>
      <c r="E541" s="710" t="s">
        <v>89</v>
      </c>
      <c r="F541" s="711">
        <f t="shared" ref="F541:F547" si="3444">BQ541</f>
        <v>0</v>
      </c>
      <c r="G541" s="209">
        <v>30</v>
      </c>
      <c r="H541" s="210"/>
      <c r="I541" s="211">
        <v>4518595</v>
      </c>
      <c r="J541" s="212"/>
      <c r="K541" s="552"/>
      <c r="L541" s="553"/>
      <c r="M541" s="212"/>
      <c r="N541" s="213"/>
      <c r="O541" s="214">
        <f t="shared" ref="O541" si="3445">IF($D$18="YES", (N541), (0))</f>
        <v>0</v>
      </c>
      <c r="P541" s="190"/>
      <c r="Q541" s="213"/>
      <c r="R541" s="214">
        <f t="shared" ref="R541" si="3446">IF($D$18="YES", (Q541), (0))</f>
        <v>0</v>
      </c>
      <c r="S541" s="190"/>
      <c r="T541" s="213"/>
      <c r="U541" s="214">
        <f t="shared" ref="U541" si="3447">IF($D$18="YES", (T541), (0))</f>
        <v>0</v>
      </c>
      <c r="V541" s="190"/>
      <c r="W541" s="213"/>
      <c r="X541" s="214">
        <f t="shared" ref="X541" si="3448">IF($D$18="YES", (W541), (0))</f>
        <v>0</v>
      </c>
      <c r="Y541" s="190"/>
      <c r="Z541" s="190"/>
      <c r="AA541" s="207"/>
      <c r="AB541" s="215"/>
      <c r="AC541" s="190"/>
      <c r="AD541" s="156">
        <f t="shared" ref="AD541:AD547" si="3449">SUM(N541,O541,Q541,R541,T541,U541,W541,X541)</f>
        <v>0</v>
      </c>
      <c r="AE541" s="156"/>
      <c r="AF541" s="117"/>
      <c r="AG541" s="156"/>
      <c r="AH541" s="355"/>
      <c r="AI541" s="368">
        <f t="shared" ref="AI541:AI547" si="3450">N541*G541</f>
        <v>0</v>
      </c>
      <c r="AJ541" s="354"/>
      <c r="AK541" s="368">
        <f t="shared" ref="AK541:AK547" si="3451">Q541*G541</f>
        <v>0</v>
      </c>
      <c r="AL541" s="354"/>
      <c r="AM541" s="368">
        <f t="shared" ref="AM541:AM547" si="3452">T541*G541</f>
        <v>0</v>
      </c>
      <c r="AN541" s="354"/>
      <c r="AO541" s="368">
        <f t="shared" ref="AO541:AO547" si="3453">W541*G541</f>
        <v>0</v>
      </c>
      <c r="AP541" s="354"/>
      <c r="AQ541" s="368">
        <f t="shared" si="3350"/>
        <v>0</v>
      </c>
      <c r="AR541" s="354"/>
      <c r="AS541" s="354"/>
      <c r="AT541" s="369">
        <f t="shared" ref="AT541:AT547" si="3454">(N541*G541)*F541</f>
        <v>0</v>
      </c>
      <c r="AU541" s="354"/>
      <c r="AV541" s="369">
        <f t="shared" ref="AV541:AV547" si="3455">(Q541*G541)*F541</f>
        <v>0</v>
      </c>
      <c r="AW541" s="354"/>
      <c r="AX541" s="369">
        <f t="shared" ref="AX541:AX547" si="3456">(T541*G541)*F541</f>
        <v>0</v>
      </c>
      <c r="AY541" s="354"/>
      <c r="AZ541" s="369">
        <f t="shared" ref="AZ541:AZ547" si="3457">(W541*G541)*F541</f>
        <v>0</v>
      </c>
      <c r="BA541" s="354"/>
      <c r="BB541" s="369">
        <f t="shared" ref="BB541:BB547" si="3458">SUM(AS541:BA541)</f>
        <v>0</v>
      </c>
      <c r="BC541" s="150"/>
      <c r="BD541" s="116"/>
      <c r="BE541" s="367"/>
      <c r="BF541" s="367"/>
      <c r="BG541" s="367"/>
      <c r="BH541" s="367"/>
      <c r="BI541" s="367"/>
      <c r="BJ541" s="367"/>
      <c r="BK541" s="367">
        <f t="shared" ref="BK541:BK547" si="3459">IF($N$18&lt;BK$24,0,IF($N$18&gt;BK$25,0,$BE541))</f>
        <v>0</v>
      </c>
      <c r="BL541" s="367">
        <f t="shared" ref="BL541:BL547" si="3460">IF($N$18&lt;BL$24,0,IF($N$18&gt;BL$25,0,$BF541))</f>
        <v>0</v>
      </c>
      <c r="BM541" s="367">
        <f t="shared" ref="BM541:BM547" si="3461">IF($N$18&lt;BM$24,0,IF($N$18&gt;BM$25,0,$BG541))</f>
        <v>0</v>
      </c>
      <c r="BN541" s="367">
        <f t="shared" ref="BN541:BN547" si="3462">IF($N$18&lt;BN$24,0,IF($N$18&gt;BN$25,0,$BH541))</f>
        <v>0</v>
      </c>
      <c r="BO541" s="367">
        <f t="shared" ref="BO541:BO547" si="3463">IF($N$18&lt;BO$24,0,IF($N$18&gt;BO$25,0,$BI541))</f>
        <v>0</v>
      </c>
      <c r="BP541" s="367">
        <f t="shared" ref="BP541:BP547" si="3464">IF($N$18&lt;BP$24,0,IF($N$18&gt;BP$25,0,$BJ541))</f>
        <v>0</v>
      </c>
      <c r="BQ541" s="383">
        <f t="shared" ref="BQ541:BQ547" si="3465">SUM(BK541:BP541)</f>
        <v>0</v>
      </c>
      <c r="BR541" s="146"/>
      <c r="BS541" s="441" t="s">
        <v>90</v>
      </c>
      <c r="BT541" s="116"/>
      <c r="BU541" s="116"/>
      <c r="BV541" s="116"/>
      <c r="BW541" s="116"/>
      <c r="BX541" s="116"/>
      <c r="BY541" s="116"/>
      <c r="BZ541" s="116"/>
      <c r="CA541" s="116"/>
      <c r="CB541" s="116"/>
      <c r="CC541" s="116"/>
      <c r="CD541" s="116"/>
      <c r="CE541" s="116"/>
      <c r="CF541" s="116"/>
      <c r="CG541" s="116"/>
      <c r="CH541" s="116"/>
      <c r="CI541" s="116"/>
      <c r="CJ541" s="116"/>
      <c r="CK541" s="116"/>
      <c r="CL541" s="116"/>
      <c r="CM541" s="116"/>
      <c r="CN541" s="116"/>
      <c r="CO541" s="116"/>
      <c r="CP541" s="116"/>
      <c r="CQ541" s="116"/>
      <c r="CR541" s="116"/>
      <c r="CS541" s="116"/>
      <c r="CT541" s="116"/>
      <c r="CU541" s="116"/>
      <c r="CV541" s="116"/>
      <c r="CW541" s="116"/>
      <c r="CX541" s="116"/>
      <c r="CY541" s="116"/>
      <c r="CZ541" s="116"/>
      <c r="DA541" s="116"/>
      <c r="DB541" s="116"/>
      <c r="DC541" s="116"/>
      <c r="DD541" s="116"/>
      <c r="DE541" s="116"/>
      <c r="DF541" s="116"/>
      <c r="DG541" s="116"/>
      <c r="DH541" s="116"/>
      <c r="DI541" s="116"/>
      <c r="DJ541" s="116"/>
      <c r="DK541" s="116"/>
      <c r="DL541" s="116"/>
      <c r="DM541" s="116"/>
      <c r="DN541" s="116"/>
      <c r="DO541" s="116"/>
      <c r="DP541" s="116"/>
      <c r="DQ541" s="116"/>
      <c r="DR541" s="116"/>
      <c r="DS541" s="116"/>
      <c r="DT541" s="116"/>
      <c r="DU541" s="116"/>
      <c r="DV541" s="116"/>
      <c r="DW541" s="116"/>
      <c r="DX541" s="116"/>
      <c r="DY541" s="116"/>
      <c r="DZ541" s="116"/>
      <c r="EA541" s="116"/>
    </row>
    <row r="542" spans="1:131" ht="11.25" customHeight="1" x14ac:dyDescent="0.15">
      <c r="A542" s="113" t="s">
        <v>664</v>
      </c>
      <c r="B542" s="124"/>
      <c r="C542" s="470" t="s">
        <v>67</v>
      </c>
      <c r="D542" s="112" t="str">
        <f t="shared" si="3443"/>
        <v>S/O</v>
      </c>
      <c r="E542" s="710" t="s">
        <v>89</v>
      </c>
      <c r="F542" s="711">
        <f t="shared" si="3444"/>
        <v>0</v>
      </c>
      <c r="G542" s="209">
        <v>30</v>
      </c>
      <c r="H542" s="210"/>
      <c r="I542" s="211">
        <v>4518535</v>
      </c>
      <c r="J542" s="212"/>
      <c r="K542" s="552"/>
      <c r="L542" s="553"/>
      <c r="M542" s="212"/>
      <c r="N542" s="213"/>
      <c r="O542" s="214">
        <f t="shared" si="3357"/>
        <v>0</v>
      </c>
      <c r="P542" s="190"/>
      <c r="Q542" s="213"/>
      <c r="R542" s="214">
        <f t="shared" si="3358"/>
        <v>0</v>
      </c>
      <c r="S542" s="190"/>
      <c r="T542" s="213"/>
      <c r="U542" s="214">
        <f t="shared" si="3359"/>
        <v>0</v>
      </c>
      <c r="V542" s="190"/>
      <c r="W542" s="213"/>
      <c r="X542" s="214">
        <f t="shared" si="3360"/>
        <v>0</v>
      </c>
      <c r="Y542" s="190"/>
      <c r="Z542" s="190"/>
      <c r="AA542" s="207"/>
      <c r="AB542" s="215"/>
      <c r="AC542" s="190"/>
      <c r="AD542" s="156">
        <f t="shared" si="3449"/>
        <v>0</v>
      </c>
      <c r="AE542" s="156"/>
      <c r="AF542" s="117"/>
      <c r="AG542" s="156"/>
      <c r="AH542" s="355"/>
      <c r="AI542" s="368">
        <f t="shared" si="3450"/>
        <v>0</v>
      </c>
      <c r="AJ542" s="354"/>
      <c r="AK542" s="368">
        <f t="shared" si="3451"/>
        <v>0</v>
      </c>
      <c r="AL542" s="354"/>
      <c r="AM542" s="368">
        <f t="shared" si="3452"/>
        <v>0</v>
      </c>
      <c r="AN542" s="354"/>
      <c r="AO542" s="368">
        <f t="shared" si="3453"/>
        <v>0</v>
      </c>
      <c r="AP542" s="354"/>
      <c r="AQ542" s="368">
        <f t="shared" si="3350"/>
        <v>0</v>
      </c>
      <c r="AR542" s="354"/>
      <c r="AS542" s="354"/>
      <c r="AT542" s="369">
        <f t="shared" si="3454"/>
        <v>0</v>
      </c>
      <c r="AU542" s="354"/>
      <c r="AV542" s="369">
        <f t="shared" si="3455"/>
        <v>0</v>
      </c>
      <c r="AW542" s="354"/>
      <c r="AX542" s="369">
        <f t="shared" si="3456"/>
        <v>0</v>
      </c>
      <c r="AY542" s="354"/>
      <c r="AZ542" s="369">
        <f t="shared" si="3457"/>
        <v>0</v>
      </c>
      <c r="BA542" s="354"/>
      <c r="BB542" s="369">
        <f t="shared" si="3458"/>
        <v>0</v>
      </c>
      <c r="BC542" s="150"/>
      <c r="BD542" s="116"/>
      <c r="BE542" s="367"/>
      <c r="BF542" s="367"/>
      <c r="BG542" s="367"/>
      <c r="BH542" s="367"/>
      <c r="BI542" s="367"/>
      <c r="BJ542" s="367"/>
      <c r="BK542" s="367">
        <f t="shared" si="3459"/>
        <v>0</v>
      </c>
      <c r="BL542" s="367">
        <f t="shared" si="3460"/>
        <v>0</v>
      </c>
      <c r="BM542" s="367">
        <f t="shared" si="3461"/>
        <v>0</v>
      </c>
      <c r="BN542" s="367">
        <f t="shared" si="3462"/>
        <v>0</v>
      </c>
      <c r="BO542" s="367">
        <f t="shared" si="3463"/>
        <v>0</v>
      </c>
      <c r="BP542" s="367">
        <f t="shared" si="3464"/>
        <v>0</v>
      </c>
      <c r="BQ542" s="383">
        <f t="shared" si="3465"/>
        <v>0</v>
      </c>
      <c r="BR542" s="146"/>
      <c r="BS542" s="441" t="s">
        <v>90</v>
      </c>
      <c r="BT542" s="116"/>
      <c r="BU542" s="116"/>
      <c r="BV542" s="116"/>
      <c r="BW542" s="116"/>
      <c r="BX542" s="116"/>
      <c r="BY542" s="116"/>
      <c r="BZ542" s="116"/>
      <c r="CA542" s="116"/>
      <c r="CB542" s="116"/>
      <c r="CC542" s="116"/>
      <c r="CD542" s="116"/>
      <c r="CE542" s="116"/>
      <c r="CF542" s="116"/>
      <c r="CG542" s="116"/>
      <c r="CH542" s="116"/>
      <c r="CI542" s="116"/>
      <c r="CJ542" s="116"/>
      <c r="CK542" s="116"/>
      <c r="CL542" s="116"/>
      <c r="CM542" s="116"/>
      <c r="CN542" s="116"/>
      <c r="CO542" s="116"/>
      <c r="CP542" s="116"/>
      <c r="CQ542" s="116"/>
      <c r="CR542" s="116"/>
      <c r="CS542" s="116"/>
      <c r="CT542" s="116"/>
      <c r="CU542" s="116"/>
      <c r="CV542" s="116"/>
      <c r="CW542" s="116"/>
      <c r="CX542" s="116"/>
      <c r="CY542" s="116"/>
      <c r="CZ542" s="116"/>
      <c r="DA542" s="116"/>
      <c r="DB542" s="116"/>
      <c r="DC542" s="116"/>
      <c r="DD542" s="116"/>
      <c r="DE542" s="116"/>
      <c r="DF542" s="116"/>
      <c r="DG542" s="116"/>
      <c r="DH542" s="116"/>
      <c r="DI542" s="116"/>
      <c r="DJ542" s="116"/>
      <c r="DK542" s="116"/>
      <c r="DL542" s="116"/>
      <c r="DM542" s="116"/>
      <c r="DN542" s="116"/>
      <c r="DO542" s="116"/>
      <c r="DP542" s="116"/>
      <c r="DQ542" s="116"/>
      <c r="DR542" s="116"/>
      <c r="DS542" s="116"/>
      <c r="DT542" s="116"/>
      <c r="DU542" s="116"/>
      <c r="DV542" s="116"/>
      <c r="DW542" s="116"/>
      <c r="DX542" s="116"/>
      <c r="DY542" s="116"/>
      <c r="DZ542" s="116"/>
      <c r="EA542" s="116"/>
    </row>
    <row r="543" spans="1:131" ht="11.25" customHeight="1" x14ac:dyDescent="0.15">
      <c r="A543" s="102" t="s">
        <v>665</v>
      </c>
      <c r="B543" s="275"/>
      <c r="C543" s="276"/>
      <c r="D543" s="410"/>
      <c r="E543" s="710"/>
      <c r="F543" s="711"/>
      <c r="G543" s="284"/>
      <c r="H543" s="149"/>
      <c r="I543" s="289"/>
      <c r="J543" s="135"/>
      <c r="K543" s="290"/>
      <c r="L543" s="290"/>
      <c r="M543" s="135"/>
      <c r="N543" s="156"/>
      <c r="O543" s="138"/>
      <c r="P543" s="190"/>
      <c r="Q543" s="156"/>
      <c r="R543" s="138"/>
      <c r="S543" s="190"/>
      <c r="T543" s="156"/>
      <c r="U543" s="138"/>
      <c r="V543" s="190"/>
      <c r="W543" s="156"/>
      <c r="X543" s="138"/>
      <c r="Y543" s="190"/>
      <c r="Z543" s="190"/>
      <c r="AA543" s="207"/>
      <c r="AB543" s="215"/>
      <c r="AC543" s="150"/>
      <c r="AD543" s="156">
        <f>SUM(AD544:AD547)</f>
        <v>0</v>
      </c>
      <c r="AE543" s="156"/>
      <c r="AF543" s="117"/>
      <c r="AG543" s="156"/>
      <c r="AH543" s="355"/>
      <c r="AI543" s="368"/>
      <c r="AJ543" s="354"/>
      <c r="AK543" s="368"/>
      <c r="AL543" s="354"/>
      <c r="AM543" s="368"/>
      <c r="AN543" s="354"/>
      <c r="AO543" s="368"/>
      <c r="AP543" s="354"/>
      <c r="AQ543" s="368"/>
      <c r="AR543" s="354"/>
      <c r="AS543" s="354"/>
      <c r="AT543" s="369"/>
      <c r="AU543" s="354"/>
      <c r="AV543" s="369"/>
      <c r="AW543" s="354"/>
      <c r="AX543" s="369"/>
      <c r="AY543" s="354"/>
      <c r="AZ543" s="369"/>
      <c r="BA543" s="354"/>
      <c r="BB543" s="369"/>
      <c r="BC543" s="150"/>
      <c r="BD543" s="116"/>
      <c r="BE543" s="367"/>
      <c r="BF543" s="367"/>
      <c r="BG543" s="367"/>
      <c r="BH543" s="367"/>
      <c r="BI543" s="367"/>
      <c r="BJ543" s="367"/>
      <c r="BK543" s="367"/>
      <c r="BL543" s="367"/>
      <c r="BM543" s="367"/>
      <c r="BN543" s="367"/>
      <c r="BO543" s="367"/>
      <c r="BP543" s="367"/>
      <c r="BQ543" s="383"/>
      <c r="BR543" s="146"/>
      <c r="BS543" s="441" t="e">
        <v>#N/A</v>
      </c>
      <c r="BT543" s="116"/>
      <c r="BU543" s="116"/>
      <c r="BV543" s="116"/>
      <c r="BW543" s="116"/>
      <c r="BX543" s="116"/>
      <c r="BY543" s="116"/>
      <c r="BZ543" s="116"/>
      <c r="CA543" s="116"/>
      <c r="CB543" s="116"/>
      <c r="CC543" s="116"/>
      <c r="CD543" s="116"/>
      <c r="CE543" s="116"/>
      <c r="CF543" s="116"/>
      <c r="CG543" s="116"/>
      <c r="CH543" s="116"/>
      <c r="CI543" s="116"/>
      <c r="CJ543" s="116"/>
      <c r="CK543" s="116"/>
      <c r="CL543" s="116"/>
      <c r="CM543" s="116"/>
      <c r="CN543" s="116"/>
      <c r="CO543" s="116"/>
      <c r="CP543" s="116"/>
      <c r="CQ543" s="116"/>
      <c r="CR543" s="116"/>
      <c r="CS543" s="116"/>
      <c r="CT543" s="116"/>
      <c r="CU543" s="116"/>
      <c r="CV543" s="116"/>
      <c r="CW543" s="116"/>
      <c r="CX543" s="116"/>
      <c r="CY543" s="116"/>
      <c r="CZ543" s="116"/>
      <c r="DA543" s="116"/>
      <c r="DB543" s="116"/>
      <c r="DC543" s="116"/>
      <c r="DD543" s="116"/>
      <c r="DE543" s="116"/>
      <c r="DF543" s="116"/>
      <c r="DG543" s="116"/>
      <c r="DH543" s="116"/>
      <c r="DI543" s="116"/>
      <c r="DJ543" s="116"/>
      <c r="DK543" s="116"/>
      <c r="DL543" s="116"/>
      <c r="DM543" s="116"/>
      <c r="DN543" s="116"/>
      <c r="DO543" s="116"/>
      <c r="DP543" s="116"/>
      <c r="DQ543" s="116"/>
      <c r="DR543" s="116"/>
      <c r="DS543" s="116"/>
      <c r="DT543" s="116"/>
      <c r="DU543" s="116"/>
      <c r="DV543" s="116"/>
      <c r="DW543" s="116"/>
      <c r="DX543" s="116"/>
      <c r="DY543" s="116"/>
      <c r="DZ543" s="116"/>
      <c r="EA543" s="116"/>
    </row>
    <row r="544" spans="1:131" ht="11.25" customHeight="1" x14ac:dyDescent="0.15">
      <c r="A544" s="113" t="s">
        <v>666</v>
      </c>
      <c r="B544" s="124"/>
      <c r="C544" s="127"/>
      <c r="D544" s="112" t="str">
        <f t="shared" si="3443"/>
        <v>S/O</v>
      </c>
      <c r="E544" s="710" t="s">
        <v>89</v>
      </c>
      <c r="F544" s="711">
        <f t="shared" si="3444"/>
        <v>0</v>
      </c>
      <c r="G544" s="209">
        <v>30</v>
      </c>
      <c r="H544" s="210"/>
      <c r="I544" s="132">
        <v>4518645</v>
      </c>
      <c r="J544" s="212"/>
      <c r="K544" s="552"/>
      <c r="L544" s="553"/>
      <c r="M544" s="212"/>
      <c r="N544" s="213"/>
      <c r="O544" s="214">
        <f t="shared" ref="O544" si="3466">IF($D$18="YES", (N544), (0))</f>
        <v>0</v>
      </c>
      <c r="P544" s="190"/>
      <c r="Q544" s="213"/>
      <c r="R544" s="214">
        <f t="shared" ref="R544" si="3467">IF($D$18="YES", (Q544), (0))</f>
        <v>0</v>
      </c>
      <c r="S544" s="190"/>
      <c r="T544" s="213"/>
      <c r="U544" s="214">
        <f t="shared" ref="U544" si="3468">IF($D$18="YES", (T544), (0))</f>
        <v>0</v>
      </c>
      <c r="V544" s="190"/>
      <c r="W544" s="213"/>
      <c r="X544" s="214">
        <f t="shared" ref="X544" si="3469">IF($D$18="YES", (W544), (0))</f>
        <v>0</v>
      </c>
      <c r="Y544" s="190"/>
      <c r="Z544" s="190"/>
      <c r="AA544" s="207"/>
      <c r="AB544" s="215"/>
      <c r="AC544" s="190"/>
      <c r="AD544" s="156">
        <f t="shared" si="3449"/>
        <v>0</v>
      </c>
      <c r="AE544" s="156"/>
      <c r="AF544" s="117"/>
      <c r="AG544" s="156"/>
      <c r="AH544" s="355"/>
      <c r="AI544" s="368">
        <f t="shared" si="3450"/>
        <v>0</v>
      </c>
      <c r="AJ544" s="354"/>
      <c r="AK544" s="368">
        <f t="shared" si="3451"/>
        <v>0</v>
      </c>
      <c r="AL544" s="354"/>
      <c r="AM544" s="368">
        <f t="shared" si="3452"/>
        <v>0</v>
      </c>
      <c r="AN544" s="354"/>
      <c r="AO544" s="368">
        <f t="shared" si="3453"/>
        <v>0</v>
      </c>
      <c r="AP544" s="354"/>
      <c r="AQ544" s="368">
        <f t="shared" si="3350"/>
        <v>0</v>
      </c>
      <c r="AR544" s="354"/>
      <c r="AS544" s="354"/>
      <c r="AT544" s="369">
        <f t="shared" si="3454"/>
        <v>0</v>
      </c>
      <c r="AU544" s="354"/>
      <c r="AV544" s="369">
        <f t="shared" si="3455"/>
        <v>0</v>
      </c>
      <c r="AW544" s="354"/>
      <c r="AX544" s="369">
        <f t="shared" si="3456"/>
        <v>0</v>
      </c>
      <c r="AY544" s="354"/>
      <c r="AZ544" s="369">
        <f t="shared" si="3457"/>
        <v>0</v>
      </c>
      <c r="BA544" s="354"/>
      <c r="BB544" s="369">
        <f t="shared" si="3458"/>
        <v>0</v>
      </c>
      <c r="BC544" s="150"/>
      <c r="BD544" s="116"/>
      <c r="BE544" s="367"/>
      <c r="BF544" s="367"/>
      <c r="BG544" s="367"/>
      <c r="BH544" s="367"/>
      <c r="BI544" s="367"/>
      <c r="BJ544" s="367"/>
      <c r="BK544" s="367">
        <f t="shared" si="3459"/>
        <v>0</v>
      </c>
      <c r="BL544" s="367">
        <f t="shared" si="3460"/>
        <v>0</v>
      </c>
      <c r="BM544" s="367">
        <f t="shared" si="3461"/>
        <v>0</v>
      </c>
      <c r="BN544" s="367">
        <f t="shared" si="3462"/>
        <v>0</v>
      </c>
      <c r="BO544" s="367">
        <f t="shared" si="3463"/>
        <v>0</v>
      </c>
      <c r="BP544" s="367">
        <f t="shared" si="3464"/>
        <v>0</v>
      </c>
      <c r="BQ544" s="383">
        <f t="shared" si="3465"/>
        <v>0</v>
      </c>
      <c r="BR544" s="146"/>
      <c r="BS544" s="441" t="s">
        <v>90</v>
      </c>
      <c r="BT544" s="116"/>
      <c r="BU544" s="116"/>
      <c r="BV544" s="116"/>
      <c r="BW544" s="116"/>
      <c r="BX544" s="116"/>
      <c r="BY544" s="116"/>
      <c r="BZ544" s="116"/>
      <c r="CA544" s="116"/>
      <c r="CB544" s="116"/>
      <c r="CC544" s="116"/>
      <c r="CD544" s="116"/>
      <c r="CE544" s="116"/>
      <c r="CF544" s="116"/>
      <c r="CG544" s="116"/>
      <c r="CH544" s="116"/>
      <c r="CI544" s="116"/>
      <c r="CJ544" s="116"/>
      <c r="CK544" s="116"/>
      <c r="CL544" s="116"/>
      <c r="CM544" s="116"/>
      <c r="CN544" s="116"/>
      <c r="CO544" s="116"/>
      <c r="CP544" s="116"/>
      <c r="CQ544" s="116"/>
      <c r="CR544" s="116"/>
      <c r="CS544" s="116"/>
      <c r="CT544" s="116"/>
      <c r="CU544" s="116"/>
      <c r="CV544" s="116"/>
      <c r="CW544" s="116"/>
      <c r="CX544" s="116"/>
      <c r="CY544" s="116"/>
      <c r="CZ544" s="116"/>
      <c r="DA544" s="116"/>
      <c r="DB544" s="116"/>
      <c r="DC544" s="116"/>
      <c r="DD544" s="116"/>
      <c r="DE544" s="116"/>
      <c r="DF544" s="116"/>
      <c r="DG544" s="116"/>
      <c r="DH544" s="116"/>
      <c r="DI544" s="116"/>
      <c r="DJ544" s="116"/>
      <c r="DK544" s="116"/>
      <c r="DL544" s="116"/>
      <c r="DM544" s="116"/>
      <c r="DN544" s="116"/>
      <c r="DO544" s="116"/>
      <c r="DP544" s="116"/>
      <c r="DQ544" s="116"/>
      <c r="DR544" s="116"/>
      <c r="DS544" s="116"/>
      <c r="DT544" s="116"/>
      <c r="DU544" s="116"/>
      <c r="DV544" s="116"/>
      <c r="DW544" s="116"/>
      <c r="DX544" s="116"/>
      <c r="DY544" s="116"/>
      <c r="DZ544" s="116"/>
      <c r="EA544" s="116"/>
    </row>
    <row r="545" spans="1:131" ht="11.25" customHeight="1" x14ac:dyDescent="0.15">
      <c r="A545" s="114" t="s">
        <v>667</v>
      </c>
      <c r="B545" s="229"/>
      <c r="C545" s="230"/>
      <c r="D545" s="112" t="str">
        <f t="shared" si="3443"/>
        <v>S/O</v>
      </c>
      <c r="E545" s="710" t="s">
        <v>89</v>
      </c>
      <c r="F545" s="711">
        <f t="shared" si="3444"/>
        <v>0</v>
      </c>
      <c r="G545" s="132">
        <v>30</v>
      </c>
      <c r="H545" s="210"/>
      <c r="I545" s="265">
        <v>4518655</v>
      </c>
      <c r="J545" s="212"/>
      <c r="K545" s="552"/>
      <c r="L545" s="553"/>
      <c r="M545" s="212"/>
      <c r="N545" s="213"/>
      <c r="O545" s="214">
        <f t="shared" si="3357"/>
        <v>0</v>
      </c>
      <c r="P545" s="190"/>
      <c r="Q545" s="213"/>
      <c r="R545" s="214">
        <f t="shared" si="3358"/>
        <v>0</v>
      </c>
      <c r="S545" s="190"/>
      <c r="T545" s="213"/>
      <c r="U545" s="214">
        <f t="shared" si="3359"/>
        <v>0</v>
      </c>
      <c r="V545" s="190"/>
      <c r="W545" s="213"/>
      <c r="X545" s="214">
        <f t="shared" si="3360"/>
        <v>0</v>
      </c>
      <c r="Y545" s="190"/>
      <c r="Z545" s="190"/>
      <c r="AA545" s="207"/>
      <c r="AB545" s="215"/>
      <c r="AC545" s="190"/>
      <c r="AD545" s="156">
        <f t="shared" si="3449"/>
        <v>0</v>
      </c>
      <c r="AE545" s="156"/>
      <c r="AF545" s="117"/>
      <c r="AG545" s="156"/>
      <c r="AH545" s="355"/>
      <c r="AI545" s="368">
        <f t="shared" si="3450"/>
        <v>0</v>
      </c>
      <c r="AJ545" s="354"/>
      <c r="AK545" s="368">
        <f t="shared" si="3451"/>
        <v>0</v>
      </c>
      <c r="AL545" s="354"/>
      <c r="AM545" s="368">
        <f t="shared" si="3452"/>
        <v>0</v>
      </c>
      <c r="AN545" s="354"/>
      <c r="AO545" s="368">
        <f t="shared" si="3453"/>
        <v>0</v>
      </c>
      <c r="AP545" s="354"/>
      <c r="AQ545" s="368">
        <f t="shared" si="3350"/>
        <v>0</v>
      </c>
      <c r="AR545" s="354"/>
      <c r="AS545" s="354"/>
      <c r="AT545" s="369">
        <f t="shared" si="3454"/>
        <v>0</v>
      </c>
      <c r="AU545" s="354"/>
      <c r="AV545" s="369">
        <f t="shared" si="3455"/>
        <v>0</v>
      </c>
      <c r="AW545" s="354"/>
      <c r="AX545" s="369">
        <f t="shared" si="3456"/>
        <v>0</v>
      </c>
      <c r="AY545" s="354"/>
      <c r="AZ545" s="369">
        <f t="shared" si="3457"/>
        <v>0</v>
      </c>
      <c r="BA545" s="354"/>
      <c r="BB545" s="369">
        <f t="shared" si="3458"/>
        <v>0</v>
      </c>
      <c r="BC545" s="150"/>
      <c r="BD545" s="116"/>
      <c r="BE545" s="367"/>
      <c r="BF545" s="367"/>
      <c r="BG545" s="367"/>
      <c r="BH545" s="367"/>
      <c r="BI545" s="367"/>
      <c r="BJ545" s="367"/>
      <c r="BK545" s="367">
        <f t="shared" si="3459"/>
        <v>0</v>
      </c>
      <c r="BL545" s="367">
        <f t="shared" si="3460"/>
        <v>0</v>
      </c>
      <c r="BM545" s="367">
        <f t="shared" si="3461"/>
        <v>0</v>
      </c>
      <c r="BN545" s="367">
        <f t="shared" si="3462"/>
        <v>0</v>
      </c>
      <c r="BO545" s="367">
        <f t="shared" si="3463"/>
        <v>0</v>
      </c>
      <c r="BP545" s="367">
        <f t="shared" si="3464"/>
        <v>0</v>
      </c>
      <c r="BQ545" s="383">
        <f t="shared" si="3465"/>
        <v>0</v>
      </c>
      <c r="BR545" s="146"/>
      <c r="BS545" s="441" t="s">
        <v>90</v>
      </c>
      <c r="BT545" s="116"/>
      <c r="BU545" s="116"/>
      <c r="BV545" s="116"/>
      <c r="BW545" s="116"/>
      <c r="BX545" s="116"/>
      <c r="BY545" s="116"/>
      <c r="BZ545" s="116"/>
      <c r="CA545" s="116"/>
      <c r="CB545" s="116"/>
      <c r="CC545" s="116"/>
      <c r="CD545" s="116"/>
      <c r="CE545" s="116"/>
      <c r="CF545" s="116"/>
      <c r="CG545" s="116"/>
      <c r="CH545" s="116"/>
      <c r="CI545" s="116"/>
      <c r="CJ545" s="116"/>
      <c r="CK545" s="116"/>
      <c r="CL545" s="116"/>
      <c r="CM545" s="116"/>
      <c r="CN545" s="116"/>
      <c r="CO545" s="116"/>
      <c r="CP545" s="116"/>
      <c r="CQ545" s="116"/>
      <c r="CR545" s="116"/>
      <c r="CS545" s="116"/>
      <c r="CT545" s="116"/>
      <c r="CU545" s="116"/>
      <c r="CV545" s="116"/>
      <c r="CW545" s="116"/>
      <c r="CX545" s="116"/>
      <c r="CY545" s="116"/>
      <c r="CZ545" s="116"/>
      <c r="DA545" s="116"/>
      <c r="DB545" s="116"/>
      <c r="DC545" s="116"/>
      <c r="DD545" s="116"/>
      <c r="DE545" s="116"/>
      <c r="DF545" s="116"/>
      <c r="DG545" s="116"/>
      <c r="DH545" s="116"/>
      <c r="DI545" s="116"/>
      <c r="DJ545" s="116"/>
      <c r="DK545" s="116"/>
      <c r="DL545" s="116"/>
      <c r="DM545" s="116"/>
      <c r="DN545" s="116"/>
      <c r="DO545" s="116"/>
      <c r="DP545" s="116"/>
      <c r="DQ545" s="116"/>
      <c r="DR545" s="116"/>
      <c r="DS545" s="116"/>
      <c r="DT545" s="116"/>
      <c r="DU545" s="116"/>
      <c r="DV545" s="116"/>
      <c r="DW545" s="116"/>
      <c r="DX545" s="116"/>
      <c r="DY545" s="116"/>
      <c r="DZ545" s="116"/>
      <c r="EA545" s="116"/>
    </row>
    <row r="546" spans="1:131" ht="11.25" customHeight="1" x14ac:dyDescent="0.15">
      <c r="A546" s="114" t="s">
        <v>668</v>
      </c>
      <c r="B546" s="229"/>
      <c r="C546" s="230"/>
      <c r="D546" s="112">
        <f t="shared" si="3443"/>
        <v>11</v>
      </c>
      <c r="E546" s="710" t="s">
        <v>89</v>
      </c>
      <c r="F546" s="711">
        <f t="shared" si="3444"/>
        <v>0</v>
      </c>
      <c r="G546" s="132">
        <v>30</v>
      </c>
      <c r="H546" s="210"/>
      <c r="I546" s="265">
        <v>4518665</v>
      </c>
      <c r="J546" s="212"/>
      <c r="K546" s="552"/>
      <c r="L546" s="553"/>
      <c r="M546" s="212"/>
      <c r="N546" s="213"/>
      <c r="O546" s="214">
        <f t="shared" si="3357"/>
        <v>0</v>
      </c>
      <c r="P546" s="190"/>
      <c r="Q546" s="213"/>
      <c r="R546" s="214">
        <f t="shared" si="3358"/>
        <v>0</v>
      </c>
      <c r="S546" s="190"/>
      <c r="T546" s="213"/>
      <c r="U546" s="214">
        <f t="shared" si="3359"/>
        <v>0</v>
      </c>
      <c r="V546" s="190"/>
      <c r="W546" s="213"/>
      <c r="X546" s="214">
        <f t="shared" si="3360"/>
        <v>0</v>
      </c>
      <c r="Y546" s="190"/>
      <c r="Z546" s="190"/>
      <c r="AA546" s="207"/>
      <c r="AB546" s="215"/>
      <c r="AC546" s="190"/>
      <c r="AD546" s="156">
        <f t="shared" si="3449"/>
        <v>0</v>
      </c>
      <c r="AE546" s="156"/>
      <c r="AF546" s="117"/>
      <c r="AG546" s="156"/>
      <c r="AH546" s="355"/>
      <c r="AI546" s="368">
        <f t="shared" si="3450"/>
        <v>0</v>
      </c>
      <c r="AJ546" s="354"/>
      <c r="AK546" s="368">
        <f t="shared" si="3451"/>
        <v>0</v>
      </c>
      <c r="AL546" s="354"/>
      <c r="AM546" s="368">
        <f t="shared" si="3452"/>
        <v>0</v>
      </c>
      <c r="AN546" s="354"/>
      <c r="AO546" s="368">
        <f t="shared" si="3453"/>
        <v>0</v>
      </c>
      <c r="AP546" s="354"/>
      <c r="AQ546" s="368">
        <f t="shared" si="3350"/>
        <v>0</v>
      </c>
      <c r="AR546" s="354"/>
      <c r="AS546" s="354"/>
      <c r="AT546" s="369">
        <f t="shared" si="3454"/>
        <v>0</v>
      </c>
      <c r="AU546" s="354"/>
      <c r="AV546" s="369">
        <f t="shared" si="3455"/>
        <v>0</v>
      </c>
      <c r="AW546" s="354"/>
      <c r="AX546" s="369">
        <f t="shared" si="3456"/>
        <v>0</v>
      </c>
      <c r="AY546" s="354"/>
      <c r="AZ546" s="369">
        <f t="shared" si="3457"/>
        <v>0</v>
      </c>
      <c r="BA546" s="354"/>
      <c r="BB546" s="369">
        <f t="shared" si="3458"/>
        <v>0</v>
      </c>
      <c r="BC546" s="150"/>
      <c r="BD546" s="116"/>
      <c r="BE546" s="367"/>
      <c r="BF546" s="367"/>
      <c r="BG546" s="367"/>
      <c r="BH546" s="367"/>
      <c r="BI546" s="367"/>
      <c r="BJ546" s="367"/>
      <c r="BK546" s="367">
        <f t="shared" si="3459"/>
        <v>0</v>
      </c>
      <c r="BL546" s="367">
        <f t="shared" si="3460"/>
        <v>0</v>
      </c>
      <c r="BM546" s="367">
        <f t="shared" si="3461"/>
        <v>0</v>
      </c>
      <c r="BN546" s="367">
        <f t="shared" si="3462"/>
        <v>0</v>
      </c>
      <c r="BO546" s="367">
        <f t="shared" si="3463"/>
        <v>0</v>
      </c>
      <c r="BP546" s="367">
        <f t="shared" si="3464"/>
        <v>0</v>
      </c>
      <c r="BQ546" s="383">
        <f t="shared" si="3465"/>
        <v>0</v>
      </c>
      <c r="BR546" s="146"/>
      <c r="BS546" s="441">
        <v>11</v>
      </c>
      <c r="BT546" s="116"/>
      <c r="BU546" s="116"/>
      <c r="BV546" s="116"/>
      <c r="BW546" s="116"/>
      <c r="BX546" s="116"/>
      <c r="BY546" s="116"/>
      <c r="BZ546" s="116"/>
      <c r="CA546" s="116"/>
      <c r="CB546" s="116"/>
      <c r="CC546" s="116"/>
      <c r="CD546" s="116"/>
      <c r="CE546" s="116"/>
      <c r="CF546" s="116"/>
      <c r="CG546" s="116"/>
      <c r="CH546" s="116"/>
      <c r="CI546" s="116"/>
      <c r="CJ546" s="116"/>
      <c r="CK546" s="116"/>
      <c r="CL546" s="116"/>
      <c r="CM546" s="116"/>
      <c r="CN546" s="116"/>
      <c r="CO546" s="116"/>
      <c r="CP546" s="116"/>
      <c r="CQ546" s="116"/>
      <c r="CR546" s="116"/>
      <c r="CS546" s="116"/>
      <c r="CT546" s="116"/>
      <c r="CU546" s="116"/>
      <c r="CV546" s="116"/>
      <c r="CW546" s="116"/>
      <c r="CX546" s="116"/>
      <c r="CY546" s="116"/>
      <c r="CZ546" s="116"/>
      <c r="DA546" s="116"/>
      <c r="DB546" s="116"/>
      <c r="DC546" s="116"/>
      <c r="DD546" s="116"/>
      <c r="DE546" s="116"/>
      <c r="DF546" s="116"/>
      <c r="DG546" s="116"/>
      <c r="DH546" s="116"/>
      <c r="DI546" s="116"/>
      <c r="DJ546" s="116"/>
      <c r="DK546" s="116"/>
      <c r="DL546" s="116"/>
      <c r="DM546" s="116"/>
      <c r="DN546" s="116"/>
      <c r="DO546" s="116"/>
      <c r="DP546" s="116"/>
      <c r="DQ546" s="116"/>
      <c r="DR546" s="116"/>
      <c r="DS546" s="116"/>
      <c r="DT546" s="116"/>
      <c r="DU546" s="116"/>
      <c r="DV546" s="116"/>
      <c r="DW546" s="116"/>
      <c r="DX546" s="116"/>
      <c r="DY546" s="116"/>
      <c r="DZ546" s="116"/>
      <c r="EA546" s="116"/>
    </row>
    <row r="547" spans="1:131" ht="11.25" customHeight="1" x14ac:dyDescent="0.15">
      <c r="A547" s="114" t="s">
        <v>669</v>
      </c>
      <c r="B547" s="229"/>
      <c r="C547" s="230"/>
      <c r="D547" s="112" t="str">
        <f t="shared" si="3443"/>
        <v>S/O</v>
      </c>
      <c r="E547" s="710" t="s">
        <v>89</v>
      </c>
      <c r="F547" s="711">
        <f t="shared" si="3444"/>
        <v>0</v>
      </c>
      <c r="G547" s="132">
        <v>30</v>
      </c>
      <c r="H547" s="210"/>
      <c r="I547" s="265">
        <v>4518675</v>
      </c>
      <c r="J547" s="212"/>
      <c r="K547" s="552"/>
      <c r="L547" s="553"/>
      <c r="M547" s="212"/>
      <c r="N547" s="213"/>
      <c r="O547" s="214">
        <f t="shared" si="3357"/>
        <v>0</v>
      </c>
      <c r="P547" s="190"/>
      <c r="Q547" s="213"/>
      <c r="R547" s="214">
        <f t="shared" si="3358"/>
        <v>0</v>
      </c>
      <c r="S547" s="190"/>
      <c r="T547" s="213"/>
      <c r="U547" s="214">
        <f t="shared" si="3359"/>
        <v>0</v>
      </c>
      <c r="V547" s="190"/>
      <c r="W547" s="213"/>
      <c r="X547" s="214">
        <f t="shared" si="3360"/>
        <v>0</v>
      </c>
      <c r="Y547" s="190"/>
      <c r="Z547" s="190"/>
      <c r="AA547" s="207"/>
      <c r="AB547" s="215"/>
      <c r="AC547" s="190"/>
      <c r="AD547" s="156">
        <f t="shared" si="3449"/>
        <v>0</v>
      </c>
      <c r="AE547" s="156"/>
      <c r="AF547" s="117"/>
      <c r="AG547" s="156"/>
      <c r="AH547" s="355"/>
      <c r="AI547" s="368">
        <f t="shared" si="3450"/>
        <v>0</v>
      </c>
      <c r="AJ547" s="354"/>
      <c r="AK547" s="368">
        <f t="shared" si="3451"/>
        <v>0</v>
      </c>
      <c r="AL547" s="354"/>
      <c r="AM547" s="368">
        <f t="shared" si="3452"/>
        <v>0</v>
      </c>
      <c r="AN547" s="354"/>
      <c r="AO547" s="368">
        <f t="shared" si="3453"/>
        <v>0</v>
      </c>
      <c r="AP547" s="354"/>
      <c r="AQ547" s="368">
        <f t="shared" si="3350"/>
        <v>0</v>
      </c>
      <c r="AR547" s="354"/>
      <c r="AS547" s="354"/>
      <c r="AT547" s="369">
        <f t="shared" si="3454"/>
        <v>0</v>
      </c>
      <c r="AU547" s="354"/>
      <c r="AV547" s="369">
        <f t="shared" si="3455"/>
        <v>0</v>
      </c>
      <c r="AW547" s="354"/>
      <c r="AX547" s="369">
        <f t="shared" si="3456"/>
        <v>0</v>
      </c>
      <c r="AY547" s="354"/>
      <c r="AZ547" s="369">
        <f t="shared" si="3457"/>
        <v>0</v>
      </c>
      <c r="BA547" s="354"/>
      <c r="BB547" s="369">
        <f t="shared" si="3458"/>
        <v>0</v>
      </c>
      <c r="BC547" s="150"/>
      <c r="BD547" s="116"/>
      <c r="BE547" s="367"/>
      <c r="BF547" s="367"/>
      <c r="BG547" s="367"/>
      <c r="BH547" s="367"/>
      <c r="BI547" s="367"/>
      <c r="BJ547" s="367"/>
      <c r="BK547" s="367">
        <f t="shared" si="3459"/>
        <v>0</v>
      </c>
      <c r="BL547" s="367">
        <f t="shared" si="3460"/>
        <v>0</v>
      </c>
      <c r="BM547" s="367">
        <f t="shared" si="3461"/>
        <v>0</v>
      </c>
      <c r="BN547" s="367">
        <f t="shared" si="3462"/>
        <v>0</v>
      </c>
      <c r="BO547" s="367">
        <f t="shared" si="3463"/>
        <v>0</v>
      </c>
      <c r="BP547" s="367">
        <f t="shared" si="3464"/>
        <v>0</v>
      </c>
      <c r="BQ547" s="383">
        <f t="shared" si="3465"/>
        <v>0</v>
      </c>
      <c r="BR547" s="146"/>
      <c r="BS547" s="441" t="s">
        <v>90</v>
      </c>
      <c r="BT547" s="116"/>
      <c r="BU547" s="116"/>
      <c r="BV547" s="116"/>
      <c r="BW547" s="116"/>
      <c r="BX547" s="116"/>
      <c r="BY547" s="116"/>
      <c r="BZ547" s="116"/>
      <c r="CA547" s="116"/>
      <c r="CB547" s="116"/>
      <c r="CC547" s="116"/>
      <c r="CD547" s="116"/>
      <c r="CE547" s="116"/>
      <c r="CF547" s="116"/>
      <c r="CG547" s="116"/>
      <c r="CH547" s="116"/>
      <c r="CI547" s="116"/>
      <c r="CJ547" s="116"/>
      <c r="CK547" s="116"/>
      <c r="CL547" s="116"/>
      <c r="CM547" s="116"/>
      <c r="CN547" s="116"/>
      <c r="CO547" s="116"/>
      <c r="CP547" s="116"/>
      <c r="CQ547" s="116"/>
      <c r="CR547" s="116"/>
      <c r="CS547" s="116"/>
      <c r="CT547" s="116"/>
      <c r="CU547" s="116"/>
      <c r="CV547" s="116"/>
      <c r="CW547" s="116"/>
      <c r="CX547" s="116"/>
      <c r="CY547" s="116"/>
      <c r="CZ547" s="116"/>
      <c r="DA547" s="116"/>
      <c r="DB547" s="116"/>
      <c r="DC547" s="116"/>
      <c r="DD547" s="116"/>
      <c r="DE547" s="116"/>
      <c r="DF547" s="116"/>
      <c r="DG547" s="116"/>
      <c r="DH547" s="116"/>
      <c r="DI547" s="116"/>
      <c r="DJ547" s="116"/>
      <c r="DK547" s="116"/>
      <c r="DL547" s="116"/>
      <c r="DM547" s="116"/>
      <c r="DN547" s="116"/>
      <c r="DO547" s="116"/>
      <c r="DP547" s="116"/>
      <c r="DQ547" s="116"/>
      <c r="DR547" s="116"/>
      <c r="DS547" s="116"/>
      <c r="DT547" s="116"/>
      <c r="DU547" s="116"/>
      <c r="DV547" s="116"/>
      <c r="DW547" s="116"/>
      <c r="DX547" s="116"/>
      <c r="DY547" s="116"/>
      <c r="DZ547" s="116"/>
      <c r="EA547" s="116"/>
    </row>
    <row r="548" spans="1:131" ht="11.25" customHeight="1" x14ac:dyDescent="0.15">
      <c r="A548" s="266" t="s">
        <v>670</v>
      </c>
      <c r="B548" s="267"/>
      <c r="C548" s="268"/>
      <c r="D548" s="410"/>
      <c r="E548" s="710"/>
      <c r="F548" s="711"/>
      <c r="G548" s="217"/>
      <c r="H548" s="206"/>
      <c r="I548" s="218"/>
      <c r="J548" s="156"/>
      <c r="K548" s="219"/>
      <c r="L548" s="219"/>
      <c r="M548" s="156"/>
      <c r="N548" s="156"/>
      <c r="O548" s="139"/>
      <c r="P548" s="190"/>
      <c r="Q548" s="156"/>
      <c r="R548" s="139"/>
      <c r="S548" s="190"/>
      <c r="T548" s="156"/>
      <c r="U548" s="139"/>
      <c r="V548" s="190"/>
      <c r="W548" s="156"/>
      <c r="X548" s="139"/>
      <c r="Y548" s="190"/>
      <c r="Z548" s="190"/>
      <c r="AA548" s="207"/>
      <c r="AB548" s="215"/>
      <c r="AC548" s="190"/>
      <c r="AD548" s="156">
        <f>SUM(AD549)</f>
        <v>0</v>
      </c>
      <c r="AE548" s="156"/>
      <c r="AF548" s="117"/>
      <c r="AG548" s="156"/>
      <c r="AH548" s="355"/>
      <c r="AI548" s="368"/>
      <c r="AJ548" s="354"/>
      <c r="AK548" s="368"/>
      <c r="AL548" s="354"/>
      <c r="AM548" s="368"/>
      <c r="AN548" s="354"/>
      <c r="AO548" s="368"/>
      <c r="AP548" s="354"/>
      <c r="AQ548" s="368"/>
      <c r="AR548" s="354"/>
      <c r="AS548" s="354"/>
      <c r="AT548" s="369"/>
      <c r="AU548" s="354"/>
      <c r="AV548" s="369"/>
      <c r="AW548" s="354"/>
      <c r="AX548" s="369"/>
      <c r="AY548" s="354"/>
      <c r="AZ548" s="369"/>
      <c r="BA548" s="354"/>
      <c r="BB548" s="369"/>
      <c r="BC548" s="150"/>
      <c r="BD548" s="116"/>
      <c r="BE548" s="367"/>
      <c r="BF548" s="367"/>
      <c r="BG548" s="367"/>
      <c r="BH548" s="367"/>
      <c r="BI548" s="367"/>
      <c r="BJ548" s="367"/>
      <c r="BK548" s="367"/>
      <c r="BL548" s="367"/>
      <c r="BM548" s="367"/>
      <c r="BN548" s="367"/>
      <c r="BO548" s="367"/>
      <c r="BP548" s="367"/>
      <c r="BQ548" s="383"/>
      <c r="BR548" s="146"/>
      <c r="BS548" s="441" t="e">
        <v>#N/A</v>
      </c>
      <c r="BT548" s="116"/>
      <c r="BU548" s="116"/>
      <c r="BV548" s="116"/>
      <c r="BW548" s="116"/>
      <c r="BX548" s="116"/>
      <c r="BY548" s="116"/>
      <c r="BZ548" s="116"/>
      <c r="CA548" s="116"/>
      <c r="CB548" s="116"/>
      <c r="CC548" s="116"/>
      <c r="CD548" s="116"/>
      <c r="CE548" s="116"/>
      <c r="CF548" s="116"/>
      <c r="CG548" s="116"/>
      <c r="CH548" s="116"/>
      <c r="CI548" s="116"/>
      <c r="CJ548" s="116"/>
      <c r="CK548" s="116"/>
      <c r="CL548" s="116"/>
      <c r="CM548" s="116"/>
      <c r="CN548" s="116"/>
      <c r="CO548" s="116"/>
      <c r="CP548" s="116"/>
      <c r="CQ548" s="116"/>
      <c r="CR548" s="116"/>
      <c r="CS548" s="116"/>
      <c r="CT548" s="116"/>
      <c r="CU548" s="116"/>
      <c r="CV548" s="116"/>
      <c r="CW548" s="116"/>
      <c r="CX548" s="116"/>
      <c r="CY548" s="116"/>
      <c r="CZ548" s="116"/>
      <c r="DA548" s="116"/>
      <c r="DB548" s="116"/>
      <c r="DC548" s="116"/>
      <c r="DD548" s="116"/>
      <c r="DE548" s="116"/>
      <c r="DF548" s="116"/>
      <c r="DG548" s="116"/>
      <c r="DH548" s="116"/>
      <c r="DI548" s="116"/>
      <c r="DJ548" s="116"/>
      <c r="DK548" s="116"/>
      <c r="DL548" s="116"/>
      <c r="DM548" s="116"/>
      <c r="DN548" s="116"/>
      <c r="DO548" s="116"/>
      <c r="DP548" s="116"/>
      <c r="DQ548" s="116"/>
      <c r="DR548" s="116"/>
      <c r="DS548" s="116"/>
      <c r="DT548" s="116"/>
      <c r="DU548" s="116"/>
      <c r="DV548" s="116"/>
      <c r="DW548" s="116"/>
      <c r="DX548" s="116"/>
      <c r="DY548" s="116"/>
      <c r="DZ548" s="116"/>
      <c r="EA548" s="116"/>
    </row>
    <row r="549" spans="1:131" ht="11.25" customHeight="1" x14ac:dyDescent="0.15">
      <c r="A549" s="114" t="s">
        <v>671</v>
      </c>
      <c r="B549" s="229" t="s">
        <v>672</v>
      </c>
      <c r="C549" s="127"/>
      <c r="D549" s="112" t="str">
        <f>BS549</f>
        <v>S/O</v>
      </c>
      <c r="E549" s="710" t="s">
        <v>673</v>
      </c>
      <c r="F549" s="711">
        <f t="shared" ref="F549" si="3470">BQ549</f>
        <v>0</v>
      </c>
      <c r="G549" s="132">
        <v>50</v>
      </c>
      <c r="H549" s="210"/>
      <c r="I549" s="265">
        <v>4518777</v>
      </c>
      <c r="J549" s="212"/>
      <c r="K549" s="552"/>
      <c r="L549" s="553"/>
      <c r="M549" s="212"/>
      <c r="N549" s="213"/>
      <c r="O549" s="214">
        <f t="shared" ref="O549" si="3471">IF($D$18="YES", (N549), (0))</f>
        <v>0</v>
      </c>
      <c r="P549" s="190"/>
      <c r="Q549" s="213"/>
      <c r="R549" s="214">
        <f t="shared" ref="R549" si="3472">IF($D$18="YES", (Q549), (0))</f>
        <v>0</v>
      </c>
      <c r="S549" s="190"/>
      <c r="T549" s="213"/>
      <c r="U549" s="214">
        <f t="shared" ref="U549" si="3473">IF($D$18="YES", (T549), (0))</f>
        <v>0</v>
      </c>
      <c r="V549" s="190"/>
      <c r="W549" s="213"/>
      <c r="X549" s="214">
        <f t="shared" ref="X549" si="3474">IF($D$18="YES", (W549), (0))</f>
        <v>0</v>
      </c>
      <c r="Y549" s="190"/>
      <c r="Z549" s="190"/>
      <c r="AA549" s="207"/>
      <c r="AB549" s="208"/>
      <c r="AC549" s="190"/>
      <c r="AD549" s="156">
        <f>SUM(N549,O549,Q549,R549,T549,U549,W549,X549)</f>
        <v>0</v>
      </c>
      <c r="AE549" s="146"/>
      <c r="AF549" s="117"/>
      <c r="AG549" s="156"/>
      <c r="AH549" s="355"/>
      <c r="AI549" s="368">
        <f t="shared" ref="AI549" si="3475">N549*G549</f>
        <v>0</v>
      </c>
      <c r="AJ549" s="354"/>
      <c r="AK549" s="368">
        <f t="shared" ref="AK549" si="3476">Q549*G549</f>
        <v>0</v>
      </c>
      <c r="AL549" s="354"/>
      <c r="AM549" s="368">
        <f t="shared" ref="AM549" si="3477">T549*G549</f>
        <v>0</v>
      </c>
      <c r="AN549" s="354"/>
      <c r="AO549" s="368">
        <f t="shared" ref="AO549" si="3478">W549*G549</f>
        <v>0</v>
      </c>
      <c r="AP549" s="354"/>
      <c r="AQ549" s="368">
        <f t="shared" ref="AQ549" si="3479">SUM(AI549,AK549,AM549,AO549)</f>
        <v>0</v>
      </c>
      <c r="AR549" s="354"/>
      <c r="AS549" s="354"/>
      <c r="AT549" s="369">
        <f t="shared" ref="AT549" si="3480">(N549*G549)*F549</f>
        <v>0</v>
      </c>
      <c r="AU549" s="354"/>
      <c r="AV549" s="369">
        <f t="shared" ref="AV549" si="3481">(Q549*G549)*F549</f>
        <v>0</v>
      </c>
      <c r="AW549" s="354"/>
      <c r="AX549" s="369">
        <f t="shared" ref="AX549" si="3482">(T549*G549)*F549</f>
        <v>0</v>
      </c>
      <c r="AY549" s="354"/>
      <c r="AZ549" s="369">
        <f t="shared" ref="AZ549" si="3483">(W549*G549)*F549</f>
        <v>0</v>
      </c>
      <c r="BA549" s="354"/>
      <c r="BB549" s="369">
        <f t="shared" ref="BB549" si="3484">SUM(AS549:BA549)</f>
        <v>0</v>
      </c>
      <c r="BC549" s="150"/>
      <c r="BD549" s="116"/>
      <c r="BE549" s="367"/>
      <c r="BF549" s="367"/>
      <c r="BG549" s="367"/>
      <c r="BH549" s="367"/>
      <c r="BI549" s="367"/>
      <c r="BJ549" s="367"/>
      <c r="BK549" s="367">
        <f>IF($N$18&lt;BK$24,0,IF($N$18&gt;BK$25,0,$BE549))</f>
        <v>0</v>
      </c>
      <c r="BL549" s="367">
        <f>IF($N$18&lt;BL$24,0,IF($N$18&gt;BL$25,0,$BF549))</f>
        <v>0</v>
      </c>
      <c r="BM549" s="367">
        <f>IF($N$18&lt;BM$24,0,IF($N$18&gt;BM$25,0,$BG549))</f>
        <v>0</v>
      </c>
      <c r="BN549" s="367">
        <f>IF($N$18&lt;BN$24,0,IF($N$18&gt;BN$25,0,$BH549))</f>
        <v>0</v>
      </c>
      <c r="BO549" s="367">
        <f>IF($N$18&lt;BO$24,0,IF($N$18&gt;BO$25,0,$BI549))</f>
        <v>0</v>
      </c>
      <c r="BP549" s="367">
        <f>IF($N$18&lt;BP$24,0,IF($N$18&gt;BP$25,0,$BJ549))</f>
        <v>0</v>
      </c>
      <c r="BQ549" s="383">
        <f t="shared" ref="BQ549" si="3485">SUM(BK549:BP549)</f>
        <v>0</v>
      </c>
      <c r="BR549" s="146"/>
      <c r="BS549" s="441" t="s">
        <v>90</v>
      </c>
      <c r="BT549" s="116"/>
      <c r="BU549" s="116"/>
      <c r="BV549" s="116"/>
      <c r="BW549" s="116"/>
      <c r="BX549" s="116"/>
      <c r="BY549" s="116"/>
      <c r="BZ549" s="116"/>
      <c r="CA549" s="116"/>
      <c r="CB549" s="116"/>
      <c r="CC549" s="116"/>
      <c r="CD549" s="116"/>
      <c r="CE549" s="116"/>
      <c r="CF549" s="116"/>
      <c r="CG549" s="116"/>
      <c r="CH549" s="116"/>
      <c r="CI549" s="116"/>
      <c r="CJ549" s="116"/>
      <c r="CK549" s="116"/>
      <c r="CL549" s="116"/>
      <c r="CM549" s="116"/>
      <c r="CN549" s="116"/>
      <c r="CO549" s="116"/>
      <c r="CP549" s="116"/>
      <c r="CQ549" s="116"/>
      <c r="CR549" s="116"/>
      <c r="CS549" s="116"/>
      <c r="CT549" s="116"/>
      <c r="CU549" s="116"/>
      <c r="CV549" s="116"/>
      <c r="CW549" s="116"/>
      <c r="CX549" s="116"/>
      <c r="CY549" s="116"/>
      <c r="CZ549" s="116"/>
      <c r="DA549" s="116"/>
      <c r="DB549" s="116"/>
      <c r="DC549" s="116"/>
      <c r="DD549" s="116"/>
      <c r="DE549" s="116"/>
      <c r="DF549" s="116"/>
      <c r="DG549" s="116"/>
      <c r="DH549" s="116"/>
      <c r="DI549" s="116"/>
      <c r="DJ549" s="116"/>
      <c r="DK549" s="116"/>
      <c r="DL549" s="116"/>
      <c r="DM549" s="116"/>
      <c r="DN549" s="116"/>
      <c r="DO549" s="116"/>
      <c r="DP549" s="116"/>
      <c r="DQ549" s="116"/>
      <c r="DR549" s="116"/>
      <c r="DS549" s="116"/>
      <c r="DT549" s="116"/>
      <c r="DU549" s="116"/>
      <c r="DV549" s="116"/>
      <c r="DW549" s="116"/>
      <c r="DX549" s="116"/>
      <c r="DY549" s="116"/>
      <c r="DZ549" s="116"/>
      <c r="EA549" s="116"/>
    </row>
    <row r="550" spans="1:131" ht="11.25" customHeight="1" x14ac:dyDescent="0.15">
      <c r="A550" s="266" t="s">
        <v>674</v>
      </c>
      <c r="B550" s="267"/>
      <c r="C550" s="268"/>
      <c r="D550" s="410"/>
      <c r="E550" s="710"/>
      <c r="F550" s="711"/>
      <c r="G550" s="217"/>
      <c r="H550" s="206"/>
      <c r="I550" s="218"/>
      <c r="J550" s="156"/>
      <c r="K550" s="219"/>
      <c r="L550" s="219"/>
      <c r="M550" s="156"/>
      <c r="N550" s="156"/>
      <c r="O550" s="139"/>
      <c r="P550" s="190"/>
      <c r="Q550" s="156"/>
      <c r="R550" s="139"/>
      <c r="S550" s="190"/>
      <c r="T550" s="156"/>
      <c r="U550" s="139"/>
      <c r="V550" s="190"/>
      <c r="W550" s="156"/>
      <c r="X550" s="139"/>
      <c r="Y550" s="190"/>
      <c r="Z550" s="190"/>
      <c r="AA550" s="207"/>
      <c r="AB550" s="215"/>
      <c r="AC550" s="190"/>
      <c r="AD550" s="156">
        <f>SUM(AD551)</f>
        <v>0</v>
      </c>
      <c r="AE550" s="156"/>
      <c r="AF550" s="117"/>
      <c r="AG550" s="156"/>
      <c r="AH550" s="355"/>
      <c r="AI550" s="368"/>
      <c r="AJ550" s="354"/>
      <c r="AK550" s="368"/>
      <c r="AL550" s="354"/>
      <c r="AM550" s="368"/>
      <c r="AN550" s="354"/>
      <c r="AO550" s="368"/>
      <c r="AP550" s="354"/>
      <c r="AQ550" s="368"/>
      <c r="AR550" s="354"/>
      <c r="AS550" s="354"/>
      <c r="AT550" s="369"/>
      <c r="AU550" s="354"/>
      <c r="AV550" s="369"/>
      <c r="AW550" s="354"/>
      <c r="AX550" s="369"/>
      <c r="AY550" s="354"/>
      <c r="AZ550" s="369"/>
      <c r="BA550" s="354"/>
      <c r="BB550" s="369"/>
      <c r="BC550" s="150"/>
      <c r="BD550" s="116"/>
      <c r="BE550" s="367"/>
      <c r="BF550" s="367"/>
      <c r="BG550" s="367"/>
      <c r="BH550" s="367"/>
      <c r="BI550" s="367"/>
      <c r="BJ550" s="367"/>
      <c r="BK550" s="367"/>
      <c r="BL550" s="367"/>
      <c r="BM550" s="367"/>
      <c r="BN550" s="367"/>
      <c r="BO550" s="367"/>
      <c r="BP550" s="367"/>
      <c r="BQ550" s="383"/>
      <c r="BR550" s="146"/>
      <c r="BS550" s="441" t="e">
        <v>#N/A</v>
      </c>
      <c r="BT550" s="116"/>
      <c r="BU550" s="116"/>
      <c r="BV550" s="116"/>
      <c r="BW550" s="116"/>
      <c r="BX550" s="116"/>
      <c r="BY550" s="116"/>
      <c r="BZ550" s="116"/>
      <c r="CA550" s="116"/>
      <c r="CB550" s="116"/>
      <c r="CC550" s="116"/>
      <c r="CD550" s="116"/>
      <c r="CE550" s="116"/>
      <c r="CF550" s="116"/>
      <c r="CG550" s="116"/>
      <c r="CH550" s="116"/>
      <c r="CI550" s="116"/>
      <c r="CJ550" s="116"/>
      <c r="CK550" s="116"/>
      <c r="CL550" s="116"/>
      <c r="CM550" s="116"/>
      <c r="CN550" s="116"/>
      <c r="CO550" s="116"/>
      <c r="CP550" s="116"/>
      <c r="CQ550" s="116"/>
      <c r="CR550" s="116"/>
      <c r="CS550" s="116"/>
      <c r="CT550" s="116"/>
      <c r="CU550" s="116"/>
      <c r="CV550" s="116"/>
      <c r="CW550" s="116"/>
      <c r="CX550" s="116"/>
      <c r="CY550" s="116"/>
      <c r="CZ550" s="116"/>
      <c r="DA550" s="116"/>
      <c r="DB550" s="116"/>
      <c r="DC550" s="116"/>
      <c r="DD550" s="116"/>
      <c r="DE550" s="116"/>
      <c r="DF550" s="116"/>
      <c r="DG550" s="116"/>
      <c r="DH550" s="116"/>
      <c r="DI550" s="116"/>
      <c r="DJ550" s="116"/>
      <c r="DK550" s="116"/>
      <c r="DL550" s="116"/>
      <c r="DM550" s="116"/>
      <c r="DN550" s="116"/>
      <c r="DO550" s="116"/>
      <c r="DP550" s="116"/>
      <c r="DQ550" s="116"/>
      <c r="DR550" s="116"/>
      <c r="DS550" s="116"/>
      <c r="DT550" s="116"/>
      <c r="DU550" s="116"/>
      <c r="DV550" s="116"/>
      <c r="DW550" s="116"/>
      <c r="DX550" s="116"/>
      <c r="DY550" s="116"/>
      <c r="DZ550" s="116"/>
      <c r="EA550" s="116"/>
    </row>
    <row r="551" spans="1:131" ht="11.25" customHeight="1" x14ac:dyDescent="0.15">
      <c r="A551" s="114" t="s">
        <v>675</v>
      </c>
      <c r="B551" s="229"/>
      <c r="C551" s="334"/>
      <c r="D551" s="112" t="str">
        <f>BS551</f>
        <v>S/O</v>
      </c>
      <c r="E551" s="710" t="s">
        <v>102</v>
      </c>
      <c r="F551" s="711">
        <f t="shared" ref="F551" si="3486">BQ551</f>
        <v>0</v>
      </c>
      <c r="G551" s="132">
        <v>50</v>
      </c>
      <c r="H551" s="210"/>
      <c r="I551" s="265">
        <v>4918708</v>
      </c>
      <c r="J551" s="212"/>
      <c r="K551" s="552"/>
      <c r="L551" s="553"/>
      <c r="M551" s="212"/>
      <c r="N551" s="213"/>
      <c r="O551" s="214">
        <f t="shared" ref="O551" si="3487">IF($D$18="YES", (N551), (0))</f>
        <v>0</v>
      </c>
      <c r="P551" s="190"/>
      <c r="Q551" s="213"/>
      <c r="R551" s="214">
        <f t="shared" ref="R551" si="3488">IF($D$18="YES", (Q551), (0))</f>
        <v>0</v>
      </c>
      <c r="S551" s="190"/>
      <c r="T551" s="213"/>
      <c r="U551" s="214">
        <f t="shared" ref="U551" si="3489">IF($D$18="YES", (T551), (0))</f>
        <v>0</v>
      </c>
      <c r="V551" s="190"/>
      <c r="W551" s="213"/>
      <c r="X551" s="214">
        <f t="shared" ref="X551" si="3490">IF($D$18="YES", (W551), (0))</f>
        <v>0</v>
      </c>
      <c r="Y551" s="190"/>
      <c r="Z551" s="190"/>
      <c r="AA551" s="207"/>
      <c r="AB551" s="208"/>
      <c r="AC551" s="190"/>
      <c r="AD551" s="156">
        <f>SUM(N551,O551,Q551,R551,T551,U551,W551,X551)</f>
        <v>0</v>
      </c>
      <c r="AE551" s="146"/>
      <c r="AF551" s="117"/>
      <c r="AG551" s="156"/>
      <c r="AH551" s="355"/>
      <c r="AI551" s="368">
        <f t="shared" ref="AI551" si="3491">N551*G551</f>
        <v>0</v>
      </c>
      <c r="AJ551" s="354"/>
      <c r="AK551" s="368">
        <f t="shared" ref="AK551" si="3492">Q551*G551</f>
        <v>0</v>
      </c>
      <c r="AL551" s="354"/>
      <c r="AM551" s="368">
        <f t="shared" ref="AM551" si="3493">T551*G551</f>
        <v>0</v>
      </c>
      <c r="AN551" s="354"/>
      <c r="AO551" s="368">
        <f t="shared" ref="AO551" si="3494">W551*G551</f>
        <v>0</v>
      </c>
      <c r="AP551" s="354"/>
      <c r="AQ551" s="368">
        <f t="shared" ref="AQ551" si="3495">SUM(AI551,AK551,AM551,AO551)</f>
        <v>0</v>
      </c>
      <c r="AR551" s="354"/>
      <c r="AS551" s="354"/>
      <c r="AT551" s="369">
        <f t="shared" ref="AT551" si="3496">(N551*G551)*F551</f>
        <v>0</v>
      </c>
      <c r="AU551" s="354"/>
      <c r="AV551" s="369">
        <f t="shared" ref="AV551" si="3497">(Q551*G551)*F551</f>
        <v>0</v>
      </c>
      <c r="AW551" s="354"/>
      <c r="AX551" s="369">
        <f t="shared" ref="AX551" si="3498">(T551*G551)*F551</f>
        <v>0</v>
      </c>
      <c r="AY551" s="354"/>
      <c r="AZ551" s="369">
        <f t="shared" ref="AZ551" si="3499">(W551*G551)*F551</f>
        <v>0</v>
      </c>
      <c r="BA551" s="354"/>
      <c r="BB551" s="369">
        <f t="shared" ref="BB551" si="3500">SUM(AS551:BA551)</f>
        <v>0</v>
      </c>
      <c r="BC551" s="150"/>
      <c r="BD551" s="116"/>
      <c r="BE551" s="367"/>
      <c r="BF551" s="367"/>
      <c r="BG551" s="367"/>
      <c r="BH551" s="367"/>
      <c r="BI551" s="367"/>
      <c r="BJ551" s="367"/>
      <c r="BK551" s="367">
        <f>IF($N$18&lt;BK$24,0,IF($N$18&gt;BK$25,0,$BE551))</f>
        <v>0</v>
      </c>
      <c r="BL551" s="367">
        <f>IF($N$18&lt;BL$24,0,IF($N$18&gt;BL$25,0,$BF551))</f>
        <v>0</v>
      </c>
      <c r="BM551" s="367">
        <f>IF($N$18&lt;BM$24,0,IF($N$18&gt;BM$25,0,$BG551))</f>
        <v>0</v>
      </c>
      <c r="BN551" s="367">
        <f>IF($N$18&lt;BN$24,0,IF($N$18&gt;BN$25,0,$BH551))</f>
        <v>0</v>
      </c>
      <c r="BO551" s="367">
        <f>IF($N$18&lt;BO$24,0,IF($N$18&gt;BO$25,0,$BI551))</f>
        <v>0</v>
      </c>
      <c r="BP551" s="367">
        <f>IF($N$18&lt;BP$24,0,IF($N$18&gt;BP$25,0,$BJ551))</f>
        <v>0</v>
      </c>
      <c r="BQ551" s="383">
        <f t="shared" ref="BQ551" si="3501">SUM(BK551:BP551)</f>
        <v>0</v>
      </c>
      <c r="BR551" s="146"/>
      <c r="BS551" s="441" t="s">
        <v>90</v>
      </c>
      <c r="BT551" s="116"/>
      <c r="BU551" s="116"/>
      <c r="BV551" s="116"/>
      <c r="BW551" s="116"/>
      <c r="BX551" s="116"/>
      <c r="BY551" s="116"/>
      <c r="BZ551" s="116"/>
      <c r="CA551" s="116"/>
      <c r="CB551" s="116"/>
      <c r="CC551" s="116"/>
      <c r="CD551" s="116"/>
      <c r="CE551" s="116"/>
      <c r="CF551" s="116"/>
      <c r="CG551" s="116"/>
      <c r="CH551" s="116"/>
      <c r="CI551" s="116"/>
      <c r="CJ551" s="116"/>
      <c r="CK551" s="116"/>
      <c r="CL551" s="116"/>
      <c r="CM551" s="116"/>
      <c r="CN551" s="116"/>
      <c r="CO551" s="116"/>
      <c r="CP551" s="116"/>
      <c r="CQ551" s="116"/>
      <c r="CR551" s="116"/>
      <c r="CS551" s="116"/>
      <c r="CT551" s="116"/>
      <c r="CU551" s="116"/>
      <c r="CV551" s="116"/>
      <c r="CW551" s="116"/>
      <c r="CX551" s="116"/>
      <c r="CY551" s="116"/>
      <c r="CZ551" s="116"/>
      <c r="DA551" s="116"/>
      <c r="DB551" s="116"/>
      <c r="DC551" s="116"/>
      <c r="DD551" s="116"/>
      <c r="DE551" s="116"/>
      <c r="DF551" s="116"/>
      <c r="DG551" s="116"/>
      <c r="DH551" s="116"/>
      <c r="DI551" s="116"/>
      <c r="DJ551" s="116"/>
      <c r="DK551" s="116"/>
      <c r="DL551" s="116"/>
      <c r="DM551" s="116"/>
      <c r="DN551" s="116"/>
      <c r="DO551" s="116"/>
      <c r="DP551" s="116"/>
      <c r="DQ551" s="116"/>
      <c r="DR551" s="116"/>
      <c r="DS551" s="116"/>
      <c r="DT551" s="116"/>
      <c r="DU551" s="116"/>
      <c r="DV551" s="116"/>
      <c r="DW551" s="116"/>
      <c r="DX551" s="116"/>
      <c r="DY551" s="116"/>
      <c r="DZ551" s="116"/>
      <c r="EA551" s="116"/>
    </row>
    <row r="552" spans="1:131" ht="11.25" customHeight="1" x14ac:dyDescent="0.15">
      <c r="A552" s="506" t="s">
        <v>676</v>
      </c>
      <c r="B552" s="267"/>
      <c r="C552" s="268"/>
      <c r="D552" s="120"/>
      <c r="E552" s="720"/>
      <c r="F552" s="721"/>
      <c r="G552" s="217"/>
      <c r="H552" s="206"/>
      <c r="I552" s="218"/>
      <c r="J552" s="156"/>
      <c r="K552" s="219"/>
      <c r="L552" s="219"/>
      <c r="M552" s="156"/>
      <c r="N552" s="156"/>
      <c r="O552" s="139"/>
      <c r="P552" s="190"/>
      <c r="Q552" s="156"/>
      <c r="R552" s="139"/>
      <c r="S552" s="190"/>
      <c r="T552" s="156"/>
      <c r="U552" s="139"/>
      <c r="V552" s="190"/>
      <c r="W552" s="156"/>
      <c r="X552" s="139"/>
      <c r="Y552" s="190"/>
      <c r="Z552" s="190"/>
      <c r="AA552" s="207"/>
      <c r="AB552" s="215"/>
      <c r="AC552" s="190"/>
      <c r="AD552" s="156">
        <f>SUM(AD554:AD614)</f>
        <v>0</v>
      </c>
      <c r="AE552" s="156"/>
      <c r="AF552" s="117"/>
      <c r="AG552" s="156"/>
      <c r="AH552" s="355"/>
      <c r="AI552" s="368"/>
      <c r="AJ552" s="354"/>
      <c r="AK552" s="368"/>
      <c r="AL552" s="354"/>
      <c r="AM552" s="368"/>
      <c r="AN552" s="354"/>
      <c r="AO552" s="368"/>
      <c r="AP552" s="354"/>
      <c r="AQ552" s="368"/>
      <c r="AR552" s="354"/>
      <c r="AS552" s="354"/>
      <c r="AT552" s="369"/>
      <c r="AU552" s="354"/>
      <c r="AV552" s="369"/>
      <c r="AW552" s="354"/>
      <c r="AX552" s="369"/>
      <c r="AY552" s="354"/>
      <c r="AZ552" s="369"/>
      <c r="BA552" s="354"/>
      <c r="BB552" s="369"/>
      <c r="BC552" s="150"/>
      <c r="BD552" s="116"/>
      <c r="BE552" s="367"/>
      <c r="BF552" s="367"/>
      <c r="BG552" s="367"/>
      <c r="BH552" s="367"/>
      <c r="BI552" s="367"/>
      <c r="BJ552" s="367"/>
      <c r="BK552" s="367"/>
      <c r="BL552" s="367"/>
      <c r="BM552" s="367"/>
      <c r="BN552" s="367"/>
      <c r="BO552" s="367"/>
      <c r="BP552" s="367"/>
      <c r="BQ552" s="383"/>
      <c r="BR552" s="146"/>
      <c r="BS552" s="441" t="e">
        <v>#N/A</v>
      </c>
      <c r="BT552" s="116"/>
      <c r="BU552" s="116"/>
      <c r="BV552" s="116"/>
      <c r="BW552" s="116"/>
      <c r="BX552" s="116"/>
      <c r="BY552" s="116"/>
      <c r="BZ552" s="116"/>
      <c r="CA552" s="116"/>
      <c r="CB552" s="116"/>
      <c r="CC552" s="116"/>
      <c r="CD552" s="116"/>
      <c r="CE552" s="116"/>
      <c r="CF552" s="116"/>
      <c r="CG552" s="116"/>
      <c r="CH552" s="116"/>
      <c r="CI552" s="116"/>
      <c r="CJ552" s="116"/>
      <c r="CK552" s="116"/>
      <c r="CL552" s="116"/>
      <c r="CM552" s="116"/>
      <c r="CN552" s="116"/>
      <c r="CO552" s="116"/>
      <c r="CP552" s="116"/>
      <c r="CQ552" s="116"/>
      <c r="CR552" s="116"/>
      <c r="CS552" s="116"/>
      <c r="CT552" s="116"/>
      <c r="CU552" s="116"/>
      <c r="CV552" s="116"/>
      <c r="CW552" s="116"/>
      <c r="CX552" s="116"/>
      <c r="CY552" s="116"/>
      <c r="CZ552" s="116"/>
      <c r="DA552" s="116"/>
      <c r="DB552" s="116"/>
      <c r="DC552" s="116"/>
      <c r="DD552" s="116"/>
      <c r="DE552" s="116"/>
      <c r="DF552" s="116"/>
      <c r="DG552" s="116"/>
      <c r="DH552" s="116"/>
      <c r="DI552" s="116"/>
      <c r="DJ552" s="116"/>
      <c r="DK552" s="116"/>
      <c r="DL552" s="116"/>
      <c r="DM552" s="116"/>
      <c r="DN552" s="116"/>
      <c r="DO552" s="116"/>
      <c r="DP552" s="116"/>
      <c r="DQ552" s="116"/>
      <c r="DR552" s="116"/>
      <c r="DS552" s="116"/>
      <c r="DT552" s="116"/>
      <c r="DU552" s="116"/>
      <c r="DV552" s="116"/>
      <c r="DW552" s="116"/>
      <c r="DX552" s="116"/>
      <c r="DY552" s="116"/>
      <c r="DZ552" s="116"/>
      <c r="EA552" s="116"/>
    </row>
    <row r="553" spans="1:131" ht="11.25" customHeight="1" x14ac:dyDescent="0.15">
      <c r="A553" s="102" t="s">
        <v>677</v>
      </c>
      <c r="B553" s="275"/>
      <c r="C553" s="276"/>
      <c r="D553" s="408"/>
      <c r="E553" s="712"/>
      <c r="F553" s="713"/>
      <c r="G553" s="284"/>
      <c r="H553" s="149"/>
      <c r="I553" s="289"/>
      <c r="J553" s="135"/>
      <c r="K553" s="290"/>
      <c r="L553" s="290"/>
      <c r="M553" s="135"/>
      <c r="N553" s="156"/>
      <c r="O553" s="138"/>
      <c r="P553" s="190"/>
      <c r="Q553" s="156"/>
      <c r="R553" s="138"/>
      <c r="S553" s="190"/>
      <c r="T553" s="156"/>
      <c r="U553" s="138"/>
      <c r="V553" s="190"/>
      <c r="W553" s="156"/>
      <c r="X553" s="138"/>
      <c r="Y553" s="190"/>
      <c r="Z553" s="190"/>
      <c r="AA553" s="207"/>
      <c r="AB553" s="215"/>
      <c r="AC553" s="150"/>
      <c r="AD553" s="156">
        <f>SUM(AD554:AD559)</f>
        <v>0</v>
      </c>
      <c r="AE553" s="156"/>
      <c r="AF553" s="117"/>
      <c r="AG553" s="156"/>
      <c r="AH553" s="355"/>
      <c r="AI553" s="368"/>
      <c r="AJ553" s="354"/>
      <c r="AK553" s="368"/>
      <c r="AL553" s="354"/>
      <c r="AM553" s="368"/>
      <c r="AN553" s="354"/>
      <c r="AO553" s="368"/>
      <c r="AP553" s="354"/>
      <c r="AQ553" s="368"/>
      <c r="AR553" s="354"/>
      <c r="AS553" s="354"/>
      <c r="AT553" s="369"/>
      <c r="AU553" s="354"/>
      <c r="AV553" s="369"/>
      <c r="AW553" s="354"/>
      <c r="AX553" s="369"/>
      <c r="AY553" s="354"/>
      <c r="AZ553" s="369"/>
      <c r="BA553" s="354"/>
      <c r="BB553" s="369"/>
      <c r="BC553" s="150"/>
      <c r="BD553" s="116"/>
      <c r="BE553" s="367"/>
      <c r="BF553" s="367"/>
      <c r="BG553" s="367"/>
      <c r="BH553" s="367"/>
      <c r="BI553" s="367"/>
      <c r="BJ553" s="367"/>
      <c r="BK553" s="367"/>
      <c r="BL553" s="367"/>
      <c r="BM553" s="367"/>
      <c r="BN553" s="367"/>
      <c r="BO553" s="367"/>
      <c r="BP553" s="367"/>
      <c r="BQ553" s="383"/>
      <c r="BR553" s="146"/>
      <c r="BS553" s="441" t="e">
        <v>#N/A</v>
      </c>
      <c r="BT553" s="116"/>
      <c r="BU553" s="116"/>
      <c r="BV553" s="116"/>
      <c r="BW553" s="116"/>
      <c r="BX553" s="116"/>
      <c r="BY553" s="116"/>
      <c r="BZ553" s="116"/>
      <c r="CA553" s="116"/>
      <c r="CB553" s="116"/>
      <c r="CC553" s="116"/>
      <c r="CD553" s="116"/>
      <c r="CE553" s="116"/>
      <c r="CF553" s="116"/>
      <c r="CG553" s="116"/>
      <c r="CH553" s="116"/>
      <c r="CI553" s="116"/>
      <c r="CJ553" s="116"/>
      <c r="CK553" s="116"/>
      <c r="CL553" s="116"/>
      <c r="CM553" s="116"/>
      <c r="CN553" s="116"/>
      <c r="CO553" s="116"/>
      <c r="CP553" s="116"/>
      <c r="CQ553" s="116"/>
      <c r="CR553" s="116"/>
      <c r="CS553" s="116"/>
      <c r="CT553" s="116"/>
      <c r="CU553" s="116"/>
      <c r="CV553" s="116"/>
      <c r="CW553" s="116"/>
      <c r="CX553" s="116"/>
      <c r="CY553" s="116"/>
      <c r="CZ553" s="116"/>
      <c r="DA553" s="116"/>
      <c r="DB553" s="116"/>
      <c r="DC553" s="116"/>
      <c r="DD553" s="116"/>
      <c r="DE553" s="116"/>
      <c r="DF553" s="116"/>
      <c r="DG553" s="116"/>
      <c r="DH553" s="116"/>
      <c r="DI553" s="116"/>
      <c r="DJ553" s="116"/>
      <c r="DK553" s="116"/>
      <c r="DL553" s="116"/>
      <c r="DM553" s="116"/>
      <c r="DN553" s="116"/>
      <c r="DO553" s="116"/>
      <c r="DP553" s="116"/>
      <c r="DQ553" s="116"/>
      <c r="DR553" s="116"/>
      <c r="DS553" s="116"/>
      <c r="DT553" s="116"/>
      <c r="DU553" s="116"/>
      <c r="DV553" s="116"/>
      <c r="DW553" s="116"/>
      <c r="DX553" s="116"/>
      <c r="DY553" s="116"/>
      <c r="DZ553" s="116"/>
      <c r="EA553" s="116"/>
    </row>
    <row r="554" spans="1:131" ht="11.25" customHeight="1" x14ac:dyDescent="0.15">
      <c r="A554" s="113" t="s">
        <v>678</v>
      </c>
      <c r="B554" s="124" t="s">
        <v>679</v>
      </c>
      <c r="C554" s="127"/>
      <c r="D554" s="112" t="str">
        <f t="shared" ref="D554:D559" si="3502">BS554</f>
        <v>S/O</v>
      </c>
      <c r="E554" s="710" t="s">
        <v>89</v>
      </c>
      <c r="F554" s="711">
        <f t="shared" ref="F554:F600" si="3503">BQ554</f>
        <v>0</v>
      </c>
      <c r="G554" s="132">
        <v>30</v>
      </c>
      <c r="H554" s="210"/>
      <c r="I554" s="228">
        <v>4519205</v>
      </c>
      <c r="J554" s="212"/>
      <c r="K554" s="552"/>
      <c r="L554" s="553"/>
      <c r="M554" s="212"/>
      <c r="N554" s="213"/>
      <c r="O554" s="214">
        <f t="shared" ref="O554:O556" si="3504">IF($D$18="YES", (N554), (0))</f>
        <v>0</v>
      </c>
      <c r="P554" s="190"/>
      <c r="Q554" s="213"/>
      <c r="R554" s="214">
        <f t="shared" ref="R554:R556" si="3505">IF($D$18="YES", (Q554), (0))</f>
        <v>0</v>
      </c>
      <c r="S554" s="190"/>
      <c r="T554" s="213"/>
      <c r="U554" s="214">
        <f t="shared" ref="U554:U556" si="3506">IF($D$18="YES", (T554), (0))</f>
        <v>0</v>
      </c>
      <c r="V554" s="190"/>
      <c r="W554" s="213"/>
      <c r="X554" s="214">
        <f t="shared" ref="X554:X556" si="3507">IF($D$18="YES", (W554), (0))</f>
        <v>0</v>
      </c>
      <c r="Y554" s="190"/>
      <c r="Z554" s="190"/>
      <c r="AA554" s="207"/>
      <c r="AB554" s="215"/>
      <c r="AC554" s="190"/>
      <c r="AD554" s="156">
        <f t="shared" ref="AD554:AD600" si="3508">SUM(N554,O554,Q554,R554,T554,U554,W554,X554)</f>
        <v>0</v>
      </c>
      <c r="AE554" s="156"/>
      <c r="AF554" s="117"/>
      <c r="AG554" s="156"/>
      <c r="AH554" s="355"/>
      <c r="AI554" s="368">
        <f t="shared" ref="AI554:AI600" si="3509">N554*G554</f>
        <v>0</v>
      </c>
      <c r="AJ554" s="354"/>
      <c r="AK554" s="368">
        <f t="shared" ref="AK554:AK600" si="3510">Q554*G554</f>
        <v>0</v>
      </c>
      <c r="AL554" s="354"/>
      <c r="AM554" s="368">
        <f t="shared" ref="AM554:AM600" si="3511">T554*G554</f>
        <v>0</v>
      </c>
      <c r="AN554" s="354"/>
      <c r="AO554" s="368">
        <f t="shared" ref="AO554:AO600" si="3512">W554*G554</f>
        <v>0</v>
      </c>
      <c r="AP554" s="354"/>
      <c r="AQ554" s="368">
        <f t="shared" ref="AQ554:AQ600" si="3513">SUM(AI554,AK554,AM554,AO554)</f>
        <v>0</v>
      </c>
      <c r="AR554" s="354"/>
      <c r="AS554" s="354"/>
      <c r="AT554" s="369">
        <f t="shared" ref="AT554:AT600" si="3514">(N554*G554)*F554</f>
        <v>0</v>
      </c>
      <c r="AU554" s="354"/>
      <c r="AV554" s="369">
        <f t="shared" ref="AV554:AV600" si="3515">(Q554*G554)*F554</f>
        <v>0</v>
      </c>
      <c r="AW554" s="354"/>
      <c r="AX554" s="369">
        <f t="shared" ref="AX554:AX600" si="3516">(T554*G554)*F554</f>
        <v>0</v>
      </c>
      <c r="AY554" s="354"/>
      <c r="AZ554" s="369">
        <f t="shared" ref="AZ554:AZ600" si="3517">(W554*G554)*F554</f>
        <v>0</v>
      </c>
      <c r="BA554" s="354"/>
      <c r="BB554" s="369">
        <f t="shared" ref="BB554:BB600" si="3518">SUM(AS554:BA554)</f>
        <v>0</v>
      </c>
      <c r="BC554" s="150"/>
      <c r="BD554" s="116"/>
      <c r="BE554" s="367"/>
      <c r="BF554" s="367"/>
      <c r="BG554" s="367"/>
      <c r="BH554" s="367"/>
      <c r="BI554" s="367"/>
      <c r="BJ554" s="367"/>
      <c r="BK554" s="367">
        <f t="shared" ref="BK554:BK614" si="3519">IF($N$18&lt;BK$24,0,IF($N$18&gt;BK$25,0,$BE554))</f>
        <v>0</v>
      </c>
      <c r="BL554" s="367">
        <f t="shared" ref="BL554:BL614" si="3520">IF($N$18&lt;BL$24,0,IF($N$18&gt;BL$25,0,$BF554))</f>
        <v>0</v>
      </c>
      <c r="BM554" s="367">
        <f t="shared" ref="BM554:BM614" si="3521">IF($N$18&lt;BM$24,0,IF($N$18&gt;BM$25,0,$BG554))</f>
        <v>0</v>
      </c>
      <c r="BN554" s="367">
        <f t="shared" ref="BN554:BN614" si="3522">IF($N$18&lt;BN$24,0,IF($N$18&gt;BN$25,0,$BH554))</f>
        <v>0</v>
      </c>
      <c r="BO554" s="367">
        <f t="shared" ref="BO554:BO614" si="3523">IF($N$18&lt;BO$24,0,IF($N$18&gt;BO$25,0,$BI554))</f>
        <v>0</v>
      </c>
      <c r="BP554" s="367">
        <f t="shared" ref="BP554:BP614" si="3524">IF($N$18&lt;BP$24,0,IF($N$18&gt;BP$25,0,$BJ554))</f>
        <v>0</v>
      </c>
      <c r="BQ554" s="383">
        <f t="shared" ref="BQ554:BQ600" si="3525">SUM(BK554:BP554)</f>
        <v>0</v>
      </c>
      <c r="BR554" s="146"/>
      <c r="BS554" s="441" t="s">
        <v>90</v>
      </c>
      <c r="BT554" s="116"/>
      <c r="BU554" s="116"/>
      <c r="BV554" s="116"/>
      <c r="BW554" s="116"/>
      <c r="BX554" s="116"/>
      <c r="BY554" s="116"/>
      <c r="BZ554" s="116"/>
      <c r="CA554" s="116"/>
      <c r="CB554" s="116"/>
      <c r="CC554" s="116"/>
      <c r="CD554" s="116"/>
      <c r="CE554" s="116"/>
      <c r="CF554" s="116"/>
      <c r="CG554" s="116"/>
      <c r="CH554" s="116"/>
      <c r="CI554" s="116"/>
      <c r="CJ554" s="116"/>
      <c r="CK554" s="116"/>
      <c r="CL554" s="116"/>
      <c r="CM554" s="116"/>
      <c r="CN554" s="116"/>
      <c r="CO554" s="116"/>
      <c r="CP554" s="116"/>
      <c r="CQ554" s="116"/>
      <c r="CR554" s="116"/>
      <c r="CS554" s="116"/>
      <c r="CT554" s="116"/>
      <c r="CU554" s="116"/>
      <c r="CV554" s="116"/>
      <c r="CW554" s="116"/>
      <c r="CX554" s="116"/>
      <c r="CY554" s="116"/>
      <c r="CZ554" s="116"/>
      <c r="DA554" s="116"/>
      <c r="DB554" s="116"/>
      <c r="DC554" s="116"/>
      <c r="DD554" s="116"/>
      <c r="DE554" s="116"/>
      <c r="DF554" s="116"/>
      <c r="DG554" s="116"/>
      <c r="DH554" s="116"/>
      <c r="DI554" s="116"/>
      <c r="DJ554" s="116"/>
      <c r="DK554" s="116"/>
      <c r="DL554" s="116"/>
      <c r="DM554" s="116"/>
      <c r="DN554" s="116"/>
      <c r="DO554" s="116"/>
      <c r="DP554" s="116"/>
      <c r="DQ554" s="116"/>
      <c r="DR554" s="116"/>
      <c r="DS554" s="116"/>
      <c r="DT554" s="116"/>
      <c r="DU554" s="116"/>
      <c r="DV554" s="116"/>
      <c r="DW554" s="116"/>
      <c r="DX554" s="116"/>
      <c r="DY554" s="116"/>
      <c r="DZ554" s="116"/>
      <c r="EA554" s="116"/>
    </row>
    <row r="555" spans="1:131" ht="11.25" customHeight="1" x14ac:dyDescent="0.15">
      <c r="A555" s="113" t="s">
        <v>678</v>
      </c>
      <c r="B555" s="124" t="s">
        <v>679</v>
      </c>
      <c r="C555" s="127"/>
      <c r="D555" s="112" t="str">
        <f t="shared" si="3502"/>
        <v>S/O</v>
      </c>
      <c r="E555" s="710" t="s">
        <v>102</v>
      </c>
      <c r="F555" s="711">
        <f t="shared" ref="F555" si="3526">BQ555</f>
        <v>0</v>
      </c>
      <c r="G555" s="132">
        <v>50</v>
      </c>
      <c r="H555" s="210"/>
      <c r="I555" s="228">
        <v>4919208</v>
      </c>
      <c r="J555" s="212"/>
      <c r="K555" s="552"/>
      <c r="L555" s="553"/>
      <c r="M555" s="212"/>
      <c r="N555" s="213"/>
      <c r="O555" s="214">
        <f t="shared" ref="O555" si="3527">IF($D$18="YES", (N555), (0))</f>
        <v>0</v>
      </c>
      <c r="P555" s="190"/>
      <c r="Q555" s="213"/>
      <c r="R555" s="214">
        <f t="shared" ref="R555" si="3528">IF($D$18="YES", (Q555), (0))</f>
        <v>0</v>
      </c>
      <c r="S555" s="190"/>
      <c r="T555" s="213"/>
      <c r="U555" s="214">
        <f t="shared" ref="U555" si="3529">IF($D$18="YES", (T555), (0))</f>
        <v>0</v>
      </c>
      <c r="V555" s="190"/>
      <c r="W555" s="213"/>
      <c r="X555" s="214">
        <f t="shared" ref="X555" si="3530">IF($D$18="YES", (W555), (0))</f>
        <v>0</v>
      </c>
      <c r="Y555" s="190"/>
      <c r="Z555" s="190"/>
      <c r="AA555" s="207"/>
      <c r="AB555" s="215"/>
      <c r="AC555" s="190"/>
      <c r="AD555" s="156">
        <f t="shared" ref="AD555" si="3531">SUM(N555,O555,Q555,R555,T555,U555,W555,X555)</f>
        <v>0</v>
      </c>
      <c r="AE555" s="156"/>
      <c r="AF555" s="117"/>
      <c r="AG555" s="156"/>
      <c r="AH555" s="355"/>
      <c r="AI555" s="368">
        <f t="shared" ref="AI555" si="3532">N555*G555</f>
        <v>0</v>
      </c>
      <c r="AJ555" s="354"/>
      <c r="AK555" s="368">
        <f t="shared" ref="AK555" si="3533">Q555*G555</f>
        <v>0</v>
      </c>
      <c r="AL555" s="354"/>
      <c r="AM555" s="368">
        <f t="shared" ref="AM555" si="3534">T555*G555</f>
        <v>0</v>
      </c>
      <c r="AN555" s="354"/>
      <c r="AO555" s="368">
        <f t="shared" ref="AO555" si="3535">W555*G555</f>
        <v>0</v>
      </c>
      <c r="AP555" s="354"/>
      <c r="AQ555" s="368">
        <f t="shared" ref="AQ555" si="3536">SUM(AI555,AK555,AM555,AO555)</f>
        <v>0</v>
      </c>
      <c r="AR555" s="354"/>
      <c r="AS555" s="354"/>
      <c r="AT555" s="369">
        <f t="shared" ref="AT555" si="3537">(N555*G555)*F555</f>
        <v>0</v>
      </c>
      <c r="AU555" s="354"/>
      <c r="AV555" s="369">
        <f t="shared" ref="AV555" si="3538">(Q555*G555)*F555</f>
        <v>0</v>
      </c>
      <c r="AW555" s="354"/>
      <c r="AX555" s="369">
        <f t="shared" ref="AX555" si="3539">(T555*G555)*F555</f>
        <v>0</v>
      </c>
      <c r="AY555" s="354"/>
      <c r="AZ555" s="369">
        <f t="shared" ref="AZ555" si="3540">(W555*G555)*F555</f>
        <v>0</v>
      </c>
      <c r="BA555" s="354"/>
      <c r="BB555" s="369">
        <f t="shared" ref="BB555" si="3541">SUM(AS555:BA555)</f>
        <v>0</v>
      </c>
      <c r="BC555" s="150"/>
      <c r="BD555" s="116"/>
      <c r="BE555" s="367"/>
      <c r="BF555" s="367"/>
      <c r="BG555" s="367"/>
      <c r="BH555" s="367"/>
      <c r="BI555" s="367"/>
      <c r="BJ555" s="367"/>
      <c r="BK555" s="367">
        <f t="shared" si="3519"/>
        <v>0</v>
      </c>
      <c r="BL555" s="367">
        <f t="shared" si="3520"/>
        <v>0</v>
      </c>
      <c r="BM555" s="367">
        <f t="shared" si="3521"/>
        <v>0</v>
      </c>
      <c r="BN555" s="367">
        <f t="shared" si="3522"/>
        <v>0</v>
      </c>
      <c r="BO555" s="367">
        <f t="shared" si="3523"/>
        <v>0</v>
      </c>
      <c r="BP555" s="367">
        <f t="shared" si="3524"/>
        <v>0</v>
      </c>
      <c r="BQ555" s="383">
        <f t="shared" ref="BQ555" si="3542">SUM(BK555:BP555)</f>
        <v>0</v>
      </c>
      <c r="BR555" s="146"/>
      <c r="BS555" s="441" t="s">
        <v>90</v>
      </c>
      <c r="BT555" s="116"/>
      <c r="BU555" s="116"/>
      <c r="BV555" s="116"/>
      <c r="BW555" s="116"/>
      <c r="BX555" s="116"/>
      <c r="BY555" s="116"/>
      <c r="BZ555" s="116"/>
      <c r="CA555" s="116"/>
      <c r="CB555" s="116"/>
      <c r="CC555" s="116"/>
      <c r="CD555" s="116"/>
      <c r="CE555" s="116"/>
      <c r="CF555" s="116"/>
      <c r="CG555" s="116"/>
      <c r="CH555" s="116"/>
      <c r="CI555" s="116"/>
      <c r="CJ555" s="116"/>
      <c r="CK555" s="116"/>
      <c r="CL555" s="116"/>
      <c r="CM555" s="116"/>
      <c r="CN555" s="116"/>
      <c r="CO555" s="116"/>
      <c r="CP555" s="116"/>
      <c r="CQ555" s="116"/>
      <c r="CR555" s="116"/>
      <c r="CS555" s="116"/>
      <c r="CT555" s="116"/>
      <c r="CU555" s="116"/>
      <c r="CV555" s="116"/>
      <c r="CW555" s="116"/>
      <c r="CX555" s="116"/>
      <c r="CY555" s="116"/>
      <c r="CZ555" s="116"/>
      <c r="DA555" s="116"/>
      <c r="DB555" s="116"/>
      <c r="DC555" s="116"/>
      <c r="DD555" s="116"/>
      <c r="DE555" s="116"/>
      <c r="DF555" s="116"/>
      <c r="DG555" s="116"/>
      <c r="DH555" s="116"/>
      <c r="DI555" s="116"/>
      <c r="DJ555" s="116"/>
      <c r="DK555" s="116"/>
      <c r="DL555" s="116"/>
      <c r="DM555" s="116"/>
      <c r="DN555" s="116"/>
      <c r="DO555" s="116"/>
      <c r="DP555" s="116"/>
      <c r="DQ555" s="116"/>
      <c r="DR555" s="116"/>
      <c r="DS555" s="116"/>
      <c r="DT555" s="116"/>
      <c r="DU555" s="116"/>
      <c r="DV555" s="116"/>
      <c r="DW555" s="116"/>
      <c r="DX555" s="116"/>
      <c r="DY555" s="116"/>
      <c r="DZ555" s="116"/>
      <c r="EA555" s="116"/>
    </row>
    <row r="556" spans="1:131" ht="11.25" customHeight="1" x14ac:dyDescent="0.15">
      <c r="A556" s="113" t="s">
        <v>680</v>
      </c>
      <c r="B556" s="124" t="s">
        <v>98</v>
      </c>
      <c r="C556" s="127"/>
      <c r="D556" s="112" t="str">
        <f t="shared" si="3502"/>
        <v>S/O</v>
      </c>
      <c r="E556" s="710" t="s">
        <v>89</v>
      </c>
      <c r="F556" s="711">
        <f t="shared" si="3503"/>
        <v>0</v>
      </c>
      <c r="G556" s="132">
        <v>30</v>
      </c>
      <c r="H556" s="210"/>
      <c r="I556" s="228">
        <v>4519215</v>
      </c>
      <c r="J556" s="212"/>
      <c r="K556" s="552"/>
      <c r="L556" s="553"/>
      <c r="M556" s="212"/>
      <c r="N556" s="213"/>
      <c r="O556" s="214">
        <f t="shared" si="3504"/>
        <v>0</v>
      </c>
      <c r="P556" s="190"/>
      <c r="Q556" s="213"/>
      <c r="R556" s="214">
        <f t="shared" si="3505"/>
        <v>0</v>
      </c>
      <c r="S556" s="190"/>
      <c r="T556" s="213"/>
      <c r="U556" s="214">
        <f t="shared" si="3506"/>
        <v>0</v>
      </c>
      <c r="V556" s="190"/>
      <c r="W556" s="213"/>
      <c r="X556" s="214">
        <f t="shared" si="3507"/>
        <v>0</v>
      </c>
      <c r="Y556" s="190"/>
      <c r="Z556" s="190"/>
      <c r="AA556" s="207"/>
      <c r="AB556" s="215"/>
      <c r="AC556" s="190"/>
      <c r="AD556" s="156">
        <f t="shared" si="3508"/>
        <v>0</v>
      </c>
      <c r="AE556" s="156"/>
      <c r="AF556" s="117"/>
      <c r="AG556" s="156"/>
      <c r="AH556" s="355"/>
      <c r="AI556" s="368">
        <f t="shared" si="3509"/>
        <v>0</v>
      </c>
      <c r="AJ556" s="354"/>
      <c r="AK556" s="368">
        <f t="shared" si="3510"/>
        <v>0</v>
      </c>
      <c r="AL556" s="354"/>
      <c r="AM556" s="368">
        <f t="shared" si="3511"/>
        <v>0</v>
      </c>
      <c r="AN556" s="354"/>
      <c r="AO556" s="368">
        <f t="shared" si="3512"/>
        <v>0</v>
      </c>
      <c r="AP556" s="354"/>
      <c r="AQ556" s="368">
        <f t="shared" si="3513"/>
        <v>0</v>
      </c>
      <c r="AR556" s="354"/>
      <c r="AS556" s="354"/>
      <c r="AT556" s="369">
        <f t="shared" si="3514"/>
        <v>0</v>
      </c>
      <c r="AU556" s="354"/>
      <c r="AV556" s="369">
        <f t="shared" si="3515"/>
        <v>0</v>
      </c>
      <c r="AW556" s="354"/>
      <c r="AX556" s="369">
        <f t="shared" si="3516"/>
        <v>0</v>
      </c>
      <c r="AY556" s="354"/>
      <c r="AZ556" s="369">
        <f t="shared" si="3517"/>
        <v>0</v>
      </c>
      <c r="BA556" s="354"/>
      <c r="BB556" s="369">
        <f t="shared" si="3518"/>
        <v>0</v>
      </c>
      <c r="BC556" s="150"/>
      <c r="BD556" s="116"/>
      <c r="BE556" s="367"/>
      <c r="BF556" s="367"/>
      <c r="BG556" s="367"/>
      <c r="BH556" s="367"/>
      <c r="BI556" s="367"/>
      <c r="BJ556" s="367"/>
      <c r="BK556" s="367">
        <f t="shared" si="3519"/>
        <v>0</v>
      </c>
      <c r="BL556" s="367">
        <f t="shared" si="3520"/>
        <v>0</v>
      </c>
      <c r="BM556" s="367">
        <f t="shared" si="3521"/>
        <v>0</v>
      </c>
      <c r="BN556" s="367">
        <f t="shared" si="3522"/>
        <v>0</v>
      </c>
      <c r="BO556" s="367">
        <f t="shared" si="3523"/>
        <v>0</v>
      </c>
      <c r="BP556" s="367">
        <f t="shared" si="3524"/>
        <v>0</v>
      </c>
      <c r="BQ556" s="383">
        <f t="shared" si="3525"/>
        <v>0</v>
      </c>
      <c r="BR556" s="146"/>
      <c r="BS556" s="441" t="s">
        <v>90</v>
      </c>
      <c r="BT556" s="116"/>
      <c r="BU556" s="116"/>
      <c r="BV556" s="116"/>
      <c r="BW556" s="116"/>
      <c r="BX556" s="116"/>
      <c r="BY556" s="116"/>
      <c r="BZ556" s="116"/>
      <c r="CA556" s="116"/>
      <c r="CB556" s="116"/>
      <c r="CC556" s="116"/>
      <c r="CD556" s="116"/>
      <c r="CE556" s="116"/>
      <c r="CF556" s="116"/>
      <c r="CG556" s="116"/>
      <c r="CH556" s="116"/>
      <c r="CI556" s="116"/>
      <c r="CJ556" s="116"/>
      <c r="CK556" s="116"/>
      <c r="CL556" s="116"/>
      <c r="CM556" s="116"/>
      <c r="CN556" s="116"/>
      <c r="CO556" s="116"/>
      <c r="CP556" s="116"/>
      <c r="CQ556" s="116"/>
      <c r="CR556" s="116"/>
      <c r="CS556" s="116"/>
      <c r="CT556" s="116"/>
      <c r="CU556" s="116"/>
      <c r="CV556" s="116"/>
      <c r="CW556" s="116"/>
      <c r="CX556" s="116"/>
      <c r="CY556" s="116"/>
      <c r="CZ556" s="116"/>
      <c r="DA556" s="116"/>
      <c r="DB556" s="116"/>
      <c r="DC556" s="116"/>
      <c r="DD556" s="116"/>
      <c r="DE556" s="116"/>
      <c r="DF556" s="116"/>
      <c r="DG556" s="116"/>
      <c r="DH556" s="116"/>
      <c r="DI556" s="116"/>
      <c r="DJ556" s="116"/>
      <c r="DK556" s="116"/>
      <c r="DL556" s="116"/>
      <c r="DM556" s="116"/>
      <c r="DN556" s="116"/>
      <c r="DO556" s="116"/>
      <c r="DP556" s="116"/>
      <c r="DQ556" s="116"/>
      <c r="DR556" s="116"/>
      <c r="DS556" s="116"/>
      <c r="DT556" s="116"/>
      <c r="DU556" s="116"/>
      <c r="DV556" s="116"/>
      <c r="DW556" s="116"/>
      <c r="DX556" s="116"/>
      <c r="DY556" s="116"/>
      <c r="DZ556" s="116"/>
      <c r="EA556" s="116"/>
    </row>
    <row r="557" spans="1:131" ht="11.25" customHeight="1" x14ac:dyDescent="0.15">
      <c r="A557" s="113" t="s">
        <v>680</v>
      </c>
      <c r="B557" s="124" t="s">
        <v>98</v>
      </c>
      <c r="C557" s="127"/>
      <c r="D557" s="112" t="str">
        <f t="shared" si="3502"/>
        <v>S/O</v>
      </c>
      <c r="E557" s="710" t="s">
        <v>102</v>
      </c>
      <c r="F557" s="711">
        <f t="shared" ref="F557:F558" si="3543">BQ557</f>
        <v>0</v>
      </c>
      <c r="G557" s="132">
        <v>50</v>
      </c>
      <c r="H557" s="210"/>
      <c r="I557" s="228">
        <v>4919218</v>
      </c>
      <c r="J557" s="212"/>
      <c r="K557" s="552"/>
      <c r="L557" s="553"/>
      <c r="M557" s="212"/>
      <c r="N557" s="213"/>
      <c r="O557" s="214">
        <f t="shared" ref="O557:O558" si="3544">IF($D$18="YES", (N557), (0))</f>
        <v>0</v>
      </c>
      <c r="P557" s="190"/>
      <c r="Q557" s="213"/>
      <c r="R557" s="214">
        <f t="shared" ref="R557:R558" si="3545">IF($D$18="YES", (Q557), (0))</f>
        <v>0</v>
      </c>
      <c r="S557" s="190"/>
      <c r="T557" s="213"/>
      <c r="U557" s="214">
        <f t="shared" ref="U557:U558" si="3546">IF($D$18="YES", (T557), (0))</f>
        <v>0</v>
      </c>
      <c r="V557" s="190"/>
      <c r="W557" s="213"/>
      <c r="X557" s="214">
        <f t="shared" ref="X557:X558" si="3547">IF($D$18="YES", (W557), (0))</f>
        <v>0</v>
      </c>
      <c r="Y557" s="190"/>
      <c r="Z557" s="190"/>
      <c r="AA557" s="207"/>
      <c r="AB557" s="215"/>
      <c r="AC557" s="190"/>
      <c r="AD557" s="156">
        <f t="shared" ref="AD557:AD558" si="3548">SUM(N557,O557,Q557,R557,T557,U557,W557,X557)</f>
        <v>0</v>
      </c>
      <c r="AE557" s="156"/>
      <c r="AF557" s="117"/>
      <c r="AG557" s="156"/>
      <c r="AH557" s="355"/>
      <c r="AI557" s="368">
        <f t="shared" ref="AI557:AI558" si="3549">N557*G557</f>
        <v>0</v>
      </c>
      <c r="AJ557" s="354"/>
      <c r="AK557" s="368">
        <f t="shared" ref="AK557:AK558" si="3550">Q557*G557</f>
        <v>0</v>
      </c>
      <c r="AL557" s="354"/>
      <c r="AM557" s="368">
        <f t="shared" ref="AM557:AM558" si="3551">T557*G557</f>
        <v>0</v>
      </c>
      <c r="AN557" s="354"/>
      <c r="AO557" s="368">
        <f t="shared" ref="AO557:AO558" si="3552">W557*G557</f>
        <v>0</v>
      </c>
      <c r="AP557" s="354"/>
      <c r="AQ557" s="368">
        <f t="shared" ref="AQ557:AQ558" si="3553">SUM(AI557,AK557,AM557,AO557)</f>
        <v>0</v>
      </c>
      <c r="AR557" s="354"/>
      <c r="AS557" s="354"/>
      <c r="AT557" s="369">
        <f t="shared" ref="AT557:AT558" si="3554">(N557*G557)*F557</f>
        <v>0</v>
      </c>
      <c r="AU557" s="354"/>
      <c r="AV557" s="369">
        <f t="shared" ref="AV557:AV558" si="3555">(Q557*G557)*F557</f>
        <v>0</v>
      </c>
      <c r="AW557" s="354"/>
      <c r="AX557" s="369">
        <f t="shared" ref="AX557:AX558" si="3556">(T557*G557)*F557</f>
        <v>0</v>
      </c>
      <c r="AY557" s="354"/>
      <c r="AZ557" s="369">
        <f t="shared" ref="AZ557:AZ558" si="3557">(W557*G557)*F557</f>
        <v>0</v>
      </c>
      <c r="BA557" s="354"/>
      <c r="BB557" s="369">
        <f t="shared" ref="BB557:BB558" si="3558">SUM(AS557:BA557)</f>
        <v>0</v>
      </c>
      <c r="BC557" s="150"/>
      <c r="BD557" s="116"/>
      <c r="BE557" s="367"/>
      <c r="BF557" s="367"/>
      <c r="BG557" s="367"/>
      <c r="BH557" s="367"/>
      <c r="BI557" s="367"/>
      <c r="BJ557" s="367"/>
      <c r="BK557" s="367">
        <f t="shared" si="3519"/>
        <v>0</v>
      </c>
      <c r="BL557" s="367">
        <f t="shared" si="3520"/>
        <v>0</v>
      </c>
      <c r="BM557" s="367">
        <f t="shared" si="3521"/>
        <v>0</v>
      </c>
      <c r="BN557" s="367">
        <f t="shared" si="3522"/>
        <v>0</v>
      </c>
      <c r="BO557" s="367">
        <f t="shared" si="3523"/>
        <v>0</v>
      </c>
      <c r="BP557" s="367">
        <f t="shared" si="3524"/>
        <v>0</v>
      </c>
      <c r="BQ557" s="383">
        <f t="shared" ref="BQ557" si="3559">SUM(BK557:BP557)</f>
        <v>0</v>
      </c>
      <c r="BR557" s="146"/>
      <c r="BS557" s="441" t="s">
        <v>90</v>
      </c>
      <c r="BT557" s="116"/>
      <c r="BU557" s="116"/>
      <c r="BV557" s="116"/>
      <c r="BW557" s="116"/>
      <c r="BX557" s="116"/>
      <c r="BY557" s="116"/>
      <c r="BZ557" s="116"/>
      <c r="CA557" s="116"/>
      <c r="CB557" s="116"/>
      <c r="CC557" s="116"/>
      <c r="CD557" s="116"/>
      <c r="CE557" s="116"/>
      <c r="CF557" s="116"/>
      <c r="CG557" s="116"/>
      <c r="CH557" s="116"/>
      <c r="CI557" s="116"/>
      <c r="CJ557" s="116"/>
      <c r="CK557" s="116"/>
      <c r="CL557" s="116"/>
      <c r="CM557" s="116"/>
      <c r="CN557" s="116"/>
      <c r="CO557" s="116"/>
      <c r="CP557" s="116"/>
      <c r="CQ557" s="116"/>
      <c r="CR557" s="116"/>
      <c r="CS557" s="116"/>
      <c r="CT557" s="116"/>
      <c r="CU557" s="116"/>
      <c r="CV557" s="116"/>
      <c r="CW557" s="116"/>
      <c r="CX557" s="116"/>
      <c r="CY557" s="116"/>
      <c r="CZ557" s="116"/>
      <c r="DA557" s="116"/>
      <c r="DB557" s="116"/>
      <c r="DC557" s="116"/>
      <c r="DD557" s="116"/>
      <c r="DE557" s="116"/>
      <c r="DF557" s="116"/>
      <c r="DG557" s="116"/>
      <c r="DH557" s="116"/>
      <c r="DI557" s="116"/>
      <c r="DJ557" s="116"/>
      <c r="DK557" s="116"/>
      <c r="DL557" s="116"/>
      <c r="DM557" s="116"/>
      <c r="DN557" s="116"/>
      <c r="DO557" s="116"/>
      <c r="DP557" s="116"/>
      <c r="DQ557" s="116"/>
      <c r="DR557" s="116"/>
      <c r="DS557" s="116"/>
      <c r="DT557" s="116"/>
      <c r="DU557" s="116"/>
      <c r="DV557" s="116"/>
      <c r="DW557" s="116"/>
      <c r="DX557" s="116"/>
      <c r="DY557" s="116"/>
      <c r="DZ557" s="116"/>
      <c r="EA557" s="116"/>
    </row>
    <row r="558" spans="1:131" ht="11.25" customHeight="1" x14ac:dyDescent="0.15">
      <c r="A558" s="113" t="s">
        <v>681</v>
      </c>
      <c r="B558" s="124" t="s">
        <v>98</v>
      </c>
      <c r="C558" s="334"/>
      <c r="D558" s="112" t="str">
        <f t="shared" si="3502"/>
        <v>S/O</v>
      </c>
      <c r="E558" s="710" t="s">
        <v>89</v>
      </c>
      <c r="F558" s="711">
        <f t="shared" si="3543"/>
        <v>0</v>
      </c>
      <c r="G558" s="132">
        <v>30</v>
      </c>
      <c r="H558" s="210"/>
      <c r="I558" s="228">
        <v>4519225</v>
      </c>
      <c r="J558" s="212"/>
      <c r="K558" s="552"/>
      <c r="L558" s="553"/>
      <c r="M558" s="212"/>
      <c r="N558" s="213"/>
      <c r="O558" s="214">
        <f t="shared" si="3544"/>
        <v>0</v>
      </c>
      <c r="P558" s="190"/>
      <c r="Q558" s="213"/>
      <c r="R558" s="214">
        <f t="shared" si="3545"/>
        <v>0</v>
      </c>
      <c r="S558" s="190"/>
      <c r="T558" s="213"/>
      <c r="U558" s="214">
        <f t="shared" si="3546"/>
        <v>0</v>
      </c>
      <c r="V558" s="190"/>
      <c r="W558" s="213"/>
      <c r="X558" s="214">
        <f t="shared" si="3547"/>
        <v>0</v>
      </c>
      <c r="Y558" s="190"/>
      <c r="Z558" s="190"/>
      <c r="AA558" s="207"/>
      <c r="AB558" s="215"/>
      <c r="AC558" s="190"/>
      <c r="AD558" s="156">
        <f t="shared" si="3548"/>
        <v>0</v>
      </c>
      <c r="AE558" s="156"/>
      <c r="AF558" s="117"/>
      <c r="AG558" s="156"/>
      <c r="AH558" s="355"/>
      <c r="AI558" s="368">
        <f t="shared" si="3549"/>
        <v>0</v>
      </c>
      <c r="AJ558" s="354"/>
      <c r="AK558" s="368">
        <f t="shared" si="3550"/>
        <v>0</v>
      </c>
      <c r="AL558" s="354"/>
      <c r="AM558" s="368">
        <f t="shared" si="3551"/>
        <v>0</v>
      </c>
      <c r="AN558" s="354"/>
      <c r="AO558" s="368">
        <f t="shared" si="3552"/>
        <v>0</v>
      </c>
      <c r="AP558" s="354"/>
      <c r="AQ558" s="368">
        <f t="shared" si="3553"/>
        <v>0</v>
      </c>
      <c r="AR558" s="354"/>
      <c r="AS558" s="354"/>
      <c r="AT558" s="369">
        <f t="shared" si="3554"/>
        <v>0</v>
      </c>
      <c r="AU558" s="354"/>
      <c r="AV558" s="369">
        <f t="shared" si="3555"/>
        <v>0</v>
      </c>
      <c r="AW558" s="354"/>
      <c r="AX558" s="369">
        <f t="shared" si="3556"/>
        <v>0</v>
      </c>
      <c r="AY558" s="354"/>
      <c r="AZ558" s="369">
        <f t="shared" si="3557"/>
        <v>0</v>
      </c>
      <c r="BA558" s="354"/>
      <c r="BB558" s="369">
        <f t="shared" si="3558"/>
        <v>0</v>
      </c>
      <c r="BC558" s="150"/>
      <c r="BD558" s="116"/>
      <c r="BE558" s="367"/>
      <c r="BF558" s="367"/>
      <c r="BG558" s="367"/>
      <c r="BH558" s="367"/>
      <c r="BI558" s="367"/>
      <c r="BJ558" s="367"/>
      <c r="BK558" s="367">
        <f t="shared" si="3519"/>
        <v>0</v>
      </c>
      <c r="BL558" s="367">
        <f t="shared" si="3520"/>
        <v>0</v>
      </c>
      <c r="BM558" s="367">
        <f t="shared" si="3521"/>
        <v>0</v>
      </c>
      <c r="BN558" s="367">
        <f t="shared" si="3522"/>
        <v>0</v>
      </c>
      <c r="BO558" s="367">
        <f t="shared" si="3523"/>
        <v>0</v>
      </c>
      <c r="BP558" s="367">
        <f t="shared" si="3524"/>
        <v>0</v>
      </c>
      <c r="BQ558" s="383">
        <f t="shared" ref="BQ558" si="3560">SUM(BK558:BP558)</f>
        <v>0</v>
      </c>
      <c r="BR558" s="146"/>
      <c r="BS558" s="441" t="s">
        <v>90</v>
      </c>
      <c r="BT558" s="116"/>
      <c r="BU558" s="116"/>
      <c r="BV558" s="116"/>
      <c r="BW558" s="116"/>
      <c r="BX558" s="116"/>
      <c r="BY558" s="116"/>
      <c r="BZ558" s="116"/>
      <c r="CA558" s="116"/>
      <c r="CB558" s="116"/>
      <c r="CC558" s="116"/>
      <c r="CD558" s="116"/>
      <c r="CE558" s="116"/>
      <c r="CF558" s="116"/>
      <c r="CG558" s="116"/>
      <c r="CH558" s="116"/>
      <c r="CI558" s="116"/>
      <c r="CJ558" s="116"/>
      <c r="CK558" s="116"/>
      <c r="CL558" s="116"/>
      <c r="CM558" s="116"/>
      <c r="CN558" s="116"/>
      <c r="CO558" s="116"/>
      <c r="CP558" s="116"/>
      <c r="CQ558" s="116"/>
      <c r="CR558" s="116"/>
      <c r="CS558" s="116"/>
      <c r="CT558" s="116"/>
      <c r="CU558" s="116"/>
      <c r="CV558" s="116"/>
      <c r="CW558" s="116"/>
      <c r="CX558" s="116"/>
      <c r="CY558" s="116"/>
      <c r="CZ558" s="116"/>
      <c r="DA558" s="116"/>
      <c r="DB558" s="116"/>
      <c r="DC558" s="116"/>
      <c r="DD558" s="116"/>
      <c r="DE558" s="116"/>
      <c r="DF558" s="116"/>
      <c r="DG558" s="116"/>
      <c r="DH558" s="116"/>
      <c r="DI558" s="116"/>
      <c r="DJ558" s="116"/>
      <c r="DK558" s="116"/>
      <c r="DL558" s="116"/>
      <c r="DM558" s="116"/>
      <c r="DN558" s="116"/>
      <c r="DO558" s="116"/>
      <c r="DP558" s="116"/>
      <c r="DQ558" s="116"/>
      <c r="DR558" s="116"/>
      <c r="DS558" s="116"/>
      <c r="DT558" s="116"/>
      <c r="DU558" s="116"/>
      <c r="DV558" s="116"/>
      <c r="DW558" s="116"/>
      <c r="DX558" s="116"/>
      <c r="DY558" s="116"/>
      <c r="DZ558" s="116"/>
      <c r="EA558" s="116"/>
    </row>
    <row r="559" spans="1:131" ht="11.25" customHeight="1" x14ac:dyDescent="0.15">
      <c r="A559" s="113" t="s">
        <v>681</v>
      </c>
      <c r="B559" s="124" t="s">
        <v>98</v>
      </c>
      <c r="C559" s="334"/>
      <c r="D559" s="112" t="str">
        <f t="shared" si="3502"/>
        <v>S/O</v>
      </c>
      <c r="E559" s="710" t="s">
        <v>102</v>
      </c>
      <c r="F559" s="711">
        <f t="shared" ref="F559" si="3561">BQ559</f>
        <v>0</v>
      </c>
      <c r="G559" s="132">
        <v>50</v>
      </c>
      <c r="H559" s="210"/>
      <c r="I559" s="228">
        <v>4919228</v>
      </c>
      <c r="J559" s="212"/>
      <c r="K559" s="552"/>
      <c r="L559" s="553"/>
      <c r="M559" s="212"/>
      <c r="N559" s="213"/>
      <c r="O559" s="214">
        <f t="shared" ref="O559" si="3562">IF($D$18="YES", (N559), (0))</f>
        <v>0</v>
      </c>
      <c r="P559" s="190"/>
      <c r="Q559" s="213"/>
      <c r="R559" s="214">
        <f t="shared" ref="R559" si="3563">IF($D$18="YES", (Q559), (0))</f>
        <v>0</v>
      </c>
      <c r="S559" s="190"/>
      <c r="T559" s="213"/>
      <c r="U559" s="214">
        <f t="shared" ref="U559" si="3564">IF($D$18="YES", (T559), (0))</f>
        <v>0</v>
      </c>
      <c r="V559" s="190"/>
      <c r="W559" s="213"/>
      <c r="X559" s="214">
        <f t="shared" ref="X559" si="3565">IF($D$18="YES", (W559), (0))</f>
        <v>0</v>
      </c>
      <c r="Y559" s="190"/>
      <c r="Z559" s="190"/>
      <c r="AA559" s="207"/>
      <c r="AB559" s="215"/>
      <c r="AC559" s="190"/>
      <c r="AD559" s="156">
        <f t="shared" ref="AD559" si="3566">SUM(N559,O559,Q559,R559,T559,U559,W559,X559)</f>
        <v>0</v>
      </c>
      <c r="AE559" s="156"/>
      <c r="AF559" s="117"/>
      <c r="AG559" s="156"/>
      <c r="AH559" s="355"/>
      <c r="AI559" s="368">
        <f t="shared" ref="AI559" si="3567">N559*G559</f>
        <v>0</v>
      </c>
      <c r="AJ559" s="354"/>
      <c r="AK559" s="368">
        <f t="shared" ref="AK559" si="3568">Q559*G559</f>
        <v>0</v>
      </c>
      <c r="AL559" s="354"/>
      <c r="AM559" s="368">
        <f t="shared" ref="AM559" si="3569">T559*G559</f>
        <v>0</v>
      </c>
      <c r="AN559" s="354"/>
      <c r="AO559" s="368">
        <f t="shared" ref="AO559" si="3570">W559*G559</f>
        <v>0</v>
      </c>
      <c r="AP559" s="354"/>
      <c r="AQ559" s="368">
        <f t="shared" ref="AQ559" si="3571">SUM(AI559,AK559,AM559,AO559)</f>
        <v>0</v>
      </c>
      <c r="AR559" s="354"/>
      <c r="AS559" s="354"/>
      <c r="AT559" s="369">
        <f t="shared" ref="AT559" si="3572">(N559*G559)*F559</f>
        <v>0</v>
      </c>
      <c r="AU559" s="354"/>
      <c r="AV559" s="369">
        <f t="shared" ref="AV559" si="3573">(Q559*G559)*F559</f>
        <v>0</v>
      </c>
      <c r="AW559" s="354"/>
      <c r="AX559" s="369">
        <f t="shared" ref="AX559" si="3574">(T559*G559)*F559</f>
        <v>0</v>
      </c>
      <c r="AY559" s="354"/>
      <c r="AZ559" s="369">
        <f t="shared" ref="AZ559" si="3575">(W559*G559)*F559</f>
        <v>0</v>
      </c>
      <c r="BA559" s="354"/>
      <c r="BB559" s="369">
        <f t="shared" ref="BB559" si="3576">SUM(AS559:BA559)</f>
        <v>0</v>
      </c>
      <c r="BC559" s="150"/>
      <c r="BD559" s="116"/>
      <c r="BE559" s="367"/>
      <c r="BF559" s="367"/>
      <c r="BG559" s="367"/>
      <c r="BH559" s="367"/>
      <c r="BI559" s="367"/>
      <c r="BJ559" s="367"/>
      <c r="BK559" s="367">
        <f t="shared" si="3519"/>
        <v>0</v>
      </c>
      <c r="BL559" s="367">
        <f t="shared" si="3520"/>
        <v>0</v>
      </c>
      <c r="BM559" s="367">
        <f t="shared" si="3521"/>
        <v>0</v>
      </c>
      <c r="BN559" s="367">
        <f t="shared" si="3522"/>
        <v>0</v>
      </c>
      <c r="BO559" s="367">
        <f t="shared" si="3523"/>
        <v>0</v>
      </c>
      <c r="BP559" s="367">
        <f t="shared" si="3524"/>
        <v>0</v>
      </c>
      <c r="BQ559" s="383">
        <f t="shared" ref="BQ559" si="3577">SUM(BK559:BP559)</f>
        <v>0</v>
      </c>
      <c r="BR559" s="146"/>
      <c r="BS559" s="441" t="s">
        <v>90</v>
      </c>
      <c r="BT559" s="116"/>
      <c r="BU559" s="116"/>
      <c r="BV559" s="116"/>
      <c r="BW559" s="116"/>
      <c r="BX559" s="116"/>
      <c r="BY559" s="116"/>
      <c r="BZ559" s="116"/>
      <c r="CA559" s="116"/>
      <c r="CB559" s="116"/>
      <c r="CC559" s="116"/>
      <c r="CD559" s="116"/>
      <c r="CE559" s="116"/>
      <c r="CF559" s="116"/>
      <c r="CG559" s="116"/>
      <c r="CH559" s="116"/>
      <c r="CI559" s="116"/>
      <c r="CJ559" s="116"/>
      <c r="CK559" s="116"/>
      <c r="CL559" s="116"/>
      <c r="CM559" s="116"/>
      <c r="CN559" s="116"/>
      <c r="CO559" s="116"/>
      <c r="CP559" s="116"/>
      <c r="CQ559" s="116"/>
      <c r="CR559" s="116"/>
      <c r="CS559" s="116"/>
      <c r="CT559" s="116"/>
      <c r="CU559" s="116"/>
      <c r="CV559" s="116"/>
      <c r="CW559" s="116"/>
      <c r="CX559" s="116"/>
      <c r="CY559" s="116"/>
      <c r="CZ559" s="116"/>
      <c r="DA559" s="116"/>
      <c r="DB559" s="116"/>
      <c r="DC559" s="116"/>
      <c r="DD559" s="116"/>
      <c r="DE559" s="116"/>
      <c r="DF559" s="116"/>
      <c r="DG559" s="116"/>
      <c r="DH559" s="116"/>
      <c r="DI559" s="116"/>
      <c r="DJ559" s="116"/>
      <c r="DK559" s="116"/>
      <c r="DL559" s="116"/>
      <c r="DM559" s="116"/>
      <c r="DN559" s="116"/>
      <c r="DO559" s="116"/>
      <c r="DP559" s="116"/>
      <c r="DQ559" s="116"/>
      <c r="DR559" s="116"/>
      <c r="DS559" s="116"/>
      <c r="DT559" s="116"/>
      <c r="DU559" s="116"/>
      <c r="DV559" s="116"/>
      <c r="DW559" s="116"/>
      <c r="DX559" s="116"/>
      <c r="DY559" s="116"/>
      <c r="DZ559" s="116"/>
      <c r="EA559" s="116"/>
    </row>
    <row r="560" spans="1:131" ht="11.25" customHeight="1" x14ac:dyDescent="0.15">
      <c r="A560" s="113" t="s">
        <v>682</v>
      </c>
      <c r="B560" s="124"/>
      <c r="C560" s="96"/>
      <c r="D560" s="112" t="str">
        <f t="shared" ref="D560:D562" si="3578">BS560</f>
        <v>S/O</v>
      </c>
      <c r="E560" s="710" t="s">
        <v>89</v>
      </c>
      <c r="F560" s="711">
        <f t="shared" si="3503"/>
        <v>0</v>
      </c>
      <c r="G560" s="132">
        <v>30</v>
      </c>
      <c r="H560" s="210"/>
      <c r="I560" s="228">
        <v>4518835</v>
      </c>
      <c r="J560" s="212"/>
      <c r="K560" s="552"/>
      <c r="L560" s="553"/>
      <c r="M560" s="212"/>
      <c r="N560" s="213"/>
      <c r="O560" s="214">
        <f t="shared" ref="O560:O562" si="3579">IF($D$18="YES", (N560), (0))</f>
        <v>0</v>
      </c>
      <c r="P560" s="190"/>
      <c r="Q560" s="213"/>
      <c r="R560" s="214">
        <f t="shared" ref="R560:R562" si="3580">IF($D$18="YES", (Q560), (0))</f>
        <v>0</v>
      </c>
      <c r="S560" s="190"/>
      <c r="T560" s="213"/>
      <c r="U560" s="214">
        <f t="shared" ref="U560:U562" si="3581">IF($D$18="YES", (T560), (0))</f>
        <v>0</v>
      </c>
      <c r="V560" s="190"/>
      <c r="W560" s="213"/>
      <c r="X560" s="214">
        <f t="shared" ref="X560:X562" si="3582">IF($D$18="YES", (W560), (0))</f>
        <v>0</v>
      </c>
      <c r="Y560" s="190"/>
      <c r="Z560" s="190"/>
      <c r="AA560" s="207"/>
      <c r="AB560" s="215"/>
      <c r="AC560" s="190"/>
      <c r="AD560" s="156">
        <f t="shared" si="3508"/>
        <v>0</v>
      </c>
      <c r="AE560" s="156"/>
      <c r="AF560" s="117"/>
      <c r="AG560" s="156"/>
      <c r="AH560" s="355"/>
      <c r="AI560" s="368">
        <f t="shared" si="3509"/>
        <v>0</v>
      </c>
      <c r="AJ560" s="354"/>
      <c r="AK560" s="368">
        <f t="shared" si="3510"/>
        <v>0</v>
      </c>
      <c r="AL560" s="354"/>
      <c r="AM560" s="368">
        <f t="shared" si="3511"/>
        <v>0</v>
      </c>
      <c r="AN560" s="354"/>
      <c r="AO560" s="368">
        <f t="shared" si="3512"/>
        <v>0</v>
      </c>
      <c r="AP560" s="354"/>
      <c r="AQ560" s="368">
        <f t="shared" si="3513"/>
        <v>0</v>
      </c>
      <c r="AR560" s="354"/>
      <c r="AS560" s="354"/>
      <c r="AT560" s="369">
        <f t="shared" si="3514"/>
        <v>0</v>
      </c>
      <c r="AU560" s="354"/>
      <c r="AV560" s="369">
        <f t="shared" si="3515"/>
        <v>0</v>
      </c>
      <c r="AW560" s="354"/>
      <c r="AX560" s="369">
        <f t="shared" si="3516"/>
        <v>0</v>
      </c>
      <c r="AY560" s="354"/>
      <c r="AZ560" s="369">
        <f t="shared" si="3517"/>
        <v>0</v>
      </c>
      <c r="BA560" s="354"/>
      <c r="BB560" s="369">
        <f t="shared" si="3518"/>
        <v>0</v>
      </c>
      <c r="BC560" s="150"/>
      <c r="BD560" s="116"/>
      <c r="BE560" s="367"/>
      <c r="BF560" s="367"/>
      <c r="BG560" s="367"/>
      <c r="BH560" s="367"/>
      <c r="BI560" s="367"/>
      <c r="BJ560" s="367"/>
      <c r="BK560" s="367">
        <f t="shared" si="3519"/>
        <v>0</v>
      </c>
      <c r="BL560" s="367">
        <f t="shared" si="3520"/>
        <v>0</v>
      </c>
      <c r="BM560" s="367">
        <f t="shared" si="3521"/>
        <v>0</v>
      </c>
      <c r="BN560" s="367">
        <f t="shared" si="3522"/>
        <v>0</v>
      </c>
      <c r="BO560" s="367">
        <f t="shared" si="3523"/>
        <v>0</v>
      </c>
      <c r="BP560" s="367">
        <f t="shared" si="3524"/>
        <v>0</v>
      </c>
      <c r="BQ560" s="383">
        <f t="shared" si="3525"/>
        <v>0</v>
      </c>
      <c r="BR560" s="146"/>
      <c r="BS560" s="441" t="s">
        <v>90</v>
      </c>
      <c r="BT560" s="116"/>
      <c r="BU560" s="116"/>
      <c r="BV560" s="116"/>
      <c r="BW560" s="116"/>
      <c r="BX560" s="116"/>
      <c r="BY560" s="116"/>
      <c r="BZ560" s="116"/>
      <c r="CA560" s="116"/>
      <c r="CB560" s="116"/>
      <c r="CC560" s="116"/>
      <c r="CD560" s="116"/>
      <c r="CE560" s="116"/>
      <c r="CF560" s="116"/>
      <c r="CG560" s="116"/>
      <c r="CH560" s="116"/>
      <c r="CI560" s="116"/>
      <c r="CJ560" s="116"/>
      <c r="CK560" s="116"/>
      <c r="CL560" s="116"/>
      <c r="CM560" s="116"/>
      <c r="CN560" s="116"/>
      <c r="CO560" s="116"/>
      <c r="CP560" s="116"/>
      <c r="CQ560" s="116"/>
      <c r="CR560" s="116"/>
      <c r="CS560" s="116"/>
      <c r="CT560" s="116"/>
      <c r="CU560" s="116"/>
      <c r="CV560" s="116"/>
      <c r="CW560" s="116"/>
      <c r="CX560" s="116"/>
      <c r="CY560" s="116"/>
      <c r="CZ560" s="116"/>
      <c r="DA560" s="116"/>
      <c r="DB560" s="116"/>
      <c r="DC560" s="116"/>
      <c r="DD560" s="116"/>
      <c r="DE560" s="116"/>
      <c r="DF560" s="116"/>
      <c r="DG560" s="116"/>
      <c r="DH560" s="116"/>
      <c r="DI560" s="116"/>
      <c r="DJ560" s="116"/>
      <c r="DK560" s="116"/>
      <c r="DL560" s="116"/>
      <c r="DM560" s="116"/>
      <c r="DN560" s="116"/>
      <c r="DO560" s="116"/>
      <c r="DP560" s="116"/>
      <c r="DQ560" s="116"/>
      <c r="DR560" s="116"/>
      <c r="DS560" s="116"/>
      <c r="DT560" s="116"/>
      <c r="DU560" s="116"/>
      <c r="DV560" s="116"/>
      <c r="DW560" s="116"/>
      <c r="DX560" s="116"/>
      <c r="DY560" s="116"/>
      <c r="DZ560" s="116"/>
      <c r="EA560" s="116"/>
    </row>
    <row r="561" spans="1:131" ht="11.25" customHeight="1" x14ac:dyDescent="0.15">
      <c r="A561" s="113" t="s">
        <v>682</v>
      </c>
      <c r="B561" s="124"/>
      <c r="C561" s="96"/>
      <c r="D561" s="112">
        <f t="shared" si="3578"/>
        <v>3</v>
      </c>
      <c r="E561" s="710" t="s">
        <v>102</v>
      </c>
      <c r="F561" s="711">
        <f t="shared" si="3503"/>
        <v>0</v>
      </c>
      <c r="G561" s="132">
        <v>50</v>
      </c>
      <c r="H561" s="210"/>
      <c r="I561" s="228">
        <v>4918838</v>
      </c>
      <c r="J561" s="212"/>
      <c r="K561" s="552"/>
      <c r="L561" s="553"/>
      <c r="M561" s="212"/>
      <c r="N561" s="213"/>
      <c r="O561" s="214">
        <f t="shared" si="3579"/>
        <v>0</v>
      </c>
      <c r="P561" s="190"/>
      <c r="Q561" s="213"/>
      <c r="R561" s="214">
        <f t="shared" si="3580"/>
        <v>0</v>
      </c>
      <c r="S561" s="190"/>
      <c r="T561" s="213"/>
      <c r="U561" s="214">
        <f t="shared" si="3581"/>
        <v>0</v>
      </c>
      <c r="V561" s="190"/>
      <c r="W561" s="213"/>
      <c r="X561" s="214">
        <f t="shared" si="3582"/>
        <v>0</v>
      </c>
      <c r="Y561" s="190"/>
      <c r="Z561" s="190"/>
      <c r="AA561" s="207"/>
      <c r="AB561" s="215"/>
      <c r="AC561" s="190"/>
      <c r="AD561" s="156">
        <f t="shared" si="3508"/>
        <v>0</v>
      </c>
      <c r="AE561" s="156"/>
      <c r="AF561" s="117"/>
      <c r="AG561" s="156"/>
      <c r="AH561" s="355"/>
      <c r="AI561" s="368">
        <f t="shared" si="3509"/>
        <v>0</v>
      </c>
      <c r="AJ561" s="354"/>
      <c r="AK561" s="368">
        <f t="shared" si="3510"/>
        <v>0</v>
      </c>
      <c r="AL561" s="354"/>
      <c r="AM561" s="368">
        <f t="shared" si="3511"/>
        <v>0</v>
      </c>
      <c r="AN561" s="354"/>
      <c r="AO561" s="368">
        <f t="shared" si="3512"/>
        <v>0</v>
      </c>
      <c r="AP561" s="354"/>
      <c r="AQ561" s="368">
        <f t="shared" si="3513"/>
        <v>0</v>
      </c>
      <c r="AR561" s="354"/>
      <c r="AS561" s="354"/>
      <c r="AT561" s="369">
        <f t="shared" si="3514"/>
        <v>0</v>
      </c>
      <c r="AU561" s="354"/>
      <c r="AV561" s="369">
        <f t="shared" si="3515"/>
        <v>0</v>
      </c>
      <c r="AW561" s="354"/>
      <c r="AX561" s="369">
        <f t="shared" si="3516"/>
        <v>0</v>
      </c>
      <c r="AY561" s="354"/>
      <c r="AZ561" s="369">
        <f t="shared" si="3517"/>
        <v>0</v>
      </c>
      <c r="BA561" s="354"/>
      <c r="BB561" s="369">
        <f t="shared" si="3518"/>
        <v>0</v>
      </c>
      <c r="BC561" s="150"/>
      <c r="BD561" s="116"/>
      <c r="BE561" s="367"/>
      <c r="BF561" s="367"/>
      <c r="BG561" s="367"/>
      <c r="BH561" s="367"/>
      <c r="BI561" s="367"/>
      <c r="BJ561" s="367"/>
      <c r="BK561" s="367">
        <f t="shared" si="3519"/>
        <v>0</v>
      </c>
      <c r="BL561" s="367">
        <f t="shared" si="3520"/>
        <v>0</v>
      </c>
      <c r="BM561" s="367">
        <f t="shared" si="3521"/>
        <v>0</v>
      </c>
      <c r="BN561" s="367">
        <f t="shared" si="3522"/>
        <v>0</v>
      </c>
      <c r="BO561" s="367">
        <f t="shared" si="3523"/>
        <v>0</v>
      </c>
      <c r="BP561" s="367">
        <f t="shared" si="3524"/>
        <v>0</v>
      </c>
      <c r="BQ561" s="383">
        <f t="shared" si="3525"/>
        <v>0</v>
      </c>
      <c r="BR561" s="146"/>
      <c r="BS561" s="441">
        <v>3</v>
      </c>
      <c r="BT561" s="116"/>
      <c r="BU561" s="116"/>
      <c r="BV561" s="116"/>
      <c r="BW561" s="116"/>
      <c r="BX561" s="116"/>
      <c r="BY561" s="116"/>
      <c r="BZ561" s="116"/>
      <c r="CA561" s="116"/>
      <c r="CB561" s="116"/>
      <c r="CC561" s="116"/>
      <c r="CD561" s="116"/>
      <c r="CE561" s="116"/>
      <c r="CF561" s="116"/>
      <c r="CG561" s="116"/>
      <c r="CH561" s="116"/>
      <c r="CI561" s="116"/>
      <c r="CJ561" s="116"/>
      <c r="CK561" s="116"/>
      <c r="CL561" s="116"/>
      <c r="CM561" s="116"/>
      <c r="CN561" s="116"/>
      <c r="CO561" s="116"/>
      <c r="CP561" s="116"/>
      <c r="CQ561" s="116"/>
      <c r="CR561" s="116"/>
      <c r="CS561" s="116"/>
      <c r="CT561" s="116"/>
      <c r="CU561" s="116"/>
      <c r="CV561" s="116"/>
      <c r="CW561" s="116"/>
      <c r="CX561" s="116"/>
      <c r="CY561" s="116"/>
      <c r="CZ561" s="116"/>
      <c r="DA561" s="116"/>
      <c r="DB561" s="116"/>
      <c r="DC561" s="116"/>
      <c r="DD561" s="116"/>
      <c r="DE561" s="116"/>
      <c r="DF561" s="116"/>
      <c r="DG561" s="116"/>
      <c r="DH561" s="116"/>
      <c r="DI561" s="116"/>
      <c r="DJ561" s="116"/>
      <c r="DK561" s="116"/>
      <c r="DL561" s="116"/>
      <c r="DM561" s="116"/>
      <c r="DN561" s="116"/>
      <c r="DO561" s="116"/>
      <c r="DP561" s="116"/>
      <c r="DQ561" s="116"/>
      <c r="DR561" s="116"/>
      <c r="DS561" s="116"/>
      <c r="DT561" s="116"/>
      <c r="DU561" s="116"/>
      <c r="DV561" s="116"/>
      <c r="DW561" s="116"/>
      <c r="DX561" s="116"/>
      <c r="DY561" s="116"/>
      <c r="DZ561" s="116"/>
      <c r="EA561" s="116"/>
    </row>
    <row r="562" spans="1:131" ht="11.25" customHeight="1" x14ac:dyDescent="0.15">
      <c r="A562" s="113" t="s">
        <v>683</v>
      </c>
      <c r="B562" s="124"/>
      <c r="C562" s="95"/>
      <c r="D562" s="112" t="str">
        <f t="shared" si="3578"/>
        <v>S/O</v>
      </c>
      <c r="E562" s="710" t="s">
        <v>152</v>
      </c>
      <c r="F562" s="711">
        <f t="shared" si="3503"/>
        <v>0</v>
      </c>
      <c r="G562" s="132">
        <v>72</v>
      </c>
      <c r="H562" s="210"/>
      <c r="I562" s="228">
        <v>4118837</v>
      </c>
      <c r="J562" s="212"/>
      <c r="K562" s="552"/>
      <c r="L562" s="553"/>
      <c r="M562" s="212"/>
      <c r="N562" s="213"/>
      <c r="O562" s="214">
        <f t="shared" si="3579"/>
        <v>0</v>
      </c>
      <c r="P562" s="190"/>
      <c r="Q562" s="213"/>
      <c r="R562" s="214">
        <f t="shared" si="3580"/>
        <v>0</v>
      </c>
      <c r="S562" s="190"/>
      <c r="T562" s="213"/>
      <c r="U562" s="214">
        <f t="shared" si="3581"/>
        <v>0</v>
      </c>
      <c r="V562" s="190"/>
      <c r="W562" s="213"/>
      <c r="X562" s="214">
        <f t="shared" si="3582"/>
        <v>0</v>
      </c>
      <c r="Y562" s="190"/>
      <c r="Z562" s="190"/>
      <c r="AA562" s="207"/>
      <c r="AB562" s="215"/>
      <c r="AC562" s="190"/>
      <c r="AD562" s="156">
        <f t="shared" si="3508"/>
        <v>0</v>
      </c>
      <c r="AE562" s="156"/>
      <c r="AF562" s="117"/>
      <c r="AG562" s="156"/>
      <c r="AH562" s="355"/>
      <c r="AI562" s="368">
        <f t="shared" si="3509"/>
        <v>0</v>
      </c>
      <c r="AJ562" s="354"/>
      <c r="AK562" s="368">
        <f t="shared" si="3510"/>
        <v>0</v>
      </c>
      <c r="AL562" s="354"/>
      <c r="AM562" s="368">
        <f t="shared" si="3511"/>
        <v>0</v>
      </c>
      <c r="AN562" s="354"/>
      <c r="AO562" s="368">
        <f t="shared" si="3512"/>
        <v>0</v>
      </c>
      <c r="AP562" s="354"/>
      <c r="AQ562" s="368">
        <f t="shared" si="3513"/>
        <v>0</v>
      </c>
      <c r="AR562" s="354"/>
      <c r="AS562" s="354"/>
      <c r="AT562" s="369">
        <f t="shared" si="3514"/>
        <v>0</v>
      </c>
      <c r="AU562" s="354"/>
      <c r="AV562" s="369">
        <f t="shared" si="3515"/>
        <v>0</v>
      </c>
      <c r="AW562" s="354"/>
      <c r="AX562" s="369">
        <f t="shared" si="3516"/>
        <v>0</v>
      </c>
      <c r="AY562" s="354"/>
      <c r="AZ562" s="369">
        <f t="shared" si="3517"/>
        <v>0</v>
      </c>
      <c r="BA562" s="354"/>
      <c r="BB562" s="369">
        <f t="shared" si="3518"/>
        <v>0</v>
      </c>
      <c r="BC562" s="150"/>
      <c r="BD562" s="116"/>
      <c r="BE562" s="367"/>
      <c r="BF562" s="367"/>
      <c r="BG562" s="367"/>
      <c r="BH562" s="367"/>
      <c r="BI562" s="367"/>
      <c r="BJ562" s="367"/>
      <c r="BK562" s="367">
        <f t="shared" si="3519"/>
        <v>0</v>
      </c>
      <c r="BL562" s="367">
        <f t="shared" si="3520"/>
        <v>0</v>
      </c>
      <c r="BM562" s="367">
        <f t="shared" si="3521"/>
        <v>0</v>
      </c>
      <c r="BN562" s="367">
        <f t="shared" si="3522"/>
        <v>0</v>
      </c>
      <c r="BO562" s="367">
        <f t="shared" si="3523"/>
        <v>0</v>
      </c>
      <c r="BP562" s="367">
        <f t="shared" si="3524"/>
        <v>0</v>
      </c>
      <c r="BQ562" s="383">
        <f t="shared" si="3525"/>
        <v>0</v>
      </c>
      <c r="BR562" s="146"/>
      <c r="BS562" s="441" t="s">
        <v>90</v>
      </c>
      <c r="BT562" s="116"/>
      <c r="BU562" s="116"/>
      <c r="BV562" s="116"/>
      <c r="BW562" s="116"/>
      <c r="BX562" s="116"/>
      <c r="BY562" s="116"/>
      <c r="BZ562" s="116"/>
      <c r="CA562" s="116"/>
      <c r="CB562" s="116"/>
      <c r="CC562" s="116"/>
      <c r="CD562" s="116"/>
      <c r="CE562" s="116"/>
      <c r="CF562" s="116"/>
      <c r="CG562" s="116"/>
      <c r="CH562" s="116"/>
      <c r="CI562" s="116"/>
      <c r="CJ562" s="116"/>
      <c r="CK562" s="116"/>
      <c r="CL562" s="116"/>
      <c r="CM562" s="116"/>
      <c r="CN562" s="116"/>
      <c r="CO562" s="116"/>
      <c r="CP562" s="116"/>
      <c r="CQ562" s="116"/>
      <c r="CR562" s="116"/>
      <c r="CS562" s="116"/>
      <c r="CT562" s="116"/>
      <c r="CU562" s="116"/>
      <c r="CV562" s="116"/>
      <c r="CW562" s="116"/>
      <c r="CX562" s="116"/>
      <c r="CY562" s="116"/>
      <c r="CZ562" s="116"/>
      <c r="DA562" s="116"/>
      <c r="DB562" s="116"/>
      <c r="DC562" s="116"/>
      <c r="DD562" s="116"/>
      <c r="DE562" s="116"/>
      <c r="DF562" s="116"/>
      <c r="DG562" s="116"/>
      <c r="DH562" s="116"/>
      <c r="DI562" s="116"/>
      <c r="DJ562" s="116"/>
      <c r="DK562" s="116"/>
      <c r="DL562" s="116"/>
      <c r="DM562" s="116"/>
      <c r="DN562" s="116"/>
      <c r="DO562" s="116"/>
      <c r="DP562" s="116"/>
      <c r="DQ562" s="116"/>
      <c r="DR562" s="116"/>
      <c r="DS562" s="116"/>
      <c r="DT562" s="116"/>
      <c r="DU562" s="116"/>
      <c r="DV562" s="116"/>
      <c r="DW562" s="116"/>
      <c r="DX562" s="116"/>
      <c r="DY562" s="116"/>
      <c r="DZ562" s="116"/>
      <c r="EA562" s="116"/>
    </row>
    <row r="563" spans="1:131" ht="11.25" customHeight="1" x14ac:dyDescent="0.15">
      <c r="A563" s="102" t="s">
        <v>684</v>
      </c>
      <c r="B563" s="275"/>
      <c r="C563" s="276"/>
      <c r="D563" s="410"/>
      <c r="E563" s="710"/>
      <c r="F563" s="711"/>
      <c r="G563" s="284"/>
      <c r="H563" s="149"/>
      <c r="I563" s="289"/>
      <c r="J563" s="135"/>
      <c r="K563" s="290"/>
      <c r="L563" s="290"/>
      <c r="M563" s="135"/>
      <c r="N563" s="156"/>
      <c r="O563" s="138"/>
      <c r="P563" s="190"/>
      <c r="Q563" s="156"/>
      <c r="R563" s="138"/>
      <c r="S563" s="190"/>
      <c r="T563" s="156"/>
      <c r="U563" s="138"/>
      <c r="V563" s="190"/>
      <c r="W563" s="156"/>
      <c r="X563" s="138"/>
      <c r="Y563" s="190"/>
      <c r="Z563" s="190"/>
      <c r="AA563" s="207"/>
      <c r="AB563" s="215"/>
      <c r="AC563" s="150"/>
      <c r="AD563" s="156">
        <f>SUM(AD564:AD565)</f>
        <v>0</v>
      </c>
      <c r="AE563" s="156"/>
      <c r="AF563" s="117"/>
      <c r="AG563" s="156"/>
      <c r="AH563" s="355"/>
      <c r="AI563" s="368"/>
      <c r="AJ563" s="354"/>
      <c r="AK563" s="368"/>
      <c r="AL563" s="354"/>
      <c r="AM563" s="368"/>
      <c r="AN563" s="354"/>
      <c r="AO563" s="368"/>
      <c r="AP563" s="354"/>
      <c r="AQ563" s="368"/>
      <c r="AR563" s="354"/>
      <c r="AS563" s="354"/>
      <c r="AT563" s="369"/>
      <c r="AU563" s="354"/>
      <c r="AV563" s="369"/>
      <c r="AW563" s="354"/>
      <c r="AX563" s="369"/>
      <c r="AY563" s="354"/>
      <c r="AZ563" s="369"/>
      <c r="BA563" s="354"/>
      <c r="BB563" s="369"/>
      <c r="BC563" s="150"/>
      <c r="BD563" s="116"/>
      <c r="BE563" s="367"/>
      <c r="BF563" s="367"/>
      <c r="BG563" s="367"/>
      <c r="BH563" s="367"/>
      <c r="BI563" s="367"/>
      <c r="BJ563" s="367"/>
      <c r="BK563" s="367"/>
      <c r="BL563" s="367"/>
      <c r="BM563" s="367"/>
      <c r="BN563" s="367"/>
      <c r="BO563" s="367"/>
      <c r="BP563" s="367"/>
      <c r="BQ563" s="383"/>
      <c r="BR563" s="146"/>
      <c r="BS563" s="441" t="e">
        <v>#N/A</v>
      </c>
      <c r="BT563" s="116"/>
      <c r="BU563" s="116"/>
      <c r="BV563" s="116"/>
      <c r="BW563" s="116"/>
      <c r="BX563" s="116"/>
      <c r="BY563" s="116"/>
      <c r="BZ563" s="116"/>
      <c r="CA563" s="116"/>
      <c r="CB563" s="116"/>
      <c r="CC563" s="116"/>
      <c r="CD563" s="116"/>
      <c r="CE563" s="116"/>
      <c r="CF563" s="116"/>
      <c r="CG563" s="116"/>
      <c r="CH563" s="116"/>
      <c r="CI563" s="116"/>
      <c r="CJ563" s="116"/>
      <c r="CK563" s="116"/>
      <c r="CL563" s="116"/>
      <c r="CM563" s="116"/>
      <c r="CN563" s="116"/>
      <c r="CO563" s="116"/>
      <c r="CP563" s="116"/>
      <c r="CQ563" s="116"/>
      <c r="CR563" s="116"/>
      <c r="CS563" s="116"/>
      <c r="CT563" s="116"/>
      <c r="CU563" s="116"/>
      <c r="CV563" s="116"/>
      <c r="CW563" s="116"/>
      <c r="CX563" s="116"/>
      <c r="CY563" s="116"/>
      <c r="CZ563" s="116"/>
      <c r="DA563" s="116"/>
      <c r="DB563" s="116"/>
      <c r="DC563" s="116"/>
      <c r="DD563" s="116"/>
      <c r="DE563" s="116"/>
      <c r="DF563" s="116"/>
      <c r="DG563" s="116"/>
      <c r="DH563" s="116"/>
      <c r="DI563" s="116"/>
      <c r="DJ563" s="116"/>
      <c r="DK563" s="116"/>
      <c r="DL563" s="116"/>
      <c r="DM563" s="116"/>
      <c r="DN563" s="116"/>
      <c r="DO563" s="116"/>
      <c r="DP563" s="116"/>
      <c r="DQ563" s="116"/>
      <c r="DR563" s="116"/>
      <c r="DS563" s="116"/>
      <c r="DT563" s="116"/>
      <c r="DU563" s="116"/>
      <c r="DV563" s="116"/>
      <c r="DW563" s="116"/>
      <c r="DX563" s="116"/>
      <c r="DY563" s="116"/>
      <c r="DZ563" s="116"/>
      <c r="EA563" s="116"/>
    </row>
    <row r="564" spans="1:131" ht="11.25" customHeight="1" x14ac:dyDescent="0.15">
      <c r="A564" s="113" t="s">
        <v>685</v>
      </c>
      <c r="B564" s="124" t="s">
        <v>686</v>
      </c>
      <c r="C564" s="95"/>
      <c r="D564" s="112" t="str">
        <f t="shared" ref="D564:D600" si="3583">BS564</f>
        <v>S/O</v>
      </c>
      <c r="E564" s="710" t="s">
        <v>89</v>
      </c>
      <c r="F564" s="711">
        <f t="shared" si="3503"/>
        <v>0</v>
      </c>
      <c r="G564" s="132">
        <v>30</v>
      </c>
      <c r="H564" s="210"/>
      <c r="I564" s="228">
        <v>4518945</v>
      </c>
      <c r="J564" s="212"/>
      <c r="K564" s="552"/>
      <c r="L564" s="553"/>
      <c r="M564" s="212"/>
      <c r="N564" s="213"/>
      <c r="O564" s="214">
        <f t="shared" ref="O564:O576" si="3584">IF($D$18="YES", (N564), (0))</f>
        <v>0</v>
      </c>
      <c r="P564" s="190"/>
      <c r="Q564" s="213"/>
      <c r="R564" s="214">
        <f t="shared" ref="R564:R576" si="3585">IF($D$18="YES", (Q564), (0))</f>
        <v>0</v>
      </c>
      <c r="S564" s="190"/>
      <c r="T564" s="213"/>
      <c r="U564" s="214">
        <f t="shared" ref="U564:U576" si="3586">IF($D$18="YES", (T564), (0))</f>
        <v>0</v>
      </c>
      <c r="V564" s="190"/>
      <c r="W564" s="213"/>
      <c r="X564" s="214">
        <f t="shared" ref="X564:X576" si="3587">IF($D$18="YES", (W564), (0))</f>
        <v>0</v>
      </c>
      <c r="Y564" s="190"/>
      <c r="Z564" s="190"/>
      <c r="AA564" s="207"/>
      <c r="AB564" s="215"/>
      <c r="AC564" s="190"/>
      <c r="AD564" s="156">
        <f t="shared" si="3508"/>
        <v>0</v>
      </c>
      <c r="AE564" s="156"/>
      <c r="AF564" s="117"/>
      <c r="AG564" s="156"/>
      <c r="AH564" s="355"/>
      <c r="AI564" s="368">
        <f t="shared" si="3509"/>
        <v>0</v>
      </c>
      <c r="AJ564" s="354"/>
      <c r="AK564" s="368">
        <f t="shared" si="3510"/>
        <v>0</v>
      </c>
      <c r="AL564" s="354"/>
      <c r="AM564" s="368">
        <f t="shared" si="3511"/>
        <v>0</v>
      </c>
      <c r="AN564" s="354"/>
      <c r="AO564" s="368">
        <f t="shared" si="3512"/>
        <v>0</v>
      </c>
      <c r="AP564" s="354"/>
      <c r="AQ564" s="368">
        <f t="shared" si="3513"/>
        <v>0</v>
      </c>
      <c r="AR564" s="354"/>
      <c r="AS564" s="354"/>
      <c r="AT564" s="369">
        <f t="shared" si="3514"/>
        <v>0</v>
      </c>
      <c r="AU564" s="354"/>
      <c r="AV564" s="369">
        <f t="shared" si="3515"/>
        <v>0</v>
      </c>
      <c r="AW564" s="354"/>
      <c r="AX564" s="369">
        <f t="shared" si="3516"/>
        <v>0</v>
      </c>
      <c r="AY564" s="354"/>
      <c r="AZ564" s="369">
        <f t="shared" si="3517"/>
        <v>0</v>
      </c>
      <c r="BA564" s="354"/>
      <c r="BB564" s="369">
        <f t="shared" si="3518"/>
        <v>0</v>
      </c>
      <c r="BC564" s="150"/>
      <c r="BD564" s="116"/>
      <c r="BE564" s="367"/>
      <c r="BF564" s="367"/>
      <c r="BG564" s="367"/>
      <c r="BH564" s="367"/>
      <c r="BI564" s="367"/>
      <c r="BJ564" s="367"/>
      <c r="BK564" s="367">
        <f t="shared" si="3519"/>
        <v>0</v>
      </c>
      <c r="BL564" s="367">
        <f t="shared" si="3520"/>
        <v>0</v>
      </c>
      <c r="BM564" s="367">
        <f t="shared" si="3521"/>
        <v>0</v>
      </c>
      <c r="BN564" s="367">
        <f t="shared" si="3522"/>
        <v>0</v>
      </c>
      <c r="BO564" s="367">
        <f t="shared" si="3523"/>
        <v>0</v>
      </c>
      <c r="BP564" s="367">
        <f t="shared" si="3524"/>
        <v>0</v>
      </c>
      <c r="BQ564" s="383">
        <f t="shared" si="3525"/>
        <v>0</v>
      </c>
      <c r="BR564" s="146"/>
      <c r="BS564" s="441" t="s">
        <v>90</v>
      </c>
      <c r="BT564" s="116"/>
      <c r="BU564" s="116"/>
      <c r="BV564" s="116"/>
      <c r="BW564" s="116"/>
      <c r="BX564" s="116"/>
      <c r="BY564" s="116"/>
      <c r="BZ564" s="116"/>
      <c r="CA564" s="116"/>
      <c r="CB564" s="116"/>
      <c r="CC564" s="116"/>
      <c r="CD564" s="116"/>
      <c r="CE564" s="116"/>
      <c r="CF564" s="116"/>
      <c r="CG564" s="116"/>
      <c r="CH564" s="116"/>
      <c r="CI564" s="116"/>
      <c r="CJ564" s="116"/>
      <c r="CK564" s="116"/>
      <c r="CL564" s="116"/>
      <c r="CM564" s="116"/>
      <c r="CN564" s="116"/>
      <c r="CO564" s="116"/>
      <c r="CP564" s="116"/>
      <c r="CQ564" s="116"/>
      <c r="CR564" s="116"/>
      <c r="CS564" s="116"/>
      <c r="CT564" s="116"/>
      <c r="CU564" s="116"/>
      <c r="CV564" s="116"/>
      <c r="CW564" s="116"/>
      <c r="CX564" s="116"/>
      <c r="CY564" s="116"/>
      <c r="CZ564" s="116"/>
      <c r="DA564" s="116"/>
      <c r="DB564" s="116"/>
      <c r="DC564" s="116"/>
      <c r="DD564" s="116"/>
      <c r="DE564" s="116"/>
      <c r="DF564" s="116"/>
      <c r="DG564" s="116"/>
      <c r="DH564" s="116"/>
      <c r="DI564" s="116"/>
      <c r="DJ564" s="116"/>
      <c r="DK564" s="116"/>
      <c r="DL564" s="116"/>
      <c r="DM564" s="116"/>
      <c r="DN564" s="116"/>
      <c r="DO564" s="116"/>
      <c r="DP564" s="116"/>
      <c r="DQ564" s="116"/>
      <c r="DR564" s="116"/>
      <c r="DS564" s="116"/>
      <c r="DT564" s="116"/>
      <c r="DU564" s="116"/>
      <c r="DV564" s="116"/>
      <c r="DW564" s="116"/>
      <c r="DX564" s="116"/>
      <c r="DY564" s="116"/>
      <c r="DZ564" s="116"/>
      <c r="EA564" s="116"/>
    </row>
    <row r="565" spans="1:131" ht="11.25" customHeight="1" x14ac:dyDescent="0.15">
      <c r="A565" s="113" t="s">
        <v>685</v>
      </c>
      <c r="B565" s="124" t="s">
        <v>686</v>
      </c>
      <c r="C565" s="95"/>
      <c r="D565" s="112">
        <f t="shared" si="3583"/>
        <v>16</v>
      </c>
      <c r="E565" s="710" t="s">
        <v>102</v>
      </c>
      <c r="F565" s="711">
        <f t="shared" si="3503"/>
        <v>0</v>
      </c>
      <c r="G565" s="132">
        <v>50</v>
      </c>
      <c r="H565" s="210"/>
      <c r="I565" s="228">
        <v>4918948</v>
      </c>
      <c r="J565" s="212"/>
      <c r="K565" s="552"/>
      <c r="L565" s="553"/>
      <c r="M565" s="212"/>
      <c r="N565" s="213"/>
      <c r="O565" s="214">
        <f t="shared" si="3584"/>
        <v>0</v>
      </c>
      <c r="P565" s="190"/>
      <c r="Q565" s="213"/>
      <c r="R565" s="214">
        <f t="shared" si="3585"/>
        <v>0</v>
      </c>
      <c r="S565" s="190"/>
      <c r="T565" s="213"/>
      <c r="U565" s="214">
        <f t="shared" si="3586"/>
        <v>0</v>
      </c>
      <c r="V565" s="190"/>
      <c r="W565" s="213"/>
      <c r="X565" s="214">
        <f t="shared" si="3587"/>
        <v>0</v>
      </c>
      <c r="Y565" s="190"/>
      <c r="Z565" s="190"/>
      <c r="AA565" s="207"/>
      <c r="AB565" s="215"/>
      <c r="AC565" s="190"/>
      <c r="AD565" s="156">
        <f t="shared" si="3508"/>
        <v>0</v>
      </c>
      <c r="AE565" s="156"/>
      <c r="AF565" s="117"/>
      <c r="AG565" s="156"/>
      <c r="AH565" s="355"/>
      <c r="AI565" s="368">
        <f t="shared" si="3509"/>
        <v>0</v>
      </c>
      <c r="AJ565" s="354"/>
      <c r="AK565" s="368">
        <f t="shared" si="3510"/>
        <v>0</v>
      </c>
      <c r="AL565" s="354"/>
      <c r="AM565" s="368">
        <f t="shared" si="3511"/>
        <v>0</v>
      </c>
      <c r="AN565" s="354"/>
      <c r="AO565" s="368">
        <f t="shared" si="3512"/>
        <v>0</v>
      </c>
      <c r="AP565" s="354"/>
      <c r="AQ565" s="368">
        <f t="shared" si="3513"/>
        <v>0</v>
      </c>
      <c r="AR565" s="354"/>
      <c r="AS565" s="354"/>
      <c r="AT565" s="369">
        <f t="shared" si="3514"/>
        <v>0</v>
      </c>
      <c r="AU565" s="354"/>
      <c r="AV565" s="369">
        <f t="shared" si="3515"/>
        <v>0</v>
      </c>
      <c r="AW565" s="354"/>
      <c r="AX565" s="369">
        <f t="shared" si="3516"/>
        <v>0</v>
      </c>
      <c r="AY565" s="354"/>
      <c r="AZ565" s="369">
        <f t="shared" si="3517"/>
        <v>0</v>
      </c>
      <c r="BA565" s="354"/>
      <c r="BB565" s="369">
        <f t="shared" si="3518"/>
        <v>0</v>
      </c>
      <c r="BC565" s="150"/>
      <c r="BD565" s="116"/>
      <c r="BE565" s="367"/>
      <c r="BF565" s="367"/>
      <c r="BG565" s="367"/>
      <c r="BH565" s="367"/>
      <c r="BI565" s="367"/>
      <c r="BJ565" s="367"/>
      <c r="BK565" s="367">
        <f t="shared" si="3519"/>
        <v>0</v>
      </c>
      <c r="BL565" s="367">
        <f t="shared" si="3520"/>
        <v>0</v>
      </c>
      <c r="BM565" s="367">
        <f t="shared" si="3521"/>
        <v>0</v>
      </c>
      <c r="BN565" s="367">
        <f t="shared" si="3522"/>
        <v>0</v>
      </c>
      <c r="BO565" s="367">
        <f t="shared" si="3523"/>
        <v>0</v>
      </c>
      <c r="BP565" s="367">
        <f t="shared" si="3524"/>
        <v>0</v>
      </c>
      <c r="BQ565" s="383">
        <f t="shared" si="3525"/>
        <v>0</v>
      </c>
      <c r="BR565" s="146"/>
      <c r="BS565" s="441">
        <v>16</v>
      </c>
      <c r="BT565" s="116"/>
      <c r="BU565" s="116"/>
      <c r="BV565" s="116"/>
      <c r="BW565" s="116"/>
      <c r="BX565" s="116"/>
      <c r="BY565" s="116"/>
      <c r="BZ565" s="116"/>
      <c r="CA565" s="116"/>
      <c r="CB565" s="116"/>
      <c r="CC565" s="116"/>
      <c r="CD565" s="116"/>
      <c r="CE565" s="116"/>
      <c r="CF565" s="116"/>
      <c r="CG565" s="116"/>
      <c r="CH565" s="116"/>
      <c r="CI565" s="116"/>
      <c r="CJ565" s="116"/>
      <c r="CK565" s="116"/>
      <c r="CL565" s="116"/>
      <c r="CM565" s="116"/>
      <c r="CN565" s="116"/>
      <c r="CO565" s="116"/>
      <c r="CP565" s="116"/>
      <c r="CQ565" s="116"/>
      <c r="CR565" s="116"/>
      <c r="CS565" s="116"/>
      <c r="CT565" s="116"/>
      <c r="CU565" s="116"/>
      <c r="CV565" s="116"/>
      <c r="CW565" s="116"/>
      <c r="CX565" s="116"/>
      <c r="CY565" s="116"/>
      <c r="CZ565" s="116"/>
      <c r="DA565" s="116"/>
      <c r="DB565" s="116"/>
      <c r="DC565" s="116"/>
      <c r="DD565" s="116"/>
      <c r="DE565" s="116"/>
      <c r="DF565" s="116"/>
      <c r="DG565" s="116"/>
      <c r="DH565" s="116"/>
      <c r="DI565" s="116"/>
      <c r="DJ565" s="116"/>
      <c r="DK565" s="116"/>
      <c r="DL565" s="116"/>
      <c r="DM565" s="116"/>
      <c r="DN565" s="116"/>
      <c r="DO565" s="116"/>
      <c r="DP565" s="116"/>
      <c r="DQ565" s="116"/>
      <c r="DR565" s="116"/>
      <c r="DS565" s="116"/>
      <c r="DT565" s="116"/>
      <c r="DU565" s="116"/>
      <c r="DV565" s="116"/>
      <c r="DW565" s="116"/>
      <c r="DX565" s="116"/>
      <c r="DY565" s="116"/>
      <c r="DZ565" s="116"/>
      <c r="EA565" s="116"/>
    </row>
    <row r="566" spans="1:131" ht="11.25" customHeight="1" x14ac:dyDescent="0.15">
      <c r="A566" s="90" t="s">
        <v>687</v>
      </c>
      <c r="B566" s="205"/>
      <c r="C566" s="133"/>
      <c r="D566" s="392"/>
      <c r="E566" s="710"/>
      <c r="F566" s="711"/>
      <c r="G566" s="156"/>
      <c r="H566" s="149"/>
      <c r="I566" s="218"/>
      <c r="J566" s="135"/>
      <c r="K566" s="219"/>
      <c r="L566" s="219"/>
      <c r="M566" s="135"/>
      <c r="N566" s="156"/>
      <c r="O566" s="190"/>
      <c r="P566" s="190"/>
      <c r="Q566" s="156"/>
      <c r="R566" s="190"/>
      <c r="S566" s="190"/>
      <c r="T566" s="156"/>
      <c r="U566" s="190"/>
      <c r="V566" s="190"/>
      <c r="W566" s="156"/>
      <c r="X566" s="190"/>
      <c r="Y566" s="190"/>
      <c r="Z566" s="190"/>
      <c r="AA566" s="207"/>
      <c r="AB566" s="215"/>
      <c r="AC566" s="150"/>
      <c r="AD566" s="156">
        <f>SUM(AD567:AD570)</f>
        <v>0</v>
      </c>
      <c r="AE566" s="156"/>
      <c r="AF566" s="117"/>
      <c r="AG566" s="156"/>
      <c r="AH566" s="355"/>
      <c r="AI566" s="368"/>
      <c r="AJ566" s="354"/>
      <c r="AK566" s="368"/>
      <c r="AL566" s="354"/>
      <c r="AM566" s="368"/>
      <c r="AN566" s="354"/>
      <c r="AO566" s="368"/>
      <c r="AP566" s="354"/>
      <c r="AQ566" s="368"/>
      <c r="AR566" s="354"/>
      <c r="AS566" s="354"/>
      <c r="AT566" s="369"/>
      <c r="AU566" s="354"/>
      <c r="AV566" s="369"/>
      <c r="AW566" s="354"/>
      <c r="AX566" s="369"/>
      <c r="AY566" s="354"/>
      <c r="AZ566" s="369"/>
      <c r="BA566" s="354"/>
      <c r="BB566" s="369"/>
      <c r="BC566" s="150"/>
      <c r="BD566" s="116"/>
      <c r="BE566" s="367"/>
      <c r="BF566" s="367"/>
      <c r="BG566" s="367"/>
      <c r="BH566" s="367"/>
      <c r="BI566" s="367"/>
      <c r="BJ566" s="367"/>
      <c r="BK566" s="367"/>
      <c r="BL566" s="367"/>
      <c r="BM566" s="367"/>
      <c r="BN566" s="367"/>
      <c r="BO566" s="367"/>
      <c r="BP566" s="367"/>
      <c r="BQ566" s="383"/>
      <c r="BR566" s="146"/>
      <c r="BS566" s="441" t="e">
        <v>#N/A</v>
      </c>
      <c r="BT566" s="116"/>
      <c r="BU566" s="116"/>
      <c r="BV566" s="116"/>
      <c r="BW566" s="116"/>
      <c r="BX566" s="116"/>
      <c r="BY566" s="116"/>
      <c r="BZ566" s="116"/>
      <c r="CA566" s="116"/>
      <c r="CB566" s="116"/>
      <c r="CC566" s="116"/>
      <c r="CD566" s="116"/>
      <c r="CE566" s="116"/>
      <c r="CF566" s="116"/>
      <c r="CG566" s="116"/>
      <c r="CH566" s="116"/>
      <c r="CI566" s="116"/>
      <c r="CJ566" s="116"/>
      <c r="CK566" s="116"/>
      <c r="CL566" s="116"/>
      <c r="CM566" s="116"/>
      <c r="CN566" s="116"/>
      <c r="CO566" s="116"/>
      <c r="CP566" s="116"/>
      <c r="CQ566" s="116"/>
      <c r="CR566" s="116"/>
      <c r="CS566" s="116"/>
      <c r="CT566" s="116"/>
      <c r="CU566" s="116"/>
      <c r="CV566" s="116"/>
      <c r="CW566" s="116"/>
      <c r="CX566" s="116"/>
      <c r="CY566" s="116"/>
      <c r="CZ566" s="116"/>
      <c r="DA566" s="116"/>
      <c r="DB566" s="116"/>
      <c r="DC566" s="116"/>
      <c r="DD566" s="116"/>
      <c r="DE566" s="116"/>
      <c r="DF566" s="116"/>
      <c r="DG566" s="116"/>
      <c r="DH566" s="116"/>
      <c r="DI566" s="116"/>
      <c r="DJ566" s="116"/>
      <c r="DK566" s="116"/>
      <c r="DL566" s="116"/>
      <c r="DM566" s="116"/>
      <c r="DN566" s="116"/>
      <c r="DO566" s="116"/>
      <c r="DP566" s="116"/>
      <c r="DQ566" s="116"/>
      <c r="DR566" s="116"/>
      <c r="DS566" s="116"/>
      <c r="DT566" s="116"/>
      <c r="DU566" s="116"/>
      <c r="DV566" s="116"/>
      <c r="DW566" s="116"/>
      <c r="DX566" s="116"/>
      <c r="DY566" s="116"/>
      <c r="DZ566" s="116"/>
      <c r="EA566" s="116"/>
    </row>
    <row r="567" spans="1:131" ht="11.25" customHeight="1" x14ac:dyDescent="0.15">
      <c r="A567" s="113" t="s">
        <v>688</v>
      </c>
      <c r="B567" s="124" t="s">
        <v>689</v>
      </c>
      <c r="C567" s="127"/>
      <c r="D567" s="112" t="str">
        <f t="shared" ref="D567" si="3588">BS567</f>
        <v>S/O</v>
      </c>
      <c r="E567" s="710" t="s">
        <v>89</v>
      </c>
      <c r="F567" s="711">
        <f t="shared" ref="F567" si="3589">BQ567</f>
        <v>0</v>
      </c>
      <c r="G567" s="132">
        <v>30</v>
      </c>
      <c r="H567" s="210"/>
      <c r="I567" s="211">
        <v>4593105</v>
      </c>
      <c r="J567" s="212"/>
      <c r="K567" s="552"/>
      <c r="L567" s="553"/>
      <c r="M567" s="212"/>
      <c r="N567" s="213"/>
      <c r="O567" s="214">
        <f t="shared" ref="O567" si="3590">IF($D$18="YES", (N567), (0))</f>
        <v>0</v>
      </c>
      <c r="P567" s="190"/>
      <c r="Q567" s="213"/>
      <c r="R567" s="214">
        <f t="shared" ref="R567" si="3591">IF($D$18="YES", (Q567), (0))</f>
        <v>0</v>
      </c>
      <c r="S567" s="190"/>
      <c r="T567" s="213"/>
      <c r="U567" s="214">
        <f t="shared" ref="U567" si="3592">IF($D$18="YES", (T567), (0))</f>
        <v>0</v>
      </c>
      <c r="V567" s="190"/>
      <c r="W567" s="213"/>
      <c r="X567" s="214">
        <f t="shared" ref="X567" si="3593">IF($D$18="YES", (W567), (0))</f>
        <v>0</v>
      </c>
      <c r="Y567" s="190"/>
      <c r="Z567" s="186"/>
      <c r="AA567" s="207"/>
      <c r="AB567" s="215"/>
      <c r="AC567" s="190"/>
      <c r="AD567" s="156">
        <f t="shared" ref="AD567" si="3594">SUM(N567,O567,Q567,R567,T567,U567,W567,X567)</f>
        <v>0</v>
      </c>
      <c r="AE567" s="156"/>
      <c r="AF567" s="117"/>
      <c r="AG567" s="156"/>
      <c r="AH567" s="355"/>
      <c r="AI567" s="368">
        <f t="shared" ref="AI567" si="3595">N567*G567</f>
        <v>0</v>
      </c>
      <c r="AJ567" s="354"/>
      <c r="AK567" s="368">
        <f t="shared" ref="AK567" si="3596">Q567*G567</f>
        <v>0</v>
      </c>
      <c r="AL567" s="354"/>
      <c r="AM567" s="368">
        <f t="shared" ref="AM567" si="3597">T567*G567</f>
        <v>0</v>
      </c>
      <c r="AN567" s="354"/>
      <c r="AO567" s="368">
        <f t="shared" ref="AO567" si="3598">W567*G567</f>
        <v>0</v>
      </c>
      <c r="AP567" s="354"/>
      <c r="AQ567" s="368">
        <f t="shared" ref="AQ567" si="3599">SUM(AI567,AK567,AM567,AO567)</f>
        <v>0</v>
      </c>
      <c r="AR567" s="354"/>
      <c r="AS567" s="354"/>
      <c r="AT567" s="369">
        <f t="shared" ref="AT567" si="3600">(N567*G567)*F567</f>
        <v>0</v>
      </c>
      <c r="AU567" s="354"/>
      <c r="AV567" s="369">
        <f t="shared" ref="AV567" si="3601">(Q567*G567)*F567</f>
        <v>0</v>
      </c>
      <c r="AW567" s="354"/>
      <c r="AX567" s="369">
        <f t="shared" ref="AX567" si="3602">(T567*G567)*F567</f>
        <v>0</v>
      </c>
      <c r="AY567" s="354"/>
      <c r="AZ567" s="369">
        <f t="shared" ref="AZ567" si="3603">(W567*G567)*F567</f>
        <v>0</v>
      </c>
      <c r="BA567" s="354"/>
      <c r="BB567" s="369">
        <f t="shared" ref="BB567" si="3604">SUM(AS567:BA567)</f>
        <v>0</v>
      </c>
      <c r="BC567" s="150"/>
      <c r="BD567" s="116"/>
      <c r="BE567" s="367"/>
      <c r="BF567" s="367"/>
      <c r="BG567" s="367"/>
      <c r="BH567" s="367"/>
      <c r="BI567" s="367"/>
      <c r="BJ567" s="367"/>
      <c r="BK567" s="367">
        <f t="shared" ref="BK567:BK570" si="3605">IF($N$18&lt;BK$24,0,IF($N$18&gt;BK$25,0,$BE567))</f>
        <v>0</v>
      </c>
      <c r="BL567" s="367">
        <f t="shared" ref="BL567:BL570" si="3606">IF($N$18&lt;BL$24,0,IF($N$18&gt;BL$25,0,$BF567))</f>
        <v>0</v>
      </c>
      <c r="BM567" s="367">
        <f t="shared" ref="BM567:BM570" si="3607">IF($N$18&lt;BM$24,0,IF($N$18&gt;BM$25,0,$BG567))</f>
        <v>0</v>
      </c>
      <c r="BN567" s="367">
        <f t="shared" ref="BN567:BN570" si="3608">IF($N$18&lt;BN$24,0,IF($N$18&gt;BN$25,0,$BH567))</f>
        <v>0</v>
      </c>
      <c r="BO567" s="367">
        <f t="shared" ref="BO567:BO570" si="3609">IF($N$18&lt;BO$24,0,IF($N$18&gt;BO$25,0,$BI567))</f>
        <v>0</v>
      </c>
      <c r="BP567" s="367">
        <f t="shared" ref="BP567:BP570" si="3610">IF($N$18&lt;BP$24,0,IF($N$18&gt;BP$25,0,$BJ567))</f>
        <v>0</v>
      </c>
      <c r="BQ567" s="383">
        <f t="shared" ref="BQ567" si="3611">SUM(BK567:BP567)</f>
        <v>0</v>
      </c>
      <c r="BR567" s="146"/>
      <c r="BS567" s="441" t="s">
        <v>90</v>
      </c>
      <c r="BT567" s="116"/>
      <c r="BU567" s="116"/>
      <c r="BV567" s="116"/>
      <c r="BW567" s="116"/>
      <c r="BX567" s="116"/>
      <c r="BY567" s="116"/>
      <c r="BZ567" s="116"/>
      <c r="CA567" s="116"/>
      <c r="CB567" s="116"/>
      <c r="CC567" s="116"/>
      <c r="CD567" s="116"/>
      <c r="CE567" s="116"/>
      <c r="CF567" s="116"/>
      <c r="CG567" s="116"/>
      <c r="CH567" s="116"/>
      <c r="CI567" s="116"/>
      <c r="CJ567" s="116"/>
      <c r="CK567" s="116"/>
      <c r="CL567" s="116"/>
      <c r="CM567" s="116"/>
      <c r="CN567" s="116"/>
      <c r="CO567" s="116"/>
      <c r="CP567" s="116"/>
      <c r="CQ567" s="116"/>
      <c r="CR567" s="116"/>
      <c r="CS567" s="116"/>
      <c r="CT567" s="116"/>
      <c r="CU567" s="116"/>
      <c r="CV567" s="116"/>
      <c r="CW567" s="116"/>
      <c r="CX567" s="116"/>
      <c r="CY567" s="116"/>
      <c r="CZ567" s="116"/>
      <c r="DA567" s="116"/>
      <c r="DB567" s="116"/>
      <c r="DC567" s="116"/>
      <c r="DD567" s="116"/>
      <c r="DE567" s="116"/>
      <c r="DF567" s="116"/>
      <c r="DG567" s="116"/>
      <c r="DH567" s="116"/>
      <c r="DI567" s="116"/>
      <c r="DJ567" s="116"/>
      <c r="DK567" s="116"/>
      <c r="DL567" s="116"/>
      <c r="DM567" s="116"/>
      <c r="DN567" s="116"/>
      <c r="DO567" s="116"/>
      <c r="DP567" s="116"/>
      <c r="DQ567" s="116"/>
      <c r="DR567" s="116"/>
      <c r="DS567" s="116"/>
      <c r="DT567" s="116"/>
      <c r="DU567" s="116"/>
      <c r="DV567" s="116"/>
      <c r="DW567" s="116"/>
      <c r="DX567" s="116"/>
      <c r="DY567" s="116"/>
      <c r="DZ567" s="116"/>
      <c r="EA567" s="116"/>
    </row>
    <row r="568" spans="1:131" ht="11.25" customHeight="1" x14ac:dyDescent="0.15">
      <c r="A568" s="113" t="s">
        <v>688</v>
      </c>
      <c r="B568" s="124" t="s">
        <v>689</v>
      </c>
      <c r="C568" s="127"/>
      <c r="D568" s="112">
        <f t="shared" ref="D568:D569" si="3612">BS568</f>
        <v>30</v>
      </c>
      <c r="E568" s="710" t="s">
        <v>102</v>
      </c>
      <c r="F568" s="711">
        <f t="shared" ref="F568" si="3613">BQ568</f>
        <v>0</v>
      </c>
      <c r="G568" s="132">
        <v>50</v>
      </c>
      <c r="H568" s="210"/>
      <c r="I568" s="211">
        <v>4993108</v>
      </c>
      <c r="J568" s="212"/>
      <c r="K568" s="552"/>
      <c r="L568" s="553"/>
      <c r="M568" s="212"/>
      <c r="N568" s="213"/>
      <c r="O568" s="214">
        <f t="shared" ref="O568" si="3614">IF($D$18="YES", (N568), (0))</f>
        <v>0</v>
      </c>
      <c r="P568" s="190"/>
      <c r="Q568" s="213"/>
      <c r="R568" s="214">
        <f t="shared" ref="R568" si="3615">IF($D$18="YES", (Q568), (0))</f>
        <v>0</v>
      </c>
      <c r="S568" s="190"/>
      <c r="T568" s="213"/>
      <c r="U568" s="214">
        <f t="shared" ref="U568" si="3616">IF($D$18="YES", (T568), (0))</f>
        <v>0</v>
      </c>
      <c r="V568" s="190"/>
      <c r="W568" s="213"/>
      <c r="X568" s="214">
        <f t="shared" ref="X568" si="3617">IF($D$18="YES", (W568), (0))</f>
        <v>0</v>
      </c>
      <c r="Y568" s="190"/>
      <c r="Z568" s="186"/>
      <c r="AA568" s="207"/>
      <c r="AB568" s="215"/>
      <c r="AC568" s="190"/>
      <c r="AD568" s="156">
        <f t="shared" ref="AD568" si="3618">SUM(N568,O568,Q568,R568,T568,U568,W568,X568)</f>
        <v>0</v>
      </c>
      <c r="AE568" s="156"/>
      <c r="AF568" s="117"/>
      <c r="AG568" s="156"/>
      <c r="AH568" s="355"/>
      <c r="AI568" s="368">
        <f t="shared" ref="AI568" si="3619">N568*G568</f>
        <v>0</v>
      </c>
      <c r="AJ568" s="354"/>
      <c r="AK568" s="368">
        <f t="shared" ref="AK568" si="3620">Q568*G568</f>
        <v>0</v>
      </c>
      <c r="AL568" s="354"/>
      <c r="AM568" s="368">
        <f t="shared" ref="AM568" si="3621">T568*G568</f>
        <v>0</v>
      </c>
      <c r="AN568" s="354"/>
      <c r="AO568" s="368">
        <f t="shared" ref="AO568" si="3622">W568*G568</f>
        <v>0</v>
      </c>
      <c r="AP568" s="354"/>
      <c r="AQ568" s="368">
        <f t="shared" ref="AQ568" si="3623">SUM(AI568,AK568,AM568,AO568)</f>
        <v>0</v>
      </c>
      <c r="AR568" s="354"/>
      <c r="AS568" s="354"/>
      <c r="AT568" s="369">
        <f t="shared" ref="AT568" si="3624">(N568*G568)*F568</f>
        <v>0</v>
      </c>
      <c r="AU568" s="354"/>
      <c r="AV568" s="369">
        <f t="shared" ref="AV568" si="3625">(Q568*G568)*F568</f>
        <v>0</v>
      </c>
      <c r="AW568" s="354"/>
      <c r="AX568" s="369">
        <f t="shared" ref="AX568" si="3626">(T568*G568)*F568</f>
        <v>0</v>
      </c>
      <c r="AY568" s="354"/>
      <c r="AZ568" s="369">
        <f t="shared" ref="AZ568" si="3627">(W568*G568)*F568</f>
        <v>0</v>
      </c>
      <c r="BA568" s="354"/>
      <c r="BB568" s="369">
        <f t="shared" ref="BB568" si="3628">SUM(AS568:BA568)</f>
        <v>0</v>
      </c>
      <c r="BC568" s="150"/>
      <c r="BD568" s="116"/>
      <c r="BE568" s="367"/>
      <c r="BF568" s="367"/>
      <c r="BG568" s="367"/>
      <c r="BH568" s="367"/>
      <c r="BI568" s="367"/>
      <c r="BJ568" s="367"/>
      <c r="BK568" s="367">
        <f t="shared" si="3605"/>
        <v>0</v>
      </c>
      <c r="BL568" s="367">
        <f t="shared" si="3606"/>
        <v>0</v>
      </c>
      <c r="BM568" s="367">
        <f t="shared" si="3607"/>
        <v>0</v>
      </c>
      <c r="BN568" s="367">
        <f t="shared" si="3608"/>
        <v>0</v>
      </c>
      <c r="BO568" s="367">
        <f t="shared" si="3609"/>
        <v>0</v>
      </c>
      <c r="BP568" s="367">
        <f t="shared" si="3610"/>
        <v>0</v>
      </c>
      <c r="BQ568" s="383">
        <f t="shared" ref="BQ568" si="3629">SUM(BK568:BP568)</f>
        <v>0</v>
      </c>
      <c r="BR568" s="146"/>
      <c r="BS568" s="441">
        <v>30</v>
      </c>
      <c r="BT568" s="116"/>
      <c r="BU568" s="116"/>
      <c r="BV568" s="116"/>
      <c r="BW568" s="116"/>
      <c r="BX568" s="116"/>
      <c r="BY568" s="116"/>
      <c r="BZ568" s="116"/>
      <c r="CA568" s="116"/>
      <c r="CB568" s="116"/>
      <c r="CC568" s="116"/>
      <c r="CD568" s="116"/>
      <c r="CE568" s="116"/>
      <c r="CF568" s="116"/>
      <c r="CG568" s="116"/>
      <c r="CH568" s="116"/>
      <c r="CI568" s="116"/>
      <c r="CJ568" s="116"/>
      <c r="CK568" s="116"/>
      <c r="CL568" s="116"/>
      <c r="CM568" s="116"/>
      <c r="CN568" s="116"/>
      <c r="CO568" s="116"/>
      <c r="CP568" s="116"/>
      <c r="CQ568" s="116"/>
      <c r="CR568" s="116"/>
      <c r="CS568" s="116"/>
      <c r="CT568" s="116"/>
      <c r="CU568" s="116"/>
      <c r="CV568" s="116"/>
      <c r="CW568" s="116"/>
      <c r="CX568" s="116"/>
      <c r="CY568" s="116"/>
      <c r="CZ568" s="116"/>
      <c r="DA568" s="116"/>
      <c r="DB568" s="116"/>
      <c r="DC568" s="116"/>
      <c r="DD568" s="116"/>
      <c r="DE568" s="116"/>
      <c r="DF568" s="116"/>
      <c r="DG568" s="116"/>
      <c r="DH568" s="116"/>
      <c r="DI568" s="116"/>
      <c r="DJ568" s="116"/>
      <c r="DK568" s="116"/>
      <c r="DL568" s="116"/>
      <c r="DM568" s="116"/>
      <c r="DN568" s="116"/>
      <c r="DO568" s="116"/>
      <c r="DP568" s="116"/>
      <c r="DQ568" s="116"/>
      <c r="DR568" s="116"/>
      <c r="DS568" s="116"/>
      <c r="DT568" s="116"/>
      <c r="DU568" s="116"/>
      <c r="DV568" s="116"/>
      <c r="DW568" s="116"/>
      <c r="DX568" s="116"/>
      <c r="DY568" s="116"/>
      <c r="DZ568" s="116"/>
      <c r="EA568" s="116"/>
    </row>
    <row r="569" spans="1:131" ht="11.25" customHeight="1" x14ac:dyDescent="0.15">
      <c r="A569" s="113" t="s">
        <v>690</v>
      </c>
      <c r="B569" s="124" t="s">
        <v>691</v>
      </c>
      <c r="C569" s="127"/>
      <c r="D569" s="112" t="str">
        <f t="shared" si="3612"/>
        <v>S/O</v>
      </c>
      <c r="E569" s="710" t="s">
        <v>89</v>
      </c>
      <c r="F569" s="711">
        <f t="shared" ref="F569:F570" si="3630">BQ569</f>
        <v>0</v>
      </c>
      <c r="G569" s="132">
        <v>30</v>
      </c>
      <c r="H569" s="210"/>
      <c r="I569" s="211">
        <v>4593155</v>
      </c>
      <c r="J569" s="212"/>
      <c r="K569" s="552"/>
      <c r="L569" s="553"/>
      <c r="M569" s="212"/>
      <c r="N569" s="213"/>
      <c r="O569" s="214">
        <f t="shared" ref="O569:O570" si="3631">IF($D$18="YES", (N569), (0))</f>
        <v>0</v>
      </c>
      <c r="P569" s="190"/>
      <c r="Q569" s="213"/>
      <c r="R569" s="214">
        <f t="shared" ref="R569:R570" si="3632">IF($D$18="YES", (Q569), (0))</f>
        <v>0</v>
      </c>
      <c r="S569" s="190"/>
      <c r="T569" s="213"/>
      <c r="U569" s="214">
        <f t="shared" ref="U569:U570" si="3633">IF($D$18="YES", (T569), (0))</f>
        <v>0</v>
      </c>
      <c r="V569" s="190"/>
      <c r="W569" s="213"/>
      <c r="X569" s="214">
        <f t="shared" ref="X569:X570" si="3634">IF($D$18="YES", (W569), (0))</f>
        <v>0</v>
      </c>
      <c r="Y569" s="190"/>
      <c r="Z569" s="186"/>
      <c r="AA569" s="207"/>
      <c r="AB569" s="215"/>
      <c r="AC569" s="190"/>
      <c r="AD569" s="156">
        <f t="shared" ref="AD569:AD570" si="3635">SUM(N569,O569,Q569,R569,T569,U569,W569,X569)</f>
        <v>0</v>
      </c>
      <c r="AE569" s="156"/>
      <c r="AF569" s="117"/>
      <c r="AG569" s="156"/>
      <c r="AH569" s="355"/>
      <c r="AI569" s="368">
        <f t="shared" ref="AI569:AI570" si="3636">N569*G569</f>
        <v>0</v>
      </c>
      <c r="AJ569" s="354"/>
      <c r="AK569" s="368">
        <f t="shared" ref="AK569:AK570" si="3637">Q569*G569</f>
        <v>0</v>
      </c>
      <c r="AL569" s="354"/>
      <c r="AM569" s="368">
        <f t="shared" ref="AM569:AM570" si="3638">T569*G569</f>
        <v>0</v>
      </c>
      <c r="AN569" s="354"/>
      <c r="AO569" s="368">
        <f t="shared" ref="AO569:AO570" si="3639">W569*G569</f>
        <v>0</v>
      </c>
      <c r="AP569" s="354"/>
      <c r="AQ569" s="368">
        <f t="shared" ref="AQ569:AQ570" si="3640">SUM(AI569,AK569,AM569,AO569)</f>
        <v>0</v>
      </c>
      <c r="AR569" s="354"/>
      <c r="AS569" s="354"/>
      <c r="AT569" s="369">
        <f t="shared" ref="AT569:AT570" si="3641">(N569*G569)*F569</f>
        <v>0</v>
      </c>
      <c r="AU569" s="354"/>
      <c r="AV569" s="369">
        <f t="shared" ref="AV569:AV570" si="3642">(Q569*G569)*F569</f>
        <v>0</v>
      </c>
      <c r="AW569" s="354"/>
      <c r="AX569" s="369">
        <f t="shared" ref="AX569:AX570" si="3643">(T569*G569)*F569</f>
        <v>0</v>
      </c>
      <c r="AY569" s="354"/>
      <c r="AZ569" s="369">
        <f t="shared" ref="AZ569:AZ570" si="3644">(W569*G569)*F569</f>
        <v>0</v>
      </c>
      <c r="BA569" s="354"/>
      <c r="BB569" s="369">
        <f t="shared" ref="BB569:BB570" si="3645">SUM(AS569:BA569)</f>
        <v>0</v>
      </c>
      <c r="BC569" s="150"/>
      <c r="BD569" s="116"/>
      <c r="BE569" s="367"/>
      <c r="BF569" s="367"/>
      <c r="BG569" s="367"/>
      <c r="BH569" s="367"/>
      <c r="BI569" s="367"/>
      <c r="BJ569" s="367"/>
      <c r="BK569" s="367">
        <f t="shared" si="3605"/>
        <v>0</v>
      </c>
      <c r="BL569" s="367">
        <f t="shared" si="3606"/>
        <v>0</v>
      </c>
      <c r="BM569" s="367">
        <f t="shared" si="3607"/>
        <v>0</v>
      </c>
      <c r="BN569" s="367">
        <f t="shared" si="3608"/>
        <v>0</v>
      </c>
      <c r="BO569" s="367">
        <f t="shared" si="3609"/>
        <v>0</v>
      </c>
      <c r="BP569" s="367">
        <f t="shared" si="3610"/>
        <v>0</v>
      </c>
      <c r="BQ569" s="383">
        <f t="shared" ref="BQ569:BQ570" si="3646">SUM(BK569:BP569)</f>
        <v>0</v>
      </c>
      <c r="BR569" s="146"/>
      <c r="BS569" s="441" t="s">
        <v>90</v>
      </c>
      <c r="BT569" s="116"/>
      <c r="BU569" s="116"/>
      <c r="BV569" s="116"/>
      <c r="BW569" s="116"/>
      <c r="BX569" s="116"/>
      <c r="BY569" s="116"/>
      <c r="BZ569" s="116"/>
      <c r="CA569" s="116"/>
      <c r="CB569" s="116"/>
      <c r="CC569" s="116"/>
      <c r="CD569" s="116"/>
      <c r="CE569" s="116"/>
      <c r="CF569" s="116"/>
      <c r="CG569" s="116"/>
      <c r="CH569" s="116"/>
      <c r="CI569" s="116"/>
      <c r="CJ569" s="116"/>
      <c r="CK569" s="116"/>
      <c r="CL569" s="116"/>
      <c r="CM569" s="116"/>
      <c r="CN569" s="116"/>
      <c r="CO569" s="116"/>
      <c r="CP569" s="116"/>
      <c r="CQ569" s="116"/>
      <c r="CR569" s="116"/>
      <c r="CS569" s="116"/>
      <c r="CT569" s="116"/>
      <c r="CU569" s="116"/>
      <c r="CV569" s="116"/>
      <c r="CW569" s="116"/>
      <c r="CX569" s="116"/>
      <c r="CY569" s="116"/>
      <c r="CZ569" s="116"/>
      <c r="DA569" s="116"/>
      <c r="DB569" s="116"/>
      <c r="DC569" s="116"/>
      <c r="DD569" s="116"/>
      <c r="DE569" s="116"/>
      <c r="DF569" s="116"/>
      <c r="DG569" s="116"/>
      <c r="DH569" s="116"/>
      <c r="DI569" s="116"/>
      <c r="DJ569" s="116"/>
      <c r="DK569" s="116"/>
      <c r="DL569" s="116"/>
      <c r="DM569" s="116"/>
      <c r="DN569" s="116"/>
      <c r="DO569" s="116"/>
      <c r="DP569" s="116"/>
      <c r="DQ569" s="116"/>
      <c r="DR569" s="116"/>
      <c r="DS569" s="116"/>
      <c r="DT569" s="116"/>
      <c r="DU569" s="116"/>
      <c r="DV569" s="116"/>
      <c r="DW569" s="116"/>
      <c r="DX569" s="116"/>
      <c r="DY569" s="116"/>
      <c r="DZ569" s="116"/>
      <c r="EA569" s="116"/>
    </row>
    <row r="570" spans="1:131" ht="11.25" customHeight="1" x14ac:dyDescent="0.15">
      <c r="A570" s="113" t="s">
        <v>690</v>
      </c>
      <c r="B570" s="124" t="s">
        <v>691</v>
      </c>
      <c r="C570" s="127"/>
      <c r="D570" s="112" t="str">
        <f t="shared" ref="D570" si="3647">BS570</f>
        <v>S/O</v>
      </c>
      <c r="E570" s="710" t="s">
        <v>102</v>
      </c>
      <c r="F570" s="711">
        <f t="shared" si="3630"/>
        <v>0</v>
      </c>
      <c r="G570" s="132">
        <v>50</v>
      </c>
      <c r="H570" s="210"/>
      <c r="I570" s="211">
        <v>4993158</v>
      </c>
      <c r="J570" s="212"/>
      <c r="K570" s="552"/>
      <c r="L570" s="553"/>
      <c r="M570" s="212"/>
      <c r="N570" s="213"/>
      <c r="O570" s="214">
        <f t="shared" si="3631"/>
        <v>0</v>
      </c>
      <c r="P570" s="190"/>
      <c r="Q570" s="213"/>
      <c r="R570" s="214">
        <f t="shared" si="3632"/>
        <v>0</v>
      </c>
      <c r="S570" s="190"/>
      <c r="T570" s="213"/>
      <c r="U570" s="214">
        <f t="shared" si="3633"/>
        <v>0</v>
      </c>
      <c r="V570" s="190"/>
      <c r="W570" s="213"/>
      <c r="X570" s="214">
        <f t="shared" si="3634"/>
        <v>0</v>
      </c>
      <c r="Y570" s="190"/>
      <c r="Z570" s="186"/>
      <c r="AA570" s="207"/>
      <c r="AB570" s="215"/>
      <c r="AC570" s="190"/>
      <c r="AD570" s="156">
        <f t="shared" si="3635"/>
        <v>0</v>
      </c>
      <c r="AE570" s="156"/>
      <c r="AF570" s="117"/>
      <c r="AG570" s="156"/>
      <c r="AH570" s="355"/>
      <c r="AI570" s="368">
        <f t="shared" si="3636"/>
        <v>0</v>
      </c>
      <c r="AJ570" s="354"/>
      <c r="AK570" s="368">
        <f t="shared" si="3637"/>
        <v>0</v>
      </c>
      <c r="AL570" s="354"/>
      <c r="AM570" s="368">
        <f t="shared" si="3638"/>
        <v>0</v>
      </c>
      <c r="AN570" s="354"/>
      <c r="AO570" s="368">
        <f t="shared" si="3639"/>
        <v>0</v>
      </c>
      <c r="AP570" s="354"/>
      <c r="AQ570" s="368">
        <f t="shared" si="3640"/>
        <v>0</v>
      </c>
      <c r="AR570" s="354"/>
      <c r="AS570" s="354"/>
      <c r="AT570" s="369">
        <f t="shared" si="3641"/>
        <v>0</v>
      </c>
      <c r="AU570" s="354"/>
      <c r="AV570" s="369">
        <f t="shared" si="3642"/>
        <v>0</v>
      </c>
      <c r="AW570" s="354"/>
      <c r="AX570" s="369">
        <f t="shared" si="3643"/>
        <v>0</v>
      </c>
      <c r="AY570" s="354"/>
      <c r="AZ570" s="369">
        <f t="shared" si="3644"/>
        <v>0</v>
      </c>
      <c r="BA570" s="354"/>
      <c r="BB570" s="369">
        <f t="shared" si="3645"/>
        <v>0</v>
      </c>
      <c r="BC570" s="150"/>
      <c r="BD570" s="116"/>
      <c r="BE570" s="367"/>
      <c r="BF570" s="367"/>
      <c r="BG570" s="367"/>
      <c r="BH570" s="367"/>
      <c r="BI570" s="367"/>
      <c r="BJ570" s="367"/>
      <c r="BK570" s="367">
        <f t="shared" si="3605"/>
        <v>0</v>
      </c>
      <c r="BL570" s="367">
        <f t="shared" si="3606"/>
        <v>0</v>
      </c>
      <c r="BM570" s="367">
        <f t="shared" si="3607"/>
        <v>0</v>
      </c>
      <c r="BN570" s="367">
        <f t="shared" si="3608"/>
        <v>0</v>
      </c>
      <c r="BO570" s="367">
        <f t="shared" si="3609"/>
        <v>0</v>
      </c>
      <c r="BP570" s="367">
        <f t="shared" si="3610"/>
        <v>0</v>
      </c>
      <c r="BQ570" s="383">
        <f t="shared" si="3646"/>
        <v>0</v>
      </c>
      <c r="BR570" s="146"/>
      <c r="BS570" s="441" t="s">
        <v>90</v>
      </c>
      <c r="BT570" s="116"/>
      <c r="BU570" s="116"/>
      <c r="BV570" s="116"/>
      <c r="BW570" s="116"/>
      <c r="BX570" s="116"/>
      <c r="BY570" s="116"/>
      <c r="BZ570" s="116"/>
      <c r="CA570" s="116"/>
      <c r="CB570" s="116"/>
      <c r="CC570" s="116"/>
      <c r="CD570" s="116"/>
      <c r="CE570" s="116"/>
      <c r="CF570" s="116"/>
      <c r="CG570" s="116"/>
      <c r="CH570" s="116"/>
      <c r="CI570" s="116"/>
      <c r="CJ570" s="116"/>
      <c r="CK570" s="116"/>
      <c r="CL570" s="116"/>
      <c r="CM570" s="116"/>
      <c r="CN570" s="116"/>
      <c r="CO570" s="116"/>
      <c r="CP570" s="116"/>
      <c r="CQ570" s="116"/>
      <c r="CR570" s="116"/>
      <c r="CS570" s="116"/>
      <c r="CT570" s="116"/>
      <c r="CU570" s="116"/>
      <c r="CV570" s="116"/>
      <c r="CW570" s="116"/>
      <c r="CX570" s="116"/>
      <c r="CY570" s="116"/>
      <c r="CZ570" s="116"/>
      <c r="DA570" s="116"/>
      <c r="DB570" s="116"/>
      <c r="DC570" s="116"/>
      <c r="DD570" s="116"/>
      <c r="DE570" s="116"/>
      <c r="DF570" s="116"/>
      <c r="DG570" s="116"/>
      <c r="DH570" s="116"/>
      <c r="DI570" s="116"/>
      <c r="DJ570" s="116"/>
      <c r="DK570" s="116"/>
      <c r="DL570" s="116"/>
      <c r="DM570" s="116"/>
      <c r="DN570" s="116"/>
      <c r="DO570" s="116"/>
      <c r="DP570" s="116"/>
      <c r="DQ570" s="116"/>
      <c r="DR570" s="116"/>
      <c r="DS570" s="116"/>
      <c r="DT570" s="116"/>
      <c r="DU570" s="116"/>
      <c r="DV570" s="116"/>
      <c r="DW570" s="116"/>
      <c r="DX570" s="116"/>
      <c r="DY570" s="116"/>
      <c r="DZ570" s="116"/>
      <c r="EA570" s="116"/>
    </row>
    <row r="571" spans="1:131" ht="11.25" customHeight="1" x14ac:dyDescent="0.15">
      <c r="A571" s="102" t="s">
        <v>692</v>
      </c>
      <c r="B571" s="275"/>
      <c r="C571" s="276"/>
      <c r="D571" s="408"/>
      <c r="E571" s="710"/>
      <c r="F571" s="711"/>
      <c r="G571" s="284"/>
      <c r="H571" s="149"/>
      <c r="I571" s="289"/>
      <c r="J571" s="135"/>
      <c r="K571" s="290"/>
      <c r="L571" s="290"/>
      <c r="M571" s="135"/>
      <c r="N571" s="156"/>
      <c r="O571" s="138"/>
      <c r="P571" s="190"/>
      <c r="Q571" s="156"/>
      <c r="R571" s="138"/>
      <c r="S571" s="190"/>
      <c r="T571" s="156"/>
      <c r="U571" s="138"/>
      <c r="V571" s="190"/>
      <c r="W571" s="156"/>
      <c r="X571" s="138"/>
      <c r="Y571" s="190"/>
      <c r="Z571" s="190"/>
      <c r="AA571" s="207"/>
      <c r="AB571" s="215"/>
      <c r="AC571" s="150"/>
      <c r="AD571" s="156">
        <f>SUM(AD572:AD573)</f>
        <v>0</v>
      </c>
      <c r="AE571" s="156"/>
      <c r="AF571" s="117"/>
      <c r="AG571" s="156"/>
      <c r="AH571" s="355"/>
      <c r="AI571" s="368"/>
      <c r="AJ571" s="354"/>
      <c r="AK571" s="368"/>
      <c r="AL571" s="354"/>
      <c r="AM571" s="368"/>
      <c r="AN571" s="354"/>
      <c r="AO571" s="368"/>
      <c r="AP571" s="354"/>
      <c r="AQ571" s="368"/>
      <c r="AR571" s="354"/>
      <c r="AS571" s="354"/>
      <c r="AT571" s="369"/>
      <c r="AU571" s="354"/>
      <c r="AV571" s="369"/>
      <c r="AW571" s="354"/>
      <c r="AX571" s="369"/>
      <c r="AY571" s="354"/>
      <c r="AZ571" s="369"/>
      <c r="BA571" s="354"/>
      <c r="BB571" s="369"/>
      <c r="BC571" s="150"/>
      <c r="BD571" s="116"/>
      <c r="BE571" s="367"/>
      <c r="BF571" s="367"/>
      <c r="BG571" s="367"/>
      <c r="BH571" s="367"/>
      <c r="BI571" s="367"/>
      <c r="BJ571" s="367"/>
      <c r="BK571" s="367"/>
      <c r="BL571" s="367"/>
      <c r="BM571" s="367"/>
      <c r="BN571" s="367"/>
      <c r="BO571" s="367"/>
      <c r="BP571" s="367"/>
      <c r="BQ571" s="383"/>
      <c r="BR571" s="146"/>
      <c r="BS571" s="441" t="e">
        <v>#N/A</v>
      </c>
      <c r="BT571" s="116"/>
      <c r="BU571" s="116"/>
      <c r="BV571" s="116"/>
      <c r="BW571" s="116"/>
      <c r="BX571" s="116"/>
      <c r="BY571" s="116"/>
      <c r="BZ571" s="116"/>
      <c r="CA571" s="116"/>
      <c r="CB571" s="116"/>
      <c r="CC571" s="116"/>
      <c r="CD571" s="116"/>
      <c r="CE571" s="116"/>
      <c r="CF571" s="116"/>
      <c r="CG571" s="116"/>
      <c r="CH571" s="116"/>
      <c r="CI571" s="116"/>
      <c r="CJ571" s="116"/>
      <c r="CK571" s="116"/>
      <c r="CL571" s="116"/>
      <c r="CM571" s="116"/>
      <c r="CN571" s="116"/>
      <c r="CO571" s="116"/>
      <c r="CP571" s="116"/>
      <c r="CQ571" s="116"/>
      <c r="CR571" s="116"/>
      <c r="CS571" s="116"/>
      <c r="CT571" s="116"/>
      <c r="CU571" s="116"/>
      <c r="CV571" s="116"/>
      <c r="CW571" s="116"/>
      <c r="CX571" s="116"/>
      <c r="CY571" s="116"/>
      <c r="CZ571" s="116"/>
      <c r="DA571" s="116"/>
      <c r="DB571" s="116"/>
      <c r="DC571" s="116"/>
      <c r="DD571" s="116"/>
      <c r="DE571" s="116"/>
      <c r="DF571" s="116"/>
      <c r="DG571" s="116"/>
      <c r="DH571" s="116"/>
      <c r="DI571" s="116"/>
      <c r="DJ571" s="116"/>
      <c r="DK571" s="116"/>
      <c r="DL571" s="116"/>
      <c r="DM571" s="116"/>
      <c r="DN571" s="116"/>
      <c r="DO571" s="116"/>
      <c r="DP571" s="116"/>
      <c r="DQ571" s="116"/>
      <c r="DR571" s="116"/>
      <c r="DS571" s="116"/>
      <c r="DT571" s="116"/>
      <c r="DU571" s="116"/>
      <c r="DV571" s="116"/>
      <c r="DW571" s="116"/>
      <c r="DX571" s="116"/>
      <c r="DY571" s="116"/>
      <c r="DZ571" s="116"/>
      <c r="EA571" s="116"/>
    </row>
    <row r="572" spans="1:131" ht="11.25" customHeight="1" x14ac:dyDescent="0.15">
      <c r="A572" s="113" t="s">
        <v>693</v>
      </c>
      <c r="B572" s="124" t="s">
        <v>694</v>
      </c>
      <c r="C572" s="127"/>
      <c r="D572" s="112" t="str">
        <f t="shared" ref="D572" si="3648">BS572</f>
        <v>S/O</v>
      </c>
      <c r="E572" s="710" t="s">
        <v>89</v>
      </c>
      <c r="F572" s="711">
        <f t="shared" ref="F572" si="3649">BQ572</f>
        <v>0</v>
      </c>
      <c r="G572" s="132">
        <v>30</v>
      </c>
      <c r="H572" s="210"/>
      <c r="I572" s="228">
        <v>4593205</v>
      </c>
      <c r="J572" s="212"/>
      <c r="K572" s="552"/>
      <c r="L572" s="553"/>
      <c r="M572" s="212"/>
      <c r="N572" s="213"/>
      <c r="O572" s="214">
        <f t="shared" ref="O572" si="3650">IF($D$18="YES", (N572), (0))</f>
        <v>0</v>
      </c>
      <c r="P572" s="190"/>
      <c r="Q572" s="213"/>
      <c r="R572" s="214">
        <f t="shared" ref="R572" si="3651">IF($D$18="YES", (Q572), (0))</f>
        <v>0</v>
      </c>
      <c r="S572" s="190"/>
      <c r="T572" s="213"/>
      <c r="U572" s="214">
        <f t="shared" ref="U572" si="3652">IF($D$18="YES", (T572), (0))</f>
        <v>0</v>
      </c>
      <c r="V572" s="190"/>
      <c r="W572" s="213"/>
      <c r="X572" s="214">
        <f t="shared" ref="X572" si="3653">IF($D$18="YES", (W572), (0))</f>
        <v>0</v>
      </c>
      <c r="Y572" s="190"/>
      <c r="Z572" s="190"/>
      <c r="AA572" s="207"/>
      <c r="AB572" s="215"/>
      <c r="AC572" s="190"/>
      <c r="AD572" s="156">
        <f t="shared" ref="AD572" si="3654">SUM(N572,O572,Q572,R572,T572,U572,W572,X572)</f>
        <v>0</v>
      </c>
      <c r="AE572" s="156"/>
      <c r="AF572" s="117"/>
      <c r="AG572" s="156"/>
      <c r="AH572" s="355"/>
      <c r="AI572" s="368">
        <f t="shared" ref="AI572" si="3655">N572*G572</f>
        <v>0</v>
      </c>
      <c r="AJ572" s="354"/>
      <c r="AK572" s="368">
        <f t="shared" ref="AK572" si="3656">Q572*G572</f>
        <v>0</v>
      </c>
      <c r="AL572" s="354"/>
      <c r="AM572" s="368">
        <f t="shared" ref="AM572" si="3657">T572*G572</f>
        <v>0</v>
      </c>
      <c r="AN572" s="354"/>
      <c r="AO572" s="368">
        <f t="shared" ref="AO572" si="3658">W572*G572</f>
        <v>0</v>
      </c>
      <c r="AP572" s="354"/>
      <c r="AQ572" s="368">
        <f t="shared" ref="AQ572" si="3659">SUM(AI572,AK572,AM572,AO572)</f>
        <v>0</v>
      </c>
      <c r="AR572" s="354"/>
      <c r="AS572" s="354"/>
      <c r="AT572" s="369">
        <f t="shared" ref="AT572" si="3660">(N572*G572)*F572</f>
        <v>0</v>
      </c>
      <c r="AU572" s="354"/>
      <c r="AV572" s="369">
        <f t="shared" ref="AV572" si="3661">(Q572*G572)*F572</f>
        <v>0</v>
      </c>
      <c r="AW572" s="354"/>
      <c r="AX572" s="369">
        <f t="shared" ref="AX572" si="3662">(T572*G572)*F572</f>
        <v>0</v>
      </c>
      <c r="AY572" s="354"/>
      <c r="AZ572" s="369">
        <f t="shared" ref="AZ572" si="3663">(W572*G572)*F572</f>
        <v>0</v>
      </c>
      <c r="BA572" s="354"/>
      <c r="BB572" s="369">
        <f t="shared" ref="BB572" si="3664">SUM(AS572:BA572)</f>
        <v>0</v>
      </c>
      <c r="BC572" s="150"/>
      <c r="BD572" s="116"/>
      <c r="BE572" s="367"/>
      <c r="BF572" s="367"/>
      <c r="BG572" s="367"/>
      <c r="BH572" s="367"/>
      <c r="BI572" s="367"/>
      <c r="BJ572" s="367"/>
      <c r="BK572" s="367">
        <f t="shared" si="3519"/>
        <v>0</v>
      </c>
      <c r="BL572" s="367">
        <f t="shared" si="3520"/>
        <v>0</v>
      </c>
      <c r="BM572" s="367">
        <f t="shared" si="3521"/>
        <v>0</v>
      </c>
      <c r="BN572" s="367">
        <f t="shared" si="3522"/>
        <v>0</v>
      </c>
      <c r="BO572" s="367">
        <f t="shared" si="3523"/>
        <v>0</v>
      </c>
      <c r="BP572" s="367">
        <f t="shared" si="3524"/>
        <v>0</v>
      </c>
      <c r="BQ572" s="383">
        <f t="shared" ref="BQ572" si="3665">SUM(BK572:BP572)</f>
        <v>0</v>
      </c>
      <c r="BR572" s="146"/>
      <c r="BS572" s="441" t="s">
        <v>90</v>
      </c>
      <c r="BT572" s="116"/>
      <c r="BU572" s="116"/>
      <c r="BV572" s="116"/>
      <c r="BW572" s="116"/>
      <c r="BX572" s="116"/>
      <c r="BY572" s="116"/>
      <c r="BZ572" s="116"/>
      <c r="CA572" s="116"/>
      <c r="CB572" s="116"/>
      <c r="CC572" s="116"/>
      <c r="CD572" s="116"/>
      <c r="CE572" s="116"/>
      <c r="CF572" s="116"/>
      <c r="CG572" s="116"/>
      <c r="CH572" s="116"/>
      <c r="CI572" s="116"/>
      <c r="CJ572" s="116"/>
      <c r="CK572" s="116"/>
      <c r="CL572" s="116"/>
      <c r="CM572" s="116"/>
      <c r="CN572" s="116"/>
      <c r="CO572" s="116"/>
      <c r="CP572" s="116"/>
      <c r="CQ572" s="116"/>
      <c r="CR572" s="116"/>
      <c r="CS572" s="116"/>
      <c r="CT572" s="116"/>
      <c r="CU572" s="116"/>
      <c r="CV572" s="116"/>
      <c r="CW572" s="116"/>
      <c r="CX572" s="116"/>
      <c r="CY572" s="116"/>
      <c r="CZ572" s="116"/>
      <c r="DA572" s="116"/>
      <c r="DB572" s="116"/>
      <c r="DC572" s="116"/>
      <c r="DD572" s="116"/>
      <c r="DE572" s="116"/>
      <c r="DF572" s="116"/>
      <c r="DG572" s="116"/>
      <c r="DH572" s="116"/>
      <c r="DI572" s="116"/>
      <c r="DJ572" s="116"/>
      <c r="DK572" s="116"/>
      <c r="DL572" s="116"/>
      <c r="DM572" s="116"/>
      <c r="DN572" s="116"/>
      <c r="DO572" s="116"/>
      <c r="DP572" s="116"/>
      <c r="DQ572" s="116"/>
      <c r="DR572" s="116"/>
      <c r="DS572" s="116"/>
      <c r="DT572" s="116"/>
      <c r="DU572" s="116"/>
      <c r="DV572" s="116"/>
      <c r="DW572" s="116"/>
      <c r="DX572" s="116"/>
      <c r="DY572" s="116"/>
      <c r="DZ572" s="116"/>
      <c r="EA572" s="116"/>
    </row>
    <row r="573" spans="1:131" ht="11.25" customHeight="1" x14ac:dyDescent="0.15">
      <c r="A573" s="113" t="s">
        <v>695</v>
      </c>
      <c r="B573" s="124" t="s">
        <v>696</v>
      </c>
      <c r="C573" s="127"/>
      <c r="D573" s="112" t="str">
        <f t="shared" ref="D573:D576" si="3666">BS573</f>
        <v>S/O</v>
      </c>
      <c r="E573" s="710" t="s">
        <v>89</v>
      </c>
      <c r="F573" s="711">
        <f t="shared" ref="F573:F576" si="3667">BQ573</f>
        <v>0</v>
      </c>
      <c r="G573" s="132">
        <v>30</v>
      </c>
      <c r="H573" s="210"/>
      <c r="I573" s="228">
        <v>4518805</v>
      </c>
      <c r="J573" s="212"/>
      <c r="K573" s="552"/>
      <c r="L573" s="553"/>
      <c r="M573" s="212"/>
      <c r="N573" s="213"/>
      <c r="O573" s="214">
        <f t="shared" si="3584"/>
        <v>0</v>
      </c>
      <c r="P573" s="190"/>
      <c r="Q573" s="213"/>
      <c r="R573" s="214">
        <f t="shared" si="3585"/>
        <v>0</v>
      </c>
      <c r="S573" s="190"/>
      <c r="T573" s="213"/>
      <c r="U573" s="214">
        <f t="shared" si="3586"/>
        <v>0</v>
      </c>
      <c r="V573" s="190"/>
      <c r="W573" s="213"/>
      <c r="X573" s="214">
        <f t="shared" si="3587"/>
        <v>0</v>
      </c>
      <c r="Y573" s="190"/>
      <c r="Z573" s="190"/>
      <c r="AA573" s="207"/>
      <c r="AB573" s="215"/>
      <c r="AC573" s="190"/>
      <c r="AD573" s="156">
        <f t="shared" ref="AD573:AD576" si="3668">SUM(N573,O573,Q573,R573,T573,U573,W573,X573)</f>
        <v>0</v>
      </c>
      <c r="AE573" s="156"/>
      <c r="AF573" s="117"/>
      <c r="AG573" s="156"/>
      <c r="AH573" s="355"/>
      <c r="AI573" s="368">
        <f t="shared" ref="AI573:AI576" si="3669">N573*G573</f>
        <v>0</v>
      </c>
      <c r="AJ573" s="354"/>
      <c r="AK573" s="368">
        <f t="shared" ref="AK573:AK576" si="3670">Q573*G573</f>
        <v>0</v>
      </c>
      <c r="AL573" s="354"/>
      <c r="AM573" s="368">
        <f t="shared" ref="AM573:AM576" si="3671">T573*G573</f>
        <v>0</v>
      </c>
      <c r="AN573" s="354"/>
      <c r="AO573" s="368">
        <f t="shared" ref="AO573:AO576" si="3672">W573*G573</f>
        <v>0</v>
      </c>
      <c r="AP573" s="354"/>
      <c r="AQ573" s="368">
        <f t="shared" ref="AQ573:AQ576" si="3673">SUM(AI573,AK573,AM573,AO573)</f>
        <v>0</v>
      </c>
      <c r="AR573" s="354"/>
      <c r="AS573" s="354"/>
      <c r="AT573" s="369">
        <f t="shared" ref="AT573:AT576" si="3674">(N573*G573)*F573</f>
        <v>0</v>
      </c>
      <c r="AU573" s="354"/>
      <c r="AV573" s="369">
        <f t="shared" ref="AV573:AV576" si="3675">(Q573*G573)*F573</f>
        <v>0</v>
      </c>
      <c r="AW573" s="354"/>
      <c r="AX573" s="369">
        <f t="shared" ref="AX573:AX576" si="3676">(T573*G573)*F573</f>
        <v>0</v>
      </c>
      <c r="AY573" s="354"/>
      <c r="AZ573" s="369">
        <f t="shared" ref="AZ573:AZ576" si="3677">(W573*G573)*F573</f>
        <v>0</v>
      </c>
      <c r="BA573" s="354"/>
      <c r="BB573" s="369">
        <f t="shared" ref="BB573:BB576" si="3678">SUM(AS573:BA573)</f>
        <v>0</v>
      </c>
      <c r="BC573" s="150"/>
      <c r="BD573" s="116"/>
      <c r="BE573" s="367"/>
      <c r="BF573" s="367"/>
      <c r="BG573" s="367"/>
      <c r="BH573" s="367"/>
      <c r="BI573" s="367"/>
      <c r="BJ573" s="367"/>
      <c r="BK573" s="367">
        <f t="shared" si="3519"/>
        <v>0</v>
      </c>
      <c r="BL573" s="367">
        <f t="shared" si="3520"/>
        <v>0</v>
      </c>
      <c r="BM573" s="367">
        <f t="shared" si="3521"/>
        <v>0</v>
      </c>
      <c r="BN573" s="367">
        <f t="shared" si="3522"/>
        <v>0</v>
      </c>
      <c r="BO573" s="367">
        <f t="shared" si="3523"/>
        <v>0</v>
      </c>
      <c r="BP573" s="367">
        <f t="shared" si="3524"/>
        <v>0</v>
      </c>
      <c r="BQ573" s="383">
        <f t="shared" ref="BQ573:BQ576" si="3679">SUM(BK573:BP573)</f>
        <v>0</v>
      </c>
      <c r="BR573" s="146"/>
      <c r="BS573" s="441" t="s">
        <v>90</v>
      </c>
      <c r="BT573" s="116"/>
      <c r="BU573" s="116"/>
      <c r="BV573" s="116"/>
      <c r="BW573" s="116"/>
      <c r="BX573" s="116"/>
      <c r="BY573" s="116"/>
      <c r="BZ573" s="116"/>
      <c r="CA573" s="116"/>
      <c r="CB573" s="116"/>
      <c r="CC573" s="116"/>
      <c r="CD573" s="116"/>
      <c r="CE573" s="116"/>
      <c r="CF573" s="116"/>
      <c r="CG573" s="116"/>
      <c r="CH573" s="116"/>
      <c r="CI573" s="116"/>
      <c r="CJ573" s="116"/>
      <c r="CK573" s="116"/>
      <c r="CL573" s="116"/>
      <c r="CM573" s="116"/>
      <c r="CN573" s="116"/>
      <c r="CO573" s="116"/>
      <c r="CP573" s="116"/>
      <c r="CQ573" s="116"/>
      <c r="CR573" s="116"/>
      <c r="CS573" s="116"/>
      <c r="CT573" s="116"/>
      <c r="CU573" s="116"/>
      <c r="CV573" s="116"/>
      <c r="CW573" s="116"/>
      <c r="CX573" s="116"/>
      <c r="CY573" s="116"/>
      <c r="CZ573" s="116"/>
      <c r="DA573" s="116"/>
      <c r="DB573" s="116"/>
      <c r="DC573" s="116"/>
      <c r="DD573" s="116"/>
      <c r="DE573" s="116"/>
      <c r="DF573" s="116"/>
      <c r="DG573" s="116"/>
      <c r="DH573" s="116"/>
      <c r="DI573" s="116"/>
      <c r="DJ573" s="116"/>
      <c r="DK573" s="116"/>
      <c r="DL573" s="116"/>
      <c r="DM573" s="116"/>
      <c r="DN573" s="116"/>
      <c r="DO573" s="116"/>
      <c r="DP573" s="116"/>
      <c r="DQ573" s="116"/>
      <c r="DR573" s="116"/>
      <c r="DS573" s="116"/>
      <c r="DT573" s="116"/>
      <c r="DU573" s="116"/>
      <c r="DV573" s="116"/>
      <c r="DW573" s="116"/>
      <c r="DX573" s="116"/>
      <c r="DY573" s="116"/>
      <c r="DZ573" s="116"/>
      <c r="EA573" s="116"/>
    </row>
    <row r="574" spans="1:131" ht="11.25" customHeight="1" x14ac:dyDescent="0.15">
      <c r="A574" s="113" t="s">
        <v>697</v>
      </c>
      <c r="B574" s="124" t="s">
        <v>98</v>
      </c>
      <c r="C574" s="127"/>
      <c r="D574" s="112" t="str">
        <f t="shared" si="3666"/>
        <v>S/O</v>
      </c>
      <c r="E574" s="710" t="s">
        <v>89</v>
      </c>
      <c r="F574" s="711">
        <f t="shared" si="3667"/>
        <v>0</v>
      </c>
      <c r="G574" s="132">
        <v>30</v>
      </c>
      <c r="H574" s="210"/>
      <c r="I574" s="228">
        <v>4519315</v>
      </c>
      <c r="J574" s="212"/>
      <c r="K574" s="552"/>
      <c r="L574" s="553"/>
      <c r="M574" s="212"/>
      <c r="N574" s="213"/>
      <c r="O574" s="214">
        <f t="shared" si="3584"/>
        <v>0</v>
      </c>
      <c r="P574" s="190"/>
      <c r="Q574" s="213"/>
      <c r="R574" s="214">
        <f t="shared" si="3585"/>
        <v>0</v>
      </c>
      <c r="S574" s="190"/>
      <c r="T574" s="213"/>
      <c r="U574" s="214">
        <f t="shared" si="3586"/>
        <v>0</v>
      </c>
      <c r="V574" s="190"/>
      <c r="W574" s="213"/>
      <c r="X574" s="214">
        <f t="shared" si="3587"/>
        <v>0</v>
      </c>
      <c r="Y574" s="190"/>
      <c r="Z574" s="190"/>
      <c r="AA574" s="207"/>
      <c r="AB574" s="215"/>
      <c r="AC574" s="190"/>
      <c r="AD574" s="156">
        <f t="shared" si="3668"/>
        <v>0</v>
      </c>
      <c r="AE574" s="156"/>
      <c r="AF574" s="117"/>
      <c r="AG574" s="156"/>
      <c r="AH574" s="355"/>
      <c r="AI574" s="368">
        <f t="shared" si="3669"/>
        <v>0</v>
      </c>
      <c r="AJ574" s="354"/>
      <c r="AK574" s="368">
        <f t="shared" si="3670"/>
        <v>0</v>
      </c>
      <c r="AL574" s="354"/>
      <c r="AM574" s="368">
        <f t="shared" si="3671"/>
        <v>0</v>
      </c>
      <c r="AN574" s="354"/>
      <c r="AO574" s="368">
        <f t="shared" si="3672"/>
        <v>0</v>
      </c>
      <c r="AP574" s="354"/>
      <c r="AQ574" s="368">
        <f t="shared" si="3673"/>
        <v>0</v>
      </c>
      <c r="AR574" s="354"/>
      <c r="AS574" s="354"/>
      <c r="AT574" s="369">
        <f t="shared" si="3674"/>
        <v>0</v>
      </c>
      <c r="AU574" s="354"/>
      <c r="AV574" s="369">
        <f t="shared" si="3675"/>
        <v>0</v>
      </c>
      <c r="AW574" s="354"/>
      <c r="AX574" s="369">
        <f t="shared" si="3676"/>
        <v>0</v>
      </c>
      <c r="AY574" s="354"/>
      <c r="AZ574" s="369">
        <f t="shared" si="3677"/>
        <v>0</v>
      </c>
      <c r="BA574" s="354"/>
      <c r="BB574" s="369">
        <f t="shared" si="3678"/>
        <v>0</v>
      </c>
      <c r="BC574" s="150"/>
      <c r="BD574" s="116"/>
      <c r="BE574" s="367"/>
      <c r="BF574" s="367"/>
      <c r="BG574" s="367"/>
      <c r="BH574" s="367"/>
      <c r="BI574" s="367"/>
      <c r="BJ574" s="367"/>
      <c r="BK574" s="367">
        <f t="shared" si="3519"/>
        <v>0</v>
      </c>
      <c r="BL574" s="367">
        <f t="shared" si="3520"/>
        <v>0</v>
      </c>
      <c r="BM574" s="367">
        <f t="shared" si="3521"/>
        <v>0</v>
      </c>
      <c r="BN574" s="367">
        <f t="shared" si="3522"/>
        <v>0</v>
      </c>
      <c r="BO574" s="367">
        <f t="shared" si="3523"/>
        <v>0</v>
      </c>
      <c r="BP574" s="367">
        <f t="shared" si="3524"/>
        <v>0</v>
      </c>
      <c r="BQ574" s="383">
        <f t="shared" si="3679"/>
        <v>0</v>
      </c>
      <c r="BR574" s="146"/>
      <c r="BS574" s="441" t="s">
        <v>90</v>
      </c>
      <c r="BT574" s="116"/>
      <c r="BU574" s="116"/>
      <c r="BV574" s="116"/>
      <c r="BW574" s="116"/>
      <c r="BX574" s="116"/>
      <c r="BY574" s="116"/>
      <c r="BZ574" s="116"/>
      <c r="CA574" s="116"/>
      <c r="CB574" s="116"/>
      <c r="CC574" s="116"/>
      <c r="CD574" s="116"/>
      <c r="CE574" s="116"/>
      <c r="CF574" s="116"/>
      <c r="CG574" s="116"/>
      <c r="CH574" s="116"/>
      <c r="CI574" s="116"/>
      <c r="CJ574" s="116"/>
      <c r="CK574" s="116"/>
      <c r="CL574" s="116"/>
      <c r="CM574" s="116"/>
      <c r="CN574" s="116"/>
      <c r="CO574" s="116"/>
      <c r="CP574" s="116"/>
      <c r="CQ574" s="116"/>
      <c r="CR574" s="116"/>
      <c r="CS574" s="116"/>
      <c r="CT574" s="116"/>
      <c r="CU574" s="116"/>
      <c r="CV574" s="116"/>
      <c r="CW574" s="116"/>
      <c r="CX574" s="116"/>
      <c r="CY574" s="116"/>
      <c r="CZ574" s="116"/>
      <c r="DA574" s="116"/>
      <c r="DB574" s="116"/>
      <c r="DC574" s="116"/>
      <c r="DD574" s="116"/>
      <c r="DE574" s="116"/>
      <c r="DF574" s="116"/>
      <c r="DG574" s="116"/>
      <c r="DH574" s="116"/>
      <c r="DI574" s="116"/>
      <c r="DJ574" s="116"/>
      <c r="DK574" s="116"/>
      <c r="DL574" s="116"/>
      <c r="DM574" s="116"/>
      <c r="DN574" s="116"/>
      <c r="DO574" s="116"/>
      <c r="DP574" s="116"/>
      <c r="DQ574" s="116"/>
      <c r="DR574" s="116"/>
      <c r="DS574" s="116"/>
      <c r="DT574" s="116"/>
      <c r="DU574" s="116"/>
      <c r="DV574" s="116"/>
      <c r="DW574" s="116"/>
      <c r="DX574" s="116"/>
      <c r="DY574" s="116"/>
      <c r="DZ574" s="116"/>
      <c r="EA574" s="116"/>
    </row>
    <row r="575" spans="1:131" ht="11.25" customHeight="1" x14ac:dyDescent="0.15">
      <c r="A575" s="113" t="s">
        <v>698</v>
      </c>
      <c r="B575" s="124"/>
      <c r="C575" s="334"/>
      <c r="D575" s="112" t="str">
        <f t="shared" ref="D575" si="3680">BS575</f>
        <v>S/O</v>
      </c>
      <c r="E575" s="710" t="s">
        <v>89</v>
      </c>
      <c r="F575" s="711">
        <f t="shared" ref="F575" si="3681">BQ575</f>
        <v>0</v>
      </c>
      <c r="G575" s="132">
        <v>30</v>
      </c>
      <c r="H575" s="210"/>
      <c r="I575" s="228">
        <v>4519285</v>
      </c>
      <c r="J575" s="212"/>
      <c r="K575" s="552"/>
      <c r="L575" s="553"/>
      <c r="M575" s="212"/>
      <c r="N575" s="213"/>
      <c r="O575" s="214">
        <f t="shared" ref="O575" si="3682">IF($D$18="YES", (N575), (0))</f>
        <v>0</v>
      </c>
      <c r="P575" s="190"/>
      <c r="Q575" s="213"/>
      <c r="R575" s="214">
        <f t="shared" ref="R575" si="3683">IF($D$18="YES", (Q575), (0))</f>
        <v>0</v>
      </c>
      <c r="S575" s="190"/>
      <c r="T575" s="213"/>
      <c r="U575" s="214">
        <f t="shared" ref="U575" si="3684">IF($D$18="YES", (T575), (0))</f>
        <v>0</v>
      </c>
      <c r="V575" s="190"/>
      <c r="W575" s="213"/>
      <c r="X575" s="214">
        <f t="shared" ref="X575" si="3685">IF($D$18="YES", (W575), (0))</f>
        <v>0</v>
      </c>
      <c r="Y575" s="190"/>
      <c r="Z575" s="190"/>
      <c r="AA575" s="207"/>
      <c r="AB575" s="215"/>
      <c r="AC575" s="190"/>
      <c r="AD575" s="156">
        <f t="shared" ref="AD575" si="3686">SUM(N575,O575,Q575,R575,T575,U575,W575,X575)</f>
        <v>0</v>
      </c>
      <c r="AE575" s="156"/>
      <c r="AF575" s="117"/>
      <c r="AG575" s="156"/>
      <c r="AH575" s="355"/>
      <c r="AI575" s="368">
        <f t="shared" ref="AI575" si="3687">N575*G575</f>
        <v>0</v>
      </c>
      <c r="AJ575" s="354"/>
      <c r="AK575" s="368">
        <f t="shared" ref="AK575" si="3688">Q575*G575</f>
        <v>0</v>
      </c>
      <c r="AL575" s="354"/>
      <c r="AM575" s="368">
        <f t="shared" ref="AM575" si="3689">T575*G575</f>
        <v>0</v>
      </c>
      <c r="AN575" s="354"/>
      <c r="AO575" s="368">
        <f t="shared" ref="AO575" si="3690">W575*G575</f>
        <v>0</v>
      </c>
      <c r="AP575" s="354"/>
      <c r="AQ575" s="368">
        <f t="shared" ref="AQ575" si="3691">SUM(AI575,AK575,AM575,AO575)</f>
        <v>0</v>
      </c>
      <c r="AR575" s="354"/>
      <c r="AS575" s="354"/>
      <c r="AT575" s="369">
        <f t="shared" ref="AT575" si="3692">(N575*G575)*F575</f>
        <v>0</v>
      </c>
      <c r="AU575" s="354"/>
      <c r="AV575" s="369">
        <f t="shared" ref="AV575" si="3693">(Q575*G575)*F575</f>
        <v>0</v>
      </c>
      <c r="AW575" s="354"/>
      <c r="AX575" s="369">
        <f t="shared" ref="AX575" si="3694">(T575*G575)*F575</f>
        <v>0</v>
      </c>
      <c r="AY575" s="354"/>
      <c r="AZ575" s="369">
        <f t="shared" ref="AZ575" si="3695">(W575*G575)*F575</f>
        <v>0</v>
      </c>
      <c r="BA575" s="354"/>
      <c r="BB575" s="369">
        <f t="shared" ref="BB575" si="3696">SUM(AS575:BA575)</f>
        <v>0</v>
      </c>
      <c r="BC575" s="150"/>
      <c r="BD575" s="116"/>
      <c r="BE575" s="367"/>
      <c r="BF575" s="367"/>
      <c r="BG575" s="367"/>
      <c r="BH575" s="367"/>
      <c r="BI575" s="367"/>
      <c r="BJ575" s="367"/>
      <c r="BK575" s="367">
        <f t="shared" si="3519"/>
        <v>0</v>
      </c>
      <c r="BL575" s="367">
        <f t="shared" si="3520"/>
        <v>0</v>
      </c>
      <c r="BM575" s="367">
        <f t="shared" si="3521"/>
        <v>0</v>
      </c>
      <c r="BN575" s="367">
        <f t="shared" si="3522"/>
        <v>0</v>
      </c>
      <c r="BO575" s="367">
        <f t="shared" si="3523"/>
        <v>0</v>
      </c>
      <c r="BP575" s="367">
        <f t="shared" si="3524"/>
        <v>0</v>
      </c>
      <c r="BQ575" s="383">
        <f t="shared" ref="BQ575" si="3697">SUM(BK575:BP575)</f>
        <v>0</v>
      </c>
      <c r="BR575" s="146"/>
      <c r="BS575" s="441" t="s">
        <v>90</v>
      </c>
      <c r="BT575" s="116"/>
      <c r="BU575" s="116"/>
      <c r="BV575" s="116"/>
      <c r="BW575" s="116"/>
      <c r="BX575" s="116"/>
      <c r="BY575" s="116"/>
      <c r="BZ575" s="116"/>
      <c r="CA575" s="116"/>
      <c r="CB575" s="116"/>
      <c r="CC575" s="116"/>
      <c r="CD575" s="116"/>
      <c r="CE575" s="116"/>
      <c r="CF575" s="116"/>
      <c r="CG575" s="116"/>
      <c r="CH575" s="116"/>
      <c r="CI575" s="116"/>
      <c r="CJ575" s="116"/>
      <c r="CK575" s="116"/>
      <c r="CL575" s="116"/>
      <c r="CM575" s="116"/>
      <c r="CN575" s="116"/>
      <c r="CO575" s="116"/>
      <c r="CP575" s="116"/>
      <c r="CQ575" s="116"/>
      <c r="CR575" s="116"/>
      <c r="CS575" s="116"/>
      <c r="CT575" s="116"/>
      <c r="CU575" s="116"/>
      <c r="CV575" s="116"/>
      <c r="CW575" s="116"/>
      <c r="CX575" s="116"/>
      <c r="CY575" s="116"/>
      <c r="CZ575" s="116"/>
      <c r="DA575" s="116"/>
      <c r="DB575" s="116"/>
      <c r="DC575" s="116"/>
      <c r="DD575" s="116"/>
      <c r="DE575" s="116"/>
      <c r="DF575" s="116"/>
      <c r="DG575" s="116"/>
      <c r="DH575" s="116"/>
      <c r="DI575" s="116"/>
      <c r="DJ575" s="116"/>
      <c r="DK575" s="116"/>
      <c r="DL575" s="116"/>
      <c r="DM575" s="116"/>
      <c r="DN575" s="116"/>
      <c r="DO575" s="116"/>
      <c r="DP575" s="116"/>
      <c r="DQ575" s="116"/>
      <c r="DR575" s="116"/>
      <c r="DS575" s="116"/>
      <c r="DT575" s="116"/>
      <c r="DU575" s="116"/>
      <c r="DV575" s="116"/>
      <c r="DW575" s="116"/>
      <c r="DX575" s="116"/>
      <c r="DY575" s="116"/>
      <c r="DZ575" s="116"/>
      <c r="EA575" s="116"/>
    </row>
    <row r="576" spans="1:131" ht="11.25" customHeight="1" x14ac:dyDescent="0.15">
      <c r="A576" s="113" t="s">
        <v>699</v>
      </c>
      <c r="B576" s="124" t="s">
        <v>98</v>
      </c>
      <c r="C576" s="88"/>
      <c r="D576" s="112" t="str">
        <f t="shared" si="3666"/>
        <v>S/O</v>
      </c>
      <c r="E576" s="710" t="s">
        <v>89</v>
      </c>
      <c r="F576" s="711">
        <f t="shared" si="3667"/>
        <v>0</v>
      </c>
      <c r="G576" s="132">
        <v>30</v>
      </c>
      <c r="H576" s="210"/>
      <c r="I576" s="228">
        <v>4519085</v>
      </c>
      <c r="J576" s="212"/>
      <c r="K576" s="552"/>
      <c r="L576" s="553"/>
      <c r="M576" s="212"/>
      <c r="N576" s="213"/>
      <c r="O576" s="214">
        <f t="shared" si="3584"/>
        <v>0</v>
      </c>
      <c r="P576" s="190"/>
      <c r="Q576" s="213"/>
      <c r="R576" s="214">
        <f t="shared" si="3585"/>
        <v>0</v>
      </c>
      <c r="S576" s="190"/>
      <c r="T576" s="213"/>
      <c r="U576" s="214">
        <f t="shared" si="3586"/>
        <v>0</v>
      </c>
      <c r="V576" s="190"/>
      <c r="W576" s="213"/>
      <c r="X576" s="214">
        <f t="shared" si="3587"/>
        <v>0</v>
      </c>
      <c r="Y576" s="190"/>
      <c r="Z576" s="190"/>
      <c r="AA576" s="207"/>
      <c r="AB576" s="215"/>
      <c r="AC576" s="190"/>
      <c r="AD576" s="156">
        <f t="shared" si="3668"/>
        <v>0</v>
      </c>
      <c r="AE576" s="156"/>
      <c r="AF576" s="117"/>
      <c r="AG576" s="156"/>
      <c r="AH576" s="355"/>
      <c r="AI576" s="368">
        <f t="shared" si="3669"/>
        <v>0</v>
      </c>
      <c r="AJ576" s="354"/>
      <c r="AK576" s="368">
        <f t="shared" si="3670"/>
        <v>0</v>
      </c>
      <c r="AL576" s="354"/>
      <c r="AM576" s="368">
        <f t="shared" si="3671"/>
        <v>0</v>
      </c>
      <c r="AN576" s="354"/>
      <c r="AO576" s="368">
        <f t="shared" si="3672"/>
        <v>0</v>
      </c>
      <c r="AP576" s="354"/>
      <c r="AQ576" s="368">
        <f t="shared" si="3673"/>
        <v>0</v>
      </c>
      <c r="AR576" s="354"/>
      <c r="AS576" s="354"/>
      <c r="AT576" s="369">
        <f t="shared" si="3674"/>
        <v>0</v>
      </c>
      <c r="AU576" s="354"/>
      <c r="AV576" s="369">
        <f t="shared" si="3675"/>
        <v>0</v>
      </c>
      <c r="AW576" s="354"/>
      <c r="AX576" s="369">
        <f t="shared" si="3676"/>
        <v>0</v>
      </c>
      <c r="AY576" s="354"/>
      <c r="AZ576" s="369">
        <f t="shared" si="3677"/>
        <v>0</v>
      </c>
      <c r="BA576" s="354"/>
      <c r="BB576" s="369">
        <f t="shared" si="3678"/>
        <v>0</v>
      </c>
      <c r="BC576" s="150"/>
      <c r="BD576" s="116"/>
      <c r="BE576" s="367"/>
      <c r="BF576" s="367"/>
      <c r="BG576" s="367"/>
      <c r="BH576" s="367"/>
      <c r="BI576" s="367"/>
      <c r="BJ576" s="367"/>
      <c r="BK576" s="367">
        <f t="shared" si="3519"/>
        <v>0</v>
      </c>
      <c r="BL576" s="367">
        <f t="shared" si="3520"/>
        <v>0</v>
      </c>
      <c r="BM576" s="367">
        <f t="shared" si="3521"/>
        <v>0</v>
      </c>
      <c r="BN576" s="367">
        <f t="shared" si="3522"/>
        <v>0</v>
      </c>
      <c r="BO576" s="367">
        <f t="shared" si="3523"/>
        <v>0</v>
      </c>
      <c r="BP576" s="367">
        <f t="shared" si="3524"/>
        <v>0</v>
      </c>
      <c r="BQ576" s="383">
        <f t="shared" si="3679"/>
        <v>0</v>
      </c>
      <c r="BR576" s="146"/>
      <c r="BS576" s="441" t="s">
        <v>90</v>
      </c>
      <c r="BT576" s="116"/>
      <c r="BU576" s="116"/>
      <c r="BV576" s="116"/>
      <c r="BW576" s="116"/>
      <c r="BX576" s="116"/>
      <c r="BY576" s="116"/>
      <c r="BZ576" s="116"/>
      <c r="CA576" s="116"/>
      <c r="CB576" s="116"/>
      <c r="CC576" s="116"/>
      <c r="CD576" s="116"/>
      <c r="CE576" s="116"/>
      <c r="CF576" s="116"/>
      <c r="CG576" s="116"/>
      <c r="CH576" s="116"/>
      <c r="CI576" s="116"/>
      <c r="CJ576" s="116"/>
      <c r="CK576" s="116"/>
      <c r="CL576" s="116"/>
      <c r="CM576" s="116"/>
      <c r="CN576" s="116"/>
      <c r="CO576" s="116"/>
      <c r="CP576" s="116"/>
      <c r="CQ576" s="116"/>
      <c r="CR576" s="116"/>
      <c r="CS576" s="116"/>
      <c r="CT576" s="116"/>
      <c r="CU576" s="116"/>
      <c r="CV576" s="116"/>
      <c r="CW576" s="116"/>
      <c r="CX576" s="116"/>
      <c r="CY576" s="116"/>
      <c r="CZ576" s="116"/>
      <c r="DA576" s="116"/>
      <c r="DB576" s="116"/>
      <c r="DC576" s="116"/>
      <c r="DD576" s="116"/>
      <c r="DE576" s="116"/>
      <c r="DF576" s="116"/>
      <c r="DG576" s="116"/>
      <c r="DH576" s="116"/>
      <c r="DI576" s="116"/>
      <c r="DJ576" s="116"/>
      <c r="DK576" s="116"/>
      <c r="DL576" s="116"/>
      <c r="DM576" s="116"/>
      <c r="DN576" s="116"/>
      <c r="DO576" s="116"/>
      <c r="DP576" s="116"/>
      <c r="DQ576" s="116"/>
      <c r="DR576" s="116"/>
      <c r="DS576" s="116"/>
      <c r="DT576" s="116"/>
      <c r="DU576" s="116"/>
      <c r="DV576" s="116"/>
      <c r="DW576" s="116"/>
      <c r="DX576" s="116"/>
      <c r="DY576" s="116"/>
      <c r="DZ576" s="116"/>
      <c r="EA576" s="116"/>
    </row>
    <row r="577" spans="1:131" ht="11.25" customHeight="1" x14ac:dyDescent="0.15">
      <c r="A577" s="113" t="s">
        <v>700</v>
      </c>
      <c r="B577" s="124" t="s">
        <v>701</v>
      </c>
      <c r="C577" s="127"/>
      <c r="D577" s="112" t="str">
        <f t="shared" ref="D577" si="3698">BS577</f>
        <v>S/O</v>
      </c>
      <c r="E577" s="710" t="s">
        <v>89</v>
      </c>
      <c r="F577" s="711">
        <f t="shared" ref="F577" si="3699">BQ577</f>
        <v>0</v>
      </c>
      <c r="G577" s="132">
        <v>30</v>
      </c>
      <c r="H577" s="210"/>
      <c r="I577" s="228">
        <v>4518985</v>
      </c>
      <c r="J577" s="212"/>
      <c r="K577" s="552"/>
      <c r="L577" s="553"/>
      <c r="M577" s="212"/>
      <c r="N577" s="213"/>
      <c r="O577" s="214">
        <f t="shared" ref="O577" si="3700">IF($D$18="YES", (N577), (0))</f>
        <v>0</v>
      </c>
      <c r="P577" s="190"/>
      <c r="Q577" s="213"/>
      <c r="R577" s="214">
        <f t="shared" ref="R577" si="3701">IF($D$18="YES", (Q577), (0))</f>
        <v>0</v>
      </c>
      <c r="S577" s="190"/>
      <c r="T577" s="213"/>
      <c r="U577" s="214">
        <f t="shared" ref="U577" si="3702">IF($D$18="YES", (T577), (0))</f>
        <v>0</v>
      </c>
      <c r="V577" s="190"/>
      <c r="W577" s="213"/>
      <c r="X577" s="214">
        <f t="shared" ref="X577" si="3703">IF($D$18="YES", (W577), (0))</f>
        <v>0</v>
      </c>
      <c r="Y577" s="190"/>
      <c r="Z577" s="190"/>
      <c r="AA577" s="207"/>
      <c r="AB577" s="215"/>
      <c r="AC577" s="190"/>
      <c r="AD577" s="156">
        <f t="shared" ref="AD577" si="3704">SUM(N577,O577,Q577,R577,T577,U577,W577,X577)</f>
        <v>0</v>
      </c>
      <c r="AE577" s="156"/>
      <c r="AF577" s="117"/>
      <c r="AG577" s="156"/>
      <c r="AH577" s="355"/>
      <c r="AI577" s="368">
        <f t="shared" ref="AI577" si="3705">N577*G577</f>
        <v>0</v>
      </c>
      <c r="AJ577" s="354"/>
      <c r="AK577" s="368">
        <f t="shared" ref="AK577" si="3706">Q577*G577</f>
        <v>0</v>
      </c>
      <c r="AL577" s="354"/>
      <c r="AM577" s="368">
        <f t="shared" ref="AM577" si="3707">T577*G577</f>
        <v>0</v>
      </c>
      <c r="AN577" s="354"/>
      <c r="AO577" s="368">
        <f t="shared" ref="AO577" si="3708">W577*G577</f>
        <v>0</v>
      </c>
      <c r="AP577" s="354"/>
      <c r="AQ577" s="368">
        <f t="shared" ref="AQ577" si="3709">SUM(AI577,AK577,AM577,AO577)</f>
        <v>0</v>
      </c>
      <c r="AR577" s="354"/>
      <c r="AS577" s="354"/>
      <c r="AT577" s="369">
        <f t="shared" ref="AT577" si="3710">(N577*G577)*F577</f>
        <v>0</v>
      </c>
      <c r="AU577" s="354"/>
      <c r="AV577" s="369">
        <f t="shared" ref="AV577" si="3711">(Q577*G577)*F577</f>
        <v>0</v>
      </c>
      <c r="AW577" s="354"/>
      <c r="AX577" s="369">
        <f t="shared" ref="AX577" si="3712">(T577*G577)*F577</f>
        <v>0</v>
      </c>
      <c r="AY577" s="354"/>
      <c r="AZ577" s="369">
        <f t="shared" ref="AZ577" si="3713">(W577*G577)*F577</f>
        <v>0</v>
      </c>
      <c r="BA577" s="354"/>
      <c r="BB577" s="369">
        <f t="shared" ref="BB577" si="3714">SUM(AS577:BA577)</f>
        <v>0</v>
      </c>
      <c r="BC577" s="150"/>
      <c r="BD577" s="116"/>
      <c r="BE577" s="367"/>
      <c r="BF577" s="367"/>
      <c r="BG577" s="367"/>
      <c r="BH577" s="367"/>
      <c r="BI577" s="367"/>
      <c r="BJ577" s="367"/>
      <c r="BK577" s="367">
        <f t="shared" si="3519"/>
        <v>0</v>
      </c>
      <c r="BL577" s="367">
        <f t="shared" si="3520"/>
        <v>0</v>
      </c>
      <c r="BM577" s="367">
        <f t="shared" si="3521"/>
        <v>0</v>
      </c>
      <c r="BN577" s="367">
        <f t="shared" si="3522"/>
        <v>0</v>
      </c>
      <c r="BO577" s="367">
        <f t="shared" si="3523"/>
        <v>0</v>
      </c>
      <c r="BP577" s="367">
        <f t="shared" si="3524"/>
        <v>0</v>
      </c>
      <c r="BQ577" s="383">
        <f t="shared" ref="BQ577" si="3715">SUM(BK577:BP577)</f>
        <v>0</v>
      </c>
      <c r="BR577" s="146"/>
      <c r="BS577" s="441" t="s">
        <v>90</v>
      </c>
      <c r="BT577" s="116"/>
      <c r="BU577" s="116"/>
      <c r="BV577" s="116"/>
      <c r="BW577" s="116"/>
      <c r="BX577" s="116"/>
      <c r="BY577" s="116"/>
      <c r="BZ577" s="116"/>
      <c r="CA577" s="116"/>
      <c r="CB577" s="116"/>
      <c r="CC577" s="116"/>
      <c r="CD577" s="116"/>
      <c r="CE577" s="116"/>
      <c r="CF577" s="116"/>
      <c r="CG577" s="116"/>
      <c r="CH577" s="116"/>
      <c r="CI577" s="116"/>
      <c r="CJ577" s="116"/>
      <c r="CK577" s="116"/>
      <c r="CL577" s="116"/>
      <c r="CM577" s="116"/>
      <c r="CN577" s="116"/>
      <c r="CO577" s="116"/>
      <c r="CP577" s="116"/>
      <c r="CQ577" s="116"/>
      <c r="CR577" s="116"/>
      <c r="CS577" s="116"/>
      <c r="CT577" s="116"/>
      <c r="CU577" s="116"/>
      <c r="CV577" s="116"/>
      <c r="CW577" s="116"/>
      <c r="CX577" s="116"/>
      <c r="CY577" s="116"/>
      <c r="CZ577" s="116"/>
      <c r="DA577" s="116"/>
      <c r="DB577" s="116"/>
      <c r="DC577" s="116"/>
      <c r="DD577" s="116"/>
      <c r="DE577" s="116"/>
      <c r="DF577" s="116"/>
      <c r="DG577" s="116"/>
      <c r="DH577" s="116"/>
      <c r="DI577" s="116"/>
      <c r="DJ577" s="116"/>
      <c r="DK577" s="116"/>
      <c r="DL577" s="116"/>
      <c r="DM577" s="116"/>
      <c r="DN577" s="116"/>
      <c r="DO577" s="116"/>
      <c r="DP577" s="116"/>
      <c r="DQ577" s="116"/>
      <c r="DR577" s="116"/>
      <c r="DS577" s="116"/>
      <c r="DT577" s="116"/>
      <c r="DU577" s="116"/>
      <c r="DV577" s="116"/>
      <c r="DW577" s="116"/>
      <c r="DX577" s="116"/>
      <c r="DY577" s="116"/>
      <c r="DZ577" s="116"/>
      <c r="EA577" s="116"/>
    </row>
    <row r="578" spans="1:131" ht="11.25" customHeight="1" x14ac:dyDescent="0.15">
      <c r="A578" s="113" t="s">
        <v>702</v>
      </c>
      <c r="B578" s="124"/>
      <c r="C578" s="95"/>
      <c r="D578" s="112" t="str">
        <f t="shared" si="3583"/>
        <v>S/O</v>
      </c>
      <c r="E578" s="710" t="s">
        <v>89</v>
      </c>
      <c r="F578" s="711">
        <f t="shared" si="3503"/>
        <v>0</v>
      </c>
      <c r="G578" s="132">
        <v>30</v>
      </c>
      <c r="H578" s="210"/>
      <c r="I578" s="228">
        <v>4519065</v>
      </c>
      <c r="J578" s="212"/>
      <c r="K578" s="552"/>
      <c r="L578" s="553"/>
      <c r="M578" s="212"/>
      <c r="N578" s="213"/>
      <c r="O578" s="214">
        <f>IF($D$18="YES", (N578), (0))</f>
        <v>0</v>
      </c>
      <c r="P578" s="190"/>
      <c r="Q578" s="213"/>
      <c r="R578" s="214">
        <f>IF($D$18="YES", (Q578), (0))</f>
        <v>0</v>
      </c>
      <c r="S578" s="190"/>
      <c r="T578" s="213"/>
      <c r="U578" s="214">
        <f>IF($D$18="YES", (T578), (0))</f>
        <v>0</v>
      </c>
      <c r="V578" s="190"/>
      <c r="W578" s="213"/>
      <c r="X578" s="214">
        <f>IF($D$18="YES", (W578), (0))</f>
        <v>0</v>
      </c>
      <c r="Y578" s="190"/>
      <c r="Z578" s="190"/>
      <c r="AA578" s="207"/>
      <c r="AB578" s="215"/>
      <c r="AC578" s="190"/>
      <c r="AD578" s="156">
        <f t="shared" si="3508"/>
        <v>0</v>
      </c>
      <c r="AE578" s="156"/>
      <c r="AF578" s="117"/>
      <c r="AG578" s="156"/>
      <c r="AH578" s="355"/>
      <c r="AI578" s="368">
        <f t="shared" si="3509"/>
        <v>0</v>
      </c>
      <c r="AJ578" s="354"/>
      <c r="AK578" s="368">
        <f t="shared" si="3510"/>
        <v>0</v>
      </c>
      <c r="AL578" s="354"/>
      <c r="AM578" s="368">
        <f t="shared" si="3511"/>
        <v>0</v>
      </c>
      <c r="AN578" s="354"/>
      <c r="AO578" s="368">
        <f t="shared" si="3512"/>
        <v>0</v>
      </c>
      <c r="AP578" s="354"/>
      <c r="AQ578" s="368">
        <f t="shared" si="3513"/>
        <v>0</v>
      </c>
      <c r="AR578" s="354"/>
      <c r="AS578" s="354"/>
      <c r="AT578" s="369">
        <f t="shared" si="3514"/>
        <v>0</v>
      </c>
      <c r="AU578" s="354"/>
      <c r="AV578" s="369">
        <f t="shared" si="3515"/>
        <v>0</v>
      </c>
      <c r="AW578" s="354"/>
      <c r="AX578" s="369">
        <f t="shared" si="3516"/>
        <v>0</v>
      </c>
      <c r="AY578" s="354"/>
      <c r="AZ578" s="369">
        <f t="shared" si="3517"/>
        <v>0</v>
      </c>
      <c r="BA578" s="354"/>
      <c r="BB578" s="369">
        <f t="shared" si="3518"/>
        <v>0</v>
      </c>
      <c r="BC578" s="150"/>
      <c r="BD578" s="116"/>
      <c r="BE578" s="367"/>
      <c r="BF578" s="367"/>
      <c r="BG578" s="367"/>
      <c r="BH578" s="367"/>
      <c r="BI578" s="367"/>
      <c r="BJ578" s="367"/>
      <c r="BK578" s="367">
        <f t="shared" si="3519"/>
        <v>0</v>
      </c>
      <c r="BL578" s="367">
        <f t="shared" si="3520"/>
        <v>0</v>
      </c>
      <c r="BM578" s="367">
        <f t="shared" si="3521"/>
        <v>0</v>
      </c>
      <c r="BN578" s="367">
        <f t="shared" si="3522"/>
        <v>0</v>
      </c>
      <c r="BO578" s="367">
        <f t="shared" si="3523"/>
        <v>0</v>
      </c>
      <c r="BP578" s="367">
        <f t="shared" si="3524"/>
        <v>0</v>
      </c>
      <c r="BQ578" s="383">
        <f t="shared" si="3525"/>
        <v>0</v>
      </c>
      <c r="BR578" s="146"/>
      <c r="BS578" s="441" t="s">
        <v>90</v>
      </c>
      <c r="BT578" s="116"/>
      <c r="BU578" s="116"/>
      <c r="BV578" s="116"/>
      <c r="BW578" s="116"/>
      <c r="BX578" s="116"/>
      <c r="BY578" s="116"/>
      <c r="BZ578" s="116"/>
      <c r="CA578" s="116"/>
      <c r="CB578" s="116"/>
      <c r="CC578" s="116"/>
      <c r="CD578" s="116"/>
      <c r="CE578" s="116"/>
      <c r="CF578" s="116"/>
      <c r="CG578" s="116"/>
      <c r="CH578" s="116"/>
      <c r="CI578" s="116"/>
      <c r="CJ578" s="116"/>
      <c r="CK578" s="116"/>
      <c r="CL578" s="116"/>
      <c r="CM578" s="116"/>
      <c r="CN578" s="116"/>
      <c r="CO578" s="116"/>
      <c r="CP578" s="116"/>
      <c r="CQ578" s="116"/>
      <c r="CR578" s="116"/>
      <c r="CS578" s="116"/>
      <c r="CT578" s="116"/>
      <c r="CU578" s="116"/>
      <c r="CV578" s="116"/>
      <c r="CW578" s="116"/>
      <c r="CX578" s="116"/>
      <c r="CY578" s="116"/>
      <c r="CZ578" s="116"/>
      <c r="DA578" s="116"/>
      <c r="DB578" s="116"/>
      <c r="DC578" s="116"/>
      <c r="DD578" s="116"/>
      <c r="DE578" s="116"/>
      <c r="DF578" s="116"/>
      <c r="DG578" s="116"/>
      <c r="DH578" s="116"/>
      <c r="DI578" s="116"/>
      <c r="DJ578" s="116"/>
      <c r="DK578" s="116"/>
      <c r="DL578" s="116"/>
      <c r="DM578" s="116"/>
      <c r="DN578" s="116"/>
      <c r="DO578" s="116"/>
      <c r="DP578" s="116"/>
      <c r="DQ578" s="116"/>
      <c r="DR578" s="116"/>
      <c r="DS578" s="116"/>
      <c r="DT578" s="116"/>
      <c r="DU578" s="116"/>
      <c r="DV578" s="116"/>
      <c r="DW578" s="116"/>
      <c r="DX578" s="116"/>
      <c r="DY578" s="116"/>
      <c r="DZ578" s="116"/>
      <c r="EA578" s="116"/>
    </row>
    <row r="579" spans="1:131" ht="11.25" customHeight="1" x14ac:dyDescent="0.15">
      <c r="A579" s="113" t="s">
        <v>703</v>
      </c>
      <c r="B579" s="124"/>
      <c r="C579" s="96"/>
      <c r="D579" s="112">
        <f t="shared" si="3583"/>
        <v>34</v>
      </c>
      <c r="E579" s="710" t="s">
        <v>89</v>
      </c>
      <c r="F579" s="711">
        <f t="shared" si="3503"/>
        <v>0</v>
      </c>
      <c r="G579" s="132">
        <v>30</v>
      </c>
      <c r="H579" s="210"/>
      <c r="I579" s="228">
        <v>4519105</v>
      </c>
      <c r="J579" s="212"/>
      <c r="K579" s="552"/>
      <c r="L579" s="553"/>
      <c r="M579" s="212"/>
      <c r="N579" s="213"/>
      <c r="O579" s="214">
        <f t="shared" ref="O579:O592" si="3716">IF($D$18="YES", (N579), (0))</f>
        <v>0</v>
      </c>
      <c r="P579" s="190"/>
      <c r="Q579" s="213"/>
      <c r="R579" s="214">
        <f t="shared" ref="R579:R592" si="3717">IF($D$18="YES", (Q579), (0))</f>
        <v>0</v>
      </c>
      <c r="S579" s="190"/>
      <c r="T579" s="213"/>
      <c r="U579" s="214">
        <f t="shared" ref="U579:U592" si="3718">IF($D$18="YES", (T579), (0))</f>
        <v>0</v>
      </c>
      <c r="V579" s="190"/>
      <c r="W579" s="213"/>
      <c r="X579" s="214">
        <f t="shared" ref="X579:X592" si="3719">IF($D$18="YES", (W579), (0))</f>
        <v>0</v>
      </c>
      <c r="Y579" s="190"/>
      <c r="Z579" s="190"/>
      <c r="AA579" s="207"/>
      <c r="AB579" s="215"/>
      <c r="AC579" s="190"/>
      <c r="AD579" s="156">
        <f t="shared" si="3508"/>
        <v>0</v>
      </c>
      <c r="AE579" s="156"/>
      <c r="AF579" s="117"/>
      <c r="AG579" s="156"/>
      <c r="AH579" s="355"/>
      <c r="AI579" s="368">
        <f t="shared" si="3509"/>
        <v>0</v>
      </c>
      <c r="AJ579" s="354"/>
      <c r="AK579" s="368">
        <f t="shared" si="3510"/>
        <v>0</v>
      </c>
      <c r="AL579" s="354"/>
      <c r="AM579" s="368">
        <f t="shared" si="3511"/>
        <v>0</v>
      </c>
      <c r="AN579" s="354"/>
      <c r="AO579" s="368">
        <f t="shared" si="3512"/>
        <v>0</v>
      </c>
      <c r="AP579" s="354"/>
      <c r="AQ579" s="368">
        <f t="shared" si="3513"/>
        <v>0</v>
      </c>
      <c r="AR579" s="354"/>
      <c r="AS579" s="354"/>
      <c r="AT579" s="369">
        <f t="shared" si="3514"/>
        <v>0</v>
      </c>
      <c r="AU579" s="354"/>
      <c r="AV579" s="369">
        <f t="shared" si="3515"/>
        <v>0</v>
      </c>
      <c r="AW579" s="354"/>
      <c r="AX579" s="369">
        <f t="shared" si="3516"/>
        <v>0</v>
      </c>
      <c r="AY579" s="354"/>
      <c r="AZ579" s="369">
        <f t="shared" si="3517"/>
        <v>0</v>
      </c>
      <c r="BA579" s="354"/>
      <c r="BB579" s="369">
        <f t="shared" si="3518"/>
        <v>0</v>
      </c>
      <c r="BC579" s="150"/>
      <c r="BD579" s="116"/>
      <c r="BE579" s="367"/>
      <c r="BF579" s="367"/>
      <c r="BG579" s="367"/>
      <c r="BH579" s="367"/>
      <c r="BI579" s="367"/>
      <c r="BJ579" s="367"/>
      <c r="BK579" s="367">
        <f t="shared" si="3519"/>
        <v>0</v>
      </c>
      <c r="BL579" s="367">
        <f t="shared" si="3520"/>
        <v>0</v>
      </c>
      <c r="BM579" s="367">
        <f t="shared" si="3521"/>
        <v>0</v>
      </c>
      <c r="BN579" s="367">
        <f t="shared" si="3522"/>
        <v>0</v>
      </c>
      <c r="BO579" s="367">
        <f t="shared" si="3523"/>
        <v>0</v>
      </c>
      <c r="BP579" s="367">
        <f t="shared" si="3524"/>
        <v>0</v>
      </c>
      <c r="BQ579" s="383">
        <f t="shared" si="3525"/>
        <v>0</v>
      </c>
      <c r="BR579" s="146"/>
      <c r="BS579" s="441">
        <v>34</v>
      </c>
      <c r="BT579" s="116"/>
      <c r="BU579" s="116"/>
      <c r="BV579" s="116"/>
      <c r="BW579" s="116"/>
      <c r="BX579" s="116"/>
      <c r="BY579" s="116"/>
      <c r="BZ579" s="116"/>
      <c r="CA579" s="116"/>
      <c r="CB579" s="116"/>
      <c r="CC579" s="116"/>
      <c r="CD579" s="116"/>
      <c r="CE579" s="116"/>
      <c r="CF579" s="116"/>
      <c r="CG579" s="116"/>
      <c r="CH579" s="116"/>
      <c r="CI579" s="116"/>
      <c r="CJ579" s="116"/>
      <c r="CK579" s="116"/>
      <c r="CL579" s="116"/>
      <c r="CM579" s="116"/>
      <c r="CN579" s="116"/>
      <c r="CO579" s="116"/>
      <c r="CP579" s="116"/>
      <c r="CQ579" s="116"/>
      <c r="CR579" s="116"/>
      <c r="CS579" s="116"/>
      <c r="CT579" s="116"/>
      <c r="CU579" s="116"/>
      <c r="CV579" s="116"/>
      <c r="CW579" s="116"/>
      <c r="CX579" s="116"/>
      <c r="CY579" s="116"/>
      <c r="CZ579" s="116"/>
      <c r="DA579" s="116"/>
      <c r="DB579" s="116"/>
      <c r="DC579" s="116"/>
      <c r="DD579" s="116"/>
      <c r="DE579" s="116"/>
      <c r="DF579" s="116"/>
      <c r="DG579" s="116"/>
      <c r="DH579" s="116"/>
      <c r="DI579" s="116"/>
      <c r="DJ579" s="116"/>
      <c r="DK579" s="116"/>
      <c r="DL579" s="116"/>
      <c r="DM579" s="116"/>
      <c r="DN579" s="116"/>
      <c r="DO579" s="116"/>
      <c r="DP579" s="116"/>
      <c r="DQ579" s="116"/>
      <c r="DR579" s="116"/>
      <c r="DS579" s="116"/>
      <c r="DT579" s="116"/>
      <c r="DU579" s="116"/>
      <c r="DV579" s="116"/>
      <c r="DW579" s="116"/>
      <c r="DX579" s="116"/>
      <c r="DY579" s="116"/>
      <c r="DZ579" s="116"/>
      <c r="EA579" s="116"/>
    </row>
    <row r="580" spans="1:131" ht="11.25" customHeight="1" x14ac:dyDescent="0.15">
      <c r="A580" s="113" t="s">
        <v>704</v>
      </c>
      <c r="B580" s="124"/>
      <c r="C580" s="127"/>
      <c r="D580" s="112">
        <f t="shared" si="3583"/>
        <v>10</v>
      </c>
      <c r="E580" s="710" t="s">
        <v>102</v>
      </c>
      <c r="F580" s="711">
        <f t="shared" si="3503"/>
        <v>0</v>
      </c>
      <c r="G580" s="132">
        <v>50</v>
      </c>
      <c r="H580" s="210"/>
      <c r="I580" s="228">
        <v>4919108</v>
      </c>
      <c r="J580" s="212"/>
      <c r="K580" s="552"/>
      <c r="L580" s="553"/>
      <c r="M580" s="212"/>
      <c r="N580" s="213"/>
      <c r="O580" s="214">
        <f>IF($D$18="YES", (N580), (0))</f>
        <v>0</v>
      </c>
      <c r="P580" s="190"/>
      <c r="Q580" s="213"/>
      <c r="R580" s="214">
        <f>IF($D$18="YES", (Q580), (0))</f>
        <v>0</v>
      </c>
      <c r="S580" s="190"/>
      <c r="T580" s="213"/>
      <c r="U580" s="214">
        <f>IF($D$18="YES", (T580), (0))</f>
        <v>0</v>
      </c>
      <c r="V580" s="190"/>
      <c r="W580" s="213"/>
      <c r="X580" s="214">
        <f>IF($D$18="YES", (W580), (0))</f>
        <v>0</v>
      </c>
      <c r="Y580" s="190"/>
      <c r="Z580" s="190"/>
      <c r="AA580" s="207"/>
      <c r="AB580" s="215"/>
      <c r="AC580" s="190"/>
      <c r="AD580" s="156">
        <f t="shared" si="3508"/>
        <v>0</v>
      </c>
      <c r="AE580" s="156"/>
      <c r="AF580" s="117"/>
      <c r="AG580" s="156"/>
      <c r="AH580" s="355"/>
      <c r="AI580" s="368">
        <f t="shared" si="3509"/>
        <v>0</v>
      </c>
      <c r="AJ580" s="354"/>
      <c r="AK580" s="368">
        <f t="shared" si="3510"/>
        <v>0</v>
      </c>
      <c r="AL580" s="354"/>
      <c r="AM580" s="368">
        <f t="shared" si="3511"/>
        <v>0</v>
      </c>
      <c r="AN580" s="354"/>
      <c r="AO580" s="368">
        <f t="shared" si="3512"/>
        <v>0</v>
      </c>
      <c r="AP580" s="354"/>
      <c r="AQ580" s="368">
        <f t="shared" si="3513"/>
        <v>0</v>
      </c>
      <c r="AR580" s="354"/>
      <c r="AS580" s="354"/>
      <c r="AT580" s="369">
        <f t="shared" si="3514"/>
        <v>0</v>
      </c>
      <c r="AU580" s="354"/>
      <c r="AV580" s="369">
        <f t="shared" si="3515"/>
        <v>0</v>
      </c>
      <c r="AW580" s="354"/>
      <c r="AX580" s="369">
        <f t="shared" si="3516"/>
        <v>0</v>
      </c>
      <c r="AY580" s="354"/>
      <c r="AZ580" s="369">
        <f t="shared" si="3517"/>
        <v>0</v>
      </c>
      <c r="BA580" s="354"/>
      <c r="BB580" s="369">
        <f t="shared" si="3518"/>
        <v>0</v>
      </c>
      <c r="BC580" s="150"/>
      <c r="BD580" s="116"/>
      <c r="BE580" s="367"/>
      <c r="BF580" s="367"/>
      <c r="BG580" s="367"/>
      <c r="BH580" s="367"/>
      <c r="BI580" s="367"/>
      <c r="BJ580" s="367"/>
      <c r="BK580" s="367">
        <f t="shared" si="3519"/>
        <v>0</v>
      </c>
      <c r="BL580" s="367">
        <f t="shared" si="3520"/>
        <v>0</v>
      </c>
      <c r="BM580" s="367">
        <f t="shared" si="3521"/>
        <v>0</v>
      </c>
      <c r="BN580" s="367">
        <f t="shared" si="3522"/>
        <v>0</v>
      </c>
      <c r="BO580" s="367">
        <f t="shared" si="3523"/>
        <v>0</v>
      </c>
      <c r="BP580" s="367">
        <f t="shared" si="3524"/>
        <v>0</v>
      </c>
      <c r="BQ580" s="383">
        <f t="shared" si="3525"/>
        <v>0</v>
      </c>
      <c r="BR580" s="146"/>
      <c r="BS580" s="441">
        <v>10</v>
      </c>
      <c r="BT580" s="116"/>
      <c r="BU580" s="116"/>
      <c r="BV580" s="116"/>
      <c r="BW580" s="116"/>
      <c r="BX580" s="116"/>
      <c r="BY580" s="116"/>
      <c r="BZ580" s="116"/>
      <c r="CA580" s="116"/>
      <c r="CB580" s="116"/>
      <c r="CC580" s="116"/>
      <c r="CD580" s="116"/>
      <c r="CE580" s="116"/>
      <c r="CF580" s="116"/>
      <c r="CG580" s="116"/>
      <c r="CH580" s="116"/>
      <c r="CI580" s="116"/>
      <c r="CJ580" s="116"/>
      <c r="CK580" s="116"/>
      <c r="CL580" s="116"/>
      <c r="CM580" s="116"/>
      <c r="CN580" s="116"/>
      <c r="CO580" s="116"/>
      <c r="CP580" s="116"/>
      <c r="CQ580" s="116"/>
      <c r="CR580" s="116"/>
      <c r="CS580" s="116"/>
      <c r="CT580" s="116"/>
      <c r="CU580" s="116"/>
      <c r="CV580" s="116"/>
      <c r="CW580" s="116"/>
      <c r="CX580" s="116"/>
      <c r="CY580" s="116"/>
      <c r="CZ580" s="116"/>
      <c r="DA580" s="116"/>
      <c r="DB580" s="116"/>
      <c r="DC580" s="116"/>
      <c r="DD580" s="116"/>
      <c r="DE580" s="116"/>
      <c r="DF580" s="116"/>
      <c r="DG580" s="116"/>
      <c r="DH580" s="116"/>
      <c r="DI580" s="116"/>
      <c r="DJ580" s="116"/>
      <c r="DK580" s="116"/>
      <c r="DL580" s="116"/>
      <c r="DM580" s="116"/>
      <c r="DN580" s="116"/>
      <c r="DO580" s="116"/>
      <c r="DP580" s="116"/>
      <c r="DQ580" s="116"/>
      <c r="DR580" s="116"/>
      <c r="DS580" s="116"/>
      <c r="DT580" s="116"/>
      <c r="DU580" s="116"/>
      <c r="DV580" s="116"/>
      <c r="DW580" s="116"/>
      <c r="DX580" s="116"/>
      <c r="DY580" s="116"/>
      <c r="DZ580" s="116"/>
      <c r="EA580" s="116"/>
    </row>
    <row r="581" spans="1:131" ht="11.25" customHeight="1" x14ac:dyDescent="0.15">
      <c r="A581" s="113" t="s">
        <v>705</v>
      </c>
      <c r="B581" s="124"/>
      <c r="C581" s="95"/>
      <c r="D581" s="112">
        <f t="shared" si="3583"/>
        <v>10</v>
      </c>
      <c r="E581" s="710" t="s">
        <v>152</v>
      </c>
      <c r="F581" s="711">
        <f t="shared" si="3503"/>
        <v>0</v>
      </c>
      <c r="G581" s="132">
        <v>72</v>
      </c>
      <c r="H581" s="210"/>
      <c r="I581" s="228">
        <v>4119107</v>
      </c>
      <c r="J581" s="212"/>
      <c r="K581" s="552"/>
      <c r="L581" s="553"/>
      <c r="M581" s="212"/>
      <c r="N581" s="213"/>
      <c r="O581" s="214">
        <f>IF($D$18="YES", (N581), (0))</f>
        <v>0</v>
      </c>
      <c r="P581" s="190"/>
      <c r="Q581" s="213"/>
      <c r="R581" s="214">
        <f>IF($D$18="YES", (Q581), (0))</f>
        <v>0</v>
      </c>
      <c r="S581" s="190"/>
      <c r="T581" s="213"/>
      <c r="U581" s="214">
        <f>IF($D$18="YES", (T581), (0))</f>
        <v>0</v>
      </c>
      <c r="V581" s="190"/>
      <c r="W581" s="213"/>
      <c r="X581" s="214">
        <f>IF($D$18="YES", (W581), (0))</f>
        <v>0</v>
      </c>
      <c r="Y581" s="190"/>
      <c r="Z581" s="190"/>
      <c r="AA581" s="207"/>
      <c r="AB581" s="215"/>
      <c r="AC581" s="190"/>
      <c r="AD581" s="156">
        <f t="shared" si="3508"/>
        <v>0</v>
      </c>
      <c r="AE581" s="156"/>
      <c r="AF581" s="117"/>
      <c r="AG581" s="156"/>
      <c r="AH581" s="355"/>
      <c r="AI581" s="368">
        <f t="shared" si="3509"/>
        <v>0</v>
      </c>
      <c r="AJ581" s="354"/>
      <c r="AK581" s="368">
        <f t="shared" si="3510"/>
        <v>0</v>
      </c>
      <c r="AL581" s="354"/>
      <c r="AM581" s="368">
        <f t="shared" si="3511"/>
        <v>0</v>
      </c>
      <c r="AN581" s="354"/>
      <c r="AO581" s="368">
        <f t="shared" si="3512"/>
        <v>0</v>
      </c>
      <c r="AP581" s="354"/>
      <c r="AQ581" s="368">
        <f t="shared" si="3513"/>
        <v>0</v>
      </c>
      <c r="AR581" s="354"/>
      <c r="AS581" s="354"/>
      <c r="AT581" s="369">
        <f t="shared" si="3514"/>
        <v>0</v>
      </c>
      <c r="AU581" s="354"/>
      <c r="AV581" s="369">
        <f t="shared" si="3515"/>
        <v>0</v>
      </c>
      <c r="AW581" s="354"/>
      <c r="AX581" s="369">
        <f t="shared" si="3516"/>
        <v>0</v>
      </c>
      <c r="AY581" s="354"/>
      <c r="AZ581" s="369">
        <f t="shared" si="3517"/>
        <v>0</v>
      </c>
      <c r="BA581" s="354"/>
      <c r="BB581" s="369">
        <f t="shared" si="3518"/>
        <v>0</v>
      </c>
      <c r="BC581" s="150"/>
      <c r="BD581" s="116"/>
      <c r="BE581" s="367"/>
      <c r="BF581" s="367"/>
      <c r="BG581" s="367"/>
      <c r="BH581" s="367"/>
      <c r="BI581" s="367"/>
      <c r="BJ581" s="367"/>
      <c r="BK581" s="367">
        <f t="shared" si="3519"/>
        <v>0</v>
      </c>
      <c r="BL581" s="367">
        <f t="shared" si="3520"/>
        <v>0</v>
      </c>
      <c r="BM581" s="367">
        <f t="shared" si="3521"/>
        <v>0</v>
      </c>
      <c r="BN581" s="367">
        <f t="shared" si="3522"/>
        <v>0</v>
      </c>
      <c r="BO581" s="367">
        <f t="shared" si="3523"/>
        <v>0</v>
      </c>
      <c r="BP581" s="367">
        <f t="shared" si="3524"/>
        <v>0</v>
      </c>
      <c r="BQ581" s="383">
        <f t="shared" si="3525"/>
        <v>0</v>
      </c>
      <c r="BR581" s="146"/>
      <c r="BS581" s="441">
        <v>10</v>
      </c>
      <c r="BT581" s="116"/>
      <c r="BU581" s="116"/>
      <c r="BV581" s="116"/>
      <c r="BW581" s="116"/>
      <c r="BX581" s="116"/>
      <c r="BY581" s="116"/>
      <c r="BZ581" s="116"/>
      <c r="CA581" s="116"/>
      <c r="CB581" s="116"/>
      <c r="CC581" s="116"/>
      <c r="CD581" s="116"/>
      <c r="CE581" s="116"/>
      <c r="CF581" s="116"/>
      <c r="CG581" s="116"/>
      <c r="CH581" s="116"/>
      <c r="CI581" s="116"/>
      <c r="CJ581" s="116"/>
      <c r="CK581" s="116"/>
      <c r="CL581" s="116"/>
      <c r="CM581" s="116"/>
      <c r="CN581" s="116"/>
      <c r="CO581" s="116"/>
      <c r="CP581" s="116"/>
      <c r="CQ581" s="116"/>
      <c r="CR581" s="116"/>
      <c r="CS581" s="116"/>
      <c r="CT581" s="116"/>
      <c r="CU581" s="116"/>
      <c r="CV581" s="116"/>
      <c r="CW581" s="116"/>
      <c r="CX581" s="116"/>
      <c r="CY581" s="116"/>
      <c r="CZ581" s="116"/>
      <c r="DA581" s="116"/>
      <c r="DB581" s="116"/>
      <c r="DC581" s="116"/>
      <c r="DD581" s="116"/>
      <c r="DE581" s="116"/>
      <c r="DF581" s="116"/>
      <c r="DG581" s="116"/>
      <c r="DH581" s="116"/>
      <c r="DI581" s="116"/>
      <c r="DJ581" s="116"/>
      <c r="DK581" s="116"/>
      <c r="DL581" s="116"/>
      <c r="DM581" s="116"/>
      <c r="DN581" s="116"/>
      <c r="DO581" s="116"/>
      <c r="DP581" s="116"/>
      <c r="DQ581" s="116"/>
      <c r="DR581" s="116"/>
      <c r="DS581" s="116"/>
      <c r="DT581" s="116"/>
      <c r="DU581" s="116"/>
      <c r="DV581" s="116"/>
      <c r="DW581" s="116"/>
      <c r="DX581" s="116"/>
      <c r="DY581" s="116"/>
      <c r="DZ581" s="116"/>
      <c r="EA581" s="116"/>
    </row>
    <row r="582" spans="1:131" ht="11.25" customHeight="1" x14ac:dyDescent="0.15">
      <c r="A582" s="113" t="s">
        <v>706</v>
      </c>
      <c r="B582" s="124"/>
      <c r="C582" s="127"/>
      <c r="D582" s="112">
        <f t="shared" ref="D582" si="3720">BS582</f>
        <v>8</v>
      </c>
      <c r="E582" s="710" t="s">
        <v>89</v>
      </c>
      <c r="F582" s="711">
        <f t="shared" ref="F582" si="3721">BQ582</f>
        <v>0</v>
      </c>
      <c r="G582" s="132">
        <v>30</v>
      </c>
      <c r="H582" s="210"/>
      <c r="I582" s="228">
        <v>4593355</v>
      </c>
      <c r="J582" s="212"/>
      <c r="K582" s="552"/>
      <c r="L582" s="553"/>
      <c r="M582" s="212"/>
      <c r="N582" s="213"/>
      <c r="O582" s="214">
        <f>IF($D$18="YES", (N582), (0))</f>
        <v>0</v>
      </c>
      <c r="P582" s="190"/>
      <c r="Q582" s="213"/>
      <c r="R582" s="214">
        <f>IF($D$18="YES", (Q582), (0))</f>
        <v>0</v>
      </c>
      <c r="S582" s="190"/>
      <c r="T582" s="213"/>
      <c r="U582" s="214">
        <f>IF($D$18="YES", (T582), (0))</f>
        <v>0</v>
      </c>
      <c r="V582" s="190"/>
      <c r="W582" s="213"/>
      <c r="X582" s="214">
        <f>IF($D$18="YES", (W582), (0))</f>
        <v>0</v>
      </c>
      <c r="Y582" s="190"/>
      <c r="Z582" s="190"/>
      <c r="AA582" s="207"/>
      <c r="AB582" s="215"/>
      <c r="AC582" s="190"/>
      <c r="AD582" s="156">
        <f t="shared" ref="AD582" si="3722">SUM(N582,O582,Q582,R582,T582,U582,W582,X582)</f>
        <v>0</v>
      </c>
      <c r="AE582" s="156"/>
      <c r="AF582" s="117"/>
      <c r="AG582" s="156"/>
      <c r="AH582" s="355"/>
      <c r="AI582" s="368">
        <f t="shared" ref="AI582" si="3723">N582*G582</f>
        <v>0</v>
      </c>
      <c r="AJ582" s="354"/>
      <c r="AK582" s="368">
        <f t="shared" ref="AK582" si="3724">Q582*G582</f>
        <v>0</v>
      </c>
      <c r="AL582" s="354"/>
      <c r="AM582" s="368">
        <f t="shared" ref="AM582" si="3725">T582*G582</f>
        <v>0</v>
      </c>
      <c r="AN582" s="354"/>
      <c r="AO582" s="368">
        <f t="shared" ref="AO582" si="3726">W582*G582</f>
        <v>0</v>
      </c>
      <c r="AP582" s="354"/>
      <c r="AQ582" s="368">
        <f t="shared" ref="AQ582" si="3727">SUM(AI582,AK582,AM582,AO582)</f>
        <v>0</v>
      </c>
      <c r="AR582" s="354"/>
      <c r="AS582" s="354"/>
      <c r="AT582" s="369">
        <f t="shared" ref="AT582" si="3728">(N582*G582)*F582</f>
        <v>0</v>
      </c>
      <c r="AU582" s="354"/>
      <c r="AV582" s="369">
        <f t="shared" ref="AV582" si="3729">(Q582*G582)*F582</f>
        <v>0</v>
      </c>
      <c r="AW582" s="354"/>
      <c r="AX582" s="369">
        <f t="shared" ref="AX582" si="3730">(T582*G582)*F582</f>
        <v>0</v>
      </c>
      <c r="AY582" s="354"/>
      <c r="AZ582" s="369">
        <f t="shared" ref="AZ582" si="3731">(W582*G582)*F582</f>
        <v>0</v>
      </c>
      <c r="BA582" s="354"/>
      <c r="BB582" s="369">
        <f t="shared" ref="BB582" si="3732">SUM(AS582:BA582)</f>
        <v>0</v>
      </c>
      <c r="BC582" s="150"/>
      <c r="BD582" s="116"/>
      <c r="BE582" s="367"/>
      <c r="BF582" s="367"/>
      <c r="BG582" s="367"/>
      <c r="BH582" s="367"/>
      <c r="BI582" s="367"/>
      <c r="BJ582" s="367"/>
      <c r="BK582" s="367">
        <f t="shared" si="3519"/>
        <v>0</v>
      </c>
      <c r="BL582" s="367">
        <f t="shared" si="3520"/>
        <v>0</v>
      </c>
      <c r="BM582" s="367">
        <f t="shared" si="3521"/>
        <v>0</v>
      </c>
      <c r="BN582" s="367">
        <f t="shared" si="3522"/>
        <v>0</v>
      </c>
      <c r="BO582" s="367">
        <f t="shared" si="3523"/>
        <v>0</v>
      </c>
      <c r="BP582" s="367">
        <f t="shared" si="3524"/>
        <v>0</v>
      </c>
      <c r="BQ582" s="383">
        <f t="shared" ref="BQ582" si="3733">SUM(BK582:BP582)</f>
        <v>0</v>
      </c>
      <c r="BR582" s="146"/>
      <c r="BS582" s="441">
        <v>8</v>
      </c>
      <c r="BT582" s="116"/>
      <c r="BU582" s="116"/>
      <c r="BV582" s="116"/>
      <c r="BW582" s="116"/>
      <c r="BX582" s="116"/>
      <c r="BY582" s="116"/>
      <c r="BZ582" s="116"/>
      <c r="CA582" s="116"/>
      <c r="CB582" s="116"/>
      <c r="CC582" s="116"/>
      <c r="CD582" s="116"/>
      <c r="CE582" s="116"/>
      <c r="CF582" s="116"/>
      <c r="CG582" s="116"/>
      <c r="CH582" s="116"/>
      <c r="CI582" s="116"/>
      <c r="CJ582" s="116"/>
      <c r="CK582" s="116"/>
      <c r="CL582" s="116"/>
      <c r="CM582" s="116"/>
      <c r="CN582" s="116"/>
      <c r="CO582" s="116"/>
      <c r="CP582" s="116"/>
      <c r="CQ582" s="116"/>
      <c r="CR582" s="116"/>
      <c r="CS582" s="116"/>
      <c r="CT582" s="116"/>
      <c r="CU582" s="116"/>
      <c r="CV582" s="116"/>
      <c r="CW582" s="116"/>
      <c r="CX582" s="116"/>
      <c r="CY582" s="116"/>
      <c r="CZ582" s="116"/>
      <c r="DA582" s="116"/>
      <c r="DB582" s="116"/>
      <c r="DC582" s="116"/>
      <c r="DD582" s="116"/>
      <c r="DE582" s="116"/>
      <c r="DF582" s="116"/>
      <c r="DG582" s="116"/>
      <c r="DH582" s="116"/>
      <c r="DI582" s="116"/>
      <c r="DJ582" s="116"/>
      <c r="DK582" s="116"/>
      <c r="DL582" s="116"/>
      <c r="DM582" s="116"/>
      <c r="DN582" s="116"/>
      <c r="DO582" s="116"/>
      <c r="DP582" s="116"/>
      <c r="DQ582" s="116"/>
      <c r="DR582" s="116"/>
      <c r="DS582" s="116"/>
      <c r="DT582" s="116"/>
      <c r="DU582" s="116"/>
      <c r="DV582" s="116"/>
      <c r="DW582" s="116"/>
      <c r="DX582" s="116"/>
      <c r="DY582" s="116"/>
      <c r="DZ582" s="116"/>
      <c r="EA582" s="116"/>
    </row>
    <row r="583" spans="1:131" ht="11.25" customHeight="1" x14ac:dyDescent="0.15">
      <c r="A583" s="102" t="s">
        <v>707</v>
      </c>
      <c r="B583" s="275"/>
      <c r="C583" s="276"/>
      <c r="D583" s="410"/>
      <c r="E583" s="710"/>
      <c r="F583" s="711"/>
      <c r="G583" s="284"/>
      <c r="H583" s="149"/>
      <c r="I583" s="289"/>
      <c r="J583" s="135"/>
      <c r="K583" s="290"/>
      <c r="L583" s="290"/>
      <c r="M583" s="135"/>
      <c r="N583" s="156"/>
      <c r="O583" s="138"/>
      <c r="P583" s="190"/>
      <c r="Q583" s="156"/>
      <c r="R583" s="138"/>
      <c r="S583" s="190"/>
      <c r="T583" s="156"/>
      <c r="U583" s="138"/>
      <c r="V583" s="190"/>
      <c r="W583" s="156"/>
      <c r="X583" s="138"/>
      <c r="Y583" s="190"/>
      <c r="Z583" s="190"/>
      <c r="AA583" s="207"/>
      <c r="AB583" s="215"/>
      <c r="AC583" s="150"/>
      <c r="AD583" s="156">
        <f>SUM(AD584:AD589)</f>
        <v>0</v>
      </c>
      <c r="AE583" s="156"/>
      <c r="AF583" s="117"/>
      <c r="AG583" s="156"/>
      <c r="AH583" s="355"/>
      <c r="AI583" s="368"/>
      <c r="AJ583" s="354"/>
      <c r="AK583" s="368"/>
      <c r="AL583" s="354"/>
      <c r="AM583" s="368"/>
      <c r="AN583" s="354"/>
      <c r="AO583" s="368"/>
      <c r="AP583" s="354"/>
      <c r="AQ583" s="368"/>
      <c r="AR583" s="354"/>
      <c r="AS583" s="354"/>
      <c r="AT583" s="369"/>
      <c r="AU583" s="354"/>
      <c r="AV583" s="369"/>
      <c r="AW583" s="354"/>
      <c r="AX583" s="369"/>
      <c r="AY583" s="354"/>
      <c r="AZ583" s="369"/>
      <c r="BA583" s="354"/>
      <c r="BB583" s="369"/>
      <c r="BC583" s="150"/>
      <c r="BD583" s="116"/>
      <c r="BE583" s="367"/>
      <c r="BF583" s="367"/>
      <c r="BG583" s="367"/>
      <c r="BH583" s="367"/>
      <c r="BI583" s="367"/>
      <c r="BJ583" s="367"/>
      <c r="BK583" s="367"/>
      <c r="BL583" s="367"/>
      <c r="BM583" s="367"/>
      <c r="BN583" s="367"/>
      <c r="BO583" s="367"/>
      <c r="BP583" s="367"/>
      <c r="BQ583" s="383"/>
      <c r="BR583" s="146"/>
      <c r="BS583" s="441" t="e">
        <v>#N/A</v>
      </c>
      <c r="BT583" s="116"/>
      <c r="BU583" s="116"/>
      <c r="BV583" s="116"/>
      <c r="BW583" s="116"/>
      <c r="BX583" s="116"/>
      <c r="BY583" s="116"/>
      <c r="BZ583" s="116"/>
      <c r="CA583" s="116"/>
      <c r="CB583" s="116"/>
      <c r="CC583" s="116"/>
      <c r="CD583" s="116"/>
      <c r="CE583" s="116"/>
      <c r="CF583" s="116"/>
      <c r="CG583" s="116"/>
      <c r="CH583" s="116"/>
      <c r="CI583" s="116"/>
      <c r="CJ583" s="116"/>
      <c r="CK583" s="116"/>
      <c r="CL583" s="116"/>
      <c r="CM583" s="116"/>
      <c r="CN583" s="116"/>
      <c r="CO583" s="116"/>
      <c r="CP583" s="116"/>
      <c r="CQ583" s="116"/>
      <c r="CR583" s="116"/>
      <c r="CS583" s="116"/>
      <c r="CT583" s="116"/>
      <c r="CU583" s="116"/>
      <c r="CV583" s="116"/>
      <c r="CW583" s="116"/>
      <c r="CX583" s="116"/>
      <c r="CY583" s="116"/>
      <c r="CZ583" s="116"/>
      <c r="DA583" s="116"/>
      <c r="DB583" s="116"/>
      <c r="DC583" s="116"/>
      <c r="DD583" s="116"/>
      <c r="DE583" s="116"/>
      <c r="DF583" s="116"/>
      <c r="DG583" s="116"/>
      <c r="DH583" s="116"/>
      <c r="DI583" s="116"/>
      <c r="DJ583" s="116"/>
      <c r="DK583" s="116"/>
      <c r="DL583" s="116"/>
      <c r="DM583" s="116"/>
      <c r="DN583" s="116"/>
      <c r="DO583" s="116"/>
      <c r="DP583" s="116"/>
      <c r="DQ583" s="116"/>
      <c r="DR583" s="116"/>
      <c r="DS583" s="116"/>
      <c r="DT583" s="116"/>
      <c r="DU583" s="116"/>
      <c r="DV583" s="116"/>
      <c r="DW583" s="116"/>
      <c r="DX583" s="116"/>
      <c r="DY583" s="116"/>
      <c r="DZ583" s="116"/>
      <c r="EA583" s="116"/>
    </row>
    <row r="584" spans="1:131" ht="11.25" customHeight="1" x14ac:dyDescent="0.15">
      <c r="A584" s="142" t="s">
        <v>708</v>
      </c>
      <c r="B584" s="124"/>
      <c r="C584" s="96"/>
      <c r="D584" s="112">
        <f>BS584</f>
        <v>30</v>
      </c>
      <c r="E584" s="710" t="s">
        <v>89</v>
      </c>
      <c r="F584" s="711">
        <f>BQ584</f>
        <v>0</v>
      </c>
      <c r="G584" s="132">
        <v>30</v>
      </c>
      <c r="H584" s="210"/>
      <c r="I584" s="228">
        <v>4519275</v>
      </c>
      <c r="J584" s="212"/>
      <c r="K584" s="552"/>
      <c r="L584" s="553"/>
      <c r="M584" s="212"/>
      <c r="N584" s="213"/>
      <c r="O584" s="214">
        <f>IF($D$18="YES", (N584), (0))</f>
        <v>0</v>
      </c>
      <c r="P584" s="190"/>
      <c r="Q584" s="213"/>
      <c r="R584" s="214">
        <f>IF($D$18="YES", (Q584), (0))</f>
        <v>0</v>
      </c>
      <c r="S584" s="190"/>
      <c r="T584" s="213"/>
      <c r="U584" s="214">
        <f>IF($D$18="YES", (T584), (0))</f>
        <v>0</v>
      </c>
      <c r="V584" s="190"/>
      <c r="W584" s="213"/>
      <c r="X584" s="214">
        <f>IF($D$18="YES", (W584), (0))</f>
        <v>0</v>
      </c>
      <c r="Y584" s="190"/>
      <c r="Z584" s="190"/>
      <c r="AA584" s="207"/>
      <c r="AB584" s="215"/>
      <c r="AC584" s="190"/>
      <c r="AD584" s="156">
        <f>SUM(N584,O584,Q584,R584,T584,U584,W584,X584)</f>
        <v>0</v>
      </c>
      <c r="AE584" s="156"/>
      <c r="AF584" s="117"/>
      <c r="AG584" s="156"/>
      <c r="AH584" s="355"/>
      <c r="AI584" s="368">
        <f>N584*G584</f>
        <v>0</v>
      </c>
      <c r="AJ584" s="354"/>
      <c r="AK584" s="368">
        <f>Q584*G584</f>
        <v>0</v>
      </c>
      <c r="AL584" s="354"/>
      <c r="AM584" s="368">
        <f>T584*G584</f>
        <v>0</v>
      </c>
      <c r="AN584" s="354"/>
      <c r="AO584" s="368">
        <f>W584*G584</f>
        <v>0</v>
      </c>
      <c r="AP584" s="354"/>
      <c r="AQ584" s="368">
        <f>SUM(AI584,AK584,AM584,AO584)</f>
        <v>0</v>
      </c>
      <c r="AR584" s="354"/>
      <c r="AS584" s="354"/>
      <c r="AT584" s="369">
        <f>(N584*G584)*F584</f>
        <v>0</v>
      </c>
      <c r="AU584" s="354"/>
      <c r="AV584" s="369">
        <f>(Q584*G584)*F584</f>
        <v>0</v>
      </c>
      <c r="AW584" s="354"/>
      <c r="AX584" s="369">
        <f>(T584*G584)*F584</f>
        <v>0</v>
      </c>
      <c r="AY584" s="354"/>
      <c r="AZ584" s="369">
        <f>(W584*G584)*F584</f>
        <v>0</v>
      </c>
      <c r="BA584" s="354"/>
      <c r="BB584" s="369">
        <f>SUM(AS584:BA584)</f>
        <v>0</v>
      </c>
      <c r="BC584" s="150"/>
      <c r="BD584" s="116"/>
      <c r="BE584" s="367"/>
      <c r="BF584" s="367"/>
      <c r="BG584" s="367"/>
      <c r="BH584" s="367"/>
      <c r="BI584" s="367"/>
      <c r="BJ584" s="367"/>
      <c r="BK584" s="367">
        <f>IF($N$18&lt;BK$24,0,IF($N$18&gt;BK$25,0,$BE584))</f>
        <v>0</v>
      </c>
      <c r="BL584" s="367">
        <f>IF($N$18&lt;BL$24,0,IF($N$18&gt;BL$25,0,$BF584))</f>
        <v>0</v>
      </c>
      <c r="BM584" s="367">
        <f>IF($N$18&lt;BM$24,0,IF($N$18&gt;BM$25,0,$BG584))</f>
        <v>0</v>
      </c>
      <c r="BN584" s="367">
        <f>IF($N$18&lt;BN$24,0,IF($N$18&gt;BN$25,0,$BH584))</f>
        <v>0</v>
      </c>
      <c r="BO584" s="367">
        <f>IF($N$18&lt;BO$24,0,IF($N$18&gt;BO$25,0,$BI584))</f>
        <v>0</v>
      </c>
      <c r="BP584" s="367">
        <f>IF($N$18&lt;BP$24,0,IF($N$18&gt;BP$25,0,$BJ584))</f>
        <v>0</v>
      </c>
      <c r="BQ584" s="383">
        <f>SUM(BK584:BP584)</f>
        <v>0</v>
      </c>
      <c r="BR584" s="146"/>
      <c r="BS584" s="441">
        <v>30</v>
      </c>
      <c r="BT584" s="116"/>
      <c r="BU584" s="116"/>
      <c r="BV584" s="116"/>
      <c r="BW584" s="116"/>
      <c r="BX584" s="116"/>
      <c r="BY584" s="116"/>
      <c r="BZ584" s="116"/>
      <c r="CA584" s="116"/>
      <c r="CB584" s="116"/>
      <c r="CC584" s="116"/>
      <c r="CD584" s="116"/>
      <c r="CE584" s="116"/>
      <c r="CF584" s="116"/>
      <c r="CG584" s="116"/>
      <c r="CH584" s="116"/>
      <c r="CI584" s="116"/>
      <c r="CJ584" s="116"/>
      <c r="CK584" s="116"/>
      <c r="CL584" s="116"/>
      <c r="CM584" s="116"/>
      <c r="CN584" s="116"/>
      <c r="CO584" s="116"/>
      <c r="CP584" s="116"/>
      <c r="CQ584" s="116"/>
      <c r="CR584" s="116"/>
      <c r="CS584" s="116"/>
      <c r="CT584" s="116"/>
      <c r="CU584" s="116"/>
      <c r="CV584" s="116"/>
      <c r="CW584" s="116"/>
      <c r="CX584" s="116"/>
      <c r="CY584" s="116"/>
      <c r="CZ584" s="116"/>
      <c r="DA584" s="116"/>
      <c r="DB584" s="116"/>
      <c r="DC584" s="116"/>
      <c r="DD584" s="116"/>
      <c r="DE584" s="116"/>
      <c r="DF584" s="116"/>
      <c r="DG584" s="116"/>
      <c r="DH584" s="116"/>
      <c r="DI584" s="116"/>
      <c r="DJ584" s="116"/>
      <c r="DK584" s="116"/>
      <c r="DL584" s="116"/>
      <c r="DM584" s="116"/>
      <c r="DN584" s="116"/>
      <c r="DO584" s="116"/>
      <c r="DP584" s="116"/>
      <c r="DQ584" s="116"/>
      <c r="DR584" s="116"/>
      <c r="DS584" s="116"/>
      <c r="DT584" s="116"/>
      <c r="DU584" s="116"/>
      <c r="DV584" s="116"/>
      <c r="DW584" s="116"/>
      <c r="DX584" s="116"/>
      <c r="DY584" s="116"/>
      <c r="DZ584" s="116"/>
      <c r="EA584" s="116"/>
    </row>
    <row r="585" spans="1:131" ht="11.25" customHeight="1" x14ac:dyDescent="0.15">
      <c r="A585" s="142" t="s">
        <v>709</v>
      </c>
      <c r="B585" s="124"/>
      <c r="C585" s="127"/>
      <c r="D585" s="112" t="str">
        <f>BS585</f>
        <v>S/O</v>
      </c>
      <c r="E585" s="710" t="s">
        <v>102</v>
      </c>
      <c r="F585" s="711">
        <f>BQ585</f>
        <v>0</v>
      </c>
      <c r="G585" s="132">
        <v>50</v>
      </c>
      <c r="H585" s="210"/>
      <c r="I585" s="228">
        <v>4919278</v>
      </c>
      <c r="J585" s="212"/>
      <c r="K585" s="552"/>
      <c r="L585" s="553"/>
      <c r="M585" s="212"/>
      <c r="N585" s="213"/>
      <c r="O585" s="214">
        <f>IF($D$18="YES", (N585), (0))</f>
        <v>0</v>
      </c>
      <c r="P585" s="190"/>
      <c r="Q585" s="213"/>
      <c r="R585" s="214">
        <f>IF($D$18="YES", (Q585), (0))</f>
        <v>0</v>
      </c>
      <c r="S585" s="190"/>
      <c r="T585" s="213"/>
      <c r="U585" s="214">
        <f>IF($D$18="YES", (T585), (0))</f>
        <v>0</v>
      </c>
      <c r="V585" s="190"/>
      <c r="W585" s="213"/>
      <c r="X585" s="214">
        <f>IF($D$18="YES", (W585), (0))</f>
        <v>0</v>
      </c>
      <c r="Y585" s="190"/>
      <c r="Z585" s="190"/>
      <c r="AA585" s="207"/>
      <c r="AB585" s="215"/>
      <c r="AC585" s="190"/>
      <c r="AD585" s="156">
        <f>SUM(N585,O585,Q585,R585,T585,U585,W585,X585)</f>
        <v>0</v>
      </c>
      <c r="AE585" s="156"/>
      <c r="AF585" s="117"/>
      <c r="AG585" s="156"/>
      <c r="AH585" s="355"/>
      <c r="AI585" s="368">
        <f>N585*G585</f>
        <v>0</v>
      </c>
      <c r="AJ585" s="354"/>
      <c r="AK585" s="368">
        <f>Q585*G585</f>
        <v>0</v>
      </c>
      <c r="AL585" s="354"/>
      <c r="AM585" s="368">
        <f>T585*G585</f>
        <v>0</v>
      </c>
      <c r="AN585" s="354"/>
      <c r="AO585" s="368">
        <f>W585*G585</f>
        <v>0</v>
      </c>
      <c r="AP585" s="354"/>
      <c r="AQ585" s="368">
        <f>SUM(AI585,AK585,AM585,AO585)</f>
        <v>0</v>
      </c>
      <c r="AR585" s="354"/>
      <c r="AS585" s="354"/>
      <c r="AT585" s="369">
        <f>(N585*G585)*F585</f>
        <v>0</v>
      </c>
      <c r="AU585" s="354"/>
      <c r="AV585" s="369">
        <f>(Q585*G585)*F585</f>
        <v>0</v>
      </c>
      <c r="AW585" s="354"/>
      <c r="AX585" s="369">
        <f>(T585*G585)*F585</f>
        <v>0</v>
      </c>
      <c r="AY585" s="354"/>
      <c r="AZ585" s="369">
        <f>(W585*G585)*F585</f>
        <v>0</v>
      </c>
      <c r="BA585" s="354"/>
      <c r="BB585" s="369">
        <f>SUM(AS585:BA585)</f>
        <v>0</v>
      </c>
      <c r="BC585" s="150"/>
      <c r="BD585" s="116"/>
      <c r="BE585" s="367"/>
      <c r="BF585" s="367"/>
      <c r="BG585" s="367"/>
      <c r="BH585" s="367"/>
      <c r="BI585" s="367"/>
      <c r="BJ585" s="367"/>
      <c r="BK585" s="367">
        <f>IF($N$18&lt;BK$24,0,IF($N$18&gt;BK$25,0,$BE585))</f>
        <v>0</v>
      </c>
      <c r="BL585" s="367">
        <f>IF($N$18&lt;BL$24,0,IF($N$18&gt;BL$25,0,$BF585))</f>
        <v>0</v>
      </c>
      <c r="BM585" s="367">
        <f>IF($N$18&lt;BM$24,0,IF($N$18&gt;BM$25,0,$BG585))</f>
        <v>0</v>
      </c>
      <c r="BN585" s="367">
        <f>IF($N$18&lt;BN$24,0,IF($N$18&gt;BN$25,0,$BH585))</f>
        <v>0</v>
      </c>
      <c r="BO585" s="367">
        <f>IF($N$18&lt;BO$24,0,IF($N$18&gt;BO$25,0,$BI585))</f>
        <v>0</v>
      </c>
      <c r="BP585" s="367">
        <f>IF($N$18&lt;BP$24,0,IF($N$18&gt;BP$25,0,$BJ585))</f>
        <v>0</v>
      </c>
      <c r="BQ585" s="383">
        <f>SUM(BK585:BP585)</f>
        <v>0</v>
      </c>
      <c r="BR585" s="146"/>
      <c r="BS585" s="441" t="s">
        <v>90</v>
      </c>
      <c r="BT585" s="116"/>
      <c r="BU585" s="116"/>
      <c r="BV585" s="116"/>
      <c r="BW585" s="116"/>
      <c r="BX585" s="116"/>
      <c r="BY585" s="116"/>
      <c r="BZ585" s="116"/>
      <c r="CA585" s="116"/>
      <c r="CB585" s="116"/>
      <c r="CC585" s="116"/>
      <c r="CD585" s="116"/>
      <c r="CE585" s="116"/>
      <c r="CF585" s="116"/>
      <c r="CG585" s="116"/>
      <c r="CH585" s="116"/>
      <c r="CI585" s="116"/>
      <c r="CJ585" s="116"/>
      <c r="CK585" s="116"/>
      <c r="CL585" s="116"/>
      <c r="CM585" s="116"/>
      <c r="CN585" s="116"/>
      <c r="CO585" s="116"/>
      <c r="CP585" s="116"/>
      <c r="CQ585" s="116"/>
      <c r="CR585" s="116"/>
      <c r="CS585" s="116"/>
      <c r="CT585" s="116"/>
      <c r="CU585" s="116"/>
      <c r="CV585" s="116"/>
      <c r="CW585" s="116"/>
      <c r="CX585" s="116"/>
      <c r="CY585" s="116"/>
      <c r="CZ585" s="116"/>
      <c r="DA585" s="116"/>
      <c r="DB585" s="116"/>
      <c r="DC585" s="116"/>
      <c r="DD585" s="116"/>
      <c r="DE585" s="116"/>
      <c r="DF585" s="116"/>
      <c r="DG585" s="116"/>
      <c r="DH585" s="116"/>
      <c r="DI585" s="116"/>
      <c r="DJ585" s="116"/>
      <c r="DK585" s="116"/>
      <c r="DL585" s="116"/>
      <c r="DM585" s="116"/>
      <c r="DN585" s="116"/>
      <c r="DO585" s="116"/>
      <c r="DP585" s="116"/>
      <c r="DQ585" s="116"/>
      <c r="DR585" s="116"/>
      <c r="DS585" s="116"/>
      <c r="DT585" s="116"/>
      <c r="DU585" s="116"/>
      <c r="DV585" s="116"/>
      <c r="DW585" s="116"/>
      <c r="DX585" s="116"/>
      <c r="DY585" s="116"/>
      <c r="DZ585" s="116"/>
      <c r="EA585" s="116"/>
    </row>
    <row r="586" spans="1:131" ht="11.25" customHeight="1" x14ac:dyDescent="0.15">
      <c r="A586" s="142" t="s">
        <v>710</v>
      </c>
      <c r="B586" s="124"/>
      <c r="C586" s="127"/>
      <c r="D586" s="112">
        <f>BS586</f>
        <v>3</v>
      </c>
      <c r="E586" s="710" t="s">
        <v>152</v>
      </c>
      <c r="F586" s="711">
        <f>BQ586</f>
        <v>0</v>
      </c>
      <c r="G586" s="132">
        <v>72</v>
      </c>
      <c r="H586" s="210"/>
      <c r="I586" s="228">
        <v>4119277</v>
      </c>
      <c r="J586" s="212"/>
      <c r="K586" s="552"/>
      <c r="L586" s="553"/>
      <c r="M586" s="212"/>
      <c r="N586" s="213"/>
      <c r="O586" s="214">
        <f>IF($D$18="YES", (N586), (0))</f>
        <v>0</v>
      </c>
      <c r="P586" s="190"/>
      <c r="Q586" s="213"/>
      <c r="R586" s="214">
        <f>IF($D$18="YES", (Q586), (0))</f>
        <v>0</v>
      </c>
      <c r="S586" s="190"/>
      <c r="T586" s="213"/>
      <c r="U586" s="214">
        <f>IF($D$18="YES", (T586), (0))</f>
        <v>0</v>
      </c>
      <c r="V586" s="190"/>
      <c r="W586" s="213"/>
      <c r="X586" s="214">
        <f>IF($D$18="YES", (W586), (0))</f>
        <v>0</v>
      </c>
      <c r="Y586" s="190"/>
      <c r="Z586" s="190"/>
      <c r="AA586" s="207"/>
      <c r="AB586" s="215"/>
      <c r="AC586" s="190"/>
      <c r="AD586" s="156">
        <f>SUM(N586,O586,Q586,R586,T586,U586,W586,X586)</f>
        <v>0</v>
      </c>
      <c r="AE586" s="156"/>
      <c r="AF586" s="117"/>
      <c r="AG586" s="156"/>
      <c r="AH586" s="355"/>
      <c r="AI586" s="368">
        <f>N586*G586</f>
        <v>0</v>
      </c>
      <c r="AJ586" s="354"/>
      <c r="AK586" s="368">
        <f>Q586*G586</f>
        <v>0</v>
      </c>
      <c r="AL586" s="354"/>
      <c r="AM586" s="368">
        <f>T586*G586</f>
        <v>0</v>
      </c>
      <c r="AN586" s="354"/>
      <c r="AO586" s="368">
        <f>W586*G586</f>
        <v>0</v>
      </c>
      <c r="AP586" s="354"/>
      <c r="AQ586" s="368">
        <f>SUM(AI586,AK586,AM586,AO586)</f>
        <v>0</v>
      </c>
      <c r="AR586" s="354"/>
      <c r="AS586" s="354"/>
      <c r="AT586" s="369">
        <f>(N586*G586)*F586</f>
        <v>0</v>
      </c>
      <c r="AU586" s="354"/>
      <c r="AV586" s="369">
        <f>(Q586*G586)*F586</f>
        <v>0</v>
      </c>
      <c r="AW586" s="354"/>
      <c r="AX586" s="369">
        <f>(T586*G586)*F586</f>
        <v>0</v>
      </c>
      <c r="AY586" s="354"/>
      <c r="AZ586" s="369">
        <f>(W586*G586)*F586</f>
        <v>0</v>
      </c>
      <c r="BA586" s="354"/>
      <c r="BB586" s="369">
        <f>SUM(AS586:BA586)</f>
        <v>0</v>
      </c>
      <c r="BC586" s="150"/>
      <c r="BD586" s="116"/>
      <c r="BE586" s="367"/>
      <c r="BF586" s="367"/>
      <c r="BG586" s="367"/>
      <c r="BH586" s="367"/>
      <c r="BI586" s="367"/>
      <c r="BJ586" s="367"/>
      <c r="BK586" s="367">
        <f>IF($N$18&lt;BK$24,0,IF($N$18&gt;BK$25,0,$BE586))</f>
        <v>0</v>
      </c>
      <c r="BL586" s="367">
        <f>IF($N$18&lt;BL$24,0,IF($N$18&gt;BL$25,0,$BF586))</f>
        <v>0</v>
      </c>
      <c r="BM586" s="367">
        <f>IF($N$18&lt;BM$24,0,IF($N$18&gt;BM$25,0,$BG586))</f>
        <v>0</v>
      </c>
      <c r="BN586" s="367">
        <f>IF($N$18&lt;BN$24,0,IF($N$18&gt;BN$25,0,$BH586))</f>
        <v>0</v>
      </c>
      <c r="BO586" s="367">
        <f>IF($N$18&lt;BO$24,0,IF($N$18&gt;BO$25,0,$BI586))</f>
        <v>0</v>
      </c>
      <c r="BP586" s="367">
        <f>IF($N$18&lt;BP$24,0,IF($N$18&gt;BP$25,0,$BJ586))</f>
        <v>0</v>
      </c>
      <c r="BQ586" s="383">
        <f>SUM(BK586:BP586)</f>
        <v>0</v>
      </c>
      <c r="BR586" s="146"/>
      <c r="BS586" s="441">
        <v>3</v>
      </c>
      <c r="BT586" s="116"/>
      <c r="BU586" s="116"/>
      <c r="BV586" s="116"/>
      <c r="BW586" s="116"/>
      <c r="BX586" s="116"/>
      <c r="BY586" s="116"/>
      <c r="BZ586" s="116"/>
      <c r="CA586" s="116"/>
      <c r="CB586" s="116"/>
      <c r="CC586" s="116"/>
      <c r="CD586" s="116"/>
      <c r="CE586" s="116"/>
      <c r="CF586" s="116"/>
      <c r="CG586" s="116"/>
      <c r="CH586" s="116"/>
      <c r="CI586" s="116"/>
      <c r="CJ586" s="116"/>
      <c r="CK586" s="116"/>
      <c r="CL586" s="116"/>
      <c r="CM586" s="116"/>
      <c r="CN586" s="116"/>
      <c r="CO586" s="116"/>
      <c r="CP586" s="116"/>
      <c r="CQ586" s="116"/>
      <c r="CR586" s="116"/>
      <c r="CS586" s="116"/>
      <c r="CT586" s="116"/>
      <c r="CU586" s="116"/>
      <c r="CV586" s="116"/>
      <c r="CW586" s="116"/>
      <c r="CX586" s="116"/>
      <c r="CY586" s="116"/>
      <c r="CZ586" s="116"/>
      <c r="DA586" s="116"/>
      <c r="DB586" s="116"/>
      <c r="DC586" s="116"/>
      <c r="DD586" s="116"/>
      <c r="DE586" s="116"/>
      <c r="DF586" s="116"/>
      <c r="DG586" s="116"/>
      <c r="DH586" s="116"/>
      <c r="DI586" s="116"/>
      <c r="DJ586" s="116"/>
      <c r="DK586" s="116"/>
      <c r="DL586" s="116"/>
      <c r="DM586" s="116"/>
      <c r="DN586" s="116"/>
      <c r="DO586" s="116"/>
      <c r="DP586" s="116"/>
      <c r="DQ586" s="116"/>
      <c r="DR586" s="116"/>
      <c r="DS586" s="116"/>
      <c r="DT586" s="116"/>
      <c r="DU586" s="116"/>
      <c r="DV586" s="116"/>
      <c r="DW586" s="116"/>
      <c r="DX586" s="116"/>
      <c r="DY586" s="116"/>
      <c r="DZ586" s="116"/>
      <c r="EA586" s="116"/>
    </row>
    <row r="587" spans="1:131" ht="11.25" customHeight="1" x14ac:dyDescent="0.15">
      <c r="A587" s="113" t="s">
        <v>711</v>
      </c>
      <c r="B587" s="124"/>
      <c r="C587" s="96"/>
      <c r="D587" s="112">
        <f t="shared" si="3583"/>
        <v>85</v>
      </c>
      <c r="E587" s="710" t="s">
        <v>89</v>
      </c>
      <c r="F587" s="711">
        <f t="shared" si="3503"/>
        <v>0</v>
      </c>
      <c r="G587" s="132">
        <v>30</v>
      </c>
      <c r="H587" s="210"/>
      <c r="I587" s="228">
        <v>4519165</v>
      </c>
      <c r="J587" s="212"/>
      <c r="K587" s="552"/>
      <c r="L587" s="553"/>
      <c r="M587" s="212"/>
      <c r="N587" s="213"/>
      <c r="O587" s="214">
        <f t="shared" si="3716"/>
        <v>0</v>
      </c>
      <c r="P587" s="190"/>
      <c r="Q587" s="213"/>
      <c r="R587" s="214">
        <f t="shared" si="3717"/>
        <v>0</v>
      </c>
      <c r="S587" s="190"/>
      <c r="T587" s="213"/>
      <c r="U587" s="214">
        <f t="shared" si="3718"/>
        <v>0</v>
      </c>
      <c r="V587" s="190"/>
      <c r="W587" s="213"/>
      <c r="X587" s="214">
        <f t="shared" si="3719"/>
        <v>0</v>
      </c>
      <c r="Y587" s="190"/>
      <c r="Z587" s="190"/>
      <c r="AA587" s="207"/>
      <c r="AB587" s="215"/>
      <c r="AC587" s="190"/>
      <c r="AD587" s="156">
        <f t="shared" si="3508"/>
        <v>0</v>
      </c>
      <c r="AE587" s="156"/>
      <c r="AF587" s="117"/>
      <c r="AG587" s="156"/>
      <c r="AH587" s="355"/>
      <c r="AI587" s="368">
        <f t="shared" si="3509"/>
        <v>0</v>
      </c>
      <c r="AJ587" s="354"/>
      <c r="AK587" s="368">
        <f t="shared" si="3510"/>
        <v>0</v>
      </c>
      <c r="AL587" s="354"/>
      <c r="AM587" s="368">
        <f t="shared" si="3511"/>
        <v>0</v>
      </c>
      <c r="AN587" s="354"/>
      <c r="AO587" s="368">
        <f t="shared" si="3512"/>
        <v>0</v>
      </c>
      <c r="AP587" s="354"/>
      <c r="AQ587" s="368">
        <f t="shared" si="3513"/>
        <v>0</v>
      </c>
      <c r="AR587" s="354"/>
      <c r="AS587" s="354"/>
      <c r="AT587" s="369">
        <f t="shared" si="3514"/>
        <v>0</v>
      </c>
      <c r="AU587" s="354"/>
      <c r="AV587" s="369">
        <f t="shared" si="3515"/>
        <v>0</v>
      </c>
      <c r="AW587" s="354"/>
      <c r="AX587" s="369">
        <f t="shared" si="3516"/>
        <v>0</v>
      </c>
      <c r="AY587" s="354"/>
      <c r="AZ587" s="369">
        <f t="shared" si="3517"/>
        <v>0</v>
      </c>
      <c r="BA587" s="354"/>
      <c r="BB587" s="369">
        <f t="shared" si="3518"/>
        <v>0</v>
      </c>
      <c r="BC587" s="150"/>
      <c r="BD587" s="116"/>
      <c r="BE587" s="367"/>
      <c r="BF587" s="367"/>
      <c r="BG587" s="367"/>
      <c r="BH587" s="367"/>
      <c r="BI587" s="367"/>
      <c r="BJ587" s="367"/>
      <c r="BK587" s="367">
        <f t="shared" si="3519"/>
        <v>0</v>
      </c>
      <c r="BL587" s="367">
        <f t="shared" si="3520"/>
        <v>0</v>
      </c>
      <c r="BM587" s="367">
        <f t="shared" si="3521"/>
        <v>0</v>
      </c>
      <c r="BN587" s="367">
        <f t="shared" si="3522"/>
        <v>0</v>
      </c>
      <c r="BO587" s="367">
        <f t="shared" si="3523"/>
        <v>0</v>
      </c>
      <c r="BP587" s="367">
        <f t="shared" si="3524"/>
        <v>0</v>
      </c>
      <c r="BQ587" s="383">
        <f t="shared" si="3525"/>
        <v>0</v>
      </c>
      <c r="BR587" s="146"/>
      <c r="BS587" s="441">
        <v>85</v>
      </c>
      <c r="BT587" s="116"/>
      <c r="BU587" s="116"/>
      <c r="BV587" s="116"/>
      <c r="BW587" s="116"/>
      <c r="BX587" s="116"/>
      <c r="BY587" s="116"/>
      <c r="BZ587" s="116"/>
      <c r="CA587" s="116"/>
      <c r="CB587" s="116"/>
      <c r="CC587" s="116"/>
      <c r="CD587" s="116"/>
      <c r="CE587" s="116"/>
      <c r="CF587" s="116"/>
      <c r="CG587" s="116"/>
      <c r="CH587" s="116"/>
      <c r="CI587" s="116"/>
      <c r="CJ587" s="116"/>
      <c r="CK587" s="116"/>
      <c r="CL587" s="116"/>
      <c r="CM587" s="116"/>
      <c r="CN587" s="116"/>
      <c r="CO587" s="116"/>
      <c r="CP587" s="116"/>
      <c r="CQ587" s="116"/>
      <c r="CR587" s="116"/>
      <c r="CS587" s="116"/>
      <c r="CT587" s="116"/>
      <c r="CU587" s="116"/>
      <c r="CV587" s="116"/>
      <c r="CW587" s="116"/>
      <c r="CX587" s="116"/>
      <c r="CY587" s="116"/>
      <c r="CZ587" s="116"/>
      <c r="DA587" s="116"/>
      <c r="DB587" s="116"/>
      <c r="DC587" s="116"/>
      <c r="DD587" s="116"/>
      <c r="DE587" s="116"/>
      <c r="DF587" s="116"/>
      <c r="DG587" s="116"/>
      <c r="DH587" s="116"/>
      <c r="DI587" s="116"/>
      <c r="DJ587" s="116"/>
      <c r="DK587" s="116"/>
      <c r="DL587" s="116"/>
      <c r="DM587" s="116"/>
      <c r="DN587" s="116"/>
      <c r="DO587" s="116"/>
      <c r="DP587" s="116"/>
      <c r="DQ587" s="116"/>
      <c r="DR587" s="116"/>
      <c r="DS587" s="116"/>
      <c r="DT587" s="116"/>
      <c r="DU587" s="116"/>
      <c r="DV587" s="116"/>
      <c r="DW587" s="116"/>
      <c r="DX587" s="116"/>
      <c r="DY587" s="116"/>
      <c r="DZ587" s="116"/>
      <c r="EA587" s="116"/>
    </row>
    <row r="588" spans="1:131" ht="11.25" customHeight="1" x14ac:dyDescent="0.15">
      <c r="A588" s="142" t="s">
        <v>712</v>
      </c>
      <c r="B588" s="124"/>
      <c r="C588" s="96"/>
      <c r="D588" s="112" t="str">
        <f t="shared" si="3583"/>
        <v>S/O</v>
      </c>
      <c r="E588" s="710" t="s">
        <v>102</v>
      </c>
      <c r="F588" s="711">
        <f t="shared" si="3503"/>
        <v>0</v>
      </c>
      <c r="G588" s="132">
        <v>50</v>
      </c>
      <c r="H588" s="210"/>
      <c r="I588" s="228">
        <v>4919168</v>
      </c>
      <c r="J588" s="212"/>
      <c r="K588" s="552"/>
      <c r="L588" s="553"/>
      <c r="M588" s="212"/>
      <c r="N588" s="213"/>
      <c r="O588" s="214">
        <f t="shared" si="3716"/>
        <v>0</v>
      </c>
      <c r="P588" s="190"/>
      <c r="Q588" s="213"/>
      <c r="R588" s="214">
        <f t="shared" si="3717"/>
        <v>0</v>
      </c>
      <c r="S588" s="190"/>
      <c r="T588" s="213"/>
      <c r="U588" s="214">
        <f t="shared" si="3718"/>
        <v>0</v>
      </c>
      <c r="V588" s="190"/>
      <c r="W588" s="213"/>
      <c r="X588" s="214">
        <f t="shared" si="3719"/>
        <v>0</v>
      </c>
      <c r="Y588" s="190"/>
      <c r="Z588" s="190"/>
      <c r="AA588" s="207"/>
      <c r="AB588" s="215"/>
      <c r="AC588" s="190"/>
      <c r="AD588" s="156">
        <f t="shared" si="3508"/>
        <v>0</v>
      </c>
      <c r="AE588" s="156"/>
      <c r="AF588" s="117"/>
      <c r="AG588" s="156"/>
      <c r="AH588" s="355"/>
      <c r="AI588" s="368">
        <f t="shared" si="3509"/>
        <v>0</v>
      </c>
      <c r="AJ588" s="354"/>
      <c r="AK588" s="368">
        <f t="shared" si="3510"/>
        <v>0</v>
      </c>
      <c r="AL588" s="354"/>
      <c r="AM588" s="368">
        <f t="shared" si="3511"/>
        <v>0</v>
      </c>
      <c r="AN588" s="354"/>
      <c r="AO588" s="368">
        <f t="shared" si="3512"/>
        <v>0</v>
      </c>
      <c r="AP588" s="354"/>
      <c r="AQ588" s="368">
        <f t="shared" si="3513"/>
        <v>0</v>
      </c>
      <c r="AR588" s="354"/>
      <c r="AS588" s="354"/>
      <c r="AT588" s="369">
        <f t="shared" si="3514"/>
        <v>0</v>
      </c>
      <c r="AU588" s="354"/>
      <c r="AV588" s="369">
        <f t="shared" si="3515"/>
        <v>0</v>
      </c>
      <c r="AW588" s="354"/>
      <c r="AX588" s="369">
        <f t="shared" si="3516"/>
        <v>0</v>
      </c>
      <c r="AY588" s="354"/>
      <c r="AZ588" s="369">
        <f t="shared" si="3517"/>
        <v>0</v>
      </c>
      <c r="BA588" s="354"/>
      <c r="BB588" s="369">
        <f t="shared" si="3518"/>
        <v>0</v>
      </c>
      <c r="BC588" s="150"/>
      <c r="BD588" s="116"/>
      <c r="BE588" s="367"/>
      <c r="BF588" s="367"/>
      <c r="BG588" s="367"/>
      <c r="BH588" s="367"/>
      <c r="BI588" s="367"/>
      <c r="BJ588" s="367"/>
      <c r="BK588" s="367">
        <f t="shared" si="3519"/>
        <v>0</v>
      </c>
      <c r="BL588" s="367">
        <f t="shared" si="3520"/>
        <v>0</v>
      </c>
      <c r="BM588" s="367">
        <f t="shared" si="3521"/>
        <v>0</v>
      </c>
      <c r="BN588" s="367">
        <f t="shared" si="3522"/>
        <v>0</v>
      </c>
      <c r="BO588" s="367">
        <f t="shared" si="3523"/>
        <v>0</v>
      </c>
      <c r="BP588" s="367">
        <f t="shared" si="3524"/>
        <v>0</v>
      </c>
      <c r="BQ588" s="383">
        <f t="shared" si="3525"/>
        <v>0</v>
      </c>
      <c r="BR588" s="146"/>
      <c r="BS588" s="441" t="s">
        <v>90</v>
      </c>
      <c r="BT588" s="116"/>
      <c r="BU588" s="116"/>
      <c r="BV588" s="116"/>
      <c r="BW588" s="116"/>
      <c r="BX588" s="116"/>
      <c r="BY588" s="116"/>
      <c r="BZ588" s="116"/>
      <c r="CA588" s="116"/>
      <c r="CB588" s="116"/>
      <c r="CC588" s="116"/>
      <c r="CD588" s="116"/>
      <c r="CE588" s="116"/>
      <c r="CF588" s="116"/>
      <c r="CG588" s="116"/>
      <c r="CH588" s="116"/>
      <c r="CI588" s="116"/>
      <c r="CJ588" s="116"/>
      <c r="CK588" s="116"/>
      <c r="CL588" s="116"/>
      <c r="CM588" s="116"/>
      <c r="CN588" s="116"/>
      <c r="CO588" s="116"/>
      <c r="CP588" s="116"/>
      <c r="CQ588" s="116"/>
      <c r="CR588" s="116"/>
      <c r="CS588" s="116"/>
      <c r="CT588" s="116"/>
      <c r="CU588" s="116"/>
      <c r="CV588" s="116"/>
      <c r="CW588" s="116"/>
      <c r="CX588" s="116"/>
      <c r="CY588" s="116"/>
      <c r="CZ588" s="116"/>
      <c r="DA588" s="116"/>
      <c r="DB588" s="116"/>
      <c r="DC588" s="116"/>
      <c r="DD588" s="116"/>
      <c r="DE588" s="116"/>
      <c r="DF588" s="116"/>
      <c r="DG588" s="116"/>
      <c r="DH588" s="116"/>
      <c r="DI588" s="116"/>
      <c r="DJ588" s="116"/>
      <c r="DK588" s="116"/>
      <c r="DL588" s="116"/>
      <c r="DM588" s="116"/>
      <c r="DN588" s="116"/>
      <c r="DO588" s="116"/>
      <c r="DP588" s="116"/>
      <c r="DQ588" s="116"/>
      <c r="DR588" s="116"/>
      <c r="DS588" s="116"/>
      <c r="DT588" s="116"/>
      <c r="DU588" s="116"/>
      <c r="DV588" s="116"/>
      <c r="DW588" s="116"/>
      <c r="DX588" s="116"/>
      <c r="DY588" s="116"/>
      <c r="DZ588" s="116"/>
      <c r="EA588" s="116"/>
    </row>
    <row r="589" spans="1:131" ht="11.25" customHeight="1" x14ac:dyDescent="0.15">
      <c r="A589" s="142" t="s">
        <v>713</v>
      </c>
      <c r="B589" s="124"/>
      <c r="C589" s="127"/>
      <c r="D589" s="112" t="str">
        <f t="shared" si="3583"/>
        <v>S/O</v>
      </c>
      <c r="E589" s="710" t="s">
        <v>152</v>
      </c>
      <c r="F589" s="711">
        <f t="shared" si="3503"/>
        <v>0</v>
      </c>
      <c r="G589" s="132">
        <v>72</v>
      </c>
      <c r="H589" s="210"/>
      <c r="I589" s="228">
        <v>4119167</v>
      </c>
      <c r="J589" s="212"/>
      <c r="K589" s="552"/>
      <c r="L589" s="553"/>
      <c r="M589" s="212"/>
      <c r="N589" s="213"/>
      <c r="O589" s="214">
        <f t="shared" si="3716"/>
        <v>0</v>
      </c>
      <c r="P589" s="190"/>
      <c r="Q589" s="213"/>
      <c r="R589" s="214">
        <f t="shared" si="3717"/>
        <v>0</v>
      </c>
      <c r="S589" s="190"/>
      <c r="T589" s="213"/>
      <c r="U589" s="214">
        <f t="shared" si="3718"/>
        <v>0</v>
      </c>
      <c r="V589" s="190"/>
      <c r="W589" s="213"/>
      <c r="X589" s="214">
        <f t="shared" si="3719"/>
        <v>0</v>
      </c>
      <c r="Y589" s="190"/>
      <c r="Z589" s="190"/>
      <c r="AA589" s="207"/>
      <c r="AB589" s="215"/>
      <c r="AC589" s="190"/>
      <c r="AD589" s="156">
        <f t="shared" si="3508"/>
        <v>0</v>
      </c>
      <c r="AE589" s="156"/>
      <c r="AF589" s="117"/>
      <c r="AG589" s="156"/>
      <c r="AH589" s="355"/>
      <c r="AI589" s="368">
        <f t="shared" si="3509"/>
        <v>0</v>
      </c>
      <c r="AJ589" s="354"/>
      <c r="AK589" s="368">
        <f t="shared" si="3510"/>
        <v>0</v>
      </c>
      <c r="AL589" s="354"/>
      <c r="AM589" s="368">
        <f t="shared" si="3511"/>
        <v>0</v>
      </c>
      <c r="AN589" s="354"/>
      <c r="AO589" s="368">
        <f t="shared" si="3512"/>
        <v>0</v>
      </c>
      <c r="AP589" s="354"/>
      <c r="AQ589" s="368">
        <f t="shared" si="3513"/>
        <v>0</v>
      </c>
      <c r="AR589" s="354"/>
      <c r="AS589" s="354"/>
      <c r="AT589" s="369">
        <f t="shared" si="3514"/>
        <v>0</v>
      </c>
      <c r="AU589" s="354"/>
      <c r="AV589" s="369">
        <f t="shared" si="3515"/>
        <v>0</v>
      </c>
      <c r="AW589" s="354"/>
      <c r="AX589" s="369">
        <f t="shared" si="3516"/>
        <v>0</v>
      </c>
      <c r="AY589" s="354"/>
      <c r="AZ589" s="369">
        <f t="shared" si="3517"/>
        <v>0</v>
      </c>
      <c r="BA589" s="354"/>
      <c r="BB589" s="369">
        <f t="shared" si="3518"/>
        <v>0</v>
      </c>
      <c r="BC589" s="150"/>
      <c r="BD589" s="116"/>
      <c r="BE589" s="367"/>
      <c r="BF589" s="367"/>
      <c r="BG589" s="367"/>
      <c r="BH589" s="367"/>
      <c r="BI589" s="367"/>
      <c r="BJ589" s="367"/>
      <c r="BK589" s="367">
        <f t="shared" si="3519"/>
        <v>0</v>
      </c>
      <c r="BL589" s="367">
        <f t="shared" si="3520"/>
        <v>0</v>
      </c>
      <c r="BM589" s="367">
        <f t="shared" si="3521"/>
        <v>0</v>
      </c>
      <c r="BN589" s="367">
        <f t="shared" si="3522"/>
        <v>0</v>
      </c>
      <c r="BO589" s="367">
        <f t="shared" si="3523"/>
        <v>0</v>
      </c>
      <c r="BP589" s="367">
        <f t="shared" si="3524"/>
        <v>0</v>
      </c>
      <c r="BQ589" s="383">
        <f t="shared" si="3525"/>
        <v>0</v>
      </c>
      <c r="BR589" s="146"/>
      <c r="BS589" s="441" t="s">
        <v>90</v>
      </c>
      <c r="BT589" s="116"/>
      <c r="BU589" s="116"/>
      <c r="BV589" s="116"/>
      <c r="BW589" s="116"/>
      <c r="BX589" s="116"/>
      <c r="BY589" s="116"/>
      <c r="BZ589" s="116"/>
      <c r="CA589" s="116"/>
      <c r="CB589" s="116"/>
      <c r="CC589" s="116"/>
      <c r="CD589" s="116"/>
      <c r="CE589" s="116"/>
      <c r="CF589" s="116"/>
      <c r="CG589" s="116"/>
      <c r="CH589" s="116"/>
      <c r="CI589" s="116"/>
      <c r="CJ589" s="116"/>
      <c r="CK589" s="116"/>
      <c r="CL589" s="116"/>
      <c r="CM589" s="116"/>
      <c r="CN589" s="116"/>
      <c r="CO589" s="116"/>
      <c r="CP589" s="116"/>
      <c r="CQ589" s="116"/>
      <c r="CR589" s="116"/>
      <c r="CS589" s="116"/>
      <c r="CT589" s="116"/>
      <c r="CU589" s="116"/>
      <c r="CV589" s="116"/>
      <c r="CW589" s="116"/>
      <c r="CX589" s="116"/>
      <c r="CY589" s="116"/>
      <c r="CZ589" s="116"/>
      <c r="DA589" s="116"/>
      <c r="DB589" s="116"/>
      <c r="DC589" s="116"/>
      <c r="DD589" s="116"/>
      <c r="DE589" s="116"/>
      <c r="DF589" s="116"/>
      <c r="DG589" s="116"/>
      <c r="DH589" s="116"/>
      <c r="DI589" s="116"/>
      <c r="DJ589" s="116"/>
      <c r="DK589" s="116"/>
      <c r="DL589" s="116"/>
      <c r="DM589" s="116"/>
      <c r="DN589" s="116"/>
      <c r="DO589" s="116"/>
      <c r="DP589" s="116"/>
      <c r="DQ589" s="116"/>
      <c r="DR589" s="116"/>
      <c r="DS589" s="116"/>
      <c r="DT589" s="116"/>
      <c r="DU589" s="116"/>
      <c r="DV589" s="116"/>
      <c r="DW589" s="116"/>
      <c r="DX589" s="116"/>
      <c r="DY589" s="116"/>
      <c r="DZ589" s="116"/>
      <c r="EA589" s="116"/>
    </row>
    <row r="590" spans="1:131" ht="11.25" customHeight="1" x14ac:dyDescent="0.15">
      <c r="A590" s="113" t="s">
        <v>714</v>
      </c>
      <c r="B590" s="124"/>
      <c r="C590" s="127"/>
      <c r="D590" s="112">
        <f t="shared" si="3583"/>
        <v>115</v>
      </c>
      <c r="E590" s="710" t="s">
        <v>89</v>
      </c>
      <c r="F590" s="711">
        <f t="shared" si="3503"/>
        <v>0</v>
      </c>
      <c r="G590" s="132">
        <v>30</v>
      </c>
      <c r="H590" s="210"/>
      <c r="I590" s="211">
        <v>4593305</v>
      </c>
      <c r="J590" s="212"/>
      <c r="K590" s="552"/>
      <c r="L590" s="553"/>
      <c r="M590" s="212"/>
      <c r="N590" s="213"/>
      <c r="O590" s="214">
        <f t="shared" si="3716"/>
        <v>0</v>
      </c>
      <c r="P590" s="190"/>
      <c r="Q590" s="213"/>
      <c r="R590" s="214">
        <f t="shared" si="3717"/>
        <v>0</v>
      </c>
      <c r="S590" s="190"/>
      <c r="T590" s="213"/>
      <c r="U590" s="214">
        <f t="shared" si="3718"/>
        <v>0</v>
      </c>
      <c r="V590" s="190"/>
      <c r="W590" s="213"/>
      <c r="X590" s="214">
        <f t="shared" si="3719"/>
        <v>0</v>
      </c>
      <c r="Y590" s="190"/>
      <c r="Z590" s="186"/>
      <c r="AA590" s="207"/>
      <c r="AB590" s="215"/>
      <c r="AC590" s="190"/>
      <c r="AD590" s="156">
        <f t="shared" si="3508"/>
        <v>0</v>
      </c>
      <c r="AE590" s="156"/>
      <c r="AF590" s="117"/>
      <c r="AG590" s="156"/>
      <c r="AH590" s="355"/>
      <c r="AI590" s="368">
        <f t="shared" si="3509"/>
        <v>0</v>
      </c>
      <c r="AJ590" s="354"/>
      <c r="AK590" s="368">
        <f t="shared" si="3510"/>
        <v>0</v>
      </c>
      <c r="AL590" s="354"/>
      <c r="AM590" s="368">
        <f t="shared" si="3511"/>
        <v>0</v>
      </c>
      <c r="AN590" s="354"/>
      <c r="AO590" s="368">
        <f t="shared" si="3512"/>
        <v>0</v>
      </c>
      <c r="AP590" s="354"/>
      <c r="AQ590" s="368">
        <f t="shared" si="3513"/>
        <v>0</v>
      </c>
      <c r="AR590" s="354"/>
      <c r="AS590" s="354"/>
      <c r="AT590" s="369">
        <f t="shared" si="3514"/>
        <v>0</v>
      </c>
      <c r="AU590" s="354"/>
      <c r="AV590" s="369">
        <f t="shared" si="3515"/>
        <v>0</v>
      </c>
      <c r="AW590" s="354"/>
      <c r="AX590" s="369">
        <f t="shared" si="3516"/>
        <v>0</v>
      </c>
      <c r="AY590" s="354"/>
      <c r="AZ590" s="369">
        <f t="shared" si="3517"/>
        <v>0</v>
      </c>
      <c r="BA590" s="354"/>
      <c r="BB590" s="369">
        <f t="shared" si="3518"/>
        <v>0</v>
      </c>
      <c r="BC590" s="150"/>
      <c r="BD590" s="116"/>
      <c r="BE590" s="367"/>
      <c r="BF590" s="367"/>
      <c r="BG590" s="367"/>
      <c r="BH590" s="367"/>
      <c r="BI590" s="367"/>
      <c r="BJ590" s="367"/>
      <c r="BK590" s="367">
        <f>IF($N$18&lt;BK$24,0,IF($N$18&gt;BK$25,0,$BE590))</f>
        <v>0</v>
      </c>
      <c r="BL590" s="367">
        <f t="shared" si="3520"/>
        <v>0</v>
      </c>
      <c r="BM590" s="367">
        <f t="shared" si="3521"/>
        <v>0</v>
      </c>
      <c r="BN590" s="367">
        <f t="shared" si="3522"/>
        <v>0</v>
      </c>
      <c r="BO590" s="367">
        <f t="shared" si="3523"/>
        <v>0</v>
      </c>
      <c r="BP590" s="367">
        <f t="shared" si="3524"/>
        <v>0</v>
      </c>
      <c r="BQ590" s="383">
        <f t="shared" ref="BQ590" si="3734">SUM(BK590:BP590)</f>
        <v>0</v>
      </c>
      <c r="BR590" s="146"/>
      <c r="BS590" s="441">
        <v>115</v>
      </c>
      <c r="BT590" s="116"/>
      <c r="BU590" s="116"/>
      <c r="BV590" s="116"/>
      <c r="BW590" s="116"/>
      <c r="BX590" s="116"/>
      <c r="BY590" s="116"/>
      <c r="BZ590" s="116"/>
      <c r="CA590" s="116"/>
      <c r="CB590" s="116"/>
      <c r="CC590" s="116"/>
      <c r="CD590" s="116"/>
      <c r="CE590" s="116"/>
      <c r="CF590" s="116"/>
      <c r="CG590" s="116"/>
      <c r="CH590" s="116"/>
      <c r="CI590" s="116"/>
      <c r="CJ590" s="116"/>
      <c r="CK590" s="116"/>
      <c r="CL590" s="116"/>
      <c r="CM590" s="116"/>
      <c r="CN590" s="116"/>
      <c r="CO590" s="116"/>
      <c r="CP590" s="116"/>
      <c r="CQ590" s="116"/>
      <c r="CR590" s="116"/>
      <c r="CS590" s="116"/>
      <c r="CT590" s="116"/>
      <c r="CU590" s="116"/>
      <c r="CV590" s="116"/>
      <c r="CW590" s="116"/>
      <c r="CX590" s="116"/>
      <c r="CY590" s="116"/>
      <c r="CZ590" s="116"/>
      <c r="DA590" s="116"/>
      <c r="DB590" s="116"/>
      <c r="DC590" s="116"/>
      <c r="DD590" s="116"/>
      <c r="DE590" s="116"/>
      <c r="DF590" s="116"/>
      <c r="DG590" s="116"/>
      <c r="DH590" s="116"/>
      <c r="DI590" s="116"/>
      <c r="DJ590" s="116"/>
      <c r="DK590" s="116"/>
      <c r="DL590" s="116"/>
      <c r="DM590" s="116"/>
      <c r="DN590" s="116"/>
      <c r="DO590" s="116"/>
      <c r="DP590" s="116"/>
      <c r="DQ590" s="116"/>
      <c r="DR590" s="116"/>
      <c r="DS590" s="116"/>
      <c r="DT590" s="116"/>
      <c r="DU590" s="116"/>
      <c r="DV590" s="116"/>
      <c r="DW590" s="116"/>
      <c r="DX590" s="116"/>
      <c r="DY590" s="116"/>
      <c r="DZ590" s="116"/>
      <c r="EA590" s="116"/>
    </row>
    <row r="591" spans="1:131" ht="11.25" customHeight="1" x14ac:dyDescent="0.15">
      <c r="A591" s="113" t="s">
        <v>714</v>
      </c>
      <c r="B591" s="124"/>
      <c r="C591" s="127"/>
      <c r="D591" s="112" t="str">
        <f t="shared" ref="D591" si="3735">BS591</f>
        <v>S/O</v>
      </c>
      <c r="E591" s="710" t="s">
        <v>102</v>
      </c>
      <c r="F591" s="711">
        <f t="shared" ref="F591" si="3736">BQ591</f>
        <v>0</v>
      </c>
      <c r="G591" s="132">
        <v>50</v>
      </c>
      <c r="H591" s="210"/>
      <c r="I591" s="211">
        <v>4993308</v>
      </c>
      <c r="J591" s="212"/>
      <c r="K591" s="552"/>
      <c r="L591" s="553"/>
      <c r="M591" s="212"/>
      <c r="N591" s="213"/>
      <c r="O591" s="214">
        <f t="shared" ref="O591" si="3737">IF($D$18="YES", (N591), (0))</f>
        <v>0</v>
      </c>
      <c r="P591" s="190"/>
      <c r="Q591" s="213"/>
      <c r="R591" s="214">
        <f t="shared" ref="R591" si="3738">IF($D$18="YES", (Q591), (0))</f>
        <v>0</v>
      </c>
      <c r="S591" s="190"/>
      <c r="T591" s="213"/>
      <c r="U591" s="214">
        <f t="shared" ref="U591" si="3739">IF($D$18="YES", (T591), (0))</f>
        <v>0</v>
      </c>
      <c r="V591" s="190"/>
      <c r="W591" s="213"/>
      <c r="X591" s="214">
        <f t="shared" ref="X591" si="3740">IF($D$18="YES", (W591), (0))</f>
        <v>0</v>
      </c>
      <c r="Y591" s="190"/>
      <c r="Z591" s="186"/>
      <c r="AA591" s="207"/>
      <c r="AB591" s="215"/>
      <c r="AC591" s="190"/>
      <c r="AD591" s="156">
        <f t="shared" ref="AD591" si="3741">SUM(N591,O591,Q591,R591,T591,U591,W591,X591)</f>
        <v>0</v>
      </c>
      <c r="AE591" s="156"/>
      <c r="AF591" s="117"/>
      <c r="AG591" s="156"/>
      <c r="AH591" s="355"/>
      <c r="AI591" s="368">
        <f t="shared" ref="AI591" si="3742">N591*G591</f>
        <v>0</v>
      </c>
      <c r="AJ591" s="354"/>
      <c r="AK591" s="368">
        <f t="shared" ref="AK591" si="3743">Q591*G591</f>
        <v>0</v>
      </c>
      <c r="AL591" s="354"/>
      <c r="AM591" s="368">
        <f t="shared" ref="AM591" si="3744">T591*G591</f>
        <v>0</v>
      </c>
      <c r="AN591" s="354"/>
      <c r="AO591" s="368">
        <f t="shared" ref="AO591" si="3745">W591*G591</f>
        <v>0</v>
      </c>
      <c r="AP591" s="354"/>
      <c r="AQ591" s="368">
        <f t="shared" ref="AQ591" si="3746">SUM(AI591,AK591,AM591,AO591)</f>
        <v>0</v>
      </c>
      <c r="AR591" s="354"/>
      <c r="AS591" s="354"/>
      <c r="AT591" s="369">
        <f t="shared" ref="AT591" si="3747">(N591*G591)*F591</f>
        <v>0</v>
      </c>
      <c r="AU591" s="354"/>
      <c r="AV591" s="369">
        <f t="shared" ref="AV591" si="3748">(Q591*G591)*F591</f>
        <v>0</v>
      </c>
      <c r="AW591" s="354"/>
      <c r="AX591" s="369">
        <f t="shared" ref="AX591" si="3749">(T591*G591)*F591</f>
        <v>0</v>
      </c>
      <c r="AY591" s="354"/>
      <c r="AZ591" s="369">
        <f t="shared" ref="AZ591" si="3750">(W591*G591)*F591</f>
        <v>0</v>
      </c>
      <c r="BA591" s="354"/>
      <c r="BB591" s="369">
        <f t="shared" ref="BB591" si="3751">SUM(AS591:BA591)</f>
        <v>0</v>
      </c>
      <c r="BC591" s="150"/>
      <c r="BD591" s="116"/>
      <c r="BE591" s="367"/>
      <c r="BF591" s="367"/>
      <c r="BG591" s="367"/>
      <c r="BH591" s="367"/>
      <c r="BI591" s="367"/>
      <c r="BJ591" s="367"/>
      <c r="BK591" s="367">
        <f>IF($N$18&lt;BK$24,0,IF($N$18&gt;BK$25,0,$BE591))</f>
        <v>0</v>
      </c>
      <c r="BL591" s="367">
        <f t="shared" si="3520"/>
        <v>0</v>
      </c>
      <c r="BM591" s="367">
        <f t="shared" si="3521"/>
        <v>0</v>
      </c>
      <c r="BN591" s="367">
        <f t="shared" si="3522"/>
        <v>0</v>
      </c>
      <c r="BO591" s="367">
        <f t="shared" si="3523"/>
        <v>0</v>
      </c>
      <c r="BP591" s="367">
        <f t="shared" si="3524"/>
        <v>0</v>
      </c>
      <c r="BQ591" s="383">
        <f t="shared" ref="BQ591" si="3752">SUM(BK591:BP591)</f>
        <v>0</v>
      </c>
      <c r="BR591" s="146"/>
      <c r="BS591" s="441" t="s">
        <v>90</v>
      </c>
      <c r="BT591" s="116"/>
      <c r="BU591" s="116"/>
      <c r="BV591" s="116"/>
      <c r="BW591" s="116"/>
      <c r="BX591" s="116"/>
      <c r="BY591" s="116"/>
      <c r="BZ591" s="116"/>
      <c r="CA591" s="116"/>
      <c r="CB591" s="116"/>
      <c r="CC591" s="116"/>
      <c r="CD591" s="116"/>
      <c r="CE591" s="116"/>
      <c r="CF591" s="116"/>
      <c r="CG591" s="116"/>
      <c r="CH591" s="116"/>
      <c r="CI591" s="116"/>
      <c r="CJ591" s="116"/>
      <c r="CK591" s="116"/>
      <c r="CL591" s="116"/>
      <c r="CM591" s="116"/>
      <c r="CN591" s="116"/>
      <c r="CO591" s="116"/>
      <c r="CP591" s="116"/>
      <c r="CQ591" s="116"/>
      <c r="CR591" s="116"/>
      <c r="CS591" s="116"/>
      <c r="CT591" s="116"/>
      <c r="CU591" s="116"/>
      <c r="CV591" s="116"/>
      <c r="CW591" s="116"/>
      <c r="CX591" s="116"/>
      <c r="CY591" s="116"/>
      <c r="CZ591" s="116"/>
      <c r="DA591" s="116"/>
      <c r="DB591" s="116"/>
      <c r="DC591" s="116"/>
      <c r="DD591" s="116"/>
      <c r="DE591" s="116"/>
      <c r="DF591" s="116"/>
      <c r="DG591" s="116"/>
      <c r="DH591" s="116"/>
      <c r="DI591" s="116"/>
      <c r="DJ591" s="116"/>
      <c r="DK591" s="116"/>
      <c r="DL591" s="116"/>
      <c r="DM591" s="116"/>
      <c r="DN591" s="116"/>
      <c r="DO591" s="116"/>
      <c r="DP591" s="116"/>
      <c r="DQ591" s="116"/>
      <c r="DR591" s="116"/>
      <c r="DS591" s="116"/>
      <c r="DT591" s="116"/>
      <c r="DU591" s="116"/>
      <c r="DV591" s="116"/>
      <c r="DW591" s="116"/>
      <c r="DX591" s="116"/>
      <c r="DY591" s="116"/>
      <c r="DZ591" s="116"/>
      <c r="EA591" s="116"/>
    </row>
    <row r="592" spans="1:131" ht="11.25" customHeight="1" x14ac:dyDescent="0.15">
      <c r="A592" s="113" t="s">
        <v>715</v>
      </c>
      <c r="B592" s="124"/>
      <c r="C592" s="96"/>
      <c r="D592" s="112" t="str">
        <f t="shared" si="3583"/>
        <v>S/O</v>
      </c>
      <c r="E592" s="710" t="s">
        <v>89</v>
      </c>
      <c r="F592" s="711">
        <f t="shared" si="3503"/>
        <v>0</v>
      </c>
      <c r="G592" s="132">
        <v>30</v>
      </c>
      <c r="H592" s="210"/>
      <c r="I592" s="228">
        <v>4519155</v>
      </c>
      <c r="J592" s="212"/>
      <c r="K592" s="552"/>
      <c r="L592" s="553"/>
      <c r="M592" s="212"/>
      <c r="N592" s="213"/>
      <c r="O592" s="214">
        <f t="shared" si="3716"/>
        <v>0</v>
      </c>
      <c r="P592" s="190"/>
      <c r="Q592" s="213"/>
      <c r="R592" s="214">
        <f t="shared" si="3717"/>
        <v>0</v>
      </c>
      <c r="S592" s="190"/>
      <c r="T592" s="213"/>
      <c r="U592" s="214">
        <f t="shared" si="3718"/>
        <v>0</v>
      </c>
      <c r="V592" s="190"/>
      <c r="W592" s="213"/>
      <c r="X592" s="214">
        <f t="shared" si="3719"/>
        <v>0</v>
      </c>
      <c r="Y592" s="190"/>
      <c r="Z592" s="190"/>
      <c r="AA592" s="207"/>
      <c r="AB592" s="215"/>
      <c r="AC592" s="190"/>
      <c r="AD592" s="156">
        <f t="shared" si="3508"/>
        <v>0</v>
      </c>
      <c r="AE592" s="156"/>
      <c r="AF592" s="117"/>
      <c r="AG592" s="156"/>
      <c r="AH592" s="355"/>
      <c r="AI592" s="368">
        <f t="shared" si="3509"/>
        <v>0</v>
      </c>
      <c r="AJ592" s="354"/>
      <c r="AK592" s="368">
        <f t="shared" si="3510"/>
        <v>0</v>
      </c>
      <c r="AL592" s="354"/>
      <c r="AM592" s="368">
        <f t="shared" si="3511"/>
        <v>0</v>
      </c>
      <c r="AN592" s="354"/>
      <c r="AO592" s="368">
        <f t="shared" si="3512"/>
        <v>0</v>
      </c>
      <c r="AP592" s="354"/>
      <c r="AQ592" s="368">
        <f t="shared" si="3513"/>
        <v>0</v>
      </c>
      <c r="AR592" s="354"/>
      <c r="AS592" s="354"/>
      <c r="AT592" s="369">
        <f t="shared" si="3514"/>
        <v>0</v>
      </c>
      <c r="AU592" s="354"/>
      <c r="AV592" s="369">
        <f t="shared" si="3515"/>
        <v>0</v>
      </c>
      <c r="AW592" s="354"/>
      <c r="AX592" s="369">
        <f t="shared" si="3516"/>
        <v>0</v>
      </c>
      <c r="AY592" s="354"/>
      <c r="AZ592" s="369">
        <f t="shared" si="3517"/>
        <v>0</v>
      </c>
      <c r="BA592" s="354"/>
      <c r="BB592" s="369">
        <f t="shared" si="3518"/>
        <v>0</v>
      </c>
      <c r="BC592" s="150"/>
      <c r="BD592" s="116"/>
      <c r="BE592" s="367"/>
      <c r="BF592" s="367"/>
      <c r="BG592" s="367"/>
      <c r="BH592" s="367"/>
      <c r="BI592" s="367"/>
      <c r="BJ592" s="367"/>
      <c r="BK592" s="367">
        <f t="shared" si="3519"/>
        <v>0</v>
      </c>
      <c r="BL592" s="367">
        <f t="shared" si="3520"/>
        <v>0</v>
      </c>
      <c r="BM592" s="367">
        <f t="shared" si="3521"/>
        <v>0</v>
      </c>
      <c r="BN592" s="367">
        <f t="shared" si="3522"/>
        <v>0</v>
      </c>
      <c r="BO592" s="367">
        <f t="shared" si="3523"/>
        <v>0</v>
      </c>
      <c r="BP592" s="367">
        <f t="shared" si="3524"/>
        <v>0</v>
      </c>
      <c r="BQ592" s="383">
        <f t="shared" si="3525"/>
        <v>0</v>
      </c>
      <c r="BR592" s="146"/>
      <c r="BS592" s="441" t="s">
        <v>90</v>
      </c>
      <c r="BT592" s="116"/>
      <c r="BU592" s="116"/>
      <c r="BV592" s="116"/>
      <c r="BW592" s="116"/>
      <c r="BX592" s="116"/>
      <c r="BY592" s="116"/>
      <c r="BZ592" s="116"/>
      <c r="CA592" s="116"/>
      <c r="CB592" s="116"/>
      <c r="CC592" s="116"/>
      <c r="CD592" s="116"/>
      <c r="CE592" s="116"/>
      <c r="CF592" s="116"/>
      <c r="CG592" s="116"/>
      <c r="CH592" s="116"/>
      <c r="CI592" s="116"/>
      <c r="CJ592" s="116"/>
      <c r="CK592" s="116"/>
      <c r="CL592" s="116"/>
      <c r="CM592" s="116"/>
      <c r="CN592" s="116"/>
      <c r="CO592" s="116"/>
      <c r="CP592" s="116"/>
      <c r="CQ592" s="116"/>
      <c r="CR592" s="116"/>
      <c r="CS592" s="116"/>
      <c r="CT592" s="116"/>
      <c r="CU592" s="116"/>
      <c r="CV592" s="116"/>
      <c r="CW592" s="116"/>
      <c r="CX592" s="116"/>
      <c r="CY592" s="116"/>
      <c r="CZ592" s="116"/>
      <c r="DA592" s="116"/>
      <c r="DB592" s="116"/>
      <c r="DC592" s="116"/>
      <c r="DD592" s="116"/>
      <c r="DE592" s="116"/>
      <c r="DF592" s="116"/>
      <c r="DG592" s="116"/>
      <c r="DH592" s="116"/>
      <c r="DI592" s="116"/>
      <c r="DJ592" s="116"/>
      <c r="DK592" s="116"/>
      <c r="DL592" s="116"/>
      <c r="DM592" s="116"/>
      <c r="DN592" s="116"/>
      <c r="DO592" s="116"/>
      <c r="DP592" s="116"/>
      <c r="DQ592" s="116"/>
      <c r="DR592" s="116"/>
      <c r="DS592" s="116"/>
      <c r="DT592" s="116"/>
      <c r="DU592" s="116"/>
      <c r="DV592" s="116"/>
      <c r="DW592" s="116"/>
      <c r="DX592" s="116"/>
      <c r="DY592" s="116"/>
      <c r="DZ592" s="116"/>
      <c r="EA592" s="116"/>
    </row>
    <row r="593" spans="1:131" ht="11" customHeight="1" x14ac:dyDescent="0.15">
      <c r="A593" s="113" t="s">
        <v>716</v>
      </c>
      <c r="B593" s="124"/>
      <c r="C593" s="96"/>
      <c r="D593" s="112" t="str">
        <f t="shared" ref="D593" si="3753">BS593</f>
        <v>S/O</v>
      </c>
      <c r="E593" s="710" t="s">
        <v>89</v>
      </c>
      <c r="F593" s="711">
        <f t="shared" ref="F593" si="3754">BQ593</f>
        <v>0</v>
      </c>
      <c r="G593" s="132">
        <v>30</v>
      </c>
      <c r="H593" s="210"/>
      <c r="I593" s="228">
        <v>4519255</v>
      </c>
      <c r="J593" s="212"/>
      <c r="K593" s="552"/>
      <c r="L593" s="553"/>
      <c r="M593" s="212"/>
      <c r="N593" s="213"/>
      <c r="O593" s="214">
        <f t="shared" ref="O593:O600" si="3755">IF($D$18="YES", (N593), (0))</f>
        <v>0</v>
      </c>
      <c r="P593" s="190"/>
      <c r="Q593" s="213"/>
      <c r="R593" s="214">
        <f t="shared" ref="R593:R600" si="3756">IF($D$18="YES", (Q593), (0))</f>
        <v>0</v>
      </c>
      <c r="S593" s="190"/>
      <c r="T593" s="213"/>
      <c r="U593" s="214">
        <f t="shared" ref="U593:U600" si="3757">IF($D$18="YES", (T593), (0))</f>
        <v>0</v>
      </c>
      <c r="V593" s="190"/>
      <c r="W593" s="213"/>
      <c r="X593" s="214">
        <f t="shared" ref="X593:X600" si="3758">IF($D$18="YES", (W593), (0))</f>
        <v>0</v>
      </c>
      <c r="Y593" s="190"/>
      <c r="Z593" s="190"/>
      <c r="AA593" s="190"/>
      <c r="AB593" s="190"/>
      <c r="AC593" s="190"/>
      <c r="AD593" s="156">
        <f t="shared" ref="AD593" si="3759">SUM(N593,O593,Q593,R593,T593,U593,W593,X593)</f>
        <v>0</v>
      </c>
      <c r="AE593" s="156"/>
      <c r="AF593" s="117"/>
      <c r="AG593" s="156"/>
      <c r="AH593" s="355"/>
      <c r="AI593" s="368">
        <f t="shared" ref="AI593" si="3760">N593*G593</f>
        <v>0</v>
      </c>
      <c r="AJ593" s="354"/>
      <c r="AK593" s="368">
        <f t="shared" ref="AK593" si="3761">Q593*G593</f>
        <v>0</v>
      </c>
      <c r="AL593" s="354"/>
      <c r="AM593" s="368">
        <f t="shared" ref="AM593" si="3762">T593*G593</f>
        <v>0</v>
      </c>
      <c r="AN593" s="354"/>
      <c r="AO593" s="368">
        <f t="shared" ref="AO593" si="3763">W593*G593</f>
        <v>0</v>
      </c>
      <c r="AP593" s="354"/>
      <c r="AQ593" s="368">
        <f t="shared" ref="AQ593" si="3764">SUM(AI593,AK593,AM593,AO593)</f>
        <v>0</v>
      </c>
      <c r="AR593" s="354"/>
      <c r="AS593" s="354"/>
      <c r="AT593" s="369">
        <f t="shared" ref="AT593" si="3765">(N593*G593)*F593</f>
        <v>0</v>
      </c>
      <c r="AU593" s="354"/>
      <c r="AV593" s="369">
        <f t="shared" ref="AV593" si="3766">(Q593*G593)*F593</f>
        <v>0</v>
      </c>
      <c r="AW593" s="354"/>
      <c r="AX593" s="369">
        <f t="shared" ref="AX593" si="3767">(T593*G593)*F593</f>
        <v>0</v>
      </c>
      <c r="AY593" s="354"/>
      <c r="AZ593" s="369">
        <f t="shared" ref="AZ593" si="3768">(W593*G593)*F593</f>
        <v>0</v>
      </c>
      <c r="BA593" s="354"/>
      <c r="BB593" s="369">
        <f t="shared" ref="BB593" si="3769">SUM(AS593:BA593)</f>
        <v>0</v>
      </c>
      <c r="BC593" s="150"/>
      <c r="BD593" s="116"/>
      <c r="BE593" s="367"/>
      <c r="BF593" s="367"/>
      <c r="BG593" s="367"/>
      <c r="BH593" s="367"/>
      <c r="BI593" s="367"/>
      <c r="BJ593" s="367"/>
      <c r="BK593" s="367">
        <f t="shared" si="3519"/>
        <v>0</v>
      </c>
      <c r="BL593" s="367">
        <f t="shared" si="3520"/>
        <v>0</v>
      </c>
      <c r="BM593" s="367">
        <f t="shared" si="3521"/>
        <v>0</v>
      </c>
      <c r="BN593" s="367">
        <f t="shared" si="3522"/>
        <v>0</v>
      </c>
      <c r="BO593" s="367">
        <f t="shared" si="3523"/>
        <v>0</v>
      </c>
      <c r="BP593" s="367">
        <f t="shared" si="3524"/>
        <v>0</v>
      </c>
      <c r="BQ593" s="383">
        <f t="shared" ref="BQ593" si="3770">SUM(BK593:BP593)</f>
        <v>0</v>
      </c>
      <c r="BR593" s="146"/>
      <c r="BS593" s="441" t="s">
        <v>90</v>
      </c>
      <c r="BT593" s="116"/>
      <c r="BU593" s="116"/>
      <c r="BV593" s="116"/>
      <c r="BW593" s="116"/>
      <c r="BX593" s="116"/>
      <c r="BY593" s="116"/>
      <c r="BZ593" s="116"/>
      <c r="CA593" s="116"/>
      <c r="CB593" s="116"/>
      <c r="CC593" s="116"/>
      <c r="CD593" s="116"/>
      <c r="CE593" s="116"/>
      <c r="CF593" s="116"/>
      <c r="CG593" s="116"/>
      <c r="CH593" s="116"/>
      <c r="CI593" s="116"/>
      <c r="CJ593" s="116"/>
      <c r="CK593" s="116"/>
      <c r="CL593" s="116"/>
      <c r="CM593" s="116"/>
      <c r="CN593" s="116"/>
      <c r="CO593" s="116"/>
      <c r="CP593" s="116"/>
      <c r="CQ593" s="116"/>
      <c r="CR593" s="116"/>
      <c r="CS593" s="116"/>
      <c r="CT593" s="116"/>
      <c r="CU593" s="116"/>
      <c r="CV593" s="116"/>
      <c r="CW593" s="116"/>
      <c r="CX593" s="116"/>
      <c r="CY593" s="116"/>
      <c r="CZ593" s="116"/>
      <c r="DA593" s="116"/>
      <c r="DB593" s="116"/>
      <c r="DC593" s="116"/>
      <c r="DD593" s="116"/>
      <c r="DE593" s="116"/>
      <c r="DF593" s="116"/>
      <c r="DG593" s="116"/>
      <c r="DH593" s="116"/>
      <c r="DI593" s="116"/>
      <c r="DJ593" s="116"/>
      <c r="DK593" s="116"/>
      <c r="DL593" s="116"/>
      <c r="DM593" s="116"/>
      <c r="DN593" s="116"/>
      <c r="DO593" s="116"/>
      <c r="DP593" s="116"/>
      <c r="DQ593" s="116"/>
      <c r="DR593" s="116"/>
      <c r="DS593" s="116"/>
      <c r="DT593" s="116"/>
      <c r="DU593" s="116"/>
      <c r="DV593" s="116"/>
      <c r="DW593" s="116"/>
      <c r="DX593" s="116"/>
      <c r="DY593" s="116"/>
      <c r="DZ593" s="116"/>
      <c r="EA593" s="116"/>
    </row>
    <row r="594" spans="1:131" ht="11" customHeight="1" x14ac:dyDescent="0.15">
      <c r="A594" s="113" t="s">
        <v>716</v>
      </c>
      <c r="B594" s="124"/>
      <c r="C594" s="96"/>
      <c r="D594" s="112">
        <f t="shared" ref="D594" si="3771">BS594</f>
        <v>1</v>
      </c>
      <c r="E594" s="710" t="s">
        <v>102</v>
      </c>
      <c r="F594" s="711">
        <f t="shared" ref="F594" si="3772">BQ594</f>
        <v>0</v>
      </c>
      <c r="G594" s="132">
        <v>50</v>
      </c>
      <c r="H594" s="210"/>
      <c r="I594" s="228">
        <v>4919258</v>
      </c>
      <c r="J594" s="212"/>
      <c r="K594" s="552"/>
      <c r="L594" s="553"/>
      <c r="M594" s="212"/>
      <c r="N594" s="213"/>
      <c r="O594" s="214">
        <f t="shared" ref="O594" si="3773">IF($D$18="YES", (N594), (0))</f>
        <v>0</v>
      </c>
      <c r="P594" s="190"/>
      <c r="Q594" s="213"/>
      <c r="R594" s="214">
        <f t="shared" ref="R594" si="3774">IF($D$18="YES", (Q594), (0))</f>
        <v>0</v>
      </c>
      <c r="S594" s="190"/>
      <c r="T594" s="213"/>
      <c r="U594" s="214">
        <f t="shared" ref="U594" si="3775">IF($D$18="YES", (T594), (0))</f>
        <v>0</v>
      </c>
      <c r="V594" s="190"/>
      <c r="W594" s="213"/>
      <c r="X594" s="214">
        <f t="shared" ref="X594" si="3776">IF($D$18="YES", (W594), (0))</f>
        <v>0</v>
      </c>
      <c r="Y594" s="190"/>
      <c r="Z594" s="190"/>
      <c r="AA594" s="190"/>
      <c r="AB594" s="190"/>
      <c r="AC594" s="190"/>
      <c r="AD594" s="156">
        <f t="shared" ref="AD594" si="3777">SUM(N594,O594,Q594,R594,T594,U594,W594,X594)</f>
        <v>0</v>
      </c>
      <c r="AE594" s="156"/>
      <c r="AF594" s="117"/>
      <c r="AG594" s="156"/>
      <c r="AH594" s="355"/>
      <c r="AI594" s="368">
        <f t="shared" ref="AI594" si="3778">N594*G594</f>
        <v>0</v>
      </c>
      <c r="AJ594" s="354"/>
      <c r="AK594" s="368">
        <f t="shared" ref="AK594" si="3779">Q594*G594</f>
        <v>0</v>
      </c>
      <c r="AL594" s="354"/>
      <c r="AM594" s="368">
        <f t="shared" ref="AM594" si="3780">T594*G594</f>
        <v>0</v>
      </c>
      <c r="AN594" s="354"/>
      <c r="AO594" s="368">
        <f t="shared" ref="AO594" si="3781">W594*G594</f>
        <v>0</v>
      </c>
      <c r="AP594" s="354"/>
      <c r="AQ594" s="368">
        <f t="shared" ref="AQ594" si="3782">SUM(AI594,AK594,AM594,AO594)</f>
        <v>0</v>
      </c>
      <c r="AR594" s="354"/>
      <c r="AS594" s="354"/>
      <c r="AT594" s="369">
        <f t="shared" ref="AT594" si="3783">(N594*G594)*F594</f>
        <v>0</v>
      </c>
      <c r="AU594" s="354"/>
      <c r="AV594" s="369">
        <f t="shared" ref="AV594" si="3784">(Q594*G594)*F594</f>
        <v>0</v>
      </c>
      <c r="AW594" s="354"/>
      <c r="AX594" s="369">
        <f t="shared" ref="AX594" si="3785">(T594*G594)*F594</f>
        <v>0</v>
      </c>
      <c r="AY594" s="354"/>
      <c r="AZ594" s="369">
        <f t="shared" ref="AZ594" si="3786">(W594*G594)*F594</f>
        <v>0</v>
      </c>
      <c r="BA594" s="354"/>
      <c r="BB594" s="369">
        <f t="shared" ref="BB594" si="3787">SUM(AS594:BA594)</f>
        <v>0</v>
      </c>
      <c r="BC594" s="150"/>
      <c r="BD594" s="116"/>
      <c r="BE594" s="367"/>
      <c r="BF594" s="367"/>
      <c r="BG594" s="367"/>
      <c r="BH594" s="367"/>
      <c r="BI594" s="367"/>
      <c r="BJ594" s="367"/>
      <c r="BK594" s="367">
        <f t="shared" si="3519"/>
        <v>0</v>
      </c>
      <c r="BL594" s="367">
        <f t="shared" si="3520"/>
        <v>0</v>
      </c>
      <c r="BM594" s="367">
        <f t="shared" si="3521"/>
        <v>0</v>
      </c>
      <c r="BN594" s="367">
        <f t="shared" si="3522"/>
        <v>0</v>
      </c>
      <c r="BO594" s="367">
        <f t="shared" si="3523"/>
        <v>0</v>
      </c>
      <c r="BP594" s="367">
        <f t="shared" si="3524"/>
        <v>0</v>
      </c>
      <c r="BQ594" s="383">
        <f t="shared" ref="BQ594" si="3788">SUM(BK594:BP594)</f>
        <v>0</v>
      </c>
      <c r="BR594" s="146"/>
      <c r="BS594" s="441">
        <v>1</v>
      </c>
      <c r="BT594" s="116"/>
      <c r="BU594" s="116"/>
      <c r="BV594" s="116"/>
      <c r="BW594" s="116"/>
      <c r="BX594" s="116"/>
      <c r="BY594" s="116"/>
      <c r="BZ594" s="116"/>
      <c r="CA594" s="116"/>
      <c r="CB594" s="116"/>
      <c r="CC594" s="116"/>
      <c r="CD594" s="116"/>
      <c r="CE594" s="116"/>
      <c r="CF594" s="116"/>
      <c r="CG594" s="116"/>
      <c r="CH594" s="116"/>
      <c r="CI594" s="116"/>
      <c r="CJ594" s="116"/>
      <c r="CK594" s="116"/>
      <c r="CL594" s="116"/>
      <c r="CM594" s="116"/>
      <c r="CN594" s="116"/>
      <c r="CO594" s="116"/>
      <c r="CP594" s="116"/>
      <c r="CQ594" s="116"/>
      <c r="CR594" s="116"/>
      <c r="CS594" s="116"/>
      <c r="CT594" s="116"/>
      <c r="CU594" s="116"/>
      <c r="CV594" s="116"/>
      <c r="CW594" s="116"/>
      <c r="CX594" s="116"/>
      <c r="CY594" s="116"/>
      <c r="CZ594" s="116"/>
      <c r="DA594" s="116"/>
      <c r="DB594" s="116"/>
      <c r="DC594" s="116"/>
      <c r="DD594" s="116"/>
      <c r="DE594" s="116"/>
      <c r="DF594" s="116"/>
      <c r="DG594" s="116"/>
      <c r="DH594" s="116"/>
      <c r="DI594" s="116"/>
      <c r="DJ594" s="116"/>
      <c r="DK594" s="116"/>
      <c r="DL594" s="116"/>
      <c r="DM594" s="116"/>
      <c r="DN594" s="116"/>
      <c r="DO594" s="116"/>
      <c r="DP594" s="116"/>
      <c r="DQ594" s="116"/>
      <c r="DR594" s="116"/>
      <c r="DS594" s="116"/>
      <c r="DT594" s="116"/>
      <c r="DU594" s="116"/>
      <c r="DV594" s="116"/>
      <c r="DW594" s="116"/>
      <c r="DX594" s="116"/>
      <c r="DY594" s="116"/>
      <c r="DZ594" s="116"/>
      <c r="EA594" s="116"/>
    </row>
    <row r="595" spans="1:131" ht="11.25" customHeight="1" x14ac:dyDescent="0.15">
      <c r="A595" s="102" t="s">
        <v>717</v>
      </c>
      <c r="B595" s="275"/>
      <c r="C595" s="276"/>
      <c r="D595" s="410"/>
      <c r="E595" s="710"/>
      <c r="F595" s="711"/>
      <c r="G595" s="284"/>
      <c r="H595" s="149"/>
      <c r="I595" s="289"/>
      <c r="J595" s="135"/>
      <c r="K595" s="290"/>
      <c r="L595" s="290"/>
      <c r="M595" s="135"/>
      <c r="N595" s="156"/>
      <c r="O595" s="138"/>
      <c r="P595" s="190"/>
      <c r="Q595" s="156"/>
      <c r="R595" s="138"/>
      <c r="S595" s="190"/>
      <c r="T595" s="156"/>
      <c r="U595" s="138"/>
      <c r="V595" s="190"/>
      <c r="W595" s="156"/>
      <c r="X595" s="138"/>
      <c r="Y595" s="190"/>
      <c r="Z595" s="190"/>
      <c r="AA595" s="207"/>
      <c r="AB595" s="215"/>
      <c r="AC595" s="150"/>
      <c r="AD595" s="156">
        <f>SUM(AD596:AD601)</f>
        <v>0</v>
      </c>
      <c r="AE595" s="156"/>
      <c r="AF595" s="117"/>
      <c r="AG595" s="156"/>
      <c r="AH595" s="355"/>
      <c r="AI595" s="368"/>
      <c r="AJ595" s="354"/>
      <c r="AK595" s="368"/>
      <c r="AL595" s="354"/>
      <c r="AM595" s="368"/>
      <c r="AN595" s="354"/>
      <c r="AO595" s="368"/>
      <c r="AP595" s="354"/>
      <c r="AQ595" s="368"/>
      <c r="AR595" s="354"/>
      <c r="AS595" s="354"/>
      <c r="AT595" s="369"/>
      <c r="AU595" s="354"/>
      <c r="AV595" s="369"/>
      <c r="AW595" s="354"/>
      <c r="AX595" s="369"/>
      <c r="AY595" s="354"/>
      <c r="AZ595" s="369"/>
      <c r="BA595" s="354"/>
      <c r="BB595" s="369"/>
      <c r="BC595" s="150"/>
      <c r="BD595" s="116"/>
      <c r="BE595" s="367"/>
      <c r="BF595" s="367"/>
      <c r="BG595" s="367"/>
      <c r="BH595" s="367"/>
      <c r="BI595" s="367"/>
      <c r="BJ595" s="367"/>
      <c r="BK595" s="367"/>
      <c r="BL595" s="367"/>
      <c r="BM595" s="367"/>
      <c r="BN595" s="367"/>
      <c r="BO595" s="367"/>
      <c r="BP595" s="367"/>
      <c r="BQ595" s="383"/>
      <c r="BR595" s="146"/>
      <c r="BS595" s="441" t="e">
        <v>#N/A</v>
      </c>
      <c r="BT595" s="116"/>
      <c r="BU595" s="116"/>
      <c r="BV595" s="116"/>
      <c r="BW595" s="116"/>
      <c r="BX595" s="116"/>
      <c r="BY595" s="116"/>
      <c r="BZ595" s="116"/>
      <c r="CA595" s="116"/>
      <c r="CB595" s="116"/>
      <c r="CC595" s="116"/>
      <c r="CD595" s="116"/>
      <c r="CE595" s="116"/>
      <c r="CF595" s="116"/>
      <c r="CG595" s="116"/>
      <c r="CH595" s="116"/>
      <c r="CI595" s="116"/>
      <c r="CJ595" s="116"/>
      <c r="CK595" s="116"/>
      <c r="CL595" s="116"/>
      <c r="CM595" s="116"/>
      <c r="CN595" s="116"/>
      <c r="CO595" s="116"/>
      <c r="CP595" s="116"/>
      <c r="CQ595" s="116"/>
      <c r="CR595" s="116"/>
      <c r="CS595" s="116"/>
      <c r="CT595" s="116"/>
      <c r="CU595" s="116"/>
      <c r="CV595" s="116"/>
      <c r="CW595" s="116"/>
      <c r="CX595" s="116"/>
      <c r="CY595" s="116"/>
      <c r="CZ595" s="116"/>
      <c r="DA595" s="116"/>
      <c r="DB595" s="116"/>
      <c r="DC595" s="116"/>
      <c r="DD595" s="116"/>
      <c r="DE595" s="116"/>
      <c r="DF595" s="116"/>
      <c r="DG595" s="116"/>
      <c r="DH595" s="116"/>
      <c r="DI595" s="116"/>
      <c r="DJ595" s="116"/>
      <c r="DK595" s="116"/>
      <c r="DL595" s="116"/>
      <c r="DM595" s="116"/>
      <c r="DN595" s="116"/>
      <c r="DO595" s="116"/>
      <c r="DP595" s="116"/>
      <c r="DQ595" s="116"/>
      <c r="DR595" s="116"/>
      <c r="DS595" s="116"/>
      <c r="DT595" s="116"/>
      <c r="DU595" s="116"/>
      <c r="DV595" s="116"/>
      <c r="DW595" s="116"/>
      <c r="DX595" s="116"/>
      <c r="DY595" s="116"/>
      <c r="DZ595" s="116"/>
      <c r="EA595" s="116"/>
    </row>
    <row r="596" spans="1:131" ht="11.25" customHeight="1" x14ac:dyDescent="0.15">
      <c r="A596" s="113" t="s">
        <v>718</v>
      </c>
      <c r="B596" s="124" t="s">
        <v>719</v>
      </c>
      <c r="C596" s="470" t="s">
        <v>67</v>
      </c>
      <c r="D596" s="112" t="str">
        <f t="shared" ref="D596" si="3789">BS596</f>
        <v>S/O</v>
      </c>
      <c r="E596" s="710" t="s">
        <v>89</v>
      </c>
      <c r="F596" s="711">
        <f t="shared" ref="F596" si="3790">BQ596</f>
        <v>0</v>
      </c>
      <c r="G596" s="132">
        <v>30</v>
      </c>
      <c r="H596" s="210"/>
      <c r="I596" s="228">
        <v>4518725</v>
      </c>
      <c r="J596" s="212"/>
      <c r="K596" s="552"/>
      <c r="L596" s="553"/>
      <c r="M596" s="212"/>
      <c r="N596" s="213"/>
      <c r="O596" s="214">
        <f t="shared" ref="O596" si="3791">IF($D$18="YES", (N596), (0))</f>
        <v>0</v>
      </c>
      <c r="P596" s="190"/>
      <c r="Q596" s="213"/>
      <c r="R596" s="214">
        <f t="shared" ref="R596" si="3792">IF($D$18="YES", (Q596), (0))</f>
        <v>0</v>
      </c>
      <c r="S596" s="190"/>
      <c r="T596" s="213"/>
      <c r="U596" s="214">
        <f t="shared" ref="U596" si="3793">IF($D$18="YES", (T596), (0))</f>
        <v>0</v>
      </c>
      <c r="V596" s="190"/>
      <c r="W596" s="213"/>
      <c r="X596" s="214">
        <f t="shared" ref="X596" si="3794">IF($D$18="YES", (W596), (0))</f>
        <v>0</v>
      </c>
      <c r="Y596" s="190"/>
      <c r="Z596" s="190"/>
      <c r="AA596" s="207"/>
      <c r="AB596" s="215"/>
      <c r="AC596" s="190"/>
      <c r="AD596" s="156">
        <f t="shared" ref="AD596" si="3795">SUM(N596,O596,Q596,R596,T596,U596,W596,X596)</f>
        <v>0</v>
      </c>
      <c r="AE596" s="156"/>
      <c r="AF596" s="117"/>
      <c r="AG596" s="156"/>
      <c r="AH596" s="355"/>
      <c r="AI596" s="368">
        <f t="shared" ref="AI596" si="3796">N596*G596</f>
        <v>0</v>
      </c>
      <c r="AJ596" s="354"/>
      <c r="AK596" s="368">
        <f t="shared" ref="AK596" si="3797">Q596*G596</f>
        <v>0</v>
      </c>
      <c r="AL596" s="354"/>
      <c r="AM596" s="368">
        <f t="shared" ref="AM596" si="3798">T596*G596</f>
        <v>0</v>
      </c>
      <c r="AN596" s="354"/>
      <c r="AO596" s="368">
        <f t="shared" ref="AO596" si="3799">W596*G596</f>
        <v>0</v>
      </c>
      <c r="AP596" s="354"/>
      <c r="AQ596" s="368">
        <f t="shared" ref="AQ596" si="3800">SUM(AI596,AK596,AM596,AO596)</f>
        <v>0</v>
      </c>
      <c r="AR596" s="354"/>
      <c r="AS596" s="354"/>
      <c r="AT596" s="369">
        <f t="shared" ref="AT596" si="3801">(N596*G596)*F596</f>
        <v>0</v>
      </c>
      <c r="AU596" s="354"/>
      <c r="AV596" s="369">
        <f t="shared" ref="AV596" si="3802">(Q596*G596)*F596</f>
        <v>0</v>
      </c>
      <c r="AW596" s="354"/>
      <c r="AX596" s="369">
        <f t="shared" ref="AX596" si="3803">(T596*G596)*F596</f>
        <v>0</v>
      </c>
      <c r="AY596" s="354"/>
      <c r="AZ596" s="369">
        <f t="shared" ref="AZ596" si="3804">(W596*G596)*F596</f>
        <v>0</v>
      </c>
      <c r="BA596" s="354"/>
      <c r="BB596" s="369">
        <f t="shared" ref="BB596" si="3805">SUM(AS596:BA596)</f>
        <v>0</v>
      </c>
      <c r="BC596" s="150"/>
      <c r="BD596" s="116"/>
      <c r="BE596" s="367"/>
      <c r="BF596" s="367"/>
      <c r="BG596" s="367"/>
      <c r="BH596" s="367"/>
      <c r="BI596" s="367"/>
      <c r="BJ596" s="367"/>
      <c r="BK596" s="367">
        <f t="shared" si="3519"/>
        <v>0</v>
      </c>
      <c r="BL596" s="367">
        <f t="shared" si="3520"/>
        <v>0</v>
      </c>
      <c r="BM596" s="367">
        <f t="shared" si="3521"/>
        <v>0</v>
      </c>
      <c r="BN596" s="367">
        <f t="shared" si="3522"/>
        <v>0</v>
      </c>
      <c r="BO596" s="367">
        <f t="shared" si="3523"/>
        <v>0</v>
      </c>
      <c r="BP596" s="367">
        <f t="shared" si="3524"/>
        <v>0</v>
      </c>
      <c r="BQ596" s="383">
        <f t="shared" ref="BQ596" si="3806">SUM(BK596:BP596)</f>
        <v>0</v>
      </c>
      <c r="BR596" s="146"/>
      <c r="BS596" s="441" t="s">
        <v>90</v>
      </c>
      <c r="BT596" s="116"/>
      <c r="BU596" s="116"/>
      <c r="BV596" s="116"/>
      <c r="BW596" s="116"/>
      <c r="BX596" s="116"/>
      <c r="BY596" s="116"/>
      <c r="BZ596" s="116"/>
      <c r="CA596" s="116"/>
      <c r="CB596" s="116"/>
      <c r="CC596" s="116"/>
      <c r="CD596" s="116"/>
      <c r="CE596" s="116"/>
      <c r="CF596" s="116"/>
      <c r="CG596" s="116"/>
      <c r="CH596" s="116"/>
      <c r="CI596" s="116"/>
      <c r="CJ596" s="116"/>
      <c r="CK596" s="116"/>
      <c r="CL596" s="116"/>
      <c r="CM596" s="116"/>
      <c r="CN596" s="116"/>
      <c r="CO596" s="116"/>
      <c r="CP596" s="116"/>
      <c r="CQ596" s="116"/>
      <c r="CR596" s="116"/>
      <c r="CS596" s="116"/>
      <c r="CT596" s="116"/>
      <c r="CU596" s="116"/>
      <c r="CV596" s="116"/>
      <c r="CW596" s="116"/>
      <c r="CX596" s="116"/>
      <c r="CY596" s="116"/>
      <c r="CZ596" s="116"/>
      <c r="DA596" s="116"/>
      <c r="DB596" s="116"/>
      <c r="DC596" s="116"/>
      <c r="DD596" s="116"/>
      <c r="DE596" s="116"/>
      <c r="DF596" s="116"/>
      <c r="DG596" s="116"/>
      <c r="DH596" s="116"/>
      <c r="DI596" s="116"/>
      <c r="DJ596" s="116"/>
      <c r="DK596" s="116"/>
      <c r="DL596" s="116"/>
      <c r="DM596" s="116"/>
      <c r="DN596" s="116"/>
      <c r="DO596" s="116"/>
      <c r="DP596" s="116"/>
      <c r="DQ596" s="116"/>
      <c r="DR596" s="116"/>
      <c r="DS596" s="116"/>
      <c r="DT596" s="116"/>
      <c r="DU596" s="116"/>
      <c r="DV596" s="116"/>
      <c r="DW596" s="116"/>
      <c r="DX596" s="116"/>
      <c r="DY596" s="116"/>
      <c r="DZ596" s="116"/>
      <c r="EA596" s="116"/>
    </row>
    <row r="597" spans="1:131" ht="11.25" customHeight="1" x14ac:dyDescent="0.15">
      <c r="A597" s="113" t="s">
        <v>718</v>
      </c>
      <c r="B597" s="124" t="s">
        <v>719</v>
      </c>
      <c r="C597" s="470" t="s">
        <v>67</v>
      </c>
      <c r="D597" s="112">
        <f t="shared" ref="D597" si="3807">BS597</f>
        <v>8</v>
      </c>
      <c r="E597" s="710" t="s">
        <v>102</v>
      </c>
      <c r="F597" s="711">
        <f t="shared" ref="F597" si="3808">BQ597</f>
        <v>0</v>
      </c>
      <c r="G597" s="132">
        <v>50</v>
      </c>
      <c r="H597" s="210"/>
      <c r="I597" s="228">
        <v>4918728</v>
      </c>
      <c r="J597" s="212"/>
      <c r="K597" s="552"/>
      <c r="L597" s="553"/>
      <c r="M597" s="212"/>
      <c r="N597" s="213"/>
      <c r="O597" s="214">
        <f t="shared" ref="O597" si="3809">IF($D$18="YES", (N597), (0))</f>
        <v>0</v>
      </c>
      <c r="P597" s="190"/>
      <c r="Q597" s="213"/>
      <c r="R597" s="214">
        <f t="shared" ref="R597" si="3810">IF($D$18="YES", (Q597), (0))</f>
        <v>0</v>
      </c>
      <c r="S597" s="190"/>
      <c r="T597" s="213"/>
      <c r="U597" s="214">
        <f t="shared" ref="U597" si="3811">IF($D$18="YES", (T597), (0))</f>
        <v>0</v>
      </c>
      <c r="V597" s="190"/>
      <c r="W597" s="213"/>
      <c r="X597" s="214">
        <f t="shared" ref="X597" si="3812">IF($D$18="YES", (W597), (0))</f>
        <v>0</v>
      </c>
      <c r="Y597" s="190"/>
      <c r="Z597" s="190"/>
      <c r="AA597" s="207"/>
      <c r="AB597" s="215"/>
      <c r="AC597" s="190"/>
      <c r="AD597" s="156">
        <f t="shared" ref="AD597" si="3813">SUM(N597,O597,Q597,R597,T597,U597,W597,X597)</f>
        <v>0</v>
      </c>
      <c r="AE597" s="156"/>
      <c r="AF597" s="117"/>
      <c r="AG597" s="156"/>
      <c r="AH597" s="355"/>
      <c r="AI597" s="368">
        <f t="shared" ref="AI597" si="3814">N597*G597</f>
        <v>0</v>
      </c>
      <c r="AJ597" s="354"/>
      <c r="AK597" s="368">
        <f t="shared" ref="AK597" si="3815">Q597*G597</f>
        <v>0</v>
      </c>
      <c r="AL597" s="354"/>
      <c r="AM597" s="368">
        <f t="shared" ref="AM597" si="3816">T597*G597</f>
        <v>0</v>
      </c>
      <c r="AN597" s="354"/>
      <c r="AO597" s="368">
        <f t="shared" ref="AO597" si="3817">W597*G597</f>
        <v>0</v>
      </c>
      <c r="AP597" s="354"/>
      <c r="AQ597" s="368">
        <f t="shared" ref="AQ597" si="3818">SUM(AI597,AK597,AM597,AO597)</f>
        <v>0</v>
      </c>
      <c r="AR597" s="354"/>
      <c r="AS597" s="354"/>
      <c r="AT597" s="369">
        <f t="shared" ref="AT597" si="3819">(N597*G597)*F597</f>
        <v>0</v>
      </c>
      <c r="AU597" s="354"/>
      <c r="AV597" s="369">
        <f t="shared" ref="AV597" si="3820">(Q597*G597)*F597</f>
        <v>0</v>
      </c>
      <c r="AW597" s="354"/>
      <c r="AX597" s="369">
        <f t="shared" ref="AX597" si="3821">(T597*G597)*F597</f>
        <v>0</v>
      </c>
      <c r="AY597" s="354"/>
      <c r="AZ597" s="369">
        <f t="shared" ref="AZ597" si="3822">(W597*G597)*F597</f>
        <v>0</v>
      </c>
      <c r="BA597" s="354"/>
      <c r="BB597" s="369">
        <f t="shared" ref="BB597" si="3823">SUM(AS597:BA597)</f>
        <v>0</v>
      </c>
      <c r="BC597" s="150"/>
      <c r="BD597" s="116"/>
      <c r="BE597" s="367"/>
      <c r="BF597" s="367"/>
      <c r="BG597" s="367"/>
      <c r="BH597" s="367"/>
      <c r="BI597" s="367"/>
      <c r="BJ597" s="367"/>
      <c r="BK597" s="367">
        <f t="shared" si="3519"/>
        <v>0</v>
      </c>
      <c r="BL597" s="367">
        <f t="shared" si="3520"/>
        <v>0</v>
      </c>
      <c r="BM597" s="367">
        <f t="shared" si="3521"/>
        <v>0</v>
      </c>
      <c r="BN597" s="367">
        <f t="shared" si="3522"/>
        <v>0</v>
      </c>
      <c r="BO597" s="367">
        <f t="shared" si="3523"/>
        <v>0</v>
      </c>
      <c r="BP597" s="367">
        <f t="shared" si="3524"/>
        <v>0</v>
      </c>
      <c r="BQ597" s="383">
        <f t="shared" ref="BQ597" si="3824">SUM(BK597:BP597)</f>
        <v>0</v>
      </c>
      <c r="BR597" s="146"/>
      <c r="BS597" s="441">
        <v>8</v>
      </c>
      <c r="BT597" s="116"/>
      <c r="BU597" s="116"/>
      <c r="BV597" s="116"/>
      <c r="BW597" s="116"/>
      <c r="BX597" s="116"/>
      <c r="BY597" s="116"/>
      <c r="BZ597" s="116"/>
      <c r="CA597" s="116"/>
      <c r="CB597" s="116"/>
      <c r="CC597" s="116"/>
      <c r="CD597" s="116"/>
      <c r="CE597" s="116"/>
      <c r="CF597" s="116"/>
      <c r="CG597" s="116"/>
      <c r="CH597" s="116"/>
      <c r="CI597" s="116"/>
      <c r="CJ597" s="116"/>
      <c r="CK597" s="116"/>
      <c r="CL597" s="116"/>
      <c r="CM597" s="116"/>
      <c r="CN597" s="116"/>
      <c r="CO597" s="116"/>
      <c r="CP597" s="116"/>
      <c r="CQ597" s="116"/>
      <c r="CR597" s="116"/>
      <c r="CS597" s="116"/>
      <c r="CT597" s="116"/>
      <c r="CU597" s="116"/>
      <c r="CV597" s="116"/>
      <c r="CW597" s="116"/>
      <c r="CX597" s="116"/>
      <c r="CY597" s="116"/>
      <c r="CZ597" s="116"/>
      <c r="DA597" s="116"/>
      <c r="DB597" s="116"/>
      <c r="DC597" s="116"/>
      <c r="DD597" s="116"/>
      <c r="DE597" s="116"/>
      <c r="DF597" s="116"/>
      <c r="DG597" s="116"/>
      <c r="DH597" s="116"/>
      <c r="DI597" s="116"/>
      <c r="DJ597" s="116"/>
      <c r="DK597" s="116"/>
      <c r="DL597" s="116"/>
      <c r="DM597" s="116"/>
      <c r="DN597" s="116"/>
      <c r="DO597" s="116"/>
      <c r="DP597" s="116"/>
      <c r="DQ597" s="116"/>
      <c r="DR597" s="116"/>
      <c r="DS597" s="116"/>
      <c r="DT597" s="116"/>
      <c r="DU597" s="116"/>
      <c r="DV597" s="116"/>
      <c r="DW597" s="116"/>
      <c r="DX597" s="116"/>
      <c r="DY597" s="116"/>
      <c r="DZ597" s="116"/>
      <c r="EA597" s="116"/>
    </row>
    <row r="598" spans="1:131" ht="11.25" customHeight="1" x14ac:dyDescent="0.15">
      <c r="A598" s="113" t="s">
        <v>720</v>
      </c>
      <c r="B598" s="124" t="s">
        <v>721</v>
      </c>
      <c r="C598" s="127"/>
      <c r="D598" s="112" t="str">
        <f t="shared" si="3583"/>
        <v>S/O</v>
      </c>
      <c r="E598" s="710" t="s">
        <v>89</v>
      </c>
      <c r="F598" s="711">
        <f t="shared" si="3503"/>
        <v>0</v>
      </c>
      <c r="G598" s="132">
        <v>30</v>
      </c>
      <c r="H598" s="210"/>
      <c r="I598" s="228">
        <v>4518765</v>
      </c>
      <c r="J598" s="212"/>
      <c r="K598" s="552"/>
      <c r="L598" s="553"/>
      <c r="M598" s="212"/>
      <c r="N598" s="213"/>
      <c r="O598" s="214">
        <f t="shared" si="3755"/>
        <v>0</v>
      </c>
      <c r="P598" s="190"/>
      <c r="Q598" s="213"/>
      <c r="R598" s="214">
        <f t="shared" si="3756"/>
        <v>0</v>
      </c>
      <c r="S598" s="190"/>
      <c r="T598" s="213"/>
      <c r="U598" s="214">
        <f t="shared" si="3757"/>
        <v>0</v>
      </c>
      <c r="V598" s="190"/>
      <c r="W598" s="213"/>
      <c r="X598" s="214">
        <f t="shared" si="3758"/>
        <v>0</v>
      </c>
      <c r="Y598" s="190"/>
      <c r="Z598" s="190"/>
      <c r="AA598" s="207"/>
      <c r="AB598" s="215"/>
      <c r="AC598" s="190"/>
      <c r="AD598" s="156">
        <f t="shared" si="3508"/>
        <v>0</v>
      </c>
      <c r="AE598" s="156"/>
      <c r="AF598" s="117"/>
      <c r="AG598" s="156"/>
      <c r="AH598" s="355"/>
      <c r="AI598" s="368">
        <f t="shared" si="3509"/>
        <v>0</v>
      </c>
      <c r="AJ598" s="354"/>
      <c r="AK598" s="368">
        <f t="shared" si="3510"/>
        <v>0</v>
      </c>
      <c r="AL598" s="354"/>
      <c r="AM598" s="368">
        <f t="shared" si="3511"/>
        <v>0</v>
      </c>
      <c r="AN598" s="354"/>
      <c r="AO598" s="368">
        <f t="shared" si="3512"/>
        <v>0</v>
      </c>
      <c r="AP598" s="354"/>
      <c r="AQ598" s="368">
        <f t="shared" si="3513"/>
        <v>0</v>
      </c>
      <c r="AR598" s="354"/>
      <c r="AS598" s="354"/>
      <c r="AT598" s="369">
        <f t="shared" si="3514"/>
        <v>0</v>
      </c>
      <c r="AU598" s="354"/>
      <c r="AV598" s="369">
        <f t="shared" si="3515"/>
        <v>0</v>
      </c>
      <c r="AW598" s="354"/>
      <c r="AX598" s="369">
        <f t="shared" si="3516"/>
        <v>0</v>
      </c>
      <c r="AY598" s="354"/>
      <c r="AZ598" s="369">
        <f t="shared" si="3517"/>
        <v>0</v>
      </c>
      <c r="BA598" s="354"/>
      <c r="BB598" s="369">
        <f t="shared" si="3518"/>
        <v>0</v>
      </c>
      <c r="BC598" s="150"/>
      <c r="BD598" s="116"/>
      <c r="BE598" s="367"/>
      <c r="BF598" s="367"/>
      <c r="BG598" s="367"/>
      <c r="BH598" s="367"/>
      <c r="BI598" s="367"/>
      <c r="BJ598" s="367"/>
      <c r="BK598" s="367">
        <f t="shared" si="3519"/>
        <v>0</v>
      </c>
      <c r="BL598" s="367">
        <f t="shared" si="3520"/>
        <v>0</v>
      </c>
      <c r="BM598" s="367">
        <f t="shared" si="3521"/>
        <v>0</v>
      </c>
      <c r="BN598" s="367">
        <f t="shared" si="3522"/>
        <v>0</v>
      </c>
      <c r="BO598" s="367">
        <f t="shared" si="3523"/>
        <v>0</v>
      </c>
      <c r="BP598" s="367">
        <f t="shared" si="3524"/>
        <v>0</v>
      </c>
      <c r="BQ598" s="383">
        <f t="shared" si="3525"/>
        <v>0</v>
      </c>
      <c r="BR598" s="146"/>
      <c r="BS598" s="441" t="s">
        <v>90</v>
      </c>
      <c r="BT598" s="116"/>
      <c r="BU598" s="116"/>
      <c r="BV598" s="116"/>
      <c r="BW598" s="116"/>
      <c r="BX598" s="116"/>
      <c r="BY598" s="116"/>
      <c r="BZ598" s="116"/>
      <c r="CA598" s="116"/>
      <c r="CB598" s="116"/>
      <c r="CC598" s="116"/>
      <c r="CD598" s="116"/>
      <c r="CE598" s="116"/>
      <c r="CF598" s="116"/>
      <c r="CG598" s="116"/>
      <c r="CH598" s="116"/>
      <c r="CI598" s="116"/>
      <c r="CJ598" s="116"/>
      <c r="CK598" s="116"/>
      <c r="CL598" s="116"/>
      <c r="CM598" s="116"/>
      <c r="CN598" s="116"/>
      <c r="CO598" s="116"/>
      <c r="CP598" s="116"/>
      <c r="CQ598" s="116"/>
      <c r="CR598" s="116"/>
      <c r="CS598" s="116"/>
      <c r="CT598" s="116"/>
      <c r="CU598" s="116"/>
      <c r="CV598" s="116"/>
      <c r="CW598" s="116"/>
      <c r="CX598" s="116"/>
      <c r="CY598" s="116"/>
      <c r="CZ598" s="116"/>
      <c r="DA598" s="116"/>
      <c r="DB598" s="116"/>
      <c r="DC598" s="116"/>
      <c r="DD598" s="116"/>
      <c r="DE598" s="116"/>
      <c r="DF598" s="116"/>
      <c r="DG598" s="116"/>
      <c r="DH598" s="116"/>
      <c r="DI598" s="116"/>
      <c r="DJ598" s="116"/>
      <c r="DK598" s="116"/>
      <c r="DL598" s="116"/>
      <c r="DM598" s="116"/>
      <c r="DN598" s="116"/>
      <c r="DO598" s="116"/>
      <c r="DP598" s="116"/>
      <c r="DQ598" s="116"/>
      <c r="DR598" s="116"/>
      <c r="DS598" s="116"/>
      <c r="DT598" s="116"/>
      <c r="DU598" s="116"/>
      <c r="DV598" s="116"/>
      <c r="DW598" s="116"/>
      <c r="DX598" s="116"/>
      <c r="DY598" s="116"/>
      <c r="DZ598" s="116"/>
      <c r="EA598" s="116"/>
    </row>
    <row r="599" spans="1:131" ht="11.25" customHeight="1" x14ac:dyDescent="0.15">
      <c r="A599" s="113" t="s">
        <v>720</v>
      </c>
      <c r="B599" s="124" t="s">
        <v>721</v>
      </c>
      <c r="C599" s="127"/>
      <c r="D599" s="112">
        <f t="shared" ref="D599" si="3825">BS599</f>
        <v>11</v>
      </c>
      <c r="E599" s="710" t="s">
        <v>102</v>
      </c>
      <c r="F599" s="711">
        <f t="shared" ref="F599" si="3826">BQ599</f>
        <v>0</v>
      </c>
      <c r="G599" s="132">
        <v>50</v>
      </c>
      <c r="H599" s="210"/>
      <c r="I599" s="228">
        <v>4918768</v>
      </c>
      <c r="J599" s="212"/>
      <c r="K599" s="552"/>
      <c r="L599" s="553"/>
      <c r="M599" s="212"/>
      <c r="N599" s="213"/>
      <c r="O599" s="214">
        <f t="shared" ref="O599" si="3827">IF($D$18="YES", (N599), (0))</f>
        <v>0</v>
      </c>
      <c r="P599" s="190"/>
      <c r="Q599" s="213"/>
      <c r="R599" s="214">
        <f t="shared" ref="R599" si="3828">IF($D$18="YES", (Q599), (0))</f>
        <v>0</v>
      </c>
      <c r="S599" s="190"/>
      <c r="T599" s="213"/>
      <c r="U599" s="214">
        <f t="shared" ref="U599" si="3829">IF($D$18="YES", (T599), (0))</f>
        <v>0</v>
      </c>
      <c r="V599" s="190"/>
      <c r="W599" s="213"/>
      <c r="X599" s="214">
        <f t="shared" ref="X599" si="3830">IF($D$18="YES", (W599), (0))</f>
        <v>0</v>
      </c>
      <c r="Y599" s="190"/>
      <c r="Z599" s="190"/>
      <c r="AA599" s="207"/>
      <c r="AB599" s="215"/>
      <c r="AC599" s="190"/>
      <c r="AD599" s="156">
        <f t="shared" ref="AD599" si="3831">SUM(N599,O599,Q599,R599,T599,U599,W599,X599)</f>
        <v>0</v>
      </c>
      <c r="AE599" s="156"/>
      <c r="AF599" s="117"/>
      <c r="AG599" s="156"/>
      <c r="AH599" s="355"/>
      <c r="AI599" s="368">
        <f t="shared" ref="AI599" si="3832">N599*G599</f>
        <v>0</v>
      </c>
      <c r="AJ599" s="354"/>
      <c r="AK599" s="368">
        <f t="shared" ref="AK599" si="3833">Q599*G599</f>
        <v>0</v>
      </c>
      <c r="AL599" s="354"/>
      <c r="AM599" s="368">
        <f t="shared" ref="AM599" si="3834">T599*G599</f>
        <v>0</v>
      </c>
      <c r="AN599" s="354"/>
      <c r="AO599" s="368">
        <f t="shared" ref="AO599" si="3835">W599*G599</f>
        <v>0</v>
      </c>
      <c r="AP599" s="354"/>
      <c r="AQ599" s="368">
        <f t="shared" ref="AQ599" si="3836">SUM(AI599,AK599,AM599,AO599)</f>
        <v>0</v>
      </c>
      <c r="AR599" s="354"/>
      <c r="AS599" s="354"/>
      <c r="AT599" s="369">
        <f t="shared" ref="AT599" si="3837">(N599*G599)*F599</f>
        <v>0</v>
      </c>
      <c r="AU599" s="354"/>
      <c r="AV599" s="369">
        <f t="shared" ref="AV599" si="3838">(Q599*G599)*F599</f>
        <v>0</v>
      </c>
      <c r="AW599" s="354"/>
      <c r="AX599" s="369">
        <f t="shared" ref="AX599" si="3839">(T599*G599)*F599</f>
        <v>0</v>
      </c>
      <c r="AY599" s="354"/>
      <c r="AZ599" s="369">
        <f t="shared" ref="AZ599" si="3840">(W599*G599)*F599</f>
        <v>0</v>
      </c>
      <c r="BA599" s="354"/>
      <c r="BB599" s="369">
        <f t="shared" ref="BB599" si="3841">SUM(AS599:BA599)</f>
        <v>0</v>
      </c>
      <c r="BC599" s="150"/>
      <c r="BD599" s="116"/>
      <c r="BE599" s="367"/>
      <c r="BF599" s="367"/>
      <c r="BG599" s="367"/>
      <c r="BH599" s="367"/>
      <c r="BI599" s="367"/>
      <c r="BJ599" s="367"/>
      <c r="BK599" s="367">
        <f t="shared" si="3519"/>
        <v>0</v>
      </c>
      <c r="BL599" s="367">
        <f t="shared" si="3520"/>
        <v>0</v>
      </c>
      <c r="BM599" s="367">
        <f t="shared" si="3521"/>
        <v>0</v>
      </c>
      <c r="BN599" s="367">
        <f t="shared" si="3522"/>
        <v>0</v>
      </c>
      <c r="BO599" s="367">
        <f t="shared" si="3523"/>
        <v>0</v>
      </c>
      <c r="BP599" s="367">
        <f t="shared" si="3524"/>
        <v>0</v>
      </c>
      <c r="BQ599" s="383">
        <f t="shared" ref="BQ599" si="3842">SUM(BK599:BP599)</f>
        <v>0</v>
      </c>
      <c r="BR599" s="146"/>
      <c r="BS599" s="441">
        <v>11</v>
      </c>
      <c r="BT599" s="116"/>
      <c r="BU599" s="116"/>
      <c r="BV599" s="116"/>
      <c r="BW599" s="116"/>
      <c r="BX599" s="116"/>
      <c r="BY599" s="116"/>
      <c r="BZ599" s="116"/>
      <c r="CA599" s="116"/>
      <c r="CB599" s="116"/>
      <c r="CC599" s="116"/>
      <c r="CD599" s="116"/>
      <c r="CE599" s="116"/>
      <c r="CF599" s="116"/>
      <c r="CG599" s="116"/>
      <c r="CH599" s="116"/>
      <c r="CI599" s="116"/>
      <c r="CJ599" s="116"/>
      <c r="CK599" s="116"/>
      <c r="CL599" s="116"/>
      <c r="CM599" s="116"/>
      <c r="CN599" s="116"/>
      <c r="CO599" s="116"/>
      <c r="CP599" s="116"/>
      <c r="CQ599" s="116"/>
      <c r="CR599" s="116"/>
      <c r="CS599" s="116"/>
      <c r="CT599" s="116"/>
      <c r="CU599" s="116"/>
      <c r="CV599" s="116"/>
      <c r="CW599" s="116"/>
      <c r="CX599" s="116"/>
      <c r="CY599" s="116"/>
      <c r="CZ599" s="116"/>
      <c r="DA599" s="116"/>
      <c r="DB599" s="116"/>
      <c r="DC599" s="116"/>
      <c r="DD599" s="116"/>
      <c r="DE599" s="116"/>
      <c r="DF599" s="116"/>
      <c r="DG599" s="116"/>
      <c r="DH599" s="116"/>
      <c r="DI599" s="116"/>
      <c r="DJ599" s="116"/>
      <c r="DK599" s="116"/>
      <c r="DL599" s="116"/>
      <c r="DM599" s="116"/>
      <c r="DN599" s="116"/>
      <c r="DO599" s="116"/>
      <c r="DP599" s="116"/>
      <c r="DQ599" s="116"/>
      <c r="DR599" s="116"/>
      <c r="DS599" s="116"/>
      <c r="DT599" s="116"/>
      <c r="DU599" s="116"/>
      <c r="DV599" s="116"/>
      <c r="DW599" s="116"/>
      <c r="DX599" s="116"/>
      <c r="DY599" s="116"/>
      <c r="DZ599" s="116"/>
      <c r="EA599" s="116"/>
    </row>
    <row r="600" spans="1:131" ht="11.25" customHeight="1" x14ac:dyDescent="0.15">
      <c r="A600" s="113" t="s">
        <v>722</v>
      </c>
      <c r="B600" s="124" t="s">
        <v>723</v>
      </c>
      <c r="C600" s="127"/>
      <c r="D600" s="112" t="str">
        <f t="shared" si="3583"/>
        <v>S/O</v>
      </c>
      <c r="E600" s="710" t="s">
        <v>89</v>
      </c>
      <c r="F600" s="711">
        <f t="shared" si="3503"/>
        <v>0</v>
      </c>
      <c r="G600" s="132">
        <v>30</v>
      </c>
      <c r="H600" s="210"/>
      <c r="I600" s="228">
        <v>4519035</v>
      </c>
      <c r="J600" s="212"/>
      <c r="K600" s="552"/>
      <c r="L600" s="553"/>
      <c r="M600" s="212"/>
      <c r="N600" s="213"/>
      <c r="O600" s="214">
        <f t="shared" si="3755"/>
        <v>0</v>
      </c>
      <c r="P600" s="190"/>
      <c r="Q600" s="213"/>
      <c r="R600" s="214">
        <f t="shared" si="3756"/>
        <v>0</v>
      </c>
      <c r="S600" s="190"/>
      <c r="T600" s="213"/>
      <c r="U600" s="214">
        <f t="shared" si="3757"/>
        <v>0</v>
      </c>
      <c r="V600" s="190"/>
      <c r="W600" s="213"/>
      <c r="X600" s="214">
        <f t="shared" si="3758"/>
        <v>0</v>
      </c>
      <c r="Y600" s="190"/>
      <c r="Z600" s="190"/>
      <c r="AA600" s="207"/>
      <c r="AB600" s="215"/>
      <c r="AC600" s="190"/>
      <c r="AD600" s="156">
        <f t="shared" si="3508"/>
        <v>0</v>
      </c>
      <c r="AE600" s="156"/>
      <c r="AF600" s="117"/>
      <c r="AG600" s="156"/>
      <c r="AH600" s="355"/>
      <c r="AI600" s="368">
        <f t="shared" si="3509"/>
        <v>0</v>
      </c>
      <c r="AJ600" s="354"/>
      <c r="AK600" s="368">
        <f t="shared" si="3510"/>
        <v>0</v>
      </c>
      <c r="AL600" s="354"/>
      <c r="AM600" s="368">
        <f t="shared" si="3511"/>
        <v>0</v>
      </c>
      <c r="AN600" s="354"/>
      <c r="AO600" s="368">
        <f t="shared" si="3512"/>
        <v>0</v>
      </c>
      <c r="AP600" s="354"/>
      <c r="AQ600" s="368">
        <f t="shared" si="3513"/>
        <v>0</v>
      </c>
      <c r="AR600" s="354"/>
      <c r="AS600" s="354"/>
      <c r="AT600" s="369">
        <f t="shared" si="3514"/>
        <v>0</v>
      </c>
      <c r="AU600" s="354"/>
      <c r="AV600" s="369">
        <f t="shared" si="3515"/>
        <v>0</v>
      </c>
      <c r="AW600" s="354"/>
      <c r="AX600" s="369">
        <f t="shared" si="3516"/>
        <v>0</v>
      </c>
      <c r="AY600" s="354"/>
      <c r="AZ600" s="369">
        <f t="shared" si="3517"/>
        <v>0</v>
      </c>
      <c r="BA600" s="354"/>
      <c r="BB600" s="369">
        <f t="shared" si="3518"/>
        <v>0</v>
      </c>
      <c r="BC600" s="150"/>
      <c r="BD600" s="116"/>
      <c r="BE600" s="367"/>
      <c r="BF600" s="367"/>
      <c r="BG600" s="367"/>
      <c r="BH600" s="367"/>
      <c r="BI600" s="367"/>
      <c r="BJ600" s="367"/>
      <c r="BK600" s="367">
        <f t="shared" si="3519"/>
        <v>0</v>
      </c>
      <c r="BL600" s="367">
        <f t="shared" si="3520"/>
        <v>0</v>
      </c>
      <c r="BM600" s="367">
        <f t="shared" si="3521"/>
        <v>0</v>
      </c>
      <c r="BN600" s="367">
        <f t="shared" si="3522"/>
        <v>0</v>
      </c>
      <c r="BO600" s="367">
        <f t="shared" si="3523"/>
        <v>0</v>
      </c>
      <c r="BP600" s="367">
        <f t="shared" si="3524"/>
        <v>0</v>
      </c>
      <c r="BQ600" s="383">
        <f t="shared" si="3525"/>
        <v>0</v>
      </c>
      <c r="BR600" s="146"/>
      <c r="BS600" s="441" t="s">
        <v>90</v>
      </c>
      <c r="BT600" s="116"/>
      <c r="BU600" s="116"/>
      <c r="BV600" s="116"/>
      <c r="BW600" s="116"/>
      <c r="BX600" s="116"/>
      <c r="BY600" s="116"/>
      <c r="BZ600" s="116"/>
      <c r="CA600" s="116"/>
      <c r="CB600" s="116"/>
      <c r="CC600" s="116"/>
      <c r="CD600" s="116"/>
      <c r="CE600" s="116"/>
      <c r="CF600" s="116"/>
      <c r="CG600" s="116"/>
      <c r="CH600" s="116"/>
      <c r="CI600" s="116"/>
      <c r="CJ600" s="116"/>
      <c r="CK600" s="116"/>
      <c r="CL600" s="116"/>
      <c r="CM600" s="116"/>
      <c r="CN600" s="116"/>
      <c r="CO600" s="116"/>
      <c r="CP600" s="116"/>
      <c r="CQ600" s="116"/>
      <c r="CR600" s="116"/>
      <c r="CS600" s="116"/>
      <c r="CT600" s="116"/>
      <c r="CU600" s="116"/>
      <c r="CV600" s="116"/>
      <c r="CW600" s="116"/>
      <c r="CX600" s="116"/>
      <c r="CY600" s="116"/>
      <c r="CZ600" s="116"/>
      <c r="DA600" s="116"/>
      <c r="DB600" s="116"/>
      <c r="DC600" s="116"/>
      <c r="DD600" s="116"/>
      <c r="DE600" s="116"/>
      <c r="DF600" s="116"/>
      <c r="DG600" s="116"/>
      <c r="DH600" s="116"/>
      <c r="DI600" s="116"/>
      <c r="DJ600" s="116"/>
      <c r="DK600" s="116"/>
      <c r="DL600" s="116"/>
      <c r="DM600" s="116"/>
      <c r="DN600" s="116"/>
      <c r="DO600" s="116"/>
      <c r="DP600" s="116"/>
      <c r="DQ600" s="116"/>
      <c r="DR600" s="116"/>
      <c r="DS600" s="116"/>
      <c r="DT600" s="116"/>
      <c r="DU600" s="116"/>
      <c r="DV600" s="116"/>
      <c r="DW600" s="116"/>
      <c r="DX600" s="116"/>
      <c r="DY600" s="116"/>
      <c r="DZ600" s="116"/>
      <c r="EA600" s="116"/>
    </row>
    <row r="601" spans="1:131" ht="11.25" customHeight="1" x14ac:dyDescent="0.15">
      <c r="A601" s="113" t="s">
        <v>722</v>
      </c>
      <c r="B601" s="124" t="s">
        <v>723</v>
      </c>
      <c r="C601" s="127"/>
      <c r="D601" s="112" t="str">
        <f t="shared" ref="D601:D603" si="3843">BS601</f>
        <v>S/O</v>
      </c>
      <c r="E601" s="710" t="s">
        <v>102</v>
      </c>
      <c r="F601" s="711">
        <f t="shared" ref="F601" si="3844">BQ601</f>
        <v>0</v>
      </c>
      <c r="G601" s="132">
        <v>50</v>
      </c>
      <c r="H601" s="210"/>
      <c r="I601" s="228">
        <v>4919038</v>
      </c>
      <c r="J601" s="212"/>
      <c r="K601" s="552"/>
      <c r="L601" s="553"/>
      <c r="M601" s="212"/>
      <c r="N601" s="213"/>
      <c r="O601" s="214">
        <f t="shared" ref="O601" si="3845">IF($D$18="YES", (N601), (0))</f>
        <v>0</v>
      </c>
      <c r="P601" s="190"/>
      <c r="Q601" s="213"/>
      <c r="R601" s="214">
        <f t="shared" ref="R601" si="3846">IF($D$18="YES", (Q601), (0))</f>
        <v>0</v>
      </c>
      <c r="S601" s="190"/>
      <c r="T601" s="213"/>
      <c r="U601" s="214">
        <f t="shared" ref="U601" si="3847">IF($D$18="YES", (T601), (0))</f>
        <v>0</v>
      </c>
      <c r="V601" s="190"/>
      <c r="W601" s="213"/>
      <c r="X601" s="214">
        <f t="shared" ref="X601" si="3848">IF($D$18="YES", (W601), (0))</f>
        <v>0</v>
      </c>
      <c r="Y601" s="190"/>
      <c r="Z601" s="190"/>
      <c r="AA601" s="207"/>
      <c r="AB601" s="215"/>
      <c r="AC601" s="190"/>
      <c r="AD601" s="156">
        <f t="shared" ref="AD601" si="3849">SUM(N601,O601,Q601,R601,T601,U601,W601,X601)</f>
        <v>0</v>
      </c>
      <c r="AE601" s="156"/>
      <c r="AF601" s="117"/>
      <c r="AG601" s="156"/>
      <c r="AH601" s="355"/>
      <c r="AI601" s="368">
        <f t="shared" ref="AI601" si="3850">N601*G601</f>
        <v>0</v>
      </c>
      <c r="AJ601" s="354"/>
      <c r="AK601" s="368">
        <f t="shared" ref="AK601" si="3851">Q601*G601</f>
        <v>0</v>
      </c>
      <c r="AL601" s="354"/>
      <c r="AM601" s="368">
        <f t="shared" ref="AM601" si="3852">T601*G601</f>
        <v>0</v>
      </c>
      <c r="AN601" s="354"/>
      <c r="AO601" s="368">
        <f t="shared" ref="AO601" si="3853">W601*G601</f>
        <v>0</v>
      </c>
      <c r="AP601" s="354"/>
      <c r="AQ601" s="368">
        <f t="shared" ref="AQ601" si="3854">SUM(AI601,AK601,AM601,AO601)</f>
        <v>0</v>
      </c>
      <c r="AR601" s="354"/>
      <c r="AS601" s="354"/>
      <c r="AT601" s="369">
        <f t="shared" ref="AT601" si="3855">(N601*G601)*F601</f>
        <v>0</v>
      </c>
      <c r="AU601" s="354"/>
      <c r="AV601" s="369">
        <f t="shared" ref="AV601" si="3856">(Q601*G601)*F601</f>
        <v>0</v>
      </c>
      <c r="AW601" s="354"/>
      <c r="AX601" s="369">
        <f t="shared" ref="AX601" si="3857">(T601*G601)*F601</f>
        <v>0</v>
      </c>
      <c r="AY601" s="354"/>
      <c r="AZ601" s="369">
        <f t="shared" ref="AZ601" si="3858">(W601*G601)*F601</f>
        <v>0</v>
      </c>
      <c r="BA601" s="354"/>
      <c r="BB601" s="369">
        <f t="shared" ref="BB601" si="3859">SUM(AS601:BA601)</f>
        <v>0</v>
      </c>
      <c r="BC601" s="150"/>
      <c r="BD601" s="116"/>
      <c r="BE601" s="367"/>
      <c r="BF601" s="367"/>
      <c r="BG601" s="367"/>
      <c r="BH601" s="367"/>
      <c r="BI601" s="367"/>
      <c r="BJ601" s="367"/>
      <c r="BK601" s="367">
        <f t="shared" si="3519"/>
        <v>0</v>
      </c>
      <c r="BL601" s="367">
        <f t="shared" si="3520"/>
        <v>0</v>
      </c>
      <c r="BM601" s="367">
        <f t="shared" si="3521"/>
        <v>0</v>
      </c>
      <c r="BN601" s="367">
        <f t="shared" si="3522"/>
        <v>0</v>
      </c>
      <c r="BO601" s="367">
        <f t="shared" si="3523"/>
        <v>0</v>
      </c>
      <c r="BP601" s="367">
        <f t="shared" si="3524"/>
        <v>0</v>
      </c>
      <c r="BQ601" s="383">
        <f t="shared" ref="BQ601" si="3860">SUM(BK601:BP601)</f>
        <v>0</v>
      </c>
      <c r="BR601" s="146"/>
      <c r="BS601" s="441" t="s">
        <v>90</v>
      </c>
      <c r="BT601" s="116"/>
      <c r="BU601" s="116"/>
      <c r="BV601" s="116"/>
      <c r="BW601" s="116"/>
      <c r="BX601" s="116"/>
      <c r="BY601" s="116"/>
      <c r="BZ601" s="116"/>
      <c r="CA601" s="116"/>
      <c r="CB601" s="116"/>
      <c r="CC601" s="116"/>
      <c r="CD601" s="116"/>
      <c r="CE601" s="116"/>
      <c r="CF601" s="116"/>
      <c r="CG601" s="116"/>
      <c r="CH601" s="116"/>
      <c r="CI601" s="116"/>
      <c r="CJ601" s="116"/>
      <c r="CK601" s="116"/>
      <c r="CL601" s="116"/>
      <c r="CM601" s="116"/>
      <c r="CN601" s="116"/>
      <c r="CO601" s="116"/>
      <c r="CP601" s="116"/>
      <c r="CQ601" s="116"/>
      <c r="CR601" s="116"/>
      <c r="CS601" s="116"/>
      <c r="CT601" s="116"/>
      <c r="CU601" s="116"/>
      <c r="CV601" s="116"/>
      <c r="CW601" s="116"/>
      <c r="CX601" s="116"/>
      <c r="CY601" s="116"/>
      <c r="CZ601" s="116"/>
      <c r="DA601" s="116"/>
      <c r="DB601" s="116"/>
      <c r="DC601" s="116"/>
      <c r="DD601" s="116"/>
      <c r="DE601" s="116"/>
      <c r="DF601" s="116"/>
      <c r="DG601" s="116"/>
      <c r="DH601" s="116"/>
      <c r="DI601" s="116"/>
      <c r="DJ601" s="116"/>
      <c r="DK601" s="116"/>
      <c r="DL601" s="116"/>
      <c r="DM601" s="116"/>
      <c r="DN601" s="116"/>
      <c r="DO601" s="116"/>
      <c r="DP601" s="116"/>
      <c r="DQ601" s="116"/>
      <c r="DR601" s="116"/>
      <c r="DS601" s="116"/>
      <c r="DT601" s="116"/>
      <c r="DU601" s="116"/>
      <c r="DV601" s="116"/>
      <c r="DW601" s="116"/>
      <c r="DX601" s="116"/>
      <c r="DY601" s="116"/>
      <c r="DZ601" s="116"/>
      <c r="EA601" s="116"/>
    </row>
    <row r="602" spans="1:131" ht="11.25" customHeight="1" x14ac:dyDescent="0.15">
      <c r="A602" s="102" t="s">
        <v>724</v>
      </c>
      <c r="B602" s="275"/>
      <c r="C602" s="276"/>
      <c r="D602" s="410"/>
      <c r="E602" s="710"/>
      <c r="F602" s="711"/>
      <c r="G602" s="284"/>
      <c r="H602" s="149"/>
      <c r="I602" s="289"/>
      <c r="J602" s="135"/>
      <c r="K602" s="290"/>
      <c r="L602" s="290"/>
      <c r="M602" s="135"/>
      <c r="N602" s="156"/>
      <c r="O602" s="138"/>
      <c r="P602" s="190"/>
      <c r="Q602" s="156"/>
      <c r="R602" s="138"/>
      <c r="S602" s="190"/>
      <c r="T602" s="156"/>
      <c r="U602" s="138"/>
      <c r="V602" s="190"/>
      <c r="W602" s="156"/>
      <c r="X602" s="138"/>
      <c r="Y602" s="190"/>
      <c r="Z602" s="190"/>
      <c r="AA602" s="207"/>
      <c r="AB602" s="215"/>
      <c r="AC602" s="150"/>
      <c r="AD602" s="156">
        <f>SUM(AD603:AD614)</f>
        <v>0</v>
      </c>
      <c r="AE602" s="156"/>
      <c r="AF602" s="117"/>
      <c r="AG602" s="156"/>
      <c r="AH602" s="355"/>
      <c r="AI602" s="368"/>
      <c r="AJ602" s="354"/>
      <c r="AK602" s="368"/>
      <c r="AL602" s="354"/>
      <c r="AM602" s="368"/>
      <c r="AN602" s="354"/>
      <c r="AO602" s="368"/>
      <c r="AP602" s="354"/>
      <c r="AQ602" s="368"/>
      <c r="AR602" s="354"/>
      <c r="AS602" s="354"/>
      <c r="AT602" s="369"/>
      <c r="AU602" s="354"/>
      <c r="AV602" s="369"/>
      <c r="AW602" s="354"/>
      <c r="AX602" s="369"/>
      <c r="AY602" s="354"/>
      <c r="AZ602" s="369"/>
      <c r="BA602" s="354"/>
      <c r="BB602" s="369"/>
      <c r="BC602" s="150"/>
      <c r="BD602" s="116"/>
      <c r="BE602" s="367"/>
      <c r="BF602" s="367"/>
      <c r="BG602" s="367"/>
      <c r="BH602" s="367"/>
      <c r="BI602" s="367"/>
      <c r="BJ602" s="367"/>
      <c r="BK602" s="367"/>
      <c r="BL602" s="367"/>
      <c r="BM602" s="367"/>
      <c r="BN602" s="367"/>
      <c r="BO602" s="367"/>
      <c r="BP602" s="367"/>
      <c r="BQ602" s="383"/>
      <c r="BR602" s="146"/>
      <c r="BS602" s="441" t="e">
        <v>#N/A</v>
      </c>
      <c r="BT602" s="116"/>
      <c r="BU602" s="116"/>
      <c r="BV602" s="116"/>
      <c r="BW602" s="116"/>
      <c r="BX602" s="116"/>
      <c r="BY602" s="116"/>
      <c r="BZ602" s="116"/>
      <c r="CA602" s="116"/>
      <c r="CB602" s="116"/>
      <c r="CC602" s="116"/>
      <c r="CD602" s="116"/>
      <c r="CE602" s="116"/>
      <c r="CF602" s="116"/>
      <c r="CG602" s="116"/>
      <c r="CH602" s="116"/>
      <c r="CI602" s="116"/>
      <c r="CJ602" s="116"/>
      <c r="CK602" s="116"/>
      <c r="CL602" s="116"/>
      <c r="CM602" s="116"/>
      <c r="CN602" s="116"/>
      <c r="CO602" s="116"/>
      <c r="CP602" s="116"/>
      <c r="CQ602" s="116"/>
      <c r="CR602" s="116"/>
      <c r="CS602" s="116"/>
      <c r="CT602" s="116"/>
      <c r="CU602" s="116"/>
      <c r="CV602" s="116"/>
      <c r="CW602" s="116"/>
      <c r="CX602" s="116"/>
      <c r="CY602" s="116"/>
      <c r="CZ602" s="116"/>
      <c r="DA602" s="116"/>
      <c r="DB602" s="116"/>
      <c r="DC602" s="116"/>
      <c r="DD602" s="116"/>
      <c r="DE602" s="116"/>
      <c r="DF602" s="116"/>
      <c r="DG602" s="116"/>
      <c r="DH602" s="116"/>
      <c r="DI602" s="116"/>
      <c r="DJ602" s="116"/>
      <c r="DK602" s="116"/>
      <c r="DL602" s="116"/>
      <c r="DM602" s="116"/>
      <c r="DN602" s="116"/>
      <c r="DO602" s="116"/>
      <c r="DP602" s="116"/>
      <c r="DQ602" s="116"/>
      <c r="DR602" s="116"/>
      <c r="DS602" s="116"/>
      <c r="DT602" s="116"/>
      <c r="DU602" s="116"/>
      <c r="DV602" s="116"/>
      <c r="DW602" s="116"/>
      <c r="DX602" s="116"/>
      <c r="DY602" s="116"/>
      <c r="DZ602" s="116"/>
      <c r="EA602" s="116"/>
    </row>
    <row r="603" spans="1:131" ht="11.25" customHeight="1" x14ac:dyDescent="0.15">
      <c r="A603" s="113" t="s">
        <v>725</v>
      </c>
      <c r="B603" s="124" t="s">
        <v>98</v>
      </c>
      <c r="C603" s="127"/>
      <c r="D603" s="112">
        <f t="shared" si="3843"/>
        <v>17</v>
      </c>
      <c r="E603" s="710" t="s">
        <v>89</v>
      </c>
      <c r="F603" s="711">
        <f t="shared" ref="F603:F606" si="3861">BQ603</f>
        <v>0</v>
      </c>
      <c r="G603" s="132">
        <v>30</v>
      </c>
      <c r="H603" s="210"/>
      <c r="I603" s="228">
        <v>4593505</v>
      </c>
      <c r="J603" s="212"/>
      <c r="K603" s="552"/>
      <c r="L603" s="553"/>
      <c r="M603" s="212"/>
      <c r="N603" s="213"/>
      <c r="O603" s="214">
        <f t="shared" ref="O603:O606" si="3862">IF($D$18="YES", (N603), (0))</f>
        <v>0</v>
      </c>
      <c r="P603" s="190"/>
      <c r="Q603" s="213"/>
      <c r="R603" s="214">
        <f t="shared" ref="R603:R606" si="3863">IF($D$18="YES", (Q603), (0))</f>
        <v>0</v>
      </c>
      <c r="S603" s="190"/>
      <c r="T603" s="213"/>
      <c r="U603" s="214">
        <f t="shared" ref="U603:U606" si="3864">IF($D$18="YES", (T603), (0))</f>
        <v>0</v>
      </c>
      <c r="V603" s="190"/>
      <c r="W603" s="213"/>
      <c r="X603" s="214">
        <f t="shared" ref="X603:X606" si="3865">IF($D$18="YES", (W603), (0))</f>
        <v>0</v>
      </c>
      <c r="Y603" s="190"/>
      <c r="Z603" s="190"/>
      <c r="AA603" s="207"/>
      <c r="AB603" s="215"/>
      <c r="AC603" s="190"/>
      <c r="AD603" s="156">
        <f t="shared" ref="AD603:AD606" si="3866">SUM(N603,O603,Q603,R603,T603,U603,W603,X603)</f>
        <v>0</v>
      </c>
      <c r="AE603" s="156"/>
      <c r="AF603" s="117"/>
      <c r="AG603" s="156"/>
      <c r="AH603" s="355"/>
      <c r="AI603" s="368">
        <f t="shared" ref="AI603:AI606" si="3867">N603*G603</f>
        <v>0</v>
      </c>
      <c r="AJ603" s="354"/>
      <c r="AK603" s="368">
        <f t="shared" ref="AK603:AK606" si="3868">Q603*G603</f>
        <v>0</v>
      </c>
      <c r="AL603" s="354"/>
      <c r="AM603" s="368">
        <f t="shared" ref="AM603:AM606" si="3869">T603*G603</f>
        <v>0</v>
      </c>
      <c r="AN603" s="354"/>
      <c r="AO603" s="368">
        <f t="shared" ref="AO603:AO606" si="3870">W603*G603</f>
        <v>0</v>
      </c>
      <c r="AP603" s="354"/>
      <c r="AQ603" s="368">
        <f t="shared" ref="AQ603:AQ606" si="3871">SUM(AI603,AK603,AM603,AO603)</f>
        <v>0</v>
      </c>
      <c r="AR603" s="354"/>
      <c r="AS603" s="354"/>
      <c r="AT603" s="369">
        <f t="shared" ref="AT603:AT606" si="3872">(N603*G603)*F603</f>
        <v>0</v>
      </c>
      <c r="AU603" s="354"/>
      <c r="AV603" s="369">
        <f t="shared" ref="AV603:AV606" si="3873">(Q603*G603)*F603</f>
        <v>0</v>
      </c>
      <c r="AW603" s="354"/>
      <c r="AX603" s="369">
        <f t="shared" ref="AX603:AX606" si="3874">(T603*G603)*F603</f>
        <v>0</v>
      </c>
      <c r="AY603" s="354"/>
      <c r="AZ603" s="369">
        <f t="shared" ref="AZ603:AZ606" si="3875">(W603*G603)*F603</f>
        <v>0</v>
      </c>
      <c r="BA603" s="354"/>
      <c r="BB603" s="369">
        <f t="shared" ref="BB603:BB606" si="3876">SUM(AS603:BA603)</f>
        <v>0</v>
      </c>
      <c r="BC603" s="150"/>
      <c r="BD603" s="116"/>
      <c r="BE603" s="367"/>
      <c r="BF603" s="367"/>
      <c r="BG603" s="367"/>
      <c r="BH603" s="367"/>
      <c r="BI603" s="367"/>
      <c r="BJ603" s="367"/>
      <c r="BK603" s="367">
        <f t="shared" si="3519"/>
        <v>0</v>
      </c>
      <c r="BL603" s="367">
        <f t="shared" si="3520"/>
        <v>0</v>
      </c>
      <c r="BM603" s="367">
        <f t="shared" si="3521"/>
        <v>0</v>
      </c>
      <c r="BN603" s="367">
        <f t="shared" si="3522"/>
        <v>0</v>
      </c>
      <c r="BO603" s="367">
        <f t="shared" si="3523"/>
        <v>0</v>
      </c>
      <c r="BP603" s="367">
        <f t="shared" si="3524"/>
        <v>0</v>
      </c>
      <c r="BQ603" s="383">
        <f t="shared" ref="BQ603:BQ606" si="3877">SUM(BK603:BP603)</f>
        <v>0</v>
      </c>
      <c r="BR603" s="146"/>
      <c r="BS603" s="441">
        <v>17</v>
      </c>
      <c r="BT603" s="116"/>
      <c r="BU603" s="116"/>
      <c r="BV603" s="116"/>
      <c r="BW603" s="116"/>
      <c r="BX603" s="116"/>
      <c r="BY603" s="116"/>
      <c r="BZ603" s="116"/>
      <c r="CA603" s="116"/>
      <c r="CB603" s="116"/>
      <c r="CC603" s="116"/>
      <c r="CD603" s="116"/>
      <c r="CE603" s="116"/>
      <c r="CF603" s="116"/>
      <c r="CG603" s="116"/>
      <c r="CH603" s="116"/>
      <c r="CI603" s="116"/>
      <c r="CJ603" s="116"/>
      <c r="CK603" s="116"/>
      <c r="CL603" s="116"/>
      <c r="CM603" s="116"/>
      <c r="CN603" s="116"/>
      <c r="CO603" s="116"/>
      <c r="CP603" s="116"/>
      <c r="CQ603" s="116"/>
      <c r="CR603" s="116"/>
      <c r="CS603" s="116"/>
      <c r="CT603" s="116"/>
      <c r="CU603" s="116"/>
      <c r="CV603" s="116"/>
      <c r="CW603" s="116"/>
      <c r="CX603" s="116"/>
      <c r="CY603" s="116"/>
      <c r="CZ603" s="116"/>
      <c r="DA603" s="116"/>
      <c r="DB603" s="116"/>
      <c r="DC603" s="116"/>
      <c r="DD603" s="116"/>
      <c r="DE603" s="116"/>
      <c r="DF603" s="116"/>
      <c r="DG603" s="116"/>
      <c r="DH603" s="116"/>
      <c r="DI603" s="116"/>
      <c r="DJ603" s="116"/>
      <c r="DK603" s="116"/>
      <c r="DL603" s="116"/>
      <c r="DM603" s="116"/>
      <c r="DN603" s="116"/>
      <c r="DO603" s="116"/>
      <c r="DP603" s="116"/>
      <c r="DQ603" s="116"/>
      <c r="DR603" s="116"/>
      <c r="DS603" s="116"/>
      <c r="DT603" s="116"/>
      <c r="DU603" s="116"/>
      <c r="DV603" s="116"/>
      <c r="DW603" s="116"/>
      <c r="DX603" s="116"/>
      <c r="DY603" s="116"/>
      <c r="DZ603" s="116"/>
      <c r="EA603" s="116"/>
    </row>
    <row r="604" spans="1:131" ht="11.25" customHeight="1" x14ac:dyDescent="0.15">
      <c r="A604" s="113" t="s">
        <v>726</v>
      </c>
      <c r="B604" s="124" t="s">
        <v>98</v>
      </c>
      <c r="C604" s="127"/>
      <c r="D604" s="112">
        <f t="shared" ref="D604:D606" si="3878">BS604</f>
        <v>33</v>
      </c>
      <c r="E604" s="710" t="s">
        <v>102</v>
      </c>
      <c r="F604" s="711">
        <f t="shared" si="3861"/>
        <v>0</v>
      </c>
      <c r="G604" s="132">
        <v>50</v>
      </c>
      <c r="H604" s="210"/>
      <c r="I604" s="228">
        <v>4993508</v>
      </c>
      <c r="J604" s="212"/>
      <c r="K604" s="552"/>
      <c r="L604" s="553"/>
      <c r="M604" s="212"/>
      <c r="N604" s="213"/>
      <c r="O604" s="214">
        <f t="shared" si="3862"/>
        <v>0</v>
      </c>
      <c r="P604" s="190"/>
      <c r="Q604" s="213"/>
      <c r="R604" s="214">
        <f t="shared" si="3863"/>
        <v>0</v>
      </c>
      <c r="S604" s="190"/>
      <c r="T604" s="213"/>
      <c r="U604" s="214">
        <f t="shared" si="3864"/>
        <v>0</v>
      </c>
      <c r="V604" s="190"/>
      <c r="W604" s="213"/>
      <c r="X604" s="214">
        <f t="shared" si="3865"/>
        <v>0</v>
      </c>
      <c r="Y604" s="190"/>
      <c r="Z604" s="190"/>
      <c r="AA604" s="207"/>
      <c r="AB604" s="215"/>
      <c r="AC604" s="190"/>
      <c r="AD604" s="156">
        <f t="shared" si="3866"/>
        <v>0</v>
      </c>
      <c r="AE604" s="156"/>
      <c r="AF604" s="117"/>
      <c r="AG604" s="156"/>
      <c r="AH604" s="355"/>
      <c r="AI604" s="368">
        <f t="shared" si="3867"/>
        <v>0</v>
      </c>
      <c r="AJ604" s="354"/>
      <c r="AK604" s="368">
        <f t="shared" si="3868"/>
        <v>0</v>
      </c>
      <c r="AL604" s="354"/>
      <c r="AM604" s="368">
        <f t="shared" si="3869"/>
        <v>0</v>
      </c>
      <c r="AN604" s="354"/>
      <c r="AO604" s="368">
        <f t="shared" si="3870"/>
        <v>0</v>
      </c>
      <c r="AP604" s="354"/>
      <c r="AQ604" s="368">
        <f t="shared" si="3871"/>
        <v>0</v>
      </c>
      <c r="AR604" s="354"/>
      <c r="AS604" s="354"/>
      <c r="AT604" s="369">
        <f t="shared" si="3872"/>
        <v>0</v>
      </c>
      <c r="AU604" s="354"/>
      <c r="AV604" s="369">
        <f t="shared" si="3873"/>
        <v>0</v>
      </c>
      <c r="AW604" s="354"/>
      <c r="AX604" s="369">
        <f t="shared" si="3874"/>
        <v>0</v>
      </c>
      <c r="AY604" s="354"/>
      <c r="AZ604" s="369">
        <f t="shared" si="3875"/>
        <v>0</v>
      </c>
      <c r="BA604" s="354"/>
      <c r="BB604" s="369">
        <f t="shared" si="3876"/>
        <v>0</v>
      </c>
      <c r="BC604" s="150"/>
      <c r="BD604" s="116"/>
      <c r="BE604" s="367"/>
      <c r="BF604" s="367"/>
      <c r="BG604" s="367"/>
      <c r="BH604" s="367"/>
      <c r="BI604" s="367"/>
      <c r="BJ604" s="367"/>
      <c r="BK604" s="367">
        <f t="shared" si="3519"/>
        <v>0</v>
      </c>
      <c r="BL604" s="367">
        <f t="shared" si="3520"/>
        <v>0</v>
      </c>
      <c r="BM604" s="367">
        <f t="shared" si="3521"/>
        <v>0</v>
      </c>
      <c r="BN604" s="367">
        <f t="shared" si="3522"/>
        <v>0</v>
      </c>
      <c r="BO604" s="367">
        <f t="shared" si="3523"/>
        <v>0</v>
      </c>
      <c r="BP604" s="367">
        <f t="shared" si="3524"/>
        <v>0</v>
      </c>
      <c r="BQ604" s="383">
        <f t="shared" si="3877"/>
        <v>0</v>
      </c>
      <c r="BR604" s="146"/>
      <c r="BS604" s="441">
        <v>33</v>
      </c>
      <c r="BT604" s="116"/>
      <c r="BU604" s="116"/>
      <c r="BV604" s="116"/>
      <c r="BW604" s="116"/>
      <c r="BX604" s="116"/>
      <c r="BY604" s="116"/>
      <c r="BZ604" s="116"/>
      <c r="CA604" s="116"/>
      <c r="CB604" s="116"/>
      <c r="CC604" s="116"/>
      <c r="CD604" s="116"/>
      <c r="CE604" s="116"/>
      <c r="CF604" s="116"/>
      <c r="CG604" s="116"/>
      <c r="CH604" s="116"/>
      <c r="CI604" s="116"/>
      <c r="CJ604" s="116"/>
      <c r="CK604" s="116"/>
      <c r="CL604" s="116"/>
      <c r="CM604" s="116"/>
      <c r="CN604" s="116"/>
      <c r="CO604" s="116"/>
      <c r="CP604" s="116"/>
      <c r="CQ604" s="116"/>
      <c r="CR604" s="116"/>
      <c r="CS604" s="116"/>
      <c r="CT604" s="116"/>
      <c r="CU604" s="116"/>
      <c r="CV604" s="116"/>
      <c r="CW604" s="116"/>
      <c r="CX604" s="116"/>
      <c r="CY604" s="116"/>
      <c r="CZ604" s="116"/>
      <c r="DA604" s="116"/>
      <c r="DB604" s="116"/>
      <c r="DC604" s="116"/>
      <c r="DD604" s="116"/>
      <c r="DE604" s="116"/>
      <c r="DF604" s="116"/>
      <c r="DG604" s="116"/>
      <c r="DH604" s="116"/>
      <c r="DI604" s="116"/>
      <c r="DJ604" s="116"/>
      <c r="DK604" s="116"/>
      <c r="DL604" s="116"/>
      <c r="DM604" s="116"/>
      <c r="DN604" s="116"/>
      <c r="DO604" s="116"/>
      <c r="DP604" s="116"/>
      <c r="DQ604" s="116"/>
      <c r="DR604" s="116"/>
      <c r="DS604" s="116"/>
      <c r="DT604" s="116"/>
      <c r="DU604" s="116"/>
      <c r="DV604" s="116"/>
      <c r="DW604" s="116"/>
      <c r="DX604" s="116"/>
      <c r="DY604" s="116"/>
      <c r="DZ604" s="116"/>
      <c r="EA604" s="116"/>
    </row>
    <row r="605" spans="1:131" ht="11.25" customHeight="1" x14ac:dyDescent="0.15">
      <c r="A605" s="113" t="s">
        <v>727</v>
      </c>
      <c r="B605" s="124" t="s">
        <v>98</v>
      </c>
      <c r="C605" s="470" t="s">
        <v>67</v>
      </c>
      <c r="D605" s="112">
        <f t="shared" ref="D605" si="3879">BS605</f>
        <v>4</v>
      </c>
      <c r="E605" s="710" t="s">
        <v>89</v>
      </c>
      <c r="F605" s="711">
        <f t="shared" ref="F605" si="3880">BQ605</f>
        <v>0</v>
      </c>
      <c r="G605" s="132">
        <v>30</v>
      </c>
      <c r="H605" s="210"/>
      <c r="I605" s="211">
        <v>4593515</v>
      </c>
      <c r="J605" s="212"/>
      <c r="K605" s="552"/>
      <c r="L605" s="553"/>
      <c r="M605" s="212"/>
      <c r="N605" s="213"/>
      <c r="O605" s="214">
        <f t="shared" ref="O605" si="3881">IF($D$18="YES", (N605), (0))</f>
        <v>0</v>
      </c>
      <c r="P605" s="190"/>
      <c r="Q605" s="213"/>
      <c r="R605" s="214">
        <f t="shared" ref="R605" si="3882">IF($D$18="YES", (Q605), (0))</f>
        <v>0</v>
      </c>
      <c r="S605" s="190"/>
      <c r="T605" s="213"/>
      <c r="U605" s="214">
        <f t="shared" ref="U605" si="3883">IF($D$18="YES", (T605), (0))</f>
        <v>0</v>
      </c>
      <c r="V605" s="190"/>
      <c r="W605" s="213"/>
      <c r="X605" s="214">
        <f t="shared" ref="X605" si="3884">IF($D$18="YES", (W605), (0))</f>
        <v>0</v>
      </c>
      <c r="Y605" s="190"/>
      <c r="Z605" s="186"/>
      <c r="AA605" s="207"/>
      <c r="AB605" s="215"/>
      <c r="AC605" s="190"/>
      <c r="AD605" s="156">
        <f t="shared" ref="AD605" si="3885">SUM(N605,O605,Q605,R605,T605,U605,W605,X605)</f>
        <v>0</v>
      </c>
      <c r="AE605" s="156"/>
      <c r="AF605" s="117"/>
      <c r="AG605" s="156"/>
      <c r="AH605" s="355"/>
      <c r="AI605" s="368">
        <f t="shared" ref="AI605" si="3886">N605*G605</f>
        <v>0</v>
      </c>
      <c r="AJ605" s="354"/>
      <c r="AK605" s="368">
        <f t="shared" ref="AK605" si="3887">Q605*G605</f>
        <v>0</v>
      </c>
      <c r="AL605" s="354"/>
      <c r="AM605" s="368">
        <f t="shared" ref="AM605" si="3888">T605*G605</f>
        <v>0</v>
      </c>
      <c r="AN605" s="354"/>
      <c r="AO605" s="368">
        <f t="shared" ref="AO605" si="3889">W605*G605</f>
        <v>0</v>
      </c>
      <c r="AP605" s="354"/>
      <c r="AQ605" s="368">
        <f t="shared" ref="AQ605" si="3890">SUM(AI605,AK605,AM605,AO605)</f>
        <v>0</v>
      </c>
      <c r="AR605" s="354"/>
      <c r="AS605" s="354"/>
      <c r="AT605" s="369">
        <f t="shared" ref="AT605" si="3891">(N605*G605)*F605</f>
        <v>0</v>
      </c>
      <c r="AU605" s="354"/>
      <c r="AV605" s="369">
        <f t="shared" ref="AV605" si="3892">(Q605*G605)*F605</f>
        <v>0</v>
      </c>
      <c r="AW605" s="354"/>
      <c r="AX605" s="369">
        <f t="shared" ref="AX605" si="3893">(T605*G605)*F605</f>
        <v>0</v>
      </c>
      <c r="AY605" s="354"/>
      <c r="AZ605" s="369">
        <f t="shared" ref="AZ605" si="3894">(W605*G605)*F605</f>
        <v>0</v>
      </c>
      <c r="BA605" s="354"/>
      <c r="BB605" s="369">
        <f t="shared" ref="BB605" si="3895">SUM(AS605:BA605)</f>
        <v>0</v>
      </c>
      <c r="BC605" s="150"/>
      <c r="BD605" s="116"/>
      <c r="BE605" s="367"/>
      <c r="BF605" s="367"/>
      <c r="BG605" s="367"/>
      <c r="BH605" s="367"/>
      <c r="BI605" s="367"/>
      <c r="BJ605" s="367"/>
      <c r="BK605" s="367">
        <f t="shared" si="3519"/>
        <v>0</v>
      </c>
      <c r="BL605" s="367">
        <f t="shared" si="3520"/>
        <v>0</v>
      </c>
      <c r="BM605" s="367">
        <f t="shared" si="3521"/>
        <v>0</v>
      </c>
      <c r="BN605" s="367">
        <f t="shared" si="3522"/>
        <v>0</v>
      </c>
      <c r="BO605" s="367">
        <f t="shared" si="3523"/>
        <v>0</v>
      </c>
      <c r="BP605" s="367">
        <f t="shared" si="3524"/>
        <v>0</v>
      </c>
      <c r="BQ605" s="383">
        <f t="shared" ref="BQ605" si="3896">SUM(BK605:BP605)</f>
        <v>0</v>
      </c>
      <c r="BR605" s="146"/>
      <c r="BS605" s="441">
        <v>4</v>
      </c>
      <c r="BT605" s="116"/>
      <c r="BU605" s="116"/>
      <c r="BV605" s="116"/>
      <c r="BW605" s="116"/>
      <c r="BX605" s="116"/>
      <c r="BY605" s="116"/>
      <c r="BZ605" s="116"/>
      <c r="CA605" s="116"/>
      <c r="CB605" s="116"/>
      <c r="CC605" s="116"/>
      <c r="CD605" s="116"/>
      <c r="CE605" s="116"/>
      <c r="CF605" s="116"/>
      <c r="CG605" s="116"/>
      <c r="CH605" s="116"/>
      <c r="CI605" s="116"/>
      <c r="CJ605" s="116"/>
      <c r="CK605" s="116"/>
      <c r="CL605" s="116"/>
      <c r="CM605" s="116"/>
      <c r="CN605" s="116"/>
      <c r="CO605" s="116"/>
      <c r="CP605" s="116"/>
      <c r="CQ605" s="116"/>
      <c r="CR605" s="116"/>
      <c r="CS605" s="116"/>
      <c r="CT605" s="116"/>
      <c r="CU605" s="116"/>
      <c r="CV605" s="116"/>
      <c r="CW605" s="116"/>
      <c r="CX605" s="116"/>
      <c r="CY605" s="116"/>
      <c r="CZ605" s="116"/>
      <c r="DA605" s="116"/>
      <c r="DB605" s="116"/>
      <c r="DC605" s="116"/>
      <c r="DD605" s="116"/>
      <c r="DE605" s="116"/>
      <c r="DF605" s="116"/>
      <c r="DG605" s="116"/>
      <c r="DH605" s="116"/>
      <c r="DI605" s="116"/>
      <c r="DJ605" s="116"/>
      <c r="DK605" s="116"/>
      <c r="DL605" s="116"/>
      <c r="DM605" s="116"/>
      <c r="DN605" s="116"/>
      <c r="DO605" s="116"/>
      <c r="DP605" s="116"/>
      <c r="DQ605" s="116"/>
      <c r="DR605" s="116"/>
      <c r="DS605" s="116"/>
      <c r="DT605" s="116"/>
      <c r="DU605" s="116"/>
      <c r="DV605" s="116"/>
      <c r="DW605" s="116"/>
      <c r="DX605" s="116"/>
      <c r="DY605" s="116"/>
      <c r="DZ605" s="116"/>
      <c r="EA605" s="116"/>
    </row>
    <row r="606" spans="1:131" ht="11.25" customHeight="1" x14ac:dyDescent="0.15">
      <c r="A606" s="113" t="s">
        <v>728</v>
      </c>
      <c r="B606" s="124" t="s">
        <v>98</v>
      </c>
      <c r="C606" s="127"/>
      <c r="D606" s="112" t="str">
        <f t="shared" si="3878"/>
        <v>S/O</v>
      </c>
      <c r="E606" s="710" t="s">
        <v>89</v>
      </c>
      <c r="F606" s="711">
        <f t="shared" si="3861"/>
        <v>0</v>
      </c>
      <c r="G606" s="132">
        <v>30</v>
      </c>
      <c r="H606" s="210"/>
      <c r="I606" s="211">
        <v>4593535</v>
      </c>
      <c r="J606" s="212"/>
      <c r="K606" s="552"/>
      <c r="L606" s="553"/>
      <c r="M606" s="212"/>
      <c r="N606" s="213"/>
      <c r="O606" s="214">
        <f t="shared" si="3862"/>
        <v>0</v>
      </c>
      <c r="P606" s="190"/>
      <c r="Q606" s="213"/>
      <c r="R606" s="214">
        <f t="shared" si="3863"/>
        <v>0</v>
      </c>
      <c r="S606" s="190"/>
      <c r="T606" s="213"/>
      <c r="U606" s="214">
        <f t="shared" si="3864"/>
        <v>0</v>
      </c>
      <c r="V606" s="190"/>
      <c r="W606" s="213"/>
      <c r="X606" s="214">
        <f t="shared" si="3865"/>
        <v>0</v>
      </c>
      <c r="Y606" s="190"/>
      <c r="Z606" s="186"/>
      <c r="AA606" s="207"/>
      <c r="AB606" s="215"/>
      <c r="AC606" s="190"/>
      <c r="AD606" s="156">
        <f t="shared" si="3866"/>
        <v>0</v>
      </c>
      <c r="AE606" s="156"/>
      <c r="AF606" s="117"/>
      <c r="AG606" s="156"/>
      <c r="AH606" s="355"/>
      <c r="AI606" s="368">
        <f t="shared" si="3867"/>
        <v>0</v>
      </c>
      <c r="AJ606" s="354"/>
      <c r="AK606" s="368">
        <f t="shared" si="3868"/>
        <v>0</v>
      </c>
      <c r="AL606" s="354"/>
      <c r="AM606" s="368">
        <f t="shared" si="3869"/>
        <v>0</v>
      </c>
      <c r="AN606" s="354"/>
      <c r="AO606" s="368">
        <f t="shared" si="3870"/>
        <v>0</v>
      </c>
      <c r="AP606" s="354"/>
      <c r="AQ606" s="368">
        <f t="shared" si="3871"/>
        <v>0</v>
      </c>
      <c r="AR606" s="354"/>
      <c r="AS606" s="354"/>
      <c r="AT606" s="369">
        <f t="shared" si="3872"/>
        <v>0</v>
      </c>
      <c r="AU606" s="354"/>
      <c r="AV606" s="369">
        <f t="shared" si="3873"/>
        <v>0</v>
      </c>
      <c r="AW606" s="354"/>
      <c r="AX606" s="369">
        <f t="shared" si="3874"/>
        <v>0</v>
      </c>
      <c r="AY606" s="354"/>
      <c r="AZ606" s="369">
        <f t="shared" si="3875"/>
        <v>0</v>
      </c>
      <c r="BA606" s="354"/>
      <c r="BB606" s="369">
        <f t="shared" si="3876"/>
        <v>0</v>
      </c>
      <c r="BC606" s="150"/>
      <c r="BD606" s="116"/>
      <c r="BE606" s="367"/>
      <c r="BF606" s="367"/>
      <c r="BG606" s="367"/>
      <c r="BH606" s="367"/>
      <c r="BI606" s="367"/>
      <c r="BJ606" s="367"/>
      <c r="BK606" s="367">
        <f t="shared" si="3519"/>
        <v>0</v>
      </c>
      <c r="BL606" s="367">
        <f t="shared" si="3520"/>
        <v>0</v>
      </c>
      <c r="BM606" s="367">
        <f t="shared" si="3521"/>
        <v>0</v>
      </c>
      <c r="BN606" s="367">
        <f t="shared" si="3522"/>
        <v>0</v>
      </c>
      <c r="BO606" s="367">
        <f t="shared" si="3523"/>
        <v>0</v>
      </c>
      <c r="BP606" s="367">
        <f t="shared" si="3524"/>
        <v>0</v>
      </c>
      <c r="BQ606" s="383">
        <f t="shared" si="3877"/>
        <v>0</v>
      </c>
      <c r="BR606" s="146"/>
      <c r="BS606" s="441" t="s">
        <v>90</v>
      </c>
      <c r="BT606" s="116"/>
      <c r="BU606" s="116"/>
      <c r="BV606" s="116"/>
      <c r="BW606" s="116"/>
      <c r="BX606" s="116"/>
      <c r="BY606" s="116"/>
      <c r="BZ606" s="116"/>
      <c r="CA606" s="116"/>
      <c r="CB606" s="116"/>
      <c r="CC606" s="116"/>
      <c r="CD606" s="116"/>
      <c r="CE606" s="116"/>
      <c r="CF606" s="116"/>
      <c r="CG606" s="116"/>
      <c r="CH606" s="116"/>
      <c r="CI606" s="116"/>
      <c r="CJ606" s="116"/>
      <c r="CK606" s="116"/>
      <c r="CL606" s="116"/>
      <c r="CM606" s="116"/>
      <c r="CN606" s="116"/>
      <c r="CO606" s="116"/>
      <c r="CP606" s="116"/>
      <c r="CQ606" s="116"/>
      <c r="CR606" s="116"/>
      <c r="CS606" s="116"/>
      <c r="CT606" s="116"/>
      <c r="CU606" s="116"/>
      <c r="CV606" s="116"/>
      <c r="CW606" s="116"/>
      <c r="CX606" s="116"/>
      <c r="CY606" s="116"/>
      <c r="CZ606" s="116"/>
      <c r="DA606" s="116"/>
      <c r="DB606" s="116"/>
      <c r="DC606" s="116"/>
      <c r="DD606" s="116"/>
      <c r="DE606" s="116"/>
      <c r="DF606" s="116"/>
      <c r="DG606" s="116"/>
      <c r="DH606" s="116"/>
      <c r="DI606" s="116"/>
      <c r="DJ606" s="116"/>
      <c r="DK606" s="116"/>
      <c r="DL606" s="116"/>
      <c r="DM606" s="116"/>
      <c r="DN606" s="116"/>
      <c r="DO606" s="116"/>
      <c r="DP606" s="116"/>
      <c r="DQ606" s="116"/>
      <c r="DR606" s="116"/>
      <c r="DS606" s="116"/>
      <c r="DT606" s="116"/>
      <c r="DU606" s="116"/>
      <c r="DV606" s="116"/>
      <c r="DW606" s="116"/>
      <c r="DX606" s="116"/>
      <c r="DY606" s="116"/>
      <c r="DZ606" s="116"/>
      <c r="EA606" s="116"/>
    </row>
    <row r="607" spans="1:131" ht="11.25" customHeight="1" x14ac:dyDescent="0.15">
      <c r="A607" s="113" t="s">
        <v>728</v>
      </c>
      <c r="B607" s="124" t="s">
        <v>98</v>
      </c>
      <c r="C607" s="127"/>
      <c r="D607" s="112">
        <f t="shared" ref="D607" si="3897">BS607</f>
        <v>2</v>
      </c>
      <c r="E607" s="710" t="s">
        <v>102</v>
      </c>
      <c r="F607" s="711">
        <f t="shared" ref="F607" si="3898">BQ607</f>
        <v>0</v>
      </c>
      <c r="G607" s="132">
        <v>50</v>
      </c>
      <c r="H607" s="210"/>
      <c r="I607" s="211">
        <v>4993538</v>
      </c>
      <c r="J607" s="212"/>
      <c r="K607" s="552"/>
      <c r="L607" s="553"/>
      <c r="M607" s="212"/>
      <c r="N607" s="213"/>
      <c r="O607" s="214">
        <f t="shared" ref="O607" si="3899">IF($D$18="YES", (N607), (0))</f>
        <v>0</v>
      </c>
      <c r="P607" s="190"/>
      <c r="Q607" s="213"/>
      <c r="R607" s="214">
        <f t="shared" ref="R607" si="3900">IF($D$18="YES", (Q607), (0))</f>
        <v>0</v>
      </c>
      <c r="S607" s="190"/>
      <c r="T607" s="213"/>
      <c r="U607" s="214">
        <f t="shared" ref="U607" si="3901">IF($D$18="YES", (T607), (0))</f>
        <v>0</v>
      </c>
      <c r="V607" s="190"/>
      <c r="W607" s="213"/>
      <c r="X607" s="214">
        <f t="shared" ref="X607" si="3902">IF($D$18="YES", (W607), (0))</f>
        <v>0</v>
      </c>
      <c r="Y607" s="190"/>
      <c r="Z607" s="186"/>
      <c r="AA607" s="207"/>
      <c r="AB607" s="215"/>
      <c r="AC607" s="190"/>
      <c r="AD607" s="156">
        <f t="shared" ref="AD607" si="3903">SUM(N607,O607,Q607,R607,T607,U607,W607,X607)</f>
        <v>0</v>
      </c>
      <c r="AE607" s="156"/>
      <c r="AF607" s="117"/>
      <c r="AG607" s="156"/>
      <c r="AH607" s="355"/>
      <c r="AI607" s="368">
        <f t="shared" ref="AI607" si="3904">N607*G607</f>
        <v>0</v>
      </c>
      <c r="AJ607" s="354"/>
      <c r="AK607" s="368">
        <f t="shared" ref="AK607" si="3905">Q607*G607</f>
        <v>0</v>
      </c>
      <c r="AL607" s="354"/>
      <c r="AM607" s="368">
        <f t="shared" ref="AM607" si="3906">T607*G607</f>
        <v>0</v>
      </c>
      <c r="AN607" s="354"/>
      <c r="AO607" s="368">
        <f t="shared" ref="AO607" si="3907">W607*G607</f>
        <v>0</v>
      </c>
      <c r="AP607" s="354"/>
      <c r="AQ607" s="368">
        <f t="shared" ref="AQ607" si="3908">SUM(AI607,AK607,AM607,AO607)</f>
        <v>0</v>
      </c>
      <c r="AR607" s="354"/>
      <c r="AS607" s="354"/>
      <c r="AT607" s="369">
        <f t="shared" ref="AT607" si="3909">(N607*G607)*F607</f>
        <v>0</v>
      </c>
      <c r="AU607" s="354"/>
      <c r="AV607" s="369">
        <f t="shared" ref="AV607" si="3910">(Q607*G607)*F607</f>
        <v>0</v>
      </c>
      <c r="AW607" s="354"/>
      <c r="AX607" s="369">
        <f t="shared" ref="AX607" si="3911">(T607*G607)*F607</f>
        <v>0</v>
      </c>
      <c r="AY607" s="354"/>
      <c r="AZ607" s="369">
        <f t="shared" ref="AZ607" si="3912">(W607*G607)*F607</f>
        <v>0</v>
      </c>
      <c r="BA607" s="354"/>
      <c r="BB607" s="369">
        <f t="shared" ref="BB607" si="3913">SUM(AS607:BA607)</f>
        <v>0</v>
      </c>
      <c r="BC607" s="150"/>
      <c r="BD607" s="116"/>
      <c r="BE607" s="367"/>
      <c r="BF607" s="367"/>
      <c r="BG607" s="367"/>
      <c r="BH607" s="367"/>
      <c r="BI607" s="367"/>
      <c r="BJ607" s="367"/>
      <c r="BK607" s="367">
        <f t="shared" si="3519"/>
        <v>0</v>
      </c>
      <c r="BL607" s="367">
        <f t="shared" si="3520"/>
        <v>0</v>
      </c>
      <c r="BM607" s="367">
        <f t="shared" si="3521"/>
        <v>0</v>
      </c>
      <c r="BN607" s="367">
        <f t="shared" si="3522"/>
        <v>0</v>
      </c>
      <c r="BO607" s="367">
        <f t="shared" si="3523"/>
        <v>0</v>
      </c>
      <c r="BP607" s="367">
        <f t="shared" si="3524"/>
        <v>0</v>
      </c>
      <c r="BQ607" s="383">
        <f t="shared" ref="BQ607" si="3914">SUM(BK607:BP607)</f>
        <v>0</v>
      </c>
      <c r="BR607" s="146"/>
      <c r="BS607" s="441">
        <v>2</v>
      </c>
      <c r="BT607" s="116"/>
      <c r="BU607" s="116"/>
      <c r="BV607" s="116"/>
      <c r="BW607" s="116"/>
      <c r="BX607" s="116"/>
      <c r="BY607" s="116"/>
      <c r="BZ607" s="116"/>
      <c r="CA607" s="116"/>
      <c r="CB607" s="116"/>
      <c r="CC607" s="116"/>
      <c r="CD607" s="116"/>
      <c r="CE607" s="116"/>
      <c r="CF607" s="116"/>
      <c r="CG607" s="116"/>
      <c r="CH607" s="116"/>
      <c r="CI607" s="116"/>
      <c r="CJ607" s="116"/>
      <c r="CK607" s="116"/>
      <c r="CL607" s="116"/>
      <c r="CM607" s="116"/>
      <c r="CN607" s="116"/>
      <c r="CO607" s="116"/>
      <c r="CP607" s="116"/>
      <c r="CQ607" s="116"/>
      <c r="CR607" s="116"/>
      <c r="CS607" s="116"/>
      <c r="CT607" s="116"/>
      <c r="CU607" s="116"/>
      <c r="CV607" s="116"/>
      <c r="CW607" s="116"/>
      <c r="CX607" s="116"/>
      <c r="CY607" s="116"/>
      <c r="CZ607" s="116"/>
      <c r="DA607" s="116"/>
      <c r="DB607" s="116"/>
      <c r="DC607" s="116"/>
      <c r="DD607" s="116"/>
      <c r="DE607" s="116"/>
      <c r="DF607" s="116"/>
      <c r="DG607" s="116"/>
      <c r="DH607" s="116"/>
      <c r="DI607" s="116"/>
      <c r="DJ607" s="116"/>
      <c r="DK607" s="116"/>
      <c r="DL607" s="116"/>
      <c r="DM607" s="116"/>
      <c r="DN607" s="116"/>
      <c r="DO607" s="116"/>
      <c r="DP607" s="116"/>
      <c r="DQ607" s="116"/>
      <c r="DR607" s="116"/>
      <c r="DS607" s="116"/>
      <c r="DT607" s="116"/>
      <c r="DU607" s="116"/>
      <c r="DV607" s="116"/>
      <c r="DW607" s="116"/>
      <c r="DX607" s="116"/>
      <c r="DY607" s="116"/>
      <c r="DZ607" s="116"/>
      <c r="EA607" s="116"/>
    </row>
    <row r="608" spans="1:131" ht="11.25" customHeight="1" x14ac:dyDescent="0.15">
      <c r="A608" s="113" t="s">
        <v>729</v>
      </c>
      <c r="B608" s="124" t="s">
        <v>730</v>
      </c>
      <c r="C608" s="334"/>
      <c r="D608" s="112" t="str">
        <f t="shared" ref="D608" si="3915">BS608</f>
        <v>S/O</v>
      </c>
      <c r="E608" s="710" t="s">
        <v>89</v>
      </c>
      <c r="F608" s="711">
        <f t="shared" ref="F608" si="3916">BQ608</f>
        <v>0</v>
      </c>
      <c r="G608" s="132">
        <v>30</v>
      </c>
      <c r="H608" s="210"/>
      <c r="I608" s="228">
        <v>4519345</v>
      </c>
      <c r="J608" s="212"/>
      <c r="K608" s="552"/>
      <c r="L608" s="553"/>
      <c r="M608" s="212"/>
      <c r="N608" s="213"/>
      <c r="O608" s="214">
        <f t="shared" ref="O608" si="3917">IF($D$18="YES", (N608), (0))</f>
        <v>0</v>
      </c>
      <c r="P608" s="190"/>
      <c r="Q608" s="213"/>
      <c r="R608" s="214">
        <f t="shared" ref="R608" si="3918">IF($D$18="YES", (Q608), (0))</f>
        <v>0</v>
      </c>
      <c r="S608" s="190"/>
      <c r="T608" s="213"/>
      <c r="U608" s="214">
        <f t="shared" ref="U608" si="3919">IF($D$18="YES", (T608), (0))</f>
        <v>0</v>
      </c>
      <c r="V608" s="190"/>
      <c r="W608" s="213"/>
      <c r="X608" s="214">
        <f t="shared" ref="X608" si="3920">IF($D$18="YES", (W608), (0))</f>
        <v>0</v>
      </c>
      <c r="Y608" s="190"/>
      <c r="Z608" s="190"/>
      <c r="AA608" s="207"/>
      <c r="AB608" s="215"/>
      <c r="AC608" s="190"/>
      <c r="AD608" s="156">
        <f t="shared" ref="AD608" si="3921">SUM(N608,O608,Q608,R608,T608,U608,W608,X608)</f>
        <v>0</v>
      </c>
      <c r="AE608" s="156"/>
      <c r="AF608" s="117"/>
      <c r="AG608" s="156"/>
      <c r="AH608" s="355"/>
      <c r="AI608" s="368">
        <f t="shared" ref="AI608" si="3922">N608*G608</f>
        <v>0</v>
      </c>
      <c r="AJ608" s="354"/>
      <c r="AK608" s="368">
        <f t="shared" ref="AK608" si="3923">Q608*G608</f>
        <v>0</v>
      </c>
      <c r="AL608" s="354"/>
      <c r="AM608" s="368">
        <f t="shared" ref="AM608" si="3924">T608*G608</f>
        <v>0</v>
      </c>
      <c r="AN608" s="354"/>
      <c r="AO608" s="368">
        <f t="shared" ref="AO608" si="3925">W608*G608</f>
        <v>0</v>
      </c>
      <c r="AP608" s="354"/>
      <c r="AQ608" s="368">
        <f t="shared" ref="AQ608" si="3926">SUM(AI608,AK608,AM608,AO608)</f>
        <v>0</v>
      </c>
      <c r="AR608" s="354"/>
      <c r="AS608" s="354"/>
      <c r="AT608" s="369">
        <f t="shared" ref="AT608" si="3927">(N608*G608)*F608</f>
        <v>0</v>
      </c>
      <c r="AU608" s="354"/>
      <c r="AV608" s="369">
        <f t="shared" ref="AV608" si="3928">(Q608*G608)*F608</f>
        <v>0</v>
      </c>
      <c r="AW608" s="354"/>
      <c r="AX608" s="369">
        <f t="shared" ref="AX608" si="3929">(T608*G608)*F608</f>
        <v>0</v>
      </c>
      <c r="AY608" s="354"/>
      <c r="AZ608" s="369">
        <f t="shared" ref="AZ608" si="3930">(W608*G608)*F608</f>
        <v>0</v>
      </c>
      <c r="BA608" s="354"/>
      <c r="BB608" s="369">
        <f t="shared" ref="BB608" si="3931">SUM(AS608:BA608)</f>
        <v>0</v>
      </c>
      <c r="BC608" s="150"/>
      <c r="BD608" s="116"/>
      <c r="BE608" s="367"/>
      <c r="BF608" s="367"/>
      <c r="BG608" s="367"/>
      <c r="BH608" s="367"/>
      <c r="BI608" s="367"/>
      <c r="BJ608" s="367"/>
      <c r="BK608" s="367">
        <f t="shared" si="3519"/>
        <v>0</v>
      </c>
      <c r="BL608" s="367">
        <f t="shared" si="3520"/>
        <v>0</v>
      </c>
      <c r="BM608" s="367">
        <f t="shared" si="3521"/>
        <v>0</v>
      </c>
      <c r="BN608" s="367">
        <f t="shared" si="3522"/>
        <v>0</v>
      </c>
      <c r="BO608" s="367">
        <f t="shared" si="3523"/>
        <v>0</v>
      </c>
      <c r="BP608" s="367">
        <f t="shared" si="3524"/>
        <v>0</v>
      </c>
      <c r="BQ608" s="383">
        <f t="shared" ref="BQ608" si="3932">SUM(BK608:BP608)</f>
        <v>0</v>
      </c>
      <c r="BR608" s="146"/>
      <c r="BS608" s="441" t="s">
        <v>90</v>
      </c>
      <c r="BT608" s="116"/>
      <c r="BU608" s="116"/>
      <c r="BV608" s="116"/>
      <c r="BW608" s="116"/>
      <c r="BX608" s="116"/>
      <c r="BY608" s="116"/>
      <c r="BZ608" s="116"/>
      <c r="CA608" s="116"/>
      <c r="CB608" s="116"/>
      <c r="CC608" s="116"/>
      <c r="CD608" s="116"/>
      <c r="CE608" s="116"/>
      <c r="CF608" s="116"/>
      <c r="CG608" s="116"/>
      <c r="CH608" s="116"/>
      <c r="CI608" s="116"/>
      <c r="CJ608" s="116"/>
      <c r="CK608" s="116"/>
      <c r="CL608" s="116"/>
      <c r="CM608" s="116"/>
      <c r="CN608" s="116"/>
      <c r="CO608" s="116"/>
      <c r="CP608" s="116"/>
      <c r="CQ608" s="116"/>
      <c r="CR608" s="116"/>
      <c r="CS608" s="116"/>
      <c r="CT608" s="116"/>
      <c r="CU608" s="116"/>
      <c r="CV608" s="116"/>
      <c r="CW608" s="116"/>
      <c r="CX608" s="116"/>
      <c r="CY608" s="116"/>
      <c r="CZ608" s="116"/>
      <c r="DA608" s="116"/>
      <c r="DB608" s="116"/>
      <c r="DC608" s="116"/>
      <c r="DD608" s="116"/>
      <c r="DE608" s="116"/>
      <c r="DF608" s="116"/>
      <c r="DG608" s="116"/>
      <c r="DH608" s="116"/>
      <c r="DI608" s="116"/>
      <c r="DJ608" s="116"/>
      <c r="DK608" s="116"/>
      <c r="DL608" s="116"/>
      <c r="DM608" s="116"/>
      <c r="DN608" s="116"/>
      <c r="DO608" s="116"/>
      <c r="DP608" s="116"/>
      <c r="DQ608" s="116"/>
      <c r="DR608" s="116"/>
      <c r="DS608" s="116"/>
      <c r="DT608" s="116"/>
      <c r="DU608" s="116"/>
      <c r="DV608" s="116"/>
      <c r="DW608" s="116"/>
      <c r="DX608" s="116"/>
      <c r="DY608" s="116"/>
      <c r="DZ608" s="116"/>
      <c r="EA608" s="116"/>
    </row>
    <row r="609" spans="1:131" ht="11.25" customHeight="1" x14ac:dyDescent="0.15">
      <c r="A609" s="113" t="s">
        <v>729</v>
      </c>
      <c r="B609" s="124" t="s">
        <v>730</v>
      </c>
      <c r="C609" s="334"/>
      <c r="D609" s="112" t="str">
        <f t="shared" ref="D609" si="3933">BS609</f>
        <v>S/O</v>
      </c>
      <c r="E609" s="710" t="s">
        <v>102</v>
      </c>
      <c r="F609" s="711">
        <f t="shared" ref="F609" si="3934">BQ609</f>
        <v>0</v>
      </c>
      <c r="G609" s="132">
        <v>50</v>
      </c>
      <c r="H609" s="210"/>
      <c r="I609" s="228">
        <v>4919348</v>
      </c>
      <c r="J609" s="212"/>
      <c r="K609" s="552"/>
      <c r="L609" s="553"/>
      <c r="M609" s="212"/>
      <c r="N609" s="213"/>
      <c r="O609" s="214">
        <f t="shared" ref="O609" si="3935">IF($D$18="YES", (N609), (0))</f>
        <v>0</v>
      </c>
      <c r="P609" s="190"/>
      <c r="Q609" s="213"/>
      <c r="R609" s="214">
        <f t="shared" ref="R609" si="3936">IF($D$18="YES", (Q609), (0))</f>
        <v>0</v>
      </c>
      <c r="S609" s="190"/>
      <c r="T609" s="213"/>
      <c r="U609" s="214">
        <f t="shared" ref="U609" si="3937">IF($D$18="YES", (T609), (0))</f>
        <v>0</v>
      </c>
      <c r="V609" s="190"/>
      <c r="W609" s="213"/>
      <c r="X609" s="214">
        <f t="shared" ref="X609" si="3938">IF($D$18="YES", (W609), (0))</f>
        <v>0</v>
      </c>
      <c r="Y609" s="190"/>
      <c r="Z609" s="190"/>
      <c r="AA609" s="207"/>
      <c r="AB609" s="215"/>
      <c r="AC609" s="190"/>
      <c r="AD609" s="156">
        <f t="shared" ref="AD609" si="3939">SUM(N609,O609,Q609,R609,T609,U609,W609,X609)</f>
        <v>0</v>
      </c>
      <c r="AE609" s="156"/>
      <c r="AF609" s="117"/>
      <c r="AG609" s="156"/>
      <c r="AH609" s="355"/>
      <c r="AI609" s="368">
        <f t="shared" ref="AI609" si="3940">N609*G609</f>
        <v>0</v>
      </c>
      <c r="AJ609" s="354"/>
      <c r="AK609" s="368">
        <f t="shared" ref="AK609" si="3941">Q609*G609</f>
        <v>0</v>
      </c>
      <c r="AL609" s="354"/>
      <c r="AM609" s="368">
        <f t="shared" ref="AM609" si="3942">T609*G609</f>
        <v>0</v>
      </c>
      <c r="AN609" s="354"/>
      <c r="AO609" s="368">
        <f t="shared" ref="AO609" si="3943">W609*G609</f>
        <v>0</v>
      </c>
      <c r="AP609" s="354"/>
      <c r="AQ609" s="368">
        <f t="shared" ref="AQ609" si="3944">SUM(AI609,AK609,AM609,AO609)</f>
        <v>0</v>
      </c>
      <c r="AR609" s="354"/>
      <c r="AS609" s="354"/>
      <c r="AT609" s="369">
        <f t="shared" ref="AT609" si="3945">(N609*G609)*F609</f>
        <v>0</v>
      </c>
      <c r="AU609" s="354"/>
      <c r="AV609" s="369">
        <f t="shared" ref="AV609" si="3946">(Q609*G609)*F609</f>
        <v>0</v>
      </c>
      <c r="AW609" s="354"/>
      <c r="AX609" s="369">
        <f t="shared" ref="AX609" si="3947">(T609*G609)*F609</f>
        <v>0</v>
      </c>
      <c r="AY609" s="354"/>
      <c r="AZ609" s="369">
        <f t="shared" ref="AZ609" si="3948">(W609*G609)*F609</f>
        <v>0</v>
      </c>
      <c r="BA609" s="354"/>
      <c r="BB609" s="369">
        <f t="shared" ref="BB609" si="3949">SUM(AS609:BA609)</f>
        <v>0</v>
      </c>
      <c r="BC609" s="150"/>
      <c r="BD609" s="116"/>
      <c r="BE609" s="367"/>
      <c r="BF609" s="367"/>
      <c r="BG609" s="367"/>
      <c r="BH609" s="367"/>
      <c r="BI609" s="367"/>
      <c r="BJ609" s="367"/>
      <c r="BK609" s="367">
        <f t="shared" si="3519"/>
        <v>0</v>
      </c>
      <c r="BL609" s="367">
        <f t="shared" si="3520"/>
        <v>0</v>
      </c>
      <c r="BM609" s="367">
        <f t="shared" si="3521"/>
        <v>0</v>
      </c>
      <c r="BN609" s="367">
        <f t="shared" si="3522"/>
        <v>0</v>
      </c>
      <c r="BO609" s="367">
        <f t="shared" si="3523"/>
        <v>0</v>
      </c>
      <c r="BP609" s="367">
        <f t="shared" si="3524"/>
        <v>0</v>
      </c>
      <c r="BQ609" s="383">
        <f t="shared" ref="BQ609" si="3950">SUM(BK609:BP609)</f>
        <v>0</v>
      </c>
      <c r="BR609" s="146"/>
      <c r="BS609" s="441" t="s">
        <v>90</v>
      </c>
      <c r="BT609" s="116"/>
      <c r="BU609" s="116"/>
      <c r="BV609" s="116"/>
      <c r="BW609" s="116"/>
      <c r="BX609" s="116"/>
      <c r="BY609" s="116"/>
      <c r="BZ609" s="116"/>
      <c r="CA609" s="116"/>
      <c r="CB609" s="116"/>
      <c r="CC609" s="116"/>
      <c r="CD609" s="116"/>
      <c r="CE609" s="116"/>
      <c r="CF609" s="116"/>
      <c r="CG609" s="116"/>
      <c r="CH609" s="116"/>
      <c r="CI609" s="116"/>
      <c r="CJ609" s="116"/>
      <c r="CK609" s="116"/>
      <c r="CL609" s="116"/>
      <c r="CM609" s="116"/>
      <c r="CN609" s="116"/>
      <c r="CO609" s="116"/>
      <c r="CP609" s="116"/>
      <c r="CQ609" s="116"/>
      <c r="CR609" s="116"/>
      <c r="CS609" s="116"/>
      <c r="CT609" s="116"/>
      <c r="CU609" s="116"/>
      <c r="CV609" s="116"/>
      <c r="CW609" s="116"/>
      <c r="CX609" s="116"/>
      <c r="CY609" s="116"/>
      <c r="CZ609" s="116"/>
      <c r="DA609" s="116"/>
      <c r="DB609" s="116"/>
      <c r="DC609" s="116"/>
      <c r="DD609" s="116"/>
      <c r="DE609" s="116"/>
      <c r="DF609" s="116"/>
      <c r="DG609" s="116"/>
      <c r="DH609" s="116"/>
      <c r="DI609" s="116"/>
      <c r="DJ609" s="116"/>
      <c r="DK609" s="116"/>
      <c r="DL609" s="116"/>
      <c r="DM609" s="116"/>
      <c r="DN609" s="116"/>
      <c r="DO609" s="116"/>
      <c r="DP609" s="116"/>
      <c r="DQ609" s="116"/>
      <c r="DR609" s="116"/>
      <c r="DS609" s="116"/>
      <c r="DT609" s="116"/>
      <c r="DU609" s="116"/>
      <c r="DV609" s="116"/>
      <c r="DW609" s="116"/>
      <c r="DX609" s="116"/>
      <c r="DY609" s="116"/>
      <c r="DZ609" s="116"/>
      <c r="EA609" s="116"/>
    </row>
    <row r="610" spans="1:131" ht="11.25" customHeight="1" x14ac:dyDescent="0.15">
      <c r="A610" s="113" t="s">
        <v>731</v>
      </c>
      <c r="B610" s="124" t="s">
        <v>732</v>
      </c>
      <c r="C610" s="127"/>
      <c r="D610" s="112" t="str">
        <f t="shared" ref="D610" si="3951">BS610</f>
        <v>S/O</v>
      </c>
      <c r="E610" s="710" t="s">
        <v>89</v>
      </c>
      <c r="F610" s="711">
        <f t="shared" ref="F610" si="3952">BQ610</f>
        <v>0</v>
      </c>
      <c r="G610" s="132">
        <v>30</v>
      </c>
      <c r="H610" s="210"/>
      <c r="I610" s="228">
        <v>4519055</v>
      </c>
      <c r="J610" s="212"/>
      <c r="K610" s="552"/>
      <c r="L610" s="553"/>
      <c r="M610" s="212"/>
      <c r="N610" s="213"/>
      <c r="O610" s="214">
        <f t="shared" ref="O610" si="3953">IF($D$18="YES", (N610), (0))</f>
        <v>0</v>
      </c>
      <c r="P610" s="190"/>
      <c r="Q610" s="213"/>
      <c r="R610" s="214">
        <f t="shared" ref="R610" si="3954">IF($D$18="YES", (Q610), (0))</f>
        <v>0</v>
      </c>
      <c r="S610" s="190"/>
      <c r="T610" s="213"/>
      <c r="U610" s="214">
        <f t="shared" ref="U610" si="3955">IF($D$18="YES", (T610), (0))</f>
        <v>0</v>
      </c>
      <c r="V610" s="190"/>
      <c r="W610" s="213"/>
      <c r="X610" s="214">
        <f t="shared" ref="X610" si="3956">IF($D$18="YES", (W610), (0))</f>
        <v>0</v>
      </c>
      <c r="Y610" s="190"/>
      <c r="Z610" s="190"/>
      <c r="AA610" s="207"/>
      <c r="AB610" s="215"/>
      <c r="AC610" s="190"/>
      <c r="AD610" s="156">
        <f t="shared" ref="AD610" si="3957">SUM(N610,O610,Q610,R610,T610,U610,W610,X610)</f>
        <v>0</v>
      </c>
      <c r="AE610" s="156"/>
      <c r="AF610" s="117"/>
      <c r="AG610" s="156"/>
      <c r="AH610" s="355"/>
      <c r="AI610" s="368">
        <f t="shared" ref="AI610" si="3958">N610*G610</f>
        <v>0</v>
      </c>
      <c r="AJ610" s="354"/>
      <c r="AK610" s="368">
        <f t="shared" ref="AK610" si="3959">Q610*G610</f>
        <v>0</v>
      </c>
      <c r="AL610" s="354"/>
      <c r="AM610" s="368">
        <f t="shared" ref="AM610" si="3960">T610*G610</f>
        <v>0</v>
      </c>
      <c r="AN610" s="354"/>
      <c r="AO610" s="368">
        <f t="shared" ref="AO610" si="3961">W610*G610</f>
        <v>0</v>
      </c>
      <c r="AP610" s="354"/>
      <c r="AQ610" s="368">
        <f t="shared" ref="AQ610" si="3962">SUM(AI610,AK610,AM610,AO610)</f>
        <v>0</v>
      </c>
      <c r="AR610" s="354"/>
      <c r="AS610" s="354"/>
      <c r="AT610" s="369">
        <f t="shared" ref="AT610" si="3963">(N610*G610)*F610</f>
        <v>0</v>
      </c>
      <c r="AU610" s="354"/>
      <c r="AV610" s="369">
        <f t="shared" ref="AV610" si="3964">(Q610*G610)*F610</f>
        <v>0</v>
      </c>
      <c r="AW610" s="354"/>
      <c r="AX610" s="369">
        <f t="shared" ref="AX610" si="3965">(T610*G610)*F610</f>
        <v>0</v>
      </c>
      <c r="AY610" s="354"/>
      <c r="AZ610" s="369">
        <f t="shared" ref="AZ610" si="3966">(W610*G610)*F610</f>
        <v>0</v>
      </c>
      <c r="BA610" s="354"/>
      <c r="BB610" s="369">
        <f t="shared" ref="BB610" si="3967">SUM(AS610:BA610)</f>
        <v>0</v>
      </c>
      <c r="BC610" s="150"/>
      <c r="BD610" s="116"/>
      <c r="BE610" s="367"/>
      <c r="BF610" s="367"/>
      <c r="BG610" s="367"/>
      <c r="BH610" s="367"/>
      <c r="BI610" s="367"/>
      <c r="BJ610" s="367"/>
      <c r="BK610" s="367">
        <f t="shared" si="3519"/>
        <v>0</v>
      </c>
      <c r="BL610" s="367">
        <f t="shared" si="3520"/>
        <v>0</v>
      </c>
      <c r="BM610" s="367">
        <f t="shared" si="3521"/>
        <v>0</v>
      </c>
      <c r="BN610" s="367">
        <f t="shared" si="3522"/>
        <v>0</v>
      </c>
      <c r="BO610" s="367">
        <f t="shared" si="3523"/>
        <v>0</v>
      </c>
      <c r="BP610" s="367">
        <f t="shared" si="3524"/>
        <v>0</v>
      </c>
      <c r="BQ610" s="383">
        <f t="shared" ref="BQ610" si="3968">SUM(BK610:BP610)</f>
        <v>0</v>
      </c>
      <c r="BR610" s="146"/>
      <c r="BS610" s="441" t="s">
        <v>90</v>
      </c>
      <c r="BT610" s="116"/>
      <c r="BU610" s="116"/>
      <c r="BV610" s="116"/>
      <c r="BW610" s="116"/>
      <c r="BX610" s="116"/>
      <c r="BY610" s="116"/>
      <c r="BZ610" s="116"/>
      <c r="CA610" s="116"/>
      <c r="CB610" s="116"/>
      <c r="CC610" s="116"/>
      <c r="CD610" s="116"/>
      <c r="CE610" s="116"/>
      <c r="CF610" s="116"/>
      <c r="CG610" s="116"/>
      <c r="CH610" s="116"/>
      <c r="CI610" s="116"/>
      <c r="CJ610" s="116"/>
      <c r="CK610" s="116"/>
      <c r="CL610" s="116"/>
      <c r="CM610" s="116"/>
      <c r="CN610" s="116"/>
      <c r="CO610" s="116"/>
      <c r="CP610" s="116"/>
      <c r="CQ610" s="116"/>
      <c r="CR610" s="116"/>
      <c r="CS610" s="116"/>
      <c r="CT610" s="116"/>
      <c r="CU610" s="116"/>
      <c r="CV610" s="116"/>
      <c r="CW610" s="116"/>
      <c r="CX610" s="116"/>
      <c r="CY610" s="116"/>
      <c r="CZ610" s="116"/>
      <c r="DA610" s="116"/>
      <c r="DB610" s="116"/>
      <c r="DC610" s="116"/>
      <c r="DD610" s="116"/>
      <c r="DE610" s="116"/>
      <c r="DF610" s="116"/>
      <c r="DG610" s="116"/>
      <c r="DH610" s="116"/>
      <c r="DI610" s="116"/>
      <c r="DJ610" s="116"/>
      <c r="DK610" s="116"/>
      <c r="DL610" s="116"/>
      <c r="DM610" s="116"/>
      <c r="DN610" s="116"/>
      <c r="DO610" s="116"/>
      <c r="DP610" s="116"/>
      <c r="DQ610" s="116"/>
      <c r="DR610" s="116"/>
      <c r="DS610" s="116"/>
      <c r="DT610" s="116"/>
      <c r="DU610" s="116"/>
      <c r="DV610" s="116"/>
      <c r="DW610" s="116"/>
      <c r="DX610" s="116"/>
      <c r="DY610" s="116"/>
      <c r="DZ610" s="116"/>
      <c r="EA610" s="116"/>
    </row>
    <row r="611" spans="1:131" ht="11.25" customHeight="1" x14ac:dyDescent="0.15">
      <c r="A611" s="113" t="s">
        <v>731</v>
      </c>
      <c r="B611" s="124" t="s">
        <v>732</v>
      </c>
      <c r="C611" s="127"/>
      <c r="D611" s="112">
        <f t="shared" ref="D611:D612" si="3969">BS611</f>
        <v>3</v>
      </c>
      <c r="E611" s="710" t="s">
        <v>102</v>
      </c>
      <c r="F611" s="711">
        <f t="shared" ref="F611:F612" si="3970">BQ611</f>
        <v>0</v>
      </c>
      <c r="G611" s="132">
        <v>50</v>
      </c>
      <c r="H611" s="210"/>
      <c r="I611" s="228">
        <v>4919058</v>
      </c>
      <c r="J611" s="212"/>
      <c r="K611" s="552"/>
      <c r="L611" s="553"/>
      <c r="M611" s="212"/>
      <c r="N611" s="213"/>
      <c r="O611" s="214">
        <f t="shared" ref="O611:O612" si="3971">IF($D$18="YES", (N611), (0))</f>
        <v>0</v>
      </c>
      <c r="P611" s="190"/>
      <c r="Q611" s="213"/>
      <c r="R611" s="214">
        <f t="shared" ref="R611:R612" si="3972">IF($D$18="YES", (Q611), (0))</f>
        <v>0</v>
      </c>
      <c r="S611" s="190"/>
      <c r="T611" s="213"/>
      <c r="U611" s="214">
        <f t="shared" ref="U611:U612" si="3973">IF($D$18="YES", (T611), (0))</f>
        <v>0</v>
      </c>
      <c r="V611" s="190"/>
      <c r="W611" s="213"/>
      <c r="X611" s="214">
        <f t="shared" ref="X611:X612" si="3974">IF($D$18="YES", (W611), (0))</f>
        <v>0</v>
      </c>
      <c r="Y611" s="190"/>
      <c r="Z611" s="190"/>
      <c r="AA611" s="207"/>
      <c r="AB611" s="215"/>
      <c r="AC611" s="190"/>
      <c r="AD611" s="156">
        <f t="shared" ref="AD611:AD612" si="3975">SUM(N611,O611,Q611,R611,T611,U611,W611,X611)</f>
        <v>0</v>
      </c>
      <c r="AE611" s="156"/>
      <c r="AF611" s="117"/>
      <c r="AG611" s="156"/>
      <c r="AH611" s="355"/>
      <c r="AI611" s="368">
        <f t="shared" ref="AI611:AI612" si="3976">N611*G611</f>
        <v>0</v>
      </c>
      <c r="AJ611" s="354"/>
      <c r="AK611" s="368">
        <f t="shared" ref="AK611:AK612" si="3977">Q611*G611</f>
        <v>0</v>
      </c>
      <c r="AL611" s="354"/>
      <c r="AM611" s="368">
        <f t="shared" ref="AM611:AM612" si="3978">T611*G611</f>
        <v>0</v>
      </c>
      <c r="AN611" s="354"/>
      <c r="AO611" s="368">
        <f t="shared" ref="AO611:AO612" si="3979">W611*G611</f>
        <v>0</v>
      </c>
      <c r="AP611" s="354"/>
      <c r="AQ611" s="368">
        <f t="shared" ref="AQ611:AQ612" si="3980">SUM(AI611,AK611,AM611,AO611)</f>
        <v>0</v>
      </c>
      <c r="AR611" s="354"/>
      <c r="AS611" s="354"/>
      <c r="AT611" s="369">
        <f t="shared" ref="AT611:AT612" si="3981">(N611*G611)*F611</f>
        <v>0</v>
      </c>
      <c r="AU611" s="354"/>
      <c r="AV611" s="369">
        <f t="shared" ref="AV611:AV612" si="3982">(Q611*G611)*F611</f>
        <v>0</v>
      </c>
      <c r="AW611" s="354"/>
      <c r="AX611" s="369">
        <f t="shared" ref="AX611:AX612" si="3983">(T611*G611)*F611</f>
        <v>0</v>
      </c>
      <c r="AY611" s="354"/>
      <c r="AZ611" s="369">
        <f t="shared" ref="AZ611:AZ612" si="3984">(W611*G611)*F611</f>
        <v>0</v>
      </c>
      <c r="BA611" s="354"/>
      <c r="BB611" s="369">
        <f t="shared" ref="BB611:BB612" si="3985">SUM(AS611:BA611)</f>
        <v>0</v>
      </c>
      <c r="BC611" s="150"/>
      <c r="BD611" s="116"/>
      <c r="BE611" s="367"/>
      <c r="BF611" s="367"/>
      <c r="BG611" s="367"/>
      <c r="BH611" s="367"/>
      <c r="BI611" s="367"/>
      <c r="BJ611" s="367"/>
      <c r="BK611" s="367">
        <f t="shared" si="3519"/>
        <v>0</v>
      </c>
      <c r="BL611" s="367">
        <f t="shared" si="3520"/>
        <v>0</v>
      </c>
      <c r="BM611" s="367">
        <f t="shared" si="3521"/>
        <v>0</v>
      </c>
      <c r="BN611" s="367">
        <f t="shared" si="3522"/>
        <v>0</v>
      </c>
      <c r="BO611" s="367">
        <f t="shared" si="3523"/>
        <v>0</v>
      </c>
      <c r="BP611" s="367">
        <f t="shared" si="3524"/>
        <v>0</v>
      </c>
      <c r="BQ611" s="383">
        <f t="shared" ref="BQ611:BQ612" si="3986">SUM(BK611:BP611)</f>
        <v>0</v>
      </c>
      <c r="BR611" s="146"/>
      <c r="BS611" s="441">
        <v>3</v>
      </c>
      <c r="BT611" s="116"/>
      <c r="BU611" s="116"/>
      <c r="BV611" s="116"/>
      <c r="BW611" s="116"/>
      <c r="BX611" s="116"/>
      <c r="BY611" s="116"/>
      <c r="BZ611" s="116"/>
      <c r="CA611" s="116"/>
      <c r="CB611" s="116"/>
      <c r="CC611" s="116"/>
      <c r="CD611" s="116"/>
      <c r="CE611" s="116"/>
      <c r="CF611" s="116"/>
      <c r="CG611" s="116"/>
      <c r="CH611" s="116"/>
      <c r="CI611" s="116"/>
      <c r="CJ611" s="116"/>
      <c r="CK611" s="116"/>
      <c r="CL611" s="116"/>
      <c r="CM611" s="116"/>
      <c r="CN611" s="116"/>
      <c r="CO611" s="116"/>
      <c r="CP611" s="116"/>
      <c r="CQ611" s="116"/>
      <c r="CR611" s="116"/>
      <c r="CS611" s="116"/>
      <c r="CT611" s="116"/>
      <c r="CU611" s="116"/>
      <c r="CV611" s="116"/>
      <c r="CW611" s="116"/>
      <c r="CX611" s="116"/>
      <c r="CY611" s="116"/>
      <c r="CZ611" s="116"/>
      <c r="DA611" s="116"/>
      <c r="DB611" s="116"/>
      <c r="DC611" s="116"/>
      <c r="DD611" s="116"/>
      <c r="DE611" s="116"/>
      <c r="DF611" s="116"/>
      <c r="DG611" s="116"/>
      <c r="DH611" s="116"/>
      <c r="DI611" s="116"/>
      <c r="DJ611" s="116"/>
      <c r="DK611" s="116"/>
      <c r="DL611" s="116"/>
      <c r="DM611" s="116"/>
      <c r="DN611" s="116"/>
      <c r="DO611" s="116"/>
      <c r="DP611" s="116"/>
      <c r="DQ611" s="116"/>
      <c r="DR611" s="116"/>
      <c r="DS611" s="116"/>
      <c r="DT611" s="116"/>
      <c r="DU611" s="116"/>
      <c r="DV611" s="116"/>
      <c r="DW611" s="116"/>
      <c r="DX611" s="116"/>
      <c r="DY611" s="116"/>
      <c r="DZ611" s="116"/>
      <c r="EA611" s="116"/>
    </row>
    <row r="612" spans="1:131" ht="11.25" customHeight="1" x14ac:dyDescent="0.15">
      <c r="A612" s="113" t="s">
        <v>733</v>
      </c>
      <c r="B612" s="124" t="s">
        <v>98</v>
      </c>
      <c r="C612" s="127"/>
      <c r="D612" s="112" t="str">
        <f t="shared" si="3969"/>
        <v>S/O</v>
      </c>
      <c r="E612" s="710" t="s">
        <v>89</v>
      </c>
      <c r="F612" s="711">
        <f t="shared" si="3970"/>
        <v>0</v>
      </c>
      <c r="G612" s="132">
        <v>30</v>
      </c>
      <c r="H612" s="210"/>
      <c r="I612" s="228">
        <v>4593555</v>
      </c>
      <c r="J612" s="212"/>
      <c r="K612" s="552"/>
      <c r="L612" s="553"/>
      <c r="M612" s="212"/>
      <c r="N612" s="213"/>
      <c r="O612" s="214">
        <f t="shared" si="3971"/>
        <v>0</v>
      </c>
      <c r="P612" s="190"/>
      <c r="Q612" s="213"/>
      <c r="R612" s="214">
        <f t="shared" si="3972"/>
        <v>0</v>
      </c>
      <c r="S612" s="190"/>
      <c r="T612" s="213"/>
      <c r="U612" s="214">
        <f t="shared" si="3973"/>
        <v>0</v>
      </c>
      <c r="V612" s="190"/>
      <c r="W612" s="213"/>
      <c r="X612" s="214">
        <f t="shared" si="3974"/>
        <v>0</v>
      </c>
      <c r="Y612" s="190"/>
      <c r="Z612" s="190"/>
      <c r="AA612" s="207"/>
      <c r="AB612" s="215"/>
      <c r="AC612" s="190"/>
      <c r="AD612" s="156">
        <f t="shared" si="3975"/>
        <v>0</v>
      </c>
      <c r="AE612" s="156"/>
      <c r="AF612" s="117"/>
      <c r="AG612" s="156"/>
      <c r="AH612" s="355"/>
      <c r="AI612" s="368">
        <f t="shared" si="3976"/>
        <v>0</v>
      </c>
      <c r="AJ612" s="354"/>
      <c r="AK612" s="368">
        <f t="shared" si="3977"/>
        <v>0</v>
      </c>
      <c r="AL612" s="354"/>
      <c r="AM612" s="368">
        <f t="shared" si="3978"/>
        <v>0</v>
      </c>
      <c r="AN612" s="354"/>
      <c r="AO612" s="368">
        <f t="shared" si="3979"/>
        <v>0</v>
      </c>
      <c r="AP612" s="354"/>
      <c r="AQ612" s="368">
        <f t="shared" si="3980"/>
        <v>0</v>
      </c>
      <c r="AR612" s="354"/>
      <c r="AS612" s="354"/>
      <c r="AT612" s="369">
        <f t="shared" si="3981"/>
        <v>0</v>
      </c>
      <c r="AU612" s="354"/>
      <c r="AV612" s="369">
        <f t="shared" si="3982"/>
        <v>0</v>
      </c>
      <c r="AW612" s="354"/>
      <c r="AX612" s="369">
        <f t="shared" si="3983"/>
        <v>0</v>
      </c>
      <c r="AY612" s="354"/>
      <c r="AZ612" s="369">
        <f t="shared" si="3984"/>
        <v>0</v>
      </c>
      <c r="BA612" s="354"/>
      <c r="BB612" s="369">
        <f t="shared" si="3985"/>
        <v>0</v>
      </c>
      <c r="BC612" s="150"/>
      <c r="BD612" s="116"/>
      <c r="BE612" s="367"/>
      <c r="BF612" s="367"/>
      <c r="BG612" s="367"/>
      <c r="BH612" s="367"/>
      <c r="BI612" s="367"/>
      <c r="BJ612" s="367"/>
      <c r="BK612" s="367">
        <f t="shared" si="3519"/>
        <v>0</v>
      </c>
      <c r="BL612" s="367">
        <f t="shared" si="3520"/>
        <v>0</v>
      </c>
      <c r="BM612" s="367">
        <f t="shared" si="3521"/>
        <v>0</v>
      </c>
      <c r="BN612" s="367">
        <f t="shared" si="3522"/>
        <v>0</v>
      </c>
      <c r="BO612" s="367">
        <f t="shared" si="3523"/>
        <v>0</v>
      </c>
      <c r="BP612" s="367">
        <f t="shared" si="3524"/>
        <v>0</v>
      </c>
      <c r="BQ612" s="383">
        <f t="shared" si="3986"/>
        <v>0</v>
      </c>
      <c r="BR612" s="146"/>
      <c r="BS612" s="441" t="s">
        <v>90</v>
      </c>
      <c r="BT612" s="116"/>
      <c r="BU612" s="116"/>
      <c r="BV612" s="116"/>
      <c r="BW612" s="116"/>
      <c r="BX612" s="116"/>
      <c r="BY612" s="116"/>
      <c r="BZ612" s="116"/>
      <c r="CA612" s="116"/>
      <c r="CB612" s="116"/>
      <c r="CC612" s="116"/>
      <c r="CD612" s="116"/>
      <c r="CE612" s="116"/>
      <c r="CF612" s="116"/>
      <c r="CG612" s="116"/>
      <c r="CH612" s="116"/>
      <c r="CI612" s="116"/>
      <c r="CJ612" s="116"/>
      <c r="CK612" s="116"/>
      <c r="CL612" s="116"/>
      <c r="CM612" s="116"/>
      <c r="CN612" s="116"/>
      <c r="CO612" s="116"/>
      <c r="CP612" s="116"/>
      <c r="CQ612" s="116"/>
      <c r="CR612" s="116"/>
      <c r="CS612" s="116"/>
      <c r="CT612" s="116"/>
      <c r="CU612" s="116"/>
      <c r="CV612" s="116"/>
      <c r="CW612" s="116"/>
      <c r="CX612" s="116"/>
      <c r="CY612" s="116"/>
      <c r="CZ612" s="116"/>
      <c r="DA612" s="116"/>
      <c r="DB612" s="116"/>
      <c r="DC612" s="116"/>
      <c r="DD612" s="116"/>
      <c r="DE612" s="116"/>
      <c r="DF612" s="116"/>
      <c r="DG612" s="116"/>
      <c r="DH612" s="116"/>
      <c r="DI612" s="116"/>
      <c r="DJ612" s="116"/>
      <c r="DK612" s="116"/>
      <c r="DL612" s="116"/>
      <c r="DM612" s="116"/>
      <c r="DN612" s="116"/>
      <c r="DO612" s="116"/>
      <c r="DP612" s="116"/>
      <c r="DQ612" s="116"/>
      <c r="DR612" s="116"/>
      <c r="DS612" s="116"/>
      <c r="DT612" s="116"/>
      <c r="DU612" s="116"/>
      <c r="DV612" s="116"/>
      <c r="DW612" s="116"/>
      <c r="DX612" s="116"/>
      <c r="DY612" s="116"/>
      <c r="DZ612" s="116"/>
      <c r="EA612" s="116"/>
    </row>
    <row r="613" spans="1:131" ht="11.25" customHeight="1" x14ac:dyDescent="0.15">
      <c r="A613" s="113" t="s">
        <v>733</v>
      </c>
      <c r="B613" s="124" t="s">
        <v>98</v>
      </c>
      <c r="C613" s="127"/>
      <c r="D613" s="112">
        <f t="shared" ref="D613" si="3987">BS613</f>
        <v>8</v>
      </c>
      <c r="E613" s="710" t="s">
        <v>102</v>
      </c>
      <c r="F613" s="711">
        <f t="shared" ref="F613" si="3988">BQ613</f>
        <v>0</v>
      </c>
      <c r="G613" s="132">
        <v>50</v>
      </c>
      <c r="H613" s="210"/>
      <c r="I613" s="228">
        <v>4993558</v>
      </c>
      <c r="J613" s="212"/>
      <c r="K613" s="552"/>
      <c r="L613" s="553"/>
      <c r="M613" s="212"/>
      <c r="N613" s="213"/>
      <c r="O613" s="214">
        <f t="shared" ref="O613" si="3989">IF($D$18="YES", (N613), (0))</f>
        <v>0</v>
      </c>
      <c r="P613" s="190"/>
      <c r="Q613" s="213"/>
      <c r="R613" s="214">
        <f t="shared" ref="R613" si="3990">IF($D$18="YES", (Q613), (0))</f>
        <v>0</v>
      </c>
      <c r="S613" s="190"/>
      <c r="T613" s="213"/>
      <c r="U613" s="214">
        <f t="shared" ref="U613" si="3991">IF($D$18="YES", (T613), (0))</f>
        <v>0</v>
      </c>
      <c r="V613" s="190"/>
      <c r="W613" s="213"/>
      <c r="X613" s="214">
        <f t="shared" ref="X613" si="3992">IF($D$18="YES", (W613), (0))</f>
        <v>0</v>
      </c>
      <c r="Y613" s="190"/>
      <c r="Z613" s="190"/>
      <c r="AA613" s="207"/>
      <c r="AB613" s="215"/>
      <c r="AC613" s="190"/>
      <c r="AD613" s="156">
        <f t="shared" ref="AD613" si="3993">SUM(N613,O613,Q613,R613,T613,U613,W613,X613)</f>
        <v>0</v>
      </c>
      <c r="AE613" s="156"/>
      <c r="AF613" s="117"/>
      <c r="AG613" s="156"/>
      <c r="AH613" s="355"/>
      <c r="AI613" s="368">
        <f t="shared" ref="AI613" si="3994">N613*G613</f>
        <v>0</v>
      </c>
      <c r="AJ613" s="354"/>
      <c r="AK613" s="368">
        <f t="shared" ref="AK613" si="3995">Q613*G613</f>
        <v>0</v>
      </c>
      <c r="AL613" s="354"/>
      <c r="AM613" s="368">
        <f t="shared" ref="AM613" si="3996">T613*G613</f>
        <v>0</v>
      </c>
      <c r="AN613" s="354"/>
      <c r="AO613" s="368">
        <f t="shared" ref="AO613" si="3997">W613*G613</f>
        <v>0</v>
      </c>
      <c r="AP613" s="354"/>
      <c r="AQ613" s="368">
        <f t="shared" ref="AQ613" si="3998">SUM(AI613,AK613,AM613,AO613)</f>
        <v>0</v>
      </c>
      <c r="AR613" s="354"/>
      <c r="AS613" s="354"/>
      <c r="AT613" s="369">
        <f t="shared" ref="AT613" si="3999">(N613*G613)*F613</f>
        <v>0</v>
      </c>
      <c r="AU613" s="354"/>
      <c r="AV613" s="369">
        <f t="shared" ref="AV613" si="4000">(Q613*G613)*F613</f>
        <v>0</v>
      </c>
      <c r="AW613" s="354"/>
      <c r="AX613" s="369">
        <f t="shared" ref="AX613" si="4001">(T613*G613)*F613</f>
        <v>0</v>
      </c>
      <c r="AY613" s="354"/>
      <c r="AZ613" s="369">
        <f t="shared" ref="AZ613" si="4002">(W613*G613)*F613</f>
        <v>0</v>
      </c>
      <c r="BA613" s="354"/>
      <c r="BB613" s="369">
        <f t="shared" ref="BB613" si="4003">SUM(AS613:BA613)</f>
        <v>0</v>
      </c>
      <c r="BC613" s="150"/>
      <c r="BD613" s="116"/>
      <c r="BE613" s="367"/>
      <c r="BF613" s="367"/>
      <c r="BG613" s="367"/>
      <c r="BH613" s="367"/>
      <c r="BI613" s="367"/>
      <c r="BJ613" s="367"/>
      <c r="BK613" s="367">
        <f t="shared" si="3519"/>
        <v>0</v>
      </c>
      <c r="BL613" s="367">
        <f t="shared" si="3520"/>
        <v>0</v>
      </c>
      <c r="BM613" s="367">
        <f t="shared" si="3521"/>
        <v>0</v>
      </c>
      <c r="BN613" s="367">
        <f t="shared" si="3522"/>
        <v>0</v>
      </c>
      <c r="BO613" s="367">
        <f t="shared" si="3523"/>
        <v>0</v>
      </c>
      <c r="BP613" s="367">
        <f t="shared" si="3524"/>
        <v>0</v>
      </c>
      <c r="BQ613" s="383">
        <f t="shared" ref="BQ613" si="4004">SUM(BK613:BP613)</f>
        <v>0</v>
      </c>
      <c r="BR613" s="146"/>
      <c r="BS613" s="441">
        <v>8</v>
      </c>
      <c r="BT613" s="116"/>
      <c r="BU613" s="116"/>
      <c r="BV613" s="116"/>
      <c r="BW613" s="116"/>
      <c r="BX613" s="116"/>
      <c r="BY613" s="116"/>
      <c r="BZ613" s="116"/>
      <c r="CA613" s="116"/>
      <c r="CB613" s="116"/>
      <c r="CC613" s="116"/>
      <c r="CD613" s="116"/>
      <c r="CE613" s="116"/>
      <c r="CF613" s="116"/>
      <c r="CG613" s="116"/>
      <c r="CH613" s="116"/>
      <c r="CI613" s="116"/>
      <c r="CJ613" s="116"/>
      <c r="CK613" s="116"/>
      <c r="CL613" s="116"/>
      <c r="CM613" s="116"/>
      <c r="CN613" s="116"/>
      <c r="CO613" s="116"/>
      <c r="CP613" s="116"/>
      <c r="CQ613" s="116"/>
      <c r="CR613" s="116"/>
      <c r="CS613" s="116"/>
      <c r="CT613" s="116"/>
      <c r="CU613" s="116"/>
      <c r="CV613" s="116"/>
      <c r="CW613" s="116"/>
      <c r="CX613" s="116"/>
      <c r="CY613" s="116"/>
      <c r="CZ613" s="116"/>
      <c r="DA613" s="116"/>
      <c r="DB613" s="116"/>
      <c r="DC613" s="116"/>
      <c r="DD613" s="116"/>
      <c r="DE613" s="116"/>
      <c r="DF613" s="116"/>
      <c r="DG613" s="116"/>
      <c r="DH613" s="116"/>
      <c r="DI613" s="116"/>
      <c r="DJ613" s="116"/>
      <c r="DK613" s="116"/>
      <c r="DL613" s="116"/>
      <c r="DM613" s="116"/>
      <c r="DN613" s="116"/>
      <c r="DO613" s="116"/>
      <c r="DP613" s="116"/>
      <c r="DQ613" s="116"/>
      <c r="DR613" s="116"/>
      <c r="DS613" s="116"/>
      <c r="DT613" s="116"/>
      <c r="DU613" s="116"/>
      <c r="DV613" s="116"/>
      <c r="DW613" s="116"/>
      <c r="DX613" s="116"/>
      <c r="DY613" s="116"/>
      <c r="DZ613" s="116"/>
      <c r="EA613" s="116"/>
    </row>
    <row r="614" spans="1:131" ht="11.25" customHeight="1" x14ac:dyDescent="0.15">
      <c r="A614" s="113" t="s">
        <v>734</v>
      </c>
      <c r="B614" s="124" t="s">
        <v>98</v>
      </c>
      <c r="C614" s="127"/>
      <c r="D614" s="112" t="str">
        <f t="shared" ref="D614" si="4005">BS614</f>
        <v>S/O</v>
      </c>
      <c r="E614" s="710" t="s">
        <v>89</v>
      </c>
      <c r="F614" s="711">
        <f t="shared" ref="F614" si="4006">BQ614</f>
        <v>0</v>
      </c>
      <c r="G614" s="132">
        <v>30</v>
      </c>
      <c r="H614" s="210"/>
      <c r="I614" s="228">
        <v>4519355</v>
      </c>
      <c r="J614" s="212"/>
      <c r="K614" s="552"/>
      <c r="L614" s="553"/>
      <c r="M614" s="212"/>
      <c r="N614" s="213"/>
      <c r="O614" s="214">
        <f t="shared" ref="O614" si="4007">IF($D$18="YES", (N614), (0))</f>
        <v>0</v>
      </c>
      <c r="P614" s="190"/>
      <c r="Q614" s="213"/>
      <c r="R614" s="214">
        <f t="shared" ref="R614" si="4008">IF($D$18="YES", (Q614), (0))</f>
        <v>0</v>
      </c>
      <c r="S614" s="190"/>
      <c r="T614" s="213"/>
      <c r="U614" s="214">
        <f t="shared" ref="U614" si="4009">IF($D$18="YES", (T614), (0))</f>
        <v>0</v>
      </c>
      <c r="V614" s="190"/>
      <c r="W614" s="213"/>
      <c r="X614" s="214">
        <f t="shared" ref="X614" si="4010">IF($D$18="YES", (W614), (0))</f>
        <v>0</v>
      </c>
      <c r="Y614" s="190"/>
      <c r="Z614" s="190"/>
      <c r="AA614" s="207"/>
      <c r="AB614" s="215"/>
      <c r="AC614" s="190"/>
      <c r="AD614" s="156">
        <f t="shared" ref="AD614" si="4011">SUM(N614,O614,Q614,R614,T614,U614,W614,X614)</f>
        <v>0</v>
      </c>
      <c r="AE614" s="156"/>
      <c r="AF614" s="117"/>
      <c r="AG614" s="156"/>
      <c r="AH614" s="355"/>
      <c r="AI614" s="368">
        <f t="shared" ref="AI614" si="4012">N614*G614</f>
        <v>0</v>
      </c>
      <c r="AJ614" s="354"/>
      <c r="AK614" s="368">
        <f t="shared" ref="AK614" si="4013">Q614*G614</f>
        <v>0</v>
      </c>
      <c r="AL614" s="354"/>
      <c r="AM614" s="368">
        <f t="shared" ref="AM614" si="4014">T614*G614</f>
        <v>0</v>
      </c>
      <c r="AN614" s="354"/>
      <c r="AO614" s="368">
        <f t="shared" ref="AO614" si="4015">W614*G614</f>
        <v>0</v>
      </c>
      <c r="AP614" s="354"/>
      <c r="AQ614" s="368">
        <f t="shared" ref="AQ614" si="4016">SUM(AI614,AK614,AM614,AO614)</f>
        <v>0</v>
      </c>
      <c r="AR614" s="354"/>
      <c r="AS614" s="354"/>
      <c r="AT614" s="369">
        <f t="shared" ref="AT614" si="4017">(N614*G614)*F614</f>
        <v>0</v>
      </c>
      <c r="AU614" s="354"/>
      <c r="AV614" s="369">
        <f t="shared" ref="AV614" si="4018">(Q614*G614)*F614</f>
        <v>0</v>
      </c>
      <c r="AW614" s="354"/>
      <c r="AX614" s="369">
        <f t="shared" ref="AX614" si="4019">(T614*G614)*F614</f>
        <v>0</v>
      </c>
      <c r="AY614" s="354"/>
      <c r="AZ614" s="369">
        <f t="shared" ref="AZ614" si="4020">(W614*G614)*F614</f>
        <v>0</v>
      </c>
      <c r="BA614" s="354"/>
      <c r="BB614" s="369">
        <f t="shared" ref="BB614" si="4021">SUM(AS614:BA614)</f>
        <v>0</v>
      </c>
      <c r="BC614" s="150"/>
      <c r="BD614" s="116"/>
      <c r="BE614" s="367"/>
      <c r="BF614" s="367"/>
      <c r="BG614" s="367"/>
      <c r="BH614" s="367"/>
      <c r="BI614" s="367"/>
      <c r="BJ614" s="367"/>
      <c r="BK614" s="367">
        <f t="shared" si="3519"/>
        <v>0</v>
      </c>
      <c r="BL614" s="367">
        <f t="shared" si="3520"/>
        <v>0</v>
      </c>
      <c r="BM614" s="367">
        <f t="shared" si="3521"/>
        <v>0</v>
      </c>
      <c r="BN614" s="367">
        <f t="shared" si="3522"/>
        <v>0</v>
      </c>
      <c r="BO614" s="367">
        <f t="shared" si="3523"/>
        <v>0</v>
      </c>
      <c r="BP614" s="367">
        <f t="shared" si="3524"/>
        <v>0</v>
      </c>
      <c r="BQ614" s="383">
        <f t="shared" ref="BQ614" si="4022">SUM(BK614:BP614)</f>
        <v>0</v>
      </c>
      <c r="BR614" s="146"/>
      <c r="BS614" s="441" t="s">
        <v>90</v>
      </c>
      <c r="BT614" s="116"/>
      <c r="BU614" s="116"/>
      <c r="BV614" s="116"/>
      <c r="BW614" s="116"/>
      <c r="BX614" s="116"/>
      <c r="BY614" s="116"/>
      <c r="BZ614" s="116"/>
      <c r="CA614" s="116"/>
      <c r="CB614" s="116"/>
      <c r="CC614" s="116"/>
      <c r="CD614" s="116"/>
      <c r="CE614" s="116"/>
      <c r="CF614" s="116"/>
      <c r="CG614" s="116"/>
      <c r="CH614" s="116"/>
      <c r="CI614" s="116"/>
      <c r="CJ614" s="116"/>
      <c r="CK614" s="116"/>
      <c r="CL614" s="116"/>
      <c r="CM614" s="116"/>
      <c r="CN614" s="116"/>
      <c r="CO614" s="116"/>
      <c r="CP614" s="116"/>
      <c r="CQ614" s="116"/>
      <c r="CR614" s="116"/>
      <c r="CS614" s="116"/>
      <c r="CT614" s="116"/>
      <c r="CU614" s="116"/>
      <c r="CV614" s="116"/>
      <c r="CW614" s="116"/>
      <c r="CX614" s="116"/>
      <c r="CY614" s="116"/>
      <c r="CZ614" s="116"/>
      <c r="DA614" s="116"/>
      <c r="DB614" s="116"/>
      <c r="DC614" s="116"/>
      <c r="DD614" s="116"/>
      <c r="DE614" s="116"/>
      <c r="DF614" s="116"/>
      <c r="DG614" s="116"/>
      <c r="DH614" s="116"/>
      <c r="DI614" s="116"/>
      <c r="DJ614" s="116"/>
      <c r="DK614" s="116"/>
      <c r="DL614" s="116"/>
      <c r="DM614" s="116"/>
      <c r="DN614" s="116"/>
      <c r="DO614" s="116"/>
      <c r="DP614" s="116"/>
      <c r="DQ614" s="116"/>
      <c r="DR614" s="116"/>
      <c r="DS614" s="116"/>
      <c r="DT614" s="116"/>
      <c r="DU614" s="116"/>
      <c r="DV614" s="116"/>
      <c r="DW614" s="116"/>
      <c r="DX614" s="116"/>
      <c r="DY614" s="116"/>
      <c r="DZ614" s="116"/>
      <c r="EA614" s="116"/>
    </row>
    <row r="615" spans="1:131" ht="11" customHeight="1" x14ac:dyDescent="0.2">
      <c r="A615" s="116"/>
      <c r="B615" s="155"/>
      <c r="C615" s="149"/>
      <c r="D615" s="135"/>
      <c r="E615" s="116"/>
      <c r="G615" s="156"/>
      <c r="H615" s="149"/>
      <c r="I615" s="232"/>
      <c r="J615" s="156"/>
      <c r="K615" s="117"/>
      <c r="L615" s="117"/>
      <c r="M615" s="156"/>
      <c r="N615" s="156"/>
      <c r="O615" s="220"/>
      <c r="P615" s="190"/>
      <c r="Q615" s="156"/>
      <c r="R615" s="220"/>
      <c r="S615" s="190"/>
      <c r="T615" s="156"/>
      <c r="U615" s="220"/>
      <c r="V615" s="190"/>
      <c r="W615" s="156"/>
      <c r="X615" s="220"/>
      <c r="Y615" s="190"/>
      <c r="Z615" s="190"/>
      <c r="AA615" s="202"/>
      <c r="AB615" s="203"/>
      <c r="AC615" s="204"/>
      <c r="AD615" s="156">
        <f>SUM(AD616:AD619)</f>
        <v>0</v>
      </c>
      <c r="AE615" s="91"/>
      <c r="AF615" s="117"/>
      <c r="AG615" s="156"/>
      <c r="AH615" s="355"/>
      <c r="AI615" s="368"/>
      <c r="AJ615" s="354"/>
      <c r="AK615" s="368"/>
      <c r="AL615" s="354"/>
      <c r="AM615" s="368"/>
      <c r="AN615" s="354"/>
      <c r="AO615" s="368"/>
      <c r="AP615" s="354"/>
      <c r="AQ615" s="368"/>
      <c r="AR615" s="354"/>
      <c r="AS615" s="354"/>
      <c r="AT615" s="369"/>
      <c r="AU615" s="354"/>
      <c r="AV615" s="369"/>
      <c r="AW615" s="354"/>
      <c r="AX615" s="369"/>
      <c r="AY615" s="354"/>
      <c r="AZ615" s="369"/>
      <c r="BA615" s="354"/>
      <c r="BB615" s="369"/>
      <c r="BC615" s="150"/>
      <c r="BD615" s="116"/>
      <c r="BE615" s="367"/>
      <c r="BF615" s="367"/>
      <c r="BG615" s="367"/>
      <c r="BH615" s="367"/>
      <c r="BI615" s="367"/>
      <c r="BJ615" s="367"/>
      <c r="BK615" s="367"/>
      <c r="BL615" s="367"/>
      <c r="BM615" s="367"/>
      <c r="BN615" s="367"/>
      <c r="BO615" s="367"/>
      <c r="BP615" s="367"/>
      <c r="BQ615" s="383"/>
      <c r="BR615" s="146"/>
      <c r="BS615" s="441" t="e">
        <v>#N/A</v>
      </c>
      <c r="BT615" s="116"/>
      <c r="BU615" s="116"/>
      <c r="BV615" s="116"/>
      <c r="BW615" s="116"/>
      <c r="BX615" s="116"/>
      <c r="BY615" s="116"/>
      <c r="BZ615" s="116"/>
      <c r="CA615" s="116"/>
      <c r="CB615" s="116"/>
      <c r="CC615" s="116"/>
      <c r="CD615" s="116"/>
      <c r="CE615" s="116"/>
      <c r="CF615" s="116"/>
      <c r="CG615" s="116"/>
      <c r="CH615" s="116"/>
      <c r="CI615" s="116"/>
      <c r="CJ615" s="116"/>
      <c r="CK615" s="116"/>
      <c r="CL615" s="116"/>
      <c r="CM615" s="116"/>
      <c r="CN615" s="116"/>
      <c r="CO615" s="116"/>
      <c r="CP615" s="116"/>
      <c r="CQ615" s="116"/>
      <c r="CR615" s="116"/>
      <c r="CS615" s="116"/>
      <c r="CT615" s="116"/>
      <c r="CU615" s="116"/>
      <c r="CV615" s="116"/>
      <c r="CW615" s="116"/>
      <c r="CX615" s="116"/>
      <c r="CY615" s="116"/>
      <c r="CZ615" s="116"/>
      <c r="DA615" s="116"/>
      <c r="DB615" s="116"/>
      <c r="DC615" s="116"/>
      <c r="DD615" s="116"/>
      <c r="DE615" s="116"/>
      <c r="DF615" s="116"/>
      <c r="DG615" s="116"/>
      <c r="DH615" s="116"/>
      <c r="DI615" s="116"/>
      <c r="DJ615" s="116"/>
      <c r="DK615" s="116"/>
      <c r="DL615" s="116"/>
      <c r="DM615" s="116"/>
      <c r="DN615" s="116"/>
      <c r="DO615" s="116"/>
      <c r="DP615" s="116"/>
      <c r="DQ615" s="116"/>
      <c r="DR615" s="116"/>
      <c r="DS615" s="116"/>
      <c r="DT615" s="116"/>
      <c r="DU615" s="116"/>
      <c r="DV615" s="116"/>
      <c r="DW615" s="116"/>
      <c r="DX615" s="116"/>
      <c r="DY615" s="116"/>
      <c r="DZ615" s="116"/>
      <c r="EA615" s="116"/>
    </row>
    <row r="616" spans="1:131" s="116" customFormat="1" ht="16" customHeight="1" x14ac:dyDescent="0.15">
      <c r="A616" s="562" t="s">
        <v>735</v>
      </c>
      <c r="B616" s="563"/>
      <c r="C616" s="563"/>
      <c r="D616" s="563"/>
      <c r="E616" s="563"/>
      <c r="F616" s="563"/>
      <c r="G616" s="563"/>
      <c r="H616" s="563"/>
      <c r="I616" s="563"/>
      <c r="J616" s="563"/>
      <c r="K616" s="563"/>
      <c r="L616" s="563"/>
      <c r="M616" s="563"/>
      <c r="N616" s="563"/>
      <c r="O616" s="563"/>
      <c r="P616" s="563"/>
      <c r="Q616" s="563"/>
      <c r="R616" s="563"/>
      <c r="S616" s="563"/>
      <c r="T616" s="563"/>
      <c r="U616" s="563"/>
      <c r="V616" s="563"/>
      <c r="W616" s="563"/>
      <c r="X616" s="564"/>
      <c r="Y616" s="190"/>
      <c r="Z616" s="190"/>
      <c r="AA616" s="207"/>
      <c r="AB616" s="291"/>
      <c r="AC616" s="150"/>
      <c r="AD616" s="156">
        <f>SUM(AD617:AD619)</f>
        <v>0</v>
      </c>
      <c r="AE616" s="156"/>
      <c r="AF616" s="117"/>
      <c r="AG616" s="156"/>
      <c r="AH616" s="355"/>
      <c r="AI616" s="368"/>
      <c r="AJ616" s="354"/>
      <c r="AK616" s="368"/>
      <c r="AL616" s="354"/>
      <c r="AM616" s="368"/>
      <c r="AN616" s="354"/>
      <c r="AO616" s="368"/>
      <c r="AP616" s="354"/>
      <c r="AQ616" s="368"/>
      <c r="AR616" s="354"/>
      <c r="AS616" s="354"/>
      <c r="AT616" s="369"/>
      <c r="AU616" s="354"/>
      <c r="AV616" s="369"/>
      <c r="AW616" s="354"/>
      <c r="AX616" s="369"/>
      <c r="AY616" s="354"/>
      <c r="AZ616" s="369"/>
      <c r="BA616" s="354"/>
      <c r="BB616" s="369"/>
      <c r="BC616" s="150"/>
      <c r="BE616" s="367"/>
      <c r="BF616" s="367"/>
      <c r="BG616" s="367"/>
      <c r="BH616" s="367"/>
      <c r="BI616" s="367"/>
      <c r="BJ616" s="367"/>
      <c r="BK616" s="367"/>
      <c r="BL616" s="367"/>
      <c r="BM616" s="367"/>
      <c r="BN616" s="367"/>
      <c r="BO616" s="367"/>
      <c r="BP616" s="367"/>
      <c r="BQ616" s="383"/>
      <c r="BR616" s="146"/>
      <c r="BS616" s="441" t="e">
        <v>#N/A</v>
      </c>
    </row>
    <row r="617" spans="1:131" s="116" customFormat="1" ht="11" customHeight="1" x14ac:dyDescent="0.15">
      <c r="A617" s="113" t="s">
        <v>736</v>
      </c>
      <c r="B617" s="124"/>
      <c r="C617" s="127"/>
      <c r="D617" s="112">
        <f t="shared" ref="D617:D619" si="4023">BS617</f>
        <v>19</v>
      </c>
      <c r="E617" s="710" t="s">
        <v>737</v>
      </c>
      <c r="F617" s="711">
        <f t="shared" ref="F617:F619" si="4024">BQ617</f>
        <v>0</v>
      </c>
      <c r="G617" s="132">
        <v>25</v>
      </c>
      <c r="H617" s="318"/>
      <c r="I617" s="211">
        <v>4740109</v>
      </c>
      <c r="J617" s="212"/>
      <c r="K617" s="552">
        <v>46090</v>
      </c>
      <c r="L617" s="553"/>
      <c r="M617" s="212"/>
      <c r="N617" s="213"/>
      <c r="O617" s="214">
        <f t="shared" ref="O617:O619" si="4025">IF($D$18="YES", (N617), (0))</f>
        <v>0</v>
      </c>
      <c r="P617" s="190"/>
      <c r="Q617" s="213"/>
      <c r="R617" s="214">
        <f t="shared" ref="R617:R619" si="4026">IF($D$18="YES", (Q617), (0))</f>
        <v>0</v>
      </c>
      <c r="S617" s="190"/>
      <c r="T617" s="213"/>
      <c r="U617" s="214">
        <f t="shared" ref="U617:U619" si="4027">IF($D$18="YES", (T617), (0))</f>
        <v>0</v>
      </c>
      <c r="V617" s="190"/>
      <c r="W617" s="213"/>
      <c r="X617" s="214">
        <f t="shared" ref="X617:X619" si="4028">IF($D$18="YES", (W617), (0))</f>
        <v>0</v>
      </c>
      <c r="Y617" s="190"/>
      <c r="Z617" s="146"/>
      <c r="AB617" s="150"/>
      <c r="AC617" s="150"/>
      <c r="AD617" s="156">
        <f t="shared" ref="AD617:AD619" si="4029">SUM(N617,O617,Q617,R617,T617,U617,W617,X617)</f>
        <v>0</v>
      </c>
      <c r="AE617" s="146"/>
      <c r="AF617" s="117">
        <v>46209</v>
      </c>
      <c r="AG617" s="156"/>
      <c r="AH617" s="355"/>
      <c r="AI617" s="368">
        <f t="shared" ref="AI617:AI619" si="4030">N617*G617</f>
        <v>0</v>
      </c>
      <c r="AJ617" s="354"/>
      <c r="AK617" s="368">
        <f t="shared" ref="AK617:AK619" si="4031">Q617*G617</f>
        <v>0</v>
      </c>
      <c r="AL617" s="354"/>
      <c r="AM617" s="368">
        <f t="shared" ref="AM617:AM619" si="4032">T617*G617</f>
        <v>0</v>
      </c>
      <c r="AN617" s="354"/>
      <c r="AO617" s="368">
        <f t="shared" ref="AO617:AO619" si="4033">W617*G617</f>
        <v>0</v>
      </c>
      <c r="AP617" s="354"/>
      <c r="AQ617" s="368">
        <f t="shared" ref="AQ617:AQ619" si="4034">SUM(AI617,AK617,AM617,AO617)</f>
        <v>0</v>
      </c>
      <c r="AR617" s="354"/>
      <c r="AS617" s="354"/>
      <c r="AT617" s="369">
        <f t="shared" ref="AT617:AT619" si="4035">(N617*G617)*F617</f>
        <v>0</v>
      </c>
      <c r="AU617" s="354"/>
      <c r="AV617" s="369">
        <f t="shared" ref="AV617:AV619" si="4036">(Q617*G617)*F617</f>
        <v>0</v>
      </c>
      <c r="AW617" s="354"/>
      <c r="AX617" s="369">
        <f t="shared" ref="AX617:AX619" si="4037">(T617*G617)*F617</f>
        <v>0</v>
      </c>
      <c r="AY617" s="354"/>
      <c r="AZ617" s="369">
        <f t="shared" ref="AZ617:AZ619" si="4038">(W617*G617)*F617</f>
        <v>0</v>
      </c>
      <c r="BA617" s="354"/>
      <c r="BB617" s="369">
        <f t="shared" ref="BB617:BB619" si="4039">SUM(AS617:BA617)</f>
        <v>0</v>
      </c>
      <c r="BC617" s="150"/>
      <c r="BE617" s="367"/>
      <c r="BF617" s="367"/>
      <c r="BG617" s="367"/>
      <c r="BH617" s="367"/>
      <c r="BI617" s="367"/>
      <c r="BJ617" s="367"/>
      <c r="BK617" s="367">
        <f t="shared" ref="BK617:BK619" si="4040">IF($N$18&lt;BK$24,0,IF($N$18&gt;BK$25,0,$BE617))</f>
        <v>0</v>
      </c>
      <c r="BL617" s="367">
        <f t="shared" ref="BL617:BL619" si="4041">IF($N$18&lt;BL$24,0,IF($N$18&gt;BL$25,0,$BF617))</f>
        <v>0</v>
      </c>
      <c r="BM617" s="367">
        <f t="shared" ref="BM617:BM619" si="4042">IF($N$18&lt;BM$24,0,IF($N$18&gt;BM$25,0,$BG617))</f>
        <v>0</v>
      </c>
      <c r="BN617" s="367">
        <f t="shared" ref="BN617:BN619" si="4043">IF($N$18&lt;BN$24,0,IF($N$18&gt;BN$25,0,$BH617))</f>
        <v>0</v>
      </c>
      <c r="BO617" s="367">
        <f t="shared" ref="BO617:BO619" si="4044">IF($N$18&lt;BO$24,0,IF($N$18&gt;BO$25,0,$BI617))</f>
        <v>0</v>
      </c>
      <c r="BP617" s="367">
        <f t="shared" ref="BP617:BP619" si="4045">IF($N$18&lt;BP$24,0,IF($N$18&gt;BP$25,0,$BJ617))</f>
        <v>0</v>
      </c>
      <c r="BQ617" s="383">
        <f t="shared" ref="BQ617:BQ619" si="4046">SUM(BK617:BP617)</f>
        <v>0</v>
      </c>
      <c r="BR617" s="146"/>
      <c r="BS617" s="441">
        <v>19</v>
      </c>
    </row>
    <row r="618" spans="1:131" s="116" customFormat="1" ht="11" customHeight="1" x14ac:dyDescent="0.2">
      <c r="A618" s="402" t="s">
        <v>738</v>
      </c>
      <c r="B618" s="124"/>
      <c r="C618" s="127"/>
      <c r="D618" s="112">
        <f t="shared" si="4023"/>
        <v>40</v>
      </c>
      <c r="E618" s="710" t="s">
        <v>737</v>
      </c>
      <c r="F618" s="711">
        <f t="shared" si="4024"/>
        <v>0</v>
      </c>
      <c r="G618" s="132">
        <v>25</v>
      </c>
      <c r="H618" s="318"/>
      <c r="I618" s="211">
        <v>4740509</v>
      </c>
      <c r="J618" s="212"/>
      <c r="K618" s="552">
        <v>46090</v>
      </c>
      <c r="L618" s="553"/>
      <c r="M618" s="212"/>
      <c r="N618" s="213"/>
      <c r="O618" s="214">
        <f t="shared" si="4025"/>
        <v>0</v>
      </c>
      <c r="P618" s="190"/>
      <c r="Q618" s="213"/>
      <c r="R618" s="214">
        <f t="shared" si="4026"/>
        <v>0</v>
      </c>
      <c r="S618" s="190"/>
      <c r="T618" s="213"/>
      <c r="U618" s="214">
        <f t="shared" si="4027"/>
        <v>0</v>
      </c>
      <c r="V618" s="190"/>
      <c r="W618" s="213"/>
      <c r="X618" s="214">
        <f t="shared" si="4028"/>
        <v>0</v>
      </c>
      <c r="Y618" s="311"/>
      <c r="Z618" s="311"/>
      <c r="AA618" s="202"/>
      <c r="AB618" s="517"/>
      <c r="AC618" s="518"/>
      <c r="AD618" s="156">
        <f t="shared" si="4029"/>
        <v>0</v>
      </c>
      <c r="AE618" s="91"/>
      <c r="AF618" s="117">
        <v>46209</v>
      </c>
      <c r="AG618" s="156"/>
      <c r="AH618" s="355"/>
      <c r="AI618" s="368">
        <f t="shared" si="4030"/>
        <v>0</v>
      </c>
      <c r="AJ618" s="354"/>
      <c r="AK618" s="368">
        <f t="shared" si="4031"/>
        <v>0</v>
      </c>
      <c r="AL618" s="354"/>
      <c r="AM618" s="368">
        <f t="shared" si="4032"/>
        <v>0</v>
      </c>
      <c r="AN618" s="354"/>
      <c r="AO618" s="368">
        <f t="shared" si="4033"/>
        <v>0</v>
      </c>
      <c r="AP618" s="354"/>
      <c r="AQ618" s="368">
        <f t="shared" si="4034"/>
        <v>0</v>
      </c>
      <c r="AR618" s="354"/>
      <c r="AS618" s="354"/>
      <c r="AT618" s="369">
        <f t="shared" si="4035"/>
        <v>0</v>
      </c>
      <c r="AU618" s="354"/>
      <c r="AV618" s="369">
        <f t="shared" si="4036"/>
        <v>0</v>
      </c>
      <c r="AW618" s="354"/>
      <c r="AX618" s="369">
        <f t="shared" si="4037"/>
        <v>0</v>
      </c>
      <c r="AY618" s="354"/>
      <c r="AZ618" s="369">
        <f t="shared" si="4038"/>
        <v>0</v>
      </c>
      <c r="BA618" s="354"/>
      <c r="BB618" s="369">
        <f t="shared" si="4039"/>
        <v>0</v>
      </c>
      <c r="BC618" s="150"/>
      <c r="BE618" s="367"/>
      <c r="BF618" s="367"/>
      <c r="BG618" s="367"/>
      <c r="BH618" s="367"/>
      <c r="BI618" s="367"/>
      <c r="BJ618" s="367"/>
      <c r="BK618" s="367">
        <f t="shared" si="4040"/>
        <v>0</v>
      </c>
      <c r="BL618" s="367">
        <f t="shared" si="4041"/>
        <v>0</v>
      </c>
      <c r="BM618" s="367">
        <f t="shared" si="4042"/>
        <v>0</v>
      </c>
      <c r="BN618" s="367">
        <f t="shared" si="4043"/>
        <v>0</v>
      </c>
      <c r="BO618" s="367">
        <f t="shared" si="4044"/>
        <v>0</v>
      </c>
      <c r="BP618" s="367">
        <f t="shared" si="4045"/>
        <v>0</v>
      </c>
      <c r="BQ618" s="383">
        <f t="shared" si="4046"/>
        <v>0</v>
      </c>
      <c r="BR618" s="146"/>
      <c r="BS618" s="441">
        <v>40</v>
      </c>
    </row>
    <row r="619" spans="1:131" s="116" customFormat="1" ht="11" customHeight="1" x14ac:dyDescent="0.15">
      <c r="A619" s="130" t="s">
        <v>738</v>
      </c>
      <c r="B619" s="246"/>
      <c r="C619" s="247"/>
      <c r="D619" s="330">
        <f t="shared" si="4023"/>
        <v>26</v>
      </c>
      <c r="E619" s="718" t="s">
        <v>739</v>
      </c>
      <c r="F619" s="719">
        <f t="shared" si="4024"/>
        <v>0</v>
      </c>
      <c r="G619" s="269">
        <v>15</v>
      </c>
      <c r="H619" s="519"/>
      <c r="I619" s="250">
        <v>4740501</v>
      </c>
      <c r="J619" s="251"/>
      <c r="K619" s="560">
        <v>46090</v>
      </c>
      <c r="L619" s="561"/>
      <c r="M619" s="251"/>
      <c r="N619" s="252"/>
      <c r="O619" s="253">
        <f t="shared" si="4025"/>
        <v>0</v>
      </c>
      <c r="P619" s="254"/>
      <c r="Q619" s="252"/>
      <c r="R619" s="253">
        <f t="shared" si="4026"/>
        <v>0</v>
      </c>
      <c r="S619" s="254"/>
      <c r="T619" s="252"/>
      <c r="U619" s="253">
        <f t="shared" si="4027"/>
        <v>0</v>
      </c>
      <c r="V619" s="254"/>
      <c r="W619" s="252"/>
      <c r="X619" s="253">
        <f t="shared" si="4028"/>
        <v>0</v>
      </c>
      <c r="Y619" s="190"/>
      <c r="Z619" s="149"/>
      <c r="AA619" s="207"/>
      <c r="AB619" s="115"/>
      <c r="AC619" s="153"/>
      <c r="AD619" s="156">
        <f t="shared" si="4029"/>
        <v>0</v>
      </c>
      <c r="AE619" s="146"/>
      <c r="AF619" s="117">
        <v>46209</v>
      </c>
      <c r="AG619" s="156"/>
      <c r="AH619" s="355"/>
      <c r="AI619" s="368">
        <f t="shared" si="4030"/>
        <v>0</v>
      </c>
      <c r="AJ619" s="354"/>
      <c r="AK619" s="368">
        <f t="shared" si="4031"/>
        <v>0</v>
      </c>
      <c r="AL619" s="354"/>
      <c r="AM619" s="368">
        <f t="shared" si="4032"/>
        <v>0</v>
      </c>
      <c r="AN619" s="354"/>
      <c r="AO619" s="368">
        <f t="shared" si="4033"/>
        <v>0</v>
      </c>
      <c r="AP619" s="354"/>
      <c r="AQ619" s="368">
        <f t="shared" si="4034"/>
        <v>0</v>
      </c>
      <c r="AR619" s="354"/>
      <c r="AS619" s="354"/>
      <c r="AT619" s="369">
        <f t="shared" si="4035"/>
        <v>0</v>
      </c>
      <c r="AU619" s="354"/>
      <c r="AV619" s="369">
        <f t="shared" si="4036"/>
        <v>0</v>
      </c>
      <c r="AW619" s="354"/>
      <c r="AX619" s="369">
        <f t="shared" si="4037"/>
        <v>0</v>
      </c>
      <c r="AY619" s="354"/>
      <c r="AZ619" s="369">
        <f t="shared" si="4038"/>
        <v>0</v>
      </c>
      <c r="BA619" s="354"/>
      <c r="BB619" s="369">
        <f t="shared" si="4039"/>
        <v>0</v>
      </c>
      <c r="BC619" s="150"/>
      <c r="BE619" s="367"/>
      <c r="BF619" s="367"/>
      <c r="BG619" s="367"/>
      <c r="BH619" s="367"/>
      <c r="BI619" s="367"/>
      <c r="BJ619" s="367"/>
      <c r="BK619" s="367">
        <f t="shared" si="4040"/>
        <v>0</v>
      </c>
      <c r="BL619" s="367">
        <f t="shared" si="4041"/>
        <v>0</v>
      </c>
      <c r="BM619" s="367">
        <f t="shared" si="4042"/>
        <v>0</v>
      </c>
      <c r="BN619" s="367">
        <f t="shared" si="4043"/>
        <v>0</v>
      </c>
      <c r="BO619" s="367">
        <f t="shared" si="4044"/>
        <v>0</v>
      </c>
      <c r="BP619" s="367">
        <f t="shared" si="4045"/>
        <v>0</v>
      </c>
      <c r="BQ619" s="383">
        <f t="shared" si="4046"/>
        <v>0</v>
      </c>
      <c r="BR619" s="146"/>
      <c r="BS619" s="441">
        <v>26</v>
      </c>
    </row>
    <row r="620" spans="1:131" ht="15" customHeight="1" x14ac:dyDescent="0.15">
      <c r="A620" s="126" t="s">
        <v>740</v>
      </c>
      <c r="B620" s="205"/>
      <c r="C620" s="133"/>
      <c r="D620" s="408"/>
      <c r="E620" s="712"/>
      <c r="F620" s="713"/>
      <c r="G620" s="217"/>
      <c r="H620" s="206"/>
      <c r="I620" s="218"/>
      <c r="J620" s="156"/>
      <c r="K620" s="219"/>
      <c r="L620" s="219"/>
      <c r="M620" s="156"/>
      <c r="N620" s="156"/>
      <c r="O620" s="138"/>
      <c r="P620" s="190"/>
      <c r="Q620" s="156"/>
      <c r="R620" s="138"/>
      <c r="S620" s="190"/>
      <c r="T620" s="156"/>
      <c r="U620" s="138"/>
      <c r="V620" s="190"/>
      <c r="W620" s="156"/>
      <c r="X620" s="138"/>
      <c r="Y620" s="190"/>
      <c r="Z620" s="190"/>
      <c r="AA620" s="207"/>
      <c r="AB620" s="215"/>
      <c r="AC620" s="190"/>
      <c r="AD620" s="156">
        <f>SUM(AD621:AD622)</f>
        <v>0</v>
      </c>
      <c r="AE620" s="156"/>
      <c r="AF620" s="117"/>
      <c r="AG620" s="156"/>
      <c r="AH620" s="355"/>
      <c r="AI620" s="368"/>
      <c r="AJ620" s="354"/>
      <c r="AK620" s="368"/>
      <c r="AL620" s="354"/>
      <c r="AM620" s="368"/>
      <c r="AN620" s="354"/>
      <c r="AO620" s="368"/>
      <c r="AP620" s="354"/>
      <c r="AQ620" s="368"/>
      <c r="AR620" s="354"/>
      <c r="AS620" s="354"/>
      <c r="AT620" s="369"/>
      <c r="AU620" s="354"/>
      <c r="AV620" s="369"/>
      <c r="AW620" s="354"/>
      <c r="AX620" s="369"/>
      <c r="AY620" s="354"/>
      <c r="AZ620" s="369"/>
      <c r="BA620" s="354"/>
      <c r="BB620" s="369"/>
      <c r="BC620" s="150"/>
      <c r="BD620" s="116"/>
      <c r="BE620" s="367"/>
      <c r="BF620" s="367"/>
      <c r="BG620" s="367"/>
      <c r="BH620" s="367"/>
      <c r="BI620" s="367"/>
      <c r="BJ620" s="367"/>
      <c r="BK620" s="367"/>
      <c r="BL620" s="367"/>
      <c r="BM620" s="367"/>
      <c r="BN620" s="367"/>
      <c r="BO620" s="367"/>
      <c r="BP620" s="367"/>
      <c r="BQ620" s="383"/>
      <c r="BR620" s="146"/>
      <c r="BS620" s="441" t="e">
        <v>#N/A</v>
      </c>
      <c r="BT620" s="116"/>
      <c r="BU620" s="116"/>
      <c r="BV620" s="116"/>
      <c r="BW620" s="116"/>
      <c r="BX620" s="116"/>
      <c r="BY620" s="116"/>
      <c r="BZ620" s="116"/>
      <c r="CA620" s="116"/>
      <c r="CB620" s="116"/>
      <c r="CC620" s="116"/>
      <c r="CD620" s="116"/>
      <c r="CE620" s="116"/>
      <c r="CF620" s="116"/>
      <c r="CG620" s="116"/>
      <c r="CH620" s="116"/>
      <c r="CI620" s="116"/>
      <c r="CJ620" s="116"/>
      <c r="CK620" s="116"/>
      <c r="CL620" s="116"/>
      <c r="CM620" s="116"/>
      <c r="CN620" s="116"/>
      <c r="CO620" s="116"/>
      <c r="CP620" s="116"/>
      <c r="CQ620" s="116"/>
      <c r="CR620" s="116"/>
      <c r="CS620" s="116"/>
      <c r="CT620" s="116"/>
      <c r="CU620" s="116"/>
      <c r="CV620" s="116"/>
      <c r="CW620" s="116"/>
      <c r="CX620" s="116"/>
      <c r="CY620" s="116"/>
      <c r="CZ620" s="116"/>
      <c r="DA620" s="116"/>
      <c r="DB620" s="116"/>
      <c r="DC620" s="116"/>
      <c r="DD620" s="116"/>
      <c r="DE620" s="116"/>
      <c r="DF620" s="116"/>
      <c r="DG620" s="116"/>
      <c r="DH620" s="116"/>
      <c r="DI620" s="116"/>
      <c r="DJ620" s="116"/>
      <c r="DK620" s="116"/>
      <c r="DL620" s="116"/>
      <c r="DM620" s="116"/>
      <c r="DN620" s="116"/>
      <c r="DO620" s="116"/>
      <c r="DP620" s="116"/>
      <c r="DQ620" s="116"/>
      <c r="DR620" s="116"/>
      <c r="DS620" s="116"/>
      <c r="DT620" s="116"/>
      <c r="DU620" s="116"/>
      <c r="DV620" s="116"/>
      <c r="DW620" s="116"/>
      <c r="DX620" s="116"/>
      <c r="DY620" s="116"/>
      <c r="DZ620" s="116"/>
      <c r="EA620" s="116"/>
    </row>
    <row r="621" spans="1:131" ht="11.25" customHeight="1" x14ac:dyDescent="0.15">
      <c r="A621" s="113" t="s">
        <v>741</v>
      </c>
      <c r="B621" s="124"/>
      <c r="C621" s="127"/>
      <c r="D621" s="112">
        <f>BS621</f>
        <v>9</v>
      </c>
      <c r="E621" s="710" t="s">
        <v>129</v>
      </c>
      <c r="F621" s="711">
        <f t="shared" ref="F621" si="4047">BQ621</f>
        <v>0</v>
      </c>
      <c r="G621" s="132">
        <v>25</v>
      </c>
      <c r="H621" s="210"/>
      <c r="I621" s="211">
        <v>4519450</v>
      </c>
      <c r="J621" s="212"/>
      <c r="K621" s="552"/>
      <c r="L621" s="553"/>
      <c r="M621" s="212"/>
      <c r="N621" s="213"/>
      <c r="O621" s="214">
        <f t="shared" ref="O621" si="4048">IF($D$18="YES", (N621), (0))</f>
        <v>0</v>
      </c>
      <c r="P621" s="190"/>
      <c r="Q621" s="213"/>
      <c r="R621" s="214">
        <f t="shared" ref="R621" si="4049">IF($D$18="YES", (Q621), (0))</f>
        <v>0</v>
      </c>
      <c r="S621" s="190"/>
      <c r="T621" s="213"/>
      <c r="U621" s="214">
        <f t="shared" ref="U621" si="4050">IF($D$18="YES", (T621), (0))</f>
        <v>0</v>
      </c>
      <c r="V621" s="190"/>
      <c r="W621" s="213"/>
      <c r="X621" s="214">
        <f t="shared" ref="X621" si="4051">IF($D$18="YES", (W621), (0))</f>
        <v>0</v>
      </c>
      <c r="Y621" s="190"/>
      <c r="Z621" s="190"/>
      <c r="AA621" s="207"/>
      <c r="AB621" s="208"/>
      <c r="AC621" s="190"/>
      <c r="AD621" s="156">
        <f t="shared" ref="AD621" si="4052">SUM(N621,O621,Q621,R621,T621,U621,W621,X621)</f>
        <v>0</v>
      </c>
      <c r="AE621" s="146"/>
      <c r="AF621" s="117"/>
      <c r="AG621" s="156"/>
      <c r="AH621" s="355"/>
      <c r="AI621" s="368">
        <f t="shared" ref="AI621" si="4053">N621*G621</f>
        <v>0</v>
      </c>
      <c r="AJ621" s="354"/>
      <c r="AK621" s="368">
        <f t="shared" ref="AK621" si="4054">Q621*G621</f>
        <v>0</v>
      </c>
      <c r="AL621" s="354"/>
      <c r="AM621" s="368">
        <f t="shared" ref="AM621" si="4055">T621*G621</f>
        <v>0</v>
      </c>
      <c r="AN621" s="354"/>
      <c r="AO621" s="368">
        <f t="shared" ref="AO621" si="4056">W621*G621</f>
        <v>0</v>
      </c>
      <c r="AP621" s="354"/>
      <c r="AQ621" s="368">
        <f t="shared" ref="AQ621" si="4057">SUM(AI621,AK621,AM621,AO621)</f>
        <v>0</v>
      </c>
      <c r="AR621" s="354"/>
      <c r="AS621" s="354"/>
      <c r="AT621" s="369">
        <f t="shared" ref="AT621" si="4058">(N621*G621)*F621</f>
        <v>0</v>
      </c>
      <c r="AU621" s="354"/>
      <c r="AV621" s="369">
        <f t="shared" ref="AV621" si="4059">(Q621*G621)*F621</f>
        <v>0</v>
      </c>
      <c r="AW621" s="354"/>
      <c r="AX621" s="369">
        <f t="shared" ref="AX621" si="4060">(T621*G621)*F621</f>
        <v>0</v>
      </c>
      <c r="AY621" s="354"/>
      <c r="AZ621" s="369">
        <f t="shared" ref="AZ621" si="4061">(W621*G621)*F621</f>
        <v>0</v>
      </c>
      <c r="BA621" s="354"/>
      <c r="BB621" s="369">
        <f t="shared" ref="BB621" si="4062">SUM(AS621:BA621)</f>
        <v>0</v>
      </c>
      <c r="BC621" s="150"/>
      <c r="BD621" s="116"/>
      <c r="BE621" s="367"/>
      <c r="BF621" s="367"/>
      <c r="BG621" s="367"/>
      <c r="BH621" s="367"/>
      <c r="BI621" s="367"/>
      <c r="BJ621" s="367"/>
      <c r="BK621" s="367">
        <f t="shared" ref="BK621:BK622" si="4063">IF($N$18&lt;BK$24,0,IF($N$18&gt;BK$25,0,$BE621))</f>
        <v>0</v>
      </c>
      <c r="BL621" s="367">
        <f t="shared" ref="BL621:BL622" si="4064">IF($N$18&lt;BL$24,0,IF($N$18&gt;BL$25,0,$BF621))</f>
        <v>0</v>
      </c>
      <c r="BM621" s="367">
        <f t="shared" ref="BM621:BM622" si="4065">IF($N$18&lt;BM$24,0,IF($N$18&gt;BM$25,0,$BG621))</f>
        <v>0</v>
      </c>
      <c r="BN621" s="367">
        <f t="shared" ref="BN621:BN622" si="4066">IF($N$18&lt;BN$24,0,IF($N$18&gt;BN$25,0,$BH621))</f>
        <v>0</v>
      </c>
      <c r="BO621" s="367">
        <f t="shared" ref="BO621:BO622" si="4067">IF($N$18&lt;BO$24,0,IF($N$18&gt;BO$25,0,$BI621))</f>
        <v>0</v>
      </c>
      <c r="BP621" s="367">
        <f t="shared" ref="BP621:BP622" si="4068">IF($N$18&lt;BP$24,0,IF($N$18&gt;BP$25,0,$BJ621))</f>
        <v>0</v>
      </c>
      <c r="BQ621" s="383">
        <f t="shared" ref="BQ621" si="4069">SUM(BK621:BP621)</f>
        <v>0</v>
      </c>
      <c r="BR621" s="146"/>
      <c r="BS621" s="441">
        <v>9</v>
      </c>
      <c r="BT621" s="116"/>
      <c r="BU621" s="116"/>
      <c r="BV621" s="116"/>
      <c r="BW621" s="116"/>
      <c r="BX621" s="116"/>
      <c r="BY621" s="116"/>
      <c r="BZ621" s="116"/>
      <c r="CA621" s="116"/>
      <c r="CB621" s="116"/>
      <c r="CC621" s="116"/>
      <c r="CD621" s="116"/>
      <c r="CE621" s="116"/>
      <c r="CF621" s="116"/>
      <c r="CG621" s="116"/>
      <c r="CH621" s="116"/>
      <c r="CI621" s="116"/>
      <c r="CJ621" s="116"/>
      <c r="CK621" s="116"/>
      <c r="CL621" s="116"/>
      <c r="CM621" s="116"/>
      <c r="CN621" s="116"/>
      <c r="CO621" s="116"/>
      <c r="CP621" s="116"/>
      <c r="CQ621" s="116"/>
      <c r="CR621" s="116"/>
      <c r="CS621" s="116"/>
      <c r="CT621" s="116"/>
      <c r="CU621" s="116"/>
      <c r="CV621" s="116"/>
      <c r="CW621" s="116"/>
      <c r="CX621" s="116"/>
      <c r="CY621" s="116"/>
      <c r="CZ621" s="116"/>
      <c r="DA621" s="116"/>
      <c r="DB621" s="116"/>
      <c r="DC621" s="116"/>
      <c r="DD621" s="116"/>
      <c r="DE621" s="116"/>
      <c r="DF621" s="116"/>
      <c r="DG621" s="116"/>
      <c r="DH621" s="116"/>
      <c r="DI621" s="116"/>
      <c r="DJ621" s="116"/>
      <c r="DK621" s="116"/>
      <c r="DL621" s="116"/>
      <c r="DM621" s="116"/>
      <c r="DN621" s="116"/>
      <c r="DO621" s="116"/>
      <c r="DP621" s="116"/>
      <c r="DQ621" s="116"/>
      <c r="DR621" s="116"/>
      <c r="DS621" s="116"/>
      <c r="DT621" s="116"/>
      <c r="DU621" s="116"/>
      <c r="DV621" s="116"/>
      <c r="DW621" s="116"/>
      <c r="DX621" s="116"/>
      <c r="DY621" s="116"/>
      <c r="DZ621" s="116"/>
      <c r="EA621" s="116"/>
    </row>
    <row r="622" spans="1:131" ht="11.25" customHeight="1" x14ac:dyDescent="0.15">
      <c r="A622" s="113" t="s">
        <v>742</v>
      </c>
      <c r="B622" s="124"/>
      <c r="C622" s="127"/>
      <c r="D622" s="112" t="str">
        <f>BS622</f>
        <v>S/O</v>
      </c>
      <c r="E622" s="710" t="s">
        <v>129</v>
      </c>
      <c r="F622" s="711">
        <f t="shared" ref="F622" si="4070">BQ622</f>
        <v>0</v>
      </c>
      <c r="G622" s="132">
        <v>25</v>
      </c>
      <c r="H622" s="210"/>
      <c r="I622" s="228">
        <v>4519400</v>
      </c>
      <c r="J622" s="212"/>
      <c r="K622" s="552"/>
      <c r="L622" s="553"/>
      <c r="M622" s="212"/>
      <c r="N622" s="213"/>
      <c r="O622" s="214">
        <f t="shared" ref="O622" si="4071">IF($D$18="YES", (N622), (0))</f>
        <v>0</v>
      </c>
      <c r="P622" s="190"/>
      <c r="Q622" s="213"/>
      <c r="R622" s="214">
        <f t="shared" ref="R622" si="4072">IF($D$18="YES", (Q622), (0))</f>
        <v>0</v>
      </c>
      <c r="S622" s="190"/>
      <c r="T622" s="213"/>
      <c r="U622" s="214">
        <f t="shared" ref="U622" si="4073">IF($D$18="YES", (T622), (0))</f>
        <v>0</v>
      </c>
      <c r="V622" s="190"/>
      <c r="W622" s="213"/>
      <c r="X622" s="214">
        <f t="shared" ref="X622" si="4074">IF($D$18="YES", (W622), (0))</f>
        <v>0</v>
      </c>
      <c r="Y622" s="190"/>
      <c r="Z622" s="190"/>
      <c r="AA622" s="207"/>
      <c r="AB622" s="215"/>
      <c r="AC622" s="190"/>
      <c r="AD622" s="156">
        <f t="shared" ref="AD622" si="4075">SUM(N622,O622,Q622,R622,T622,U622,W622,X622)</f>
        <v>0</v>
      </c>
      <c r="AE622" s="156"/>
      <c r="AF622" s="117"/>
      <c r="AG622" s="156"/>
      <c r="AH622" s="355"/>
      <c r="AI622" s="368">
        <f t="shared" ref="AI622" si="4076">N622*G622</f>
        <v>0</v>
      </c>
      <c r="AJ622" s="354"/>
      <c r="AK622" s="368">
        <f t="shared" ref="AK622" si="4077">Q622*G622</f>
        <v>0</v>
      </c>
      <c r="AL622" s="354"/>
      <c r="AM622" s="368">
        <f t="shared" ref="AM622" si="4078">T622*G622</f>
        <v>0</v>
      </c>
      <c r="AN622" s="354"/>
      <c r="AO622" s="368">
        <f t="shared" ref="AO622" si="4079">W622*G622</f>
        <v>0</v>
      </c>
      <c r="AP622" s="354"/>
      <c r="AQ622" s="368">
        <f t="shared" ref="AQ622" si="4080">SUM(AI622,AK622,AM622,AO622)</f>
        <v>0</v>
      </c>
      <c r="AR622" s="354"/>
      <c r="AS622" s="354"/>
      <c r="AT622" s="369">
        <f t="shared" ref="AT622" si="4081">(N622*G622)*F622</f>
        <v>0</v>
      </c>
      <c r="AU622" s="354"/>
      <c r="AV622" s="369">
        <f t="shared" ref="AV622" si="4082">(Q622*G622)*F622</f>
        <v>0</v>
      </c>
      <c r="AW622" s="354"/>
      <c r="AX622" s="369">
        <f t="shared" ref="AX622" si="4083">(T622*G622)*F622</f>
        <v>0</v>
      </c>
      <c r="AY622" s="354"/>
      <c r="AZ622" s="369">
        <f t="shared" ref="AZ622" si="4084">(W622*G622)*F622</f>
        <v>0</v>
      </c>
      <c r="BA622" s="354"/>
      <c r="BB622" s="369">
        <f t="shared" ref="BB622" si="4085">SUM(AS622:BA622)</f>
        <v>0</v>
      </c>
      <c r="BC622" s="150"/>
      <c r="BD622" s="116"/>
      <c r="BE622" s="367"/>
      <c r="BF622" s="367"/>
      <c r="BG622" s="367"/>
      <c r="BH622" s="367"/>
      <c r="BI622" s="367"/>
      <c r="BJ622" s="367"/>
      <c r="BK622" s="367">
        <f t="shared" si="4063"/>
        <v>0</v>
      </c>
      <c r="BL622" s="367">
        <f t="shared" si="4064"/>
        <v>0</v>
      </c>
      <c r="BM622" s="367">
        <f t="shared" si="4065"/>
        <v>0</v>
      </c>
      <c r="BN622" s="367">
        <f t="shared" si="4066"/>
        <v>0</v>
      </c>
      <c r="BO622" s="367">
        <f t="shared" si="4067"/>
        <v>0</v>
      </c>
      <c r="BP622" s="367">
        <f t="shared" si="4068"/>
        <v>0</v>
      </c>
      <c r="BQ622" s="383">
        <f t="shared" ref="BQ622" si="4086">SUM(BK622:BP622)</f>
        <v>0</v>
      </c>
      <c r="BR622" s="146"/>
      <c r="BS622" s="441" t="s">
        <v>90</v>
      </c>
      <c r="BT622" s="116"/>
      <c r="BU622" s="116"/>
      <c r="BV622" s="116"/>
      <c r="BW622" s="116"/>
      <c r="BX622" s="116"/>
      <c r="BY622" s="116"/>
      <c r="BZ622" s="116"/>
      <c r="CA622" s="116"/>
      <c r="CB622" s="116"/>
      <c r="CC622" s="116"/>
      <c r="CD622" s="116"/>
      <c r="CE622" s="116"/>
      <c r="CF622" s="116"/>
      <c r="CG622" s="116"/>
      <c r="CH622" s="116"/>
      <c r="CI622" s="116"/>
      <c r="CJ622" s="116"/>
      <c r="CK622" s="116"/>
      <c r="CL622" s="116"/>
      <c r="CM622" s="116"/>
      <c r="CN622" s="116"/>
      <c r="CO622" s="116"/>
      <c r="CP622" s="116"/>
      <c r="CQ622" s="116"/>
      <c r="CR622" s="116"/>
      <c r="CS622" s="116"/>
      <c r="CT622" s="116"/>
      <c r="CU622" s="116"/>
      <c r="CV622" s="116"/>
      <c r="CW622" s="116"/>
      <c r="CX622" s="116"/>
      <c r="CY622" s="116"/>
      <c r="CZ622" s="116"/>
      <c r="DA622" s="116"/>
      <c r="DB622" s="116"/>
      <c r="DC622" s="116"/>
      <c r="DD622" s="116"/>
      <c r="DE622" s="116"/>
      <c r="DF622" s="116"/>
      <c r="DG622" s="116"/>
      <c r="DH622" s="116"/>
      <c r="DI622" s="116"/>
      <c r="DJ622" s="116"/>
      <c r="DK622" s="116"/>
      <c r="DL622" s="116"/>
      <c r="DM622" s="116"/>
      <c r="DN622" s="116"/>
      <c r="DO622" s="116"/>
      <c r="DP622" s="116"/>
      <c r="DQ622" s="116"/>
      <c r="DR622" s="116"/>
      <c r="DS622" s="116"/>
      <c r="DT622" s="116"/>
      <c r="DU622" s="116"/>
      <c r="DV622" s="116"/>
      <c r="DW622" s="116"/>
      <c r="DX622" s="116"/>
      <c r="DY622" s="116"/>
      <c r="DZ622" s="116"/>
      <c r="EA622" s="116"/>
    </row>
    <row r="623" spans="1:131" ht="11.25" customHeight="1" x14ac:dyDescent="0.15">
      <c r="A623" s="126" t="s">
        <v>743</v>
      </c>
      <c r="B623" s="205"/>
      <c r="C623" s="133"/>
      <c r="D623" s="410"/>
      <c r="E623" s="710"/>
      <c r="F623" s="711"/>
      <c r="G623" s="217"/>
      <c r="H623" s="206"/>
      <c r="I623" s="218"/>
      <c r="J623" s="156"/>
      <c r="K623" s="219"/>
      <c r="L623" s="219"/>
      <c r="M623" s="156"/>
      <c r="N623" s="156"/>
      <c r="O623" s="220"/>
      <c r="P623" s="190"/>
      <c r="Q623" s="156"/>
      <c r="R623" s="220"/>
      <c r="S623" s="190"/>
      <c r="T623" s="156"/>
      <c r="U623" s="220"/>
      <c r="V623" s="190"/>
      <c r="W623" s="156"/>
      <c r="X623" s="220"/>
      <c r="Y623" s="190"/>
      <c r="Z623" s="190"/>
      <c r="AA623" s="207"/>
      <c r="AB623" s="215"/>
      <c r="AC623" s="190"/>
      <c r="AD623" s="156">
        <f>SUM(AD624)</f>
        <v>0</v>
      </c>
      <c r="AE623" s="156"/>
      <c r="AF623" s="117"/>
      <c r="AG623" s="156"/>
      <c r="AH623" s="355"/>
      <c r="AI623" s="368"/>
      <c r="AJ623" s="354"/>
      <c r="AK623" s="368"/>
      <c r="AL623" s="354"/>
      <c r="AM623" s="368"/>
      <c r="AN623" s="354"/>
      <c r="AO623" s="368"/>
      <c r="AP623" s="354"/>
      <c r="AQ623" s="368"/>
      <c r="AR623" s="354"/>
      <c r="AS623" s="354"/>
      <c r="AT623" s="369"/>
      <c r="AU623" s="354"/>
      <c r="AV623" s="369"/>
      <c r="AW623" s="354"/>
      <c r="AX623" s="369"/>
      <c r="AY623" s="354"/>
      <c r="AZ623" s="369"/>
      <c r="BA623" s="354"/>
      <c r="BB623" s="369"/>
      <c r="BC623" s="150"/>
      <c r="BD623" s="116"/>
      <c r="BE623" s="367"/>
      <c r="BF623" s="367"/>
      <c r="BG623" s="367"/>
      <c r="BH623" s="367"/>
      <c r="BI623" s="367"/>
      <c r="BJ623" s="367"/>
      <c r="BK623" s="367"/>
      <c r="BL623" s="367"/>
      <c r="BM623" s="367"/>
      <c r="BN623" s="367"/>
      <c r="BO623" s="367"/>
      <c r="BP623" s="367"/>
      <c r="BQ623" s="383"/>
      <c r="BR623" s="146"/>
      <c r="BS623" s="441" t="e">
        <v>#N/A</v>
      </c>
      <c r="BT623" s="116"/>
      <c r="BU623" s="116"/>
      <c r="BV623" s="116"/>
      <c r="BW623" s="116"/>
      <c r="BX623" s="116"/>
      <c r="BY623" s="116"/>
      <c r="BZ623" s="116"/>
      <c r="CA623" s="116"/>
      <c r="CB623" s="116"/>
      <c r="CC623" s="116"/>
      <c r="CD623" s="116"/>
      <c r="CE623" s="116"/>
      <c r="CF623" s="116"/>
      <c r="CG623" s="116"/>
      <c r="CH623" s="116"/>
      <c r="CI623" s="116"/>
      <c r="CJ623" s="116"/>
      <c r="CK623" s="116"/>
      <c r="CL623" s="116"/>
      <c r="CM623" s="116"/>
      <c r="CN623" s="116"/>
      <c r="CO623" s="116"/>
      <c r="CP623" s="116"/>
      <c r="CQ623" s="116"/>
      <c r="CR623" s="116"/>
      <c r="CS623" s="116"/>
      <c r="CT623" s="116"/>
      <c r="CU623" s="116"/>
      <c r="CV623" s="116"/>
      <c r="CW623" s="116"/>
      <c r="CX623" s="116"/>
      <c r="CY623" s="116"/>
      <c r="CZ623" s="116"/>
      <c r="DA623" s="116"/>
      <c r="DB623" s="116"/>
      <c r="DC623" s="116"/>
      <c r="DD623" s="116"/>
      <c r="DE623" s="116"/>
      <c r="DF623" s="116"/>
      <c r="DG623" s="116"/>
      <c r="DH623" s="116"/>
      <c r="DI623" s="116"/>
      <c r="DJ623" s="116"/>
      <c r="DK623" s="116"/>
      <c r="DL623" s="116"/>
      <c r="DM623" s="116"/>
      <c r="DN623" s="116"/>
      <c r="DO623" s="116"/>
      <c r="DP623" s="116"/>
      <c r="DQ623" s="116"/>
      <c r="DR623" s="116"/>
      <c r="DS623" s="116"/>
      <c r="DT623" s="116"/>
      <c r="DU623" s="116"/>
      <c r="DV623" s="116"/>
      <c r="DW623" s="116"/>
      <c r="DX623" s="116"/>
      <c r="DY623" s="116"/>
      <c r="DZ623" s="116"/>
      <c r="EA623" s="116"/>
    </row>
    <row r="624" spans="1:131" ht="11.25" customHeight="1" x14ac:dyDescent="0.15">
      <c r="A624" s="113" t="s">
        <v>744</v>
      </c>
      <c r="B624" s="124"/>
      <c r="C624" s="127"/>
      <c r="D624" s="112" t="str">
        <f>BS624</f>
        <v>S/O</v>
      </c>
      <c r="E624" s="710" t="s">
        <v>89</v>
      </c>
      <c r="F624" s="711">
        <f t="shared" ref="F624" si="4087">BQ624</f>
        <v>0</v>
      </c>
      <c r="G624" s="209">
        <v>30</v>
      </c>
      <c r="H624" s="210"/>
      <c r="I624" s="211">
        <v>4519635</v>
      </c>
      <c r="J624" s="212"/>
      <c r="K624" s="552"/>
      <c r="L624" s="553"/>
      <c r="M624" s="212"/>
      <c r="N624" s="213"/>
      <c r="O624" s="214">
        <f t="shared" ref="O624" si="4088">IF($D$18="YES", (N624), (0))</f>
        <v>0</v>
      </c>
      <c r="P624" s="190"/>
      <c r="Q624" s="213"/>
      <c r="R624" s="214">
        <f t="shared" ref="R624" si="4089">IF($D$18="YES", (Q624), (0))</f>
        <v>0</v>
      </c>
      <c r="S624" s="190"/>
      <c r="T624" s="213"/>
      <c r="U624" s="214">
        <f t="shared" ref="U624" si="4090">IF($D$18="YES", (T624), (0))</f>
        <v>0</v>
      </c>
      <c r="V624" s="190"/>
      <c r="W624" s="213"/>
      <c r="X624" s="214">
        <f t="shared" ref="X624" si="4091">IF($D$18="YES", (W624), (0))</f>
        <v>0</v>
      </c>
      <c r="Y624" s="190"/>
      <c r="Z624" s="190"/>
      <c r="AA624" s="207"/>
      <c r="AB624" s="215"/>
      <c r="AC624" s="190"/>
      <c r="AD624" s="156">
        <f>SUM(N624,O624,Q624,R624,T624,U624,W624,X624)</f>
        <v>0</v>
      </c>
      <c r="AE624" s="156"/>
      <c r="AF624" s="117"/>
      <c r="AG624" s="156"/>
      <c r="AH624" s="355"/>
      <c r="AI624" s="368">
        <f t="shared" ref="AI624" si="4092">N624*G624</f>
        <v>0</v>
      </c>
      <c r="AJ624" s="354"/>
      <c r="AK624" s="368">
        <f t="shared" ref="AK624" si="4093">Q624*G624</f>
        <v>0</v>
      </c>
      <c r="AL624" s="354"/>
      <c r="AM624" s="368">
        <f t="shared" ref="AM624" si="4094">T624*G624</f>
        <v>0</v>
      </c>
      <c r="AN624" s="354"/>
      <c r="AO624" s="368">
        <f t="shared" ref="AO624" si="4095">W624*G624</f>
        <v>0</v>
      </c>
      <c r="AP624" s="354"/>
      <c r="AQ624" s="368">
        <f t="shared" ref="AQ624:AQ667" si="4096">SUM(AI624,AK624,AM624,AO624)</f>
        <v>0</v>
      </c>
      <c r="AR624" s="354"/>
      <c r="AS624" s="354"/>
      <c r="AT624" s="369">
        <f t="shared" ref="AT624" si="4097">(N624*G624)*F624</f>
        <v>0</v>
      </c>
      <c r="AU624" s="354"/>
      <c r="AV624" s="369">
        <f t="shared" ref="AV624" si="4098">(Q624*G624)*F624</f>
        <v>0</v>
      </c>
      <c r="AW624" s="354"/>
      <c r="AX624" s="369">
        <f t="shared" ref="AX624" si="4099">(T624*G624)*F624</f>
        <v>0</v>
      </c>
      <c r="AY624" s="354"/>
      <c r="AZ624" s="369">
        <f t="shared" ref="AZ624" si="4100">(W624*G624)*F624</f>
        <v>0</v>
      </c>
      <c r="BA624" s="354"/>
      <c r="BB624" s="369">
        <f t="shared" ref="BB624" si="4101">SUM(AS624:BA624)</f>
        <v>0</v>
      </c>
      <c r="BC624" s="150"/>
      <c r="BD624" s="116"/>
      <c r="BE624" s="367"/>
      <c r="BF624" s="367"/>
      <c r="BG624" s="367"/>
      <c r="BH624" s="367"/>
      <c r="BI624" s="367"/>
      <c r="BJ624" s="367"/>
      <c r="BK624" s="367">
        <f>IF($N$18&lt;BK$24,0,IF($N$18&gt;BK$25,0,$BE624))</f>
        <v>0</v>
      </c>
      <c r="BL624" s="367">
        <f>IF($N$18&lt;BL$24,0,IF($N$18&gt;BL$25,0,$BF624))</f>
        <v>0</v>
      </c>
      <c r="BM624" s="367">
        <f>IF($N$18&lt;BM$24,0,IF($N$18&gt;BM$25,0,$BG624))</f>
        <v>0</v>
      </c>
      <c r="BN624" s="367">
        <f>IF($N$18&lt;BN$24,0,IF($N$18&gt;BN$25,0,$BH624))</f>
        <v>0</v>
      </c>
      <c r="BO624" s="367">
        <f>IF($N$18&lt;BO$24,0,IF($N$18&gt;BO$25,0,$BI624))</f>
        <v>0</v>
      </c>
      <c r="BP624" s="367">
        <f>IF($N$18&lt;BP$24,0,IF($N$18&gt;BP$25,0,$BJ624))</f>
        <v>0</v>
      </c>
      <c r="BQ624" s="383">
        <f t="shared" ref="BQ624" si="4102">SUM(BK624:BP624)</f>
        <v>0</v>
      </c>
      <c r="BR624" s="146"/>
      <c r="BS624" s="441" t="s">
        <v>90</v>
      </c>
      <c r="BT624" s="116"/>
      <c r="BU624" s="116"/>
      <c r="BV624" s="116"/>
      <c r="BW624" s="116"/>
      <c r="BX624" s="116"/>
      <c r="BY624" s="116"/>
      <c r="BZ624" s="116"/>
      <c r="CA624" s="116"/>
      <c r="CB624" s="116"/>
      <c r="CC624" s="116"/>
      <c r="CD624" s="116"/>
      <c r="CE624" s="116"/>
      <c r="CF624" s="116"/>
      <c r="CG624" s="116"/>
      <c r="CH624" s="116"/>
      <c r="CI624" s="116"/>
      <c r="CJ624" s="116"/>
      <c r="CK624" s="116"/>
      <c r="CL624" s="116"/>
      <c r="CM624" s="116"/>
      <c r="CN624" s="116"/>
      <c r="CO624" s="116"/>
      <c r="CP624" s="116"/>
      <c r="CQ624" s="116"/>
      <c r="CR624" s="116"/>
      <c r="CS624" s="116"/>
      <c r="CT624" s="116"/>
      <c r="CU624" s="116"/>
      <c r="CV624" s="116"/>
      <c r="CW624" s="116"/>
      <c r="CX624" s="116"/>
      <c r="CY624" s="116"/>
      <c r="CZ624" s="116"/>
      <c r="DA624" s="116"/>
      <c r="DB624" s="116"/>
      <c r="DC624" s="116"/>
      <c r="DD624" s="116"/>
      <c r="DE624" s="116"/>
      <c r="DF624" s="116"/>
      <c r="DG624" s="116"/>
      <c r="DH624" s="116"/>
      <c r="DI624" s="116"/>
      <c r="DJ624" s="116"/>
      <c r="DK624" s="116"/>
      <c r="DL624" s="116"/>
      <c r="DM624" s="116"/>
      <c r="DN624" s="116"/>
      <c r="DO624" s="116"/>
      <c r="DP624" s="116"/>
      <c r="DQ624" s="116"/>
      <c r="DR624" s="116"/>
      <c r="DS624" s="116"/>
      <c r="DT624" s="116"/>
      <c r="DU624" s="116"/>
      <c r="DV624" s="116"/>
      <c r="DW624" s="116"/>
      <c r="DX624" s="116"/>
      <c r="DY624" s="116"/>
      <c r="DZ624" s="116"/>
      <c r="EA624" s="116"/>
    </row>
    <row r="625" spans="1:131" ht="11.25" customHeight="1" x14ac:dyDescent="0.15">
      <c r="A625" s="126" t="s">
        <v>745</v>
      </c>
      <c r="B625" s="205"/>
      <c r="C625" s="133"/>
      <c r="D625" s="410"/>
      <c r="E625" s="710"/>
      <c r="F625" s="711"/>
      <c r="G625" s="217"/>
      <c r="H625" s="206"/>
      <c r="I625" s="218"/>
      <c r="J625" s="156"/>
      <c r="K625" s="219"/>
      <c r="L625" s="219"/>
      <c r="M625" s="156"/>
      <c r="N625" s="156"/>
      <c r="O625" s="220"/>
      <c r="P625" s="190"/>
      <c r="Q625" s="156"/>
      <c r="R625" s="220"/>
      <c r="S625" s="190"/>
      <c r="T625" s="156"/>
      <c r="U625" s="220"/>
      <c r="V625" s="190"/>
      <c r="W625" s="156"/>
      <c r="X625" s="220"/>
      <c r="Y625" s="190"/>
      <c r="Z625" s="190"/>
      <c r="AA625" s="207"/>
      <c r="AB625" s="215"/>
      <c r="AC625" s="190"/>
      <c r="AD625" s="156">
        <f>SUM(AD626:AD628)</f>
        <v>0</v>
      </c>
      <c r="AE625" s="156"/>
      <c r="AF625" s="117"/>
      <c r="AG625" s="156"/>
      <c r="AH625" s="355"/>
      <c r="AI625" s="368"/>
      <c r="AJ625" s="354"/>
      <c r="AK625" s="368"/>
      <c r="AL625" s="354"/>
      <c r="AM625" s="368"/>
      <c r="AN625" s="354"/>
      <c r="AO625" s="368"/>
      <c r="AP625" s="354"/>
      <c r="AQ625" s="368"/>
      <c r="AR625" s="354"/>
      <c r="AS625" s="354"/>
      <c r="AT625" s="369"/>
      <c r="AU625" s="354"/>
      <c r="AV625" s="369"/>
      <c r="AW625" s="354"/>
      <c r="AX625" s="369"/>
      <c r="AY625" s="354"/>
      <c r="AZ625" s="369"/>
      <c r="BA625" s="354"/>
      <c r="BB625" s="369"/>
      <c r="BC625" s="150"/>
      <c r="BD625" s="116"/>
      <c r="BE625" s="367"/>
      <c r="BF625" s="367"/>
      <c r="BG625" s="367"/>
      <c r="BH625" s="367"/>
      <c r="BI625" s="367"/>
      <c r="BJ625" s="367"/>
      <c r="BK625" s="367"/>
      <c r="BL625" s="367"/>
      <c r="BM625" s="367"/>
      <c r="BN625" s="367"/>
      <c r="BO625" s="367"/>
      <c r="BP625" s="367"/>
      <c r="BQ625" s="383"/>
      <c r="BR625" s="146"/>
      <c r="BS625" s="441" t="e">
        <v>#N/A</v>
      </c>
      <c r="BT625" s="116"/>
      <c r="BU625" s="116"/>
      <c r="BV625" s="116"/>
      <c r="BW625" s="116"/>
      <c r="BX625" s="116"/>
      <c r="BY625" s="116"/>
      <c r="BZ625" s="116"/>
      <c r="CA625" s="116"/>
      <c r="CB625" s="116"/>
      <c r="CC625" s="116"/>
      <c r="CD625" s="116"/>
      <c r="CE625" s="116"/>
      <c r="CF625" s="116"/>
      <c r="CG625" s="116"/>
      <c r="CH625" s="116"/>
      <c r="CI625" s="116"/>
      <c r="CJ625" s="116"/>
      <c r="CK625" s="116"/>
      <c r="CL625" s="116"/>
      <c r="CM625" s="116"/>
      <c r="CN625" s="116"/>
      <c r="CO625" s="116"/>
      <c r="CP625" s="116"/>
      <c r="CQ625" s="116"/>
      <c r="CR625" s="116"/>
      <c r="CS625" s="116"/>
      <c r="CT625" s="116"/>
      <c r="CU625" s="116"/>
      <c r="CV625" s="116"/>
      <c r="CW625" s="116"/>
      <c r="CX625" s="116"/>
      <c r="CY625" s="116"/>
      <c r="CZ625" s="116"/>
      <c r="DA625" s="116"/>
      <c r="DB625" s="116"/>
      <c r="DC625" s="116"/>
      <c r="DD625" s="116"/>
      <c r="DE625" s="116"/>
      <c r="DF625" s="116"/>
      <c r="DG625" s="116"/>
      <c r="DH625" s="116"/>
      <c r="DI625" s="116"/>
      <c r="DJ625" s="116"/>
      <c r="DK625" s="116"/>
      <c r="DL625" s="116"/>
      <c r="DM625" s="116"/>
      <c r="DN625" s="116"/>
      <c r="DO625" s="116"/>
      <c r="DP625" s="116"/>
      <c r="DQ625" s="116"/>
      <c r="DR625" s="116"/>
      <c r="DS625" s="116"/>
      <c r="DT625" s="116"/>
      <c r="DU625" s="116"/>
      <c r="DV625" s="116"/>
      <c r="DW625" s="116"/>
      <c r="DX625" s="116"/>
      <c r="DY625" s="116"/>
      <c r="DZ625" s="116"/>
      <c r="EA625" s="116"/>
    </row>
    <row r="626" spans="1:131" ht="11.25" customHeight="1" x14ac:dyDescent="0.15">
      <c r="A626" s="113" t="s">
        <v>746</v>
      </c>
      <c r="B626" s="124"/>
      <c r="C626" s="127"/>
      <c r="D626" s="112" t="str">
        <f t="shared" ref="D626" si="4103">BS626</f>
        <v>S/O</v>
      </c>
      <c r="E626" s="710" t="s">
        <v>89</v>
      </c>
      <c r="F626" s="711">
        <f t="shared" ref="F626" si="4104">BQ626</f>
        <v>0</v>
      </c>
      <c r="G626" s="132">
        <v>30</v>
      </c>
      <c r="H626" s="210"/>
      <c r="I626" s="211">
        <v>4519665</v>
      </c>
      <c r="J626" s="212"/>
      <c r="K626" s="552"/>
      <c r="L626" s="553"/>
      <c r="M626" s="212"/>
      <c r="N626" s="213"/>
      <c r="O626" s="214">
        <f t="shared" ref="O626" si="4105">IF($D$18="YES", (N626), (0))</f>
        <v>0</v>
      </c>
      <c r="P626" s="190"/>
      <c r="Q626" s="213"/>
      <c r="R626" s="214">
        <f t="shared" ref="R626" si="4106">IF($D$18="YES", (Q626), (0))</f>
        <v>0</v>
      </c>
      <c r="S626" s="190"/>
      <c r="T626" s="213"/>
      <c r="U626" s="214">
        <f t="shared" ref="U626" si="4107">IF($D$18="YES", (T626), (0))</f>
        <v>0</v>
      </c>
      <c r="V626" s="190"/>
      <c r="W626" s="213"/>
      <c r="X626" s="214">
        <f t="shared" ref="X626" si="4108">IF($D$18="YES", (W626), (0))</f>
        <v>0</v>
      </c>
      <c r="Y626" s="190"/>
      <c r="Z626" s="186"/>
      <c r="AA626" s="207"/>
      <c r="AB626" s="215"/>
      <c r="AC626" s="190"/>
      <c r="AD626" s="156">
        <f t="shared" ref="AD626" si="4109">SUM(N626,O626,Q626,R626,T626,U626,W626,X626)</f>
        <v>0</v>
      </c>
      <c r="AE626" s="156"/>
      <c r="AF626" s="117"/>
      <c r="AG626" s="156"/>
      <c r="AH626" s="355"/>
      <c r="AI626" s="368">
        <f t="shared" ref="AI626" si="4110">N626*G626</f>
        <v>0</v>
      </c>
      <c r="AJ626" s="354"/>
      <c r="AK626" s="368">
        <f t="shared" ref="AK626" si="4111">Q626*G626</f>
        <v>0</v>
      </c>
      <c r="AL626" s="354"/>
      <c r="AM626" s="368">
        <f t="shared" ref="AM626" si="4112">T626*G626</f>
        <v>0</v>
      </c>
      <c r="AN626" s="354"/>
      <c r="AO626" s="368">
        <f t="shared" ref="AO626" si="4113">W626*G626</f>
        <v>0</v>
      </c>
      <c r="AP626" s="354"/>
      <c r="AQ626" s="368">
        <f t="shared" ref="AQ626" si="4114">SUM(AI626,AK626,AM626,AO626)</f>
        <v>0</v>
      </c>
      <c r="AR626" s="354"/>
      <c r="AS626" s="354"/>
      <c r="AT626" s="369">
        <f t="shared" ref="AT626" si="4115">(N626*G626)*F626</f>
        <v>0</v>
      </c>
      <c r="AU626" s="354"/>
      <c r="AV626" s="369">
        <f t="shared" ref="AV626" si="4116">(Q626*G626)*F626</f>
        <v>0</v>
      </c>
      <c r="AW626" s="354"/>
      <c r="AX626" s="369">
        <f t="shared" ref="AX626" si="4117">(T626*G626)*F626</f>
        <v>0</v>
      </c>
      <c r="AY626" s="354"/>
      <c r="AZ626" s="369">
        <f t="shared" ref="AZ626" si="4118">(W626*G626)*F626</f>
        <v>0</v>
      </c>
      <c r="BA626" s="354"/>
      <c r="BB626" s="369">
        <f t="shared" ref="BB626" si="4119">SUM(AS626:BA626)</f>
        <v>0</v>
      </c>
      <c r="BC626" s="150"/>
      <c r="BD626" s="116"/>
      <c r="BE626" s="367"/>
      <c r="BF626" s="367"/>
      <c r="BG626" s="367"/>
      <c r="BH626" s="367"/>
      <c r="BI626" s="367"/>
      <c r="BJ626" s="367"/>
      <c r="BK626" s="367">
        <f t="shared" ref="BK626:BK628" si="4120">IF($N$18&lt;BK$24,0,IF($N$18&gt;BK$25,0,$BE626))</f>
        <v>0</v>
      </c>
      <c r="BL626" s="367">
        <f t="shared" ref="BL626:BL628" si="4121">IF($N$18&lt;BL$24,0,IF($N$18&gt;BL$25,0,$BF626))</f>
        <v>0</v>
      </c>
      <c r="BM626" s="367">
        <f t="shared" ref="BM626:BM628" si="4122">IF($N$18&lt;BM$24,0,IF($N$18&gt;BM$25,0,$BG626))</f>
        <v>0</v>
      </c>
      <c r="BN626" s="367">
        <f t="shared" ref="BN626:BN628" si="4123">IF($N$18&lt;BN$24,0,IF($N$18&gt;BN$25,0,$BH626))</f>
        <v>0</v>
      </c>
      <c r="BO626" s="367">
        <f t="shared" ref="BO626:BO628" si="4124">IF($N$18&lt;BO$24,0,IF($N$18&gt;BO$25,0,$BI626))</f>
        <v>0</v>
      </c>
      <c r="BP626" s="367">
        <f t="shared" ref="BP626:BP628" si="4125">IF($N$18&lt;BP$24,0,IF($N$18&gt;BP$25,0,$BJ626))</f>
        <v>0</v>
      </c>
      <c r="BQ626" s="383">
        <f t="shared" ref="BQ626" si="4126">SUM(BK626:BP626)</f>
        <v>0</v>
      </c>
      <c r="BR626" s="146"/>
      <c r="BS626" s="441" t="s">
        <v>90</v>
      </c>
      <c r="BT626" s="116"/>
      <c r="BU626" s="116"/>
      <c r="BV626" s="116"/>
      <c r="BW626" s="116"/>
      <c r="BX626" s="116"/>
      <c r="BY626" s="116"/>
      <c r="BZ626" s="116"/>
      <c r="CA626" s="116"/>
      <c r="CB626" s="116"/>
      <c r="CC626" s="116"/>
      <c r="CD626" s="116"/>
      <c r="CE626" s="116"/>
      <c r="CF626" s="116"/>
      <c r="CG626" s="116"/>
      <c r="CH626" s="116"/>
      <c r="CI626" s="116"/>
      <c r="CJ626" s="116"/>
      <c r="CK626" s="116"/>
      <c r="CL626" s="116"/>
      <c r="CM626" s="116"/>
      <c r="CN626" s="116"/>
      <c r="CO626" s="116"/>
      <c r="CP626" s="116"/>
      <c r="CQ626" s="116"/>
      <c r="CR626" s="116"/>
      <c r="CS626" s="116"/>
      <c r="CT626" s="116"/>
      <c r="CU626" s="116"/>
      <c r="CV626" s="116"/>
      <c r="CW626" s="116"/>
      <c r="CX626" s="116"/>
      <c r="CY626" s="116"/>
      <c r="CZ626" s="116"/>
      <c r="DA626" s="116"/>
      <c r="DB626" s="116"/>
      <c r="DC626" s="116"/>
      <c r="DD626" s="116"/>
      <c r="DE626" s="116"/>
      <c r="DF626" s="116"/>
      <c r="DG626" s="116"/>
      <c r="DH626" s="116"/>
      <c r="DI626" s="116"/>
      <c r="DJ626" s="116"/>
      <c r="DK626" s="116"/>
      <c r="DL626" s="116"/>
      <c r="DM626" s="116"/>
      <c r="DN626" s="116"/>
      <c r="DO626" s="116"/>
      <c r="DP626" s="116"/>
      <c r="DQ626" s="116"/>
      <c r="DR626" s="116"/>
      <c r="DS626" s="116"/>
      <c r="DT626" s="116"/>
      <c r="DU626" s="116"/>
      <c r="DV626" s="116"/>
      <c r="DW626" s="116"/>
      <c r="DX626" s="116"/>
      <c r="DY626" s="116"/>
      <c r="DZ626" s="116"/>
      <c r="EA626" s="116"/>
    </row>
    <row r="627" spans="1:131" ht="11.25" customHeight="1" x14ac:dyDescent="0.15">
      <c r="A627" s="113" t="s">
        <v>747</v>
      </c>
      <c r="B627" s="124"/>
      <c r="C627" s="470" t="s">
        <v>67</v>
      </c>
      <c r="D627" s="112">
        <f t="shared" ref="D627" si="4127">BS627</f>
        <v>8</v>
      </c>
      <c r="E627" s="710" t="s">
        <v>89</v>
      </c>
      <c r="F627" s="711">
        <f t="shared" ref="F627" si="4128">BQ627</f>
        <v>0</v>
      </c>
      <c r="G627" s="132">
        <v>30</v>
      </c>
      <c r="H627" s="210"/>
      <c r="I627" s="211">
        <v>4519675</v>
      </c>
      <c r="J627" s="212"/>
      <c r="K627" s="552"/>
      <c r="L627" s="553"/>
      <c r="M627" s="212"/>
      <c r="N627" s="213"/>
      <c r="O627" s="214">
        <f t="shared" ref="O627" si="4129">IF($D$18="YES", (N627), (0))</f>
        <v>0</v>
      </c>
      <c r="P627" s="190"/>
      <c r="Q627" s="213"/>
      <c r="R627" s="214">
        <f t="shared" ref="R627" si="4130">IF($D$18="YES", (Q627), (0))</f>
        <v>0</v>
      </c>
      <c r="S627" s="190"/>
      <c r="T627" s="213"/>
      <c r="U627" s="214">
        <f t="shared" ref="U627" si="4131">IF($D$18="YES", (T627), (0))</f>
        <v>0</v>
      </c>
      <c r="V627" s="190"/>
      <c r="W627" s="213"/>
      <c r="X627" s="214">
        <f t="shared" ref="X627" si="4132">IF($D$18="YES", (W627), (0))</f>
        <v>0</v>
      </c>
      <c r="Y627" s="190"/>
      <c r="Z627" s="186"/>
      <c r="AA627" s="207"/>
      <c r="AB627" s="215"/>
      <c r="AC627" s="190"/>
      <c r="AD627" s="156">
        <f t="shared" ref="AD627" si="4133">SUM(N627,O627,Q627,R627,T627,U627,W627,X627)</f>
        <v>0</v>
      </c>
      <c r="AE627" s="156"/>
      <c r="AF627" s="117"/>
      <c r="AG627" s="156"/>
      <c r="AH627" s="355"/>
      <c r="AI627" s="368">
        <f t="shared" ref="AI627" si="4134">N627*G627</f>
        <v>0</v>
      </c>
      <c r="AJ627" s="354"/>
      <c r="AK627" s="368">
        <f t="shared" ref="AK627" si="4135">Q627*G627</f>
        <v>0</v>
      </c>
      <c r="AL627" s="354"/>
      <c r="AM627" s="368">
        <f t="shared" ref="AM627" si="4136">T627*G627</f>
        <v>0</v>
      </c>
      <c r="AN627" s="354"/>
      <c r="AO627" s="368">
        <f t="shared" ref="AO627" si="4137">W627*G627</f>
        <v>0</v>
      </c>
      <c r="AP627" s="354"/>
      <c r="AQ627" s="368">
        <f t="shared" ref="AQ627" si="4138">SUM(AI627,AK627,AM627,AO627)</f>
        <v>0</v>
      </c>
      <c r="AR627" s="354"/>
      <c r="AS627" s="354"/>
      <c r="AT627" s="369">
        <f t="shared" ref="AT627" si="4139">(N627*G627)*F627</f>
        <v>0</v>
      </c>
      <c r="AU627" s="354"/>
      <c r="AV627" s="369">
        <f t="shared" ref="AV627" si="4140">(Q627*G627)*F627</f>
        <v>0</v>
      </c>
      <c r="AW627" s="354"/>
      <c r="AX627" s="369">
        <f t="shared" ref="AX627" si="4141">(T627*G627)*F627</f>
        <v>0</v>
      </c>
      <c r="AY627" s="354"/>
      <c r="AZ627" s="369">
        <f t="shared" ref="AZ627" si="4142">(W627*G627)*F627</f>
        <v>0</v>
      </c>
      <c r="BA627" s="354"/>
      <c r="BB627" s="369">
        <f t="shared" ref="BB627" si="4143">SUM(AS627:BA627)</f>
        <v>0</v>
      </c>
      <c r="BC627" s="150"/>
      <c r="BD627" s="116"/>
      <c r="BE627" s="367"/>
      <c r="BF627" s="367"/>
      <c r="BG627" s="367"/>
      <c r="BH627" s="367"/>
      <c r="BI627" s="367"/>
      <c r="BJ627" s="367"/>
      <c r="BK627" s="367">
        <f t="shared" si="4120"/>
        <v>0</v>
      </c>
      <c r="BL627" s="367">
        <f t="shared" si="4121"/>
        <v>0</v>
      </c>
      <c r="BM627" s="367">
        <f t="shared" si="4122"/>
        <v>0</v>
      </c>
      <c r="BN627" s="367">
        <f t="shared" si="4123"/>
        <v>0</v>
      </c>
      <c r="BO627" s="367">
        <f t="shared" si="4124"/>
        <v>0</v>
      </c>
      <c r="BP627" s="367">
        <f t="shared" si="4125"/>
        <v>0</v>
      </c>
      <c r="BQ627" s="383">
        <f t="shared" ref="BQ627" si="4144">SUM(BK627:BP627)</f>
        <v>0</v>
      </c>
      <c r="BR627" s="146"/>
      <c r="BS627" s="441">
        <v>8</v>
      </c>
      <c r="BT627" s="116"/>
      <c r="BU627" s="116"/>
      <c r="BV627" s="116"/>
      <c r="BW627" s="116"/>
      <c r="BX627" s="116"/>
      <c r="BY627" s="116"/>
      <c r="BZ627" s="116"/>
      <c r="CA627" s="116"/>
      <c r="CB627" s="116"/>
      <c r="CC627" s="116"/>
      <c r="CD627" s="116"/>
      <c r="CE627" s="116"/>
      <c r="CF627" s="116"/>
      <c r="CG627" s="116"/>
      <c r="CH627" s="116"/>
      <c r="CI627" s="116"/>
      <c r="CJ627" s="116"/>
      <c r="CK627" s="116"/>
      <c r="CL627" s="116"/>
      <c r="CM627" s="116"/>
      <c r="CN627" s="116"/>
      <c r="CO627" s="116"/>
      <c r="CP627" s="116"/>
      <c r="CQ627" s="116"/>
      <c r="CR627" s="116"/>
      <c r="CS627" s="116"/>
      <c r="CT627" s="116"/>
      <c r="CU627" s="116"/>
      <c r="CV627" s="116"/>
      <c r="CW627" s="116"/>
      <c r="CX627" s="116"/>
      <c r="CY627" s="116"/>
      <c r="CZ627" s="116"/>
      <c r="DA627" s="116"/>
      <c r="DB627" s="116"/>
      <c r="DC627" s="116"/>
      <c r="DD627" s="116"/>
      <c r="DE627" s="116"/>
      <c r="DF627" s="116"/>
      <c r="DG627" s="116"/>
      <c r="DH627" s="116"/>
      <c r="DI627" s="116"/>
      <c r="DJ627" s="116"/>
      <c r="DK627" s="116"/>
      <c r="DL627" s="116"/>
      <c r="DM627" s="116"/>
      <c r="DN627" s="116"/>
      <c r="DO627" s="116"/>
      <c r="DP627" s="116"/>
      <c r="DQ627" s="116"/>
      <c r="DR627" s="116"/>
      <c r="DS627" s="116"/>
      <c r="DT627" s="116"/>
      <c r="DU627" s="116"/>
      <c r="DV627" s="116"/>
      <c r="DW627" s="116"/>
      <c r="DX627" s="116"/>
      <c r="DY627" s="116"/>
      <c r="DZ627" s="116"/>
      <c r="EA627" s="116"/>
    </row>
    <row r="628" spans="1:131" ht="11.25" customHeight="1" x14ac:dyDescent="0.15">
      <c r="A628" s="113" t="s">
        <v>748</v>
      </c>
      <c r="B628" s="124"/>
      <c r="C628" s="470" t="s">
        <v>67</v>
      </c>
      <c r="D628" s="112">
        <f t="shared" ref="D628" si="4145">BS628</f>
        <v>9</v>
      </c>
      <c r="E628" s="710" t="s">
        <v>89</v>
      </c>
      <c r="F628" s="711">
        <f t="shared" ref="F628" si="4146">BQ628</f>
        <v>0</v>
      </c>
      <c r="G628" s="132">
        <v>30</v>
      </c>
      <c r="H628" s="210"/>
      <c r="I628" s="211">
        <v>4519695</v>
      </c>
      <c r="J628" s="212"/>
      <c r="K628" s="552"/>
      <c r="L628" s="553"/>
      <c r="M628" s="212"/>
      <c r="N628" s="213"/>
      <c r="O628" s="214">
        <f t="shared" ref="O628" si="4147">IF($D$18="YES", (N628), (0))</f>
        <v>0</v>
      </c>
      <c r="P628" s="190"/>
      <c r="Q628" s="213"/>
      <c r="R628" s="214">
        <f t="shared" ref="R628" si="4148">IF($D$18="YES", (Q628), (0))</f>
        <v>0</v>
      </c>
      <c r="S628" s="190"/>
      <c r="T628" s="213"/>
      <c r="U628" s="214">
        <f t="shared" ref="U628" si="4149">IF($D$18="YES", (T628), (0))</f>
        <v>0</v>
      </c>
      <c r="V628" s="190"/>
      <c r="W628" s="213"/>
      <c r="X628" s="214">
        <f t="shared" ref="X628" si="4150">IF($D$18="YES", (W628), (0))</f>
        <v>0</v>
      </c>
      <c r="Y628" s="190"/>
      <c r="Z628" s="186"/>
      <c r="AA628" s="207"/>
      <c r="AB628" s="215"/>
      <c r="AC628" s="190"/>
      <c r="AD628" s="156">
        <f t="shared" ref="AD628" si="4151">SUM(N628,O628,Q628,R628,T628,U628,W628,X628)</f>
        <v>0</v>
      </c>
      <c r="AE628" s="156"/>
      <c r="AF628" s="117"/>
      <c r="AG628" s="156"/>
      <c r="AH628" s="355"/>
      <c r="AI628" s="368">
        <f t="shared" ref="AI628" si="4152">N628*G628</f>
        <v>0</v>
      </c>
      <c r="AJ628" s="354"/>
      <c r="AK628" s="368">
        <f t="shared" ref="AK628" si="4153">Q628*G628</f>
        <v>0</v>
      </c>
      <c r="AL628" s="354"/>
      <c r="AM628" s="368">
        <f t="shared" ref="AM628" si="4154">T628*G628</f>
        <v>0</v>
      </c>
      <c r="AN628" s="354"/>
      <c r="AO628" s="368">
        <f t="shared" ref="AO628" si="4155">W628*G628</f>
        <v>0</v>
      </c>
      <c r="AP628" s="354"/>
      <c r="AQ628" s="368">
        <f t="shared" ref="AQ628" si="4156">SUM(AI628,AK628,AM628,AO628)</f>
        <v>0</v>
      </c>
      <c r="AR628" s="354"/>
      <c r="AS628" s="354"/>
      <c r="AT628" s="369">
        <f t="shared" ref="AT628" si="4157">(N628*G628)*F628</f>
        <v>0</v>
      </c>
      <c r="AU628" s="354"/>
      <c r="AV628" s="369">
        <f t="shared" ref="AV628" si="4158">(Q628*G628)*F628</f>
        <v>0</v>
      </c>
      <c r="AW628" s="354"/>
      <c r="AX628" s="369">
        <f t="shared" ref="AX628" si="4159">(T628*G628)*F628</f>
        <v>0</v>
      </c>
      <c r="AY628" s="354"/>
      <c r="AZ628" s="369">
        <f t="shared" ref="AZ628" si="4160">(W628*G628)*F628</f>
        <v>0</v>
      </c>
      <c r="BA628" s="354"/>
      <c r="BB628" s="369">
        <f t="shared" ref="BB628" si="4161">SUM(AS628:BA628)</f>
        <v>0</v>
      </c>
      <c r="BC628" s="150"/>
      <c r="BD628" s="116"/>
      <c r="BE628" s="367"/>
      <c r="BF628" s="367"/>
      <c r="BG628" s="367"/>
      <c r="BH628" s="367"/>
      <c r="BI628" s="367"/>
      <c r="BJ628" s="367"/>
      <c r="BK628" s="367">
        <f t="shared" si="4120"/>
        <v>0</v>
      </c>
      <c r="BL628" s="367">
        <f t="shared" si="4121"/>
        <v>0</v>
      </c>
      <c r="BM628" s="367">
        <f t="shared" si="4122"/>
        <v>0</v>
      </c>
      <c r="BN628" s="367">
        <f t="shared" si="4123"/>
        <v>0</v>
      </c>
      <c r="BO628" s="367">
        <f t="shared" si="4124"/>
        <v>0</v>
      </c>
      <c r="BP628" s="367">
        <f t="shared" si="4125"/>
        <v>0</v>
      </c>
      <c r="BQ628" s="383">
        <f t="shared" ref="BQ628" si="4162">SUM(BK628:BP628)</f>
        <v>0</v>
      </c>
      <c r="BR628" s="146"/>
      <c r="BS628" s="441">
        <v>9</v>
      </c>
      <c r="BT628" s="116"/>
      <c r="BU628" s="116"/>
      <c r="BV628" s="116"/>
      <c r="BW628" s="116"/>
      <c r="BX628" s="116"/>
      <c r="BY628" s="116"/>
      <c r="BZ628" s="116"/>
      <c r="CA628" s="116"/>
      <c r="CB628" s="116"/>
      <c r="CC628" s="116"/>
      <c r="CD628" s="116"/>
      <c r="CE628" s="116"/>
      <c r="CF628" s="116"/>
      <c r="CG628" s="116"/>
      <c r="CH628" s="116"/>
      <c r="CI628" s="116"/>
      <c r="CJ628" s="116"/>
      <c r="CK628" s="116"/>
      <c r="CL628" s="116"/>
      <c r="CM628" s="116"/>
      <c r="CN628" s="116"/>
      <c r="CO628" s="116"/>
      <c r="CP628" s="116"/>
      <c r="CQ628" s="116"/>
      <c r="CR628" s="116"/>
      <c r="CS628" s="116"/>
      <c r="CT628" s="116"/>
      <c r="CU628" s="116"/>
      <c r="CV628" s="116"/>
      <c r="CW628" s="116"/>
      <c r="CX628" s="116"/>
      <c r="CY628" s="116"/>
      <c r="CZ628" s="116"/>
      <c r="DA628" s="116"/>
      <c r="DB628" s="116"/>
      <c r="DC628" s="116"/>
      <c r="DD628" s="116"/>
      <c r="DE628" s="116"/>
      <c r="DF628" s="116"/>
      <c r="DG628" s="116"/>
      <c r="DH628" s="116"/>
      <c r="DI628" s="116"/>
      <c r="DJ628" s="116"/>
      <c r="DK628" s="116"/>
      <c r="DL628" s="116"/>
      <c r="DM628" s="116"/>
      <c r="DN628" s="116"/>
      <c r="DO628" s="116"/>
      <c r="DP628" s="116"/>
      <c r="DQ628" s="116"/>
      <c r="DR628" s="116"/>
      <c r="DS628" s="116"/>
      <c r="DT628" s="116"/>
      <c r="DU628" s="116"/>
      <c r="DV628" s="116"/>
      <c r="DW628" s="116"/>
      <c r="DX628" s="116"/>
      <c r="DY628" s="116"/>
      <c r="DZ628" s="116"/>
      <c r="EA628" s="116"/>
    </row>
    <row r="629" spans="1:131" ht="11" customHeight="1" x14ac:dyDescent="0.15">
      <c r="A629" s="126" t="s">
        <v>749</v>
      </c>
      <c r="B629" s="205"/>
      <c r="C629" s="133"/>
      <c r="D629" s="408"/>
      <c r="E629" s="710"/>
      <c r="F629" s="711"/>
      <c r="G629" s="217"/>
      <c r="H629" s="206"/>
      <c r="I629" s="218"/>
      <c r="J629" s="156"/>
      <c r="K629" s="219"/>
      <c r="L629" s="219"/>
      <c r="M629" s="156"/>
      <c r="N629" s="156"/>
      <c r="O629" s="220"/>
      <c r="P629" s="190"/>
      <c r="Q629" s="156"/>
      <c r="R629" s="220"/>
      <c r="S629" s="190"/>
      <c r="T629" s="156"/>
      <c r="U629" s="220"/>
      <c r="V629" s="190"/>
      <c r="W629" s="156"/>
      <c r="X629" s="220"/>
      <c r="Y629" s="190"/>
      <c r="Z629" s="190"/>
      <c r="AA629" s="207"/>
      <c r="AB629" s="215"/>
      <c r="AC629" s="190"/>
      <c r="AD629" s="156">
        <f>SUM(AD630:AD634)</f>
        <v>0</v>
      </c>
      <c r="AE629" s="156"/>
      <c r="AF629" s="117"/>
      <c r="AG629" s="156"/>
      <c r="AH629" s="355"/>
      <c r="AI629" s="368"/>
      <c r="AJ629" s="354"/>
      <c r="AK629" s="368"/>
      <c r="AL629" s="354"/>
      <c r="AM629" s="368"/>
      <c r="AN629" s="354"/>
      <c r="AO629" s="368"/>
      <c r="AP629" s="354"/>
      <c r="AQ629" s="368"/>
      <c r="AR629" s="354"/>
      <c r="AS629" s="354"/>
      <c r="AT629" s="369"/>
      <c r="AU629" s="354"/>
      <c r="AV629" s="369"/>
      <c r="AW629" s="354"/>
      <c r="AX629" s="369"/>
      <c r="AY629" s="354"/>
      <c r="AZ629" s="369"/>
      <c r="BA629" s="354"/>
      <c r="BB629" s="369"/>
      <c r="BC629" s="150"/>
      <c r="BD629" s="116"/>
      <c r="BE629" s="367"/>
      <c r="BF629" s="367"/>
      <c r="BG629" s="367"/>
      <c r="BH629" s="367"/>
      <c r="BI629" s="367"/>
      <c r="BJ629" s="367"/>
      <c r="BK629" s="367"/>
      <c r="BL629" s="367"/>
      <c r="BM629" s="367"/>
      <c r="BN629" s="367"/>
      <c r="BO629" s="367"/>
      <c r="BP629" s="367"/>
      <c r="BQ629" s="383"/>
      <c r="BR629" s="146"/>
      <c r="BS629" s="441" t="e">
        <v>#N/A</v>
      </c>
      <c r="BT629" s="116"/>
      <c r="BU629" s="116"/>
      <c r="BV629" s="116"/>
      <c r="BW629" s="116"/>
      <c r="BX629" s="116"/>
      <c r="BY629" s="116"/>
      <c r="BZ629" s="116"/>
      <c r="CA629" s="116"/>
      <c r="CB629" s="116"/>
      <c r="CC629" s="116"/>
      <c r="CD629" s="116"/>
      <c r="CE629" s="116"/>
      <c r="CF629" s="116"/>
      <c r="CG629" s="116"/>
      <c r="CH629" s="116"/>
      <c r="CI629" s="116"/>
      <c r="CJ629" s="116"/>
      <c r="CK629" s="116"/>
      <c r="CL629" s="116"/>
      <c r="CM629" s="116"/>
      <c r="CN629" s="116"/>
      <c r="CO629" s="116"/>
      <c r="CP629" s="116"/>
      <c r="CQ629" s="116"/>
      <c r="CR629" s="116"/>
      <c r="CS629" s="116"/>
      <c r="CT629" s="116"/>
      <c r="CU629" s="116"/>
      <c r="CV629" s="116"/>
      <c r="CW629" s="116"/>
      <c r="CX629" s="116"/>
      <c r="CY629" s="116"/>
      <c r="CZ629" s="116"/>
      <c r="DA629" s="116"/>
      <c r="DB629" s="116"/>
      <c r="DC629" s="116"/>
      <c r="DD629" s="116"/>
      <c r="DE629" s="116"/>
      <c r="DF629" s="116"/>
      <c r="DG629" s="116"/>
      <c r="DH629" s="116"/>
      <c r="DI629" s="116"/>
      <c r="DJ629" s="116"/>
      <c r="DK629" s="116"/>
      <c r="DL629" s="116"/>
      <c r="DM629" s="116"/>
      <c r="DN629" s="116"/>
      <c r="DO629" s="116"/>
      <c r="DP629" s="116"/>
      <c r="DQ629" s="116"/>
      <c r="DR629" s="116"/>
      <c r="DS629" s="116"/>
      <c r="DT629" s="116"/>
      <c r="DU629" s="116"/>
      <c r="DV629" s="116"/>
      <c r="DW629" s="116"/>
      <c r="DX629" s="116"/>
      <c r="DY629" s="116"/>
      <c r="DZ629" s="116"/>
      <c r="EA629" s="116"/>
    </row>
    <row r="630" spans="1:131" ht="11.25" customHeight="1" x14ac:dyDescent="0.15">
      <c r="A630" s="113" t="s">
        <v>750</v>
      </c>
      <c r="B630" s="124" t="s">
        <v>751</v>
      </c>
      <c r="C630" s="127"/>
      <c r="D630" s="112" t="str">
        <f t="shared" ref="D630:D634" si="4163">BS630</f>
        <v>S/O</v>
      </c>
      <c r="E630" s="710" t="s">
        <v>89</v>
      </c>
      <c r="F630" s="711">
        <f t="shared" ref="F630:F634" si="4164">BQ630</f>
        <v>0</v>
      </c>
      <c r="G630" s="132">
        <v>30</v>
      </c>
      <c r="H630" s="210"/>
      <c r="I630" s="228">
        <v>4519785</v>
      </c>
      <c r="J630" s="212"/>
      <c r="K630" s="552"/>
      <c r="L630" s="553"/>
      <c r="M630" s="212"/>
      <c r="N630" s="213"/>
      <c r="O630" s="214">
        <f t="shared" ref="O630" si="4165">IF($D$18="YES", (N630), (0))</f>
        <v>0</v>
      </c>
      <c r="P630" s="190"/>
      <c r="Q630" s="213"/>
      <c r="R630" s="214">
        <f t="shared" ref="R630" si="4166">IF($D$18="YES", (Q630), (0))</f>
        <v>0</v>
      </c>
      <c r="S630" s="190"/>
      <c r="T630" s="213"/>
      <c r="U630" s="214">
        <f t="shared" ref="U630" si="4167">IF($D$18="YES", (T630), (0))</f>
        <v>0</v>
      </c>
      <c r="V630" s="190"/>
      <c r="W630" s="213"/>
      <c r="X630" s="214">
        <f t="shared" ref="X630" si="4168">IF($D$18="YES", (W630), (0))</f>
        <v>0</v>
      </c>
      <c r="Y630" s="190"/>
      <c r="Z630" s="190"/>
      <c r="AA630" s="207"/>
      <c r="AB630" s="215"/>
      <c r="AC630" s="190"/>
      <c r="AD630" s="156">
        <f t="shared" ref="AD630:AD634" si="4169">SUM(N630,O630,Q630,R630,T630,U630,W630,X630)</f>
        <v>0</v>
      </c>
      <c r="AE630" s="156"/>
      <c r="AF630" s="117"/>
      <c r="AG630" s="156"/>
      <c r="AH630" s="355"/>
      <c r="AI630" s="368">
        <f t="shared" ref="AI630:AI634" si="4170">N630*G630</f>
        <v>0</v>
      </c>
      <c r="AJ630" s="354"/>
      <c r="AK630" s="368">
        <f t="shared" ref="AK630:AK634" si="4171">Q630*G630</f>
        <v>0</v>
      </c>
      <c r="AL630" s="354"/>
      <c r="AM630" s="368">
        <f t="shared" ref="AM630:AM634" si="4172">T630*G630</f>
        <v>0</v>
      </c>
      <c r="AN630" s="354"/>
      <c r="AO630" s="368">
        <f t="shared" ref="AO630:AO634" si="4173">W630*G630</f>
        <v>0</v>
      </c>
      <c r="AP630" s="354"/>
      <c r="AQ630" s="368">
        <f t="shared" si="4096"/>
        <v>0</v>
      </c>
      <c r="AR630" s="354"/>
      <c r="AS630" s="354"/>
      <c r="AT630" s="369">
        <f t="shared" ref="AT630:AT634" si="4174">(N630*G630)*F630</f>
        <v>0</v>
      </c>
      <c r="AU630" s="354"/>
      <c r="AV630" s="369">
        <f t="shared" ref="AV630:AV634" si="4175">(Q630*G630)*F630</f>
        <v>0</v>
      </c>
      <c r="AW630" s="354"/>
      <c r="AX630" s="369">
        <f t="shared" ref="AX630:AX634" si="4176">(T630*G630)*F630</f>
        <v>0</v>
      </c>
      <c r="AY630" s="354"/>
      <c r="AZ630" s="369">
        <f t="shared" ref="AZ630:AZ634" si="4177">(W630*G630)*F630</f>
        <v>0</v>
      </c>
      <c r="BA630" s="354"/>
      <c r="BB630" s="369">
        <f t="shared" ref="BB630:BB634" si="4178">SUM(AS630:BA630)</f>
        <v>0</v>
      </c>
      <c r="BC630" s="150"/>
      <c r="BD630" s="116"/>
      <c r="BE630" s="367"/>
      <c r="BF630" s="367"/>
      <c r="BG630" s="367"/>
      <c r="BH630" s="367"/>
      <c r="BI630" s="367"/>
      <c r="BJ630" s="367"/>
      <c r="BK630" s="367">
        <f t="shared" ref="BK630:BK634" si="4179">IF($N$18&lt;BK$24,0,IF($N$18&gt;BK$25,0,$BE630))</f>
        <v>0</v>
      </c>
      <c r="BL630" s="367">
        <f t="shared" ref="BL630:BL634" si="4180">IF($N$18&lt;BL$24,0,IF($N$18&gt;BL$25,0,$BF630))</f>
        <v>0</v>
      </c>
      <c r="BM630" s="367">
        <f t="shared" ref="BM630:BM634" si="4181">IF($N$18&lt;BM$24,0,IF($N$18&gt;BM$25,0,$BG630))</f>
        <v>0</v>
      </c>
      <c r="BN630" s="367">
        <f t="shared" ref="BN630:BN634" si="4182">IF($N$18&lt;BN$24,0,IF($N$18&gt;BN$25,0,$BH630))</f>
        <v>0</v>
      </c>
      <c r="BO630" s="367">
        <f t="shared" ref="BO630:BO634" si="4183">IF($N$18&lt;BO$24,0,IF($N$18&gt;BO$25,0,$BI630))</f>
        <v>0</v>
      </c>
      <c r="BP630" s="367">
        <f t="shared" ref="BP630:BP634" si="4184">IF($N$18&lt;BP$24,0,IF($N$18&gt;BP$25,0,$BJ630))</f>
        <v>0</v>
      </c>
      <c r="BQ630" s="383">
        <f t="shared" ref="BQ630:BQ634" si="4185">SUM(BK630:BP630)</f>
        <v>0</v>
      </c>
      <c r="BR630" s="146"/>
      <c r="BS630" s="441" t="s">
        <v>90</v>
      </c>
      <c r="BT630" s="116"/>
      <c r="BU630" s="116"/>
      <c r="BV630" s="116"/>
      <c r="BW630" s="116"/>
      <c r="BX630" s="116"/>
      <c r="BY630" s="116"/>
      <c r="BZ630" s="116"/>
      <c r="CA630" s="116"/>
      <c r="CB630" s="116"/>
      <c r="CC630" s="116"/>
      <c r="CD630" s="116"/>
      <c r="CE630" s="116"/>
      <c r="CF630" s="116"/>
      <c r="CG630" s="116"/>
      <c r="CH630" s="116"/>
      <c r="CI630" s="116"/>
      <c r="CJ630" s="116"/>
      <c r="CK630" s="116"/>
      <c r="CL630" s="116"/>
      <c r="CM630" s="116"/>
      <c r="CN630" s="116"/>
      <c r="CO630" s="116"/>
      <c r="CP630" s="116"/>
      <c r="CQ630" s="116"/>
      <c r="CR630" s="116"/>
      <c r="CS630" s="116"/>
      <c r="CT630" s="116"/>
      <c r="CU630" s="116"/>
      <c r="CV630" s="116"/>
      <c r="CW630" s="116"/>
      <c r="CX630" s="116"/>
      <c r="CY630" s="116"/>
      <c r="CZ630" s="116"/>
      <c r="DA630" s="116"/>
      <c r="DB630" s="116"/>
      <c r="DC630" s="116"/>
      <c r="DD630" s="116"/>
      <c r="DE630" s="116"/>
      <c r="DF630" s="116"/>
      <c r="DG630" s="116"/>
      <c r="DH630" s="116"/>
      <c r="DI630" s="116"/>
      <c r="DJ630" s="116"/>
      <c r="DK630" s="116"/>
      <c r="DL630" s="116"/>
      <c r="DM630" s="116"/>
      <c r="DN630" s="116"/>
      <c r="DO630" s="116"/>
      <c r="DP630" s="116"/>
      <c r="DQ630" s="116"/>
      <c r="DR630" s="116"/>
      <c r="DS630" s="116"/>
      <c r="DT630" s="116"/>
      <c r="DU630" s="116"/>
      <c r="DV630" s="116"/>
      <c r="DW630" s="116"/>
      <c r="DX630" s="116"/>
      <c r="DY630" s="116"/>
      <c r="DZ630" s="116"/>
      <c r="EA630" s="116"/>
    </row>
    <row r="631" spans="1:131" ht="11.25" customHeight="1" x14ac:dyDescent="0.15">
      <c r="A631" s="113" t="s">
        <v>752</v>
      </c>
      <c r="B631" s="124"/>
      <c r="C631" s="127"/>
      <c r="D631" s="112">
        <f t="shared" si="4163"/>
        <v>3</v>
      </c>
      <c r="E631" s="710" t="s">
        <v>129</v>
      </c>
      <c r="F631" s="711">
        <f t="shared" si="4164"/>
        <v>0</v>
      </c>
      <c r="G631" s="132">
        <v>25</v>
      </c>
      <c r="H631" s="210"/>
      <c r="I631" s="228">
        <v>4519720</v>
      </c>
      <c r="J631" s="212"/>
      <c r="K631" s="552">
        <v>46055</v>
      </c>
      <c r="L631" s="553"/>
      <c r="M631" s="212"/>
      <c r="N631" s="213"/>
      <c r="O631" s="214">
        <f t="shared" ref="O631:O638" si="4186">IF($D$18="YES", (N631), (0))</f>
        <v>0</v>
      </c>
      <c r="P631" s="190"/>
      <c r="Q631" s="213"/>
      <c r="R631" s="214">
        <f t="shared" ref="R631:R638" si="4187">IF($D$18="YES", (Q631), (0))</f>
        <v>0</v>
      </c>
      <c r="S631" s="190"/>
      <c r="T631" s="213"/>
      <c r="U631" s="214">
        <f t="shared" ref="U631:U638" si="4188">IF($D$18="YES", (T631), (0))</f>
        <v>0</v>
      </c>
      <c r="V631" s="190"/>
      <c r="W631" s="213"/>
      <c r="X631" s="214">
        <f t="shared" ref="X631:X638" si="4189">IF($D$18="YES", (W631), (0))</f>
        <v>0</v>
      </c>
      <c r="Y631" s="190"/>
      <c r="Z631" s="190"/>
      <c r="AA631" s="207"/>
      <c r="AB631" s="215"/>
      <c r="AC631" s="190"/>
      <c r="AD631" s="156">
        <f t="shared" si="4169"/>
        <v>0</v>
      </c>
      <c r="AE631" s="156"/>
      <c r="AF631" s="117">
        <v>46209</v>
      </c>
      <c r="AG631" s="156"/>
      <c r="AH631" s="355"/>
      <c r="AI631" s="368">
        <f t="shared" si="4170"/>
        <v>0</v>
      </c>
      <c r="AJ631" s="354"/>
      <c r="AK631" s="368">
        <f t="shared" si="4171"/>
        <v>0</v>
      </c>
      <c r="AL631" s="354"/>
      <c r="AM631" s="368">
        <f t="shared" si="4172"/>
        <v>0</v>
      </c>
      <c r="AN631" s="354"/>
      <c r="AO631" s="368">
        <f t="shared" si="4173"/>
        <v>0</v>
      </c>
      <c r="AP631" s="354"/>
      <c r="AQ631" s="368">
        <f t="shared" si="4096"/>
        <v>0</v>
      </c>
      <c r="AR631" s="354"/>
      <c r="AS631" s="354"/>
      <c r="AT631" s="369">
        <f t="shared" si="4174"/>
        <v>0</v>
      </c>
      <c r="AU631" s="354"/>
      <c r="AV631" s="369">
        <f t="shared" si="4175"/>
        <v>0</v>
      </c>
      <c r="AW631" s="354"/>
      <c r="AX631" s="369">
        <f t="shared" si="4176"/>
        <v>0</v>
      </c>
      <c r="AY631" s="354"/>
      <c r="AZ631" s="369">
        <f t="shared" si="4177"/>
        <v>0</v>
      </c>
      <c r="BA631" s="354"/>
      <c r="BB631" s="369">
        <f t="shared" si="4178"/>
        <v>0</v>
      </c>
      <c r="BC631" s="150"/>
      <c r="BD631" s="116"/>
      <c r="BE631" s="367"/>
      <c r="BF631" s="367"/>
      <c r="BG631" s="367"/>
      <c r="BH631" s="367"/>
      <c r="BI631" s="367"/>
      <c r="BJ631" s="367"/>
      <c r="BK631" s="367">
        <f t="shared" si="4179"/>
        <v>0</v>
      </c>
      <c r="BL631" s="367">
        <f t="shared" si="4180"/>
        <v>0</v>
      </c>
      <c r="BM631" s="367">
        <f t="shared" si="4181"/>
        <v>0</v>
      </c>
      <c r="BN631" s="367">
        <f t="shared" si="4182"/>
        <v>0</v>
      </c>
      <c r="BO631" s="367">
        <f t="shared" si="4183"/>
        <v>0</v>
      </c>
      <c r="BP631" s="367">
        <f t="shared" si="4184"/>
        <v>0</v>
      </c>
      <c r="BQ631" s="383">
        <f t="shared" si="4185"/>
        <v>0</v>
      </c>
      <c r="BR631" s="146"/>
      <c r="BS631" s="441">
        <v>3</v>
      </c>
      <c r="BT631" s="116"/>
      <c r="BU631" s="116"/>
      <c r="BV631" s="116"/>
      <c r="BW631" s="116"/>
      <c r="BX631" s="116"/>
      <c r="BY631" s="116"/>
      <c r="BZ631" s="116"/>
      <c r="CA631" s="116"/>
      <c r="CB631" s="116"/>
      <c r="CC631" s="116"/>
      <c r="CD631" s="116"/>
      <c r="CE631" s="116"/>
      <c r="CF631" s="116"/>
      <c r="CG631" s="116"/>
      <c r="CH631" s="116"/>
      <c r="CI631" s="116"/>
      <c r="CJ631" s="116"/>
      <c r="CK631" s="116"/>
      <c r="CL631" s="116"/>
      <c r="CM631" s="116"/>
      <c r="CN631" s="116"/>
      <c r="CO631" s="116"/>
      <c r="CP631" s="116"/>
      <c r="CQ631" s="116"/>
      <c r="CR631" s="116"/>
      <c r="CS631" s="116"/>
      <c r="CT631" s="116"/>
      <c r="CU631" s="116"/>
      <c r="CV631" s="116"/>
      <c r="CW631" s="116"/>
      <c r="CX631" s="116"/>
      <c r="CY631" s="116"/>
      <c r="CZ631" s="116"/>
      <c r="DA631" s="116"/>
      <c r="DB631" s="116"/>
      <c r="DC631" s="116"/>
      <c r="DD631" s="116"/>
      <c r="DE631" s="116"/>
      <c r="DF631" s="116"/>
      <c r="DG631" s="116"/>
      <c r="DH631" s="116"/>
      <c r="DI631" s="116"/>
      <c r="DJ631" s="116"/>
      <c r="DK631" s="116"/>
      <c r="DL631" s="116"/>
      <c r="DM631" s="116"/>
      <c r="DN631" s="116"/>
      <c r="DO631" s="116"/>
      <c r="DP631" s="116"/>
      <c r="DQ631" s="116"/>
      <c r="DR631" s="116"/>
      <c r="DS631" s="116"/>
      <c r="DT631" s="116"/>
      <c r="DU631" s="116"/>
      <c r="DV631" s="116"/>
      <c r="DW631" s="116"/>
      <c r="DX631" s="116"/>
      <c r="DY631" s="116"/>
      <c r="DZ631" s="116"/>
      <c r="EA631" s="116"/>
    </row>
    <row r="632" spans="1:131" ht="11.25" customHeight="1" x14ac:dyDescent="0.15">
      <c r="A632" s="113" t="s">
        <v>753</v>
      </c>
      <c r="B632" s="124"/>
      <c r="C632" s="127"/>
      <c r="D632" s="112" t="str">
        <f t="shared" si="4163"/>
        <v>S/O</v>
      </c>
      <c r="E632" s="710" t="s">
        <v>89</v>
      </c>
      <c r="F632" s="711">
        <f t="shared" si="4164"/>
        <v>0</v>
      </c>
      <c r="G632" s="209">
        <v>30</v>
      </c>
      <c r="H632" s="210"/>
      <c r="I632" s="228">
        <v>4519755</v>
      </c>
      <c r="J632" s="212"/>
      <c r="K632" s="552"/>
      <c r="L632" s="553"/>
      <c r="M632" s="212"/>
      <c r="N632" s="213"/>
      <c r="O632" s="214">
        <f t="shared" ref="O632:O634" si="4190">IF($D$18="YES", (N632), (0))</f>
        <v>0</v>
      </c>
      <c r="P632" s="190"/>
      <c r="Q632" s="213"/>
      <c r="R632" s="214">
        <f t="shared" ref="R632:R634" si="4191">IF($D$18="YES", (Q632), (0))</f>
        <v>0</v>
      </c>
      <c r="S632" s="190"/>
      <c r="T632" s="213"/>
      <c r="U632" s="214">
        <f t="shared" ref="U632:U634" si="4192">IF($D$18="YES", (T632), (0))</f>
        <v>0</v>
      </c>
      <c r="V632" s="190"/>
      <c r="W632" s="213"/>
      <c r="X632" s="214">
        <f t="shared" ref="X632:X634" si="4193">IF($D$18="YES", (W632), (0))</f>
        <v>0</v>
      </c>
      <c r="Y632" s="190"/>
      <c r="Z632" s="190"/>
      <c r="AA632" s="207"/>
      <c r="AB632" s="215"/>
      <c r="AC632" s="190"/>
      <c r="AD632" s="156">
        <f t="shared" si="4169"/>
        <v>0</v>
      </c>
      <c r="AE632" s="156"/>
      <c r="AF632" s="117"/>
      <c r="AG632" s="156"/>
      <c r="AH632" s="355"/>
      <c r="AI632" s="368">
        <f t="shared" si="4170"/>
        <v>0</v>
      </c>
      <c r="AJ632" s="354"/>
      <c r="AK632" s="368">
        <f t="shared" si="4171"/>
        <v>0</v>
      </c>
      <c r="AL632" s="354"/>
      <c r="AM632" s="368">
        <f t="shared" si="4172"/>
        <v>0</v>
      </c>
      <c r="AN632" s="354"/>
      <c r="AO632" s="368">
        <f t="shared" si="4173"/>
        <v>0</v>
      </c>
      <c r="AP632" s="354"/>
      <c r="AQ632" s="368">
        <f t="shared" si="4096"/>
        <v>0</v>
      </c>
      <c r="AR632" s="354"/>
      <c r="AS632" s="354"/>
      <c r="AT632" s="369">
        <f t="shared" si="4174"/>
        <v>0</v>
      </c>
      <c r="AU632" s="354"/>
      <c r="AV632" s="369">
        <f t="shared" si="4175"/>
        <v>0</v>
      </c>
      <c r="AW632" s="354"/>
      <c r="AX632" s="369">
        <f t="shared" si="4176"/>
        <v>0</v>
      </c>
      <c r="AY632" s="354"/>
      <c r="AZ632" s="369">
        <f t="shared" si="4177"/>
        <v>0</v>
      </c>
      <c r="BA632" s="354"/>
      <c r="BB632" s="369">
        <f t="shared" si="4178"/>
        <v>0</v>
      </c>
      <c r="BC632" s="150"/>
      <c r="BD632" s="116"/>
      <c r="BE632" s="367"/>
      <c r="BF632" s="367"/>
      <c r="BG632" s="367"/>
      <c r="BH632" s="367"/>
      <c r="BI632" s="367"/>
      <c r="BJ632" s="367"/>
      <c r="BK632" s="367">
        <f t="shared" si="4179"/>
        <v>0</v>
      </c>
      <c r="BL632" s="367">
        <f t="shared" si="4180"/>
        <v>0</v>
      </c>
      <c r="BM632" s="367">
        <f t="shared" si="4181"/>
        <v>0</v>
      </c>
      <c r="BN632" s="367">
        <f t="shared" si="4182"/>
        <v>0</v>
      </c>
      <c r="BO632" s="367">
        <f t="shared" si="4183"/>
        <v>0</v>
      </c>
      <c r="BP632" s="367">
        <f t="shared" si="4184"/>
        <v>0</v>
      </c>
      <c r="BQ632" s="383">
        <f t="shared" si="4185"/>
        <v>0</v>
      </c>
      <c r="BR632" s="146"/>
      <c r="BS632" s="441" t="s">
        <v>90</v>
      </c>
      <c r="BT632" s="116"/>
      <c r="BU632" s="116"/>
      <c r="BV632" s="116"/>
      <c r="BW632" s="116"/>
      <c r="BX632" s="116"/>
      <c r="BY632" s="116"/>
      <c r="BZ632" s="116"/>
      <c r="CA632" s="116"/>
      <c r="CB632" s="116"/>
      <c r="CC632" s="116"/>
      <c r="CD632" s="116"/>
      <c r="CE632" s="116"/>
      <c r="CF632" s="116"/>
      <c r="CG632" s="116"/>
      <c r="CH632" s="116"/>
      <c r="CI632" s="116"/>
      <c r="CJ632" s="116"/>
      <c r="CK632" s="116"/>
      <c r="CL632" s="116"/>
      <c r="CM632" s="116"/>
      <c r="CN632" s="116"/>
      <c r="CO632" s="116"/>
      <c r="CP632" s="116"/>
      <c r="CQ632" s="116"/>
      <c r="CR632" s="116"/>
      <c r="CS632" s="116"/>
      <c r="CT632" s="116"/>
      <c r="CU632" s="116"/>
      <c r="CV632" s="116"/>
      <c r="CW632" s="116"/>
      <c r="CX632" s="116"/>
      <c r="CY632" s="116"/>
      <c r="CZ632" s="116"/>
      <c r="DA632" s="116"/>
      <c r="DB632" s="116"/>
      <c r="DC632" s="116"/>
      <c r="DD632" s="116"/>
      <c r="DE632" s="116"/>
      <c r="DF632" s="116"/>
      <c r="DG632" s="116"/>
      <c r="DH632" s="116"/>
      <c r="DI632" s="116"/>
      <c r="DJ632" s="116"/>
      <c r="DK632" s="116"/>
      <c r="DL632" s="116"/>
      <c r="DM632" s="116"/>
      <c r="DN632" s="116"/>
      <c r="DO632" s="116"/>
      <c r="DP632" s="116"/>
      <c r="DQ632" s="116"/>
      <c r="DR632" s="116"/>
      <c r="DS632" s="116"/>
      <c r="DT632" s="116"/>
      <c r="DU632" s="116"/>
      <c r="DV632" s="116"/>
      <c r="DW632" s="116"/>
      <c r="DX632" s="116"/>
      <c r="DY632" s="116"/>
      <c r="DZ632" s="116"/>
      <c r="EA632" s="116"/>
    </row>
    <row r="633" spans="1:131" ht="11.25" customHeight="1" x14ac:dyDescent="0.15">
      <c r="A633" s="113" t="s">
        <v>754</v>
      </c>
      <c r="B633" s="124"/>
      <c r="C633" s="470" t="s">
        <v>67</v>
      </c>
      <c r="D633" s="112" t="str">
        <f t="shared" ref="D633" si="4194">BS633</f>
        <v>S/O</v>
      </c>
      <c r="E633" s="710" t="s">
        <v>89</v>
      </c>
      <c r="F633" s="711">
        <f t="shared" ref="F633" si="4195">BQ633</f>
        <v>0</v>
      </c>
      <c r="G633" s="209">
        <v>30</v>
      </c>
      <c r="H633" s="210"/>
      <c r="I633" s="228">
        <v>4519775</v>
      </c>
      <c r="J633" s="212"/>
      <c r="K633" s="552"/>
      <c r="L633" s="553"/>
      <c r="M633" s="212"/>
      <c r="N633" s="213"/>
      <c r="O633" s="214">
        <f t="shared" ref="O633" si="4196">IF($D$18="YES", (N633), (0))</f>
        <v>0</v>
      </c>
      <c r="P633" s="190"/>
      <c r="Q633" s="213"/>
      <c r="R633" s="214">
        <f t="shared" ref="R633" si="4197">IF($D$18="YES", (Q633), (0))</f>
        <v>0</v>
      </c>
      <c r="S633" s="190"/>
      <c r="T633" s="213"/>
      <c r="U633" s="214">
        <f t="shared" ref="U633" si="4198">IF($D$18="YES", (T633), (0))</f>
        <v>0</v>
      </c>
      <c r="V633" s="190"/>
      <c r="W633" s="213"/>
      <c r="X633" s="214">
        <f t="shared" ref="X633" si="4199">IF($D$18="YES", (W633), (0))</f>
        <v>0</v>
      </c>
      <c r="Y633" s="190"/>
      <c r="Z633" s="190"/>
      <c r="AA633" s="207"/>
      <c r="AB633" s="215"/>
      <c r="AC633" s="190"/>
      <c r="AD633" s="156">
        <f t="shared" ref="AD633" si="4200">SUM(N633,O633,Q633,R633,T633,U633,W633,X633)</f>
        <v>0</v>
      </c>
      <c r="AE633" s="156"/>
      <c r="AF633" s="117"/>
      <c r="AG633" s="156"/>
      <c r="AH633" s="355"/>
      <c r="AI633" s="368">
        <f t="shared" ref="AI633" si="4201">N633*G633</f>
        <v>0</v>
      </c>
      <c r="AJ633" s="354"/>
      <c r="AK633" s="368">
        <f t="shared" ref="AK633" si="4202">Q633*G633</f>
        <v>0</v>
      </c>
      <c r="AL633" s="354"/>
      <c r="AM633" s="368">
        <f t="shared" ref="AM633" si="4203">T633*G633</f>
        <v>0</v>
      </c>
      <c r="AN633" s="354"/>
      <c r="AO633" s="368">
        <f t="shared" ref="AO633" si="4204">W633*G633</f>
        <v>0</v>
      </c>
      <c r="AP633" s="354"/>
      <c r="AQ633" s="368">
        <f t="shared" ref="AQ633" si="4205">SUM(AI633,AK633,AM633,AO633)</f>
        <v>0</v>
      </c>
      <c r="AR633" s="354"/>
      <c r="AS633" s="354"/>
      <c r="AT633" s="369">
        <f t="shared" ref="AT633" si="4206">(N633*G633)*F633</f>
        <v>0</v>
      </c>
      <c r="AU633" s="354"/>
      <c r="AV633" s="369">
        <f t="shared" ref="AV633" si="4207">(Q633*G633)*F633</f>
        <v>0</v>
      </c>
      <c r="AW633" s="354"/>
      <c r="AX633" s="369">
        <f t="shared" ref="AX633" si="4208">(T633*G633)*F633</f>
        <v>0</v>
      </c>
      <c r="AY633" s="354"/>
      <c r="AZ633" s="369">
        <f t="shared" ref="AZ633" si="4209">(W633*G633)*F633</f>
        <v>0</v>
      </c>
      <c r="BA633" s="354"/>
      <c r="BB633" s="369">
        <f t="shared" ref="BB633" si="4210">SUM(AS633:BA633)</f>
        <v>0</v>
      </c>
      <c r="BC633" s="150"/>
      <c r="BD633" s="116"/>
      <c r="BE633" s="367"/>
      <c r="BF633" s="367"/>
      <c r="BG633" s="367"/>
      <c r="BH633" s="367"/>
      <c r="BI633" s="367"/>
      <c r="BJ633" s="367"/>
      <c r="BK633" s="367">
        <f t="shared" si="4179"/>
        <v>0</v>
      </c>
      <c r="BL633" s="367">
        <f t="shared" si="4180"/>
        <v>0</v>
      </c>
      <c r="BM633" s="367">
        <f t="shared" si="4181"/>
        <v>0</v>
      </c>
      <c r="BN633" s="367">
        <f t="shared" si="4182"/>
        <v>0</v>
      </c>
      <c r="BO633" s="367">
        <f t="shared" si="4183"/>
        <v>0</v>
      </c>
      <c r="BP633" s="367">
        <f t="shared" si="4184"/>
        <v>0</v>
      </c>
      <c r="BQ633" s="383">
        <f t="shared" ref="BQ633" si="4211">SUM(BK633:BP633)</f>
        <v>0</v>
      </c>
      <c r="BR633" s="146"/>
      <c r="BS633" s="441" t="s">
        <v>90</v>
      </c>
      <c r="BT633" s="116"/>
      <c r="BU633" s="116"/>
      <c r="BV633" s="116"/>
      <c r="BW633" s="116"/>
      <c r="BX633" s="116"/>
      <c r="BY633" s="116"/>
      <c r="BZ633" s="116"/>
      <c r="CA633" s="116"/>
      <c r="CB633" s="116"/>
      <c r="CC633" s="116"/>
      <c r="CD633" s="116"/>
      <c r="CE633" s="116"/>
      <c r="CF633" s="116"/>
      <c r="CG633" s="116"/>
      <c r="CH633" s="116"/>
      <c r="CI633" s="116"/>
      <c r="CJ633" s="116"/>
      <c r="CK633" s="116"/>
      <c r="CL633" s="116"/>
      <c r="CM633" s="116"/>
      <c r="CN633" s="116"/>
      <c r="CO633" s="116"/>
      <c r="CP633" s="116"/>
      <c r="CQ633" s="116"/>
      <c r="CR633" s="116"/>
      <c r="CS633" s="116"/>
      <c r="CT633" s="116"/>
      <c r="CU633" s="116"/>
      <c r="CV633" s="116"/>
      <c r="CW633" s="116"/>
      <c r="CX633" s="116"/>
      <c r="CY633" s="116"/>
      <c r="CZ633" s="116"/>
      <c r="DA633" s="116"/>
      <c r="DB633" s="116"/>
      <c r="DC633" s="116"/>
      <c r="DD633" s="116"/>
      <c r="DE633" s="116"/>
      <c r="DF633" s="116"/>
      <c r="DG633" s="116"/>
      <c r="DH633" s="116"/>
      <c r="DI633" s="116"/>
      <c r="DJ633" s="116"/>
      <c r="DK633" s="116"/>
      <c r="DL633" s="116"/>
      <c r="DM633" s="116"/>
      <c r="DN633" s="116"/>
      <c r="DO633" s="116"/>
      <c r="DP633" s="116"/>
      <c r="DQ633" s="116"/>
      <c r="DR633" s="116"/>
      <c r="DS633" s="116"/>
      <c r="DT633" s="116"/>
      <c r="DU633" s="116"/>
      <c r="DV633" s="116"/>
      <c r="DW633" s="116"/>
      <c r="DX633" s="116"/>
      <c r="DY633" s="116"/>
      <c r="DZ633" s="116"/>
      <c r="EA633" s="116"/>
    </row>
    <row r="634" spans="1:131" ht="11.25" customHeight="1" x14ac:dyDescent="0.15">
      <c r="A634" s="113" t="s">
        <v>755</v>
      </c>
      <c r="B634" s="124" t="s">
        <v>756</v>
      </c>
      <c r="C634" s="127"/>
      <c r="D634" s="112" t="str">
        <f t="shared" si="4163"/>
        <v>S/O</v>
      </c>
      <c r="E634" s="710" t="s">
        <v>89</v>
      </c>
      <c r="F634" s="711">
        <f t="shared" si="4164"/>
        <v>0</v>
      </c>
      <c r="G634" s="132">
        <v>30</v>
      </c>
      <c r="H634" s="210"/>
      <c r="I634" s="228">
        <v>4519855</v>
      </c>
      <c r="J634" s="212"/>
      <c r="K634" s="552"/>
      <c r="L634" s="553"/>
      <c r="M634" s="212"/>
      <c r="N634" s="213"/>
      <c r="O634" s="214">
        <f t="shared" si="4190"/>
        <v>0</v>
      </c>
      <c r="P634" s="190"/>
      <c r="Q634" s="213"/>
      <c r="R634" s="214">
        <f t="shared" si="4191"/>
        <v>0</v>
      </c>
      <c r="S634" s="190"/>
      <c r="T634" s="213"/>
      <c r="U634" s="214">
        <f t="shared" si="4192"/>
        <v>0</v>
      </c>
      <c r="V634" s="190"/>
      <c r="W634" s="213"/>
      <c r="X634" s="214">
        <f t="shared" si="4193"/>
        <v>0</v>
      </c>
      <c r="Y634" s="190"/>
      <c r="Z634" s="190"/>
      <c r="AA634" s="207"/>
      <c r="AB634" s="208"/>
      <c r="AC634" s="190"/>
      <c r="AD634" s="156">
        <f t="shared" si="4169"/>
        <v>0</v>
      </c>
      <c r="AE634" s="156"/>
      <c r="AF634" s="117"/>
      <c r="AG634" s="156"/>
      <c r="AH634" s="355"/>
      <c r="AI634" s="368">
        <f t="shared" si="4170"/>
        <v>0</v>
      </c>
      <c r="AJ634" s="354"/>
      <c r="AK634" s="368">
        <f t="shared" si="4171"/>
        <v>0</v>
      </c>
      <c r="AL634" s="354"/>
      <c r="AM634" s="368">
        <f t="shared" si="4172"/>
        <v>0</v>
      </c>
      <c r="AN634" s="354"/>
      <c r="AO634" s="368">
        <f t="shared" si="4173"/>
        <v>0</v>
      </c>
      <c r="AP634" s="354"/>
      <c r="AQ634" s="368">
        <f t="shared" si="4096"/>
        <v>0</v>
      </c>
      <c r="AR634" s="354"/>
      <c r="AS634" s="354"/>
      <c r="AT634" s="369">
        <f t="shared" si="4174"/>
        <v>0</v>
      </c>
      <c r="AU634" s="354"/>
      <c r="AV634" s="369">
        <f t="shared" si="4175"/>
        <v>0</v>
      </c>
      <c r="AW634" s="354"/>
      <c r="AX634" s="369">
        <f t="shared" si="4176"/>
        <v>0</v>
      </c>
      <c r="AY634" s="354"/>
      <c r="AZ634" s="369">
        <f t="shared" si="4177"/>
        <v>0</v>
      </c>
      <c r="BA634" s="354"/>
      <c r="BB634" s="369">
        <f t="shared" si="4178"/>
        <v>0</v>
      </c>
      <c r="BC634" s="150"/>
      <c r="BD634" s="116"/>
      <c r="BE634" s="367"/>
      <c r="BF634" s="367"/>
      <c r="BG634" s="367"/>
      <c r="BH634" s="367"/>
      <c r="BI634" s="367"/>
      <c r="BJ634" s="367"/>
      <c r="BK634" s="367">
        <f t="shared" si="4179"/>
        <v>0</v>
      </c>
      <c r="BL634" s="367">
        <f t="shared" si="4180"/>
        <v>0</v>
      </c>
      <c r="BM634" s="367">
        <f t="shared" si="4181"/>
        <v>0</v>
      </c>
      <c r="BN634" s="367">
        <f t="shared" si="4182"/>
        <v>0</v>
      </c>
      <c r="BO634" s="367">
        <f t="shared" si="4183"/>
        <v>0</v>
      </c>
      <c r="BP634" s="367">
        <f t="shared" si="4184"/>
        <v>0</v>
      </c>
      <c r="BQ634" s="383">
        <f t="shared" si="4185"/>
        <v>0</v>
      </c>
      <c r="BR634" s="146"/>
      <c r="BS634" s="441" t="s">
        <v>90</v>
      </c>
      <c r="BT634" s="116"/>
      <c r="BU634" s="116"/>
      <c r="BV634" s="116"/>
      <c r="BW634" s="116"/>
      <c r="BX634" s="116"/>
      <c r="BY634" s="116"/>
      <c r="BZ634" s="116"/>
      <c r="CA634" s="116"/>
      <c r="CB634" s="116"/>
      <c r="CC634" s="116"/>
      <c r="CD634" s="116"/>
      <c r="CE634" s="116"/>
      <c r="CF634" s="116"/>
      <c r="CG634" s="116"/>
      <c r="CH634" s="116"/>
      <c r="CI634" s="116"/>
      <c r="CJ634" s="116"/>
      <c r="CK634" s="116"/>
      <c r="CL634" s="116"/>
      <c r="CM634" s="116"/>
      <c r="CN634" s="116"/>
      <c r="CO634" s="116"/>
      <c r="CP634" s="116"/>
      <c r="CQ634" s="116"/>
      <c r="CR634" s="116"/>
      <c r="CS634" s="116"/>
      <c r="CT634" s="116"/>
      <c r="CU634" s="116"/>
      <c r="CV634" s="116"/>
      <c r="CW634" s="116"/>
      <c r="CX634" s="116"/>
      <c r="CY634" s="116"/>
      <c r="CZ634" s="116"/>
      <c r="DA634" s="116"/>
      <c r="DB634" s="116"/>
      <c r="DC634" s="116"/>
      <c r="DD634" s="116"/>
      <c r="DE634" s="116"/>
      <c r="DF634" s="116"/>
      <c r="DG634" s="116"/>
      <c r="DH634" s="116"/>
      <c r="DI634" s="116"/>
      <c r="DJ634" s="116"/>
      <c r="DK634" s="116"/>
      <c r="DL634" s="116"/>
      <c r="DM634" s="116"/>
      <c r="DN634" s="116"/>
      <c r="DO634" s="116"/>
      <c r="DP634" s="116"/>
      <c r="DQ634" s="116"/>
      <c r="DR634" s="116"/>
      <c r="DS634" s="116"/>
      <c r="DT634" s="116"/>
      <c r="DU634" s="116"/>
      <c r="DV634" s="116"/>
      <c r="DW634" s="116"/>
      <c r="DX634" s="116"/>
      <c r="DY634" s="116"/>
      <c r="DZ634" s="116"/>
      <c r="EA634" s="116"/>
    </row>
    <row r="635" spans="1:131" ht="11.25" customHeight="1" x14ac:dyDescent="0.15">
      <c r="A635" s="126" t="s">
        <v>757</v>
      </c>
      <c r="B635" s="205"/>
      <c r="C635" s="133"/>
      <c r="D635" s="410"/>
      <c r="E635" s="710"/>
      <c r="F635" s="711"/>
      <c r="G635" s="217"/>
      <c r="H635" s="206"/>
      <c r="I635" s="218"/>
      <c r="J635" s="156"/>
      <c r="K635" s="219"/>
      <c r="L635" s="219"/>
      <c r="M635" s="156"/>
      <c r="N635" s="156"/>
      <c r="O635" s="220"/>
      <c r="P635" s="190"/>
      <c r="Q635" s="156"/>
      <c r="R635" s="220"/>
      <c r="S635" s="190"/>
      <c r="T635" s="156"/>
      <c r="U635" s="220"/>
      <c r="V635" s="190"/>
      <c r="W635" s="156"/>
      <c r="X635" s="220"/>
      <c r="Y635" s="190"/>
      <c r="Z635" s="190"/>
      <c r="AA635" s="207"/>
      <c r="AB635" s="215"/>
      <c r="AC635" s="190"/>
      <c r="AD635" s="156">
        <f>SUM(AD636:AD638)</f>
        <v>0</v>
      </c>
      <c r="AE635" s="156"/>
      <c r="AF635" s="117"/>
      <c r="AG635" s="156"/>
      <c r="AH635" s="355"/>
      <c r="AI635" s="368"/>
      <c r="AJ635" s="354"/>
      <c r="AK635" s="368"/>
      <c r="AL635" s="354"/>
      <c r="AM635" s="368"/>
      <c r="AN635" s="354"/>
      <c r="AO635" s="368"/>
      <c r="AP635" s="354"/>
      <c r="AQ635" s="368"/>
      <c r="AR635" s="354"/>
      <c r="AS635" s="354"/>
      <c r="AT635" s="369"/>
      <c r="AU635" s="354"/>
      <c r="AV635" s="369"/>
      <c r="AW635" s="354"/>
      <c r="AX635" s="369"/>
      <c r="AY635" s="354"/>
      <c r="AZ635" s="369"/>
      <c r="BA635" s="354"/>
      <c r="BB635" s="369"/>
      <c r="BC635" s="150"/>
      <c r="BD635" s="116"/>
      <c r="BE635" s="367"/>
      <c r="BF635" s="367"/>
      <c r="BG635" s="367"/>
      <c r="BH635" s="367"/>
      <c r="BI635" s="367"/>
      <c r="BJ635" s="367"/>
      <c r="BK635" s="367"/>
      <c r="BL635" s="367"/>
      <c r="BM635" s="367"/>
      <c r="BN635" s="367"/>
      <c r="BO635" s="367"/>
      <c r="BP635" s="367"/>
      <c r="BQ635" s="383"/>
      <c r="BR635" s="146"/>
      <c r="BS635" s="441" t="e">
        <v>#N/A</v>
      </c>
      <c r="BT635" s="116"/>
      <c r="BU635" s="116"/>
      <c r="BV635" s="116"/>
      <c r="BW635" s="116"/>
      <c r="BX635" s="116"/>
      <c r="BY635" s="116"/>
      <c r="BZ635" s="116"/>
      <c r="CA635" s="116"/>
      <c r="CB635" s="116"/>
      <c r="CC635" s="116"/>
      <c r="CD635" s="116"/>
      <c r="CE635" s="116"/>
      <c r="CF635" s="116"/>
      <c r="CG635" s="116"/>
      <c r="CH635" s="116"/>
      <c r="CI635" s="116"/>
      <c r="CJ635" s="116"/>
      <c r="CK635" s="116"/>
      <c r="CL635" s="116"/>
      <c r="CM635" s="116"/>
      <c r="CN635" s="116"/>
      <c r="CO635" s="116"/>
      <c r="CP635" s="116"/>
      <c r="CQ635" s="116"/>
      <c r="CR635" s="116"/>
      <c r="CS635" s="116"/>
      <c r="CT635" s="116"/>
      <c r="CU635" s="116"/>
      <c r="CV635" s="116"/>
      <c r="CW635" s="116"/>
      <c r="CX635" s="116"/>
      <c r="CY635" s="116"/>
      <c r="CZ635" s="116"/>
      <c r="DA635" s="116"/>
      <c r="DB635" s="116"/>
      <c r="DC635" s="116"/>
      <c r="DD635" s="116"/>
      <c r="DE635" s="116"/>
      <c r="DF635" s="116"/>
      <c r="DG635" s="116"/>
      <c r="DH635" s="116"/>
      <c r="DI635" s="116"/>
      <c r="DJ635" s="116"/>
      <c r="DK635" s="116"/>
      <c r="DL635" s="116"/>
      <c r="DM635" s="116"/>
      <c r="DN635" s="116"/>
      <c r="DO635" s="116"/>
      <c r="DP635" s="116"/>
      <c r="DQ635" s="116"/>
      <c r="DR635" s="116"/>
      <c r="DS635" s="116"/>
      <c r="DT635" s="116"/>
      <c r="DU635" s="116"/>
      <c r="DV635" s="116"/>
      <c r="DW635" s="116"/>
      <c r="DX635" s="116"/>
      <c r="DY635" s="116"/>
      <c r="DZ635" s="116"/>
      <c r="EA635" s="116"/>
    </row>
    <row r="636" spans="1:131" ht="11.25" customHeight="1" x14ac:dyDescent="0.15">
      <c r="A636" s="113" t="s">
        <v>758</v>
      </c>
      <c r="B636" s="124"/>
      <c r="C636" s="127"/>
      <c r="D636" s="112" t="str">
        <f>BS636</f>
        <v>S/O</v>
      </c>
      <c r="E636" s="710" t="s">
        <v>89</v>
      </c>
      <c r="F636" s="711">
        <f t="shared" ref="F636:F638" si="4212">BQ636</f>
        <v>0</v>
      </c>
      <c r="G636" s="132">
        <v>30</v>
      </c>
      <c r="H636" s="210"/>
      <c r="I636" s="228">
        <v>4520055</v>
      </c>
      <c r="J636" s="212"/>
      <c r="K636" s="552"/>
      <c r="L636" s="553"/>
      <c r="M636" s="212"/>
      <c r="N636" s="213"/>
      <c r="O636" s="214">
        <f t="shared" si="4186"/>
        <v>0</v>
      </c>
      <c r="P636" s="190"/>
      <c r="Q636" s="213"/>
      <c r="R636" s="214">
        <f t="shared" si="4187"/>
        <v>0</v>
      </c>
      <c r="S636" s="190"/>
      <c r="T636" s="213"/>
      <c r="U636" s="214">
        <f t="shared" si="4188"/>
        <v>0</v>
      </c>
      <c r="V636" s="190"/>
      <c r="W636" s="213"/>
      <c r="X636" s="214">
        <f t="shared" si="4189"/>
        <v>0</v>
      </c>
      <c r="Y636" s="190"/>
      <c r="Z636" s="190"/>
      <c r="AA636" s="207"/>
      <c r="AB636" s="215"/>
      <c r="AC636" s="190"/>
      <c r="AD636" s="156">
        <f t="shared" ref="AD636:AD638" si="4213">SUM(N636,O636,Q636,R636,T636,U636,W636,X636)</f>
        <v>0</v>
      </c>
      <c r="AE636" s="156"/>
      <c r="AF636" s="117"/>
      <c r="AG636" s="156"/>
      <c r="AH636" s="355"/>
      <c r="AI636" s="368">
        <f t="shared" ref="AI636:AI638" si="4214">N636*G636</f>
        <v>0</v>
      </c>
      <c r="AJ636" s="354"/>
      <c r="AK636" s="368">
        <f t="shared" ref="AK636:AK638" si="4215">Q636*G636</f>
        <v>0</v>
      </c>
      <c r="AL636" s="354"/>
      <c r="AM636" s="368">
        <f t="shared" ref="AM636:AM638" si="4216">T636*G636</f>
        <v>0</v>
      </c>
      <c r="AN636" s="354"/>
      <c r="AO636" s="368">
        <f t="shared" ref="AO636:AO638" si="4217">W636*G636</f>
        <v>0</v>
      </c>
      <c r="AP636" s="354"/>
      <c r="AQ636" s="368">
        <f t="shared" si="4096"/>
        <v>0</v>
      </c>
      <c r="AR636" s="354"/>
      <c r="AS636" s="354"/>
      <c r="AT636" s="369">
        <f t="shared" ref="AT636:AT638" si="4218">(N636*G636)*F636</f>
        <v>0</v>
      </c>
      <c r="AU636" s="354"/>
      <c r="AV636" s="369">
        <f t="shared" ref="AV636:AV638" si="4219">(Q636*G636)*F636</f>
        <v>0</v>
      </c>
      <c r="AW636" s="354"/>
      <c r="AX636" s="369">
        <f t="shared" ref="AX636:AX638" si="4220">(T636*G636)*F636</f>
        <v>0</v>
      </c>
      <c r="AY636" s="354"/>
      <c r="AZ636" s="369">
        <f t="shared" ref="AZ636:AZ638" si="4221">(W636*G636)*F636</f>
        <v>0</v>
      </c>
      <c r="BA636" s="354"/>
      <c r="BB636" s="369">
        <f t="shared" ref="BB636:BB638" si="4222">SUM(AS636:BA636)</f>
        <v>0</v>
      </c>
      <c r="BC636" s="150"/>
      <c r="BD636" s="116"/>
      <c r="BE636" s="367"/>
      <c r="BF636" s="367"/>
      <c r="BG636" s="367"/>
      <c r="BH636" s="367"/>
      <c r="BI636" s="367"/>
      <c r="BJ636" s="367"/>
      <c r="BK636" s="367">
        <f t="shared" ref="BK636:BK640" si="4223">IF($N$18&lt;BK$24,0,IF($N$18&gt;BK$25,0,$BE636))</f>
        <v>0</v>
      </c>
      <c r="BL636" s="367">
        <f t="shared" ref="BL636:BL640" si="4224">IF($N$18&lt;BL$24,0,IF($N$18&gt;BL$25,0,$BF636))</f>
        <v>0</v>
      </c>
      <c r="BM636" s="367">
        <f t="shared" ref="BM636:BM640" si="4225">IF($N$18&lt;BM$24,0,IF($N$18&gt;BM$25,0,$BG636))</f>
        <v>0</v>
      </c>
      <c r="BN636" s="367">
        <f t="shared" ref="BN636:BN640" si="4226">IF($N$18&lt;BN$24,0,IF($N$18&gt;BN$25,0,$BH636))</f>
        <v>0</v>
      </c>
      <c r="BO636" s="367">
        <f t="shared" ref="BO636:BO640" si="4227">IF($N$18&lt;BO$24,0,IF($N$18&gt;BO$25,0,$BI636))</f>
        <v>0</v>
      </c>
      <c r="BP636" s="367">
        <f t="shared" ref="BP636:BP640" si="4228">IF($N$18&lt;BP$24,0,IF($N$18&gt;BP$25,0,$BJ636))</f>
        <v>0</v>
      </c>
      <c r="BQ636" s="383">
        <f t="shared" ref="BQ636:BQ638" si="4229">SUM(BK636:BP636)</f>
        <v>0</v>
      </c>
      <c r="BR636" s="146"/>
      <c r="BS636" s="441" t="s">
        <v>90</v>
      </c>
      <c r="BT636" s="116"/>
      <c r="BU636" s="116"/>
      <c r="BV636" s="116"/>
      <c r="BW636" s="116"/>
      <c r="BX636" s="116"/>
      <c r="BY636" s="116"/>
      <c r="BZ636" s="116"/>
      <c r="CA636" s="116"/>
      <c r="CB636" s="116"/>
      <c r="CC636" s="116"/>
      <c r="CD636" s="116"/>
      <c r="CE636" s="116"/>
      <c r="CF636" s="116"/>
      <c r="CG636" s="116"/>
      <c r="CH636" s="116"/>
      <c r="CI636" s="116"/>
      <c r="CJ636" s="116"/>
      <c r="CK636" s="116"/>
      <c r="CL636" s="116"/>
      <c r="CM636" s="116"/>
      <c r="CN636" s="116"/>
      <c r="CO636" s="116"/>
      <c r="CP636" s="116"/>
      <c r="CQ636" s="116"/>
      <c r="CR636" s="116"/>
      <c r="CS636" s="116"/>
      <c r="CT636" s="116"/>
      <c r="CU636" s="116"/>
      <c r="CV636" s="116"/>
      <c r="CW636" s="116"/>
      <c r="CX636" s="116"/>
      <c r="CY636" s="116"/>
      <c r="CZ636" s="116"/>
      <c r="DA636" s="116"/>
      <c r="DB636" s="116"/>
      <c r="DC636" s="116"/>
      <c r="DD636" s="116"/>
      <c r="DE636" s="116"/>
      <c r="DF636" s="116"/>
      <c r="DG636" s="116"/>
      <c r="DH636" s="116"/>
      <c r="DI636" s="116"/>
      <c r="DJ636" s="116"/>
      <c r="DK636" s="116"/>
      <c r="DL636" s="116"/>
      <c r="DM636" s="116"/>
      <c r="DN636" s="116"/>
      <c r="DO636" s="116"/>
      <c r="DP636" s="116"/>
      <c r="DQ636" s="116"/>
      <c r="DR636" s="116"/>
      <c r="DS636" s="116"/>
      <c r="DT636" s="116"/>
      <c r="DU636" s="116"/>
      <c r="DV636" s="116"/>
      <c r="DW636" s="116"/>
      <c r="DX636" s="116"/>
      <c r="DY636" s="116"/>
      <c r="DZ636" s="116"/>
      <c r="EA636" s="116"/>
    </row>
    <row r="637" spans="1:131" ht="11.25" customHeight="1" x14ac:dyDescent="0.15">
      <c r="A637" s="113" t="s">
        <v>759</v>
      </c>
      <c r="B637" s="124" t="s">
        <v>760</v>
      </c>
      <c r="C637" s="127"/>
      <c r="D637" s="112" t="str">
        <f>BS637</f>
        <v>S/O</v>
      </c>
      <c r="E637" s="710" t="s">
        <v>89</v>
      </c>
      <c r="F637" s="711">
        <f t="shared" si="4212"/>
        <v>0</v>
      </c>
      <c r="G637" s="132">
        <v>30</v>
      </c>
      <c r="H637" s="210"/>
      <c r="I637" s="228">
        <v>4519985</v>
      </c>
      <c r="J637" s="212"/>
      <c r="K637" s="552"/>
      <c r="L637" s="553"/>
      <c r="M637" s="212"/>
      <c r="N637" s="213"/>
      <c r="O637" s="214">
        <f t="shared" si="4186"/>
        <v>0</v>
      </c>
      <c r="P637" s="190"/>
      <c r="Q637" s="213"/>
      <c r="R637" s="214">
        <f t="shared" si="4187"/>
        <v>0</v>
      </c>
      <c r="S637" s="190"/>
      <c r="T637" s="213"/>
      <c r="U637" s="214">
        <f t="shared" si="4188"/>
        <v>0</v>
      </c>
      <c r="V637" s="190"/>
      <c r="W637" s="213"/>
      <c r="X637" s="214">
        <f t="shared" si="4189"/>
        <v>0</v>
      </c>
      <c r="Y637" s="190"/>
      <c r="Z637" s="190"/>
      <c r="AA637" s="207"/>
      <c r="AB637" s="215"/>
      <c r="AC637" s="190"/>
      <c r="AD637" s="156">
        <f t="shared" si="4213"/>
        <v>0</v>
      </c>
      <c r="AE637" s="156"/>
      <c r="AF637" s="117"/>
      <c r="AG637" s="156"/>
      <c r="AH637" s="355"/>
      <c r="AI637" s="368">
        <f t="shared" si="4214"/>
        <v>0</v>
      </c>
      <c r="AJ637" s="354"/>
      <c r="AK637" s="368">
        <f t="shared" si="4215"/>
        <v>0</v>
      </c>
      <c r="AL637" s="354"/>
      <c r="AM637" s="368">
        <f t="shared" si="4216"/>
        <v>0</v>
      </c>
      <c r="AN637" s="354"/>
      <c r="AO637" s="368">
        <f t="shared" si="4217"/>
        <v>0</v>
      </c>
      <c r="AP637" s="354"/>
      <c r="AQ637" s="368">
        <f t="shared" si="4096"/>
        <v>0</v>
      </c>
      <c r="AR637" s="354"/>
      <c r="AS637" s="354"/>
      <c r="AT637" s="369">
        <f t="shared" si="4218"/>
        <v>0</v>
      </c>
      <c r="AU637" s="354"/>
      <c r="AV637" s="369">
        <f t="shared" si="4219"/>
        <v>0</v>
      </c>
      <c r="AW637" s="354"/>
      <c r="AX637" s="369">
        <f t="shared" si="4220"/>
        <v>0</v>
      </c>
      <c r="AY637" s="354"/>
      <c r="AZ637" s="369">
        <f t="shared" si="4221"/>
        <v>0</v>
      </c>
      <c r="BA637" s="354"/>
      <c r="BB637" s="369">
        <f t="shared" si="4222"/>
        <v>0</v>
      </c>
      <c r="BC637" s="150"/>
      <c r="BD637" s="116"/>
      <c r="BE637" s="367"/>
      <c r="BF637" s="367"/>
      <c r="BG637" s="367"/>
      <c r="BH637" s="367"/>
      <c r="BI637" s="367"/>
      <c r="BJ637" s="367"/>
      <c r="BK637" s="367">
        <f t="shared" si="4223"/>
        <v>0</v>
      </c>
      <c r="BL637" s="367">
        <f t="shared" si="4224"/>
        <v>0</v>
      </c>
      <c r="BM637" s="367">
        <f t="shared" si="4225"/>
        <v>0</v>
      </c>
      <c r="BN637" s="367">
        <f t="shared" si="4226"/>
        <v>0</v>
      </c>
      <c r="BO637" s="367">
        <f t="shared" si="4227"/>
        <v>0</v>
      </c>
      <c r="BP637" s="367">
        <f t="shared" si="4228"/>
        <v>0</v>
      </c>
      <c r="BQ637" s="383">
        <f t="shared" si="4229"/>
        <v>0</v>
      </c>
      <c r="BR637" s="146"/>
      <c r="BS637" s="441" t="s">
        <v>90</v>
      </c>
      <c r="BT637" s="116"/>
      <c r="BU637" s="116"/>
      <c r="BV637" s="116"/>
      <c r="BW637" s="116"/>
      <c r="BX637" s="116"/>
      <c r="BY637" s="116"/>
      <c r="BZ637" s="116"/>
      <c r="CA637" s="116"/>
      <c r="CB637" s="116"/>
      <c r="CC637" s="116"/>
      <c r="CD637" s="116"/>
      <c r="CE637" s="116"/>
      <c r="CF637" s="116"/>
      <c r="CG637" s="116"/>
      <c r="CH637" s="116"/>
      <c r="CI637" s="116"/>
      <c r="CJ637" s="116"/>
      <c r="CK637" s="116"/>
      <c r="CL637" s="116"/>
      <c r="CM637" s="116"/>
      <c r="CN637" s="116"/>
      <c r="CO637" s="116"/>
      <c r="CP637" s="116"/>
      <c r="CQ637" s="116"/>
      <c r="CR637" s="116"/>
      <c r="CS637" s="116"/>
      <c r="CT637" s="116"/>
      <c r="CU637" s="116"/>
      <c r="CV637" s="116"/>
      <c r="CW637" s="116"/>
      <c r="CX637" s="116"/>
      <c r="CY637" s="116"/>
      <c r="CZ637" s="116"/>
      <c r="DA637" s="116"/>
      <c r="DB637" s="116"/>
      <c r="DC637" s="116"/>
      <c r="DD637" s="116"/>
      <c r="DE637" s="116"/>
      <c r="DF637" s="116"/>
      <c r="DG637" s="116"/>
      <c r="DH637" s="116"/>
      <c r="DI637" s="116"/>
      <c r="DJ637" s="116"/>
      <c r="DK637" s="116"/>
      <c r="DL637" s="116"/>
      <c r="DM637" s="116"/>
      <c r="DN637" s="116"/>
      <c r="DO637" s="116"/>
      <c r="DP637" s="116"/>
      <c r="DQ637" s="116"/>
      <c r="DR637" s="116"/>
      <c r="DS637" s="116"/>
      <c r="DT637" s="116"/>
      <c r="DU637" s="116"/>
      <c r="DV637" s="116"/>
      <c r="DW637" s="116"/>
      <c r="DX637" s="116"/>
      <c r="DY637" s="116"/>
      <c r="DZ637" s="116"/>
      <c r="EA637" s="116"/>
    </row>
    <row r="638" spans="1:131" ht="11" customHeight="1" x14ac:dyDescent="0.15">
      <c r="A638" s="113" t="s">
        <v>761</v>
      </c>
      <c r="B638" s="124" t="s">
        <v>762</v>
      </c>
      <c r="C638" s="127"/>
      <c r="D638" s="112" t="str">
        <f>BS638</f>
        <v>S/O</v>
      </c>
      <c r="E638" s="710" t="s">
        <v>89</v>
      </c>
      <c r="F638" s="711">
        <f t="shared" si="4212"/>
        <v>0</v>
      </c>
      <c r="G638" s="209">
        <v>30</v>
      </c>
      <c r="H638" s="210"/>
      <c r="I638" s="228">
        <v>4520105</v>
      </c>
      <c r="J638" s="212"/>
      <c r="K638" s="552"/>
      <c r="L638" s="553"/>
      <c r="M638" s="212"/>
      <c r="N638" s="213"/>
      <c r="O638" s="214">
        <f t="shared" si="4186"/>
        <v>0</v>
      </c>
      <c r="P638" s="190"/>
      <c r="Q638" s="213"/>
      <c r="R638" s="214">
        <f t="shared" si="4187"/>
        <v>0</v>
      </c>
      <c r="S638" s="190"/>
      <c r="T638" s="213"/>
      <c r="U638" s="214">
        <f t="shared" si="4188"/>
        <v>0</v>
      </c>
      <c r="V638" s="190"/>
      <c r="W638" s="213"/>
      <c r="X638" s="214">
        <f t="shared" si="4189"/>
        <v>0</v>
      </c>
      <c r="Y638" s="190"/>
      <c r="Z638" s="146"/>
      <c r="AA638" s="116"/>
      <c r="AB638" s="153"/>
      <c r="AC638" s="153"/>
      <c r="AD638" s="156">
        <f t="shared" si="4213"/>
        <v>0</v>
      </c>
      <c r="AE638" s="146"/>
      <c r="AF638" s="117"/>
      <c r="AG638" s="156"/>
      <c r="AH638" s="355"/>
      <c r="AI638" s="368">
        <f t="shared" si="4214"/>
        <v>0</v>
      </c>
      <c r="AJ638" s="354"/>
      <c r="AK638" s="368">
        <f t="shared" si="4215"/>
        <v>0</v>
      </c>
      <c r="AL638" s="354"/>
      <c r="AM638" s="368">
        <f t="shared" si="4216"/>
        <v>0</v>
      </c>
      <c r="AN638" s="354"/>
      <c r="AO638" s="368">
        <f t="shared" si="4217"/>
        <v>0</v>
      </c>
      <c r="AP638" s="354"/>
      <c r="AQ638" s="368">
        <f t="shared" si="4096"/>
        <v>0</v>
      </c>
      <c r="AR638" s="354"/>
      <c r="AS638" s="354"/>
      <c r="AT638" s="369">
        <f t="shared" si="4218"/>
        <v>0</v>
      </c>
      <c r="AU638" s="354"/>
      <c r="AV638" s="369">
        <f t="shared" si="4219"/>
        <v>0</v>
      </c>
      <c r="AW638" s="354"/>
      <c r="AX638" s="369">
        <f t="shared" si="4220"/>
        <v>0</v>
      </c>
      <c r="AY638" s="354"/>
      <c r="AZ638" s="369">
        <f t="shared" si="4221"/>
        <v>0</v>
      </c>
      <c r="BA638" s="354"/>
      <c r="BB638" s="369">
        <f t="shared" si="4222"/>
        <v>0</v>
      </c>
      <c r="BC638" s="150"/>
      <c r="BD638" s="116"/>
      <c r="BE638" s="367"/>
      <c r="BF638" s="367"/>
      <c r="BG638" s="367"/>
      <c r="BH638" s="367"/>
      <c r="BI638" s="367"/>
      <c r="BJ638" s="367"/>
      <c r="BK638" s="367">
        <f t="shared" si="4223"/>
        <v>0</v>
      </c>
      <c r="BL638" s="367">
        <f t="shared" si="4224"/>
        <v>0</v>
      </c>
      <c r="BM638" s="367">
        <f t="shared" si="4225"/>
        <v>0</v>
      </c>
      <c r="BN638" s="367">
        <f t="shared" si="4226"/>
        <v>0</v>
      </c>
      <c r="BO638" s="367">
        <f t="shared" si="4227"/>
        <v>0</v>
      </c>
      <c r="BP638" s="367">
        <f t="shared" si="4228"/>
        <v>0</v>
      </c>
      <c r="BQ638" s="383">
        <f t="shared" si="4229"/>
        <v>0</v>
      </c>
      <c r="BR638" s="146"/>
      <c r="BS638" s="441" t="s">
        <v>90</v>
      </c>
      <c r="BT638" s="116"/>
      <c r="BU638" s="116"/>
      <c r="BV638" s="116"/>
      <c r="BW638" s="116"/>
      <c r="BX638" s="116"/>
      <c r="BY638" s="116"/>
      <c r="BZ638" s="116"/>
      <c r="CA638" s="116"/>
      <c r="CB638" s="116"/>
      <c r="CC638" s="116"/>
      <c r="CD638" s="116"/>
      <c r="CE638" s="116"/>
      <c r="CF638" s="116"/>
      <c r="CG638" s="116"/>
      <c r="CH638" s="116"/>
      <c r="CI638" s="116"/>
      <c r="CJ638" s="116"/>
      <c r="CK638" s="116"/>
      <c r="CL638" s="116"/>
      <c r="CM638" s="116"/>
      <c r="CN638" s="116"/>
      <c r="CO638" s="116"/>
      <c r="CP638" s="116"/>
      <c r="CQ638" s="116"/>
      <c r="CR638" s="116"/>
      <c r="CS638" s="116"/>
      <c r="CT638" s="116"/>
      <c r="CU638" s="116"/>
      <c r="CV638" s="116"/>
      <c r="CW638" s="116"/>
      <c r="CX638" s="116"/>
      <c r="CY638" s="116"/>
      <c r="CZ638" s="116"/>
      <c r="DA638" s="116"/>
      <c r="DB638" s="116"/>
      <c r="DC638" s="116"/>
      <c r="DD638" s="116"/>
      <c r="DE638" s="116"/>
      <c r="DF638" s="116"/>
      <c r="DG638" s="116"/>
      <c r="DH638" s="116"/>
      <c r="DI638" s="116"/>
      <c r="DJ638" s="116"/>
      <c r="DK638" s="116"/>
      <c r="DL638" s="116"/>
      <c r="DM638" s="116"/>
      <c r="DN638" s="116"/>
      <c r="DO638" s="116"/>
      <c r="DP638" s="116"/>
      <c r="DQ638" s="116"/>
      <c r="DR638" s="116"/>
      <c r="DS638" s="116"/>
      <c r="DT638" s="116"/>
      <c r="DU638" s="116"/>
      <c r="DV638" s="116"/>
      <c r="DW638" s="116"/>
      <c r="DX638" s="116"/>
      <c r="DY638" s="116"/>
      <c r="DZ638" s="116"/>
      <c r="EA638" s="116"/>
    </row>
    <row r="639" spans="1:131" ht="11.25" customHeight="1" x14ac:dyDescent="0.15">
      <c r="A639" s="126" t="s">
        <v>763</v>
      </c>
      <c r="B639" s="205"/>
      <c r="C639" s="133"/>
      <c r="D639" s="410"/>
      <c r="E639" s="710"/>
      <c r="F639" s="711"/>
      <c r="G639" s="217"/>
      <c r="H639" s="206"/>
      <c r="I639" s="218"/>
      <c r="J639" s="156"/>
      <c r="K639" s="219"/>
      <c r="L639" s="219"/>
      <c r="M639" s="156"/>
      <c r="N639" s="156"/>
      <c r="O639" s="220"/>
      <c r="P639" s="190"/>
      <c r="Q639" s="156"/>
      <c r="R639" s="220"/>
      <c r="S639" s="190"/>
      <c r="T639" s="156"/>
      <c r="U639" s="220"/>
      <c r="V639" s="190"/>
      <c r="W639" s="156"/>
      <c r="X639" s="220"/>
      <c r="Y639" s="190"/>
      <c r="Z639" s="190"/>
      <c r="AA639" s="207"/>
      <c r="AB639" s="215"/>
      <c r="AC639" s="190"/>
      <c r="AD639" s="156">
        <f>SUM(AD640:AD640)</f>
        <v>0</v>
      </c>
      <c r="AE639" s="156"/>
      <c r="AF639" s="117"/>
      <c r="AG639" s="156"/>
      <c r="AH639" s="355"/>
      <c r="AI639" s="368"/>
      <c r="AJ639" s="354"/>
      <c r="AK639" s="368"/>
      <c r="AL639" s="354"/>
      <c r="AM639" s="368"/>
      <c r="AN639" s="354"/>
      <c r="AO639" s="368"/>
      <c r="AP639" s="354"/>
      <c r="AQ639" s="368"/>
      <c r="AR639" s="354"/>
      <c r="AS639" s="354"/>
      <c r="AT639" s="369"/>
      <c r="AU639" s="354"/>
      <c r="AV639" s="369"/>
      <c r="AW639" s="354"/>
      <c r="AX639" s="369"/>
      <c r="AY639" s="354"/>
      <c r="AZ639" s="369"/>
      <c r="BA639" s="354"/>
      <c r="BB639" s="369"/>
      <c r="BC639" s="150"/>
      <c r="BD639" s="116"/>
      <c r="BE639" s="367"/>
      <c r="BF639" s="367"/>
      <c r="BG639" s="367"/>
      <c r="BH639" s="367"/>
      <c r="BI639" s="367"/>
      <c r="BJ639" s="367"/>
      <c r="BK639" s="367"/>
      <c r="BL639" s="367"/>
      <c r="BM639" s="367"/>
      <c r="BN639" s="367"/>
      <c r="BO639" s="367"/>
      <c r="BP639" s="367"/>
      <c r="BQ639" s="383"/>
      <c r="BR639" s="146"/>
      <c r="BS639" s="441" t="e">
        <v>#N/A</v>
      </c>
      <c r="BT639" s="116"/>
      <c r="BU639" s="116"/>
      <c r="BV639" s="116"/>
      <c r="BW639" s="116"/>
      <c r="BX639" s="116"/>
      <c r="BY639" s="116"/>
      <c r="BZ639" s="116"/>
      <c r="CA639" s="116"/>
      <c r="CB639" s="116"/>
      <c r="CC639" s="116"/>
      <c r="CD639" s="116"/>
      <c r="CE639" s="116"/>
      <c r="CF639" s="116"/>
      <c r="CG639" s="116"/>
      <c r="CH639" s="116"/>
      <c r="CI639" s="116"/>
      <c r="CJ639" s="116"/>
      <c r="CK639" s="116"/>
      <c r="CL639" s="116"/>
      <c r="CM639" s="116"/>
      <c r="CN639" s="116"/>
      <c r="CO639" s="116"/>
      <c r="CP639" s="116"/>
      <c r="CQ639" s="116"/>
      <c r="CR639" s="116"/>
      <c r="CS639" s="116"/>
      <c r="CT639" s="116"/>
      <c r="CU639" s="116"/>
      <c r="CV639" s="116"/>
      <c r="CW639" s="116"/>
      <c r="CX639" s="116"/>
      <c r="CY639" s="116"/>
      <c r="CZ639" s="116"/>
      <c r="DA639" s="116"/>
      <c r="DB639" s="116"/>
      <c r="DC639" s="116"/>
      <c r="DD639" s="116"/>
      <c r="DE639" s="116"/>
      <c r="DF639" s="116"/>
      <c r="DG639" s="116"/>
      <c r="DH639" s="116"/>
      <c r="DI639" s="116"/>
      <c r="DJ639" s="116"/>
      <c r="DK639" s="116"/>
      <c r="DL639" s="116"/>
      <c r="DM639" s="116"/>
      <c r="DN639" s="116"/>
      <c r="DO639" s="116"/>
      <c r="DP639" s="116"/>
      <c r="DQ639" s="116"/>
      <c r="DR639" s="116"/>
      <c r="DS639" s="116"/>
      <c r="DT639" s="116"/>
      <c r="DU639" s="116"/>
      <c r="DV639" s="116"/>
      <c r="DW639" s="116"/>
      <c r="DX639" s="116"/>
      <c r="DY639" s="116"/>
      <c r="DZ639" s="116"/>
      <c r="EA639" s="116"/>
    </row>
    <row r="640" spans="1:131" ht="11.25" customHeight="1" x14ac:dyDescent="0.15">
      <c r="A640" s="113" t="s">
        <v>764</v>
      </c>
      <c r="B640" s="124" t="s">
        <v>765</v>
      </c>
      <c r="C640" s="470" t="s">
        <v>67</v>
      </c>
      <c r="D640" s="112" t="str">
        <f>BS640</f>
        <v>S/O</v>
      </c>
      <c r="E640" s="710" t="s">
        <v>89</v>
      </c>
      <c r="F640" s="711">
        <f t="shared" ref="F640" si="4230">BQ640</f>
        <v>0</v>
      </c>
      <c r="G640" s="132">
        <v>30</v>
      </c>
      <c r="H640" s="210"/>
      <c r="I640" s="228">
        <v>4594005</v>
      </c>
      <c r="J640" s="212"/>
      <c r="K640" s="552"/>
      <c r="L640" s="553"/>
      <c r="M640" s="212"/>
      <c r="N640" s="213"/>
      <c r="O640" s="214">
        <f t="shared" ref="O640" si="4231">IF($D$18="YES", (N640), (0))</f>
        <v>0</v>
      </c>
      <c r="P640" s="190"/>
      <c r="Q640" s="213"/>
      <c r="R640" s="214">
        <f t="shared" ref="R640" si="4232">IF($D$18="YES", (Q640), (0))</f>
        <v>0</v>
      </c>
      <c r="S640" s="190"/>
      <c r="T640" s="213"/>
      <c r="U640" s="214">
        <f t="shared" ref="U640" si="4233">IF($D$18="YES", (T640), (0))</f>
        <v>0</v>
      </c>
      <c r="V640" s="190"/>
      <c r="W640" s="213"/>
      <c r="X640" s="214">
        <f t="shared" ref="X640" si="4234">IF($D$18="YES", (W640), (0))</f>
        <v>0</v>
      </c>
      <c r="Y640" s="190"/>
      <c r="Z640" s="190"/>
      <c r="AA640" s="207"/>
      <c r="AB640" s="215"/>
      <c r="AC640" s="190"/>
      <c r="AD640" s="156">
        <f t="shared" ref="AD640" si="4235">SUM(N640,O640,Q640,R640,T640,U640,W640,X640)</f>
        <v>0</v>
      </c>
      <c r="AE640" s="156"/>
      <c r="AF640" s="117"/>
      <c r="AG640" s="156"/>
      <c r="AH640" s="355"/>
      <c r="AI640" s="368">
        <f t="shared" ref="AI640" si="4236">N640*G640</f>
        <v>0</v>
      </c>
      <c r="AJ640" s="354"/>
      <c r="AK640" s="368">
        <f t="shared" ref="AK640" si="4237">Q640*G640</f>
        <v>0</v>
      </c>
      <c r="AL640" s="354"/>
      <c r="AM640" s="368">
        <f t="shared" ref="AM640" si="4238">T640*G640</f>
        <v>0</v>
      </c>
      <c r="AN640" s="354"/>
      <c r="AO640" s="368">
        <f t="shared" ref="AO640" si="4239">W640*G640</f>
        <v>0</v>
      </c>
      <c r="AP640" s="354"/>
      <c r="AQ640" s="368">
        <f t="shared" ref="AQ640" si="4240">SUM(AI640,AK640,AM640,AO640)</f>
        <v>0</v>
      </c>
      <c r="AR640" s="354"/>
      <c r="AS640" s="354"/>
      <c r="AT640" s="369">
        <f t="shared" ref="AT640" si="4241">(N640*G640)*F640</f>
        <v>0</v>
      </c>
      <c r="AU640" s="354"/>
      <c r="AV640" s="369">
        <f t="shared" ref="AV640" si="4242">(Q640*G640)*F640</f>
        <v>0</v>
      </c>
      <c r="AW640" s="354"/>
      <c r="AX640" s="369">
        <f t="shared" ref="AX640" si="4243">(T640*G640)*F640</f>
        <v>0</v>
      </c>
      <c r="AY640" s="354"/>
      <c r="AZ640" s="369">
        <f t="shared" ref="AZ640" si="4244">(W640*G640)*F640</f>
        <v>0</v>
      </c>
      <c r="BA640" s="354"/>
      <c r="BB640" s="369">
        <f t="shared" ref="BB640" si="4245">SUM(AS640:BA640)</f>
        <v>0</v>
      </c>
      <c r="BC640" s="150"/>
      <c r="BD640" s="116"/>
      <c r="BE640" s="367"/>
      <c r="BF640" s="367"/>
      <c r="BG640" s="367"/>
      <c r="BH640" s="367"/>
      <c r="BI640" s="367"/>
      <c r="BJ640" s="367"/>
      <c r="BK640" s="367">
        <f t="shared" si="4223"/>
        <v>0</v>
      </c>
      <c r="BL640" s="367">
        <f t="shared" si="4224"/>
        <v>0</v>
      </c>
      <c r="BM640" s="367">
        <f t="shared" si="4225"/>
        <v>0</v>
      </c>
      <c r="BN640" s="367">
        <f t="shared" si="4226"/>
        <v>0</v>
      </c>
      <c r="BO640" s="367">
        <f t="shared" si="4227"/>
        <v>0</v>
      </c>
      <c r="BP640" s="367">
        <f t="shared" si="4228"/>
        <v>0</v>
      </c>
      <c r="BQ640" s="383">
        <f t="shared" ref="BQ640" si="4246">SUM(BK640:BP640)</f>
        <v>0</v>
      </c>
      <c r="BR640" s="146"/>
      <c r="BS640" s="441" t="s">
        <v>90</v>
      </c>
      <c r="BT640" s="116"/>
      <c r="BU640" s="116"/>
      <c r="BV640" s="116"/>
      <c r="BW640" s="116"/>
      <c r="BX640" s="116"/>
      <c r="BY640" s="116"/>
      <c r="BZ640" s="116"/>
      <c r="CA640" s="116"/>
      <c r="CB640" s="116"/>
      <c r="CC640" s="116"/>
      <c r="CD640" s="116"/>
      <c r="CE640" s="116"/>
      <c r="CF640" s="116"/>
      <c r="CG640" s="116"/>
      <c r="CH640" s="116"/>
      <c r="CI640" s="116"/>
      <c r="CJ640" s="116"/>
      <c r="CK640" s="116"/>
      <c r="CL640" s="116"/>
      <c r="CM640" s="116"/>
      <c r="CN640" s="116"/>
      <c r="CO640" s="116"/>
      <c r="CP640" s="116"/>
      <c r="CQ640" s="116"/>
      <c r="CR640" s="116"/>
      <c r="CS640" s="116"/>
      <c r="CT640" s="116"/>
      <c r="CU640" s="116"/>
      <c r="CV640" s="116"/>
      <c r="CW640" s="116"/>
      <c r="CX640" s="116"/>
      <c r="CY640" s="116"/>
      <c r="CZ640" s="116"/>
      <c r="DA640" s="116"/>
      <c r="DB640" s="116"/>
      <c r="DC640" s="116"/>
      <c r="DD640" s="116"/>
      <c r="DE640" s="116"/>
      <c r="DF640" s="116"/>
      <c r="DG640" s="116"/>
      <c r="DH640" s="116"/>
      <c r="DI640" s="116"/>
      <c r="DJ640" s="116"/>
      <c r="DK640" s="116"/>
      <c r="DL640" s="116"/>
      <c r="DM640" s="116"/>
      <c r="DN640" s="116"/>
      <c r="DO640" s="116"/>
      <c r="DP640" s="116"/>
      <c r="DQ640" s="116"/>
      <c r="DR640" s="116"/>
      <c r="DS640" s="116"/>
      <c r="DT640" s="116"/>
      <c r="DU640" s="116"/>
      <c r="DV640" s="116"/>
      <c r="DW640" s="116"/>
      <c r="DX640" s="116"/>
      <c r="DY640" s="116"/>
      <c r="DZ640" s="116"/>
      <c r="EA640" s="116"/>
    </row>
    <row r="641" spans="1:131" ht="11" customHeight="1" x14ac:dyDescent="0.2">
      <c r="A641" s="116"/>
      <c r="B641" s="155"/>
      <c r="C641" s="149"/>
      <c r="D641" s="135"/>
      <c r="E641" s="116"/>
      <c r="G641" s="156"/>
      <c r="H641" s="149"/>
      <c r="I641" s="232"/>
      <c r="J641" s="156"/>
      <c r="K641" s="117"/>
      <c r="L641" s="117"/>
      <c r="M641" s="156"/>
      <c r="N641" s="156"/>
      <c r="O641" s="220"/>
      <c r="P641" s="190"/>
      <c r="Q641" s="156"/>
      <c r="R641" s="220"/>
      <c r="S641" s="190"/>
      <c r="T641" s="156"/>
      <c r="U641" s="220"/>
      <c r="V641" s="190"/>
      <c r="W641" s="156"/>
      <c r="X641" s="220"/>
      <c r="Y641" s="190"/>
      <c r="Z641" s="190"/>
      <c r="AA641" s="202"/>
      <c r="AB641" s="203"/>
      <c r="AC641" s="204"/>
      <c r="AD641" s="156">
        <f>SUM(AD642:AD664)</f>
        <v>0</v>
      </c>
      <c r="AE641" s="91"/>
      <c r="AF641" s="117"/>
      <c r="AG641" s="156"/>
      <c r="AH641" s="355"/>
      <c r="AI641" s="368"/>
      <c r="AJ641" s="354"/>
      <c r="AK641" s="368"/>
      <c r="AL641" s="354"/>
      <c r="AM641" s="368"/>
      <c r="AN641" s="354"/>
      <c r="AO641" s="368"/>
      <c r="AP641" s="354"/>
      <c r="AQ641" s="368"/>
      <c r="AR641" s="354"/>
      <c r="AS641" s="354"/>
      <c r="AT641" s="369"/>
      <c r="AU641" s="354"/>
      <c r="AV641" s="369"/>
      <c r="AW641" s="354"/>
      <c r="AX641" s="369"/>
      <c r="AY641" s="354"/>
      <c r="AZ641" s="369"/>
      <c r="BA641" s="354"/>
      <c r="BB641" s="369"/>
      <c r="BC641" s="150"/>
      <c r="BD641" s="116"/>
      <c r="BE641" s="367"/>
      <c r="BF641" s="367"/>
      <c r="BG641" s="367"/>
      <c r="BH641" s="367"/>
      <c r="BI641" s="367"/>
      <c r="BJ641" s="367"/>
      <c r="BK641" s="367"/>
      <c r="BL641" s="367"/>
      <c r="BM641" s="367"/>
      <c r="BN641" s="367"/>
      <c r="BO641" s="367"/>
      <c r="BP641" s="367"/>
      <c r="BQ641" s="383"/>
      <c r="BR641" s="146"/>
      <c r="BS641" s="441" t="e">
        <v>#N/A</v>
      </c>
      <c r="BT641" s="116"/>
      <c r="BU641" s="116"/>
      <c r="BV641" s="116"/>
      <c r="BW641" s="116"/>
      <c r="BX641" s="116"/>
      <c r="BY641" s="116"/>
      <c r="BZ641" s="116"/>
      <c r="CA641" s="116"/>
      <c r="CB641" s="116"/>
      <c r="CC641" s="116"/>
      <c r="CD641" s="116"/>
      <c r="CE641" s="116"/>
      <c r="CF641" s="116"/>
      <c r="CG641" s="116"/>
      <c r="CH641" s="116"/>
      <c r="CI641" s="116"/>
      <c r="CJ641" s="116"/>
      <c r="CK641" s="116"/>
      <c r="CL641" s="116"/>
      <c r="CM641" s="116"/>
      <c r="CN641" s="116"/>
      <c r="CO641" s="116"/>
      <c r="CP641" s="116"/>
      <c r="CQ641" s="116"/>
      <c r="CR641" s="116"/>
      <c r="CS641" s="116"/>
      <c r="CT641" s="116"/>
      <c r="CU641" s="116"/>
      <c r="CV641" s="116"/>
      <c r="CW641" s="116"/>
      <c r="CX641" s="116"/>
      <c r="CY641" s="116"/>
      <c r="CZ641" s="116"/>
      <c r="DA641" s="116"/>
      <c r="DB641" s="116"/>
      <c r="DC641" s="116"/>
      <c r="DD641" s="116"/>
      <c r="DE641" s="116"/>
      <c r="DF641" s="116"/>
      <c r="DG641" s="116"/>
      <c r="DH641" s="116"/>
      <c r="DI641" s="116"/>
      <c r="DJ641" s="116"/>
      <c r="DK641" s="116"/>
      <c r="DL641" s="116"/>
      <c r="DM641" s="116"/>
      <c r="DN641" s="116"/>
      <c r="DO641" s="116"/>
      <c r="DP641" s="116"/>
      <c r="DQ641" s="116"/>
      <c r="DR641" s="116"/>
      <c r="DS641" s="116"/>
      <c r="DT641" s="116"/>
      <c r="DU641" s="116"/>
      <c r="DV641" s="116"/>
      <c r="DW641" s="116"/>
      <c r="DX641" s="116"/>
      <c r="DY641" s="116"/>
      <c r="DZ641" s="116"/>
      <c r="EA641" s="116"/>
    </row>
    <row r="642" spans="1:131" ht="15" customHeight="1" x14ac:dyDescent="0.15">
      <c r="A642" s="572" t="s">
        <v>766</v>
      </c>
      <c r="B642" s="573"/>
      <c r="C642" s="573"/>
      <c r="D642" s="573"/>
      <c r="E642" s="573"/>
      <c r="F642" s="573"/>
      <c r="G642" s="573"/>
      <c r="H642" s="573"/>
      <c r="I642" s="573"/>
      <c r="J642" s="573"/>
      <c r="K642" s="573"/>
      <c r="L642" s="573"/>
      <c r="M642" s="573"/>
      <c r="N642" s="573"/>
      <c r="O642" s="573"/>
      <c r="P642" s="573"/>
      <c r="Q642" s="573"/>
      <c r="R642" s="573"/>
      <c r="S642" s="573"/>
      <c r="T642" s="573"/>
      <c r="U642" s="573"/>
      <c r="V642" s="573"/>
      <c r="W642" s="573"/>
      <c r="X642" s="574"/>
      <c r="Y642" s="190"/>
      <c r="Z642" s="190"/>
      <c r="AA642" s="207"/>
      <c r="AB642" s="208"/>
      <c r="AC642" s="190"/>
      <c r="AD642" s="156">
        <f>SUM(AD643:AD664)</f>
        <v>0</v>
      </c>
      <c r="AE642" s="146"/>
      <c r="AF642" s="117"/>
      <c r="AG642" s="156"/>
      <c r="AH642" s="355"/>
      <c r="AI642" s="368"/>
      <c r="AJ642" s="354"/>
      <c r="AK642" s="368"/>
      <c r="AL642" s="354"/>
      <c r="AM642" s="368"/>
      <c r="AN642" s="354"/>
      <c r="AO642" s="368"/>
      <c r="AP642" s="354"/>
      <c r="AQ642" s="368"/>
      <c r="AR642" s="354"/>
      <c r="AS642" s="354"/>
      <c r="AT642" s="369"/>
      <c r="AU642" s="354"/>
      <c r="AV642" s="369"/>
      <c r="AW642" s="354"/>
      <c r="AX642" s="369"/>
      <c r="AY642" s="354"/>
      <c r="AZ642" s="369"/>
      <c r="BA642" s="354"/>
      <c r="BB642" s="369"/>
      <c r="BC642" s="150"/>
      <c r="BD642" s="116"/>
      <c r="BE642" s="367"/>
      <c r="BF642" s="367"/>
      <c r="BG642" s="367"/>
      <c r="BH642" s="367"/>
      <c r="BI642" s="367"/>
      <c r="BJ642" s="367"/>
      <c r="BK642" s="367"/>
      <c r="BL642" s="367"/>
      <c r="BM642" s="367"/>
      <c r="BN642" s="367"/>
      <c r="BO642" s="367"/>
      <c r="BP642" s="367"/>
      <c r="BQ642" s="383"/>
      <c r="BR642" s="146"/>
      <c r="BS642" s="441" t="e">
        <v>#N/A</v>
      </c>
      <c r="BT642" s="116"/>
      <c r="BU642" s="116"/>
      <c r="BV642" s="116"/>
      <c r="BW642" s="116"/>
      <c r="BX642" s="116"/>
      <c r="BY642" s="116"/>
      <c r="BZ642" s="116"/>
      <c r="CA642" s="116"/>
      <c r="CB642" s="116"/>
      <c r="CC642" s="116"/>
      <c r="CD642" s="116"/>
      <c r="CE642" s="116"/>
      <c r="CF642" s="116"/>
      <c r="CG642" s="116"/>
      <c r="CH642" s="116"/>
      <c r="CI642" s="116"/>
      <c r="CJ642" s="116"/>
      <c r="CK642" s="116"/>
      <c r="CL642" s="116"/>
      <c r="CM642" s="116"/>
      <c r="CN642" s="116"/>
      <c r="CO642" s="116"/>
      <c r="CP642" s="116"/>
      <c r="CQ642" s="116"/>
      <c r="CR642" s="116"/>
      <c r="CS642" s="116"/>
      <c r="CT642" s="116"/>
      <c r="CU642" s="116"/>
      <c r="CV642" s="116"/>
      <c r="CW642" s="116"/>
      <c r="CX642" s="116"/>
      <c r="CY642" s="116"/>
      <c r="CZ642" s="116"/>
      <c r="DA642" s="116"/>
      <c r="DB642" s="116"/>
      <c r="DC642" s="116"/>
      <c r="DD642" s="116"/>
      <c r="DE642" s="116"/>
      <c r="DF642" s="116"/>
      <c r="DG642" s="116"/>
      <c r="DH642" s="116"/>
      <c r="DI642" s="116"/>
      <c r="DJ642" s="116"/>
      <c r="DK642" s="116"/>
      <c r="DL642" s="116"/>
      <c r="DM642" s="116"/>
      <c r="DN642" s="116"/>
      <c r="DO642" s="116"/>
      <c r="DP642" s="116"/>
      <c r="DQ642" s="116"/>
      <c r="DR642" s="116"/>
      <c r="DS642" s="116"/>
      <c r="DT642" s="116"/>
      <c r="DU642" s="116"/>
      <c r="DV642" s="116"/>
      <c r="DW642" s="116"/>
      <c r="DX642" s="116"/>
      <c r="DY642" s="116"/>
      <c r="DZ642" s="116"/>
      <c r="EA642" s="116"/>
    </row>
    <row r="643" spans="1:131" ht="11.25" customHeight="1" x14ac:dyDescent="0.15">
      <c r="A643" s="134" t="s">
        <v>767</v>
      </c>
      <c r="B643" s="233"/>
      <c r="C643" s="188"/>
      <c r="D643" s="136"/>
      <c r="E643" s="234"/>
      <c r="F643" s="235"/>
      <c r="G643" s="236"/>
      <c r="H643" s="237"/>
      <c r="I643" s="238"/>
      <c r="J643" s="238"/>
      <c r="K643" s="239"/>
      <c r="L643" s="239"/>
      <c r="M643" s="238"/>
      <c r="N643" s="238"/>
      <c r="O643" s="240"/>
      <c r="P643" s="241"/>
      <c r="Q643" s="238"/>
      <c r="R643" s="240"/>
      <c r="S643" s="241"/>
      <c r="T643" s="238"/>
      <c r="U643" s="240"/>
      <c r="V643" s="241"/>
      <c r="W643" s="238"/>
      <c r="X643" s="242"/>
      <c r="Y643" s="190"/>
      <c r="Z643" s="190"/>
      <c r="AA643" s="207"/>
      <c r="AB643" s="215"/>
      <c r="AC643" s="190"/>
      <c r="AD643" s="156">
        <f>SUM(AD644:AD650)</f>
        <v>0</v>
      </c>
      <c r="AE643" s="156"/>
      <c r="AF643" s="117"/>
      <c r="AG643" s="156"/>
      <c r="AH643" s="355"/>
      <c r="AI643" s="368"/>
      <c r="AJ643" s="354"/>
      <c r="AK643" s="368"/>
      <c r="AL643" s="354"/>
      <c r="AM643" s="368"/>
      <c r="AN643" s="354"/>
      <c r="AO643" s="368"/>
      <c r="AP643" s="354"/>
      <c r="AQ643" s="368"/>
      <c r="AR643" s="354"/>
      <c r="AS643" s="354"/>
      <c r="AT643" s="369"/>
      <c r="AU643" s="354"/>
      <c r="AV643" s="369"/>
      <c r="AW643" s="354"/>
      <c r="AX643" s="369"/>
      <c r="AY643" s="354"/>
      <c r="AZ643" s="369"/>
      <c r="BA643" s="354"/>
      <c r="BB643" s="369"/>
      <c r="BC643" s="150"/>
      <c r="BD643" s="116"/>
      <c r="BE643" s="367"/>
      <c r="BF643" s="367"/>
      <c r="BG643" s="367"/>
      <c r="BH643" s="367"/>
      <c r="BI643" s="367"/>
      <c r="BJ643" s="367"/>
      <c r="BK643" s="367"/>
      <c r="BL643" s="367"/>
      <c r="BM643" s="367"/>
      <c r="BN643" s="367"/>
      <c r="BO643" s="367"/>
      <c r="BP643" s="367"/>
      <c r="BQ643" s="383"/>
      <c r="BR643" s="146"/>
      <c r="BS643" s="441" t="e">
        <v>#N/A</v>
      </c>
      <c r="BT643" s="116"/>
      <c r="BU643" s="116"/>
      <c r="BV643" s="116"/>
      <c r="BW643" s="116"/>
      <c r="BX643" s="116"/>
      <c r="BY643" s="116"/>
      <c r="BZ643" s="116"/>
      <c r="CA643" s="116"/>
      <c r="CB643" s="116"/>
      <c r="CC643" s="116"/>
      <c r="CD643" s="116"/>
      <c r="CE643" s="116"/>
      <c r="CF643" s="116"/>
      <c r="CG643" s="116"/>
      <c r="CH643" s="116"/>
      <c r="CI643" s="116"/>
      <c r="CJ643" s="116"/>
      <c r="CK643" s="116"/>
      <c r="CL643" s="116"/>
      <c r="CM643" s="116"/>
      <c r="CN643" s="116"/>
      <c r="CO643" s="116"/>
      <c r="CP643" s="116"/>
      <c r="CQ643" s="116"/>
      <c r="CR643" s="116"/>
      <c r="CS643" s="116"/>
      <c r="CT643" s="116"/>
      <c r="CU643" s="116"/>
      <c r="CV643" s="116"/>
      <c r="CW643" s="116"/>
      <c r="CX643" s="116"/>
      <c r="CY643" s="116"/>
      <c r="CZ643" s="116"/>
      <c r="DA643" s="116"/>
      <c r="DB643" s="116"/>
      <c r="DC643" s="116"/>
      <c r="DD643" s="116"/>
      <c r="DE643" s="116"/>
      <c r="DF643" s="116"/>
      <c r="DG643" s="116"/>
      <c r="DH643" s="116"/>
      <c r="DI643" s="116"/>
      <c r="DJ643" s="116"/>
      <c r="DK643" s="116"/>
      <c r="DL643" s="116"/>
      <c r="DM643" s="116"/>
      <c r="DN643" s="116"/>
      <c r="DO643" s="116"/>
      <c r="DP643" s="116"/>
      <c r="DQ643" s="116"/>
      <c r="DR643" s="116"/>
      <c r="DS643" s="116"/>
      <c r="DT643" s="116"/>
      <c r="DU643" s="116"/>
      <c r="DV643" s="116"/>
      <c r="DW643" s="116"/>
      <c r="DX643" s="116"/>
      <c r="DY643" s="116"/>
      <c r="DZ643" s="116"/>
      <c r="EA643" s="116"/>
    </row>
    <row r="644" spans="1:131" ht="11.25" customHeight="1" x14ac:dyDescent="0.15">
      <c r="A644" s="113" t="s">
        <v>768</v>
      </c>
      <c r="B644" s="124"/>
      <c r="C644" s="127"/>
      <c r="D644" s="112" t="str">
        <f t="shared" ref="D644:D649" si="4247">BS644</f>
        <v>S/O</v>
      </c>
      <c r="E644" s="710" t="s">
        <v>89</v>
      </c>
      <c r="F644" s="711">
        <f t="shared" ref="F644:F649" si="4248">BQ644</f>
        <v>0</v>
      </c>
      <c r="G644" s="132">
        <v>30</v>
      </c>
      <c r="H644" s="210"/>
      <c r="I644" s="228">
        <v>4571105</v>
      </c>
      <c r="J644" s="212"/>
      <c r="K644" s="552"/>
      <c r="L644" s="553"/>
      <c r="M644" s="212"/>
      <c r="N644" s="213"/>
      <c r="O644" s="214">
        <f t="shared" ref="O644:O647" si="4249">IF($D$18="YES", (N644), (0))</f>
        <v>0</v>
      </c>
      <c r="P644" s="190"/>
      <c r="Q644" s="213"/>
      <c r="R644" s="214">
        <f t="shared" ref="R644:R647" si="4250">IF($D$18="YES", (Q644), (0))</f>
        <v>0</v>
      </c>
      <c r="S644" s="190"/>
      <c r="T644" s="213"/>
      <c r="U644" s="214">
        <f t="shared" ref="U644:U647" si="4251">IF($D$18="YES", (T644), (0))</f>
        <v>0</v>
      </c>
      <c r="V644" s="190"/>
      <c r="W644" s="213"/>
      <c r="X644" s="214">
        <f t="shared" ref="X644:X647" si="4252">IF($D$18="YES", (W644), (0))</f>
        <v>0</v>
      </c>
      <c r="Y644" s="190"/>
      <c r="Z644" s="190"/>
      <c r="AA644" s="207"/>
      <c r="AB644" s="215"/>
      <c r="AC644" s="190"/>
      <c r="AD644" s="156">
        <f t="shared" ref="AD644:AD649" si="4253">SUM(N644,O644,Q644,R644,T644,U644,W644,X644)</f>
        <v>0</v>
      </c>
      <c r="AE644" s="156"/>
      <c r="AF644" s="117"/>
      <c r="AG644" s="156"/>
      <c r="AH644" s="355"/>
      <c r="AI644" s="368">
        <f t="shared" ref="AI644:AI649" si="4254">N644*G644</f>
        <v>0</v>
      </c>
      <c r="AJ644" s="354"/>
      <c r="AK644" s="368">
        <f t="shared" ref="AK644:AK649" si="4255">Q644*G644</f>
        <v>0</v>
      </c>
      <c r="AL644" s="354"/>
      <c r="AM644" s="368">
        <f t="shared" ref="AM644:AM649" si="4256">T644*G644</f>
        <v>0</v>
      </c>
      <c r="AN644" s="354"/>
      <c r="AO644" s="368">
        <f t="shared" ref="AO644:AO649" si="4257">W644*G644</f>
        <v>0</v>
      </c>
      <c r="AP644" s="354"/>
      <c r="AQ644" s="368">
        <f t="shared" si="4096"/>
        <v>0</v>
      </c>
      <c r="AR644" s="354"/>
      <c r="AS644" s="354"/>
      <c r="AT644" s="369">
        <f t="shared" ref="AT644:AT649" si="4258">(N644*G644)*F644</f>
        <v>0</v>
      </c>
      <c r="AU644" s="354"/>
      <c r="AV644" s="369">
        <f t="shared" ref="AV644:AV649" si="4259">(Q644*G644)*F644</f>
        <v>0</v>
      </c>
      <c r="AW644" s="354"/>
      <c r="AX644" s="369">
        <f t="shared" ref="AX644:AX649" si="4260">(T644*G644)*F644</f>
        <v>0</v>
      </c>
      <c r="AY644" s="354"/>
      <c r="AZ644" s="369">
        <f t="shared" ref="AZ644:AZ649" si="4261">(W644*G644)*F644</f>
        <v>0</v>
      </c>
      <c r="BA644" s="354"/>
      <c r="BB644" s="369">
        <f t="shared" ref="BB644:BB649" si="4262">SUM(AS644:BA644)</f>
        <v>0</v>
      </c>
      <c r="BC644" s="150"/>
      <c r="BD644" s="116"/>
      <c r="BE644" s="367"/>
      <c r="BF644" s="367"/>
      <c r="BG644" s="367"/>
      <c r="BH644" s="367"/>
      <c r="BI644" s="367"/>
      <c r="BJ644" s="367"/>
      <c r="BK644" s="367">
        <f t="shared" ref="BK644:BK653" si="4263">IF($N$18&lt;BK$24,0,IF($N$18&gt;BK$25,0,$BE644))</f>
        <v>0</v>
      </c>
      <c r="BL644" s="367">
        <f t="shared" ref="BL644:BL653" si="4264">IF($N$18&lt;BL$24,0,IF($N$18&gt;BL$25,0,$BF644))</f>
        <v>0</v>
      </c>
      <c r="BM644" s="367">
        <f t="shared" ref="BM644:BM653" si="4265">IF($N$18&lt;BM$24,0,IF($N$18&gt;BM$25,0,$BG644))</f>
        <v>0</v>
      </c>
      <c r="BN644" s="367">
        <f t="shared" ref="BN644:BN653" si="4266">IF($N$18&lt;BN$24,0,IF($N$18&gt;BN$25,0,$BH644))</f>
        <v>0</v>
      </c>
      <c r="BO644" s="367">
        <f t="shared" ref="BO644:BO653" si="4267">IF($N$18&lt;BO$24,0,IF($N$18&gt;BO$25,0,$BI644))</f>
        <v>0</v>
      </c>
      <c r="BP644" s="367">
        <f t="shared" ref="BP644:BP653" si="4268">IF($N$18&lt;BP$24,0,IF($N$18&gt;BP$25,0,$BJ644))</f>
        <v>0</v>
      </c>
      <c r="BQ644" s="383">
        <f t="shared" ref="BQ644:BQ649" si="4269">SUM(BK644:BP644)</f>
        <v>0</v>
      </c>
      <c r="BR644" s="146"/>
      <c r="BS644" s="441" t="s">
        <v>90</v>
      </c>
      <c r="BT644" s="116"/>
      <c r="BU644" s="116"/>
      <c r="BV644" s="116"/>
      <c r="BW644" s="116"/>
      <c r="BX644" s="116"/>
      <c r="BY644" s="116"/>
      <c r="BZ644" s="116"/>
      <c r="CA644" s="116"/>
      <c r="CB644" s="116"/>
      <c r="CC644" s="116"/>
      <c r="CD644" s="116"/>
      <c r="CE644" s="116"/>
      <c r="CF644" s="116"/>
      <c r="CG644" s="116"/>
      <c r="CH644" s="116"/>
      <c r="CI644" s="116"/>
      <c r="CJ644" s="116"/>
      <c r="CK644" s="116"/>
      <c r="CL644" s="116"/>
      <c r="CM644" s="116"/>
      <c r="CN644" s="116"/>
      <c r="CO644" s="116"/>
      <c r="CP644" s="116"/>
      <c r="CQ644" s="116"/>
      <c r="CR644" s="116"/>
      <c r="CS644" s="116"/>
      <c r="CT644" s="116"/>
      <c r="CU644" s="116"/>
      <c r="CV644" s="116"/>
      <c r="CW644" s="116"/>
      <c r="CX644" s="116"/>
      <c r="CY644" s="116"/>
      <c r="CZ644" s="116"/>
      <c r="DA644" s="116"/>
      <c r="DB644" s="116"/>
      <c r="DC644" s="116"/>
      <c r="DD644" s="116"/>
      <c r="DE644" s="116"/>
      <c r="DF644" s="116"/>
      <c r="DG644" s="116"/>
      <c r="DH644" s="116"/>
      <c r="DI644" s="116"/>
      <c r="DJ644" s="116"/>
      <c r="DK644" s="116"/>
      <c r="DL644" s="116"/>
      <c r="DM644" s="116"/>
      <c r="DN644" s="116"/>
      <c r="DO644" s="116"/>
      <c r="DP644" s="116"/>
      <c r="DQ644" s="116"/>
      <c r="DR644" s="116"/>
      <c r="DS644" s="116"/>
      <c r="DT644" s="116"/>
      <c r="DU644" s="116"/>
      <c r="DV644" s="116"/>
      <c r="DW644" s="116"/>
      <c r="DX644" s="116"/>
      <c r="DY644" s="116"/>
      <c r="DZ644" s="116"/>
      <c r="EA644" s="116"/>
    </row>
    <row r="645" spans="1:131" ht="11.25" customHeight="1" x14ac:dyDescent="0.15">
      <c r="A645" s="113" t="s">
        <v>768</v>
      </c>
      <c r="B645" s="124"/>
      <c r="C645" s="127"/>
      <c r="D645" s="112" t="str">
        <f t="shared" si="4247"/>
        <v>S/O</v>
      </c>
      <c r="E645" s="710" t="s">
        <v>152</v>
      </c>
      <c r="F645" s="711">
        <f t="shared" si="4248"/>
        <v>0</v>
      </c>
      <c r="G645" s="132">
        <v>72</v>
      </c>
      <c r="H645" s="210"/>
      <c r="I645" s="228">
        <v>4171107</v>
      </c>
      <c r="J645" s="212"/>
      <c r="K645" s="552"/>
      <c r="L645" s="553"/>
      <c r="M645" s="212"/>
      <c r="N645" s="213"/>
      <c r="O645" s="214">
        <f t="shared" ref="O645" si="4270">IF($D$18="YES", (N645), (0))</f>
        <v>0</v>
      </c>
      <c r="P645" s="190"/>
      <c r="Q645" s="213"/>
      <c r="R645" s="214">
        <f t="shared" ref="R645" si="4271">IF($D$18="YES", (Q645), (0))</f>
        <v>0</v>
      </c>
      <c r="S645" s="190"/>
      <c r="T645" s="213"/>
      <c r="U645" s="214">
        <f t="shared" ref="U645" si="4272">IF($D$18="YES", (T645), (0))</f>
        <v>0</v>
      </c>
      <c r="V645" s="190"/>
      <c r="W645" s="213"/>
      <c r="X645" s="214">
        <f t="shared" ref="X645" si="4273">IF($D$18="YES", (W645), (0))</f>
        <v>0</v>
      </c>
      <c r="Y645" s="190"/>
      <c r="Z645" s="190"/>
      <c r="AA645" s="207"/>
      <c r="AB645" s="215"/>
      <c r="AC645" s="190"/>
      <c r="AD645" s="156">
        <f t="shared" si="4253"/>
        <v>0</v>
      </c>
      <c r="AE645" s="156"/>
      <c r="AF645" s="117"/>
      <c r="AG645" s="156"/>
      <c r="AH645" s="355"/>
      <c r="AI645" s="368">
        <f t="shared" si="4254"/>
        <v>0</v>
      </c>
      <c r="AJ645" s="354"/>
      <c r="AK645" s="368">
        <f t="shared" si="4255"/>
        <v>0</v>
      </c>
      <c r="AL645" s="354"/>
      <c r="AM645" s="368">
        <f t="shared" si="4256"/>
        <v>0</v>
      </c>
      <c r="AN645" s="354"/>
      <c r="AO645" s="368">
        <f t="shared" si="4257"/>
        <v>0</v>
      </c>
      <c r="AP645" s="354"/>
      <c r="AQ645" s="368">
        <f t="shared" si="4096"/>
        <v>0</v>
      </c>
      <c r="AR645" s="354"/>
      <c r="AS645" s="354"/>
      <c r="AT645" s="369">
        <f t="shared" si="4258"/>
        <v>0</v>
      </c>
      <c r="AU645" s="354"/>
      <c r="AV645" s="369">
        <f t="shared" si="4259"/>
        <v>0</v>
      </c>
      <c r="AW645" s="354"/>
      <c r="AX645" s="369">
        <f t="shared" si="4260"/>
        <v>0</v>
      </c>
      <c r="AY645" s="354"/>
      <c r="AZ645" s="369">
        <f t="shared" si="4261"/>
        <v>0</v>
      </c>
      <c r="BA645" s="354"/>
      <c r="BB645" s="369">
        <f t="shared" si="4262"/>
        <v>0</v>
      </c>
      <c r="BC645" s="150"/>
      <c r="BD645" s="116"/>
      <c r="BE645" s="367"/>
      <c r="BF645" s="367"/>
      <c r="BG645" s="367"/>
      <c r="BH645" s="367"/>
      <c r="BI645" s="367"/>
      <c r="BJ645" s="367"/>
      <c r="BK645" s="367">
        <f t="shared" si="4263"/>
        <v>0</v>
      </c>
      <c r="BL645" s="367">
        <f t="shared" si="4264"/>
        <v>0</v>
      </c>
      <c r="BM645" s="367">
        <f t="shared" si="4265"/>
        <v>0</v>
      </c>
      <c r="BN645" s="367">
        <f t="shared" si="4266"/>
        <v>0</v>
      </c>
      <c r="BO645" s="367">
        <f t="shared" si="4267"/>
        <v>0</v>
      </c>
      <c r="BP645" s="367">
        <f t="shared" si="4268"/>
        <v>0</v>
      </c>
      <c r="BQ645" s="383">
        <f t="shared" si="4269"/>
        <v>0</v>
      </c>
      <c r="BR645" s="146"/>
      <c r="BS645" s="441" t="s">
        <v>90</v>
      </c>
      <c r="BT645" s="116"/>
      <c r="BU645" s="116"/>
      <c r="BV645" s="116"/>
      <c r="BW645" s="116"/>
      <c r="BX645" s="116"/>
      <c r="BY645" s="116"/>
      <c r="BZ645" s="116"/>
      <c r="CA645" s="116"/>
      <c r="CB645" s="116"/>
      <c r="CC645" s="116"/>
      <c r="CD645" s="116"/>
      <c r="CE645" s="116"/>
      <c r="CF645" s="116"/>
      <c r="CG645" s="116"/>
      <c r="CH645" s="116"/>
      <c r="CI645" s="116"/>
      <c r="CJ645" s="116"/>
      <c r="CK645" s="116"/>
      <c r="CL645" s="116"/>
      <c r="CM645" s="116"/>
      <c r="CN645" s="116"/>
      <c r="CO645" s="116"/>
      <c r="CP645" s="116"/>
      <c r="CQ645" s="116"/>
      <c r="CR645" s="116"/>
      <c r="CS645" s="116"/>
      <c r="CT645" s="116"/>
      <c r="CU645" s="116"/>
      <c r="CV645" s="116"/>
      <c r="CW645" s="116"/>
      <c r="CX645" s="116"/>
      <c r="CY645" s="116"/>
      <c r="CZ645" s="116"/>
      <c r="DA645" s="116"/>
      <c r="DB645" s="116"/>
      <c r="DC645" s="116"/>
      <c r="DD645" s="116"/>
      <c r="DE645" s="116"/>
      <c r="DF645" s="116"/>
      <c r="DG645" s="116"/>
      <c r="DH645" s="116"/>
      <c r="DI645" s="116"/>
      <c r="DJ645" s="116"/>
      <c r="DK645" s="116"/>
      <c r="DL645" s="116"/>
      <c r="DM645" s="116"/>
      <c r="DN645" s="116"/>
      <c r="DO645" s="116"/>
      <c r="DP645" s="116"/>
      <c r="DQ645" s="116"/>
      <c r="DR645" s="116"/>
      <c r="DS645" s="116"/>
      <c r="DT645" s="116"/>
      <c r="DU645" s="116"/>
      <c r="DV645" s="116"/>
      <c r="DW645" s="116"/>
      <c r="DX645" s="116"/>
      <c r="DY645" s="116"/>
      <c r="DZ645" s="116"/>
      <c r="EA645" s="116"/>
    </row>
    <row r="646" spans="1:131" ht="11.25" customHeight="1" x14ac:dyDescent="0.15">
      <c r="A646" s="113" t="s">
        <v>769</v>
      </c>
      <c r="B646" s="124"/>
      <c r="C646" s="127"/>
      <c r="D646" s="112" t="str">
        <f t="shared" si="4247"/>
        <v>S/O</v>
      </c>
      <c r="E646" s="710" t="s">
        <v>89</v>
      </c>
      <c r="F646" s="711">
        <f>BQ646</f>
        <v>0</v>
      </c>
      <c r="G646" s="132">
        <v>30</v>
      </c>
      <c r="H646" s="210"/>
      <c r="I646" s="228">
        <v>4571125</v>
      </c>
      <c r="J646" s="212"/>
      <c r="K646" s="552"/>
      <c r="L646" s="553"/>
      <c r="M646" s="212"/>
      <c r="N646" s="213"/>
      <c r="O646" s="214">
        <f>IF($D$18="YES", (N646), (0))</f>
        <v>0</v>
      </c>
      <c r="P646" s="190"/>
      <c r="Q646" s="213"/>
      <c r="R646" s="214">
        <f>IF($D$18="YES", (Q646), (0))</f>
        <v>0</v>
      </c>
      <c r="S646" s="190"/>
      <c r="T646" s="213"/>
      <c r="U646" s="214">
        <f>IF($D$18="YES", (T646), (0))</f>
        <v>0</v>
      </c>
      <c r="V646" s="190"/>
      <c r="W646" s="213"/>
      <c r="X646" s="214">
        <f>IF($D$18="YES", (W646), (0))</f>
        <v>0</v>
      </c>
      <c r="Y646" s="190"/>
      <c r="Z646" s="190"/>
      <c r="AA646" s="207"/>
      <c r="AB646" s="215"/>
      <c r="AC646" s="190"/>
      <c r="AD646" s="156">
        <f>SUM(N646,O646,Q646,R646,T646,U646,W646,X646)</f>
        <v>0</v>
      </c>
      <c r="AE646" s="156"/>
      <c r="AF646" s="117"/>
      <c r="AG646" s="156"/>
      <c r="AH646" s="355"/>
      <c r="AI646" s="368">
        <f>N646*G646</f>
        <v>0</v>
      </c>
      <c r="AJ646" s="354"/>
      <c r="AK646" s="368">
        <f>Q646*G646</f>
        <v>0</v>
      </c>
      <c r="AL646" s="354"/>
      <c r="AM646" s="368">
        <f>T646*G646</f>
        <v>0</v>
      </c>
      <c r="AN646" s="354"/>
      <c r="AO646" s="368">
        <f>W646*G646</f>
        <v>0</v>
      </c>
      <c r="AP646" s="354"/>
      <c r="AQ646" s="368">
        <f>SUM(AI646,AK646,AM646,AO646)</f>
        <v>0</v>
      </c>
      <c r="AR646" s="354"/>
      <c r="AS646" s="354"/>
      <c r="AT646" s="369">
        <f>(N646*G646)*F646</f>
        <v>0</v>
      </c>
      <c r="AU646" s="354"/>
      <c r="AV646" s="369">
        <f>(Q646*G646)*F646</f>
        <v>0</v>
      </c>
      <c r="AW646" s="354"/>
      <c r="AX646" s="369">
        <f>(T646*G646)*F646</f>
        <v>0</v>
      </c>
      <c r="AY646" s="354"/>
      <c r="AZ646" s="369">
        <f>(W646*G646)*F646</f>
        <v>0</v>
      </c>
      <c r="BA646" s="354"/>
      <c r="BB646" s="369">
        <f>SUM(AS646:BA646)</f>
        <v>0</v>
      </c>
      <c r="BC646" s="150"/>
      <c r="BD646" s="116"/>
      <c r="BE646" s="367"/>
      <c r="BF646" s="367"/>
      <c r="BG646" s="367"/>
      <c r="BH646" s="367"/>
      <c r="BI646" s="367"/>
      <c r="BJ646" s="367"/>
      <c r="BK646" s="367">
        <f>IF($N$18&lt;BK$24,0,IF($N$18&gt;BK$25,0,$BE646))</f>
        <v>0</v>
      </c>
      <c r="BL646" s="367">
        <f>IF($N$18&lt;BL$24,0,IF($N$18&gt;BL$25,0,$BF646))</f>
        <v>0</v>
      </c>
      <c r="BM646" s="367">
        <f>IF($N$18&lt;BM$24,0,IF($N$18&gt;BM$25,0,$BG646))</f>
        <v>0</v>
      </c>
      <c r="BN646" s="367">
        <f>IF($N$18&lt;BN$24,0,IF($N$18&gt;BN$25,0,$BH646))</f>
        <v>0</v>
      </c>
      <c r="BO646" s="367">
        <f>IF($N$18&lt;BO$24,0,IF($N$18&gt;BO$25,0,$BI646))</f>
        <v>0</v>
      </c>
      <c r="BP646" s="367">
        <f>IF($N$18&lt;BP$24,0,IF($N$18&gt;BP$25,0,$BJ646))</f>
        <v>0</v>
      </c>
      <c r="BQ646" s="383">
        <f>SUM(BK646:BP646)</f>
        <v>0</v>
      </c>
      <c r="BR646" s="146"/>
      <c r="BS646" s="441" t="s">
        <v>90</v>
      </c>
      <c r="BT646" s="116"/>
      <c r="BU646" s="116"/>
      <c r="BV646" s="116"/>
      <c r="BW646" s="116"/>
      <c r="BX646" s="116"/>
      <c r="BY646" s="116"/>
      <c r="BZ646" s="116"/>
      <c r="CA646" s="116"/>
      <c r="CB646" s="116"/>
      <c r="CC646" s="116"/>
      <c r="CD646" s="116"/>
      <c r="CE646" s="116"/>
      <c r="CF646" s="116"/>
      <c r="CG646" s="116"/>
      <c r="CH646" s="116"/>
      <c r="CI646" s="116"/>
      <c r="CJ646" s="116"/>
      <c r="CK646" s="116"/>
      <c r="CL646" s="116"/>
      <c r="CM646" s="116"/>
      <c r="CN646" s="116"/>
      <c r="CO646" s="116"/>
      <c r="CP646" s="116"/>
      <c r="CQ646" s="116"/>
      <c r="CR646" s="116"/>
      <c r="CS646" s="116"/>
      <c r="CT646" s="116"/>
      <c r="CU646" s="116"/>
      <c r="CV646" s="116"/>
      <c r="CW646" s="116"/>
      <c r="CX646" s="116"/>
      <c r="CY646" s="116"/>
      <c r="CZ646" s="116"/>
      <c r="DA646" s="116"/>
      <c r="DB646" s="116"/>
      <c r="DC646" s="116"/>
      <c r="DD646" s="116"/>
      <c r="DE646" s="116"/>
      <c r="DF646" s="116"/>
      <c r="DG646" s="116"/>
      <c r="DH646" s="116"/>
      <c r="DI646" s="116"/>
      <c r="DJ646" s="116"/>
      <c r="DK646" s="116"/>
      <c r="DL646" s="116"/>
      <c r="DM646" s="116"/>
      <c r="DN646" s="116"/>
      <c r="DO646" s="116"/>
      <c r="DP646" s="116"/>
      <c r="DQ646" s="116"/>
      <c r="DR646" s="116"/>
      <c r="DS646" s="116"/>
      <c r="DT646" s="116"/>
      <c r="DU646" s="116"/>
      <c r="DV646" s="116"/>
      <c r="DW646" s="116"/>
      <c r="DX646" s="116"/>
      <c r="DY646" s="116"/>
      <c r="DZ646" s="116"/>
      <c r="EA646" s="116"/>
    </row>
    <row r="647" spans="1:131" ht="11.25" customHeight="1" x14ac:dyDescent="0.15">
      <c r="A647" s="113" t="s">
        <v>770</v>
      </c>
      <c r="B647" s="124"/>
      <c r="C647" s="127"/>
      <c r="D647" s="112">
        <f t="shared" si="4247"/>
        <v>12</v>
      </c>
      <c r="E647" s="710" t="s">
        <v>89</v>
      </c>
      <c r="F647" s="711">
        <f t="shared" si="4248"/>
        <v>0</v>
      </c>
      <c r="G647" s="132">
        <v>30</v>
      </c>
      <c r="H647" s="210"/>
      <c r="I647" s="228">
        <v>4571205</v>
      </c>
      <c r="J647" s="212"/>
      <c r="K647" s="552"/>
      <c r="L647" s="553"/>
      <c r="M647" s="212"/>
      <c r="N647" s="213"/>
      <c r="O647" s="214">
        <f t="shared" si="4249"/>
        <v>0</v>
      </c>
      <c r="P647" s="190"/>
      <c r="Q647" s="213"/>
      <c r="R647" s="214">
        <f t="shared" si="4250"/>
        <v>0</v>
      </c>
      <c r="S647" s="190"/>
      <c r="T647" s="213"/>
      <c r="U647" s="214">
        <f t="shared" si="4251"/>
        <v>0</v>
      </c>
      <c r="V647" s="190"/>
      <c r="W647" s="213"/>
      <c r="X647" s="214">
        <f t="shared" si="4252"/>
        <v>0</v>
      </c>
      <c r="Y647" s="190"/>
      <c r="Z647" s="190"/>
      <c r="AA647" s="207"/>
      <c r="AB647" s="215"/>
      <c r="AC647" s="190"/>
      <c r="AD647" s="156">
        <f t="shared" si="4253"/>
        <v>0</v>
      </c>
      <c r="AE647" s="156"/>
      <c r="AF647" s="117"/>
      <c r="AG647" s="156"/>
      <c r="AH647" s="355"/>
      <c r="AI647" s="368">
        <f t="shared" si="4254"/>
        <v>0</v>
      </c>
      <c r="AJ647" s="354"/>
      <c r="AK647" s="368">
        <f t="shared" si="4255"/>
        <v>0</v>
      </c>
      <c r="AL647" s="354"/>
      <c r="AM647" s="368">
        <f t="shared" si="4256"/>
        <v>0</v>
      </c>
      <c r="AN647" s="354"/>
      <c r="AO647" s="368">
        <f t="shared" si="4257"/>
        <v>0</v>
      </c>
      <c r="AP647" s="354"/>
      <c r="AQ647" s="368">
        <f t="shared" si="4096"/>
        <v>0</v>
      </c>
      <c r="AR647" s="354"/>
      <c r="AS647" s="354"/>
      <c r="AT647" s="369">
        <f t="shared" si="4258"/>
        <v>0</v>
      </c>
      <c r="AU647" s="354"/>
      <c r="AV647" s="369">
        <f t="shared" si="4259"/>
        <v>0</v>
      </c>
      <c r="AW647" s="354"/>
      <c r="AX647" s="369">
        <f t="shared" si="4260"/>
        <v>0</v>
      </c>
      <c r="AY647" s="354"/>
      <c r="AZ647" s="369">
        <f t="shared" si="4261"/>
        <v>0</v>
      </c>
      <c r="BA647" s="354"/>
      <c r="BB647" s="369">
        <f t="shared" si="4262"/>
        <v>0</v>
      </c>
      <c r="BC647" s="150"/>
      <c r="BD647" s="116"/>
      <c r="BE647" s="367"/>
      <c r="BF647" s="367"/>
      <c r="BG647" s="367"/>
      <c r="BH647" s="367"/>
      <c r="BI647" s="367"/>
      <c r="BJ647" s="367"/>
      <c r="BK647" s="367">
        <f t="shared" si="4263"/>
        <v>0</v>
      </c>
      <c r="BL647" s="367">
        <f t="shared" si="4264"/>
        <v>0</v>
      </c>
      <c r="BM647" s="367">
        <f t="shared" si="4265"/>
        <v>0</v>
      </c>
      <c r="BN647" s="367">
        <f t="shared" si="4266"/>
        <v>0</v>
      </c>
      <c r="BO647" s="367">
        <f t="shared" si="4267"/>
        <v>0</v>
      </c>
      <c r="BP647" s="367">
        <f t="shared" si="4268"/>
        <v>0</v>
      </c>
      <c r="BQ647" s="383">
        <f t="shared" si="4269"/>
        <v>0</v>
      </c>
      <c r="BR647" s="146"/>
      <c r="BS647" s="441">
        <v>12</v>
      </c>
      <c r="BT647" s="116"/>
      <c r="BU647" s="116"/>
      <c r="BV647" s="116"/>
      <c r="BW647" s="116"/>
      <c r="BX647" s="116"/>
      <c r="BY647" s="116"/>
      <c r="BZ647" s="116"/>
      <c r="CA647" s="116"/>
      <c r="CB647" s="116"/>
      <c r="CC647" s="116"/>
      <c r="CD647" s="116"/>
      <c r="CE647" s="116"/>
      <c r="CF647" s="116"/>
      <c r="CG647" s="116"/>
      <c r="CH647" s="116"/>
      <c r="CI647" s="116"/>
      <c r="CJ647" s="116"/>
      <c r="CK647" s="116"/>
      <c r="CL647" s="116"/>
      <c r="CM647" s="116"/>
      <c r="CN647" s="116"/>
      <c r="CO647" s="116"/>
      <c r="CP647" s="116"/>
      <c r="CQ647" s="116"/>
      <c r="CR647" s="116"/>
      <c r="CS647" s="116"/>
      <c r="CT647" s="116"/>
      <c r="CU647" s="116"/>
      <c r="CV647" s="116"/>
      <c r="CW647" s="116"/>
      <c r="CX647" s="116"/>
      <c r="CY647" s="116"/>
      <c r="CZ647" s="116"/>
      <c r="DA647" s="116"/>
      <c r="DB647" s="116"/>
      <c r="DC647" s="116"/>
      <c r="DD647" s="116"/>
      <c r="DE647" s="116"/>
      <c r="DF647" s="116"/>
      <c r="DG647" s="116"/>
      <c r="DH647" s="116"/>
      <c r="DI647" s="116"/>
      <c r="DJ647" s="116"/>
      <c r="DK647" s="116"/>
      <c r="DL647" s="116"/>
      <c r="DM647" s="116"/>
      <c r="DN647" s="116"/>
      <c r="DO647" s="116"/>
      <c r="DP647" s="116"/>
      <c r="DQ647" s="116"/>
      <c r="DR647" s="116"/>
      <c r="DS647" s="116"/>
      <c r="DT647" s="116"/>
      <c r="DU647" s="116"/>
      <c r="DV647" s="116"/>
      <c r="DW647" s="116"/>
      <c r="DX647" s="116"/>
      <c r="DY647" s="116"/>
      <c r="DZ647" s="116"/>
      <c r="EA647" s="116"/>
    </row>
    <row r="648" spans="1:131" ht="11.25" customHeight="1" x14ac:dyDescent="0.15">
      <c r="A648" s="113" t="s">
        <v>770</v>
      </c>
      <c r="B648" s="124"/>
      <c r="C648" s="127"/>
      <c r="D648" s="112" t="str">
        <f t="shared" si="4247"/>
        <v>S/O</v>
      </c>
      <c r="E648" s="710" t="s">
        <v>152</v>
      </c>
      <c r="F648" s="711">
        <f t="shared" si="4248"/>
        <v>0</v>
      </c>
      <c r="G648" s="132">
        <v>72</v>
      </c>
      <c r="H648" s="210"/>
      <c r="I648" s="228">
        <v>4171207</v>
      </c>
      <c r="J648" s="212"/>
      <c r="K648" s="552"/>
      <c r="L648" s="553"/>
      <c r="M648" s="212"/>
      <c r="N648" s="213"/>
      <c r="O648" s="214">
        <f t="shared" ref="O648" si="4274">IF($D$18="YES", (N648), (0))</f>
        <v>0</v>
      </c>
      <c r="P648" s="190"/>
      <c r="Q648" s="213"/>
      <c r="R648" s="214">
        <f t="shared" ref="R648" si="4275">IF($D$18="YES", (Q648), (0))</f>
        <v>0</v>
      </c>
      <c r="S648" s="190"/>
      <c r="T648" s="213"/>
      <c r="U648" s="214">
        <f t="shared" ref="U648" si="4276">IF($D$18="YES", (T648), (0))</f>
        <v>0</v>
      </c>
      <c r="V648" s="190"/>
      <c r="W648" s="213"/>
      <c r="X648" s="214">
        <f t="shared" ref="X648" si="4277">IF($D$18="YES", (W648), (0))</f>
        <v>0</v>
      </c>
      <c r="Y648" s="190"/>
      <c r="Z648" s="190"/>
      <c r="AA648" s="207"/>
      <c r="AB648" s="215"/>
      <c r="AC648" s="190"/>
      <c r="AD648" s="156">
        <f t="shared" si="4253"/>
        <v>0</v>
      </c>
      <c r="AE648" s="156"/>
      <c r="AF648" s="117"/>
      <c r="AG648" s="156"/>
      <c r="AH648" s="355"/>
      <c r="AI648" s="368">
        <f t="shared" si="4254"/>
        <v>0</v>
      </c>
      <c r="AJ648" s="354"/>
      <c r="AK648" s="368">
        <f t="shared" si="4255"/>
        <v>0</v>
      </c>
      <c r="AL648" s="354"/>
      <c r="AM648" s="368">
        <f t="shared" si="4256"/>
        <v>0</v>
      </c>
      <c r="AN648" s="354"/>
      <c r="AO648" s="368">
        <f t="shared" si="4257"/>
        <v>0</v>
      </c>
      <c r="AP648" s="354"/>
      <c r="AQ648" s="368">
        <f t="shared" si="4096"/>
        <v>0</v>
      </c>
      <c r="AR648" s="354"/>
      <c r="AS648" s="354"/>
      <c r="AT648" s="369">
        <f t="shared" si="4258"/>
        <v>0</v>
      </c>
      <c r="AU648" s="354"/>
      <c r="AV648" s="369">
        <f t="shared" si="4259"/>
        <v>0</v>
      </c>
      <c r="AW648" s="354"/>
      <c r="AX648" s="369">
        <f t="shared" si="4260"/>
        <v>0</v>
      </c>
      <c r="AY648" s="354"/>
      <c r="AZ648" s="369">
        <f t="shared" si="4261"/>
        <v>0</v>
      </c>
      <c r="BA648" s="354"/>
      <c r="BB648" s="369">
        <f t="shared" si="4262"/>
        <v>0</v>
      </c>
      <c r="BC648" s="150"/>
      <c r="BD648" s="116"/>
      <c r="BE648" s="367"/>
      <c r="BF648" s="367"/>
      <c r="BG648" s="367"/>
      <c r="BH648" s="367"/>
      <c r="BI648" s="367"/>
      <c r="BJ648" s="367"/>
      <c r="BK648" s="367">
        <f t="shared" si="4263"/>
        <v>0</v>
      </c>
      <c r="BL648" s="367">
        <f t="shared" si="4264"/>
        <v>0</v>
      </c>
      <c r="BM648" s="367">
        <f t="shared" si="4265"/>
        <v>0</v>
      </c>
      <c r="BN648" s="367">
        <f t="shared" si="4266"/>
        <v>0</v>
      </c>
      <c r="BO648" s="367">
        <f t="shared" si="4267"/>
        <v>0</v>
      </c>
      <c r="BP648" s="367">
        <f t="shared" si="4268"/>
        <v>0</v>
      </c>
      <c r="BQ648" s="383">
        <f t="shared" si="4269"/>
        <v>0</v>
      </c>
      <c r="BR648" s="146"/>
      <c r="BS648" s="441" t="s">
        <v>90</v>
      </c>
      <c r="BT648" s="116"/>
      <c r="BU648" s="116"/>
      <c r="BV648" s="116"/>
      <c r="BW648" s="116"/>
      <c r="BX648" s="116"/>
      <c r="BY648" s="116"/>
      <c r="BZ648" s="116"/>
      <c r="CA648" s="116"/>
      <c r="CB648" s="116"/>
      <c r="CC648" s="116"/>
      <c r="CD648" s="116"/>
      <c r="CE648" s="116"/>
      <c r="CF648" s="116"/>
      <c r="CG648" s="116"/>
      <c r="CH648" s="116"/>
      <c r="CI648" s="116"/>
      <c r="CJ648" s="116"/>
      <c r="CK648" s="116"/>
      <c r="CL648" s="116"/>
      <c r="CM648" s="116"/>
      <c r="CN648" s="116"/>
      <c r="CO648" s="116"/>
      <c r="CP648" s="116"/>
      <c r="CQ648" s="116"/>
      <c r="CR648" s="116"/>
      <c r="CS648" s="116"/>
      <c r="CT648" s="116"/>
      <c r="CU648" s="116"/>
      <c r="CV648" s="116"/>
      <c r="CW648" s="116"/>
      <c r="CX648" s="116"/>
      <c r="CY648" s="116"/>
      <c r="CZ648" s="116"/>
      <c r="DA648" s="116"/>
      <c r="DB648" s="116"/>
      <c r="DC648" s="116"/>
      <c r="DD648" s="116"/>
      <c r="DE648" s="116"/>
      <c r="DF648" s="116"/>
      <c r="DG648" s="116"/>
      <c r="DH648" s="116"/>
      <c r="DI648" s="116"/>
      <c r="DJ648" s="116"/>
      <c r="DK648" s="116"/>
      <c r="DL648" s="116"/>
      <c r="DM648" s="116"/>
      <c r="DN648" s="116"/>
      <c r="DO648" s="116"/>
      <c r="DP648" s="116"/>
      <c r="DQ648" s="116"/>
      <c r="DR648" s="116"/>
      <c r="DS648" s="116"/>
      <c r="DT648" s="116"/>
      <c r="DU648" s="116"/>
      <c r="DV648" s="116"/>
      <c r="DW648" s="116"/>
      <c r="DX648" s="116"/>
      <c r="DY648" s="116"/>
      <c r="DZ648" s="116"/>
      <c r="EA648" s="116"/>
    </row>
    <row r="649" spans="1:131" ht="11.25" customHeight="1" x14ac:dyDescent="0.15">
      <c r="A649" s="113" t="s">
        <v>771</v>
      </c>
      <c r="B649" s="124"/>
      <c r="C649" s="127"/>
      <c r="D649" s="112" t="str">
        <f t="shared" si="4247"/>
        <v>S/O</v>
      </c>
      <c r="E649" s="710" t="s">
        <v>89</v>
      </c>
      <c r="F649" s="711">
        <f t="shared" si="4248"/>
        <v>0</v>
      </c>
      <c r="G649" s="132">
        <v>30</v>
      </c>
      <c r="H649" s="210"/>
      <c r="I649" s="228">
        <v>4571255</v>
      </c>
      <c r="J649" s="212"/>
      <c r="K649" s="552"/>
      <c r="L649" s="553"/>
      <c r="M649" s="212"/>
      <c r="N649" s="213"/>
      <c r="O649" s="214">
        <f>IF($D$18="YES", (N649), (0))</f>
        <v>0</v>
      </c>
      <c r="P649" s="190"/>
      <c r="Q649" s="213"/>
      <c r="R649" s="214">
        <f>IF($D$18="YES", (Q649), (0))</f>
        <v>0</v>
      </c>
      <c r="S649" s="190"/>
      <c r="T649" s="213"/>
      <c r="U649" s="214">
        <f>IF($D$18="YES", (T649), (0))</f>
        <v>0</v>
      </c>
      <c r="V649" s="190"/>
      <c r="W649" s="213"/>
      <c r="X649" s="214">
        <f>IF($D$18="YES", (W649), (0))</f>
        <v>0</v>
      </c>
      <c r="Y649" s="190"/>
      <c r="Z649" s="190"/>
      <c r="AA649" s="207"/>
      <c r="AB649" s="208"/>
      <c r="AC649" s="190"/>
      <c r="AD649" s="156">
        <f t="shared" si="4253"/>
        <v>0</v>
      </c>
      <c r="AE649" s="156"/>
      <c r="AF649" s="117"/>
      <c r="AG649" s="156"/>
      <c r="AH649" s="355"/>
      <c r="AI649" s="368">
        <f t="shared" si="4254"/>
        <v>0</v>
      </c>
      <c r="AJ649" s="354"/>
      <c r="AK649" s="368">
        <f t="shared" si="4255"/>
        <v>0</v>
      </c>
      <c r="AL649" s="354"/>
      <c r="AM649" s="368">
        <f t="shared" si="4256"/>
        <v>0</v>
      </c>
      <c r="AN649" s="354"/>
      <c r="AO649" s="368">
        <f t="shared" si="4257"/>
        <v>0</v>
      </c>
      <c r="AP649" s="354"/>
      <c r="AQ649" s="368">
        <f t="shared" si="4096"/>
        <v>0</v>
      </c>
      <c r="AR649" s="354"/>
      <c r="AS649" s="354"/>
      <c r="AT649" s="369">
        <f t="shared" si="4258"/>
        <v>0</v>
      </c>
      <c r="AU649" s="354"/>
      <c r="AV649" s="369">
        <f t="shared" si="4259"/>
        <v>0</v>
      </c>
      <c r="AW649" s="354"/>
      <c r="AX649" s="369">
        <f t="shared" si="4260"/>
        <v>0</v>
      </c>
      <c r="AY649" s="354"/>
      <c r="AZ649" s="369">
        <f t="shared" si="4261"/>
        <v>0</v>
      </c>
      <c r="BA649" s="354"/>
      <c r="BB649" s="369">
        <f t="shared" si="4262"/>
        <v>0</v>
      </c>
      <c r="BC649" s="150"/>
      <c r="BD649" s="116"/>
      <c r="BE649" s="367"/>
      <c r="BF649" s="367"/>
      <c r="BG649" s="367"/>
      <c r="BH649" s="367"/>
      <c r="BI649" s="367"/>
      <c r="BJ649" s="367"/>
      <c r="BK649" s="367">
        <f t="shared" si="4263"/>
        <v>0</v>
      </c>
      <c r="BL649" s="367">
        <f t="shared" si="4264"/>
        <v>0</v>
      </c>
      <c r="BM649" s="367">
        <f t="shared" si="4265"/>
        <v>0</v>
      </c>
      <c r="BN649" s="367">
        <f t="shared" si="4266"/>
        <v>0</v>
      </c>
      <c r="BO649" s="367">
        <f t="shared" si="4267"/>
        <v>0</v>
      </c>
      <c r="BP649" s="367">
        <f t="shared" si="4268"/>
        <v>0</v>
      </c>
      <c r="BQ649" s="383">
        <f t="shared" si="4269"/>
        <v>0</v>
      </c>
      <c r="BR649" s="146"/>
      <c r="BS649" s="441" t="s">
        <v>90</v>
      </c>
      <c r="BT649" s="116"/>
      <c r="BU649" s="116"/>
      <c r="BV649" s="116"/>
      <c r="BW649" s="116"/>
      <c r="BX649" s="116"/>
      <c r="BY649" s="116"/>
      <c r="BZ649" s="116"/>
      <c r="CA649" s="116"/>
      <c r="CB649" s="116"/>
      <c r="CC649" s="116"/>
      <c r="CD649" s="116"/>
      <c r="CE649" s="116"/>
      <c r="CF649" s="116"/>
      <c r="CG649" s="116"/>
      <c r="CH649" s="116"/>
      <c r="CI649" s="116"/>
      <c r="CJ649" s="116"/>
      <c r="CK649" s="116"/>
      <c r="CL649" s="116"/>
      <c r="CM649" s="116"/>
      <c r="CN649" s="116"/>
      <c r="CO649" s="116"/>
      <c r="CP649" s="116"/>
      <c r="CQ649" s="116"/>
      <c r="CR649" s="116"/>
      <c r="CS649" s="116"/>
      <c r="CT649" s="116"/>
      <c r="CU649" s="116"/>
      <c r="CV649" s="116"/>
      <c r="CW649" s="116"/>
      <c r="CX649" s="116"/>
      <c r="CY649" s="116"/>
      <c r="CZ649" s="116"/>
      <c r="DA649" s="116"/>
      <c r="DB649" s="116"/>
      <c r="DC649" s="116"/>
      <c r="DD649" s="116"/>
      <c r="DE649" s="116"/>
      <c r="DF649" s="116"/>
      <c r="DG649" s="116"/>
      <c r="DH649" s="116"/>
      <c r="DI649" s="116"/>
      <c r="DJ649" s="116"/>
      <c r="DK649" s="116"/>
      <c r="DL649" s="116"/>
      <c r="DM649" s="116"/>
      <c r="DN649" s="116"/>
      <c r="DO649" s="116"/>
      <c r="DP649" s="116"/>
      <c r="DQ649" s="116"/>
      <c r="DR649" s="116"/>
      <c r="DS649" s="116"/>
      <c r="DT649" s="116"/>
      <c r="DU649" s="116"/>
      <c r="DV649" s="116"/>
      <c r="DW649" s="116"/>
      <c r="DX649" s="116"/>
      <c r="DY649" s="116"/>
      <c r="DZ649" s="116"/>
      <c r="EA649" s="116"/>
    </row>
    <row r="650" spans="1:131" ht="11.25" customHeight="1" x14ac:dyDescent="0.15">
      <c r="A650" s="113" t="s">
        <v>772</v>
      </c>
      <c r="B650" s="124"/>
      <c r="C650" s="334"/>
      <c r="D650" s="112" t="str">
        <f t="shared" ref="D650" si="4278">BS650</f>
        <v>S/O</v>
      </c>
      <c r="E650" s="710" t="s">
        <v>89</v>
      </c>
      <c r="F650" s="711">
        <f t="shared" ref="F650" si="4279">BQ650</f>
        <v>0</v>
      </c>
      <c r="G650" s="132">
        <v>30</v>
      </c>
      <c r="H650" s="210"/>
      <c r="I650" s="228">
        <v>4571265</v>
      </c>
      <c r="J650" s="212"/>
      <c r="K650" s="552"/>
      <c r="L650" s="553"/>
      <c r="M650" s="212"/>
      <c r="N650" s="213"/>
      <c r="O650" s="214">
        <f>IF($D$18="YES", (N650), (0))</f>
        <v>0</v>
      </c>
      <c r="P650" s="190"/>
      <c r="Q650" s="213"/>
      <c r="R650" s="214">
        <f>IF($D$18="YES", (Q650), (0))</f>
        <v>0</v>
      </c>
      <c r="S650" s="190"/>
      <c r="T650" s="213"/>
      <c r="U650" s="214">
        <f>IF($D$18="YES", (T650), (0))</f>
        <v>0</v>
      </c>
      <c r="V650" s="190"/>
      <c r="W650" s="213"/>
      <c r="X650" s="214">
        <f>IF($D$18="YES", (W650), (0))</f>
        <v>0</v>
      </c>
      <c r="Y650" s="190"/>
      <c r="Z650" s="190"/>
      <c r="AA650" s="207"/>
      <c r="AB650" s="208"/>
      <c r="AC650" s="190"/>
      <c r="AD650" s="156">
        <f t="shared" ref="AD650" si="4280">SUM(N650,O650,Q650,R650,T650,U650,W650,X650)</f>
        <v>0</v>
      </c>
      <c r="AE650" s="156"/>
      <c r="AF650" s="117"/>
      <c r="AG650" s="156"/>
      <c r="AH650" s="355"/>
      <c r="AI650" s="368">
        <f t="shared" ref="AI650" si="4281">N650*G650</f>
        <v>0</v>
      </c>
      <c r="AJ650" s="354"/>
      <c r="AK650" s="368">
        <f t="shared" ref="AK650" si="4282">Q650*G650</f>
        <v>0</v>
      </c>
      <c r="AL650" s="354"/>
      <c r="AM650" s="368">
        <f t="shared" ref="AM650" si="4283">T650*G650</f>
        <v>0</v>
      </c>
      <c r="AN650" s="354"/>
      <c r="AO650" s="368">
        <f t="shared" ref="AO650" si="4284">W650*G650</f>
        <v>0</v>
      </c>
      <c r="AP650" s="354"/>
      <c r="AQ650" s="368">
        <f t="shared" ref="AQ650" si="4285">SUM(AI650,AK650,AM650,AO650)</f>
        <v>0</v>
      </c>
      <c r="AR650" s="354"/>
      <c r="AS650" s="354"/>
      <c r="AT650" s="369">
        <f t="shared" ref="AT650" si="4286">(N650*G650)*F650</f>
        <v>0</v>
      </c>
      <c r="AU650" s="354"/>
      <c r="AV650" s="369">
        <f t="shared" ref="AV650" si="4287">(Q650*G650)*F650</f>
        <v>0</v>
      </c>
      <c r="AW650" s="354"/>
      <c r="AX650" s="369">
        <f t="shared" ref="AX650" si="4288">(T650*G650)*F650</f>
        <v>0</v>
      </c>
      <c r="AY650" s="354"/>
      <c r="AZ650" s="369">
        <f t="shared" ref="AZ650" si="4289">(W650*G650)*F650</f>
        <v>0</v>
      </c>
      <c r="BA650" s="354"/>
      <c r="BB650" s="369">
        <f t="shared" ref="BB650" si="4290">SUM(AS650:BA650)</f>
        <v>0</v>
      </c>
      <c r="BC650" s="150"/>
      <c r="BD650" s="116"/>
      <c r="BE650" s="367"/>
      <c r="BF650" s="367"/>
      <c r="BG650" s="367"/>
      <c r="BH650" s="367"/>
      <c r="BI650" s="367"/>
      <c r="BJ650" s="367"/>
      <c r="BK650" s="367">
        <f t="shared" si="4263"/>
        <v>0</v>
      </c>
      <c r="BL650" s="367">
        <f t="shared" si="4264"/>
        <v>0</v>
      </c>
      <c r="BM650" s="367">
        <f t="shared" si="4265"/>
        <v>0</v>
      </c>
      <c r="BN650" s="367">
        <f t="shared" si="4266"/>
        <v>0</v>
      </c>
      <c r="BO650" s="367">
        <f t="shared" si="4267"/>
        <v>0</v>
      </c>
      <c r="BP650" s="367">
        <f t="shared" si="4268"/>
        <v>0</v>
      </c>
      <c r="BQ650" s="383">
        <f t="shared" ref="BQ650" si="4291">SUM(BK650:BP650)</f>
        <v>0</v>
      </c>
      <c r="BR650" s="146"/>
      <c r="BS650" s="441" t="s">
        <v>90</v>
      </c>
      <c r="BT650" s="116"/>
      <c r="BU650" s="116"/>
      <c r="BV650" s="116"/>
      <c r="BW650" s="116"/>
      <c r="BX650" s="116"/>
      <c r="BY650" s="116"/>
      <c r="BZ650" s="116"/>
      <c r="CA650" s="116"/>
      <c r="CB650" s="116"/>
      <c r="CC650" s="116"/>
      <c r="CD650" s="116"/>
      <c r="CE650" s="116"/>
      <c r="CF650" s="116"/>
      <c r="CG650" s="116"/>
      <c r="CH650" s="116"/>
      <c r="CI650" s="116"/>
      <c r="CJ650" s="116"/>
      <c r="CK650" s="116"/>
      <c r="CL650" s="116"/>
      <c r="CM650" s="116"/>
      <c r="CN650" s="116"/>
      <c r="CO650" s="116"/>
      <c r="CP650" s="116"/>
      <c r="CQ650" s="116"/>
      <c r="CR650" s="116"/>
      <c r="CS650" s="116"/>
      <c r="CT650" s="116"/>
      <c r="CU650" s="116"/>
      <c r="CV650" s="116"/>
      <c r="CW650" s="116"/>
      <c r="CX650" s="116"/>
      <c r="CY650" s="116"/>
      <c r="CZ650" s="116"/>
      <c r="DA650" s="116"/>
      <c r="DB650" s="116"/>
      <c r="DC650" s="116"/>
      <c r="DD650" s="116"/>
      <c r="DE650" s="116"/>
      <c r="DF650" s="116"/>
      <c r="DG650" s="116"/>
      <c r="DH650" s="116"/>
      <c r="DI650" s="116"/>
      <c r="DJ650" s="116"/>
      <c r="DK650" s="116"/>
      <c r="DL650" s="116"/>
      <c r="DM650" s="116"/>
      <c r="DN650" s="116"/>
      <c r="DO650" s="116"/>
      <c r="DP650" s="116"/>
      <c r="DQ650" s="116"/>
      <c r="DR650" s="116"/>
      <c r="DS650" s="116"/>
      <c r="DT650" s="116"/>
      <c r="DU650" s="116"/>
      <c r="DV650" s="116"/>
      <c r="DW650" s="116"/>
      <c r="DX650" s="116"/>
      <c r="DY650" s="116"/>
      <c r="DZ650" s="116"/>
      <c r="EA650" s="116"/>
    </row>
    <row r="651" spans="1:131" ht="11.25" customHeight="1" x14ac:dyDescent="0.15">
      <c r="A651" s="129" t="s">
        <v>773</v>
      </c>
      <c r="B651" s="205"/>
      <c r="C651" s="133"/>
      <c r="D651" s="410"/>
      <c r="E651" s="710"/>
      <c r="F651" s="711"/>
      <c r="G651" s="217"/>
      <c r="H651" s="206"/>
      <c r="I651" s="218"/>
      <c r="J651" s="156"/>
      <c r="K651" s="219"/>
      <c r="L651" s="219"/>
      <c r="M651" s="156"/>
      <c r="N651" s="156"/>
      <c r="O651" s="220"/>
      <c r="P651" s="190"/>
      <c r="Q651" s="156"/>
      <c r="R651" s="220"/>
      <c r="S651" s="190"/>
      <c r="T651" s="156"/>
      <c r="U651" s="220"/>
      <c r="V651" s="190"/>
      <c r="W651" s="156"/>
      <c r="X651" s="245"/>
      <c r="Y651" s="190"/>
      <c r="Z651" s="190"/>
      <c r="AA651" s="207"/>
      <c r="AB651" s="215"/>
      <c r="AC651" s="190"/>
      <c r="AD651" s="156">
        <f>SUM(AD652:AD653)</f>
        <v>0</v>
      </c>
      <c r="AE651" s="156"/>
      <c r="AF651" s="117"/>
      <c r="AG651" s="156"/>
      <c r="AH651" s="355"/>
      <c r="AI651" s="368"/>
      <c r="AJ651" s="354"/>
      <c r="AK651" s="368"/>
      <c r="AL651" s="354"/>
      <c r="AM651" s="368"/>
      <c r="AN651" s="354"/>
      <c r="AO651" s="368"/>
      <c r="AP651" s="354"/>
      <c r="AQ651" s="368"/>
      <c r="AR651" s="354"/>
      <c r="AS651" s="354"/>
      <c r="AT651" s="369"/>
      <c r="AU651" s="354"/>
      <c r="AV651" s="369"/>
      <c r="AW651" s="354"/>
      <c r="AX651" s="369"/>
      <c r="AY651" s="354"/>
      <c r="AZ651" s="369"/>
      <c r="BA651" s="354"/>
      <c r="BB651" s="369"/>
      <c r="BC651" s="150"/>
      <c r="BD651" s="116"/>
      <c r="BE651" s="367"/>
      <c r="BF651" s="367"/>
      <c r="BG651" s="367"/>
      <c r="BH651" s="367"/>
      <c r="BI651" s="367"/>
      <c r="BJ651" s="367"/>
      <c r="BK651" s="367"/>
      <c r="BL651" s="367"/>
      <c r="BM651" s="367"/>
      <c r="BN651" s="367"/>
      <c r="BO651" s="367"/>
      <c r="BP651" s="367"/>
      <c r="BQ651" s="383"/>
      <c r="BR651" s="146"/>
      <c r="BS651" s="441" t="e">
        <v>#N/A</v>
      </c>
      <c r="BT651" s="116"/>
      <c r="BU651" s="116"/>
      <c r="BV651" s="116"/>
      <c r="BW651" s="116"/>
      <c r="BX651" s="116"/>
      <c r="BY651" s="116"/>
      <c r="BZ651" s="116"/>
      <c r="CA651" s="116"/>
      <c r="CB651" s="116"/>
      <c r="CC651" s="116"/>
      <c r="CD651" s="116"/>
      <c r="CE651" s="116"/>
      <c r="CF651" s="116"/>
      <c r="CG651" s="116"/>
      <c r="CH651" s="116"/>
      <c r="CI651" s="116"/>
      <c r="CJ651" s="116"/>
      <c r="CK651" s="116"/>
      <c r="CL651" s="116"/>
      <c r="CM651" s="116"/>
      <c r="CN651" s="116"/>
      <c r="CO651" s="116"/>
      <c r="CP651" s="116"/>
      <c r="CQ651" s="116"/>
      <c r="CR651" s="116"/>
      <c r="CS651" s="116"/>
      <c r="CT651" s="116"/>
      <c r="CU651" s="116"/>
      <c r="CV651" s="116"/>
      <c r="CW651" s="116"/>
      <c r="CX651" s="116"/>
      <c r="CY651" s="116"/>
      <c r="CZ651" s="116"/>
      <c r="DA651" s="116"/>
      <c r="DB651" s="116"/>
      <c r="DC651" s="116"/>
      <c r="DD651" s="116"/>
      <c r="DE651" s="116"/>
      <c r="DF651" s="116"/>
      <c r="DG651" s="116"/>
      <c r="DH651" s="116"/>
      <c r="DI651" s="116"/>
      <c r="DJ651" s="116"/>
      <c r="DK651" s="116"/>
      <c r="DL651" s="116"/>
      <c r="DM651" s="116"/>
      <c r="DN651" s="116"/>
      <c r="DO651" s="116"/>
      <c r="DP651" s="116"/>
      <c r="DQ651" s="116"/>
      <c r="DR651" s="116"/>
      <c r="DS651" s="116"/>
      <c r="DT651" s="116"/>
      <c r="DU651" s="116"/>
      <c r="DV651" s="116"/>
      <c r="DW651" s="116"/>
      <c r="DX651" s="116"/>
      <c r="DY651" s="116"/>
      <c r="DZ651" s="116"/>
      <c r="EA651" s="116"/>
    </row>
    <row r="652" spans="1:131" ht="11.25" customHeight="1" x14ac:dyDescent="0.15">
      <c r="A652" s="113" t="s">
        <v>774</v>
      </c>
      <c r="B652" s="124"/>
      <c r="C652" s="470" t="s">
        <v>67</v>
      </c>
      <c r="D652" s="112" t="str">
        <f t="shared" ref="D652" si="4292">BS652</f>
        <v>S/O</v>
      </c>
      <c r="E652" s="710" t="s">
        <v>89</v>
      </c>
      <c r="F652" s="711">
        <f t="shared" ref="F652" si="4293">BQ652</f>
        <v>0</v>
      </c>
      <c r="G652" s="132">
        <v>30</v>
      </c>
      <c r="H652" s="210"/>
      <c r="I652" s="228">
        <v>4571285</v>
      </c>
      <c r="J652" s="212"/>
      <c r="K652" s="552"/>
      <c r="L652" s="553"/>
      <c r="M652" s="212"/>
      <c r="N652" s="213"/>
      <c r="O652" s="214">
        <f>IF($D$18="YES", (N652), (0))</f>
        <v>0</v>
      </c>
      <c r="P652" s="190"/>
      <c r="Q652" s="213"/>
      <c r="R652" s="214">
        <f>IF($D$18="YES", (Q652), (0))</f>
        <v>0</v>
      </c>
      <c r="S652" s="190"/>
      <c r="T652" s="213"/>
      <c r="U652" s="214">
        <f>IF($D$18="YES", (T652), (0))</f>
        <v>0</v>
      </c>
      <c r="V652" s="190"/>
      <c r="W652" s="213"/>
      <c r="X652" s="214">
        <f>IF($D$18="YES", (W652), (0))</f>
        <v>0</v>
      </c>
      <c r="Y652" s="190"/>
      <c r="Z652" s="190"/>
      <c r="AA652" s="207"/>
      <c r="AB652" s="208"/>
      <c r="AC652" s="190"/>
      <c r="AD652" s="156">
        <f t="shared" ref="AD652" si="4294">SUM(N652,O652,Q652,R652,T652,U652,W652,X652)</f>
        <v>0</v>
      </c>
      <c r="AE652" s="156"/>
      <c r="AF652" s="117"/>
      <c r="AG652" s="156"/>
      <c r="AH652" s="355"/>
      <c r="AI652" s="368">
        <f t="shared" ref="AI652" si="4295">N652*G652</f>
        <v>0</v>
      </c>
      <c r="AJ652" s="354"/>
      <c r="AK652" s="368">
        <f t="shared" ref="AK652" si="4296">Q652*G652</f>
        <v>0</v>
      </c>
      <c r="AL652" s="354"/>
      <c r="AM652" s="368">
        <f t="shared" ref="AM652" si="4297">T652*G652</f>
        <v>0</v>
      </c>
      <c r="AN652" s="354"/>
      <c r="AO652" s="368">
        <f t="shared" ref="AO652" si="4298">W652*G652</f>
        <v>0</v>
      </c>
      <c r="AP652" s="354"/>
      <c r="AQ652" s="368">
        <f t="shared" ref="AQ652" si="4299">SUM(AI652,AK652,AM652,AO652)</f>
        <v>0</v>
      </c>
      <c r="AR652" s="354"/>
      <c r="AS652" s="354"/>
      <c r="AT652" s="369">
        <f t="shared" ref="AT652" si="4300">(N652*G652)*F652</f>
        <v>0</v>
      </c>
      <c r="AU652" s="354"/>
      <c r="AV652" s="369">
        <f t="shared" ref="AV652" si="4301">(Q652*G652)*F652</f>
        <v>0</v>
      </c>
      <c r="AW652" s="354"/>
      <c r="AX652" s="369">
        <f t="shared" ref="AX652" si="4302">(T652*G652)*F652</f>
        <v>0</v>
      </c>
      <c r="AY652" s="354"/>
      <c r="AZ652" s="369">
        <f t="shared" ref="AZ652" si="4303">(W652*G652)*F652</f>
        <v>0</v>
      </c>
      <c r="BA652" s="354"/>
      <c r="BB652" s="369">
        <f t="shared" ref="BB652" si="4304">SUM(AS652:BA652)</f>
        <v>0</v>
      </c>
      <c r="BC652" s="150"/>
      <c r="BD652" s="116"/>
      <c r="BE652" s="367"/>
      <c r="BF652" s="367"/>
      <c r="BG652" s="367"/>
      <c r="BH652" s="367"/>
      <c r="BI652" s="367"/>
      <c r="BJ652" s="367"/>
      <c r="BK652" s="367">
        <f t="shared" si="4263"/>
        <v>0</v>
      </c>
      <c r="BL652" s="367">
        <f t="shared" si="4264"/>
        <v>0</v>
      </c>
      <c r="BM652" s="367">
        <f t="shared" si="4265"/>
        <v>0</v>
      </c>
      <c r="BN652" s="367">
        <f t="shared" si="4266"/>
        <v>0</v>
      </c>
      <c r="BO652" s="367">
        <f t="shared" si="4267"/>
        <v>0</v>
      </c>
      <c r="BP652" s="367">
        <f t="shared" si="4268"/>
        <v>0</v>
      </c>
      <c r="BQ652" s="383">
        <f t="shared" ref="BQ652" si="4305">SUM(BK652:BP652)</f>
        <v>0</v>
      </c>
      <c r="BR652" s="146"/>
      <c r="BS652" s="441" t="s">
        <v>90</v>
      </c>
      <c r="BT652" s="116"/>
      <c r="BU652" s="116"/>
      <c r="BV652" s="116"/>
      <c r="BW652" s="116"/>
      <c r="BX652" s="116"/>
      <c r="BY652" s="116"/>
      <c r="BZ652" s="116"/>
      <c r="CA652" s="116"/>
      <c r="CB652" s="116"/>
      <c r="CC652" s="116"/>
      <c r="CD652" s="116"/>
      <c r="CE652" s="116"/>
      <c r="CF652" s="116"/>
      <c r="CG652" s="116"/>
      <c r="CH652" s="116"/>
      <c r="CI652" s="116"/>
      <c r="CJ652" s="116"/>
      <c r="CK652" s="116"/>
      <c r="CL652" s="116"/>
      <c r="CM652" s="116"/>
      <c r="CN652" s="116"/>
      <c r="CO652" s="116"/>
      <c r="CP652" s="116"/>
      <c r="CQ652" s="116"/>
      <c r="CR652" s="116"/>
      <c r="CS652" s="116"/>
      <c r="CT652" s="116"/>
      <c r="CU652" s="116"/>
      <c r="CV652" s="116"/>
      <c r="CW652" s="116"/>
      <c r="CX652" s="116"/>
      <c r="CY652" s="116"/>
      <c r="CZ652" s="116"/>
      <c r="DA652" s="116"/>
      <c r="DB652" s="116"/>
      <c r="DC652" s="116"/>
      <c r="DD652" s="116"/>
      <c r="DE652" s="116"/>
      <c r="DF652" s="116"/>
      <c r="DG652" s="116"/>
      <c r="DH652" s="116"/>
      <c r="DI652" s="116"/>
      <c r="DJ652" s="116"/>
      <c r="DK652" s="116"/>
      <c r="DL652" s="116"/>
      <c r="DM652" s="116"/>
      <c r="DN652" s="116"/>
      <c r="DO652" s="116"/>
      <c r="DP652" s="116"/>
      <c r="DQ652" s="116"/>
      <c r="DR652" s="116"/>
      <c r="DS652" s="116"/>
      <c r="DT652" s="116"/>
      <c r="DU652" s="116"/>
      <c r="DV652" s="116"/>
      <c r="DW652" s="116"/>
      <c r="DX652" s="116"/>
      <c r="DY652" s="116"/>
      <c r="DZ652" s="116"/>
      <c r="EA652" s="116"/>
    </row>
    <row r="653" spans="1:131" ht="11.25" customHeight="1" x14ac:dyDescent="0.15">
      <c r="A653" s="113" t="s">
        <v>775</v>
      </c>
      <c r="B653" s="124"/>
      <c r="C653" s="470" t="s">
        <v>67</v>
      </c>
      <c r="D653" s="112">
        <f t="shared" ref="D653" si="4306">BS653</f>
        <v>1</v>
      </c>
      <c r="E653" s="710" t="s">
        <v>776</v>
      </c>
      <c r="F653" s="711">
        <f t="shared" ref="F653" si="4307">BQ653</f>
        <v>0</v>
      </c>
      <c r="G653" s="132">
        <v>32</v>
      </c>
      <c r="H653" s="210"/>
      <c r="I653" s="228">
        <v>4571283</v>
      </c>
      <c r="J653" s="212"/>
      <c r="K653" s="552">
        <v>46111</v>
      </c>
      <c r="L653" s="553"/>
      <c r="M653" s="212"/>
      <c r="N653" s="213"/>
      <c r="O653" s="214">
        <f>IF($D$18="YES", (N653), (0))</f>
        <v>0</v>
      </c>
      <c r="P653" s="190"/>
      <c r="Q653" s="213"/>
      <c r="R653" s="214">
        <f>IF($D$18="YES", (Q653), (0))</f>
        <v>0</v>
      </c>
      <c r="S653" s="190"/>
      <c r="T653" s="213"/>
      <c r="U653" s="214">
        <f>IF($D$18="YES", (T653), (0))</f>
        <v>0</v>
      </c>
      <c r="V653" s="190"/>
      <c r="W653" s="213"/>
      <c r="X653" s="214">
        <f>IF($D$18="YES", (W653), (0))</f>
        <v>0</v>
      </c>
      <c r="Y653" s="190"/>
      <c r="Z653" s="190"/>
      <c r="AA653" s="207"/>
      <c r="AB653" s="208"/>
      <c r="AC653" s="190"/>
      <c r="AD653" s="156">
        <f t="shared" ref="AD653" si="4308">SUM(N653,O653,Q653,R653,T653,U653,W653,X653)</f>
        <v>0</v>
      </c>
      <c r="AE653" s="156"/>
      <c r="AF653" s="117">
        <v>46209</v>
      </c>
      <c r="AG653" s="156"/>
      <c r="AH653" s="355"/>
      <c r="AI653" s="368">
        <f t="shared" ref="AI653" si="4309">N653*G653</f>
        <v>0</v>
      </c>
      <c r="AJ653" s="354"/>
      <c r="AK653" s="368">
        <f t="shared" ref="AK653" si="4310">Q653*G653</f>
        <v>0</v>
      </c>
      <c r="AL653" s="354"/>
      <c r="AM653" s="368">
        <f t="shared" ref="AM653" si="4311">T653*G653</f>
        <v>0</v>
      </c>
      <c r="AN653" s="354"/>
      <c r="AO653" s="368">
        <f t="shared" ref="AO653" si="4312">W653*G653</f>
        <v>0</v>
      </c>
      <c r="AP653" s="354"/>
      <c r="AQ653" s="368">
        <f t="shared" ref="AQ653" si="4313">SUM(AI653,AK653,AM653,AO653)</f>
        <v>0</v>
      </c>
      <c r="AR653" s="354"/>
      <c r="AS653" s="354"/>
      <c r="AT653" s="369">
        <f t="shared" ref="AT653" si="4314">(N653*G653)*F653</f>
        <v>0</v>
      </c>
      <c r="AU653" s="354"/>
      <c r="AV653" s="369">
        <f t="shared" ref="AV653" si="4315">(Q653*G653)*F653</f>
        <v>0</v>
      </c>
      <c r="AW653" s="354"/>
      <c r="AX653" s="369">
        <f t="shared" ref="AX653" si="4316">(T653*G653)*F653</f>
        <v>0</v>
      </c>
      <c r="AY653" s="354"/>
      <c r="AZ653" s="369">
        <f t="shared" ref="AZ653" si="4317">(W653*G653)*F653</f>
        <v>0</v>
      </c>
      <c r="BA653" s="354"/>
      <c r="BB653" s="369">
        <f t="shared" ref="BB653" si="4318">SUM(AS653:BA653)</f>
        <v>0</v>
      </c>
      <c r="BC653" s="150"/>
      <c r="BD653" s="116"/>
      <c r="BE653" s="367"/>
      <c r="BF653" s="367"/>
      <c r="BG653" s="367"/>
      <c r="BH653" s="367"/>
      <c r="BI653" s="367"/>
      <c r="BJ653" s="367"/>
      <c r="BK653" s="367">
        <f t="shared" si="4263"/>
        <v>0</v>
      </c>
      <c r="BL653" s="367">
        <f t="shared" si="4264"/>
        <v>0</v>
      </c>
      <c r="BM653" s="367">
        <f t="shared" si="4265"/>
        <v>0</v>
      </c>
      <c r="BN653" s="367">
        <f t="shared" si="4266"/>
        <v>0</v>
      </c>
      <c r="BO653" s="367">
        <f t="shared" si="4267"/>
        <v>0</v>
      </c>
      <c r="BP653" s="367">
        <f t="shared" si="4268"/>
        <v>0</v>
      </c>
      <c r="BQ653" s="383">
        <f t="shared" ref="BQ653" si="4319">SUM(BK653:BP653)</f>
        <v>0</v>
      </c>
      <c r="BR653" s="146"/>
      <c r="BS653" s="441">
        <v>1</v>
      </c>
      <c r="BT653" s="116"/>
      <c r="BU653" s="116"/>
      <c r="BV653" s="116"/>
      <c r="BW653" s="116"/>
      <c r="BX653" s="116"/>
      <c r="BY653" s="116"/>
      <c r="BZ653" s="116"/>
      <c r="CA653" s="116"/>
      <c r="CB653" s="116"/>
      <c r="CC653" s="116"/>
      <c r="CD653" s="116"/>
      <c r="CE653" s="116"/>
      <c r="CF653" s="116"/>
      <c r="CG653" s="116"/>
      <c r="CH653" s="116"/>
      <c r="CI653" s="116"/>
      <c r="CJ653" s="116"/>
      <c r="CK653" s="116"/>
      <c r="CL653" s="116"/>
      <c r="CM653" s="116"/>
      <c r="CN653" s="116"/>
      <c r="CO653" s="116"/>
      <c r="CP653" s="116"/>
      <c r="CQ653" s="116"/>
      <c r="CR653" s="116"/>
      <c r="CS653" s="116"/>
      <c r="CT653" s="116"/>
      <c r="CU653" s="116"/>
      <c r="CV653" s="116"/>
      <c r="CW653" s="116"/>
      <c r="CX653" s="116"/>
      <c r="CY653" s="116"/>
      <c r="CZ653" s="116"/>
      <c r="DA653" s="116"/>
      <c r="DB653" s="116"/>
      <c r="DC653" s="116"/>
      <c r="DD653" s="116"/>
      <c r="DE653" s="116"/>
      <c r="DF653" s="116"/>
      <c r="DG653" s="116"/>
      <c r="DH653" s="116"/>
      <c r="DI653" s="116"/>
      <c r="DJ653" s="116"/>
      <c r="DK653" s="116"/>
      <c r="DL653" s="116"/>
      <c r="DM653" s="116"/>
      <c r="DN653" s="116"/>
      <c r="DO653" s="116"/>
      <c r="DP653" s="116"/>
      <c r="DQ653" s="116"/>
      <c r="DR653" s="116"/>
      <c r="DS653" s="116"/>
      <c r="DT653" s="116"/>
      <c r="DU653" s="116"/>
      <c r="DV653" s="116"/>
      <c r="DW653" s="116"/>
      <c r="DX653" s="116"/>
      <c r="DY653" s="116"/>
      <c r="DZ653" s="116"/>
      <c r="EA653" s="116"/>
    </row>
    <row r="654" spans="1:131" ht="11.25" customHeight="1" x14ac:dyDescent="0.15">
      <c r="A654" s="129" t="s">
        <v>777</v>
      </c>
      <c r="B654" s="205"/>
      <c r="C654" s="133"/>
      <c r="D654" s="410"/>
      <c r="E654" s="710"/>
      <c r="F654" s="711"/>
      <c r="G654" s="217"/>
      <c r="H654" s="206"/>
      <c r="I654" s="218"/>
      <c r="J654" s="156"/>
      <c r="K654" s="219"/>
      <c r="L654" s="219"/>
      <c r="M654" s="156"/>
      <c r="N654" s="156"/>
      <c r="O654" s="220"/>
      <c r="P654" s="190"/>
      <c r="Q654" s="156"/>
      <c r="R654" s="220"/>
      <c r="S654" s="190"/>
      <c r="T654" s="156"/>
      <c r="U654" s="220"/>
      <c r="V654" s="190"/>
      <c r="W654" s="156"/>
      <c r="X654" s="245"/>
      <c r="Y654" s="190"/>
      <c r="Z654" s="190"/>
      <c r="AA654" s="207"/>
      <c r="AB654" s="215"/>
      <c r="AC654" s="190"/>
      <c r="AD654" s="156">
        <f>SUM(AD655:AD658)</f>
        <v>0</v>
      </c>
      <c r="AE654" s="156"/>
      <c r="AF654" s="117"/>
      <c r="AG654" s="156"/>
      <c r="AH654" s="355"/>
      <c r="AI654" s="368"/>
      <c r="AJ654" s="354"/>
      <c r="AK654" s="368"/>
      <c r="AL654" s="354"/>
      <c r="AM654" s="368"/>
      <c r="AN654" s="354"/>
      <c r="AO654" s="368"/>
      <c r="AP654" s="354"/>
      <c r="AQ654" s="368"/>
      <c r="AR654" s="354"/>
      <c r="AS654" s="354"/>
      <c r="AT654" s="369"/>
      <c r="AU654" s="354"/>
      <c r="AV654" s="369"/>
      <c r="AW654" s="354"/>
      <c r="AX654" s="369"/>
      <c r="AY654" s="354"/>
      <c r="AZ654" s="369"/>
      <c r="BA654" s="354"/>
      <c r="BB654" s="369"/>
      <c r="BC654" s="150"/>
      <c r="BD654" s="116"/>
      <c r="BE654" s="367"/>
      <c r="BF654" s="367"/>
      <c r="BG654" s="367"/>
      <c r="BH654" s="367"/>
      <c r="BI654" s="367"/>
      <c r="BJ654" s="367"/>
      <c r="BK654" s="367"/>
      <c r="BL654" s="367"/>
      <c r="BM654" s="367"/>
      <c r="BN654" s="367"/>
      <c r="BO654" s="367"/>
      <c r="BP654" s="367"/>
      <c r="BQ654" s="383"/>
      <c r="BR654" s="146"/>
      <c r="BS654" s="441" t="e">
        <v>#N/A</v>
      </c>
      <c r="BT654" s="116"/>
      <c r="BU654" s="116"/>
      <c r="BV654" s="116"/>
      <c r="BW654" s="116"/>
      <c r="BX654" s="116"/>
      <c r="BY654" s="116"/>
      <c r="BZ654" s="116"/>
      <c r="CA654" s="116"/>
      <c r="CB654" s="116"/>
      <c r="CC654" s="116"/>
      <c r="CD654" s="116"/>
      <c r="CE654" s="116"/>
      <c r="CF654" s="116"/>
      <c r="CG654" s="116"/>
      <c r="CH654" s="116"/>
      <c r="CI654" s="116"/>
      <c r="CJ654" s="116"/>
      <c r="CK654" s="116"/>
      <c r="CL654" s="116"/>
      <c r="CM654" s="116"/>
      <c r="CN654" s="116"/>
      <c r="CO654" s="116"/>
      <c r="CP654" s="116"/>
      <c r="CQ654" s="116"/>
      <c r="CR654" s="116"/>
      <c r="CS654" s="116"/>
      <c r="CT654" s="116"/>
      <c r="CU654" s="116"/>
      <c r="CV654" s="116"/>
      <c r="CW654" s="116"/>
      <c r="CX654" s="116"/>
      <c r="CY654" s="116"/>
      <c r="CZ654" s="116"/>
      <c r="DA654" s="116"/>
      <c r="DB654" s="116"/>
      <c r="DC654" s="116"/>
      <c r="DD654" s="116"/>
      <c r="DE654" s="116"/>
      <c r="DF654" s="116"/>
      <c r="DG654" s="116"/>
      <c r="DH654" s="116"/>
      <c r="DI654" s="116"/>
      <c r="DJ654" s="116"/>
      <c r="DK654" s="116"/>
      <c r="DL654" s="116"/>
      <c r="DM654" s="116"/>
      <c r="DN654" s="116"/>
      <c r="DO654" s="116"/>
      <c r="DP654" s="116"/>
      <c r="DQ654" s="116"/>
      <c r="DR654" s="116"/>
      <c r="DS654" s="116"/>
      <c r="DT654" s="116"/>
      <c r="DU654" s="116"/>
      <c r="DV654" s="116"/>
      <c r="DW654" s="116"/>
      <c r="DX654" s="116"/>
      <c r="DY654" s="116"/>
      <c r="DZ654" s="116"/>
      <c r="EA654" s="116"/>
    </row>
    <row r="655" spans="1:131" ht="11.25" customHeight="1" x14ac:dyDescent="0.15">
      <c r="A655" s="113" t="s">
        <v>778</v>
      </c>
      <c r="B655" s="124"/>
      <c r="C655" s="127"/>
      <c r="D655" s="112">
        <f t="shared" ref="D655:D658" si="4320">BS655</f>
        <v>18</v>
      </c>
      <c r="E655" s="710" t="s">
        <v>89</v>
      </c>
      <c r="F655" s="711">
        <f t="shared" ref="F655:F657" si="4321">BQ655</f>
        <v>0</v>
      </c>
      <c r="G655" s="132">
        <v>30</v>
      </c>
      <c r="H655" s="210"/>
      <c r="I655" s="228">
        <v>4571335</v>
      </c>
      <c r="J655" s="212"/>
      <c r="K655" s="552"/>
      <c r="L655" s="553"/>
      <c r="M655" s="212"/>
      <c r="N655" s="213"/>
      <c r="O655" s="214">
        <f>IF($D$18="YES", (N655), (0))</f>
        <v>0</v>
      </c>
      <c r="P655" s="190"/>
      <c r="Q655" s="213"/>
      <c r="R655" s="214">
        <f>IF($D$18="YES", (Q655), (0))</f>
        <v>0</v>
      </c>
      <c r="S655" s="190"/>
      <c r="T655" s="213"/>
      <c r="U655" s="214">
        <f>IF($D$18="YES", (T655), (0))</f>
        <v>0</v>
      </c>
      <c r="V655" s="190"/>
      <c r="W655" s="213"/>
      <c r="X655" s="214">
        <f>IF($D$18="YES", (W655), (0))</f>
        <v>0</v>
      </c>
      <c r="Y655" s="190"/>
      <c r="Z655" s="190"/>
      <c r="AA655" s="207"/>
      <c r="AB655" s="215"/>
      <c r="AC655" s="190"/>
      <c r="AD655" s="156">
        <f t="shared" ref="AD655:AD657" si="4322">SUM(N655,O655,Q655,R655,T655,U655,W655,X655)</f>
        <v>0</v>
      </c>
      <c r="AE655" s="156"/>
      <c r="AF655" s="117"/>
      <c r="AG655" s="156"/>
      <c r="AH655" s="355"/>
      <c r="AI655" s="368">
        <f t="shared" ref="AI655:AI657" si="4323">N655*G655</f>
        <v>0</v>
      </c>
      <c r="AJ655" s="354"/>
      <c r="AK655" s="368">
        <f t="shared" ref="AK655:AK657" si="4324">Q655*G655</f>
        <v>0</v>
      </c>
      <c r="AL655" s="354"/>
      <c r="AM655" s="368">
        <f t="shared" ref="AM655:AM657" si="4325">T655*G655</f>
        <v>0</v>
      </c>
      <c r="AN655" s="354"/>
      <c r="AO655" s="368">
        <f t="shared" ref="AO655:AO657" si="4326">W655*G655</f>
        <v>0</v>
      </c>
      <c r="AP655" s="354"/>
      <c r="AQ655" s="368">
        <f t="shared" si="4096"/>
        <v>0</v>
      </c>
      <c r="AR655" s="354"/>
      <c r="AS655" s="354"/>
      <c r="AT655" s="369">
        <f t="shared" ref="AT655:AT657" si="4327">(N655*G655)*F655</f>
        <v>0</v>
      </c>
      <c r="AU655" s="354"/>
      <c r="AV655" s="369">
        <f t="shared" ref="AV655:AV657" si="4328">(Q655*G655)*F655</f>
        <v>0</v>
      </c>
      <c r="AW655" s="354"/>
      <c r="AX655" s="369">
        <f t="shared" ref="AX655:AX657" si="4329">(T655*G655)*F655</f>
        <v>0</v>
      </c>
      <c r="AY655" s="354"/>
      <c r="AZ655" s="369">
        <f t="shared" ref="AZ655:AZ657" si="4330">(W655*G655)*F655</f>
        <v>0</v>
      </c>
      <c r="BA655" s="354"/>
      <c r="BB655" s="369">
        <f t="shared" ref="BB655:BB657" si="4331">SUM(AS655:BA655)</f>
        <v>0</v>
      </c>
      <c r="BC655" s="150"/>
      <c r="BD655" s="116"/>
      <c r="BE655" s="367"/>
      <c r="BF655" s="367"/>
      <c r="BG655" s="367"/>
      <c r="BH655" s="367"/>
      <c r="BI655" s="367"/>
      <c r="BJ655" s="367"/>
      <c r="BK655" s="367">
        <f t="shared" ref="BK655:BK658" si="4332">IF($N$18&lt;BK$24,0,IF($N$18&gt;BK$25,0,$BE655))</f>
        <v>0</v>
      </c>
      <c r="BL655" s="367">
        <f t="shared" ref="BL655:BL658" si="4333">IF($N$18&lt;BL$24,0,IF($N$18&gt;BL$25,0,$BF655))</f>
        <v>0</v>
      </c>
      <c r="BM655" s="367">
        <f t="shared" ref="BM655:BM658" si="4334">IF($N$18&lt;BM$24,0,IF($N$18&gt;BM$25,0,$BG655))</f>
        <v>0</v>
      </c>
      <c r="BN655" s="367">
        <f t="shared" ref="BN655:BN658" si="4335">IF($N$18&lt;BN$24,0,IF($N$18&gt;BN$25,0,$BH655))</f>
        <v>0</v>
      </c>
      <c r="BO655" s="367">
        <f t="shared" ref="BO655:BO658" si="4336">IF($N$18&lt;BO$24,0,IF($N$18&gt;BO$25,0,$BI655))</f>
        <v>0</v>
      </c>
      <c r="BP655" s="367">
        <f t="shared" ref="BP655:BP658" si="4337">IF($N$18&lt;BP$24,0,IF($N$18&gt;BP$25,0,$BJ655))</f>
        <v>0</v>
      </c>
      <c r="BQ655" s="383">
        <f t="shared" ref="BQ655:BQ657" si="4338">SUM(BK655:BP655)</f>
        <v>0</v>
      </c>
      <c r="BR655" s="146"/>
      <c r="BS655" s="441">
        <v>18</v>
      </c>
      <c r="BT655" s="116"/>
      <c r="BU655" s="116"/>
      <c r="BV655" s="116"/>
      <c r="BW655" s="116"/>
      <c r="BX655" s="116"/>
      <c r="BY655" s="116"/>
      <c r="BZ655" s="116"/>
      <c r="CA655" s="116"/>
      <c r="CB655" s="116"/>
      <c r="CC655" s="116"/>
      <c r="CD655" s="116"/>
      <c r="CE655" s="116"/>
      <c r="CF655" s="116"/>
      <c r="CG655" s="116"/>
      <c r="CH655" s="116"/>
      <c r="CI655" s="116"/>
      <c r="CJ655" s="116"/>
      <c r="CK655" s="116"/>
      <c r="CL655" s="116"/>
      <c r="CM655" s="116"/>
      <c r="CN655" s="116"/>
      <c r="CO655" s="116"/>
      <c r="CP655" s="116"/>
      <c r="CQ655" s="116"/>
      <c r="CR655" s="116"/>
      <c r="CS655" s="116"/>
      <c r="CT655" s="116"/>
      <c r="CU655" s="116"/>
      <c r="CV655" s="116"/>
      <c r="CW655" s="116"/>
      <c r="CX655" s="116"/>
      <c r="CY655" s="116"/>
      <c r="CZ655" s="116"/>
      <c r="DA655" s="116"/>
      <c r="DB655" s="116"/>
      <c r="DC655" s="116"/>
      <c r="DD655" s="116"/>
      <c r="DE655" s="116"/>
      <c r="DF655" s="116"/>
      <c r="DG655" s="116"/>
      <c r="DH655" s="116"/>
      <c r="DI655" s="116"/>
      <c r="DJ655" s="116"/>
      <c r="DK655" s="116"/>
      <c r="DL655" s="116"/>
      <c r="DM655" s="116"/>
      <c r="DN655" s="116"/>
      <c r="DO655" s="116"/>
      <c r="DP655" s="116"/>
      <c r="DQ655" s="116"/>
      <c r="DR655" s="116"/>
      <c r="DS655" s="116"/>
      <c r="DT655" s="116"/>
      <c r="DU655" s="116"/>
      <c r="DV655" s="116"/>
      <c r="DW655" s="116"/>
      <c r="DX655" s="116"/>
      <c r="DY655" s="116"/>
      <c r="DZ655" s="116"/>
      <c r="EA655" s="116"/>
    </row>
    <row r="656" spans="1:131" ht="11.25" customHeight="1" x14ac:dyDescent="0.15">
      <c r="A656" s="113" t="s">
        <v>779</v>
      </c>
      <c r="B656" s="124"/>
      <c r="C656" s="127"/>
      <c r="D656" s="112" t="str">
        <f t="shared" si="4320"/>
        <v>S/O</v>
      </c>
      <c r="E656" s="710" t="s">
        <v>89</v>
      </c>
      <c r="F656" s="711">
        <f t="shared" si="4321"/>
        <v>0</v>
      </c>
      <c r="G656" s="132">
        <v>30</v>
      </c>
      <c r="H656" s="210"/>
      <c r="I656" s="228">
        <v>4571405</v>
      </c>
      <c r="J656" s="212"/>
      <c r="K656" s="552"/>
      <c r="L656" s="553"/>
      <c r="M656" s="212"/>
      <c r="N656" s="213"/>
      <c r="O656" s="214">
        <f>IF($D$18="YES", (N656), (0))</f>
        <v>0</v>
      </c>
      <c r="P656" s="190"/>
      <c r="Q656" s="213"/>
      <c r="R656" s="214">
        <f>IF($D$18="YES", (Q656), (0))</f>
        <v>0</v>
      </c>
      <c r="S656" s="190"/>
      <c r="T656" s="213"/>
      <c r="U656" s="214">
        <f>IF($D$18="YES", (T656), (0))</f>
        <v>0</v>
      </c>
      <c r="V656" s="190"/>
      <c r="W656" s="213"/>
      <c r="X656" s="214">
        <f>IF($D$18="YES", (W656), (0))</f>
        <v>0</v>
      </c>
      <c r="Y656" s="190"/>
      <c r="Z656" s="190"/>
      <c r="AA656" s="207"/>
      <c r="AB656" s="215"/>
      <c r="AC656" s="190"/>
      <c r="AD656" s="156">
        <f t="shared" si="4322"/>
        <v>0</v>
      </c>
      <c r="AE656" s="156"/>
      <c r="AF656" s="117"/>
      <c r="AG656" s="156"/>
      <c r="AH656" s="355"/>
      <c r="AI656" s="368">
        <f t="shared" si="4323"/>
        <v>0</v>
      </c>
      <c r="AJ656" s="354"/>
      <c r="AK656" s="368">
        <f t="shared" si="4324"/>
        <v>0</v>
      </c>
      <c r="AL656" s="354"/>
      <c r="AM656" s="368">
        <f t="shared" si="4325"/>
        <v>0</v>
      </c>
      <c r="AN656" s="354"/>
      <c r="AO656" s="368">
        <f t="shared" si="4326"/>
        <v>0</v>
      </c>
      <c r="AP656" s="354"/>
      <c r="AQ656" s="368">
        <f t="shared" si="4096"/>
        <v>0</v>
      </c>
      <c r="AR656" s="354"/>
      <c r="AS656" s="354"/>
      <c r="AT656" s="369">
        <f t="shared" si="4327"/>
        <v>0</v>
      </c>
      <c r="AU656" s="354"/>
      <c r="AV656" s="369">
        <f t="shared" si="4328"/>
        <v>0</v>
      </c>
      <c r="AW656" s="354"/>
      <c r="AX656" s="369">
        <f t="shared" si="4329"/>
        <v>0</v>
      </c>
      <c r="AY656" s="354"/>
      <c r="AZ656" s="369">
        <f t="shared" si="4330"/>
        <v>0</v>
      </c>
      <c r="BA656" s="354"/>
      <c r="BB656" s="369">
        <f t="shared" si="4331"/>
        <v>0</v>
      </c>
      <c r="BC656" s="150"/>
      <c r="BD656" s="116"/>
      <c r="BE656" s="367"/>
      <c r="BF656" s="367"/>
      <c r="BG656" s="367"/>
      <c r="BH656" s="367"/>
      <c r="BI656" s="367"/>
      <c r="BJ656" s="367"/>
      <c r="BK656" s="367">
        <f t="shared" si="4332"/>
        <v>0</v>
      </c>
      <c r="BL656" s="367">
        <f t="shared" si="4333"/>
        <v>0</v>
      </c>
      <c r="BM656" s="367">
        <f t="shared" si="4334"/>
        <v>0</v>
      </c>
      <c r="BN656" s="367">
        <f t="shared" si="4335"/>
        <v>0</v>
      </c>
      <c r="BO656" s="367">
        <f t="shared" si="4336"/>
        <v>0</v>
      </c>
      <c r="BP656" s="367">
        <f t="shared" si="4337"/>
        <v>0</v>
      </c>
      <c r="BQ656" s="383">
        <f t="shared" si="4338"/>
        <v>0</v>
      </c>
      <c r="BR656" s="146"/>
      <c r="BS656" s="441" t="s">
        <v>90</v>
      </c>
      <c r="BT656" s="116"/>
      <c r="BU656" s="116"/>
      <c r="BV656" s="116"/>
      <c r="BW656" s="116"/>
      <c r="BX656" s="116"/>
      <c r="BY656" s="116"/>
      <c r="BZ656" s="116"/>
      <c r="CA656" s="116"/>
      <c r="CB656" s="116"/>
      <c r="CC656" s="116"/>
      <c r="CD656" s="116"/>
      <c r="CE656" s="116"/>
      <c r="CF656" s="116"/>
      <c r="CG656" s="116"/>
      <c r="CH656" s="116"/>
      <c r="CI656" s="116"/>
      <c r="CJ656" s="116"/>
      <c r="CK656" s="116"/>
      <c r="CL656" s="116"/>
      <c r="CM656" s="116"/>
      <c r="CN656" s="116"/>
      <c r="CO656" s="116"/>
      <c r="CP656" s="116"/>
      <c r="CQ656" s="116"/>
      <c r="CR656" s="116"/>
      <c r="CS656" s="116"/>
      <c r="CT656" s="116"/>
      <c r="CU656" s="116"/>
      <c r="CV656" s="116"/>
      <c r="CW656" s="116"/>
      <c r="CX656" s="116"/>
      <c r="CY656" s="116"/>
      <c r="CZ656" s="116"/>
      <c r="DA656" s="116"/>
      <c r="DB656" s="116"/>
      <c r="DC656" s="116"/>
      <c r="DD656" s="116"/>
      <c r="DE656" s="116"/>
      <c r="DF656" s="116"/>
      <c r="DG656" s="116"/>
      <c r="DH656" s="116"/>
      <c r="DI656" s="116"/>
      <c r="DJ656" s="116"/>
      <c r="DK656" s="116"/>
      <c r="DL656" s="116"/>
      <c r="DM656" s="116"/>
      <c r="DN656" s="116"/>
      <c r="DO656" s="116"/>
      <c r="DP656" s="116"/>
      <c r="DQ656" s="116"/>
      <c r="DR656" s="116"/>
      <c r="DS656" s="116"/>
      <c r="DT656" s="116"/>
      <c r="DU656" s="116"/>
      <c r="DV656" s="116"/>
      <c r="DW656" s="116"/>
      <c r="DX656" s="116"/>
      <c r="DY656" s="116"/>
      <c r="DZ656" s="116"/>
      <c r="EA656" s="116"/>
    </row>
    <row r="657" spans="1:131" ht="11.25" customHeight="1" x14ac:dyDescent="0.15">
      <c r="A657" s="113" t="s">
        <v>779</v>
      </c>
      <c r="B657" s="124"/>
      <c r="C657" s="127"/>
      <c r="D657" s="112">
        <f t="shared" si="4320"/>
        <v>60</v>
      </c>
      <c r="E657" s="710" t="s">
        <v>152</v>
      </c>
      <c r="F657" s="711">
        <f t="shared" si="4321"/>
        <v>0</v>
      </c>
      <c r="G657" s="132">
        <v>72</v>
      </c>
      <c r="H657" s="210"/>
      <c r="I657" s="228">
        <v>4171407</v>
      </c>
      <c r="J657" s="212"/>
      <c r="K657" s="552"/>
      <c r="L657" s="553"/>
      <c r="M657" s="212"/>
      <c r="N657" s="213"/>
      <c r="O657" s="214">
        <f>IF($D$18="YES", (N657), (0))</f>
        <v>0</v>
      </c>
      <c r="P657" s="190"/>
      <c r="Q657" s="213"/>
      <c r="R657" s="214">
        <f>IF($D$18="YES", (Q657), (0))</f>
        <v>0</v>
      </c>
      <c r="S657" s="190"/>
      <c r="T657" s="213"/>
      <c r="U657" s="214">
        <f>IF($D$18="YES", (T657), (0))</f>
        <v>0</v>
      </c>
      <c r="V657" s="190"/>
      <c r="W657" s="213"/>
      <c r="X657" s="214">
        <f>IF($D$18="YES", (W657), (0))</f>
        <v>0</v>
      </c>
      <c r="Y657" s="190"/>
      <c r="Z657" s="190"/>
      <c r="AA657" s="207"/>
      <c r="AB657" s="215"/>
      <c r="AC657" s="190"/>
      <c r="AD657" s="156">
        <f t="shared" si="4322"/>
        <v>0</v>
      </c>
      <c r="AE657" s="156"/>
      <c r="AF657" s="117"/>
      <c r="AG657" s="156"/>
      <c r="AH657" s="355"/>
      <c r="AI657" s="368">
        <f t="shared" si="4323"/>
        <v>0</v>
      </c>
      <c r="AJ657" s="354"/>
      <c r="AK657" s="368">
        <f t="shared" si="4324"/>
        <v>0</v>
      </c>
      <c r="AL657" s="354"/>
      <c r="AM657" s="368">
        <f t="shared" si="4325"/>
        <v>0</v>
      </c>
      <c r="AN657" s="354"/>
      <c r="AO657" s="368">
        <f t="shared" si="4326"/>
        <v>0</v>
      </c>
      <c r="AP657" s="354"/>
      <c r="AQ657" s="368">
        <f t="shared" si="4096"/>
        <v>0</v>
      </c>
      <c r="AR657" s="354"/>
      <c r="AS657" s="354"/>
      <c r="AT657" s="369">
        <f t="shared" si="4327"/>
        <v>0</v>
      </c>
      <c r="AU657" s="354"/>
      <c r="AV657" s="369">
        <f t="shared" si="4328"/>
        <v>0</v>
      </c>
      <c r="AW657" s="354"/>
      <c r="AX657" s="369">
        <f t="shared" si="4329"/>
        <v>0</v>
      </c>
      <c r="AY657" s="354"/>
      <c r="AZ657" s="369">
        <f t="shared" si="4330"/>
        <v>0</v>
      </c>
      <c r="BA657" s="354"/>
      <c r="BB657" s="369">
        <f t="shared" si="4331"/>
        <v>0</v>
      </c>
      <c r="BC657" s="150"/>
      <c r="BD657" s="116"/>
      <c r="BE657" s="367"/>
      <c r="BF657" s="367"/>
      <c r="BG657" s="367"/>
      <c r="BH657" s="367"/>
      <c r="BI657" s="367"/>
      <c r="BJ657" s="367"/>
      <c r="BK657" s="367">
        <f t="shared" si="4332"/>
        <v>0</v>
      </c>
      <c r="BL657" s="367">
        <f t="shared" si="4333"/>
        <v>0</v>
      </c>
      <c r="BM657" s="367">
        <f t="shared" si="4334"/>
        <v>0</v>
      </c>
      <c r="BN657" s="367">
        <f t="shared" si="4335"/>
        <v>0</v>
      </c>
      <c r="BO657" s="367">
        <f t="shared" si="4336"/>
        <v>0</v>
      </c>
      <c r="BP657" s="367">
        <f t="shared" si="4337"/>
        <v>0</v>
      </c>
      <c r="BQ657" s="383">
        <f t="shared" si="4338"/>
        <v>0</v>
      </c>
      <c r="BR657" s="146"/>
      <c r="BS657" s="441">
        <v>60</v>
      </c>
      <c r="BT657" s="116"/>
      <c r="BU657" s="116"/>
      <c r="BV657" s="116"/>
      <c r="BW657" s="116"/>
      <c r="BX657" s="116"/>
      <c r="BY657" s="116"/>
      <c r="BZ657" s="116"/>
      <c r="CA657" s="116"/>
      <c r="CB657" s="116"/>
      <c r="CC657" s="116"/>
      <c r="CD657" s="116"/>
      <c r="CE657" s="116"/>
      <c r="CF657" s="116"/>
      <c r="CG657" s="116"/>
      <c r="CH657" s="116"/>
      <c r="CI657" s="116"/>
      <c r="CJ657" s="116"/>
      <c r="CK657" s="116"/>
      <c r="CL657" s="116"/>
      <c r="CM657" s="116"/>
      <c r="CN657" s="116"/>
      <c r="CO657" s="116"/>
      <c r="CP657" s="116"/>
      <c r="CQ657" s="116"/>
      <c r="CR657" s="116"/>
      <c r="CS657" s="116"/>
      <c r="CT657" s="116"/>
      <c r="CU657" s="116"/>
      <c r="CV657" s="116"/>
      <c r="CW657" s="116"/>
      <c r="CX657" s="116"/>
      <c r="CY657" s="116"/>
      <c r="CZ657" s="116"/>
      <c r="DA657" s="116"/>
      <c r="DB657" s="116"/>
      <c r="DC657" s="116"/>
      <c r="DD657" s="116"/>
      <c r="DE657" s="116"/>
      <c r="DF657" s="116"/>
      <c r="DG657" s="116"/>
      <c r="DH657" s="116"/>
      <c r="DI657" s="116"/>
      <c r="DJ657" s="116"/>
      <c r="DK657" s="116"/>
      <c r="DL657" s="116"/>
      <c r="DM657" s="116"/>
      <c r="DN657" s="116"/>
      <c r="DO657" s="116"/>
      <c r="DP657" s="116"/>
      <c r="DQ657" s="116"/>
      <c r="DR657" s="116"/>
      <c r="DS657" s="116"/>
      <c r="DT657" s="116"/>
      <c r="DU657" s="116"/>
      <c r="DV657" s="116"/>
      <c r="DW657" s="116"/>
      <c r="DX657" s="116"/>
      <c r="DY657" s="116"/>
      <c r="DZ657" s="116"/>
      <c r="EA657" s="116"/>
    </row>
    <row r="658" spans="1:131" ht="11.25" customHeight="1" x14ac:dyDescent="0.15">
      <c r="A658" s="113" t="s">
        <v>780</v>
      </c>
      <c r="B658" s="124" t="s">
        <v>679</v>
      </c>
      <c r="C658" s="127"/>
      <c r="D658" s="112">
        <f t="shared" si="4320"/>
        <v>13</v>
      </c>
      <c r="E658" s="710" t="s">
        <v>781</v>
      </c>
      <c r="F658" s="711">
        <f t="shared" ref="F658" si="4339">BQ658</f>
        <v>0</v>
      </c>
      <c r="G658" s="132">
        <v>32</v>
      </c>
      <c r="H658" s="210"/>
      <c r="I658" s="228">
        <v>4571493</v>
      </c>
      <c r="J658" s="212"/>
      <c r="K658" s="552"/>
      <c r="L658" s="553"/>
      <c r="M658" s="212"/>
      <c r="N658" s="213"/>
      <c r="O658" s="214">
        <f t="shared" ref="O658" si="4340">IF($D$18="YES", (N658), (0))</f>
        <v>0</v>
      </c>
      <c r="P658" s="190"/>
      <c r="Q658" s="213"/>
      <c r="R658" s="214">
        <f t="shared" ref="R658" si="4341">IF($D$18="YES", (Q658), (0))</f>
        <v>0</v>
      </c>
      <c r="S658" s="190"/>
      <c r="T658" s="213"/>
      <c r="U658" s="214">
        <f t="shared" ref="U658" si="4342">IF($D$18="YES", (T658), (0))</f>
        <v>0</v>
      </c>
      <c r="V658" s="190"/>
      <c r="W658" s="213"/>
      <c r="X658" s="214">
        <f t="shared" ref="X658" si="4343">IF($D$18="YES", (W658), (0))</f>
        <v>0</v>
      </c>
      <c r="Y658" s="190"/>
      <c r="Z658" s="190"/>
      <c r="AA658" s="207"/>
      <c r="AB658" s="215"/>
      <c r="AC658" s="190"/>
      <c r="AD658" s="156">
        <f t="shared" ref="AD658" si="4344">SUM(N658,O658,Q658,R658,T658,U658,W658,X658)</f>
        <v>0</v>
      </c>
      <c r="AE658" s="156"/>
      <c r="AF658" s="117"/>
      <c r="AG658" s="156"/>
      <c r="AH658" s="355"/>
      <c r="AI658" s="368">
        <f t="shared" ref="AI658" si="4345">N658*G658</f>
        <v>0</v>
      </c>
      <c r="AJ658" s="354"/>
      <c r="AK658" s="368">
        <f t="shared" ref="AK658" si="4346">Q658*G658</f>
        <v>0</v>
      </c>
      <c r="AL658" s="354"/>
      <c r="AM658" s="368">
        <f t="shared" ref="AM658" si="4347">T658*G658</f>
        <v>0</v>
      </c>
      <c r="AN658" s="354"/>
      <c r="AO658" s="368">
        <f t="shared" ref="AO658" si="4348">W658*G658</f>
        <v>0</v>
      </c>
      <c r="AP658" s="354"/>
      <c r="AQ658" s="368">
        <f t="shared" ref="AQ658" si="4349">SUM(AI658,AK658,AM658,AO658)</f>
        <v>0</v>
      </c>
      <c r="AR658" s="354"/>
      <c r="AS658" s="354"/>
      <c r="AT658" s="369">
        <f t="shared" ref="AT658" si="4350">(N658*G658)*F658</f>
        <v>0</v>
      </c>
      <c r="AU658" s="354"/>
      <c r="AV658" s="369">
        <f t="shared" ref="AV658" si="4351">(Q658*G658)*F658</f>
        <v>0</v>
      </c>
      <c r="AW658" s="354"/>
      <c r="AX658" s="369">
        <f t="shared" ref="AX658" si="4352">(T658*G658)*F658</f>
        <v>0</v>
      </c>
      <c r="AY658" s="354"/>
      <c r="AZ658" s="369">
        <f t="shared" ref="AZ658" si="4353">(W658*G658)*F658</f>
        <v>0</v>
      </c>
      <c r="BA658" s="354"/>
      <c r="BB658" s="369">
        <f t="shared" ref="BB658" si="4354">SUM(AS658:BA658)</f>
        <v>0</v>
      </c>
      <c r="BC658" s="150"/>
      <c r="BD658" s="116"/>
      <c r="BE658" s="367"/>
      <c r="BF658" s="367"/>
      <c r="BG658" s="367"/>
      <c r="BH658" s="367"/>
      <c r="BI658" s="367"/>
      <c r="BJ658" s="367"/>
      <c r="BK658" s="367">
        <f t="shared" si="4332"/>
        <v>0</v>
      </c>
      <c r="BL658" s="367">
        <f t="shared" si="4333"/>
        <v>0</v>
      </c>
      <c r="BM658" s="367">
        <f t="shared" si="4334"/>
        <v>0</v>
      </c>
      <c r="BN658" s="367">
        <f t="shared" si="4335"/>
        <v>0</v>
      </c>
      <c r="BO658" s="367">
        <f t="shared" si="4336"/>
        <v>0</v>
      </c>
      <c r="BP658" s="367">
        <f t="shared" si="4337"/>
        <v>0</v>
      </c>
      <c r="BQ658" s="383">
        <f t="shared" ref="BQ658" si="4355">SUM(BK658:BP658)</f>
        <v>0</v>
      </c>
      <c r="BR658" s="146"/>
      <c r="BS658" s="441">
        <v>13</v>
      </c>
      <c r="BT658" s="116"/>
      <c r="BU658" s="116"/>
      <c r="BV658" s="116"/>
      <c r="BW658" s="116"/>
      <c r="BX658" s="116"/>
      <c r="BY658" s="116"/>
      <c r="BZ658" s="116"/>
      <c r="CA658" s="116"/>
      <c r="CB658" s="116"/>
      <c r="CC658" s="116"/>
      <c r="CD658" s="116"/>
      <c r="CE658" s="116"/>
      <c r="CF658" s="116"/>
      <c r="CG658" s="116"/>
      <c r="CH658" s="116"/>
      <c r="CI658" s="116"/>
      <c r="CJ658" s="116"/>
      <c r="CK658" s="116"/>
      <c r="CL658" s="116"/>
      <c r="CM658" s="116"/>
      <c r="CN658" s="116"/>
      <c r="CO658" s="116"/>
      <c r="CP658" s="116"/>
      <c r="CQ658" s="116"/>
      <c r="CR658" s="116"/>
      <c r="CS658" s="116"/>
      <c r="CT658" s="116"/>
      <c r="CU658" s="116"/>
      <c r="CV658" s="116"/>
      <c r="CW658" s="116"/>
      <c r="CX658" s="116"/>
      <c r="CY658" s="116"/>
      <c r="CZ658" s="116"/>
      <c r="DA658" s="116"/>
      <c r="DB658" s="116"/>
      <c r="DC658" s="116"/>
      <c r="DD658" s="116"/>
      <c r="DE658" s="116"/>
      <c r="DF658" s="116"/>
      <c r="DG658" s="116"/>
      <c r="DH658" s="116"/>
      <c r="DI658" s="116"/>
      <c r="DJ658" s="116"/>
      <c r="DK658" s="116"/>
      <c r="DL658" s="116"/>
      <c r="DM658" s="116"/>
      <c r="DN658" s="116"/>
      <c r="DO658" s="116"/>
      <c r="DP658" s="116"/>
      <c r="DQ658" s="116"/>
      <c r="DR658" s="116"/>
      <c r="DS658" s="116"/>
      <c r="DT658" s="116"/>
      <c r="DU658" s="116"/>
      <c r="DV658" s="116"/>
      <c r="DW658" s="116"/>
      <c r="DX658" s="116"/>
      <c r="DY658" s="116"/>
      <c r="DZ658" s="116"/>
      <c r="EA658" s="116"/>
    </row>
    <row r="659" spans="1:131" ht="11.25" customHeight="1" x14ac:dyDescent="0.15">
      <c r="A659" s="129" t="s">
        <v>782</v>
      </c>
      <c r="B659" s="205"/>
      <c r="C659" s="133"/>
      <c r="D659" s="410"/>
      <c r="E659" s="710"/>
      <c r="F659" s="711"/>
      <c r="G659" s="217"/>
      <c r="H659" s="206"/>
      <c r="I659" s="218"/>
      <c r="J659" s="156"/>
      <c r="K659" s="219"/>
      <c r="L659" s="219"/>
      <c r="M659" s="156"/>
      <c r="N659" s="156"/>
      <c r="O659" s="220"/>
      <c r="P659" s="190"/>
      <c r="Q659" s="156"/>
      <c r="R659" s="220"/>
      <c r="S659" s="190"/>
      <c r="T659" s="156"/>
      <c r="U659" s="220"/>
      <c r="V659" s="190"/>
      <c r="W659" s="156"/>
      <c r="X659" s="245"/>
      <c r="Y659" s="190"/>
      <c r="Z659" s="190"/>
      <c r="AA659" s="207"/>
      <c r="AB659" s="215"/>
      <c r="AC659" s="190"/>
      <c r="AD659" s="156">
        <f>SUM(AD660:AD661)</f>
        <v>0</v>
      </c>
      <c r="AE659" s="156"/>
      <c r="AF659" s="117"/>
      <c r="AG659" s="156"/>
      <c r="AH659" s="355"/>
      <c r="AI659" s="368"/>
      <c r="AJ659" s="354"/>
      <c r="AK659" s="368"/>
      <c r="AL659" s="354"/>
      <c r="AM659" s="368"/>
      <c r="AN659" s="354"/>
      <c r="AO659" s="368"/>
      <c r="AP659" s="354"/>
      <c r="AQ659" s="368"/>
      <c r="AR659" s="354"/>
      <c r="AS659" s="354"/>
      <c r="AT659" s="369"/>
      <c r="AU659" s="354"/>
      <c r="AV659" s="369"/>
      <c r="AW659" s="354"/>
      <c r="AX659" s="369"/>
      <c r="AY659" s="354"/>
      <c r="AZ659" s="369"/>
      <c r="BA659" s="354"/>
      <c r="BB659" s="369"/>
      <c r="BC659" s="150"/>
      <c r="BD659" s="116"/>
      <c r="BE659" s="367"/>
      <c r="BF659" s="367"/>
      <c r="BG659" s="367"/>
      <c r="BH659" s="367"/>
      <c r="BI659" s="367"/>
      <c r="BJ659" s="367"/>
      <c r="BK659" s="367"/>
      <c r="BL659" s="367"/>
      <c r="BM659" s="367"/>
      <c r="BN659" s="367"/>
      <c r="BO659" s="367"/>
      <c r="BP659" s="367"/>
      <c r="BQ659" s="383"/>
      <c r="BR659" s="146"/>
      <c r="BS659" s="441" t="e">
        <v>#N/A</v>
      </c>
      <c r="BT659" s="116"/>
      <c r="BU659" s="116"/>
      <c r="BV659" s="116"/>
      <c r="BW659" s="116"/>
      <c r="BX659" s="116"/>
      <c r="BY659" s="116"/>
      <c r="BZ659" s="116"/>
      <c r="CA659" s="116"/>
      <c r="CB659" s="116"/>
      <c r="CC659" s="116"/>
      <c r="CD659" s="116"/>
      <c r="CE659" s="116"/>
      <c r="CF659" s="116"/>
      <c r="CG659" s="116"/>
      <c r="CH659" s="116"/>
      <c r="CI659" s="116"/>
      <c r="CJ659" s="116"/>
      <c r="CK659" s="116"/>
      <c r="CL659" s="116"/>
      <c r="CM659" s="116"/>
      <c r="CN659" s="116"/>
      <c r="CO659" s="116"/>
      <c r="CP659" s="116"/>
      <c r="CQ659" s="116"/>
      <c r="CR659" s="116"/>
      <c r="CS659" s="116"/>
      <c r="CT659" s="116"/>
      <c r="CU659" s="116"/>
      <c r="CV659" s="116"/>
      <c r="CW659" s="116"/>
      <c r="CX659" s="116"/>
      <c r="CY659" s="116"/>
      <c r="CZ659" s="116"/>
      <c r="DA659" s="116"/>
      <c r="DB659" s="116"/>
      <c r="DC659" s="116"/>
      <c r="DD659" s="116"/>
      <c r="DE659" s="116"/>
      <c r="DF659" s="116"/>
      <c r="DG659" s="116"/>
      <c r="DH659" s="116"/>
      <c r="DI659" s="116"/>
      <c r="DJ659" s="116"/>
      <c r="DK659" s="116"/>
      <c r="DL659" s="116"/>
      <c r="DM659" s="116"/>
      <c r="DN659" s="116"/>
      <c r="DO659" s="116"/>
      <c r="DP659" s="116"/>
      <c r="DQ659" s="116"/>
      <c r="DR659" s="116"/>
      <c r="DS659" s="116"/>
      <c r="DT659" s="116"/>
      <c r="DU659" s="116"/>
      <c r="DV659" s="116"/>
      <c r="DW659" s="116"/>
      <c r="DX659" s="116"/>
      <c r="DY659" s="116"/>
      <c r="DZ659" s="116"/>
      <c r="EA659" s="116"/>
    </row>
    <row r="660" spans="1:131" ht="11.25" customHeight="1" x14ac:dyDescent="0.15">
      <c r="A660" s="113" t="s">
        <v>783</v>
      </c>
      <c r="B660" s="124"/>
      <c r="C660" s="127"/>
      <c r="D660" s="112">
        <f>BS660</f>
        <v>24</v>
      </c>
      <c r="E660" s="710" t="s">
        <v>89</v>
      </c>
      <c r="F660" s="711">
        <f t="shared" ref="F660:F661" si="4356">BQ660</f>
        <v>0</v>
      </c>
      <c r="G660" s="132">
        <v>30</v>
      </c>
      <c r="H660" s="210"/>
      <c r="I660" s="228">
        <v>4571505</v>
      </c>
      <c r="J660" s="212"/>
      <c r="K660" s="552"/>
      <c r="L660" s="553"/>
      <c r="M660" s="212"/>
      <c r="N660" s="213"/>
      <c r="O660" s="214">
        <f t="shared" ref="O660:O664" si="4357">IF($D$18="YES", (N660), (0))</f>
        <v>0</v>
      </c>
      <c r="P660" s="190"/>
      <c r="Q660" s="213"/>
      <c r="R660" s="214">
        <f t="shared" ref="R660:R664" si="4358">IF($D$18="YES", (Q660), (0))</f>
        <v>0</v>
      </c>
      <c r="S660" s="190"/>
      <c r="T660" s="213"/>
      <c r="U660" s="214">
        <f t="shared" ref="U660:U664" si="4359">IF($D$18="YES", (T660), (0))</f>
        <v>0</v>
      </c>
      <c r="V660" s="190"/>
      <c r="W660" s="213"/>
      <c r="X660" s="214">
        <f t="shared" ref="X660:X664" si="4360">IF($D$18="YES", (W660), (0))</f>
        <v>0</v>
      </c>
      <c r="Y660" s="190"/>
      <c r="Z660" s="190"/>
      <c r="AA660" s="207"/>
      <c r="AB660" s="215"/>
      <c r="AC660" s="190"/>
      <c r="AD660" s="156">
        <f t="shared" ref="AD660:AD661" si="4361">SUM(N660,O660,Q660,R660,T660,U660,W660,X660)</f>
        <v>0</v>
      </c>
      <c r="AE660" s="156"/>
      <c r="AF660" s="117"/>
      <c r="AG660" s="156"/>
      <c r="AH660" s="355"/>
      <c r="AI660" s="368">
        <f t="shared" ref="AI660:AI661" si="4362">N660*G660</f>
        <v>0</v>
      </c>
      <c r="AJ660" s="354"/>
      <c r="AK660" s="368">
        <f t="shared" ref="AK660:AK661" si="4363">Q660*G660</f>
        <v>0</v>
      </c>
      <c r="AL660" s="354"/>
      <c r="AM660" s="368">
        <f t="shared" ref="AM660:AM661" si="4364">T660*G660</f>
        <v>0</v>
      </c>
      <c r="AN660" s="354"/>
      <c r="AO660" s="368">
        <f t="shared" ref="AO660:AO661" si="4365">W660*G660</f>
        <v>0</v>
      </c>
      <c r="AP660" s="354"/>
      <c r="AQ660" s="368">
        <f t="shared" si="4096"/>
        <v>0</v>
      </c>
      <c r="AR660" s="354"/>
      <c r="AS660" s="354"/>
      <c r="AT660" s="369">
        <f t="shared" ref="AT660:AT661" si="4366">(N660*G660)*F660</f>
        <v>0</v>
      </c>
      <c r="AU660" s="354"/>
      <c r="AV660" s="369">
        <f t="shared" ref="AV660:AV661" si="4367">(Q660*G660)*F660</f>
        <v>0</v>
      </c>
      <c r="AW660" s="354"/>
      <c r="AX660" s="369">
        <f t="shared" ref="AX660:AX661" si="4368">(T660*G660)*F660</f>
        <v>0</v>
      </c>
      <c r="AY660" s="354"/>
      <c r="AZ660" s="369">
        <f t="shared" ref="AZ660:AZ661" si="4369">(W660*G660)*F660</f>
        <v>0</v>
      </c>
      <c r="BA660" s="354"/>
      <c r="BB660" s="369">
        <f t="shared" ref="BB660:BB661" si="4370">SUM(AS660:BA660)</f>
        <v>0</v>
      </c>
      <c r="BC660" s="150"/>
      <c r="BD660" s="116"/>
      <c r="BE660" s="367"/>
      <c r="BF660" s="367"/>
      <c r="BG660" s="367"/>
      <c r="BH660" s="367"/>
      <c r="BI660" s="367"/>
      <c r="BJ660" s="367"/>
      <c r="BK660" s="367">
        <f t="shared" ref="BK660:BK661" si="4371">IF($N$18&lt;BK$24,0,IF($N$18&gt;BK$25,0,$BE660))</f>
        <v>0</v>
      </c>
      <c r="BL660" s="367">
        <f t="shared" ref="BL660:BL661" si="4372">IF($N$18&lt;BL$24,0,IF($N$18&gt;BL$25,0,$BF660))</f>
        <v>0</v>
      </c>
      <c r="BM660" s="367">
        <f t="shared" ref="BM660:BM661" si="4373">IF($N$18&lt;BM$24,0,IF($N$18&gt;BM$25,0,$BG660))</f>
        <v>0</v>
      </c>
      <c r="BN660" s="367">
        <f t="shared" ref="BN660:BN661" si="4374">IF($N$18&lt;BN$24,0,IF($N$18&gt;BN$25,0,$BH660))</f>
        <v>0</v>
      </c>
      <c r="BO660" s="367">
        <f t="shared" ref="BO660:BO661" si="4375">IF($N$18&lt;BO$24,0,IF($N$18&gt;BO$25,0,$BI660))</f>
        <v>0</v>
      </c>
      <c r="BP660" s="367">
        <f t="shared" ref="BP660:BP661" si="4376">IF($N$18&lt;BP$24,0,IF($N$18&gt;BP$25,0,$BJ660))</f>
        <v>0</v>
      </c>
      <c r="BQ660" s="383">
        <f t="shared" ref="BQ660:BQ661" si="4377">SUM(BK660:BP660)</f>
        <v>0</v>
      </c>
      <c r="BR660" s="146"/>
      <c r="BS660" s="441">
        <v>24</v>
      </c>
      <c r="BT660" s="116"/>
      <c r="BU660" s="116"/>
      <c r="BV660" s="116"/>
      <c r="BW660" s="116"/>
      <c r="BX660" s="116"/>
      <c r="BY660" s="116"/>
      <c r="BZ660" s="116"/>
      <c r="CA660" s="116"/>
      <c r="CB660" s="116"/>
      <c r="CC660" s="116"/>
      <c r="CD660" s="116"/>
      <c r="CE660" s="116"/>
      <c r="CF660" s="116"/>
      <c r="CG660" s="116"/>
      <c r="CH660" s="116"/>
      <c r="CI660" s="116"/>
      <c r="CJ660" s="116"/>
      <c r="CK660" s="116"/>
      <c r="CL660" s="116"/>
      <c r="CM660" s="116"/>
      <c r="CN660" s="116"/>
      <c r="CO660" s="116"/>
      <c r="CP660" s="116"/>
      <c r="CQ660" s="116"/>
      <c r="CR660" s="116"/>
      <c r="CS660" s="116"/>
      <c r="CT660" s="116"/>
      <c r="CU660" s="116"/>
      <c r="CV660" s="116"/>
      <c r="CW660" s="116"/>
      <c r="CX660" s="116"/>
      <c r="CY660" s="116"/>
      <c r="CZ660" s="116"/>
      <c r="DA660" s="116"/>
      <c r="DB660" s="116"/>
      <c r="DC660" s="116"/>
      <c r="DD660" s="116"/>
      <c r="DE660" s="116"/>
      <c r="DF660" s="116"/>
      <c r="DG660" s="116"/>
      <c r="DH660" s="116"/>
      <c r="DI660" s="116"/>
      <c r="DJ660" s="116"/>
      <c r="DK660" s="116"/>
      <c r="DL660" s="116"/>
      <c r="DM660" s="116"/>
      <c r="DN660" s="116"/>
      <c r="DO660" s="116"/>
      <c r="DP660" s="116"/>
      <c r="DQ660" s="116"/>
      <c r="DR660" s="116"/>
      <c r="DS660" s="116"/>
      <c r="DT660" s="116"/>
      <c r="DU660" s="116"/>
      <c r="DV660" s="116"/>
      <c r="DW660" s="116"/>
      <c r="DX660" s="116"/>
      <c r="DY660" s="116"/>
      <c r="DZ660" s="116"/>
      <c r="EA660" s="116"/>
    </row>
    <row r="661" spans="1:131" ht="11.25" customHeight="1" x14ac:dyDescent="0.15">
      <c r="A661" s="113" t="s">
        <v>783</v>
      </c>
      <c r="B661" s="124"/>
      <c r="C661" s="127"/>
      <c r="D661" s="112" t="str">
        <f>BS661</f>
        <v>S/O</v>
      </c>
      <c r="E661" s="710" t="s">
        <v>152</v>
      </c>
      <c r="F661" s="711">
        <f t="shared" si="4356"/>
        <v>0</v>
      </c>
      <c r="G661" s="132">
        <v>72</v>
      </c>
      <c r="H661" s="210"/>
      <c r="I661" s="228">
        <v>4171507</v>
      </c>
      <c r="J661" s="212"/>
      <c r="K661" s="552"/>
      <c r="L661" s="553"/>
      <c r="M661" s="212"/>
      <c r="N661" s="213"/>
      <c r="O661" s="214">
        <f t="shared" ref="O661" si="4378">IF($D$18="YES", (N661), (0))</f>
        <v>0</v>
      </c>
      <c r="P661" s="190"/>
      <c r="Q661" s="213"/>
      <c r="R661" s="214">
        <f t="shared" ref="R661" si="4379">IF($D$18="YES", (Q661), (0))</f>
        <v>0</v>
      </c>
      <c r="S661" s="190"/>
      <c r="T661" s="213"/>
      <c r="U661" s="214">
        <f t="shared" ref="U661" si="4380">IF($D$18="YES", (T661), (0))</f>
        <v>0</v>
      </c>
      <c r="V661" s="190"/>
      <c r="W661" s="213"/>
      <c r="X661" s="214">
        <f t="shared" ref="X661" si="4381">IF($D$18="YES", (W661), (0))</f>
        <v>0</v>
      </c>
      <c r="Y661" s="190"/>
      <c r="Z661" s="190"/>
      <c r="AA661" s="207"/>
      <c r="AB661" s="208"/>
      <c r="AC661" s="190"/>
      <c r="AD661" s="156">
        <f t="shared" si="4361"/>
        <v>0</v>
      </c>
      <c r="AE661" s="146"/>
      <c r="AF661" s="117"/>
      <c r="AG661" s="156"/>
      <c r="AH661" s="355"/>
      <c r="AI661" s="368">
        <f t="shared" si="4362"/>
        <v>0</v>
      </c>
      <c r="AJ661" s="354"/>
      <c r="AK661" s="368">
        <f t="shared" si="4363"/>
        <v>0</v>
      </c>
      <c r="AL661" s="354"/>
      <c r="AM661" s="368">
        <f t="shared" si="4364"/>
        <v>0</v>
      </c>
      <c r="AN661" s="354"/>
      <c r="AO661" s="368">
        <f t="shared" si="4365"/>
        <v>0</v>
      </c>
      <c r="AP661" s="354"/>
      <c r="AQ661" s="368">
        <f t="shared" si="4096"/>
        <v>0</v>
      </c>
      <c r="AR661" s="354"/>
      <c r="AS661" s="354"/>
      <c r="AT661" s="369">
        <f t="shared" si="4366"/>
        <v>0</v>
      </c>
      <c r="AU661" s="354"/>
      <c r="AV661" s="369">
        <f t="shared" si="4367"/>
        <v>0</v>
      </c>
      <c r="AW661" s="354"/>
      <c r="AX661" s="369">
        <f t="shared" si="4368"/>
        <v>0</v>
      </c>
      <c r="AY661" s="354"/>
      <c r="AZ661" s="369">
        <f t="shared" si="4369"/>
        <v>0</v>
      </c>
      <c r="BA661" s="354"/>
      <c r="BB661" s="369">
        <f t="shared" si="4370"/>
        <v>0</v>
      </c>
      <c r="BC661" s="150"/>
      <c r="BD661" s="116"/>
      <c r="BE661" s="367"/>
      <c r="BF661" s="367"/>
      <c r="BG661" s="367"/>
      <c r="BH661" s="367"/>
      <c r="BI661" s="367"/>
      <c r="BJ661" s="367"/>
      <c r="BK661" s="367">
        <f t="shared" si="4371"/>
        <v>0</v>
      </c>
      <c r="BL661" s="367">
        <f t="shared" si="4372"/>
        <v>0</v>
      </c>
      <c r="BM661" s="367">
        <f t="shared" si="4373"/>
        <v>0</v>
      </c>
      <c r="BN661" s="367">
        <f t="shared" si="4374"/>
        <v>0</v>
      </c>
      <c r="BO661" s="367">
        <f t="shared" si="4375"/>
        <v>0</v>
      </c>
      <c r="BP661" s="367">
        <f t="shared" si="4376"/>
        <v>0</v>
      </c>
      <c r="BQ661" s="383">
        <f t="shared" si="4377"/>
        <v>0</v>
      </c>
      <c r="BR661" s="146"/>
      <c r="BS661" s="441" t="s">
        <v>90</v>
      </c>
      <c r="BT661" s="116"/>
      <c r="BU661" s="116"/>
      <c r="BV661" s="116"/>
      <c r="BW661" s="116"/>
      <c r="BX661" s="116"/>
      <c r="BY661" s="116"/>
      <c r="BZ661" s="116"/>
      <c r="CA661" s="116"/>
      <c r="CB661" s="116"/>
      <c r="CC661" s="116"/>
      <c r="CD661" s="116"/>
      <c r="CE661" s="116"/>
      <c r="CF661" s="116"/>
      <c r="CG661" s="116"/>
      <c r="CH661" s="116"/>
      <c r="CI661" s="116"/>
      <c r="CJ661" s="116"/>
      <c r="CK661" s="116"/>
      <c r="CL661" s="116"/>
      <c r="CM661" s="116"/>
      <c r="CN661" s="116"/>
      <c r="CO661" s="116"/>
      <c r="CP661" s="116"/>
      <c r="CQ661" s="116"/>
      <c r="CR661" s="116"/>
      <c r="CS661" s="116"/>
      <c r="CT661" s="116"/>
      <c r="CU661" s="116"/>
      <c r="CV661" s="116"/>
      <c r="CW661" s="116"/>
      <c r="CX661" s="116"/>
      <c r="CY661" s="116"/>
      <c r="CZ661" s="116"/>
      <c r="DA661" s="116"/>
      <c r="DB661" s="116"/>
      <c r="DC661" s="116"/>
      <c r="DD661" s="116"/>
      <c r="DE661" s="116"/>
      <c r="DF661" s="116"/>
      <c r="DG661" s="116"/>
      <c r="DH661" s="116"/>
      <c r="DI661" s="116"/>
      <c r="DJ661" s="116"/>
      <c r="DK661" s="116"/>
      <c r="DL661" s="116"/>
      <c r="DM661" s="116"/>
      <c r="DN661" s="116"/>
      <c r="DO661" s="116"/>
      <c r="DP661" s="116"/>
      <c r="DQ661" s="116"/>
      <c r="DR661" s="116"/>
      <c r="DS661" s="116"/>
      <c r="DT661" s="116"/>
      <c r="DU661" s="116"/>
      <c r="DV661" s="116"/>
      <c r="DW661" s="116"/>
      <c r="DX661" s="116"/>
      <c r="DY661" s="116"/>
      <c r="DZ661" s="116"/>
      <c r="EA661" s="116"/>
    </row>
    <row r="662" spans="1:131" ht="11.25" customHeight="1" x14ac:dyDescent="0.15">
      <c r="A662" s="129" t="s">
        <v>784</v>
      </c>
      <c r="B662" s="205"/>
      <c r="C662" s="133"/>
      <c r="D662" s="410"/>
      <c r="E662" s="710"/>
      <c r="F662" s="711"/>
      <c r="G662" s="217"/>
      <c r="H662" s="206"/>
      <c r="I662" s="218"/>
      <c r="J662" s="156"/>
      <c r="K662" s="219"/>
      <c r="L662" s="219"/>
      <c r="M662" s="156"/>
      <c r="N662" s="156"/>
      <c r="O662" s="220"/>
      <c r="P662" s="190"/>
      <c r="Q662" s="156"/>
      <c r="R662" s="220"/>
      <c r="S662" s="190"/>
      <c r="T662" s="156"/>
      <c r="U662" s="220"/>
      <c r="V662" s="190"/>
      <c r="W662" s="156"/>
      <c r="X662" s="245"/>
      <c r="Y662" s="190"/>
      <c r="Z662" s="190"/>
      <c r="AA662" s="207"/>
      <c r="AB662" s="215"/>
      <c r="AC662" s="190"/>
      <c r="AD662" s="156">
        <f>SUM(AD663:AD664)</f>
        <v>0</v>
      </c>
      <c r="AE662" s="156"/>
      <c r="AF662" s="117"/>
      <c r="AG662" s="156"/>
      <c r="AH662" s="355"/>
      <c r="AI662" s="368"/>
      <c r="AJ662" s="354"/>
      <c r="AK662" s="368"/>
      <c r="AL662" s="354"/>
      <c r="AM662" s="368"/>
      <c r="AN662" s="354"/>
      <c r="AO662" s="368"/>
      <c r="AP662" s="354"/>
      <c r="AQ662" s="368"/>
      <c r="AR662" s="354"/>
      <c r="AS662" s="354"/>
      <c r="AT662" s="369"/>
      <c r="AU662" s="354"/>
      <c r="AV662" s="369"/>
      <c r="AW662" s="354"/>
      <c r="AX662" s="369"/>
      <c r="AY662" s="354"/>
      <c r="AZ662" s="369"/>
      <c r="BA662" s="354"/>
      <c r="BB662" s="369"/>
      <c r="BC662" s="150"/>
      <c r="BD662" s="116"/>
      <c r="BE662" s="367"/>
      <c r="BF662" s="367"/>
      <c r="BG662" s="367"/>
      <c r="BH662" s="367"/>
      <c r="BI662" s="367"/>
      <c r="BJ662" s="367"/>
      <c r="BK662" s="367"/>
      <c r="BL662" s="367"/>
      <c r="BM662" s="367"/>
      <c r="BN662" s="367"/>
      <c r="BO662" s="367"/>
      <c r="BP662" s="367"/>
      <c r="BQ662" s="383"/>
      <c r="BR662" s="146"/>
      <c r="BS662" s="441" t="e">
        <v>#N/A</v>
      </c>
      <c r="BT662" s="116"/>
      <c r="BU662" s="116"/>
      <c r="BV662" s="116"/>
      <c r="BW662" s="116"/>
      <c r="BX662" s="116"/>
      <c r="BY662" s="116"/>
      <c r="BZ662" s="116"/>
      <c r="CA662" s="116"/>
      <c r="CB662" s="116"/>
      <c r="CC662" s="116"/>
      <c r="CD662" s="116"/>
      <c r="CE662" s="116"/>
      <c r="CF662" s="116"/>
      <c r="CG662" s="116"/>
      <c r="CH662" s="116"/>
      <c r="CI662" s="116"/>
      <c r="CJ662" s="116"/>
      <c r="CK662" s="116"/>
      <c r="CL662" s="116"/>
      <c r="CM662" s="116"/>
      <c r="CN662" s="116"/>
      <c r="CO662" s="116"/>
      <c r="CP662" s="116"/>
      <c r="CQ662" s="116"/>
      <c r="CR662" s="116"/>
      <c r="CS662" s="116"/>
      <c r="CT662" s="116"/>
      <c r="CU662" s="116"/>
      <c r="CV662" s="116"/>
      <c r="CW662" s="116"/>
      <c r="CX662" s="116"/>
      <c r="CY662" s="116"/>
      <c r="CZ662" s="116"/>
      <c r="DA662" s="116"/>
      <c r="DB662" s="116"/>
      <c r="DC662" s="116"/>
      <c r="DD662" s="116"/>
      <c r="DE662" s="116"/>
      <c r="DF662" s="116"/>
      <c r="DG662" s="116"/>
      <c r="DH662" s="116"/>
      <c r="DI662" s="116"/>
      <c r="DJ662" s="116"/>
      <c r="DK662" s="116"/>
      <c r="DL662" s="116"/>
      <c r="DM662" s="116"/>
      <c r="DN662" s="116"/>
      <c r="DO662" s="116"/>
      <c r="DP662" s="116"/>
      <c r="DQ662" s="116"/>
      <c r="DR662" s="116"/>
      <c r="DS662" s="116"/>
      <c r="DT662" s="116"/>
      <c r="DU662" s="116"/>
      <c r="DV662" s="116"/>
      <c r="DW662" s="116"/>
      <c r="DX662" s="116"/>
      <c r="DY662" s="116"/>
      <c r="DZ662" s="116"/>
      <c r="EA662" s="116"/>
    </row>
    <row r="663" spans="1:131" ht="11.25" customHeight="1" x14ac:dyDescent="0.15">
      <c r="A663" s="113" t="s">
        <v>785</v>
      </c>
      <c r="B663" s="124"/>
      <c r="C663" s="127"/>
      <c r="D663" s="112" t="str">
        <f>BS663</f>
        <v>S/O</v>
      </c>
      <c r="E663" s="710" t="s">
        <v>89</v>
      </c>
      <c r="F663" s="711">
        <f t="shared" ref="F663:F720" si="4382">BQ663</f>
        <v>0</v>
      </c>
      <c r="G663" s="132">
        <v>30</v>
      </c>
      <c r="H663" s="210"/>
      <c r="I663" s="228">
        <v>4571805</v>
      </c>
      <c r="J663" s="212"/>
      <c r="K663" s="552"/>
      <c r="L663" s="553"/>
      <c r="M663" s="212"/>
      <c r="N663" s="213"/>
      <c r="O663" s="214">
        <f t="shared" si="4357"/>
        <v>0</v>
      </c>
      <c r="P663" s="190"/>
      <c r="Q663" s="213"/>
      <c r="R663" s="214">
        <f t="shared" si="4358"/>
        <v>0</v>
      </c>
      <c r="S663" s="190"/>
      <c r="T663" s="213"/>
      <c r="U663" s="214">
        <f t="shared" si="4359"/>
        <v>0</v>
      </c>
      <c r="V663" s="190"/>
      <c r="W663" s="213"/>
      <c r="X663" s="214">
        <f t="shared" si="4360"/>
        <v>0</v>
      </c>
      <c r="Y663" s="190"/>
      <c r="Z663" s="190"/>
      <c r="AA663" s="207"/>
      <c r="AB663" s="215"/>
      <c r="AC663" s="190"/>
      <c r="AD663" s="156">
        <f t="shared" ref="AD663:AD664" si="4383">SUM(N663,O663,Q663,R663,T663,U663,W663,X663)</f>
        <v>0</v>
      </c>
      <c r="AE663" s="156"/>
      <c r="AF663" s="117"/>
      <c r="AG663" s="156"/>
      <c r="AH663" s="355"/>
      <c r="AI663" s="368">
        <f t="shared" ref="AI663:AI664" si="4384">N663*G663</f>
        <v>0</v>
      </c>
      <c r="AJ663" s="354"/>
      <c r="AK663" s="368">
        <f t="shared" ref="AK663:AK664" si="4385">Q663*G663</f>
        <v>0</v>
      </c>
      <c r="AL663" s="354"/>
      <c r="AM663" s="368">
        <f t="shared" ref="AM663:AM664" si="4386">T663*G663</f>
        <v>0</v>
      </c>
      <c r="AN663" s="354"/>
      <c r="AO663" s="368">
        <f t="shared" ref="AO663:AO664" si="4387">W663*G663</f>
        <v>0</v>
      </c>
      <c r="AP663" s="354"/>
      <c r="AQ663" s="368">
        <f t="shared" si="4096"/>
        <v>0</v>
      </c>
      <c r="AR663" s="354"/>
      <c r="AS663" s="354"/>
      <c r="AT663" s="369">
        <f t="shared" ref="AT663:AT664" si="4388">(N663*G663)*F663</f>
        <v>0</v>
      </c>
      <c r="AU663" s="354"/>
      <c r="AV663" s="369">
        <f t="shared" ref="AV663:AV664" si="4389">(Q663*G663)*F663</f>
        <v>0</v>
      </c>
      <c r="AW663" s="354"/>
      <c r="AX663" s="369">
        <f t="shared" ref="AX663:AX664" si="4390">(T663*G663)*F663</f>
        <v>0</v>
      </c>
      <c r="AY663" s="354"/>
      <c r="AZ663" s="369">
        <f t="shared" ref="AZ663:AZ664" si="4391">(W663*G663)*F663</f>
        <v>0</v>
      </c>
      <c r="BA663" s="354"/>
      <c r="BB663" s="369">
        <f t="shared" ref="BB663:BB664" si="4392">SUM(AS663:BA663)</f>
        <v>0</v>
      </c>
      <c r="BC663" s="150"/>
      <c r="BD663" s="116"/>
      <c r="BE663" s="367"/>
      <c r="BF663" s="367"/>
      <c r="BG663" s="367"/>
      <c r="BH663" s="367"/>
      <c r="BI663" s="367"/>
      <c r="BJ663" s="367"/>
      <c r="BK663" s="367">
        <f t="shared" ref="BK663:BK664" si="4393">IF($N$18&lt;BK$24,0,IF($N$18&gt;BK$25,0,$BE663))</f>
        <v>0</v>
      </c>
      <c r="BL663" s="367">
        <f t="shared" ref="BL663:BL664" si="4394">IF($N$18&lt;BL$24,0,IF($N$18&gt;BL$25,0,$BF663))</f>
        <v>0</v>
      </c>
      <c r="BM663" s="367">
        <f t="shared" ref="BM663:BM664" si="4395">IF($N$18&lt;BM$24,0,IF($N$18&gt;BM$25,0,$BG663))</f>
        <v>0</v>
      </c>
      <c r="BN663" s="367">
        <f t="shared" ref="BN663:BN664" si="4396">IF($N$18&lt;BN$24,0,IF($N$18&gt;BN$25,0,$BH663))</f>
        <v>0</v>
      </c>
      <c r="BO663" s="367">
        <f t="shared" ref="BO663:BO664" si="4397">IF($N$18&lt;BO$24,0,IF($N$18&gt;BO$25,0,$BI663))</f>
        <v>0</v>
      </c>
      <c r="BP663" s="367">
        <f t="shared" ref="BP663:BP664" si="4398">IF($N$18&lt;BP$24,0,IF($N$18&gt;BP$25,0,$BJ663))</f>
        <v>0</v>
      </c>
      <c r="BQ663" s="383">
        <f t="shared" ref="BQ663:BQ664" si="4399">SUM(BK663:BP663)</f>
        <v>0</v>
      </c>
      <c r="BR663" s="146"/>
      <c r="BS663" s="441" t="s">
        <v>90</v>
      </c>
      <c r="BT663" s="116"/>
      <c r="BU663" s="116"/>
      <c r="BV663" s="116"/>
      <c r="BW663" s="116"/>
      <c r="BX663" s="116"/>
      <c r="BY663" s="116"/>
      <c r="BZ663" s="116"/>
      <c r="CA663" s="116"/>
      <c r="CB663" s="116"/>
      <c r="CC663" s="116"/>
      <c r="CD663" s="116"/>
      <c r="CE663" s="116"/>
      <c r="CF663" s="116"/>
      <c r="CG663" s="116"/>
      <c r="CH663" s="116"/>
      <c r="CI663" s="116"/>
      <c r="CJ663" s="116"/>
      <c r="CK663" s="116"/>
      <c r="CL663" s="116"/>
      <c r="CM663" s="116"/>
      <c r="CN663" s="116"/>
      <c r="CO663" s="116"/>
      <c r="CP663" s="116"/>
      <c r="CQ663" s="116"/>
      <c r="CR663" s="116"/>
      <c r="CS663" s="116"/>
      <c r="CT663" s="116"/>
      <c r="CU663" s="116"/>
      <c r="CV663" s="116"/>
      <c r="CW663" s="116"/>
      <c r="CX663" s="116"/>
      <c r="CY663" s="116"/>
      <c r="CZ663" s="116"/>
      <c r="DA663" s="116"/>
      <c r="DB663" s="116"/>
      <c r="DC663" s="116"/>
      <c r="DD663" s="116"/>
      <c r="DE663" s="116"/>
      <c r="DF663" s="116"/>
      <c r="DG663" s="116"/>
      <c r="DH663" s="116"/>
      <c r="DI663" s="116"/>
      <c r="DJ663" s="116"/>
      <c r="DK663" s="116"/>
      <c r="DL663" s="116"/>
      <c r="DM663" s="116"/>
      <c r="DN663" s="116"/>
      <c r="DO663" s="116"/>
      <c r="DP663" s="116"/>
      <c r="DQ663" s="116"/>
      <c r="DR663" s="116"/>
      <c r="DS663" s="116"/>
      <c r="DT663" s="116"/>
      <c r="DU663" s="116"/>
      <c r="DV663" s="116"/>
      <c r="DW663" s="116"/>
      <c r="DX663" s="116"/>
      <c r="DY663" s="116"/>
      <c r="DZ663" s="116"/>
      <c r="EA663" s="116"/>
    </row>
    <row r="664" spans="1:131" ht="10" customHeight="1" x14ac:dyDescent="0.15">
      <c r="A664" s="130" t="s">
        <v>786</v>
      </c>
      <c r="B664" s="246"/>
      <c r="C664" s="247"/>
      <c r="D664" s="330">
        <f>BS664</f>
        <v>5</v>
      </c>
      <c r="E664" s="718" t="s">
        <v>89</v>
      </c>
      <c r="F664" s="719">
        <f t="shared" si="4382"/>
        <v>0</v>
      </c>
      <c r="G664" s="269">
        <v>30</v>
      </c>
      <c r="H664" s="270"/>
      <c r="I664" s="271">
        <v>4571855</v>
      </c>
      <c r="J664" s="251"/>
      <c r="K664" s="560"/>
      <c r="L664" s="561"/>
      <c r="M664" s="251"/>
      <c r="N664" s="252"/>
      <c r="O664" s="253">
        <f t="shared" si="4357"/>
        <v>0</v>
      </c>
      <c r="P664" s="254"/>
      <c r="Q664" s="252"/>
      <c r="R664" s="253">
        <f t="shared" si="4358"/>
        <v>0</v>
      </c>
      <c r="S664" s="254"/>
      <c r="T664" s="252"/>
      <c r="U664" s="253">
        <f t="shared" si="4359"/>
        <v>0</v>
      </c>
      <c r="V664" s="254"/>
      <c r="W664" s="252"/>
      <c r="X664" s="253">
        <f t="shared" si="4360"/>
        <v>0</v>
      </c>
      <c r="Y664" s="190"/>
      <c r="Z664" s="190"/>
      <c r="AA664" s="207"/>
      <c r="AB664" s="208"/>
      <c r="AC664" s="190"/>
      <c r="AD664" s="156">
        <f t="shared" si="4383"/>
        <v>0</v>
      </c>
      <c r="AE664" s="146"/>
      <c r="AF664" s="117"/>
      <c r="AG664" s="156"/>
      <c r="AH664" s="355"/>
      <c r="AI664" s="368">
        <f t="shared" si="4384"/>
        <v>0</v>
      </c>
      <c r="AJ664" s="354"/>
      <c r="AK664" s="368">
        <f t="shared" si="4385"/>
        <v>0</v>
      </c>
      <c r="AL664" s="354"/>
      <c r="AM664" s="368">
        <f t="shared" si="4386"/>
        <v>0</v>
      </c>
      <c r="AN664" s="354"/>
      <c r="AO664" s="368">
        <f t="shared" si="4387"/>
        <v>0</v>
      </c>
      <c r="AP664" s="354"/>
      <c r="AQ664" s="368">
        <f t="shared" si="4096"/>
        <v>0</v>
      </c>
      <c r="AR664" s="354"/>
      <c r="AS664" s="354"/>
      <c r="AT664" s="369">
        <f t="shared" si="4388"/>
        <v>0</v>
      </c>
      <c r="AU664" s="354"/>
      <c r="AV664" s="369">
        <f t="shared" si="4389"/>
        <v>0</v>
      </c>
      <c r="AW664" s="354"/>
      <c r="AX664" s="369">
        <f t="shared" si="4390"/>
        <v>0</v>
      </c>
      <c r="AY664" s="354"/>
      <c r="AZ664" s="369">
        <f t="shared" si="4391"/>
        <v>0</v>
      </c>
      <c r="BA664" s="354"/>
      <c r="BB664" s="369">
        <f t="shared" si="4392"/>
        <v>0</v>
      </c>
      <c r="BC664" s="150"/>
      <c r="BD664" s="116"/>
      <c r="BE664" s="367"/>
      <c r="BF664" s="367"/>
      <c r="BG664" s="367"/>
      <c r="BH664" s="367"/>
      <c r="BI664" s="367"/>
      <c r="BJ664" s="367"/>
      <c r="BK664" s="367">
        <f t="shared" si="4393"/>
        <v>0</v>
      </c>
      <c r="BL664" s="367">
        <f t="shared" si="4394"/>
        <v>0</v>
      </c>
      <c r="BM664" s="367">
        <f t="shared" si="4395"/>
        <v>0</v>
      </c>
      <c r="BN664" s="367">
        <f t="shared" si="4396"/>
        <v>0</v>
      </c>
      <c r="BO664" s="367">
        <f t="shared" si="4397"/>
        <v>0</v>
      </c>
      <c r="BP664" s="367">
        <f t="shared" si="4398"/>
        <v>0</v>
      </c>
      <c r="BQ664" s="383">
        <f t="shared" si="4399"/>
        <v>0</v>
      </c>
      <c r="BR664" s="146"/>
      <c r="BS664" s="441">
        <v>5</v>
      </c>
      <c r="BT664" s="116"/>
      <c r="BU664" s="116"/>
      <c r="BV664" s="116"/>
      <c r="BW664" s="116"/>
      <c r="BX664" s="116"/>
      <c r="BY664" s="116"/>
      <c r="BZ664" s="116"/>
      <c r="CA664" s="116"/>
      <c r="CB664" s="116"/>
      <c r="CC664" s="116"/>
      <c r="CD664" s="116"/>
      <c r="CE664" s="116"/>
      <c r="CF664" s="116"/>
      <c r="CG664" s="116"/>
      <c r="CH664" s="116"/>
      <c r="CI664" s="116"/>
      <c r="CJ664" s="116"/>
      <c r="CK664" s="116"/>
      <c r="CL664" s="116"/>
      <c r="CM664" s="116"/>
      <c r="CN664" s="116"/>
      <c r="CO664" s="116"/>
      <c r="CP664" s="116"/>
      <c r="CQ664" s="116"/>
      <c r="CR664" s="116"/>
      <c r="CS664" s="116"/>
      <c r="CT664" s="116"/>
      <c r="CU664" s="116"/>
      <c r="CV664" s="116"/>
      <c r="CW664" s="116"/>
      <c r="CX664" s="116"/>
      <c r="CY664" s="116"/>
      <c r="CZ664" s="116"/>
      <c r="DA664" s="116"/>
      <c r="DB664" s="116"/>
      <c r="DC664" s="116"/>
      <c r="DD664" s="116"/>
      <c r="DE664" s="116"/>
      <c r="DF664" s="116"/>
      <c r="DG664" s="116"/>
      <c r="DH664" s="116"/>
      <c r="DI664" s="116"/>
      <c r="DJ664" s="116"/>
      <c r="DK664" s="116"/>
      <c r="DL664" s="116"/>
      <c r="DM664" s="116"/>
      <c r="DN664" s="116"/>
      <c r="DO664" s="116"/>
      <c r="DP664" s="116"/>
      <c r="DQ664" s="116"/>
      <c r="DR664" s="116"/>
      <c r="DS664" s="116"/>
      <c r="DT664" s="116"/>
      <c r="DU664" s="116"/>
      <c r="DV664" s="116"/>
      <c r="DW664" s="116"/>
      <c r="DX664" s="116"/>
      <c r="DY664" s="116"/>
      <c r="DZ664" s="116"/>
      <c r="EA664" s="116"/>
    </row>
    <row r="665" spans="1:131" ht="16" customHeight="1" x14ac:dyDescent="0.15">
      <c r="A665" s="126" t="s">
        <v>787</v>
      </c>
      <c r="B665" s="205"/>
      <c r="C665" s="133"/>
      <c r="D665" s="136"/>
      <c r="E665" s="712"/>
      <c r="F665" s="713"/>
      <c r="G665" s="217"/>
      <c r="H665" s="206"/>
      <c r="I665" s="156"/>
      <c r="J665" s="156"/>
      <c r="K665" s="272"/>
      <c r="L665" s="272"/>
      <c r="M665" s="156"/>
      <c r="N665" s="156"/>
      <c r="O665" s="138"/>
      <c r="P665" s="190"/>
      <c r="Q665" s="156"/>
      <c r="R665" s="138"/>
      <c r="S665" s="190"/>
      <c r="T665" s="156"/>
      <c r="U665" s="138"/>
      <c r="V665" s="190"/>
      <c r="W665" s="156"/>
      <c r="X665" s="138"/>
      <c r="Y665" s="190"/>
      <c r="Z665" s="190"/>
      <c r="AA665" s="207"/>
      <c r="AB665" s="215"/>
      <c r="AC665" s="190"/>
      <c r="AD665" s="156">
        <f>SUM(AD666:AD667)</f>
        <v>0</v>
      </c>
      <c r="AE665" s="156"/>
      <c r="AF665" s="117"/>
      <c r="AG665" s="156"/>
      <c r="AH665" s="355"/>
      <c r="AI665" s="368"/>
      <c r="AJ665" s="354"/>
      <c r="AK665" s="368"/>
      <c r="AL665" s="354"/>
      <c r="AM665" s="368"/>
      <c r="AN665" s="354"/>
      <c r="AO665" s="368"/>
      <c r="AP665" s="354"/>
      <c r="AQ665" s="368"/>
      <c r="AR665" s="354"/>
      <c r="AS665" s="354"/>
      <c r="AT665" s="369"/>
      <c r="AU665" s="354"/>
      <c r="AV665" s="369"/>
      <c r="AW665" s="354"/>
      <c r="AX665" s="369"/>
      <c r="AY665" s="354"/>
      <c r="AZ665" s="369"/>
      <c r="BA665" s="354"/>
      <c r="BB665" s="369"/>
      <c r="BC665" s="150"/>
      <c r="BD665" s="116"/>
      <c r="BE665" s="367"/>
      <c r="BF665" s="367"/>
      <c r="BG665" s="367"/>
      <c r="BH665" s="367"/>
      <c r="BI665" s="367"/>
      <c r="BJ665" s="367"/>
      <c r="BK665" s="367"/>
      <c r="BL665" s="367"/>
      <c r="BM665" s="367"/>
      <c r="BN665" s="367"/>
      <c r="BO665" s="367"/>
      <c r="BP665" s="367"/>
      <c r="BQ665" s="383"/>
      <c r="BR665" s="146"/>
      <c r="BS665" s="441" t="e">
        <v>#N/A</v>
      </c>
      <c r="BT665" s="116"/>
      <c r="BU665" s="116"/>
      <c r="BV665" s="116"/>
      <c r="BW665" s="116"/>
      <c r="BX665" s="116"/>
      <c r="BY665" s="116"/>
      <c r="BZ665" s="116"/>
      <c r="CA665" s="116"/>
      <c r="CB665" s="116"/>
      <c r="CC665" s="116"/>
      <c r="CD665" s="116"/>
      <c r="CE665" s="116"/>
      <c r="CF665" s="116"/>
      <c r="CG665" s="116"/>
      <c r="CH665" s="116"/>
      <c r="CI665" s="116"/>
      <c r="CJ665" s="116"/>
      <c r="CK665" s="116"/>
      <c r="CL665" s="116"/>
      <c r="CM665" s="116"/>
      <c r="CN665" s="116"/>
      <c r="CO665" s="116"/>
      <c r="CP665" s="116"/>
      <c r="CQ665" s="116"/>
      <c r="CR665" s="116"/>
      <c r="CS665" s="116"/>
      <c r="CT665" s="116"/>
      <c r="CU665" s="116"/>
      <c r="CV665" s="116"/>
      <c r="CW665" s="116"/>
      <c r="CX665" s="116"/>
      <c r="CY665" s="116"/>
      <c r="CZ665" s="116"/>
      <c r="DA665" s="116"/>
      <c r="DB665" s="116"/>
      <c r="DC665" s="116"/>
      <c r="DD665" s="116"/>
      <c r="DE665" s="116"/>
      <c r="DF665" s="116"/>
      <c r="DG665" s="116"/>
      <c r="DH665" s="116"/>
      <c r="DI665" s="116"/>
      <c r="DJ665" s="116"/>
      <c r="DK665" s="116"/>
      <c r="DL665" s="116"/>
      <c r="DM665" s="116"/>
      <c r="DN665" s="116"/>
      <c r="DO665" s="116"/>
      <c r="DP665" s="116"/>
      <c r="DQ665" s="116"/>
      <c r="DR665" s="116"/>
      <c r="DS665" s="116"/>
      <c r="DT665" s="116"/>
      <c r="DU665" s="116"/>
      <c r="DV665" s="116"/>
      <c r="DW665" s="116"/>
      <c r="DX665" s="116"/>
      <c r="DY665" s="116"/>
      <c r="DZ665" s="116"/>
      <c r="EA665" s="116"/>
    </row>
    <row r="666" spans="1:131" ht="11.25" customHeight="1" x14ac:dyDescent="0.15">
      <c r="A666" s="113" t="s">
        <v>788</v>
      </c>
      <c r="B666" s="124"/>
      <c r="C666" s="127"/>
      <c r="D666" s="112" t="str">
        <f>BS666</f>
        <v>S/O</v>
      </c>
      <c r="E666" s="710" t="s">
        <v>129</v>
      </c>
      <c r="F666" s="711">
        <f t="shared" si="4382"/>
        <v>0</v>
      </c>
      <c r="G666" s="132">
        <v>25</v>
      </c>
      <c r="H666" s="210"/>
      <c r="I666" s="228">
        <v>4520500</v>
      </c>
      <c r="J666" s="212"/>
      <c r="K666" s="552">
        <v>46055</v>
      </c>
      <c r="L666" s="553"/>
      <c r="M666" s="212"/>
      <c r="N666" s="213"/>
      <c r="O666" s="214">
        <f t="shared" ref="O666:O720" si="4400">IF($D$18="YES", (N666), (0))</f>
        <v>0</v>
      </c>
      <c r="P666" s="190"/>
      <c r="Q666" s="213"/>
      <c r="R666" s="214">
        <f t="shared" ref="R666:R720" si="4401">IF($D$18="YES", (Q666), (0))</f>
        <v>0</v>
      </c>
      <c r="S666" s="190"/>
      <c r="T666" s="213"/>
      <c r="U666" s="214">
        <f t="shared" ref="U666:U720" si="4402">IF($D$18="YES", (T666), (0))</f>
        <v>0</v>
      </c>
      <c r="V666" s="190"/>
      <c r="W666" s="213"/>
      <c r="X666" s="214">
        <f t="shared" ref="X666:X720" si="4403">IF($D$18="YES", (W666), (0))</f>
        <v>0</v>
      </c>
      <c r="Y666" s="190"/>
      <c r="Z666" s="190"/>
      <c r="AA666" s="207"/>
      <c r="AB666" s="215"/>
      <c r="AC666" s="190"/>
      <c r="AD666" s="156">
        <f t="shared" ref="AD666:AD667" si="4404">SUM(N666,O666,Q666,R666,T666,U666,W666,X666)</f>
        <v>0</v>
      </c>
      <c r="AE666" s="156"/>
      <c r="AF666" s="117">
        <v>46209</v>
      </c>
      <c r="AG666" s="156"/>
      <c r="AH666" s="355"/>
      <c r="AI666" s="368">
        <f t="shared" ref="AI666:AI667" si="4405">N666*G666</f>
        <v>0</v>
      </c>
      <c r="AJ666" s="354"/>
      <c r="AK666" s="368">
        <f t="shared" ref="AK666:AK667" si="4406">Q666*G666</f>
        <v>0</v>
      </c>
      <c r="AL666" s="354"/>
      <c r="AM666" s="368">
        <f t="shared" ref="AM666:AM667" si="4407">T666*G666</f>
        <v>0</v>
      </c>
      <c r="AN666" s="354"/>
      <c r="AO666" s="368">
        <f t="shared" ref="AO666:AO667" si="4408">W666*G666</f>
        <v>0</v>
      </c>
      <c r="AP666" s="354"/>
      <c r="AQ666" s="368">
        <f t="shared" si="4096"/>
        <v>0</v>
      </c>
      <c r="AR666" s="354"/>
      <c r="AS666" s="354"/>
      <c r="AT666" s="369">
        <f t="shared" ref="AT666:AT667" si="4409">(N666*G666)*F666</f>
        <v>0</v>
      </c>
      <c r="AU666" s="354"/>
      <c r="AV666" s="369">
        <f t="shared" ref="AV666:AV667" si="4410">(Q666*G666)*F666</f>
        <v>0</v>
      </c>
      <c r="AW666" s="354"/>
      <c r="AX666" s="369">
        <f t="shared" ref="AX666:AX667" si="4411">(T666*G666)*F666</f>
        <v>0</v>
      </c>
      <c r="AY666" s="354"/>
      <c r="AZ666" s="369">
        <f t="shared" ref="AZ666:AZ667" si="4412">(W666*G666)*F666</f>
        <v>0</v>
      </c>
      <c r="BA666" s="354"/>
      <c r="BB666" s="369">
        <f t="shared" ref="BB666:BB667" si="4413">SUM(AS666:BA666)</f>
        <v>0</v>
      </c>
      <c r="BC666" s="150"/>
      <c r="BD666" s="116"/>
      <c r="BE666" s="367"/>
      <c r="BF666" s="367"/>
      <c r="BG666" s="367"/>
      <c r="BH666" s="367"/>
      <c r="BI666" s="367"/>
      <c r="BJ666" s="367"/>
      <c r="BK666" s="367">
        <f t="shared" ref="BK666:BK667" si="4414">IF($N$18&lt;BK$24,0,IF($N$18&gt;BK$25,0,$BE666))</f>
        <v>0</v>
      </c>
      <c r="BL666" s="367">
        <f t="shared" ref="BL666:BL667" si="4415">IF($N$18&lt;BL$24,0,IF($N$18&gt;BL$25,0,$BF666))</f>
        <v>0</v>
      </c>
      <c r="BM666" s="367">
        <f t="shared" ref="BM666:BM667" si="4416">IF($N$18&lt;BM$24,0,IF($N$18&gt;BM$25,0,$BG666))</f>
        <v>0</v>
      </c>
      <c r="BN666" s="367">
        <f t="shared" ref="BN666:BN667" si="4417">IF($N$18&lt;BN$24,0,IF($N$18&gt;BN$25,0,$BH666))</f>
        <v>0</v>
      </c>
      <c r="BO666" s="367">
        <f t="shared" ref="BO666:BO667" si="4418">IF($N$18&lt;BO$24,0,IF($N$18&gt;BO$25,0,$BI666))</f>
        <v>0</v>
      </c>
      <c r="BP666" s="367">
        <f t="shared" ref="BP666:BP667" si="4419">IF($N$18&lt;BP$24,0,IF($N$18&gt;BP$25,0,$BJ666))</f>
        <v>0</v>
      </c>
      <c r="BQ666" s="383">
        <f t="shared" ref="BQ666:BQ667" si="4420">SUM(BK666:BP666)</f>
        <v>0</v>
      </c>
      <c r="BR666" s="146"/>
      <c r="BS666" s="441" t="s">
        <v>90</v>
      </c>
      <c r="BT666" s="116"/>
      <c r="BU666" s="116"/>
      <c r="BV666" s="116"/>
      <c r="BW666" s="116"/>
      <c r="BX666" s="116"/>
      <c r="BY666" s="116"/>
      <c r="BZ666" s="116"/>
      <c r="CA666" s="116"/>
      <c r="CB666" s="116"/>
      <c r="CC666" s="116"/>
      <c r="CD666" s="116"/>
      <c r="CE666" s="116"/>
      <c r="CF666" s="116"/>
      <c r="CG666" s="116"/>
      <c r="CH666" s="116"/>
      <c r="CI666" s="116"/>
      <c r="CJ666" s="116"/>
      <c r="CK666" s="116"/>
      <c r="CL666" s="116"/>
      <c r="CM666" s="116"/>
      <c r="CN666" s="116"/>
      <c r="CO666" s="116"/>
      <c r="CP666" s="116"/>
      <c r="CQ666" s="116"/>
      <c r="CR666" s="116"/>
      <c r="CS666" s="116"/>
      <c r="CT666" s="116"/>
      <c r="CU666" s="116"/>
      <c r="CV666" s="116"/>
      <c r="CW666" s="116"/>
      <c r="CX666" s="116"/>
      <c r="CY666" s="116"/>
      <c r="CZ666" s="116"/>
      <c r="DA666" s="116"/>
      <c r="DB666" s="116"/>
      <c r="DC666" s="116"/>
      <c r="DD666" s="116"/>
      <c r="DE666" s="116"/>
      <c r="DF666" s="116"/>
      <c r="DG666" s="116"/>
      <c r="DH666" s="116"/>
      <c r="DI666" s="116"/>
      <c r="DJ666" s="116"/>
      <c r="DK666" s="116"/>
      <c r="DL666" s="116"/>
      <c r="DM666" s="116"/>
      <c r="DN666" s="116"/>
      <c r="DO666" s="116"/>
      <c r="DP666" s="116"/>
      <c r="DQ666" s="116"/>
      <c r="DR666" s="116"/>
      <c r="DS666" s="116"/>
      <c r="DT666" s="116"/>
      <c r="DU666" s="116"/>
      <c r="DV666" s="116"/>
      <c r="DW666" s="116"/>
      <c r="DX666" s="116"/>
      <c r="DY666" s="116"/>
      <c r="DZ666" s="116"/>
      <c r="EA666" s="116"/>
    </row>
    <row r="667" spans="1:131" ht="11.25" customHeight="1" x14ac:dyDescent="0.15">
      <c r="A667" s="113" t="s">
        <v>789</v>
      </c>
      <c r="B667" s="124" t="s">
        <v>790</v>
      </c>
      <c r="C667" s="127"/>
      <c r="D667" s="112">
        <f>BS667</f>
        <v>23</v>
      </c>
      <c r="E667" s="710" t="s">
        <v>129</v>
      </c>
      <c r="F667" s="711">
        <f t="shared" si="4382"/>
        <v>0</v>
      </c>
      <c r="G667" s="209">
        <v>25</v>
      </c>
      <c r="H667" s="210"/>
      <c r="I667" s="211">
        <v>4520710</v>
      </c>
      <c r="J667" s="212"/>
      <c r="K667" s="552"/>
      <c r="L667" s="553"/>
      <c r="M667" s="212"/>
      <c r="N667" s="213"/>
      <c r="O667" s="214">
        <f t="shared" si="4400"/>
        <v>0</v>
      </c>
      <c r="P667" s="190"/>
      <c r="Q667" s="213"/>
      <c r="R667" s="214">
        <f t="shared" si="4401"/>
        <v>0</v>
      </c>
      <c r="S667" s="190"/>
      <c r="T667" s="213"/>
      <c r="U667" s="214">
        <f t="shared" si="4402"/>
        <v>0</v>
      </c>
      <c r="V667" s="190"/>
      <c r="W667" s="213"/>
      <c r="X667" s="214">
        <f t="shared" si="4403"/>
        <v>0</v>
      </c>
      <c r="Y667" s="190"/>
      <c r="Z667" s="190"/>
      <c r="AA667" s="207"/>
      <c r="AB667" s="208"/>
      <c r="AC667" s="190"/>
      <c r="AD667" s="156">
        <f t="shared" si="4404"/>
        <v>0</v>
      </c>
      <c r="AE667" s="146"/>
      <c r="AF667" s="117"/>
      <c r="AG667" s="156"/>
      <c r="AH667" s="355"/>
      <c r="AI667" s="368">
        <f t="shared" si="4405"/>
        <v>0</v>
      </c>
      <c r="AJ667" s="354"/>
      <c r="AK667" s="368">
        <f t="shared" si="4406"/>
        <v>0</v>
      </c>
      <c r="AL667" s="354"/>
      <c r="AM667" s="368">
        <f t="shared" si="4407"/>
        <v>0</v>
      </c>
      <c r="AN667" s="354"/>
      <c r="AO667" s="368">
        <f t="shared" si="4408"/>
        <v>0</v>
      </c>
      <c r="AP667" s="354"/>
      <c r="AQ667" s="368">
        <f t="shared" si="4096"/>
        <v>0</v>
      </c>
      <c r="AR667" s="354"/>
      <c r="AS667" s="354"/>
      <c r="AT667" s="369">
        <f t="shared" si="4409"/>
        <v>0</v>
      </c>
      <c r="AU667" s="354"/>
      <c r="AV667" s="369">
        <f t="shared" si="4410"/>
        <v>0</v>
      </c>
      <c r="AW667" s="354"/>
      <c r="AX667" s="369">
        <f t="shared" si="4411"/>
        <v>0</v>
      </c>
      <c r="AY667" s="354"/>
      <c r="AZ667" s="369">
        <f t="shared" si="4412"/>
        <v>0</v>
      </c>
      <c r="BA667" s="354"/>
      <c r="BB667" s="369">
        <f t="shared" si="4413"/>
        <v>0</v>
      </c>
      <c r="BC667" s="150"/>
      <c r="BD667" s="116"/>
      <c r="BE667" s="367"/>
      <c r="BF667" s="367"/>
      <c r="BG667" s="367"/>
      <c r="BH667" s="367"/>
      <c r="BI667" s="367"/>
      <c r="BJ667" s="367"/>
      <c r="BK667" s="367">
        <f t="shared" si="4414"/>
        <v>0</v>
      </c>
      <c r="BL667" s="367">
        <f t="shared" si="4415"/>
        <v>0</v>
      </c>
      <c r="BM667" s="367">
        <f t="shared" si="4416"/>
        <v>0</v>
      </c>
      <c r="BN667" s="367">
        <f t="shared" si="4417"/>
        <v>0</v>
      </c>
      <c r="BO667" s="367">
        <f t="shared" si="4418"/>
        <v>0</v>
      </c>
      <c r="BP667" s="367">
        <f t="shared" si="4419"/>
        <v>0</v>
      </c>
      <c r="BQ667" s="383">
        <f t="shared" si="4420"/>
        <v>0</v>
      </c>
      <c r="BR667" s="146"/>
      <c r="BS667" s="441">
        <v>23</v>
      </c>
      <c r="BT667" s="116"/>
      <c r="BU667" s="116"/>
      <c r="BV667" s="116"/>
      <c r="BW667" s="116"/>
      <c r="BX667" s="116"/>
      <c r="BY667" s="116"/>
      <c r="BZ667" s="116"/>
      <c r="CA667" s="116"/>
      <c r="CB667" s="116"/>
      <c r="CC667" s="116"/>
      <c r="CD667" s="116"/>
      <c r="CE667" s="116"/>
      <c r="CF667" s="116"/>
      <c r="CG667" s="116"/>
      <c r="CH667" s="116"/>
      <c r="CI667" s="116"/>
      <c r="CJ667" s="116"/>
      <c r="CK667" s="116"/>
      <c r="CL667" s="116"/>
      <c r="CM667" s="116"/>
      <c r="CN667" s="116"/>
      <c r="CO667" s="116"/>
      <c r="CP667" s="116"/>
      <c r="CQ667" s="116"/>
      <c r="CR667" s="116"/>
      <c r="CS667" s="116"/>
      <c r="CT667" s="116"/>
      <c r="CU667" s="116"/>
      <c r="CV667" s="116"/>
      <c r="CW667" s="116"/>
      <c r="CX667" s="116"/>
      <c r="CY667" s="116"/>
      <c r="CZ667" s="116"/>
      <c r="DA667" s="116"/>
      <c r="DB667" s="116"/>
      <c r="DC667" s="116"/>
      <c r="DD667" s="116"/>
      <c r="DE667" s="116"/>
      <c r="DF667" s="116"/>
      <c r="DG667" s="116"/>
      <c r="DH667" s="116"/>
      <c r="DI667" s="116"/>
      <c r="DJ667" s="116"/>
      <c r="DK667" s="116"/>
      <c r="DL667" s="116"/>
      <c r="DM667" s="116"/>
      <c r="DN667" s="116"/>
      <c r="DO667" s="116"/>
      <c r="DP667" s="116"/>
      <c r="DQ667" s="116"/>
      <c r="DR667" s="116"/>
      <c r="DS667" s="116"/>
      <c r="DT667" s="116"/>
      <c r="DU667" s="116"/>
      <c r="DV667" s="116"/>
      <c r="DW667" s="116"/>
      <c r="DX667" s="116"/>
      <c r="DY667" s="116"/>
      <c r="DZ667" s="116"/>
      <c r="EA667" s="116"/>
    </row>
    <row r="668" spans="1:131" ht="11.25" customHeight="1" x14ac:dyDescent="0.15">
      <c r="A668" s="126" t="s">
        <v>791</v>
      </c>
      <c r="B668" s="205"/>
      <c r="C668" s="133"/>
      <c r="D668" s="392"/>
      <c r="E668" s="714"/>
      <c r="F668" s="715"/>
      <c r="G668" s="217"/>
      <c r="H668" s="206"/>
      <c r="I668" s="218"/>
      <c r="J668" s="156"/>
      <c r="K668" s="219"/>
      <c r="L668" s="219"/>
      <c r="M668" s="156"/>
      <c r="N668" s="156"/>
      <c r="O668" s="139"/>
      <c r="P668" s="190"/>
      <c r="Q668" s="156"/>
      <c r="R668" s="139"/>
      <c r="S668" s="190"/>
      <c r="T668" s="156"/>
      <c r="U668" s="139"/>
      <c r="V668" s="190"/>
      <c r="W668" s="156"/>
      <c r="X668" s="139"/>
      <c r="Y668" s="190"/>
      <c r="Z668" s="190"/>
      <c r="AA668" s="207"/>
      <c r="AB668" s="215"/>
      <c r="AC668" s="190"/>
      <c r="AD668" s="156">
        <f>SUM(AD669:AD684)</f>
        <v>0</v>
      </c>
      <c r="AE668" s="156"/>
      <c r="AF668" s="117"/>
      <c r="AG668" s="156"/>
      <c r="AH668" s="355"/>
      <c r="AI668" s="368"/>
      <c r="AJ668" s="354"/>
      <c r="AK668" s="368"/>
      <c r="AL668" s="354"/>
      <c r="AM668" s="368"/>
      <c r="AN668" s="354"/>
      <c r="AO668" s="368"/>
      <c r="AP668" s="354"/>
      <c r="AQ668" s="368"/>
      <c r="AR668" s="354"/>
      <c r="AS668" s="354"/>
      <c r="AT668" s="369"/>
      <c r="AU668" s="354"/>
      <c r="AV668" s="369"/>
      <c r="AW668" s="354"/>
      <c r="AX668" s="369"/>
      <c r="AY668" s="354"/>
      <c r="AZ668" s="369"/>
      <c r="BA668" s="354"/>
      <c r="BB668" s="369"/>
      <c r="BC668" s="150"/>
      <c r="BD668" s="116"/>
      <c r="BE668" s="367"/>
      <c r="BF668" s="367"/>
      <c r="BG668" s="367"/>
      <c r="BH668" s="367"/>
      <c r="BI668" s="367"/>
      <c r="BJ668" s="367"/>
      <c r="BK668" s="367"/>
      <c r="BL668" s="367"/>
      <c r="BM668" s="367"/>
      <c r="BN668" s="367"/>
      <c r="BO668" s="367"/>
      <c r="BP668" s="367"/>
      <c r="BQ668" s="383"/>
      <c r="BR668" s="146"/>
      <c r="BS668" s="441" t="e">
        <v>#N/A</v>
      </c>
      <c r="BT668" s="116"/>
      <c r="BU668" s="116"/>
      <c r="BV668" s="116"/>
      <c r="BW668" s="116"/>
      <c r="BX668" s="116"/>
      <c r="BY668" s="116"/>
      <c r="BZ668" s="116"/>
      <c r="CA668" s="116"/>
      <c r="CB668" s="116"/>
      <c r="CC668" s="116"/>
      <c r="CD668" s="116"/>
      <c r="CE668" s="116"/>
      <c r="CF668" s="116"/>
      <c r="CG668" s="116"/>
      <c r="CH668" s="116"/>
      <c r="CI668" s="116"/>
      <c r="CJ668" s="116"/>
      <c r="CK668" s="116"/>
      <c r="CL668" s="116"/>
      <c r="CM668" s="116"/>
      <c r="CN668" s="116"/>
      <c r="CO668" s="116"/>
      <c r="CP668" s="116"/>
      <c r="CQ668" s="116"/>
      <c r="CR668" s="116"/>
      <c r="CS668" s="116"/>
      <c r="CT668" s="116"/>
      <c r="CU668" s="116"/>
      <c r="CV668" s="116"/>
      <c r="CW668" s="116"/>
      <c r="CX668" s="116"/>
      <c r="CY668" s="116"/>
      <c r="CZ668" s="116"/>
      <c r="DA668" s="116"/>
      <c r="DB668" s="116"/>
      <c r="DC668" s="116"/>
      <c r="DD668" s="116"/>
      <c r="DE668" s="116"/>
      <c r="DF668" s="116"/>
      <c r="DG668" s="116"/>
      <c r="DH668" s="116"/>
      <c r="DI668" s="116"/>
      <c r="DJ668" s="116"/>
      <c r="DK668" s="116"/>
      <c r="DL668" s="116"/>
      <c r="DM668" s="116"/>
      <c r="DN668" s="116"/>
      <c r="DO668" s="116"/>
      <c r="DP668" s="116"/>
      <c r="DQ668" s="116"/>
      <c r="DR668" s="116"/>
      <c r="DS668" s="116"/>
      <c r="DT668" s="116"/>
      <c r="DU668" s="116"/>
      <c r="DV668" s="116"/>
      <c r="DW668" s="116"/>
      <c r="DX668" s="116"/>
      <c r="DY668" s="116"/>
      <c r="DZ668" s="116"/>
      <c r="EA668" s="116"/>
    </row>
    <row r="669" spans="1:131" ht="11.25" customHeight="1" x14ac:dyDescent="0.15">
      <c r="A669" s="102" t="s">
        <v>792</v>
      </c>
      <c r="B669" s="275"/>
      <c r="C669" s="276"/>
      <c r="D669" s="408"/>
      <c r="E669" s="712"/>
      <c r="F669" s="713"/>
      <c r="G669" s="284"/>
      <c r="H669" s="149"/>
      <c r="I669" s="289"/>
      <c r="J669" s="135"/>
      <c r="K669" s="290"/>
      <c r="L669" s="290"/>
      <c r="M669" s="135"/>
      <c r="N669" s="156"/>
      <c r="O669" s="138"/>
      <c r="P669" s="190"/>
      <c r="Q669" s="156"/>
      <c r="R669" s="138"/>
      <c r="S669" s="190"/>
      <c r="T669" s="156"/>
      <c r="U669" s="138"/>
      <c r="V669" s="190"/>
      <c r="W669" s="156"/>
      <c r="X669" s="138"/>
      <c r="Y669" s="190"/>
      <c r="Z669" s="190"/>
      <c r="AA669" s="207"/>
      <c r="AB669" s="215"/>
      <c r="AC669" s="150"/>
      <c r="AD669" s="156">
        <f>SUM(AD670:AD675)</f>
        <v>0</v>
      </c>
      <c r="AE669" s="156"/>
      <c r="AF669" s="117"/>
      <c r="AG669" s="156"/>
      <c r="AH669" s="355"/>
      <c r="AI669" s="368"/>
      <c r="AJ669" s="354"/>
      <c r="AK669" s="368"/>
      <c r="AL669" s="354"/>
      <c r="AM669" s="368"/>
      <c r="AN669" s="354"/>
      <c r="AO669" s="368"/>
      <c r="AP669" s="354"/>
      <c r="AQ669" s="368"/>
      <c r="AR669" s="354"/>
      <c r="AS669" s="354"/>
      <c r="AT669" s="369"/>
      <c r="AU669" s="354"/>
      <c r="AV669" s="369"/>
      <c r="AW669" s="354"/>
      <c r="AX669" s="369"/>
      <c r="AY669" s="354"/>
      <c r="AZ669" s="369"/>
      <c r="BA669" s="354"/>
      <c r="BB669" s="369"/>
      <c r="BC669" s="150"/>
      <c r="BD669" s="116"/>
      <c r="BE669" s="367"/>
      <c r="BF669" s="367"/>
      <c r="BG669" s="367"/>
      <c r="BH669" s="367"/>
      <c r="BI669" s="367"/>
      <c r="BJ669" s="367"/>
      <c r="BK669" s="367"/>
      <c r="BL669" s="367"/>
      <c r="BM669" s="367"/>
      <c r="BN669" s="367"/>
      <c r="BO669" s="367"/>
      <c r="BP669" s="367"/>
      <c r="BQ669" s="383"/>
      <c r="BR669" s="146"/>
      <c r="BS669" s="441" t="e">
        <v>#N/A</v>
      </c>
      <c r="BT669" s="116"/>
      <c r="BU669" s="116"/>
      <c r="BV669" s="116"/>
      <c r="BW669" s="116"/>
      <c r="BX669" s="116"/>
      <c r="BY669" s="116"/>
      <c r="BZ669" s="116"/>
      <c r="CA669" s="116"/>
      <c r="CB669" s="116"/>
      <c r="CC669" s="116"/>
      <c r="CD669" s="116"/>
      <c r="CE669" s="116"/>
      <c r="CF669" s="116"/>
      <c r="CG669" s="116"/>
      <c r="CH669" s="116"/>
      <c r="CI669" s="116"/>
      <c r="CJ669" s="116"/>
      <c r="CK669" s="116"/>
      <c r="CL669" s="116"/>
      <c r="CM669" s="116"/>
      <c r="CN669" s="116"/>
      <c r="CO669" s="116"/>
      <c r="CP669" s="116"/>
      <c r="CQ669" s="116"/>
      <c r="CR669" s="116"/>
      <c r="CS669" s="116"/>
      <c r="CT669" s="116"/>
      <c r="CU669" s="116"/>
      <c r="CV669" s="116"/>
      <c r="CW669" s="116"/>
      <c r="CX669" s="116"/>
      <c r="CY669" s="116"/>
      <c r="CZ669" s="116"/>
      <c r="DA669" s="116"/>
      <c r="DB669" s="116"/>
      <c r="DC669" s="116"/>
      <c r="DD669" s="116"/>
      <c r="DE669" s="116"/>
      <c r="DF669" s="116"/>
      <c r="DG669" s="116"/>
      <c r="DH669" s="116"/>
      <c r="DI669" s="116"/>
      <c r="DJ669" s="116"/>
      <c r="DK669" s="116"/>
      <c r="DL669" s="116"/>
      <c r="DM669" s="116"/>
      <c r="DN669" s="116"/>
      <c r="DO669" s="116"/>
      <c r="DP669" s="116"/>
      <c r="DQ669" s="116"/>
      <c r="DR669" s="116"/>
      <c r="DS669" s="116"/>
      <c r="DT669" s="116"/>
      <c r="DU669" s="116"/>
      <c r="DV669" s="116"/>
      <c r="DW669" s="116"/>
      <c r="DX669" s="116"/>
      <c r="DY669" s="116"/>
      <c r="DZ669" s="116"/>
      <c r="EA669" s="116"/>
    </row>
    <row r="670" spans="1:131" ht="11.25" customHeight="1" x14ac:dyDescent="0.15">
      <c r="A670" s="113" t="s">
        <v>793</v>
      </c>
      <c r="B670" s="124"/>
      <c r="C670" s="127"/>
      <c r="D670" s="112" t="str">
        <f t="shared" ref="D670:D675" si="4421">BS670</f>
        <v>S/O</v>
      </c>
      <c r="E670" s="710" t="s">
        <v>89</v>
      </c>
      <c r="F670" s="711">
        <f t="shared" si="4382"/>
        <v>0</v>
      </c>
      <c r="G670" s="209">
        <v>30</v>
      </c>
      <c r="H670" s="210"/>
      <c r="I670" s="211">
        <v>4520795</v>
      </c>
      <c r="J670" s="212"/>
      <c r="K670" s="552"/>
      <c r="L670" s="553"/>
      <c r="M670" s="212"/>
      <c r="N670" s="213"/>
      <c r="O670" s="214">
        <f t="shared" si="4400"/>
        <v>0</v>
      </c>
      <c r="P670" s="190"/>
      <c r="Q670" s="213"/>
      <c r="R670" s="214">
        <f t="shared" si="4401"/>
        <v>0</v>
      </c>
      <c r="S670" s="190"/>
      <c r="T670" s="213"/>
      <c r="U670" s="214">
        <f t="shared" si="4402"/>
        <v>0</v>
      </c>
      <c r="V670" s="190"/>
      <c r="W670" s="213"/>
      <c r="X670" s="214">
        <f t="shared" si="4403"/>
        <v>0</v>
      </c>
      <c r="Y670" s="190"/>
      <c r="Z670" s="190"/>
      <c r="AA670" s="207"/>
      <c r="AB670" s="215"/>
      <c r="AC670" s="190"/>
      <c r="AD670" s="156">
        <f t="shared" ref="AD670:AD683" si="4422">SUM(N670,O670,Q670,R670,T670,U670,W670,X670)</f>
        <v>0</v>
      </c>
      <c r="AE670" s="156"/>
      <c r="AF670" s="117"/>
      <c r="AG670" s="156"/>
      <c r="AH670" s="355"/>
      <c r="AI670" s="368">
        <f t="shared" ref="AI670:AI683" si="4423">N670*G670</f>
        <v>0</v>
      </c>
      <c r="AJ670" s="354"/>
      <c r="AK670" s="368">
        <f t="shared" ref="AK670:AK683" si="4424">Q670*G670</f>
        <v>0</v>
      </c>
      <c r="AL670" s="354"/>
      <c r="AM670" s="368">
        <f t="shared" ref="AM670:AM683" si="4425">T670*G670</f>
        <v>0</v>
      </c>
      <c r="AN670" s="354"/>
      <c r="AO670" s="368">
        <f t="shared" ref="AO670:AO683" si="4426">W670*G670</f>
        <v>0</v>
      </c>
      <c r="AP670" s="354"/>
      <c r="AQ670" s="368">
        <f t="shared" ref="AQ670:AQ733" si="4427">SUM(AI670,AK670,AM670,AO670)</f>
        <v>0</v>
      </c>
      <c r="AR670" s="354"/>
      <c r="AS670" s="354"/>
      <c r="AT670" s="369">
        <f t="shared" ref="AT670:AT683" si="4428">(N670*G670)*F670</f>
        <v>0</v>
      </c>
      <c r="AU670" s="354"/>
      <c r="AV670" s="369">
        <f t="shared" ref="AV670:AV683" si="4429">(Q670*G670)*F670</f>
        <v>0</v>
      </c>
      <c r="AW670" s="354"/>
      <c r="AX670" s="369">
        <f t="shared" ref="AX670:AX683" si="4430">(T670*G670)*F670</f>
        <v>0</v>
      </c>
      <c r="AY670" s="354"/>
      <c r="AZ670" s="369">
        <f t="shared" ref="AZ670:AZ683" si="4431">(W670*G670)*F670</f>
        <v>0</v>
      </c>
      <c r="BA670" s="354"/>
      <c r="BB670" s="369">
        <f t="shared" ref="BB670:BB683" si="4432">SUM(AS670:BA670)</f>
        <v>0</v>
      </c>
      <c r="BC670" s="150"/>
      <c r="BD670" s="116"/>
      <c r="BE670" s="367"/>
      <c r="BF670" s="367"/>
      <c r="BG670" s="367"/>
      <c r="BH670" s="367"/>
      <c r="BI670" s="367"/>
      <c r="BJ670" s="367"/>
      <c r="BK670" s="367">
        <f t="shared" ref="BK670:BK684" si="4433">IF($N$18&lt;BK$24,0,IF($N$18&gt;BK$25,0,$BE670))</f>
        <v>0</v>
      </c>
      <c r="BL670" s="367">
        <f t="shared" ref="BL670:BL684" si="4434">IF($N$18&lt;BL$24,0,IF($N$18&gt;BL$25,0,$BF670))</f>
        <v>0</v>
      </c>
      <c r="BM670" s="367">
        <f t="shared" ref="BM670:BM684" si="4435">IF($N$18&lt;BM$24,0,IF($N$18&gt;BM$25,0,$BG670))</f>
        <v>0</v>
      </c>
      <c r="BN670" s="367">
        <f t="shared" ref="BN670:BN684" si="4436">IF($N$18&lt;BN$24,0,IF($N$18&gt;BN$25,0,$BH670))</f>
        <v>0</v>
      </c>
      <c r="BO670" s="367">
        <f t="shared" ref="BO670:BO684" si="4437">IF($N$18&lt;BO$24,0,IF($N$18&gt;BO$25,0,$BI670))</f>
        <v>0</v>
      </c>
      <c r="BP670" s="367">
        <f t="shared" ref="BP670:BP684" si="4438">IF($N$18&lt;BP$24,0,IF($N$18&gt;BP$25,0,$BJ670))</f>
        <v>0</v>
      </c>
      <c r="BQ670" s="383">
        <f t="shared" ref="BQ670:BQ683" si="4439">SUM(BK670:BP670)</f>
        <v>0</v>
      </c>
      <c r="BR670" s="146"/>
      <c r="BS670" s="441" t="s">
        <v>90</v>
      </c>
      <c r="BT670" s="116"/>
      <c r="BU670" s="116"/>
      <c r="BV670" s="116"/>
      <c r="BW670" s="116"/>
      <c r="BX670" s="116"/>
      <c r="BY670" s="116"/>
      <c r="BZ670" s="116"/>
      <c r="CA670" s="116"/>
      <c r="CB670" s="116"/>
      <c r="CC670" s="116"/>
      <c r="CD670" s="116"/>
      <c r="CE670" s="116"/>
      <c r="CF670" s="116"/>
      <c r="CG670" s="116"/>
      <c r="CH670" s="116"/>
      <c r="CI670" s="116"/>
      <c r="CJ670" s="116"/>
      <c r="CK670" s="116"/>
      <c r="CL670" s="116"/>
      <c r="CM670" s="116"/>
      <c r="CN670" s="116"/>
      <c r="CO670" s="116"/>
      <c r="CP670" s="116"/>
      <c r="CQ670" s="116"/>
      <c r="CR670" s="116"/>
      <c r="CS670" s="116"/>
      <c r="CT670" s="116"/>
      <c r="CU670" s="116"/>
      <c r="CV670" s="116"/>
      <c r="CW670" s="116"/>
      <c r="CX670" s="116"/>
      <c r="CY670" s="116"/>
      <c r="CZ670" s="116"/>
      <c r="DA670" s="116"/>
      <c r="DB670" s="116"/>
      <c r="DC670" s="116"/>
      <c r="DD670" s="116"/>
      <c r="DE670" s="116"/>
      <c r="DF670" s="116"/>
      <c r="DG670" s="116"/>
      <c r="DH670" s="116"/>
      <c r="DI670" s="116"/>
      <c r="DJ670" s="116"/>
      <c r="DK670" s="116"/>
      <c r="DL670" s="116"/>
      <c r="DM670" s="116"/>
      <c r="DN670" s="116"/>
      <c r="DO670" s="116"/>
      <c r="DP670" s="116"/>
      <c r="DQ670" s="116"/>
      <c r="DR670" s="116"/>
      <c r="DS670" s="116"/>
      <c r="DT670" s="116"/>
      <c r="DU670" s="116"/>
      <c r="DV670" s="116"/>
      <c r="DW670" s="116"/>
      <c r="DX670" s="116"/>
      <c r="DY670" s="116"/>
      <c r="DZ670" s="116"/>
      <c r="EA670" s="116"/>
    </row>
    <row r="671" spans="1:131" ht="11.25" customHeight="1" x14ac:dyDescent="0.15">
      <c r="A671" s="113" t="s">
        <v>793</v>
      </c>
      <c r="B671" s="124"/>
      <c r="C671" s="127"/>
      <c r="D671" s="112" t="str">
        <f t="shared" si="4421"/>
        <v>S/O</v>
      </c>
      <c r="E671" s="710" t="s">
        <v>152</v>
      </c>
      <c r="F671" s="711">
        <f t="shared" si="4382"/>
        <v>0</v>
      </c>
      <c r="G671" s="209">
        <v>72</v>
      </c>
      <c r="H671" s="210"/>
      <c r="I671" s="211">
        <v>4120797</v>
      </c>
      <c r="J671" s="212"/>
      <c r="K671" s="552"/>
      <c r="L671" s="553"/>
      <c r="M671" s="212"/>
      <c r="N671" s="213"/>
      <c r="O671" s="214">
        <f t="shared" si="4400"/>
        <v>0</v>
      </c>
      <c r="P671" s="190"/>
      <c r="Q671" s="213"/>
      <c r="R671" s="214">
        <f t="shared" si="4401"/>
        <v>0</v>
      </c>
      <c r="S671" s="190"/>
      <c r="T671" s="213"/>
      <c r="U671" s="214">
        <f t="shared" si="4402"/>
        <v>0</v>
      </c>
      <c r="V671" s="190"/>
      <c r="W671" s="213"/>
      <c r="X671" s="214">
        <f t="shared" si="4403"/>
        <v>0</v>
      </c>
      <c r="Y671" s="190"/>
      <c r="Z671" s="190"/>
      <c r="AA671" s="207"/>
      <c r="AB671" s="215"/>
      <c r="AC671" s="190"/>
      <c r="AD671" s="156">
        <f t="shared" si="4422"/>
        <v>0</v>
      </c>
      <c r="AE671" s="156"/>
      <c r="AF671" s="117"/>
      <c r="AG671" s="156"/>
      <c r="AH671" s="355"/>
      <c r="AI671" s="368">
        <f t="shared" si="4423"/>
        <v>0</v>
      </c>
      <c r="AJ671" s="354"/>
      <c r="AK671" s="368">
        <f t="shared" si="4424"/>
        <v>0</v>
      </c>
      <c r="AL671" s="354"/>
      <c r="AM671" s="368">
        <f t="shared" si="4425"/>
        <v>0</v>
      </c>
      <c r="AN671" s="354"/>
      <c r="AO671" s="368">
        <f t="shared" si="4426"/>
        <v>0</v>
      </c>
      <c r="AP671" s="354"/>
      <c r="AQ671" s="368">
        <f t="shared" si="4427"/>
        <v>0</v>
      </c>
      <c r="AR671" s="354"/>
      <c r="AS671" s="354"/>
      <c r="AT671" s="369">
        <f t="shared" si="4428"/>
        <v>0</v>
      </c>
      <c r="AU671" s="354"/>
      <c r="AV671" s="369">
        <f t="shared" si="4429"/>
        <v>0</v>
      </c>
      <c r="AW671" s="354"/>
      <c r="AX671" s="369">
        <f t="shared" si="4430"/>
        <v>0</v>
      </c>
      <c r="AY671" s="354"/>
      <c r="AZ671" s="369">
        <f t="shared" si="4431"/>
        <v>0</v>
      </c>
      <c r="BA671" s="354"/>
      <c r="BB671" s="369">
        <f t="shared" si="4432"/>
        <v>0</v>
      </c>
      <c r="BC671" s="150"/>
      <c r="BD671" s="116"/>
      <c r="BE671" s="367"/>
      <c r="BF671" s="367"/>
      <c r="BG671" s="367"/>
      <c r="BH671" s="367"/>
      <c r="BI671" s="367"/>
      <c r="BJ671" s="367"/>
      <c r="BK671" s="367">
        <f t="shared" si="4433"/>
        <v>0</v>
      </c>
      <c r="BL671" s="367">
        <f t="shared" si="4434"/>
        <v>0</v>
      </c>
      <c r="BM671" s="367">
        <f t="shared" si="4435"/>
        <v>0</v>
      </c>
      <c r="BN671" s="367">
        <f t="shared" si="4436"/>
        <v>0</v>
      </c>
      <c r="BO671" s="367">
        <f t="shared" si="4437"/>
        <v>0</v>
      </c>
      <c r="BP671" s="367">
        <f t="shared" si="4438"/>
        <v>0</v>
      </c>
      <c r="BQ671" s="383">
        <f t="shared" si="4439"/>
        <v>0</v>
      </c>
      <c r="BR671" s="146"/>
      <c r="BS671" s="441" t="s">
        <v>90</v>
      </c>
      <c r="BT671" s="116"/>
      <c r="BU671" s="116"/>
      <c r="BV671" s="116"/>
      <c r="BW671" s="116"/>
      <c r="BX671" s="116"/>
      <c r="BY671" s="116"/>
      <c r="BZ671" s="116"/>
      <c r="CA671" s="116"/>
      <c r="CB671" s="116"/>
      <c r="CC671" s="116"/>
      <c r="CD671" s="116"/>
      <c r="CE671" s="116"/>
      <c r="CF671" s="116"/>
      <c r="CG671" s="116"/>
      <c r="CH671" s="116"/>
      <c r="CI671" s="116"/>
      <c r="CJ671" s="116"/>
      <c r="CK671" s="116"/>
      <c r="CL671" s="116"/>
      <c r="CM671" s="116"/>
      <c r="CN671" s="116"/>
      <c r="CO671" s="116"/>
      <c r="CP671" s="116"/>
      <c r="CQ671" s="116"/>
      <c r="CR671" s="116"/>
      <c r="CS671" s="116"/>
      <c r="CT671" s="116"/>
      <c r="CU671" s="116"/>
      <c r="CV671" s="116"/>
      <c r="CW671" s="116"/>
      <c r="CX671" s="116"/>
      <c r="CY671" s="116"/>
      <c r="CZ671" s="116"/>
      <c r="DA671" s="116"/>
      <c r="DB671" s="116"/>
      <c r="DC671" s="116"/>
      <c r="DD671" s="116"/>
      <c r="DE671" s="116"/>
      <c r="DF671" s="116"/>
      <c r="DG671" s="116"/>
      <c r="DH671" s="116"/>
      <c r="DI671" s="116"/>
      <c r="DJ671" s="116"/>
      <c r="DK671" s="116"/>
      <c r="DL671" s="116"/>
      <c r="DM671" s="116"/>
      <c r="DN671" s="116"/>
      <c r="DO671" s="116"/>
      <c r="DP671" s="116"/>
      <c r="DQ671" s="116"/>
      <c r="DR671" s="116"/>
      <c r="DS671" s="116"/>
      <c r="DT671" s="116"/>
      <c r="DU671" s="116"/>
      <c r="DV671" s="116"/>
      <c r="DW671" s="116"/>
      <c r="DX671" s="116"/>
      <c r="DY671" s="116"/>
      <c r="DZ671" s="116"/>
      <c r="EA671" s="116"/>
    </row>
    <row r="672" spans="1:131" ht="11.25" customHeight="1" x14ac:dyDescent="0.15">
      <c r="A672" s="113" t="s">
        <v>794</v>
      </c>
      <c r="B672" s="124"/>
      <c r="C672" s="127"/>
      <c r="D672" s="112">
        <f t="shared" si="4421"/>
        <v>25</v>
      </c>
      <c r="E672" s="710" t="s">
        <v>89</v>
      </c>
      <c r="F672" s="711">
        <f t="shared" si="4382"/>
        <v>0</v>
      </c>
      <c r="G672" s="209">
        <v>30</v>
      </c>
      <c r="H672" s="210"/>
      <c r="I672" s="211">
        <v>4520815</v>
      </c>
      <c r="J672" s="212"/>
      <c r="K672" s="552"/>
      <c r="L672" s="553"/>
      <c r="M672" s="212"/>
      <c r="N672" s="213"/>
      <c r="O672" s="214">
        <f t="shared" si="4400"/>
        <v>0</v>
      </c>
      <c r="P672" s="190"/>
      <c r="Q672" s="213"/>
      <c r="R672" s="214">
        <f t="shared" si="4401"/>
        <v>0</v>
      </c>
      <c r="S672" s="190"/>
      <c r="T672" s="213"/>
      <c r="U672" s="214">
        <f t="shared" si="4402"/>
        <v>0</v>
      </c>
      <c r="V672" s="190"/>
      <c r="W672" s="213"/>
      <c r="X672" s="214">
        <f t="shared" si="4403"/>
        <v>0</v>
      </c>
      <c r="Y672" s="190"/>
      <c r="Z672" s="190"/>
      <c r="AA672" s="207"/>
      <c r="AB672" s="215"/>
      <c r="AC672" s="190"/>
      <c r="AD672" s="156">
        <f t="shared" si="4422"/>
        <v>0</v>
      </c>
      <c r="AE672" s="156"/>
      <c r="AF672" s="117"/>
      <c r="AG672" s="156"/>
      <c r="AH672" s="355"/>
      <c r="AI672" s="368">
        <f t="shared" si="4423"/>
        <v>0</v>
      </c>
      <c r="AJ672" s="354"/>
      <c r="AK672" s="368">
        <f t="shared" si="4424"/>
        <v>0</v>
      </c>
      <c r="AL672" s="354"/>
      <c r="AM672" s="368">
        <f t="shared" si="4425"/>
        <v>0</v>
      </c>
      <c r="AN672" s="354"/>
      <c r="AO672" s="368">
        <f t="shared" si="4426"/>
        <v>0</v>
      </c>
      <c r="AP672" s="354"/>
      <c r="AQ672" s="368">
        <f t="shared" si="4427"/>
        <v>0</v>
      </c>
      <c r="AR672" s="354"/>
      <c r="AS672" s="354"/>
      <c r="AT672" s="369">
        <f t="shared" si="4428"/>
        <v>0</v>
      </c>
      <c r="AU672" s="354"/>
      <c r="AV672" s="369">
        <f t="shared" si="4429"/>
        <v>0</v>
      </c>
      <c r="AW672" s="354"/>
      <c r="AX672" s="369">
        <f t="shared" si="4430"/>
        <v>0</v>
      </c>
      <c r="AY672" s="354"/>
      <c r="AZ672" s="369">
        <f t="shared" si="4431"/>
        <v>0</v>
      </c>
      <c r="BA672" s="354"/>
      <c r="BB672" s="369">
        <f t="shared" si="4432"/>
        <v>0</v>
      </c>
      <c r="BC672" s="150"/>
      <c r="BD672" s="116"/>
      <c r="BE672" s="367"/>
      <c r="BF672" s="367"/>
      <c r="BG672" s="367"/>
      <c r="BH672" s="367"/>
      <c r="BI672" s="367"/>
      <c r="BJ672" s="367"/>
      <c r="BK672" s="367">
        <f t="shared" si="4433"/>
        <v>0</v>
      </c>
      <c r="BL672" s="367">
        <f t="shared" si="4434"/>
        <v>0</v>
      </c>
      <c r="BM672" s="367">
        <f t="shared" si="4435"/>
        <v>0</v>
      </c>
      <c r="BN672" s="367">
        <f t="shared" si="4436"/>
        <v>0</v>
      </c>
      <c r="BO672" s="367">
        <f t="shared" si="4437"/>
        <v>0</v>
      </c>
      <c r="BP672" s="367">
        <f t="shared" si="4438"/>
        <v>0</v>
      </c>
      <c r="BQ672" s="383">
        <f t="shared" si="4439"/>
        <v>0</v>
      </c>
      <c r="BR672" s="146"/>
      <c r="BS672" s="441">
        <v>25</v>
      </c>
      <c r="BT672" s="116"/>
      <c r="BU672" s="116"/>
      <c r="BV672" s="116"/>
      <c r="BW672" s="116"/>
      <c r="BX672" s="116"/>
      <c r="BY672" s="116"/>
      <c r="BZ672" s="116"/>
      <c r="CA672" s="116"/>
      <c r="CB672" s="116"/>
      <c r="CC672" s="116"/>
      <c r="CD672" s="116"/>
      <c r="CE672" s="116"/>
      <c r="CF672" s="116"/>
      <c r="CG672" s="116"/>
      <c r="CH672" s="116"/>
      <c r="CI672" s="116"/>
      <c r="CJ672" s="116"/>
      <c r="CK672" s="116"/>
      <c r="CL672" s="116"/>
      <c r="CM672" s="116"/>
      <c r="CN672" s="116"/>
      <c r="CO672" s="116"/>
      <c r="CP672" s="116"/>
      <c r="CQ672" s="116"/>
      <c r="CR672" s="116"/>
      <c r="CS672" s="116"/>
      <c r="CT672" s="116"/>
      <c r="CU672" s="116"/>
      <c r="CV672" s="116"/>
      <c r="CW672" s="116"/>
      <c r="CX672" s="116"/>
      <c r="CY672" s="116"/>
      <c r="CZ672" s="116"/>
      <c r="DA672" s="116"/>
      <c r="DB672" s="116"/>
      <c r="DC672" s="116"/>
      <c r="DD672" s="116"/>
      <c r="DE672" s="116"/>
      <c r="DF672" s="116"/>
      <c r="DG672" s="116"/>
      <c r="DH672" s="116"/>
      <c r="DI672" s="116"/>
      <c r="DJ672" s="116"/>
      <c r="DK672" s="116"/>
      <c r="DL672" s="116"/>
      <c r="DM672" s="116"/>
      <c r="DN672" s="116"/>
      <c r="DO672" s="116"/>
      <c r="DP672" s="116"/>
      <c r="DQ672" s="116"/>
      <c r="DR672" s="116"/>
      <c r="DS672" s="116"/>
      <c r="DT672" s="116"/>
      <c r="DU672" s="116"/>
      <c r="DV672" s="116"/>
      <c r="DW672" s="116"/>
      <c r="DX672" s="116"/>
      <c r="DY672" s="116"/>
      <c r="DZ672" s="116"/>
      <c r="EA672" s="116"/>
    </row>
    <row r="673" spans="1:131" ht="11.25" customHeight="1" x14ac:dyDescent="0.15">
      <c r="A673" s="113" t="s">
        <v>794</v>
      </c>
      <c r="B673" s="124"/>
      <c r="C673" s="127"/>
      <c r="D673" s="112" t="str">
        <f t="shared" si="4421"/>
        <v>S/O</v>
      </c>
      <c r="E673" s="710" t="s">
        <v>152</v>
      </c>
      <c r="F673" s="711">
        <f t="shared" si="4382"/>
        <v>0</v>
      </c>
      <c r="G673" s="209">
        <v>72</v>
      </c>
      <c r="H673" s="210"/>
      <c r="I673" s="211">
        <v>4120817</v>
      </c>
      <c r="J673" s="212"/>
      <c r="K673" s="552"/>
      <c r="L673" s="553"/>
      <c r="M673" s="212"/>
      <c r="N673" s="213"/>
      <c r="O673" s="214">
        <f t="shared" si="4400"/>
        <v>0</v>
      </c>
      <c r="P673" s="190"/>
      <c r="Q673" s="213"/>
      <c r="R673" s="214">
        <f t="shared" si="4401"/>
        <v>0</v>
      </c>
      <c r="S673" s="190"/>
      <c r="T673" s="213"/>
      <c r="U673" s="214">
        <f t="shared" si="4402"/>
        <v>0</v>
      </c>
      <c r="V673" s="190"/>
      <c r="W673" s="213"/>
      <c r="X673" s="214">
        <f t="shared" si="4403"/>
        <v>0</v>
      </c>
      <c r="Y673" s="190"/>
      <c r="Z673" s="190"/>
      <c r="AA673" s="207"/>
      <c r="AB673" s="215"/>
      <c r="AC673" s="190"/>
      <c r="AD673" s="156">
        <f t="shared" si="4422"/>
        <v>0</v>
      </c>
      <c r="AE673" s="156"/>
      <c r="AF673" s="117"/>
      <c r="AG673" s="156"/>
      <c r="AH673" s="355"/>
      <c r="AI673" s="368">
        <f t="shared" si="4423"/>
        <v>0</v>
      </c>
      <c r="AJ673" s="354"/>
      <c r="AK673" s="368">
        <f t="shared" si="4424"/>
        <v>0</v>
      </c>
      <c r="AL673" s="354"/>
      <c r="AM673" s="368">
        <f t="shared" si="4425"/>
        <v>0</v>
      </c>
      <c r="AN673" s="354"/>
      <c r="AO673" s="368">
        <f t="shared" si="4426"/>
        <v>0</v>
      </c>
      <c r="AP673" s="354"/>
      <c r="AQ673" s="368">
        <f t="shared" si="4427"/>
        <v>0</v>
      </c>
      <c r="AR673" s="354"/>
      <c r="AS673" s="354"/>
      <c r="AT673" s="369">
        <f t="shared" si="4428"/>
        <v>0</v>
      </c>
      <c r="AU673" s="354"/>
      <c r="AV673" s="369">
        <f t="shared" si="4429"/>
        <v>0</v>
      </c>
      <c r="AW673" s="354"/>
      <c r="AX673" s="369">
        <f t="shared" si="4430"/>
        <v>0</v>
      </c>
      <c r="AY673" s="354"/>
      <c r="AZ673" s="369">
        <f t="shared" si="4431"/>
        <v>0</v>
      </c>
      <c r="BA673" s="354"/>
      <c r="BB673" s="369">
        <f t="shared" si="4432"/>
        <v>0</v>
      </c>
      <c r="BC673" s="150"/>
      <c r="BD673" s="116"/>
      <c r="BE673" s="367"/>
      <c r="BF673" s="367"/>
      <c r="BG673" s="367"/>
      <c r="BH673" s="367"/>
      <c r="BI673" s="367"/>
      <c r="BJ673" s="367"/>
      <c r="BK673" s="367">
        <f t="shared" si="4433"/>
        <v>0</v>
      </c>
      <c r="BL673" s="367">
        <f t="shared" si="4434"/>
        <v>0</v>
      </c>
      <c r="BM673" s="367">
        <f t="shared" si="4435"/>
        <v>0</v>
      </c>
      <c r="BN673" s="367">
        <f t="shared" si="4436"/>
        <v>0</v>
      </c>
      <c r="BO673" s="367">
        <f t="shared" si="4437"/>
        <v>0</v>
      </c>
      <c r="BP673" s="367">
        <f t="shared" si="4438"/>
        <v>0</v>
      </c>
      <c r="BQ673" s="383">
        <f t="shared" si="4439"/>
        <v>0</v>
      </c>
      <c r="BR673" s="146"/>
      <c r="BS673" s="441" t="s">
        <v>90</v>
      </c>
      <c r="BT673" s="116"/>
      <c r="BU673" s="116"/>
      <c r="BV673" s="116"/>
      <c r="BW673" s="116"/>
      <c r="BX673" s="116"/>
      <c r="BY673" s="116"/>
      <c r="BZ673" s="116"/>
      <c r="CA673" s="116"/>
      <c r="CB673" s="116"/>
      <c r="CC673" s="116"/>
      <c r="CD673" s="116"/>
      <c r="CE673" s="116"/>
      <c r="CF673" s="116"/>
      <c r="CG673" s="116"/>
      <c r="CH673" s="116"/>
      <c r="CI673" s="116"/>
      <c r="CJ673" s="116"/>
      <c r="CK673" s="116"/>
      <c r="CL673" s="116"/>
      <c r="CM673" s="116"/>
      <c r="CN673" s="116"/>
      <c r="CO673" s="116"/>
      <c r="CP673" s="116"/>
      <c r="CQ673" s="116"/>
      <c r="CR673" s="116"/>
      <c r="CS673" s="116"/>
      <c r="CT673" s="116"/>
      <c r="CU673" s="116"/>
      <c r="CV673" s="116"/>
      <c r="CW673" s="116"/>
      <c r="CX673" s="116"/>
      <c r="CY673" s="116"/>
      <c r="CZ673" s="116"/>
      <c r="DA673" s="116"/>
      <c r="DB673" s="116"/>
      <c r="DC673" s="116"/>
      <c r="DD673" s="116"/>
      <c r="DE673" s="116"/>
      <c r="DF673" s="116"/>
      <c r="DG673" s="116"/>
      <c r="DH673" s="116"/>
      <c r="DI673" s="116"/>
      <c r="DJ673" s="116"/>
      <c r="DK673" s="116"/>
      <c r="DL673" s="116"/>
      <c r="DM673" s="116"/>
      <c r="DN673" s="116"/>
      <c r="DO673" s="116"/>
      <c r="DP673" s="116"/>
      <c r="DQ673" s="116"/>
      <c r="DR673" s="116"/>
      <c r="DS673" s="116"/>
      <c r="DT673" s="116"/>
      <c r="DU673" s="116"/>
      <c r="DV673" s="116"/>
      <c r="DW673" s="116"/>
      <c r="DX673" s="116"/>
      <c r="DY673" s="116"/>
      <c r="DZ673" s="116"/>
      <c r="EA673" s="116"/>
    </row>
    <row r="674" spans="1:131" ht="11.25" customHeight="1" x14ac:dyDescent="0.15">
      <c r="A674" s="113" t="s">
        <v>795</v>
      </c>
      <c r="B674" s="124"/>
      <c r="C674" s="127"/>
      <c r="D674" s="112">
        <f t="shared" si="4421"/>
        <v>15</v>
      </c>
      <c r="E674" s="710" t="s">
        <v>89</v>
      </c>
      <c r="F674" s="711">
        <f t="shared" si="4382"/>
        <v>0</v>
      </c>
      <c r="G674" s="209">
        <v>30</v>
      </c>
      <c r="H674" s="210"/>
      <c r="I674" s="211">
        <v>4520805</v>
      </c>
      <c r="J674" s="212"/>
      <c r="K674" s="552"/>
      <c r="L674" s="553"/>
      <c r="M674" s="212"/>
      <c r="N674" s="213"/>
      <c r="O674" s="214">
        <f t="shared" si="4400"/>
        <v>0</v>
      </c>
      <c r="P674" s="190"/>
      <c r="Q674" s="213"/>
      <c r="R674" s="214">
        <f t="shared" si="4401"/>
        <v>0</v>
      </c>
      <c r="S674" s="190"/>
      <c r="T674" s="213"/>
      <c r="U674" s="214">
        <f t="shared" si="4402"/>
        <v>0</v>
      </c>
      <c r="V674" s="190"/>
      <c r="W674" s="213"/>
      <c r="X674" s="214">
        <f t="shared" si="4403"/>
        <v>0</v>
      </c>
      <c r="Y674" s="190"/>
      <c r="Z674" s="190"/>
      <c r="AA674" s="207"/>
      <c r="AB674" s="215"/>
      <c r="AC674" s="190"/>
      <c r="AD674" s="156">
        <f t="shared" si="4422"/>
        <v>0</v>
      </c>
      <c r="AE674" s="156"/>
      <c r="AF674" s="117"/>
      <c r="AG674" s="156"/>
      <c r="AH674" s="355"/>
      <c r="AI674" s="368">
        <f t="shared" si="4423"/>
        <v>0</v>
      </c>
      <c r="AJ674" s="354"/>
      <c r="AK674" s="368">
        <f t="shared" si="4424"/>
        <v>0</v>
      </c>
      <c r="AL674" s="354"/>
      <c r="AM674" s="368">
        <f t="shared" si="4425"/>
        <v>0</v>
      </c>
      <c r="AN674" s="354"/>
      <c r="AO674" s="368">
        <f t="shared" si="4426"/>
        <v>0</v>
      </c>
      <c r="AP674" s="354"/>
      <c r="AQ674" s="368">
        <f t="shared" si="4427"/>
        <v>0</v>
      </c>
      <c r="AR674" s="354"/>
      <c r="AS674" s="354"/>
      <c r="AT674" s="369">
        <f t="shared" si="4428"/>
        <v>0</v>
      </c>
      <c r="AU674" s="354"/>
      <c r="AV674" s="369">
        <f t="shared" si="4429"/>
        <v>0</v>
      </c>
      <c r="AW674" s="354"/>
      <c r="AX674" s="369">
        <f t="shared" si="4430"/>
        <v>0</v>
      </c>
      <c r="AY674" s="354"/>
      <c r="AZ674" s="369">
        <f t="shared" si="4431"/>
        <v>0</v>
      </c>
      <c r="BA674" s="354"/>
      <c r="BB674" s="369">
        <f t="shared" si="4432"/>
        <v>0</v>
      </c>
      <c r="BC674" s="150"/>
      <c r="BD674" s="116"/>
      <c r="BE674" s="367"/>
      <c r="BF674" s="367"/>
      <c r="BG674" s="367"/>
      <c r="BH674" s="367"/>
      <c r="BI674" s="367"/>
      <c r="BJ674" s="367"/>
      <c r="BK674" s="367">
        <f t="shared" si="4433"/>
        <v>0</v>
      </c>
      <c r="BL674" s="367">
        <f t="shared" si="4434"/>
        <v>0</v>
      </c>
      <c r="BM674" s="367">
        <f t="shared" si="4435"/>
        <v>0</v>
      </c>
      <c r="BN674" s="367">
        <f t="shared" si="4436"/>
        <v>0</v>
      </c>
      <c r="BO674" s="367">
        <f t="shared" si="4437"/>
        <v>0</v>
      </c>
      <c r="BP674" s="367">
        <f t="shared" si="4438"/>
        <v>0</v>
      </c>
      <c r="BQ674" s="383">
        <f t="shared" si="4439"/>
        <v>0</v>
      </c>
      <c r="BR674" s="146"/>
      <c r="BS674" s="441">
        <v>15</v>
      </c>
      <c r="BT674" s="116"/>
      <c r="BU674" s="116"/>
      <c r="BV674" s="116"/>
      <c r="BW674" s="116"/>
      <c r="BX674" s="116"/>
      <c r="BY674" s="116"/>
      <c r="BZ674" s="116"/>
      <c r="CA674" s="116"/>
      <c r="CB674" s="116"/>
      <c r="CC674" s="116"/>
      <c r="CD674" s="116"/>
      <c r="CE674" s="116"/>
      <c r="CF674" s="116"/>
      <c r="CG674" s="116"/>
      <c r="CH674" s="116"/>
      <c r="CI674" s="116"/>
      <c r="CJ674" s="116"/>
      <c r="CK674" s="116"/>
      <c r="CL674" s="116"/>
      <c r="CM674" s="116"/>
      <c r="CN674" s="116"/>
      <c r="CO674" s="116"/>
      <c r="CP674" s="116"/>
      <c r="CQ674" s="116"/>
      <c r="CR674" s="116"/>
      <c r="CS674" s="116"/>
      <c r="CT674" s="116"/>
      <c r="CU674" s="116"/>
      <c r="CV674" s="116"/>
      <c r="CW674" s="116"/>
      <c r="CX674" s="116"/>
      <c r="CY674" s="116"/>
      <c r="CZ674" s="116"/>
      <c r="DA674" s="116"/>
      <c r="DB674" s="116"/>
      <c r="DC674" s="116"/>
      <c r="DD674" s="116"/>
      <c r="DE674" s="116"/>
      <c r="DF674" s="116"/>
      <c r="DG674" s="116"/>
      <c r="DH674" s="116"/>
      <c r="DI674" s="116"/>
      <c r="DJ674" s="116"/>
      <c r="DK674" s="116"/>
      <c r="DL674" s="116"/>
      <c r="DM674" s="116"/>
      <c r="DN674" s="116"/>
      <c r="DO674" s="116"/>
      <c r="DP674" s="116"/>
      <c r="DQ674" s="116"/>
      <c r="DR674" s="116"/>
      <c r="DS674" s="116"/>
      <c r="DT674" s="116"/>
      <c r="DU674" s="116"/>
      <c r="DV674" s="116"/>
      <c r="DW674" s="116"/>
      <c r="DX674" s="116"/>
      <c r="DY674" s="116"/>
      <c r="DZ674" s="116"/>
      <c r="EA674" s="116"/>
    </row>
    <row r="675" spans="1:131" ht="11.25" customHeight="1" x14ac:dyDescent="0.15">
      <c r="A675" s="113" t="s">
        <v>796</v>
      </c>
      <c r="B675" s="124"/>
      <c r="C675" s="127"/>
      <c r="D675" s="112">
        <f t="shared" si="4421"/>
        <v>10</v>
      </c>
      <c r="E675" s="710" t="s">
        <v>152</v>
      </c>
      <c r="F675" s="711">
        <f t="shared" si="4382"/>
        <v>0</v>
      </c>
      <c r="G675" s="209">
        <v>72</v>
      </c>
      <c r="H675" s="210"/>
      <c r="I675" s="211">
        <v>4120807</v>
      </c>
      <c r="J675" s="212"/>
      <c r="K675" s="552"/>
      <c r="L675" s="553"/>
      <c r="M675" s="212"/>
      <c r="N675" s="213"/>
      <c r="O675" s="214">
        <f t="shared" si="4400"/>
        <v>0</v>
      </c>
      <c r="P675" s="190"/>
      <c r="Q675" s="213"/>
      <c r="R675" s="214">
        <f t="shared" si="4401"/>
        <v>0</v>
      </c>
      <c r="S675" s="190"/>
      <c r="T675" s="213"/>
      <c r="U675" s="214">
        <f t="shared" si="4402"/>
        <v>0</v>
      </c>
      <c r="V675" s="190"/>
      <c r="W675" s="213"/>
      <c r="X675" s="214">
        <f t="shared" si="4403"/>
        <v>0</v>
      </c>
      <c r="Y675" s="190"/>
      <c r="Z675" s="190"/>
      <c r="AA675" s="207"/>
      <c r="AB675" s="215"/>
      <c r="AC675" s="190"/>
      <c r="AD675" s="156">
        <f t="shared" si="4422"/>
        <v>0</v>
      </c>
      <c r="AE675" s="156"/>
      <c r="AF675" s="117"/>
      <c r="AG675" s="156"/>
      <c r="AH675" s="355"/>
      <c r="AI675" s="368">
        <f t="shared" si="4423"/>
        <v>0</v>
      </c>
      <c r="AJ675" s="354"/>
      <c r="AK675" s="368">
        <f t="shared" si="4424"/>
        <v>0</v>
      </c>
      <c r="AL675" s="354"/>
      <c r="AM675" s="368">
        <f t="shared" si="4425"/>
        <v>0</v>
      </c>
      <c r="AN675" s="354"/>
      <c r="AO675" s="368">
        <f t="shared" si="4426"/>
        <v>0</v>
      </c>
      <c r="AP675" s="354"/>
      <c r="AQ675" s="368">
        <f t="shared" si="4427"/>
        <v>0</v>
      </c>
      <c r="AR675" s="354"/>
      <c r="AS675" s="354"/>
      <c r="AT675" s="369">
        <f t="shared" si="4428"/>
        <v>0</v>
      </c>
      <c r="AU675" s="354"/>
      <c r="AV675" s="369">
        <f t="shared" si="4429"/>
        <v>0</v>
      </c>
      <c r="AW675" s="354"/>
      <c r="AX675" s="369">
        <f t="shared" si="4430"/>
        <v>0</v>
      </c>
      <c r="AY675" s="354"/>
      <c r="AZ675" s="369">
        <f t="shared" si="4431"/>
        <v>0</v>
      </c>
      <c r="BA675" s="354"/>
      <c r="BB675" s="369">
        <f t="shared" si="4432"/>
        <v>0</v>
      </c>
      <c r="BC675" s="150"/>
      <c r="BD675" s="116"/>
      <c r="BE675" s="367"/>
      <c r="BF675" s="367"/>
      <c r="BG675" s="367"/>
      <c r="BH675" s="367"/>
      <c r="BI675" s="367"/>
      <c r="BJ675" s="367"/>
      <c r="BK675" s="367">
        <f t="shared" si="4433"/>
        <v>0</v>
      </c>
      <c r="BL675" s="367">
        <f t="shared" si="4434"/>
        <v>0</v>
      </c>
      <c r="BM675" s="367">
        <f t="shared" si="4435"/>
        <v>0</v>
      </c>
      <c r="BN675" s="367">
        <f t="shared" si="4436"/>
        <v>0</v>
      </c>
      <c r="BO675" s="367">
        <f t="shared" si="4437"/>
        <v>0</v>
      </c>
      <c r="BP675" s="367">
        <f t="shared" si="4438"/>
        <v>0</v>
      </c>
      <c r="BQ675" s="383">
        <f t="shared" si="4439"/>
        <v>0</v>
      </c>
      <c r="BR675" s="146"/>
      <c r="BS675" s="441">
        <v>10</v>
      </c>
      <c r="BT675" s="116"/>
      <c r="BU675" s="116"/>
      <c r="BV675" s="116"/>
      <c r="BW675" s="116"/>
      <c r="BX675" s="116"/>
      <c r="BY675" s="116"/>
      <c r="BZ675" s="116"/>
      <c r="CA675" s="116"/>
      <c r="CB675" s="116"/>
      <c r="CC675" s="116"/>
      <c r="CD675" s="116"/>
      <c r="CE675" s="116"/>
      <c r="CF675" s="116"/>
      <c r="CG675" s="116"/>
      <c r="CH675" s="116"/>
      <c r="CI675" s="116"/>
      <c r="CJ675" s="116"/>
      <c r="CK675" s="116"/>
      <c r="CL675" s="116"/>
      <c r="CM675" s="116"/>
      <c r="CN675" s="116"/>
      <c r="CO675" s="116"/>
      <c r="CP675" s="116"/>
      <c r="CQ675" s="116"/>
      <c r="CR675" s="116"/>
      <c r="CS675" s="116"/>
      <c r="CT675" s="116"/>
      <c r="CU675" s="116"/>
      <c r="CV675" s="116"/>
      <c r="CW675" s="116"/>
      <c r="CX675" s="116"/>
      <c r="CY675" s="116"/>
      <c r="CZ675" s="116"/>
      <c r="DA675" s="116"/>
      <c r="DB675" s="116"/>
      <c r="DC675" s="116"/>
      <c r="DD675" s="116"/>
      <c r="DE675" s="116"/>
      <c r="DF675" s="116"/>
      <c r="DG675" s="116"/>
      <c r="DH675" s="116"/>
      <c r="DI675" s="116"/>
      <c r="DJ675" s="116"/>
      <c r="DK675" s="116"/>
      <c r="DL675" s="116"/>
      <c r="DM675" s="116"/>
      <c r="DN675" s="116"/>
      <c r="DO675" s="116"/>
      <c r="DP675" s="116"/>
      <c r="DQ675" s="116"/>
      <c r="DR675" s="116"/>
      <c r="DS675" s="116"/>
      <c r="DT675" s="116"/>
      <c r="DU675" s="116"/>
      <c r="DV675" s="116"/>
      <c r="DW675" s="116"/>
      <c r="DX675" s="116"/>
      <c r="DY675" s="116"/>
      <c r="DZ675" s="116"/>
      <c r="EA675" s="116"/>
    </row>
    <row r="676" spans="1:131" ht="11.25" customHeight="1" x14ac:dyDescent="0.15">
      <c r="A676" s="102" t="s">
        <v>797</v>
      </c>
      <c r="B676" s="275"/>
      <c r="C676" s="276"/>
      <c r="D676" s="410"/>
      <c r="E676" s="710"/>
      <c r="F676" s="711"/>
      <c r="G676" s="284"/>
      <c r="H676" s="149"/>
      <c r="I676" s="289"/>
      <c r="J676" s="135"/>
      <c r="K676" s="290"/>
      <c r="L676" s="290"/>
      <c r="M676" s="135"/>
      <c r="N676" s="156"/>
      <c r="O676" s="138"/>
      <c r="P676" s="190"/>
      <c r="Q676" s="156"/>
      <c r="R676" s="138"/>
      <c r="S676" s="190"/>
      <c r="T676" s="156"/>
      <c r="U676" s="138"/>
      <c r="V676" s="190"/>
      <c r="W676" s="156"/>
      <c r="X676" s="138"/>
      <c r="Y676" s="190"/>
      <c r="Z676" s="190"/>
      <c r="AA676" s="207"/>
      <c r="AB676" s="215"/>
      <c r="AC676" s="150"/>
      <c r="AD676" s="156">
        <f>SUM(AD677:AD684)</f>
        <v>0</v>
      </c>
      <c r="AE676" s="156"/>
      <c r="AF676" s="117"/>
      <c r="AG676" s="156"/>
      <c r="AH676" s="355"/>
      <c r="AI676" s="368"/>
      <c r="AJ676" s="354"/>
      <c r="AK676" s="368"/>
      <c r="AL676" s="354"/>
      <c r="AM676" s="368"/>
      <c r="AN676" s="354"/>
      <c r="AO676" s="368"/>
      <c r="AP676" s="354"/>
      <c r="AQ676" s="368"/>
      <c r="AR676" s="354"/>
      <c r="AS676" s="354"/>
      <c r="AT676" s="369"/>
      <c r="AU676" s="354"/>
      <c r="AV676" s="369"/>
      <c r="AW676" s="354"/>
      <c r="AX676" s="369"/>
      <c r="AY676" s="354"/>
      <c r="AZ676" s="369"/>
      <c r="BA676" s="354"/>
      <c r="BB676" s="369"/>
      <c r="BC676" s="150"/>
      <c r="BD676" s="116"/>
      <c r="BE676" s="367"/>
      <c r="BF676" s="367"/>
      <c r="BG676" s="367"/>
      <c r="BH676" s="367"/>
      <c r="BI676" s="367"/>
      <c r="BJ676" s="367"/>
      <c r="BK676" s="367"/>
      <c r="BL676" s="367"/>
      <c r="BM676" s="367"/>
      <c r="BN676" s="367"/>
      <c r="BO676" s="367"/>
      <c r="BP676" s="367"/>
      <c r="BQ676" s="383"/>
      <c r="BR676" s="146"/>
      <c r="BS676" s="441" t="e">
        <v>#N/A</v>
      </c>
      <c r="BT676" s="116"/>
      <c r="BU676" s="116"/>
      <c r="BV676" s="116"/>
      <c r="BW676" s="116"/>
      <c r="BX676" s="116"/>
      <c r="BY676" s="116"/>
      <c r="BZ676" s="116"/>
      <c r="CA676" s="116"/>
      <c r="CB676" s="116"/>
      <c r="CC676" s="116"/>
      <c r="CD676" s="116"/>
      <c r="CE676" s="116"/>
      <c r="CF676" s="116"/>
      <c r="CG676" s="116"/>
      <c r="CH676" s="116"/>
      <c r="CI676" s="116"/>
      <c r="CJ676" s="116"/>
      <c r="CK676" s="116"/>
      <c r="CL676" s="116"/>
      <c r="CM676" s="116"/>
      <c r="CN676" s="116"/>
      <c r="CO676" s="116"/>
      <c r="CP676" s="116"/>
      <c r="CQ676" s="116"/>
      <c r="CR676" s="116"/>
      <c r="CS676" s="116"/>
      <c r="CT676" s="116"/>
      <c r="CU676" s="116"/>
      <c r="CV676" s="116"/>
      <c r="CW676" s="116"/>
      <c r="CX676" s="116"/>
      <c r="CY676" s="116"/>
      <c r="CZ676" s="116"/>
      <c r="DA676" s="116"/>
      <c r="DB676" s="116"/>
      <c r="DC676" s="116"/>
      <c r="DD676" s="116"/>
      <c r="DE676" s="116"/>
      <c r="DF676" s="116"/>
      <c r="DG676" s="116"/>
      <c r="DH676" s="116"/>
      <c r="DI676" s="116"/>
      <c r="DJ676" s="116"/>
      <c r="DK676" s="116"/>
      <c r="DL676" s="116"/>
      <c r="DM676" s="116"/>
      <c r="DN676" s="116"/>
      <c r="DO676" s="116"/>
      <c r="DP676" s="116"/>
      <c r="DQ676" s="116"/>
      <c r="DR676" s="116"/>
      <c r="DS676" s="116"/>
      <c r="DT676" s="116"/>
      <c r="DU676" s="116"/>
      <c r="DV676" s="116"/>
      <c r="DW676" s="116"/>
      <c r="DX676" s="116"/>
      <c r="DY676" s="116"/>
      <c r="DZ676" s="116"/>
      <c r="EA676" s="116"/>
    </row>
    <row r="677" spans="1:131" ht="11.25" customHeight="1" x14ac:dyDescent="0.15">
      <c r="A677" s="113" t="s">
        <v>798</v>
      </c>
      <c r="B677" s="124" t="s">
        <v>799</v>
      </c>
      <c r="C677" s="127"/>
      <c r="D677" s="112" t="str">
        <f t="shared" ref="D677:D684" si="4440">BS677</f>
        <v>S/O</v>
      </c>
      <c r="E677" s="710" t="s">
        <v>89</v>
      </c>
      <c r="F677" s="711">
        <f t="shared" si="4382"/>
        <v>0</v>
      </c>
      <c r="G677" s="209">
        <v>30</v>
      </c>
      <c r="H677" s="210"/>
      <c r="I677" s="211">
        <v>4520865</v>
      </c>
      <c r="J677" s="212"/>
      <c r="K677" s="552"/>
      <c r="L677" s="553"/>
      <c r="M677" s="212"/>
      <c r="N677" s="213"/>
      <c r="O677" s="214">
        <f t="shared" ref="O677:O683" si="4441">IF($D$18="YES", (N677), (0))</f>
        <v>0</v>
      </c>
      <c r="P677" s="190"/>
      <c r="Q677" s="213"/>
      <c r="R677" s="214">
        <f t="shared" ref="R677:R683" si="4442">IF($D$18="YES", (Q677), (0))</f>
        <v>0</v>
      </c>
      <c r="S677" s="190"/>
      <c r="T677" s="213"/>
      <c r="U677" s="214">
        <f t="shared" ref="U677:U683" si="4443">IF($D$18="YES", (T677), (0))</f>
        <v>0</v>
      </c>
      <c r="V677" s="190"/>
      <c r="W677" s="213"/>
      <c r="X677" s="214">
        <f t="shared" ref="X677:X683" si="4444">IF($D$18="YES", (W677), (0))</f>
        <v>0</v>
      </c>
      <c r="Y677" s="190"/>
      <c r="Z677" s="190"/>
      <c r="AA677" s="207"/>
      <c r="AB677" s="215"/>
      <c r="AC677" s="190"/>
      <c r="AD677" s="156">
        <f t="shared" si="4422"/>
        <v>0</v>
      </c>
      <c r="AE677" s="156"/>
      <c r="AF677" s="117"/>
      <c r="AG677" s="156"/>
      <c r="AH677" s="355"/>
      <c r="AI677" s="368">
        <f t="shared" si="4423"/>
        <v>0</v>
      </c>
      <c r="AJ677" s="354"/>
      <c r="AK677" s="368">
        <f t="shared" si="4424"/>
        <v>0</v>
      </c>
      <c r="AL677" s="354"/>
      <c r="AM677" s="368">
        <f t="shared" si="4425"/>
        <v>0</v>
      </c>
      <c r="AN677" s="354"/>
      <c r="AO677" s="368">
        <f t="shared" si="4426"/>
        <v>0</v>
      </c>
      <c r="AP677" s="354"/>
      <c r="AQ677" s="368">
        <f t="shared" si="4427"/>
        <v>0</v>
      </c>
      <c r="AR677" s="354"/>
      <c r="AS677" s="354"/>
      <c r="AT677" s="369">
        <f t="shared" si="4428"/>
        <v>0</v>
      </c>
      <c r="AU677" s="354"/>
      <c r="AV677" s="369">
        <f t="shared" si="4429"/>
        <v>0</v>
      </c>
      <c r="AW677" s="354"/>
      <c r="AX677" s="369">
        <f t="shared" si="4430"/>
        <v>0</v>
      </c>
      <c r="AY677" s="354"/>
      <c r="AZ677" s="369">
        <f t="shared" si="4431"/>
        <v>0</v>
      </c>
      <c r="BA677" s="354"/>
      <c r="BB677" s="369">
        <f t="shared" si="4432"/>
        <v>0</v>
      </c>
      <c r="BC677" s="150"/>
      <c r="BD677" s="116"/>
      <c r="BE677" s="367"/>
      <c r="BF677" s="367"/>
      <c r="BG677" s="367"/>
      <c r="BH677" s="367"/>
      <c r="BI677" s="367"/>
      <c r="BJ677" s="367"/>
      <c r="BK677" s="367">
        <f t="shared" si="4433"/>
        <v>0</v>
      </c>
      <c r="BL677" s="367">
        <f t="shared" si="4434"/>
        <v>0</v>
      </c>
      <c r="BM677" s="367">
        <f t="shared" si="4435"/>
        <v>0</v>
      </c>
      <c r="BN677" s="367">
        <f t="shared" si="4436"/>
        <v>0</v>
      </c>
      <c r="BO677" s="367">
        <f t="shared" si="4437"/>
        <v>0</v>
      </c>
      <c r="BP677" s="367">
        <f t="shared" si="4438"/>
        <v>0</v>
      </c>
      <c r="BQ677" s="383">
        <f t="shared" si="4439"/>
        <v>0</v>
      </c>
      <c r="BR677" s="146"/>
      <c r="BS677" s="441" t="s">
        <v>90</v>
      </c>
      <c r="BT677" s="116"/>
      <c r="BU677" s="116"/>
      <c r="BV677" s="116"/>
      <c r="BW677" s="116"/>
      <c r="BX677" s="116"/>
      <c r="BY677" s="116"/>
      <c r="BZ677" s="116"/>
      <c r="CA677" s="116"/>
      <c r="CB677" s="116"/>
      <c r="CC677" s="116"/>
      <c r="CD677" s="116"/>
      <c r="CE677" s="116"/>
      <c r="CF677" s="116"/>
      <c r="CG677" s="116"/>
      <c r="CH677" s="116"/>
      <c r="CI677" s="116"/>
      <c r="CJ677" s="116"/>
      <c r="CK677" s="116"/>
      <c r="CL677" s="116"/>
      <c r="CM677" s="116"/>
      <c r="CN677" s="116"/>
      <c r="CO677" s="116"/>
      <c r="CP677" s="116"/>
      <c r="CQ677" s="116"/>
      <c r="CR677" s="116"/>
      <c r="CS677" s="116"/>
      <c r="CT677" s="116"/>
      <c r="CU677" s="116"/>
      <c r="CV677" s="116"/>
      <c r="CW677" s="116"/>
      <c r="CX677" s="116"/>
      <c r="CY677" s="116"/>
      <c r="CZ677" s="116"/>
      <c r="DA677" s="116"/>
      <c r="DB677" s="116"/>
      <c r="DC677" s="116"/>
      <c r="DD677" s="116"/>
      <c r="DE677" s="116"/>
      <c r="DF677" s="116"/>
      <c r="DG677" s="116"/>
      <c r="DH677" s="116"/>
      <c r="DI677" s="116"/>
      <c r="DJ677" s="116"/>
      <c r="DK677" s="116"/>
      <c r="DL677" s="116"/>
      <c r="DM677" s="116"/>
      <c r="DN677" s="116"/>
      <c r="DO677" s="116"/>
      <c r="DP677" s="116"/>
      <c r="DQ677" s="116"/>
      <c r="DR677" s="116"/>
      <c r="DS677" s="116"/>
      <c r="DT677" s="116"/>
      <c r="DU677" s="116"/>
      <c r="DV677" s="116"/>
      <c r="DW677" s="116"/>
      <c r="DX677" s="116"/>
      <c r="DY677" s="116"/>
      <c r="DZ677" s="116"/>
      <c r="EA677" s="116"/>
    </row>
    <row r="678" spans="1:131" ht="11.25" customHeight="1" x14ac:dyDescent="0.15">
      <c r="A678" s="113" t="s">
        <v>798</v>
      </c>
      <c r="B678" s="124" t="s">
        <v>799</v>
      </c>
      <c r="C678" s="127"/>
      <c r="D678" s="112" t="str">
        <f t="shared" si="4440"/>
        <v>S/O</v>
      </c>
      <c r="E678" s="710" t="s">
        <v>102</v>
      </c>
      <c r="F678" s="711">
        <f t="shared" ref="F678:F679" si="4445">BQ678</f>
        <v>0</v>
      </c>
      <c r="G678" s="209">
        <v>50</v>
      </c>
      <c r="H678" s="210"/>
      <c r="I678" s="211">
        <v>4920868</v>
      </c>
      <c r="J678" s="212"/>
      <c r="K678" s="552"/>
      <c r="L678" s="553"/>
      <c r="M678" s="212"/>
      <c r="N678" s="213"/>
      <c r="O678" s="214">
        <f t="shared" ref="O678:O679" si="4446">IF($D$18="YES", (N678), (0))</f>
        <v>0</v>
      </c>
      <c r="P678" s="190"/>
      <c r="Q678" s="213"/>
      <c r="R678" s="214">
        <f t="shared" ref="R678:R679" si="4447">IF($D$18="YES", (Q678), (0))</f>
        <v>0</v>
      </c>
      <c r="S678" s="190"/>
      <c r="T678" s="213"/>
      <c r="U678" s="214">
        <f t="shared" ref="U678:U679" si="4448">IF($D$18="YES", (T678), (0))</f>
        <v>0</v>
      </c>
      <c r="V678" s="190"/>
      <c r="W678" s="213"/>
      <c r="X678" s="214">
        <f t="shared" ref="X678:X679" si="4449">IF($D$18="YES", (W678), (0))</f>
        <v>0</v>
      </c>
      <c r="Y678" s="190"/>
      <c r="Z678" s="190"/>
      <c r="AA678" s="207"/>
      <c r="AB678" s="215"/>
      <c r="AC678" s="190"/>
      <c r="AD678" s="156">
        <f t="shared" ref="AD678:AD679" si="4450">SUM(N678,O678,Q678,R678,T678,U678,W678,X678)</f>
        <v>0</v>
      </c>
      <c r="AE678" s="156"/>
      <c r="AF678" s="117"/>
      <c r="AG678" s="156"/>
      <c r="AH678" s="355"/>
      <c r="AI678" s="368">
        <f t="shared" ref="AI678:AI679" si="4451">N678*G678</f>
        <v>0</v>
      </c>
      <c r="AJ678" s="354"/>
      <c r="AK678" s="368">
        <f t="shared" ref="AK678:AK679" si="4452">Q678*G678</f>
        <v>0</v>
      </c>
      <c r="AL678" s="354"/>
      <c r="AM678" s="368">
        <f t="shared" ref="AM678:AM679" si="4453">T678*G678</f>
        <v>0</v>
      </c>
      <c r="AN678" s="354"/>
      <c r="AO678" s="368">
        <f t="shared" ref="AO678:AO679" si="4454">W678*G678</f>
        <v>0</v>
      </c>
      <c r="AP678" s="354"/>
      <c r="AQ678" s="368">
        <f t="shared" ref="AQ678:AQ679" si="4455">SUM(AI678,AK678,AM678,AO678)</f>
        <v>0</v>
      </c>
      <c r="AR678" s="354"/>
      <c r="AS678" s="354"/>
      <c r="AT678" s="369">
        <f t="shared" ref="AT678:AT679" si="4456">(N678*G678)*F678</f>
        <v>0</v>
      </c>
      <c r="AU678" s="354"/>
      <c r="AV678" s="369">
        <f t="shared" ref="AV678:AV679" si="4457">(Q678*G678)*F678</f>
        <v>0</v>
      </c>
      <c r="AW678" s="354"/>
      <c r="AX678" s="369">
        <f t="shared" ref="AX678:AX679" si="4458">(T678*G678)*F678</f>
        <v>0</v>
      </c>
      <c r="AY678" s="354"/>
      <c r="AZ678" s="369">
        <f t="shared" ref="AZ678:AZ679" si="4459">(W678*G678)*F678</f>
        <v>0</v>
      </c>
      <c r="BA678" s="354"/>
      <c r="BB678" s="369">
        <f t="shared" ref="BB678:BB679" si="4460">SUM(AS678:BA678)</f>
        <v>0</v>
      </c>
      <c r="BC678" s="150"/>
      <c r="BD678" s="116"/>
      <c r="BE678" s="367"/>
      <c r="BF678" s="367"/>
      <c r="BG678" s="367"/>
      <c r="BH678" s="367"/>
      <c r="BI678" s="367"/>
      <c r="BJ678" s="367"/>
      <c r="BK678" s="367">
        <f t="shared" si="4433"/>
        <v>0</v>
      </c>
      <c r="BL678" s="367">
        <f t="shared" si="4434"/>
        <v>0</v>
      </c>
      <c r="BM678" s="367">
        <f t="shared" si="4435"/>
        <v>0</v>
      </c>
      <c r="BN678" s="367">
        <f t="shared" si="4436"/>
        <v>0</v>
      </c>
      <c r="BO678" s="367">
        <f t="shared" si="4437"/>
        <v>0</v>
      </c>
      <c r="BP678" s="367">
        <f t="shared" si="4438"/>
        <v>0</v>
      </c>
      <c r="BQ678" s="383">
        <f t="shared" ref="BQ678:BQ679" si="4461">SUM(BK678:BP678)</f>
        <v>0</v>
      </c>
      <c r="BR678" s="146"/>
      <c r="BS678" s="441" t="s">
        <v>90</v>
      </c>
      <c r="BT678" s="116"/>
      <c r="BU678" s="116"/>
      <c r="BV678" s="116"/>
      <c r="BW678" s="116"/>
      <c r="BX678" s="116"/>
      <c r="BY678" s="116"/>
      <c r="BZ678" s="116"/>
      <c r="CA678" s="116"/>
      <c r="CB678" s="116"/>
      <c r="CC678" s="116"/>
      <c r="CD678" s="116"/>
      <c r="CE678" s="116"/>
      <c r="CF678" s="116"/>
      <c r="CG678" s="116"/>
      <c r="CH678" s="116"/>
      <c r="CI678" s="116"/>
      <c r="CJ678" s="116"/>
      <c r="CK678" s="116"/>
      <c r="CL678" s="116"/>
      <c r="CM678" s="116"/>
      <c r="CN678" s="116"/>
      <c r="CO678" s="116"/>
      <c r="CP678" s="116"/>
      <c r="CQ678" s="116"/>
      <c r="CR678" s="116"/>
      <c r="CS678" s="116"/>
      <c r="CT678" s="116"/>
      <c r="CU678" s="116"/>
      <c r="CV678" s="116"/>
      <c r="CW678" s="116"/>
      <c r="CX678" s="116"/>
      <c r="CY678" s="116"/>
      <c r="CZ678" s="116"/>
      <c r="DA678" s="116"/>
      <c r="DB678" s="116"/>
      <c r="DC678" s="116"/>
      <c r="DD678" s="116"/>
      <c r="DE678" s="116"/>
      <c r="DF678" s="116"/>
      <c r="DG678" s="116"/>
      <c r="DH678" s="116"/>
      <c r="DI678" s="116"/>
      <c r="DJ678" s="116"/>
      <c r="DK678" s="116"/>
      <c r="DL678" s="116"/>
      <c r="DM678" s="116"/>
      <c r="DN678" s="116"/>
      <c r="DO678" s="116"/>
      <c r="DP678" s="116"/>
      <c r="DQ678" s="116"/>
      <c r="DR678" s="116"/>
      <c r="DS678" s="116"/>
      <c r="DT678" s="116"/>
      <c r="DU678" s="116"/>
      <c r="DV678" s="116"/>
      <c r="DW678" s="116"/>
      <c r="DX678" s="116"/>
      <c r="DY678" s="116"/>
      <c r="DZ678" s="116"/>
      <c r="EA678" s="116"/>
    </row>
    <row r="679" spans="1:131" ht="11.25" customHeight="1" x14ac:dyDescent="0.15">
      <c r="A679" s="113" t="s">
        <v>800</v>
      </c>
      <c r="B679" s="124" t="s">
        <v>98</v>
      </c>
      <c r="C679" s="127"/>
      <c r="D679" s="112">
        <f t="shared" si="4440"/>
        <v>1</v>
      </c>
      <c r="E679" s="710" t="s">
        <v>89</v>
      </c>
      <c r="F679" s="711">
        <f t="shared" si="4445"/>
        <v>0</v>
      </c>
      <c r="G679" s="209">
        <v>30</v>
      </c>
      <c r="H679" s="210"/>
      <c r="I679" s="211">
        <v>4520905</v>
      </c>
      <c r="J679" s="212"/>
      <c r="K679" s="552"/>
      <c r="L679" s="553"/>
      <c r="M679" s="212"/>
      <c r="N679" s="213"/>
      <c r="O679" s="214">
        <f t="shared" si="4446"/>
        <v>0</v>
      </c>
      <c r="P679" s="190"/>
      <c r="Q679" s="213"/>
      <c r="R679" s="214">
        <f t="shared" si="4447"/>
        <v>0</v>
      </c>
      <c r="S679" s="190"/>
      <c r="T679" s="213"/>
      <c r="U679" s="214">
        <f t="shared" si="4448"/>
        <v>0</v>
      </c>
      <c r="V679" s="190"/>
      <c r="W679" s="213"/>
      <c r="X679" s="214">
        <f t="shared" si="4449"/>
        <v>0</v>
      </c>
      <c r="Y679" s="190"/>
      <c r="Z679" s="190"/>
      <c r="AA679" s="207"/>
      <c r="AB679" s="215"/>
      <c r="AC679" s="190"/>
      <c r="AD679" s="156">
        <f t="shared" si="4450"/>
        <v>0</v>
      </c>
      <c r="AE679" s="156"/>
      <c r="AF679" s="117"/>
      <c r="AG679" s="156"/>
      <c r="AH679" s="355"/>
      <c r="AI679" s="368">
        <f t="shared" si="4451"/>
        <v>0</v>
      </c>
      <c r="AJ679" s="354"/>
      <c r="AK679" s="368">
        <f t="shared" si="4452"/>
        <v>0</v>
      </c>
      <c r="AL679" s="354"/>
      <c r="AM679" s="368">
        <f t="shared" si="4453"/>
        <v>0</v>
      </c>
      <c r="AN679" s="354"/>
      <c r="AO679" s="368">
        <f t="shared" si="4454"/>
        <v>0</v>
      </c>
      <c r="AP679" s="354"/>
      <c r="AQ679" s="368">
        <f t="shared" si="4455"/>
        <v>0</v>
      </c>
      <c r="AR679" s="354"/>
      <c r="AS679" s="354"/>
      <c r="AT679" s="369">
        <f t="shared" si="4456"/>
        <v>0</v>
      </c>
      <c r="AU679" s="354"/>
      <c r="AV679" s="369">
        <f t="shared" si="4457"/>
        <v>0</v>
      </c>
      <c r="AW679" s="354"/>
      <c r="AX679" s="369">
        <f t="shared" si="4458"/>
        <v>0</v>
      </c>
      <c r="AY679" s="354"/>
      <c r="AZ679" s="369">
        <f t="shared" si="4459"/>
        <v>0</v>
      </c>
      <c r="BA679" s="354"/>
      <c r="BB679" s="369">
        <f t="shared" si="4460"/>
        <v>0</v>
      </c>
      <c r="BC679" s="150"/>
      <c r="BD679" s="116"/>
      <c r="BE679" s="367"/>
      <c r="BF679" s="367"/>
      <c r="BG679" s="367"/>
      <c r="BH679" s="367"/>
      <c r="BI679" s="367"/>
      <c r="BJ679" s="367"/>
      <c r="BK679" s="367">
        <f t="shared" si="4433"/>
        <v>0</v>
      </c>
      <c r="BL679" s="367">
        <f t="shared" si="4434"/>
        <v>0</v>
      </c>
      <c r="BM679" s="367">
        <f t="shared" si="4435"/>
        <v>0</v>
      </c>
      <c r="BN679" s="367">
        <f t="shared" si="4436"/>
        <v>0</v>
      </c>
      <c r="BO679" s="367">
        <f t="shared" si="4437"/>
        <v>0</v>
      </c>
      <c r="BP679" s="367">
        <f t="shared" si="4438"/>
        <v>0</v>
      </c>
      <c r="BQ679" s="383">
        <f t="shared" si="4461"/>
        <v>0</v>
      </c>
      <c r="BR679" s="146"/>
      <c r="BS679" s="441">
        <v>1</v>
      </c>
      <c r="BT679" s="116"/>
      <c r="BU679" s="116"/>
      <c r="BV679" s="116"/>
      <c r="BW679" s="116"/>
      <c r="BX679" s="116"/>
      <c r="BY679" s="116"/>
      <c r="BZ679" s="116"/>
      <c r="CA679" s="116"/>
      <c r="CB679" s="116"/>
      <c r="CC679" s="116"/>
      <c r="CD679" s="116"/>
      <c r="CE679" s="116"/>
      <c r="CF679" s="116"/>
      <c r="CG679" s="116"/>
      <c r="CH679" s="116"/>
      <c r="CI679" s="116"/>
      <c r="CJ679" s="116"/>
      <c r="CK679" s="116"/>
      <c r="CL679" s="116"/>
      <c r="CM679" s="116"/>
      <c r="CN679" s="116"/>
      <c r="CO679" s="116"/>
      <c r="CP679" s="116"/>
      <c r="CQ679" s="116"/>
      <c r="CR679" s="116"/>
      <c r="CS679" s="116"/>
      <c r="CT679" s="116"/>
      <c r="CU679" s="116"/>
      <c r="CV679" s="116"/>
      <c r="CW679" s="116"/>
      <c r="CX679" s="116"/>
      <c r="CY679" s="116"/>
      <c r="CZ679" s="116"/>
      <c r="DA679" s="116"/>
      <c r="DB679" s="116"/>
      <c r="DC679" s="116"/>
      <c r="DD679" s="116"/>
      <c r="DE679" s="116"/>
      <c r="DF679" s="116"/>
      <c r="DG679" s="116"/>
      <c r="DH679" s="116"/>
      <c r="DI679" s="116"/>
      <c r="DJ679" s="116"/>
      <c r="DK679" s="116"/>
      <c r="DL679" s="116"/>
      <c r="DM679" s="116"/>
      <c r="DN679" s="116"/>
      <c r="DO679" s="116"/>
      <c r="DP679" s="116"/>
      <c r="DQ679" s="116"/>
      <c r="DR679" s="116"/>
      <c r="DS679" s="116"/>
      <c r="DT679" s="116"/>
      <c r="DU679" s="116"/>
      <c r="DV679" s="116"/>
      <c r="DW679" s="116"/>
      <c r="DX679" s="116"/>
      <c r="DY679" s="116"/>
      <c r="DZ679" s="116"/>
      <c r="EA679" s="116"/>
    </row>
    <row r="680" spans="1:131" ht="11.25" customHeight="1" x14ac:dyDescent="0.15">
      <c r="A680" s="113" t="s">
        <v>800</v>
      </c>
      <c r="B680" s="124" t="s">
        <v>98</v>
      </c>
      <c r="C680" s="127"/>
      <c r="D680" s="112" t="str">
        <f t="shared" ref="D680" si="4462">BS680</f>
        <v>S/O</v>
      </c>
      <c r="E680" s="710" t="s">
        <v>102</v>
      </c>
      <c r="F680" s="711">
        <f t="shared" ref="F680" si="4463">BQ680</f>
        <v>0</v>
      </c>
      <c r="G680" s="209">
        <v>50</v>
      </c>
      <c r="H680" s="210"/>
      <c r="I680" s="211">
        <v>4920908</v>
      </c>
      <c r="J680" s="212"/>
      <c r="K680" s="552"/>
      <c r="L680" s="553"/>
      <c r="M680" s="212"/>
      <c r="N680" s="213"/>
      <c r="O680" s="214">
        <f t="shared" ref="O680" si="4464">IF($D$18="YES", (N680), (0))</f>
        <v>0</v>
      </c>
      <c r="P680" s="190"/>
      <c r="Q680" s="213"/>
      <c r="R680" s="214">
        <f t="shared" ref="R680" si="4465">IF($D$18="YES", (Q680), (0))</f>
        <v>0</v>
      </c>
      <c r="S680" s="190"/>
      <c r="T680" s="213"/>
      <c r="U680" s="214">
        <f t="shared" ref="U680" si="4466">IF($D$18="YES", (T680), (0))</f>
        <v>0</v>
      </c>
      <c r="V680" s="190"/>
      <c r="W680" s="213"/>
      <c r="X680" s="214">
        <f t="shared" ref="X680" si="4467">IF($D$18="YES", (W680), (0))</f>
        <v>0</v>
      </c>
      <c r="Y680" s="190"/>
      <c r="Z680" s="190"/>
      <c r="AA680" s="207"/>
      <c r="AB680" s="215"/>
      <c r="AC680" s="190"/>
      <c r="AD680" s="156">
        <f t="shared" ref="AD680" si="4468">SUM(N680,O680,Q680,R680,T680,U680,W680,X680)</f>
        <v>0</v>
      </c>
      <c r="AE680" s="156"/>
      <c r="AF680" s="117"/>
      <c r="AG680" s="156"/>
      <c r="AH680" s="355"/>
      <c r="AI680" s="368">
        <f t="shared" ref="AI680" si="4469">N680*G680</f>
        <v>0</v>
      </c>
      <c r="AJ680" s="354"/>
      <c r="AK680" s="368">
        <f t="shared" ref="AK680" si="4470">Q680*G680</f>
        <v>0</v>
      </c>
      <c r="AL680" s="354"/>
      <c r="AM680" s="368">
        <f t="shared" ref="AM680" si="4471">T680*G680</f>
        <v>0</v>
      </c>
      <c r="AN680" s="354"/>
      <c r="AO680" s="368">
        <f t="shared" ref="AO680" si="4472">W680*G680</f>
        <v>0</v>
      </c>
      <c r="AP680" s="354"/>
      <c r="AQ680" s="368">
        <f t="shared" ref="AQ680" si="4473">SUM(AI680,AK680,AM680,AO680)</f>
        <v>0</v>
      </c>
      <c r="AR680" s="354"/>
      <c r="AS680" s="354"/>
      <c r="AT680" s="369">
        <f t="shared" ref="AT680" si="4474">(N680*G680)*F680</f>
        <v>0</v>
      </c>
      <c r="AU680" s="354"/>
      <c r="AV680" s="369">
        <f t="shared" ref="AV680" si="4475">(Q680*G680)*F680</f>
        <v>0</v>
      </c>
      <c r="AW680" s="354"/>
      <c r="AX680" s="369">
        <f t="shared" ref="AX680" si="4476">(T680*G680)*F680</f>
        <v>0</v>
      </c>
      <c r="AY680" s="354"/>
      <c r="AZ680" s="369">
        <f t="shared" ref="AZ680" si="4477">(W680*G680)*F680</f>
        <v>0</v>
      </c>
      <c r="BA680" s="354"/>
      <c r="BB680" s="369">
        <f t="shared" ref="BB680" si="4478">SUM(AS680:BA680)</f>
        <v>0</v>
      </c>
      <c r="BC680" s="150"/>
      <c r="BD680" s="116"/>
      <c r="BE680" s="367"/>
      <c r="BF680" s="367"/>
      <c r="BG680" s="367"/>
      <c r="BH680" s="367"/>
      <c r="BI680" s="367"/>
      <c r="BJ680" s="367"/>
      <c r="BK680" s="367">
        <f t="shared" si="4433"/>
        <v>0</v>
      </c>
      <c r="BL680" s="367">
        <f t="shared" si="4434"/>
        <v>0</v>
      </c>
      <c r="BM680" s="367">
        <f t="shared" si="4435"/>
        <v>0</v>
      </c>
      <c r="BN680" s="367">
        <f t="shared" si="4436"/>
        <v>0</v>
      </c>
      <c r="BO680" s="367">
        <f t="shared" si="4437"/>
        <v>0</v>
      </c>
      <c r="BP680" s="367">
        <f t="shared" si="4438"/>
        <v>0</v>
      </c>
      <c r="BQ680" s="383">
        <f t="shared" ref="BQ680" si="4479">SUM(BK680:BP680)</f>
        <v>0</v>
      </c>
      <c r="BR680" s="146"/>
      <c r="BS680" s="441" t="s">
        <v>90</v>
      </c>
      <c r="BT680" s="116"/>
      <c r="BU680" s="116"/>
      <c r="BV680" s="116"/>
      <c r="BW680" s="116"/>
      <c r="BX680" s="116"/>
      <c r="BY680" s="116"/>
      <c r="BZ680" s="116"/>
      <c r="CA680" s="116"/>
      <c r="CB680" s="116"/>
      <c r="CC680" s="116"/>
      <c r="CD680" s="116"/>
      <c r="CE680" s="116"/>
      <c r="CF680" s="116"/>
      <c r="CG680" s="116"/>
      <c r="CH680" s="116"/>
      <c r="CI680" s="116"/>
      <c r="CJ680" s="116"/>
      <c r="CK680" s="116"/>
      <c r="CL680" s="116"/>
      <c r="CM680" s="116"/>
      <c r="CN680" s="116"/>
      <c r="CO680" s="116"/>
      <c r="CP680" s="116"/>
      <c r="CQ680" s="116"/>
      <c r="CR680" s="116"/>
      <c r="CS680" s="116"/>
      <c r="CT680" s="116"/>
      <c r="CU680" s="116"/>
      <c r="CV680" s="116"/>
      <c r="CW680" s="116"/>
      <c r="CX680" s="116"/>
      <c r="CY680" s="116"/>
      <c r="CZ680" s="116"/>
      <c r="DA680" s="116"/>
      <c r="DB680" s="116"/>
      <c r="DC680" s="116"/>
      <c r="DD680" s="116"/>
      <c r="DE680" s="116"/>
      <c r="DF680" s="116"/>
      <c r="DG680" s="116"/>
      <c r="DH680" s="116"/>
      <c r="DI680" s="116"/>
      <c r="DJ680" s="116"/>
      <c r="DK680" s="116"/>
      <c r="DL680" s="116"/>
      <c r="DM680" s="116"/>
      <c r="DN680" s="116"/>
      <c r="DO680" s="116"/>
      <c r="DP680" s="116"/>
      <c r="DQ680" s="116"/>
      <c r="DR680" s="116"/>
      <c r="DS680" s="116"/>
      <c r="DT680" s="116"/>
      <c r="DU680" s="116"/>
      <c r="DV680" s="116"/>
      <c r="DW680" s="116"/>
      <c r="DX680" s="116"/>
      <c r="DY680" s="116"/>
      <c r="DZ680" s="116"/>
      <c r="EA680" s="116"/>
    </row>
    <row r="681" spans="1:131" ht="11.25" customHeight="1" x14ac:dyDescent="0.15">
      <c r="A681" s="113" t="s">
        <v>801</v>
      </c>
      <c r="B681" s="124" t="s">
        <v>98</v>
      </c>
      <c r="C681" s="127"/>
      <c r="D681" s="112" t="str">
        <f t="shared" si="4440"/>
        <v>S/O</v>
      </c>
      <c r="E681" s="710" t="s">
        <v>89</v>
      </c>
      <c r="F681" s="711">
        <f t="shared" ref="F681" si="4480">BQ681</f>
        <v>0</v>
      </c>
      <c r="G681" s="209">
        <v>30</v>
      </c>
      <c r="H681" s="210"/>
      <c r="I681" s="211">
        <v>4520885</v>
      </c>
      <c r="J681" s="212"/>
      <c r="K681" s="552"/>
      <c r="L681" s="553"/>
      <c r="M681" s="212"/>
      <c r="N681" s="213"/>
      <c r="O681" s="214">
        <f t="shared" ref="O681" si="4481">IF($D$18="YES", (N681), (0))</f>
        <v>0</v>
      </c>
      <c r="P681" s="190"/>
      <c r="Q681" s="213"/>
      <c r="R681" s="214">
        <f t="shared" ref="R681" si="4482">IF($D$18="YES", (Q681), (0))</f>
        <v>0</v>
      </c>
      <c r="S681" s="190"/>
      <c r="T681" s="213"/>
      <c r="U681" s="214">
        <f t="shared" ref="U681" si="4483">IF($D$18="YES", (T681), (0))</f>
        <v>0</v>
      </c>
      <c r="V681" s="190"/>
      <c r="W681" s="213"/>
      <c r="X681" s="214">
        <f t="shared" ref="X681" si="4484">IF($D$18="YES", (W681), (0))</f>
        <v>0</v>
      </c>
      <c r="Y681" s="190"/>
      <c r="Z681" s="190"/>
      <c r="AA681" s="207"/>
      <c r="AB681" s="215"/>
      <c r="AC681" s="190"/>
      <c r="AD681" s="156">
        <f t="shared" ref="AD681" si="4485">SUM(N681,O681,Q681,R681,T681,U681,W681,X681)</f>
        <v>0</v>
      </c>
      <c r="AE681" s="156"/>
      <c r="AF681" s="117"/>
      <c r="AG681" s="156"/>
      <c r="AH681" s="355"/>
      <c r="AI681" s="368">
        <f t="shared" ref="AI681" si="4486">N681*G681</f>
        <v>0</v>
      </c>
      <c r="AJ681" s="354"/>
      <c r="AK681" s="368">
        <f t="shared" ref="AK681" si="4487">Q681*G681</f>
        <v>0</v>
      </c>
      <c r="AL681" s="354"/>
      <c r="AM681" s="368">
        <f t="shared" ref="AM681" si="4488">T681*G681</f>
        <v>0</v>
      </c>
      <c r="AN681" s="354"/>
      <c r="AO681" s="368">
        <f t="shared" ref="AO681" si="4489">W681*G681</f>
        <v>0</v>
      </c>
      <c r="AP681" s="354"/>
      <c r="AQ681" s="368">
        <f t="shared" ref="AQ681" si="4490">SUM(AI681,AK681,AM681,AO681)</f>
        <v>0</v>
      </c>
      <c r="AR681" s="354"/>
      <c r="AS681" s="354"/>
      <c r="AT681" s="369">
        <f t="shared" ref="AT681" si="4491">(N681*G681)*F681</f>
        <v>0</v>
      </c>
      <c r="AU681" s="354"/>
      <c r="AV681" s="369">
        <f t="shared" ref="AV681" si="4492">(Q681*G681)*F681</f>
        <v>0</v>
      </c>
      <c r="AW681" s="354"/>
      <c r="AX681" s="369">
        <f t="shared" ref="AX681" si="4493">(T681*G681)*F681</f>
        <v>0</v>
      </c>
      <c r="AY681" s="354"/>
      <c r="AZ681" s="369">
        <f t="shared" ref="AZ681" si="4494">(W681*G681)*F681</f>
        <v>0</v>
      </c>
      <c r="BA681" s="354"/>
      <c r="BB681" s="369">
        <f t="shared" ref="BB681" si="4495">SUM(AS681:BA681)</f>
        <v>0</v>
      </c>
      <c r="BC681" s="150"/>
      <c r="BD681" s="116"/>
      <c r="BE681" s="367"/>
      <c r="BF681" s="367"/>
      <c r="BG681" s="367"/>
      <c r="BH681" s="367"/>
      <c r="BI681" s="367"/>
      <c r="BJ681" s="367"/>
      <c r="BK681" s="367">
        <f t="shared" si="4433"/>
        <v>0</v>
      </c>
      <c r="BL681" s="367">
        <f t="shared" si="4434"/>
        <v>0</v>
      </c>
      <c r="BM681" s="367">
        <f t="shared" si="4435"/>
        <v>0</v>
      </c>
      <c r="BN681" s="367">
        <f t="shared" si="4436"/>
        <v>0</v>
      </c>
      <c r="BO681" s="367">
        <f t="shared" si="4437"/>
        <v>0</v>
      </c>
      <c r="BP681" s="367">
        <f t="shared" si="4438"/>
        <v>0</v>
      </c>
      <c r="BQ681" s="383">
        <f t="shared" ref="BQ681" si="4496">SUM(BK681:BP681)</f>
        <v>0</v>
      </c>
      <c r="BR681" s="146"/>
      <c r="BS681" s="441" t="s">
        <v>90</v>
      </c>
      <c r="BT681" s="116"/>
      <c r="BU681" s="116"/>
      <c r="BV681" s="116"/>
      <c r="BW681" s="116"/>
      <c r="BX681" s="116"/>
      <c r="BY681" s="116"/>
      <c r="BZ681" s="116"/>
      <c r="CA681" s="116"/>
      <c r="CB681" s="116"/>
      <c r="CC681" s="116"/>
      <c r="CD681" s="116"/>
      <c r="CE681" s="116"/>
      <c r="CF681" s="116"/>
      <c r="CG681" s="116"/>
      <c r="CH681" s="116"/>
      <c r="CI681" s="116"/>
      <c r="CJ681" s="116"/>
      <c r="CK681" s="116"/>
      <c r="CL681" s="116"/>
      <c r="CM681" s="116"/>
      <c r="CN681" s="116"/>
      <c r="CO681" s="116"/>
      <c r="CP681" s="116"/>
      <c r="CQ681" s="116"/>
      <c r="CR681" s="116"/>
      <c r="CS681" s="116"/>
      <c r="CT681" s="116"/>
      <c r="CU681" s="116"/>
      <c r="CV681" s="116"/>
      <c r="CW681" s="116"/>
      <c r="CX681" s="116"/>
      <c r="CY681" s="116"/>
      <c r="CZ681" s="116"/>
      <c r="DA681" s="116"/>
      <c r="DB681" s="116"/>
      <c r="DC681" s="116"/>
      <c r="DD681" s="116"/>
      <c r="DE681" s="116"/>
      <c r="DF681" s="116"/>
      <c r="DG681" s="116"/>
      <c r="DH681" s="116"/>
      <c r="DI681" s="116"/>
      <c r="DJ681" s="116"/>
      <c r="DK681" s="116"/>
      <c r="DL681" s="116"/>
      <c r="DM681" s="116"/>
      <c r="DN681" s="116"/>
      <c r="DO681" s="116"/>
      <c r="DP681" s="116"/>
      <c r="DQ681" s="116"/>
      <c r="DR681" s="116"/>
      <c r="DS681" s="116"/>
      <c r="DT681" s="116"/>
      <c r="DU681" s="116"/>
      <c r="DV681" s="116"/>
      <c r="DW681" s="116"/>
      <c r="DX681" s="116"/>
      <c r="DY681" s="116"/>
      <c r="DZ681" s="116"/>
      <c r="EA681" s="116"/>
    </row>
    <row r="682" spans="1:131" ht="11.25" customHeight="1" x14ac:dyDescent="0.15">
      <c r="A682" s="113" t="s">
        <v>801</v>
      </c>
      <c r="B682" s="124" t="s">
        <v>98</v>
      </c>
      <c r="C682" s="127"/>
      <c r="D682" s="112">
        <f t="shared" ref="D682" si="4497">BS682</f>
        <v>4</v>
      </c>
      <c r="E682" s="710" t="s">
        <v>102</v>
      </c>
      <c r="F682" s="711">
        <f t="shared" ref="F682" si="4498">BQ682</f>
        <v>0</v>
      </c>
      <c r="G682" s="209">
        <v>50</v>
      </c>
      <c r="H682" s="210"/>
      <c r="I682" s="211">
        <v>4920888</v>
      </c>
      <c r="J682" s="212"/>
      <c r="K682" s="552"/>
      <c r="L682" s="553"/>
      <c r="M682" s="212"/>
      <c r="N682" s="213"/>
      <c r="O682" s="214">
        <f t="shared" ref="O682" si="4499">IF($D$18="YES", (N682), (0))</f>
        <v>0</v>
      </c>
      <c r="P682" s="190"/>
      <c r="Q682" s="213"/>
      <c r="R682" s="214">
        <f t="shared" ref="R682" si="4500">IF($D$18="YES", (Q682), (0))</f>
        <v>0</v>
      </c>
      <c r="S682" s="190"/>
      <c r="T682" s="213"/>
      <c r="U682" s="214">
        <f t="shared" ref="U682" si="4501">IF($D$18="YES", (T682), (0))</f>
        <v>0</v>
      </c>
      <c r="V682" s="190"/>
      <c r="W682" s="213"/>
      <c r="X682" s="214">
        <f t="shared" ref="X682" si="4502">IF($D$18="YES", (W682), (0))</f>
        <v>0</v>
      </c>
      <c r="Y682" s="190"/>
      <c r="Z682" s="190"/>
      <c r="AA682" s="207"/>
      <c r="AB682" s="215"/>
      <c r="AC682" s="190"/>
      <c r="AD682" s="156">
        <f t="shared" ref="AD682" si="4503">SUM(N682,O682,Q682,R682,T682,U682,W682,X682)</f>
        <v>0</v>
      </c>
      <c r="AE682" s="156"/>
      <c r="AF682" s="117"/>
      <c r="AG682" s="156"/>
      <c r="AH682" s="355"/>
      <c r="AI682" s="368">
        <f t="shared" ref="AI682" si="4504">N682*G682</f>
        <v>0</v>
      </c>
      <c r="AJ682" s="354"/>
      <c r="AK682" s="368">
        <f t="shared" ref="AK682" si="4505">Q682*G682</f>
        <v>0</v>
      </c>
      <c r="AL682" s="354"/>
      <c r="AM682" s="368">
        <f t="shared" ref="AM682" si="4506">T682*G682</f>
        <v>0</v>
      </c>
      <c r="AN682" s="354"/>
      <c r="AO682" s="368">
        <f t="shared" ref="AO682" si="4507">W682*G682</f>
        <v>0</v>
      </c>
      <c r="AP682" s="354"/>
      <c r="AQ682" s="368">
        <f t="shared" ref="AQ682" si="4508">SUM(AI682,AK682,AM682,AO682)</f>
        <v>0</v>
      </c>
      <c r="AR682" s="354"/>
      <c r="AS682" s="354"/>
      <c r="AT682" s="369">
        <f t="shared" ref="AT682" si="4509">(N682*G682)*F682</f>
        <v>0</v>
      </c>
      <c r="AU682" s="354"/>
      <c r="AV682" s="369">
        <f t="shared" ref="AV682" si="4510">(Q682*G682)*F682</f>
        <v>0</v>
      </c>
      <c r="AW682" s="354"/>
      <c r="AX682" s="369">
        <f t="shared" ref="AX682" si="4511">(T682*G682)*F682</f>
        <v>0</v>
      </c>
      <c r="AY682" s="354"/>
      <c r="AZ682" s="369">
        <f t="shared" ref="AZ682" si="4512">(W682*G682)*F682</f>
        <v>0</v>
      </c>
      <c r="BA682" s="354"/>
      <c r="BB682" s="369">
        <f t="shared" ref="BB682" si="4513">SUM(AS682:BA682)</f>
        <v>0</v>
      </c>
      <c r="BC682" s="150"/>
      <c r="BD682" s="116"/>
      <c r="BE682" s="367"/>
      <c r="BF682" s="367"/>
      <c r="BG682" s="367"/>
      <c r="BH682" s="367"/>
      <c r="BI682" s="367"/>
      <c r="BJ682" s="367"/>
      <c r="BK682" s="367">
        <f t="shared" si="4433"/>
        <v>0</v>
      </c>
      <c r="BL682" s="367">
        <f t="shared" si="4434"/>
        <v>0</v>
      </c>
      <c r="BM682" s="367">
        <f t="shared" si="4435"/>
        <v>0</v>
      </c>
      <c r="BN682" s="367">
        <f t="shared" si="4436"/>
        <v>0</v>
      </c>
      <c r="BO682" s="367">
        <f t="shared" si="4437"/>
        <v>0</v>
      </c>
      <c r="BP682" s="367">
        <f t="shared" si="4438"/>
        <v>0</v>
      </c>
      <c r="BQ682" s="383">
        <f t="shared" ref="BQ682" si="4514">SUM(BK682:BP682)</f>
        <v>0</v>
      </c>
      <c r="BR682" s="146"/>
      <c r="BS682" s="441">
        <v>4</v>
      </c>
      <c r="BT682" s="116"/>
      <c r="BU682" s="116"/>
      <c r="BV682" s="116"/>
      <c r="BW682" s="116"/>
      <c r="BX682" s="116"/>
      <c r="BY682" s="116"/>
      <c r="BZ682" s="116"/>
      <c r="CA682" s="116"/>
      <c r="CB682" s="116"/>
      <c r="CC682" s="116"/>
      <c r="CD682" s="116"/>
      <c r="CE682" s="116"/>
      <c r="CF682" s="116"/>
      <c r="CG682" s="116"/>
      <c r="CH682" s="116"/>
      <c r="CI682" s="116"/>
      <c r="CJ682" s="116"/>
      <c r="CK682" s="116"/>
      <c r="CL682" s="116"/>
      <c r="CM682" s="116"/>
      <c r="CN682" s="116"/>
      <c r="CO682" s="116"/>
      <c r="CP682" s="116"/>
      <c r="CQ682" s="116"/>
      <c r="CR682" s="116"/>
      <c r="CS682" s="116"/>
      <c r="CT682" s="116"/>
      <c r="CU682" s="116"/>
      <c r="CV682" s="116"/>
      <c r="CW682" s="116"/>
      <c r="CX682" s="116"/>
      <c r="CY682" s="116"/>
      <c r="CZ682" s="116"/>
      <c r="DA682" s="116"/>
      <c r="DB682" s="116"/>
      <c r="DC682" s="116"/>
      <c r="DD682" s="116"/>
      <c r="DE682" s="116"/>
      <c r="DF682" s="116"/>
      <c r="DG682" s="116"/>
      <c r="DH682" s="116"/>
      <c r="DI682" s="116"/>
      <c r="DJ682" s="116"/>
      <c r="DK682" s="116"/>
      <c r="DL682" s="116"/>
      <c r="DM682" s="116"/>
      <c r="DN682" s="116"/>
      <c r="DO682" s="116"/>
      <c r="DP682" s="116"/>
      <c r="DQ682" s="116"/>
      <c r="DR682" s="116"/>
      <c r="DS682" s="116"/>
      <c r="DT682" s="116"/>
      <c r="DU682" s="116"/>
      <c r="DV682" s="116"/>
      <c r="DW682" s="116"/>
      <c r="DX682" s="116"/>
      <c r="DY682" s="116"/>
      <c r="DZ682" s="116"/>
      <c r="EA682" s="116"/>
    </row>
    <row r="683" spans="1:131" ht="11.25" customHeight="1" x14ac:dyDescent="0.15">
      <c r="A683" s="113" t="s">
        <v>802</v>
      </c>
      <c r="B683" s="124" t="s">
        <v>98</v>
      </c>
      <c r="C683" s="127"/>
      <c r="D683" s="112" t="str">
        <f t="shared" si="4440"/>
        <v>S/O</v>
      </c>
      <c r="E683" s="710" t="s">
        <v>89</v>
      </c>
      <c r="F683" s="711">
        <f t="shared" si="4382"/>
        <v>0</v>
      </c>
      <c r="G683" s="209">
        <v>30</v>
      </c>
      <c r="H683" s="210"/>
      <c r="I683" s="211">
        <v>4520855</v>
      </c>
      <c r="J683" s="212"/>
      <c r="K683" s="552"/>
      <c r="L683" s="553"/>
      <c r="M683" s="212"/>
      <c r="N683" s="213"/>
      <c r="O683" s="214">
        <f t="shared" si="4441"/>
        <v>0</v>
      </c>
      <c r="P683" s="190"/>
      <c r="Q683" s="213"/>
      <c r="R683" s="214">
        <f t="shared" si="4442"/>
        <v>0</v>
      </c>
      <c r="S683" s="190"/>
      <c r="T683" s="213"/>
      <c r="U683" s="214">
        <f t="shared" si="4443"/>
        <v>0</v>
      </c>
      <c r="V683" s="190"/>
      <c r="W683" s="213"/>
      <c r="X683" s="214">
        <f t="shared" si="4444"/>
        <v>0</v>
      </c>
      <c r="Y683" s="190"/>
      <c r="Z683" s="190"/>
      <c r="AA683" s="207"/>
      <c r="AB683" s="215"/>
      <c r="AC683" s="190"/>
      <c r="AD683" s="156">
        <f t="shared" si="4422"/>
        <v>0</v>
      </c>
      <c r="AE683" s="156"/>
      <c r="AF683" s="117"/>
      <c r="AG683" s="156"/>
      <c r="AH683" s="355"/>
      <c r="AI683" s="368">
        <f t="shared" si="4423"/>
        <v>0</v>
      </c>
      <c r="AJ683" s="354"/>
      <c r="AK683" s="368">
        <f t="shared" si="4424"/>
        <v>0</v>
      </c>
      <c r="AL683" s="354"/>
      <c r="AM683" s="368">
        <f t="shared" si="4425"/>
        <v>0</v>
      </c>
      <c r="AN683" s="354"/>
      <c r="AO683" s="368">
        <f t="shared" si="4426"/>
        <v>0</v>
      </c>
      <c r="AP683" s="354"/>
      <c r="AQ683" s="368">
        <f t="shared" si="4427"/>
        <v>0</v>
      </c>
      <c r="AR683" s="354"/>
      <c r="AS683" s="354"/>
      <c r="AT683" s="369">
        <f t="shared" si="4428"/>
        <v>0</v>
      </c>
      <c r="AU683" s="354"/>
      <c r="AV683" s="369">
        <f t="shared" si="4429"/>
        <v>0</v>
      </c>
      <c r="AW683" s="354"/>
      <c r="AX683" s="369">
        <f t="shared" si="4430"/>
        <v>0</v>
      </c>
      <c r="AY683" s="354"/>
      <c r="AZ683" s="369">
        <f t="shared" si="4431"/>
        <v>0</v>
      </c>
      <c r="BA683" s="354"/>
      <c r="BB683" s="369">
        <f t="shared" si="4432"/>
        <v>0</v>
      </c>
      <c r="BC683" s="150"/>
      <c r="BD683" s="116"/>
      <c r="BE683" s="367"/>
      <c r="BF683" s="367"/>
      <c r="BG683" s="367"/>
      <c r="BH683" s="367"/>
      <c r="BI683" s="367"/>
      <c r="BJ683" s="367"/>
      <c r="BK683" s="367">
        <f t="shared" si="4433"/>
        <v>0</v>
      </c>
      <c r="BL683" s="367">
        <f t="shared" si="4434"/>
        <v>0</v>
      </c>
      <c r="BM683" s="367">
        <f t="shared" si="4435"/>
        <v>0</v>
      </c>
      <c r="BN683" s="367">
        <f t="shared" si="4436"/>
        <v>0</v>
      </c>
      <c r="BO683" s="367">
        <f t="shared" si="4437"/>
        <v>0</v>
      </c>
      <c r="BP683" s="367">
        <f t="shared" si="4438"/>
        <v>0</v>
      </c>
      <c r="BQ683" s="383">
        <f t="shared" si="4439"/>
        <v>0</v>
      </c>
      <c r="BR683" s="146"/>
      <c r="BS683" s="441" t="s">
        <v>90</v>
      </c>
      <c r="BT683" s="116"/>
      <c r="BU683" s="116"/>
      <c r="BV683" s="116"/>
      <c r="BW683" s="116"/>
      <c r="BX683" s="116"/>
      <c r="BY683" s="116"/>
      <c r="BZ683" s="116"/>
      <c r="CA683" s="116"/>
      <c r="CB683" s="116"/>
      <c r="CC683" s="116"/>
      <c r="CD683" s="116"/>
      <c r="CE683" s="116"/>
      <c r="CF683" s="116"/>
      <c r="CG683" s="116"/>
      <c r="CH683" s="116"/>
      <c r="CI683" s="116"/>
      <c r="CJ683" s="116"/>
      <c r="CK683" s="116"/>
      <c r="CL683" s="116"/>
      <c r="CM683" s="116"/>
      <c r="CN683" s="116"/>
      <c r="CO683" s="116"/>
      <c r="CP683" s="116"/>
      <c r="CQ683" s="116"/>
      <c r="CR683" s="116"/>
      <c r="CS683" s="116"/>
      <c r="CT683" s="116"/>
      <c r="CU683" s="116"/>
      <c r="CV683" s="116"/>
      <c r="CW683" s="116"/>
      <c r="CX683" s="116"/>
      <c r="CY683" s="116"/>
      <c r="CZ683" s="116"/>
      <c r="DA683" s="116"/>
      <c r="DB683" s="116"/>
      <c r="DC683" s="116"/>
      <c r="DD683" s="116"/>
      <c r="DE683" s="116"/>
      <c r="DF683" s="116"/>
      <c r="DG683" s="116"/>
      <c r="DH683" s="116"/>
      <c r="DI683" s="116"/>
      <c r="DJ683" s="116"/>
      <c r="DK683" s="116"/>
      <c r="DL683" s="116"/>
      <c r="DM683" s="116"/>
      <c r="DN683" s="116"/>
      <c r="DO683" s="116"/>
      <c r="DP683" s="116"/>
      <c r="DQ683" s="116"/>
      <c r="DR683" s="116"/>
      <c r="DS683" s="116"/>
      <c r="DT683" s="116"/>
      <c r="DU683" s="116"/>
      <c r="DV683" s="116"/>
      <c r="DW683" s="116"/>
      <c r="DX683" s="116"/>
      <c r="DY683" s="116"/>
      <c r="DZ683" s="116"/>
      <c r="EA683" s="116"/>
    </row>
    <row r="684" spans="1:131" ht="11.25" customHeight="1" x14ac:dyDescent="0.15">
      <c r="A684" s="113" t="s">
        <v>802</v>
      </c>
      <c r="B684" s="124" t="s">
        <v>98</v>
      </c>
      <c r="C684" s="127"/>
      <c r="D684" s="112">
        <f t="shared" si="4440"/>
        <v>15</v>
      </c>
      <c r="E684" s="710" t="s">
        <v>102</v>
      </c>
      <c r="F684" s="711">
        <f t="shared" ref="F684" si="4515">BQ684</f>
        <v>0</v>
      </c>
      <c r="G684" s="209">
        <v>50</v>
      </c>
      <c r="H684" s="210"/>
      <c r="I684" s="211">
        <v>4920858</v>
      </c>
      <c r="J684" s="212"/>
      <c r="K684" s="552"/>
      <c r="L684" s="553"/>
      <c r="M684" s="212"/>
      <c r="N684" s="213"/>
      <c r="O684" s="214">
        <f t="shared" ref="O684" si="4516">IF($D$18="YES", (N684), (0))</f>
        <v>0</v>
      </c>
      <c r="P684" s="190"/>
      <c r="Q684" s="213"/>
      <c r="R684" s="214">
        <f t="shared" ref="R684" si="4517">IF($D$18="YES", (Q684), (0))</f>
        <v>0</v>
      </c>
      <c r="S684" s="190"/>
      <c r="T684" s="213"/>
      <c r="U684" s="214">
        <f t="shared" ref="U684" si="4518">IF($D$18="YES", (T684), (0))</f>
        <v>0</v>
      </c>
      <c r="V684" s="190"/>
      <c r="W684" s="213"/>
      <c r="X684" s="214">
        <f t="shared" ref="X684" si="4519">IF($D$18="YES", (W684), (0))</f>
        <v>0</v>
      </c>
      <c r="Y684" s="190"/>
      <c r="Z684" s="190"/>
      <c r="AA684" s="207"/>
      <c r="AB684" s="215"/>
      <c r="AC684" s="190"/>
      <c r="AD684" s="156">
        <f t="shared" ref="AD684" si="4520">SUM(N684,O684,Q684,R684,T684,U684,W684,X684)</f>
        <v>0</v>
      </c>
      <c r="AE684" s="156"/>
      <c r="AF684" s="117"/>
      <c r="AG684" s="156"/>
      <c r="AH684" s="355"/>
      <c r="AI684" s="368">
        <f t="shared" ref="AI684" si="4521">N684*G684</f>
        <v>0</v>
      </c>
      <c r="AJ684" s="354"/>
      <c r="AK684" s="368">
        <f t="shared" ref="AK684" si="4522">Q684*G684</f>
        <v>0</v>
      </c>
      <c r="AL684" s="354"/>
      <c r="AM684" s="368">
        <f t="shared" ref="AM684" si="4523">T684*G684</f>
        <v>0</v>
      </c>
      <c r="AN684" s="354"/>
      <c r="AO684" s="368">
        <f t="shared" ref="AO684" si="4524">W684*G684</f>
        <v>0</v>
      </c>
      <c r="AP684" s="354"/>
      <c r="AQ684" s="368">
        <f t="shared" ref="AQ684" si="4525">SUM(AI684,AK684,AM684,AO684)</f>
        <v>0</v>
      </c>
      <c r="AR684" s="354"/>
      <c r="AS684" s="354"/>
      <c r="AT684" s="369">
        <f t="shared" ref="AT684" si="4526">(N684*G684)*F684</f>
        <v>0</v>
      </c>
      <c r="AU684" s="354"/>
      <c r="AV684" s="369">
        <f t="shared" ref="AV684" si="4527">(Q684*G684)*F684</f>
        <v>0</v>
      </c>
      <c r="AW684" s="354"/>
      <c r="AX684" s="369">
        <f t="shared" ref="AX684" si="4528">(T684*G684)*F684</f>
        <v>0</v>
      </c>
      <c r="AY684" s="354"/>
      <c r="AZ684" s="369">
        <f t="shared" ref="AZ684" si="4529">(W684*G684)*F684</f>
        <v>0</v>
      </c>
      <c r="BA684" s="354"/>
      <c r="BB684" s="369">
        <f t="shared" ref="BB684" si="4530">SUM(AS684:BA684)</f>
        <v>0</v>
      </c>
      <c r="BC684" s="150"/>
      <c r="BD684" s="116"/>
      <c r="BE684" s="367"/>
      <c r="BF684" s="367"/>
      <c r="BG684" s="367"/>
      <c r="BH684" s="367"/>
      <c r="BI684" s="367"/>
      <c r="BJ684" s="367"/>
      <c r="BK684" s="367">
        <f t="shared" si="4433"/>
        <v>0</v>
      </c>
      <c r="BL684" s="367">
        <f t="shared" si="4434"/>
        <v>0</v>
      </c>
      <c r="BM684" s="367">
        <f t="shared" si="4435"/>
        <v>0</v>
      </c>
      <c r="BN684" s="367">
        <f t="shared" si="4436"/>
        <v>0</v>
      </c>
      <c r="BO684" s="367">
        <f t="shared" si="4437"/>
        <v>0</v>
      </c>
      <c r="BP684" s="367">
        <f t="shared" si="4438"/>
        <v>0</v>
      </c>
      <c r="BQ684" s="383">
        <f t="shared" ref="BQ684" si="4531">SUM(BK684:BP684)</f>
        <v>0</v>
      </c>
      <c r="BR684" s="146"/>
      <c r="BS684" s="441">
        <v>15</v>
      </c>
      <c r="BT684" s="116"/>
      <c r="BU684" s="116"/>
      <c r="BV684" s="116"/>
      <c r="BW684" s="116"/>
      <c r="BX684" s="116"/>
      <c r="BY684" s="116"/>
      <c r="BZ684" s="116"/>
      <c r="CA684" s="116"/>
      <c r="CB684" s="116"/>
      <c r="CC684" s="116"/>
      <c r="CD684" s="116"/>
      <c r="CE684" s="116"/>
      <c r="CF684" s="116"/>
      <c r="CG684" s="116"/>
      <c r="CH684" s="116"/>
      <c r="CI684" s="116"/>
      <c r="CJ684" s="116"/>
      <c r="CK684" s="116"/>
      <c r="CL684" s="116"/>
      <c r="CM684" s="116"/>
      <c r="CN684" s="116"/>
      <c r="CO684" s="116"/>
      <c r="CP684" s="116"/>
      <c r="CQ684" s="116"/>
      <c r="CR684" s="116"/>
      <c r="CS684" s="116"/>
      <c r="CT684" s="116"/>
      <c r="CU684" s="116"/>
      <c r="CV684" s="116"/>
      <c r="CW684" s="116"/>
      <c r="CX684" s="116"/>
      <c r="CY684" s="116"/>
      <c r="CZ684" s="116"/>
      <c r="DA684" s="116"/>
      <c r="DB684" s="116"/>
      <c r="DC684" s="116"/>
      <c r="DD684" s="116"/>
      <c r="DE684" s="116"/>
      <c r="DF684" s="116"/>
      <c r="DG684" s="116"/>
      <c r="DH684" s="116"/>
      <c r="DI684" s="116"/>
      <c r="DJ684" s="116"/>
      <c r="DK684" s="116"/>
      <c r="DL684" s="116"/>
      <c r="DM684" s="116"/>
      <c r="DN684" s="116"/>
      <c r="DO684" s="116"/>
      <c r="DP684" s="116"/>
      <c r="DQ684" s="116"/>
      <c r="DR684" s="116"/>
      <c r="DS684" s="116"/>
      <c r="DT684" s="116"/>
      <c r="DU684" s="116"/>
      <c r="DV684" s="116"/>
      <c r="DW684" s="116"/>
      <c r="DX684" s="116"/>
      <c r="DY684" s="116"/>
      <c r="DZ684" s="116"/>
      <c r="EA684" s="116"/>
    </row>
    <row r="685" spans="1:131" ht="11.25" customHeight="1" x14ac:dyDescent="0.15">
      <c r="A685" s="126" t="s">
        <v>803</v>
      </c>
      <c r="B685" s="205"/>
      <c r="C685" s="133"/>
      <c r="D685" s="410"/>
      <c r="E685" s="710"/>
      <c r="F685" s="711"/>
      <c r="G685" s="217"/>
      <c r="H685" s="206"/>
      <c r="I685" s="218"/>
      <c r="J685" s="156"/>
      <c r="K685" s="219"/>
      <c r="L685" s="219"/>
      <c r="M685" s="156"/>
      <c r="N685" s="156"/>
      <c r="O685" s="220"/>
      <c r="P685" s="190"/>
      <c r="Q685" s="156"/>
      <c r="R685" s="220"/>
      <c r="S685" s="190"/>
      <c r="T685" s="156"/>
      <c r="U685" s="220"/>
      <c r="V685" s="190"/>
      <c r="W685" s="156"/>
      <c r="X685" s="220"/>
      <c r="Y685" s="190"/>
      <c r="Z685" s="190"/>
      <c r="AA685" s="207"/>
      <c r="AB685" s="215"/>
      <c r="AC685" s="190"/>
      <c r="AD685" s="156">
        <f>SUM(AD686)</f>
        <v>0</v>
      </c>
      <c r="AE685" s="156"/>
      <c r="AF685" s="117"/>
      <c r="AG685" s="156"/>
      <c r="AH685" s="355"/>
      <c r="AI685" s="368"/>
      <c r="AJ685" s="354"/>
      <c r="AK685" s="368"/>
      <c r="AL685" s="354"/>
      <c r="AM685" s="368"/>
      <c r="AN685" s="354"/>
      <c r="AO685" s="368"/>
      <c r="AP685" s="354"/>
      <c r="AQ685" s="368"/>
      <c r="AR685" s="354"/>
      <c r="AS685" s="354"/>
      <c r="AT685" s="369"/>
      <c r="AU685" s="354"/>
      <c r="AV685" s="369"/>
      <c r="AW685" s="354"/>
      <c r="AX685" s="369"/>
      <c r="AY685" s="354"/>
      <c r="AZ685" s="369"/>
      <c r="BA685" s="354"/>
      <c r="BB685" s="369"/>
      <c r="BC685" s="150"/>
      <c r="BD685" s="116"/>
      <c r="BE685" s="367"/>
      <c r="BF685" s="367"/>
      <c r="BG685" s="367"/>
      <c r="BH685" s="367"/>
      <c r="BI685" s="367"/>
      <c r="BJ685" s="367"/>
      <c r="BK685" s="367"/>
      <c r="BL685" s="367"/>
      <c r="BM685" s="367"/>
      <c r="BN685" s="367"/>
      <c r="BO685" s="367"/>
      <c r="BP685" s="367"/>
      <c r="BQ685" s="383"/>
      <c r="BR685" s="146"/>
      <c r="BS685" s="441" t="e">
        <v>#N/A</v>
      </c>
      <c r="BT685" s="116"/>
      <c r="BU685" s="116"/>
      <c r="BV685" s="116"/>
      <c r="BW685" s="116"/>
      <c r="BX685" s="116"/>
      <c r="BY685" s="116"/>
      <c r="BZ685" s="116"/>
      <c r="CA685" s="116"/>
      <c r="CB685" s="116"/>
      <c r="CC685" s="116"/>
      <c r="CD685" s="116"/>
      <c r="CE685" s="116"/>
      <c r="CF685" s="116"/>
      <c r="CG685" s="116"/>
      <c r="CH685" s="116"/>
      <c r="CI685" s="116"/>
      <c r="CJ685" s="116"/>
      <c r="CK685" s="116"/>
      <c r="CL685" s="116"/>
      <c r="CM685" s="116"/>
      <c r="CN685" s="116"/>
      <c r="CO685" s="116"/>
      <c r="CP685" s="116"/>
      <c r="CQ685" s="116"/>
      <c r="CR685" s="116"/>
      <c r="CS685" s="116"/>
      <c r="CT685" s="116"/>
      <c r="CU685" s="116"/>
      <c r="CV685" s="116"/>
      <c r="CW685" s="116"/>
      <c r="CX685" s="116"/>
      <c r="CY685" s="116"/>
      <c r="CZ685" s="116"/>
      <c r="DA685" s="116"/>
      <c r="DB685" s="116"/>
      <c r="DC685" s="116"/>
      <c r="DD685" s="116"/>
      <c r="DE685" s="116"/>
      <c r="DF685" s="116"/>
      <c r="DG685" s="116"/>
      <c r="DH685" s="116"/>
      <c r="DI685" s="116"/>
      <c r="DJ685" s="116"/>
      <c r="DK685" s="116"/>
      <c r="DL685" s="116"/>
      <c r="DM685" s="116"/>
      <c r="DN685" s="116"/>
      <c r="DO685" s="116"/>
      <c r="DP685" s="116"/>
      <c r="DQ685" s="116"/>
      <c r="DR685" s="116"/>
      <c r="DS685" s="116"/>
      <c r="DT685" s="116"/>
      <c r="DU685" s="116"/>
      <c r="DV685" s="116"/>
      <c r="DW685" s="116"/>
      <c r="DX685" s="116"/>
      <c r="DY685" s="116"/>
      <c r="DZ685" s="116"/>
      <c r="EA685" s="116"/>
    </row>
    <row r="686" spans="1:131" ht="11.25" customHeight="1" x14ac:dyDescent="0.15">
      <c r="A686" s="113" t="s">
        <v>804</v>
      </c>
      <c r="B686" s="124"/>
      <c r="C686" s="127"/>
      <c r="D686" s="112">
        <f>BS686</f>
        <v>22</v>
      </c>
      <c r="E686" s="710" t="s">
        <v>776</v>
      </c>
      <c r="F686" s="711">
        <f t="shared" si="4382"/>
        <v>0</v>
      </c>
      <c r="G686" s="132">
        <v>32</v>
      </c>
      <c r="H686" s="210"/>
      <c r="I686" s="228">
        <v>4573093</v>
      </c>
      <c r="J686" s="212"/>
      <c r="K686" s="552"/>
      <c r="L686" s="553"/>
      <c r="M686" s="212"/>
      <c r="N686" s="213"/>
      <c r="O686" s="214">
        <f t="shared" si="4400"/>
        <v>0</v>
      </c>
      <c r="P686" s="190"/>
      <c r="Q686" s="213"/>
      <c r="R686" s="214">
        <f t="shared" si="4401"/>
        <v>0</v>
      </c>
      <c r="S686" s="190"/>
      <c r="T686" s="213"/>
      <c r="U686" s="214">
        <f t="shared" si="4402"/>
        <v>0</v>
      </c>
      <c r="V686" s="190"/>
      <c r="W686" s="213"/>
      <c r="X686" s="214">
        <f t="shared" si="4403"/>
        <v>0</v>
      </c>
      <c r="Y686" s="190"/>
      <c r="Z686" s="190"/>
      <c r="AA686" s="207"/>
      <c r="AB686" s="208"/>
      <c r="AC686" s="190"/>
      <c r="AD686" s="156">
        <f>SUM(N686,O686,Q686,R686,T686,U686,W686,X686)</f>
        <v>0</v>
      </c>
      <c r="AE686" s="156"/>
      <c r="AF686" s="117"/>
      <c r="AG686" s="156"/>
      <c r="AH686" s="355"/>
      <c r="AI686" s="368">
        <f t="shared" ref="AI686" si="4532">N686*G686</f>
        <v>0</v>
      </c>
      <c r="AJ686" s="354"/>
      <c r="AK686" s="368">
        <f t="shared" ref="AK686" si="4533">Q686*G686</f>
        <v>0</v>
      </c>
      <c r="AL686" s="354"/>
      <c r="AM686" s="368">
        <f t="shared" ref="AM686" si="4534">T686*G686</f>
        <v>0</v>
      </c>
      <c r="AN686" s="354"/>
      <c r="AO686" s="368">
        <f t="shared" ref="AO686" si="4535">W686*G686</f>
        <v>0</v>
      </c>
      <c r="AP686" s="354"/>
      <c r="AQ686" s="368">
        <f t="shared" si="4427"/>
        <v>0</v>
      </c>
      <c r="AR686" s="354"/>
      <c r="AS686" s="354"/>
      <c r="AT686" s="369">
        <f t="shared" ref="AT686" si="4536">(N686*G686)*F686</f>
        <v>0</v>
      </c>
      <c r="AU686" s="354"/>
      <c r="AV686" s="369">
        <f t="shared" ref="AV686" si="4537">(Q686*G686)*F686</f>
        <v>0</v>
      </c>
      <c r="AW686" s="354"/>
      <c r="AX686" s="369">
        <f t="shared" ref="AX686" si="4538">(T686*G686)*F686</f>
        <v>0</v>
      </c>
      <c r="AY686" s="354"/>
      <c r="AZ686" s="369">
        <f t="shared" ref="AZ686" si="4539">(W686*G686)*F686</f>
        <v>0</v>
      </c>
      <c r="BA686" s="354"/>
      <c r="BB686" s="369">
        <f t="shared" ref="BB686" si="4540">SUM(AS686:BA686)</f>
        <v>0</v>
      </c>
      <c r="BC686" s="150"/>
      <c r="BD686" s="116"/>
      <c r="BE686" s="367"/>
      <c r="BF686" s="367"/>
      <c r="BG686" s="367"/>
      <c r="BH686" s="367"/>
      <c r="BI686" s="367"/>
      <c r="BJ686" s="367"/>
      <c r="BK686" s="367">
        <f>IF($N$18&lt;BK$24,0,IF($N$18&gt;BK$25,0,$BE686))</f>
        <v>0</v>
      </c>
      <c r="BL686" s="367">
        <f>IF($N$18&lt;BL$24,0,IF($N$18&gt;BL$25,0,$BF686))</f>
        <v>0</v>
      </c>
      <c r="BM686" s="367">
        <f>IF($N$18&lt;BM$24,0,IF($N$18&gt;BM$25,0,$BG686))</f>
        <v>0</v>
      </c>
      <c r="BN686" s="367">
        <f>IF($N$18&lt;BN$24,0,IF($N$18&gt;BN$25,0,$BH686))</f>
        <v>0</v>
      </c>
      <c r="BO686" s="367">
        <f>IF($N$18&lt;BO$24,0,IF($N$18&gt;BO$25,0,$BI686))</f>
        <v>0</v>
      </c>
      <c r="BP686" s="367">
        <f>IF($N$18&lt;BP$24,0,IF($N$18&gt;BP$25,0,$BJ686))</f>
        <v>0</v>
      </c>
      <c r="BQ686" s="383">
        <f t="shared" ref="BQ686" si="4541">SUM(BK686:BP686)</f>
        <v>0</v>
      </c>
      <c r="BR686" s="146"/>
      <c r="BS686" s="441">
        <v>22</v>
      </c>
      <c r="BT686" s="116"/>
      <c r="BU686" s="116"/>
      <c r="BV686" s="116"/>
      <c r="BW686" s="116"/>
      <c r="BX686" s="116"/>
      <c r="BY686" s="116"/>
      <c r="BZ686" s="116"/>
      <c r="CA686" s="116"/>
      <c r="CB686" s="116"/>
      <c r="CC686" s="116"/>
      <c r="CD686" s="116"/>
      <c r="CE686" s="116"/>
      <c r="CF686" s="116"/>
      <c r="CG686" s="116"/>
      <c r="CH686" s="116"/>
      <c r="CI686" s="116"/>
      <c r="CJ686" s="116"/>
      <c r="CK686" s="116"/>
      <c r="CL686" s="116"/>
      <c r="CM686" s="116"/>
      <c r="CN686" s="116"/>
      <c r="CO686" s="116"/>
      <c r="CP686" s="116"/>
      <c r="CQ686" s="116"/>
      <c r="CR686" s="116"/>
      <c r="CS686" s="116"/>
      <c r="CT686" s="116"/>
      <c r="CU686" s="116"/>
      <c r="CV686" s="116"/>
      <c r="CW686" s="116"/>
      <c r="CX686" s="116"/>
      <c r="CY686" s="116"/>
      <c r="CZ686" s="116"/>
      <c r="DA686" s="116"/>
      <c r="DB686" s="116"/>
      <c r="DC686" s="116"/>
      <c r="DD686" s="116"/>
      <c r="DE686" s="116"/>
      <c r="DF686" s="116"/>
      <c r="DG686" s="116"/>
      <c r="DH686" s="116"/>
      <c r="DI686" s="116"/>
      <c r="DJ686" s="116"/>
      <c r="DK686" s="116"/>
      <c r="DL686" s="116"/>
      <c r="DM686" s="116"/>
      <c r="DN686" s="116"/>
      <c r="DO686" s="116"/>
      <c r="DP686" s="116"/>
      <c r="DQ686" s="116"/>
      <c r="DR686" s="116"/>
      <c r="DS686" s="116"/>
      <c r="DT686" s="116"/>
      <c r="DU686" s="116"/>
      <c r="DV686" s="116"/>
      <c r="DW686" s="116"/>
      <c r="DX686" s="116"/>
      <c r="DY686" s="116"/>
      <c r="DZ686" s="116"/>
      <c r="EA686" s="116"/>
    </row>
    <row r="687" spans="1:131" ht="11.25" customHeight="1" x14ac:dyDescent="0.15">
      <c r="A687" s="126" t="s">
        <v>805</v>
      </c>
      <c r="B687" s="205"/>
      <c r="C687" s="133"/>
      <c r="D687" s="392"/>
      <c r="E687" s="714"/>
      <c r="F687" s="715"/>
      <c r="G687" s="217"/>
      <c r="H687" s="206"/>
      <c r="I687" s="218"/>
      <c r="J687" s="135"/>
      <c r="K687" s="219"/>
      <c r="L687" s="219"/>
      <c r="M687" s="135"/>
      <c r="N687" s="146"/>
      <c r="O687" s="139"/>
      <c r="P687" s="190"/>
      <c r="Q687" s="146"/>
      <c r="R687" s="139"/>
      <c r="S687" s="190"/>
      <c r="T687" s="146"/>
      <c r="U687" s="139"/>
      <c r="V687" s="190"/>
      <c r="W687" s="146"/>
      <c r="X687" s="139"/>
      <c r="Y687" s="190"/>
      <c r="Z687" s="190"/>
      <c r="AA687" s="207"/>
      <c r="AB687" s="215"/>
      <c r="AC687" s="190"/>
      <c r="AD687" s="156">
        <f>SUM(AD688:AD691)</f>
        <v>0</v>
      </c>
      <c r="AE687" s="156"/>
      <c r="AF687" s="117"/>
      <c r="AG687" s="156"/>
      <c r="AH687" s="355"/>
      <c r="AI687" s="368"/>
      <c r="AJ687" s="354"/>
      <c r="AK687" s="368"/>
      <c r="AL687" s="354"/>
      <c r="AM687" s="368"/>
      <c r="AN687" s="354"/>
      <c r="AO687" s="368"/>
      <c r="AP687" s="354"/>
      <c r="AQ687" s="368"/>
      <c r="AR687" s="354"/>
      <c r="AS687" s="354"/>
      <c r="AT687" s="369"/>
      <c r="AU687" s="354"/>
      <c r="AV687" s="369"/>
      <c r="AW687" s="354"/>
      <c r="AX687" s="369"/>
      <c r="AY687" s="354"/>
      <c r="AZ687" s="369"/>
      <c r="BA687" s="354"/>
      <c r="BB687" s="369"/>
      <c r="BC687" s="150"/>
      <c r="BD687" s="116"/>
      <c r="BE687" s="367"/>
      <c r="BF687" s="367"/>
      <c r="BG687" s="367"/>
      <c r="BH687" s="367"/>
      <c r="BI687" s="367"/>
      <c r="BJ687" s="367"/>
      <c r="BK687" s="367"/>
      <c r="BL687" s="367"/>
      <c r="BM687" s="367"/>
      <c r="BN687" s="367"/>
      <c r="BO687" s="367"/>
      <c r="BP687" s="367"/>
      <c r="BQ687" s="383"/>
      <c r="BR687" s="146"/>
      <c r="BS687" s="441" t="e">
        <v>#N/A</v>
      </c>
      <c r="BT687" s="116"/>
      <c r="BU687" s="116"/>
      <c r="BV687" s="116"/>
      <c r="BW687" s="116"/>
      <c r="BX687" s="116"/>
      <c r="BY687" s="116"/>
      <c r="BZ687" s="116"/>
      <c r="CA687" s="116"/>
      <c r="CB687" s="116"/>
      <c r="CC687" s="116"/>
      <c r="CD687" s="116"/>
      <c r="CE687" s="116"/>
      <c r="CF687" s="116"/>
      <c r="CG687" s="116"/>
      <c r="CH687" s="116"/>
      <c r="CI687" s="116"/>
      <c r="CJ687" s="116"/>
      <c r="CK687" s="116"/>
      <c r="CL687" s="116"/>
      <c r="CM687" s="116"/>
      <c r="CN687" s="116"/>
      <c r="CO687" s="116"/>
      <c r="CP687" s="116"/>
      <c r="CQ687" s="116"/>
      <c r="CR687" s="116"/>
      <c r="CS687" s="116"/>
      <c r="CT687" s="116"/>
      <c r="CU687" s="116"/>
      <c r="CV687" s="116"/>
      <c r="CW687" s="116"/>
      <c r="CX687" s="116"/>
      <c r="CY687" s="116"/>
      <c r="CZ687" s="116"/>
      <c r="DA687" s="116"/>
      <c r="DB687" s="116"/>
      <c r="DC687" s="116"/>
      <c r="DD687" s="116"/>
      <c r="DE687" s="116"/>
      <c r="DF687" s="116"/>
      <c r="DG687" s="116"/>
      <c r="DH687" s="116"/>
      <c r="DI687" s="116"/>
      <c r="DJ687" s="116"/>
      <c r="DK687" s="116"/>
      <c r="DL687" s="116"/>
      <c r="DM687" s="116"/>
      <c r="DN687" s="116"/>
      <c r="DO687" s="116"/>
      <c r="DP687" s="116"/>
      <c r="DQ687" s="116"/>
      <c r="DR687" s="116"/>
      <c r="DS687" s="116"/>
      <c r="DT687" s="116"/>
      <c r="DU687" s="116"/>
      <c r="DV687" s="116"/>
      <c r="DW687" s="116"/>
      <c r="DX687" s="116"/>
      <c r="DY687" s="116"/>
      <c r="DZ687" s="116"/>
      <c r="EA687" s="116"/>
    </row>
    <row r="688" spans="1:131" ht="11.25" customHeight="1" x14ac:dyDescent="0.15">
      <c r="A688" s="102" t="s">
        <v>806</v>
      </c>
      <c r="B688" s="275"/>
      <c r="C688" s="276"/>
      <c r="D688" s="408"/>
      <c r="E688" s="712"/>
      <c r="F688" s="713"/>
      <c r="G688" s="284"/>
      <c r="H688" s="149"/>
      <c r="I688" s="289"/>
      <c r="J688" s="135"/>
      <c r="K688" s="290"/>
      <c r="L688" s="290"/>
      <c r="M688" s="135"/>
      <c r="N688" s="156"/>
      <c r="O688" s="138"/>
      <c r="P688" s="190"/>
      <c r="Q688" s="156"/>
      <c r="R688" s="138"/>
      <c r="S688" s="190"/>
      <c r="T688" s="156"/>
      <c r="U688" s="138"/>
      <c r="V688" s="190"/>
      <c r="W688" s="156"/>
      <c r="X688" s="138"/>
      <c r="Y688" s="190"/>
      <c r="Z688" s="190"/>
      <c r="AA688" s="207"/>
      <c r="AB688" s="215"/>
      <c r="AC688" s="150"/>
      <c r="AD688" s="156">
        <f>SUM(AD689:AD690)</f>
        <v>0</v>
      </c>
      <c r="AE688" s="156"/>
      <c r="AF688" s="117"/>
      <c r="AG688" s="156"/>
      <c r="AH688" s="355"/>
      <c r="AI688" s="368"/>
      <c r="AJ688" s="354"/>
      <c r="AK688" s="368"/>
      <c r="AL688" s="354"/>
      <c r="AM688" s="368"/>
      <c r="AN688" s="354"/>
      <c r="AO688" s="368"/>
      <c r="AP688" s="354"/>
      <c r="AQ688" s="368"/>
      <c r="AR688" s="354"/>
      <c r="AS688" s="354"/>
      <c r="AT688" s="369"/>
      <c r="AU688" s="354"/>
      <c r="AV688" s="369"/>
      <c r="AW688" s="354"/>
      <c r="AX688" s="369"/>
      <c r="AY688" s="354"/>
      <c r="AZ688" s="369"/>
      <c r="BA688" s="354"/>
      <c r="BB688" s="369"/>
      <c r="BC688" s="150"/>
      <c r="BD688" s="116"/>
      <c r="BE688" s="367"/>
      <c r="BF688" s="367"/>
      <c r="BG688" s="367"/>
      <c r="BH688" s="367"/>
      <c r="BI688" s="367"/>
      <c r="BJ688" s="367"/>
      <c r="BK688" s="367"/>
      <c r="BL688" s="367"/>
      <c r="BM688" s="367"/>
      <c r="BN688" s="367"/>
      <c r="BO688" s="367"/>
      <c r="BP688" s="367"/>
      <c r="BQ688" s="383"/>
      <c r="BR688" s="146"/>
      <c r="BS688" s="441" t="e">
        <v>#N/A</v>
      </c>
      <c r="BT688" s="116"/>
      <c r="BU688" s="116"/>
      <c r="BV688" s="116"/>
      <c r="BW688" s="116"/>
      <c r="BX688" s="116"/>
      <c r="BY688" s="116"/>
      <c r="BZ688" s="116"/>
      <c r="CA688" s="116"/>
      <c r="CB688" s="116"/>
      <c r="CC688" s="116"/>
      <c r="CD688" s="116"/>
      <c r="CE688" s="116"/>
      <c r="CF688" s="116"/>
      <c r="CG688" s="116"/>
      <c r="CH688" s="116"/>
      <c r="CI688" s="116"/>
      <c r="CJ688" s="116"/>
      <c r="CK688" s="116"/>
      <c r="CL688" s="116"/>
      <c r="CM688" s="116"/>
      <c r="CN688" s="116"/>
      <c r="CO688" s="116"/>
      <c r="CP688" s="116"/>
      <c r="CQ688" s="116"/>
      <c r="CR688" s="116"/>
      <c r="CS688" s="116"/>
      <c r="CT688" s="116"/>
      <c r="CU688" s="116"/>
      <c r="CV688" s="116"/>
      <c r="CW688" s="116"/>
      <c r="CX688" s="116"/>
      <c r="CY688" s="116"/>
      <c r="CZ688" s="116"/>
      <c r="DA688" s="116"/>
      <c r="DB688" s="116"/>
      <c r="DC688" s="116"/>
      <c r="DD688" s="116"/>
      <c r="DE688" s="116"/>
      <c r="DF688" s="116"/>
      <c r="DG688" s="116"/>
      <c r="DH688" s="116"/>
      <c r="DI688" s="116"/>
      <c r="DJ688" s="116"/>
      <c r="DK688" s="116"/>
      <c r="DL688" s="116"/>
      <c r="DM688" s="116"/>
      <c r="DN688" s="116"/>
      <c r="DO688" s="116"/>
      <c r="DP688" s="116"/>
      <c r="DQ688" s="116"/>
      <c r="DR688" s="116"/>
      <c r="DS688" s="116"/>
      <c r="DT688" s="116"/>
      <c r="DU688" s="116"/>
      <c r="DV688" s="116"/>
      <c r="DW688" s="116"/>
      <c r="DX688" s="116"/>
      <c r="DY688" s="116"/>
      <c r="DZ688" s="116"/>
      <c r="EA688" s="116"/>
    </row>
    <row r="689" spans="1:131" ht="11.25" customHeight="1" x14ac:dyDescent="0.15">
      <c r="A689" s="113" t="s">
        <v>807</v>
      </c>
      <c r="B689" s="124"/>
      <c r="C689" s="470" t="s">
        <v>67</v>
      </c>
      <c r="D689" s="112" t="str">
        <f>BS689</f>
        <v>S/O</v>
      </c>
      <c r="E689" s="710" t="s">
        <v>89</v>
      </c>
      <c r="F689" s="711">
        <f t="shared" si="4382"/>
        <v>0</v>
      </c>
      <c r="G689" s="132">
        <v>30</v>
      </c>
      <c r="H689" s="210"/>
      <c r="I689" s="228">
        <v>4521395</v>
      </c>
      <c r="J689" s="212"/>
      <c r="K689" s="552"/>
      <c r="L689" s="553"/>
      <c r="M689" s="212"/>
      <c r="N689" s="213"/>
      <c r="O689" s="214">
        <f t="shared" si="4400"/>
        <v>0</v>
      </c>
      <c r="P689" s="190"/>
      <c r="Q689" s="213"/>
      <c r="R689" s="214">
        <f t="shared" si="4401"/>
        <v>0</v>
      </c>
      <c r="S689" s="190"/>
      <c r="T689" s="213"/>
      <c r="U689" s="214">
        <f t="shared" si="4402"/>
        <v>0</v>
      </c>
      <c r="V689" s="190"/>
      <c r="W689" s="213"/>
      <c r="X689" s="214">
        <f t="shared" si="4403"/>
        <v>0</v>
      </c>
      <c r="Y689" s="190"/>
      <c r="Z689" s="190"/>
      <c r="AA689" s="207"/>
      <c r="AB689" s="215"/>
      <c r="AC689" s="190"/>
      <c r="AD689" s="156">
        <f t="shared" ref="AD689:AD691" si="4542">SUM(N689,O689,Q689,R689,T689,U689,W689,X689)</f>
        <v>0</v>
      </c>
      <c r="AE689" s="156"/>
      <c r="AF689" s="117"/>
      <c r="AG689" s="156"/>
      <c r="AH689" s="355"/>
      <c r="AI689" s="368">
        <f t="shared" ref="AI689:AI691" si="4543">N689*G689</f>
        <v>0</v>
      </c>
      <c r="AJ689" s="354"/>
      <c r="AK689" s="368">
        <f t="shared" ref="AK689:AK691" si="4544">Q689*G689</f>
        <v>0</v>
      </c>
      <c r="AL689" s="354"/>
      <c r="AM689" s="368">
        <f t="shared" ref="AM689:AM691" si="4545">T689*G689</f>
        <v>0</v>
      </c>
      <c r="AN689" s="354"/>
      <c r="AO689" s="368">
        <f t="shared" ref="AO689:AO691" si="4546">W689*G689</f>
        <v>0</v>
      </c>
      <c r="AP689" s="354"/>
      <c r="AQ689" s="368">
        <f t="shared" si="4427"/>
        <v>0</v>
      </c>
      <c r="AR689" s="354"/>
      <c r="AS689" s="354"/>
      <c r="AT689" s="369">
        <f t="shared" ref="AT689:AT691" si="4547">(N689*G689)*F689</f>
        <v>0</v>
      </c>
      <c r="AU689" s="354"/>
      <c r="AV689" s="369">
        <f t="shared" ref="AV689:AV691" si="4548">(Q689*G689)*F689</f>
        <v>0</v>
      </c>
      <c r="AW689" s="354"/>
      <c r="AX689" s="369">
        <f t="shared" ref="AX689:AX691" si="4549">(T689*G689)*F689</f>
        <v>0</v>
      </c>
      <c r="AY689" s="354"/>
      <c r="AZ689" s="369">
        <f t="shared" ref="AZ689:AZ691" si="4550">(W689*G689)*F689</f>
        <v>0</v>
      </c>
      <c r="BA689" s="354"/>
      <c r="BB689" s="369">
        <f t="shared" ref="BB689:BB691" si="4551">SUM(AS689:BA689)</f>
        <v>0</v>
      </c>
      <c r="BC689" s="150"/>
      <c r="BD689" s="116"/>
      <c r="BE689" s="367"/>
      <c r="BF689" s="367"/>
      <c r="BG689" s="367"/>
      <c r="BH689" s="367"/>
      <c r="BI689" s="367"/>
      <c r="BJ689" s="367"/>
      <c r="BK689" s="367">
        <f>IF($N$18&lt;BK$24,0,IF($N$18&gt;BK$25,0,$BE689))</f>
        <v>0</v>
      </c>
      <c r="BL689" s="367">
        <f t="shared" ref="BL689:BL691" si="4552">IF($N$18&lt;BL$24,0,IF($N$18&gt;BL$25,0,$BF689))</f>
        <v>0</v>
      </c>
      <c r="BM689" s="367">
        <f t="shared" ref="BM689:BM691" si="4553">IF($N$18&lt;BM$24,0,IF($N$18&gt;BM$25,0,$BG689))</f>
        <v>0</v>
      </c>
      <c r="BN689" s="367">
        <f t="shared" ref="BN689:BN691" si="4554">IF($N$18&lt;BN$24,0,IF($N$18&gt;BN$25,0,$BH689))</f>
        <v>0</v>
      </c>
      <c r="BO689" s="367">
        <f t="shared" ref="BO689:BO691" si="4555">IF($N$18&lt;BO$24,0,IF($N$18&gt;BO$25,0,$BI689))</f>
        <v>0</v>
      </c>
      <c r="BP689" s="367">
        <f t="shared" ref="BP689:BP691" si="4556">IF($N$18&lt;BP$24,0,IF($N$18&gt;BP$25,0,$BJ689))</f>
        <v>0</v>
      </c>
      <c r="BQ689" s="383">
        <f t="shared" ref="BQ689:BQ690" si="4557">SUM(BK689:BP689)</f>
        <v>0</v>
      </c>
      <c r="BR689" s="146"/>
      <c r="BS689" s="441" t="s">
        <v>90</v>
      </c>
      <c r="BT689" s="116"/>
      <c r="BU689" s="116"/>
      <c r="BV689" s="116"/>
      <c r="BW689" s="116"/>
      <c r="BX689" s="116"/>
      <c r="BY689" s="116"/>
      <c r="BZ689" s="116"/>
      <c r="CA689" s="116"/>
      <c r="CB689" s="116"/>
      <c r="CC689" s="116"/>
      <c r="CD689" s="116"/>
      <c r="CE689" s="116"/>
      <c r="CF689" s="116"/>
      <c r="CG689" s="116"/>
      <c r="CH689" s="116"/>
      <c r="CI689" s="116"/>
      <c r="CJ689" s="116"/>
      <c r="CK689" s="116"/>
      <c r="CL689" s="116"/>
      <c r="CM689" s="116"/>
      <c r="CN689" s="116"/>
      <c r="CO689" s="116"/>
      <c r="CP689" s="116"/>
      <c r="CQ689" s="116"/>
      <c r="CR689" s="116"/>
      <c r="CS689" s="116"/>
      <c r="CT689" s="116"/>
      <c r="CU689" s="116"/>
      <c r="CV689" s="116"/>
      <c r="CW689" s="116"/>
      <c r="CX689" s="116"/>
      <c r="CY689" s="116"/>
      <c r="CZ689" s="116"/>
      <c r="DA689" s="116"/>
      <c r="DB689" s="116"/>
      <c r="DC689" s="116"/>
      <c r="DD689" s="116"/>
      <c r="DE689" s="116"/>
      <c r="DF689" s="116"/>
      <c r="DG689" s="116"/>
      <c r="DH689" s="116"/>
      <c r="DI689" s="116"/>
      <c r="DJ689" s="116"/>
      <c r="DK689" s="116"/>
      <c r="DL689" s="116"/>
      <c r="DM689" s="116"/>
      <c r="DN689" s="116"/>
      <c r="DO689" s="116"/>
      <c r="DP689" s="116"/>
      <c r="DQ689" s="116"/>
      <c r="DR689" s="116"/>
      <c r="DS689" s="116"/>
      <c r="DT689" s="116"/>
      <c r="DU689" s="116"/>
      <c r="DV689" s="116"/>
      <c r="DW689" s="116"/>
      <c r="DX689" s="116"/>
      <c r="DY689" s="116"/>
      <c r="DZ689" s="116"/>
      <c r="EA689" s="116"/>
    </row>
    <row r="690" spans="1:131" ht="11.25" customHeight="1" x14ac:dyDescent="0.15">
      <c r="A690" s="113" t="s">
        <v>808</v>
      </c>
      <c r="B690" s="124"/>
      <c r="C690" s="470" t="s">
        <v>67</v>
      </c>
      <c r="D690" s="112" t="str">
        <f>BS690</f>
        <v>S/O</v>
      </c>
      <c r="E690" s="710" t="s">
        <v>89</v>
      </c>
      <c r="F690" s="711">
        <f t="shared" si="4382"/>
        <v>0</v>
      </c>
      <c r="G690" s="209">
        <v>30</v>
      </c>
      <c r="H690" s="210"/>
      <c r="I690" s="211">
        <v>4521415</v>
      </c>
      <c r="J690" s="212"/>
      <c r="K690" s="552"/>
      <c r="L690" s="553"/>
      <c r="M690" s="212"/>
      <c r="N690" s="213"/>
      <c r="O690" s="214">
        <f t="shared" si="4400"/>
        <v>0</v>
      </c>
      <c r="P690" s="190"/>
      <c r="Q690" s="213"/>
      <c r="R690" s="214">
        <f t="shared" si="4401"/>
        <v>0</v>
      </c>
      <c r="S690" s="190"/>
      <c r="T690" s="213"/>
      <c r="U690" s="214">
        <f t="shared" si="4402"/>
        <v>0</v>
      </c>
      <c r="V690" s="190"/>
      <c r="W690" s="213"/>
      <c r="X690" s="214">
        <f t="shared" si="4403"/>
        <v>0</v>
      </c>
      <c r="Y690" s="190"/>
      <c r="Z690" s="190"/>
      <c r="AA690" s="207"/>
      <c r="AB690" s="215"/>
      <c r="AC690" s="190"/>
      <c r="AD690" s="156">
        <f t="shared" si="4542"/>
        <v>0</v>
      </c>
      <c r="AE690" s="156"/>
      <c r="AF690" s="117"/>
      <c r="AG690" s="156"/>
      <c r="AH690" s="355"/>
      <c r="AI690" s="368">
        <f t="shared" si="4543"/>
        <v>0</v>
      </c>
      <c r="AJ690" s="354"/>
      <c r="AK690" s="368">
        <f t="shared" si="4544"/>
        <v>0</v>
      </c>
      <c r="AL690" s="354"/>
      <c r="AM690" s="368">
        <f t="shared" si="4545"/>
        <v>0</v>
      </c>
      <c r="AN690" s="354"/>
      <c r="AO690" s="368">
        <f t="shared" si="4546"/>
        <v>0</v>
      </c>
      <c r="AP690" s="354"/>
      <c r="AQ690" s="368">
        <f t="shared" si="4427"/>
        <v>0</v>
      </c>
      <c r="AR690" s="354"/>
      <c r="AS690" s="354"/>
      <c r="AT690" s="369">
        <f t="shared" si="4547"/>
        <v>0</v>
      </c>
      <c r="AU690" s="354"/>
      <c r="AV690" s="369">
        <f t="shared" si="4548"/>
        <v>0</v>
      </c>
      <c r="AW690" s="354"/>
      <c r="AX690" s="369">
        <f t="shared" si="4549"/>
        <v>0</v>
      </c>
      <c r="AY690" s="354"/>
      <c r="AZ690" s="369">
        <f t="shared" si="4550"/>
        <v>0</v>
      </c>
      <c r="BA690" s="354"/>
      <c r="BB690" s="369">
        <f t="shared" si="4551"/>
        <v>0</v>
      </c>
      <c r="BC690" s="150"/>
      <c r="BD690" s="116"/>
      <c r="BE690" s="367"/>
      <c r="BF690" s="367"/>
      <c r="BG690" s="367"/>
      <c r="BH690" s="367"/>
      <c r="BI690" s="367"/>
      <c r="BJ690" s="367"/>
      <c r="BK690" s="367">
        <f>IF($N$18&lt;BK$24,0,IF($N$18&gt;BK$25,0,$BE690))</f>
        <v>0</v>
      </c>
      <c r="BL690" s="367">
        <f t="shared" si="4552"/>
        <v>0</v>
      </c>
      <c r="BM690" s="367">
        <f t="shared" si="4553"/>
        <v>0</v>
      </c>
      <c r="BN690" s="367">
        <f t="shared" si="4554"/>
        <v>0</v>
      </c>
      <c r="BO690" s="367">
        <f t="shared" si="4555"/>
        <v>0</v>
      </c>
      <c r="BP690" s="367">
        <f t="shared" si="4556"/>
        <v>0</v>
      </c>
      <c r="BQ690" s="383">
        <f t="shared" si="4557"/>
        <v>0</v>
      </c>
      <c r="BR690" s="146"/>
      <c r="BS690" s="441" t="s">
        <v>90</v>
      </c>
      <c r="BT690" s="116"/>
      <c r="BU690" s="116"/>
      <c r="BV690" s="116"/>
      <c r="BW690" s="116"/>
      <c r="BX690" s="116"/>
      <c r="BY690" s="116"/>
      <c r="BZ690" s="116"/>
      <c r="CA690" s="116"/>
      <c r="CB690" s="116"/>
      <c r="CC690" s="116"/>
      <c r="CD690" s="116"/>
      <c r="CE690" s="116"/>
      <c r="CF690" s="116"/>
      <c r="CG690" s="116"/>
      <c r="CH690" s="116"/>
      <c r="CI690" s="116"/>
      <c r="CJ690" s="116"/>
      <c r="CK690" s="116"/>
      <c r="CL690" s="116"/>
      <c r="CM690" s="116"/>
      <c r="CN690" s="116"/>
      <c r="CO690" s="116"/>
      <c r="CP690" s="116"/>
      <c r="CQ690" s="116"/>
      <c r="CR690" s="116"/>
      <c r="CS690" s="116"/>
      <c r="CT690" s="116"/>
      <c r="CU690" s="116"/>
      <c r="CV690" s="116"/>
      <c r="CW690" s="116"/>
      <c r="CX690" s="116"/>
      <c r="CY690" s="116"/>
      <c r="CZ690" s="116"/>
      <c r="DA690" s="116"/>
      <c r="DB690" s="116"/>
      <c r="DC690" s="116"/>
      <c r="DD690" s="116"/>
      <c r="DE690" s="116"/>
      <c r="DF690" s="116"/>
      <c r="DG690" s="116"/>
      <c r="DH690" s="116"/>
      <c r="DI690" s="116"/>
      <c r="DJ690" s="116"/>
      <c r="DK690" s="116"/>
      <c r="DL690" s="116"/>
      <c r="DM690" s="116"/>
      <c r="DN690" s="116"/>
      <c r="DO690" s="116"/>
      <c r="DP690" s="116"/>
      <c r="DQ690" s="116"/>
      <c r="DR690" s="116"/>
      <c r="DS690" s="116"/>
      <c r="DT690" s="116"/>
      <c r="DU690" s="116"/>
      <c r="DV690" s="116"/>
      <c r="DW690" s="116"/>
      <c r="DX690" s="116"/>
      <c r="DY690" s="116"/>
      <c r="DZ690" s="116"/>
      <c r="EA690" s="116"/>
    </row>
    <row r="691" spans="1:131" ht="11.25" customHeight="1" x14ac:dyDescent="0.15">
      <c r="A691" s="113" t="s">
        <v>809</v>
      </c>
      <c r="B691" s="124"/>
      <c r="C691" s="127"/>
      <c r="D691" s="112" t="str">
        <f t="shared" ref="D691" si="4558">BS691</f>
        <v>S/O</v>
      </c>
      <c r="E691" s="710" t="s">
        <v>89</v>
      </c>
      <c r="F691" s="711">
        <f t="shared" si="4382"/>
        <v>0</v>
      </c>
      <c r="G691" s="209">
        <v>30</v>
      </c>
      <c r="H691" s="210"/>
      <c r="I691" s="211">
        <v>4521385</v>
      </c>
      <c r="J691" s="212"/>
      <c r="K691" s="552"/>
      <c r="L691" s="553"/>
      <c r="M691" s="212"/>
      <c r="N691" s="213"/>
      <c r="O691" s="214">
        <f t="shared" si="4400"/>
        <v>0</v>
      </c>
      <c r="P691" s="190"/>
      <c r="Q691" s="213"/>
      <c r="R691" s="214">
        <f t="shared" si="4401"/>
        <v>0</v>
      </c>
      <c r="S691" s="190"/>
      <c r="T691" s="213"/>
      <c r="U691" s="214">
        <f t="shared" si="4402"/>
        <v>0</v>
      </c>
      <c r="V691" s="190"/>
      <c r="W691" s="213"/>
      <c r="X691" s="214">
        <f t="shared" si="4403"/>
        <v>0</v>
      </c>
      <c r="Y691" s="190"/>
      <c r="Z691" s="186"/>
      <c r="AA691" s="207"/>
      <c r="AB691" s="215"/>
      <c r="AC691" s="190"/>
      <c r="AD691" s="156">
        <f t="shared" si="4542"/>
        <v>0</v>
      </c>
      <c r="AE691" s="156"/>
      <c r="AF691" s="117"/>
      <c r="AG691" s="156"/>
      <c r="AH691" s="355"/>
      <c r="AI691" s="368">
        <f t="shared" si="4543"/>
        <v>0</v>
      </c>
      <c r="AJ691" s="354"/>
      <c r="AK691" s="368">
        <f t="shared" si="4544"/>
        <v>0</v>
      </c>
      <c r="AL691" s="354"/>
      <c r="AM691" s="368">
        <f t="shared" si="4545"/>
        <v>0</v>
      </c>
      <c r="AN691" s="354"/>
      <c r="AO691" s="368">
        <f t="shared" si="4546"/>
        <v>0</v>
      </c>
      <c r="AP691" s="354"/>
      <c r="AQ691" s="368">
        <f t="shared" si="4427"/>
        <v>0</v>
      </c>
      <c r="AR691" s="354"/>
      <c r="AS691" s="354"/>
      <c r="AT691" s="369">
        <f t="shared" si="4547"/>
        <v>0</v>
      </c>
      <c r="AU691" s="354"/>
      <c r="AV691" s="369">
        <f t="shared" si="4548"/>
        <v>0</v>
      </c>
      <c r="AW691" s="354"/>
      <c r="AX691" s="369">
        <f t="shared" si="4549"/>
        <v>0</v>
      </c>
      <c r="AY691" s="354"/>
      <c r="AZ691" s="369">
        <f t="shared" si="4550"/>
        <v>0</v>
      </c>
      <c r="BA691" s="354"/>
      <c r="BB691" s="369">
        <f t="shared" si="4551"/>
        <v>0</v>
      </c>
      <c r="BC691" s="150"/>
      <c r="BD691" s="116"/>
      <c r="BE691" s="367"/>
      <c r="BF691" s="367"/>
      <c r="BG691" s="367"/>
      <c r="BH691" s="367"/>
      <c r="BI691" s="367"/>
      <c r="BJ691" s="367"/>
      <c r="BK691" s="367">
        <f t="shared" ref="BK691" si="4559">IF($N$18&lt;BK$24,0,IF($N$18&gt;BK$25,0,$BE691))</f>
        <v>0</v>
      </c>
      <c r="BL691" s="367">
        <f t="shared" si="4552"/>
        <v>0</v>
      </c>
      <c r="BM691" s="367">
        <f t="shared" si="4553"/>
        <v>0</v>
      </c>
      <c r="BN691" s="367">
        <f t="shared" si="4554"/>
        <v>0</v>
      </c>
      <c r="BO691" s="367">
        <f t="shared" si="4555"/>
        <v>0</v>
      </c>
      <c r="BP691" s="367">
        <f t="shared" si="4556"/>
        <v>0</v>
      </c>
      <c r="BQ691" s="383">
        <f t="shared" ref="BQ691" si="4560">SUM(BK691:BP691)</f>
        <v>0</v>
      </c>
      <c r="BR691" s="146"/>
      <c r="BS691" s="441" t="s">
        <v>90</v>
      </c>
      <c r="BT691" s="116"/>
      <c r="BU691" s="116"/>
      <c r="BV691" s="116"/>
      <c r="BW691" s="116"/>
      <c r="BX691" s="116"/>
      <c r="BY691" s="116"/>
      <c r="BZ691" s="116"/>
      <c r="CA691" s="116"/>
      <c r="CB691" s="116"/>
      <c r="CC691" s="116"/>
      <c r="CD691" s="116"/>
      <c r="CE691" s="116"/>
      <c r="CF691" s="116"/>
      <c r="CG691" s="116"/>
      <c r="CH691" s="116"/>
      <c r="CI691" s="116"/>
      <c r="CJ691" s="116"/>
      <c r="CK691" s="116"/>
      <c r="CL691" s="116"/>
      <c r="CM691" s="116"/>
      <c r="CN691" s="116"/>
      <c r="CO691" s="116"/>
      <c r="CP691" s="116"/>
      <c r="CQ691" s="116"/>
      <c r="CR691" s="116"/>
      <c r="CS691" s="116"/>
      <c r="CT691" s="116"/>
      <c r="CU691" s="116"/>
      <c r="CV691" s="116"/>
      <c r="CW691" s="116"/>
      <c r="CX691" s="116"/>
      <c r="CY691" s="116"/>
      <c r="CZ691" s="116"/>
      <c r="DA691" s="116"/>
      <c r="DB691" s="116"/>
      <c r="DC691" s="116"/>
      <c r="DD691" s="116"/>
      <c r="DE691" s="116"/>
      <c r="DF691" s="116"/>
      <c r="DG691" s="116"/>
      <c r="DH691" s="116"/>
      <c r="DI691" s="116"/>
      <c r="DJ691" s="116"/>
      <c r="DK691" s="116"/>
      <c r="DL691" s="116"/>
      <c r="DM691" s="116"/>
      <c r="DN691" s="116"/>
      <c r="DO691" s="116"/>
      <c r="DP691" s="116"/>
      <c r="DQ691" s="116"/>
      <c r="DR691" s="116"/>
      <c r="DS691" s="116"/>
      <c r="DT691" s="116"/>
      <c r="DU691" s="116"/>
      <c r="DV691" s="116"/>
      <c r="DW691" s="116"/>
      <c r="DX691" s="116"/>
      <c r="DY691" s="116"/>
      <c r="DZ691" s="116"/>
      <c r="EA691" s="116"/>
    </row>
    <row r="692" spans="1:131" ht="11.25" customHeight="1" x14ac:dyDescent="0.15">
      <c r="A692" s="126" t="s">
        <v>810</v>
      </c>
      <c r="B692" s="205"/>
      <c r="C692" s="133"/>
      <c r="D692" s="410"/>
      <c r="E692" s="710"/>
      <c r="F692" s="711"/>
      <c r="G692" s="217"/>
      <c r="H692" s="206"/>
      <c r="I692" s="218"/>
      <c r="J692" s="135"/>
      <c r="K692" s="219"/>
      <c r="L692" s="219"/>
      <c r="M692" s="135"/>
      <c r="N692" s="146"/>
      <c r="O692" s="220"/>
      <c r="P692" s="190"/>
      <c r="Q692" s="146"/>
      <c r="R692" s="220"/>
      <c r="S692" s="190"/>
      <c r="T692" s="146"/>
      <c r="U692" s="220"/>
      <c r="V692" s="190"/>
      <c r="W692" s="146"/>
      <c r="X692" s="220"/>
      <c r="Y692" s="190"/>
      <c r="Z692" s="190"/>
      <c r="AA692" s="207"/>
      <c r="AB692" s="215"/>
      <c r="AC692" s="190"/>
      <c r="AD692" s="156">
        <f>SUM(AD693)</f>
        <v>0</v>
      </c>
      <c r="AE692" s="156"/>
      <c r="AF692" s="117"/>
      <c r="AG692" s="156"/>
      <c r="AH692" s="355"/>
      <c r="AI692" s="368"/>
      <c r="AJ692" s="354"/>
      <c r="AK692" s="368"/>
      <c r="AL692" s="354"/>
      <c r="AM692" s="368"/>
      <c r="AN692" s="354"/>
      <c r="AO692" s="368"/>
      <c r="AP692" s="354"/>
      <c r="AQ692" s="368"/>
      <c r="AR692" s="354"/>
      <c r="AS692" s="354"/>
      <c r="AT692" s="369"/>
      <c r="AU692" s="354"/>
      <c r="AV692" s="369"/>
      <c r="AW692" s="354"/>
      <c r="AX692" s="369"/>
      <c r="AY692" s="354"/>
      <c r="AZ692" s="369"/>
      <c r="BA692" s="354"/>
      <c r="BB692" s="369"/>
      <c r="BC692" s="150"/>
      <c r="BD692" s="116"/>
      <c r="BE692" s="367"/>
      <c r="BF692" s="367"/>
      <c r="BG692" s="367"/>
      <c r="BH692" s="367"/>
      <c r="BI692" s="367"/>
      <c r="BJ692" s="367"/>
      <c r="BK692" s="367"/>
      <c r="BL692" s="367"/>
      <c r="BM692" s="367"/>
      <c r="BN692" s="367"/>
      <c r="BO692" s="367"/>
      <c r="BP692" s="367"/>
      <c r="BQ692" s="383"/>
      <c r="BR692" s="146"/>
      <c r="BS692" s="441" t="e">
        <v>#N/A</v>
      </c>
      <c r="BT692" s="116"/>
      <c r="BU692" s="116"/>
      <c r="BV692" s="116"/>
      <c r="BW692" s="116"/>
      <c r="BX692" s="116"/>
      <c r="BY692" s="116"/>
      <c r="BZ692" s="116"/>
      <c r="CA692" s="116"/>
      <c r="CB692" s="116"/>
      <c r="CC692" s="116"/>
      <c r="CD692" s="116"/>
      <c r="CE692" s="116"/>
      <c r="CF692" s="116"/>
      <c r="CG692" s="116"/>
      <c r="CH692" s="116"/>
      <c r="CI692" s="116"/>
      <c r="CJ692" s="116"/>
      <c r="CK692" s="116"/>
      <c r="CL692" s="116"/>
      <c r="CM692" s="116"/>
      <c r="CN692" s="116"/>
      <c r="CO692" s="116"/>
      <c r="CP692" s="116"/>
      <c r="CQ692" s="116"/>
      <c r="CR692" s="116"/>
      <c r="CS692" s="116"/>
      <c r="CT692" s="116"/>
      <c r="CU692" s="116"/>
      <c r="CV692" s="116"/>
      <c r="CW692" s="116"/>
      <c r="CX692" s="116"/>
      <c r="CY692" s="116"/>
      <c r="CZ692" s="116"/>
      <c r="DA692" s="116"/>
      <c r="DB692" s="116"/>
      <c r="DC692" s="116"/>
      <c r="DD692" s="116"/>
      <c r="DE692" s="116"/>
      <c r="DF692" s="116"/>
      <c r="DG692" s="116"/>
      <c r="DH692" s="116"/>
      <c r="DI692" s="116"/>
      <c r="DJ692" s="116"/>
      <c r="DK692" s="116"/>
      <c r="DL692" s="116"/>
      <c r="DM692" s="116"/>
      <c r="DN692" s="116"/>
      <c r="DO692" s="116"/>
      <c r="DP692" s="116"/>
      <c r="DQ692" s="116"/>
      <c r="DR692" s="116"/>
      <c r="DS692" s="116"/>
      <c r="DT692" s="116"/>
      <c r="DU692" s="116"/>
      <c r="DV692" s="116"/>
      <c r="DW692" s="116"/>
      <c r="DX692" s="116"/>
      <c r="DY692" s="116"/>
      <c r="DZ692" s="116"/>
      <c r="EA692" s="116"/>
    </row>
    <row r="693" spans="1:131" ht="11.25" customHeight="1" x14ac:dyDescent="0.15">
      <c r="A693" s="113" t="s">
        <v>811</v>
      </c>
      <c r="B693" s="124"/>
      <c r="C693" s="127"/>
      <c r="D693" s="112" t="str">
        <f>BS693</f>
        <v>S/O</v>
      </c>
      <c r="E693" s="710" t="s">
        <v>89</v>
      </c>
      <c r="F693" s="711">
        <f t="shared" si="4382"/>
        <v>0</v>
      </c>
      <c r="G693" s="132">
        <v>30</v>
      </c>
      <c r="H693" s="210"/>
      <c r="I693" s="228">
        <v>4521505</v>
      </c>
      <c r="J693" s="212"/>
      <c r="K693" s="552"/>
      <c r="L693" s="553"/>
      <c r="M693" s="212"/>
      <c r="N693" s="213"/>
      <c r="O693" s="214">
        <f t="shared" ref="O693" si="4561">IF($D$18="YES", (N693), (0))</f>
        <v>0</v>
      </c>
      <c r="P693" s="190"/>
      <c r="Q693" s="213"/>
      <c r="R693" s="214">
        <f t="shared" ref="R693" si="4562">IF($D$18="YES", (Q693), (0))</f>
        <v>0</v>
      </c>
      <c r="S693" s="190"/>
      <c r="T693" s="213"/>
      <c r="U693" s="214">
        <f t="shared" ref="U693" si="4563">IF($D$18="YES", (T693), (0))</f>
        <v>0</v>
      </c>
      <c r="V693" s="190"/>
      <c r="W693" s="213"/>
      <c r="X693" s="214">
        <f t="shared" ref="X693" si="4564">IF($D$18="YES", (W693), (0))</f>
        <v>0</v>
      </c>
      <c r="Y693" s="190"/>
      <c r="Z693" s="190"/>
      <c r="AA693" s="207"/>
      <c r="AB693" s="208"/>
      <c r="AC693" s="190"/>
      <c r="AD693" s="156">
        <f>SUM(N693,O693,Q693,R693,T693,U693,W693,X693)</f>
        <v>0</v>
      </c>
      <c r="AE693" s="146"/>
      <c r="AF693" s="117"/>
      <c r="AG693" s="156"/>
      <c r="AH693" s="355"/>
      <c r="AI693" s="368">
        <f t="shared" ref="AI693" si="4565">N693*G693</f>
        <v>0</v>
      </c>
      <c r="AJ693" s="354"/>
      <c r="AK693" s="368">
        <f t="shared" ref="AK693" si="4566">Q693*G693</f>
        <v>0</v>
      </c>
      <c r="AL693" s="354"/>
      <c r="AM693" s="368">
        <f t="shared" ref="AM693" si="4567">T693*G693</f>
        <v>0</v>
      </c>
      <c r="AN693" s="354"/>
      <c r="AO693" s="368">
        <f t="shared" ref="AO693" si="4568">W693*G693</f>
        <v>0</v>
      </c>
      <c r="AP693" s="354"/>
      <c r="AQ693" s="368">
        <f t="shared" ref="AQ693" si="4569">SUM(AI693,AK693,AM693,AO693)</f>
        <v>0</v>
      </c>
      <c r="AR693" s="354"/>
      <c r="AS693" s="354"/>
      <c r="AT693" s="369">
        <f t="shared" ref="AT693" si="4570">(N693*G693)*F693</f>
        <v>0</v>
      </c>
      <c r="AU693" s="354"/>
      <c r="AV693" s="369">
        <f t="shared" ref="AV693" si="4571">(Q693*G693)*F693</f>
        <v>0</v>
      </c>
      <c r="AW693" s="354"/>
      <c r="AX693" s="369">
        <f t="shared" ref="AX693" si="4572">(T693*G693)*F693</f>
        <v>0</v>
      </c>
      <c r="AY693" s="354"/>
      <c r="AZ693" s="369">
        <f t="shared" ref="AZ693" si="4573">(W693*G693)*F693</f>
        <v>0</v>
      </c>
      <c r="BA693" s="354"/>
      <c r="BB693" s="369">
        <f t="shared" ref="BB693" si="4574">SUM(AS693:BA693)</f>
        <v>0</v>
      </c>
      <c r="BC693" s="150"/>
      <c r="BD693" s="116"/>
      <c r="BE693" s="367"/>
      <c r="BF693" s="367"/>
      <c r="BG693" s="367"/>
      <c r="BH693" s="367"/>
      <c r="BI693" s="367"/>
      <c r="BJ693" s="367"/>
      <c r="BK693" s="367">
        <f>IF($N$18&lt;BK$24,0,IF($N$18&gt;BK$25,0,$BE693))</f>
        <v>0</v>
      </c>
      <c r="BL693" s="367">
        <f>IF($N$18&lt;BL$24,0,IF($N$18&gt;BL$25,0,$BF693))</f>
        <v>0</v>
      </c>
      <c r="BM693" s="367">
        <f>IF($N$18&lt;BM$24,0,IF($N$18&gt;BM$25,0,$BG693))</f>
        <v>0</v>
      </c>
      <c r="BN693" s="367">
        <f>IF($N$18&lt;BN$24,0,IF($N$18&gt;BN$25,0,$BH693))</f>
        <v>0</v>
      </c>
      <c r="BO693" s="367">
        <f>IF($N$18&lt;BO$24,0,IF($N$18&gt;BO$25,0,$BI693))</f>
        <v>0</v>
      </c>
      <c r="BP693" s="367">
        <f>IF($N$18&lt;BP$24,0,IF($N$18&gt;BP$25,0,$BJ693))</f>
        <v>0</v>
      </c>
      <c r="BQ693" s="383">
        <f t="shared" ref="BQ693" si="4575">SUM(BK693:BP693)</f>
        <v>0</v>
      </c>
      <c r="BR693" s="146"/>
      <c r="BS693" s="441" t="s">
        <v>90</v>
      </c>
      <c r="BT693" s="116"/>
      <c r="BU693" s="116"/>
      <c r="BV693" s="116"/>
      <c r="BW693" s="116"/>
      <c r="BX693" s="116"/>
      <c r="BY693" s="116"/>
      <c r="BZ693" s="116"/>
      <c r="CA693" s="116"/>
      <c r="CB693" s="116"/>
      <c r="CC693" s="116"/>
      <c r="CD693" s="116"/>
      <c r="CE693" s="116"/>
      <c r="CF693" s="116"/>
      <c r="CG693" s="116"/>
      <c r="CH693" s="116"/>
      <c r="CI693" s="116"/>
      <c r="CJ693" s="116"/>
      <c r="CK693" s="116"/>
      <c r="CL693" s="116"/>
      <c r="CM693" s="116"/>
      <c r="CN693" s="116"/>
      <c r="CO693" s="116"/>
      <c r="CP693" s="116"/>
      <c r="CQ693" s="116"/>
      <c r="CR693" s="116"/>
      <c r="CS693" s="116"/>
      <c r="CT693" s="116"/>
      <c r="CU693" s="116"/>
      <c r="CV693" s="116"/>
      <c r="CW693" s="116"/>
      <c r="CX693" s="116"/>
      <c r="CY693" s="116"/>
      <c r="CZ693" s="116"/>
      <c r="DA693" s="116"/>
      <c r="DB693" s="116"/>
      <c r="DC693" s="116"/>
      <c r="DD693" s="116"/>
      <c r="DE693" s="116"/>
      <c r="DF693" s="116"/>
      <c r="DG693" s="116"/>
      <c r="DH693" s="116"/>
      <c r="DI693" s="116"/>
      <c r="DJ693" s="116"/>
      <c r="DK693" s="116"/>
      <c r="DL693" s="116"/>
      <c r="DM693" s="116"/>
      <c r="DN693" s="116"/>
      <c r="DO693" s="116"/>
      <c r="DP693" s="116"/>
      <c r="DQ693" s="116"/>
      <c r="DR693" s="116"/>
      <c r="DS693" s="116"/>
      <c r="DT693" s="116"/>
      <c r="DU693" s="116"/>
      <c r="DV693" s="116"/>
      <c r="DW693" s="116"/>
      <c r="DX693" s="116"/>
      <c r="DY693" s="116"/>
      <c r="DZ693" s="116"/>
      <c r="EA693" s="116"/>
    </row>
    <row r="694" spans="1:131" ht="11.25" customHeight="1" x14ac:dyDescent="0.15">
      <c r="A694" s="126" t="s">
        <v>812</v>
      </c>
      <c r="B694" s="205"/>
      <c r="C694" s="133"/>
      <c r="D694" s="410"/>
      <c r="E694" s="710"/>
      <c r="F694" s="711"/>
      <c r="G694" s="217"/>
      <c r="H694" s="206"/>
      <c r="I694" s="218"/>
      <c r="J694" s="156"/>
      <c r="K694" s="219"/>
      <c r="L694" s="219"/>
      <c r="M694" s="156"/>
      <c r="N694" s="156"/>
      <c r="O694" s="139"/>
      <c r="P694" s="190"/>
      <c r="Q694" s="156"/>
      <c r="R694" s="139"/>
      <c r="S694" s="190"/>
      <c r="T694" s="156"/>
      <c r="U694" s="139"/>
      <c r="V694" s="190"/>
      <c r="W694" s="156"/>
      <c r="X694" s="139"/>
      <c r="Y694" s="190"/>
      <c r="Z694" s="190"/>
      <c r="AA694" s="207"/>
      <c r="AB694" s="215"/>
      <c r="AC694" s="190"/>
      <c r="AD694" s="156">
        <f>SUM(AD695:AD715)</f>
        <v>0</v>
      </c>
      <c r="AE694" s="156"/>
      <c r="AF694" s="117"/>
      <c r="AG694" s="156"/>
      <c r="AH694" s="355"/>
      <c r="AI694" s="368"/>
      <c r="AJ694" s="354"/>
      <c r="AK694" s="368"/>
      <c r="AL694" s="354"/>
      <c r="AM694" s="368"/>
      <c r="AN694" s="354"/>
      <c r="AO694" s="368"/>
      <c r="AP694" s="354"/>
      <c r="AQ694" s="368"/>
      <c r="AR694" s="354"/>
      <c r="AS694" s="354"/>
      <c r="AT694" s="369"/>
      <c r="AU694" s="354"/>
      <c r="AV694" s="369"/>
      <c r="AW694" s="354"/>
      <c r="AX694" s="369"/>
      <c r="AY694" s="354"/>
      <c r="AZ694" s="369"/>
      <c r="BA694" s="354"/>
      <c r="BB694" s="369"/>
      <c r="BC694" s="150"/>
      <c r="BD694" s="116"/>
      <c r="BE694" s="367"/>
      <c r="BF694" s="367"/>
      <c r="BG694" s="367"/>
      <c r="BH694" s="367"/>
      <c r="BI694" s="367"/>
      <c r="BJ694" s="367"/>
      <c r="BK694" s="367"/>
      <c r="BL694" s="367"/>
      <c r="BM694" s="367"/>
      <c r="BN694" s="367"/>
      <c r="BO694" s="367"/>
      <c r="BP694" s="367"/>
      <c r="BQ694" s="383"/>
      <c r="BR694" s="146"/>
      <c r="BS694" s="441" t="e">
        <v>#N/A</v>
      </c>
      <c r="BT694" s="116"/>
      <c r="BU694" s="116"/>
      <c r="BV694" s="116"/>
      <c r="BW694" s="116"/>
      <c r="BX694" s="116"/>
      <c r="BY694" s="116"/>
      <c r="BZ694" s="116"/>
      <c r="CA694" s="116"/>
      <c r="CB694" s="116"/>
      <c r="CC694" s="116"/>
      <c r="CD694" s="116"/>
      <c r="CE694" s="116"/>
      <c r="CF694" s="116"/>
      <c r="CG694" s="116"/>
      <c r="CH694" s="116"/>
      <c r="CI694" s="116"/>
      <c r="CJ694" s="116"/>
      <c r="CK694" s="116"/>
      <c r="CL694" s="116"/>
      <c r="CM694" s="116"/>
      <c r="CN694" s="116"/>
      <c r="CO694" s="116"/>
      <c r="CP694" s="116"/>
      <c r="CQ694" s="116"/>
      <c r="CR694" s="116"/>
      <c r="CS694" s="116"/>
      <c r="CT694" s="116"/>
      <c r="CU694" s="116"/>
      <c r="CV694" s="116"/>
      <c r="CW694" s="116"/>
      <c r="CX694" s="116"/>
      <c r="CY694" s="116"/>
      <c r="CZ694" s="116"/>
      <c r="DA694" s="116"/>
      <c r="DB694" s="116"/>
      <c r="DC694" s="116"/>
      <c r="DD694" s="116"/>
      <c r="DE694" s="116"/>
      <c r="DF694" s="116"/>
      <c r="DG694" s="116"/>
      <c r="DH694" s="116"/>
      <c r="DI694" s="116"/>
      <c r="DJ694" s="116"/>
      <c r="DK694" s="116"/>
      <c r="DL694" s="116"/>
      <c r="DM694" s="116"/>
      <c r="DN694" s="116"/>
      <c r="DO694" s="116"/>
      <c r="DP694" s="116"/>
      <c r="DQ694" s="116"/>
      <c r="DR694" s="116"/>
      <c r="DS694" s="116"/>
      <c r="DT694" s="116"/>
      <c r="DU694" s="116"/>
      <c r="DV694" s="116"/>
      <c r="DW694" s="116"/>
      <c r="DX694" s="116"/>
      <c r="DY694" s="116"/>
      <c r="DZ694" s="116"/>
      <c r="EA694" s="116"/>
    </row>
    <row r="695" spans="1:131" ht="11.25" customHeight="1" x14ac:dyDescent="0.15">
      <c r="A695" s="113" t="s">
        <v>813</v>
      </c>
      <c r="B695" s="124"/>
      <c r="C695" s="127"/>
      <c r="D695" s="112" t="str">
        <f t="shared" ref="D695:D696" si="4576">BS695</f>
        <v>S/O</v>
      </c>
      <c r="E695" s="710" t="s">
        <v>129</v>
      </c>
      <c r="F695" s="711">
        <f t="shared" ref="F695" si="4577">BQ695</f>
        <v>0</v>
      </c>
      <c r="G695" s="209">
        <v>25</v>
      </c>
      <c r="H695" s="210"/>
      <c r="I695" s="211">
        <v>4521800</v>
      </c>
      <c r="J695" s="212"/>
      <c r="K695" s="552"/>
      <c r="L695" s="553"/>
      <c r="M695" s="120"/>
      <c r="N695" s="213"/>
      <c r="O695" s="214">
        <f t="shared" ref="O695" si="4578">IF($D$18="YES", (N695), (0))</f>
        <v>0</v>
      </c>
      <c r="P695" s="139"/>
      <c r="Q695" s="213"/>
      <c r="R695" s="214">
        <f t="shared" ref="R695" si="4579">IF($D$18="YES", (Q695), (0))</f>
        <v>0</v>
      </c>
      <c r="S695" s="139"/>
      <c r="T695" s="213"/>
      <c r="U695" s="214">
        <f t="shared" ref="U695" si="4580">IF($D$18="YES", (T695), (0))</f>
        <v>0</v>
      </c>
      <c r="V695" s="139"/>
      <c r="W695" s="213"/>
      <c r="X695" s="214">
        <f t="shared" ref="X695" si="4581">IF($D$18="YES", (W695), (0))</f>
        <v>0</v>
      </c>
      <c r="Y695" s="190"/>
      <c r="Z695" s="190"/>
      <c r="AA695" s="207"/>
      <c r="AB695" s="215"/>
      <c r="AC695" s="190"/>
      <c r="AD695" s="156">
        <f t="shared" ref="AD695" si="4582">SUM(N695,O695,Q695,R695,T695,U695,W695,X695)</f>
        <v>0</v>
      </c>
      <c r="AE695" s="156"/>
      <c r="AF695" s="117"/>
      <c r="AG695" s="156"/>
      <c r="AH695" s="355"/>
      <c r="AI695" s="368">
        <f t="shared" ref="AI695" si="4583">N695*G695</f>
        <v>0</v>
      </c>
      <c r="AJ695" s="354"/>
      <c r="AK695" s="368">
        <f t="shared" ref="AK695" si="4584">Q695*G695</f>
        <v>0</v>
      </c>
      <c r="AL695" s="354"/>
      <c r="AM695" s="368">
        <f t="shared" ref="AM695" si="4585">T695*G695</f>
        <v>0</v>
      </c>
      <c r="AN695" s="354"/>
      <c r="AO695" s="368">
        <f t="shared" ref="AO695" si="4586">W695*G695</f>
        <v>0</v>
      </c>
      <c r="AP695" s="354"/>
      <c r="AQ695" s="368">
        <f t="shared" ref="AQ695" si="4587">SUM(AI695,AK695,AM695,AO695)</f>
        <v>0</v>
      </c>
      <c r="AR695" s="354"/>
      <c r="AS695" s="354"/>
      <c r="AT695" s="369">
        <f t="shared" ref="AT695" si="4588">(N695*G695)*F695</f>
        <v>0</v>
      </c>
      <c r="AU695" s="354"/>
      <c r="AV695" s="369">
        <f t="shared" ref="AV695" si="4589">(Q695*G695)*F695</f>
        <v>0</v>
      </c>
      <c r="AW695" s="354"/>
      <c r="AX695" s="369">
        <f t="shared" ref="AX695" si="4590">(T695*G695)*F695</f>
        <v>0</v>
      </c>
      <c r="AY695" s="354"/>
      <c r="AZ695" s="369">
        <f t="shared" ref="AZ695" si="4591">(W695*G695)*F695</f>
        <v>0</v>
      </c>
      <c r="BA695" s="354"/>
      <c r="BB695" s="369">
        <f t="shared" ref="BB695" si="4592">SUM(AS695:BA695)</f>
        <v>0</v>
      </c>
      <c r="BC695" s="150"/>
      <c r="BD695" s="116"/>
      <c r="BE695" s="367"/>
      <c r="BF695" s="367"/>
      <c r="BG695" s="367"/>
      <c r="BH695" s="367"/>
      <c r="BI695" s="367"/>
      <c r="BJ695" s="367"/>
      <c r="BK695" s="367">
        <f>IF($N$18&lt;BK$24,0,IF($N$18&gt;BK$25,0,$BE695))</f>
        <v>0</v>
      </c>
      <c r="BL695" s="367">
        <f>IF($N$18&lt;BL$24,0,IF($N$18&gt;BL$25,0,$BF695))</f>
        <v>0</v>
      </c>
      <c r="BM695" s="367">
        <f>IF($N$18&lt;BM$24,0,IF($N$18&gt;BM$25,0,$BG695))</f>
        <v>0</v>
      </c>
      <c r="BN695" s="367">
        <f>IF($N$18&lt;BN$24,0,IF($N$18&gt;BN$25,0,$BH695))</f>
        <v>0</v>
      </c>
      <c r="BO695" s="367">
        <f>IF($N$18&lt;BO$24,0,IF($N$18&gt;BO$25,0,$BI695))</f>
        <v>0</v>
      </c>
      <c r="BP695" s="367">
        <f>IF($N$18&lt;BP$24,0,IF($N$18&gt;BP$25,0,$BJ695))</f>
        <v>0</v>
      </c>
      <c r="BQ695" s="383">
        <f t="shared" ref="BQ695" si="4593">SUM(BK695:BP695)</f>
        <v>0</v>
      </c>
      <c r="BR695" s="146"/>
      <c r="BS695" s="441" t="s">
        <v>90</v>
      </c>
      <c r="BT695" s="116"/>
      <c r="BU695" s="116"/>
      <c r="BV695" s="116"/>
      <c r="BW695" s="116"/>
      <c r="BX695" s="116"/>
      <c r="BY695" s="116"/>
      <c r="BZ695" s="116"/>
      <c r="CA695" s="116"/>
      <c r="CB695" s="116"/>
      <c r="CC695" s="116"/>
      <c r="CD695" s="116"/>
      <c r="CE695" s="116"/>
      <c r="CF695" s="116"/>
      <c r="CG695" s="116"/>
      <c r="CH695" s="116"/>
      <c r="CI695" s="116"/>
      <c r="CJ695" s="116"/>
      <c r="CK695" s="116"/>
      <c r="CL695" s="116"/>
      <c r="CM695" s="116"/>
      <c r="CN695" s="116"/>
      <c r="CO695" s="116"/>
      <c r="CP695" s="116"/>
      <c r="CQ695" s="116"/>
      <c r="CR695" s="116"/>
      <c r="CS695" s="116"/>
      <c r="CT695" s="116"/>
      <c r="CU695" s="116"/>
      <c r="CV695" s="116"/>
      <c r="CW695" s="116"/>
      <c r="CX695" s="116"/>
      <c r="CY695" s="116"/>
      <c r="CZ695" s="116"/>
      <c r="DA695" s="116"/>
      <c r="DB695" s="116"/>
      <c r="DC695" s="116"/>
      <c r="DD695" s="116"/>
      <c r="DE695" s="116"/>
      <c r="DF695" s="116"/>
      <c r="DG695" s="116"/>
      <c r="DH695" s="116"/>
      <c r="DI695" s="116"/>
      <c r="DJ695" s="116"/>
      <c r="DK695" s="116"/>
      <c r="DL695" s="116"/>
      <c r="DM695" s="116"/>
      <c r="DN695" s="116"/>
      <c r="DO695" s="116"/>
      <c r="DP695" s="116"/>
      <c r="DQ695" s="116"/>
      <c r="DR695" s="116"/>
      <c r="DS695" s="116"/>
      <c r="DT695" s="116"/>
      <c r="DU695" s="116"/>
      <c r="DV695" s="116"/>
      <c r="DW695" s="116"/>
      <c r="DX695" s="116"/>
      <c r="DY695" s="116"/>
      <c r="DZ695" s="116"/>
      <c r="EA695" s="116"/>
    </row>
    <row r="696" spans="1:131" ht="11.25" customHeight="1" x14ac:dyDescent="0.15">
      <c r="A696" s="113" t="s">
        <v>814</v>
      </c>
      <c r="B696" s="124" t="s">
        <v>815</v>
      </c>
      <c r="C696" s="334"/>
      <c r="D696" s="112" t="str">
        <f t="shared" si="4576"/>
        <v>S/O</v>
      </c>
      <c r="E696" s="710" t="s">
        <v>89</v>
      </c>
      <c r="F696" s="711">
        <f t="shared" ref="F696" si="4594">BQ696</f>
        <v>0</v>
      </c>
      <c r="G696" s="132">
        <v>30</v>
      </c>
      <c r="H696" s="210"/>
      <c r="I696" s="228">
        <v>4521835</v>
      </c>
      <c r="J696" s="212"/>
      <c r="K696" s="552"/>
      <c r="L696" s="553"/>
      <c r="M696" s="212"/>
      <c r="N696" s="213"/>
      <c r="O696" s="214">
        <f t="shared" ref="O696" si="4595">IF($D$18="YES", (N696), (0))</f>
        <v>0</v>
      </c>
      <c r="P696" s="190"/>
      <c r="Q696" s="213"/>
      <c r="R696" s="214">
        <f t="shared" ref="R696" si="4596">IF($D$18="YES", (Q696), (0))</f>
        <v>0</v>
      </c>
      <c r="S696" s="190"/>
      <c r="T696" s="213"/>
      <c r="U696" s="214">
        <f t="shared" ref="U696" si="4597">IF($D$18="YES", (T696), (0))</f>
        <v>0</v>
      </c>
      <c r="V696" s="190"/>
      <c r="W696" s="213"/>
      <c r="X696" s="214">
        <f t="shared" ref="X696" si="4598">IF($D$18="YES", (W696), (0))</f>
        <v>0</v>
      </c>
      <c r="Y696" s="190"/>
      <c r="Z696" s="190"/>
      <c r="AA696" s="207"/>
      <c r="AB696" s="215"/>
      <c r="AC696" s="190"/>
      <c r="AD696" s="156">
        <f t="shared" ref="AD696" si="4599">SUM(N696,O696,Q696,R696,T696,U696,W696,X696)</f>
        <v>0</v>
      </c>
      <c r="AE696" s="156"/>
      <c r="AF696" s="117"/>
      <c r="AG696" s="156"/>
      <c r="AH696" s="355"/>
      <c r="AI696" s="368">
        <f t="shared" ref="AI696" si="4600">N696*G696</f>
        <v>0</v>
      </c>
      <c r="AJ696" s="354"/>
      <c r="AK696" s="368">
        <f t="shared" ref="AK696" si="4601">Q696*G696</f>
        <v>0</v>
      </c>
      <c r="AL696" s="354"/>
      <c r="AM696" s="368">
        <f t="shared" ref="AM696" si="4602">T696*G696</f>
        <v>0</v>
      </c>
      <c r="AN696" s="354"/>
      <c r="AO696" s="368">
        <f t="shared" ref="AO696" si="4603">W696*G696</f>
        <v>0</v>
      </c>
      <c r="AP696" s="354"/>
      <c r="AQ696" s="368">
        <f t="shared" ref="AQ696" si="4604">SUM(AI696,AK696,AM696,AO696)</f>
        <v>0</v>
      </c>
      <c r="AR696" s="354"/>
      <c r="AS696" s="354"/>
      <c r="AT696" s="369">
        <f t="shared" ref="AT696" si="4605">(N696*G696)*F696</f>
        <v>0</v>
      </c>
      <c r="AU696" s="354"/>
      <c r="AV696" s="369">
        <f t="shared" ref="AV696" si="4606">(Q696*G696)*F696</f>
        <v>0</v>
      </c>
      <c r="AW696" s="354"/>
      <c r="AX696" s="369">
        <f t="shared" ref="AX696" si="4607">(T696*G696)*F696</f>
        <v>0</v>
      </c>
      <c r="AY696" s="354"/>
      <c r="AZ696" s="369">
        <f t="shared" ref="AZ696" si="4608">(W696*G696)*F696</f>
        <v>0</v>
      </c>
      <c r="BA696" s="354"/>
      <c r="BB696" s="369">
        <f t="shared" ref="BB696" si="4609">SUM(AS696:BA696)</f>
        <v>0</v>
      </c>
      <c r="BC696" s="150"/>
      <c r="BD696" s="116"/>
      <c r="BE696" s="367"/>
      <c r="BF696" s="367"/>
      <c r="BG696" s="367"/>
      <c r="BH696" s="367"/>
      <c r="BI696" s="367"/>
      <c r="BJ696" s="367"/>
      <c r="BK696" s="367">
        <f t="shared" ref="BK696:BK715" si="4610">IF($N$18&lt;BK$24,0,IF($N$18&gt;BK$25,0,$BE696))</f>
        <v>0</v>
      </c>
      <c r="BL696" s="367">
        <f t="shared" ref="BL696:BL715" si="4611">IF($N$18&lt;BL$24,0,IF($N$18&gt;BL$25,0,$BF696))</f>
        <v>0</v>
      </c>
      <c r="BM696" s="367">
        <f t="shared" ref="BM696:BM715" si="4612">IF($N$18&lt;BM$24,0,IF($N$18&gt;BM$25,0,$BG696))</f>
        <v>0</v>
      </c>
      <c r="BN696" s="367">
        <f t="shared" ref="BN696:BN715" si="4613">IF($N$18&lt;BN$24,0,IF($N$18&gt;BN$25,0,$BH696))</f>
        <v>0</v>
      </c>
      <c r="BO696" s="367">
        <f t="shared" ref="BO696:BO715" si="4614">IF($N$18&lt;BO$24,0,IF($N$18&gt;BO$25,0,$BI696))</f>
        <v>0</v>
      </c>
      <c r="BP696" s="367">
        <f t="shared" ref="BP696:BP715" si="4615">IF($N$18&lt;BP$24,0,IF($N$18&gt;BP$25,0,$BJ696))</f>
        <v>0</v>
      </c>
      <c r="BQ696" s="383">
        <f t="shared" ref="BQ696" si="4616">SUM(BK696:BP696)</f>
        <v>0</v>
      </c>
      <c r="BR696" s="146"/>
      <c r="BS696" s="441" t="s">
        <v>90</v>
      </c>
      <c r="BT696" s="116"/>
      <c r="BU696" s="116"/>
      <c r="BV696" s="116"/>
      <c r="BW696" s="116"/>
      <c r="BX696" s="116"/>
      <c r="BY696" s="116"/>
      <c r="BZ696" s="116"/>
      <c r="CA696" s="116"/>
      <c r="CB696" s="116"/>
      <c r="CC696" s="116"/>
      <c r="CD696" s="116"/>
      <c r="CE696" s="116"/>
      <c r="CF696" s="116"/>
      <c r="CG696" s="116"/>
      <c r="CH696" s="116"/>
      <c r="CI696" s="116"/>
      <c r="CJ696" s="116"/>
      <c r="CK696" s="116"/>
      <c r="CL696" s="116"/>
      <c r="CM696" s="116"/>
      <c r="CN696" s="116"/>
      <c r="CO696" s="116"/>
      <c r="CP696" s="116"/>
      <c r="CQ696" s="116"/>
      <c r="CR696" s="116"/>
      <c r="CS696" s="116"/>
      <c r="CT696" s="116"/>
      <c r="CU696" s="116"/>
      <c r="CV696" s="116"/>
      <c r="CW696" s="116"/>
      <c r="CX696" s="116"/>
      <c r="CY696" s="116"/>
      <c r="CZ696" s="116"/>
      <c r="DA696" s="116"/>
      <c r="DB696" s="116"/>
      <c r="DC696" s="116"/>
      <c r="DD696" s="116"/>
      <c r="DE696" s="116"/>
      <c r="DF696" s="116"/>
      <c r="DG696" s="116"/>
      <c r="DH696" s="116"/>
      <c r="DI696" s="116"/>
      <c r="DJ696" s="116"/>
      <c r="DK696" s="116"/>
      <c r="DL696" s="116"/>
      <c r="DM696" s="116"/>
      <c r="DN696" s="116"/>
      <c r="DO696" s="116"/>
      <c r="DP696" s="116"/>
      <c r="DQ696" s="116"/>
      <c r="DR696" s="116"/>
      <c r="DS696" s="116"/>
      <c r="DT696" s="116"/>
      <c r="DU696" s="116"/>
      <c r="DV696" s="116"/>
      <c r="DW696" s="116"/>
      <c r="DX696" s="116"/>
      <c r="DY696" s="116"/>
      <c r="DZ696" s="116"/>
      <c r="EA696" s="116"/>
    </row>
    <row r="697" spans="1:131" ht="11.25" customHeight="1" x14ac:dyDescent="0.15">
      <c r="A697" s="113" t="s">
        <v>816</v>
      </c>
      <c r="B697" s="124"/>
      <c r="C697" s="127"/>
      <c r="D697" s="112">
        <f t="shared" ref="D697:D715" si="4617">BS697</f>
        <v>4</v>
      </c>
      <c r="E697" s="710" t="s">
        <v>129</v>
      </c>
      <c r="F697" s="711">
        <f t="shared" si="4382"/>
        <v>0</v>
      </c>
      <c r="G697" s="132">
        <v>25</v>
      </c>
      <c r="H697" s="210"/>
      <c r="I697" s="273">
        <v>4521860</v>
      </c>
      <c r="J697" s="212"/>
      <c r="K697" s="552"/>
      <c r="L697" s="553"/>
      <c r="M697" s="212"/>
      <c r="N697" s="213"/>
      <c r="O697" s="214">
        <f t="shared" si="4400"/>
        <v>0</v>
      </c>
      <c r="P697" s="138"/>
      <c r="Q697" s="213"/>
      <c r="R697" s="214">
        <f t="shared" si="4401"/>
        <v>0</v>
      </c>
      <c r="S697" s="138"/>
      <c r="T697" s="213"/>
      <c r="U697" s="214">
        <f t="shared" si="4402"/>
        <v>0</v>
      </c>
      <c r="V697" s="138"/>
      <c r="W697" s="213"/>
      <c r="X697" s="214">
        <f t="shared" si="4403"/>
        <v>0</v>
      </c>
      <c r="Y697" s="190"/>
      <c r="Z697" s="190"/>
      <c r="AA697" s="207"/>
      <c r="AB697" s="215"/>
      <c r="AC697" s="190"/>
      <c r="AD697" s="156">
        <f t="shared" ref="AD697:AD715" si="4618">SUM(N697,O697,Q697,R697,T697,U697,W697,X697)</f>
        <v>0</v>
      </c>
      <c r="AE697" s="156"/>
      <c r="AF697" s="117"/>
      <c r="AG697" s="156"/>
      <c r="AH697" s="355"/>
      <c r="AI697" s="368">
        <f t="shared" ref="AI697:AI715" si="4619">N697*G697</f>
        <v>0</v>
      </c>
      <c r="AJ697" s="354"/>
      <c r="AK697" s="368">
        <f t="shared" ref="AK697:AK715" si="4620">Q697*G697</f>
        <v>0</v>
      </c>
      <c r="AL697" s="354"/>
      <c r="AM697" s="368">
        <f t="shared" ref="AM697:AM715" si="4621">T697*G697</f>
        <v>0</v>
      </c>
      <c r="AN697" s="354"/>
      <c r="AO697" s="368">
        <f t="shared" ref="AO697:AO715" si="4622">W697*G697</f>
        <v>0</v>
      </c>
      <c r="AP697" s="354"/>
      <c r="AQ697" s="368">
        <f t="shared" si="4427"/>
        <v>0</v>
      </c>
      <c r="AR697" s="354"/>
      <c r="AS697" s="354"/>
      <c r="AT697" s="369">
        <f t="shared" ref="AT697:AT715" si="4623">(N697*G697)*F697</f>
        <v>0</v>
      </c>
      <c r="AU697" s="354"/>
      <c r="AV697" s="369">
        <f t="shared" ref="AV697:AV715" si="4624">(Q697*G697)*F697</f>
        <v>0</v>
      </c>
      <c r="AW697" s="354"/>
      <c r="AX697" s="369">
        <f t="shared" ref="AX697:AX715" si="4625">(T697*G697)*F697</f>
        <v>0</v>
      </c>
      <c r="AY697" s="354"/>
      <c r="AZ697" s="369">
        <f t="shared" ref="AZ697:AZ715" si="4626">(W697*G697)*F697</f>
        <v>0</v>
      </c>
      <c r="BA697" s="354"/>
      <c r="BB697" s="369">
        <f t="shared" ref="BB697:BB715" si="4627">SUM(AS697:BA697)</f>
        <v>0</v>
      </c>
      <c r="BC697" s="150"/>
      <c r="BD697" s="116"/>
      <c r="BE697" s="367"/>
      <c r="BF697" s="367"/>
      <c r="BG697" s="367"/>
      <c r="BH697" s="367"/>
      <c r="BI697" s="367"/>
      <c r="BJ697" s="367"/>
      <c r="BK697" s="367">
        <f t="shared" si="4610"/>
        <v>0</v>
      </c>
      <c r="BL697" s="367">
        <f t="shared" si="4611"/>
        <v>0</v>
      </c>
      <c r="BM697" s="367">
        <f t="shared" si="4612"/>
        <v>0</v>
      </c>
      <c r="BN697" s="367">
        <f t="shared" si="4613"/>
        <v>0</v>
      </c>
      <c r="BO697" s="367">
        <f t="shared" si="4614"/>
        <v>0</v>
      </c>
      <c r="BP697" s="367">
        <f t="shared" si="4615"/>
        <v>0</v>
      </c>
      <c r="BQ697" s="383">
        <f t="shared" ref="BQ697:BQ715" si="4628">SUM(BK697:BP697)</f>
        <v>0</v>
      </c>
      <c r="BR697" s="146"/>
      <c r="BS697" s="441">
        <v>4</v>
      </c>
      <c r="BT697" s="116"/>
      <c r="BU697" s="116"/>
      <c r="BV697" s="116"/>
      <c r="BW697" s="116"/>
      <c r="BX697" s="116"/>
      <c r="BY697" s="116"/>
      <c r="BZ697" s="116"/>
      <c r="CA697" s="116"/>
      <c r="CB697" s="116"/>
      <c r="CC697" s="116"/>
      <c r="CD697" s="116"/>
      <c r="CE697" s="116"/>
      <c r="CF697" s="116"/>
      <c r="CG697" s="116"/>
      <c r="CH697" s="116"/>
      <c r="CI697" s="116"/>
      <c r="CJ697" s="116"/>
      <c r="CK697" s="116"/>
      <c r="CL697" s="116"/>
      <c r="CM697" s="116"/>
      <c r="CN697" s="116"/>
      <c r="CO697" s="116"/>
      <c r="CP697" s="116"/>
      <c r="CQ697" s="116"/>
      <c r="CR697" s="116"/>
      <c r="CS697" s="116"/>
      <c r="CT697" s="116"/>
      <c r="CU697" s="116"/>
      <c r="CV697" s="116"/>
      <c r="CW697" s="116"/>
      <c r="CX697" s="116"/>
      <c r="CY697" s="116"/>
      <c r="CZ697" s="116"/>
      <c r="DA697" s="116"/>
      <c r="DB697" s="116"/>
      <c r="DC697" s="116"/>
      <c r="DD697" s="116"/>
      <c r="DE697" s="116"/>
      <c r="DF697" s="116"/>
      <c r="DG697" s="116"/>
      <c r="DH697" s="116"/>
      <c r="DI697" s="116"/>
      <c r="DJ697" s="116"/>
      <c r="DK697" s="116"/>
      <c r="DL697" s="116"/>
      <c r="DM697" s="116"/>
      <c r="DN697" s="116"/>
      <c r="DO697" s="116"/>
      <c r="DP697" s="116"/>
      <c r="DQ697" s="116"/>
      <c r="DR697" s="116"/>
      <c r="DS697" s="116"/>
      <c r="DT697" s="116"/>
      <c r="DU697" s="116"/>
      <c r="DV697" s="116"/>
      <c r="DW697" s="116"/>
      <c r="DX697" s="116"/>
      <c r="DY697" s="116"/>
      <c r="DZ697" s="116"/>
      <c r="EA697" s="116"/>
    </row>
    <row r="698" spans="1:131" ht="11.25" customHeight="1" x14ac:dyDescent="0.15">
      <c r="A698" s="113" t="s">
        <v>817</v>
      </c>
      <c r="B698" s="124"/>
      <c r="C698" s="127"/>
      <c r="D698" s="112" t="str">
        <f t="shared" ref="D698" si="4629">BS698</f>
        <v>S/O</v>
      </c>
      <c r="E698" s="710" t="s">
        <v>129</v>
      </c>
      <c r="F698" s="711">
        <f t="shared" ref="F698" si="4630">BQ698</f>
        <v>0</v>
      </c>
      <c r="G698" s="132">
        <v>25</v>
      </c>
      <c r="H698" s="210"/>
      <c r="I698" s="211">
        <v>4523300</v>
      </c>
      <c r="J698" s="212"/>
      <c r="K698" s="552"/>
      <c r="L698" s="553"/>
      <c r="M698" s="212"/>
      <c r="N698" s="213"/>
      <c r="O698" s="214">
        <f t="shared" ref="O698" si="4631">IF($D$18="YES", (N698), (0))</f>
        <v>0</v>
      </c>
      <c r="P698" s="190"/>
      <c r="Q698" s="213"/>
      <c r="R698" s="214">
        <f t="shared" ref="R698" si="4632">IF($D$18="YES", (Q698), (0))</f>
        <v>0</v>
      </c>
      <c r="S698" s="190"/>
      <c r="T698" s="213"/>
      <c r="U698" s="214">
        <f t="shared" ref="U698" si="4633">IF($D$18="YES", (T698), (0))</f>
        <v>0</v>
      </c>
      <c r="V698" s="190"/>
      <c r="W698" s="213"/>
      <c r="X698" s="214">
        <f t="shared" ref="X698" si="4634">IF($D$18="YES", (W698), (0))</f>
        <v>0</v>
      </c>
      <c r="Y698" s="190"/>
      <c r="Z698" s="190"/>
      <c r="AA698" s="207"/>
      <c r="AB698" s="215"/>
      <c r="AC698" s="190"/>
      <c r="AD698" s="156">
        <f t="shared" ref="AD698" si="4635">SUM(N698,O698,Q698,R698,T698,U698,W698,X698)</f>
        <v>0</v>
      </c>
      <c r="AE698" s="156"/>
      <c r="AF698" s="117"/>
      <c r="AG698" s="156"/>
      <c r="AH698" s="355"/>
      <c r="AI698" s="368">
        <f t="shared" ref="AI698" si="4636">N698*G698</f>
        <v>0</v>
      </c>
      <c r="AJ698" s="354"/>
      <c r="AK698" s="368">
        <f t="shared" ref="AK698" si="4637">Q698*G698</f>
        <v>0</v>
      </c>
      <c r="AL698" s="354"/>
      <c r="AM698" s="368">
        <f t="shared" ref="AM698" si="4638">T698*G698</f>
        <v>0</v>
      </c>
      <c r="AN698" s="354"/>
      <c r="AO698" s="368">
        <f t="shared" ref="AO698" si="4639">W698*G698</f>
        <v>0</v>
      </c>
      <c r="AP698" s="354"/>
      <c r="AQ698" s="368">
        <f t="shared" ref="AQ698" si="4640">SUM(AI698,AK698,AM698,AO698)</f>
        <v>0</v>
      </c>
      <c r="AR698" s="354"/>
      <c r="AS698" s="354"/>
      <c r="AT698" s="369">
        <f t="shared" ref="AT698" si="4641">(N698*G698)*F698</f>
        <v>0</v>
      </c>
      <c r="AU698" s="354"/>
      <c r="AV698" s="369">
        <f t="shared" ref="AV698" si="4642">(Q698*G698)*F698</f>
        <v>0</v>
      </c>
      <c r="AW698" s="354"/>
      <c r="AX698" s="369">
        <f t="shared" ref="AX698" si="4643">(T698*G698)*F698</f>
        <v>0</v>
      </c>
      <c r="AY698" s="354"/>
      <c r="AZ698" s="369">
        <f t="shared" ref="AZ698" si="4644">(W698*G698)*F698</f>
        <v>0</v>
      </c>
      <c r="BA698" s="354"/>
      <c r="BB698" s="369">
        <f t="shared" ref="BB698" si="4645">SUM(AS698:BA698)</f>
        <v>0</v>
      </c>
      <c r="BC698" s="150"/>
      <c r="BD698" s="116"/>
      <c r="BE698" s="367"/>
      <c r="BF698" s="367"/>
      <c r="BG698" s="367"/>
      <c r="BH698" s="367"/>
      <c r="BI698" s="367"/>
      <c r="BJ698" s="367"/>
      <c r="BK698" s="367">
        <f t="shared" si="4610"/>
        <v>0</v>
      </c>
      <c r="BL698" s="367">
        <f t="shared" si="4611"/>
        <v>0</v>
      </c>
      <c r="BM698" s="367">
        <f t="shared" si="4612"/>
        <v>0</v>
      </c>
      <c r="BN698" s="367">
        <f t="shared" si="4613"/>
        <v>0</v>
      </c>
      <c r="BO698" s="367">
        <f t="shared" si="4614"/>
        <v>0</v>
      </c>
      <c r="BP698" s="367">
        <f t="shared" si="4615"/>
        <v>0</v>
      </c>
      <c r="BQ698" s="383">
        <f t="shared" ref="BQ698" si="4646">SUM(BK698:BP698)</f>
        <v>0</v>
      </c>
      <c r="BR698" s="146"/>
      <c r="BS698" s="441" t="s">
        <v>90</v>
      </c>
      <c r="BT698" s="116"/>
      <c r="BU698" s="116"/>
      <c r="BV698" s="116"/>
      <c r="BW698" s="116"/>
      <c r="BX698" s="116"/>
      <c r="BY698" s="116"/>
      <c r="BZ698" s="116"/>
      <c r="CA698" s="116"/>
      <c r="CB698" s="116"/>
      <c r="CC698" s="116"/>
      <c r="CD698" s="116"/>
      <c r="CE698" s="116"/>
      <c r="CF698" s="116"/>
      <c r="CG698" s="116"/>
      <c r="CH698" s="116"/>
      <c r="CI698" s="116"/>
      <c r="CJ698" s="116"/>
      <c r="CK698" s="116"/>
      <c r="CL698" s="116"/>
      <c r="CM698" s="116"/>
      <c r="CN698" s="116"/>
      <c r="CO698" s="116"/>
      <c r="CP698" s="116"/>
      <c r="CQ698" s="116"/>
      <c r="CR698" s="116"/>
      <c r="CS698" s="116"/>
      <c r="CT698" s="116"/>
      <c r="CU698" s="116"/>
      <c r="CV698" s="116"/>
      <c r="CW698" s="116"/>
      <c r="CX698" s="116"/>
      <c r="CY698" s="116"/>
      <c r="CZ698" s="116"/>
      <c r="DA698" s="116"/>
      <c r="DB698" s="116"/>
      <c r="DC698" s="116"/>
      <c r="DD698" s="116"/>
      <c r="DE698" s="116"/>
      <c r="DF698" s="116"/>
      <c r="DG698" s="116"/>
      <c r="DH698" s="116"/>
      <c r="DI698" s="116"/>
      <c r="DJ698" s="116"/>
      <c r="DK698" s="116"/>
      <c r="DL698" s="116"/>
      <c r="DM698" s="116"/>
      <c r="DN698" s="116"/>
      <c r="DO698" s="116"/>
      <c r="DP698" s="116"/>
      <c r="DQ698" s="116"/>
      <c r="DR698" s="116"/>
      <c r="DS698" s="116"/>
      <c r="DT698" s="116"/>
      <c r="DU698" s="116"/>
      <c r="DV698" s="116"/>
      <c r="DW698" s="116"/>
      <c r="DX698" s="116"/>
      <c r="DY698" s="116"/>
      <c r="DZ698" s="116"/>
      <c r="EA698" s="116"/>
    </row>
    <row r="699" spans="1:131" ht="11.25" customHeight="1" x14ac:dyDescent="0.15">
      <c r="A699" s="113" t="s">
        <v>818</v>
      </c>
      <c r="B699" s="124"/>
      <c r="C699" s="127"/>
      <c r="D699" s="112">
        <f t="shared" si="4617"/>
        <v>21</v>
      </c>
      <c r="E699" s="710" t="s">
        <v>129</v>
      </c>
      <c r="F699" s="711">
        <f t="shared" si="4382"/>
        <v>0</v>
      </c>
      <c r="G699" s="132">
        <v>25</v>
      </c>
      <c r="H699" s="210"/>
      <c r="I699" s="211">
        <v>4522250</v>
      </c>
      <c r="J699" s="212"/>
      <c r="K699" s="552"/>
      <c r="L699" s="553"/>
      <c r="M699" s="212"/>
      <c r="N699" s="213"/>
      <c r="O699" s="214">
        <f t="shared" si="4400"/>
        <v>0</v>
      </c>
      <c r="P699" s="190"/>
      <c r="Q699" s="213"/>
      <c r="R699" s="214">
        <f t="shared" si="4401"/>
        <v>0</v>
      </c>
      <c r="S699" s="190"/>
      <c r="T699" s="213"/>
      <c r="U699" s="214">
        <f t="shared" si="4402"/>
        <v>0</v>
      </c>
      <c r="V699" s="190"/>
      <c r="W699" s="213"/>
      <c r="X699" s="214">
        <f t="shared" si="4403"/>
        <v>0</v>
      </c>
      <c r="Y699" s="190"/>
      <c r="Z699" s="190"/>
      <c r="AA699" s="207"/>
      <c r="AB699" s="215"/>
      <c r="AC699" s="190"/>
      <c r="AD699" s="156">
        <f t="shared" si="4618"/>
        <v>0</v>
      </c>
      <c r="AE699" s="156"/>
      <c r="AF699" s="117"/>
      <c r="AG699" s="156"/>
      <c r="AH699" s="355"/>
      <c r="AI699" s="368">
        <f t="shared" si="4619"/>
        <v>0</v>
      </c>
      <c r="AJ699" s="354"/>
      <c r="AK699" s="368">
        <f t="shared" si="4620"/>
        <v>0</v>
      </c>
      <c r="AL699" s="354"/>
      <c r="AM699" s="368">
        <f t="shared" si="4621"/>
        <v>0</v>
      </c>
      <c r="AN699" s="354"/>
      <c r="AO699" s="368">
        <f t="shared" si="4622"/>
        <v>0</v>
      </c>
      <c r="AP699" s="354"/>
      <c r="AQ699" s="368">
        <f t="shared" si="4427"/>
        <v>0</v>
      </c>
      <c r="AR699" s="354"/>
      <c r="AS699" s="354"/>
      <c r="AT699" s="369">
        <f t="shared" si="4623"/>
        <v>0</v>
      </c>
      <c r="AU699" s="354"/>
      <c r="AV699" s="369">
        <f t="shared" si="4624"/>
        <v>0</v>
      </c>
      <c r="AW699" s="354"/>
      <c r="AX699" s="369">
        <f t="shared" si="4625"/>
        <v>0</v>
      </c>
      <c r="AY699" s="354"/>
      <c r="AZ699" s="369">
        <f t="shared" si="4626"/>
        <v>0</v>
      </c>
      <c r="BA699" s="354"/>
      <c r="BB699" s="369">
        <f t="shared" si="4627"/>
        <v>0</v>
      </c>
      <c r="BC699" s="150"/>
      <c r="BD699" s="116"/>
      <c r="BE699" s="367"/>
      <c r="BF699" s="367"/>
      <c r="BG699" s="367"/>
      <c r="BH699" s="367"/>
      <c r="BI699" s="367"/>
      <c r="BJ699" s="367"/>
      <c r="BK699" s="367">
        <f t="shared" si="4610"/>
        <v>0</v>
      </c>
      <c r="BL699" s="367">
        <f t="shared" si="4611"/>
        <v>0</v>
      </c>
      <c r="BM699" s="367">
        <f t="shared" si="4612"/>
        <v>0</v>
      </c>
      <c r="BN699" s="367">
        <f t="shared" si="4613"/>
        <v>0</v>
      </c>
      <c r="BO699" s="367">
        <f t="shared" si="4614"/>
        <v>0</v>
      </c>
      <c r="BP699" s="367">
        <f t="shared" si="4615"/>
        <v>0</v>
      </c>
      <c r="BQ699" s="383">
        <f t="shared" si="4628"/>
        <v>0</v>
      </c>
      <c r="BR699" s="146"/>
      <c r="BS699" s="441">
        <v>21</v>
      </c>
      <c r="BT699" s="116"/>
      <c r="BU699" s="116"/>
      <c r="BV699" s="116"/>
      <c r="BW699" s="116"/>
      <c r="BX699" s="116"/>
      <c r="BY699" s="116"/>
      <c r="BZ699" s="116"/>
      <c r="CA699" s="116"/>
      <c r="CB699" s="116"/>
      <c r="CC699" s="116"/>
      <c r="CD699" s="116"/>
      <c r="CE699" s="116"/>
      <c r="CF699" s="116"/>
      <c r="CG699" s="116"/>
      <c r="CH699" s="116"/>
      <c r="CI699" s="116"/>
      <c r="CJ699" s="116"/>
      <c r="CK699" s="116"/>
      <c r="CL699" s="116"/>
      <c r="CM699" s="116"/>
      <c r="CN699" s="116"/>
      <c r="CO699" s="116"/>
      <c r="CP699" s="116"/>
      <c r="CQ699" s="116"/>
      <c r="CR699" s="116"/>
      <c r="CS699" s="116"/>
      <c r="CT699" s="116"/>
      <c r="CU699" s="116"/>
      <c r="CV699" s="116"/>
      <c r="CW699" s="116"/>
      <c r="CX699" s="116"/>
      <c r="CY699" s="116"/>
      <c r="CZ699" s="116"/>
      <c r="DA699" s="116"/>
      <c r="DB699" s="116"/>
      <c r="DC699" s="116"/>
      <c r="DD699" s="116"/>
      <c r="DE699" s="116"/>
      <c r="DF699" s="116"/>
      <c r="DG699" s="116"/>
      <c r="DH699" s="116"/>
      <c r="DI699" s="116"/>
      <c r="DJ699" s="116"/>
      <c r="DK699" s="116"/>
      <c r="DL699" s="116"/>
      <c r="DM699" s="116"/>
      <c r="DN699" s="116"/>
      <c r="DO699" s="116"/>
      <c r="DP699" s="116"/>
      <c r="DQ699" s="116"/>
      <c r="DR699" s="116"/>
      <c r="DS699" s="116"/>
      <c r="DT699" s="116"/>
      <c r="DU699" s="116"/>
      <c r="DV699" s="116"/>
      <c r="DW699" s="116"/>
      <c r="DX699" s="116"/>
      <c r="DY699" s="116"/>
      <c r="DZ699" s="116"/>
      <c r="EA699" s="116"/>
    </row>
    <row r="700" spans="1:131" ht="11.25" customHeight="1" x14ac:dyDescent="0.15">
      <c r="A700" s="113" t="s">
        <v>819</v>
      </c>
      <c r="B700" s="124"/>
      <c r="C700" s="455"/>
      <c r="D700" s="112" t="str">
        <f t="shared" si="4617"/>
        <v>S/O</v>
      </c>
      <c r="E700" s="710" t="s">
        <v>129</v>
      </c>
      <c r="F700" s="711">
        <f t="shared" si="4382"/>
        <v>0</v>
      </c>
      <c r="G700" s="132">
        <v>25</v>
      </c>
      <c r="H700" s="210"/>
      <c r="I700" s="228">
        <v>4522550</v>
      </c>
      <c r="J700" s="212"/>
      <c r="K700" s="552"/>
      <c r="L700" s="553"/>
      <c r="M700" s="212"/>
      <c r="N700" s="213"/>
      <c r="O700" s="214">
        <f t="shared" ref="O700" si="4647">IF($D$18="YES", (N700), (0))</f>
        <v>0</v>
      </c>
      <c r="P700" s="190"/>
      <c r="Q700" s="213"/>
      <c r="R700" s="214">
        <f t="shared" ref="R700" si="4648">IF($D$18="YES", (Q700), (0))</f>
        <v>0</v>
      </c>
      <c r="S700" s="190"/>
      <c r="T700" s="213"/>
      <c r="U700" s="214">
        <f t="shared" ref="U700" si="4649">IF($D$18="YES", (T700), (0))</f>
        <v>0</v>
      </c>
      <c r="V700" s="190"/>
      <c r="W700" s="213"/>
      <c r="X700" s="214">
        <f t="shared" ref="X700" si="4650">IF($D$18="YES", (W700), (0))</f>
        <v>0</v>
      </c>
      <c r="Y700" s="190"/>
      <c r="Z700" s="190"/>
      <c r="AA700" s="207"/>
      <c r="AB700" s="215"/>
      <c r="AC700" s="190"/>
      <c r="AD700" s="156">
        <f t="shared" si="4618"/>
        <v>0</v>
      </c>
      <c r="AE700" s="156"/>
      <c r="AF700" s="117"/>
      <c r="AG700" s="156"/>
      <c r="AH700" s="355"/>
      <c r="AI700" s="368">
        <f t="shared" si="4619"/>
        <v>0</v>
      </c>
      <c r="AJ700" s="354"/>
      <c r="AK700" s="368">
        <f t="shared" si="4620"/>
        <v>0</v>
      </c>
      <c r="AL700" s="354"/>
      <c r="AM700" s="368">
        <f t="shared" si="4621"/>
        <v>0</v>
      </c>
      <c r="AN700" s="354"/>
      <c r="AO700" s="368">
        <f t="shared" si="4622"/>
        <v>0</v>
      </c>
      <c r="AP700" s="354"/>
      <c r="AQ700" s="368">
        <f t="shared" si="4427"/>
        <v>0</v>
      </c>
      <c r="AR700" s="354"/>
      <c r="AS700" s="354"/>
      <c r="AT700" s="369">
        <f t="shared" si="4623"/>
        <v>0</v>
      </c>
      <c r="AU700" s="354"/>
      <c r="AV700" s="369">
        <f t="shared" si="4624"/>
        <v>0</v>
      </c>
      <c r="AW700" s="354"/>
      <c r="AX700" s="369">
        <f t="shared" si="4625"/>
        <v>0</v>
      </c>
      <c r="AY700" s="354"/>
      <c r="AZ700" s="369">
        <f t="shared" si="4626"/>
        <v>0</v>
      </c>
      <c r="BA700" s="354"/>
      <c r="BB700" s="369">
        <f t="shared" si="4627"/>
        <v>0</v>
      </c>
      <c r="BC700" s="150"/>
      <c r="BD700" s="116"/>
      <c r="BE700" s="367"/>
      <c r="BF700" s="367"/>
      <c r="BG700" s="367"/>
      <c r="BH700" s="367"/>
      <c r="BI700" s="367"/>
      <c r="BJ700" s="367"/>
      <c r="BK700" s="367">
        <f t="shared" si="4610"/>
        <v>0</v>
      </c>
      <c r="BL700" s="367">
        <f t="shared" si="4611"/>
        <v>0</v>
      </c>
      <c r="BM700" s="367">
        <f t="shared" si="4612"/>
        <v>0</v>
      </c>
      <c r="BN700" s="367">
        <f t="shared" si="4613"/>
        <v>0</v>
      </c>
      <c r="BO700" s="367">
        <f t="shared" si="4614"/>
        <v>0</v>
      </c>
      <c r="BP700" s="367">
        <f t="shared" si="4615"/>
        <v>0</v>
      </c>
      <c r="BQ700" s="383">
        <f t="shared" si="4628"/>
        <v>0</v>
      </c>
      <c r="BR700" s="146"/>
      <c r="BS700" s="441" t="s">
        <v>90</v>
      </c>
      <c r="BT700" s="116"/>
      <c r="BU700" s="116"/>
      <c r="BV700" s="116"/>
      <c r="BW700" s="116"/>
      <c r="BX700" s="116"/>
      <c r="BY700" s="116"/>
      <c r="BZ700" s="116"/>
      <c r="CA700" s="116"/>
      <c r="CB700" s="116"/>
      <c r="CC700" s="116"/>
      <c r="CD700" s="116"/>
      <c r="CE700" s="116"/>
      <c r="CF700" s="116"/>
      <c r="CG700" s="116"/>
      <c r="CH700" s="116"/>
      <c r="CI700" s="116"/>
      <c r="CJ700" s="116"/>
      <c r="CK700" s="116"/>
      <c r="CL700" s="116"/>
      <c r="CM700" s="116"/>
      <c r="CN700" s="116"/>
      <c r="CO700" s="116"/>
      <c r="CP700" s="116"/>
      <c r="CQ700" s="116"/>
      <c r="CR700" s="116"/>
      <c r="CS700" s="116"/>
      <c r="CT700" s="116"/>
      <c r="CU700" s="116"/>
      <c r="CV700" s="116"/>
      <c r="CW700" s="116"/>
      <c r="CX700" s="116"/>
      <c r="CY700" s="116"/>
      <c r="CZ700" s="116"/>
      <c r="DA700" s="116"/>
      <c r="DB700" s="116"/>
      <c r="DC700" s="116"/>
      <c r="DD700" s="116"/>
      <c r="DE700" s="116"/>
      <c r="DF700" s="116"/>
      <c r="DG700" s="116"/>
      <c r="DH700" s="116"/>
      <c r="DI700" s="116"/>
      <c r="DJ700" s="116"/>
      <c r="DK700" s="116"/>
      <c r="DL700" s="116"/>
      <c r="DM700" s="116"/>
      <c r="DN700" s="116"/>
      <c r="DO700" s="116"/>
      <c r="DP700" s="116"/>
      <c r="DQ700" s="116"/>
      <c r="DR700" s="116"/>
      <c r="DS700" s="116"/>
      <c r="DT700" s="116"/>
      <c r="DU700" s="116"/>
      <c r="DV700" s="116"/>
      <c r="DW700" s="116"/>
      <c r="DX700" s="116"/>
      <c r="DY700" s="116"/>
      <c r="DZ700" s="116"/>
      <c r="EA700" s="116"/>
    </row>
    <row r="701" spans="1:131" ht="11.25" customHeight="1" x14ac:dyDescent="0.15">
      <c r="A701" s="113" t="s">
        <v>820</v>
      </c>
      <c r="B701" s="124"/>
      <c r="C701" s="127"/>
      <c r="D701" s="112" t="str">
        <f t="shared" si="4617"/>
        <v>S/O</v>
      </c>
      <c r="E701" s="710" t="s">
        <v>129</v>
      </c>
      <c r="F701" s="711">
        <f t="shared" si="4382"/>
        <v>0</v>
      </c>
      <c r="G701" s="132">
        <v>25</v>
      </c>
      <c r="H701" s="210"/>
      <c r="I701" s="228">
        <v>4522560</v>
      </c>
      <c r="J701" s="212"/>
      <c r="K701" s="552"/>
      <c r="L701" s="553"/>
      <c r="M701" s="212"/>
      <c r="N701" s="213"/>
      <c r="O701" s="214">
        <f t="shared" ref="O701" si="4651">IF($D$18="YES", (N701), (0))</f>
        <v>0</v>
      </c>
      <c r="P701" s="190"/>
      <c r="Q701" s="213"/>
      <c r="R701" s="214">
        <f t="shared" ref="R701" si="4652">IF($D$18="YES", (Q701), (0))</f>
        <v>0</v>
      </c>
      <c r="S701" s="190"/>
      <c r="T701" s="213"/>
      <c r="U701" s="214">
        <f t="shared" ref="U701" si="4653">IF($D$18="YES", (T701), (0))</f>
        <v>0</v>
      </c>
      <c r="V701" s="190"/>
      <c r="W701" s="213"/>
      <c r="X701" s="214">
        <f t="shared" ref="X701" si="4654">IF($D$18="YES", (W701), (0))</f>
        <v>0</v>
      </c>
      <c r="Y701" s="190"/>
      <c r="Z701" s="190"/>
      <c r="AA701" s="207"/>
      <c r="AB701" s="215"/>
      <c r="AC701" s="190"/>
      <c r="AD701" s="156">
        <f t="shared" si="4618"/>
        <v>0</v>
      </c>
      <c r="AE701" s="156"/>
      <c r="AF701" s="117"/>
      <c r="AG701" s="156"/>
      <c r="AH701" s="355"/>
      <c r="AI701" s="368">
        <f t="shared" si="4619"/>
        <v>0</v>
      </c>
      <c r="AJ701" s="354"/>
      <c r="AK701" s="368">
        <f t="shared" si="4620"/>
        <v>0</v>
      </c>
      <c r="AL701" s="354"/>
      <c r="AM701" s="368">
        <f t="shared" si="4621"/>
        <v>0</v>
      </c>
      <c r="AN701" s="354"/>
      <c r="AO701" s="368">
        <f t="shared" si="4622"/>
        <v>0</v>
      </c>
      <c r="AP701" s="354"/>
      <c r="AQ701" s="368">
        <f t="shared" si="4427"/>
        <v>0</v>
      </c>
      <c r="AR701" s="354"/>
      <c r="AS701" s="354"/>
      <c r="AT701" s="369">
        <f t="shared" si="4623"/>
        <v>0</v>
      </c>
      <c r="AU701" s="354"/>
      <c r="AV701" s="369">
        <f t="shared" si="4624"/>
        <v>0</v>
      </c>
      <c r="AW701" s="354"/>
      <c r="AX701" s="369">
        <f t="shared" si="4625"/>
        <v>0</v>
      </c>
      <c r="AY701" s="354"/>
      <c r="AZ701" s="369">
        <f t="shared" si="4626"/>
        <v>0</v>
      </c>
      <c r="BA701" s="354"/>
      <c r="BB701" s="369">
        <f t="shared" si="4627"/>
        <v>0</v>
      </c>
      <c r="BC701" s="150"/>
      <c r="BD701" s="116"/>
      <c r="BE701" s="367"/>
      <c r="BF701" s="367"/>
      <c r="BG701" s="367"/>
      <c r="BH701" s="367"/>
      <c r="BI701" s="367"/>
      <c r="BJ701" s="367"/>
      <c r="BK701" s="367">
        <f t="shared" si="4610"/>
        <v>0</v>
      </c>
      <c r="BL701" s="367">
        <f t="shared" si="4611"/>
        <v>0</v>
      </c>
      <c r="BM701" s="367">
        <f t="shared" si="4612"/>
        <v>0</v>
      </c>
      <c r="BN701" s="367">
        <f t="shared" si="4613"/>
        <v>0</v>
      </c>
      <c r="BO701" s="367">
        <f t="shared" si="4614"/>
        <v>0</v>
      </c>
      <c r="BP701" s="367">
        <f t="shared" si="4615"/>
        <v>0</v>
      </c>
      <c r="BQ701" s="383">
        <f t="shared" si="4628"/>
        <v>0</v>
      </c>
      <c r="BR701" s="146"/>
      <c r="BS701" s="441" t="s">
        <v>90</v>
      </c>
      <c r="BT701" s="116"/>
      <c r="BU701" s="116"/>
      <c r="BV701" s="116"/>
      <c r="BW701" s="116"/>
      <c r="BX701" s="116"/>
      <c r="BY701" s="116"/>
      <c r="BZ701" s="116"/>
      <c r="CA701" s="116"/>
      <c r="CB701" s="116"/>
      <c r="CC701" s="116"/>
      <c r="CD701" s="116"/>
      <c r="CE701" s="116"/>
      <c r="CF701" s="116"/>
      <c r="CG701" s="116"/>
      <c r="CH701" s="116"/>
      <c r="CI701" s="116"/>
      <c r="CJ701" s="116"/>
      <c r="CK701" s="116"/>
      <c r="CL701" s="116"/>
      <c r="CM701" s="116"/>
      <c r="CN701" s="116"/>
      <c r="CO701" s="116"/>
      <c r="CP701" s="116"/>
      <c r="CQ701" s="116"/>
      <c r="CR701" s="116"/>
      <c r="CS701" s="116"/>
      <c r="CT701" s="116"/>
      <c r="CU701" s="116"/>
      <c r="CV701" s="116"/>
      <c r="CW701" s="116"/>
      <c r="CX701" s="116"/>
      <c r="CY701" s="116"/>
      <c r="CZ701" s="116"/>
      <c r="DA701" s="116"/>
      <c r="DB701" s="116"/>
      <c r="DC701" s="116"/>
      <c r="DD701" s="116"/>
      <c r="DE701" s="116"/>
      <c r="DF701" s="116"/>
      <c r="DG701" s="116"/>
      <c r="DH701" s="116"/>
      <c r="DI701" s="116"/>
      <c r="DJ701" s="116"/>
      <c r="DK701" s="116"/>
      <c r="DL701" s="116"/>
      <c r="DM701" s="116"/>
      <c r="DN701" s="116"/>
      <c r="DO701" s="116"/>
      <c r="DP701" s="116"/>
      <c r="DQ701" s="116"/>
      <c r="DR701" s="116"/>
      <c r="DS701" s="116"/>
      <c r="DT701" s="116"/>
      <c r="DU701" s="116"/>
      <c r="DV701" s="116"/>
      <c r="DW701" s="116"/>
      <c r="DX701" s="116"/>
      <c r="DY701" s="116"/>
      <c r="DZ701" s="116"/>
      <c r="EA701" s="116"/>
    </row>
    <row r="702" spans="1:131" ht="11.25" customHeight="1" x14ac:dyDescent="0.15">
      <c r="A702" s="113" t="s">
        <v>821</v>
      </c>
      <c r="B702" s="124"/>
      <c r="C702" s="127"/>
      <c r="D702" s="112">
        <f t="shared" si="4617"/>
        <v>5</v>
      </c>
      <c r="E702" s="710" t="s">
        <v>129</v>
      </c>
      <c r="F702" s="711">
        <f t="shared" si="4382"/>
        <v>0</v>
      </c>
      <c r="G702" s="132">
        <v>25</v>
      </c>
      <c r="H702" s="210"/>
      <c r="I702" s="228">
        <v>4522570</v>
      </c>
      <c r="J702" s="212"/>
      <c r="K702" s="552"/>
      <c r="L702" s="553"/>
      <c r="M702" s="212"/>
      <c r="N702" s="213"/>
      <c r="O702" s="214">
        <f>IF($D$18="YES", (N702), (0))</f>
        <v>0</v>
      </c>
      <c r="P702" s="190"/>
      <c r="Q702" s="213"/>
      <c r="R702" s="214">
        <f>IF($D$18="YES", (Q702), (0))</f>
        <v>0</v>
      </c>
      <c r="S702" s="190"/>
      <c r="T702" s="213"/>
      <c r="U702" s="214">
        <f>IF($D$18="YES", (T702), (0))</f>
        <v>0</v>
      </c>
      <c r="V702" s="190"/>
      <c r="W702" s="213"/>
      <c r="X702" s="214">
        <f>IF($D$18="YES", (W702), (0))</f>
        <v>0</v>
      </c>
      <c r="Y702" s="190"/>
      <c r="Z702" s="190"/>
      <c r="AA702" s="207"/>
      <c r="AB702" s="215"/>
      <c r="AC702" s="190"/>
      <c r="AD702" s="156">
        <f t="shared" si="4618"/>
        <v>0</v>
      </c>
      <c r="AE702" s="156"/>
      <c r="AF702" s="117"/>
      <c r="AG702" s="156"/>
      <c r="AH702" s="355"/>
      <c r="AI702" s="368">
        <f t="shared" si="4619"/>
        <v>0</v>
      </c>
      <c r="AJ702" s="354"/>
      <c r="AK702" s="368">
        <f t="shared" si="4620"/>
        <v>0</v>
      </c>
      <c r="AL702" s="354"/>
      <c r="AM702" s="368">
        <f t="shared" si="4621"/>
        <v>0</v>
      </c>
      <c r="AN702" s="354"/>
      <c r="AO702" s="368">
        <f t="shared" si="4622"/>
        <v>0</v>
      </c>
      <c r="AP702" s="354"/>
      <c r="AQ702" s="368">
        <f t="shared" si="4427"/>
        <v>0</v>
      </c>
      <c r="AR702" s="354"/>
      <c r="AS702" s="354"/>
      <c r="AT702" s="369">
        <f t="shared" si="4623"/>
        <v>0</v>
      </c>
      <c r="AU702" s="354"/>
      <c r="AV702" s="369">
        <f t="shared" si="4624"/>
        <v>0</v>
      </c>
      <c r="AW702" s="354"/>
      <c r="AX702" s="369">
        <f t="shared" si="4625"/>
        <v>0</v>
      </c>
      <c r="AY702" s="354"/>
      <c r="AZ702" s="369">
        <f t="shared" si="4626"/>
        <v>0</v>
      </c>
      <c r="BA702" s="354"/>
      <c r="BB702" s="369">
        <f t="shared" si="4627"/>
        <v>0</v>
      </c>
      <c r="BC702" s="150"/>
      <c r="BD702" s="116"/>
      <c r="BE702" s="367"/>
      <c r="BF702" s="367"/>
      <c r="BG702" s="367"/>
      <c r="BH702" s="367"/>
      <c r="BI702" s="367"/>
      <c r="BJ702" s="367"/>
      <c r="BK702" s="367">
        <f t="shared" si="4610"/>
        <v>0</v>
      </c>
      <c r="BL702" s="367">
        <f t="shared" si="4611"/>
        <v>0</v>
      </c>
      <c r="BM702" s="367">
        <f t="shared" si="4612"/>
        <v>0</v>
      </c>
      <c r="BN702" s="367">
        <f t="shared" si="4613"/>
        <v>0</v>
      </c>
      <c r="BO702" s="367">
        <f t="shared" si="4614"/>
        <v>0</v>
      </c>
      <c r="BP702" s="367">
        <f t="shared" si="4615"/>
        <v>0</v>
      </c>
      <c r="BQ702" s="383">
        <f t="shared" si="4628"/>
        <v>0</v>
      </c>
      <c r="BR702" s="146"/>
      <c r="BS702" s="441">
        <v>5</v>
      </c>
      <c r="BT702" s="116"/>
      <c r="BU702" s="116"/>
      <c r="BV702" s="116"/>
      <c r="BW702" s="116"/>
      <c r="BX702" s="116"/>
      <c r="BY702" s="116"/>
      <c r="BZ702" s="116"/>
      <c r="CA702" s="116"/>
      <c r="CB702" s="116"/>
      <c r="CC702" s="116"/>
      <c r="CD702" s="116"/>
      <c r="CE702" s="116"/>
      <c r="CF702" s="116"/>
      <c r="CG702" s="116"/>
      <c r="CH702" s="116"/>
      <c r="CI702" s="116"/>
      <c r="CJ702" s="116"/>
      <c r="CK702" s="116"/>
      <c r="CL702" s="116"/>
      <c r="CM702" s="116"/>
      <c r="CN702" s="116"/>
      <c r="CO702" s="116"/>
      <c r="CP702" s="116"/>
      <c r="CQ702" s="116"/>
      <c r="CR702" s="116"/>
      <c r="CS702" s="116"/>
      <c r="CT702" s="116"/>
      <c r="CU702" s="116"/>
      <c r="CV702" s="116"/>
      <c r="CW702" s="116"/>
      <c r="CX702" s="116"/>
      <c r="CY702" s="116"/>
      <c r="CZ702" s="116"/>
      <c r="DA702" s="116"/>
      <c r="DB702" s="116"/>
      <c r="DC702" s="116"/>
      <c r="DD702" s="116"/>
      <c r="DE702" s="116"/>
      <c r="DF702" s="116"/>
      <c r="DG702" s="116"/>
      <c r="DH702" s="116"/>
      <c r="DI702" s="116"/>
      <c r="DJ702" s="116"/>
      <c r="DK702" s="116"/>
      <c r="DL702" s="116"/>
      <c r="DM702" s="116"/>
      <c r="DN702" s="116"/>
      <c r="DO702" s="116"/>
      <c r="DP702" s="116"/>
      <c r="DQ702" s="116"/>
      <c r="DR702" s="116"/>
      <c r="DS702" s="116"/>
      <c r="DT702" s="116"/>
      <c r="DU702" s="116"/>
      <c r="DV702" s="116"/>
      <c r="DW702" s="116"/>
      <c r="DX702" s="116"/>
      <c r="DY702" s="116"/>
      <c r="DZ702" s="116"/>
      <c r="EA702" s="116"/>
    </row>
    <row r="703" spans="1:131" ht="11.25" customHeight="1" x14ac:dyDescent="0.15">
      <c r="A703" s="113" t="s">
        <v>822</v>
      </c>
      <c r="B703" s="124" t="s">
        <v>823</v>
      </c>
      <c r="C703" s="470" t="s">
        <v>67</v>
      </c>
      <c r="D703" s="112" t="s">
        <v>95</v>
      </c>
      <c r="E703" s="710" t="s">
        <v>89</v>
      </c>
      <c r="F703" s="711">
        <f t="shared" ref="F703" si="4655">BQ703</f>
        <v>0</v>
      </c>
      <c r="G703" s="132">
        <v>30</v>
      </c>
      <c r="H703" s="210"/>
      <c r="I703" s="228">
        <v>4522595</v>
      </c>
      <c r="J703" s="212"/>
      <c r="K703" s="552"/>
      <c r="L703" s="553"/>
      <c r="M703" s="212"/>
      <c r="N703" s="213"/>
      <c r="O703" s="214">
        <f>IF($D$18="YES", (N703), (0))</f>
        <v>0</v>
      </c>
      <c r="P703" s="190"/>
      <c r="Q703" s="213"/>
      <c r="R703" s="214">
        <f>IF($D$18="YES", (Q703), (0))</f>
        <v>0</v>
      </c>
      <c r="S703" s="190"/>
      <c r="T703" s="213"/>
      <c r="U703" s="214">
        <f>IF($D$18="YES", (T703), (0))</f>
        <v>0</v>
      </c>
      <c r="V703" s="190"/>
      <c r="W703" s="213"/>
      <c r="X703" s="214">
        <f>IF($D$18="YES", (W703), (0))</f>
        <v>0</v>
      </c>
      <c r="Y703" s="190"/>
      <c r="Z703" s="190"/>
      <c r="AA703" s="207"/>
      <c r="AB703" s="215"/>
      <c r="AC703" s="190"/>
      <c r="AD703" s="156">
        <f t="shared" ref="AD703" si="4656">SUM(N703,O703,Q703,R703,T703,U703,W703,X703)</f>
        <v>0</v>
      </c>
      <c r="AE703" s="156"/>
      <c r="AF703" s="117"/>
      <c r="AG703" s="156"/>
      <c r="AH703" s="355"/>
      <c r="AI703" s="368">
        <f t="shared" ref="AI703" si="4657">N703*G703</f>
        <v>0</v>
      </c>
      <c r="AJ703" s="354"/>
      <c r="AK703" s="368">
        <f t="shared" ref="AK703" si="4658">Q703*G703</f>
        <v>0</v>
      </c>
      <c r="AL703" s="354"/>
      <c r="AM703" s="368">
        <f t="shared" ref="AM703" si="4659">T703*G703</f>
        <v>0</v>
      </c>
      <c r="AN703" s="354"/>
      <c r="AO703" s="368">
        <f t="shared" ref="AO703" si="4660">W703*G703</f>
        <v>0</v>
      </c>
      <c r="AP703" s="354"/>
      <c r="AQ703" s="368">
        <f t="shared" ref="AQ703" si="4661">SUM(AI703,AK703,AM703,AO703)</f>
        <v>0</v>
      </c>
      <c r="AR703" s="354"/>
      <c r="AS703" s="354"/>
      <c r="AT703" s="369">
        <f t="shared" ref="AT703" si="4662">(N703*G703)*F703</f>
        <v>0</v>
      </c>
      <c r="AU703" s="354"/>
      <c r="AV703" s="369">
        <f t="shared" ref="AV703" si="4663">(Q703*G703)*F703</f>
        <v>0</v>
      </c>
      <c r="AW703" s="354"/>
      <c r="AX703" s="369">
        <f t="shared" ref="AX703" si="4664">(T703*G703)*F703</f>
        <v>0</v>
      </c>
      <c r="AY703" s="354"/>
      <c r="AZ703" s="369">
        <f t="shared" ref="AZ703" si="4665">(W703*G703)*F703</f>
        <v>0</v>
      </c>
      <c r="BA703" s="354"/>
      <c r="BB703" s="369">
        <f t="shared" ref="BB703" si="4666">SUM(AS703:BA703)</f>
        <v>0</v>
      </c>
      <c r="BC703" s="150"/>
      <c r="BD703" s="116"/>
      <c r="BE703" s="367"/>
      <c r="BF703" s="367"/>
      <c r="BG703" s="367"/>
      <c r="BH703" s="367"/>
      <c r="BI703" s="367"/>
      <c r="BJ703" s="367"/>
      <c r="BK703" s="367">
        <f t="shared" si="4610"/>
        <v>0</v>
      </c>
      <c r="BL703" s="367">
        <f t="shared" si="4611"/>
        <v>0</v>
      </c>
      <c r="BM703" s="367">
        <f t="shared" si="4612"/>
        <v>0</v>
      </c>
      <c r="BN703" s="367">
        <f t="shared" si="4613"/>
        <v>0</v>
      </c>
      <c r="BO703" s="367">
        <f t="shared" si="4614"/>
        <v>0</v>
      </c>
      <c r="BP703" s="367">
        <f t="shared" si="4615"/>
        <v>0</v>
      </c>
      <c r="BQ703" s="383">
        <f t="shared" ref="BQ703" si="4667">SUM(BK703:BP703)</f>
        <v>0</v>
      </c>
      <c r="BR703" s="146"/>
      <c r="BS703" s="441">
        <v>4</v>
      </c>
      <c r="BT703" s="116"/>
      <c r="BU703" s="116"/>
      <c r="BV703" s="116"/>
      <c r="BW703" s="116"/>
      <c r="BX703" s="116"/>
      <c r="BY703" s="116"/>
      <c r="BZ703" s="116"/>
      <c r="CA703" s="116"/>
      <c r="CB703" s="116"/>
      <c r="CC703" s="116"/>
      <c r="CD703" s="116"/>
      <c r="CE703" s="116"/>
      <c r="CF703" s="116"/>
      <c r="CG703" s="116"/>
      <c r="CH703" s="116"/>
      <c r="CI703" s="116"/>
      <c r="CJ703" s="116"/>
      <c r="CK703" s="116"/>
      <c r="CL703" s="116"/>
      <c r="CM703" s="116"/>
      <c r="CN703" s="116"/>
      <c r="CO703" s="116"/>
      <c r="CP703" s="116"/>
      <c r="CQ703" s="116"/>
      <c r="CR703" s="116"/>
      <c r="CS703" s="116"/>
      <c r="CT703" s="116"/>
      <c r="CU703" s="116"/>
      <c r="CV703" s="116"/>
      <c r="CW703" s="116"/>
      <c r="CX703" s="116"/>
      <c r="CY703" s="116"/>
      <c r="CZ703" s="116"/>
      <c r="DA703" s="116"/>
      <c r="DB703" s="116"/>
      <c r="DC703" s="116"/>
      <c r="DD703" s="116"/>
      <c r="DE703" s="116"/>
      <c r="DF703" s="116"/>
      <c r="DG703" s="116"/>
      <c r="DH703" s="116"/>
      <c r="DI703" s="116"/>
      <c r="DJ703" s="116"/>
      <c r="DK703" s="116"/>
      <c r="DL703" s="116"/>
      <c r="DM703" s="116"/>
      <c r="DN703" s="116"/>
      <c r="DO703" s="116"/>
      <c r="DP703" s="116"/>
      <c r="DQ703" s="116"/>
      <c r="DR703" s="116"/>
      <c r="DS703" s="116"/>
      <c r="DT703" s="116"/>
      <c r="DU703" s="116"/>
      <c r="DV703" s="116"/>
      <c r="DW703" s="116"/>
      <c r="DX703" s="116"/>
      <c r="DY703" s="116"/>
      <c r="DZ703" s="116"/>
      <c r="EA703" s="116"/>
    </row>
    <row r="704" spans="1:131" ht="11.25" customHeight="1" x14ac:dyDescent="0.15">
      <c r="A704" s="113" t="s">
        <v>824</v>
      </c>
      <c r="B704" s="124"/>
      <c r="C704" s="127"/>
      <c r="D704" s="112">
        <f t="shared" ref="D704" si="4668">BS704</f>
        <v>5</v>
      </c>
      <c r="E704" s="710" t="s">
        <v>129</v>
      </c>
      <c r="F704" s="711">
        <f t="shared" ref="F704" si="4669">BQ704</f>
        <v>0</v>
      </c>
      <c r="G704" s="132">
        <v>25</v>
      </c>
      <c r="H704" s="210"/>
      <c r="I704" s="228">
        <v>4523600</v>
      </c>
      <c r="J704" s="212"/>
      <c r="K704" s="552"/>
      <c r="L704" s="553"/>
      <c r="M704" s="212"/>
      <c r="N704" s="213"/>
      <c r="O704" s="214">
        <f t="shared" ref="O704" si="4670">IF($D$18="YES", (N704), (0))</f>
        <v>0</v>
      </c>
      <c r="P704" s="190"/>
      <c r="Q704" s="213"/>
      <c r="R704" s="214">
        <f t="shared" ref="R704" si="4671">IF($D$18="YES", (Q704), (0))</f>
        <v>0</v>
      </c>
      <c r="S704" s="190"/>
      <c r="T704" s="213"/>
      <c r="U704" s="214">
        <f t="shared" ref="U704" si="4672">IF($D$18="YES", (T704), (0))</f>
        <v>0</v>
      </c>
      <c r="V704" s="190"/>
      <c r="W704" s="213"/>
      <c r="X704" s="214">
        <f t="shared" ref="X704" si="4673">IF($D$18="YES", (W704), (0))</f>
        <v>0</v>
      </c>
      <c r="Y704" s="190"/>
      <c r="Z704" s="190"/>
      <c r="AA704" s="207"/>
      <c r="AB704" s="215"/>
      <c r="AC704" s="190"/>
      <c r="AD704" s="156">
        <f t="shared" ref="AD704" si="4674">SUM(N704,O704,Q704,R704,T704,U704,W704,X704)</f>
        <v>0</v>
      </c>
      <c r="AE704" s="156"/>
      <c r="AF704" s="117"/>
      <c r="AG704" s="156"/>
      <c r="AH704" s="355"/>
      <c r="AI704" s="368">
        <f t="shared" ref="AI704" si="4675">N704*G704</f>
        <v>0</v>
      </c>
      <c r="AJ704" s="354"/>
      <c r="AK704" s="368">
        <f t="shared" ref="AK704" si="4676">Q704*G704</f>
        <v>0</v>
      </c>
      <c r="AL704" s="354"/>
      <c r="AM704" s="368">
        <f t="shared" ref="AM704" si="4677">T704*G704</f>
        <v>0</v>
      </c>
      <c r="AN704" s="354"/>
      <c r="AO704" s="368">
        <f t="shared" ref="AO704" si="4678">W704*G704</f>
        <v>0</v>
      </c>
      <c r="AP704" s="354"/>
      <c r="AQ704" s="368">
        <f t="shared" ref="AQ704" si="4679">SUM(AI704,AK704,AM704,AO704)</f>
        <v>0</v>
      </c>
      <c r="AR704" s="354"/>
      <c r="AS704" s="354"/>
      <c r="AT704" s="369">
        <f t="shared" ref="AT704" si="4680">(N704*G704)*F704</f>
        <v>0</v>
      </c>
      <c r="AU704" s="354"/>
      <c r="AV704" s="369">
        <f t="shared" ref="AV704" si="4681">(Q704*G704)*F704</f>
        <v>0</v>
      </c>
      <c r="AW704" s="354"/>
      <c r="AX704" s="369">
        <f t="shared" ref="AX704" si="4682">(T704*G704)*F704</f>
        <v>0</v>
      </c>
      <c r="AY704" s="354"/>
      <c r="AZ704" s="369">
        <f t="shared" ref="AZ704" si="4683">(W704*G704)*F704</f>
        <v>0</v>
      </c>
      <c r="BA704" s="354"/>
      <c r="BB704" s="369">
        <f t="shared" ref="BB704" si="4684">SUM(AS704:BA704)</f>
        <v>0</v>
      </c>
      <c r="BC704" s="150"/>
      <c r="BD704" s="116"/>
      <c r="BE704" s="367"/>
      <c r="BF704" s="367"/>
      <c r="BG704" s="367"/>
      <c r="BH704" s="367"/>
      <c r="BI704" s="367"/>
      <c r="BJ704" s="367"/>
      <c r="BK704" s="367">
        <f t="shared" si="4610"/>
        <v>0</v>
      </c>
      <c r="BL704" s="367">
        <f t="shared" si="4611"/>
        <v>0</v>
      </c>
      <c r="BM704" s="367">
        <f t="shared" si="4612"/>
        <v>0</v>
      </c>
      <c r="BN704" s="367">
        <f t="shared" si="4613"/>
        <v>0</v>
      </c>
      <c r="BO704" s="367">
        <f t="shared" si="4614"/>
        <v>0</v>
      </c>
      <c r="BP704" s="367">
        <f t="shared" si="4615"/>
        <v>0</v>
      </c>
      <c r="BQ704" s="383">
        <f t="shared" ref="BQ704" si="4685">SUM(BK704:BP704)</f>
        <v>0</v>
      </c>
      <c r="BR704" s="146"/>
      <c r="BS704" s="441">
        <v>5</v>
      </c>
      <c r="BT704" s="116"/>
      <c r="BU704" s="116"/>
      <c r="BV704" s="116"/>
      <c r="BW704" s="116"/>
      <c r="BX704" s="116"/>
      <c r="BY704" s="116"/>
      <c r="BZ704" s="116"/>
      <c r="CA704" s="116"/>
      <c r="CB704" s="116"/>
      <c r="CC704" s="116"/>
      <c r="CD704" s="116"/>
      <c r="CE704" s="116"/>
      <c r="CF704" s="116"/>
      <c r="CG704" s="116"/>
      <c r="CH704" s="116"/>
      <c r="CI704" s="116"/>
      <c r="CJ704" s="116"/>
      <c r="CK704" s="116"/>
      <c r="CL704" s="116"/>
      <c r="CM704" s="116"/>
      <c r="CN704" s="116"/>
      <c r="CO704" s="116"/>
      <c r="CP704" s="116"/>
      <c r="CQ704" s="116"/>
      <c r="CR704" s="116"/>
      <c r="CS704" s="116"/>
      <c r="CT704" s="116"/>
      <c r="CU704" s="116"/>
      <c r="CV704" s="116"/>
      <c r="CW704" s="116"/>
      <c r="CX704" s="116"/>
      <c r="CY704" s="116"/>
      <c r="CZ704" s="116"/>
      <c r="DA704" s="116"/>
      <c r="DB704" s="116"/>
      <c r="DC704" s="116"/>
      <c r="DD704" s="116"/>
      <c r="DE704" s="116"/>
      <c r="DF704" s="116"/>
      <c r="DG704" s="116"/>
      <c r="DH704" s="116"/>
      <c r="DI704" s="116"/>
      <c r="DJ704" s="116"/>
      <c r="DK704" s="116"/>
      <c r="DL704" s="116"/>
      <c r="DM704" s="116"/>
      <c r="DN704" s="116"/>
      <c r="DO704" s="116"/>
      <c r="DP704" s="116"/>
      <c r="DQ704" s="116"/>
      <c r="DR704" s="116"/>
      <c r="DS704" s="116"/>
      <c r="DT704" s="116"/>
      <c r="DU704" s="116"/>
      <c r="DV704" s="116"/>
      <c r="DW704" s="116"/>
      <c r="DX704" s="116"/>
      <c r="DY704" s="116"/>
      <c r="DZ704" s="116"/>
      <c r="EA704" s="116"/>
    </row>
    <row r="705" spans="1:131" ht="11.25" customHeight="1" x14ac:dyDescent="0.15">
      <c r="A705" s="113" t="s">
        <v>824</v>
      </c>
      <c r="B705" s="124"/>
      <c r="C705" s="127"/>
      <c r="D705" s="112" t="str">
        <f t="shared" ref="D705" si="4686">BS705</f>
        <v>S/O</v>
      </c>
      <c r="E705" s="710" t="s">
        <v>89</v>
      </c>
      <c r="F705" s="711">
        <f t="shared" ref="F705" si="4687">BQ705</f>
        <v>0</v>
      </c>
      <c r="G705" s="132">
        <v>30</v>
      </c>
      <c r="H705" s="210"/>
      <c r="I705" s="228">
        <v>4523605</v>
      </c>
      <c r="J705" s="212"/>
      <c r="K705" s="552"/>
      <c r="L705" s="553"/>
      <c r="M705" s="212"/>
      <c r="N705" s="213"/>
      <c r="O705" s="214">
        <f t="shared" ref="O705" si="4688">IF($D$18="YES", (N705), (0))</f>
        <v>0</v>
      </c>
      <c r="P705" s="190"/>
      <c r="Q705" s="213"/>
      <c r="R705" s="214">
        <f t="shared" ref="R705" si="4689">IF($D$18="YES", (Q705), (0))</f>
        <v>0</v>
      </c>
      <c r="S705" s="190"/>
      <c r="T705" s="213"/>
      <c r="U705" s="214">
        <f t="shared" ref="U705" si="4690">IF($D$18="YES", (T705), (0))</f>
        <v>0</v>
      </c>
      <c r="V705" s="190"/>
      <c r="W705" s="213"/>
      <c r="X705" s="214">
        <f t="shared" ref="X705" si="4691">IF($D$18="YES", (W705), (0))</f>
        <v>0</v>
      </c>
      <c r="Y705" s="190"/>
      <c r="Z705" s="190"/>
      <c r="AA705" s="207"/>
      <c r="AB705" s="215"/>
      <c r="AC705" s="190"/>
      <c r="AD705" s="156">
        <f t="shared" ref="AD705" si="4692">SUM(N705,O705,Q705,R705,T705,U705,W705,X705)</f>
        <v>0</v>
      </c>
      <c r="AE705" s="156"/>
      <c r="AF705" s="117"/>
      <c r="AG705" s="156"/>
      <c r="AH705" s="355"/>
      <c r="AI705" s="368">
        <f t="shared" ref="AI705" si="4693">N705*G705</f>
        <v>0</v>
      </c>
      <c r="AJ705" s="354"/>
      <c r="AK705" s="368">
        <f t="shared" ref="AK705" si="4694">Q705*G705</f>
        <v>0</v>
      </c>
      <c r="AL705" s="354"/>
      <c r="AM705" s="368">
        <f t="shared" ref="AM705" si="4695">T705*G705</f>
        <v>0</v>
      </c>
      <c r="AN705" s="354"/>
      <c r="AO705" s="368">
        <f t="shared" ref="AO705" si="4696">W705*G705</f>
        <v>0</v>
      </c>
      <c r="AP705" s="354"/>
      <c r="AQ705" s="368">
        <f t="shared" ref="AQ705" si="4697">SUM(AI705,AK705,AM705,AO705)</f>
        <v>0</v>
      </c>
      <c r="AR705" s="354"/>
      <c r="AS705" s="354"/>
      <c r="AT705" s="369">
        <f t="shared" ref="AT705" si="4698">(N705*G705)*F705</f>
        <v>0</v>
      </c>
      <c r="AU705" s="354"/>
      <c r="AV705" s="369">
        <f t="shared" ref="AV705" si="4699">(Q705*G705)*F705</f>
        <v>0</v>
      </c>
      <c r="AW705" s="354"/>
      <c r="AX705" s="369">
        <f t="shared" ref="AX705" si="4700">(T705*G705)*F705</f>
        <v>0</v>
      </c>
      <c r="AY705" s="354"/>
      <c r="AZ705" s="369">
        <f t="shared" ref="AZ705" si="4701">(W705*G705)*F705</f>
        <v>0</v>
      </c>
      <c r="BA705" s="354"/>
      <c r="BB705" s="369">
        <f t="shared" ref="BB705" si="4702">SUM(AS705:BA705)</f>
        <v>0</v>
      </c>
      <c r="BC705" s="150"/>
      <c r="BD705" s="116"/>
      <c r="BE705" s="367"/>
      <c r="BF705" s="367"/>
      <c r="BG705" s="367"/>
      <c r="BH705" s="367"/>
      <c r="BI705" s="367"/>
      <c r="BJ705" s="367"/>
      <c r="BK705" s="367">
        <f t="shared" si="4610"/>
        <v>0</v>
      </c>
      <c r="BL705" s="367">
        <f t="shared" si="4611"/>
        <v>0</v>
      </c>
      <c r="BM705" s="367">
        <f t="shared" si="4612"/>
        <v>0</v>
      </c>
      <c r="BN705" s="367">
        <f t="shared" si="4613"/>
        <v>0</v>
      </c>
      <c r="BO705" s="367">
        <f t="shared" si="4614"/>
        <v>0</v>
      </c>
      <c r="BP705" s="367">
        <f t="shared" si="4615"/>
        <v>0</v>
      </c>
      <c r="BQ705" s="383">
        <f t="shared" ref="BQ705" si="4703">SUM(BK705:BP705)</f>
        <v>0</v>
      </c>
      <c r="BR705" s="146"/>
      <c r="BS705" s="441" t="s">
        <v>90</v>
      </c>
      <c r="BT705" s="116"/>
      <c r="BU705" s="116"/>
      <c r="BV705" s="116"/>
      <c r="BW705" s="116"/>
      <c r="BX705" s="116"/>
      <c r="BY705" s="116"/>
      <c r="BZ705" s="116"/>
      <c r="CA705" s="116"/>
      <c r="CB705" s="116"/>
      <c r="CC705" s="116"/>
      <c r="CD705" s="116"/>
      <c r="CE705" s="116"/>
      <c r="CF705" s="116"/>
      <c r="CG705" s="116"/>
      <c r="CH705" s="116"/>
      <c r="CI705" s="116"/>
      <c r="CJ705" s="116"/>
      <c r="CK705" s="116"/>
      <c r="CL705" s="116"/>
      <c r="CM705" s="116"/>
      <c r="CN705" s="116"/>
      <c r="CO705" s="116"/>
      <c r="CP705" s="116"/>
      <c r="CQ705" s="116"/>
      <c r="CR705" s="116"/>
      <c r="CS705" s="116"/>
      <c r="CT705" s="116"/>
      <c r="CU705" s="116"/>
      <c r="CV705" s="116"/>
      <c r="CW705" s="116"/>
      <c r="CX705" s="116"/>
      <c r="CY705" s="116"/>
      <c r="CZ705" s="116"/>
      <c r="DA705" s="116"/>
      <c r="DB705" s="116"/>
      <c r="DC705" s="116"/>
      <c r="DD705" s="116"/>
      <c r="DE705" s="116"/>
      <c r="DF705" s="116"/>
      <c r="DG705" s="116"/>
      <c r="DH705" s="116"/>
      <c r="DI705" s="116"/>
      <c r="DJ705" s="116"/>
      <c r="DK705" s="116"/>
      <c r="DL705" s="116"/>
      <c r="DM705" s="116"/>
      <c r="DN705" s="116"/>
      <c r="DO705" s="116"/>
      <c r="DP705" s="116"/>
      <c r="DQ705" s="116"/>
      <c r="DR705" s="116"/>
      <c r="DS705" s="116"/>
      <c r="DT705" s="116"/>
      <c r="DU705" s="116"/>
      <c r="DV705" s="116"/>
      <c r="DW705" s="116"/>
      <c r="DX705" s="116"/>
      <c r="DY705" s="116"/>
      <c r="DZ705" s="116"/>
      <c r="EA705" s="116"/>
    </row>
    <row r="706" spans="1:131" ht="11.25" customHeight="1" x14ac:dyDescent="0.15">
      <c r="A706" s="113" t="s">
        <v>824</v>
      </c>
      <c r="B706" s="124"/>
      <c r="C706" s="127"/>
      <c r="D706" s="112" t="str">
        <f t="shared" ref="D706" si="4704">BS706</f>
        <v>S/O</v>
      </c>
      <c r="E706" s="710" t="s">
        <v>102</v>
      </c>
      <c r="F706" s="711">
        <f t="shared" ref="F706" si="4705">BQ706</f>
        <v>0</v>
      </c>
      <c r="G706" s="132">
        <v>50</v>
      </c>
      <c r="H706" s="210"/>
      <c r="I706" s="228">
        <v>4923608</v>
      </c>
      <c r="J706" s="212"/>
      <c r="K706" s="552"/>
      <c r="L706" s="553"/>
      <c r="M706" s="212"/>
      <c r="N706" s="213"/>
      <c r="O706" s="214">
        <f t="shared" ref="O706" si="4706">IF($D$18="YES", (N706), (0))</f>
        <v>0</v>
      </c>
      <c r="P706" s="190"/>
      <c r="Q706" s="213"/>
      <c r="R706" s="214">
        <f t="shared" ref="R706" si="4707">IF($D$18="YES", (Q706), (0))</f>
        <v>0</v>
      </c>
      <c r="S706" s="190"/>
      <c r="T706" s="213"/>
      <c r="U706" s="214">
        <f t="shared" ref="U706" si="4708">IF($D$18="YES", (T706), (0))</f>
        <v>0</v>
      </c>
      <c r="V706" s="190"/>
      <c r="W706" s="213"/>
      <c r="X706" s="214">
        <f t="shared" ref="X706" si="4709">IF($D$18="YES", (W706), (0))</f>
        <v>0</v>
      </c>
      <c r="Y706" s="190"/>
      <c r="Z706" s="190"/>
      <c r="AA706" s="207"/>
      <c r="AB706" s="215"/>
      <c r="AC706" s="190"/>
      <c r="AD706" s="156">
        <f t="shared" ref="AD706" si="4710">SUM(N706,O706,Q706,R706,T706,U706,W706,X706)</f>
        <v>0</v>
      </c>
      <c r="AE706" s="156"/>
      <c r="AF706" s="117"/>
      <c r="AG706" s="156"/>
      <c r="AH706" s="355"/>
      <c r="AI706" s="368">
        <f t="shared" ref="AI706" si="4711">N706*G706</f>
        <v>0</v>
      </c>
      <c r="AJ706" s="354"/>
      <c r="AK706" s="368">
        <f t="shared" ref="AK706" si="4712">Q706*G706</f>
        <v>0</v>
      </c>
      <c r="AL706" s="354"/>
      <c r="AM706" s="368">
        <f t="shared" ref="AM706" si="4713">T706*G706</f>
        <v>0</v>
      </c>
      <c r="AN706" s="354"/>
      <c r="AO706" s="368">
        <f t="shared" ref="AO706" si="4714">W706*G706</f>
        <v>0</v>
      </c>
      <c r="AP706" s="354"/>
      <c r="AQ706" s="368">
        <f t="shared" ref="AQ706" si="4715">SUM(AI706,AK706,AM706,AO706)</f>
        <v>0</v>
      </c>
      <c r="AR706" s="354"/>
      <c r="AS706" s="354"/>
      <c r="AT706" s="369">
        <f t="shared" ref="AT706" si="4716">(N706*G706)*F706</f>
        <v>0</v>
      </c>
      <c r="AU706" s="354"/>
      <c r="AV706" s="369">
        <f t="shared" ref="AV706" si="4717">(Q706*G706)*F706</f>
        <v>0</v>
      </c>
      <c r="AW706" s="354"/>
      <c r="AX706" s="369">
        <f t="shared" ref="AX706" si="4718">(T706*G706)*F706</f>
        <v>0</v>
      </c>
      <c r="AY706" s="354"/>
      <c r="AZ706" s="369">
        <f t="shared" ref="AZ706" si="4719">(W706*G706)*F706</f>
        <v>0</v>
      </c>
      <c r="BA706" s="354"/>
      <c r="BB706" s="369">
        <f t="shared" ref="BB706" si="4720">SUM(AS706:BA706)</f>
        <v>0</v>
      </c>
      <c r="BC706" s="150"/>
      <c r="BD706" s="116"/>
      <c r="BE706" s="367"/>
      <c r="BF706" s="367"/>
      <c r="BG706" s="367"/>
      <c r="BH706" s="367"/>
      <c r="BI706" s="367"/>
      <c r="BJ706" s="367"/>
      <c r="BK706" s="367">
        <f t="shared" si="4610"/>
        <v>0</v>
      </c>
      <c r="BL706" s="367">
        <f t="shared" si="4611"/>
        <v>0</v>
      </c>
      <c r="BM706" s="367">
        <f t="shared" si="4612"/>
        <v>0</v>
      </c>
      <c r="BN706" s="367">
        <f t="shared" si="4613"/>
        <v>0</v>
      </c>
      <c r="BO706" s="367">
        <f t="shared" si="4614"/>
        <v>0</v>
      </c>
      <c r="BP706" s="367">
        <f t="shared" si="4615"/>
        <v>0</v>
      </c>
      <c r="BQ706" s="383">
        <f t="shared" ref="BQ706" si="4721">SUM(BK706:BP706)</f>
        <v>0</v>
      </c>
      <c r="BR706" s="146"/>
      <c r="BS706" s="441" t="s">
        <v>90</v>
      </c>
      <c r="BT706" s="116"/>
      <c r="BU706" s="116"/>
      <c r="BV706" s="116"/>
      <c r="BW706" s="116"/>
      <c r="BX706" s="116"/>
      <c r="BY706" s="116"/>
      <c r="BZ706" s="116"/>
      <c r="CA706" s="116"/>
      <c r="CB706" s="116"/>
      <c r="CC706" s="116"/>
      <c r="CD706" s="116"/>
      <c r="CE706" s="116"/>
      <c r="CF706" s="116"/>
      <c r="CG706" s="116"/>
      <c r="CH706" s="116"/>
      <c r="CI706" s="116"/>
      <c r="CJ706" s="116"/>
      <c r="CK706" s="116"/>
      <c r="CL706" s="116"/>
      <c r="CM706" s="116"/>
      <c r="CN706" s="116"/>
      <c r="CO706" s="116"/>
      <c r="CP706" s="116"/>
      <c r="CQ706" s="116"/>
      <c r="CR706" s="116"/>
      <c r="CS706" s="116"/>
      <c r="CT706" s="116"/>
      <c r="CU706" s="116"/>
      <c r="CV706" s="116"/>
      <c r="CW706" s="116"/>
      <c r="CX706" s="116"/>
      <c r="CY706" s="116"/>
      <c r="CZ706" s="116"/>
      <c r="DA706" s="116"/>
      <c r="DB706" s="116"/>
      <c r="DC706" s="116"/>
      <c r="DD706" s="116"/>
      <c r="DE706" s="116"/>
      <c r="DF706" s="116"/>
      <c r="DG706" s="116"/>
      <c r="DH706" s="116"/>
      <c r="DI706" s="116"/>
      <c r="DJ706" s="116"/>
      <c r="DK706" s="116"/>
      <c r="DL706" s="116"/>
      <c r="DM706" s="116"/>
      <c r="DN706" s="116"/>
      <c r="DO706" s="116"/>
      <c r="DP706" s="116"/>
      <c r="DQ706" s="116"/>
      <c r="DR706" s="116"/>
      <c r="DS706" s="116"/>
      <c r="DT706" s="116"/>
      <c r="DU706" s="116"/>
      <c r="DV706" s="116"/>
      <c r="DW706" s="116"/>
      <c r="DX706" s="116"/>
      <c r="DY706" s="116"/>
      <c r="DZ706" s="116"/>
      <c r="EA706" s="116"/>
    </row>
    <row r="707" spans="1:131" ht="11.25" customHeight="1" x14ac:dyDescent="0.15">
      <c r="A707" s="113" t="s">
        <v>825</v>
      </c>
      <c r="B707" s="124"/>
      <c r="C707" s="127"/>
      <c r="D707" s="112">
        <f t="shared" si="4617"/>
        <v>23</v>
      </c>
      <c r="E707" s="710" t="s">
        <v>129</v>
      </c>
      <c r="F707" s="711">
        <f t="shared" si="4382"/>
        <v>0</v>
      </c>
      <c r="G707" s="132">
        <v>25</v>
      </c>
      <c r="H707" s="210"/>
      <c r="I707" s="228">
        <v>4522900</v>
      </c>
      <c r="J707" s="212"/>
      <c r="K707" s="552"/>
      <c r="L707" s="553"/>
      <c r="M707" s="212"/>
      <c r="N707" s="213"/>
      <c r="O707" s="214">
        <f t="shared" ref="O707" si="4722">IF($D$18="YES", (N707), (0))</f>
        <v>0</v>
      </c>
      <c r="P707" s="190"/>
      <c r="Q707" s="213"/>
      <c r="R707" s="214">
        <f t="shared" ref="R707" si="4723">IF($D$18="YES", (Q707), (0))</f>
        <v>0</v>
      </c>
      <c r="S707" s="190"/>
      <c r="T707" s="213"/>
      <c r="U707" s="214">
        <f t="shared" ref="U707" si="4724">IF($D$18="YES", (T707), (0))</f>
        <v>0</v>
      </c>
      <c r="V707" s="190"/>
      <c r="W707" s="213"/>
      <c r="X707" s="214">
        <f t="shared" ref="X707" si="4725">IF($D$18="YES", (W707), (0))</f>
        <v>0</v>
      </c>
      <c r="Y707" s="190"/>
      <c r="Z707" s="190"/>
      <c r="AA707" s="207"/>
      <c r="AB707" s="215"/>
      <c r="AC707" s="190"/>
      <c r="AD707" s="156">
        <f t="shared" si="4618"/>
        <v>0</v>
      </c>
      <c r="AE707" s="156"/>
      <c r="AF707" s="117"/>
      <c r="AG707" s="156"/>
      <c r="AH707" s="355"/>
      <c r="AI707" s="368">
        <f t="shared" si="4619"/>
        <v>0</v>
      </c>
      <c r="AJ707" s="354"/>
      <c r="AK707" s="368">
        <f t="shared" si="4620"/>
        <v>0</v>
      </c>
      <c r="AL707" s="354"/>
      <c r="AM707" s="368">
        <f t="shared" si="4621"/>
        <v>0</v>
      </c>
      <c r="AN707" s="354"/>
      <c r="AO707" s="368">
        <f t="shared" si="4622"/>
        <v>0</v>
      </c>
      <c r="AP707" s="354"/>
      <c r="AQ707" s="368">
        <f t="shared" si="4427"/>
        <v>0</v>
      </c>
      <c r="AR707" s="354"/>
      <c r="AS707" s="354"/>
      <c r="AT707" s="369">
        <f t="shared" si="4623"/>
        <v>0</v>
      </c>
      <c r="AU707" s="354"/>
      <c r="AV707" s="369">
        <f t="shared" si="4624"/>
        <v>0</v>
      </c>
      <c r="AW707" s="354"/>
      <c r="AX707" s="369">
        <f t="shared" si="4625"/>
        <v>0</v>
      </c>
      <c r="AY707" s="354"/>
      <c r="AZ707" s="369">
        <f t="shared" si="4626"/>
        <v>0</v>
      </c>
      <c r="BA707" s="354"/>
      <c r="BB707" s="369">
        <f t="shared" si="4627"/>
        <v>0</v>
      </c>
      <c r="BC707" s="150"/>
      <c r="BD707" s="116"/>
      <c r="BE707" s="367"/>
      <c r="BF707" s="367"/>
      <c r="BG707" s="367"/>
      <c r="BH707" s="367"/>
      <c r="BI707" s="367"/>
      <c r="BJ707" s="367"/>
      <c r="BK707" s="367">
        <f t="shared" si="4610"/>
        <v>0</v>
      </c>
      <c r="BL707" s="367">
        <f t="shared" si="4611"/>
        <v>0</v>
      </c>
      <c r="BM707" s="367">
        <f t="shared" si="4612"/>
        <v>0</v>
      </c>
      <c r="BN707" s="367">
        <f t="shared" si="4613"/>
        <v>0</v>
      </c>
      <c r="BO707" s="367">
        <f t="shared" si="4614"/>
        <v>0</v>
      </c>
      <c r="BP707" s="367">
        <f t="shared" si="4615"/>
        <v>0</v>
      </c>
      <c r="BQ707" s="383">
        <f t="shared" si="4628"/>
        <v>0</v>
      </c>
      <c r="BR707" s="146"/>
      <c r="BS707" s="441">
        <v>23</v>
      </c>
      <c r="BT707" s="116"/>
      <c r="BU707" s="116"/>
      <c r="BV707" s="116"/>
      <c r="BW707" s="116"/>
      <c r="BX707" s="116"/>
      <c r="BY707" s="116"/>
      <c r="BZ707" s="116"/>
      <c r="CA707" s="116"/>
      <c r="CB707" s="116"/>
      <c r="CC707" s="116"/>
      <c r="CD707" s="116"/>
      <c r="CE707" s="116"/>
      <c r="CF707" s="116"/>
      <c r="CG707" s="116"/>
      <c r="CH707" s="116"/>
      <c r="CI707" s="116"/>
      <c r="CJ707" s="116"/>
      <c r="CK707" s="116"/>
      <c r="CL707" s="116"/>
      <c r="CM707" s="116"/>
      <c r="CN707" s="116"/>
      <c r="CO707" s="116"/>
      <c r="CP707" s="116"/>
      <c r="CQ707" s="116"/>
      <c r="CR707" s="116"/>
      <c r="CS707" s="116"/>
      <c r="CT707" s="116"/>
      <c r="CU707" s="116"/>
      <c r="CV707" s="116"/>
      <c r="CW707" s="116"/>
      <c r="CX707" s="116"/>
      <c r="CY707" s="116"/>
      <c r="CZ707" s="116"/>
      <c r="DA707" s="116"/>
      <c r="DB707" s="116"/>
      <c r="DC707" s="116"/>
      <c r="DD707" s="116"/>
      <c r="DE707" s="116"/>
      <c r="DF707" s="116"/>
      <c r="DG707" s="116"/>
      <c r="DH707" s="116"/>
      <c r="DI707" s="116"/>
      <c r="DJ707" s="116"/>
      <c r="DK707" s="116"/>
      <c r="DL707" s="116"/>
      <c r="DM707" s="116"/>
      <c r="DN707" s="116"/>
      <c r="DO707" s="116"/>
      <c r="DP707" s="116"/>
      <c r="DQ707" s="116"/>
      <c r="DR707" s="116"/>
      <c r="DS707" s="116"/>
      <c r="DT707" s="116"/>
      <c r="DU707" s="116"/>
      <c r="DV707" s="116"/>
      <c r="DW707" s="116"/>
      <c r="DX707" s="116"/>
      <c r="DY707" s="116"/>
      <c r="DZ707" s="116"/>
      <c r="EA707" s="116"/>
    </row>
    <row r="708" spans="1:131" ht="11.25" customHeight="1" x14ac:dyDescent="0.15">
      <c r="A708" s="102" t="s">
        <v>826</v>
      </c>
      <c r="B708" s="275"/>
      <c r="C708" s="276"/>
      <c r="D708" s="408"/>
      <c r="E708" s="710"/>
      <c r="F708" s="711"/>
      <c r="G708" s="284"/>
      <c r="H708" s="149"/>
      <c r="I708" s="289"/>
      <c r="J708" s="135"/>
      <c r="K708" s="290"/>
      <c r="L708" s="290"/>
      <c r="M708" s="135"/>
      <c r="N708" s="156"/>
      <c r="O708" s="138"/>
      <c r="P708" s="190"/>
      <c r="Q708" s="156"/>
      <c r="R708" s="138"/>
      <c r="S708" s="190"/>
      <c r="T708" s="156"/>
      <c r="U708" s="138"/>
      <c r="V708" s="190"/>
      <c r="W708" s="156"/>
      <c r="X708" s="138"/>
      <c r="Y708" s="190"/>
      <c r="Z708" s="190"/>
      <c r="AA708" s="207"/>
      <c r="AB708" s="215"/>
      <c r="AC708" s="150"/>
      <c r="AD708" s="156">
        <f>SUM(AD709:AD710)</f>
        <v>0</v>
      </c>
      <c r="AE708" s="156"/>
      <c r="AF708" s="117"/>
      <c r="AG708" s="156"/>
      <c r="AH708" s="355"/>
      <c r="AI708" s="368"/>
      <c r="AJ708" s="354"/>
      <c r="AK708" s="368"/>
      <c r="AL708" s="354"/>
      <c r="AM708" s="368"/>
      <c r="AN708" s="354"/>
      <c r="AO708" s="368"/>
      <c r="AP708" s="354"/>
      <c r="AQ708" s="368"/>
      <c r="AR708" s="354"/>
      <c r="AS708" s="354"/>
      <c r="AT708" s="369"/>
      <c r="AU708" s="354"/>
      <c r="AV708" s="369"/>
      <c r="AW708" s="354"/>
      <c r="AX708" s="369"/>
      <c r="AY708" s="354"/>
      <c r="AZ708" s="369"/>
      <c r="BA708" s="354"/>
      <c r="BB708" s="369"/>
      <c r="BC708" s="150"/>
      <c r="BD708" s="116"/>
      <c r="BE708" s="367"/>
      <c r="BF708" s="367"/>
      <c r="BG708" s="367"/>
      <c r="BH708" s="367"/>
      <c r="BI708" s="367"/>
      <c r="BJ708" s="367"/>
      <c r="BK708" s="367"/>
      <c r="BL708" s="367"/>
      <c r="BM708" s="367"/>
      <c r="BN708" s="367"/>
      <c r="BO708" s="367"/>
      <c r="BP708" s="367"/>
      <c r="BQ708" s="383"/>
      <c r="BR708" s="146"/>
      <c r="BS708" s="441" t="e">
        <v>#N/A</v>
      </c>
      <c r="BT708" s="116"/>
      <c r="BU708" s="116"/>
      <c r="BV708" s="116"/>
      <c r="BW708" s="116"/>
      <c r="BX708" s="116"/>
      <c r="BY708" s="116"/>
      <c r="BZ708" s="116"/>
      <c r="CA708" s="116"/>
      <c r="CB708" s="116"/>
      <c r="CC708" s="116"/>
      <c r="CD708" s="116"/>
      <c r="CE708" s="116"/>
      <c r="CF708" s="116"/>
      <c r="CG708" s="116"/>
      <c r="CH708" s="116"/>
      <c r="CI708" s="116"/>
      <c r="CJ708" s="116"/>
      <c r="CK708" s="116"/>
      <c r="CL708" s="116"/>
      <c r="CM708" s="116"/>
      <c r="CN708" s="116"/>
      <c r="CO708" s="116"/>
      <c r="CP708" s="116"/>
      <c r="CQ708" s="116"/>
      <c r="CR708" s="116"/>
      <c r="CS708" s="116"/>
      <c r="CT708" s="116"/>
      <c r="CU708" s="116"/>
      <c r="CV708" s="116"/>
      <c r="CW708" s="116"/>
      <c r="CX708" s="116"/>
      <c r="CY708" s="116"/>
      <c r="CZ708" s="116"/>
      <c r="DA708" s="116"/>
      <c r="DB708" s="116"/>
      <c r="DC708" s="116"/>
      <c r="DD708" s="116"/>
      <c r="DE708" s="116"/>
      <c r="DF708" s="116"/>
      <c r="DG708" s="116"/>
      <c r="DH708" s="116"/>
      <c r="DI708" s="116"/>
      <c r="DJ708" s="116"/>
      <c r="DK708" s="116"/>
      <c r="DL708" s="116"/>
      <c r="DM708" s="116"/>
      <c r="DN708" s="116"/>
      <c r="DO708" s="116"/>
      <c r="DP708" s="116"/>
      <c r="DQ708" s="116"/>
      <c r="DR708" s="116"/>
      <c r="DS708" s="116"/>
      <c r="DT708" s="116"/>
      <c r="DU708" s="116"/>
      <c r="DV708" s="116"/>
      <c r="DW708" s="116"/>
      <c r="DX708" s="116"/>
      <c r="DY708" s="116"/>
      <c r="DZ708" s="116"/>
      <c r="EA708" s="116"/>
    </row>
    <row r="709" spans="1:131" ht="11.25" customHeight="1" x14ac:dyDescent="0.15">
      <c r="A709" s="113" t="s">
        <v>827</v>
      </c>
      <c r="B709" s="124"/>
      <c r="C709" s="127"/>
      <c r="D709" s="112">
        <f t="shared" ref="D709" si="4726">BS709</f>
        <v>37</v>
      </c>
      <c r="E709" s="710" t="s">
        <v>129</v>
      </c>
      <c r="F709" s="711">
        <f t="shared" ref="F709" si="4727">BQ709</f>
        <v>0</v>
      </c>
      <c r="G709" s="132">
        <v>25</v>
      </c>
      <c r="H709" s="210"/>
      <c r="I709" s="211">
        <v>4522960</v>
      </c>
      <c r="J709" s="212"/>
      <c r="K709" s="552"/>
      <c r="L709" s="553"/>
      <c r="M709" s="212"/>
      <c r="N709" s="213"/>
      <c r="O709" s="214">
        <f t="shared" ref="O709" si="4728">IF($D$18="YES", (N709), (0))</f>
        <v>0</v>
      </c>
      <c r="P709" s="190"/>
      <c r="Q709" s="213"/>
      <c r="R709" s="214">
        <f t="shared" ref="R709" si="4729">IF($D$18="YES", (Q709), (0))</f>
        <v>0</v>
      </c>
      <c r="S709" s="190"/>
      <c r="T709" s="213"/>
      <c r="U709" s="214">
        <f t="shared" ref="U709" si="4730">IF($D$18="YES", (T709), (0))</f>
        <v>0</v>
      </c>
      <c r="V709" s="190"/>
      <c r="W709" s="213"/>
      <c r="X709" s="214">
        <f t="shared" ref="X709" si="4731">IF($D$18="YES", (W709), (0))</f>
        <v>0</v>
      </c>
      <c r="Y709" s="190"/>
      <c r="Z709" s="186"/>
      <c r="AA709" s="207"/>
      <c r="AB709" s="215"/>
      <c r="AC709" s="190"/>
      <c r="AD709" s="156">
        <f t="shared" ref="AD709" si="4732">SUM(N709,O709,Q709,R709,T709,U709,W709,X709)</f>
        <v>0</v>
      </c>
      <c r="AE709" s="156"/>
      <c r="AF709" s="117"/>
      <c r="AG709" s="156"/>
      <c r="AH709" s="355"/>
      <c r="AI709" s="368">
        <f t="shared" ref="AI709" si="4733">N709*G709</f>
        <v>0</v>
      </c>
      <c r="AJ709" s="354"/>
      <c r="AK709" s="368">
        <f t="shared" ref="AK709" si="4734">Q709*G709</f>
        <v>0</v>
      </c>
      <c r="AL709" s="354"/>
      <c r="AM709" s="368">
        <f t="shared" ref="AM709" si="4735">T709*G709</f>
        <v>0</v>
      </c>
      <c r="AN709" s="354"/>
      <c r="AO709" s="368">
        <f t="shared" ref="AO709" si="4736">W709*G709</f>
        <v>0</v>
      </c>
      <c r="AP709" s="354"/>
      <c r="AQ709" s="368">
        <f t="shared" ref="AQ709" si="4737">SUM(AI709,AK709,AM709,AO709)</f>
        <v>0</v>
      </c>
      <c r="AR709" s="354"/>
      <c r="AS709" s="354"/>
      <c r="AT709" s="369">
        <f t="shared" ref="AT709" si="4738">(N709*G709)*F709</f>
        <v>0</v>
      </c>
      <c r="AU709" s="354"/>
      <c r="AV709" s="369">
        <f t="shared" ref="AV709" si="4739">(Q709*G709)*F709</f>
        <v>0</v>
      </c>
      <c r="AW709" s="354"/>
      <c r="AX709" s="369">
        <f t="shared" ref="AX709" si="4740">(T709*G709)*F709</f>
        <v>0</v>
      </c>
      <c r="AY709" s="354"/>
      <c r="AZ709" s="369">
        <f t="shared" ref="AZ709" si="4741">(W709*G709)*F709</f>
        <v>0</v>
      </c>
      <c r="BA709" s="354"/>
      <c r="BB709" s="369">
        <f t="shared" ref="BB709" si="4742">SUM(AS709:BA709)</f>
        <v>0</v>
      </c>
      <c r="BC709" s="150"/>
      <c r="BD709" s="116"/>
      <c r="BE709" s="367"/>
      <c r="BF709" s="367"/>
      <c r="BG709" s="367"/>
      <c r="BH709" s="367"/>
      <c r="BI709" s="367"/>
      <c r="BJ709" s="367"/>
      <c r="BK709" s="367">
        <f t="shared" ref="BK709:BK710" si="4743">IF($N$18&lt;BK$24,0,IF($N$18&gt;BK$25,0,$BE709))</f>
        <v>0</v>
      </c>
      <c r="BL709" s="367">
        <f t="shared" ref="BL709:BL710" si="4744">IF($N$18&lt;BL$24,0,IF($N$18&gt;BL$25,0,$BF709))</f>
        <v>0</v>
      </c>
      <c r="BM709" s="367">
        <f t="shared" ref="BM709:BM710" si="4745">IF($N$18&lt;BM$24,0,IF($N$18&gt;BM$25,0,$BG709))</f>
        <v>0</v>
      </c>
      <c r="BN709" s="367">
        <f t="shared" ref="BN709:BN710" si="4746">IF($N$18&lt;BN$24,0,IF($N$18&gt;BN$25,0,$BH709))</f>
        <v>0</v>
      </c>
      <c r="BO709" s="367">
        <f t="shared" ref="BO709:BO710" si="4747">IF($N$18&lt;BO$24,0,IF($N$18&gt;BO$25,0,$BI709))</f>
        <v>0</v>
      </c>
      <c r="BP709" s="367">
        <f t="shared" ref="BP709:BP710" si="4748">IF($N$18&lt;BP$24,0,IF($N$18&gt;BP$25,0,$BJ709))</f>
        <v>0</v>
      </c>
      <c r="BQ709" s="383">
        <f t="shared" ref="BQ709" si="4749">SUM(BK709:BP709)</f>
        <v>0</v>
      </c>
      <c r="BR709" s="146"/>
      <c r="BS709" s="441">
        <v>37</v>
      </c>
      <c r="BT709" s="116"/>
      <c r="BU709" s="116"/>
      <c r="BV709" s="116"/>
      <c r="BW709" s="116"/>
      <c r="BX709" s="116"/>
      <c r="BY709" s="116"/>
      <c r="BZ709" s="116"/>
      <c r="CA709" s="116"/>
      <c r="CB709" s="116"/>
      <c r="CC709" s="116"/>
      <c r="CD709" s="116"/>
      <c r="CE709" s="116"/>
      <c r="CF709" s="116"/>
      <c r="CG709" s="116"/>
      <c r="CH709" s="116"/>
      <c r="CI709" s="116"/>
      <c r="CJ709" s="116"/>
      <c r="CK709" s="116"/>
      <c r="CL709" s="116"/>
      <c r="CM709" s="116"/>
      <c r="CN709" s="116"/>
      <c r="CO709" s="116"/>
      <c r="CP709" s="116"/>
      <c r="CQ709" s="116"/>
      <c r="CR709" s="116"/>
      <c r="CS709" s="116"/>
      <c r="CT709" s="116"/>
      <c r="CU709" s="116"/>
      <c r="CV709" s="116"/>
      <c r="CW709" s="116"/>
      <c r="CX709" s="116"/>
      <c r="CY709" s="116"/>
      <c r="CZ709" s="116"/>
      <c r="DA709" s="116"/>
      <c r="DB709" s="116"/>
      <c r="DC709" s="116"/>
      <c r="DD709" s="116"/>
      <c r="DE709" s="116"/>
      <c r="DF709" s="116"/>
      <c r="DG709" s="116"/>
      <c r="DH709" s="116"/>
      <c r="DI709" s="116"/>
      <c r="DJ709" s="116"/>
      <c r="DK709" s="116"/>
      <c r="DL709" s="116"/>
      <c r="DM709" s="116"/>
      <c r="DN709" s="116"/>
      <c r="DO709" s="116"/>
      <c r="DP709" s="116"/>
      <c r="DQ709" s="116"/>
      <c r="DR709" s="116"/>
      <c r="DS709" s="116"/>
      <c r="DT709" s="116"/>
      <c r="DU709" s="116"/>
      <c r="DV709" s="116"/>
      <c r="DW709" s="116"/>
      <c r="DX709" s="116"/>
      <c r="DY709" s="116"/>
      <c r="DZ709" s="116"/>
      <c r="EA709" s="116"/>
    </row>
    <row r="710" spans="1:131" ht="11.25" customHeight="1" x14ac:dyDescent="0.15">
      <c r="A710" s="113" t="s">
        <v>828</v>
      </c>
      <c r="B710" s="124"/>
      <c r="C710" s="127"/>
      <c r="D710" s="112" t="str">
        <f t="shared" ref="D710" si="4750">BS710</f>
        <v>S/O</v>
      </c>
      <c r="E710" s="710" t="s">
        <v>129</v>
      </c>
      <c r="F710" s="711">
        <f t="shared" ref="F710" si="4751">BQ710</f>
        <v>0</v>
      </c>
      <c r="G710" s="132">
        <v>25</v>
      </c>
      <c r="H710" s="210"/>
      <c r="I710" s="211">
        <v>4522980</v>
      </c>
      <c r="J710" s="212"/>
      <c r="K710" s="552"/>
      <c r="L710" s="553"/>
      <c r="M710" s="212"/>
      <c r="N710" s="213"/>
      <c r="O710" s="214">
        <f t="shared" ref="O710" si="4752">IF($D$18="YES", (N710), (0))</f>
        <v>0</v>
      </c>
      <c r="P710" s="190"/>
      <c r="Q710" s="213"/>
      <c r="R710" s="214">
        <f t="shared" ref="R710" si="4753">IF($D$18="YES", (Q710), (0))</f>
        <v>0</v>
      </c>
      <c r="S710" s="190"/>
      <c r="T710" s="213"/>
      <c r="U710" s="214">
        <f t="shared" ref="U710" si="4754">IF($D$18="YES", (T710), (0))</f>
        <v>0</v>
      </c>
      <c r="V710" s="190"/>
      <c r="W710" s="213"/>
      <c r="X710" s="214">
        <f t="shared" ref="X710" si="4755">IF($D$18="YES", (W710), (0))</f>
        <v>0</v>
      </c>
      <c r="Y710" s="190"/>
      <c r="Z710" s="186"/>
      <c r="AA710" s="207"/>
      <c r="AB710" s="215"/>
      <c r="AC710" s="190"/>
      <c r="AD710" s="156">
        <f t="shared" ref="AD710" si="4756">SUM(N710,O710,Q710,R710,T710,U710,W710,X710)</f>
        <v>0</v>
      </c>
      <c r="AE710" s="156"/>
      <c r="AF710" s="117"/>
      <c r="AG710" s="156"/>
      <c r="AH710" s="355"/>
      <c r="AI710" s="368">
        <f t="shared" ref="AI710" si="4757">N710*G710</f>
        <v>0</v>
      </c>
      <c r="AJ710" s="354"/>
      <c r="AK710" s="368">
        <f t="shared" ref="AK710" si="4758">Q710*G710</f>
        <v>0</v>
      </c>
      <c r="AL710" s="354"/>
      <c r="AM710" s="368">
        <f t="shared" ref="AM710" si="4759">T710*G710</f>
        <v>0</v>
      </c>
      <c r="AN710" s="354"/>
      <c r="AO710" s="368">
        <f t="shared" ref="AO710" si="4760">W710*G710</f>
        <v>0</v>
      </c>
      <c r="AP710" s="354"/>
      <c r="AQ710" s="368">
        <f t="shared" ref="AQ710" si="4761">SUM(AI710,AK710,AM710,AO710)</f>
        <v>0</v>
      </c>
      <c r="AR710" s="354"/>
      <c r="AS710" s="354"/>
      <c r="AT710" s="369">
        <f t="shared" ref="AT710" si="4762">(N710*G710)*F710</f>
        <v>0</v>
      </c>
      <c r="AU710" s="354"/>
      <c r="AV710" s="369">
        <f t="shared" ref="AV710" si="4763">(Q710*G710)*F710</f>
        <v>0</v>
      </c>
      <c r="AW710" s="354"/>
      <c r="AX710" s="369">
        <f t="shared" ref="AX710" si="4764">(T710*G710)*F710</f>
        <v>0</v>
      </c>
      <c r="AY710" s="354"/>
      <c r="AZ710" s="369">
        <f t="shared" ref="AZ710" si="4765">(W710*G710)*F710</f>
        <v>0</v>
      </c>
      <c r="BA710" s="354"/>
      <c r="BB710" s="369">
        <f t="shared" ref="BB710" si="4766">SUM(AS710:BA710)</f>
        <v>0</v>
      </c>
      <c r="BC710" s="150"/>
      <c r="BD710" s="116"/>
      <c r="BE710" s="367"/>
      <c r="BF710" s="367"/>
      <c r="BG710" s="367"/>
      <c r="BH710" s="367"/>
      <c r="BI710" s="367"/>
      <c r="BJ710" s="367"/>
      <c r="BK710" s="367">
        <f t="shared" si="4743"/>
        <v>0</v>
      </c>
      <c r="BL710" s="367">
        <f t="shared" si="4744"/>
        <v>0</v>
      </c>
      <c r="BM710" s="367">
        <f t="shared" si="4745"/>
        <v>0</v>
      </c>
      <c r="BN710" s="367">
        <f t="shared" si="4746"/>
        <v>0</v>
      </c>
      <c r="BO710" s="367">
        <f t="shared" si="4747"/>
        <v>0</v>
      </c>
      <c r="BP710" s="367">
        <f t="shared" si="4748"/>
        <v>0</v>
      </c>
      <c r="BQ710" s="383">
        <f t="shared" ref="BQ710" si="4767">SUM(BK710:BP710)</f>
        <v>0</v>
      </c>
      <c r="BR710" s="146"/>
      <c r="BS710" s="441" t="s">
        <v>90</v>
      </c>
      <c r="BT710" s="116"/>
      <c r="BU710" s="116"/>
      <c r="BV710" s="116"/>
      <c r="BW710" s="116"/>
      <c r="BX710" s="116"/>
      <c r="BY710" s="116"/>
      <c r="BZ710" s="116"/>
      <c r="CA710" s="116"/>
      <c r="CB710" s="116"/>
      <c r="CC710" s="116"/>
      <c r="CD710" s="116"/>
      <c r="CE710" s="116"/>
      <c r="CF710" s="116"/>
      <c r="CG710" s="116"/>
      <c r="CH710" s="116"/>
      <c r="CI710" s="116"/>
      <c r="CJ710" s="116"/>
      <c r="CK710" s="116"/>
      <c r="CL710" s="116"/>
      <c r="CM710" s="116"/>
      <c r="CN710" s="116"/>
      <c r="CO710" s="116"/>
      <c r="CP710" s="116"/>
      <c r="CQ710" s="116"/>
      <c r="CR710" s="116"/>
      <c r="CS710" s="116"/>
      <c r="CT710" s="116"/>
      <c r="CU710" s="116"/>
      <c r="CV710" s="116"/>
      <c r="CW710" s="116"/>
      <c r="CX710" s="116"/>
      <c r="CY710" s="116"/>
      <c r="CZ710" s="116"/>
      <c r="DA710" s="116"/>
      <c r="DB710" s="116"/>
      <c r="DC710" s="116"/>
      <c r="DD710" s="116"/>
      <c r="DE710" s="116"/>
      <c r="DF710" s="116"/>
      <c r="DG710" s="116"/>
      <c r="DH710" s="116"/>
      <c r="DI710" s="116"/>
      <c r="DJ710" s="116"/>
      <c r="DK710" s="116"/>
      <c r="DL710" s="116"/>
      <c r="DM710" s="116"/>
      <c r="DN710" s="116"/>
      <c r="DO710" s="116"/>
      <c r="DP710" s="116"/>
      <c r="DQ710" s="116"/>
      <c r="DR710" s="116"/>
      <c r="DS710" s="116"/>
      <c r="DT710" s="116"/>
      <c r="DU710" s="116"/>
      <c r="DV710" s="116"/>
      <c r="DW710" s="116"/>
      <c r="DX710" s="116"/>
      <c r="DY710" s="116"/>
      <c r="DZ710" s="116"/>
      <c r="EA710" s="116"/>
    </row>
    <row r="711" spans="1:131" ht="11.25" customHeight="1" x14ac:dyDescent="0.15">
      <c r="A711" s="113" t="s">
        <v>829</v>
      </c>
      <c r="B711" s="124"/>
      <c r="C711" s="127"/>
      <c r="D711" s="112" t="str">
        <f>BS711</f>
        <v>S/O</v>
      </c>
      <c r="E711" s="710" t="s">
        <v>129</v>
      </c>
      <c r="F711" s="711">
        <f>BQ711</f>
        <v>0</v>
      </c>
      <c r="G711" s="132">
        <v>25</v>
      </c>
      <c r="H711" s="210"/>
      <c r="I711" s="228">
        <v>4523050</v>
      </c>
      <c r="J711" s="212"/>
      <c r="K711" s="552"/>
      <c r="L711" s="553"/>
      <c r="M711" s="212"/>
      <c r="N711" s="213"/>
      <c r="O711" s="214">
        <f>IF($D$18="YES", (N711), (0))</f>
        <v>0</v>
      </c>
      <c r="P711" s="190"/>
      <c r="Q711" s="213"/>
      <c r="R711" s="214">
        <f>IF($D$18="YES", (Q711), (0))</f>
        <v>0</v>
      </c>
      <c r="S711" s="190"/>
      <c r="T711" s="213"/>
      <c r="U711" s="214">
        <f>IF($D$18="YES", (T711), (0))</f>
        <v>0</v>
      </c>
      <c r="V711" s="190"/>
      <c r="W711" s="213"/>
      <c r="X711" s="214">
        <f>IF($D$18="YES", (W711), (0))</f>
        <v>0</v>
      </c>
      <c r="Y711" s="190"/>
      <c r="Z711" s="190"/>
      <c r="AA711" s="207"/>
      <c r="AB711" s="215"/>
      <c r="AC711" s="190"/>
      <c r="AD711" s="156">
        <f>SUM(N711,O711,Q711,R711,T711,U711,W711,X711)</f>
        <v>0</v>
      </c>
      <c r="AE711" s="156"/>
      <c r="AF711" s="117"/>
      <c r="AG711" s="156"/>
      <c r="AH711" s="355"/>
      <c r="AI711" s="368">
        <f>N711*G711</f>
        <v>0</v>
      </c>
      <c r="AJ711" s="354"/>
      <c r="AK711" s="368">
        <f>Q711*G711</f>
        <v>0</v>
      </c>
      <c r="AL711" s="354"/>
      <c r="AM711" s="368">
        <f>T711*G711</f>
        <v>0</v>
      </c>
      <c r="AN711" s="354"/>
      <c r="AO711" s="368">
        <f>W711*G711</f>
        <v>0</v>
      </c>
      <c r="AP711" s="354"/>
      <c r="AQ711" s="368">
        <f>SUM(AI711,AK711,AM711,AO711)</f>
        <v>0</v>
      </c>
      <c r="AR711" s="354"/>
      <c r="AS711" s="354"/>
      <c r="AT711" s="369">
        <f>(N711*G711)*F711</f>
        <v>0</v>
      </c>
      <c r="AU711" s="354"/>
      <c r="AV711" s="369">
        <f>(Q711*G711)*F711</f>
        <v>0</v>
      </c>
      <c r="AW711" s="354"/>
      <c r="AX711" s="369">
        <f>(T711*G711)*F711</f>
        <v>0</v>
      </c>
      <c r="AY711" s="354"/>
      <c r="AZ711" s="369">
        <f>(W711*G711)*F711</f>
        <v>0</v>
      </c>
      <c r="BA711" s="354"/>
      <c r="BB711" s="369">
        <f>SUM(AS711:BA711)</f>
        <v>0</v>
      </c>
      <c r="BC711" s="150"/>
      <c r="BD711" s="116"/>
      <c r="BE711" s="367"/>
      <c r="BF711" s="367"/>
      <c r="BG711" s="367"/>
      <c r="BH711" s="367"/>
      <c r="BI711" s="367"/>
      <c r="BJ711" s="367"/>
      <c r="BK711" s="367">
        <f>IF($N$18&lt;BK$24,0,IF($N$18&gt;BK$25,0,$BE711))</f>
        <v>0</v>
      </c>
      <c r="BL711" s="367">
        <f>IF($N$18&lt;BL$24,0,IF($N$18&gt;BL$25,0,$BF711))</f>
        <v>0</v>
      </c>
      <c r="BM711" s="367">
        <f>IF($N$18&lt;BM$24,0,IF($N$18&gt;BM$25,0,$BG711))</f>
        <v>0</v>
      </c>
      <c r="BN711" s="367">
        <f>IF($N$18&lt;BN$24,0,IF($N$18&gt;BN$25,0,$BH711))</f>
        <v>0</v>
      </c>
      <c r="BO711" s="367">
        <f>IF($N$18&lt;BO$24,0,IF($N$18&gt;BO$25,0,$BI711))</f>
        <v>0</v>
      </c>
      <c r="BP711" s="367">
        <f>IF($N$18&lt;BP$24,0,IF($N$18&gt;BP$25,0,$BJ711))</f>
        <v>0</v>
      </c>
      <c r="BQ711" s="383">
        <f>SUM(BK711:BP711)</f>
        <v>0</v>
      </c>
      <c r="BR711" s="146"/>
      <c r="BS711" s="441" t="s">
        <v>90</v>
      </c>
      <c r="BT711" s="116"/>
      <c r="BU711" s="116"/>
      <c r="BV711" s="116"/>
      <c r="BW711" s="116"/>
      <c r="BX711" s="116"/>
      <c r="BY711" s="116"/>
      <c r="BZ711" s="116"/>
      <c r="CA711" s="116"/>
      <c r="CB711" s="116"/>
      <c r="CC711" s="116"/>
      <c r="CD711" s="116"/>
      <c r="CE711" s="116"/>
      <c r="CF711" s="116"/>
      <c r="CG711" s="116"/>
      <c r="CH711" s="116"/>
      <c r="CI711" s="116"/>
      <c r="CJ711" s="116"/>
      <c r="CK711" s="116"/>
      <c r="CL711" s="116"/>
      <c r="CM711" s="116"/>
      <c r="CN711" s="116"/>
      <c r="CO711" s="116"/>
      <c r="CP711" s="116"/>
      <c r="CQ711" s="116"/>
      <c r="CR711" s="116"/>
      <c r="CS711" s="116"/>
      <c r="CT711" s="116"/>
      <c r="CU711" s="116"/>
      <c r="CV711" s="116"/>
      <c r="CW711" s="116"/>
      <c r="CX711" s="116"/>
      <c r="CY711" s="116"/>
      <c r="CZ711" s="116"/>
      <c r="DA711" s="116"/>
      <c r="DB711" s="116"/>
      <c r="DC711" s="116"/>
      <c r="DD711" s="116"/>
      <c r="DE711" s="116"/>
      <c r="DF711" s="116"/>
      <c r="DG711" s="116"/>
      <c r="DH711" s="116"/>
      <c r="DI711" s="116"/>
      <c r="DJ711" s="116"/>
      <c r="DK711" s="116"/>
      <c r="DL711" s="116"/>
      <c r="DM711" s="116"/>
      <c r="DN711" s="116"/>
      <c r="DO711" s="116"/>
      <c r="DP711" s="116"/>
      <c r="DQ711" s="116"/>
      <c r="DR711" s="116"/>
      <c r="DS711" s="116"/>
      <c r="DT711" s="116"/>
      <c r="DU711" s="116"/>
      <c r="DV711" s="116"/>
      <c r="DW711" s="116"/>
      <c r="DX711" s="116"/>
      <c r="DY711" s="116"/>
      <c r="DZ711" s="116"/>
      <c r="EA711" s="116"/>
    </row>
    <row r="712" spans="1:131" ht="11.25" customHeight="1" x14ac:dyDescent="0.15">
      <c r="A712" s="113" t="s">
        <v>829</v>
      </c>
      <c r="B712" s="124"/>
      <c r="C712" s="127" t="s">
        <v>261</v>
      </c>
      <c r="D712" s="112">
        <f t="shared" si="4617"/>
        <v>4</v>
      </c>
      <c r="E712" s="710" t="s">
        <v>129</v>
      </c>
      <c r="F712" s="711">
        <f t="shared" si="4382"/>
        <v>0</v>
      </c>
      <c r="G712" s="132">
        <v>100</v>
      </c>
      <c r="H712" s="210"/>
      <c r="I712" s="228">
        <v>4523057</v>
      </c>
      <c r="J712" s="212"/>
      <c r="K712" s="552"/>
      <c r="L712" s="553"/>
      <c r="M712" s="212"/>
      <c r="N712" s="213"/>
      <c r="O712" s="214">
        <f t="shared" ref="O712" si="4768">IF($D$18="YES", (N712), (0))</f>
        <v>0</v>
      </c>
      <c r="P712" s="190"/>
      <c r="Q712" s="213"/>
      <c r="R712" s="214">
        <f t="shared" ref="R712" si="4769">IF($D$18="YES", (Q712), (0))</f>
        <v>0</v>
      </c>
      <c r="S712" s="190"/>
      <c r="T712" s="213"/>
      <c r="U712" s="214">
        <f t="shared" ref="U712" si="4770">IF($D$18="YES", (T712), (0))</f>
        <v>0</v>
      </c>
      <c r="V712" s="190"/>
      <c r="W712" s="213"/>
      <c r="X712" s="214">
        <f t="shared" ref="X712" si="4771">IF($D$18="YES", (W712), (0))</f>
        <v>0</v>
      </c>
      <c r="Y712" s="190"/>
      <c r="Z712" s="190"/>
      <c r="AA712" s="207"/>
      <c r="AB712" s="215"/>
      <c r="AC712" s="190"/>
      <c r="AD712" s="156">
        <f t="shared" si="4618"/>
        <v>0</v>
      </c>
      <c r="AE712" s="156"/>
      <c r="AF712" s="117"/>
      <c r="AG712" s="156"/>
      <c r="AH712" s="355"/>
      <c r="AI712" s="368">
        <f t="shared" si="4619"/>
        <v>0</v>
      </c>
      <c r="AJ712" s="354"/>
      <c r="AK712" s="368">
        <f t="shared" si="4620"/>
        <v>0</v>
      </c>
      <c r="AL712" s="354"/>
      <c r="AM712" s="368">
        <f t="shared" si="4621"/>
        <v>0</v>
      </c>
      <c r="AN712" s="354"/>
      <c r="AO712" s="368">
        <f t="shared" si="4622"/>
        <v>0</v>
      </c>
      <c r="AP712" s="354"/>
      <c r="AQ712" s="368">
        <f t="shared" si="4427"/>
        <v>0</v>
      </c>
      <c r="AR712" s="354"/>
      <c r="AS712" s="354"/>
      <c r="AT712" s="369">
        <f t="shared" si="4623"/>
        <v>0</v>
      </c>
      <c r="AU712" s="354"/>
      <c r="AV712" s="369">
        <f t="shared" si="4624"/>
        <v>0</v>
      </c>
      <c r="AW712" s="354"/>
      <c r="AX712" s="369">
        <f t="shared" si="4625"/>
        <v>0</v>
      </c>
      <c r="AY712" s="354"/>
      <c r="AZ712" s="369">
        <f t="shared" si="4626"/>
        <v>0</v>
      </c>
      <c r="BA712" s="354"/>
      <c r="BB712" s="369">
        <f t="shared" si="4627"/>
        <v>0</v>
      </c>
      <c r="BC712" s="150"/>
      <c r="BD712" s="116"/>
      <c r="BE712" s="367"/>
      <c r="BF712" s="367"/>
      <c r="BG712" s="367"/>
      <c r="BH712" s="367"/>
      <c r="BI712" s="367"/>
      <c r="BJ712" s="367"/>
      <c r="BK712" s="367">
        <f t="shared" si="4610"/>
        <v>0</v>
      </c>
      <c r="BL712" s="367">
        <f t="shared" si="4611"/>
        <v>0</v>
      </c>
      <c r="BM712" s="367">
        <f t="shared" si="4612"/>
        <v>0</v>
      </c>
      <c r="BN712" s="367">
        <f t="shared" si="4613"/>
        <v>0</v>
      </c>
      <c r="BO712" s="367">
        <f t="shared" si="4614"/>
        <v>0</v>
      </c>
      <c r="BP712" s="367">
        <f t="shared" si="4615"/>
        <v>0</v>
      </c>
      <c r="BQ712" s="383">
        <f t="shared" si="4628"/>
        <v>0</v>
      </c>
      <c r="BR712" s="146"/>
      <c r="BS712" s="441">
        <v>4</v>
      </c>
      <c r="BT712" s="116"/>
      <c r="BU712" s="116"/>
      <c r="BV712" s="116"/>
      <c r="BW712" s="116"/>
      <c r="BX712" s="116"/>
      <c r="BY712" s="116"/>
      <c r="BZ712" s="116"/>
      <c r="CA712" s="116"/>
      <c r="CB712" s="116"/>
      <c r="CC712" s="116"/>
      <c r="CD712" s="116"/>
      <c r="CE712" s="116"/>
      <c r="CF712" s="116"/>
      <c r="CG712" s="116"/>
      <c r="CH712" s="116"/>
      <c r="CI712" s="116"/>
      <c r="CJ712" s="116"/>
      <c r="CK712" s="116"/>
      <c r="CL712" s="116"/>
      <c r="CM712" s="116"/>
      <c r="CN712" s="116"/>
      <c r="CO712" s="116"/>
      <c r="CP712" s="116"/>
      <c r="CQ712" s="116"/>
      <c r="CR712" s="116"/>
      <c r="CS712" s="116"/>
      <c r="CT712" s="116"/>
      <c r="CU712" s="116"/>
      <c r="CV712" s="116"/>
      <c r="CW712" s="116"/>
      <c r="CX712" s="116"/>
      <c r="CY712" s="116"/>
      <c r="CZ712" s="116"/>
      <c r="DA712" s="116"/>
      <c r="DB712" s="116"/>
      <c r="DC712" s="116"/>
      <c r="DD712" s="116"/>
      <c r="DE712" s="116"/>
      <c r="DF712" s="116"/>
      <c r="DG712" s="116"/>
      <c r="DH712" s="116"/>
      <c r="DI712" s="116"/>
      <c r="DJ712" s="116"/>
      <c r="DK712" s="116"/>
      <c r="DL712" s="116"/>
      <c r="DM712" s="116"/>
      <c r="DN712" s="116"/>
      <c r="DO712" s="116"/>
      <c r="DP712" s="116"/>
      <c r="DQ712" s="116"/>
      <c r="DR712" s="116"/>
      <c r="DS712" s="116"/>
      <c r="DT712" s="116"/>
      <c r="DU712" s="116"/>
      <c r="DV712" s="116"/>
      <c r="DW712" s="116"/>
      <c r="DX712" s="116"/>
      <c r="DY712" s="116"/>
      <c r="DZ712" s="116"/>
      <c r="EA712" s="116"/>
    </row>
    <row r="713" spans="1:131" ht="11.25" customHeight="1" x14ac:dyDescent="0.15">
      <c r="A713" s="113" t="s">
        <v>830</v>
      </c>
      <c r="B713" s="124"/>
      <c r="C713" s="127"/>
      <c r="D713" s="112">
        <f t="shared" si="4617"/>
        <v>29</v>
      </c>
      <c r="E713" s="710" t="s">
        <v>129</v>
      </c>
      <c r="F713" s="711">
        <f t="shared" si="4382"/>
        <v>0</v>
      </c>
      <c r="G713" s="132">
        <v>25</v>
      </c>
      <c r="H713" s="210"/>
      <c r="I713" s="228">
        <v>4523070</v>
      </c>
      <c r="J713" s="212"/>
      <c r="K713" s="552"/>
      <c r="L713" s="553"/>
      <c r="M713" s="212"/>
      <c r="N713" s="213"/>
      <c r="O713" s="214">
        <f t="shared" si="4400"/>
        <v>0</v>
      </c>
      <c r="P713" s="190"/>
      <c r="Q713" s="213"/>
      <c r="R713" s="214">
        <f t="shared" si="4401"/>
        <v>0</v>
      </c>
      <c r="S713" s="190"/>
      <c r="T713" s="213"/>
      <c r="U713" s="214">
        <f t="shared" si="4402"/>
        <v>0</v>
      </c>
      <c r="V713" s="190"/>
      <c r="W713" s="213"/>
      <c r="X713" s="214">
        <f t="shared" si="4403"/>
        <v>0</v>
      </c>
      <c r="Y713" s="190"/>
      <c r="Z713" s="190"/>
      <c r="AA713" s="207"/>
      <c r="AB713" s="215"/>
      <c r="AC713" s="190"/>
      <c r="AD713" s="156">
        <f t="shared" si="4618"/>
        <v>0</v>
      </c>
      <c r="AE713" s="156"/>
      <c r="AF713" s="117"/>
      <c r="AG713" s="156"/>
      <c r="AH713" s="355"/>
      <c r="AI713" s="368">
        <f t="shared" si="4619"/>
        <v>0</v>
      </c>
      <c r="AJ713" s="354"/>
      <c r="AK713" s="368">
        <f t="shared" si="4620"/>
        <v>0</v>
      </c>
      <c r="AL713" s="354"/>
      <c r="AM713" s="368">
        <f t="shared" si="4621"/>
        <v>0</v>
      </c>
      <c r="AN713" s="354"/>
      <c r="AO713" s="368">
        <f t="shared" si="4622"/>
        <v>0</v>
      </c>
      <c r="AP713" s="354"/>
      <c r="AQ713" s="368">
        <f t="shared" si="4427"/>
        <v>0</v>
      </c>
      <c r="AR713" s="354"/>
      <c r="AS713" s="354"/>
      <c r="AT713" s="369">
        <f t="shared" si="4623"/>
        <v>0</v>
      </c>
      <c r="AU713" s="354"/>
      <c r="AV713" s="369">
        <f t="shared" si="4624"/>
        <v>0</v>
      </c>
      <c r="AW713" s="354"/>
      <c r="AX713" s="369">
        <f t="shared" si="4625"/>
        <v>0</v>
      </c>
      <c r="AY713" s="354"/>
      <c r="AZ713" s="369">
        <f t="shared" si="4626"/>
        <v>0</v>
      </c>
      <c r="BA713" s="354"/>
      <c r="BB713" s="369">
        <f t="shared" si="4627"/>
        <v>0</v>
      </c>
      <c r="BC713" s="150"/>
      <c r="BD713" s="116"/>
      <c r="BE713" s="367"/>
      <c r="BF713" s="367"/>
      <c r="BG713" s="367"/>
      <c r="BH713" s="367"/>
      <c r="BI713" s="367"/>
      <c r="BJ713" s="367"/>
      <c r="BK713" s="367">
        <f t="shared" si="4610"/>
        <v>0</v>
      </c>
      <c r="BL713" s="367">
        <f t="shared" si="4611"/>
        <v>0</v>
      </c>
      <c r="BM713" s="367">
        <f t="shared" si="4612"/>
        <v>0</v>
      </c>
      <c r="BN713" s="367">
        <f t="shared" si="4613"/>
        <v>0</v>
      </c>
      <c r="BO713" s="367">
        <f t="shared" si="4614"/>
        <v>0</v>
      </c>
      <c r="BP713" s="367">
        <f t="shared" si="4615"/>
        <v>0</v>
      </c>
      <c r="BQ713" s="383">
        <f t="shared" si="4628"/>
        <v>0</v>
      </c>
      <c r="BR713" s="146"/>
      <c r="BS713" s="441">
        <v>29</v>
      </c>
      <c r="BT713" s="116"/>
      <c r="BU713" s="116"/>
      <c r="BV713" s="116"/>
      <c r="BW713" s="116"/>
      <c r="BX713" s="116"/>
      <c r="BY713" s="116"/>
      <c r="BZ713" s="116"/>
      <c r="CA713" s="116"/>
      <c r="CB713" s="116"/>
      <c r="CC713" s="116"/>
      <c r="CD713" s="116"/>
      <c r="CE713" s="116"/>
      <c r="CF713" s="116"/>
      <c r="CG713" s="116"/>
      <c r="CH713" s="116"/>
      <c r="CI713" s="116"/>
      <c r="CJ713" s="116"/>
      <c r="CK713" s="116"/>
      <c r="CL713" s="116"/>
      <c r="CM713" s="116"/>
      <c r="CN713" s="116"/>
      <c r="CO713" s="116"/>
      <c r="CP713" s="116"/>
      <c r="CQ713" s="116"/>
      <c r="CR713" s="116"/>
      <c r="CS713" s="116"/>
      <c r="CT713" s="116"/>
      <c r="CU713" s="116"/>
      <c r="CV713" s="116"/>
      <c r="CW713" s="116"/>
      <c r="CX713" s="116"/>
      <c r="CY713" s="116"/>
      <c r="CZ713" s="116"/>
      <c r="DA713" s="116"/>
      <c r="DB713" s="116"/>
      <c r="DC713" s="116"/>
      <c r="DD713" s="116"/>
      <c r="DE713" s="116"/>
      <c r="DF713" s="116"/>
      <c r="DG713" s="116"/>
      <c r="DH713" s="116"/>
      <c r="DI713" s="116"/>
      <c r="DJ713" s="116"/>
      <c r="DK713" s="116"/>
      <c r="DL713" s="116"/>
      <c r="DM713" s="116"/>
      <c r="DN713" s="116"/>
      <c r="DO713" s="116"/>
      <c r="DP713" s="116"/>
      <c r="DQ713" s="116"/>
      <c r="DR713" s="116"/>
      <c r="DS713" s="116"/>
      <c r="DT713" s="116"/>
      <c r="DU713" s="116"/>
      <c r="DV713" s="116"/>
      <c r="DW713" s="116"/>
      <c r="DX713" s="116"/>
      <c r="DY713" s="116"/>
      <c r="DZ713" s="116"/>
      <c r="EA713" s="116"/>
    </row>
    <row r="714" spans="1:131" ht="11.25" customHeight="1" x14ac:dyDescent="0.15">
      <c r="A714" s="113" t="s">
        <v>831</v>
      </c>
      <c r="B714" s="124"/>
      <c r="C714" s="127"/>
      <c r="D714" s="112" t="str">
        <f t="shared" ref="D714" si="4772">BS714</f>
        <v>S/O</v>
      </c>
      <c r="E714" s="710" t="s">
        <v>129</v>
      </c>
      <c r="F714" s="711">
        <f t="shared" ref="F714" si="4773">BQ714</f>
        <v>0</v>
      </c>
      <c r="G714" s="132">
        <v>25</v>
      </c>
      <c r="H714" s="210"/>
      <c r="I714" s="228">
        <v>4523700</v>
      </c>
      <c r="J714" s="212"/>
      <c r="K714" s="552"/>
      <c r="L714" s="553"/>
      <c r="M714" s="212"/>
      <c r="N714" s="213"/>
      <c r="O714" s="214">
        <f t="shared" si="4400"/>
        <v>0</v>
      </c>
      <c r="P714" s="190"/>
      <c r="Q714" s="213"/>
      <c r="R714" s="214">
        <f t="shared" si="4401"/>
        <v>0</v>
      </c>
      <c r="S714" s="190"/>
      <c r="T714" s="213"/>
      <c r="U714" s="214">
        <f t="shared" si="4402"/>
        <v>0</v>
      </c>
      <c r="V714" s="190"/>
      <c r="W714" s="213"/>
      <c r="X714" s="214">
        <f t="shared" si="4403"/>
        <v>0</v>
      </c>
      <c r="Y714" s="190"/>
      <c r="Z714" s="190"/>
      <c r="AA714" s="207"/>
      <c r="AB714" s="208"/>
      <c r="AC714" s="190"/>
      <c r="AD714" s="156">
        <f t="shared" ref="AD714" si="4774">SUM(N714,O714,Q714,R714,T714,U714,W714,X714)</f>
        <v>0</v>
      </c>
      <c r="AE714" s="146"/>
      <c r="AF714" s="117"/>
      <c r="AG714" s="156"/>
      <c r="AH714" s="355"/>
      <c r="AI714" s="368">
        <f t="shared" ref="AI714" si="4775">N714*G714</f>
        <v>0</v>
      </c>
      <c r="AJ714" s="354"/>
      <c r="AK714" s="368">
        <f t="shared" ref="AK714" si="4776">Q714*G714</f>
        <v>0</v>
      </c>
      <c r="AL714" s="354"/>
      <c r="AM714" s="368">
        <f t="shared" ref="AM714" si="4777">T714*G714</f>
        <v>0</v>
      </c>
      <c r="AN714" s="354"/>
      <c r="AO714" s="368">
        <f t="shared" ref="AO714" si="4778">W714*G714</f>
        <v>0</v>
      </c>
      <c r="AP714" s="354"/>
      <c r="AQ714" s="368">
        <f t="shared" ref="AQ714" si="4779">SUM(AI714,AK714,AM714,AO714)</f>
        <v>0</v>
      </c>
      <c r="AR714" s="354"/>
      <c r="AS714" s="354"/>
      <c r="AT714" s="369">
        <f t="shared" ref="AT714" si="4780">(N714*G714)*F714</f>
        <v>0</v>
      </c>
      <c r="AU714" s="354"/>
      <c r="AV714" s="369">
        <f t="shared" ref="AV714" si="4781">(Q714*G714)*F714</f>
        <v>0</v>
      </c>
      <c r="AW714" s="354"/>
      <c r="AX714" s="369">
        <f t="shared" ref="AX714" si="4782">(T714*G714)*F714</f>
        <v>0</v>
      </c>
      <c r="AY714" s="354"/>
      <c r="AZ714" s="369">
        <f t="shared" ref="AZ714" si="4783">(W714*G714)*F714</f>
        <v>0</v>
      </c>
      <c r="BA714" s="354"/>
      <c r="BB714" s="369">
        <f t="shared" ref="BB714" si="4784">SUM(AS714:BA714)</f>
        <v>0</v>
      </c>
      <c r="BC714" s="150"/>
      <c r="BD714" s="116"/>
      <c r="BE714" s="367"/>
      <c r="BF714" s="367"/>
      <c r="BG714" s="367"/>
      <c r="BH714" s="367"/>
      <c r="BI714" s="367"/>
      <c r="BJ714" s="367"/>
      <c r="BK714" s="367">
        <f t="shared" si="4610"/>
        <v>0</v>
      </c>
      <c r="BL714" s="367">
        <f t="shared" si="4611"/>
        <v>0</v>
      </c>
      <c r="BM714" s="367">
        <f t="shared" si="4612"/>
        <v>0</v>
      </c>
      <c r="BN714" s="367">
        <f t="shared" si="4613"/>
        <v>0</v>
      </c>
      <c r="BO714" s="367">
        <f t="shared" si="4614"/>
        <v>0</v>
      </c>
      <c r="BP714" s="367">
        <f t="shared" si="4615"/>
        <v>0</v>
      </c>
      <c r="BQ714" s="383">
        <f t="shared" ref="BQ714" si="4785">SUM(BK714:BP714)</f>
        <v>0</v>
      </c>
      <c r="BR714" s="146"/>
      <c r="BS714" s="441" t="s">
        <v>90</v>
      </c>
      <c r="BT714" s="116"/>
      <c r="BU714" s="116"/>
      <c r="BV714" s="116"/>
      <c r="BW714" s="116"/>
      <c r="BX714" s="116"/>
      <c r="BY714" s="116"/>
      <c r="BZ714" s="116"/>
      <c r="CA714" s="116"/>
      <c r="CB714" s="116"/>
      <c r="CC714" s="116"/>
      <c r="CD714" s="116"/>
      <c r="CE714" s="116"/>
      <c r="CF714" s="116"/>
      <c r="CG714" s="116"/>
      <c r="CH714" s="116"/>
      <c r="CI714" s="116"/>
      <c r="CJ714" s="116"/>
      <c r="CK714" s="116"/>
      <c r="CL714" s="116"/>
      <c r="CM714" s="116"/>
      <c r="CN714" s="116"/>
      <c r="CO714" s="116"/>
      <c r="CP714" s="116"/>
      <c r="CQ714" s="116"/>
      <c r="CR714" s="116"/>
      <c r="CS714" s="116"/>
      <c r="CT714" s="116"/>
      <c r="CU714" s="116"/>
      <c r="CV714" s="116"/>
      <c r="CW714" s="116"/>
      <c r="CX714" s="116"/>
      <c r="CY714" s="116"/>
      <c r="CZ714" s="116"/>
      <c r="DA714" s="116"/>
      <c r="DB714" s="116"/>
      <c r="DC714" s="116"/>
      <c r="DD714" s="116"/>
      <c r="DE714" s="116"/>
      <c r="DF714" s="116"/>
      <c r="DG714" s="116"/>
      <c r="DH714" s="116"/>
      <c r="DI714" s="116"/>
      <c r="DJ714" s="116"/>
      <c r="DK714" s="116"/>
      <c r="DL714" s="116"/>
      <c r="DM714" s="116"/>
      <c r="DN714" s="116"/>
      <c r="DO714" s="116"/>
      <c r="DP714" s="116"/>
      <c r="DQ714" s="116"/>
      <c r="DR714" s="116"/>
      <c r="DS714" s="116"/>
      <c r="DT714" s="116"/>
      <c r="DU714" s="116"/>
      <c r="DV714" s="116"/>
      <c r="DW714" s="116"/>
      <c r="DX714" s="116"/>
      <c r="DY714" s="116"/>
      <c r="DZ714" s="116"/>
      <c r="EA714" s="116"/>
    </row>
    <row r="715" spans="1:131" ht="11.25" customHeight="1" x14ac:dyDescent="0.15">
      <c r="A715" s="113" t="s">
        <v>832</v>
      </c>
      <c r="B715" s="124" t="s">
        <v>833</v>
      </c>
      <c r="C715" s="127"/>
      <c r="D715" s="112" t="str">
        <f t="shared" si="4617"/>
        <v>S/O</v>
      </c>
      <c r="E715" s="710" t="s">
        <v>89</v>
      </c>
      <c r="F715" s="711">
        <f t="shared" si="4382"/>
        <v>0</v>
      </c>
      <c r="G715" s="132">
        <v>30</v>
      </c>
      <c r="H715" s="210"/>
      <c r="I715" s="211">
        <v>4523325</v>
      </c>
      <c r="J715" s="212"/>
      <c r="K715" s="552"/>
      <c r="L715" s="553"/>
      <c r="M715" s="212"/>
      <c r="N715" s="213"/>
      <c r="O715" s="214">
        <f t="shared" ref="O715" si="4786">IF($D$18="YES", (N715), (0))</f>
        <v>0</v>
      </c>
      <c r="P715" s="190"/>
      <c r="Q715" s="213"/>
      <c r="R715" s="214">
        <f t="shared" ref="R715" si="4787">IF($D$18="YES", (Q715), (0))</f>
        <v>0</v>
      </c>
      <c r="S715" s="190"/>
      <c r="T715" s="213"/>
      <c r="U715" s="214">
        <f t="shared" ref="U715" si="4788">IF($D$18="YES", (T715), (0))</f>
        <v>0</v>
      </c>
      <c r="V715" s="190"/>
      <c r="W715" s="213"/>
      <c r="X715" s="214">
        <f t="shared" ref="X715" si="4789">IF($D$18="YES", (W715), (0))</f>
        <v>0</v>
      </c>
      <c r="Y715" s="190"/>
      <c r="Z715" s="190"/>
      <c r="AA715" s="207"/>
      <c r="AB715" s="215"/>
      <c r="AC715" s="190"/>
      <c r="AD715" s="156">
        <f t="shared" si="4618"/>
        <v>0</v>
      </c>
      <c r="AE715" s="156"/>
      <c r="AF715" s="117"/>
      <c r="AG715" s="156"/>
      <c r="AH715" s="355"/>
      <c r="AI715" s="368">
        <f t="shared" si="4619"/>
        <v>0</v>
      </c>
      <c r="AJ715" s="354"/>
      <c r="AK715" s="368">
        <f t="shared" si="4620"/>
        <v>0</v>
      </c>
      <c r="AL715" s="354"/>
      <c r="AM715" s="368">
        <f t="shared" si="4621"/>
        <v>0</v>
      </c>
      <c r="AN715" s="354"/>
      <c r="AO715" s="368">
        <f t="shared" si="4622"/>
        <v>0</v>
      </c>
      <c r="AP715" s="354"/>
      <c r="AQ715" s="368">
        <f t="shared" si="4427"/>
        <v>0</v>
      </c>
      <c r="AR715" s="354"/>
      <c r="AS715" s="354"/>
      <c r="AT715" s="369">
        <f t="shared" si="4623"/>
        <v>0</v>
      </c>
      <c r="AU715" s="354"/>
      <c r="AV715" s="369">
        <f t="shared" si="4624"/>
        <v>0</v>
      </c>
      <c r="AW715" s="354"/>
      <c r="AX715" s="369">
        <f t="shared" si="4625"/>
        <v>0</v>
      </c>
      <c r="AY715" s="354"/>
      <c r="AZ715" s="369">
        <f t="shared" si="4626"/>
        <v>0</v>
      </c>
      <c r="BA715" s="354"/>
      <c r="BB715" s="369">
        <f t="shared" si="4627"/>
        <v>0</v>
      </c>
      <c r="BC715" s="150"/>
      <c r="BD715" s="116"/>
      <c r="BE715" s="367"/>
      <c r="BF715" s="367"/>
      <c r="BG715" s="367"/>
      <c r="BH715" s="367"/>
      <c r="BI715" s="367"/>
      <c r="BJ715" s="367"/>
      <c r="BK715" s="367">
        <f t="shared" si="4610"/>
        <v>0</v>
      </c>
      <c r="BL715" s="367">
        <f t="shared" si="4611"/>
        <v>0</v>
      </c>
      <c r="BM715" s="367">
        <f t="shared" si="4612"/>
        <v>0</v>
      </c>
      <c r="BN715" s="367">
        <f t="shared" si="4613"/>
        <v>0</v>
      </c>
      <c r="BO715" s="367">
        <f t="shared" si="4614"/>
        <v>0</v>
      </c>
      <c r="BP715" s="367">
        <f t="shared" si="4615"/>
        <v>0</v>
      </c>
      <c r="BQ715" s="383">
        <f t="shared" si="4628"/>
        <v>0</v>
      </c>
      <c r="BR715" s="146"/>
      <c r="BS715" s="441" t="s">
        <v>90</v>
      </c>
      <c r="BT715" s="116"/>
      <c r="BU715" s="116"/>
      <c r="BV715" s="116"/>
      <c r="BW715" s="116"/>
      <c r="BX715" s="116"/>
      <c r="BY715" s="116"/>
      <c r="BZ715" s="116"/>
      <c r="CA715" s="116"/>
      <c r="CB715" s="116"/>
      <c r="CC715" s="116"/>
      <c r="CD715" s="116"/>
      <c r="CE715" s="116"/>
      <c r="CF715" s="116"/>
      <c r="CG715" s="116"/>
      <c r="CH715" s="116"/>
      <c r="CI715" s="116"/>
      <c r="CJ715" s="116"/>
      <c r="CK715" s="116"/>
      <c r="CL715" s="116"/>
      <c r="CM715" s="116"/>
      <c r="CN715" s="116"/>
      <c r="CO715" s="116"/>
      <c r="CP715" s="116"/>
      <c r="CQ715" s="116"/>
      <c r="CR715" s="116"/>
      <c r="CS715" s="116"/>
      <c r="CT715" s="116"/>
      <c r="CU715" s="116"/>
      <c r="CV715" s="116"/>
      <c r="CW715" s="116"/>
      <c r="CX715" s="116"/>
      <c r="CY715" s="116"/>
      <c r="CZ715" s="116"/>
      <c r="DA715" s="116"/>
      <c r="DB715" s="116"/>
      <c r="DC715" s="116"/>
      <c r="DD715" s="116"/>
      <c r="DE715" s="116"/>
      <c r="DF715" s="116"/>
      <c r="DG715" s="116"/>
      <c r="DH715" s="116"/>
      <c r="DI715" s="116"/>
      <c r="DJ715" s="116"/>
      <c r="DK715" s="116"/>
      <c r="DL715" s="116"/>
      <c r="DM715" s="116"/>
      <c r="DN715" s="116"/>
      <c r="DO715" s="116"/>
      <c r="DP715" s="116"/>
      <c r="DQ715" s="116"/>
      <c r="DR715" s="116"/>
      <c r="DS715" s="116"/>
      <c r="DT715" s="116"/>
      <c r="DU715" s="116"/>
      <c r="DV715" s="116"/>
      <c r="DW715" s="116"/>
      <c r="DX715" s="116"/>
      <c r="DY715" s="116"/>
      <c r="DZ715" s="116"/>
      <c r="EA715" s="116"/>
    </row>
    <row r="716" spans="1:131" ht="11.25" customHeight="1" x14ac:dyDescent="0.15">
      <c r="A716" s="126" t="s">
        <v>834</v>
      </c>
      <c r="B716" s="205"/>
      <c r="C716" s="133"/>
      <c r="D716" s="410"/>
      <c r="E716" s="710"/>
      <c r="F716" s="711"/>
      <c r="G716" s="217"/>
      <c r="H716" s="206"/>
      <c r="I716" s="218"/>
      <c r="J716" s="156"/>
      <c r="K716" s="219"/>
      <c r="L716" s="219"/>
      <c r="M716" s="156"/>
      <c r="N716" s="156"/>
      <c r="O716" s="220"/>
      <c r="P716" s="190"/>
      <c r="Q716" s="156"/>
      <c r="R716" s="220"/>
      <c r="S716" s="190"/>
      <c r="T716" s="156"/>
      <c r="U716" s="220"/>
      <c r="V716" s="190"/>
      <c r="W716" s="156"/>
      <c r="X716" s="220"/>
      <c r="Y716" s="190"/>
      <c r="Z716" s="190"/>
      <c r="AA716" s="207"/>
      <c r="AB716" s="215"/>
      <c r="AC716" s="190"/>
      <c r="AD716" s="156">
        <f>SUM(AD717:AD721)</f>
        <v>0</v>
      </c>
      <c r="AE716" s="156"/>
      <c r="AF716" s="117"/>
      <c r="AG716" s="156"/>
      <c r="AH716" s="355"/>
      <c r="AI716" s="368"/>
      <c r="AJ716" s="354"/>
      <c r="AK716" s="368"/>
      <c r="AL716" s="354"/>
      <c r="AM716" s="368"/>
      <c r="AN716" s="354"/>
      <c r="AO716" s="368"/>
      <c r="AP716" s="354"/>
      <c r="AQ716" s="368"/>
      <c r="AR716" s="354"/>
      <c r="AS716" s="354"/>
      <c r="AT716" s="369"/>
      <c r="AU716" s="354"/>
      <c r="AV716" s="369"/>
      <c r="AW716" s="354"/>
      <c r="AX716" s="369"/>
      <c r="AY716" s="354"/>
      <c r="AZ716" s="369"/>
      <c r="BA716" s="354"/>
      <c r="BB716" s="369"/>
      <c r="BC716" s="150"/>
      <c r="BD716" s="116"/>
      <c r="BE716" s="367"/>
      <c r="BF716" s="367"/>
      <c r="BG716" s="367"/>
      <c r="BH716" s="367"/>
      <c r="BI716" s="367"/>
      <c r="BJ716" s="367"/>
      <c r="BK716" s="367"/>
      <c r="BL716" s="367"/>
      <c r="BM716" s="367"/>
      <c r="BN716" s="367"/>
      <c r="BO716" s="367"/>
      <c r="BP716" s="367"/>
      <c r="BQ716" s="383"/>
      <c r="BR716" s="146"/>
      <c r="BS716" s="441" t="e">
        <v>#N/A</v>
      </c>
      <c r="BT716" s="116"/>
      <c r="BU716" s="116"/>
      <c r="BV716" s="116"/>
      <c r="BW716" s="116"/>
      <c r="BX716" s="116"/>
      <c r="BY716" s="116"/>
      <c r="BZ716" s="116"/>
      <c r="CA716" s="116"/>
      <c r="CB716" s="116"/>
      <c r="CC716" s="116"/>
      <c r="CD716" s="116"/>
      <c r="CE716" s="116"/>
      <c r="CF716" s="116"/>
      <c r="CG716" s="116"/>
      <c r="CH716" s="116"/>
      <c r="CI716" s="116"/>
      <c r="CJ716" s="116"/>
      <c r="CK716" s="116"/>
      <c r="CL716" s="116"/>
      <c r="CM716" s="116"/>
      <c r="CN716" s="116"/>
      <c r="CO716" s="116"/>
      <c r="CP716" s="116"/>
      <c r="CQ716" s="116"/>
      <c r="CR716" s="116"/>
      <c r="CS716" s="116"/>
      <c r="CT716" s="116"/>
      <c r="CU716" s="116"/>
      <c r="CV716" s="116"/>
      <c r="CW716" s="116"/>
      <c r="CX716" s="116"/>
      <c r="CY716" s="116"/>
      <c r="CZ716" s="116"/>
      <c r="DA716" s="116"/>
      <c r="DB716" s="116"/>
      <c r="DC716" s="116"/>
      <c r="DD716" s="116"/>
      <c r="DE716" s="116"/>
      <c r="DF716" s="116"/>
      <c r="DG716" s="116"/>
      <c r="DH716" s="116"/>
      <c r="DI716" s="116"/>
      <c r="DJ716" s="116"/>
      <c r="DK716" s="116"/>
      <c r="DL716" s="116"/>
      <c r="DM716" s="116"/>
      <c r="DN716" s="116"/>
      <c r="DO716" s="116"/>
      <c r="DP716" s="116"/>
      <c r="DQ716" s="116"/>
      <c r="DR716" s="116"/>
      <c r="DS716" s="116"/>
      <c r="DT716" s="116"/>
      <c r="DU716" s="116"/>
      <c r="DV716" s="116"/>
      <c r="DW716" s="116"/>
      <c r="DX716" s="116"/>
      <c r="DY716" s="116"/>
      <c r="DZ716" s="116"/>
      <c r="EA716" s="116"/>
    </row>
    <row r="717" spans="1:131" ht="11.25" customHeight="1" x14ac:dyDescent="0.15">
      <c r="A717" s="113" t="s">
        <v>835</v>
      </c>
      <c r="B717" s="124"/>
      <c r="C717" s="334"/>
      <c r="D717" s="112" t="str">
        <f>BS717</f>
        <v>S/O</v>
      </c>
      <c r="E717" s="710" t="s">
        <v>102</v>
      </c>
      <c r="F717" s="711">
        <f t="shared" ref="F717" si="4790">BQ717</f>
        <v>0</v>
      </c>
      <c r="G717" s="132">
        <v>50</v>
      </c>
      <c r="H717" s="210"/>
      <c r="I717" s="228">
        <v>4923888</v>
      </c>
      <c r="J717" s="212"/>
      <c r="K717" s="552"/>
      <c r="L717" s="553"/>
      <c r="M717" s="212"/>
      <c r="N717" s="213"/>
      <c r="O717" s="214">
        <f t="shared" ref="O717" si="4791">IF($D$18="YES", (N717), (0))</f>
        <v>0</v>
      </c>
      <c r="P717" s="190"/>
      <c r="Q717" s="213"/>
      <c r="R717" s="214">
        <f t="shared" ref="R717" si="4792">IF($D$18="YES", (Q717), (0))</f>
        <v>0</v>
      </c>
      <c r="S717" s="190"/>
      <c r="T717" s="213"/>
      <c r="U717" s="214">
        <f t="shared" ref="U717" si="4793">IF($D$18="YES", (T717), (0))</f>
        <v>0</v>
      </c>
      <c r="V717" s="190"/>
      <c r="W717" s="213"/>
      <c r="X717" s="214">
        <f t="shared" ref="X717" si="4794">IF($D$18="YES", (W717), (0))</f>
        <v>0</v>
      </c>
      <c r="Y717" s="190"/>
      <c r="Z717" s="190"/>
      <c r="AA717" s="207"/>
      <c r="AB717" s="215"/>
      <c r="AC717" s="190"/>
      <c r="AD717" s="156">
        <f t="shared" ref="AD717" si="4795">SUM(N717,O717,Q717,R717,T717,U717,W717,X717)</f>
        <v>0</v>
      </c>
      <c r="AE717" s="156"/>
      <c r="AF717" s="117"/>
      <c r="AG717" s="156"/>
      <c r="AH717" s="355"/>
      <c r="AI717" s="368">
        <f t="shared" ref="AI717" si="4796">N717*G717</f>
        <v>0</v>
      </c>
      <c r="AJ717" s="354"/>
      <c r="AK717" s="368">
        <f t="shared" ref="AK717" si="4797">Q717*G717</f>
        <v>0</v>
      </c>
      <c r="AL717" s="354"/>
      <c r="AM717" s="368">
        <f t="shared" ref="AM717" si="4798">T717*G717</f>
        <v>0</v>
      </c>
      <c r="AN717" s="354"/>
      <c r="AO717" s="368">
        <f t="shared" ref="AO717" si="4799">W717*G717</f>
        <v>0</v>
      </c>
      <c r="AP717" s="354"/>
      <c r="AQ717" s="368">
        <f t="shared" ref="AQ717" si="4800">SUM(AI717,AK717,AM717,AO717)</f>
        <v>0</v>
      </c>
      <c r="AR717" s="354"/>
      <c r="AS717" s="354"/>
      <c r="AT717" s="369">
        <f t="shared" ref="AT717" si="4801">(N717*G717)*F717</f>
        <v>0</v>
      </c>
      <c r="AU717" s="354"/>
      <c r="AV717" s="369">
        <f t="shared" ref="AV717" si="4802">(Q717*G717)*F717</f>
        <v>0</v>
      </c>
      <c r="AW717" s="354"/>
      <c r="AX717" s="369">
        <f t="shared" ref="AX717" si="4803">(T717*G717)*F717</f>
        <v>0</v>
      </c>
      <c r="AY717" s="354"/>
      <c r="AZ717" s="369">
        <f t="shared" ref="AZ717" si="4804">(W717*G717)*F717</f>
        <v>0</v>
      </c>
      <c r="BA717" s="354"/>
      <c r="BB717" s="369">
        <f t="shared" ref="BB717" si="4805">SUM(AS717:BA717)</f>
        <v>0</v>
      </c>
      <c r="BC717" s="150"/>
      <c r="BD717" s="116"/>
      <c r="BE717" s="367"/>
      <c r="BF717" s="367"/>
      <c r="BG717" s="367"/>
      <c r="BH717" s="367"/>
      <c r="BI717" s="367"/>
      <c r="BJ717" s="367"/>
      <c r="BK717" s="367">
        <f t="shared" ref="BK717:BK721" si="4806">IF($N$18&lt;BK$24,0,IF($N$18&gt;BK$25,0,$BE717))</f>
        <v>0</v>
      </c>
      <c r="BL717" s="367">
        <f t="shared" ref="BL717:BL721" si="4807">IF($N$18&lt;BL$24,0,IF($N$18&gt;BL$25,0,$BF717))</f>
        <v>0</v>
      </c>
      <c r="BM717" s="367">
        <f t="shared" ref="BM717:BM721" si="4808">IF($N$18&lt;BM$24,0,IF($N$18&gt;BM$25,0,$BG717))</f>
        <v>0</v>
      </c>
      <c r="BN717" s="367">
        <f t="shared" ref="BN717:BN721" si="4809">IF($N$18&lt;BN$24,0,IF($N$18&gt;BN$25,0,$BH717))</f>
        <v>0</v>
      </c>
      <c r="BO717" s="367">
        <f t="shared" ref="BO717:BO721" si="4810">IF($N$18&lt;BO$24,0,IF($N$18&gt;BO$25,0,$BI717))</f>
        <v>0</v>
      </c>
      <c r="BP717" s="367">
        <f t="shared" ref="BP717:BP721" si="4811">IF($N$18&lt;BP$24,0,IF($N$18&gt;BP$25,0,$BJ717))</f>
        <v>0</v>
      </c>
      <c r="BQ717" s="383">
        <f t="shared" ref="BQ717" si="4812">SUM(BK717:BP717)</f>
        <v>0</v>
      </c>
      <c r="BR717" s="146"/>
      <c r="BS717" s="441" t="s">
        <v>90</v>
      </c>
      <c r="BT717" s="116"/>
      <c r="BU717" s="116"/>
      <c r="BV717" s="116"/>
      <c r="BW717" s="116"/>
      <c r="BX717" s="116"/>
      <c r="BY717" s="116"/>
      <c r="BZ717" s="116"/>
      <c r="CA717" s="116"/>
      <c r="CB717" s="116"/>
      <c r="CC717" s="116"/>
      <c r="CD717" s="116"/>
      <c r="CE717" s="116"/>
      <c r="CF717" s="116"/>
      <c r="CG717" s="116"/>
      <c r="CH717" s="116"/>
      <c r="CI717" s="116"/>
      <c r="CJ717" s="116"/>
      <c r="CK717" s="116"/>
      <c r="CL717" s="116"/>
      <c r="CM717" s="116"/>
      <c r="CN717" s="116"/>
      <c r="CO717" s="116"/>
      <c r="CP717" s="116"/>
      <c r="CQ717" s="116"/>
      <c r="CR717" s="116"/>
      <c r="CS717" s="116"/>
      <c r="CT717" s="116"/>
      <c r="CU717" s="116"/>
      <c r="CV717" s="116"/>
      <c r="CW717" s="116"/>
      <c r="CX717" s="116"/>
      <c r="CY717" s="116"/>
      <c r="CZ717" s="116"/>
      <c r="DA717" s="116"/>
      <c r="DB717" s="116"/>
      <c r="DC717" s="116"/>
      <c r="DD717" s="116"/>
      <c r="DE717" s="116"/>
      <c r="DF717" s="116"/>
      <c r="DG717" s="116"/>
      <c r="DH717" s="116"/>
      <c r="DI717" s="116"/>
      <c r="DJ717" s="116"/>
      <c r="DK717" s="116"/>
      <c r="DL717" s="116"/>
      <c r="DM717" s="116"/>
      <c r="DN717" s="116"/>
      <c r="DO717" s="116"/>
      <c r="DP717" s="116"/>
      <c r="DQ717" s="116"/>
      <c r="DR717" s="116"/>
      <c r="DS717" s="116"/>
      <c r="DT717" s="116"/>
      <c r="DU717" s="116"/>
      <c r="DV717" s="116"/>
      <c r="DW717" s="116"/>
      <c r="DX717" s="116"/>
      <c r="DY717" s="116"/>
      <c r="DZ717" s="116"/>
      <c r="EA717" s="116"/>
    </row>
    <row r="718" spans="1:131" ht="11.25" customHeight="1" x14ac:dyDescent="0.15">
      <c r="A718" s="113" t="s">
        <v>836</v>
      </c>
      <c r="B718" s="124"/>
      <c r="C718" s="127"/>
      <c r="D718" s="112" t="str">
        <f>BS718</f>
        <v>S/O</v>
      </c>
      <c r="E718" s="710" t="s">
        <v>89</v>
      </c>
      <c r="F718" s="711">
        <f t="shared" si="4382"/>
        <v>0</v>
      </c>
      <c r="G718" s="132">
        <v>30</v>
      </c>
      <c r="H718" s="210"/>
      <c r="I718" s="228">
        <v>4523905</v>
      </c>
      <c r="J718" s="212"/>
      <c r="K718" s="552"/>
      <c r="L718" s="553"/>
      <c r="M718" s="212"/>
      <c r="N718" s="213"/>
      <c r="O718" s="214">
        <f t="shared" si="4400"/>
        <v>0</v>
      </c>
      <c r="P718" s="190"/>
      <c r="Q718" s="213"/>
      <c r="R718" s="214">
        <f t="shared" si="4401"/>
        <v>0</v>
      </c>
      <c r="S718" s="190"/>
      <c r="T718" s="213"/>
      <c r="U718" s="214">
        <f t="shared" si="4402"/>
        <v>0</v>
      </c>
      <c r="V718" s="190"/>
      <c r="W718" s="213"/>
      <c r="X718" s="214">
        <f t="shared" si="4403"/>
        <v>0</v>
      </c>
      <c r="Y718" s="190"/>
      <c r="Z718" s="190"/>
      <c r="AA718" s="207"/>
      <c r="AB718" s="215"/>
      <c r="AC718" s="190"/>
      <c r="AD718" s="156">
        <f t="shared" ref="AD718:AD720" si="4813">SUM(N718,O718,Q718,R718,T718,U718,W718,X718)</f>
        <v>0</v>
      </c>
      <c r="AE718" s="156"/>
      <c r="AF718" s="117"/>
      <c r="AG718" s="156"/>
      <c r="AH718" s="355"/>
      <c r="AI718" s="368">
        <f t="shared" ref="AI718:AI720" si="4814">N718*G718</f>
        <v>0</v>
      </c>
      <c r="AJ718" s="354"/>
      <c r="AK718" s="368">
        <f t="shared" ref="AK718:AK720" si="4815">Q718*G718</f>
        <v>0</v>
      </c>
      <c r="AL718" s="354"/>
      <c r="AM718" s="368">
        <f t="shared" ref="AM718:AM720" si="4816">T718*G718</f>
        <v>0</v>
      </c>
      <c r="AN718" s="354"/>
      <c r="AO718" s="368">
        <f t="shared" ref="AO718:AO720" si="4817">W718*G718</f>
        <v>0</v>
      </c>
      <c r="AP718" s="354"/>
      <c r="AQ718" s="368">
        <f t="shared" si="4427"/>
        <v>0</v>
      </c>
      <c r="AR718" s="354"/>
      <c r="AS718" s="354"/>
      <c r="AT718" s="369">
        <f t="shared" ref="AT718:AT720" si="4818">(N718*G718)*F718</f>
        <v>0</v>
      </c>
      <c r="AU718" s="354"/>
      <c r="AV718" s="369">
        <f t="shared" ref="AV718:AV720" si="4819">(Q718*G718)*F718</f>
        <v>0</v>
      </c>
      <c r="AW718" s="354"/>
      <c r="AX718" s="369">
        <f t="shared" ref="AX718:AX720" si="4820">(T718*G718)*F718</f>
        <v>0</v>
      </c>
      <c r="AY718" s="354"/>
      <c r="AZ718" s="369">
        <f t="shared" ref="AZ718:AZ720" si="4821">(W718*G718)*F718</f>
        <v>0</v>
      </c>
      <c r="BA718" s="354"/>
      <c r="BB718" s="369">
        <f t="shared" ref="BB718:BB720" si="4822">SUM(AS718:BA718)</f>
        <v>0</v>
      </c>
      <c r="BC718" s="150"/>
      <c r="BD718" s="116"/>
      <c r="BE718" s="367"/>
      <c r="BF718" s="367"/>
      <c r="BG718" s="367"/>
      <c r="BH718" s="367"/>
      <c r="BI718" s="367"/>
      <c r="BJ718" s="367"/>
      <c r="BK718" s="367">
        <f t="shared" si="4806"/>
        <v>0</v>
      </c>
      <c r="BL718" s="367">
        <f t="shared" si="4807"/>
        <v>0</v>
      </c>
      <c r="BM718" s="367">
        <f t="shared" si="4808"/>
        <v>0</v>
      </c>
      <c r="BN718" s="367">
        <f t="shared" si="4809"/>
        <v>0</v>
      </c>
      <c r="BO718" s="367">
        <f t="shared" si="4810"/>
        <v>0</v>
      </c>
      <c r="BP718" s="367">
        <f t="shared" si="4811"/>
        <v>0</v>
      </c>
      <c r="BQ718" s="383">
        <f t="shared" ref="BQ718:BQ720" si="4823">SUM(BK718:BP718)</f>
        <v>0</v>
      </c>
      <c r="BR718" s="146"/>
      <c r="BS718" s="441" t="s">
        <v>90</v>
      </c>
      <c r="BT718" s="116"/>
      <c r="BU718" s="116"/>
      <c r="BV718" s="116"/>
      <c r="BW718" s="116"/>
      <c r="BX718" s="116"/>
      <c r="BY718" s="116"/>
      <c r="BZ718" s="116"/>
      <c r="CA718" s="116"/>
      <c r="CB718" s="116"/>
      <c r="CC718" s="116"/>
      <c r="CD718" s="116"/>
      <c r="CE718" s="116"/>
      <c r="CF718" s="116"/>
      <c r="CG718" s="116"/>
      <c r="CH718" s="116"/>
      <c r="CI718" s="116"/>
      <c r="CJ718" s="116"/>
      <c r="CK718" s="116"/>
      <c r="CL718" s="116"/>
      <c r="CM718" s="116"/>
      <c r="CN718" s="116"/>
      <c r="CO718" s="116"/>
      <c r="CP718" s="116"/>
      <c r="CQ718" s="116"/>
      <c r="CR718" s="116"/>
      <c r="CS718" s="116"/>
      <c r="CT718" s="116"/>
      <c r="CU718" s="116"/>
      <c r="CV718" s="116"/>
      <c r="CW718" s="116"/>
      <c r="CX718" s="116"/>
      <c r="CY718" s="116"/>
      <c r="CZ718" s="116"/>
      <c r="DA718" s="116"/>
      <c r="DB718" s="116"/>
      <c r="DC718" s="116"/>
      <c r="DD718" s="116"/>
      <c r="DE718" s="116"/>
      <c r="DF718" s="116"/>
      <c r="DG718" s="116"/>
      <c r="DH718" s="116"/>
      <c r="DI718" s="116"/>
      <c r="DJ718" s="116"/>
      <c r="DK718" s="116"/>
      <c r="DL718" s="116"/>
      <c r="DM718" s="116"/>
      <c r="DN718" s="116"/>
      <c r="DO718" s="116"/>
      <c r="DP718" s="116"/>
      <c r="DQ718" s="116"/>
      <c r="DR718" s="116"/>
      <c r="DS718" s="116"/>
      <c r="DT718" s="116"/>
      <c r="DU718" s="116"/>
      <c r="DV718" s="116"/>
      <c r="DW718" s="116"/>
      <c r="DX718" s="116"/>
      <c r="DY718" s="116"/>
      <c r="DZ718" s="116"/>
      <c r="EA718" s="116"/>
    </row>
    <row r="719" spans="1:131" ht="11.25" customHeight="1" x14ac:dyDescent="0.15">
      <c r="A719" s="113" t="s">
        <v>837</v>
      </c>
      <c r="B719" s="124" t="s">
        <v>98</v>
      </c>
      <c r="C719" s="127"/>
      <c r="D719" s="112" t="str">
        <f t="shared" ref="D719" si="4824">BS719</f>
        <v>S/O</v>
      </c>
      <c r="E719" s="710" t="s">
        <v>89</v>
      </c>
      <c r="F719" s="711">
        <f t="shared" si="4382"/>
        <v>0</v>
      </c>
      <c r="G719" s="132">
        <v>30</v>
      </c>
      <c r="H719" s="210"/>
      <c r="I719" s="211">
        <v>4523945</v>
      </c>
      <c r="J719" s="212"/>
      <c r="K719" s="552"/>
      <c r="L719" s="553"/>
      <c r="M719" s="212"/>
      <c r="N719" s="213"/>
      <c r="O719" s="214">
        <f t="shared" si="4400"/>
        <v>0</v>
      </c>
      <c r="P719" s="190"/>
      <c r="Q719" s="213"/>
      <c r="R719" s="214">
        <f t="shared" si="4401"/>
        <v>0</v>
      </c>
      <c r="S719" s="190"/>
      <c r="T719" s="213"/>
      <c r="U719" s="214">
        <f t="shared" si="4402"/>
        <v>0</v>
      </c>
      <c r="V719" s="190"/>
      <c r="W719" s="213"/>
      <c r="X719" s="214">
        <f t="shared" si="4403"/>
        <v>0</v>
      </c>
      <c r="Y719" s="190"/>
      <c r="Z719" s="186"/>
      <c r="AA719" s="207"/>
      <c r="AB719" s="215"/>
      <c r="AC719" s="190"/>
      <c r="AD719" s="156">
        <f t="shared" si="4813"/>
        <v>0</v>
      </c>
      <c r="AE719" s="156"/>
      <c r="AF719" s="117"/>
      <c r="AG719" s="156"/>
      <c r="AH719" s="355"/>
      <c r="AI719" s="368">
        <f t="shared" si="4814"/>
        <v>0</v>
      </c>
      <c r="AJ719" s="354"/>
      <c r="AK719" s="368">
        <f t="shared" si="4815"/>
        <v>0</v>
      </c>
      <c r="AL719" s="354"/>
      <c r="AM719" s="368">
        <f t="shared" si="4816"/>
        <v>0</v>
      </c>
      <c r="AN719" s="354"/>
      <c r="AO719" s="368">
        <f t="shared" si="4817"/>
        <v>0</v>
      </c>
      <c r="AP719" s="354"/>
      <c r="AQ719" s="368">
        <f t="shared" si="4427"/>
        <v>0</v>
      </c>
      <c r="AR719" s="354"/>
      <c r="AS719" s="354"/>
      <c r="AT719" s="369">
        <f t="shared" si="4818"/>
        <v>0</v>
      </c>
      <c r="AU719" s="354"/>
      <c r="AV719" s="369">
        <f t="shared" si="4819"/>
        <v>0</v>
      </c>
      <c r="AW719" s="354"/>
      <c r="AX719" s="369">
        <f t="shared" si="4820"/>
        <v>0</v>
      </c>
      <c r="AY719" s="354"/>
      <c r="AZ719" s="369">
        <f t="shared" si="4821"/>
        <v>0</v>
      </c>
      <c r="BA719" s="354"/>
      <c r="BB719" s="369">
        <f t="shared" si="4822"/>
        <v>0</v>
      </c>
      <c r="BC719" s="150"/>
      <c r="BD719" s="116"/>
      <c r="BE719" s="367"/>
      <c r="BF719" s="367"/>
      <c r="BG719" s="367"/>
      <c r="BH719" s="367"/>
      <c r="BI719" s="367"/>
      <c r="BJ719" s="367"/>
      <c r="BK719" s="367">
        <f t="shared" si="4806"/>
        <v>0</v>
      </c>
      <c r="BL719" s="367">
        <f t="shared" si="4807"/>
        <v>0</v>
      </c>
      <c r="BM719" s="367">
        <f t="shared" si="4808"/>
        <v>0</v>
      </c>
      <c r="BN719" s="367">
        <f t="shared" si="4809"/>
        <v>0</v>
      </c>
      <c r="BO719" s="367">
        <f t="shared" si="4810"/>
        <v>0</v>
      </c>
      <c r="BP719" s="367">
        <f t="shared" si="4811"/>
        <v>0</v>
      </c>
      <c r="BQ719" s="383">
        <f t="shared" si="4823"/>
        <v>0</v>
      </c>
      <c r="BR719" s="146"/>
      <c r="BS719" s="441" t="s">
        <v>90</v>
      </c>
      <c r="BT719" s="116"/>
      <c r="BU719" s="116"/>
      <c r="BV719" s="116"/>
      <c r="BW719" s="116"/>
      <c r="BX719" s="116"/>
      <c r="BY719" s="116"/>
      <c r="BZ719" s="116"/>
      <c r="CA719" s="116"/>
      <c r="CB719" s="116"/>
      <c r="CC719" s="116"/>
      <c r="CD719" s="116"/>
      <c r="CE719" s="116"/>
      <c r="CF719" s="116"/>
      <c r="CG719" s="116"/>
      <c r="CH719" s="116"/>
      <c r="CI719" s="116"/>
      <c r="CJ719" s="116"/>
      <c r="CK719" s="116"/>
      <c r="CL719" s="116"/>
      <c r="CM719" s="116"/>
      <c r="CN719" s="116"/>
      <c r="CO719" s="116"/>
      <c r="CP719" s="116"/>
      <c r="CQ719" s="116"/>
      <c r="CR719" s="116"/>
      <c r="CS719" s="116"/>
      <c r="CT719" s="116"/>
      <c r="CU719" s="116"/>
      <c r="CV719" s="116"/>
      <c r="CW719" s="116"/>
      <c r="CX719" s="116"/>
      <c r="CY719" s="116"/>
      <c r="CZ719" s="116"/>
      <c r="DA719" s="116"/>
      <c r="DB719" s="116"/>
      <c r="DC719" s="116"/>
      <c r="DD719" s="116"/>
      <c r="DE719" s="116"/>
      <c r="DF719" s="116"/>
      <c r="DG719" s="116"/>
      <c r="DH719" s="116"/>
      <c r="DI719" s="116"/>
      <c r="DJ719" s="116"/>
      <c r="DK719" s="116"/>
      <c r="DL719" s="116"/>
      <c r="DM719" s="116"/>
      <c r="DN719" s="116"/>
      <c r="DO719" s="116"/>
      <c r="DP719" s="116"/>
      <c r="DQ719" s="116"/>
      <c r="DR719" s="116"/>
      <c r="DS719" s="116"/>
      <c r="DT719" s="116"/>
      <c r="DU719" s="116"/>
      <c r="DV719" s="116"/>
      <c r="DW719" s="116"/>
      <c r="DX719" s="116"/>
      <c r="DY719" s="116"/>
      <c r="DZ719" s="116"/>
      <c r="EA719" s="116"/>
    </row>
    <row r="720" spans="1:131" ht="11.25" customHeight="1" x14ac:dyDescent="0.15">
      <c r="A720" s="113" t="s">
        <v>838</v>
      </c>
      <c r="B720" s="124" t="s">
        <v>839</v>
      </c>
      <c r="C720" s="127"/>
      <c r="D720" s="112" t="str">
        <f>BS720</f>
        <v>S/O</v>
      </c>
      <c r="E720" s="710" t="s">
        <v>89</v>
      </c>
      <c r="F720" s="711">
        <f t="shared" si="4382"/>
        <v>0</v>
      </c>
      <c r="G720" s="209">
        <v>30</v>
      </c>
      <c r="H720" s="210"/>
      <c r="I720" s="211">
        <v>4523995</v>
      </c>
      <c r="J720" s="212"/>
      <c r="K720" s="552"/>
      <c r="L720" s="553"/>
      <c r="M720" s="212"/>
      <c r="N720" s="213"/>
      <c r="O720" s="214">
        <f t="shared" si="4400"/>
        <v>0</v>
      </c>
      <c r="P720" s="190"/>
      <c r="Q720" s="213"/>
      <c r="R720" s="214">
        <f t="shared" si="4401"/>
        <v>0</v>
      </c>
      <c r="S720" s="190"/>
      <c r="T720" s="213"/>
      <c r="U720" s="214">
        <f t="shared" si="4402"/>
        <v>0</v>
      </c>
      <c r="V720" s="190"/>
      <c r="W720" s="213"/>
      <c r="X720" s="214">
        <f t="shared" si="4403"/>
        <v>0</v>
      </c>
      <c r="Y720" s="190"/>
      <c r="Z720" s="190"/>
      <c r="AA720" s="207"/>
      <c r="AB720" s="215"/>
      <c r="AC720" s="190"/>
      <c r="AD720" s="156">
        <f t="shared" si="4813"/>
        <v>0</v>
      </c>
      <c r="AE720" s="156"/>
      <c r="AF720" s="117"/>
      <c r="AG720" s="156"/>
      <c r="AH720" s="355"/>
      <c r="AI720" s="368">
        <f t="shared" si="4814"/>
        <v>0</v>
      </c>
      <c r="AJ720" s="354"/>
      <c r="AK720" s="368">
        <f t="shared" si="4815"/>
        <v>0</v>
      </c>
      <c r="AL720" s="354"/>
      <c r="AM720" s="368">
        <f t="shared" si="4816"/>
        <v>0</v>
      </c>
      <c r="AN720" s="354"/>
      <c r="AO720" s="368">
        <f t="shared" si="4817"/>
        <v>0</v>
      </c>
      <c r="AP720" s="354"/>
      <c r="AQ720" s="368">
        <f t="shared" si="4427"/>
        <v>0</v>
      </c>
      <c r="AR720" s="354"/>
      <c r="AS720" s="354"/>
      <c r="AT720" s="369">
        <f t="shared" si="4818"/>
        <v>0</v>
      </c>
      <c r="AU720" s="354"/>
      <c r="AV720" s="369">
        <f t="shared" si="4819"/>
        <v>0</v>
      </c>
      <c r="AW720" s="354"/>
      <c r="AX720" s="369">
        <f t="shared" si="4820"/>
        <v>0</v>
      </c>
      <c r="AY720" s="354"/>
      <c r="AZ720" s="369">
        <f t="shared" si="4821"/>
        <v>0</v>
      </c>
      <c r="BA720" s="354"/>
      <c r="BB720" s="369">
        <f t="shared" si="4822"/>
        <v>0</v>
      </c>
      <c r="BC720" s="150"/>
      <c r="BD720" s="116"/>
      <c r="BE720" s="367"/>
      <c r="BF720" s="367"/>
      <c r="BG720" s="367"/>
      <c r="BH720" s="367"/>
      <c r="BI720" s="367"/>
      <c r="BJ720" s="367"/>
      <c r="BK720" s="367">
        <f t="shared" si="4806"/>
        <v>0</v>
      </c>
      <c r="BL720" s="367">
        <f t="shared" si="4807"/>
        <v>0</v>
      </c>
      <c r="BM720" s="367">
        <f t="shared" si="4808"/>
        <v>0</v>
      </c>
      <c r="BN720" s="367">
        <f t="shared" si="4809"/>
        <v>0</v>
      </c>
      <c r="BO720" s="367">
        <f t="shared" si="4810"/>
        <v>0</v>
      </c>
      <c r="BP720" s="367">
        <f t="shared" si="4811"/>
        <v>0</v>
      </c>
      <c r="BQ720" s="383">
        <f t="shared" si="4823"/>
        <v>0</v>
      </c>
      <c r="BR720" s="146"/>
      <c r="BS720" s="441" t="s">
        <v>90</v>
      </c>
      <c r="BT720" s="116"/>
      <c r="BU720" s="116"/>
      <c r="BV720" s="116"/>
      <c r="BW720" s="116"/>
      <c r="BX720" s="116"/>
      <c r="BY720" s="116"/>
      <c r="BZ720" s="116"/>
      <c r="CA720" s="116"/>
      <c r="CB720" s="116"/>
      <c r="CC720" s="116"/>
      <c r="CD720" s="116"/>
      <c r="CE720" s="116"/>
      <c r="CF720" s="116"/>
      <c r="CG720" s="116"/>
      <c r="CH720" s="116"/>
      <c r="CI720" s="116"/>
      <c r="CJ720" s="116"/>
      <c r="CK720" s="116"/>
      <c r="CL720" s="116"/>
      <c r="CM720" s="116"/>
      <c r="CN720" s="116"/>
      <c r="CO720" s="116"/>
      <c r="CP720" s="116"/>
      <c r="CQ720" s="116"/>
      <c r="CR720" s="116"/>
      <c r="CS720" s="116"/>
      <c r="CT720" s="116"/>
      <c r="CU720" s="116"/>
      <c r="CV720" s="116"/>
      <c r="CW720" s="116"/>
      <c r="CX720" s="116"/>
      <c r="CY720" s="116"/>
      <c r="CZ720" s="116"/>
      <c r="DA720" s="116"/>
      <c r="DB720" s="116"/>
      <c r="DC720" s="116"/>
      <c r="DD720" s="116"/>
      <c r="DE720" s="116"/>
      <c r="DF720" s="116"/>
      <c r="DG720" s="116"/>
      <c r="DH720" s="116"/>
      <c r="DI720" s="116"/>
      <c r="DJ720" s="116"/>
      <c r="DK720" s="116"/>
      <c r="DL720" s="116"/>
      <c r="DM720" s="116"/>
      <c r="DN720" s="116"/>
      <c r="DO720" s="116"/>
      <c r="DP720" s="116"/>
      <c r="DQ720" s="116"/>
      <c r="DR720" s="116"/>
      <c r="DS720" s="116"/>
      <c r="DT720" s="116"/>
      <c r="DU720" s="116"/>
      <c r="DV720" s="116"/>
      <c r="DW720" s="116"/>
      <c r="DX720" s="116"/>
      <c r="DY720" s="116"/>
      <c r="DZ720" s="116"/>
      <c r="EA720" s="116"/>
    </row>
    <row r="721" spans="1:131" ht="11.25" customHeight="1" x14ac:dyDescent="0.15">
      <c r="A721" s="113" t="s">
        <v>840</v>
      </c>
      <c r="B721" s="124" t="s">
        <v>841</v>
      </c>
      <c r="C721" s="127"/>
      <c r="D721" s="112" t="str">
        <f>BS721</f>
        <v>S/O</v>
      </c>
      <c r="E721" s="710" t="s">
        <v>89</v>
      </c>
      <c r="F721" s="711">
        <f t="shared" ref="F721" si="4825">BQ721</f>
        <v>0</v>
      </c>
      <c r="G721" s="209">
        <v>30</v>
      </c>
      <c r="H721" s="210"/>
      <c r="I721" s="211">
        <v>4523955</v>
      </c>
      <c r="J721" s="212"/>
      <c r="K721" s="552"/>
      <c r="L721" s="553"/>
      <c r="M721" s="212"/>
      <c r="N721" s="213"/>
      <c r="O721" s="214">
        <f t="shared" ref="O721" si="4826">IF($D$18="YES", (N721), (0))</f>
        <v>0</v>
      </c>
      <c r="P721" s="190"/>
      <c r="Q721" s="213"/>
      <c r="R721" s="214">
        <f t="shared" ref="R721" si="4827">IF($D$18="YES", (Q721), (0))</f>
        <v>0</v>
      </c>
      <c r="S721" s="190"/>
      <c r="T721" s="213"/>
      <c r="U721" s="214">
        <f t="shared" ref="U721" si="4828">IF($D$18="YES", (T721), (0))</f>
        <v>0</v>
      </c>
      <c r="V721" s="190"/>
      <c r="W721" s="213"/>
      <c r="X721" s="214">
        <f t="shared" ref="X721" si="4829">IF($D$18="YES", (W721), (0))</f>
        <v>0</v>
      </c>
      <c r="Y721" s="190"/>
      <c r="Z721" s="190"/>
      <c r="AA721" s="207"/>
      <c r="AB721" s="215"/>
      <c r="AC721" s="190"/>
      <c r="AD721" s="156">
        <f t="shared" ref="AD721" si="4830">SUM(N721,O721,Q721,R721,T721,U721,W721,X721)</f>
        <v>0</v>
      </c>
      <c r="AE721" s="156"/>
      <c r="AF721" s="117"/>
      <c r="AG721" s="156"/>
      <c r="AH721" s="355"/>
      <c r="AI721" s="368">
        <f t="shared" ref="AI721" si="4831">N721*G721</f>
        <v>0</v>
      </c>
      <c r="AJ721" s="354"/>
      <c r="AK721" s="368">
        <f t="shared" ref="AK721" si="4832">Q721*G721</f>
        <v>0</v>
      </c>
      <c r="AL721" s="354"/>
      <c r="AM721" s="368">
        <f t="shared" ref="AM721" si="4833">T721*G721</f>
        <v>0</v>
      </c>
      <c r="AN721" s="354"/>
      <c r="AO721" s="368">
        <f t="shared" ref="AO721" si="4834">W721*G721</f>
        <v>0</v>
      </c>
      <c r="AP721" s="354"/>
      <c r="AQ721" s="368">
        <f t="shared" ref="AQ721" si="4835">SUM(AI721,AK721,AM721,AO721)</f>
        <v>0</v>
      </c>
      <c r="AR721" s="354"/>
      <c r="AS721" s="354"/>
      <c r="AT721" s="369">
        <f t="shared" ref="AT721" si="4836">(N721*G721)*F721</f>
        <v>0</v>
      </c>
      <c r="AU721" s="354"/>
      <c r="AV721" s="369">
        <f t="shared" ref="AV721" si="4837">(Q721*G721)*F721</f>
        <v>0</v>
      </c>
      <c r="AW721" s="354"/>
      <c r="AX721" s="369">
        <f t="shared" ref="AX721" si="4838">(T721*G721)*F721</f>
        <v>0</v>
      </c>
      <c r="AY721" s="354"/>
      <c r="AZ721" s="369">
        <f t="shared" ref="AZ721" si="4839">(W721*G721)*F721</f>
        <v>0</v>
      </c>
      <c r="BA721" s="354"/>
      <c r="BB721" s="369">
        <f t="shared" ref="BB721" si="4840">SUM(AS721:BA721)</f>
        <v>0</v>
      </c>
      <c r="BC721" s="150"/>
      <c r="BD721" s="116"/>
      <c r="BE721" s="367"/>
      <c r="BF721" s="367"/>
      <c r="BG721" s="367"/>
      <c r="BH721" s="367"/>
      <c r="BI721" s="367"/>
      <c r="BJ721" s="367"/>
      <c r="BK721" s="367">
        <f t="shared" si="4806"/>
        <v>0</v>
      </c>
      <c r="BL721" s="367">
        <f t="shared" si="4807"/>
        <v>0</v>
      </c>
      <c r="BM721" s="367">
        <f t="shared" si="4808"/>
        <v>0</v>
      </c>
      <c r="BN721" s="367">
        <f t="shared" si="4809"/>
        <v>0</v>
      </c>
      <c r="BO721" s="367">
        <f t="shared" si="4810"/>
        <v>0</v>
      </c>
      <c r="BP721" s="367">
        <f t="shared" si="4811"/>
        <v>0</v>
      </c>
      <c r="BQ721" s="383">
        <f t="shared" ref="BQ721" si="4841">SUM(BK721:BP721)</f>
        <v>0</v>
      </c>
      <c r="BR721" s="146"/>
      <c r="BS721" s="441" t="s">
        <v>90</v>
      </c>
      <c r="BT721" s="116"/>
      <c r="BU721" s="116"/>
      <c r="BV721" s="116"/>
      <c r="BW721" s="116"/>
      <c r="BX721" s="116"/>
      <c r="BY721" s="116"/>
      <c r="BZ721" s="116"/>
      <c r="CA721" s="116"/>
      <c r="CB721" s="116"/>
      <c r="CC721" s="116"/>
      <c r="CD721" s="116"/>
      <c r="CE721" s="116"/>
      <c r="CF721" s="116"/>
      <c r="CG721" s="116"/>
      <c r="CH721" s="116"/>
      <c r="CI721" s="116"/>
      <c r="CJ721" s="116"/>
      <c r="CK721" s="116"/>
      <c r="CL721" s="116"/>
      <c r="CM721" s="116"/>
      <c r="CN721" s="116"/>
      <c r="CO721" s="116"/>
      <c r="CP721" s="116"/>
      <c r="CQ721" s="116"/>
      <c r="CR721" s="116"/>
      <c r="CS721" s="116"/>
      <c r="CT721" s="116"/>
      <c r="CU721" s="116"/>
      <c r="CV721" s="116"/>
      <c r="CW721" s="116"/>
      <c r="CX721" s="116"/>
      <c r="CY721" s="116"/>
      <c r="CZ721" s="116"/>
      <c r="DA721" s="116"/>
      <c r="DB721" s="116"/>
      <c r="DC721" s="116"/>
      <c r="DD721" s="116"/>
      <c r="DE721" s="116"/>
      <c r="DF721" s="116"/>
      <c r="DG721" s="116"/>
      <c r="DH721" s="116"/>
      <c r="DI721" s="116"/>
      <c r="DJ721" s="116"/>
      <c r="DK721" s="116"/>
      <c r="DL721" s="116"/>
      <c r="DM721" s="116"/>
      <c r="DN721" s="116"/>
      <c r="DO721" s="116"/>
      <c r="DP721" s="116"/>
      <c r="DQ721" s="116"/>
      <c r="DR721" s="116"/>
      <c r="DS721" s="116"/>
      <c r="DT721" s="116"/>
      <c r="DU721" s="116"/>
      <c r="DV721" s="116"/>
      <c r="DW721" s="116"/>
      <c r="DX721" s="116"/>
      <c r="DY721" s="116"/>
      <c r="DZ721" s="116"/>
      <c r="EA721" s="116"/>
    </row>
    <row r="722" spans="1:131" ht="11" customHeight="1" x14ac:dyDescent="0.2">
      <c r="A722" s="116"/>
      <c r="B722" s="155"/>
      <c r="C722" s="149"/>
      <c r="D722" s="135"/>
      <c r="E722" s="116"/>
      <c r="G722" s="156"/>
      <c r="H722" s="149"/>
      <c r="I722" s="232"/>
      <c r="J722" s="156"/>
      <c r="K722" s="117"/>
      <c r="L722" s="117"/>
      <c r="M722" s="156"/>
      <c r="N722" s="156"/>
      <c r="O722" s="220"/>
      <c r="P722" s="190"/>
      <c r="Q722" s="156"/>
      <c r="R722" s="220"/>
      <c r="S722" s="190"/>
      <c r="T722" s="156"/>
      <c r="U722" s="220"/>
      <c r="V722" s="190"/>
      <c r="W722" s="156"/>
      <c r="X722" s="220"/>
      <c r="Y722" s="190"/>
      <c r="Z722" s="190"/>
      <c r="AA722" s="202"/>
      <c r="AB722" s="203"/>
      <c r="AC722" s="204"/>
      <c r="AD722" s="156">
        <f>SUM(AD723:AD773)</f>
        <v>0</v>
      </c>
      <c r="AE722" s="91"/>
      <c r="AF722" s="117"/>
      <c r="AG722" s="156"/>
      <c r="AH722" s="355"/>
      <c r="AI722" s="368"/>
      <c r="AJ722" s="354"/>
      <c r="AK722" s="368"/>
      <c r="AL722" s="354"/>
      <c r="AM722" s="368"/>
      <c r="AN722" s="354"/>
      <c r="AO722" s="368"/>
      <c r="AP722" s="354"/>
      <c r="AQ722" s="368"/>
      <c r="AR722" s="354"/>
      <c r="AS722" s="354"/>
      <c r="AT722" s="369"/>
      <c r="AU722" s="354"/>
      <c r="AV722" s="369"/>
      <c r="AW722" s="354"/>
      <c r="AX722" s="369"/>
      <c r="AY722" s="354"/>
      <c r="AZ722" s="369"/>
      <c r="BA722" s="354"/>
      <c r="BB722" s="369"/>
      <c r="BC722" s="150"/>
      <c r="BD722" s="116"/>
      <c r="BE722" s="367"/>
      <c r="BF722" s="367"/>
      <c r="BG722" s="367"/>
      <c r="BH722" s="367"/>
      <c r="BI722" s="367"/>
      <c r="BJ722" s="367"/>
      <c r="BK722" s="367"/>
      <c r="BL722" s="367"/>
      <c r="BM722" s="367"/>
      <c r="BN722" s="367"/>
      <c r="BO722" s="367"/>
      <c r="BP722" s="367"/>
      <c r="BQ722" s="383"/>
      <c r="BR722" s="146"/>
      <c r="BS722" s="441" t="e">
        <v>#N/A</v>
      </c>
      <c r="BT722" s="116"/>
      <c r="BU722" s="116"/>
      <c r="BV722" s="116"/>
      <c r="BW722" s="116"/>
      <c r="BX722" s="116"/>
      <c r="BY722" s="116"/>
      <c r="BZ722" s="116"/>
      <c r="CA722" s="116"/>
      <c r="CB722" s="116"/>
      <c r="CC722" s="116"/>
      <c r="CD722" s="116"/>
      <c r="CE722" s="116"/>
      <c r="CF722" s="116"/>
      <c r="CG722" s="116"/>
      <c r="CH722" s="116"/>
      <c r="CI722" s="116"/>
      <c r="CJ722" s="116"/>
      <c r="CK722" s="116"/>
      <c r="CL722" s="116"/>
      <c r="CM722" s="116"/>
      <c r="CN722" s="116"/>
      <c r="CO722" s="116"/>
      <c r="CP722" s="116"/>
      <c r="CQ722" s="116"/>
      <c r="CR722" s="116"/>
      <c r="CS722" s="116"/>
      <c r="CT722" s="116"/>
      <c r="CU722" s="116"/>
      <c r="CV722" s="116"/>
      <c r="CW722" s="116"/>
      <c r="CX722" s="116"/>
      <c r="CY722" s="116"/>
      <c r="CZ722" s="116"/>
      <c r="DA722" s="116"/>
      <c r="DB722" s="116"/>
      <c r="DC722" s="116"/>
      <c r="DD722" s="116"/>
      <c r="DE722" s="116"/>
      <c r="DF722" s="116"/>
      <c r="DG722" s="116"/>
      <c r="DH722" s="116"/>
      <c r="DI722" s="116"/>
      <c r="DJ722" s="116"/>
      <c r="DK722" s="116"/>
      <c r="DL722" s="116"/>
      <c r="DM722" s="116"/>
      <c r="DN722" s="116"/>
      <c r="DO722" s="116"/>
      <c r="DP722" s="116"/>
      <c r="DQ722" s="116"/>
      <c r="DR722" s="116"/>
      <c r="DS722" s="116"/>
      <c r="DT722" s="116"/>
      <c r="DU722" s="116"/>
      <c r="DV722" s="116"/>
      <c r="DW722" s="116"/>
      <c r="DX722" s="116"/>
      <c r="DY722" s="116"/>
      <c r="DZ722" s="116"/>
      <c r="EA722" s="116"/>
    </row>
    <row r="723" spans="1:131" ht="15" customHeight="1" x14ac:dyDescent="0.15">
      <c r="A723" s="667" t="s">
        <v>842</v>
      </c>
      <c r="B723" s="668"/>
      <c r="C723" s="668"/>
      <c r="D723" s="668"/>
      <c r="E723" s="668"/>
      <c r="F723" s="668"/>
      <c r="G723" s="668"/>
      <c r="H723" s="668"/>
      <c r="I723" s="668"/>
      <c r="J723" s="668"/>
      <c r="K723" s="668"/>
      <c r="L723" s="668"/>
      <c r="M723" s="668"/>
      <c r="N723" s="668"/>
      <c r="O723" s="668"/>
      <c r="P723" s="668"/>
      <c r="Q723" s="668"/>
      <c r="R723" s="668"/>
      <c r="S723" s="668"/>
      <c r="T723" s="668"/>
      <c r="U723" s="668"/>
      <c r="V723" s="668"/>
      <c r="W723" s="668"/>
      <c r="X723" s="668"/>
      <c r="Y723" s="190"/>
      <c r="Z723" s="190"/>
      <c r="AA723" s="207"/>
      <c r="AB723" s="208"/>
      <c r="AC723" s="190"/>
      <c r="AD723" s="156">
        <f>SUM(AD724:AD773)</f>
        <v>0</v>
      </c>
      <c r="AE723" s="146"/>
      <c r="AF723" s="117"/>
      <c r="AG723" s="156"/>
      <c r="AH723" s="355"/>
      <c r="AI723" s="368"/>
      <c r="AJ723" s="354"/>
      <c r="AK723" s="368"/>
      <c r="AL723" s="354"/>
      <c r="AM723" s="368"/>
      <c r="AN723" s="354"/>
      <c r="AO723" s="368"/>
      <c r="AP723" s="354"/>
      <c r="AQ723" s="368"/>
      <c r="AR723" s="354"/>
      <c r="AS723" s="354"/>
      <c r="AT723" s="369"/>
      <c r="AU723" s="354"/>
      <c r="AV723" s="369"/>
      <c r="AW723" s="354"/>
      <c r="AX723" s="369"/>
      <c r="AY723" s="354"/>
      <c r="AZ723" s="369"/>
      <c r="BA723" s="354"/>
      <c r="BB723" s="369"/>
      <c r="BC723" s="150"/>
      <c r="BD723" s="116"/>
      <c r="BE723" s="367"/>
      <c r="BF723" s="367"/>
      <c r="BG723" s="367"/>
      <c r="BH723" s="367"/>
      <c r="BI723" s="367"/>
      <c r="BJ723" s="367"/>
      <c r="BK723" s="367"/>
      <c r="BL723" s="367"/>
      <c r="BM723" s="367"/>
      <c r="BN723" s="367"/>
      <c r="BO723" s="367"/>
      <c r="BP723" s="367"/>
      <c r="BQ723" s="383"/>
      <c r="BR723" s="146"/>
      <c r="BS723" s="441" t="e">
        <v>#N/A</v>
      </c>
      <c r="BT723" s="116"/>
      <c r="BU723" s="116"/>
      <c r="BV723" s="116"/>
      <c r="BW723" s="116"/>
      <c r="BX723" s="116"/>
      <c r="BY723" s="116"/>
      <c r="BZ723" s="116"/>
      <c r="CA723" s="116"/>
      <c r="CB723" s="116"/>
      <c r="CC723" s="116"/>
      <c r="CD723" s="116"/>
      <c r="CE723" s="116"/>
      <c r="CF723" s="116"/>
      <c r="CG723" s="116"/>
      <c r="CH723" s="116"/>
      <c r="CI723" s="116"/>
      <c r="CJ723" s="116"/>
      <c r="CK723" s="116"/>
      <c r="CL723" s="116"/>
      <c r="CM723" s="116"/>
      <c r="CN723" s="116"/>
      <c r="CO723" s="116"/>
      <c r="CP723" s="116"/>
      <c r="CQ723" s="116"/>
      <c r="CR723" s="116"/>
      <c r="CS723" s="116"/>
      <c r="CT723" s="116"/>
      <c r="CU723" s="116"/>
      <c r="CV723" s="116"/>
      <c r="CW723" s="116"/>
      <c r="CX723" s="116"/>
      <c r="CY723" s="116"/>
      <c r="CZ723" s="116"/>
      <c r="DA723" s="116"/>
      <c r="DB723" s="116"/>
      <c r="DC723" s="116"/>
      <c r="DD723" s="116"/>
      <c r="DE723" s="116"/>
      <c r="DF723" s="116"/>
      <c r="DG723" s="116"/>
      <c r="DH723" s="116"/>
      <c r="DI723" s="116"/>
      <c r="DJ723" s="116"/>
      <c r="DK723" s="116"/>
      <c r="DL723" s="116"/>
      <c r="DM723" s="116"/>
      <c r="DN723" s="116"/>
      <c r="DO723" s="116"/>
      <c r="DP723" s="116"/>
      <c r="DQ723" s="116"/>
      <c r="DR723" s="116"/>
      <c r="DS723" s="116"/>
      <c r="DT723" s="116"/>
      <c r="DU723" s="116"/>
      <c r="DV723" s="116"/>
      <c r="DW723" s="116"/>
      <c r="DX723" s="116"/>
      <c r="DY723" s="116"/>
      <c r="DZ723" s="116"/>
      <c r="EA723" s="116"/>
    </row>
    <row r="724" spans="1:131" ht="11.25" customHeight="1" x14ac:dyDescent="0.15">
      <c r="A724" s="129" t="s">
        <v>843</v>
      </c>
      <c r="B724" s="205"/>
      <c r="C724" s="133"/>
      <c r="D724" s="410"/>
      <c r="E724" s="133"/>
      <c r="G724" s="217"/>
      <c r="H724" s="206"/>
      <c r="I724" s="218"/>
      <c r="J724" s="156"/>
      <c r="K724" s="219"/>
      <c r="L724" s="219"/>
      <c r="M724" s="156"/>
      <c r="N724" s="156"/>
      <c r="O724" s="220"/>
      <c r="P724" s="190"/>
      <c r="Q724" s="156"/>
      <c r="R724" s="220"/>
      <c r="S724" s="190"/>
      <c r="T724" s="156"/>
      <c r="U724" s="220"/>
      <c r="V724" s="190"/>
      <c r="W724" s="156"/>
      <c r="X724" s="245"/>
      <c r="Y724" s="190"/>
      <c r="Z724" s="190"/>
      <c r="AA724" s="207"/>
      <c r="AB724" s="215"/>
      <c r="AC724" s="190"/>
      <c r="AD724" s="156">
        <f>SUM(AD725:AD726)</f>
        <v>0</v>
      </c>
      <c r="AE724" s="156"/>
      <c r="AF724" s="117"/>
      <c r="AG724" s="156"/>
      <c r="AH724" s="355"/>
      <c r="AI724" s="368"/>
      <c r="AJ724" s="354"/>
      <c r="AK724" s="368"/>
      <c r="AL724" s="354"/>
      <c r="AM724" s="368"/>
      <c r="AN724" s="354"/>
      <c r="AO724" s="368"/>
      <c r="AP724" s="354"/>
      <c r="AQ724" s="368"/>
      <c r="AR724" s="354"/>
      <c r="AS724" s="354"/>
      <c r="AT724" s="369"/>
      <c r="AU724" s="354"/>
      <c r="AV724" s="369"/>
      <c r="AW724" s="354"/>
      <c r="AX724" s="369"/>
      <c r="AY724" s="354"/>
      <c r="AZ724" s="369"/>
      <c r="BA724" s="354"/>
      <c r="BB724" s="369"/>
      <c r="BC724" s="150"/>
      <c r="BD724" s="116"/>
      <c r="BE724" s="367"/>
      <c r="BF724" s="367"/>
      <c r="BG724" s="367"/>
      <c r="BH724" s="367"/>
      <c r="BI724" s="367"/>
      <c r="BJ724" s="367"/>
      <c r="BK724" s="367"/>
      <c r="BL724" s="367"/>
      <c r="BM724" s="367"/>
      <c r="BN724" s="367"/>
      <c r="BO724" s="367"/>
      <c r="BP724" s="367"/>
      <c r="BQ724" s="383"/>
      <c r="BR724" s="146"/>
      <c r="BS724" s="441" t="e">
        <v>#N/A</v>
      </c>
      <c r="BT724" s="116"/>
      <c r="BU724" s="116"/>
      <c r="BV724" s="116"/>
      <c r="BW724" s="116"/>
      <c r="BX724" s="116"/>
      <c r="BY724" s="116"/>
      <c r="BZ724" s="116"/>
      <c r="CA724" s="116"/>
      <c r="CB724" s="116"/>
      <c r="CC724" s="116"/>
      <c r="CD724" s="116"/>
      <c r="CE724" s="116"/>
      <c r="CF724" s="116"/>
      <c r="CG724" s="116"/>
      <c r="CH724" s="116"/>
      <c r="CI724" s="116"/>
      <c r="CJ724" s="116"/>
      <c r="CK724" s="116"/>
      <c r="CL724" s="116"/>
      <c r="CM724" s="116"/>
      <c r="CN724" s="116"/>
      <c r="CO724" s="116"/>
      <c r="CP724" s="116"/>
      <c r="CQ724" s="116"/>
      <c r="CR724" s="116"/>
      <c r="CS724" s="116"/>
      <c r="CT724" s="116"/>
      <c r="CU724" s="116"/>
      <c r="CV724" s="116"/>
      <c r="CW724" s="116"/>
      <c r="CX724" s="116"/>
      <c r="CY724" s="116"/>
      <c r="CZ724" s="116"/>
      <c r="DA724" s="116"/>
      <c r="DB724" s="116"/>
      <c r="DC724" s="116"/>
      <c r="DD724" s="116"/>
      <c r="DE724" s="116"/>
      <c r="DF724" s="116"/>
      <c r="DG724" s="116"/>
      <c r="DH724" s="116"/>
      <c r="DI724" s="116"/>
      <c r="DJ724" s="116"/>
      <c r="DK724" s="116"/>
      <c r="DL724" s="116"/>
      <c r="DM724" s="116"/>
      <c r="DN724" s="116"/>
      <c r="DO724" s="116"/>
      <c r="DP724" s="116"/>
      <c r="DQ724" s="116"/>
      <c r="DR724" s="116"/>
      <c r="DS724" s="116"/>
      <c r="DT724" s="116"/>
      <c r="DU724" s="116"/>
      <c r="DV724" s="116"/>
      <c r="DW724" s="116"/>
      <c r="DX724" s="116"/>
      <c r="DY724" s="116"/>
      <c r="DZ724" s="116"/>
      <c r="EA724" s="116"/>
    </row>
    <row r="725" spans="1:131" ht="11.25" customHeight="1" x14ac:dyDescent="0.15">
      <c r="A725" s="113" t="s">
        <v>844</v>
      </c>
      <c r="B725" s="124" t="s">
        <v>845</v>
      </c>
      <c r="C725" s="127"/>
      <c r="D725" s="112" t="str">
        <f>BS725</f>
        <v>S/O</v>
      </c>
      <c r="E725" s="710" t="s">
        <v>89</v>
      </c>
      <c r="F725" s="711">
        <f t="shared" ref="F725" si="4842">BQ725</f>
        <v>0</v>
      </c>
      <c r="G725" s="132">
        <v>30</v>
      </c>
      <c r="H725" s="210"/>
      <c r="I725" s="211">
        <v>4575715</v>
      </c>
      <c r="J725" s="212"/>
      <c r="K725" s="552"/>
      <c r="L725" s="553"/>
      <c r="M725" s="212"/>
      <c r="N725" s="213"/>
      <c r="O725" s="214">
        <f t="shared" ref="O725" si="4843">IF($D$18="YES", (N725), (0))</f>
        <v>0</v>
      </c>
      <c r="P725" s="190"/>
      <c r="Q725" s="213"/>
      <c r="R725" s="214">
        <f t="shared" ref="R725" si="4844">IF($D$18="YES", (Q725), (0))</f>
        <v>0</v>
      </c>
      <c r="S725" s="190"/>
      <c r="T725" s="213"/>
      <c r="U725" s="214">
        <f t="shared" ref="U725" si="4845">IF($D$18="YES", (T725), (0))</f>
        <v>0</v>
      </c>
      <c r="V725" s="190"/>
      <c r="W725" s="213"/>
      <c r="X725" s="214">
        <f t="shared" ref="X725" si="4846">IF($D$18="YES", (W725), (0))</f>
        <v>0</v>
      </c>
      <c r="Y725" s="190"/>
      <c r="Z725" s="190"/>
      <c r="AA725" s="207"/>
      <c r="AB725" s="208"/>
      <c r="AC725" s="190"/>
      <c r="AD725" s="156">
        <f t="shared" ref="AD725" si="4847">SUM(N725,O725,Q725,R725,T725,U725,W725,X725)</f>
        <v>0</v>
      </c>
      <c r="AE725" s="156"/>
      <c r="AF725" s="117"/>
      <c r="AG725" s="156"/>
      <c r="AH725" s="355"/>
      <c r="AI725" s="368">
        <f t="shared" ref="AI725" si="4848">N725*G725</f>
        <v>0</v>
      </c>
      <c r="AJ725" s="354"/>
      <c r="AK725" s="368">
        <f t="shared" ref="AK725" si="4849">Q725*G725</f>
        <v>0</v>
      </c>
      <c r="AL725" s="354"/>
      <c r="AM725" s="368">
        <f t="shared" ref="AM725" si="4850">T725*G725</f>
        <v>0</v>
      </c>
      <c r="AN725" s="354"/>
      <c r="AO725" s="368">
        <f t="shared" ref="AO725" si="4851">W725*G725</f>
        <v>0</v>
      </c>
      <c r="AP725" s="354"/>
      <c r="AQ725" s="368">
        <f t="shared" ref="AQ725" si="4852">SUM(AI725,AK725,AM725,AO725)</f>
        <v>0</v>
      </c>
      <c r="AR725" s="354"/>
      <c r="AS725" s="354"/>
      <c r="AT725" s="369">
        <f t="shared" ref="AT725" si="4853">(N725*G725)*F725</f>
        <v>0</v>
      </c>
      <c r="AU725" s="354"/>
      <c r="AV725" s="369">
        <f t="shared" ref="AV725" si="4854">(Q725*G725)*F725</f>
        <v>0</v>
      </c>
      <c r="AW725" s="354"/>
      <c r="AX725" s="369">
        <f t="shared" ref="AX725" si="4855">(T725*G725)*F725</f>
        <v>0</v>
      </c>
      <c r="AY725" s="354"/>
      <c r="AZ725" s="369">
        <f t="shared" ref="AZ725" si="4856">(W725*G725)*F725</f>
        <v>0</v>
      </c>
      <c r="BA725" s="354"/>
      <c r="BB725" s="369">
        <f t="shared" ref="BB725" si="4857">SUM(AS725:BA725)</f>
        <v>0</v>
      </c>
      <c r="BC725" s="150"/>
      <c r="BD725" s="116"/>
      <c r="BE725" s="367"/>
      <c r="BF725" s="367"/>
      <c r="BG725" s="367"/>
      <c r="BH725" s="367"/>
      <c r="BI725" s="367"/>
      <c r="BJ725" s="367"/>
      <c r="BK725" s="367">
        <f t="shared" ref="BK725:BK726" si="4858">IF($N$18&lt;BK$24,0,IF($N$18&gt;BK$25,0,$BE725))</f>
        <v>0</v>
      </c>
      <c r="BL725" s="367">
        <f t="shared" ref="BL725:BL726" si="4859">IF($N$18&lt;BL$24,0,IF($N$18&gt;BL$25,0,$BF725))</f>
        <v>0</v>
      </c>
      <c r="BM725" s="367">
        <f t="shared" ref="BM725:BM726" si="4860">IF($N$18&lt;BM$24,0,IF($N$18&gt;BM$25,0,$BG725))</f>
        <v>0</v>
      </c>
      <c r="BN725" s="367">
        <f t="shared" ref="BN725:BN726" si="4861">IF($N$18&lt;BN$24,0,IF($N$18&gt;BN$25,0,$BH725))</f>
        <v>0</v>
      </c>
      <c r="BO725" s="367">
        <f t="shared" ref="BO725:BO726" si="4862">IF($N$18&lt;BO$24,0,IF($N$18&gt;BO$25,0,$BI725))</f>
        <v>0</v>
      </c>
      <c r="BP725" s="367">
        <f t="shared" ref="BP725:BP726" si="4863">IF($N$18&lt;BP$24,0,IF($N$18&gt;BP$25,0,$BJ725))</f>
        <v>0</v>
      </c>
      <c r="BQ725" s="383">
        <f t="shared" ref="BQ725" si="4864">SUM(BK725:BP725)</f>
        <v>0</v>
      </c>
      <c r="BR725" s="146"/>
      <c r="BS725" s="441" t="s">
        <v>90</v>
      </c>
      <c r="BT725" s="116"/>
      <c r="BU725" s="116"/>
      <c r="BV725" s="116"/>
      <c r="BW725" s="116"/>
      <c r="BX725" s="116"/>
      <c r="BY725" s="116"/>
      <c r="BZ725" s="116"/>
      <c r="CA725" s="116"/>
      <c r="CB725" s="116"/>
      <c r="CC725" s="116"/>
      <c r="CD725" s="116"/>
      <c r="CE725" s="116"/>
      <c r="CF725" s="116"/>
      <c r="CG725" s="116"/>
      <c r="CH725" s="116"/>
      <c r="CI725" s="116"/>
      <c r="CJ725" s="116"/>
      <c r="CK725" s="116"/>
      <c r="CL725" s="116"/>
      <c r="CM725" s="116"/>
      <c r="CN725" s="116"/>
      <c r="CO725" s="116"/>
      <c r="CP725" s="116"/>
      <c r="CQ725" s="116"/>
      <c r="CR725" s="116"/>
      <c r="CS725" s="116"/>
      <c r="CT725" s="116"/>
      <c r="CU725" s="116"/>
      <c r="CV725" s="116"/>
      <c r="CW725" s="116"/>
      <c r="CX725" s="116"/>
      <c r="CY725" s="116"/>
      <c r="CZ725" s="116"/>
      <c r="DA725" s="116"/>
      <c r="DB725" s="116"/>
      <c r="DC725" s="116"/>
      <c r="DD725" s="116"/>
      <c r="DE725" s="116"/>
      <c r="DF725" s="116"/>
      <c r="DG725" s="116"/>
      <c r="DH725" s="116"/>
      <c r="DI725" s="116"/>
      <c r="DJ725" s="116"/>
      <c r="DK725" s="116"/>
      <c r="DL725" s="116"/>
      <c r="DM725" s="116"/>
      <c r="DN725" s="116"/>
      <c r="DO725" s="116"/>
      <c r="DP725" s="116"/>
      <c r="DQ725" s="116"/>
      <c r="DR725" s="116"/>
      <c r="DS725" s="116"/>
      <c r="DT725" s="116"/>
      <c r="DU725" s="116"/>
      <c r="DV725" s="116"/>
      <c r="DW725" s="116"/>
      <c r="DX725" s="116"/>
      <c r="DY725" s="116"/>
      <c r="DZ725" s="116"/>
      <c r="EA725" s="116"/>
    </row>
    <row r="726" spans="1:131" ht="11.25" customHeight="1" x14ac:dyDescent="0.15">
      <c r="A726" s="113" t="s">
        <v>846</v>
      </c>
      <c r="B726" s="124" t="s">
        <v>847</v>
      </c>
      <c r="C726" s="127"/>
      <c r="D726" s="112">
        <f>BS726</f>
        <v>32</v>
      </c>
      <c r="E726" s="710" t="s">
        <v>89</v>
      </c>
      <c r="F726" s="711">
        <f t="shared" ref="F726" si="4865">BQ726</f>
        <v>0</v>
      </c>
      <c r="G726" s="132">
        <v>30</v>
      </c>
      <c r="H726" s="210"/>
      <c r="I726" s="211">
        <v>4575735</v>
      </c>
      <c r="J726" s="212"/>
      <c r="K726" s="552"/>
      <c r="L726" s="553"/>
      <c r="M726" s="212"/>
      <c r="N726" s="213"/>
      <c r="O726" s="214">
        <f t="shared" ref="O726" si="4866">IF($D$18="YES", (N726), (0))</f>
        <v>0</v>
      </c>
      <c r="P726" s="190"/>
      <c r="Q726" s="213"/>
      <c r="R726" s="214">
        <f t="shared" ref="R726" si="4867">IF($D$18="YES", (Q726), (0))</f>
        <v>0</v>
      </c>
      <c r="S726" s="190"/>
      <c r="T726" s="213"/>
      <c r="U726" s="214">
        <f t="shared" ref="U726" si="4868">IF($D$18="YES", (T726), (0))</f>
        <v>0</v>
      </c>
      <c r="V726" s="190"/>
      <c r="W726" s="213"/>
      <c r="X726" s="214">
        <f t="shared" ref="X726" si="4869">IF($D$18="YES", (W726), (0))</f>
        <v>0</v>
      </c>
      <c r="Y726" s="190"/>
      <c r="Z726" s="190"/>
      <c r="AA726" s="207"/>
      <c r="AB726" s="208"/>
      <c r="AC726" s="190"/>
      <c r="AD726" s="156">
        <f t="shared" ref="AD726" si="4870">SUM(N726,O726,Q726,R726,T726,U726,W726,X726)</f>
        <v>0</v>
      </c>
      <c r="AE726" s="156"/>
      <c r="AF726" s="117"/>
      <c r="AG726" s="156"/>
      <c r="AH726" s="355"/>
      <c r="AI726" s="368">
        <f t="shared" ref="AI726" si="4871">N726*G726</f>
        <v>0</v>
      </c>
      <c r="AJ726" s="354"/>
      <c r="AK726" s="368">
        <f t="shared" ref="AK726" si="4872">Q726*G726</f>
        <v>0</v>
      </c>
      <c r="AL726" s="354"/>
      <c r="AM726" s="368">
        <f t="shared" ref="AM726" si="4873">T726*G726</f>
        <v>0</v>
      </c>
      <c r="AN726" s="354"/>
      <c r="AO726" s="368">
        <f t="shared" ref="AO726" si="4874">W726*G726</f>
        <v>0</v>
      </c>
      <c r="AP726" s="354"/>
      <c r="AQ726" s="368">
        <f t="shared" ref="AQ726" si="4875">SUM(AI726,AK726,AM726,AO726)</f>
        <v>0</v>
      </c>
      <c r="AR726" s="354"/>
      <c r="AS726" s="354"/>
      <c r="AT726" s="369">
        <f t="shared" ref="AT726" si="4876">(N726*G726)*F726</f>
        <v>0</v>
      </c>
      <c r="AU726" s="354"/>
      <c r="AV726" s="369">
        <f t="shared" ref="AV726" si="4877">(Q726*G726)*F726</f>
        <v>0</v>
      </c>
      <c r="AW726" s="354"/>
      <c r="AX726" s="369">
        <f t="shared" ref="AX726" si="4878">(T726*G726)*F726</f>
        <v>0</v>
      </c>
      <c r="AY726" s="354"/>
      <c r="AZ726" s="369">
        <f t="shared" ref="AZ726" si="4879">(W726*G726)*F726</f>
        <v>0</v>
      </c>
      <c r="BA726" s="354"/>
      <c r="BB726" s="369">
        <f t="shared" ref="BB726" si="4880">SUM(AS726:BA726)</f>
        <v>0</v>
      </c>
      <c r="BC726" s="150"/>
      <c r="BD726" s="116"/>
      <c r="BE726" s="367"/>
      <c r="BF726" s="367"/>
      <c r="BG726" s="367"/>
      <c r="BH726" s="367"/>
      <c r="BI726" s="367"/>
      <c r="BJ726" s="367"/>
      <c r="BK726" s="367">
        <f t="shared" si="4858"/>
        <v>0</v>
      </c>
      <c r="BL726" s="367">
        <f t="shared" si="4859"/>
        <v>0</v>
      </c>
      <c r="BM726" s="367">
        <f t="shared" si="4860"/>
        <v>0</v>
      </c>
      <c r="BN726" s="367">
        <f t="shared" si="4861"/>
        <v>0</v>
      </c>
      <c r="BO726" s="367">
        <f t="shared" si="4862"/>
        <v>0</v>
      </c>
      <c r="BP726" s="367">
        <f t="shared" si="4863"/>
        <v>0</v>
      </c>
      <c r="BQ726" s="383">
        <f t="shared" ref="BQ726" si="4881">SUM(BK726:BP726)</f>
        <v>0</v>
      </c>
      <c r="BR726" s="146"/>
      <c r="BS726" s="441">
        <v>32</v>
      </c>
      <c r="BT726" s="116"/>
      <c r="BU726" s="116"/>
      <c r="BV726" s="116"/>
      <c r="BW726" s="116"/>
      <c r="BX726" s="116"/>
      <c r="BY726" s="116"/>
      <c r="BZ726" s="116"/>
      <c r="CA726" s="116"/>
      <c r="CB726" s="116"/>
      <c r="CC726" s="116"/>
      <c r="CD726" s="116"/>
      <c r="CE726" s="116"/>
      <c r="CF726" s="116"/>
      <c r="CG726" s="116"/>
      <c r="CH726" s="116"/>
      <c r="CI726" s="116"/>
      <c r="CJ726" s="116"/>
      <c r="CK726" s="116"/>
      <c r="CL726" s="116"/>
      <c r="CM726" s="116"/>
      <c r="CN726" s="116"/>
      <c r="CO726" s="116"/>
      <c r="CP726" s="116"/>
      <c r="CQ726" s="116"/>
      <c r="CR726" s="116"/>
      <c r="CS726" s="116"/>
      <c r="CT726" s="116"/>
      <c r="CU726" s="116"/>
      <c r="CV726" s="116"/>
      <c r="CW726" s="116"/>
      <c r="CX726" s="116"/>
      <c r="CY726" s="116"/>
      <c r="CZ726" s="116"/>
      <c r="DA726" s="116"/>
      <c r="DB726" s="116"/>
      <c r="DC726" s="116"/>
      <c r="DD726" s="116"/>
      <c r="DE726" s="116"/>
      <c r="DF726" s="116"/>
      <c r="DG726" s="116"/>
      <c r="DH726" s="116"/>
      <c r="DI726" s="116"/>
      <c r="DJ726" s="116"/>
      <c r="DK726" s="116"/>
      <c r="DL726" s="116"/>
      <c r="DM726" s="116"/>
      <c r="DN726" s="116"/>
      <c r="DO726" s="116"/>
      <c r="DP726" s="116"/>
      <c r="DQ726" s="116"/>
      <c r="DR726" s="116"/>
      <c r="DS726" s="116"/>
      <c r="DT726" s="116"/>
      <c r="DU726" s="116"/>
      <c r="DV726" s="116"/>
      <c r="DW726" s="116"/>
      <c r="DX726" s="116"/>
      <c r="DY726" s="116"/>
      <c r="DZ726" s="116"/>
      <c r="EA726" s="116"/>
    </row>
    <row r="727" spans="1:131" ht="11.25" customHeight="1" x14ac:dyDescent="0.15">
      <c r="A727" s="129" t="s">
        <v>848</v>
      </c>
      <c r="B727" s="205"/>
      <c r="C727" s="133"/>
      <c r="D727" s="410"/>
      <c r="E727" s="710"/>
      <c r="F727" s="711"/>
      <c r="G727" s="217"/>
      <c r="H727" s="206"/>
      <c r="I727" s="218"/>
      <c r="J727" s="156"/>
      <c r="K727" s="219"/>
      <c r="L727" s="219"/>
      <c r="M727" s="156"/>
      <c r="N727" s="156"/>
      <c r="O727" s="220"/>
      <c r="P727" s="190"/>
      <c r="Q727" s="156"/>
      <c r="R727" s="220"/>
      <c r="S727" s="190"/>
      <c r="T727" s="156"/>
      <c r="U727" s="220"/>
      <c r="V727" s="190"/>
      <c r="W727" s="156"/>
      <c r="X727" s="245"/>
      <c r="Y727" s="190"/>
      <c r="Z727" s="190"/>
      <c r="AA727" s="207"/>
      <c r="AB727" s="215"/>
      <c r="AC727" s="190"/>
      <c r="AD727" s="156">
        <f>SUM(AD728:AD734)</f>
        <v>0</v>
      </c>
      <c r="AE727" s="156"/>
      <c r="AF727" s="117"/>
      <c r="AG727" s="156"/>
      <c r="AH727" s="355"/>
      <c r="AI727" s="368"/>
      <c r="AJ727" s="354"/>
      <c r="AK727" s="368"/>
      <c r="AL727" s="354"/>
      <c r="AM727" s="368"/>
      <c r="AN727" s="354"/>
      <c r="AO727" s="368"/>
      <c r="AP727" s="354"/>
      <c r="AQ727" s="368"/>
      <c r="AR727" s="354"/>
      <c r="AS727" s="354"/>
      <c r="AT727" s="369"/>
      <c r="AU727" s="354"/>
      <c r="AV727" s="369"/>
      <c r="AW727" s="354"/>
      <c r="AX727" s="369"/>
      <c r="AY727" s="354"/>
      <c r="AZ727" s="369"/>
      <c r="BA727" s="354"/>
      <c r="BB727" s="369"/>
      <c r="BC727" s="150"/>
      <c r="BD727" s="116"/>
      <c r="BE727" s="367"/>
      <c r="BF727" s="367"/>
      <c r="BG727" s="367"/>
      <c r="BH727" s="367"/>
      <c r="BI727" s="367"/>
      <c r="BJ727" s="367"/>
      <c r="BK727" s="367"/>
      <c r="BL727" s="367"/>
      <c r="BM727" s="367"/>
      <c r="BN727" s="367"/>
      <c r="BO727" s="367"/>
      <c r="BP727" s="367"/>
      <c r="BQ727" s="383"/>
      <c r="BR727" s="146"/>
      <c r="BS727" s="441" t="e">
        <v>#N/A</v>
      </c>
      <c r="BT727" s="116"/>
      <c r="BU727" s="116"/>
      <c r="BV727" s="116"/>
      <c r="BW727" s="116"/>
      <c r="BX727" s="116"/>
      <c r="BY727" s="116"/>
      <c r="BZ727" s="116"/>
      <c r="CA727" s="116"/>
      <c r="CB727" s="116"/>
      <c r="CC727" s="116"/>
      <c r="CD727" s="116"/>
      <c r="CE727" s="116"/>
      <c r="CF727" s="116"/>
      <c r="CG727" s="116"/>
      <c r="CH727" s="116"/>
      <c r="CI727" s="116"/>
      <c r="CJ727" s="116"/>
      <c r="CK727" s="116"/>
      <c r="CL727" s="116"/>
      <c r="CM727" s="116"/>
      <c r="CN727" s="116"/>
      <c r="CO727" s="116"/>
      <c r="CP727" s="116"/>
      <c r="CQ727" s="116"/>
      <c r="CR727" s="116"/>
      <c r="CS727" s="116"/>
      <c r="CT727" s="116"/>
      <c r="CU727" s="116"/>
      <c r="CV727" s="116"/>
      <c r="CW727" s="116"/>
      <c r="CX727" s="116"/>
      <c r="CY727" s="116"/>
      <c r="CZ727" s="116"/>
      <c r="DA727" s="116"/>
      <c r="DB727" s="116"/>
      <c r="DC727" s="116"/>
      <c r="DD727" s="116"/>
      <c r="DE727" s="116"/>
      <c r="DF727" s="116"/>
      <c r="DG727" s="116"/>
      <c r="DH727" s="116"/>
      <c r="DI727" s="116"/>
      <c r="DJ727" s="116"/>
      <c r="DK727" s="116"/>
      <c r="DL727" s="116"/>
      <c r="DM727" s="116"/>
      <c r="DN727" s="116"/>
      <c r="DO727" s="116"/>
      <c r="DP727" s="116"/>
      <c r="DQ727" s="116"/>
      <c r="DR727" s="116"/>
      <c r="DS727" s="116"/>
      <c r="DT727" s="116"/>
      <c r="DU727" s="116"/>
      <c r="DV727" s="116"/>
      <c r="DW727" s="116"/>
      <c r="DX727" s="116"/>
      <c r="DY727" s="116"/>
      <c r="DZ727" s="116"/>
      <c r="EA727" s="116"/>
    </row>
    <row r="728" spans="1:131" ht="11.25" customHeight="1" x14ac:dyDescent="0.15">
      <c r="A728" s="113" t="s">
        <v>849</v>
      </c>
      <c r="B728" s="124"/>
      <c r="C728" s="127"/>
      <c r="D728" s="112">
        <f t="shared" ref="D728:D733" si="4882">BS728</f>
        <v>34</v>
      </c>
      <c r="E728" s="710" t="s">
        <v>89</v>
      </c>
      <c r="F728" s="711">
        <f t="shared" ref="F728:F773" si="4883">BQ728</f>
        <v>0</v>
      </c>
      <c r="G728" s="132">
        <v>30</v>
      </c>
      <c r="H728" s="210"/>
      <c r="I728" s="211">
        <v>4576085</v>
      </c>
      <c r="J728" s="212"/>
      <c r="K728" s="552"/>
      <c r="L728" s="553"/>
      <c r="M728" s="212"/>
      <c r="N728" s="213"/>
      <c r="O728" s="214">
        <f t="shared" ref="O728:O773" si="4884">IF($D$18="YES", (N728), (0))</f>
        <v>0</v>
      </c>
      <c r="P728" s="190"/>
      <c r="Q728" s="213"/>
      <c r="R728" s="214">
        <f t="shared" ref="R728:R773" si="4885">IF($D$18="YES", (Q728), (0))</f>
        <v>0</v>
      </c>
      <c r="S728" s="190"/>
      <c r="T728" s="213"/>
      <c r="U728" s="214">
        <f t="shared" ref="U728:U773" si="4886">IF($D$18="YES", (T728), (0))</f>
        <v>0</v>
      </c>
      <c r="V728" s="190"/>
      <c r="W728" s="213"/>
      <c r="X728" s="214">
        <f t="shared" ref="X728:X773" si="4887">IF($D$18="YES", (W728), (0))</f>
        <v>0</v>
      </c>
      <c r="Y728" s="190"/>
      <c r="Z728" s="190"/>
      <c r="AA728" s="207"/>
      <c r="AB728" s="215"/>
      <c r="AC728" s="190"/>
      <c r="AD728" s="156">
        <f t="shared" ref="AD728:AD733" si="4888">SUM(N728,O728,Q728,R728,T728,U728,W728,X728)</f>
        <v>0</v>
      </c>
      <c r="AE728" s="146"/>
      <c r="AF728" s="117"/>
      <c r="AG728" s="156"/>
      <c r="AH728" s="355"/>
      <c r="AI728" s="368">
        <f t="shared" ref="AI728:AI733" si="4889">N728*G728</f>
        <v>0</v>
      </c>
      <c r="AJ728" s="354"/>
      <c r="AK728" s="368">
        <f t="shared" ref="AK728:AK733" si="4890">Q728*G728</f>
        <v>0</v>
      </c>
      <c r="AL728" s="354"/>
      <c r="AM728" s="368">
        <f t="shared" ref="AM728:AM733" si="4891">T728*G728</f>
        <v>0</v>
      </c>
      <c r="AN728" s="354"/>
      <c r="AO728" s="368">
        <f t="shared" ref="AO728:AO733" si="4892">W728*G728</f>
        <v>0</v>
      </c>
      <c r="AP728" s="354"/>
      <c r="AQ728" s="368">
        <f t="shared" si="4427"/>
        <v>0</v>
      </c>
      <c r="AR728" s="354"/>
      <c r="AS728" s="354"/>
      <c r="AT728" s="369">
        <f t="shared" ref="AT728:AT733" si="4893">(N728*G728)*F728</f>
        <v>0</v>
      </c>
      <c r="AU728" s="354"/>
      <c r="AV728" s="369">
        <f t="shared" ref="AV728:AV733" si="4894">(Q728*G728)*F728</f>
        <v>0</v>
      </c>
      <c r="AW728" s="354"/>
      <c r="AX728" s="369">
        <f t="shared" ref="AX728:AX733" si="4895">(T728*G728)*F728</f>
        <v>0</v>
      </c>
      <c r="AY728" s="354"/>
      <c r="AZ728" s="369">
        <f t="shared" ref="AZ728:AZ733" si="4896">(W728*G728)*F728</f>
        <v>0</v>
      </c>
      <c r="BA728" s="354"/>
      <c r="BB728" s="369">
        <f t="shared" ref="BB728:BB733" si="4897">SUM(AS728:BA728)</f>
        <v>0</v>
      </c>
      <c r="BC728" s="150"/>
      <c r="BD728" s="116"/>
      <c r="BE728" s="367"/>
      <c r="BF728" s="367"/>
      <c r="BG728" s="367"/>
      <c r="BH728" s="367"/>
      <c r="BI728" s="367"/>
      <c r="BJ728" s="367"/>
      <c r="BK728" s="367">
        <f t="shared" ref="BK728:BK734" si="4898">IF($N$18&lt;BK$24,0,IF($N$18&gt;BK$25,0,$BE728))</f>
        <v>0</v>
      </c>
      <c r="BL728" s="367">
        <f t="shared" ref="BL728:BL734" si="4899">IF($N$18&lt;BL$24,0,IF($N$18&gt;BL$25,0,$BF728))</f>
        <v>0</v>
      </c>
      <c r="BM728" s="367">
        <f t="shared" ref="BM728:BM734" si="4900">IF($N$18&lt;BM$24,0,IF($N$18&gt;BM$25,0,$BG728))</f>
        <v>0</v>
      </c>
      <c r="BN728" s="367">
        <f t="shared" ref="BN728:BN734" si="4901">IF($N$18&lt;BN$24,0,IF($N$18&gt;BN$25,0,$BH728))</f>
        <v>0</v>
      </c>
      <c r="BO728" s="367">
        <f t="shared" ref="BO728:BO734" si="4902">IF($N$18&lt;BO$24,0,IF($N$18&gt;BO$25,0,$BI728))</f>
        <v>0</v>
      </c>
      <c r="BP728" s="367">
        <f t="shared" ref="BP728:BP734" si="4903">IF($N$18&lt;BP$24,0,IF($N$18&gt;BP$25,0,$BJ728))</f>
        <v>0</v>
      </c>
      <c r="BQ728" s="383">
        <f t="shared" ref="BQ728:BQ733" si="4904">SUM(BK728:BP728)</f>
        <v>0</v>
      </c>
      <c r="BR728" s="146"/>
      <c r="BS728" s="441">
        <v>34</v>
      </c>
      <c r="BT728" s="116"/>
      <c r="BU728" s="116"/>
      <c r="BV728" s="116"/>
      <c r="BW728" s="116"/>
      <c r="BX728" s="116"/>
      <c r="BY728" s="116"/>
      <c r="BZ728" s="116"/>
      <c r="CA728" s="116"/>
      <c r="CB728" s="116"/>
      <c r="CC728" s="116"/>
      <c r="CD728" s="116"/>
      <c r="CE728" s="116"/>
      <c r="CF728" s="116"/>
      <c r="CG728" s="116"/>
      <c r="CH728" s="116"/>
      <c r="CI728" s="116"/>
      <c r="CJ728" s="116"/>
      <c r="CK728" s="116"/>
      <c r="CL728" s="116"/>
      <c r="CM728" s="116"/>
      <c r="CN728" s="116"/>
      <c r="CO728" s="116"/>
      <c r="CP728" s="116"/>
      <c r="CQ728" s="116"/>
      <c r="CR728" s="116"/>
      <c r="CS728" s="116"/>
      <c r="CT728" s="116"/>
      <c r="CU728" s="116"/>
      <c r="CV728" s="116"/>
      <c r="CW728" s="116"/>
      <c r="CX728" s="116"/>
      <c r="CY728" s="116"/>
      <c r="CZ728" s="116"/>
      <c r="DA728" s="116"/>
      <c r="DB728" s="116"/>
      <c r="DC728" s="116"/>
      <c r="DD728" s="116"/>
      <c r="DE728" s="116"/>
      <c r="DF728" s="116"/>
      <c r="DG728" s="116"/>
      <c r="DH728" s="116"/>
      <c r="DI728" s="116"/>
      <c r="DJ728" s="116"/>
      <c r="DK728" s="116"/>
      <c r="DL728" s="116"/>
      <c r="DM728" s="116"/>
      <c r="DN728" s="116"/>
      <c r="DO728" s="116"/>
      <c r="DP728" s="116"/>
      <c r="DQ728" s="116"/>
      <c r="DR728" s="116"/>
      <c r="DS728" s="116"/>
      <c r="DT728" s="116"/>
      <c r="DU728" s="116"/>
      <c r="DV728" s="116"/>
      <c r="DW728" s="116"/>
      <c r="DX728" s="116"/>
      <c r="DY728" s="116"/>
      <c r="DZ728" s="116"/>
      <c r="EA728" s="116"/>
    </row>
    <row r="729" spans="1:131" ht="11.25" customHeight="1" x14ac:dyDescent="0.15">
      <c r="A729" s="113" t="s">
        <v>850</v>
      </c>
      <c r="B729" s="124"/>
      <c r="C729" s="127"/>
      <c r="D729" s="112">
        <f t="shared" si="4882"/>
        <v>149</v>
      </c>
      <c r="E729" s="710" t="s">
        <v>89</v>
      </c>
      <c r="F729" s="711">
        <f t="shared" si="4883"/>
        <v>0</v>
      </c>
      <c r="G729" s="132">
        <v>30</v>
      </c>
      <c r="H729" s="206"/>
      <c r="I729" s="228">
        <v>4576105</v>
      </c>
      <c r="J729" s="156"/>
      <c r="K729" s="552"/>
      <c r="L729" s="553"/>
      <c r="M729" s="156"/>
      <c r="N729" s="213"/>
      <c r="O729" s="214">
        <f t="shared" si="4884"/>
        <v>0</v>
      </c>
      <c r="P729" s="190"/>
      <c r="Q729" s="213"/>
      <c r="R729" s="214">
        <f t="shared" si="4885"/>
        <v>0</v>
      </c>
      <c r="S729" s="190"/>
      <c r="T729" s="213"/>
      <c r="U729" s="214">
        <f t="shared" si="4886"/>
        <v>0</v>
      </c>
      <c r="V729" s="190"/>
      <c r="W729" s="213"/>
      <c r="X729" s="214">
        <f t="shared" si="4887"/>
        <v>0</v>
      </c>
      <c r="Y729" s="190"/>
      <c r="Z729" s="190"/>
      <c r="AA729" s="207"/>
      <c r="AB729" s="215"/>
      <c r="AC729" s="190"/>
      <c r="AD729" s="156">
        <f t="shared" si="4888"/>
        <v>0</v>
      </c>
      <c r="AE729" s="146"/>
      <c r="AF729" s="117"/>
      <c r="AG729" s="156"/>
      <c r="AH729" s="355"/>
      <c r="AI729" s="368">
        <f t="shared" si="4889"/>
        <v>0</v>
      </c>
      <c r="AJ729" s="354"/>
      <c r="AK729" s="368">
        <f t="shared" si="4890"/>
        <v>0</v>
      </c>
      <c r="AL729" s="354"/>
      <c r="AM729" s="368">
        <f t="shared" si="4891"/>
        <v>0</v>
      </c>
      <c r="AN729" s="354"/>
      <c r="AO729" s="368">
        <f t="shared" si="4892"/>
        <v>0</v>
      </c>
      <c r="AP729" s="354"/>
      <c r="AQ729" s="368">
        <f t="shared" si="4427"/>
        <v>0</v>
      </c>
      <c r="AR729" s="354"/>
      <c r="AS729" s="354"/>
      <c r="AT729" s="369">
        <f t="shared" si="4893"/>
        <v>0</v>
      </c>
      <c r="AU729" s="354"/>
      <c r="AV729" s="369">
        <f t="shared" si="4894"/>
        <v>0</v>
      </c>
      <c r="AW729" s="354"/>
      <c r="AX729" s="369">
        <f t="shared" si="4895"/>
        <v>0</v>
      </c>
      <c r="AY729" s="354"/>
      <c r="AZ729" s="369">
        <f t="shared" si="4896"/>
        <v>0</v>
      </c>
      <c r="BA729" s="354"/>
      <c r="BB729" s="369">
        <f t="shared" si="4897"/>
        <v>0</v>
      </c>
      <c r="BC729" s="150"/>
      <c r="BD729" s="116"/>
      <c r="BE729" s="367"/>
      <c r="BF729" s="367"/>
      <c r="BG729" s="367"/>
      <c r="BH729" s="367"/>
      <c r="BI729" s="367"/>
      <c r="BJ729" s="367"/>
      <c r="BK729" s="367">
        <f t="shared" si="4898"/>
        <v>0</v>
      </c>
      <c r="BL729" s="367">
        <f t="shared" si="4899"/>
        <v>0</v>
      </c>
      <c r="BM729" s="367">
        <f t="shared" si="4900"/>
        <v>0</v>
      </c>
      <c r="BN729" s="367">
        <f t="shared" si="4901"/>
        <v>0</v>
      </c>
      <c r="BO729" s="367">
        <f t="shared" si="4902"/>
        <v>0</v>
      </c>
      <c r="BP729" s="367">
        <f t="shared" si="4903"/>
        <v>0</v>
      </c>
      <c r="BQ729" s="383">
        <f t="shared" si="4904"/>
        <v>0</v>
      </c>
      <c r="BR729" s="146"/>
      <c r="BS729" s="441">
        <v>149</v>
      </c>
      <c r="BT729" s="116"/>
      <c r="BU729" s="116"/>
      <c r="BV729" s="116"/>
      <c r="BW729" s="116"/>
      <c r="BX729" s="116"/>
      <c r="BY729" s="116"/>
      <c r="BZ729" s="116"/>
      <c r="CA729" s="116"/>
      <c r="CB729" s="116"/>
      <c r="CC729" s="116"/>
      <c r="CD729" s="116"/>
      <c r="CE729" s="116"/>
      <c r="CF729" s="116"/>
      <c r="CG729" s="116"/>
      <c r="CH729" s="116"/>
      <c r="CI729" s="116"/>
      <c r="CJ729" s="116"/>
      <c r="CK729" s="116"/>
      <c r="CL729" s="116"/>
      <c r="CM729" s="116"/>
      <c r="CN729" s="116"/>
      <c r="CO729" s="116"/>
      <c r="CP729" s="116"/>
      <c r="CQ729" s="116"/>
      <c r="CR729" s="116"/>
      <c r="CS729" s="116"/>
      <c r="CT729" s="116"/>
      <c r="CU729" s="116"/>
      <c r="CV729" s="116"/>
      <c r="CW729" s="116"/>
      <c r="CX729" s="116"/>
      <c r="CY729" s="116"/>
      <c r="CZ729" s="116"/>
      <c r="DA729" s="116"/>
      <c r="DB729" s="116"/>
      <c r="DC729" s="116"/>
      <c r="DD729" s="116"/>
      <c r="DE729" s="116"/>
      <c r="DF729" s="116"/>
      <c r="DG729" s="116"/>
      <c r="DH729" s="116"/>
      <c r="DI729" s="116"/>
      <c r="DJ729" s="116"/>
      <c r="DK729" s="116"/>
      <c r="DL729" s="116"/>
      <c r="DM729" s="116"/>
      <c r="DN729" s="116"/>
      <c r="DO729" s="116"/>
      <c r="DP729" s="116"/>
      <c r="DQ729" s="116"/>
      <c r="DR729" s="116"/>
      <c r="DS729" s="116"/>
      <c r="DT729" s="116"/>
      <c r="DU729" s="116"/>
      <c r="DV729" s="116"/>
      <c r="DW729" s="116"/>
      <c r="DX729" s="116"/>
      <c r="DY729" s="116"/>
      <c r="DZ729" s="116"/>
      <c r="EA729" s="116"/>
    </row>
    <row r="730" spans="1:131" ht="11.25" customHeight="1" x14ac:dyDescent="0.15">
      <c r="A730" s="113" t="s">
        <v>850</v>
      </c>
      <c r="B730" s="124"/>
      <c r="C730" s="127"/>
      <c r="D730" s="112" t="str">
        <f t="shared" si="4882"/>
        <v>S/O</v>
      </c>
      <c r="E730" s="710" t="s">
        <v>152</v>
      </c>
      <c r="F730" s="711">
        <f t="shared" si="4883"/>
        <v>0</v>
      </c>
      <c r="G730" s="132">
        <v>72</v>
      </c>
      <c r="H730" s="206"/>
      <c r="I730" s="228">
        <v>4176107</v>
      </c>
      <c r="J730" s="156"/>
      <c r="K730" s="552"/>
      <c r="L730" s="553"/>
      <c r="M730" s="156"/>
      <c r="N730" s="213"/>
      <c r="O730" s="214">
        <f t="shared" ref="O730" si="4905">IF($D$18="YES", (N730), (0))</f>
        <v>0</v>
      </c>
      <c r="P730" s="190"/>
      <c r="Q730" s="213"/>
      <c r="R730" s="214">
        <f t="shared" ref="R730" si="4906">IF($D$18="YES", (Q730), (0))</f>
        <v>0</v>
      </c>
      <c r="S730" s="190"/>
      <c r="T730" s="213"/>
      <c r="U730" s="214">
        <f t="shared" ref="U730" si="4907">IF($D$18="YES", (T730), (0))</f>
        <v>0</v>
      </c>
      <c r="V730" s="190"/>
      <c r="W730" s="213"/>
      <c r="X730" s="214">
        <f t="shared" ref="X730" si="4908">IF($D$18="YES", (W730), (0))</f>
        <v>0</v>
      </c>
      <c r="Y730" s="190"/>
      <c r="Z730" s="190"/>
      <c r="AA730" s="207"/>
      <c r="AB730" s="215"/>
      <c r="AC730" s="190"/>
      <c r="AD730" s="156">
        <f t="shared" si="4888"/>
        <v>0</v>
      </c>
      <c r="AE730" s="146"/>
      <c r="AF730" s="117"/>
      <c r="AG730" s="156"/>
      <c r="AH730" s="355"/>
      <c r="AI730" s="368">
        <f t="shared" si="4889"/>
        <v>0</v>
      </c>
      <c r="AJ730" s="354"/>
      <c r="AK730" s="368">
        <f t="shared" si="4890"/>
        <v>0</v>
      </c>
      <c r="AL730" s="354"/>
      <c r="AM730" s="368">
        <f t="shared" si="4891"/>
        <v>0</v>
      </c>
      <c r="AN730" s="354"/>
      <c r="AO730" s="368">
        <f t="shared" si="4892"/>
        <v>0</v>
      </c>
      <c r="AP730" s="354"/>
      <c r="AQ730" s="368">
        <f t="shared" si="4427"/>
        <v>0</v>
      </c>
      <c r="AR730" s="354"/>
      <c r="AS730" s="354"/>
      <c r="AT730" s="369">
        <f t="shared" si="4893"/>
        <v>0</v>
      </c>
      <c r="AU730" s="354"/>
      <c r="AV730" s="369">
        <f t="shared" si="4894"/>
        <v>0</v>
      </c>
      <c r="AW730" s="354"/>
      <c r="AX730" s="369">
        <f t="shared" si="4895"/>
        <v>0</v>
      </c>
      <c r="AY730" s="354"/>
      <c r="AZ730" s="369">
        <f t="shared" si="4896"/>
        <v>0</v>
      </c>
      <c r="BA730" s="354"/>
      <c r="BB730" s="369">
        <f t="shared" si="4897"/>
        <v>0</v>
      </c>
      <c r="BC730" s="150"/>
      <c r="BD730" s="116"/>
      <c r="BE730" s="367"/>
      <c r="BF730" s="367"/>
      <c r="BG730" s="367"/>
      <c r="BH730" s="367"/>
      <c r="BI730" s="367"/>
      <c r="BJ730" s="367"/>
      <c r="BK730" s="367">
        <f t="shared" si="4898"/>
        <v>0</v>
      </c>
      <c r="BL730" s="367">
        <f t="shared" si="4899"/>
        <v>0</v>
      </c>
      <c r="BM730" s="367">
        <f t="shared" si="4900"/>
        <v>0</v>
      </c>
      <c r="BN730" s="367">
        <f t="shared" si="4901"/>
        <v>0</v>
      </c>
      <c r="BO730" s="367">
        <f t="shared" si="4902"/>
        <v>0</v>
      </c>
      <c r="BP730" s="367">
        <f t="shared" si="4903"/>
        <v>0</v>
      </c>
      <c r="BQ730" s="383">
        <f t="shared" si="4904"/>
        <v>0</v>
      </c>
      <c r="BR730" s="146"/>
      <c r="BS730" s="441" t="s">
        <v>90</v>
      </c>
      <c r="BT730" s="116"/>
      <c r="BU730" s="116"/>
      <c r="BV730" s="116"/>
      <c r="BW730" s="116"/>
      <c r="BX730" s="116"/>
      <c r="BY730" s="116"/>
      <c r="BZ730" s="116"/>
      <c r="CA730" s="116"/>
      <c r="CB730" s="116"/>
      <c r="CC730" s="116"/>
      <c r="CD730" s="116"/>
      <c r="CE730" s="116"/>
      <c r="CF730" s="116"/>
      <c r="CG730" s="116"/>
      <c r="CH730" s="116"/>
      <c r="CI730" s="116"/>
      <c r="CJ730" s="116"/>
      <c r="CK730" s="116"/>
      <c r="CL730" s="116"/>
      <c r="CM730" s="116"/>
      <c r="CN730" s="116"/>
      <c r="CO730" s="116"/>
      <c r="CP730" s="116"/>
      <c r="CQ730" s="116"/>
      <c r="CR730" s="116"/>
      <c r="CS730" s="116"/>
      <c r="CT730" s="116"/>
      <c r="CU730" s="116"/>
      <c r="CV730" s="116"/>
      <c r="CW730" s="116"/>
      <c r="CX730" s="116"/>
      <c r="CY730" s="116"/>
      <c r="CZ730" s="116"/>
      <c r="DA730" s="116"/>
      <c r="DB730" s="116"/>
      <c r="DC730" s="116"/>
      <c r="DD730" s="116"/>
      <c r="DE730" s="116"/>
      <c r="DF730" s="116"/>
      <c r="DG730" s="116"/>
      <c r="DH730" s="116"/>
      <c r="DI730" s="116"/>
      <c r="DJ730" s="116"/>
      <c r="DK730" s="116"/>
      <c r="DL730" s="116"/>
      <c r="DM730" s="116"/>
      <c r="DN730" s="116"/>
      <c r="DO730" s="116"/>
      <c r="DP730" s="116"/>
      <c r="DQ730" s="116"/>
      <c r="DR730" s="116"/>
      <c r="DS730" s="116"/>
      <c r="DT730" s="116"/>
      <c r="DU730" s="116"/>
      <c r="DV730" s="116"/>
      <c r="DW730" s="116"/>
      <c r="DX730" s="116"/>
      <c r="DY730" s="116"/>
      <c r="DZ730" s="116"/>
      <c r="EA730" s="116"/>
    </row>
    <row r="731" spans="1:131" ht="11.25" customHeight="1" x14ac:dyDescent="0.15">
      <c r="A731" s="113" t="s">
        <v>851</v>
      </c>
      <c r="B731" s="124"/>
      <c r="C731" s="127"/>
      <c r="D731" s="112" t="str">
        <f t="shared" si="4882"/>
        <v>S/O</v>
      </c>
      <c r="E731" s="710" t="s">
        <v>89</v>
      </c>
      <c r="F731" s="711">
        <f t="shared" si="4883"/>
        <v>0</v>
      </c>
      <c r="G731" s="132">
        <v>30</v>
      </c>
      <c r="H731" s="178"/>
      <c r="I731" s="228">
        <v>4576145</v>
      </c>
      <c r="J731" s="212"/>
      <c r="K731" s="552"/>
      <c r="L731" s="553"/>
      <c r="M731" s="212"/>
      <c r="N731" s="213"/>
      <c r="O731" s="214">
        <f t="shared" si="4884"/>
        <v>0</v>
      </c>
      <c r="P731" s="190"/>
      <c r="Q731" s="213"/>
      <c r="R731" s="214">
        <f t="shared" si="4885"/>
        <v>0</v>
      </c>
      <c r="S731" s="190"/>
      <c r="T731" s="213"/>
      <c r="U731" s="214">
        <f t="shared" si="4886"/>
        <v>0</v>
      </c>
      <c r="V731" s="190"/>
      <c r="W731" s="213"/>
      <c r="X731" s="214">
        <f t="shared" si="4887"/>
        <v>0</v>
      </c>
      <c r="Y731" s="190"/>
      <c r="Z731" s="190"/>
      <c r="AA731" s="207"/>
      <c r="AB731" s="215"/>
      <c r="AC731" s="190"/>
      <c r="AD731" s="156">
        <f t="shared" si="4888"/>
        <v>0</v>
      </c>
      <c r="AE731" s="156"/>
      <c r="AF731" s="117"/>
      <c r="AG731" s="156"/>
      <c r="AH731" s="355"/>
      <c r="AI731" s="368">
        <f t="shared" si="4889"/>
        <v>0</v>
      </c>
      <c r="AJ731" s="354"/>
      <c r="AK731" s="368">
        <f t="shared" si="4890"/>
        <v>0</v>
      </c>
      <c r="AL731" s="354"/>
      <c r="AM731" s="368">
        <f t="shared" si="4891"/>
        <v>0</v>
      </c>
      <c r="AN731" s="354"/>
      <c r="AO731" s="368">
        <f t="shared" si="4892"/>
        <v>0</v>
      </c>
      <c r="AP731" s="354"/>
      <c r="AQ731" s="368">
        <f t="shared" si="4427"/>
        <v>0</v>
      </c>
      <c r="AR731" s="354"/>
      <c r="AS731" s="354"/>
      <c r="AT731" s="369">
        <f t="shared" si="4893"/>
        <v>0</v>
      </c>
      <c r="AU731" s="354"/>
      <c r="AV731" s="369">
        <f t="shared" si="4894"/>
        <v>0</v>
      </c>
      <c r="AW731" s="354"/>
      <c r="AX731" s="369">
        <f t="shared" si="4895"/>
        <v>0</v>
      </c>
      <c r="AY731" s="354"/>
      <c r="AZ731" s="369">
        <f t="shared" si="4896"/>
        <v>0</v>
      </c>
      <c r="BA731" s="354"/>
      <c r="BB731" s="369">
        <f t="shared" si="4897"/>
        <v>0</v>
      </c>
      <c r="BC731" s="150"/>
      <c r="BD731" s="116"/>
      <c r="BE731" s="367"/>
      <c r="BF731" s="367"/>
      <c r="BG731" s="367"/>
      <c r="BH731" s="367"/>
      <c r="BI731" s="367"/>
      <c r="BJ731" s="367"/>
      <c r="BK731" s="367">
        <f t="shared" si="4898"/>
        <v>0</v>
      </c>
      <c r="BL731" s="367">
        <f t="shared" si="4899"/>
        <v>0</v>
      </c>
      <c r="BM731" s="367">
        <f t="shared" si="4900"/>
        <v>0</v>
      </c>
      <c r="BN731" s="367">
        <f t="shared" si="4901"/>
        <v>0</v>
      </c>
      <c r="BO731" s="367">
        <f t="shared" si="4902"/>
        <v>0</v>
      </c>
      <c r="BP731" s="367">
        <f t="shared" si="4903"/>
        <v>0</v>
      </c>
      <c r="BQ731" s="383">
        <f t="shared" si="4904"/>
        <v>0</v>
      </c>
      <c r="BR731" s="146"/>
      <c r="BS731" s="441" t="s">
        <v>90</v>
      </c>
      <c r="BT731" s="116"/>
      <c r="BU731" s="116"/>
      <c r="BV731" s="116"/>
      <c r="BW731" s="116"/>
      <c r="BX731" s="116"/>
      <c r="BY731" s="116"/>
      <c r="BZ731" s="116"/>
      <c r="CA731" s="116"/>
      <c r="CB731" s="116"/>
      <c r="CC731" s="116"/>
      <c r="CD731" s="116"/>
      <c r="CE731" s="116"/>
      <c r="CF731" s="116"/>
      <c r="CG731" s="116"/>
      <c r="CH731" s="116"/>
      <c r="CI731" s="116"/>
      <c r="CJ731" s="116"/>
      <c r="CK731" s="116"/>
      <c r="CL731" s="116"/>
      <c r="CM731" s="116"/>
      <c r="CN731" s="116"/>
      <c r="CO731" s="116"/>
      <c r="CP731" s="116"/>
      <c r="CQ731" s="116"/>
      <c r="CR731" s="116"/>
      <c r="CS731" s="116"/>
      <c r="CT731" s="116"/>
      <c r="CU731" s="116"/>
      <c r="CV731" s="116"/>
      <c r="CW731" s="116"/>
      <c r="CX731" s="116"/>
      <c r="CY731" s="116"/>
      <c r="CZ731" s="116"/>
      <c r="DA731" s="116"/>
      <c r="DB731" s="116"/>
      <c r="DC731" s="116"/>
      <c r="DD731" s="116"/>
      <c r="DE731" s="116"/>
      <c r="DF731" s="116"/>
      <c r="DG731" s="116"/>
      <c r="DH731" s="116"/>
      <c r="DI731" s="116"/>
      <c r="DJ731" s="116"/>
      <c r="DK731" s="116"/>
      <c r="DL731" s="116"/>
      <c r="DM731" s="116"/>
      <c r="DN731" s="116"/>
      <c r="DO731" s="116"/>
      <c r="DP731" s="116"/>
      <c r="DQ731" s="116"/>
      <c r="DR731" s="116"/>
      <c r="DS731" s="116"/>
      <c r="DT731" s="116"/>
      <c r="DU731" s="116"/>
      <c r="DV731" s="116"/>
      <c r="DW731" s="116"/>
      <c r="DX731" s="116"/>
      <c r="DY731" s="116"/>
      <c r="DZ731" s="116"/>
      <c r="EA731" s="116"/>
    </row>
    <row r="732" spans="1:131" ht="11.25" customHeight="1" x14ac:dyDescent="0.15">
      <c r="A732" s="113" t="s">
        <v>851</v>
      </c>
      <c r="B732" s="124"/>
      <c r="C732" s="127"/>
      <c r="D732" s="112" t="str">
        <f t="shared" si="4882"/>
        <v>S/O</v>
      </c>
      <c r="E732" s="710" t="s">
        <v>152</v>
      </c>
      <c r="F732" s="711">
        <f t="shared" si="4883"/>
        <v>0</v>
      </c>
      <c r="G732" s="132">
        <v>72</v>
      </c>
      <c r="H732" s="178"/>
      <c r="I732" s="228">
        <v>4176147</v>
      </c>
      <c r="J732" s="212"/>
      <c r="K732" s="552"/>
      <c r="L732" s="553"/>
      <c r="M732" s="212"/>
      <c r="N732" s="213"/>
      <c r="O732" s="214">
        <f t="shared" ref="O732" si="4909">IF($D$18="YES", (N732), (0))</f>
        <v>0</v>
      </c>
      <c r="P732" s="190"/>
      <c r="Q732" s="213"/>
      <c r="R732" s="214">
        <f t="shared" ref="R732" si="4910">IF($D$18="YES", (Q732), (0))</f>
        <v>0</v>
      </c>
      <c r="S732" s="190"/>
      <c r="T732" s="213"/>
      <c r="U732" s="214">
        <f t="shared" ref="U732" si="4911">IF($D$18="YES", (T732), (0))</f>
        <v>0</v>
      </c>
      <c r="V732" s="190"/>
      <c r="W732" s="213"/>
      <c r="X732" s="214">
        <f t="shared" ref="X732" si="4912">IF($D$18="YES", (W732), (0))</f>
        <v>0</v>
      </c>
      <c r="Y732" s="190"/>
      <c r="Z732" s="190"/>
      <c r="AA732" s="207"/>
      <c r="AB732" s="215"/>
      <c r="AC732" s="190"/>
      <c r="AD732" s="156">
        <f t="shared" si="4888"/>
        <v>0</v>
      </c>
      <c r="AE732" s="156"/>
      <c r="AF732" s="117"/>
      <c r="AG732" s="156"/>
      <c r="AH732" s="355"/>
      <c r="AI732" s="368">
        <f t="shared" si="4889"/>
        <v>0</v>
      </c>
      <c r="AJ732" s="354"/>
      <c r="AK732" s="368">
        <f t="shared" si="4890"/>
        <v>0</v>
      </c>
      <c r="AL732" s="354"/>
      <c r="AM732" s="368">
        <f t="shared" si="4891"/>
        <v>0</v>
      </c>
      <c r="AN732" s="354"/>
      <c r="AO732" s="368">
        <f t="shared" si="4892"/>
        <v>0</v>
      </c>
      <c r="AP732" s="354"/>
      <c r="AQ732" s="368">
        <f t="shared" si="4427"/>
        <v>0</v>
      </c>
      <c r="AR732" s="354"/>
      <c r="AS732" s="354"/>
      <c r="AT732" s="369">
        <f t="shared" si="4893"/>
        <v>0</v>
      </c>
      <c r="AU732" s="354"/>
      <c r="AV732" s="369">
        <f t="shared" si="4894"/>
        <v>0</v>
      </c>
      <c r="AW732" s="354"/>
      <c r="AX732" s="369">
        <f t="shared" si="4895"/>
        <v>0</v>
      </c>
      <c r="AY732" s="354"/>
      <c r="AZ732" s="369">
        <f t="shared" si="4896"/>
        <v>0</v>
      </c>
      <c r="BA732" s="354"/>
      <c r="BB732" s="369">
        <f t="shared" si="4897"/>
        <v>0</v>
      </c>
      <c r="BC732" s="150"/>
      <c r="BD732" s="116"/>
      <c r="BE732" s="367"/>
      <c r="BF732" s="367"/>
      <c r="BG732" s="367"/>
      <c r="BH732" s="367"/>
      <c r="BI732" s="367"/>
      <c r="BJ732" s="367"/>
      <c r="BK732" s="367">
        <f t="shared" si="4898"/>
        <v>0</v>
      </c>
      <c r="BL732" s="367">
        <f t="shared" si="4899"/>
        <v>0</v>
      </c>
      <c r="BM732" s="367">
        <f t="shared" si="4900"/>
        <v>0</v>
      </c>
      <c r="BN732" s="367">
        <f t="shared" si="4901"/>
        <v>0</v>
      </c>
      <c r="BO732" s="367">
        <f t="shared" si="4902"/>
        <v>0</v>
      </c>
      <c r="BP732" s="367">
        <f t="shared" si="4903"/>
        <v>0</v>
      </c>
      <c r="BQ732" s="383">
        <f t="shared" si="4904"/>
        <v>0</v>
      </c>
      <c r="BR732" s="146"/>
      <c r="BS732" s="441" t="s">
        <v>90</v>
      </c>
      <c r="BT732" s="116"/>
      <c r="BU732" s="116"/>
      <c r="BV732" s="116"/>
      <c r="BW732" s="116"/>
      <c r="BX732" s="116"/>
      <c r="BY732" s="116"/>
      <c r="BZ732" s="116"/>
      <c r="CA732" s="116"/>
      <c r="CB732" s="116"/>
      <c r="CC732" s="116"/>
      <c r="CD732" s="116"/>
      <c r="CE732" s="116"/>
      <c r="CF732" s="116"/>
      <c r="CG732" s="116"/>
      <c r="CH732" s="116"/>
      <c r="CI732" s="116"/>
      <c r="CJ732" s="116"/>
      <c r="CK732" s="116"/>
      <c r="CL732" s="116"/>
      <c r="CM732" s="116"/>
      <c r="CN732" s="116"/>
      <c r="CO732" s="116"/>
      <c r="CP732" s="116"/>
      <c r="CQ732" s="116"/>
      <c r="CR732" s="116"/>
      <c r="CS732" s="116"/>
      <c r="CT732" s="116"/>
      <c r="CU732" s="116"/>
      <c r="CV732" s="116"/>
      <c r="CW732" s="116"/>
      <c r="CX732" s="116"/>
      <c r="CY732" s="116"/>
      <c r="CZ732" s="116"/>
      <c r="DA732" s="116"/>
      <c r="DB732" s="116"/>
      <c r="DC732" s="116"/>
      <c r="DD732" s="116"/>
      <c r="DE732" s="116"/>
      <c r="DF732" s="116"/>
      <c r="DG732" s="116"/>
      <c r="DH732" s="116"/>
      <c r="DI732" s="116"/>
      <c r="DJ732" s="116"/>
      <c r="DK732" s="116"/>
      <c r="DL732" s="116"/>
      <c r="DM732" s="116"/>
      <c r="DN732" s="116"/>
      <c r="DO732" s="116"/>
      <c r="DP732" s="116"/>
      <c r="DQ732" s="116"/>
      <c r="DR732" s="116"/>
      <c r="DS732" s="116"/>
      <c r="DT732" s="116"/>
      <c r="DU732" s="116"/>
      <c r="DV732" s="116"/>
      <c r="DW732" s="116"/>
      <c r="DX732" s="116"/>
      <c r="DY732" s="116"/>
      <c r="DZ732" s="116"/>
      <c r="EA732" s="116"/>
    </row>
    <row r="733" spans="1:131" ht="11.25" customHeight="1" x14ac:dyDescent="0.15">
      <c r="A733" s="113" t="s">
        <v>852</v>
      </c>
      <c r="B733" s="124"/>
      <c r="C733" s="127"/>
      <c r="D733" s="112">
        <f t="shared" si="4882"/>
        <v>16</v>
      </c>
      <c r="E733" s="710" t="s">
        <v>89</v>
      </c>
      <c r="F733" s="711">
        <f t="shared" si="4883"/>
        <v>0</v>
      </c>
      <c r="G733" s="132">
        <v>30</v>
      </c>
      <c r="H733" s="178"/>
      <c r="I733" s="228">
        <v>4576015</v>
      </c>
      <c r="J733" s="212"/>
      <c r="K733" s="552"/>
      <c r="L733" s="553"/>
      <c r="M733" s="212"/>
      <c r="N733" s="213"/>
      <c r="O733" s="214">
        <f t="shared" si="4884"/>
        <v>0</v>
      </c>
      <c r="P733" s="190"/>
      <c r="Q733" s="213"/>
      <c r="R733" s="214">
        <f t="shared" si="4885"/>
        <v>0</v>
      </c>
      <c r="S733" s="190"/>
      <c r="T733" s="213"/>
      <c r="U733" s="214">
        <f t="shared" si="4886"/>
        <v>0</v>
      </c>
      <c r="V733" s="190"/>
      <c r="W733" s="213"/>
      <c r="X733" s="214">
        <f t="shared" si="4887"/>
        <v>0</v>
      </c>
      <c r="Y733" s="190"/>
      <c r="Z733" s="190"/>
      <c r="AA733" s="207"/>
      <c r="AB733" s="208"/>
      <c r="AC733" s="190"/>
      <c r="AD733" s="156">
        <f t="shared" si="4888"/>
        <v>0</v>
      </c>
      <c r="AE733" s="146"/>
      <c r="AF733" s="117"/>
      <c r="AG733" s="156"/>
      <c r="AH733" s="355"/>
      <c r="AI733" s="368">
        <f t="shared" si="4889"/>
        <v>0</v>
      </c>
      <c r="AJ733" s="354"/>
      <c r="AK733" s="368">
        <f t="shared" si="4890"/>
        <v>0</v>
      </c>
      <c r="AL733" s="354"/>
      <c r="AM733" s="368">
        <f t="shared" si="4891"/>
        <v>0</v>
      </c>
      <c r="AN733" s="354"/>
      <c r="AO733" s="368">
        <f t="shared" si="4892"/>
        <v>0</v>
      </c>
      <c r="AP733" s="354"/>
      <c r="AQ733" s="368">
        <f t="shared" si="4427"/>
        <v>0</v>
      </c>
      <c r="AR733" s="354"/>
      <c r="AS733" s="354"/>
      <c r="AT733" s="369">
        <f t="shared" si="4893"/>
        <v>0</v>
      </c>
      <c r="AU733" s="354"/>
      <c r="AV733" s="369">
        <f t="shared" si="4894"/>
        <v>0</v>
      </c>
      <c r="AW733" s="354"/>
      <c r="AX733" s="369">
        <f t="shared" si="4895"/>
        <v>0</v>
      </c>
      <c r="AY733" s="354"/>
      <c r="AZ733" s="369">
        <f t="shared" si="4896"/>
        <v>0</v>
      </c>
      <c r="BA733" s="354"/>
      <c r="BB733" s="369">
        <f t="shared" si="4897"/>
        <v>0</v>
      </c>
      <c r="BC733" s="150"/>
      <c r="BD733" s="116"/>
      <c r="BE733" s="367"/>
      <c r="BF733" s="367"/>
      <c r="BG733" s="367"/>
      <c r="BH733" s="367"/>
      <c r="BI733" s="367"/>
      <c r="BJ733" s="367"/>
      <c r="BK733" s="367">
        <f t="shared" si="4898"/>
        <v>0</v>
      </c>
      <c r="BL733" s="367">
        <f t="shared" si="4899"/>
        <v>0</v>
      </c>
      <c r="BM733" s="367">
        <f t="shared" si="4900"/>
        <v>0</v>
      </c>
      <c r="BN733" s="367">
        <f t="shared" si="4901"/>
        <v>0</v>
      </c>
      <c r="BO733" s="367">
        <f t="shared" si="4902"/>
        <v>0</v>
      </c>
      <c r="BP733" s="367">
        <f t="shared" si="4903"/>
        <v>0</v>
      </c>
      <c r="BQ733" s="383">
        <f t="shared" si="4904"/>
        <v>0</v>
      </c>
      <c r="BR733" s="146"/>
      <c r="BS733" s="441">
        <v>16</v>
      </c>
      <c r="BT733" s="116"/>
      <c r="BU733" s="116"/>
      <c r="BV733" s="116"/>
      <c r="BW733" s="116"/>
      <c r="BX733" s="116"/>
      <c r="BY733" s="116"/>
      <c r="BZ733" s="116"/>
      <c r="CA733" s="116"/>
      <c r="CB733" s="116"/>
      <c r="CC733" s="116"/>
      <c r="CD733" s="116"/>
      <c r="CE733" s="116"/>
      <c r="CF733" s="116"/>
      <c r="CG733" s="116"/>
      <c r="CH733" s="116"/>
      <c r="CI733" s="116"/>
      <c r="CJ733" s="116"/>
      <c r="CK733" s="116"/>
      <c r="CL733" s="116"/>
      <c r="CM733" s="116"/>
      <c r="CN733" s="116"/>
      <c r="CO733" s="116"/>
      <c r="CP733" s="116"/>
      <c r="CQ733" s="116"/>
      <c r="CR733" s="116"/>
      <c r="CS733" s="116"/>
      <c r="CT733" s="116"/>
      <c r="CU733" s="116"/>
      <c r="CV733" s="116"/>
      <c r="CW733" s="116"/>
      <c r="CX733" s="116"/>
      <c r="CY733" s="116"/>
      <c r="CZ733" s="116"/>
      <c r="DA733" s="116"/>
      <c r="DB733" s="116"/>
      <c r="DC733" s="116"/>
      <c r="DD733" s="116"/>
      <c r="DE733" s="116"/>
      <c r="DF733" s="116"/>
      <c r="DG733" s="116"/>
      <c r="DH733" s="116"/>
      <c r="DI733" s="116"/>
      <c r="DJ733" s="116"/>
      <c r="DK733" s="116"/>
      <c r="DL733" s="116"/>
      <c r="DM733" s="116"/>
      <c r="DN733" s="116"/>
      <c r="DO733" s="116"/>
      <c r="DP733" s="116"/>
      <c r="DQ733" s="116"/>
      <c r="DR733" s="116"/>
      <c r="DS733" s="116"/>
      <c r="DT733" s="116"/>
      <c r="DU733" s="116"/>
      <c r="DV733" s="116"/>
      <c r="DW733" s="116"/>
      <c r="DX733" s="116"/>
      <c r="DY733" s="116"/>
      <c r="DZ733" s="116"/>
      <c r="EA733" s="116"/>
    </row>
    <row r="734" spans="1:131" ht="11.25" customHeight="1" x14ac:dyDescent="0.15">
      <c r="A734" s="113" t="s">
        <v>853</v>
      </c>
      <c r="B734" s="124"/>
      <c r="C734" s="127"/>
      <c r="D734" s="112">
        <f t="shared" ref="D734" si="4913">BS734</f>
        <v>7</v>
      </c>
      <c r="E734" s="710" t="s">
        <v>89</v>
      </c>
      <c r="F734" s="711">
        <f t="shared" ref="F734" si="4914">BQ734</f>
        <v>0</v>
      </c>
      <c r="G734" s="132">
        <v>30</v>
      </c>
      <c r="H734" s="178"/>
      <c r="I734" s="228">
        <v>4576125</v>
      </c>
      <c r="J734" s="212"/>
      <c r="K734" s="552"/>
      <c r="L734" s="553"/>
      <c r="M734" s="212"/>
      <c r="N734" s="213"/>
      <c r="O734" s="214">
        <f t="shared" si="4884"/>
        <v>0</v>
      </c>
      <c r="P734" s="190"/>
      <c r="Q734" s="213"/>
      <c r="R734" s="214">
        <f t="shared" si="4885"/>
        <v>0</v>
      </c>
      <c r="S734" s="190"/>
      <c r="T734" s="213"/>
      <c r="U734" s="214">
        <f t="shared" si="4886"/>
        <v>0</v>
      </c>
      <c r="V734" s="190"/>
      <c r="W734" s="213"/>
      <c r="X734" s="214">
        <f t="shared" si="4887"/>
        <v>0</v>
      </c>
      <c r="Y734" s="190"/>
      <c r="Z734" s="190"/>
      <c r="AA734" s="207"/>
      <c r="AB734" s="215"/>
      <c r="AC734" s="190"/>
      <c r="AD734" s="156">
        <f t="shared" ref="AD734" si="4915">SUM(N734,O734,Q734,R734,T734,U734,W734,X734)</f>
        <v>0</v>
      </c>
      <c r="AE734" s="156"/>
      <c r="AF734" s="117"/>
      <c r="AG734" s="156"/>
      <c r="AH734" s="355"/>
      <c r="AI734" s="368">
        <f t="shared" ref="AI734" si="4916">N734*G734</f>
        <v>0</v>
      </c>
      <c r="AJ734" s="354"/>
      <c r="AK734" s="368">
        <f t="shared" ref="AK734" si="4917">Q734*G734</f>
        <v>0</v>
      </c>
      <c r="AL734" s="354"/>
      <c r="AM734" s="368">
        <f t="shared" ref="AM734" si="4918">T734*G734</f>
        <v>0</v>
      </c>
      <c r="AN734" s="354"/>
      <c r="AO734" s="368">
        <f t="shared" ref="AO734" si="4919">W734*G734</f>
        <v>0</v>
      </c>
      <c r="AP734" s="354"/>
      <c r="AQ734" s="368">
        <f t="shared" ref="AQ734" si="4920">SUM(AI734,AK734,AM734,AO734)</f>
        <v>0</v>
      </c>
      <c r="AR734" s="354"/>
      <c r="AS734" s="354"/>
      <c r="AT734" s="369">
        <f t="shared" ref="AT734" si="4921">(N734*G734)*F734</f>
        <v>0</v>
      </c>
      <c r="AU734" s="354"/>
      <c r="AV734" s="369">
        <f t="shared" ref="AV734" si="4922">(Q734*G734)*F734</f>
        <v>0</v>
      </c>
      <c r="AW734" s="354"/>
      <c r="AX734" s="369">
        <f t="shared" ref="AX734" si="4923">(T734*G734)*F734</f>
        <v>0</v>
      </c>
      <c r="AY734" s="354"/>
      <c r="AZ734" s="369">
        <f t="shared" ref="AZ734" si="4924">(W734*G734)*F734</f>
        <v>0</v>
      </c>
      <c r="BA734" s="354"/>
      <c r="BB734" s="369">
        <f t="shared" ref="BB734" si="4925">SUM(AS734:BA734)</f>
        <v>0</v>
      </c>
      <c r="BC734" s="150"/>
      <c r="BD734" s="116"/>
      <c r="BE734" s="367"/>
      <c r="BF734" s="367"/>
      <c r="BG734" s="367"/>
      <c r="BH734" s="367"/>
      <c r="BI734" s="367"/>
      <c r="BJ734" s="367"/>
      <c r="BK734" s="367">
        <f t="shared" si="4898"/>
        <v>0</v>
      </c>
      <c r="BL734" s="367">
        <f t="shared" si="4899"/>
        <v>0</v>
      </c>
      <c r="BM734" s="367">
        <f t="shared" si="4900"/>
        <v>0</v>
      </c>
      <c r="BN734" s="367">
        <f t="shared" si="4901"/>
        <v>0</v>
      </c>
      <c r="BO734" s="367">
        <f t="shared" si="4902"/>
        <v>0</v>
      </c>
      <c r="BP734" s="367">
        <f t="shared" si="4903"/>
        <v>0</v>
      </c>
      <c r="BQ734" s="383">
        <f t="shared" ref="BQ734" si="4926">SUM(BK734:BP734)</f>
        <v>0</v>
      </c>
      <c r="BR734" s="146"/>
      <c r="BS734" s="441">
        <v>7</v>
      </c>
      <c r="BT734" s="116"/>
      <c r="BU734" s="116"/>
      <c r="BV734" s="116"/>
      <c r="BW734" s="116"/>
      <c r="BX734" s="116"/>
      <c r="BY734" s="116"/>
      <c r="BZ734" s="116"/>
      <c r="CA734" s="116"/>
      <c r="CB734" s="116"/>
      <c r="CC734" s="116"/>
      <c r="CD734" s="116"/>
      <c r="CE734" s="116"/>
      <c r="CF734" s="116"/>
      <c r="CG734" s="116"/>
      <c r="CH734" s="116"/>
      <c r="CI734" s="116"/>
      <c r="CJ734" s="116"/>
      <c r="CK734" s="116"/>
      <c r="CL734" s="116"/>
      <c r="CM734" s="116"/>
      <c r="CN734" s="116"/>
      <c r="CO734" s="116"/>
      <c r="CP734" s="116"/>
      <c r="CQ734" s="116"/>
      <c r="CR734" s="116"/>
      <c r="CS734" s="116"/>
      <c r="CT734" s="116"/>
      <c r="CU734" s="116"/>
      <c r="CV734" s="116"/>
      <c r="CW734" s="116"/>
      <c r="CX734" s="116"/>
      <c r="CY734" s="116"/>
      <c r="CZ734" s="116"/>
      <c r="DA734" s="116"/>
      <c r="DB734" s="116"/>
      <c r="DC734" s="116"/>
      <c r="DD734" s="116"/>
      <c r="DE734" s="116"/>
      <c r="DF734" s="116"/>
      <c r="DG734" s="116"/>
      <c r="DH734" s="116"/>
      <c r="DI734" s="116"/>
      <c r="DJ734" s="116"/>
      <c r="DK734" s="116"/>
      <c r="DL734" s="116"/>
      <c r="DM734" s="116"/>
      <c r="DN734" s="116"/>
      <c r="DO734" s="116"/>
      <c r="DP734" s="116"/>
      <c r="DQ734" s="116"/>
      <c r="DR734" s="116"/>
      <c r="DS734" s="116"/>
      <c r="DT734" s="116"/>
      <c r="DU734" s="116"/>
      <c r="DV734" s="116"/>
      <c r="DW734" s="116"/>
      <c r="DX734" s="116"/>
      <c r="DY734" s="116"/>
      <c r="DZ734" s="116"/>
      <c r="EA734" s="116"/>
    </row>
    <row r="735" spans="1:131" ht="11.25" customHeight="1" x14ac:dyDescent="0.15">
      <c r="A735" s="129" t="s">
        <v>854</v>
      </c>
      <c r="B735" s="205"/>
      <c r="C735" s="133"/>
      <c r="D735" s="410"/>
      <c r="E735" s="710"/>
      <c r="F735" s="711"/>
      <c r="G735" s="217"/>
      <c r="H735" s="206"/>
      <c r="I735" s="218"/>
      <c r="J735" s="156"/>
      <c r="K735" s="219"/>
      <c r="L735" s="219"/>
      <c r="M735" s="156"/>
      <c r="N735" s="156"/>
      <c r="O735" s="220"/>
      <c r="P735" s="190"/>
      <c r="Q735" s="156"/>
      <c r="R735" s="220"/>
      <c r="S735" s="190"/>
      <c r="T735" s="156"/>
      <c r="U735" s="220"/>
      <c r="V735" s="190"/>
      <c r="W735" s="156"/>
      <c r="X735" s="245"/>
      <c r="Y735" s="190"/>
      <c r="Z735" s="190"/>
      <c r="AA735" s="207"/>
      <c r="AB735" s="215"/>
      <c r="AC735" s="190"/>
      <c r="AD735" s="156">
        <f>SUM(AD736:AD736)</f>
        <v>0</v>
      </c>
      <c r="AE735" s="156"/>
      <c r="AF735" s="117"/>
      <c r="AG735" s="156"/>
      <c r="AH735" s="355"/>
      <c r="AI735" s="368"/>
      <c r="AJ735" s="354"/>
      <c r="AK735" s="368"/>
      <c r="AL735" s="354"/>
      <c r="AM735" s="368"/>
      <c r="AN735" s="354"/>
      <c r="AO735" s="368"/>
      <c r="AP735" s="354"/>
      <c r="AQ735" s="368"/>
      <c r="AR735" s="354"/>
      <c r="AS735" s="354"/>
      <c r="AT735" s="369"/>
      <c r="AU735" s="354"/>
      <c r="AV735" s="369"/>
      <c r="AW735" s="354"/>
      <c r="AX735" s="369"/>
      <c r="AY735" s="354"/>
      <c r="AZ735" s="369"/>
      <c r="BA735" s="354"/>
      <c r="BB735" s="369"/>
      <c r="BC735" s="150"/>
      <c r="BD735" s="116"/>
      <c r="BE735" s="367"/>
      <c r="BF735" s="367"/>
      <c r="BG735" s="367"/>
      <c r="BH735" s="367"/>
      <c r="BI735" s="367"/>
      <c r="BJ735" s="367"/>
      <c r="BK735" s="367"/>
      <c r="BL735" s="367"/>
      <c r="BM735" s="367"/>
      <c r="BN735" s="367"/>
      <c r="BO735" s="367"/>
      <c r="BP735" s="367"/>
      <c r="BQ735" s="383"/>
      <c r="BR735" s="146"/>
      <c r="BS735" s="441" t="e">
        <v>#N/A</v>
      </c>
      <c r="BT735" s="116"/>
      <c r="BU735" s="116"/>
      <c r="BV735" s="116"/>
      <c r="BW735" s="116"/>
      <c r="BX735" s="116"/>
      <c r="BY735" s="116"/>
      <c r="BZ735" s="116"/>
      <c r="CA735" s="116"/>
      <c r="CB735" s="116"/>
      <c r="CC735" s="116"/>
      <c r="CD735" s="116"/>
      <c r="CE735" s="116"/>
      <c r="CF735" s="116"/>
      <c r="CG735" s="116"/>
      <c r="CH735" s="116"/>
      <c r="CI735" s="116"/>
      <c r="CJ735" s="116"/>
      <c r="CK735" s="116"/>
      <c r="CL735" s="116"/>
      <c r="CM735" s="116"/>
      <c r="CN735" s="116"/>
      <c r="CO735" s="116"/>
      <c r="CP735" s="116"/>
      <c r="CQ735" s="116"/>
      <c r="CR735" s="116"/>
      <c r="CS735" s="116"/>
      <c r="CT735" s="116"/>
      <c r="CU735" s="116"/>
      <c r="CV735" s="116"/>
      <c r="CW735" s="116"/>
      <c r="CX735" s="116"/>
      <c r="CY735" s="116"/>
      <c r="CZ735" s="116"/>
      <c r="DA735" s="116"/>
      <c r="DB735" s="116"/>
      <c r="DC735" s="116"/>
      <c r="DD735" s="116"/>
      <c r="DE735" s="116"/>
      <c r="DF735" s="116"/>
      <c r="DG735" s="116"/>
      <c r="DH735" s="116"/>
      <c r="DI735" s="116"/>
      <c r="DJ735" s="116"/>
      <c r="DK735" s="116"/>
      <c r="DL735" s="116"/>
      <c r="DM735" s="116"/>
      <c r="DN735" s="116"/>
      <c r="DO735" s="116"/>
      <c r="DP735" s="116"/>
      <c r="DQ735" s="116"/>
      <c r="DR735" s="116"/>
      <c r="DS735" s="116"/>
      <c r="DT735" s="116"/>
      <c r="DU735" s="116"/>
      <c r="DV735" s="116"/>
      <c r="DW735" s="116"/>
      <c r="DX735" s="116"/>
      <c r="DY735" s="116"/>
      <c r="DZ735" s="116"/>
      <c r="EA735" s="116"/>
    </row>
    <row r="736" spans="1:131" ht="11.25" customHeight="1" x14ac:dyDescent="0.15">
      <c r="A736" s="113" t="s">
        <v>855</v>
      </c>
      <c r="B736" s="124"/>
      <c r="C736" s="127"/>
      <c r="D736" s="112" t="str">
        <f>BS736</f>
        <v>S/O</v>
      </c>
      <c r="E736" s="710" t="s">
        <v>89</v>
      </c>
      <c r="F736" s="711">
        <f t="shared" ref="F736" si="4927">BQ736</f>
        <v>0</v>
      </c>
      <c r="G736" s="132">
        <v>30</v>
      </c>
      <c r="H736" s="210"/>
      <c r="I736" s="228">
        <v>4576165</v>
      </c>
      <c r="J736" s="212"/>
      <c r="K736" s="552"/>
      <c r="L736" s="553"/>
      <c r="M736" s="212"/>
      <c r="N736" s="213"/>
      <c r="O736" s="214">
        <f t="shared" ref="O736" si="4928">IF($D$18="YES", (N736), (0))</f>
        <v>0</v>
      </c>
      <c r="P736" s="190"/>
      <c r="Q736" s="213"/>
      <c r="R736" s="214">
        <f t="shared" ref="R736" si="4929">IF($D$18="YES", (Q736), (0))</f>
        <v>0</v>
      </c>
      <c r="S736" s="190"/>
      <c r="T736" s="213"/>
      <c r="U736" s="214">
        <f t="shared" ref="U736" si="4930">IF($D$18="YES", (T736), (0))</f>
        <v>0</v>
      </c>
      <c r="V736" s="190"/>
      <c r="W736" s="213"/>
      <c r="X736" s="214">
        <f t="shared" ref="X736" si="4931">IF($D$18="YES", (W736), (0))</f>
        <v>0</v>
      </c>
      <c r="Y736" s="190"/>
      <c r="Z736" s="190"/>
      <c r="AA736" s="207"/>
      <c r="AB736" s="215"/>
      <c r="AC736" s="190"/>
      <c r="AD736" s="156">
        <f t="shared" ref="AD736" si="4932">SUM(N736,O736,Q736,R736,T736,U736,W736,X736)</f>
        <v>0</v>
      </c>
      <c r="AE736" s="156"/>
      <c r="AF736" s="117"/>
      <c r="AG736" s="156"/>
      <c r="AH736" s="355"/>
      <c r="AI736" s="368">
        <f t="shared" ref="AI736" si="4933">N736*G736</f>
        <v>0</v>
      </c>
      <c r="AJ736" s="354"/>
      <c r="AK736" s="368">
        <f t="shared" ref="AK736" si="4934">Q736*G736</f>
        <v>0</v>
      </c>
      <c r="AL736" s="354"/>
      <c r="AM736" s="368">
        <f t="shared" ref="AM736" si="4935">T736*G736</f>
        <v>0</v>
      </c>
      <c r="AN736" s="354"/>
      <c r="AO736" s="368">
        <f t="shared" ref="AO736" si="4936">W736*G736</f>
        <v>0</v>
      </c>
      <c r="AP736" s="354"/>
      <c r="AQ736" s="368">
        <f t="shared" ref="AQ736" si="4937">SUM(AI736,AK736,AM736,AO736)</f>
        <v>0</v>
      </c>
      <c r="AR736" s="354"/>
      <c r="AS736" s="354"/>
      <c r="AT736" s="369">
        <f t="shared" ref="AT736" si="4938">(N736*G736)*F736</f>
        <v>0</v>
      </c>
      <c r="AU736" s="354"/>
      <c r="AV736" s="369">
        <f t="shared" ref="AV736" si="4939">(Q736*G736)*F736</f>
        <v>0</v>
      </c>
      <c r="AW736" s="354"/>
      <c r="AX736" s="369">
        <f t="shared" ref="AX736" si="4940">(T736*G736)*F736</f>
        <v>0</v>
      </c>
      <c r="AY736" s="354"/>
      <c r="AZ736" s="369">
        <f t="shared" ref="AZ736" si="4941">(W736*G736)*F736</f>
        <v>0</v>
      </c>
      <c r="BA736" s="354"/>
      <c r="BB736" s="369">
        <f t="shared" ref="BB736" si="4942">SUM(AS736:BA736)</f>
        <v>0</v>
      </c>
      <c r="BC736" s="150"/>
      <c r="BD736" s="116"/>
      <c r="BE736" s="367"/>
      <c r="BF736" s="367"/>
      <c r="BG736" s="367"/>
      <c r="BH736" s="367"/>
      <c r="BI736" s="367"/>
      <c r="BJ736" s="367"/>
      <c r="BK736" s="367">
        <f t="shared" ref="BK736" si="4943">IF($N$18&lt;BK$24,0,IF($N$18&gt;BK$25,0,$BE736))</f>
        <v>0</v>
      </c>
      <c r="BL736" s="367">
        <f t="shared" ref="BL736" si="4944">IF($N$18&lt;BL$24,0,IF($N$18&gt;BL$25,0,$BF736))</f>
        <v>0</v>
      </c>
      <c r="BM736" s="367">
        <f t="shared" ref="BM736" si="4945">IF($N$18&lt;BM$24,0,IF($N$18&gt;BM$25,0,$BG736))</f>
        <v>0</v>
      </c>
      <c r="BN736" s="367">
        <f t="shared" ref="BN736" si="4946">IF($N$18&lt;BN$24,0,IF($N$18&gt;BN$25,0,$BH736))</f>
        <v>0</v>
      </c>
      <c r="BO736" s="367">
        <f t="shared" ref="BO736" si="4947">IF($N$18&lt;BO$24,0,IF($N$18&gt;BO$25,0,$BI736))</f>
        <v>0</v>
      </c>
      <c r="BP736" s="367">
        <f t="shared" ref="BP736" si="4948">IF($N$18&lt;BP$24,0,IF($N$18&gt;BP$25,0,$BJ736))</f>
        <v>0</v>
      </c>
      <c r="BQ736" s="383">
        <f t="shared" ref="BQ736" si="4949">SUM(BK736:BP736)</f>
        <v>0</v>
      </c>
      <c r="BR736" s="146"/>
      <c r="BS736" s="441" t="s">
        <v>90</v>
      </c>
      <c r="BT736" s="116"/>
      <c r="BU736" s="116"/>
      <c r="BV736" s="116"/>
      <c r="BW736" s="116"/>
      <c r="BX736" s="116"/>
      <c r="BY736" s="116"/>
      <c r="BZ736" s="116"/>
      <c r="CA736" s="116"/>
      <c r="CB736" s="116"/>
      <c r="CC736" s="116"/>
      <c r="CD736" s="116"/>
      <c r="CE736" s="116"/>
      <c r="CF736" s="116"/>
      <c r="CG736" s="116"/>
      <c r="CH736" s="116"/>
      <c r="CI736" s="116"/>
      <c r="CJ736" s="116"/>
      <c r="CK736" s="116"/>
      <c r="CL736" s="116"/>
      <c r="CM736" s="116"/>
      <c r="CN736" s="116"/>
      <c r="CO736" s="116"/>
      <c r="CP736" s="116"/>
      <c r="CQ736" s="116"/>
      <c r="CR736" s="116"/>
      <c r="CS736" s="116"/>
      <c r="CT736" s="116"/>
      <c r="CU736" s="116"/>
      <c r="CV736" s="116"/>
      <c r="CW736" s="116"/>
      <c r="CX736" s="116"/>
      <c r="CY736" s="116"/>
      <c r="CZ736" s="116"/>
      <c r="DA736" s="116"/>
      <c r="DB736" s="116"/>
      <c r="DC736" s="116"/>
      <c r="DD736" s="116"/>
      <c r="DE736" s="116"/>
      <c r="DF736" s="116"/>
      <c r="DG736" s="116"/>
      <c r="DH736" s="116"/>
      <c r="DI736" s="116"/>
      <c r="DJ736" s="116"/>
      <c r="DK736" s="116"/>
      <c r="DL736" s="116"/>
      <c r="DM736" s="116"/>
      <c r="DN736" s="116"/>
      <c r="DO736" s="116"/>
      <c r="DP736" s="116"/>
      <c r="DQ736" s="116"/>
      <c r="DR736" s="116"/>
      <c r="DS736" s="116"/>
      <c r="DT736" s="116"/>
      <c r="DU736" s="116"/>
      <c r="DV736" s="116"/>
      <c r="DW736" s="116"/>
      <c r="DX736" s="116"/>
      <c r="DY736" s="116"/>
      <c r="DZ736" s="116"/>
      <c r="EA736" s="116"/>
    </row>
    <row r="737" spans="1:131" ht="11.25" customHeight="1" x14ac:dyDescent="0.15">
      <c r="A737" s="129" t="s">
        <v>856</v>
      </c>
      <c r="B737" s="205"/>
      <c r="C737" s="133"/>
      <c r="D737" s="410"/>
      <c r="E737" s="710"/>
      <c r="F737" s="711"/>
      <c r="G737" s="217"/>
      <c r="H737" s="206"/>
      <c r="I737" s="218"/>
      <c r="J737" s="156"/>
      <c r="K737" s="219"/>
      <c r="L737" s="219"/>
      <c r="M737" s="156"/>
      <c r="N737" s="156"/>
      <c r="O737" s="220"/>
      <c r="P737" s="190"/>
      <c r="Q737" s="156"/>
      <c r="R737" s="220"/>
      <c r="S737" s="190"/>
      <c r="T737" s="156"/>
      <c r="U737" s="220"/>
      <c r="V737" s="190"/>
      <c r="W737" s="156"/>
      <c r="X737" s="245"/>
      <c r="Y737" s="190"/>
      <c r="Z737" s="190"/>
      <c r="AA737" s="207"/>
      <c r="AB737" s="215"/>
      <c r="AC737" s="190"/>
      <c r="AD737" s="156">
        <f>SUM(AD738:AD741)</f>
        <v>0</v>
      </c>
      <c r="AE737" s="156"/>
      <c r="AF737" s="117"/>
      <c r="AG737" s="156"/>
      <c r="AH737" s="355"/>
      <c r="AI737" s="368"/>
      <c r="AJ737" s="354"/>
      <c r="AK737" s="368"/>
      <c r="AL737" s="354"/>
      <c r="AM737" s="368"/>
      <c r="AN737" s="354"/>
      <c r="AO737" s="368"/>
      <c r="AP737" s="354"/>
      <c r="AQ737" s="368"/>
      <c r="AR737" s="354"/>
      <c r="AS737" s="354"/>
      <c r="AT737" s="369"/>
      <c r="AU737" s="354"/>
      <c r="AV737" s="369"/>
      <c r="AW737" s="354"/>
      <c r="AX737" s="369"/>
      <c r="AY737" s="354"/>
      <c r="AZ737" s="369"/>
      <c r="BA737" s="354"/>
      <c r="BB737" s="369"/>
      <c r="BC737" s="150"/>
      <c r="BD737" s="116"/>
      <c r="BE737" s="367"/>
      <c r="BF737" s="367"/>
      <c r="BG737" s="367"/>
      <c r="BH737" s="367"/>
      <c r="BI737" s="367"/>
      <c r="BJ737" s="367"/>
      <c r="BK737" s="367"/>
      <c r="BL737" s="367"/>
      <c r="BM737" s="367"/>
      <c r="BN737" s="367"/>
      <c r="BO737" s="367"/>
      <c r="BP737" s="367"/>
      <c r="BQ737" s="383"/>
      <c r="BR737" s="146"/>
      <c r="BS737" s="441" t="e">
        <v>#N/A</v>
      </c>
      <c r="BT737" s="116"/>
      <c r="BU737" s="116"/>
      <c r="BV737" s="116"/>
      <c r="BW737" s="116"/>
      <c r="BX737" s="116"/>
      <c r="BY737" s="116"/>
      <c r="BZ737" s="116"/>
      <c r="CA737" s="116"/>
      <c r="CB737" s="116"/>
      <c r="CC737" s="116"/>
      <c r="CD737" s="116"/>
      <c r="CE737" s="116"/>
      <c r="CF737" s="116"/>
      <c r="CG737" s="116"/>
      <c r="CH737" s="116"/>
      <c r="CI737" s="116"/>
      <c r="CJ737" s="116"/>
      <c r="CK737" s="116"/>
      <c r="CL737" s="116"/>
      <c r="CM737" s="116"/>
      <c r="CN737" s="116"/>
      <c r="CO737" s="116"/>
      <c r="CP737" s="116"/>
      <c r="CQ737" s="116"/>
      <c r="CR737" s="116"/>
      <c r="CS737" s="116"/>
      <c r="CT737" s="116"/>
      <c r="CU737" s="116"/>
      <c r="CV737" s="116"/>
      <c r="CW737" s="116"/>
      <c r="CX737" s="116"/>
      <c r="CY737" s="116"/>
      <c r="CZ737" s="116"/>
      <c r="DA737" s="116"/>
      <c r="DB737" s="116"/>
      <c r="DC737" s="116"/>
      <c r="DD737" s="116"/>
      <c r="DE737" s="116"/>
      <c r="DF737" s="116"/>
      <c r="DG737" s="116"/>
      <c r="DH737" s="116"/>
      <c r="DI737" s="116"/>
      <c r="DJ737" s="116"/>
      <c r="DK737" s="116"/>
      <c r="DL737" s="116"/>
      <c r="DM737" s="116"/>
      <c r="DN737" s="116"/>
      <c r="DO737" s="116"/>
      <c r="DP737" s="116"/>
      <c r="DQ737" s="116"/>
      <c r="DR737" s="116"/>
      <c r="DS737" s="116"/>
      <c r="DT737" s="116"/>
      <c r="DU737" s="116"/>
      <c r="DV737" s="116"/>
      <c r="DW737" s="116"/>
      <c r="DX737" s="116"/>
      <c r="DY737" s="116"/>
      <c r="DZ737" s="116"/>
      <c r="EA737" s="116"/>
    </row>
    <row r="738" spans="1:131" ht="11.25" customHeight="1" x14ac:dyDescent="0.15">
      <c r="A738" s="113" t="s">
        <v>857</v>
      </c>
      <c r="B738" s="124" t="s">
        <v>858</v>
      </c>
      <c r="C738" s="127"/>
      <c r="D738" s="112">
        <f>BS738</f>
        <v>17</v>
      </c>
      <c r="E738" s="710" t="s">
        <v>89</v>
      </c>
      <c r="F738" s="711">
        <f t="shared" si="4883"/>
        <v>0</v>
      </c>
      <c r="G738" s="132">
        <v>30</v>
      </c>
      <c r="H738" s="210"/>
      <c r="I738" s="228">
        <v>4576275</v>
      </c>
      <c r="J738" s="212"/>
      <c r="K738" s="552"/>
      <c r="L738" s="553"/>
      <c r="M738" s="212"/>
      <c r="N738" s="213"/>
      <c r="O738" s="214">
        <f t="shared" si="4884"/>
        <v>0</v>
      </c>
      <c r="P738" s="190"/>
      <c r="Q738" s="213"/>
      <c r="R738" s="214">
        <f t="shared" si="4885"/>
        <v>0</v>
      </c>
      <c r="S738" s="190"/>
      <c r="T738" s="213"/>
      <c r="U738" s="214">
        <f t="shared" si="4886"/>
        <v>0</v>
      </c>
      <c r="V738" s="190"/>
      <c r="W738" s="213"/>
      <c r="X738" s="214">
        <f t="shared" si="4887"/>
        <v>0</v>
      </c>
      <c r="Y738" s="190"/>
      <c r="Z738" s="190"/>
      <c r="AA738" s="207"/>
      <c r="AB738" s="215"/>
      <c r="AC738" s="190"/>
      <c r="AD738" s="156">
        <f t="shared" ref="AD738:AD740" si="4950">SUM(N738,O738,Q738,R738,T738,U738,W738,X738)</f>
        <v>0</v>
      </c>
      <c r="AE738" s="156"/>
      <c r="AF738" s="117"/>
      <c r="AG738" s="156"/>
      <c r="AH738" s="355"/>
      <c r="AI738" s="368">
        <f t="shared" ref="AI738:AI740" si="4951">N738*G738</f>
        <v>0</v>
      </c>
      <c r="AJ738" s="354"/>
      <c r="AK738" s="368">
        <f t="shared" ref="AK738:AK740" si="4952">Q738*G738</f>
        <v>0</v>
      </c>
      <c r="AL738" s="354"/>
      <c r="AM738" s="368">
        <f t="shared" ref="AM738:AM740" si="4953">T738*G738</f>
        <v>0</v>
      </c>
      <c r="AN738" s="354"/>
      <c r="AO738" s="368">
        <f t="shared" ref="AO738:AO740" si="4954">W738*G738</f>
        <v>0</v>
      </c>
      <c r="AP738" s="354"/>
      <c r="AQ738" s="368">
        <f t="shared" ref="AQ738:AQ791" si="4955">SUM(AI738,AK738,AM738,AO738)</f>
        <v>0</v>
      </c>
      <c r="AR738" s="354"/>
      <c r="AS738" s="354"/>
      <c r="AT738" s="369">
        <f t="shared" ref="AT738:AT740" si="4956">(N738*G738)*F738</f>
        <v>0</v>
      </c>
      <c r="AU738" s="354"/>
      <c r="AV738" s="369">
        <f t="shared" ref="AV738:AV740" si="4957">(Q738*G738)*F738</f>
        <v>0</v>
      </c>
      <c r="AW738" s="354"/>
      <c r="AX738" s="369">
        <f t="shared" ref="AX738:AX740" si="4958">(T738*G738)*F738</f>
        <v>0</v>
      </c>
      <c r="AY738" s="354"/>
      <c r="AZ738" s="369">
        <f t="shared" ref="AZ738:AZ740" si="4959">(W738*G738)*F738</f>
        <v>0</v>
      </c>
      <c r="BA738" s="354"/>
      <c r="BB738" s="369">
        <f t="shared" ref="BB738:BB740" si="4960">SUM(AS738:BA738)</f>
        <v>0</v>
      </c>
      <c r="BC738" s="150"/>
      <c r="BD738" s="116"/>
      <c r="BE738" s="367"/>
      <c r="BF738" s="367"/>
      <c r="BG738" s="367"/>
      <c r="BH738" s="367"/>
      <c r="BI738" s="367"/>
      <c r="BJ738" s="367"/>
      <c r="BK738" s="367">
        <f t="shared" ref="BK738:BK741" si="4961">IF($N$18&lt;BK$24,0,IF($N$18&gt;BK$25,0,$BE738))</f>
        <v>0</v>
      </c>
      <c r="BL738" s="367">
        <f t="shared" ref="BL738:BL741" si="4962">IF($N$18&lt;BL$24,0,IF($N$18&gt;BL$25,0,$BF738))</f>
        <v>0</v>
      </c>
      <c r="BM738" s="367">
        <f t="shared" ref="BM738:BM741" si="4963">IF($N$18&lt;BM$24,0,IF($N$18&gt;BM$25,0,$BG738))</f>
        <v>0</v>
      </c>
      <c r="BN738" s="367">
        <f t="shared" ref="BN738:BN741" si="4964">IF($N$18&lt;BN$24,0,IF($N$18&gt;BN$25,0,$BH738))</f>
        <v>0</v>
      </c>
      <c r="BO738" s="367">
        <f t="shared" ref="BO738:BO741" si="4965">IF($N$18&lt;BO$24,0,IF($N$18&gt;BO$25,0,$BI738))</f>
        <v>0</v>
      </c>
      <c r="BP738" s="367">
        <f t="shared" ref="BP738:BP741" si="4966">IF($N$18&lt;BP$24,0,IF($N$18&gt;BP$25,0,$BJ738))</f>
        <v>0</v>
      </c>
      <c r="BQ738" s="383">
        <f t="shared" ref="BQ738:BQ740" si="4967">SUM(BK738:BP738)</f>
        <v>0</v>
      </c>
      <c r="BR738" s="146"/>
      <c r="BS738" s="441">
        <v>17</v>
      </c>
      <c r="BT738" s="116"/>
      <c r="BU738" s="116"/>
      <c r="BV738" s="116"/>
      <c r="BW738" s="116"/>
      <c r="BX738" s="116"/>
      <c r="BY738" s="116"/>
      <c r="BZ738" s="116"/>
      <c r="CA738" s="116"/>
      <c r="CB738" s="116"/>
      <c r="CC738" s="116"/>
      <c r="CD738" s="116"/>
      <c r="CE738" s="116"/>
      <c r="CF738" s="116"/>
      <c r="CG738" s="116"/>
      <c r="CH738" s="116"/>
      <c r="CI738" s="116"/>
      <c r="CJ738" s="116"/>
      <c r="CK738" s="116"/>
      <c r="CL738" s="116"/>
      <c r="CM738" s="116"/>
      <c r="CN738" s="116"/>
      <c r="CO738" s="116"/>
      <c r="CP738" s="116"/>
      <c r="CQ738" s="116"/>
      <c r="CR738" s="116"/>
      <c r="CS738" s="116"/>
      <c r="CT738" s="116"/>
      <c r="CU738" s="116"/>
      <c r="CV738" s="116"/>
      <c r="CW738" s="116"/>
      <c r="CX738" s="116"/>
      <c r="CY738" s="116"/>
      <c r="CZ738" s="116"/>
      <c r="DA738" s="116"/>
      <c r="DB738" s="116"/>
      <c r="DC738" s="116"/>
      <c r="DD738" s="116"/>
      <c r="DE738" s="116"/>
      <c r="DF738" s="116"/>
      <c r="DG738" s="116"/>
      <c r="DH738" s="116"/>
      <c r="DI738" s="116"/>
      <c r="DJ738" s="116"/>
      <c r="DK738" s="116"/>
      <c r="DL738" s="116"/>
      <c r="DM738" s="116"/>
      <c r="DN738" s="116"/>
      <c r="DO738" s="116"/>
      <c r="DP738" s="116"/>
      <c r="DQ738" s="116"/>
      <c r="DR738" s="116"/>
      <c r="DS738" s="116"/>
      <c r="DT738" s="116"/>
      <c r="DU738" s="116"/>
      <c r="DV738" s="116"/>
      <c r="DW738" s="116"/>
      <c r="DX738" s="116"/>
      <c r="DY738" s="116"/>
      <c r="DZ738" s="116"/>
      <c r="EA738" s="116"/>
    </row>
    <row r="739" spans="1:131" ht="11.25" customHeight="1" x14ac:dyDescent="0.15">
      <c r="A739" s="113" t="s">
        <v>857</v>
      </c>
      <c r="B739" s="124" t="s">
        <v>858</v>
      </c>
      <c r="C739" s="127"/>
      <c r="D739" s="112" t="str">
        <f>BS739</f>
        <v>S/O</v>
      </c>
      <c r="E739" s="710" t="s">
        <v>102</v>
      </c>
      <c r="F739" s="711">
        <f t="shared" si="4883"/>
        <v>0</v>
      </c>
      <c r="G739" s="132">
        <v>50</v>
      </c>
      <c r="H739" s="210"/>
      <c r="I739" s="228">
        <v>4976278</v>
      </c>
      <c r="J739" s="212"/>
      <c r="K739" s="552"/>
      <c r="L739" s="553"/>
      <c r="M739" s="212"/>
      <c r="N739" s="213"/>
      <c r="O739" s="214">
        <f t="shared" ref="O739" si="4968">IF($D$18="YES", (N739), (0))</f>
        <v>0</v>
      </c>
      <c r="P739" s="190"/>
      <c r="Q739" s="213"/>
      <c r="R739" s="214">
        <f t="shared" ref="R739" si="4969">IF($D$18="YES", (Q739), (0))</f>
        <v>0</v>
      </c>
      <c r="S739" s="190"/>
      <c r="T739" s="213"/>
      <c r="U739" s="214">
        <f t="shared" ref="U739" si="4970">IF($D$18="YES", (T739), (0))</f>
        <v>0</v>
      </c>
      <c r="V739" s="190"/>
      <c r="W739" s="213"/>
      <c r="X739" s="214">
        <f t="shared" ref="X739" si="4971">IF($D$18="YES", (W739), (0))</f>
        <v>0</v>
      </c>
      <c r="Y739" s="190"/>
      <c r="Z739" s="190"/>
      <c r="AA739" s="207"/>
      <c r="AB739" s="215"/>
      <c r="AC739" s="190"/>
      <c r="AD739" s="156">
        <f t="shared" si="4950"/>
        <v>0</v>
      </c>
      <c r="AE739" s="156"/>
      <c r="AF739" s="117"/>
      <c r="AG739" s="156"/>
      <c r="AH739" s="355"/>
      <c r="AI739" s="368">
        <f t="shared" si="4951"/>
        <v>0</v>
      </c>
      <c r="AJ739" s="354"/>
      <c r="AK739" s="368">
        <f t="shared" si="4952"/>
        <v>0</v>
      </c>
      <c r="AL739" s="354"/>
      <c r="AM739" s="368">
        <f t="shared" si="4953"/>
        <v>0</v>
      </c>
      <c r="AN739" s="354"/>
      <c r="AO739" s="368">
        <f t="shared" si="4954"/>
        <v>0</v>
      </c>
      <c r="AP739" s="354"/>
      <c r="AQ739" s="368">
        <f t="shared" si="4955"/>
        <v>0</v>
      </c>
      <c r="AR739" s="354"/>
      <c r="AS739" s="354"/>
      <c r="AT739" s="369">
        <f t="shared" si="4956"/>
        <v>0</v>
      </c>
      <c r="AU739" s="354"/>
      <c r="AV739" s="369">
        <f t="shared" si="4957"/>
        <v>0</v>
      </c>
      <c r="AW739" s="354"/>
      <c r="AX739" s="369">
        <f t="shared" si="4958"/>
        <v>0</v>
      </c>
      <c r="AY739" s="354"/>
      <c r="AZ739" s="369">
        <f t="shared" si="4959"/>
        <v>0</v>
      </c>
      <c r="BA739" s="354"/>
      <c r="BB739" s="369">
        <f t="shared" si="4960"/>
        <v>0</v>
      </c>
      <c r="BC739" s="150"/>
      <c r="BD739" s="116"/>
      <c r="BE739" s="367"/>
      <c r="BF739" s="367"/>
      <c r="BG739" s="367"/>
      <c r="BH739" s="367"/>
      <c r="BI739" s="367"/>
      <c r="BJ739" s="367"/>
      <c r="BK739" s="367">
        <f t="shared" si="4961"/>
        <v>0</v>
      </c>
      <c r="BL739" s="367">
        <f t="shared" si="4962"/>
        <v>0</v>
      </c>
      <c r="BM739" s="367">
        <f t="shared" si="4963"/>
        <v>0</v>
      </c>
      <c r="BN739" s="367">
        <f t="shared" si="4964"/>
        <v>0</v>
      </c>
      <c r="BO739" s="367">
        <f t="shared" si="4965"/>
        <v>0</v>
      </c>
      <c r="BP739" s="367">
        <f t="shared" si="4966"/>
        <v>0</v>
      </c>
      <c r="BQ739" s="383">
        <f t="shared" si="4967"/>
        <v>0</v>
      </c>
      <c r="BR739" s="146"/>
      <c r="BS739" s="441" t="s">
        <v>90</v>
      </c>
      <c r="BT739" s="116"/>
      <c r="BU739" s="116"/>
      <c r="BV739" s="116"/>
      <c r="BW739" s="116"/>
      <c r="BX739" s="116"/>
      <c r="BY739" s="116"/>
      <c r="BZ739" s="116"/>
      <c r="CA739" s="116"/>
      <c r="CB739" s="116"/>
      <c r="CC739" s="116"/>
      <c r="CD739" s="116"/>
      <c r="CE739" s="116"/>
      <c r="CF739" s="116"/>
      <c r="CG739" s="116"/>
      <c r="CH739" s="116"/>
      <c r="CI739" s="116"/>
      <c r="CJ739" s="116"/>
      <c r="CK739" s="116"/>
      <c r="CL739" s="116"/>
      <c r="CM739" s="116"/>
      <c r="CN739" s="116"/>
      <c r="CO739" s="116"/>
      <c r="CP739" s="116"/>
      <c r="CQ739" s="116"/>
      <c r="CR739" s="116"/>
      <c r="CS739" s="116"/>
      <c r="CT739" s="116"/>
      <c r="CU739" s="116"/>
      <c r="CV739" s="116"/>
      <c r="CW739" s="116"/>
      <c r="CX739" s="116"/>
      <c r="CY739" s="116"/>
      <c r="CZ739" s="116"/>
      <c r="DA739" s="116"/>
      <c r="DB739" s="116"/>
      <c r="DC739" s="116"/>
      <c r="DD739" s="116"/>
      <c r="DE739" s="116"/>
      <c r="DF739" s="116"/>
      <c r="DG739" s="116"/>
      <c r="DH739" s="116"/>
      <c r="DI739" s="116"/>
      <c r="DJ739" s="116"/>
      <c r="DK739" s="116"/>
      <c r="DL739" s="116"/>
      <c r="DM739" s="116"/>
      <c r="DN739" s="116"/>
      <c r="DO739" s="116"/>
      <c r="DP739" s="116"/>
      <c r="DQ739" s="116"/>
      <c r="DR739" s="116"/>
      <c r="DS739" s="116"/>
      <c r="DT739" s="116"/>
      <c r="DU739" s="116"/>
      <c r="DV739" s="116"/>
      <c r="DW739" s="116"/>
      <c r="DX739" s="116"/>
      <c r="DY739" s="116"/>
      <c r="DZ739" s="116"/>
      <c r="EA739" s="116"/>
    </row>
    <row r="740" spans="1:131" ht="11.25" customHeight="1" x14ac:dyDescent="0.15">
      <c r="A740" s="113" t="s">
        <v>859</v>
      </c>
      <c r="B740" s="124"/>
      <c r="C740" s="127"/>
      <c r="D740" s="112">
        <f>BS740</f>
        <v>74</v>
      </c>
      <c r="E740" s="710" t="s">
        <v>89</v>
      </c>
      <c r="F740" s="711">
        <f t="shared" si="4883"/>
        <v>0</v>
      </c>
      <c r="G740" s="132">
        <v>30</v>
      </c>
      <c r="H740" s="210"/>
      <c r="I740" s="228">
        <v>4576305</v>
      </c>
      <c r="J740" s="212"/>
      <c r="K740" s="552"/>
      <c r="L740" s="553"/>
      <c r="M740" s="212"/>
      <c r="N740" s="213"/>
      <c r="O740" s="214">
        <f t="shared" si="4884"/>
        <v>0</v>
      </c>
      <c r="P740" s="190"/>
      <c r="Q740" s="213"/>
      <c r="R740" s="214">
        <f t="shared" si="4885"/>
        <v>0</v>
      </c>
      <c r="S740" s="190"/>
      <c r="T740" s="213"/>
      <c r="U740" s="214">
        <f t="shared" si="4886"/>
        <v>0</v>
      </c>
      <c r="V740" s="190"/>
      <c r="W740" s="213"/>
      <c r="X740" s="214">
        <f t="shared" si="4887"/>
        <v>0</v>
      </c>
      <c r="Y740" s="190"/>
      <c r="Z740" s="190"/>
      <c r="AA740" s="207"/>
      <c r="AB740" s="208"/>
      <c r="AC740" s="190"/>
      <c r="AD740" s="156">
        <f t="shared" si="4950"/>
        <v>0</v>
      </c>
      <c r="AE740" s="146"/>
      <c r="AF740" s="117"/>
      <c r="AG740" s="156"/>
      <c r="AH740" s="355"/>
      <c r="AI740" s="368">
        <f t="shared" si="4951"/>
        <v>0</v>
      </c>
      <c r="AJ740" s="354"/>
      <c r="AK740" s="368">
        <f t="shared" si="4952"/>
        <v>0</v>
      </c>
      <c r="AL740" s="354"/>
      <c r="AM740" s="368">
        <f t="shared" si="4953"/>
        <v>0</v>
      </c>
      <c r="AN740" s="354"/>
      <c r="AO740" s="368">
        <f t="shared" si="4954"/>
        <v>0</v>
      </c>
      <c r="AP740" s="354"/>
      <c r="AQ740" s="368">
        <f t="shared" si="4955"/>
        <v>0</v>
      </c>
      <c r="AR740" s="354"/>
      <c r="AS740" s="354"/>
      <c r="AT740" s="369">
        <f t="shared" si="4956"/>
        <v>0</v>
      </c>
      <c r="AU740" s="354"/>
      <c r="AV740" s="369">
        <f t="shared" si="4957"/>
        <v>0</v>
      </c>
      <c r="AW740" s="354"/>
      <c r="AX740" s="369">
        <f t="shared" si="4958"/>
        <v>0</v>
      </c>
      <c r="AY740" s="354"/>
      <c r="AZ740" s="369">
        <f t="shared" si="4959"/>
        <v>0</v>
      </c>
      <c r="BA740" s="354"/>
      <c r="BB740" s="369">
        <f t="shared" si="4960"/>
        <v>0</v>
      </c>
      <c r="BC740" s="150"/>
      <c r="BD740" s="116"/>
      <c r="BE740" s="367"/>
      <c r="BF740" s="367"/>
      <c r="BG740" s="367"/>
      <c r="BH740" s="367"/>
      <c r="BI740" s="367"/>
      <c r="BJ740" s="367"/>
      <c r="BK740" s="367">
        <f t="shared" si="4961"/>
        <v>0</v>
      </c>
      <c r="BL740" s="367">
        <f t="shared" si="4962"/>
        <v>0</v>
      </c>
      <c r="BM740" s="367">
        <f t="shared" si="4963"/>
        <v>0</v>
      </c>
      <c r="BN740" s="367">
        <f t="shared" si="4964"/>
        <v>0</v>
      </c>
      <c r="BO740" s="367">
        <f t="shared" si="4965"/>
        <v>0</v>
      </c>
      <c r="BP740" s="367">
        <f t="shared" si="4966"/>
        <v>0</v>
      </c>
      <c r="BQ740" s="383">
        <f t="shared" si="4967"/>
        <v>0</v>
      </c>
      <c r="BR740" s="146"/>
      <c r="BS740" s="441">
        <v>74</v>
      </c>
      <c r="BT740" s="116"/>
      <c r="BU740" s="116"/>
      <c r="BV740" s="116"/>
      <c r="BW740" s="116"/>
      <c r="BX740" s="116"/>
      <c r="BY740" s="116"/>
      <c r="BZ740" s="116"/>
      <c r="CA740" s="116"/>
      <c r="CB740" s="116"/>
      <c r="CC740" s="116"/>
      <c r="CD740" s="116"/>
      <c r="CE740" s="116"/>
      <c r="CF740" s="116"/>
      <c r="CG740" s="116"/>
      <c r="CH740" s="116"/>
      <c r="CI740" s="116"/>
      <c r="CJ740" s="116"/>
      <c r="CK740" s="116"/>
      <c r="CL740" s="116"/>
      <c r="CM740" s="116"/>
      <c r="CN740" s="116"/>
      <c r="CO740" s="116"/>
      <c r="CP740" s="116"/>
      <c r="CQ740" s="116"/>
      <c r="CR740" s="116"/>
      <c r="CS740" s="116"/>
      <c r="CT740" s="116"/>
      <c r="CU740" s="116"/>
      <c r="CV740" s="116"/>
      <c r="CW740" s="116"/>
      <c r="CX740" s="116"/>
      <c r="CY740" s="116"/>
      <c r="CZ740" s="116"/>
      <c r="DA740" s="116"/>
      <c r="DB740" s="116"/>
      <c r="DC740" s="116"/>
      <c r="DD740" s="116"/>
      <c r="DE740" s="116"/>
      <c r="DF740" s="116"/>
      <c r="DG740" s="116"/>
      <c r="DH740" s="116"/>
      <c r="DI740" s="116"/>
      <c r="DJ740" s="116"/>
      <c r="DK740" s="116"/>
      <c r="DL740" s="116"/>
      <c r="DM740" s="116"/>
      <c r="DN740" s="116"/>
      <c r="DO740" s="116"/>
      <c r="DP740" s="116"/>
      <c r="DQ740" s="116"/>
      <c r="DR740" s="116"/>
      <c r="DS740" s="116"/>
      <c r="DT740" s="116"/>
      <c r="DU740" s="116"/>
      <c r="DV740" s="116"/>
      <c r="DW740" s="116"/>
      <c r="DX740" s="116"/>
      <c r="DY740" s="116"/>
      <c r="DZ740" s="116"/>
      <c r="EA740" s="116"/>
    </row>
    <row r="741" spans="1:131" ht="11.25" customHeight="1" x14ac:dyDescent="0.15">
      <c r="A741" s="113" t="s">
        <v>859</v>
      </c>
      <c r="B741" s="124"/>
      <c r="C741" s="127"/>
      <c r="D741" s="112" t="str">
        <f>BS741</f>
        <v>S/O</v>
      </c>
      <c r="E741" s="710" t="s">
        <v>102</v>
      </c>
      <c r="F741" s="711">
        <f t="shared" ref="F741" si="4972">BQ741</f>
        <v>0</v>
      </c>
      <c r="G741" s="132">
        <v>50</v>
      </c>
      <c r="H741" s="210"/>
      <c r="I741" s="228">
        <v>4976308</v>
      </c>
      <c r="J741" s="212"/>
      <c r="K741" s="552"/>
      <c r="L741" s="553"/>
      <c r="M741" s="212"/>
      <c r="N741" s="213"/>
      <c r="O741" s="214">
        <f t="shared" ref="O741" si="4973">IF($D$18="YES", (N741), (0))</f>
        <v>0</v>
      </c>
      <c r="P741" s="190"/>
      <c r="Q741" s="213"/>
      <c r="R741" s="214">
        <f t="shared" ref="R741" si="4974">IF($D$18="YES", (Q741), (0))</f>
        <v>0</v>
      </c>
      <c r="S741" s="190"/>
      <c r="T741" s="213"/>
      <c r="U741" s="214">
        <f t="shared" ref="U741" si="4975">IF($D$18="YES", (T741), (0))</f>
        <v>0</v>
      </c>
      <c r="V741" s="190"/>
      <c r="W741" s="213"/>
      <c r="X741" s="214">
        <f t="shared" ref="X741" si="4976">IF($D$18="YES", (W741), (0))</f>
        <v>0</v>
      </c>
      <c r="Y741" s="190"/>
      <c r="Z741" s="190"/>
      <c r="AA741" s="207"/>
      <c r="AB741" s="208"/>
      <c r="AC741" s="190"/>
      <c r="AD741" s="156">
        <f t="shared" ref="AD741" si="4977">SUM(N741,O741,Q741,R741,T741,U741,W741,X741)</f>
        <v>0</v>
      </c>
      <c r="AE741" s="146"/>
      <c r="AF741" s="117"/>
      <c r="AG741" s="156"/>
      <c r="AH741" s="355"/>
      <c r="AI741" s="368">
        <f t="shared" ref="AI741" si="4978">N741*G741</f>
        <v>0</v>
      </c>
      <c r="AJ741" s="354"/>
      <c r="AK741" s="368">
        <f t="shared" ref="AK741" si="4979">Q741*G741</f>
        <v>0</v>
      </c>
      <c r="AL741" s="354"/>
      <c r="AM741" s="368">
        <f t="shared" ref="AM741" si="4980">T741*G741</f>
        <v>0</v>
      </c>
      <c r="AN741" s="354"/>
      <c r="AO741" s="368">
        <f t="shared" ref="AO741" si="4981">W741*G741</f>
        <v>0</v>
      </c>
      <c r="AP741" s="354"/>
      <c r="AQ741" s="368">
        <f t="shared" ref="AQ741" si="4982">SUM(AI741,AK741,AM741,AO741)</f>
        <v>0</v>
      </c>
      <c r="AR741" s="354"/>
      <c r="AS741" s="354"/>
      <c r="AT741" s="369">
        <f t="shared" ref="AT741" si="4983">(N741*G741)*F741</f>
        <v>0</v>
      </c>
      <c r="AU741" s="354"/>
      <c r="AV741" s="369">
        <f t="shared" ref="AV741" si="4984">(Q741*G741)*F741</f>
        <v>0</v>
      </c>
      <c r="AW741" s="354"/>
      <c r="AX741" s="369">
        <f t="shared" ref="AX741" si="4985">(T741*G741)*F741</f>
        <v>0</v>
      </c>
      <c r="AY741" s="354"/>
      <c r="AZ741" s="369">
        <f t="shared" ref="AZ741" si="4986">(W741*G741)*F741</f>
        <v>0</v>
      </c>
      <c r="BA741" s="354"/>
      <c r="BB741" s="369">
        <f t="shared" ref="BB741" si="4987">SUM(AS741:BA741)</f>
        <v>0</v>
      </c>
      <c r="BC741" s="150"/>
      <c r="BD741" s="116"/>
      <c r="BE741" s="367"/>
      <c r="BF741" s="367"/>
      <c r="BG741" s="367"/>
      <c r="BH741" s="367"/>
      <c r="BI741" s="367"/>
      <c r="BJ741" s="367"/>
      <c r="BK741" s="367">
        <f t="shared" si="4961"/>
        <v>0</v>
      </c>
      <c r="BL741" s="367">
        <f t="shared" si="4962"/>
        <v>0</v>
      </c>
      <c r="BM741" s="367">
        <f t="shared" si="4963"/>
        <v>0</v>
      </c>
      <c r="BN741" s="367">
        <f t="shared" si="4964"/>
        <v>0</v>
      </c>
      <c r="BO741" s="367">
        <f t="shared" si="4965"/>
        <v>0</v>
      </c>
      <c r="BP741" s="367">
        <f t="shared" si="4966"/>
        <v>0</v>
      </c>
      <c r="BQ741" s="383">
        <f t="shared" ref="BQ741" si="4988">SUM(BK741:BP741)</f>
        <v>0</v>
      </c>
      <c r="BR741" s="146"/>
      <c r="BS741" s="441" t="s">
        <v>90</v>
      </c>
      <c r="BT741" s="116"/>
      <c r="BU741" s="116"/>
      <c r="BV741" s="116"/>
      <c r="BW741" s="116"/>
      <c r="BX741" s="116"/>
      <c r="BY741" s="116"/>
      <c r="BZ741" s="116"/>
      <c r="CA741" s="116"/>
      <c r="CB741" s="116"/>
      <c r="CC741" s="116"/>
      <c r="CD741" s="116"/>
      <c r="CE741" s="116"/>
      <c r="CF741" s="116"/>
      <c r="CG741" s="116"/>
      <c r="CH741" s="116"/>
      <c r="CI741" s="116"/>
      <c r="CJ741" s="116"/>
      <c r="CK741" s="116"/>
      <c r="CL741" s="116"/>
      <c r="CM741" s="116"/>
      <c r="CN741" s="116"/>
      <c r="CO741" s="116"/>
      <c r="CP741" s="116"/>
      <c r="CQ741" s="116"/>
      <c r="CR741" s="116"/>
      <c r="CS741" s="116"/>
      <c r="CT741" s="116"/>
      <c r="CU741" s="116"/>
      <c r="CV741" s="116"/>
      <c r="CW741" s="116"/>
      <c r="CX741" s="116"/>
      <c r="CY741" s="116"/>
      <c r="CZ741" s="116"/>
      <c r="DA741" s="116"/>
      <c r="DB741" s="116"/>
      <c r="DC741" s="116"/>
      <c r="DD741" s="116"/>
      <c r="DE741" s="116"/>
      <c r="DF741" s="116"/>
      <c r="DG741" s="116"/>
      <c r="DH741" s="116"/>
      <c r="DI741" s="116"/>
      <c r="DJ741" s="116"/>
      <c r="DK741" s="116"/>
      <c r="DL741" s="116"/>
      <c r="DM741" s="116"/>
      <c r="DN741" s="116"/>
      <c r="DO741" s="116"/>
      <c r="DP741" s="116"/>
      <c r="DQ741" s="116"/>
      <c r="DR741" s="116"/>
      <c r="DS741" s="116"/>
      <c r="DT741" s="116"/>
      <c r="DU741" s="116"/>
      <c r="DV741" s="116"/>
      <c r="DW741" s="116"/>
      <c r="DX741" s="116"/>
      <c r="DY741" s="116"/>
      <c r="DZ741" s="116"/>
      <c r="EA741" s="116"/>
    </row>
    <row r="742" spans="1:131" ht="11.25" customHeight="1" x14ac:dyDescent="0.15">
      <c r="A742" s="129" t="s">
        <v>860</v>
      </c>
      <c r="B742" s="205"/>
      <c r="C742" s="133"/>
      <c r="D742" s="410"/>
      <c r="E742" s="710"/>
      <c r="F742" s="711"/>
      <c r="G742" s="217"/>
      <c r="H742" s="206"/>
      <c r="I742" s="218"/>
      <c r="J742" s="156"/>
      <c r="K742" s="219"/>
      <c r="L742" s="219"/>
      <c r="M742" s="156"/>
      <c r="N742" s="156"/>
      <c r="O742" s="220"/>
      <c r="P742" s="190"/>
      <c r="Q742" s="156"/>
      <c r="R742" s="220"/>
      <c r="S742" s="190"/>
      <c r="T742" s="156"/>
      <c r="U742" s="220"/>
      <c r="V742" s="190"/>
      <c r="W742" s="156"/>
      <c r="X742" s="245"/>
      <c r="Y742" s="190"/>
      <c r="Z742" s="190"/>
      <c r="AA742" s="207"/>
      <c r="AB742" s="215"/>
      <c r="AC742" s="190"/>
      <c r="AD742" s="156">
        <f>SUM(AD743:AD745)</f>
        <v>0</v>
      </c>
      <c r="AE742" s="156"/>
      <c r="AF742" s="117"/>
      <c r="AG742" s="156"/>
      <c r="AH742" s="355"/>
      <c r="AI742" s="368"/>
      <c r="AJ742" s="354"/>
      <c r="AK742" s="368"/>
      <c r="AL742" s="354"/>
      <c r="AM742" s="368"/>
      <c r="AN742" s="354"/>
      <c r="AO742" s="368"/>
      <c r="AP742" s="354"/>
      <c r="AQ742" s="368"/>
      <c r="AR742" s="354"/>
      <c r="AS742" s="354"/>
      <c r="AT742" s="369"/>
      <c r="AU742" s="354"/>
      <c r="AV742" s="369"/>
      <c r="AW742" s="354"/>
      <c r="AX742" s="369"/>
      <c r="AY742" s="354"/>
      <c r="AZ742" s="369"/>
      <c r="BA742" s="354"/>
      <c r="BB742" s="369"/>
      <c r="BC742" s="150"/>
      <c r="BD742" s="116"/>
      <c r="BE742" s="367"/>
      <c r="BF742" s="367"/>
      <c r="BG742" s="367"/>
      <c r="BH742" s="367"/>
      <c r="BI742" s="367"/>
      <c r="BJ742" s="367"/>
      <c r="BK742" s="367"/>
      <c r="BL742" s="367"/>
      <c r="BM742" s="367"/>
      <c r="BN742" s="367"/>
      <c r="BO742" s="367"/>
      <c r="BP742" s="367"/>
      <c r="BQ742" s="383"/>
      <c r="BR742" s="146"/>
      <c r="BS742" s="441" t="e">
        <v>#N/A</v>
      </c>
      <c r="BT742" s="116"/>
      <c r="BU742" s="116"/>
      <c r="BV742" s="116"/>
      <c r="BW742" s="116"/>
      <c r="BX742" s="116"/>
      <c r="BY742" s="116"/>
      <c r="BZ742" s="116"/>
      <c r="CA742" s="116"/>
      <c r="CB742" s="116"/>
      <c r="CC742" s="116"/>
      <c r="CD742" s="116"/>
      <c r="CE742" s="116"/>
      <c r="CF742" s="116"/>
      <c r="CG742" s="116"/>
      <c r="CH742" s="116"/>
      <c r="CI742" s="116"/>
      <c r="CJ742" s="116"/>
      <c r="CK742" s="116"/>
      <c r="CL742" s="116"/>
      <c r="CM742" s="116"/>
      <c r="CN742" s="116"/>
      <c r="CO742" s="116"/>
      <c r="CP742" s="116"/>
      <c r="CQ742" s="116"/>
      <c r="CR742" s="116"/>
      <c r="CS742" s="116"/>
      <c r="CT742" s="116"/>
      <c r="CU742" s="116"/>
      <c r="CV742" s="116"/>
      <c r="CW742" s="116"/>
      <c r="CX742" s="116"/>
      <c r="CY742" s="116"/>
      <c r="CZ742" s="116"/>
      <c r="DA742" s="116"/>
      <c r="DB742" s="116"/>
      <c r="DC742" s="116"/>
      <c r="DD742" s="116"/>
      <c r="DE742" s="116"/>
      <c r="DF742" s="116"/>
      <c r="DG742" s="116"/>
      <c r="DH742" s="116"/>
      <c r="DI742" s="116"/>
      <c r="DJ742" s="116"/>
      <c r="DK742" s="116"/>
      <c r="DL742" s="116"/>
      <c r="DM742" s="116"/>
      <c r="DN742" s="116"/>
      <c r="DO742" s="116"/>
      <c r="DP742" s="116"/>
      <c r="DQ742" s="116"/>
      <c r="DR742" s="116"/>
      <c r="DS742" s="116"/>
      <c r="DT742" s="116"/>
      <c r="DU742" s="116"/>
      <c r="DV742" s="116"/>
      <c r="DW742" s="116"/>
      <c r="DX742" s="116"/>
      <c r="DY742" s="116"/>
      <c r="DZ742" s="116"/>
      <c r="EA742" s="116"/>
    </row>
    <row r="743" spans="1:131" ht="11.25" customHeight="1" x14ac:dyDescent="0.15">
      <c r="A743" s="113" t="s">
        <v>861</v>
      </c>
      <c r="B743" s="124"/>
      <c r="C743" s="127"/>
      <c r="D743" s="112" t="str">
        <f>BS743</f>
        <v>S/O</v>
      </c>
      <c r="E743" s="710" t="s">
        <v>89</v>
      </c>
      <c r="F743" s="711">
        <f t="shared" si="4883"/>
        <v>0</v>
      </c>
      <c r="G743" s="132">
        <v>30</v>
      </c>
      <c r="H743" s="210"/>
      <c r="I743" s="228">
        <v>4576345</v>
      </c>
      <c r="J743" s="212"/>
      <c r="K743" s="552"/>
      <c r="L743" s="553"/>
      <c r="M743" s="212"/>
      <c r="N743" s="213"/>
      <c r="O743" s="214">
        <f t="shared" si="4884"/>
        <v>0</v>
      </c>
      <c r="P743" s="190"/>
      <c r="Q743" s="213"/>
      <c r="R743" s="214">
        <f t="shared" si="4885"/>
        <v>0</v>
      </c>
      <c r="S743" s="190"/>
      <c r="T743" s="213"/>
      <c r="U743" s="214">
        <f t="shared" si="4886"/>
        <v>0</v>
      </c>
      <c r="V743" s="190"/>
      <c r="W743" s="213"/>
      <c r="X743" s="214">
        <f t="shared" si="4887"/>
        <v>0</v>
      </c>
      <c r="Y743" s="190"/>
      <c r="Z743" s="190"/>
      <c r="AA743" s="207"/>
      <c r="AB743" s="215"/>
      <c r="AC743" s="190"/>
      <c r="AD743" s="156">
        <f t="shared" ref="AD743:AD745" si="4989">SUM(N743,O743,Q743,R743,T743,U743,W743,X743)</f>
        <v>0</v>
      </c>
      <c r="AE743" s="156"/>
      <c r="AF743" s="117"/>
      <c r="AG743" s="156"/>
      <c r="AH743" s="355"/>
      <c r="AI743" s="368">
        <f t="shared" ref="AI743:AI745" si="4990">N743*G743</f>
        <v>0</v>
      </c>
      <c r="AJ743" s="354"/>
      <c r="AK743" s="368">
        <f t="shared" ref="AK743:AK745" si="4991">Q743*G743</f>
        <v>0</v>
      </c>
      <c r="AL743" s="354"/>
      <c r="AM743" s="368">
        <f t="shared" ref="AM743:AM745" si="4992">T743*G743</f>
        <v>0</v>
      </c>
      <c r="AN743" s="354"/>
      <c r="AO743" s="368">
        <f t="shared" ref="AO743:AO745" si="4993">W743*G743</f>
        <v>0</v>
      </c>
      <c r="AP743" s="354"/>
      <c r="AQ743" s="368">
        <f t="shared" si="4955"/>
        <v>0</v>
      </c>
      <c r="AR743" s="354"/>
      <c r="AS743" s="354"/>
      <c r="AT743" s="369">
        <f t="shared" ref="AT743:AT745" si="4994">(N743*G743)*F743</f>
        <v>0</v>
      </c>
      <c r="AU743" s="354"/>
      <c r="AV743" s="369">
        <f t="shared" ref="AV743:AV745" si="4995">(Q743*G743)*F743</f>
        <v>0</v>
      </c>
      <c r="AW743" s="354"/>
      <c r="AX743" s="369">
        <f t="shared" ref="AX743:AX745" si="4996">(T743*G743)*F743</f>
        <v>0</v>
      </c>
      <c r="AY743" s="354"/>
      <c r="AZ743" s="369">
        <f t="shared" ref="AZ743:AZ745" si="4997">(W743*G743)*F743</f>
        <v>0</v>
      </c>
      <c r="BA743" s="354"/>
      <c r="BB743" s="369">
        <f t="shared" ref="BB743:BB745" si="4998">SUM(AS743:BA743)</f>
        <v>0</v>
      </c>
      <c r="BC743" s="150"/>
      <c r="BD743" s="116"/>
      <c r="BE743" s="367"/>
      <c r="BF743" s="367"/>
      <c r="BG743" s="367"/>
      <c r="BH743" s="367"/>
      <c r="BI743" s="367"/>
      <c r="BJ743" s="367"/>
      <c r="BK743" s="367">
        <f t="shared" ref="BK743:BK748" si="4999">IF($N$18&lt;BK$24,0,IF($N$18&gt;BK$25,0,$BE743))</f>
        <v>0</v>
      </c>
      <c r="BL743" s="367">
        <f t="shared" ref="BL743:BL745" si="5000">IF($N$18&lt;BL$24,0,IF($N$18&gt;BL$25,0,$BF743))</f>
        <v>0</v>
      </c>
      <c r="BM743" s="367">
        <f t="shared" ref="BM743:BM745" si="5001">IF($N$18&lt;BM$24,0,IF($N$18&gt;BM$25,0,$BG743))</f>
        <v>0</v>
      </c>
      <c r="BN743" s="367">
        <f t="shared" ref="BN743:BN745" si="5002">IF($N$18&lt;BN$24,0,IF($N$18&gt;BN$25,0,$BH743))</f>
        <v>0</v>
      </c>
      <c r="BO743" s="367">
        <f t="shared" ref="BO743:BO745" si="5003">IF($N$18&lt;BO$24,0,IF($N$18&gt;BO$25,0,$BI743))</f>
        <v>0</v>
      </c>
      <c r="BP743" s="367">
        <f t="shared" ref="BP743:BP745" si="5004">IF($N$18&lt;BP$24,0,IF($N$18&gt;BP$25,0,$BJ743))</f>
        <v>0</v>
      </c>
      <c r="BQ743" s="383">
        <f t="shared" ref="BQ743:BQ745" si="5005">SUM(BK743:BP743)</f>
        <v>0</v>
      </c>
      <c r="BR743" s="146"/>
      <c r="BS743" s="441" t="s">
        <v>90</v>
      </c>
      <c r="BT743" s="116"/>
      <c r="BU743" s="116"/>
      <c r="BV743" s="116"/>
      <c r="BW743" s="116"/>
      <c r="BX743" s="116"/>
      <c r="BY743" s="116"/>
      <c r="BZ743" s="116"/>
      <c r="CA743" s="116"/>
      <c r="CB743" s="116"/>
      <c r="CC743" s="116"/>
      <c r="CD743" s="116"/>
      <c r="CE743" s="116"/>
      <c r="CF743" s="116"/>
      <c r="CG743" s="116"/>
      <c r="CH743" s="116"/>
      <c r="CI743" s="116"/>
      <c r="CJ743" s="116"/>
      <c r="CK743" s="116"/>
      <c r="CL743" s="116"/>
      <c r="CM743" s="116"/>
      <c r="CN743" s="116"/>
      <c r="CO743" s="116"/>
      <c r="CP743" s="116"/>
      <c r="CQ743" s="116"/>
      <c r="CR743" s="116"/>
      <c r="CS743" s="116"/>
      <c r="CT743" s="116"/>
      <c r="CU743" s="116"/>
      <c r="CV743" s="116"/>
      <c r="CW743" s="116"/>
      <c r="CX743" s="116"/>
      <c r="CY743" s="116"/>
      <c r="CZ743" s="116"/>
      <c r="DA743" s="116"/>
      <c r="DB743" s="116"/>
      <c r="DC743" s="116"/>
      <c r="DD743" s="116"/>
      <c r="DE743" s="116"/>
      <c r="DF743" s="116"/>
      <c r="DG743" s="116"/>
      <c r="DH743" s="116"/>
      <c r="DI743" s="116"/>
      <c r="DJ743" s="116"/>
      <c r="DK743" s="116"/>
      <c r="DL743" s="116"/>
      <c r="DM743" s="116"/>
      <c r="DN743" s="116"/>
      <c r="DO743" s="116"/>
      <c r="DP743" s="116"/>
      <c r="DQ743" s="116"/>
      <c r="DR743" s="116"/>
      <c r="DS743" s="116"/>
      <c r="DT743" s="116"/>
      <c r="DU743" s="116"/>
      <c r="DV743" s="116"/>
      <c r="DW743" s="116"/>
      <c r="DX743" s="116"/>
      <c r="DY743" s="116"/>
      <c r="DZ743" s="116"/>
      <c r="EA743" s="116"/>
    </row>
    <row r="744" spans="1:131" ht="11.25" customHeight="1" x14ac:dyDescent="0.15">
      <c r="A744" s="113" t="s">
        <v>862</v>
      </c>
      <c r="B744" s="124"/>
      <c r="C744" s="127"/>
      <c r="D744" s="112" t="str">
        <f>BS744</f>
        <v>S/O</v>
      </c>
      <c r="E744" s="710" t="s">
        <v>776</v>
      </c>
      <c r="F744" s="711">
        <f t="shared" ref="F744" si="5006">BQ744</f>
        <v>0</v>
      </c>
      <c r="G744" s="132">
        <v>32</v>
      </c>
      <c r="H744" s="210"/>
      <c r="I744" s="228">
        <v>4576343</v>
      </c>
      <c r="J744" s="212"/>
      <c r="K744" s="552">
        <v>46111</v>
      </c>
      <c r="L744" s="553"/>
      <c r="M744" s="212"/>
      <c r="N744" s="213"/>
      <c r="O744" s="214">
        <f t="shared" ref="O744" si="5007">IF($D$18="YES", (N744), (0))</f>
        <v>0</v>
      </c>
      <c r="P744" s="190"/>
      <c r="Q744" s="213"/>
      <c r="R744" s="214">
        <f t="shared" ref="R744" si="5008">IF($D$18="YES", (Q744), (0))</f>
        <v>0</v>
      </c>
      <c r="S744" s="190"/>
      <c r="T744" s="213"/>
      <c r="U744" s="214">
        <f t="shared" ref="U744" si="5009">IF($D$18="YES", (T744), (0))</f>
        <v>0</v>
      </c>
      <c r="V744" s="190"/>
      <c r="W744" s="213"/>
      <c r="X744" s="214">
        <f t="shared" ref="X744" si="5010">IF($D$18="YES", (W744), (0))</f>
        <v>0</v>
      </c>
      <c r="Y744" s="190"/>
      <c r="Z744" s="190"/>
      <c r="AA744" s="207"/>
      <c r="AB744" s="215"/>
      <c r="AC744" s="190"/>
      <c r="AD744" s="156">
        <f t="shared" ref="AD744" si="5011">SUM(N744,O744,Q744,R744,T744,U744,W744,X744)</f>
        <v>0</v>
      </c>
      <c r="AE744" s="156"/>
      <c r="AF744" s="117">
        <v>46209</v>
      </c>
      <c r="AG744" s="156"/>
      <c r="AH744" s="355"/>
      <c r="AI744" s="368">
        <f t="shared" ref="AI744" si="5012">N744*G744</f>
        <v>0</v>
      </c>
      <c r="AJ744" s="354"/>
      <c r="AK744" s="368">
        <f t="shared" ref="AK744" si="5013">Q744*G744</f>
        <v>0</v>
      </c>
      <c r="AL744" s="354"/>
      <c r="AM744" s="368">
        <f t="shared" ref="AM744" si="5014">T744*G744</f>
        <v>0</v>
      </c>
      <c r="AN744" s="354"/>
      <c r="AO744" s="368">
        <f t="shared" ref="AO744" si="5015">W744*G744</f>
        <v>0</v>
      </c>
      <c r="AP744" s="354"/>
      <c r="AQ744" s="368">
        <f t="shared" ref="AQ744" si="5016">SUM(AI744,AK744,AM744,AO744)</f>
        <v>0</v>
      </c>
      <c r="AR744" s="354"/>
      <c r="AS744" s="354"/>
      <c r="AT744" s="369">
        <f t="shared" ref="AT744" si="5017">(N744*G744)*F744</f>
        <v>0</v>
      </c>
      <c r="AU744" s="354"/>
      <c r="AV744" s="369">
        <f t="shared" ref="AV744" si="5018">(Q744*G744)*F744</f>
        <v>0</v>
      </c>
      <c r="AW744" s="354"/>
      <c r="AX744" s="369">
        <f t="shared" ref="AX744" si="5019">(T744*G744)*F744</f>
        <v>0</v>
      </c>
      <c r="AY744" s="354"/>
      <c r="AZ744" s="369">
        <f t="shared" ref="AZ744" si="5020">(W744*G744)*F744</f>
        <v>0</v>
      </c>
      <c r="BA744" s="354"/>
      <c r="BB744" s="369">
        <f t="shared" ref="BB744" si="5021">SUM(AS744:BA744)</f>
        <v>0</v>
      </c>
      <c r="BC744" s="150"/>
      <c r="BD744" s="116"/>
      <c r="BE744" s="367"/>
      <c r="BF744" s="367"/>
      <c r="BG744" s="367"/>
      <c r="BH744" s="367"/>
      <c r="BI744" s="367"/>
      <c r="BJ744" s="367"/>
      <c r="BK744" s="367">
        <f t="shared" si="4999"/>
        <v>0</v>
      </c>
      <c r="BL744" s="367">
        <f t="shared" si="5000"/>
        <v>0</v>
      </c>
      <c r="BM744" s="367">
        <f t="shared" si="5001"/>
        <v>0</v>
      </c>
      <c r="BN744" s="367">
        <f t="shared" si="5002"/>
        <v>0</v>
      </c>
      <c r="BO744" s="367">
        <f t="shared" si="5003"/>
        <v>0</v>
      </c>
      <c r="BP744" s="367">
        <f t="shared" si="5004"/>
        <v>0</v>
      </c>
      <c r="BQ744" s="383">
        <f t="shared" ref="BQ744" si="5022">SUM(BK744:BP744)</f>
        <v>0</v>
      </c>
      <c r="BR744" s="146"/>
      <c r="BS744" s="441" t="s">
        <v>90</v>
      </c>
      <c r="BT744" s="116"/>
      <c r="BU744" s="116"/>
      <c r="BV744" s="116"/>
      <c r="BW744" s="116"/>
      <c r="BX744" s="116"/>
      <c r="BY744" s="116"/>
      <c r="BZ744" s="116"/>
      <c r="CA744" s="116"/>
      <c r="CB744" s="116"/>
      <c r="CC744" s="116"/>
      <c r="CD744" s="116"/>
      <c r="CE744" s="116"/>
      <c r="CF744" s="116"/>
      <c r="CG744" s="116"/>
      <c r="CH744" s="116"/>
      <c r="CI744" s="116"/>
      <c r="CJ744" s="116"/>
      <c r="CK744" s="116"/>
      <c r="CL744" s="116"/>
      <c r="CM744" s="116"/>
      <c r="CN744" s="116"/>
      <c r="CO744" s="116"/>
      <c r="CP744" s="116"/>
      <c r="CQ744" s="116"/>
      <c r="CR744" s="116"/>
      <c r="CS744" s="116"/>
      <c r="CT744" s="116"/>
      <c r="CU744" s="116"/>
      <c r="CV744" s="116"/>
      <c r="CW744" s="116"/>
      <c r="CX744" s="116"/>
      <c r="CY744" s="116"/>
      <c r="CZ744" s="116"/>
      <c r="DA744" s="116"/>
      <c r="DB744" s="116"/>
      <c r="DC744" s="116"/>
      <c r="DD744" s="116"/>
      <c r="DE744" s="116"/>
      <c r="DF744" s="116"/>
      <c r="DG744" s="116"/>
      <c r="DH744" s="116"/>
      <c r="DI744" s="116"/>
      <c r="DJ744" s="116"/>
      <c r="DK744" s="116"/>
      <c r="DL744" s="116"/>
      <c r="DM744" s="116"/>
      <c r="DN744" s="116"/>
      <c r="DO744" s="116"/>
      <c r="DP744" s="116"/>
      <c r="DQ744" s="116"/>
      <c r="DR744" s="116"/>
      <c r="DS744" s="116"/>
      <c r="DT744" s="116"/>
      <c r="DU744" s="116"/>
      <c r="DV744" s="116"/>
      <c r="DW744" s="116"/>
      <c r="DX744" s="116"/>
      <c r="DY744" s="116"/>
      <c r="DZ744" s="116"/>
      <c r="EA744" s="116"/>
    </row>
    <row r="745" spans="1:131" ht="11.25" customHeight="1" x14ac:dyDescent="0.15">
      <c r="A745" s="113" t="s">
        <v>863</v>
      </c>
      <c r="B745" s="124"/>
      <c r="C745" s="127"/>
      <c r="D745" s="112" t="str">
        <f>BS745</f>
        <v>S/O</v>
      </c>
      <c r="E745" s="710" t="s">
        <v>89</v>
      </c>
      <c r="F745" s="711">
        <f t="shared" si="4883"/>
        <v>0</v>
      </c>
      <c r="G745" s="132">
        <v>30</v>
      </c>
      <c r="H745" s="210"/>
      <c r="I745" s="228">
        <v>4576355</v>
      </c>
      <c r="J745" s="212"/>
      <c r="K745" s="552"/>
      <c r="L745" s="553"/>
      <c r="M745" s="212"/>
      <c r="N745" s="213"/>
      <c r="O745" s="214">
        <f t="shared" si="4884"/>
        <v>0</v>
      </c>
      <c r="P745" s="190"/>
      <c r="Q745" s="213"/>
      <c r="R745" s="214">
        <f t="shared" si="4885"/>
        <v>0</v>
      </c>
      <c r="S745" s="190"/>
      <c r="T745" s="213"/>
      <c r="U745" s="214">
        <f t="shared" si="4886"/>
        <v>0</v>
      </c>
      <c r="V745" s="190"/>
      <c r="W745" s="213"/>
      <c r="X745" s="214">
        <f t="shared" si="4887"/>
        <v>0</v>
      </c>
      <c r="Y745" s="190"/>
      <c r="Z745" s="190"/>
      <c r="AA745" s="207"/>
      <c r="AB745" s="215"/>
      <c r="AC745" s="190"/>
      <c r="AD745" s="156">
        <f t="shared" si="4989"/>
        <v>0</v>
      </c>
      <c r="AE745" s="156"/>
      <c r="AF745" s="117"/>
      <c r="AG745" s="156"/>
      <c r="AH745" s="355"/>
      <c r="AI745" s="368">
        <f t="shared" si="4990"/>
        <v>0</v>
      </c>
      <c r="AJ745" s="354"/>
      <c r="AK745" s="368">
        <f t="shared" si="4991"/>
        <v>0</v>
      </c>
      <c r="AL745" s="354"/>
      <c r="AM745" s="368">
        <f t="shared" si="4992"/>
        <v>0</v>
      </c>
      <c r="AN745" s="354"/>
      <c r="AO745" s="368">
        <f t="shared" si="4993"/>
        <v>0</v>
      </c>
      <c r="AP745" s="354"/>
      <c r="AQ745" s="368">
        <f t="shared" si="4955"/>
        <v>0</v>
      </c>
      <c r="AR745" s="354"/>
      <c r="AS745" s="354"/>
      <c r="AT745" s="369">
        <f t="shared" si="4994"/>
        <v>0</v>
      </c>
      <c r="AU745" s="354"/>
      <c r="AV745" s="369">
        <f t="shared" si="4995"/>
        <v>0</v>
      </c>
      <c r="AW745" s="354"/>
      <c r="AX745" s="369">
        <f t="shared" si="4996"/>
        <v>0</v>
      </c>
      <c r="AY745" s="354"/>
      <c r="AZ745" s="369">
        <f t="shared" si="4997"/>
        <v>0</v>
      </c>
      <c r="BA745" s="354"/>
      <c r="BB745" s="369">
        <f t="shared" si="4998"/>
        <v>0</v>
      </c>
      <c r="BC745" s="150"/>
      <c r="BD745" s="116"/>
      <c r="BE745" s="367"/>
      <c r="BF745" s="367"/>
      <c r="BG745" s="367"/>
      <c r="BH745" s="367"/>
      <c r="BI745" s="367"/>
      <c r="BJ745" s="367"/>
      <c r="BK745" s="367">
        <f t="shared" si="4999"/>
        <v>0</v>
      </c>
      <c r="BL745" s="367">
        <f t="shared" si="5000"/>
        <v>0</v>
      </c>
      <c r="BM745" s="367">
        <f t="shared" si="5001"/>
        <v>0</v>
      </c>
      <c r="BN745" s="367">
        <f t="shared" si="5002"/>
        <v>0</v>
      </c>
      <c r="BO745" s="367">
        <f t="shared" si="5003"/>
        <v>0</v>
      </c>
      <c r="BP745" s="367">
        <f t="shared" si="5004"/>
        <v>0</v>
      </c>
      <c r="BQ745" s="383">
        <f t="shared" si="5005"/>
        <v>0</v>
      </c>
      <c r="BR745" s="146"/>
      <c r="BS745" s="441" t="s">
        <v>90</v>
      </c>
      <c r="BT745" s="116"/>
      <c r="BU745" s="116"/>
      <c r="BV745" s="116"/>
      <c r="BW745" s="116"/>
      <c r="BX745" s="116"/>
      <c r="BY745" s="116"/>
      <c r="BZ745" s="116"/>
      <c r="CA745" s="116"/>
      <c r="CB745" s="116"/>
      <c r="CC745" s="116"/>
      <c r="CD745" s="116"/>
      <c r="CE745" s="116"/>
      <c r="CF745" s="116"/>
      <c r="CG745" s="116"/>
      <c r="CH745" s="116"/>
      <c r="CI745" s="116"/>
      <c r="CJ745" s="116"/>
      <c r="CK745" s="116"/>
      <c r="CL745" s="116"/>
      <c r="CM745" s="116"/>
      <c r="CN745" s="116"/>
      <c r="CO745" s="116"/>
      <c r="CP745" s="116"/>
      <c r="CQ745" s="116"/>
      <c r="CR745" s="116"/>
      <c r="CS745" s="116"/>
      <c r="CT745" s="116"/>
      <c r="CU745" s="116"/>
      <c r="CV745" s="116"/>
      <c r="CW745" s="116"/>
      <c r="CX745" s="116"/>
      <c r="CY745" s="116"/>
      <c r="CZ745" s="116"/>
      <c r="DA745" s="116"/>
      <c r="DB745" s="116"/>
      <c r="DC745" s="116"/>
      <c r="DD745" s="116"/>
      <c r="DE745" s="116"/>
      <c r="DF745" s="116"/>
      <c r="DG745" s="116"/>
      <c r="DH745" s="116"/>
      <c r="DI745" s="116"/>
      <c r="DJ745" s="116"/>
      <c r="DK745" s="116"/>
      <c r="DL745" s="116"/>
      <c r="DM745" s="116"/>
      <c r="DN745" s="116"/>
      <c r="DO745" s="116"/>
      <c r="DP745" s="116"/>
      <c r="DQ745" s="116"/>
      <c r="DR745" s="116"/>
      <c r="DS745" s="116"/>
      <c r="DT745" s="116"/>
      <c r="DU745" s="116"/>
      <c r="DV745" s="116"/>
      <c r="DW745" s="116"/>
      <c r="DX745" s="116"/>
      <c r="DY745" s="116"/>
      <c r="DZ745" s="116"/>
      <c r="EA745" s="116"/>
    </row>
    <row r="746" spans="1:131" ht="11.25" customHeight="1" x14ac:dyDescent="0.15">
      <c r="A746" s="129" t="s">
        <v>864</v>
      </c>
      <c r="B746" s="205"/>
      <c r="C746" s="133"/>
      <c r="D746" s="410"/>
      <c r="E746" s="710"/>
      <c r="F746" s="711"/>
      <c r="G746" s="217"/>
      <c r="H746" s="206"/>
      <c r="I746" s="218"/>
      <c r="J746" s="156"/>
      <c r="K746" s="219"/>
      <c r="L746" s="219"/>
      <c r="M746" s="156"/>
      <c r="N746" s="156"/>
      <c r="O746" s="220"/>
      <c r="P746" s="190"/>
      <c r="Q746" s="156"/>
      <c r="R746" s="220"/>
      <c r="S746" s="190"/>
      <c r="T746" s="156"/>
      <c r="U746" s="220"/>
      <c r="V746" s="190"/>
      <c r="W746" s="156"/>
      <c r="X746" s="245"/>
      <c r="Y746" s="190"/>
      <c r="Z746" s="190"/>
      <c r="AA746" s="207"/>
      <c r="AB746" s="215"/>
      <c r="AC746" s="190"/>
      <c r="AD746" s="156">
        <f>SUM(AD747:AD753)</f>
        <v>0</v>
      </c>
      <c r="AE746" s="156"/>
      <c r="AF746" s="117"/>
      <c r="AG746" s="156"/>
      <c r="AH746" s="355"/>
      <c r="AI746" s="368"/>
      <c r="AJ746" s="354"/>
      <c r="AK746" s="368"/>
      <c r="AL746" s="354"/>
      <c r="AM746" s="368"/>
      <c r="AN746" s="354"/>
      <c r="AO746" s="368"/>
      <c r="AP746" s="354"/>
      <c r="AQ746" s="368"/>
      <c r="AR746" s="354"/>
      <c r="AS746" s="354"/>
      <c r="AT746" s="369"/>
      <c r="AU746" s="354"/>
      <c r="AV746" s="369"/>
      <c r="AW746" s="354"/>
      <c r="AX746" s="369"/>
      <c r="AY746" s="354"/>
      <c r="AZ746" s="369"/>
      <c r="BA746" s="354"/>
      <c r="BB746" s="369"/>
      <c r="BC746" s="150"/>
      <c r="BD746" s="116"/>
      <c r="BE746" s="367"/>
      <c r="BF746" s="367"/>
      <c r="BG746" s="367"/>
      <c r="BH746" s="367"/>
      <c r="BI746" s="367"/>
      <c r="BJ746" s="367"/>
      <c r="BK746" s="367"/>
      <c r="BL746" s="367"/>
      <c r="BM746" s="367"/>
      <c r="BN746" s="367"/>
      <c r="BO746" s="367"/>
      <c r="BP746" s="367"/>
      <c r="BQ746" s="383"/>
      <c r="BR746" s="146"/>
      <c r="BS746" s="441" t="e">
        <v>#N/A</v>
      </c>
      <c r="BT746" s="116"/>
      <c r="BU746" s="116"/>
      <c r="BV746" s="116"/>
      <c r="BW746" s="116"/>
      <c r="BX746" s="116"/>
      <c r="BY746" s="116"/>
      <c r="BZ746" s="116"/>
      <c r="CA746" s="116"/>
      <c r="CB746" s="116"/>
      <c r="CC746" s="116"/>
      <c r="CD746" s="116"/>
      <c r="CE746" s="116"/>
      <c r="CF746" s="116"/>
      <c r="CG746" s="116"/>
      <c r="CH746" s="116"/>
      <c r="CI746" s="116"/>
      <c r="CJ746" s="116"/>
      <c r="CK746" s="116"/>
      <c r="CL746" s="116"/>
      <c r="CM746" s="116"/>
      <c r="CN746" s="116"/>
      <c r="CO746" s="116"/>
      <c r="CP746" s="116"/>
      <c r="CQ746" s="116"/>
      <c r="CR746" s="116"/>
      <c r="CS746" s="116"/>
      <c r="CT746" s="116"/>
      <c r="CU746" s="116"/>
      <c r="CV746" s="116"/>
      <c r="CW746" s="116"/>
      <c r="CX746" s="116"/>
      <c r="CY746" s="116"/>
      <c r="CZ746" s="116"/>
      <c r="DA746" s="116"/>
      <c r="DB746" s="116"/>
      <c r="DC746" s="116"/>
      <c r="DD746" s="116"/>
      <c r="DE746" s="116"/>
      <c r="DF746" s="116"/>
      <c r="DG746" s="116"/>
      <c r="DH746" s="116"/>
      <c r="DI746" s="116"/>
      <c r="DJ746" s="116"/>
      <c r="DK746" s="116"/>
      <c r="DL746" s="116"/>
      <c r="DM746" s="116"/>
      <c r="DN746" s="116"/>
      <c r="DO746" s="116"/>
      <c r="DP746" s="116"/>
      <c r="DQ746" s="116"/>
      <c r="DR746" s="116"/>
      <c r="DS746" s="116"/>
      <c r="DT746" s="116"/>
      <c r="DU746" s="116"/>
      <c r="DV746" s="116"/>
      <c r="DW746" s="116"/>
      <c r="DX746" s="116"/>
      <c r="DY746" s="116"/>
      <c r="DZ746" s="116"/>
      <c r="EA746" s="116"/>
    </row>
    <row r="747" spans="1:131" ht="11.25" customHeight="1" x14ac:dyDescent="0.15">
      <c r="A747" s="113" t="s">
        <v>865</v>
      </c>
      <c r="B747" s="124"/>
      <c r="C747" s="470" t="s">
        <v>67</v>
      </c>
      <c r="D747" s="112">
        <f t="shared" ref="D747" si="5023">BS747</f>
        <v>1</v>
      </c>
      <c r="E747" s="710" t="s">
        <v>89</v>
      </c>
      <c r="F747" s="711">
        <f t="shared" ref="F747" si="5024">BQ747</f>
        <v>0</v>
      </c>
      <c r="G747" s="132">
        <v>30</v>
      </c>
      <c r="H747" s="210"/>
      <c r="I747" s="211">
        <v>4576535</v>
      </c>
      <c r="J747" s="212"/>
      <c r="K747" s="552"/>
      <c r="L747" s="553"/>
      <c r="M747" s="212"/>
      <c r="N747" s="213"/>
      <c r="O747" s="214">
        <f t="shared" ref="O747" si="5025">IF($D$18="YES", (N747), (0))</f>
        <v>0</v>
      </c>
      <c r="P747" s="190"/>
      <c r="Q747" s="213"/>
      <c r="R747" s="214">
        <f t="shared" ref="R747" si="5026">IF($D$18="YES", (Q747), (0))</f>
        <v>0</v>
      </c>
      <c r="S747" s="190"/>
      <c r="T747" s="213"/>
      <c r="U747" s="214">
        <f t="shared" ref="U747" si="5027">IF($D$18="YES", (T747), (0))</f>
        <v>0</v>
      </c>
      <c r="V747" s="190"/>
      <c r="W747" s="213"/>
      <c r="X747" s="214">
        <f t="shared" ref="X747" si="5028">IF($D$18="YES", (W747), (0))</f>
        <v>0</v>
      </c>
      <c r="Y747" s="190"/>
      <c r="Z747" s="186"/>
      <c r="AA747" s="207"/>
      <c r="AB747" s="215"/>
      <c r="AC747" s="190"/>
      <c r="AD747" s="156">
        <f t="shared" ref="AD747" si="5029">SUM(N747,O747,Q747,R747,T747,U747,W747,X747)</f>
        <v>0</v>
      </c>
      <c r="AE747" s="156"/>
      <c r="AF747" s="117"/>
      <c r="AG747" s="156"/>
      <c r="AH747" s="355"/>
      <c r="AI747" s="368">
        <f t="shared" ref="AI747" si="5030">N747*G747</f>
        <v>0</v>
      </c>
      <c r="AJ747" s="354"/>
      <c r="AK747" s="368">
        <f t="shared" ref="AK747" si="5031">Q747*G747</f>
        <v>0</v>
      </c>
      <c r="AL747" s="354"/>
      <c r="AM747" s="368">
        <f t="shared" ref="AM747" si="5032">T747*G747</f>
        <v>0</v>
      </c>
      <c r="AN747" s="354"/>
      <c r="AO747" s="368">
        <f t="shared" ref="AO747" si="5033">W747*G747</f>
        <v>0</v>
      </c>
      <c r="AP747" s="354"/>
      <c r="AQ747" s="368">
        <f t="shared" ref="AQ747" si="5034">SUM(AI747,AK747,AM747,AO747)</f>
        <v>0</v>
      </c>
      <c r="AR747" s="354"/>
      <c r="AS747" s="354"/>
      <c r="AT747" s="369">
        <f t="shared" ref="AT747" si="5035">(N747*G747)*F747</f>
        <v>0</v>
      </c>
      <c r="AU747" s="354"/>
      <c r="AV747" s="369">
        <f t="shared" ref="AV747" si="5036">(Q747*G747)*F747</f>
        <v>0</v>
      </c>
      <c r="AW747" s="354"/>
      <c r="AX747" s="369">
        <f t="shared" ref="AX747" si="5037">(T747*G747)*F747</f>
        <v>0</v>
      </c>
      <c r="AY747" s="354"/>
      <c r="AZ747" s="369">
        <f t="shared" ref="AZ747" si="5038">(W747*G747)*F747</f>
        <v>0</v>
      </c>
      <c r="BA747" s="354"/>
      <c r="BB747" s="369">
        <f t="shared" ref="BB747" si="5039">SUM(AS747:BA747)</f>
        <v>0</v>
      </c>
      <c r="BC747" s="150"/>
      <c r="BD747" s="116"/>
      <c r="BE747" s="367"/>
      <c r="BF747" s="367"/>
      <c r="BG747" s="367"/>
      <c r="BH747" s="367"/>
      <c r="BI747" s="367"/>
      <c r="BJ747" s="367"/>
      <c r="BK747" s="367">
        <f t="shared" si="4999"/>
        <v>0</v>
      </c>
      <c r="BL747" s="367">
        <f t="shared" ref="BL747:BL748" si="5040">IF($N$18&lt;BL$24,0,IF($N$18&gt;BL$25,0,$BF747))</f>
        <v>0</v>
      </c>
      <c r="BM747" s="367">
        <f t="shared" ref="BM747:BM748" si="5041">IF($N$18&lt;BM$24,0,IF($N$18&gt;BM$25,0,$BG747))</f>
        <v>0</v>
      </c>
      <c r="BN747" s="367">
        <f t="shared" ref="BN747:BN748" si="5042">IF($N$18&lt;BN$24,0,IF($N$18&gt;BN$25,0,$BH747))</f>
        <v>0</v>
      </c>
      <c r="BO747" s="367">
        <f t="shared" ref="BO747:BO748" si="5043">IF($N$18&lt;BO$24,0,IF($N$18&gt;BO$25,0,$BI747))</f>
        <v>0</v>
      </c>
      <c r="BP747" s="367">
        <f t="shared" ref="BP747:BP748" si="5044">IF($N$18&lt;BP$24,0,IF($N$18&gt;BP$25,0,$BJ747))</f>
        <v>0</v>
      </c>
      <c r="BQ747" s="383">
        <f t="shared" ref="BQ747" si="5045">SUM(BK747:BP747)</f>
        <v>0</v>
      </c>
      <c r="BR747" s="146"/>
      <c r="BS747" s="441">
        <v>1</v>
      </c>
      <c r="BT747" s="116"/>
      <c r="BU747" s="116"/>
      <c r="BV747" s="116"/>
      <c r="BW747" s="116"/>
      <c r="BX747" s="116"/>
      <c r="BY747" s="116"/>
      <c r="BZ747" s="116"/>
      <c r="CA747" s="116"/>
      <c r="CB747" s="116"/>
      <c r="CC747" s="116"/>
      <c r="CD747" s="116"/>
      <c r="CE747" s="116"/>
      <c r="CF747" s="116"/>
      <c r="CG747" s="116"/>
      <c r="CH747" s="116"/>
      <c r="CI747" s="116"/>
      <c r="CJ747" s="116"/>
      <c r="CK747" s="116"/>
      <c r="CL747" s="116"/>
      <c r="CM747" s="116"/>
      <c r="CN747" s="116"/>
      <c r="CO747" s="116"/>
      <c r="CP747" s="116"/>
      <c r="CQ747" s="116"/>
      <c r="CR747" s="116"/>
      <c r="CS747" s="116"/>
      <c r="CT747" s="116"/>
      <c r="CU747" s="116"/>
      <c r="CV747" s="116"/>
      <c r="CW747" s="116"/>
      <c r="CX747" s="116"/>
      <c r="CY747" s="116"/>
      <c r="CZ747" s="116"/>
      <c r="DA747" s="116"/>
      <c r="DB747" s="116"/>
      <c r="DC747" s="116"/>
      <c r="DD747" s="116"/>
      <c r="DE747" s="116"/>
      <c r="DF747" s="116"/>
      <c r="DG747" s="116"/>
      <c r="DH747" s="116"/>
      <c r="DI747" s="116"/>
      <c r="DJ747" s="116"/>
      <c r="DK747" s="116"/>
      <c r="DL747" s="116"/>
      <c r="DM747" s="116"/>
      <c r="DN747" s="116"/>
      <c r="DO747" s="116"/>
      <c r="DP747" s="116"/>
      <c r="DQ747" s="116"/>
      <c r="DR747" s="116"/>
      <c r="DS747" s="116"/>
      <c r="DT747" s="116"/>
      <c r="DU747" s="116"/>
      <c r="DV747" s="116"/>
      <c r="DW747" s="116"/>
      <c r="DX747" s="116"/>
      <c r="DY747" s="116"/>
      <c r="DZ747" s="116"/>
      <c r="EA747" s="116"/>
    </row>
    <row r="748" spans="1:131" ht="11.25" customHeight="1" x14ac:dyDescent="0.15">
      <c r="A748" s="113" t="s">
        <v>866</v>
      </c>
      <c r="B748" s="124" t="s">
        <v>867</v>
      </c>
      <c r="C748" s="127"/>
      <c r="D748" s="112">
        <f t="shared" ref="D748" si="5046">BS748</f>
        <v>109</v>
      </c>
      <c r="E748" s="710" t="s">
        <v>89</v>
      </c>
      <c r="F748" s="711">
        <f t="shared" ref="F748" si="5047">BQ748</f>
        <v>0</v>
      </c>
      <c r="G748" s="132">
        <v>30</v>
      </c>
      <c r="H748" s="210"/>
      <c r="I748" s="211">
        <v>4576565</v>
      </c>
      <c r="J748" s="212"/>
      <c r="K748" s="552"/>
      <c r="L748" s="553"/>
      <c r="M748" s="212"/>
      <c r="N748" s="213"/>
      <c r="O748" s="214">
        <f t="shared" ref="O748" si="5048">IF($D$18="YES", (N748), (0))</f>
        <v>0</v>
      </c>
      <c r="P748" s="190"/>
      <c r="Q748" s="213"/>
      <c r="R748" s="214">
        <f t="shared" ref="R748" si="5049">IF($D$18="YES", (Q748), (0))</f>
        <v>0</v>
      </c>
      <c r="S748" s="190"/>
      <c r="T748" s="213"/>
      <c r="U748" s="214">
        <f t="shared" ref="U748" si="5050">IF($D$18="YES", (T748), (0))</f>
        <v>0</v>
      </c>
      <c r="V748" s="190"/>
      <c r="W748" s="213"/>
      <c r="X748" s="214">
        <f t="shared" ref="X748" si="5051">IF($D$18="YES", (W748), (0))</f>
        <v>0</v>
      </c>
      <c r="Y748" s="190"/>
      <c r="Z748" s="186"/>
      <c r="AA748" s="207"/>
      <c r="AB748" s="215"/>
      <c r="AC748" s="190"/>
      <c r="AD748" s="156">
        <f t="shared" ref="AD748" si="5052">SUM(N748,O748,Q748,R748,T748,U748,W748,X748)</f>
        <v>0</v>
      </c>
      <c r="AE748" s="156"/>
      <c r="AF748" s="117"/>
      <c r="AG748" s="156"/>
      <c r="AH748" s="355"/>
      <c r="AI748" s="368">
        <f t="shared" ref="AI748" si="5053">N748*G748</f>
        <v>0</v>
      </c>
      <c r="AJ748" s="354"/>
      <c r="AK748" s="368">
        <f t="shared" ref="AK748" si="5054">Q748*G748</f>
        <v>0</v>
      </c>
      <c r="AL748" s="354"/>
      <c r="AM748" s="368">
        <f t="shared" ref="AM748" si="5055">T748*G748</f>
        <v>0</v>
      </c>
      <c r="AN748" s="354"/>
      <c r="AO748" s="368">
        <f t="shared" ref="AO748" si="5056">W748*G748</f>
        <v>0</v>
      </c>
      <c r="AP748" s="354"/>
      <c r="AQ748" s="368">
        <f t="shared" ref="AQ748" si="5057">SUM(AI748,AK748,AM748,AO748)</f>
        <v>0</v>
      </c>
      <c r="AR748" s="354"/>
      <c r="AS748" s="354"/>
      <c r="AT748" s="369">
        <f t="shared" ref="AT748" si="5058">(N748*G748)*F748</f>
        <v>0</v>
      </c>
      <c r="AU748" s="354"/>
      <c r="AV748" s="369">
        <f t="shared" ref="AV748" si="5059">(Q748*G748)*F748</f>
        <v>0</v>
      </c>
      <c r="AW748" s="354"/>
      <c r="AX748" s="369">
        <f t="shared" ref="AX748" si="5060">(T748*G748)*F748</f>
        <v>0</v>
      </c>
      <c r="AY748" s="354"/>
      <c r="AZ748" s="369">
        <f t="shared" ref="AZ748" si="5061">(W748*G748)*F748</f>
        <v>0</v>
      </c>
      <c r="BA748" s="354"/>
      <c r="BB748" s="369">
        <f t="shared" ref="BB748" si="5062">SUM(AS748:BA748)</f>
        <v>0</v>
      </c>
      <c r="BC748" s="150"/>
      <c r="BD748" s="116"/>
      <c r="BE748" s="367"/>
      <c r="BF748" s="367"/>
      <c r="BG748" s="367"/>
      <c r="BH748" s="367"/>
      <c r="BI748" s="367"/>
      <c r="BJ748" s="367"/>
      <c r="BK748" s="367">
        <f t="shared" si="4999"/>
        <v>0</v>
      </c>
      <c r="BL748" s="367">
        <f t="shared" si="5040"/>
        <v>0</v>
      </c>
      <c r="BM748" s="367">
        <f t="shared" si="5041"/>
        <v>0</v>
      </c>
      <c r="BN748" s="367">
        <f t="shared" si="5042"/>
        <v>0</v>
      </c>
      <c r="BO748" s="367">
        <f t="shared" si="5043"/>
        <v>0</v>
      </c>
      <c r="BP748" s="367">
        <f t="shared" si="5044"/>
        <v>0</v>
      </c>
      <c r="BQ748" s="383">
        <f t="shared" ref="BQ748" si="5063">SUM(BK748:BP748)</f>
        <v>0</v>
      </c>
      <c r="BR748" s="146"/>
      <c r="BS748" s="441">
        <v>109</v>
      </c>
      <c r="BT748" s="116"/>
      <c r="BU748" s="116"/>
      <c r="BV748" s="116"/>
      <c r="BW748" s="116"/>
      <c r="BX748" s="116"/>
      <c r="BY748" s="116"/>
      <c r="BZ748" s="116"/>
      <c r="CA748" s="116"/>
      <c r="CB748" s="116"/>
      <c r="CC748" s="116"/>
      <c r="CD748" s="116"/>
      <c r="CE748" s="116"/>
      <c r="CF748" s="116"/>
      <c r="CG748" s="116"/>
      <c r="CH748" s="116"/>
      <c r="CI748" s="116"/>
      <c r="CJ748" s="116"/>
      <c r="CK748" s="116"/>
      <c r="CL748" s="116"/>
      <c r="CM748" s="116"/>
      <c r="CN748" s="116"/>
      <c r="CO748" s="116"/>
      <c r="CP748" s="116"/>
      <c r="CQ748" s="116"/>
      <c r="CR748" s="116"/>
      <c r="CS748" s="116"/>
      <c r="CT748" s="116"/>
      <c r="CU748" s="116"/>
      <c r="CV748" s="116"/>
      <c r="CW748" s="116"/>
      <c r="CX748" s="116"/>
      <c r="CY748" s="116"/>
      <c r="CZ748" s="116"/>
      <c r="DA748" s="116"/>
      <c r="DB748" s="116"/>
      <c r="DC748" s="116"/>
      <c r="DD748" s="116"/>
      <c r="DE748" s="116"/>
      <c r="DF748" s="116"/>
      <c r="DG748" s="116"/>
      <c r="DH748" s="116"/>
      <c r="DI748" s="116"/>
      <c r="DJ748" s="116"/>
      <c r="DK748" s="116"/>
      <c r="DL748" s="116"/>
      <c r="DM748" s="116"/>
      <c r="DN748" s="116"/>
      <c r="DO748" s="116"/>
      <c r="DP748" s="116"/>
      <c r="DQ748" s="116"/>
      <c r="DR748" s="116"/>
      <c r="DS748" s="116"/>
      <c r="DT748" s="116"/>
      <c r="DU748" s="116"/>
      <c r="DV748" s="116"/>
      <c r="DW748" s="116"/>
      <c r="DX748" s="116"/>
      <c r="DY748" s="116"/>
      <c r="DZ748" s="116"/>
      <c r="EA748" s="116"/>
    </row>
    <row r="749" spans="1:131" ht="11.25" customHeight="1" x14ac:dyDescent="0.15">
      <c r="A749" s="113" t="s">
        <v>868</v>
      </c>
      <c r="B749" s="124" t="s">
        <v>869</v>
      </c>
      <c r="C749" s="127"/>
      <c r="D749" s="112" t="str">
        <f t="shared" ref="D749:D753" si="5064">BS749</f>
        <v>S/O</v>
      </c>
      <c r="E749" s="710" t="s">
        <v>89</v>
      </c>
      <c r="F749" s="711">
        <f t="shared" si="4883"/>
        <v>0</v>
      </c>
      <c r="G749" s="132">
        <v>30</v>
      </c>
      <c r="H749" s="210"/>
      <c r="I749" s="228">
        <v>4576575</v>
      </c>
      <c r="J749" s="212"/>
      <c r="K749" s="552"/>
      <c r="L749" s="553"/>
      <c r="M749" s="212"/>
      <c r="N749" s="213"/>
      <c r="O749" s="214">
        <f t="shared" ref="O749" si="5065">IF($D$18="YES", (N749), (0))</f>
        <v>0</v>
      </c>
      <c r="P749" s="190"/>
      <c r="Q749" s="213"/>
      <c r="R749" s="214">
        <f t="shared" ref="R749" si="5066">IF($D$18="YES", (Q749), (0))</f>
        <v>0</v>
      </c>
      <c r="S749" s="190"/>
      <c r="T749" s="213"/>
      <c r="U749" s="214">
        <f t="shared" ref="U749" si="5067">IF($D$18="YES", (T749), (0))</f>
        <v>0</v>
      </c>
      <c r="V749" s="190"/>
      <c r="W749" s="213"/>
      <c r="X749" s="214">
        <f t="shared" ref="X749" si="5068">IF($D$18="YES", (W749), (0))</f>
        <v>0</v>
      </c>
      <c r="Y749" s="190"/>
      <c r="Z749" s="190"/>
      <c r="AA749" s="207"/>
      <c r="AB749" s="215"/>
      <c r="AC749" s="190"/>
      <c r="AD749" s="156">
        <f t="shared" ref="AD749:AD753" si="5069">SUM(N749,O749,Q749,R749,T749,U749,W749,X749)</f>
        <v>0</v>
      </c>
      <c r="AE749" s="156"/>
      <c r="AF749" s="117"/>
      <c r="AG749" s="156"/>
      <c r="AH749" s="355"/>
      <c r="AI749" s="368">
        <f t="shared" ref="AI749:AI753" si="5070">N749*G749</f>
        <v>0</v>
      </c>
      <c r="AJ749" s="354"/>
      <c r="AK749" s="368">
        <f t="shared" ref="AK749:AK753" si="5071">Q749*G749</f>
        <v>0</v>
      </c>
      <c r="AL749" s="354"/>
      <c r="AM749" s="368">
        <f t="shared" ref="AM749:AM753" si="5072">T749*G749</f>
        <v>0</v>
      </c>
      <c r="AN749" s="354"/>
      <c r="AO749" s="368">
        <f t="shared" ref="AO749:AO753" si="5073">W749*G749</f>
        <v>0</v>
      </c>
      <c r="AP749" s="354"/>
      <c r="AQ749" s="368">
        <f t="shared" ref="AQ749:AQ753" si="5074">SUM(AI749,AK749,AM749,AO749)</f>
        <v>0</v>
      </c>
      <c r="AR749" s="354"/>
      <c r="AS749" s="354"/>
      <c r="AT749" s="369">
        <f t="shared" ref="AT749:AT753" si="5075">(N749*G749)*F749</f>
        <v>0</v>
      </c>
      <c r="AU749" s="354"/>
      <c r="AV749" s="369">
        <f t="shared" ref="AV749:AV753" si="5076">(Q749*G749)*F749</f>
        <v>0</v>
      </c>
      <c r="AW749" s="354"/>
      <c r="AX749" s="369">
        <f t="shared" ref="AX749:AX753" si="5077">(T749*G749)*F749</f>
        <v>0</v>
      </c>
      <c r="AY749" s="354"/>
      <c r="AZ749" s="369">
        <f t="shared" ref="AZ749:AZ753" si="5078">(W749*G749)*F749</f>
        <v>0</v>
      </c>
      <c r="BA749" s="354"/>
      <c r="BB749" s="369">
        <f t="shared" ref="BB749:BB753" si="5079">SUM(AS749:BA749)</f>
        <v>0</v>
      </c>
      <c r="BC749" s="150"/>
      <c r="BD749" s="116"/>
      <c r="BE749" s="367"/>
      <c r="BF749" s="367"/>
      <c r="BG749" s="367"/>
      <c r="BH749" s="367"/>
      <c r="BI749" s="367"/>
      <c r="BJ749" s="367"/>
      <c r="BK749" s="367">
        <f t="shared" ref="BK749:BK753" si="5080">IF($N$18&lt;BK$24,0,IF($N$18&gt;BK$25,0,$BE749))</f>
        <v>0</v>
      </c>
      <c r="BL749" s="367">
        <f t="shared" ref="BL749:BL753" si="5081">IF($N$18&lt;BL$24,0,IF($N$18&gt;BL$25,0,$BF749))</f>
        <v>0</v>
      </c>
      <c r="BM749" s="367">
        <f t="shared" ref="BM749:BM753" si="5082">IF($N$18&lt;BM$24,0,IF($N$18&gt;BM$25,0,$BG749))</f>
        <v>0</v>
      </c>
      <c r="BN749" s="367">
        <f t="shared" ref="BN749:BN753" si="5083">IF($N$18&lt;BN$24,0,IF($N$18&gt;BN$25,0,$BH749))</f>
        <v>0</v>
      </c>
      <c r="BO749" s="367">
        <f t="shared" ref="BO749:BO753" si="5084">IF($N$18&lt;BO$24,0,IF($N$18&gt;BO$25,0,$BI749))</f>
        <v>0</v>
      </c>
      <c r="BP749" s="367">
        <f t="shared" ref="BP749:BP753" si="5085">IF($N$18&lt;BP$24,0,IF($N$18&gt;BP$25,0,$BJ749))</f>
        <v>0</v>
      </c>
      <c r="BQ749" s="383">
        <f t="shared" ref="BQ749:BQ753" si="5086">SUM(BK749:BP749)</f>
        <v>0</v>
      </c>
      <c r="BR749" s="146"/>
      <c r="BS749" s="441" t="s">
        <v>90</v>
      </c>
      <c r="BT749" s="116"/>
      <c r="BU749" s="116"/>
      <c r="BV749" s="116"/>
      <c r="BW749" s="116"/>
      <c r="BX749" s="116"/>
      <c r="BY749" s="116"/>
      <c r="BZ749" s="116"/>
      <c r="CA749" s="116"/>
      <c r="CB749" s="116"/>
      <c r="CC749" s="116"/>
      <c r="CD749" s="116"/>
      <c r="CE749" s="116"/>
      <c r="CF749" s="116"/>
      <c r="CG749" s="116"/>
      <c r="CH749" s="116"/>
      <c r="CI749" s="116"/>
      <c r="CJ749" s="116"/>
      <c r="CK749" s="116"/>
      <c r="CL749" s="116"/>
      <c r="CM749" s="116"/>
      <c r="CN749" s="116"/>
      <c r="CO749" s="116"/>
      <c r="CP749" s="116"/>
      <c r="CQ749" s="116"/>
      <c r="CR749" s="116"/>
      <c r="CS749" s="116"/>
      <c r="CT749" s="116"/>
      <c r="CU749" s="116"/>
      <c r="CV749" s="116"/>
      <c r="CW749" s="116"/>
      <c r="CX749" s="116"/>
      <c r="CY749" s="116"/>
      <c r="CZ749" s="116"/>
      <c r="DA749" s="116"/>
      <c r="DB749" s="116"/>
      <c r="DC749" s="116"/>
      <c r="DD749" s="116"/>
      <c r="DE749" s="116"/>
      <c r="DF749" s="116"/>
      <c r="DG749" s="116"/>
      <c r="DH749" s="116"/>
      <c r="DI749" s="116"/>
      <c r="DJ749" s="116"/>
      <c r="DK749" s="116"/>
      <c r="DL749" s="116"/>
      <c r="DM749" s="116"/>
      <c r="DN749" s="116"/>
      <c r="DO749" s="116"/>
      <c r="DP749" s="116"/>
      <c r="DQ749" s="116"/>
      <c r="DR749" s="116"/>
      <c r="DS749" s="116"/>
      <c r="DT749" s="116"/>
      <c r="DU749" s="116"/>
      <c r="DV749" s="116"/>
      <c r="DW749" s="116"/>
      <c r="DX749" s="116"/>
      <c r="DY749" s="116"/>
      <c r="DZ749" s="116"/>
      <c r="EA749" s="116"/>
    </row>
    <row r="750" spans="1:131" ht="11.25" customHeight="1" x14ac:dyDescent="0.15">
      <c r="A750" s="113" t="s">
        <v>870</v>
      </c>
      <c r="B750" s="124"/>
      <c r="C750" s="127"/>
      <c r="D750" s="112" t="str">
        <f t="shared" si="5064"/>
        <v>S/O</v>
      </c>
      <c r="E750" s="710" t="s">
        <v>89</v>
      </c>
      <c r="F750" s="711">
        <f t="shared" si="4883"/>
        <v>0</v>
      </c>
      <c r="G750" s="132">
        <v>30</v>
      </c>
      <c r="H750" s="210"/>
      <c r="I750" s="228">
        <v>4576655</v>
      </c>
      <c r="J750" s="212"/>
      <c r="K750" s="552"/>
      <c r="L750" s="553"/>
      <c r="M750" s="212"/>
      <c r="N750" s="213"/>
      <c r="O750" s="214">
        <f t="shared" si="4884"/>
        <v>0</v>
      </c>
      <c r="P750" s="190"/>
      <c r="Q750" s="213"/>
      <c r="R750" s="214">
        <f t="shared" si="4885"/>
        <v>0</v>
      </c>
      <c r="S750" s="190"/>
      <c r="T750" s="213"/>
      <c r="U750" s="214">
        <f t="shared" si="4886"/>
        <v>0</v>
      </c>
      <c r="V750" s="190"/>
      <c r="W750" s="213"/>
      <c r="X750" s="214">
        <f t="shared" si="4887"/>
        <v>0</v>
      </c>
      <c r="Y750" s="190"/>
      <c r="Z750" s="190"/>
      <c r="AA750" s="207"/>
      <c r="AB750" s="215"/>
      <c r="AC750" s="190"/>
      <c r="AD750" s="156">
        <f t="shared" si="5069"/>
        <v>0</v>
      </c>
      <c r="AE750" s="156"/>
      <c r="AF750" s="117"/>
      <c r="AG750" s="156"/>
      <c r="AH750" s="355"/>
      <c r="AI750" s="368">
        <f t="shared" si="5070"/>
        <v>0</v>
      </c>
      <c r="AJ750" s="354"/>
      <c r="AK750" s="368">
        <f t="shared" si="5071"/>
        <v>0</v>
      </c>
      <c r="AL750" s="354"/>
      <c r="AM750" s="368">
        <f t="shared" si="5072"/>
        <v>0</v>
      </c>
      <c r="AN750" s="354"/>
      <c r="AO750" s="368">
        <f t="shared" si="5073"/>
        <v>0</v>
      </c>
      <c r="AP750" s="354"/>
      <c r="AQ750" s="368">
        <f t="shared" si="5074"/>
        <v>0</v>
      </c>
      <c r="AR750" s="354"/>
      <c r="AS750" s="354"/>
      <c r="AT750" s="369">
        <f t="shared" si="5075"/>
        <v>0</v>
      </c>
      <c r="AU750" s="354"/>
      <c r="AV750" s="369">
        <f t="shared" si="5076"/>
        <v>0</v>
      </c>
      <c r="AW750" s="354"/>
      <c r="AX750" s="369">
        <f t="shared" si="5077"/>
        <v>0</v>
      </c>
      <c r="AY750" s="354"/>
      <c r="AZ750" s="369">
        <f t="shared" si="5078"/>
        <v>0</v>
      </c>
      <c r="BA750" s="354"/>
      <c r="BB750" s="369">
        <f t="shared" si="5079"/>
        <v>0</v>
      </c>
      <c r="BC750" s="150"/>
      <c r="BD750" s="116"/>
      <c r="BE750" s="367"/>
      <c r="BF750" s="367"/>
      <c r="BG750" s="367"/>
      <c r="BH750" s="367"/>
      <c r="BI750" s="367"/>
      <c r="BJ750" s="367"/>
      <c r="BK750" s="367">
        <f t="shared" si="5080"/>
        <v>0</v>
      </c>
      <c r="BL750" s="367">
        <f t="shared" si="5081"/>
        <v>0</v>
      </c>
      <c r="BM750" s="367">
        <f t="shared" si="5082"/>
        <v>0</v>
      </c>
      <c r="BN750" s="367">
        <f t="shared" si="5083"/>
        <v>0</v>
      </c>
      <c r="BO750" s="367">
        <f t="shared" si="5084"/>
        <v>0</v>
      </c>
      <c r="BP750" s="367">
        <f t="shared" si="5085"/>
        <v>0</v>
      </c>
      <c r="BQ750" s="383">
        <f t="shared" si="5086"/>
        <v>0</v>
      </c>
      <c r="BR750" s="146"/>
      <c r="BS750" s="441" t="s">
        <v>90</v>
      </c>
      <c r="BT750" s="116"/>
      <c r="BU750" s="116"/>
      <c r="BV750" s="116"/>
      <c r="BW750" s="116"/>
      <c r="BX750" s="116"/>
      <c r="BY750" s="116"/>
      <c r="BZ750" s="116"/>
      <c r="CA750" s="116"/>
      <c r="CB750" s="116"/>
      <c r="CC750" s="116"/>
      <c r="CD750" s="116"/>
      <c r="CE750" s="116"/>
      <c r="CF750" s="116"/>
      <c r="CG750" s="116"/>
      <c r="CH750" s="116"/>
      <c r="CI750" s="116"/>
      <c r="CJ750" s="116"/>
      <c r="CK750" s="116"/>
      <c r="CL750" s="116"/>
      <c r="CM750" s="116"/>
      <c r="CN750" s="116"/>
      <c r="CO750" s="116"/>
      <c r="CP750" s="116"/>
      <c r="CQ750" s="116"/>
      <c r="CR750" s="116"/>
      <c r="CS750" s="116"/>
      <c r="CT750" s="116"/>
      <c r="CU750" s="116"/>
      <c r="CV750" s="116"/>
      <c r="CW750" s="116"/>
      <c r="CX750" s="116"/>
      <c r="CY750" s="116"/>
      <c r="CZ750" s="116"/>
      <c r="DA750" s="116"/>
      <c r="DB750" s="116"/>
      <c r="DC750" s="116"/>
      <c r="DD750" s="116"/>
      <c r="DE750" s="116"/>
      <c r="DF750" s="116"/>
      <c r="DG750" s="116"/>
      <c r="DH750" s="116"/>
      <c r="DI750" s="116"/>
      <c r="DJ750" s="116"/>
      <c r="DK750" s="116"/>
      <c r="DL750" s="116"/>
      <c r="DM750" s="116"/>
      <c r="DN750" s="116"/>
      <c r="DO750" s="116"/>
      <c r="DP750" s="116"/>
      <c r="DQ750" s="116"/>
      <c r="DR750" s="116"/>
      <c r="DS750" s="116"/>
      <c r="DT750" s="116"/>
      <c r="DU750" s="116"/>
      <c r="DV750" s="116"/>
      <c r="DW750" s="116"/>
      <c r="DX750" s="116"/>
      <c r="DY750" s="116"/>
      <c r="DZ750" s="116"/>
      <c r="EA750" s="116"/>
    </row>
    <row r="751" spans="1:131" ht="11.25" customHeight="1" x14ac:dyDescent="0.15">
      <c r="A751" s="113" t="s">
        <v>871</v>
      </c>
      <c r="B751" s="124"/>
      <c r="C751" s="127"/>
      <c r="D751" s="112" t="str">
        <f t="shared" ref="D751" si="5087">BS751</f>
        <v>S/O</v>
      </c>
      <c r="E751" s="710" t="s">
        <v>89</v>
      </c>
      <c r="F751" s="711">
        <f t="shared" ref="F751" si="5088">BQ751</f>
        <v>0</v>
      </c>
      <c r="G751" s="132">
        <v>30</v>
      </c>
      <c r="H751" s="210"/>
      <c r="I751" s="228">
        <v>4576665</v>
      </c>
      <c r="J751" s="212"/>
      <c r="K751" s="552"/>
      <c r="L751" s="553"/>
      <c r="M751" s="212"/>
      <c r="N751" s="213"/>
      <c r="O751" s="214">
        <f t="shared" ref="O751" si="5089">IF($D$18="YES", (N751), (0))</f>
        <v>0</v>
      </c>
      <c r="P751" s="190"/>
      <c r="Q751" s="213"/>
      <c r="R751" s="214">
        <f t="shared" ref="R751" si="5090">IF($D$18="YES", (Q751), (0))</f>
        <v>0</v>
      </c>
      <c r="S751" s="190"/>
      <c r="T751" s="213"/>
      <c r="U751" s="214">
        <f t="shared" ref="U751" si="5091">IF($D$18="YES", (T751), (0))</f>
        <v>0</v>
      </c>
      <c r="V751" s="190"/>
      <c r="W751" s="213"/>
      <c r="X751" s="214">
        <f t="shared" ref="X751" si="5092">IF($D$18="YES", (W751), (0))</f>
        <v>0</v>
      </c>
      <c r="Y751" s="190"/>
      <c r="Z751" s="190"/>
      <c r="AA751" s="207"/>
      <c r="AB751" s="215"/>
      <c r="AC751" s="190"/>
      <c r="AD751" s="156">
        <f t="shared" ref="AD751" si="5093">SUM(N751,O751,Q751,R751,T751,U751,W751,X751)</f>
        <v>0</v>
      </c>
      <c r="AE751" s="146"/>
      <c r="AF751" s="117"/>
      <c r="AG751" s="156"/>
      <c r="AH751" s="355"/>
      <c r="AI751" s="368">
        <f t="shared" ref="AI751" si="5094">N751*G751</f>
        <v>0</v>
      </c>
      <c r="AJ751" s="354"/>
      <c r="AK751" s="368">
        <f t="shared" ref="AK751" si="5095">Q751*G751</f>
        <v>0</v>
      </c>
      <c r="AL751" s="354"/>
      <c r="AM751" s="368">
        <f t="shared" ref="AM751" si="5096">T751*G751</f>
        <v>0</v>
      </c>
      <c r="AN751" s="354"/>
      <c r="AO751" s="368">
        <f t="shared" ref="AO751" si="5097">W751*G751</f>
        <v>0</v>
      </c>
      <c r="AP751" s="354"/>
      <c r="AQ751" s="368">
        <f t="shared" ref="AQ751" si="5098">SUM(AI751,AK751,AM751,AO751)</f>
        <v>0</v>
      </c>
      <c r="AR751" s="354"/>
      <c r="AS751" s="354"/>
      <c r="AT751" s="369">
        <f t="shared" ref="AT751" si="5099">(N751*G751)*F751</f>
        <v>0</v>
      </c>
      <c r="AU751" s="354"/>
      <c r="AV751" s="369">
        <f t="shared" ref="AV751" si="5100">(Q751*G751)*F751</f>
        <v>0</v>
      </c>
      <c r="AW751" s="354"/>
      <c r="AX751" s="369">
        <f t="shared" ref="AX751" si="5101">(T751*G751)*F751</f>
        <v>0</v>
      </c>
      <c r="AY751" s="354"/>
      <c r="AZ751" s="369">
        <f t="shared" ref="AZ751" si="5102">(W751*G751)*F751</f>
        <v>0</v>
      </c>
      <c r="BA751" s="354"/>
      <c r="BB751" s="369">
        <f t="shared" ref="BB751" si="5103">SUM(AS751:BA751)</f>
        <v>0</v>
      </c>
      <c r="BC751" s="150"/>
      <c r="BD751" s="116"/>
      <c r="BE751" s="367"/>
      <c r="BF751" s="367"/>
      <c r="BG751" s="367"/>
      <c r="BH751" s="367"/>
      <c r="BI751" s="367"/>
      <c r="BJ751" s="367"/>
      <c r="BK751" s="367">
        <f t="shared" si="5080"/>
        <v>0</v>
      </c>
      <c r="BL751" s="367">
        <f t="shared" si="5081"/>
        <v>0</v>
      </c>
      <c r="BM751" s="367">
        <f t="shared" si="5082"/>
        <v>0</v>
      </c>
      <c r="BN751" s="367">
        <f t="shared" si="5083"/>
        <v>0</v>
      </c>
      <c r="BO751" s="367">
        <f t="shared" si="5084"/>
        <v>0</v>
      </c>
      <c r="BP751" s="367">
        <f t="shared" si="5085"/>
        <v>0</v>
      </c>
      <c r="BQ751" s="383">
        <f t="shared" ref="BQ751" si="5104">SUM(BK751:BP751)</f>
        <v>0</v>
      </c>
      <c r="BR751" s="146"/>
      <c r="BS751" s="441" t="s">
        <v>90</v>
      </c>
      <c r="BT751" s="116"/>
      <c r="BU751" s="116"/>
      <c r="BV751" s="116"/>
      <c r="BW751" s="116"/>
      <c r="BX751" s="116"/>
      <c r="BY751" s="116"/>
      <c r="BZ751" s="116"/>
      <c r="CA751" s="116"/>
      <c r="CB751" s="116"/>
      <c r="CC751" s="116"/>
      <c r="CD751" s="116"/>
      <c r="CE751" s="116"/>
      <c r="CF751" s="116"/>
      <c r="CG751" s="116"/>
      <c r="CH751" s="116"/>
      <c r="CI751" s="116"/>
      <c r="CJ751" s="116"/>
      <c r="CK751" s="116"/>
      <c r="CL751" s="116"/>
      <c r="CM751" s="116"/>
      <c r="CN751" s="116"/>
      <c r="CO751" s="116"/>
      <c r="CP751" s="116"/>
      <c r="CQ751" s="116"/>
      <c r="CR751" s="116"/>
      <c r="CS751" s="116"/>
      <c r="CT751" s="116"/>
      <c r="CU751" s="116"/>
      <c r="CV751" s="116"/>
      <c r="CW751" s="116"/>
      <c r="CX751" s="116"/>
      <c r="CY751" s="116"/>
      <c r="CZ751" s="116"/>
      <c r="DA751" s="116"/>
      <c r="DB751" s="116"/>
      <c r="DC751" s="116"/>
      <c r="DD751" s="116"/>
      <c r="DE751" s="116"/>
      <c r="DF751" s="116"/>
      <c r="DG751" s="116"/>
      <c r="DH751" s="116"/>
      <c r="DI751" s="116"/>
      <c r="DJ751" s="116"/>
      <c r="DK751" s="116"/>
      <c r="DL751" s="116"/>
      <c r="DM751" s="116"/>
      <c r="DN751" s="116"/>
      <c r="DO751" s="116"/>
      <c r="DP751" s="116"/>
      <c r="DQ751" s="116"/>
      <c r="DR751" s="116"/>
      <c r="DS751" s="116"/>
      <c r="DT751" s="116"/>
      <c r="DU751" s="116"/>
      <c r="DV751" s="116"/>
      <c r="DW751" s="116"/>
      <c r="DX751" s="116"/>
      <c r="DY751" s="116"/>
      <c r="DZ751" s="116"/>
      <c r="EA751" s="116"/>
    </row>
    <row r="752" spans="1:131" ht="11.25" customHeight="1" x14ac:dyDescent="0.15">
      <c r="A752" s="113" t="s">
        <v>872</v>
      </c>
      <c r="B752" s="124"/>
      <c r="C752" s="127"/>
      <c r="D752" s="112">
        <f t="shared" si="5064"/>
        <v>3</v>
      </c>
      <c r="E752" s="710" t="s">
        <v>89</v>
      </c>
      <c r="F752" s="711">
        <f t="shared" si="4883"/>
        <v>0</v>
      </c>
      <c r="G752" s="132">
        <v>30</v>
      </c>
      <c r="H752" s="210"/>
      <c r="I752" s="228">
        <v>4576765</v>
      </c>
      <c r="J752" s="212"/>
      <c r="K752" s="552"/>
      <c r="L752" s="553"/>
      <c r="M752" s="212"/>
      <c r="N752" s="213"/>
      <c r="O752" s="214">
        <f t="shared" si="4884"/>
        <v>0</v>
      </c>
      <c r="P752" s="190"/>
      <c r="Q752" s="213"/>
      <c r="R752" s="214">
        <f t="shared" si="4885"/>
        <v>0</v>
      </c>
      <c r="S752" s="190"/>
      <c r="T752" s="213"/>
      <c r="U752" s="214">
        <f t="shared" si="4886"/>
        <v>0</v>
      </c>
      <c r="V752" s="190"/>
      <c r="W752" s="213"/>
      <c r="X752" s="214">
        <f t="shared" si="4887"/>
        <v>0</v>
      </c>
      <c r="Y752" s="190"/>
      <c r="Z752" s="190"/>
      <c r="AA752" s="207"/>
      <c r="AB752" s="215"/>
      <c r="AC752" s="190"/>
      <c r="AD752" s="156">
        <f t="shared" si="5069"/>
        <v>0</v>
      </c>
      <c r="AE752" s="146"/>
      <c r="AF752" s="117"/>
      <c r="AG752" s="156"/>
      <c r="AH752" s="355"/>
      <c r="AI752" s="368">
        <f t="shared" si="5070"/>
        <v>0</v>
      </c>
      <c r="AJ752" s="354"/>
      <c r="AK752" s="368">
        <f t="shared" si="5071"/>
        <v>0</v>
      </c>
      <c r="AL752" s="354"/>
      <c r="AM752" s="368">
        <f t="shared" si="5072"/>
        <v>0</v>
      </c>
      <c r="AN752" s="354"/>
      <c r="AO752" s="368">
        <f t="shared" si="5073"/>
        <v>0</v>
      </c>
      <c r="AP752" s="354"/>
      <c r="AQ752" s="368">
        <f t="shared" si="5074"/>
        <v>0</v>
      </c>
      <c r="AR752" s="354"/>
      <c r="AS752" s="354"/>
      <c r="AT752" s="369">
        <f t="shared" si="5075"/>
        <v>0</v>
      </c>
      <c r="AU752" s="354"/>
      <c r="AV752" s="369">
        <f t="shared" si="5076"/>
        <v>0</v>
      </c>
      <c r="AW752" s="354"/>
      <c r="AX752" s="369">
        <f t="shared" si="5077"/>
        <v>0</v>
      </c>
      <c r="AY752" s="354"/>
      <c r="AZ752" s="369">
        <f t="shared" si="5078"/>
        <v>0</v>
      </c>
      <c r="BA752" s="354"/>
      <c r="BB752" s="369">
        <f t="shared" si="5079"/>
        <v>0</v>
      </c>
      <c r="BC752" s="150"/>
      <c r="BD752" s="116"/>
      <c r="BE752" s="367"/>
      <c r="BF752" s="367"/>
      <c r="BG752" s="367"/>
      <c r="BH752" s="367"/>
      <c r="BI752" s="367"/>
      <c r="BJ752" s="367"/>
      <c r="BK752" s="367">
        <f t="shared" si="5080"/>
        <v>0</v>
      </c>
      <c r="BL752" s="367">
        <f t="shared" si="5081"/>
        <v>0</v>
      </c>
      <c r="BM752" s="367">
        <f t="shared" si="5082"/>
        <v>0</v>
      </c>
      <c r="BN752" s="367">
        <f t="shared" si="5083"/>
        <v>0</v>
      </c>
      <c r="BO752" s="367">
        <f t="shared" si="5084"/>
        <v>0</v>
      </c>
      <c r="BP752" s="367">
        <f t="shared" si="5085"/>
        <v>0</v>
      </c>
      <c r="BQ752" s="383">
        <f t="shared" si="5086"/>
        <v>0</v>
      </c>
      <c r="BR752" s="146"/>
      <c r="BS752" s="441">
        <v>3</v>
      </c>
      <c r="BT752" s="116"/>
      <c r="BU752" s="116"/>
      <c r="BV752" s="116"/>
      <c r="BW752" s="116"/>
      <c r="BX752" s="116"/>
      <c r="BY752" s="116"/>
      <c r="BZ752" s="116"/>
      <c r="CA752" s="116"/>
      <c r="CB752" s="116"/>
      <c r="CC752" s="116"/>
      <c r="CD752" s="116"/>
      <c r="CE752" s="116"/>
      <c r="CF752" s="116"/>
      <c r="CG752" s="116"/>
      <c r="CH752" s="116"/>
      <c r="CI752" s="116"/>
      <c r="CJ752" s="116"/>
      <c r="CK752" s="116"/>
      <c r="CL752" s="116"/>
      <c r="CM752" s="116"/>
      <c r="CN752" s="116"/>
      <c r="CO752" s="116"/>
      <c r="CP752" s="116"/>
      <c r="CQ752" s="116"/>
      <c r="CR752" s="116"/>
      <c r="CS752" s="116"/>
      <c r="CT752" s="116"/>
      <c r="CU752" s="116"/>
      <c r="CV752" s="116"/>
      <c r="CW752" s="116"/>
      <c r="CX752" s="116"/>
      <c r="CY752" s="116"/>
      <c r="CZ752" s="116"/>
      <c r="DA752" s="116"/>
      <c r="DB752" s="116"/>
      <c r="DC752" s="116"/>
      <c r="DD752" s="116"/>
      <c r="DE752" s="116"/>
      <c r="DF752" s="116"/>
      <c r="DG752" s="116"/>
      <c r="DH752" s="116"/>
      <c r="DI752" s="116"/>
      <c r="DJ752" s="116"/>
      <c r="DK752" s="116"/>
      <c r="DL752" s="116"/>
      <c r="DM752" s="116"/>
      <c r="DN752" s="116"/>
      <c r="DO752" s="116"/>
      <c r="DP752" s="116"/>
      <c r="DQ752" s="116"/>
      <c r="DR752" s="116"/>
      <c r="DS752" s="116"/>
      <c r="DT752" s="116"/>
      <c r="DU752" s="116"/>
      <c r="DV752" s="116"/>
      <c r="DW752" s="116"/>
      <c r="DX752" s="116"/>
      <c r="DY752" s="116"/>
      <c r="DZ752" s="116"/>
      <c r="EA752" s="116"/>
    </row>
    <row r="753" spans="1:131" ht="11.25" customHeight="1" x14ac:dyDescent="0.15">
      <c r="A753" s="113" t="s">
        <v>873</v>
      </c>
      <c r="B753" s="124"/>
      <c r="C753" s="127"/>
      <c r="D753" s="112" t="str">
        <f t="shared" si="5064"/>
        <v>S/O</v>
      </c>
      <c r="E753" s="710" t="s">
        <v>89</v>
      </c>
      <c r="F753" s="711">
        <f t="shared" si="4883"/>
        <v>0</v>
      </c>
      <c r="G753" s="132">
        <v>30</v>
      </c>
      <c r="H753" s="210"/>
      <c r="I753" s="228">
        <v>4576825</v>
      </c>
      <c r="J753" s="212"/>
      <c r="K753" s="552"/>
      <c r="L753" s="553"/>
      <c r="M753" s="212"/>
      <c r="N753" s="213"/>
      <c r="O753" s="214">
        <f t="shared" si="4884"/>
        <v>0</v>
      </c>
      <c r="P753" s="190"/>
      <c r="Q753" s="213"/>
      <c r="R753" s="214">
        <f t="shared" si="4885"/>
        <v>0</v>
      </c>
      <c r="S753" s="190"/>
      <c r="T753" s="213"/>
      <c r="U753" s="214">
        <f t="shared" si="4886"/>
        <v>0</v>
      </c>
      <c r="V753" s="190"/>
      <c r="W753" s="213"/>
      <c r="X753" s="214">
        <f t="shared" si="4887"/>
        <v>0</v>
      </c>
      <c r="Y753" s="190"/>
      <c r="Z753" s="190"/>
      <c r="AA753" s="207"/>
      <c r="AB753" s="215"/>
      <c r="AC753" s="190"/>
      <c r="AD753" s="156">
        <f t="shared" si="5069"/>
        <v>0</v>
      </c>
      <c r="AE753" s="146"/>
      <c r="AF753" s="117"/>
      <c r="AG753" s="156"/>
      <c r="AH753" s="355"/>
      <c r="AI753" s="368">
        <f t="shared" si="5070"/>
        <v>0</v>
      </c>
      <c r="AJ753" s="354"/>
      <c r="AK753" s="368">
        <f t="shared" si="5071"/>
        <v>0</v>
      </c>
      <c r="AL753" s="354"/>
      <c r="AM753" s="368">
        <f t="shared" si="5072"/>
        <v>0</v>
      </c>
      <c r="AN753" s="354"/>
      <c r="AO753" s="368">
        <f t="shared" si="5073"/>
        <v>0</v>
      </c>
      <c r="AP753" s="354"/>
      <c r="AQ753" s="368">
        <f t="shared" si="5074"/>
        <v>0</v>
      </c>
      <c r="AR753" s="354"/>
      <c r="AS753" s="354"/>
      <c r="AT753" s="369">
        <f t="shared" si="5075"/>
        <v>0</v>
      </c>
      <c r="AU753" s="354"/>
      <c r="AV753" s="369">
        <f t="shared" si="5076"/>
        <v>0</v>
      </c>
      <c r="AW753" s="354"/>
      <c r="AX753" s="369">
        <f t="shared" si="5077"/>
        <v>0</v>
      </c>
      <c r="AY753" s="354"/>
      <c r="AZ753" s="369">
        <f t="shared" si="5078"/>
        <v>0</v>
      </c>
      <c r="BA753" s="354"/>
      <c r="BB753" s="369">
        <f t="shared" si="5079"/>
        <v>0</v>
      </c>
      <c r="BC753" s="150"/>
      <c r="BD753" s="116"/>
      <c r="BE753" s="367"/>
      <c r="BF753" s="367"/>
      <c r="BG753" s="367"/>
      <c r="BH753" s="367"/>
      <c r="BI753" s="367"/>
      <c r="BJ753" s="367"/>
      <c r="BK753" s="367">
        <f t="shared" si="5080"/>
        <v>0</v>
      </c>
      <c r="BL753" s="367">
        <f t="shared" si="5081"/>
        <v>0</v>
      </c>
      <c r="BM753" s="367">
        <f t="shared" si="5082"/>
        <v>0</v>
      </c>
      <c r="BN753" s="367">
        <f t="shared" si="5083"/>
        <v>0</v>
      </c>
      <c r="BO753" s="367">
        <f t="shared" si="5084"/>
        <v>0</v>
      </c>
      <c r="BP753" s="367">
        <f t="shared" si="5085"/>
        <v>0</v>
      </c>
      <c r="BQ753" s="383">
        <f t="shared" si="5086"/>
        <v>0</v>
      </c>
      <c r="BR753" s="146"/>
      <c r="BS753" s="441" t="s">
        <v>90</v>
      </c>
      <c r="BT753" s="116"/>
      <c r="BU753" s="116"/>
      <c r="BV753" s="116"/>
      <c r="BW753" s="116"/>
      <c r="BX753" s="116"/>
      <c r="BY753" s="116"/>
      <c r="BZ753" s="116"/>
      <c r="CA753" s="116"/>
      <c r="CB753" s="116"/>
      <c r="CC753" s="116"/>
      <c r="CD753" s="116"/>
      <c r="CE753" s="116"/>
      <c r="CF753" s="116"/>
      <c r="CG753" s="116"/>
      <c r="CH753" s="116"/>
      <c r="CI753" s="116"/>
      <c r="CJ753" s="116"/>
      <c r="CK753" s="116"/>
      <c r="CL753" s="116"/>
      <c r="CM753" s="116"/>
      <c r="CN753" s="116"/>
      <c r="CO753" s="116"/>
      <c r="CP753" s="116"/>
      <c r="CQ753" s="116"/>
      <c r="CR753" s="116"/>
      <c r="CS753" s="116"/>
      <c r="CT753" s="116"/>
      <c r="CU753" s="116"/>
      <c r="CV753" s="116"/>
      <c r="CW753" s="116"/>
      <c r="CX753" s="116"/>
      <c r="CY753" s="116"/>
      <c r="CZ753" s="116"/>
      <c r="DA753" s="116"/>
      <c r="DB753" s="116"/>
      <c r="DC753" s="116"/>
      <c r="DD753" s="116"/>
      <c r="DE753" s="116"/>
      <c r="DF753" s="116"/>
      <c r="DG753" s="116"/>
      <c r="DH753" s="116"/>
      <c r="DI753" s="116"/>
      <c r="DJ753" s="116"/>
      <c r="DK753" s="116"/>
      <c r="DL753" s="116"/>
      <c r="DM753" s="116"/>
      <c r="DN753" s="116"/>
      <c r="DO753" s="116"/>
      <c r="DP753" s="116"/>
      <c r="DQ753" s="116"/>
      <c r="DR753" s="116"/>
      <c r="DS753" s="116"/>
      <c r="DT753" s="116"/>
      <c r="DU753" s="116"/>
      <c r="DV753" s="116"/>
      <c r="DW753" s="116"/>
      <c r="DX753" s="116"/>
      <c r="DY753" s="116"/>
      <c r="DZ753" s="116"/>
      <c r="EA753" s="116"/>
    </row>
    <row r="754" spans="1:131" ht="11.25" customHeight="1" x14ac:dyDescent="0.15">
      <c r="A754" s="129" t="s">
        <v>874</v>
      </c>
      <c r="B754" s="205"/>
      <c r="C754" s="133"/>
      <c r="D754" s="410"/>
      <c r="E754" s="710"/>
      <c r="F754" s="711"/>
      <c r="G754" s="217"/>
      <c r="H754" s="206"/>
      <c r="I754" s="218"/>
      <c r="J754" s="156"/>
      <c r="K754" s="219"/>
      <c r="L754" s="219"/>
      <c r="M754" s="156"/>
      <c r="N754" s="156"/>
      <c r="O754" s="220"/>
      <c r="P754" s="190"/>
      <c r="Q754" s="156"/>
      <c r="R754" s="220"/>
      <c r="S754" s="190"/>
      <c r="T754" s="156"/>
      <c r="U754" s="220"/>
      <c r="V754" s="190"/>
      <c r="W754" s="156"/>
      <c r="X754" s="245"/>
      <c r="Y754" s="190"/>
      <c r="Z754" s="190"/>
      <c r="AA754" s="207"/>
      <c r="AB754" s="208"/>
      <c r="AC754" s="190"/>
      <c r="AD754" s="156">
        <f>SUM(AD755)</f>
        <v>0</v>
      </c>
      <c r="AE754" s="146"/>
      <c r="AF754" s="117"/>
      <c r="AG754" s="156"/>
      <c r="AH754" s="355"/>
      <c r="AI754" s="368"/>
      <c r="AJ754" s="354"/>
      <c r="AK754" s="368"/>
      <c r="AL754" s="354"/>
      <c r="AM754" s="368"/>
      <c r="AN754" s="354"/>
      <c r="AO754" s="368"/>
      <c r="AP754" s="354"/>
      <c r="AQ754" s="368"/>
      <c r="AR754" s="354"/>
      <c r="AS754" s="354"/>
      <c r="AT754" s="369"/>
      <c r="AU754" s="354"/>
      <c r="AV754" s="369"/>
      <c r="AW754" s="354"/>
      <c r="AX754" s="369"/>
      <c r="AY754" s="354"/>
      <c r="AZ754" s="369"/>
      <c r="BA754" s="354"/>
      <c r="BB754" s="369"/>
      <c r="BC754" s="150"/>
      <c r="BD754" s="116"/>
      <c r="BE754" s="367"/>
      <c r="BF754" s="367"/>
      <c r="BG754" s="367"/>
      <c r="BH754" s="367"/>
      <c r="BI754" s="367"/>
      <c r="BJ754" s="367"/>
      <c r="BK754" s="367"/>
      <c r="BL754" s="367"/>
      <c r="BM754" s="367"/>
      <c r="BN754" s="367"/>
      <c r="BO754" s="367"/>
      <c r="BP754" s="367"/>
      <c r="BQ754" s="383"/>
      <c r="BR754" s="146"/>
      <c r="BS754" s="441" t="e">
        <v>#N/A</v>
      </c>
      <c r="BT754" s="116"/>
      <c r="BU754" s="116"/>
      <c r="BV754" s="116"/>
      <c r="BW754" s="116"/>
      <c r="BX754" s="116"/>
      <c r="BY754" s="116"/>
      <c r="BZ754" s="116"/>
      <c r="CA754" s="116"/>
      <c r="CB754" s="116"/>
      <c r="CC754" s="116"/>
      <c r="CD754" s="116"/>
      <c r="CE754" s="116"/>
      <c r="CF754" s="116"/>
      <c r="CG754" s="116"/>
      <c r="CH754" s="116"/>
      <c r="CI754" s="116"/>
      <c r="CJ754" s="116"/>
      <c r="CK754" s="116"/>
      <c r="CL754" s="116"/>
      <c r="CM754" s="116"/>
      <c r="CN754" s="116"/>
      <c r="CO754" s="116"/>
      <c r="CP754" s="116"/>
      <c r="CQ754" s="116"/>
      <c r="CR754" s="116"/>
      <c r="CS754" s="116"/>
      <c r="CT754" s="116"/>
      <c r="CU754" s="116"/>
      <c r="CV754" s="116"/>
      <c r="CW754" s="116"/>
      <c r="CX754" s="116"/>
      <c r="CY754" s="116"/>
      <c r="CZ754" s="116"/>
      <c r="DA754" s="116"/>
      <c r="DB754" s="116"/>
      <c r="DC754" s="116"/>
      <c r="DD754" s="116"/>
      <c r="DE754" s="116"/>
      <c r="DF754" s="116"/>
      <c r="DG754" s="116"/>
      <c r="DH754" s="116"/>
      <c r="DI754" s="116"/>
      <c r="DJ754" s="116"/>
      <c r="DK754" s="116"/>
      <c r="DL754" s="116"/>
      <c r="DM754" s="116"/>
      <c r="DN754" s="116"/>
      <c r="DO754" s="116"/>
      <c r="DP754" s="116"/>
      <c r="DQ754" s="116"/>
      <c r="DR754" s="116"/>
      <c r="DS754" s="116"/>
      <c r="DT754" s="116"/>
      <c r="DU754" s="116"/>
      <c r="DV754" s="116"/>
      <c r="DW754" s="116"/>
      <c r="DX754" s="116"/>
      <c r="DY754" s="116"/>
      <c r="DZ754" s="116"/>
      <c r="EA754" s="116"/>
    </row>
    <row r="755" spans="1:131" ht="11.25" customHeight="1" x14ac:dyDescent="0.15">
      <c r="A755" s="113" t="s">
        <v>875</v>
      </c>
      <c r="B755" s="124"/>
      <c r="C755" s="127"/>
      <c r="D755" s="112" t="str">
        <f>BS755</f>
        <v>S/O</v>
      </c>
      <c r="E755" s="710" t="s">
        <v>89</v>
      </c>
      <c r="F755" s="711">
        <f t="shared" si="4883"/>
        <v>0</v>
      </c>
      <c r="G755" s="132">
        <v>30</v>
      </c>
      <c r="H755" s="210"/>
      <c r="I755" s="228">
        <v>4576995</v>
      </c>
      <c r="J755" s="212"/>
      <c r="K755" s="552"/>
      <c r="L755" s="553"/>
      <c r="M755" s="212"/>
      <c r="N755" s="213"/>
      <c r="O755" s="214">
        <f t="shared" ref="O755" si="5105">IF($D$18="YES", (N755), (0))</f>
        <v>0</v>
      </c>
      <c r="P755" s="190"/>
      <c r="Q755" s="213"/>
      <c r="R755" s="214">
        <f t="shared" ref="R755" si="5106">IF($D$18="YES", (Q755), (0))</f>
        <v>0</v>
      </c>
      <c r="S755" s="190"/>
      <c r="T755" s="213"/>
      <c r="U755" s="214">
        <f t="shared" ref="U755" si="5107">IF($D$18="YES", (T755), (0))</f>
        <v>0</v>
      </c>
      <c r="V755" s="190"/>
      <c r="W755" s="213"/>
      <c r="X755" s="214">
        <f t="shared" ref="X755" si="5108">IF($D$18="YES", (W755), (0))</f>
        <v>0</v>
      </c>
      <c r="Y755" s="190"/>
      <c r="Z755" s="190"/>
      <c r="AA755" s="207"/>
      <c r="AB755" s="208"/>
      <c r="AC755" s="190"/>
      <c r="AD755" s="156">
        <f t="shared" ref="AD755" si="5109">SUM(N755,O755,Q755,R755,T755,U755,W755,X755)</f>
        <v>0</v>
      </c>
      <c r="AE755" s="146"/>
      <c r="AF755" s="117"/>
      <c r="AG755" s="156"/>
      <c r="AH755" s="355"/>
      <c r="AI755" s="368">
        <f t="shared" ref="AI755" si="5110">N755*G755</f>
        <v>0</v>
      </c>
      <c r="AJ755" s="354"/>
      <c r="AK755" s="368">
        <f t="shared" ref="AK755" si="5111">Q755*G755</f>
        <v>0</v>
      </c>
      <c r="AL755" s="354"/>
      <c r="AM755" s="368">
        <f t="shared" ref="AM755" si="5112">T755*G755</f>
        <v>0</v>
      </c>
      <c r="AN755" s="354"/>
      <c r="AO755" s="368">
        <f t="shared" ref="AO755" si="5113">W755*G755</f>
        <v>0</v>
      </c>
      <c r="AP755" s="354"/>
      <c r="AQ755" s="368">
        <f t="shared" ref="AQ755" si="5114">SUM(AI755,AK755,AM755,AO755)</f>
        <v>0</v>
      </c>
      <c r="AR755" s="354"/>
      <c r="AS755" s="354"/>
      <c r="AT755" s="369">
        <f t="shared" ref="AT755" si="5115">(N755*G755)*F755</f>
        <v>0</v>
      </c>
      <c r="AU755" s="354"/>
      <c r="AV755" s="369">
        <f t="shared" ref="AV755" si="5116">(Q755*G755)*F755</f>
        <v>0</v>
      </c>
      <c r="AW755" s="354"/>
      <c r="AX755" s="369">
        <f t="shared" ref="AX755" si="5117">(T755*G755)*F755</f>
        <v>0</v>
      </c>
      <c r="AY755" s="354"/>
      <c r="AZ755" s="369">
        <f t="shared" ref="AZ755" si="5118">(W755*G755)*F755</f>
        <v>0</v>
      </c>
      <c r="BA755" s="354"/>
      <c r="BB755" s="369">
        <f t="shared" ref="BB755" si="5119">SUM(AS755:BA755)</f>
        <v>0</v>
      </c>
      <c r="BC755" s="150"/>
      <c r="BD755" s="116"/>
      <c r="BE755" s="367"/>
      <c r="BF755" s="367"/>
      <c r="BG755" s="367"/>
      <c r="BH755" s="367"/>
      <c r="BI755" s="367"/>
      <c r="BJ755" s="367"/>
      <c r="BK755" s="367">
        <f>IF($N$18&lt;BK$24,0,IF($N$18&gt;BK$25,0,$BE755))</f>
        <v>0</v>
      </c>
      <c r="BL755" s="367">
        <f>IF($N$18&lt;BL$24,0,IF($N$18&gt;BL$25,0,$BF755))</f>
        <v>0</v>
      </c>
      <c r="BM755" s="367">
        <f>IF($N$18&lt;BM$24,0,IF($N$18&gt;BM$25,0,$BG755))</f>
        <v>0</v>
      </c>
      <c r="BN755" s="367">
        <f>IF($N$18&lt;BN$24,0,IF($N$18&gt;BN$25,0,$BH755))</f>
        <v>0</v>
      </c>
      <c r="BO755" s="367">
        <f>IF($N$18&lt;BO$24,0,IF($N$18&gt;BO$25,0,$BI755))</f>
        <v>0</v>
      </c>
      <c r="BP755" s="367">
        <f>IF($N$18&lt;BP$24,0,IF($N$18&gt;BP$25,0,$BJ755))</f>
        <v>0</v>
      </c>
      <c r="BQ755" s="383">
        <f t="shared" ref="BQ755" si="5120">SUM(BK755:BP755)</f>
        <v>0</v>
      </c>
      <c r="BR755" s="146"/>
      <c r="BS755" s="441" t="s">
        <v>90</v>
      </c>
      <c r="BT755" s="116"/>
      <c r="BU755" s="116"/>
      <c r="BV755" s="116"/>
      <c r="BW755" s="116"/>
      <c r="BX755" s="116"/>
      <c r="BY755" s="116"/>
      <c r="BZ755" s="116"/>
      <c r="CA755" s="116"/>
      <c r="CB755" s="116"/>
      <c r="CC755" s="116"/>
      <c r="CD755" s="116"/>
      <c r="CE755" s="116"/>
      <c r="CF755" s="116"/>
      <c r="CG755" s="116"/>
      <c r="CH755" s="116"/>
      <c r="CI755" s="116"/>
      <c r="CJ755" s="116"/>
      <c r="CK755" s="116"/>
      <c r="CL755" s="116"/>
      <c r="CM755" s="116"/>
      <c r="CN755" s="116"/>
      <c r="CO755" s="116"/>
      <c r="CP755" s="116"/>
      <c r="CQ755" s="116"/>
      <c r="CR755" s="116"/>
      <c r="CS755" s="116"/>
      <c r="CT755" s="116"/>
      <c r="CU755" s="116"/>
      <c r="CV755" s="116"/>
      <c r="CW755" s="116"/>
      <c r="CX755" s="116"/>
      <c r="CY755" s="116"/>
      <c r="CZ755" s="116"/>
      <c r="DA755" s="116"/>
      <c r="DB755" s="116"/>
      <c r="DC755" s="116"/>
      <c r="DD755" s="116"/>
      <c r="DE755" s="116"/>
      <c r="DF755" s="116"/>
      <c r="DG755" s="116"/>
      <c r="DH755" s="116"/>
      <c r="DI755" s="116"/>
      <c r="DJ755" s="116"/>
      <c r="DK755" s="116"/>
      <c r="DL755" s="116"/>
      <c r="DM755" s="116"/>
      <c r="DN755" s="116"/>
      <c r="DO755" s="116"/>
      <c r="DP755" s="116"/>
      <c r="DQ755" s="116"/>
      <c r="DR755" s="116"/>
      <c r="DS755" s="116"/>
      <c r="DT755" s="116"/>
      <c r="DU755" s="116"/>
      <c r="DV755" s="116"/>
      <c r="DW755" s="116"/>
      <c r="DX755" s="116"/>
      <c r="DY755" s="116"/>
      <c r="DZ755" s="116"/>
      <c r="EA755" s="116"/>
    </row>
    <row r="756" spans="1:131" ht="11.25" customHeight="1" x14ac:dyDescent="0.15">
      <c r="A756" s="129" t="s">
        <v>876</v>
      </c>
      <c r="B756" s="205"/>
      <c r="C756" s="133"/>
      <c r="D756" s="410"/>
      <c r="E756" s="710"/>
      <c r="F756" s="711"/>
      <c r="G756" s="217"/>
      <c r="H756" s="206"/>
      <c r="I756" s="218"/>
      <c r="J756" s="156"/>
      <c r="K756" s="219"/>
      <c r="L756" s="219"/>
      <c r="M756" s="156"/>
      <c r="N756" s="156"/>
      <c r="O756" s="220"/>
      <c r="P756" s="190"/>
      <c r="Q756" s="156"/>
      <c r="R756" s="220"/>
      <c r="S756" s="190"/>
      <c r="T756" s="156"/>
      <c r="U756" s="220"/>
      <c r="V756" s="190"/>
      <c r="W756" s="156"/>
      <c r="X756" s="245"/>
      <c r="Y756" s="190"/>
      <c r="Z756" s="190"/>
      <c r="AA756" s="207"/>
      <c r="AB756" s="215"/>
      <c r="AC756" s="190"/>
      <c r="AD756" s="156">
        <f>SUM(AD757:AD762)</f>
        <v>0</v>
      </c>
      <c r="AE756" s="156"/>
      <c r="AF756" s="117"/>
      <c r="AG756" s="156"/>
      <c r="AH756" s="355"/>
      <c r="AI756" s="368"/>
      <c r="AJ756" s="354"/>
      <c r="AK756" s="368"/>
      <c r="AL756" s="354"/>
      <c r="AM756" s="368"/>
      <c r="AN756" s="354"/>
      <c r="AO756" s="368"/>
      <c r="AP756" s="354"/>
      <c r="AQ756" s="368"/>
      <c r="AR756" s="354"/>
      <c r="AS756" s="354"/>
      <c r="AT756" s="369"/>
      <c r="AU756" s="354"/>
      <c r="AV756" s="369"/>
      <c r="AW756" s="354"/>
      <c r="AX756" s="369"/>
      <c r="AY756" s="354"/>
      <c r="AZ756" s="369"/>
      <c r="BA756" s="354"/>
      <c r="BB756" s="369"/>
      <c r="BC756" s="150"/>
      <c r="BD756" s="116"/>
      <c r="BE756" s="367"/>
      <c r="BF756" s="367"/>
      <c r="BG756" s="367"/>
      <c r="BH756" s="367"/>
      <c r="BI756" s="367"/>
      <c r="BJ756" s="367"/>
      <c r="BK756" s="367"/>
      <c r="BL756" s="367"/>
      <c r="BM756" s="367"/>
      <c r="BN756" s="367"/>
      <c r="BO756" s="367"/>
      <c r="BP756" s="367"/>
      <c r="BQ756" s="383"/>
      <c r="BR756" s="146"/>
      <c r="BS756" s="441" t="e">
        <v>#N/A</v>
      </c>
      <c r="BT756" s="116"/>
      <c r="BU756" s="116"/>
      <c r="BV756" s="116"/>
      <c r="BW756" s="116"/>
      <c r="BX756" s="116"/>
      <c r="BY756" s="116"/>
      <c r="BZ756" s="116"/>
      <c r="CA756" s="116"/>
      <c r="CB756" s="116"/>
      <c r="CC756" s="116"/>
      <c r="CD756" s="116"/>
      <c r="CE756" s="116"/>
      <c r="CF756" s="116"/>
      <c r="CG756" s="116"/>
      <c r="CH756" s="116"/>
      <c r="CI756" s="116"/>
      <c r="CJ756" s="116"/>
      <c r="CK756" s="116"/>
      <c r="CL756" s="116"/>
      <c r="CM756" s="116"/>
      <c r="CN756" s="116"/>
      <c r="CO756" s="116"/>
      <c r="CP756" s="116"/>
      <c r="CQ756" s="116"/>
      <c r="CR756" s="116"/>
      <c r="CS756" s="116"/>
      <c r="CT756" s="116"/>
      <c r="CU756" s="116"/>
      <c r="CV756" s="116"/>
      <c r="CW756" s="116"/>
      <c r="CX756" s="116"/>
      <c r="CY756" s="116"/>
      <c r="CZ756" s="116"/>
      <c r="DA756" s="116"/>
      <c r="DB756" s="116"/>
      <c r="DC756" s="116"/>
      <c r="DD756" s="116"/>
      <c r="DE756" s="116"/>
      <c r="DF756" s="116"/>
      <c r="DG756" s="116"/>
      <c r="DH756" s="116"/>
      <c r="DI756" s="116"/>
      <c r="DJ756" s="116"/>
      <c r="DK756" s="116"/>
      <c r="DL756" s="116"/>
      <c r="DM756" s="116"/>
      <c r="DN756" s="116"/>
      <c r="DO756" s="116"/>
      <c r="DP756" s="116"/>
      <c r="DQ756" s="116"/>
      <c r="DR756" s="116"/>
      <c r="DS756" s="116"/>
      <c r="DT756" s="116"/>
      <c r="DU756" s="116"/>
      <c r="DV756" s="116"/>
      <c r="DW756" s="116"/>
      <c r="DX756" s="116"/>
      <c r="DY756" s="116"/>
      <c r="DZ756" s="116"/>
      <c r="EA756" s="116"/>
    </row>
    <row r="757" spans="1:131" ht="11.25" customHeight="1" x14ac:dyDescent="0.15">
      <c r="A757" s="113" t="s">
        <v>877</v>
      </c>
      <c r="B757" s="124"/>
      <c r="C757" s="470" t="s">
        <v>67</v>
      </c>
      <c r="D757" s="112">
        <f t="shared" ref="D757:D762" si="5121">BS757</f>
        <v>73</v>
      </c>
      <c r="E757" s="710" t="s">
        <v>89</v>
      </c>
      <c r="F757" s="711">
        <f t="shared" ref="F757" si="5122">BQ757</f>
        <v>0</v>
      </c>
      <c r="G757" s="132">
        <v>30</v>
      </c>
      <c r="H757" s="210"/>
      <c r="I757" s="228">
        <v>4577095</v>
      </c>
      <c r="J757" s="212"/>
      <c r="K757" s="552"/>
      <c r="L757" s="553"/>
      <c r="M757" s="212"/>
      <c r="N757" s="213"/>
      <c r="O757" s="214">
        <f t="shared" ref="O757" si="5123">IF($D$18="YES", (N757), (0))</f>
        <v>0</v>
      </c>
      <c r="P757" s="190"/>
      <c r="Q757" s="213"/>
      <c r="R757" s="214">
        <f t="shared" ref="R757" si="5124">IF($D$18="YES", (Q757), (0))</f>
        <v>0</v>
      </c>
      <c r="S757" s="190"/>
      <c r="T757" s="213"/>
      <c r="U757" s="214">
        <f t="shared" ref="U757" si="5125">IF($D$18="YES", (T757), (0))</f>
        <v>0</v>
      </c>
      <c r="V757" s="190"/>
      <c r="W757" s="213"/>
      <c r="X757" s="214">
        <f t="shared" ref="X757" si="5126">IF($D$18="YES", (W757), (0))</f>
        <v>0</v>
      </c>
      <c r="Y757" s="190"/>
      <c r="Z757" s="190"/>
      <c r="AA757" s="207"/>
      <c r="AB757" s="215"/>
      <c r="AC757" s="190"/>
      <c r="AD757" s="156">
        <f t="shared" ref="AD757" si="5127">SUM(N757,O757,Q757,R757,T757,U757,W757,X757)</f>
        <v>0</v>
      </c>
      <c r="AE757" s="156"/>
      <c r="AF757" s="117"/>
      <c r="AG757" s="156"/>
      <c r="AH757" s="355"/>
      <c r="AI757" s="368">
        <f t="shared" ref="AI757" si="5128">N757*G757</f>
        <v>0</v>
      </c>
      <c r="AJ757" s="354"/>
      <c r="AK757" s="368">
        <f t="shared" ref="AK757" si="5129">Q757*G757</f>
        <v>0</v>
      </c>
      <c r="AL757" s="354"/>
      <c r="AM757" s="368">
        <f t="shared" ref="AM757" si="5130">T757*G757</f>
        <v>0</v>
      </c>
      <c r="AN757" s="354"/>
      <c r="AO757" s="368">
        <f t="shared" ref="AO757" si="5131">W757*G757</f>
        <v>0</v>
      </c>
      <c r="AP757" s="354"/>
      <c r="AQ757" s="368">
        <f t="shared" ref="AQ757" si="5132">SUM(AI757,AK757,AM757,AO757)</f>
        <v>0</v>
      </c>
      <c r="AR757" s="354"/>
      <c r="AS757" s="354"/>
      <c r="AT757" s="369">
        <f t="shared" ref="AT757" si="5133">(N757*G757)*F757</f>
        <v>0</v>
      </c>
      <c r="AU757" s="354"/>
      <c r="AV757" s="369">
        <f t="shared" ref="AV757" si="5134">(Q757*G757)*F757</f>
        <v>0</v>
      </c>
      <c r="AW757" s="354"/>
      <c r="AX757" s="369">
        <f t="shared" ref="AX757" si="5135">(T757*G757)*F757</f>
        <v>0</v>
      </c>
      <c r="AY757" s="354"/>
      <c r="AZ757" s="369">
        <f t="shared" ref="AZ757" si="5136">(W757*G757)*F757</f>
        <v>0</v>
      </c>
      <c r="BA757" s="354"/>
      <c r="BB757" s="369">
        <f t="shared" ref="BB757" si="5137">SUM(AS757:BA757)</f>
        <v>0</v>
      </c>
      <c r="BC757" s="150"/>
      <c r="BD757" s="116"/>
      <c r="BE757" s="367"/>
      <c r="BF757" s="367"/>
      <c r="BG757" s="367"/>
      <c r="BH757" s="367"/>
      <c r="BI757" s="367"/>
      <c r="BJ757" s="367"/>
      <c r="BK757" s="367">
        <f t="shared" ref="BK757:BK762" si="5138">IF($N$18&lt;BK$24,0,IF($N$18&gt;BK$25,0,$BE757))</f>
        <v>0</v>
      </c>
      <c r="BL757" s="367">
        <f t="shared" ref="BL757:BL762" si="5139">IF($N$18&lt;BL$24,0,IF($N$18&gt;BL$25,0,$BF757))</f>
        <v>0</v>
      </c>
      <c r="BM757" s="367">
        <f t="shared" ref="BM757:BM762" si="5140">IF($N$18&lt;BM$24,0,IF($N$18&gt;BM$25,0,$BG757))</f>
        <v>0</v>
      </c>
      <c r="BN757" s="367">
        <f t="shared" ref="BN757:BN762" si="5141">IF($N$18&lt;BN$24,0,IF($N$18&gt;BN$25,0,$BH757))</f>
        <v>0</v>
      </c>
      <c r="BO757" s="367">
        <f t="shared" ref="BO757:BO762" si="5142">IF($N$18&lt;BO$24,0,IF($N$18&gt;BO$25,0,$BI757))</f>
        <v>0</v>
      </c>
      <c r="BP757" s="367">
        <f t="shared" ref="BP757:BP762" si="5143">IF($N$18&lt;BP$24,0,IF($N$18&gt;BP$25,0,$BJ757))</f>
        <v>0</v>
      </c>
      <c r="BQ757" s="383">
        <f t="shared" ref="BQ757" si="5144">SUM(BK757:BP757)</f>
        <v>0</v>
      </c>
      <c r="BR757" s="146"/>
      <c r="BS757" s="441">
        <v>73</v>
      </c>
      <c r="BT757" s="116"/>
      <c r="BU757" s="116"/>
      <c r="BV757" s="116"/>
      <c r="BW757" s="116"/>
      <c r="BX757" s="116"/>
      <c r="BY757" s="116"/>
      <c r="BZ757" s="116"/>
      <c r="CA757" s="116"/>
      <c r="CB757" s="116"/>
      <c r="CC757" s="116"/>
      <c r="CD757" s="116"/>
      <c r="CE757" s="116"/>
      <c r="CF757" s="116"/>
      <c r="CG757" s="116"/>
      <c r="CH757" s="116"/>
      <c r="CI757" s="116"/>
      <c r="CJ757" s="116"/>
      <c r="CK757" s="116"/>
      <c r="CL757" s="116"/>
      <c r="CM757" s="116"/>
      <c r="CN757" s="116"/>
      <c r="CO757" s="116"/>
      <c r="CP757" s="116"/>
      <c r="CQ757" s="116"/>
      <c r="CR757" s="116"/>
      <c r="CS757" s="116"/>
      <c r="CT757" s="116"/>
      <c r="CU757" s="116"/>
      <c r="CV757" s="116"/>
      <c r="CW757" s="116"/>
      <c r="CX757" s="116"/>
      <c r="CY757" s="116"/>
      <c r="CZ757" s="116"/>
      <c r="DA757" s="116"/>
      <c r="DB757" s="116"/>
      <c r="DC757" s="116"/>
      <c r="DD757" s="116"/>
      <c r="DE757" s="116"/>
      <c r="DF757" s="116"/>
      <c r="DG757" s="116"/>
      <c r="DH757" s="116"/>
      <c r="DI757" s="116"/>
      <c r="DJ757" s="116"/>
      <c r="DK757" s="116"/>
      <c r="DL757" s="116"/>
      <c r="DM757" s="116"/>
      <c r="DN757" s="116"/>
      <c r="DO757" s="116"/>
      <c r="DP757" s="116"/>
      <c r="DQ757" s="116"/>
      <c r="DR757" s="116"/>
      <c r="DS757" s="116"/>
      <c r="DT757" s="116"/>
      <c r="DU757" s="116"/>
      <c r="DV757" s="116"/>
      <c r="DW757" s="116"/>
      <c r="DX757" s="116"/>
      <c r="DY757" s="116"/>
      <c r="DZ757" s="116"/>
      <c r="EA757" s="116"/>
    </row>
    <row r="758" spans="1:131" ht="11.25" customHeight="1" x14ac:dyDescent="0.15">
      <c r="A758" s="113" t="s">
        <v>878</v>
      </c>
      <c r="B758" s="124"/>
      <c r="C758" s="127"/>
      <c r="D758" s="112">
        <f t="shared" si="5121"/>
        <v>32</v>
      </c>
      <c r="E758" s="710" t="s">
        <v>89</v>
      </c>
      <c r="F758" s="711">
        <f t="shared" ref="F758" si="5145">BQ758</f>
        <v>0</v>
      </c>
      <c r="G758" s="132">
        <v>30</v>
      </c>
      <c r="H758" s="210"/>
      <c r="I758" s="228">
        <v>4577105</v>
      </c>
      <c r="J758" s="212"/>
      <c r="K758" s="552"/>
      <c r="L758" s="553"/>
      <c r="M758" s="212"/>
      <c r="N758" s="213"/>
      <c r="O758" s="214">
        <f t="shared" ref="O758" si="5146">IF($D$18="YES", (N758), (0))</f>
        <v>0</v>
      </c>
      <c r="P758" s="190"/>
      <c r="Q758" s="213"/>
      <c r="R758" s="214">
        <f t="shared" ref="R758" si="5147">IF($D$18="YES", (Q758), (0))</f>
        <v>0</v>
      </c>
      <c r="S758" s="190"/>
      <c r="T758" s="213"/>
      <c r="U758" s="214">
        <f t="shared" ref="U758" si="5148">IF($D$18="YES", (T758), (0))</f>
        <v>0</v>
      </c>
      <c r="V758" s="190"/>
      <c r="W758" s="213"/>
      <c r="X758" s="214">
        <f t="shared" ref="X758" si="5149">IF($D$18="YES", (W758), (0))</f>
        <v>0</v>
      </c>
      <c r="Y758" s="190"/>
      <c r="Z758" s="190"/>
      <c r="AA758" s="207"/>
      <c r="AB758" s="215"/>
      <c r="AC758" s="190"/>
      <c r="AD758" s="156">
        <f t="shared" ref="AD758" si="5150">SUM(N758,O758,Q758,R758,T758,U758,W758,X758)</f>
        <v>0</v>
      </c>
      <c r="AE758" s="156"/>
      <c r="AF758" s="117"/>
      <c r="AG758" s="156"/>
      <c r="AH758" s="355"/>
      <c r="AI758" s="368">
        <f t="shared" ref="AI758" si="5151">N758*G758</f>
        <v>0</v>
      </c>
      <c r="AJ758" s="354"/>
      <c r="AK758" s="368">
        <f t="shared" ref="AK758" si="5152">Q758*G758</f>
        <v>0</v>
      </c>
      <c r="AL758" s="354"/>
      <c r="AM758" s="368">
        <f t="shared" ref="AM758" si="5153">T758*G758</f>
        <v>0</v>
      </c>
      <c r="AN758" s="354"/>
      <c r="AO758" s="368">
        <f t="shared" ref="AO758" si="5154">W758*G758</f>
        <v>0</v>
      </c>
      <c r="AP758" s="354"/>
      <c r="AQ758" s="368">
        <f t="shared" ref="AQ758" si="5155">SUM(AI758,AK758,AM758,AO758)</f>
        <v>0</v>
      </c>
      <c r="AR758" s="354"/>
      <c r="AS758" s="354"/>
      <c r="AT758" s="369">
        <f t="shared" ref="AT758" si="5156">(N758*G758)*F758</f>
        <v>0</v>
      </c>
      <c r="AU758" s="354"/>
      <c r="AV758" s="369">
        <f t="shared" ref="AV758" si="5157">(Q758*G758)*F758</f>
        <v>0</v>
      </c>
      <c r="AW758" s="354"/>
      <c r="AX758" s="369">
        <f t="shared" ref="AX758" si="5158">(T758*G758)*F758</f>
        <v>0</v>
      </c>
      <c r="AY758" s="354"/>
      <c r="AZ758" s="369">
        <f t="shared" ref="AZ758" si="5159">(W758*G758)*F758</f>
        <v>0</v>
      </c>
      <c r="BA758" s="354"/>
      <c r="BB758" s="369">
        <f t="shared" ref="BB758" si="5160">SUM(AS758:BA758)</f>
        <v>0</v>
      </c>
      <c r="BC758" s="150"/>
      <c r="BD758" s="116"/>
      <c r="BE758" s="367"/>
      <c r="BF758" s="367"/>
      <c r="BG758" s="367"/>
      <c r="BH758" s="367"/>
      <c r="BI758" s="367"/>
      <c r="BJ758" s="367"/>
      <c r="BK758" s="367">
        <f t="shared" si="5138"/>
        <v>0</v>
      </c>
      <c r="BL758" s="367">
        <f t="shared" si="5139"/>
        <v>0</v>
      </c>
      <c r="BM758" s="367">
        <f t="shared" si="5140"/>
        <v>0</v>
      </c>
      <c r="BN758" s="367">
        <f t="shared" si="5141"/>
        <v>0</v>
      </c>
      <c r="BO758" s="367">
        <f t="shared" si="5142"/>
        <v>0</v>
      </c>
      <c r="BP758" s="367">
        <f t="shared" si="5143"/>
        <v>0</v>
      </c>
      <c r="BQ758" s="383">
        <f t="shared" ref="BQ758" si="5161">SUM(BK758:BP758)</f>
        <v>0</v>
      </c>
      <c r="BR758" s="146"/>
      <c r="BS758" s="441">
        <v>32</v>
      </c>
      <c r="BT758" s="116"/>
      <c r="BU758" s="116"/>
      <c r="BV758" s="116"/>
      <c r="BW758" s="116"/>
      <c r="BX758" s="116"/>
      <c r="BY758" s="116"/>
      <c r="BZ758" s="116"/>
      <c r="CA758" s="116"/>
      <c r="CB758" s="116"/>
      <c r="CC758" s="116"/>
      <c r="CD758" s="116"/>
      <c r="CE758" s="116"/>
      <c r="CF758" s="116"/>
      <c r="CG758" s="116"/>
      <c r="CH758" s="116"/>
      <c r="CI758" s="116"/>
      <c r="CJ758" s="116"/>
      <c r="CK758" s="116"/>
      <c r="CL758" s="116"/>
      <c r="CM758" s="116"/>
      <c r="CN758" s="116"/>
      <c r="CO758" s="116"/>
      <c r="CP758" s="116"/>
      <c r="CQ758" s="116"/>
      <c r="CR758" s="116"/>
      <c r="CS758" s="116"/>
      <c r="CT758" s="116"/>
      <c r="CU758" s="116"/>
      <c r="CV758" s="116"/>
      <c r="CW758" s="116"/>
      <c r="CX758" s="116"/>
      <c r="CY758" s="116"/>
      <c r="CZ758" s="116"/>
      <c r="DA758" s="116"/>
      <c r="DB758" s="116"/>
      <c r="DC758" s="116"/>
      <c r="DD758" s="116"/>
      <c r="DE758" s="116"/>
      <c r="DF758" s="116"/>
      <c r="DG758" s="116"/>
      <c r="DH758" s="116"/>
      <c r="DI758" s="116"/>
      <c r="DJ758" s="116"/>
      <c r="DK758" s="116"/>
      <c r="DL758" s="116"/>
      <c r="DM758" s="116"/>
      <c r="DN758" s="116"/>
      <c r="DO758" s="116"/>
      <c r="DP758" s="116"/>
      <c r="DQ758" s="116"/>
      <c r="DR758" s="116"/>
      <c r="DS758" s="116"/>
      <c r="DT758" s="116"/>
      <c r="DU758" s="116"/>
      <c r="DV758" s="116"/>
      <c r="DW758" s="116"/>
      <c r="DX758" s="116"/>
      <c r="DY758" s="116"/>
      <c r="DZ758" s="116"/>
      <c r="EA758" s="116"/>
    </row>
    <row r="759" spans="1:131" ht="11.25" customHeight="1" x14ac:dyDescent="0.15">
      <c r="A759" s="113" t="s">
        <v>879</v>
      </c>
      <c r="B759" s="124" t="s">
        <v>880</v>
      </c>
      <c r="C759" s="88"/>
      <c r="D759" s="112" t="str">
        <f t="shared" si="5121"/>
        <v>S/O</v>
      </c>
      <c r="E759" s="710" t="s">
        <v>89</v>
      </c>
      <c r="F759" s="711">
        <f t="shared" si="4883"/>
        <v>0</v>
      </c>
      <c r="G759" s="132">
        <v>30</v>
      </c>
      <c r="H759" s="210"/>
      <c r="I759" s="228">
        <v>4577025</v>
      </c>
      <c r="J759" s="212"/>
      <c r="K759" s="552"/>
      <c r="L759" s="553"/>
      <c r="M759" s="212"/>
      <c r="N759" s="213"/>
      <c r="O759" s="214">
        <f t="shared" ref="O759" si="5162">IF($D$18="YES", (N759), (0))</f>
        <v>0</v>
      </c>
      <c r="P759" s="190"/>
      <c r="Q759" s="213"/>
      <c r="R759" s="214">
        <f t="shared" ref="R759" si="5163">IF($D$18="YES", (Q759), (0))</f>
        <v>0</v>
      </c>
      <c r="S759" s="190"/>
      <c r="T759" s="213"/>
      <c r="U759" s="214">
        <f t="shared" ref="U759" si="5164">IF($D$18="YES", (T759), (0))</f>
        <v>0</v>
      </c>
      <c r="V759" s="190"/>
      <c r="W759" s="213"/>
      <c r="X759" s="214">
        <f t="shared" ref="X759" si="5165">IF($D$18="YES", (W759), (0))</f>
        <v>0</v>
      </c>
      <c r="Y759" s="190"/>
      <c r="Z759" s="190"/>
      <c r="AA759" s="207"/>
      <c r="AB759" s="215"/>
      <c r="AC759" s="190"/>
      <c r="AD759" s="156">
        <f t="shared" ref="AD759:AD762" si="5166">SUM(N759,O759,Q759,R759,T759,U759,W759,X759)</f>
        <v>0</v>
      </c>
      <c r="AE759" s="156"/>
      <c r="AF759" s="117"/>
      <c r="AG759" s="156"/>
      <c r="AH759" s="355"/>
      <c r="AI759" s="368">
        <f t="shared" ref="AI759:AI762" si="5167">N759*G759</f>
        <v>0</v>
      </c>
      <c r="AJ759" s="354"/>
      <c r="AK759" s="368">
        <f t="shared" ref="AK759:AK762" si="5168">Q759*G759</f>
        <v>0</v>
      </c>
      <c r="AL759" s="354"/>
      <c r="AM759" s="368">
        <f t="shared" ref="AM759:AM762" si="5169">T759*G759</f>
        <v>0</v>
      </c>
      <c r="AN759" s="354"/>
      <c r="AO759" s="368">
        <f t="shared" ref="AO759:AO762" si="5170">W759*G759</f>
        <v>0</v>
      </c>
      <c r="AP759" s="354"/>
      <c r="AQ759" s="368">
        <f t="shared" si="4955"/>
        <v>0</v>
      </c>
      <c r="AR759" s="354"/>
      <c r="AS759" s="354"/>
      <c r="AT759" s="369">
        <f t="shared" ref="AT759:AT762" si="5171">(N759*G759)*F759</f>
        <v>0</v>
      </c>
      <c r="AU759" s="354"/>
      <c r="AV759" s="369">
        <f t="shared" ref="AV759:AV762" si="5172">(Q759*G759)*F759</f>
        <v>0</v>
      </c>
      <c r="AW759" s="354"/>
      <c r="AX759" s="369">
        <f t="shared" ref="AX759:AX762" si="5173">(T759*G759)*F759</f>
        <v>0</v>
      </c>
      <c r="AY759" s="354"/>
      <c r="AZ759" s="369">
        <f t="shared" ref="AZ759:AZ762" si="5174">(W759*G759)*F759</f>
        <v>0</v>
      </c>
      <c r="BA759" s="354"/>
      <c r="BB759" s="369">
        <f t="shared" ref="BB759:BB762" si="5175">SUM(AS759:BA759)</f>
        <v>0</v>
      </c>
      <c r="BC759" s="150"/>
      <c r="BD759" s="116"/>
      <c r="BE759" s="367"/>
      <c r="BF759" s="367"/>
      <c r="BG759" s="367"/>
      <c r="BH759" s="367"/>
      <c r="BI759" s="367"/>
      <c r="BJ759" s="367"/>
      <c r="BK759" s="367">
        <f t="shared" si="5138"/>
        <v>0</v>
      </c>
      <c r="BL759" s="367">
        <f t="shared" si="5139"/>
        <v>0</v>
      </c>
      <c r="BM759" s="367">
        <f t="shared" si="5140"/>
        <v>0</v>
      </c>
      <c r="BN759" s="367">
        <f t="shared" si="5141"/>
        <v>0</v>
      </c>
      <c r="BO759" s="367">
        <f t="shared" si="5142"/>
        <v>0</v>
      </c>
      <c r="BP759" s="367">
        <f t="shared" si="5143"/>
        <v>0</v>
      </c>
      <c r="BQ759" s="383">
        <f t="shared" ref="BQ759:BQ762" si="5176">SUM(BK759:BP759)</f>
        <v>0</v>
      </c>
      <c r="BR759" s="146"/>
      <c r="BS759" s="441" t="s">
        <v>90</v>
      </c>
      <c r="BT759" s="116"/>
      <c r="BU759" s="116"/>
      <c r="BV759" s="116"/>
      <c r="BW759" s="116"/>
      <c r="BX759" s="116"/>
      <c r="BY759" s="116"/>
      <c r="BZ759" s="116"/>
      <c r="CA759" s="116"/>
      <c r="CB759" s="116"/>
      <c r="CC759" s="116"/>
      <c r="CD759" s="116"/>
      <c r="CE759" s="116"/>
      <c r="CF759" s="116"/>
      <c r="CG759" s="116"/>
      <c r="CH759" s="116"/>
      <c r="CI759" s="116"/>
      <c r="CJ759" s="116"/>
      <c r="CK759" s="116"/>
      <c r="CL759" s="116"/>
      <c r="CM759" s="116"/>
      <c r="CN759" s="116"/>
      <c r="CO759" s="116"/>
      <c r="CP759" s="116"/>
      <c r="CQ759" s="116"/>
      <c r="CR759" s="116"/>
      <c r="CS759" s="116"/>
      <c r="CT759" s="116"/>
      <c r="CU759" s="116"/>
      <c r="CV759" s="116"/>
      <c r="CW759" s="116"/>
      <c r="CX759" s="116"/>
      <c r="CY759" s="116"/>
      <c r="CZ759" s="116"/>
      <c r="DA759" s="116"/>
      <c r="DB759" s="116"/>
      <c r="DC759" s="116"/>
      <c r="DD759" s="116"/>
      <c r="DE759" s="116"/>
      <c r="DF759" s="116"/>
      <c r="DG759" s="116"/>
      <c r="DH759" s="116"/>
      <c r="DI759" s="116"/>
      <c r="DJ759" s="116"/>
      <c r="DK759" s="116"/>
      <c r="DL759" s="116"/>
      <c r="DM759" s="116"/>
      <c r="DN759" s="116"/>
      <c r="DO759" s="116"/>
      <c r="DP759" s="116"/>
      <c r="DQ759" s="116"/>
      <c r="DR759" s="116"/>
      <c r="DS759" s="116"/>
      <c r="DT759" s="116"/>
      <c r="DU759" s="116"/>
      <c r="DV759" s="116"/>
      <c r="DW759" s="116"/>
      <c r="DX759" s="116"/>
      <c r="DY759" s="116"/>
      <c r="DZ759" s="116"/>
      <c r="EA759" s="116"/>
    </row>
    <row r="760" spans="1:131" ht="11.25" customHeight="1" x14ac:dyDescent="0.15">
      <c r="A760" s="113" t="s">
        <v>881</v>
      </c>
      <c r="B760" s="124"/>
      <c r="C760" s="127"/>
      <c r="D760" s="112">
        <f t="shared" si="5121"/>
        <v>6</v>
      </c>
      <c r="E760" s="710" t="s">
        <v>89</v>
      </c>
      <c r="F760" s="711">
        <f t="shared" si="4883"/>
        <v>0</v>
      </c>
      <c r="G760" s="132">
        <v>30</v>
      </c>
      <c r="H760" s="210"/>
      <c r="I760" s="228">
        <v>4577035</v>
      </c>
      <c r="J760" s="212"/>
      <c r="K760" s="552"/>
      <c r="L760" s="553"/>
      <c r="M760" s="212"/>
      <c r="N760" s="213"/>
      <c r="O760" s="214">
        <f t="shared" si="4884"/>
        <v>0</v>
      </c>
      <c r="P760" s="190"/>
      <c r="Q760" s="213"/>
      <c r="R760" s="214">
        <f t="shared" si="4885"/>
        <v>0</v>
      </c>
      <c r="S760" s="190"/>
      <c r="T760" s="213"/>
      <c r="U760" s="214">
        <f t="shared" si="4886"/>
        <v>0</v>
      </c>
      <c r="V760" s="190"/>
      <c r="W760" s="213"/>
      <c r="X760" s="214">
        <f t="shared" si="4887"/>
        <v>0</v>
      </c>
      <c r="Y760" s="190"/>
      <c r="Z760" s="190"/>
      <c r="AA760" s="207"/>
      <c r="AB760" s="215"/>
      <c r="AC760" s="190"/>
      <c r="AD760" s="156">
        <f t="shared" si="5166"/>
        <v>0</v>
      </c>
      <c r="AE760" s="156"/>
      <c r="AF760" s="117"/>
      <c r="AG760" s="141"/>
      <c r="AH760" s="355"/>
      <c r="AI760" s="368">
        <f t="shared" si="5167"/>
        <v>0</v>
      </c>
      <c r="AJ760" s="354"/>
      <c r="AK760" s="368">
        <f t="shared" si="5168"/>
        <v>0</v>
      </c>
      <c r="AL760" s="354"/>
      <c r="AM760" s="368">
        <f t="shared" si="5169"/>
        <v>0</v>
      </c>
      <c r="AN760" s="354"/>
      <c r="AO760" s="368">
        <f t="shared" si="5170"/>
        <v>0</v>
      </c>
      <c r="AP760" s="354"/>
      <c r="AQ760" s="368">
        <f t="shared" si="4955"/>
        <v>0</v>
      </c>
      <c r="AR760" s="354"/>
      <c r="AS760" s="354"/>
      <c r="AT760" s="369">
        <f t="shared" si="5171"/>
        <v>0</v>
      </c>
      <c r="AU760" s="354"/>
      <c r="AV760" s="369">
        <f t="shared" si="5172"/>
        <v>0</v>
      </c>
      <c r="AW760" s="354"/>
      <c r="AX760" s="369">
        <f t="shared" si="5173"/>
        <v>0</v>
      </c>
      <c r="AY760" s="354"/>
      <c r="AZ760" s="369">
        <f t="shared" si="5174"/>
        <v>0</v>
      </c>
      <c r="BA760" s="354"/>
      <c r="BB760" s="369">
        <f t="shared" si="5175"/>
        <v>0</v>
      </c>
      <c r="BC760" s="150"/>
      <c r="BD760" s="116"/>
      <c r="BE760" s="367"/>
      <c r="BF760" s="367"/>
      <c r="BG760" s="367"/>
      <c r="BH760" s="367"/>
      <c r="BI760" s="367"/>
      <c r="BJ760" s="367"/>
      <c r="BK760" s="367">
        <f t="shared" si="5138"/>
        <v>0</v>
      </c>
      <c r="BL760" s="367">
        <f t="shared" si="5139"/>
        <v>0</v>
      </c>
      <c r="BM760" s="367">
        <f t="shared" si="5140"/>
        <v>0</v>
      </c>
      <c r="BN760" s="367">
        <f t="shared" si="5141"/>
        <v>0</v>
      </c>
      <c r="BO760" s="367">
        <f t="shared" si="5142"/>
        <v>0</v>
      </c>
      <c r="BP760" s="367">
        <f t="shared" si="5143"/>
        <v>0</v>
      </c>
      <c r="BQ760" s="383">
        <f t="shared" si="5176"/>
        <v>0</v>
      </c>
      <c r="BR760" s="146"/>
      <c r="BS760" s="441">
        <v>6</v>
      </c>
      <c r="BT760" s="116"/>
      <c r="BU760" s="116"/>
      <c r="BV760" s="116"/>
      <c r="BW760" s="116"/>
      <c r="BX760" s="116"/>
      <c r="BY760" s="116"/>
      <c r="BZ760" s="116"/>
      <c r="CA760" s="116"/>
      <c r="CB760" s="116"/>
      <c r="CC760" s="116"/>
      <c r="CD760" s="116"/>
      <c r="CE760" s="116"/>
      <c r="CF760" s="116"/>
      <c r="CG760" s="116"/>
      <c r="CH760" s="116"/>
      <c r="CI760" s="116"/>
      <c r="CJ760" s="116"/>
      <c r="CK760" s="116"/>
      <c r="CL760" s="116"/>
      <c r="CM760" s="116"/>
      <c r="CN760" s="116"/>
      <c r="CO760" s="116"/>
      <c r="CP760" s="116"/>
      <c r="CQ760" s="116"/>
      <c r="CR760" s="116"/>
      <c r="CS760" s="116"/>
      <c r="CT760" s="116"/>
      <c r="CU760" s="116"/>
      <c r="CV760" s="116"/>
      <c r="CW760" s="116"/>
      <c r="CX760" s="116"/>
      <c r="CY760" s="116"/>
      <c r="CZ760" s="116"/>
      <c r="DA760" s="116"/>
      <c r="DB760" s="116"/>
      <c r="DC760" s="116"/>
      <c r="DD760" s="116"/>
      <c r="DE760" s="116"/>
      <c r="DF760" s="116"/>
      <c r="DG760" s="116"/>
      <c r="DH760" s="116"/>
      <c r="DI760" s="116"/>
      <c r="DJ760" s="116"/>
      <c r="DK760" s="116"/>
      <c r="DL760" s="116"/>
      <c r="DM760" s="116"/>
      <c r="DN760" s="116"/>
      <c r="DO760" s="116"/>
      <c r="DP760" s="116"/>
      <c r="DQ760" s="116"/>
      <c r="DR760" s="116"/>
      <c r="DS760" s="116"/>
      <c r="DT760" s="116"/>
      <c r="DU760" s="116"/>
      <c r="DV760" s="116"/>
      <c r="DW760" s="116"/>
      <c r="DX760" s="116"/>
      <c r="DY760" s="116"/>
      <c r="DZ760" s="116"/>
      <c r="EA760" s="116"/>
    </row>
    <row r="761" spans="1:131" ht="11.25" customHeight="1" x14ac:dyDescent="0.15">
      <c r="A761" s="113" t="s">
        <v>882</v>
      </c>
      <c r="B761" s="124"/>
      <c r="C761" s="127"/>
      <c r="D761" s="112">
        <f t="shared" si="5121"/>
        <v>39</v>
      </c>
      <c r="E761" s="710" t="s">
        <v>89</v>
      </c>
      <c r="F761" s="711">
        <f t="shared" si="4883"/>
        <v>0</v>
      </c>
      <c r="G761" s="132">
        <v>30</v>
      </c>
      <c r="H761" s="210"/>
      <c r="I761" s="228">
        <v>4577075</v>
      </c>
      <c r="J761" s="212"/>
      <c r="K761" s="552"/>
      <c r="L761" s="553"/>
      <c r="M761" s="212"/>
      <c r="N761" s="213"/>
      <c r="O761" s="214">
        <f t="shared" si="4884"/>
        <v>0</v>
      </c>
      <c r="P761" s="190"/>
      <c r="Q761" s="213"/>
      <c r="R761" s="214">
        <f t="shared" si="4885"/>
        <v>0</v>
      </c>
      <c r="S761" s="190"/>
      <c r="T761" s="213"/>
      <c r="U761" s="214">
        <f t="shared" si="4886"/>
        <v>0</v>
      </c>
      <c r="V761" s="190"/>
      <c r="W761" s="213"/>
      <c r="X761" s="214">
        <f t="shared" si="4887"/>
        <v>0</v>
      </c>
      <c r="Y761" s="190"/>
      <c r="Z761" s="190"/>
      <c r="AA761" s="207"/>
      <c r="AB761" s="215"/>
      <c r="AC761" s="190"/>
      <c r="AD761" s="156">
        <f t="shared" si="5166"/>
        <v>0</v>
      </c>
      <c r="AE761" s="156"/>
      <c r="AF761" s="117"/>
      <c r="AG761" s="156"/>
      <c r="AH761" s="355"/>
      <c r="AI761" s="368">
        <f t="shared" si="5167"/>
        <v>0</v>
      </c>
      <c r="AJ761" s="354"/>
      <c r="AK761" s="368">
        <f t="shared" si="5168"/>
        <v>0</v>
      </c>
      <c r="AL761" s="354"/>
      <c r="AM761" s="368">
        <f t="shared" si="5169"/>
        <v>0</v>
      </c>
      <c r="AN761" s="354"/>
      <c r="AO761" s="368">
        <f t="shared" si="5170"/>
        <v>0</v>
      </c>
      <c r="AP761" s="354"/>
      <c r="AQ761" s="368">
        <f t="shared" si="4955"/>
        <v>0</v>
      </c>
      <c r="AR761" s="354"/>
      <c r="AS761" s="354"/>
      <c r="AT761" s="369">
        <f t="shared" si="5171"/>
        <v>0</v>
      </c>
      <c r="AU761" s="354"/>
      <c r="AV761" s="369">
        <f t="shared" si="5172"/>
        <v>0</v>
      </c>
      <c r="AW761" s="354"/>
      <c r="AX761" s="369">
        <f t="shared" si="5173"/>
        <v>0</v>
      </c>
      <c r="AY761" s="354"/>
      <c r="AZ761" s="369">
        <f t="shared" si="5174"/>
        <v>0</v>
      </c>
      <c r="BA761" s="354"/>
      <c r="BB761" s="369">
        <f t="shared" si="5175"/>
        <v>0</v>
      </c>
      <c r="BC761" s="150"/>
      <c r="BD761" s="116"/>
      <c r="BE761" s="367"/>
      <c r="BF761" s="367"/>
      <c r="BG761" s="367"/>
      <c r="BH761" s="367"/>
      <c r="BI761" s="367"/>
      <c r="BJ761" s="367"/>
      <c r="BK761" s="367">
        <f t="shared" si="5138"/>
        <v>0</v>
      </c>
      <c r="BL761" s="367">
        <f t="shared" si="5139"/>
        <v>0</v>
      </c>
      <c r="BM761" s="367">
        <f t="shared" si="5140"/>
        <v>0</v>
      </c>
      <c r="BN761" s="367">
        <f t="shared" si="5141"/>
        <v>0</v>
      </c>
      <c r="BO761" s="367">
        <f t="shared" si="5142"/>
        <v>0</v>
      </c>
      <c r="BP761" s="367">
        <f t="shared" si="5143"/>
        <v>0</v>
      </c>
      <c r="BQ761" s="383">
        <f t="shared" si="5176"/>
        <v>0</v>
      </c>
      <c r="BR761" s="146"/>
      <c r="BS761" s="441">
        <v>39</v>
      </c>
      <c r="BT761" s="116"/>
      <c r="BU761" s="116"/>
      <c r="BV761" s="116"/>
      <c r="BW761" s="116"/>
      <c r="BX761" s="116"/>
      <c r="BY761" s="116"/>
      <c r="BZ761" s="116"/>
      <c r="CA761" s="116"/>
      <c r="CB761" s="116"/>
      <c r="CC761" s="116"/>
      <c r="CD761" s="116"/>
      <c r="CE761" s="116"/>
      <c r="CF761" s="116"/>
      <c r="CG761" s="116"/>
      <c r="CH761" s="116"/>
      <c r="CI761" s="116"/>
      <c r="CJ761" s="116"/>
      <c r="CK761" s="116"/>
      <c r="CL761" s="116"/>
      <c r="CM761" s="116"/>
      <c r="CN761" s="116"/>
      <c r="CO761" s="116"/>
      <c r="CP761" s="116"/>
      <c r="CQ761" s="116"/>
      <c r="CR761" s="116"/>
      <c r="CS761" s="116"/>
      <c r="CT761" s="116"/>
      <c r="CU761" s="116"/>
      <c r="CV761" s="116"/>
      <c r="CW761" s="116"/>
      <c r="CX761" s="116"/>
      <c r="CY761" s="116"/>
      <c r="CZ761" s="116"/>
      <c r="DA761" s="116"/>
      <c r="DB761" s="116"/>
      <c r="DC761" s="116"/>
      <c r="DD761" s="116"/>
      <c r="DE761" s="116"/>
      <c r="DF761" s="116"/>
      <c r="DG761" s="116"/>
      <c r="DH761" s="116"/>
      <c r="DI761" s="116"/>
      <c r="DJ761" s="116"/>
      <c r="DK761" s="116"/>
      <c r="DL761" s="116"/>
      <c r="DM761" s="116"/>
      <c r="DN761" s="116"/>
      <c r="DO761" s="116"/>
      <c r="DP761" s="116"/>
      <c r="DQ761" s="116"/>
      <c r="DR761" s="116"/>
      <c r="DS761" s="116"/>
      <c r="DT761" s="116"/>
      <c r="DU761" s="116"/>
      <c r="DV761" s="116"/>
      <c r="DW761" s="116"/>
      <c r="DX761" s="116"/>
      <c r="DY761" s="116"/>
      <c r="DZ761" s="116"/>
      <c r="EA761" s="116"/>
    </row>
    <row r="762" spans="1:131" ht="11.25" customHeight="1" x14ac:dyDescent="0.15">
      <c r="A762" s="113" t="s">
        <v>882</v>
      </c>
      <c r="B762" s="124"/>
      <c r="C762" s="127"/>
      <c r="D762" s="112" t="str">
        <f t="shared" si="5121"/>
        <v>S/O</v>
      </c>
      <c r="E762" s="710" t="s">
        <v>102</v>
      </c>
      <c r="F762" s="711">
        <f t="shared" si="4883"/>
        <v>0</v>
      </c>
      <c r="G762" s="132">
        <v>50</v>
      </c>
      <c r="H762" s="210"/>
      <c r="I762" s="228">
        <v>4977078</v>
      </c>
      <c r="J762" s="212"/>
      <c r="K762" s="552"/>
      <c r="L762" s="553"/>
      <c r="M762" s="212"/>
      <c r="N762" s="213"/>
      <c r="O762" s="214">
        <f t="shared" si="4884"/>
        <v>0</v>
      </c>
      <c r="P762" s="190"/>
      <c r="Q762" s="213"/>
      <c r="R762" s="214">
        <f t="shared" si="4885"/>
        <v>0</v>
      </c>
      <c r="S762" s="190"/>
      <c r="T762" s="213"/>
      <c r="U762" s="214">
        <f t="shared" si="4886"/>
        <v>0</v>
      </c>
      <c r="V762" s="190"/>
      <c r="W762" s="213"/>
      <c r="X762" s="214">
        <f t="shared" si="4887"/>
        <v>0</v>
      </c>
      <c r="Y762" s="190"/>
      <c r="Z762" s="190"/>
      <c r="AA762" s="207"/>
      <c r="AB762" s="215"/>
      <c r="AC762" s="190"/>
      <c r="AD762" s="156">
        <f t="shared" si="5166"/>
        <v>0</v>
      </c>
      <c r="AE762" s="156"/>
      <c r="AF762" s="117"/>
      <c r="AG762" s="156"/>
      <c r="AH762" s="355"/>
      <c r="AI762" s="368">
        <f t="shared" si="5167"/>
        <v>0</v>
      </c>
      <c r="AJ762" s="354"/>
      <c r="AK762" s="368">
        <f t="shared" si="5168"/>
        <v>0</v>
      </c>
      <c r="AL762" s="354"/>
      <c r="AM762" s="368">
        <f t="shared" si="5169"/>
        <v>0</v>
      </c>
      <c r="AN762" s="354"/>
      <c r="AO762" s="368">
        <f t="shared" si="5170"/>
        <v>0</v>
      </c>
      <c r="AP762" s="354"/>
      <c r="AQ762" s="368">
        <f t="shared" si="4955"/>
        <v>0</v>
      </c>
      <c r="AR762" s="354"/>
      <c r="AS762" s="354"/>
      <c r="AT762" s="369">
        <f t="shared" si="5171"/>
        <v>0</v>
      </c>
      <c r="AU762" s="354"/>
      <c r="AV762" s="369">
        <f t="shared" si="5172"/>
        <v>0</v>
      </c>
      <c r="AW762" s="354"/>
      <c r="AX762" s="369">
        <f t="shared" si="5173"/>
        <v>0</v>
      </c>
      <c r="AY762" s="354"/>
      <c r="AZ762" s="369">
        <f t="shared" si="5174"/>
        <v>0</v>
      </c>
      <c r="BA762" s="354"/>
      <c r="BB762" s="369">
        <f t="shared" si="5175"/>
        <v>0</v>
      </c>
      <c r="BC762" s="150"/>
      <c r="BD762" s="116"/>
      <c r="BE762" s="367"/>
      <c r="BF762" s="367"/>
      <c r="BG762" s="367"/>
      <c r="BH762" s="367"/>
      <c r="BI762" s="367"/>
      <c r="BJ762" s="367"/>
      <c r="BK762" s="367">
        <f t="shared" si="5138"/>
        <v>0</v>
      </c>
      <c r="BL762" s="367">
        <f t="shared" si="5139"/>
        <v>0</v>
      </c>
      <c r="BM762" s="367">
        <f t="shared" si="5140"/>
        <v>0</v>
      </c>
      <c r="BN762" s="367">
        <f t="shared" si="5141"/>
        <v>0</v>
      </c>
      <c r="BO762" s="367">
        <f t="shared" si="5142"/>
        <v>0</v>
      </c>
      <c r="BP762" s="367">
        <f t="shared" si="5143"/>
        <v>0</v>
      </c>
      <c r="BQ762" s="383">
        <f t="shared" si="5176"/>
        <v>0</v>
      </c>
      <c r="BR762" s="146"/>
      <c r="BS762" s="441" t="s">
        <v>90</v>
      </c>
      <c r="BT762" s="116"/>
      <c r="BU762" s="116"/>
      <c r="BV762" s="116"/>
      <c r="BW762" s="116"/>
      <c r="BX762" s="116"/>
      <c r="BY762" s="116"/>
      <c r="BZ762" s="116"/>
      <c r="CA762" s="116"/>
      <c r="CB762" s="116"/>
      <c r="CC762" s="116"/>
      <c r="CD762" s="116"/>
      <c r="CE762" s="116"/>
      <c r="CF762" s="116"/>
      <c r="CG762" s="116"/>
      <c r="CH762" s="116"/>
      <c r="CI762" s="116"/>
      <c r="CJ762" s="116"/>
      <c r="CK762" s="116"/>
      <c r="CL762" s="116"/>
      <c r="CM762" s="116"/>
      <c r="CN762" s="116"/>
      <c r="CO762" s="116"/>
      <c r="CP762" s="116"/>
      <c r="CQ762" s="116"/>
      <c r="CR762" s="116"/>
      <c r="CS762" s="116"/>
      <c r="CT762" s="116"/>
      <c r="CU762" s="116"/>
      <c r="CV762" s="116"/>
      <c r="CW762" s="116"/>
      <c r="CX762" s="116"/>
      <c r="CY762" s="116"/>
      <c r="CZ762" s="116"/>
      <c r="DA762" s="116"/>
      <c r="DB762" s="116"/>
      <c r="DC762" s="116"/>
      <c r="DD762" s="116"/>
      <c r="DE762" s="116"/>
      <c r="DF762" s="116"/>
      <c r="DG762" s="116"/>
      <c r="DH762" s="116"/>
      <c r="DI762" s="116"/>
      <c r="DJ762" s="116"/>
      <c r="DK762" s="116"/>
      <c r="DL762" s="116"/>
      <c r="DM762" s="116"/>
      <c r="DN762" s="116"/>
      <c r="DO762" s="116"/>
      <c r="DP762" s="116"/>
      <c r="DQ762" s="116"/>
      <c r="DR762" s="116"/>
      <c r="DS762" s="116"/>
      <c r="DT762" s="116"/>
      <c r="DU762" s="116"/>
      <c r="DV762" s="116"/>
      <c r="DW762" s="116"/>
      <c r="DX762" s="116"/>
      <c r="DY762" s="116"/>
      <c r="DZ762" s="116"/>
      <c r="EA762" s="116"/>
    </row>
    <row r="763" spans="1:131" ht="11.25" customHeight="1" x14ac:dyDescent="0.15">
      <c r="A763" s="129" t="s">
        <v>883</v>
      </c>
      <c r="B763" s="205"/>
      <c r="C763" s="133"/>
      <c r="D763" s="410"/>
      <c r="E763" s="710"/>
      <c r="F763" s="711"/>
      <c r="G763" s="217"/>
      <c r="H763" s="206"/>
      <c r="I763" s="218"/>
      <c r="J763" s="156"/>
      <c r="K763" s="219"/>
      <c r="L763" s="219"/>
      <c r="M763" s="156"/>
      <c r="N763" s="156"/>
      <c r="O763" s="220"/>
      <c r="P763" s="190"/>
      <c r="Q763" s="156"/>
      <c r="R763" s="220"/>
      <c r="S763" s="190"/>
      <c r="T763" s="156"/>
      <c r="U763" s="220"/>
      <c r="V763" s="190"/>
      <c r="W763" s="156"/>
      <c r="X763" s="245"/>
      <c r="Y763" s="190"/>
      <c r="Z763" s="190"/>
      <c r="AA763" s="207"/>
      <c r="AB763" s="215"/>
      <c r="AC763" s="190"/>
      <c r="AD763" s="156">
        <f>SUM(AD764:AD764)</f>
        <v>0</v>
      </c>
      <c r="AE763" s="156"/>
      <c r="AF763" s="117"/>
      <c r="AG763" s="156"/>
      <c r="AH763" s="355"/>
      <c r="AI763" s="368"/>
      <c r="AJ763" s="354"/>
      <c r="AK763" s="368"/>
      <c r="AL763" s="354"/>
      <c r="AM763" s="368"/>
      <c r="AN763" s="354"/>
      <c r="AO763" s="368"/>
      <c r="AP763" s="354"/>
      <c r="AQ763" s="368"/>
      <c r="AR763" s="354"/>
      <c r="AS763" s="354"/>
      <c r="AT763" s="369"/>
      <c r="AU763" s="354"/>
      <c r="AV763" s="369"/>
      <c r="AW763" s="354"/>
      <c r="AX763" s="369"/>
      <c r="AY763" s="354"/>
      <c r="AZ763" s="369"/>
      <c r="BA763" s="354"/>
      <c r="BB763" s="369"/>
      <c r="BC763" s="150"/>
      <c r="BD763" s="116"/>
      <c r="BE763" s="367"/>
      <c r="BF763" s="367"/>
      <c r="BG763" s="367"/>
      <c r="BH763" s="367"/>
      <c r="BI763" s="367"/>
      <c r="BJ763" s="367"/>
      <c r="BK763" s="367"/>
      <c r="BL763" s="367"/>
      <c r="BM763" s="367"/>
      <c r="BN763" s="367"/>
      <c r="BO763" s="367"/>
      <c r="BP763" s="367"/>
      <c r="BQ763" s="383"/>
      <c r="BR763" s="146"/>
      <c r="BS763" s="441" t="e">
        <v>#N/A</v>
      </c>
      <c r="BT763" s="116"/>
      <c r="BU763" s="116"/>
      <c r="BV763" s="116"/>
      <c r="BW763" s="116"/>
      <c r="BX763" s="116"/>
      <c r="BY763" s="116"/>
      <c r="BZ763" s="116"/>
      <c r="CA763" s="116"/>
      <c r="CB763" s="116"/>
      <c r="CC763" s="116"/>
      <c r="CD763" s="116"/>
      <c r="CE763" s="116"/>
      <c r="CF763" s="116"/>
      <c r="CG763" s="116"/>
      <c r="CH763" s="116"/>
      <c r="CI763" s="116"/>
      <c r="CJ763" s="116"/>
      <c r="CK763" s="116"/>
      <c r="CL763" s="116"/>
      <c r="CM763" s="116"/>
      <c r="CN763" s="116"/>
      <c r="CO763" s="116"/>
      <c r="CP763" s="116"/>
      <c r="CQ763" s="116"/>
      <c r="CR763" s="116"/>
      <c r="CS763" s="116"/>
      <c r="CT763" s="116"/>
      <c r="CU763" s="116"/>
      <c r="CV763" s="116"/>
      <c r="CW763" s="116"/>
      <c r="CX763" s="116"/>
      <c r="CY763" s="116"/>
      <c r="CZ763" s="116"/>
      <c r="DA763" s="116"/>
      <c r="DB763" s="116"/>
      <c r="DC763" s="116"/>
      <c r="DD763" s="116"/>
      <c r="DE763" s="116"/>
      <c r="DF763" s="116"/>
      <c r="DG763" s="116"/>
      <c r="DH763" s="116"/>
      <c r="DI763" s="116"/>
      <c r="DJ763" s="116"/>
      <c r="DK763" s="116"/>
      <c r="DL763" s="116"/>
      <c r="DM763" s="116"/>
      <c r="DN763" s="116"/>
      <c r="DO763" s="116"/>
      <c r="DP763" s="116"/>
      <c r="DQ763" s="116"/>
      <c r="DR763" s="116"/>
      <c r="DS763" s="116"/>
      <c r="DT763" s="116"/>
      <c r="DU763" s="116"/>
      <c r="DV763" s="116"/>
      <c r="DW763" s="116"/>
      <c r="DX763" s="116"/>
      <c r="DY763" s="116"/>
      <c r="DZ763" s="116"/>
      <c r="EA763" s="116"/>
    </row>
    <row r="764" spans="1:131" ht="11.25" customHeight="1" x14ac:dyDescent="0.15">
      <c r="A764" s="113" t="s">
        <v>884</v>
      </c>
      <c r="B764" s="124"/>
      <c r="C764" s="127"/>
      <c r="D764" s="112">
        <f>BS764</f>
        <v>14</v>
      </c>
      <c r="E764" s="710" t="s">
        <v>89</v>
      </c>
      <c r="F764" s="711">
        <f t="shared" si="4883"/>
        <v>0</v>
      </c>
      <c r="G764" s="132">
        <v>30</v>
      </c>
      <c r="H764" s="210"/>
      <c r="I764" s="228">
        <v>4577165</v>
      </c>
      <c r="J764" s="212"/>
      <c r="K764" s="552"/>
      <c r="L764" s="553"/>
      <c r="M764" s="212"/>
      <c r="N764" s="213"/>
      <c r="O764" s="214">
        <f t="shared" si="4884"/>
        <v>0</v>
      </c>
      <c r="P764" s="190"/>
      <c r="Q764" s="213"/>
      <c r="R764" s="214">
        <f t="shared" si="4885"/>
        <v>0</v>
      </c>
      <c r="S764" s="190"/>
      <c r="T764" s="213"/>
      <c r="U764" s="214">
        <f t="shared" si="4886"/>
        <v>0</v>
      </c>
      <c r="V764" s="190"/>
      <c r="W764" s="213"/>
      <c r="X764" s="214">
        <f t="shared" si="4887"/>
        <v>0</v>
      </c>
      <c r="Y764" s="190"/>
      <c r="Z764" s="190"/>
      <c r="AA764" s="207"/>
      <c r="AB764" s="215"/>
      <c r="AC764" s="190"/>
      <c r="AD764" s="156">
        <f t="shared" ref="AD764" si="5177">SUM(N764,O764,Q764,R764,T764,U764,W764,X764)</f>
        <v>0</v>
      </c>
      <c r="AE764" s="156"/>
      <c r="AF764" s="117"/>
      <c r="AG764" s="156"/>
      <c r="AH764" s="355"/>
      <c r="AI764" s="368">
        <f t="shared" ref="AI764" si="5178">N764*G764</f>
        <v>0</v>
      </c>
      <c r="AJ764" s="354"/>
      <c r="AK764" s="368">
        <f t="shared" ref="AK764" si="5179">Q764*G764</f>
        <v>0</v>
      </c>
      <c r="AL764" s="354"/>
      <c r="AM764" s="368">
        <f t="shared" ref="AM764" si="5180">T764*G764</f>
        <v>0</v>
      </c>
      <c r="AN764" s="354"/>
      <c r="AO764" s="368">
        <f t="shared" ref="AO764" si="5181">W764*G764</f>
        <v>0</v>
      </c>
      <c r="AP764" s="354"/>
      <c r="AQ764" s="368">
        <f t="shared" si="4955"/>
        <v>0</v>
      </c>
      <c r="AR764" s="354"/>
      <c r="AS764" s="354"/>
      <c r="AT764" s="369">
        <f t="shared" ref="AT764" si="5182">(N764*G764)*F764</f>
        <v>0</v>
      </c>
      <c r="AU764" s="354"/>
      <c r="AV764" s="369">
        <f t="shared" ref="AV764" si="5183">(Q764*G764)*F764</f>
        <v>0</v>
      </c>
      <c r="AW764" s="354"/>
      <c r="AX764" s="369">
        <f t="shared" ref="AX764" si="5184">(T764*G764)*F764</f>
        <v>0</v>
      </c>
      <c r="AY764" s="354"/>
      <c r="AZ764" s="369">
        <f t="shared" ref="AZ764" si="5185">(W764*G764)*F764</f>
        <v>0</v>
      </c>
      <c r="BA764" s="354"/>
      <c r="BB764" s="369">
        <f t="shared" ref="BB764" si="5186">SUM(AS764:BA764)</f>
        <v>0</v>
      </c>
      <c r="BC764" s="150"/>
      <c r="BD764" s="116"/>
      <c r="BE764" s="367"/>
      <c r="BF764" s="367"/>
      <c r="BG764" s="367"/>
      <c r="BH764" s="367"/>
      <c r="BI764" s="367"/>
      <c r="BJ764" s="367"/>
      <c r="BK764" s="367">
        <f t="shared" ref="BK764:BK767" si="5187">IF($N$18&lt;BK$24,0,IF($N$18&gt;BK$25,0,$BE764))</f>
        <v>0</v>
      </c>
      <c r="BL764" s="367">
        <f t="shared" ref="BL764" si="5188">IF($N$18&lt;BL$24,0,IF($N$18&gt;BL$25,0,$BF764))</f>
        <v>0</v>
      </c>
      <c r="BM764" s="367">
        <f t="shared" ref="BM764" si="5189">IF($N$18&lt;BM$24,0,IF($N$18&gt;BM$25,0,$BG764))</f>
        <v>0</v>
      </c>
      <c r="BN764" s="367">
        <f t="shared" ref="BN764" si="5190">IF($N$18&lt;BN$24,0,IF($N$18&gt;BN$25,0,$BH764))</f>
        <v>0</v>
      </c>
      <c r="BO764" s="367">
        <f t="shared" ref="BO764" si="5191">IF($N$18&lt;BO$24,0,IF($N$18&gt;BO$25,0,$BI764))</f>
        <v>0</v>
      </c>
      <c r="BP764" s="367">
        <f t="shared" ref="BP764" si="5192">IF($N$18&lt;BP$24,0,IF($N$18&gt;BP$25,0,$BJ764))</f>
        <v>0</v>
      </c>
      <c r="BQ764" s="383">
        <f t="shared" ref="BQ764" si="5193">SUM(BK764:BP764)</f>
        <v>0</v>
      </c>
      <c r="BR764" s="146"/>
      <c r="BS764" s="441">
        <v>14</v>
      </c>
      <c r="BT764" s="116"/>
      <c r="BU764" s="116"/>
      <c r="BV764" s="116"/>
      <c r="BW764" s="116"/>
      <c r="BX764" s="116"/>
      <c r="BY764" s="116"/>
      <c r="BZ764" s="116"/>
      <c r="CA764" s="116"/>
      <c r="CB764" s="116"/>
      <c r="CC764" s="116"/>
      <c r="CD764" s="116"/>
      <c r="CE764" s="116"/>
      <c r="CF764" s="116"/>
      <c r="CG764" s="116"/>
      <c r="CH764" s="116"/>
      <c r="CI764" s="116"/>
      <c r="CJ764" s="116"/>
      <c r="CK764" s="116"/>
      <c r="CL764" s="116"/>
      <c r="CM764" s="116"/>
      <c r="CN764" s="116"/>
      <c r="CO764" s="116"/>
      <c r="CP764" s="116"/>
      <c r="CQ764" s="116"/>
      <c r="CR764" s="116"/>
      <c r="CS764" s="116"/>
      <c r="CT764" s="116"/>
      <c r="CU764" s="116"/>
      <c r="CV764" s="116"/>
      <c r="CW764" s="116"/>
      <c r="CX764" s="116"/>
      <c r="CY764" s="116"/>
      <c r="CZ764" s="116"/>
      <c r="DA764" s="116"/>
      <c r="DB764" s="116"/>
      <c r="DC764" s="116"/>
      <c r="DD764" s="116"/>
      <c r="DE764" s="116"/>
      <c r="DF764" s="116"/>
      <c r="DG764" s="116"/>
      <c r="DH764" s="116"/>
      <c r="DI764" s="116"/>
      <c r="DJ764" s="116"/>
      <c r="DK764" s="116"/>
      <c r="DL764" s="116"/>
      <c r="DM764" s="116"/>
      <c r="DN764" s="116"/>
      <c r="DO764" s="116"/>
      <c r="DP764" s="116"/>
      <c r="DQ764" s="116"/>
      <c r="DR764" s="116"/>
      <c r="DS764" s="116"/>
      <c r="DT764" s="116"/>
      <c r="DU764" s="116"/>
      <c r="DV764" s="116"/>
      <c r="DW764" s="116"/>
      <c r="DX764" s="116"/>
      <c r="DY764" s="116"/>
      <c r="DZ764" s="116"/>
      <c r="EA764" s="116"/>
    </row>
    <row r="765" spans="1:131" ht="11.25" customHeight="1" x14ac:dyDescent="0.15">
      <c r="A765" s="129" t="s">
        <v>885</v>
      </c>
      <c r="B765" s="205"/>
      <c r="C765" s="133"/>
      <c r="D765" s="410"/>
      <c r="E765" s="710"/>
      <c r="F765" s="711"/>
      <c r="G765" s="217"/>
      <c r="H765" s="206"/>
      <c r="I765" s="218"/>
      <c r="J765" s="156"/>
      <c r="K765" s="219"/>
      <c r="L765" s="219"/>
      <c r="M765" s="156"/>
      <c r="N765" s="156"/>
      <c r="O765" s="220"/>
      <c r="P765" s="190"/>
      <c r="Q765" s="156"/>
      <c r="R765" s="220"/>
      <c r="S765" s="190"/>
      <c r="T765" s="156"/>
      <c r="U765" s="220"/>
      <c r="V765" s="190"/>
      <c r="W765" s="156"/>
      <c r="X765" s="245"/>
      <c r="Y765" s="190"/>
      <c r="Z765" s="190"/>
      <c r="AA765" s="207"/>
      <c r="AB765" s="215"/>
      <c r="AC765" s="190"/>
      <c r="AD765" s="156">
        <f>SUM(AD766:AD769)</f>
        <v>0</v>
      </c>
      <c r="AE765" s="156"/>
      <c r="AF765" s="117"/>
      <c r="AG765" s="156"/>
      <c r="AH765" s="355"/>
      <c r="AI765" s="368"/>
      <c r="AJ765" s="354"/>
      <c r="AK765" s="368"/>
      <c r="AL765" s="354"/>
      <c r="AM765" s="368"/>
      <c r="AN765" s="354"/>
      <c r="AO765" s="368"/>
      <c r="AP765" s="354"/>
      <c r="AQ765" s="368"/>
      <c r="AR765" s="354"/>
      <c r="AS765" s="354"/>
      <c r="AT765" s="369"/>
      <c r="AU765" s="354"/>
      <c r="AV765" s="369"/>
      <c r="AW765" s="354"/>
      <c r="AX765" s="369"/>
      <c r="AY765" s="354"/>
      <c r="AZ765" s="369"/>
      <c r="BA765" s="354"/>
      <c r="BB765" s="369"/>
      <c r="BC765" s="150"/>
      <c r="BD765" s="116"/>
      <c r="BE765" s="367"/>
      <c r="BF765" s="367"/>
      <c r="BG765" s="367"/>
      <c r="BH765" s="367"/>
      <c r="BI765" s="367"/>
      <c r="BJ765" s="367"/>
      <c r="BK765" s="367"/>
      <c r="BL765" s="367"/>
      <c r="BM765" s="367"/>
      <c r="BN765" s="367"/>
      <c r="BO765" s="367"/>
      <c r="BP765" s="367"/>
      <c r="BQ765" s="383"/>
      <c r="BR765" s="146"/>
      <c r="BS765" s="441" t="e">
        <v>#N/A</v>
      </c>
      <c r="BT765" s="116"/>
      <c r="BU765" s="116"/>
      <c r="BV765" s="116"/>
      <c r="BW765" s="116"/>
      <c r="BX765" s="116"/>
      <c r="BY765" s="116"/>
      <c r="BZ765" s="116"/>
      <c r="CA765" s="116"/>
      <c r="CB765" s="116"/>
      <c r="CC765" s="116"/>
      <c r="CD765" s="116"/>
      <c r="CE765" s="116"/>
      <c r="CF765" s="116"/>
      <c r="CG765" s="116"/>
      <c r="CH765" s="116"/>
      <c r="CI765" s="116"/>
      <c r="CJ765" s="116"/>
      <c r="CK765" s="116"/>
      <c r="CL765" s="116"/>
      <c r="CM765" s="116"/>
      <c r="CN765" s="116"/>
      <c r="CO765" s="116"/>
      <c r="CP765" s="116"/>
      <c r="CQ765" s="116"/>
      <c r="CR765" s="116"/>
      <c r="CS765" s="116"/>
      <c r="CT765" s="116"/>
      <c r="CU765" s="116"/>
      <c r="CV765" s="116"/>
      <c r="CW765" s="116"/>
      <c r="CX765" s="116"/>
      <c r="CY765" s="116"/>
      <c r="CZ765" s="116"/>
      <c r="DA765" s="116"/>
      <c r="DB765" s="116"/>
      <c r="DC765" s="116"/>
      <c r="DD765" s="116"/>
      <c r="DE765" s="116"/>
      <c r="DF765" s="116"/>
      <c r="DG765" s="116"/>
      <c r="DH765" s="116"/>
      <c r="DI765" s="116"/>
      <c r="DJ765" s="116"/>
      <c r="DK765" s="116"/>
      <c r="DL765" s="116"/>
      <c r="DM765" s="116"/>
      <c r="DN765" s="116"/>
      <c r="DO765" s="116"/>
      <c r="DP765" s="116"/>
      <c r="DQ765" s="116"/>
      <c r="DR765" s="116"/>
      <c r="DS765" s="116"/>
      <c r="DT765" s="116"/>
      <c r="DU765" s="116"/>
      <c r="DV765" s="116"/>
      <c r="DW765" s="116"/>
      <c r="DX765" s="116"/>
      <c r="DY765" s="116"/>
      <c r="DZ765" s="116"/>
      <c r="EA765" s="116"/>
    </row>
    <row r="766" spans="1:131" ht="11.25" customHeight="1" x14ac:dyDescent="0.15">
      <c r="A766" s="113" t="s">
        <v>886</v>
      </c>
      <c r="B766" s="124"/>
      <c r="C766" s="127"/>
      <c r="D766" s="112">
        <f t="shared" ref="D766" si="5194">BS766</f>
        <v>87</v>
      </c>
      <c r="E766" s="710" t="s">
        <v>89</v>
      </c>
      <c r="F766" s="711">
        <f>BQ766</f>
        <v>0</v>
      </c>
      <c r="G766" s="132">
        <v>30</v>
      </c>
      <c r="H766" s="210"/>
      <c r="I766" s="211">
        <v>4577395</v>
      </c>
      <c r="J766" s="212"/>
      <c r="K766" s="552"/>
      <c r="L766" s="553"/>
      <c r="M766" s="212"/>
      <c r="N766" s="213"/>
      <c r="O766" s="214">
        <f>IF($D$18="YES", (N766), (0))</f>
        <v>0</v>
      </c>
      <c r="P766" s="190"/>
      <c r="Q766" s="213"/>
      <c r="R766" s="214">
        <f>IF($D$18="YES", (Q766), (0))</f>
        <v>0</v>
      </c>
      <c r="S766" s="190"/>
      <c r="T766" s="213"/>
      <c r="U766" s="214">
        <f>IF($D$18="YES", (T766), (0))</f>
        <v>0</v>
      </c>
      <c r="V766" s="190"/>
      <c r="W766" s="213"/>
      <c r="X766" s="214">
        <f>IF($D$18="YES", (W766), (0))</f>
        <v>0</v>
      </c>
      <c r="Y766" s="190"/>
      <c r="Z766" s="186"/>
      <c r="AA766" s="207"/>
      <c r="AB766" s="215"/>
      <c r="AC766" s="190"/>
      <c r="AD766" s="156">
        <f>SUM(N766,O766,Q766,R766,T766,U766,W766,X766)</f>
        <v>0</v>
      </c>
      <c r="AE766" s="156"/>
      <c r="AF766" s="117"/>
      <c r="AG766" s="156"/>
      <c r="AH766" s="355"/>
      <c r="AI766" s="368">
        <f>N766*G766</f>
        <v>0</v>
      </c>
      <c r="AJ766" s="354"/>
      <c r="AK766" s="368">
        <f>Q766*G766</f>
        <v>0</v>
      </c>
      <c r="AL766" s="354"/>
      <c r="AM766" s="368">
        <f>T766*G766</f>
        <v>0</v>
      </c>
      <c r="AN766" s="354"/>
      <c r="AO766" s="368">
        <f>W766*G766</f>
        <v>0</v>
      </c>
      <c r="AP766" s="354"/>
      <c r="AQ766" s="368">
        <f>SUM(AI766,AK766,AM766,AO766)</f>
        <v>0</v>
      </c>
      <c r="AR766" s="354"/>
      <c r="AS766" s="354"/>
      <c r="AT766" s="369">
        <f>(N766*G766)*F766</f>
        <v>0</v>
      </c>
      <c r="AU766" s="354"/>
      <c r="AV766" s="369">
        <f>(Q766*G766)*F766</f>
        <v>0</v>
      </c>
      <c r="AW766" s="354"/>
      <c r="AX766" s="369">
        <f>(T766*G766)*F766</f>
        <v>0</v>
      </c>
      <c r="AY766" s="354"/>
      <c r="AZ766" s="369">
        <f>(W766*G766)*F766</f>
        <v>0</v>
      </c>
      <c r="BA766" s="354"/>
      <c r="BB766" s="369">
        <f>SUM(AS766:BA766)</f>
        <v>0</v>
      </c>
      <c r="BC766" s="150"/>
      <c r="BD766" s="116"/>
      <c r="BE766" s="367"/>
      <c r="BF766" s="367"/>
      <c r="BG766" s="367"/>
      <c r="BH766" s="367"/>
      <c r="BI766" s="367"/>
      <c r="BJ766" s="367"/>
      <c r="BK766" s="367">
        <f t="shared" si="5187"/>
        <v>0</v>
      </c>
      <c r="BL766" s="367">
        <f>IF($N$18&lt;BL$24,0,IF($N$18&gt;BL$25,0,$BF766))</f>
        <v>0</v>
      </c>
      <c r="BM766" s="367">
        <f>IF($N$18&lt;BM$24,0,IF($N$18&gt;BM$25,0,$BG766))</f>
        <v>0</v>
      </c>
      <c r="BN766" s="367">
        <f>IF($N$18&lt;BN$24,0,IF($N$18&gt;BN$25,0,$BH766))</f>
        <v>0</v>
      </c>
      <c r="BO766" s="367">
        <f>IF($N$18&lt;BO$24,0,IF($N$18&gt;BO$25,0,$BI766))</f>
        <v>0</v>
      </c>
      <c r="BP766" s="367">
        <f>IF($N$18&lt;BP$24,0,IF($N$18&gt;BP$25,0,$BJ766))</f>
        <v>0</v>
      </c>
      <c r="BQ766" s="383">
        <f>SUM(BK766:BP766)</f>
        <v>0</v>
      </c>
      <c r="BR766" s="146"/>
      <c r="BS766" s="441">
        <v>87</v>
      </c>
      <c r="BT766" s="116"/>
      <c r="BU766" s="116"/>
      <c r="BV766" s="116"/>
      <c r="BW766" s="116"/>
      <c r="BX766" s="116"/>
      <c r="BY766" s="116"/>
      <c r="BZ766" s="116"/>
      <c r="CA766" s="116"/>
      <c r="CB766" s="116"/>
      <c r="CC766" s="116"/>
      <c r="CD766" s="116"/>
      <c r="CE766" s="116"/>
      <c r="CF766" s="116"/>
      <c r="CG766" s="116"/>
      <c r="CH766" s="116"/>
      <c r="CI766" s="116"/>
      <c r="CJ766" s="116"/>
      <c r="CK766" s="116"/>
      <c r="CL766" s="116"/>
      <c r="CM766" s="116"/>
      <c r="CN766" s="116"/>
      <c r="CO766" s="116"/>
      <c r="CP766" s="116"/>
      <c r="CQ766" s="116"/>
      <c r="CR766" s="116"/>
      <c r="CS766" s="116"/>
      <c r="CT766" s="116"/>
      <c r="CU766" s="116"/>
      <c r="CV766" s="116"/>
      <c r="CW766" s="116"/>
      <c r="CX766" s="116"/>
      <c r="CY766" s="116"/>
      <c r="CZ766" s="116"/>
      <c r="DA766" s="116"/>
      <c r="DB766" s="116"/>
      <c r="DC766" s="116"/>
      <c r="DD766" s="116"/>
      <c r="DE766" s="116"/>
      <c r="DF766" s="116"/>
      <c r="DG766" s="116"/>
      <c r="DH766" s="116"/>
      <c r="DI766" s="116"/>
      <c r="DJ766" s="116"/>
      <c r="DK766" s="116"/>
      <c r="DL766" s="116"/>
      <c r="DM766" s="116"/>
      <c r="DN766" s="116"/>
      <c r="DO766" s="116"/>
      <c r="DP766" s="116"/>
      <c r="DQ766" s="116"/>
      <c r="DR766" s="116"/>
      <c r="DS766" s="116"/>
      <c r="DT766" s="116"/>
      <c r="DU766" s="116"/>
      <c r="DV766" s="116"/>
      <c r="DW766" s="116"/>
      <c r="DX766" s="116"/>
      <c r="DY766" s="116"/>
      <c r="DZ766" s="116"/>
      <c r="EA766" s="116"/>
    </row>
    <row r="767" spans="1:131" ht="11.25" customHeight="1" x14ac:dyDescent="0.15">
      <c r="A767" s="113" t="s">
        <v>887</v>
      </c>
      <c r="B767" s="124" t="s">
        <v>888</v>
      </c>
      <c r="C767" s="470" t="s">
        <v>67</v>
      </c>
      <c r="D767" s="112">
        <f t="shared" ref="D767" si="5195">BS767</f>
        <v>22</v>
      </c>
      <c r="E767" s="710" t="s">
        <v>89</v>
      </c>
      <c r="F767" s="711">
        <f>BQ767</f>
        <v>0</v>
      </c>
      <c r="G767" s="132">
        <v>30</v>
      </c>
      <c r="H767" s="210"/>
      <c r="I767" s="211">
        <v>4577435</v>
      </c>
      <c r="J767" s="212"/>
      <c r="K767" s="552"/>
      <c r="L767" s="553"/>
      <c r="M767" s="212"/>
      <c r="N767" s="213"/>
      <c r="O767" s="214">
        <f>IF($D$18="YES", (N767), (0))</f>
        <v>0</v>
      </c>
      <c r="P767" s="190"/>
      <c r="Q767" s="213"/>
      <c r="R767" s="214">
        <f>IF($D$18="YES", (Q767), (0))</f>
        <v>0</v>
      </c>
      <c r="S767" s="190"/>
      <c r="T767" s="213"/>
      <c r="U767" s="214">
        <f>IF($D$18="YES", (T767), (0))</f>
        <v>0</v>
      </c>
      <c r="V767" s="190"/>
      <c r="W767" s="213"/>
      <c r="X767" s="214">
        <f>IF($D$18="YES", (W767), (0))</f>
        <v>0</v>
      </c>
      <c r="Y767" s="190"/>
      <c r="Z767" s="186"/>
      <c r="AA767" s="207"/>
      <c r="AB767" s="215"/>
      <c r="AC767" s="190"/>
      <c r="AD767" s="156">
        <f>SUM(N767,O767,Q767,R767,T767,U767,W767,X767)</f>
        <v>0</v>
      </c>
      <c r="AE767" s="156"/>
      <c r="AF767" s="117"/>
      <c r="AG767" s="156"/>
      <c r="AH767" s="355"/>
      <c r="AI767" s="368">
        <f>N767*G767</f>
        <v>0</v>
      </c>
      <c r="AJ767" s="354"/>
      <c r="AK767" s="368">
        <f>Q767*G767</f>
        <v>0</v>
      </c>
      <c r="AL767" s="354"/>
      <c r="AM767" s="368">
        <f>T767*G767</f>
        <v>0</v>
      </c>
      <c r="AN767" s="354"/>
      <c r="AO767" s="368">
        <f>W767*G767</f>
        <v>0</v>
      </c>
      <c r="AP767" s="354"/>
      <c r="AQ767" s="368">
        <f>SUM(AI767,AK767,AM767,AO767)</f>
        <v>0</v>
      </c>
      <c r="AR767" s="354"/>
      <c r="AS767" s="354"/>
      <c r="AT767" s="369">
        <f>(N767*G767)*F767</f>
        <v>0</v>
      </c>
      <c r="AU767" s="354"/>
      <c r="AV767" s="369">
        <f>(Q767*G767)*F767</f>
        <v>0</v>
      </c>
      <c r="AW767" s="354"/>
      <c r="AX767" s="369">
        <f>(T767*G767)*F767</f>
        <v>0</v>
      </c>
      <c r="AY767" s="354"/>
      <c r="AZ767" s="369">
        <f>(W767*G767)*F767</f>
        <v>0</v>
      </c>
      <c r="BA767" s="354"/>
      <c r="BB767" s="369">
        <f>SUM(AS767:BA767)</f>
        <v>0</v>
      </c>
      <c r="BC767" s="150"/>
      <c r="BD767" s="116"/>
      <c r="BE767" s="367"/>
      <c r="BF767" s="367"/>
      <c r="BG767" s="367"/>
      <c r="BH767" s="367"/>
      <c r="BI767" s="367"/>
      <c r="BJ767" s="367"/>
      <c r="BK767" s="367">
        <f t="shared" si="5187"/>
        <v>0</v>
      </c>
      <c r="BL767" s="367">
        <f>IF($N$18&lt;BL$24,0,IF($N$18&gt;BL$25,0,$BF767))</f>
        <v>0</v>
      </c>
      <c r="BM767" s="367">
        <f>IF($N$18&lt;BM$24,0,IF($N$18&gt;BM$25,0,$BG767))</f>
        <v>0</v>
      </c>
      <c r="BN767" s="367">
        <f>IF($N$18&lt;BN$24,0,IF($N$18&gt;BN$25,0,$BH767))</f>
        <v>0</v>
      </c>
      <c r="BO767" s="367">
        <f>IF($N$18&lt;BO$24,0,IF($N$18&gt;BO$25,0,$BI767))</f>
        <v>0</v>
      </c>
      <c r="BP767" s="367">
        <f>IF($N$18&lt;BP$24,0,IF($N$18&gt;BP$25,0,$BJ767))</f>
        <v>0</v>
      </c>
      <c r="BQ767" s="383">
        <f>SUM(BK767:BP767)</f>
        <v>0</v>
      </c>
      <c r="BR767" s="146"/>
      <c r="BS767" s="441">
        <v>22</v>
      </c>
      <c r="BT767" s="116"/>
      <c r="BU767" s="116"/>
      <c r="BV767" s="116"/>
      <c r="BW767" s="116"/>
      <c r="BX767" s="116"/>
      <c r="BY767" s="116"/>
      <c r="BZ767" s="116"/>
      <c r="CA767" s="116"/>
      <c r="CB767" s="116"/>
      <c r="CC767" s="116"/>
      <c r="CD767" s="116"/>
      <c r="CE767" s="116"/>
      <c r="CF767" s="116"/>
      <c r="CG767" s="116"/>
      <c r="CH767" s="116"/>
      <c r="CI767" s="116"/>
      <c r="CJ767" s="116"/>
      <c r="CK767" s="116"/>
      <c r="CL767" s="116"/>
      <c r="CM767" s="116"/>
      <c r="CN767" s="116"/>
      <c r="CO767" s="116"/>
      <c r="CP767" s="116"/>
      <c r="CQ767" s="116"/>
      <c r="CR767" s="116"/>
      <c r="CS767" s="116"/>
      <c r="CT767" s="116"/>
      <c r="CU767" s="116"/>
      <c r="CV767" s="116"/>
      <c r="CW767" s="116"/>
      <c r="CX767" s="116"/>
      <c r="CY767" s="116"/>
      <c r="CZ767" s="116"/>
      <c r="DA767" s="116"/>
      <c r="DB767" s="116"/>
      <c r="DC767" s="116"/>
      <c r="DD767" s="116"/>
      <c r="DE767" s="116"/>
      <c r="DF767" s="116"/>
      <c r="DG767" s="116"/>
      <c r="DH767" s="116"/>
      <c r="DI767" s="116"/>
      <c r="DJ767" s="116"/>
      <c r="DK767" s="116"/>
      <c r="DL767" s="116"/>
      <c r="DM767" s="116"/>
      <c r="DN767" s="116"/>
      <c r="DO767" s="116"/>
      <c r="DP767" s="116"/>
      <c r="DQ767" s="116"/>
      <c r="DR767" s="116"/>
      <c r="DS767" s="116"/>
      <c r="DT767" s="116"/>
      <c r="DU767" s="116"/>
      <c r="DV767" s="116"/>
      <c r="DW767" s="116"/>
      <c r="DX767" s="116"/>
      <c r="DY767" s="116"/>
      <c r="DZ767" s="116"/>
      <c r="EA767" s="116"/>
    </row>
    <row r="768" spans="1:131" ht="11.25" customHeight="1" x14ac:dyDescent="0.15">
      <c r="A768" s="113" t="s">
        <v>889</v>
      </c>
      <c r="B768" s="124" t="s">
        <v>890</v>
      </c>
      <c r="C768" s="127"/>
      <c r="D768" s="112">
        <f>BS768</f>
        <v>11</v>
      </c>
      <c r="E768" s="710" t="s">
        <v>89</v>
      </c>
      <c r="F768" s="711">
        <f t="shared" ref="F768" si="5196">BQ768</f>
        <v>0</v>
      </c>
      <c r="G768" s="132">
        <v>30</v>
      </c>
      <c r="H768" s="210"/>
      <c r="I768" s="228">
        <v>4577445</v>
      </c>
      <c r="J768" s="212"/>
      <c r="K768" s="552"/>
      <c r="L768" s="553"/>
      <c r="M768" s="212"/>
      <c r="N768" s="213"/>
      <c r="O768" s="214">
        <f t="shared" ref="O768" si="5197">IF($D$18="YES", (N768), (0))</f>
        <v>0</v>
      </c>
      <c r="P768" s="190"/>
      <c r="Q768" s="213"/>
      <c r="R768" s="214">
        <f t="shared" ref="R768" si="5198">IF($D$18="YES", (Q768), (0))</f>
        <v>0</v>
      </c>
      <c r="S768" s="190"/>
      <c r="T768" s="213"/>
      <c r="U768" s="214">
        <f t="shared" ref="U768" si="5199">IF($D$18="YES", (T768), (0))</f>
        <v>0</v>
      </c>
      <c r="V768" s="190"/>
      <c r="W768" s="213"/>
      <c r="X768" s="214">
        <f t="shared" ref="X768" si="5200">IF($D$18="YES", (W768), (0))</f>
        <v>0</v>
      </c>
      <c r="Y768" s="190"/>
      <c r="Z768" s="190"/>
      <c r="AA768" s="207"/>
      <c r="AB768" s="215"/>
      <c r="AC768" s="190"/>
      <c r="AD768" s="156">
        <f t="shared" ref="AD768" si="5201">SUM(N768,O768,Q768,R768,T768,U768,W768,X768)</f>
        <v>0</v>
      </c>
      <c r="AE768" s="156"/>
      <c r="AF768" s="117"/>
      <c r="AG768" s="156"/>
      <c r="AH768" s="355"/>
      <c r="AI768" s="368">
        <f t="shared" ref="AI768" si="5202">N768*G768</f>
        <v>0</v>
      </c>
      <c r="AJ768" s="354"/>
      <c r="AK768" s="368">
        <f t="shared" ref="AK768" si="5203">Q768*G768</f>
        <v>0</v>
      </c>
      <c r="AL768" s="354"/>
      <c r="AM768" s="368">
        <f t="shared" ref="AM768" si="5204">T768*G768</f>
        <v>0</v>
      </c>
      <c r="AN768" s="354"/>
      <c r="AO768" s="368">
        <f t="shared" ref="AO768" si="5205">W768*G768</f>
        <v>0</v>
      </c>
      <c r="AP768" s="354"/>
      <c r="AQ768" s="368">
        <f t="shared" ref="AQ768" si="5206">SUM(AI768,AK768,AM768,AO768)</f>
        <v>0</v>
      </c>
      <c r="AR768" s="354"/>
      <c r="AS768" s="354"/>
      <c r="AT768" s="369">
        <f t="shared" ref="AT768" si="5207">(N768*G768)*F768</f>
        <v>0</v>
      </c>
      <c r="AU768" s="354"/>
      <c r="AV768" s="369">
        <f t="shared" ref="AV768" si="5208">(Q768*G768)*F768</f>
        <v>0</v>
      </c>
      <c r="AW768" s="354"/>
      <c r="AX768" s="369">
        <f t="shared" ref="AX768" si="5209">(T768*G768)*F768</f>
        <v>0</v>
      </c>
      <c r="AY768" s="354"/>
      <c r="AZ768" s="369">
        <f t="shared" ref="AZ768" si="5210">(W768*G768)*F768</f>
        <v>0</v>
      </c>
      <c r="BA768" s="354"/>
      <c r="BB768" s="369">
        <f t="shared" ref="BB768" si="5211">SUM(AS768:BA768)</f>
        <v>0</v>
      </c>
      <c r="BC768" s="150"/>
      <c r="BD768" s="116"/>
      <c r="BE768" s="367"/>
      <c r="BF768" s="367"/>
      <c r="BG768" s="367"/>
      <c r="BH768" s="367"/>
      <c r="BI768" s="367"/>
      <c r="BJ768" s="367"/>
      <c r="BK768" s="367">
        <f t="shared" ref="BK768:BK771" si="5212">IF($N$18&lt;BK$24,0,IF($N$18&gt;BK$25,0,$BE768))</f>
        <v>0</v>
      </c>
      <c r="BL768" s="367">
        <f t="shared" ref="BL768" si="5213">IF($N$18&lt;BL$24,0,IF($N$18&gt;BL$25,0,$BF768))</f>
        <v>0</v>
      </c>
      <c r="BM768" s="367">
        <f t="shared" ref="BM768" si="5214">IF($N$18&lt;BM$24,0,IF($N$18&gt;BM$25,0,$BG768))</f>
        <v>0</v>
      </c>
      <c r="BN768" s="367">
        <f t="shared" ref="BN768" si="5215">IF($N$18&lt;BN$24,0,IF($N$18&gt;BN$25,0,$BH768))</f>
        <v>0</v>
      </c>
      <c r="BO768" s="367">
        <f t="shared" ref="BO768" si="5216">IF($N$18&lt;BO$24,0,IF($N$18&gt;BO$25,0,$BI768))</f>
        <v>0</v>
      </c>
      <c r="BP768" s="367">
        <f t="shared" ref="BP768" si="5217">IF($N$18&lt;BP$24,0,IF($N$18&gt;BP$25,0,$BJ768))</f>
        <v>0</v>
      </c>
      <c r="BQ768" s="383">
        <f t="shared" ref="BQ768" si="5218">SUM(BK768:BP768)</f>
        <v>0</v>
      </c>
      <c r="BR768" s="146"/>
      <c r="BS768" s="441">
        <v>11</v>
      </c>
      <c r="BT768" s="116"/>
      <c r="BU768" s="116"/>
      <c r="BV768" s="116"/>
      <c r="BW768" s="116"/>
      <c r="BX768" s="116"/>
      <c r="BY768" s="116"/>
      <c r="BZ768" s="116"/>
      <c r="CA768" s="116"/>
      <c r="CB768" s="116"/>
      <c r="CC768" s="116"/>
      <c r="CD768" s="116"/>
      <c r="CE768" s="116"/>
      <c r="CF768" s="116"/>
      <c r="CG768" s="116"/>
      <c r="CH768" s="116"/>
      <c r="CI768" s="116"/>
      <c r="CJ768" s="116"/>
      <c r="CK768" s="116"/>
      <c r="CL768" s="116"/>
      <c r="CM768" s="116"/>
      <c r="CN768" s="116"/>
      <c r="CO768" s="116"/>
      <c r="CP768" s="116"/>
      <c r="CQ768" s="116"/>
      <c r="CR768" s="116"/>
      <c r="CS768" s="116"/>
      <c r="CT768" s="116"/>
      <c r="CU768" s="116"/>
      <c r="CV768" s="116"/>
      <c r="CW768" s="116"/>
      <c r="CX768" s="116"/>
      <c r="CY768" s="116"/>
      <c r="CZ768" s="116"/>
      <c r="DA768" s="116"/>
      <c r="DB768" s="116"/>
      <c r="DC768" s="116"/>
      <c r="DD768" s="116"/>
      <c r="DE768" s="116"/>
      <c r="DF768" s="116"/>
      <c r="DG768" s="116"/>
      <c r="DH768" s="116"/>
      <c r="DI768" s="116"/>
      <c r="DJ768" s="116"/>
      <c r="DK768" s="116"/>
      <c r="DL768" s="116"/>
      <c r="DM768" s="116"/>
      <c r="DN768" s="116"/>
      <c r="DO768" s="116"/>
      <c r="DP768" s="116"/>
      <c r="DQ768" s="116"/>
      <c r="DR768" s="116"/>
      <c r="DS768" s="116"/>
      <c r="DT768" s="116"/>
      <c r="DU768" s="116"/>
      <c r="DV768" s="116"/>
      <c r="DW768" s="116"/>
      <c r="DX768" s="116"/>
      <c r="DY768" s="116"/>
      <c r="DZ768" s="116"/>
      <c r="EA768" s="116"/>
    </row>
    <row r="769" spans="1:131" ht="11.25" customHeight="1" x14ac:dyDescent="0.15">
      <c r="A769" s="113" t="s">
        <v>891</v>
      </c>
      <c r="B769" s="124" t="s">
        <v>98</v>
      </c>
      <c r="C769" s="127"/>
      <c r="D769" s="112">
        <f t="shared" ref="D769" si="5219">BS769</f>
        <v>63</v>
      </c>
      <c r="E769" s="710" t="s">
        <v>89</v>
      </c>
      <c r="F769" s="711">
        <f>BQ769</f>
        <v>0</v>
      </c>
      <c r="G769" s="132">
        <v>30</v>
      </c>
      <c r="H769" s="210"/>
      <c r="I769" s="211">
        <v>4577465</v>
      </c>
      <c r="J769" s="212"/>
      <c r="K769" s="552"/>
      <c r="L769" s="553"/>
      <c r="M769" s="212"/>
      <c r="N769" s="213"/>
      <c r="O769" s="214">
        <f>IF($D$18="YES", (N769), (0))</f>
        <v>0</v>
      </c>
      <c r="P769" s="190"/>
      <c r="Q769" s="213"/>
      <c r="R769" s="214">
        <f>IF($D$18="YES", (Q769), (0))</f>
        <v>0</v>
      </c>
      <c r="S769" s="190"/>
      <c r="T769" s="213"/>
      <c r="U769" s="214">
        <f>IF($D$18="YES", (T769), (0))</f>
        <v>0</v>
      </c>
      <c r="V769" s="190"/>
      <c r="W769" s="213"/>
      <c r="X769" s="214">
        <f>IF($D$18="YES", (W769), (0))</f>
        <v>0</v>
      </c>
      <c r="Y769" s="190"/>
      <c r="Z769" s="186"/>
      <c r="AA769" s="207"/>
      <c r="AB769" s="215"/>
      <c r="AC769" s="190"/>
      <c r="AD769" s="156">
        <f>SUM(N769,O769,Q769,R769,T769,U769,W769,X769)</f>
        <v>0</v>
      </c>
      <c r="AE769" s="156"/>
      <c r="AF769" s="117"/>
      <c r="AG769" s="156"/>
      <c r="AH769" s="355"/>
      <c r="AI769" s="368">
        <f>N769*G769</f>
        <v>0</v>
      </c>
      <c r="AJ769" s="354"/>
      <c r="AK769" s="368">
        <f>Q769*G769</f>
        <v>0</v>
      </c>
      <c r="AL769" s="354"/>
      <c r="AM769" s="368">
        <f>T769*G769</f>
        <v>0</v>
      </c>
      <c r="AN769" s="354"/>
      <c r="AO769" s="368">
        <f>W769*G769</f>
        <v>0</v>
      </c>
      <c r="AP769" s="354"/>
      <c r="AQ769" s="368">
        <f>SUM(AI769,AK769,AM769,AO769)</f>
        <v>0</v>
      </c>
      <c r="AR769" s="354"/>
      <c r="AS769" s="354"/>
      <c r="AT769" s="369">
        <f>(N769*G769)*F769</f>
        <v>0</v>
      </c>
      <c r="AU769" s="354"/>
      <c r="AV769" s="369">
        <f>(Q769*G769)*F769</f>
        <v>0</v>
      </c>
      <c r="AW769" s="354"/>
      <c r="AX769" s="369">
        <f>(T769*G769)*F769</f>
        <v>0</v>
      </c>
      <c r="AY769" s="354"/>
      <c r="AZ769" s="369">
        <f>(W769*G769)*F769</f>
        <v>0</v>
      </c>
      <c r="BA769" s="354"/>
      <c r="BB769" s="369">
        <f>SUM(AS769:BA769)</f>
        <v>0</v>
      </c>
      <c r="BC769" s="150"/>
      <c r="BD769" s="116"/>
      <c r="BE769" s="367"/>
      <c r="BF769" s="367"/>
      <c r="BG769" s="367"/>
      <c r="BH769" s="367"/>
      <c r="BI769" s="367"/>
      <c r="BJ769" s="367"/>
      <c r="BK769" s="367">
        <f t="shared" si="5212"/>
        <v>0</v>
      </c>
      <c r="BL769" s="367">
        <f>IF($N$18&lt;BL$24,0,IF($N$18&gt;BL$25,0,$BF769))</f>
        <v>0</v>
      </c>
      <c r="BM769" s="367">
        <f>IF($N$18&lt;BM$24,0,IF($N$18&gt;BM$25,0,$BG769))</f>
        <v>0</v>
      </c>
      <c r="BN769" s="367">
        <f>IF($N$18&lt;BN$24,0,IF($N$18&gt;BN$25,0,$BH769))</f>
        <v>0</v>
      </c>
      <c r="BO769" s="367">
        <f>IF($N$18&lt;BO$24,0,IF($N$18&gt;BO$25,0,$BI769))</f>
        <v>0</v>
      </c>
      <c r="BP769" s="367">
        <f>IF($N$18&lt;BP$24,0,IF($N$18&gt;BP$25,0,$BJ769))</f>
        <v>0</v>
      </c>
      <c r="BQ769" s="383">
        <f>SUM(BK769:BP769)</f>
        <v>0</v>
      </c>
      <c r="BR769" s="146"/>
      <c r="BS769" s="441">
        <v>63</v>
      </c>
      <c r="BT769" s="116"/>
      <c r="BU769" s="116"/>
      <c r="BV769" s="116"/>
      <c r="BW769" s="116"/>
      <c r="BX769" s="116"/>
      <c r="BY769" s="116"/>
      <c r="BZ769" s="116"/>
      <c r="CA769" s="116"/>
      <c r="CB769" s="116"/>
      <c r="CC769" s="116"/>
      <c r="CD769" s="116"/>
      <c r="CE769" s="116"/>
      <c r="CF769" s="116"/>
      <c r="CG769" s="116"/>
      <c r="CH769" s="116"/>
      <c r="CI769" s="116"/>
      <c r="CJ769" s="116"/>
      <c r="CK769" s="116"/>
      <c r="CL769" s="116"/>
      <c r="CM769" s="116"/>
      <c r="CN769" s="116"/>
      <c r="CO769" s="116"/>
      <c r="CP769" s="116"/>
      <c r="CQ769" s="116"/>
      <c r="CR769" s="116"/>
      <c r="CS769" s="116"/>
      <c r="CT769" s="116"/>
      <c r="CU769" s="116"/>
      <c r="CV769" s="116"/>
      <c r="CW769" s="116"/>
      <c r="CX769" s="116"/>
      <c r="CY769" s="116"/>
      <c r="CZ769" s="116"/>
      <c r="DA769" s="116"/>
      <c r="DB769" s="116"/>
      <c r="DC769" s="116"/>
      <c r="DD769" s="116"/>
      <c r="DE769" s="116"/>
      <c r="DF769" s="116"/>
      <c r="DG769" s="116"/>
      <c r="DH769" s="116"/>
      <c r="DI769" s="116"/>
      <c r="DJ769" s="116"/>
      <c r="DK769" s="116"/>
      <c r="DL769" s="116"/>
      <c r="DM769" s="116"/>
      <c r="DN769" s="116"/>
      <c r="DO769" s="116"/>
      <c r="DP769" s="116"/>
      <c r="DQ769" s="116"/>
      <c r="DR769" s="116"/>
      <c r="DS769" s="116"/>
      <c r="DT769" s="116"/>
      <c r="DU769" s="116"/>
      <c r="DV769" s="116"/>
      <c r="DW769" s="116"/>
      <c r="DX769" s="116"/>
      <c r="DY769" s="116"/>
      <c r="DZ769" s="116"/>
      <c r="EA769" s="116"/>
    </row>
    <row r="770" spans="1:131" ht="11.25" customHeight="1" x14ac:dyDescent="0.15">
      <c r="A770" s="129" t="s">
        <v>892</v>
      </c>
      <c r="B770" s="205"/>
      <c r="C770" s="133"/>
      <c r="D770" s="479"/>
      <c r="E770" s="710"/>
      <c r="F770" s="711"/>
      <c r="G770" s="217"/>
      <c r="H770" s="206"/>
      <c r="I770" s="218"/>
      <c r="J770" s="156"/>
      <c r="K770" s="219"/>
      <c r="L770" s="219"/>
      <c r="M770" s="156"/>
      <c r="N770" s="156"/>
      <c r="O770" s="220"/>
      <c r="P770" s="190"/>
      <c r="Q770" s="156"/>
      <c r="R770" s="220"/>
      <c r="S770" s="190"/>
      <c r="T770" s="156"/>
      <c r="U770" s="220"/>
      <c r="V770" s="190"/>
      <c r="W770" s="156"/>
      <c r="X770" s="245"/>
      <c r="Y770" s="190"/>
      <c r="Z770" s="190"/>
      <c r="AA770" s="207"/>
      <c r="AB770" s="215"/>
      <c r="AC770" s="190"/>
      <c r="AD770" s="156">
        <f>SUM(AD771)</f>
        <v>0</v>
      </c>
      <c r="AE770" s="146"/>
      <c r="AF770" s="117"/>
      <c r="AG770" s="156"/>
      <c r="AH770" s="355"/>
      <c r="AI770" s="368"/>
      <c r="AJ770" s="354"/>
      <c r="AK770" s="368"/>
      <c r="AL770" s="354"/>
      <c r="AM770" s="368"/>
      <c r="AN770" s="354"/>
      <c r="AO770" s="368"/>
      <c r="AP770" s="354"/>
      <c r="AQ770" s="368"/>
      <c r="AR770" s="354"/>
      <c r="AS770" s="354"/>
      <c r="AT770" s="369"/>
      <c r="AU770" s="354"/>
      <c r="AV770" s="369"/>
      <c r="AW770" s="354"/>
      <c r="AX770" s="369"/>
      <c r="AY770" s="354"/>
      <c r="AZ770" s="369"/>
      <c r="BA770" s="354"/>
      <c r="BB770" s="369"/>
      <c r="BC770" s="150"/>
      <c r="BD770" s="116"/>
      <c r="BE770" s="367"/>
      <c r="BF770" s="367"/>
      <c r="BG770" s="367"/>
      <c r="BH770" s="367"/>
      <c r="BI770" s="367"/>
      <c r="BJ770" s="367"/>
      <c r="BK770" s="367"/>
      <c r="BL770" s="367"/>
      <c r="BM770" s="367"/>
      <c r="BN770" s="367"/>
      <c r="BO770" s="367"/>
      <c r="BP770" s="367"/>
      <c r="BQ770" s="383"/>
      <c r="BR770" s="146"/>
      <c r="BS770" s="441" t="e">
        <v>#N/A</v>
      </c>
      <c r="BT770" s="116"/>
      <c r="BU770" s="116"/>
      <c r="BV770" s="116"/>
      <c r="BW770" s="116"/>
      <c r="BX770" s="116"/>
      <c r="BY770" s="116"/>
      <c r="BZ770" s="116"/>
      <c r="CA770" s="116"/>
      <c r="CB770" s="116"/>
      <c r="CC770" s="116"/>
      <c r="CD770" s="116"/>
      <c r="CE770" s="116"/>
      <c r="CF770" s="116"/>
      <c r="CG770" s="116"/>
      <c r="CH770" s="116"/>
      <c r="CI770" s="116"/>
      <c r="CJ770" s="116"/>
      <c r="CK770" s="116"/>
      <c r="CL770" s="116"/>
      <c r="CM770" s="116"/>
      <c r="CN770" s="116"/>
      <c r="CO770" s="116"/>
      <c r="CP770" s="116"/>
      <c r="CQ770" s="116"/>
      <c r="CR770" s="116"/>
      <c r="CS770" s="116"/>
      <c r="CT770" s="116"/>
      <c r="CU770" s="116"/>
      <c r="CV770" s="116"/>
      <c r="CW770" s="116"/>
      <c r="CX770" s="116"/>
      <c r="CY770" s="116"/>
      <c r="CZ770" s="116"/>
      <c r="DA770" s="116"/>
      <c r="DB770" s="116"/>
      <c r="DC770" s="116"/>
      <c r="DD770" s="116"/>
      <c r="DE770" s="116"/>
      <c r="DF770" s="116"/>
      <c r="DG770" s="116"/>
      <c r="DH770" s="116"/>
      <c r="DI770" s="116"/>
      <c r="DJ770" s="116"/>
      <c r="DK770" s="116"/>
      <c r="DL770" s="116"/>
      <c r="DM770" s="116"/>
      <c r="DN770" s="116"/>
      <c r="DO770" s="116"/>
      <c r="DP770" s="116"/>
      <c r="DQ770" s="116"/>
      <c r="DR770" s="116"/>
      <c r="DS770" s="116"/>
      <c r="DT770" s="116"/>
      <c r="DU770" s="116"/>
      <c r="DV770" s="116"/>
      <c r="DW770" s="116"/>
      <c r="DX770" s="116"/>
      <c r="DY770" s="116"/>
      <c r="DZ770" s="116"/>
      <c r="EA770" s="116"/>
    </row>
    <row r="771" spans="1:131" ht="11.25" customHeight="1" x14ac:dyDescent="0.15">
      <c r="A771" s="113" t="s">
        <v>893</v>
      </c>
      <c r="B771" s="124" t="s">
        <v>98</v>
      </c>
      <c r="C771" s="470" t="s">
        <v>67</v>
      </c>
      <c r="D771" s="112">
        <f t="shared" ref="D771" si="5220">BS771</f>
        <v>50</v>
      </c>
      <c r="E771" s="710" t="s">
        <v>89</v>
      </c>
      <c r="F771" s="711">
        <f>BQ771</f>
        <v>0</v>
      </c>
      <c r="G771" s="132">
        <v>30</v>
      </c>
      <c r="H771" s="210"/>
      <c r="I771" s="211">
        <v>4577505</v>
      </c>
      <c r="J771" s="212"/>
      <c r="K771" s="552"/>
      <c r="L771" s="553"/>
      <c r="M771" s="212"/>
      <c r="N771" s="213"/>
      <c r="O771" s="214">
        <f>IF($D$18="YES", (N771), (0))</f>
        <v>0</v>
      </c>
      <c r="P771" s="190"/>
      <c r="Q771" s="213"/>
      <c r="R771" s="214">
        <f>IF($D$18="YES", (Q771), (0))</f>
        <v>0</v>
      </c>
      <c r="S771" s="190"/>
      <c r="T771" s="213"/>
      <c r="U771" s="214">
        <f>IF($D$18="YES", (T771), (0))</f>
        <v>0</v>
      </c>
      <c r="V771" s="190"/>
      <c r="W771" s="213"/>
      <c r="X771" s="214">
        <f>IF($D$18="YES", (W771), (0))</f>
        <v>0</v>
      </c>
      <c r="Y771" s="190"/>
      <c r="Z771" s="186"/>
      <c r="AA771" s="207"/>
      <c r="AB771" s="215"/>
      <c r="AC771" s="190"/>
      <c r="AD771" s="156">
        <f>SUM(N771,O771,Q771,R771,T771,U771,W771,X771)</f>
        <v>0</v>
      </c>
      <c r="AE771" s="156"/>
      <c r="AF771" s="117"/>
      <c r="AG771" s="156"/>
      <c r="AH771" s="355"/>
      <c r="AI771" s="368">
        <f>N771*G771</f>
        <v>0</v>
      </c>
      <c r="AJ771" s="354"/>
      <c r="AK771" s="368">
        <f>Q771*G771</f>
        <v>0</v>
      </c>
      <c r="AL771" s="354"/>
      <c r="AM771" s="368">
        <f>T771*G771</f>
        <v>0</v>
      </c>
      <c r="AN771" s="354"/>
      <c r="AO771" s="368">
        <f>W771*G771</f>
        <v>0</v>
      </c>
      <c r="AP771" s="354"/>
      <c r="AQ771" s="368">
        <f>SUM(AI771,AK771,AM771,AO771)</f>
        <v>0</v>
      </c>
      <c r="AR771" s="354"/>
      <c r="AS771" s="354"/>
      <c r="AT771" s="369">
        <f>(N771*G771)*F771</f>
        <v>0</v>
      </c>
      <c r="AU771" s="354"/>
      <c r="AV771" s="369">
        <f>(Q771*G771)*F771</f>
        <v>0</v>
      </c>
      <c r="AW771" s="354"/>
      <c r="AX771" s="369">
        <f>(T771*G771)*F771</f>
        <v>0</v>
      </c>
      <c r="AY771" s="354"/>
      <c r="AZ771" s="369">
        <f>(W771*G771)*F771</f>
        <v>0</v>
      </c>
      <c r="BA771" s="354"/>
      <c r="BB771" s="369">
        <f>SUM(AS771:BA771)</f>
        <v>0</v>
      </c>
      <c r="BC771" s="150"/>
      <c r="BD771" s="116"/>
      <c r="BE771" s="367"/>
      <c r="BF771" s="367"/>
      <c r="BG771" s="367"/>
      <c r="BH771" s="367"/>
      <c r="BI771" s="367"/>
      <c r="BJ771" s="367"/>
      <c r="BK771" s="367">
        <f t="shared" si="5212"/>
        <v>0</v>
      </c>
      <c r="BL771" s="367">
        <f>IF($N$18&lt;BL$24,0,IF($N$18&gt;BL$25,0,$BF771))</f>
        <v>0</v>
      </c>
      <c r="BM771" s="367">
        <f>IF($N$18&lt;BM$24,0,IF($N$18&gt;BM$25,0,$BG771))</f>
        <v>0</v>
      </c>
      <c r="BN771" s="367">
        <f>IF($N$18&lt;BN$24,0,IF($N$18&gt;BN$25,0,$BH771))</f>
        <v>0</v>
      </c>
      <c r="BO771" s="367">
        <f>IF($N$18&lt;BO$24,0,IF($N$18&gt;BO$25,0,$BI771))</f>
        <v>0</v>
      </c>
      <c r="BP771" s="367">
        <f>IF($N$18&lt;BP$24,0,IF($N$18&gt;BP$25,0,$BJ771))</f>
        <v>0</v>
      </c>
      <c r="BQ771" s="383">
        <f>SUM(BK771:BP771)</f>
        <v>0</v>
      </c>
      <c r="BR771" s="146"/>
      <c r="BS771" s="441">
        <v>50</v>
      </c>
      <c r="BT771" s="116"/>
      <c r="BU771" s="116"/>
      <c r="BV771" s="116"/>
      <c r="BW771" s="116"/>
      <c r="BX771" s="116"/>
      <c r="BY771" s="116"/>
      <c r="BZ771" s="116"/>
      <c r="CA771" s="116"/>
      <c r="CB771" s="116"/>
      <c r="CC771" s="116"/>
      <c r="CD771" s="116"/>
      <c r="CE771" s="116"/>
      <c r="CF771" s="116"/>
      <c r="CG771" s="116"/>
      <c r="CH771" s="116"/>
      <c r="CI771" s="116"/>
      <c r="CJ771" s="116"/>
      <c r="CK771" s="116"/>
      <c r="CL771" s="116"/>
      <c r="CM771" s="116"/>
      <c r="CN771" s="116"/>
      <c r="CO771" s="116"/>
      <c r="CP771" s="116"/>
      <c r="CQ771" s="116"/>
      <c r="CR771" s="116"/>
      <c r="CS771" s="116"/>
      <c r="CT771" s="116"/>
      <c r="CU771" s="116"/>
      <c r="CV771" s="116"/>
      <c r="CW771" s="116"/>
      <c r="CX771" s="116"/>
      <c r="CY771" s="116"/>
      <c r="CZ771" s="116"/>
      <c r="DA771" s="116"/>
      <c r="DB771" s="116"/>
      <c r="DC771" s="116"/>
      <c r="DD771" s="116"/>
      <c r="DE771" s="116"/>
      <c r="DF771" s="116"/>
      <c r="DG771" s="116"/>
      <c r="DH771" s="116"/>
      <c r="DI771" s="116"/>
      <c r="DJ771" s="116"/>
      <c r="DK771" s="116"/>
      <c r="DL771" s="116"/>
      <c r="DM771" s="116"/>
      <c r="DN771" s="116"/>
      <c r="DO771" s="116"/>
      <c r="DP771" s="116"/>
      <c r="DQ771" s="116"/>
      <c r="DR771" s="116"/>
      <c r="DS771" s="116"/>
      <c r="DT771" s="116"/>
      <c r="DU771" s="116"/>
      <c r="DV771" s="116"/>
      <c r="DW771" s="116"/>
      <c r="DX771" s="116"/>
      <c r="DY771" s="116"/>
      <c r="DZ771" s="116"/>
      <c r="EA771" s="116"/>
    </row>
    <row r="772" spans="1:131" ht="11.25" customHeight="1" x14ac:dyDescent="0.15">
      <c r="A772" s="129" t="s">
        <v>894</v>
      </c>
      <c r="B772" s="205"/>
      <c r="C772" s="133"/>
      <c r="D772" s="479"/>
      <c r="E772" s="710"/>
      <c r="F772" s="711"/>
      <c r="G772" s="217"/>
      <c r="H772" s="206"/>
      <c r="I772" s="218"/>
      <c r="J772" s="156"/>
      <c r="K772" s="219"/>
      <c r="L772" s="219"/>
      <c r="M772" s="156"/>
      <c r="N772" s="156"/>
      <c r="O772" s="220"/>
      <c r="P772" s="190"/>
      <c r="Q772" s="156"/>
      <c r="R772" s="220"/>
      <c r="S772" s="190"/>
      <c r="T772" s="156"/>
      <c r="U772" s="220"/>
      <c r="V772" s="190"/>
      <c r="W772" s="156"/>
      <c r="X772" s="245"/>
      <c r="Y772" s="190"/>
      <c r="Z772" s="190"/>
      <c r="AA772" s="207"/>
      <c r="AB772" s="215"/>
      <c r="AC772" s="190"/>
      <c r="AD772" s="156">
        <f>SUM(AD773)</f>
        <v>0</v>
      </c>
      <c r="AE772" s="146"/>
      <c r="AF772" s="117"/>
      <c r="AG772" s="156"/>
      <c r="AH772" s="355"/>
      <c r="AI772" s="368"/>
      <c r="AJ772" s="354"/>
      <c r="AK772" s="368"/>
      <c r="AL772" s="354"/>
      <c r="AM772" s="368"/>
      <c r="AN772" s="354"/>
      <c r="AO772" s="368"/>
      <c r="AP772" s="354"/>
      <c r="AQ772" s="368"/>
      <c r="AR772" s="354"/>
      <c r="AS772" s="354"/>
      <c r="AT772" s="369"/>
      <c r="AU772" s="354"/>
      <c r="AV772" s="369"/>
      <c r="AW772" s="354"/>
      <c r="AX772" s="369"/>
      <c r="AY772" s="354"/>
      <c r="AZ772" s="369"/>
      <c r="BA772" s="354"/>
      <c r="BB772" s="369"/>
      <c r="BC772" s="150"/>
      <c r="BD772" s="116"/>
      <c r="BE772" s="367"/>
      <c r="BF772" s="367"/>
      <c r="BG772" s="367"/>
      <c r="BH772" s="367"/>
      <c r="BI772" s="367"/>
      <c r="BJ772" s="367"/>
      <c r="BK772" s="367"/>
      <c r="BL772" s="367"/>
      <c r="BM772" s="367"/>
      <c r="BN772" s="367"/>
      <c r="BO772" s="367"/>
      <c r="BP772" s="367"/>
      <c r="BQ772" s="383"/>
      <c r="BR772" s="146"/>
      <c r="BS772" s="441" t="e">
        <v>#N/A</v>
      </c>
      <c r="BT772" s="116"/>
      <c r="BU772" s="116"/>
      <c r="BV772" s="116"/>
      <c r="BW772" s="116"/>
      <c r="BX772" s="116"/>
      <c r="BY772" s="116"/>
      <c r="BZ772" s="116"/>
      <c r="CA772" s="116"/>
      <c r="CB772" s="116"/>
      <c r="CC772" s="116"/>
      <c r="CD772" s="116"/>
      <c r="CE772" s="116"/>
      <c r="CF772" s="116"/>
      <c r="CG772" s="116"/>
      <c r="CH772" s="116"/>
      <c r="CI772" s="116"/>
      <c r="CJ772" s="116"/>
      <c r="CK772" s="116"/>
      <c r="CL772" s="116"/>
      <c r="CM772" s="116"/>
      <c r="CN772" s="116"/>
      <c r="CO772" s="116"/>
      <c r="CP772" s="116"/>
      <c r="CQ772" s="116"/>
      <c r="CR772" s="116"/>
      <c r="CS772" s="116"/>
      <c r="CT772" s="116"/>
      <c r="CU772" s="116"/>
      <c r="CV772" s="116"/>
      <c r="CW772" s="116"/>
      <c r="CX772" s="116"/>
      <c r="CY772" s="116"/>
      <c r="CZ772" s="116"/>
      <c r="DA772" s="116"/>
      <c r="DB772" s="116"/>
      <c r="DC772" s="116"/>
      <c r="DD772" s="116"/>
      <c r="DE772" s="116"/>
      <c r="DF772" s="116"/>
      <c r="DG772" s="116"/>
      <c r="DH772" s="116"/>
      <c r="DI772" s="116"/>
      <c r="DJ772" s="116"/>
      <c r="DK772" s="116"/>
      <c r="DL772" s="116"/>
      <c r="DM772" s="116"/>
      <c r="DN772" s="116"/>
      <c r="DO772" s="116"/>
      <c r="DP772" s="116"/>
      <c r="DQ772" s="116"/>
      <c r="DR772" s="116"/>
      <c r="DS772" s="116"/>
      <c r="DT772" s="116"/>
      <c r="DU772" s="116"/>
      <c r="DV772" s="116"/>
      <c r="DW772" s="116"/>
      <c r="DX772" s="116"/>
      <c r="DY772" s="116"/>
      <c r="DZ772" s="116"/>
      <c r="EA772" s="116"/>
    </row>
    <row r="773" spans="1:131" ht="11" customHeight="1" x14ac:dyDescent="0.15">
      <c r="A773" s="130" t="s">
        <v>895</v>
      </c>
      <c r="B773" s="246"/>
      <c r="C773" s="274"/>
      <c r="D773" s="330" t="str">
        <f>BS773</f>
        <v>S/O</v>
      </c>
      <c r="E773" s="718" t="s">
        <v>89</v>
      </c>
      <c r="F773" s="719">
        <f t="shared" si="4883"/>
        <v>0</v>
      </c>
      <c r="G773" s="269">
        <v>30</v>
      </c>
      <c r="H773" s="270"/>
      <c r="I773" s="271">
        <v>4577605</v>
      </c>
      <c r="J773" s="251"/>
      <c r="K773" s="560"/>
      <c r="L773" s="561"/>
      <c r="M773" s="251"/>
      <c r="N773" s="252"/>
      <c r="O773" s="253">
        <f t="shared" si="4884"/>
        <v>0</v>
      </c>
      <c r="P773" s="254"/>
      <c r="Q773" s="252"/>
      <c r="R773" s="253">
        <f t="shared" si="4885"/>
        <v>0</v>
      </c>
      <c r="S773" s="254"/>
      <c r="T773" s="252"/>
      <c r="U773" s="253">
        <f t="shared" si="4886"/>
        <v>0</v>
      </c>
      <c r="V773" s="254"/>
      <c r="W773" s="252"/>
      <c r="X773" s="253">
        <f t="shared" si="4887"/>
        <v>0</v>
      </c>
      <c r="Y773" s="190"/>
      <c r="Z773" s="146"/>
      <c r="AA773" s="116"/>
      <c r="AB773" s="153"/>
      <c r="AC773" s="153"/>
      <c r="AD773" s="156">
        <f t="shared" ref="AD773" si="5221">SUM(N773,O773,Q773,R773,T773,U773,W773,X773)</f>
        <v>0</v>
      </c>
      <c r="AE773" s="146"/>
      <c r="AF773" s="117"/>
      <c r="AG773" s="156"/>
      <c r="AH773" s="355"/>
      <c r="AI773" s="368">
        <f t="shared" ref="AI773" si="5222">N773*G773</f>
        <v>0</v>
      </c>
      <c r="AJ773" s="354"/>
      <c r="AK773" s="368">
        <f t="shared" ref="AK773" si="5223">Q773*G773</f>
        <v>0</v>
      </c>
      <c r="AL773" s="354"/>
      <c r="AM773" s="368">
        <f t="shared" ref="AM773" si="5224">T773*G773</f>
        <v>0</v>
      </c>
      <c r="AN773" s="354"/>
      <c r="AO773" s="368">
        <f t="shared" ref="AO773" si="5225">W773*G773</f>
        <v>0</v>
      </c>
      <c r="AP773" s="354"/>
      <c r="AQ773" s="368">
        <f t="shared" si="4955"/>
        <v>0</v>
      </c>
      <c r="AR773" s="354"/>
      <c r="AS773" s="354"/>
      <c r="AT773" s="369">
        <f t="shared" ref="AT773" si="5226">(N773*G773)*F773</f>
        <v>0</v>
      </c>
      <c r="AU773" s="354"/>
      <c r="AV773" s="369">
        <f t="shared" ref="AV773" si="5227">(Q773*G773)*F773</f>
        <v>0</v>
      </c>
      <c r="AW773" s="354"/>
      <c r="AX773" s="369">
        <f t="shared" ref="AX773" si="5228">(T773*G773)*F773</f>
        <v>0</v>
      </c>
      <c r="AY773" s="354"/>
      <c r="AZ773" s="369">
        <f t="shared" ref="AZ773" si="5229">(W773*G773)*F773</f>
        <v>0</v>
      </c>
      <c r="BA773" s="354"/>
      <c r="BB773" s="369">
        <f t="shared" ref="BB773" si="5230">SUM(AS773:BA773)</f>
        <v>0</v>
      </c>
      <c r="BC773" s="150"/>
      <c r="BD773" s="116"/>
      <c r="BE773" s="367"/>
      <c r="BF773" s="367"/>
      <c r="BG773" s="367"/>
      <c r="BH773" s="367"/>
      <c r="BI773" s="367"/>
      <c r="BJ773" s="367"/>
      <c r="BK773" s="367">
        <f>IF($N$18&lt;BK$24,0,IF($N$18&gt;BK$25,0,$BE773))</f>
        <v>0</v>
      </c>
      <c r="BL773" s="367">
        <f>IF($N$18&lt;BL$24,0,IF($N$18&gt;BL$25,0,$BF773))</f>
        <v>0</v>
      </c>
      <c r="BM773" s="367">
        <f>IF($N$18&lt;BM$24,0,IF($N$18&gt;BM$25,0,$BG773))</f>
        <v>0</v>
      </c>
      <c r="BN773" s="367">
        <f>IF($N$18&lt;BN$24,0,IF($N$18&gt;BN$25,0,$BH773))</f>
        <v>0</v>
      </c>
      <c r="BO773" s="367">
        <f>IF($N$18&lt;BO$24,0,IF($N$18&gt;BO$25,0,$BI773))</f>
        <v>0</v>
      </c>
      <c r="BP773" s="367">
        <f>IF($N$18&lt;BP$24,0,IF($N$18&gt;BP$25,0,$BJ773))</f>
        <v>0</v>
      </c>
      <c r="BQ773" s="383">
        <f t="shared" ref="BQ773" si="5231">SUM(BK773:BP773)</f>
        <v>0</v>
      </c>
      <c r="BR773" s="146"/>
      <c r="BS773" s="441" t="s">
        <v>90</v>
      </c>
      <c r="BT773" s="116"/>
      <c r="BU773" s="116"/>
      <c r="BV773" s="116"/>
      <c r="BW773" s="116"/>
      <c r="BX773" s="116"/>
      <c r="BY773" s="116"/>
      <c r="BZ773" s="116"/>
      <c r="CA773" s="116"/>
      <c r="CB773" s="116"/>
      <c r="CC773" s="116"/>
      <c r="CD773" s="116"/>
      <c r="CE773" s="116"/>
      <c r="CF773" s="116"/>
      <c r="CG773" s="116"/>
      <c r="CH773" s="116"/>
      <c r="CI773" s="116"/>
      <c r="CJ773" s="116"/>
      <c r="CK773" s="116"/>
      <c r="CL773" s="116"/>
      <c r="CM773" s="116"/>
      <c r="CN773" s="116"/>
      <c r="CO773" s="116"/>
      <c r="CP773" s="116"/>
      <c r="CQ773" s="116"/>
      <c r="CR773" s="116"/>
      <c r="CS773" s="116"/>
      <c r="CT773" s="116"/>
      <c r="CU773" s="116"/>
      <c r="CV773" s="116"/>
      <c r="CW773" s="116"/>
      <c r="CX773" s="116"/>
      <c r="CY773" s="116"/>
      <c r="CZ773" s="116"/>
      <c r="DA773" s="116"/>
      <c r="DB773" s="116"/>
      <c r="DC773" s="116"/>
      <c r="DD773" s="116"/>
      <c r="DE773" s="116"/>
      <c r="DF773" s="116"/>
      <c r="DG773" s="116"/>
      <c r="DH773" s="116"/>
      <c r="DI773" s="116"/>
      <c r="DJ773" s="116"/>
      <c r="DK773" s="116"/>
      <c r="DL773" s="116"/>
      <c r="DM773" s="116"/>
      <c r="DN773" s="116"/>
      <c r="DO773" s="116"/>
      <c r="DP773" s="116"/>
      <c r="DQ773" s="116"/>
      <c r="DR773" s="116"/>
      <c r="DS773" s="116"/>
      <c r="DT773" s="116"/>
      <c r="DU773" s="116"/>
      <c r="DV773" s="116"/>
      <c r="DW773" s="116"/>
      <c r="DX773" s="116"/>
      <c r="DY773" s="116"/>
      <c r="DZ773" s="116"/>
      <c r="EA773" s="116"/>
    </row>
    <row r="774" spans="1:131" ht="11" customHeight="1" x14ac:dyDescent="0.2">
      <c r="A774" s="116"/>
      <c r="B774" s="155"/>
      <c r="C774" s="149"/>
      <c r="D774" s="135"/>
      <c r="E774" s="116"/>
      <c r="G774" s="156"/>
      <c r="H774" s="149"/>
      <c r="I774" s="232"/>
      <c r="J774" s="156"/>
      <c r="K774" s="117"/>
      <c r="L774" s="117"/>
      <c r="M774" s="156"/>
      <c r="N774" s="156"/>
      <c r="O774" s="190"/>
      <c r="P774" s="190"/>
      <c r="Q774" s="156"/>
      <c r="R774" s="190"/>
      <c r="S774" s="190"/>
      <c r="T774" s="156"/>
      <c r="U774" s="190"/>
      <c r="V774" s="190"/>
      <c r="W774" s="156"/>
      <c r="X774" s="190"/>
      <c r="Y774" s="190"/>
      <c r="Z774" s="190"/>
      <c r="AA774" s="202"/>
      <c r="AB774" s="203"/>
      <c r="AC774" s="204"/>
      <c r="AD774" s="156">
        <f>SUM(AD775:AD812)</f>
        <v>0</v>
      </c>
      <c r="AE774" s="91"/>
      <c r="AF774" s="117"/>
      <c r="AG774" s="156"/>
      <c r="AH774" s="355"/>
      <c r="AI774" s="368"/>
      <c r="AJ774" s="354"/>
      <c r="AK774" s="368"/>
      <c r="AL774" s="354"/>
      <c r="AM774" s="368"/>
      <c r="AN774" s="354"/>
      <c r="AO774" s="368"/>
      <c r="AP774" s="354"/>
      <c r="AQ774" s="368"/>
      <c r="AR774" s="354"/>
      <c r="AS774" s="354"/>
      <c r="AT774" s="369"/>
      <c r="AU774" s="354"/>
      <c r="AV774" s="369"/>
      <c r="AW774" s="354"/>
      <c r="AX774" s="369"/>
      <c r="AY774" s="354"/>
      <c r="AZ774" s="369"/>
      <c r="BA774" s="354"/>
      <c r="BB774" s="369"/>
      <c r="BC774" s="150"/>
      <c r="BD774" s="116"/>
      <c r="BE774" s="367"/>
      <c r="BF774" s="367"/>
      <c r="BG774" s="367"/>
      <c r="BH774" s="367"/>
      <c r="BI774" s="367"/>
      <c r="BJ774" s="367"/>
      <c r="BK774" s="367"/>
      <c r="BL774" s="367"/>
      <c r="BM774" s="367"/>
      <c r="BN774" s="367"/>
      <c r="BO774" s="367"/>
      <c r="BP774" s="367"/>
      <c r="BQ774" s="383"/>
      <c r="BR774" s="146"/>
      <c r="BS774" s="441" t="e">
        <v>#N/A</v>
      </c>
      <c r="BT774" s="116"/>
      <c r="BU774" s="116"/>
      <c r="BV774" s="116"/>
      <c r="BW774" s="116"/>
      <c r="BX774" s="116"/>
      <c r="BY774" s="116"/>
      <c r="BZ774" s="116"/>
      <c r="CA774" s="116"/>
      <c r="CB774" s="116"/>
      <c r="CC774" s="116"/>
      <c r="CD774" s="116"/>
      <c r="CE774" s="116"/>
      <c r="CF774" s="116"/>
      <c r="CG774" s="116"/>
      <c r="CH774" s="116"/>
      <c r="CI774" s="116"/>
      <c r="CJ774" s="116"/>
      <c r="CK774" s="116"/>
      <c r="CL774" s="116"/>
      <c r="CM774" s="116"/>
      <c r="CN774" s="116"/>
      <c r="CO774" s="116"/>
      <c r="CP774" s="116"/>
      <c r="CQ774" s="116"/>
      <c r="CR774" s="116"/>
      <c r="CS774" s="116"/>
      <c r="CT774" s="116"/>
      <c r="CU774" s="116"/>
      <c r="CV774" s="116"/>
      <c r="CW774" s="116"/>
      <c r="CX774" s="116"/>
      <c r="CY774" s="116"/>
      <c r="CZ774" s="116"/>
      <c r="DA774" s="116"/>
      <c r="DB774" s="116"/>
      <c r="DC774" s="116"/>
      <c r="DD774" s="116"/>
      <c r="DE774" s="116"/>
      <c r="DF774" s="116"/>
      <c r="DG774" s="116"/>
      <c r="DH774" s="116"/>
      <c r="DI774" s="116"/>
      <c r="DJ774" s="116"/>
      <c r="DK774" s="116"/>
      <c r="DL774" s="116"/>
      <c r="DM774" s="116"/>
      <c r="DN774" s="116"/>
      <c r="DO774" s="116"/>
      <c r="DP774" s="116"/>
      <c r="DQ774" s="116"/>
      <c r="DR774" s="116"/>
      <c r="DS774" s="116"/>
      <c r="DT774" s="116"/>
      <c r="DU774" s="116"/>
      <c r="DV774" s="116"/>
      <c r="DW774" s="116"/>
      <c r="DX774" s="116"/>
      <c r="DY774" s="116"/>
      <c r="DZ774" s="116"/>
      <c r="EA774" s="116"/>
    </row>
    <row r="775" spans="1:131" ht="15" customHeight="1" x14ac:dyDescent="0.15">
      <c r="A775" s="674" t="s">
        <v>896</v>
      </c>
      <c r="B775" s="675"/>
      <c r="C775" s="675"/>
      <c r="D775" s="675"/>
      <c r="E775" s="675"/>
      <c r="F775" s="675"/>
      <c r="G775" s="675"/>
      <c r="H775" s="675"/>
      <c r="I775" s="675"/>
      <c r="J775" s="675"/>
      <c r="K775" s="675"/>
      <c r="L775" s="675"/>
      <c r="M775" s="675"/>
      <c r="N775" s="675"/>
      <c r="O775" s="675"/>
      <c r="P775" s="675"/>
      <c r="Q775" s="675"/>
      <c r="R775" s="675"/>
      <c r="S775" s="675"/>
      <c r="T775" s="675"/>
      <c r="U775" s="675"/>
      <c r="V775" s="675"/>
      <c r="W775" s="675"/>
      <c r="X775" s="676"/>
      <c r="Y775" s="190"/>
      <c r="Z775" s="190"/>
      <c r="AA775" s="207"/>
      <c r="AB775" s="208"/>
      <c r="AC775" s="190"/>
      <c r="AD775" s="156">
        <f>SUM(AD776:AD812)</f>
        <v>0</v>
      </c>
      <c r="AE775" s="146"/>
      <c r="AF775" s="117"/>
      <c r="AG775" s="156"/>
      <c r="AH775" s="355"/>
      <c r="AI775" s="368"/>
      <c r="AJ775" s="354"/>
      <c r="AK775" s="368"/>
      <c r="AL775" s="354"/>
      <c r="AM775" s="368"/>
      <c r="AN775" s="354"/>
      <c r="AO775" s="368"/>
      <c r="AP775" s="354"/>
      <c r="AQ775" s="368"/>
      <c r="AR775" s="354"/>
      <c r="AS775" s="354"/>
      <c r="AT775" s="369"/>
      <c r="AU775" s="354"/>
      <c r="AV775" s="369"/>
      <c r="AW775" s="354"/>
      <c r="AX775" s="369"/>
      <c r="AY775" s="354"/>
      <c r="AZ775" s="369"/>
      <c r="BA775" s="354"/>
      <c r="BB775" s="369"/>
      <c r="BC775" s="150"/>
      <c r="BD775" s="116"/>
      <c r="BE775" s="367"/>
      <c r="BF775" s="367"/>
      <c r="BG775" s="367"/>
      <c r="BH775" s="367"/>
      <c r="BI775" s="367"/>
      <c r="BJ775" s="367"/>
      <c r="BK775" s="367"/>
      <c r="BL775" s="367"/>
      <c r="BM775" s="367"/>
      <c r="BN775" s="367"/>
      <c r="BO775" s="367"/>
      <c r="BP775" s="367"/>
      <c r="BQ775" s="383"/>
      <c r="BR775" s="146"/>
      <c r="BS775" s="441" t="e">
        <v>#N/A</v>
      </c>
      <c r="BT775" s="116"/>
      <c r="BU775" s="116"/>
      <c r="BV775" s="116"/>
      <c r="BW775" s="116"/>
      <c r="BX775" s="116"/>
      <c r="BY775" s="116"/>
      <c r="BZ775" s="116"/>
      <c r="CA775" s="116"/>
      <c r="CB775" s="116"/>
      <c r="CC775" s="116"/>
      <c r="CD775" s="116"/>
      <c r="CE775" s="116"/>
      <c r="CF775" s="116"/>
      <c r="CG775" s="116"/>
      <c r="CH775" s="116"/>
      <c r="CI775" s="116"/>
      <c r="CJ775" s="116"/>
      <c r="CK775" s="116"/>
      <c r="CL775" s="116"/>
      <c r="CM775" s="116"/>
      <c r="CN775" s="116"/>
      <c r="CO775" s="116"/>
      <c r="CP775" s="116"/>
      <c r="CQ775" s="116"/>
      <c r="CR775" s="116"/>
      <c r="CS775" s="116"/>
      <c r="CT775" s="116"/>
      <c r="CU775" s="116"/>
      <c r="CV775" s="116"/>
      <c r="CW775" s="116"/>
      <c r="CX775" s="116"/>
      <c r="CY775" s="116"/>
      <c r="CZ775" s="116"/>
      <c r="DA775" s="116"/>
      <c r="DB775" s="116"/>
      <c r="DC775" s="116"/>
      <c r="DD775" s="116"/>
      <c r="DE775" s="116"/>
      <c r="DF775" s="116"/>
      <c r="DG775" s="116"/>
      <c r="DH775" s="116"/>
      <c r="DI775" s="116"/>
      <c r="DJ775" s="116"/>
      <c r="DK775" s="116"/>
      <c r="DL775" s="116"/>
      <c r="DM775" s="116"/>
      <c r="DN775" s="116"/>
      <c r="DO775" s="116"/>
      <c r="DP775" s="116"/>
      <c r="DQ775" s="116"/>
      <c r="DR775" s="116"/>
      <c r="DS775" s="116"/>
      <c r="DT775" s="116"/>
      <c r="DU775" s="116"/>
      <c r="DV775" s="116"/>
      <c r="DW775" s="116"/>
      <c r="DX775" s="116"/>
      <c r="DY775" s="116"/>
      <c r="DZ775" s="116"/>
      <c r="EA775" s="116"/>
    </row>
    <row r="776" spans="1:131" ht="11.25" customHeight="1" x14ac:dyDescent="0.15">
      <c r="A776" s="134" t="s">
        <v>897</v>
      </c>
      <c r="B776" s="233"/>
      <c r="C776" s="188"/>
      <c r="D776" s="136"/>
      <c r="E776" s="234"/>
      <c r="F776" s="235"/>
      <c r="G776" s="236"/>
      <c r="H776" s="237"/>
      <c r="I776" s="238"/>
      <c r="J776" s="238"/>
      <c r="K776" s="239"/>
      <c r="L776" s="239"/>
      <c r="M776" s="238"/>
      <c r="N776" s="238"/>
      <c r="O776" s="240"/>
      <c r="P776" s="241"/>
      <c r="Q776" s="238"/>
      <c r="R776" s="240"/>
      <c r="S776" s="241"/>
      <c r="T776" s="238"/>
      <c r="U776" s="240"/>
      <c r="V776" s="241"/>
      <c r="W776" s="238"/>
      <c r="X776" s="242"/>
      <c r="Y776" s="190"/>
      <c r="Z776" s="186"/>
      <c r="AA776" s="207"/>
      <c r="AB776" s="215"/>
      <c r="AC776" s="190"/>
      <c r="AD776" s="156">
        <f>SUM(AD777)</f>
        <v>0</v>
      </c>
      <c r="AE776" s="156"/>
      <c r="AF776" s="117"/>
      <c r="AG776" s="156"/>
      <c r="AH776" s="355"/>
      <c r="AI776" s="368"/>
      <c r="AJ776" s="354"/>
      <c r="AK776" s="368"/>
      <c r="AL776" s="354"/>
      <c r="AM776" s="368"/>
      <c r="AN776" s="354"/>
      <c r="AO776" s="368"/>
      <c r="AP776" s="354"/>
      <c r="AQ776" s="368"/>
      <c r="AR776" s="354"/>
      <c r="AS776" s="354"/>
      <c r="AT776" s="369"/>
      <c r="AU776" s="354"/>
      <c r="AV776" s="369"/>
      <c r="AW776" s="354"/>
      <c r="AX776" s="369"/>
      <c r="AY776" s="354"/>
      <c r="AZ776" s="369"/>
      <c r="BA776" s="354"/>
      <c r="BB776" s="369"/>
      <c r="BC776" s="150"/>
      <c r="BD776" s="116"/>
      <c r="BE776" s="367"/>
      <c r="BF776" s="367"/>
      <c r="BG776" s="367"/>
      <c r="BH776" s="367"/>
      <c r="BI776" s="367"/>
      <c r="BJ776" s="367"/>
      <c r="BK776" s="367"/>
      <c r="BL776" s="367"/>
      <c r="BM776" s="367"/>
      <c r="BN776" s="367"/>
      <c r="BO776" s="367"/>
      <c r="BP776" s="367"/>
      <c r="BQ776" s="383"/>
      <c r="BR776" s="146"/>
      <c r="BS776" s="441" t="e">
        <v>#N/A</v>
      </c>
      <c r="BT776" s="116"/>
      <c r="BU776" s="116"/>
      <c r="BV776" s="116"/>
      <c r="BW776" s="116"/>
      <c r="BX776" s="116"/>
      <c r="BY776" s="116"/>
      <c r="BZ776" s="116"/>
      <c r="CA776" s="116"/>
      <c r="CB776" s="116"/>
      <c r="CC776" s="116"/>
      <c r="CD776" s="116"/>
      <c r="CE776" s="116"/>
      <c r="CF776" s="116"/>
      <c r="CG776" s="116"/>
      <c r="CH776" s="116"/>
      <c r="CI776" s="116"/>
      <c r="CJ776" s="116"/>
      <c r="CK776" s="116"/>
      <c r="CL776" s="116"/>
      <c r="CM776" s="116"/>
      <c r="CN776" s="116"/>
      <c r="CO776" s="116"/>
      <c r="CP776" s="116"/>
      <c r="CQ776" s="116"/>
      <c r="CR776" s="116"/>
      <c r="CS776" s="116"/>
      <c r="CT776" s="116"/>
      <c r="CU776" s="116"/>
      <c r="CV776" s="116"/>
      <c r="CW776" s="116"/>
      <c r="CX776" s="116"/>
      <c r="CY776" s="116"/>
      <c r="CZ776" s="116"/>
      <c r="DA776" s="116"/>
      <c r="DB776" s="116"/>
      <c r="DC776" s="116"/>
      <c r="DD776" s="116"/>
      <c r="DE776" s="116"/>
      <c r="DF776" s="116"/>
      <c r="DG776" s="116"/>
      <c r="DH776" s="116"/>
      <c r="DI776" s="116"/>
      <c r="DJ776" s="116"/>
      <c r="DK776" s="116"/>
      <c r="DL776" s="116"/>
      <c r="DM776" s="116"/>
      <c r="DN776" s="116"/>
      <c r="DO776" s="116"/>
      <c r="DP776" s="116"/>
      <c r="DQ776" s="116"/>
      <c r="DR776" s="116"/>
      <c r="DS776" s="116"/>
      <c r="DT776" s="116"/>
      <c r="DU776" s="116"/>
      <c r="DV776" s="116"/>
      <c r="DW776" s="116"/>
      <c r="DX776" s="116"/>
      <c r="DY776" s="116"/>
      <c r="DZ776" s="116"/>
      <c r="EA776" s="116"/>
    </row>
    <row r="777" spans="1:131" ht="11.25" customHeight="1" x14ac:dyDescent="0.15">
      <c r="A777" s="113" t="s">
        <v>898</v>
      </c>
      <c r="B777" s="677"/>
      <c r="C777" s="678"/>
      <c r="D777" s="112" t="str">
        <f>BS777</f>
        <v>S/O</v>
      </c>
      <c r="E777" s="710" t="s">
        <v>102</v>
      </c>
      <c r="F777" s="711">
        <f t="shared" ref="F777" si="5232">BQ777</f>
        <v>0</v>
      </c>
      <c r="G777" s="209">
        <v>50</v>
      </c>
      <c r="H777" s="210"/>
      <c r="I777" s="211">
        <v>4974048</v>
      </c>
      <c r="J777" s="212"/>
      <c r="K777" s="552"/>
      <c r="L777" s="553"/>
      <c r="M777" s="212"/>
      <c r="N777" s="213"/>
      <c r="O777" s="214">
        <f t="shared" ref="O777" si="5233">IF($D$18="YES", (N777), (0))</f>
        <v>0</v>
      </c>
      <c r="P777" s="190"/>
      <c r="Q777" s="213"/>
      <c r="R777" s="214">
        <f t="shared" ref="R777" si="5234">IF($D$18="YES", (Q777), (0))</f>
        <v>0</v>
      </c>
      <c r="S777" s="190"/>
      <c r="T777" s="213"/>
      <c r="U777" s="214">
        <f t="shared" ref="U777" si="5235">IF($D$18="YES", (T777), (0))</f>
        <v>0</v>
      </c>
      <c r="V777" s="190"/>
      <c r="W777" s="213"/>
      <c r="X777" s="214">
        <f t="shared" ref="X777" si="5236">IF($D$18="YES", (W777), (0))</f>
        <v>0</v>
      </c>
      <c r="Y777" s="190"/>
      <c r="Z777" s="190"/>
      <c r="AA777" s="207"/>
      <c r="AB777" s="208"/>
      <c r="AC777" s="190"/>
      <c r="AD777" s="156">
        <f t="shared" ref="AD777" si="5237">SUM(N777,O777,Q777,R777,T777,U777,W777,X777)</f>
        <v>0</v>
      </c>
      <c r="AE777" s="146"/>
      <c r="AF777" s="117"/>
      <c r="AG777" s="156"/>
      <c r="AH777" s="355"/>
      <c r="AI777" s="368">
        <f t="shared" ref="AI777" si="5238">N777*G777</f>
        <v>0</v>
      </c>
      <c r="AJ777" s="354"/>
      <c r="AK777" s="368">
        <f t="shared" ref="AK777" si="5239">Q777*G777</f>
        <v>0</v>
      </c>
      <c r="AL777" s="354"/>
      <c r="AM777" s="368">
        <f t="shared" ref="AM777" si="5240">T777*G777</f>
        <v>0</v>
      </c>
      <c r="AN777" s="354"/>
      <c r="AO777" s="368">
        <f t="shared" ref="AO777" si="5241">W777*G777</f>
        <v>0</v>
      </c>
      <c r="AP777" s="354"/>
      <c r="AQ777" s="368">
        <f t="shared" si="4955"/>
        <v>0</v>
      </c>
      <c r="AR777" s="354"/>
      <c r="AS777" s="354"/>
      <c r="AT777" s="369">
        <f t="shared" ref="AT777" si="5242">(N777*G777)*F777</f>
        <v>0</v>
      </c>
      <c r="AU777" s="354"/>
      <c r="AV777" s="369">
        <f t="shared" ref="AV777" si="5243">(Q777*G777)*F777</f>
        <v>0</v>
      </c>
      <c r="AW777" s="354"/>
      <c r="AX777" s="369">
        <f t="shared" ref="AX777" si="5244">(T777*G777)*F777</f>
        <v>0</v>
      </c>
      <c r="AY777" s="354"/>
      <c r="AZ777" s="369">
        <f t="shared" ref="AZ777" si="5245">(W777*G777)*F777</f>
        <v>0</v>
      </c>
      <c r="BA777" s="354"/>
      <c r="BB777" s="369">
        <f t="shared" ref="BB777" si="5246">SUM(AS777:BA777)</f>
        <v>0</v>
      </c>
      <c r="BC777" s="150"/>
      <c r="BD777" s="116"/>
      <c r="BE777" s="367"/>
      <c r="BF777" s="367"/>
      <c r="BG777" s="367"/>
      <c r="BH777" s="367"/>
      <c r="BI777" s="367"/>
      <c r="BJ777" s="367"/>
      <c r="BK777" s="367">
        <f>IF($N$18&lt;BK$24,0,IF($N$18&gt;BK$25,0,$BE777))</f>
        <v>0</v>
      </c>
      <c r="BL777" s="367">
        <f>IF($N$18&lt;BL$24,0,IF($N$18&gt;BL$25,0,$BF777))</f>
        <v>0</v>
      </c>
      <c r="BM777" s="367">
        <f>IF($N$18&lt;BM$24,0,IF($N$18&gt;BM$25,0,$BG777))</f>
        <v>0</v>
      </c>
      <c r="BN777" s="367">
        <f>IF($N$18&lt;BN$24,0,IF($N$18&gt;BN$25,0,$BH777))</f>
        <v>0</v>
      </c>
      <c r="BO777" s="367">
        <f>IF($N$18&lt;BO$24,0,IF($N$18&gt;BO$25,0,$BI777))</f>
        <v>0</v>
      </c>
      <c r="BP777" s="367">
        <f>IF($N$18&lt;BP$24,0,IF($N$18&gt;BP$25,0,$BJ777))</f>
        <v>0</v>
      </c>
      <c r="BQ777" s="383">
        <f t="shared" ref="BQ777" si="5247">SUM(BK777:BP777)</f>
        <v>0</v>
      </c>
      <c r="BR777" s="146"/>
      <c r="BS777" s="441" t="s">
        <v>90</v>
      </c>
      <c r="BT777" s="116"/>
      <c r="BU777" s="116"/>
      <c r="BV777" s="116"/>
      <c r="BW777" s="116"/>
      <c r="BX777" s="116"/>
      <c r="BY777" s="116"/>
      <c r="BZ777" s="116"/>
      <c r="CA777" s="116"/>
      <c r="CB777" s="116"/>
      <c r="CC777" s="116"/>
      <c r="CD777" s="116"/>
      <c r="CE777" s="116"/>
      <c r="CF777" s="116"/>
      <c r="CG777" s="116"/>
      <c r="CH777" s="116"/>
      <c r="CI777" s="116"/>
      <c r="CJ777" s="116"/>
      <c r="CK777" s="116"/>
      <c r="CL777" s="116"/>
      <c r="CM777" s="116"/>
      <c r="CN777" s="116"/>
      <c r="CO777" s="116"/>
      <c r="CP777" s="116"/>
      <c r="CQ777" s="116"/>
      <c r="CR777" s="116"/>
      <c r="CS777" s="116"/>
      <c r="CT777" s="116"/>
      <c r="CU777" s="116"/>
      <c r="CV777" s="116"/>
      <c r="CW777" s="116"/>
      <c r="CX777" s="116"/>
      <c r="CY777" s="116"/>
      <c r="CZ777" s="116"/>
      <c r="DA777" s="116"/>
      <c r="DB777" s="116"/>
      <c r="DC777" s="116"/>
      <c r="DD777" s="116"/>
      <c r="DE777" s="116"/>
      <c r="DF777" s="116"/>
      <c r="DG777" s="116"/>
      <c r="DH777" s="116"/>
      <c r="DI777" s="116"/>
      <c r="DJ777" s="116"/>
      <c r="DK777" s="116"/>
      <c r="DL777" s="116"/>
      <c r="DM777" s="116"/>
      <c r="DN777" s="116"/>
      <c r="DO777" s="116"/>
      <c r="DP777" s="116"/>
      <c r="DQ777" s="116"/>
      <c r="DR777" s="116"/>
      <c r="DS777" s="116"/>
      <c r="DT777" s="116"/>
      <c r="DU777" s="116"/>
      <c r="DV777" s="116"/>
      <c r="DW777" s="116"/>
      <c r="DX777" s="116"/>
      <c r="DY777" s="116"/>
      <c r="DZ777" s="116"/>
      <c r="EA777" s="116"/>
    </row>
    <row r="778" spans="1:131" ht="11.25" customHeight="1" x14ac:dyDescent="0.15">
      <c r="A778" s="129" t="s">
        <v>899</v>
      </c>
      <c r="B778" s="205"/>
      <c r="C778" s="133"/>
      <c r="D778" s="392"/>
      <c r="E778" s="714"/>
      <c r="F778" s="715"/>
      <c r="G778" s="217"/>
      <c r="H778" s="206"/>
      <c r="I778" s="218"/>
      <c r="J778" s="156"/>
      <c r="K778" s="219"/>
      <c r="L778" s="219"/>
      <c r="M778" s="156"/>
      <c r="N778" s="156"/>
      <c r="O778" s="139"/>
      <c r="P778" s="190"/>
      <c r="Q778" s="156"/>
      <c r="R778" s="139"/>
      <c r="S778" s="190"/>
      <c r="T778" s="156"/>
      <c r="U778" s="139"/>
      <c r="V778" s="190"/>
      <c r="W778" s="156"/>
      <c r="X778" s="297"/>
      <c r="Y778" s="190"/>
      <c r="Z778" s="186"/>
      <c r="AA778" s="207"/>
      <c r="AB778" s="215"/>
      <c r="AC778" s="190"/>
      <c r="AD778" s="156">
        <f>SUM(AD779:AD783)</f>
        <v>0</v>
      </c>
      <c r="AE778" s="156"/>
      <c r="AF778" s="117"/>
      <c r="AG778" s="156"/>
      <c r="AH778" s="355"/>
      <c r="AI778" s="368"/>
      <c r="AJ778" s="354"/>
      <c r="AK778" s="368"/>
      <c r="AL778" s="354"/>
      <c r="AM778" s="368"/>
      <c r="AN778" s="354"/>
      <c r="AO778" s="368"/>
      <c r="AP778" s="354"/>
      <c r="AQ778" s="368"/>
      <c r="AR778" s="354"/>
      <c r="AS778" s="354"/>
      <c r="AT778" s="369"/>
      <c r="AU778" s="354"/>
      <c r="AV778" s="369"/>
      <c r="AW778" s="354"/>
      <c r="AX778" s="369"/>
      <c r="AY778" s="354"/>
      <c r="AZ778" s="369"/>
      <c r="BA778" s="354"/>
      <c r="BB778" s="369"/>
      <c r="BC778" s="150"/>
      <c r="BD778" s="116"/>
      <c r="BE778" s="367"/>
      <c r="BF778" s="367"/>
      <c r="BG778" s="367"/>
      <c r="BH778" s="367"/>
      <c r="BI778" s="367"/>
      <c r="BJ778" s="367"/>
      <c r="BK778" s="367"/>
      <c r="BL778" s="367"/>
      <c r="BM778" s="367"/>
      <c r="BN778" s="367"/>
      <c r="BO778" s="367"/>
      <c r="BP778" s="367"/>
      <c r="BQ778" s="383"/>
      <c r="BR778" s="146"/>
      <c r="BS778" s="441" t="e">
        <v>#N/A</v>
      </c>
      <c r="BT778" s="116"/>
      <c r="BU778" s="116"/>
      <c r="BV778" s="116"/>
      <c r="BW778" s="116"/>
      <c r="BX778" s="116"/>
      <c r="BY778" s="116"/>
      <c r="BZ778" s="116"/>
      <c r="CA778" s="116"/>
      <c r="CB778" s="116"/>
      <c r="CC778" s="116"/>
      <c r="CD778" s="116"/>
      <c r="CE778" s="116"/>
      <c r="CF778" s="116"/>
      <c r="CG778" s="116"/>
      <c r="CH778" s="116"/>
      <c r="CI778" s="116"/>
      <c r="CJ778" s="116"/>
      <c r="CK778" s="116"/>
      <c r="CL778" s="116"/>
      <c r="CM778" s="116"/>
      <c r="CN778" s="116"/>
      <c r="CO778" s="116"/>
      <c r="CP778" s="116"/>
      <c r="CQ778" s="116"/>
      <c r="CR778" s="116"/>
      <c r="CS778" s="116"/>
      <c r="CT778" s="116"/>
      <c r="CU778" s="116"/>
      <c r="CV778" s="116"/>
      <c r="CW778" s="116"/>
      <c r="CX778" s="116"/>
      <c r="CY778" s="116"/>
      <c r="CZ778" s="116"/>
      <c r="DA778" s="116"/>
      <c r="DB778" s="116"/>
      <c r="DC778" s="116"/>
      <c r="DD778" s="116"/>
      <c r="DE778" s="116"/>
      <c r="DF778" s="116"/>
      <c r="DG778" s="116"/>
      <c r="DH778" s="116"/>
      <c r="DI778" s="116"/>
      <c r="DJ778" s="116"/>
      <c r="DK778" s="116"/>
      <c r="DL778" s="116"/>
      <c r="DM778" s="116"/>
      <c r="DN778" s="116"/>
      <c r="DO778" s="116"/>
      <c r="DP778" s="116"/>
      <c r="DQ778" s="116"/>
      <c r="DR778" s="116"/>
      <c r="DS778" s="116"/>
      <c r="DT778" s="116"/>
      <c r="DU778" s="116"/>
      <c r="DV778" s="116"/>
      <c r="DW778" s="116"/>
      <c r="DX778" s="116"/>
      <c r="DY778" s="116"/>
      <c r="DZ778" s="116"/>
      <c r="EA778" s="116"/>
    </row>
    <row r="779" spans="1:131" ht="11.25" customHeight="1" x14ac:dyDescent="0.15">
      <c r="A779" s="102" t="s">
        <v>900</v>
      </c>
      <c r="B779" s="275"/>
      <c r="C779" s="276"/>
      <c r="D779" s="408"/>
      <c r="E779" s="712"/>
      <c r="F779" s="713"/>
      <c r="G779" s="284"/>
      <c r="H779" s="149"/>
      <c r="I779" s="289"/>
      <c r="J779" s="135"/>
      <c r="K779" s="290"/>
      <c r="L779" s="290"/>
      <c r="M779" s="135"/>
      <c r="N779" s="156"/>
      <c r="O779" s="138"/>
      <c r="P779" s="190"/>
      <c r="Q779" s="156"/>
      <c r="R779" s="138"/>
      <c r="S779" s="190"/>
      <c r="T779" s="156"/>
      <c r="U779" s="138"/>
      <c r="V779" s="190"/>
      <c r="W779" s="156"/>
      <c r="X779" s="244"/>
      <c r="Y779" s="190"/>
      <c r="Z779" s="190"/>
      <c r="AA779" s="207"/>
      <c r="AB779" s="215"/>
      <c r="AC779" s="150"/>
      <c r="AD779" s="156">
        <f>SUM(AD780:AD781)</f>
        <v>0</v>
      </c>
      <c r="AE779" s="156"/>
      <c r="AF779" s="117"/>
      <c r="AG779" s="156"/>
      <c r="AH779" s="355"/>
      <c r="AI779" s="368"/>
      <c r="AJ779" s="354"/>
      <c r="AK779" s="368"/>
      <c r="AL779" s="354"/>
      <c r="AM779" s="368"/>
      <c r="AN779" s="354"/>
      <c r="AO779" s="368"/>
      <c r="AP779" s="354"/>
      <c r="AQ779" s="368"/>
      <c r="AR779" s="354"/>
      <c r="AS779" s="354"/>
      <c r="AT779" s="369"/>
      <c r="AU779" s="354"/>
      <c r="AV779" s="369"/>
      <c r="AW779" s="354"/>
      <c r="AX779" s="369"/>
      <c r="AY779" s="354"/>
      <c r="AZ779" s="369"/>
      <c r="BA779" s="354"/>
      <c r="BB779" s="369"/>
      <c r="BC779" s="150"/>
      <c r="BD779" s="116"/>
      <c r="BE779" s="367"/>
      <c r="BF779" s="367"/>
      <c r="BG779" s="367"/>
      <c r="BH779" s="367"/>
      <c r="BI779" s="367"/>
      <c r="BJ779" s="367"/>
      <c r="BK779" s="367"/>
      <c r="BL779" s="367"/>
      <c r="BM779" s="367"/>
      <c r="BN779" s="367"/>
      <c r="BO779" s="367"/>
      <c r="BP779" s="367"/>
      <c r="BQ779" s="383"/>
      <c r="BR779" s="146"/>
      <c r="BS779" s="441" t="e">
        <v>#N/A</v>
      </c>
      <c r="BT779" s="116"/>
      <c r="BU779" s="116"/>
      <c r="BV779" s="116"/>
      <c r="BW779" s="116"/>
      <c r="BX779" s="116"/>
      <c r="BY779" s="116"/>
      <c r="BZ779" s="116"/>
      <c r="CA779" s="116"/>
      <c r="CB779" s="116"/>
      <c r="CC779" s="116"/>
      <c r="CD779" s="116"/>
      <c r="CE779" s="116"/>
      <c r="CF779" s="116"/>
      <c r="CG779" s="116"/>
      <c r="CH779" s="116"/>
      <c r="CI779" s="116"/>
      <c r="CJ779" s="116"/>
      <c r="CK779" s="116"/>
      <c r="CL779" s="116"/>
      <c r="CM779" s="116"/>
      <c r="CN779" s="116"/>
      <c r="CO779" s="116"/>
      <c r="CP779" s="116"/>
      <c r="CQ779" s="116"/>
      <c r="CR779" s="116"/>
      <c r="CS779" s="116"/>
      <c r="CT779" s="116"/>
      <c r="CU779" s="116"/>
      <c r="CV779" s="116"/>
      <c r="CW779" s="116"/>
      <c r="CX779" s="116"/>
      <c r="CY779" s="116"/>
      <c r="CZ779" s="116"/>
      <c r="DA779" s="116"/>
      <c r="DB779" s="116"/>
      <c r="DC779" s="116"/>
      <c r="DD779" s="116"/>
      <c r="DE779" s="116"/>
      <c r="DF779" s="116"/>
      <c r="DG779" s="116"/>
      <c r="DH779" s="116"/>
      <c r="DI779" s="116"/>
      <c r="DJ779" s="116"/>
      <c r="DK779" s="116"/>
      <c r="DL779" s="116"/>
      <c r="DM779" s="116"/>
      <c r="DN779" s="116"/>
      <c r="DO779" s="116"/>
      <c r="DP779" s="116"/>
      <c r="DQ779" s="116"/>
      <c r="DR779" s="116"/>
      <c r="DS779" s="116"/>
      <c r="DT779" s="116"/>
      <c r="DU779" s="116"/>
      <c r="DV779" s="116"/>
      <c r="DW779" s="116"/>
      <c r="DX779" s="116"/>
      <c r="DY779" s="116"/>
      <c r="DZ779" s="116"/>
      <c r="EA779" s="116"/>
    </row>
    <row r="780" spans="1:131" ht="11.25" customHeight="1" x14ac:dyDescent="0.15">
      <c r="A780" s="113" t="s">
        <v>901</v>
      </c>
      <c r="B780" s="124" t="s">
        <v>98</v>
      </c>
      <c r="C780" s="127"/>
      <c r="D780" s="119">
        <f t="shared" ref="D780:D783" si="5248">BS780</f>
        <v>30</v>
      </c>
      <c r="E780" s="710" t="s">
        <v>152</v>
      </c>
      <c r="F780" s="711">
        <f t="shared" ref="F780:F781" si="5249">BQ780</f>
        <v>0</v>
      </c>
      <c r="G780" s="209">
        <v>72</v>
      </c>
      <c r="H780" s="210"/>
      <c r="I780" s="211">
        <v>4174177</v>
      </c>
      <c r="J780" s="212"/>
      <c r="K780" s="552">
        <v>46069</v>
      </c>
      <c r="L780" s="553"/>
      <c r="M780" s="212"/>
      <c r="N780" s="213"/>
      <c r="O780" s="214">
        <f t="shared" ref="O780:O812" si="5250">IF($D$18="YES", (N780), (0))</f>
        <v>0</v>
      </c>
      <c r="P780" s="190"/>
      <c r="Q780" s="213"/>
      <c r="R780" s="214">
        <f t="shared" ref="R780:R812" si="5251">IF($D$18="YES", (Q780), (0))</f>
        <v>0</v>
      </c>
      <c r="S780" s="190"/>
      <c r="T780" s="213"/>
      <c r="U780" s="214">
        <f t="shared" ref="U780:U812" si="5252">IF($D$18="YES", (T780), (0))</f>
        <v>0</v>
      </c>
      <c r="V780" s="190"/>
      <c r="W780" s="213"/>
      <c r="X780" s="214">
        <f t="shared" ref="X780:X812" si="5253">IF($D$18="YES", (W780), (0))</f>
        <v>0</v>
      </c>
      <c r="Y780" s="190"/>
      <c r="Z780" s="186"/>
      <c r="AA780" s="207"/>
      <c r="AB780" s="215"/>
      <c r="AC780" s="190"/>
      <c r="AD780" s="156">
        <f t="shared" ref="AD780:AD781" si="5254">SUM(N780,O780,Q780,R780,T780,U780,W780,X780)</f>
        <v>0</v>
      </c>
      <c r="AE780" s="156"/>
      <c r="AF780" s="117">
        <v>46209</v>
      </c>
      <c r="AG780" s="156"/>
      <c r="AH780" s="355"/>
      <c r="AI780" s="368">
        <f t="shared" ref="AI780:AI781" si="5255">N780*G780</f>
        <v>0</v>
      </c>
      <c r="AJ780" s="354"/>
      <c r="AK780" s="368">
        <f t="shared" ref="AK780:AK781" si="5256">Q780*G780</f>
        <v>0</v>
      </c>
      <c r="AL780" s="354"/>
      <c r="AM780" s="368">
        <f t="shared" ref="AM780:AM781" si="5257">T780*G780</f>
        <v>0</v>
      </c>
      <c r="AN780" s="354"/>
      <c r="AO780" s="368">
        <f t="shared" ref="AO780:AO781" si="5258">W780*G780</f>
        <v>0</v>
      </c>
      <c r="AP780" s="354"/>
      <c r="AQ780" s="368">
        <f t="shared" si="4955"/>
        <v>0</v>
      </c>
      <c r="AR780" s="354"/>
      <c r="AS780" s="354"/>
      <c r="AT780" s="369">
        <f t="shared" ref="AT780:AT781" si="5259">(N780*G780)*F780</f>
        <v>0</v>
      </c>
      <c r="AU780" s="354"/>
      <c r="AV780" s="369">
        <f t="shared" ref="AV780:AV781" si="5260">(Q780*G780)*F780</f>
        <v>0</v>
      </c>
      <c r="AW780" s="354"/>
      <c r="AX780" s="369">
        <f t="shared" ref="AX780:AX781" si="5261">(T780*G780)*F780</f>
        <v>0</v>
      </c>
      <c r="AY780" s="354"/>
      <c r="AZ780" s="369">
        <f t="shared" ref="AZ780:AZ781" si="5262">(W780*G780)*F780</f>
        <v>0</v>
      </c>
      <c r="BA780" s="354"/>
      <c r="BB780" s="369">
        <f t="shared" ref="BB780:BB781" si="5263">SUM(AS780:BA780)</f>
        <v>0</v>
      </c>
      <c r="BC780" s="150"/>
      <c r="BD780" s="116"/>
      <c r="BE780" s="367"/>
      <c r="BF780" s="367"/>
      <c r="BG780" s="367"/>
      <c r="BH780" s="367"/>
      <c r="BI780" s="367"/>
      <c r="BJ780" s="367"/>
      <c r="BK780" s="367">
        <f t="shared" ref="BK780:BK783" si="5264">IF($N$18&lt;BK$24,0,IF($N$18&gt;BK$25,0,$BE780))</f>
        <v>0</v>
      </c>
      <c r="BL780" s="367">
        <f t="shared" ref="BL780:BL783" si="5265">IF($N$18&lt;BL$24,0,IF($N$18&gt;BL$25,0,$BF780))</f>
        <v>0</v>
      </c>
      <c r="BM780" s="367">
        <f t="shared" ref="BM780:BM783" si="5266">IF($N$18&lt;BM$24,0,IF($N$18&gt;BM$25,0,$BG780))</f>
        <v>0</v>
      </c>
      <c r="BN780" s="367">
        <f t="shared" ref="BN780:BN783" si="5267">IF($N$18&lt;BN$24,0,IF($N$18&gt;BN$25,0,$BH780))</f>
        <v>0</v>
      </c>
      <c r="BO780" s="367">
        <f t="shared" ref="BO780:BO783" si="5268">IF($N$18&lt;BO$24,0,IF($N$18&gt;BO$25,0,$BI780))</f>
        <v>0</v>
      </c>
      <c r="BP780" s="367">
        <f t="shared" ref="BP780:BP783" si="5269">IF($N$18&lt;BP$24,0,IF($N$18&gt;BP$25,0,$BJ780))</f>
        <v>0</v>
      </c>
      <c r="BQ780" s="383">
        <f t="shared" ref="BQ780:BQ781" si="5270">SUM(BK780:BP780)</f>
        <v>0</v>
      </c>
      <c r="BR780" s="146"/>
      <c r="BS780" s="441">
        <v>30</v>
      </c>
      <c r="BT780" s="116"/>
      <c r="BU780" s="116"/>
      <c r="BV780" s="116"/>
      <c r="BW780" s="116"/>
      <c r="BX780" s="116"/>
      <c r="BY780" s="116"/>
      <c r="BZ780" s="116"/>
      <c r="CA780" s="116"/>
      <c r="CB780" s="116"/>
      <c r="CC780" s="116"/>
      <c r="CD780" s="116"/>
      <c r="CE780" s="116"/>
      <c r="CF780" s="116"/>
      <c r="CG780" s="116"/>
      <c r="CH780" s="116"/>
      <c r="CI780" s="116"/>
      <c r="CJ780" s="116"/>
      <c r="CK780" s="116"/>
      <c r="CL780" s="116"/>
      <c r="CM780" s="116"/>
      <c r="CN780" s="116"/>
      <c r="CO780" s="116"/>
      <c r="CP780" s="116"/>
      <c r="CQ780" s="116"/>
      <c r="CR780" s="116"/>
      <c r="CS780" s="116"/>
      <c r="CT780" s="116"/>
      <c r="CU780" s="116"/>
      <c r="CV780" s="116"/>
      <c r="CW780" s="116"/>
      <c r="CX780" s="116"/>
      <c r="CY780" s="116"/>
      <c r="CZ780" s="116"/>
      <c r="DA780" s="116"/>
      <c r="DB780" s="116"/>
      <c r="DC780" s="116"/>
      <c r="DD780" s="116"/>
      <c r="DE780" s="116"/>
      <c r="DF780" s="116"/>
      <c r="DG780" s="116"/>
      <c r="DH780" s="116"/>
      <c r="DI780" s="116"/>
      <c r="DJ780" s="116"/>
      <c r="DK780" s="116"/>
      <c r="DL780" s="116"/>
      <c r="DM780" s="116"/>
      <c r="DN780" s="116"/>
      <c r="DO780" s="116"/>
      <c r="DP780" s="116"/>
      <c r="DQ780" s="116"/>
      <c r="DR780" s="116"/>
      <c r="DS780" s="116"/>
      <c r="DT780" s="116"/>
      <c r="DU780" s="116"/>
      <c r="DV780" s="116"/>
      <c r="DW780" s="116"/>
      <c r="DX780" s="116"/>
      <c r="DY780" s="116"/>
      <c r="DZ780" s="116"/>
      <c r="EA780" s="116"/>
    </row>
    <row r="781" spans="1:131" ht="11.25" customHeight="1" x14ac:dyDescent="0.15">
      <c r="A781" s="113" t="s">
        <v>902</v>
      </c>
      <c r="B781" s="124" t="s">
        <v>98</v>
      </c>
      <c r="C781" s="127"/>
      <c r="D781" s="112" t="str">
        <f t="shared" si="5248"/>
        <v>S/O</v>
      </c>
      <c r="E781" s="710" t="s">
        <v>152</v>
      </c>
      <c r="F781" s="711">
        <f t="shared" si="5249"/>
        <v>0</v>
      </c>
      <c r="G781" s="209">
        <v>72</v>
      </c>
      <c r="H781" s="210"/>
      <c r="I781" s="211">
        <v>4174057</v>
      </c>
      <c r="J781" s="212"/>
      <c r="K781" s="552">
        <v>46069</v>
      </c>
      <c r="L781" s="553"/>
      <c r="M781" s="212"/>
      <c r="N781" s="213"/>
      <c r="O781" s="214">
        <f t="shared" si="5250"/>
        <v>0</v>
      </c>
      <c r="P781" s="190"/>
      <c r="Q781" s="213"/>
      <c r="R781" s="214">
        <f t="shared" si="5251"/>
        <v>0</v>
      </c>
      <c r="S781" s="190"/>
      <c r="T781" s="213"/>
      <c r="U781" s="214">
        <f t="shared" si="5252"/>
        <v>0</v>
      </c>
      <c r="V781" s="190"/>
      <c r="W781" s="213"/>
      <c r="X781" s="214">
        <f t="shared" si="5253"/>
        <v>0</v>
      </c>
      <c r="Y781" s="190"/>
      <c r="Z781" s="186"/>
      <c r="AA781" s="207"/>
      <c r="AB781" s="215"/>
      <c r="AC781" s="190"/>
      <c r="AD781" s="156">
        <f t="shared" si="5254"/>
        <v>0</v>
      </c>
      <c r="AE781" s="156"/>
      <c r="AF781" s="117">
        <v>46209</v>
      </c>
      <c r="AG781" s="156"/>
      <c r="AH781" s="355"/>
      <c r="AI781" s="368">
        <f t="shared" si="5255"/>
        <v>0</v>
      </c>
      <c r="AJ781" s="354"/>
      <c r="AK781" s="368">
        <f t="shared" si="5256"/>
        <v>0</v>
      </c>
      <c r="AL781" s="354"/>
      <c r="AM781" s="368">
        <f t="shared" si="5257"/>
        <v>0</v>
      </c>
      <c r="AN781" s="354"/>
      <c r="AO781" s="368">
        <f t="shared" si="5258"/>
        <v>0</v>
      </c>
      <c r="AP781" s="354"/>
      <c r="AQ781" s="368">
        <f t="shared" si="4955"/>
        <v>0</v>
      </c>
      <c r="AR781" s="354"/>
      <c r="AS781" s="354"/>
      <c r="AT781" s="369">
        <f t="shared" si="5259"/>
        <v>0</v>
      </c>
      <c r="AU781" s="354"/>
      <c r="AV781" s="369">
        <f t="shared" si="5260"/>
        <v>0</v>
      </c>
      <c r="AW781" s="354"/>
      <c r="AX781" s="369">
        <f t="shared" si="5261"/>
        <v>0</v>
      </c>
      <c r="AY781" s="354"/>
      <c r="AZ781" s="369">
        <f t="shared" si="5262"/>
        <v>0</v>
      </c>
      <c r="BA781" s="354"/>
      <c r="BB781" s="369">
        <f t="shared" si="5263"/>
        <v>0</v>
      </c>
      <c r="BC781" s="150"/>
      <c r="BD781" s="116"/>
      <c r="BE781" s="367"/>
      <c r="BF781" s="367"/>
      <c r="BG781" s="367"/>
      <c r="BH781" s="367"/>
      <c r="BI781" s="367"/>
      <c r="BJ781" s="367"/>
      <c r="BK781" s="367">
        <f t="shared" si="5264"/>
        <v>0</v>
      </c>
      <c r="BL781" s="367">
        <f t="shared" si="5265"/>
        <v>0</v>
      </c>
      <c r="BM781" s="367">
        <f t="shared" si="5266"/>
        <v>0</v>
      </c>
      <c r="BN781" s="367">
        <f t="shared" si="5267"/>
        <v>0</v>
      </c>
      <c r="BO781" s="367">
        <f t="shared" si="5268"/>
        <v>0</v>
      </c>
      <c r="BP781" s="367">
        <f t="shared" si="5269"/>
        <v>0</v>
      </c>
      <c r="BQ781" s="383">
        <f t="shared" si="5270"/>
        <v>0</v>
      </c>
      <c r="BR781" s="146"/>
      <c r="BS781" s="441" t="s">
        <v>90</v>
      </c>
      <c r="BT781" s="116"/>
      <c r="BU781" s="116"/>
      <c r="BV781" s="116"/>
      <c r="BW781" s="116"/>
      <c r="BX781" s="116"/>
      <c r="BY781" s="116"/>
      <c r="BZ781" s="116"/>
      <c r="CA781" s="116"/>
      <c r="CB781" s="116"/>
      <c r="CC781" s="116"/>
      <c r="CD781" s="116"/>
      <c r="CE781" s="116"/>
      <c r="CF781" s="116"/>
      <c r="CG781" s="116"/>
      <c r="CH781" s="116"/>
      <c r="CI781" s="116"/>
      <c r="CJ781" s="116"/>
      <c r="CK781" s="116"/>
      <c r="CL781" s="116"/>
      <c r="CM781" s="116"/>
      <c r="CN781" s="116"/>
      <c r="CO781" s="116"/>
      <c r="CP781" s="116"/>
      <c r="CQ781" s="116"/>
      <c r="CR781" s="116"/>
      <c r="CS781" s="116"/>
      <c r="CT781" s="116"/>
      <c r="CU781" s="116"/>
      <c r="CV781" s="116"/>
      <c r="CW781" s="116"/>
      <c r="CX781" s="116"/>
      <c r="CY781" s="116"/>
      <c r="CZ781" s="116"/>
      <c r="DA781" s="116"/>
      <c r="DB781" s="116"/>
      <c r="DC781" s="116"/>
      <c r="DD781" s="116"/>
      <c r="DE781" s="116"/>
      <c r="DF781" s="116"/>
      <c r="DG781" s="116"/>
      <c r="DH781" s="116"/>
      <c r="DI781" s="116"/>
      <c r="DJ781" s="116"/>
      <c r="DK781" s="116"/>
      <c r="DL781" s="116"/>
      <c r="DM781" s="116"/>
      <c r="DN781" s="116"/>
      <c r="DO781" s="116"/>
      <c r="DP781" s="116"/>
      <c r="DQ781" s="116"/>
      <c r="DR781" s="116"/>
      <c r="DS781" s="116"/>
      <c r="DT781" s="116"/>
      <c r="DU781" s="116"/>
      <c r="DV781" s="116"/>
      <c r="DW781" s="116"/>
      <c r="DX781" s="116"/>
      <c r="DY781" s="116"/>
      <c r="DZ781" s="116"/>
      <c r="EA781" s="116"/>
    </row>
    <row r="782" spans="1:131" ht="11.25" customHeight="1" x14ac:dyDescent="0.15">
      <c r="A782" s="113" t="s">
        <v>903</v>
      </c>
      <c r="B782" s="124" t="s">
        <v>904</v>
      </c>
      <c r="C782" s="127"/>
      <c r="D782" s="112">
        <f t="shared" si="5248"/>
        <v>1</v>
      </c>
      <c r="E782" s="710" t="s">
        <v>905</v>
      </c>
      <c r="F782" s="711">
        <f t="shared" ref="F782:F783" si="5271">BQ782</f>
        <v>0</v>
      </c>
      <c r="G782" s="209">
        <v>50</v>
      </c>
      <c r="H782" s="210"/>
      <c r="I782" s="211">
        <v>4974108</v>
      </c>
      <c r="J782" s="212"/>
      <c r="K782" s="552"/>
      <c r="L782" s="553"/>
      <c r="M782" s="212"/>
      <c r="N782" s="213"/>
      <c r="O782" s="214">
        <f t="shared" ref="O782:O783" si="5272">IF($D$18="YES", (N782), (0))</f>
        <v>0</v>
      </c>
      <c r="P782" s="190"/>
      <c r="Q782" s="213"/>
      <c r="R782" s="214">
        <f t="shared" ref="R782:R783" si="5273">IF($D$18="YES", (Q782), (0))</f>
        <v>0</v>
      </c>
      <c r="S782" s="190"/>
      <c r="T782" s="213"/>
      <c r="U782" s="214">
        <f t="shared" ref="U782:U783" si="5274">IF($D$18="YES", (T782), (0))</f>
        <v>0</v>
      </c>
      <c r="V782" s="190"/>
      <c r="W782" s="213"/>
      <c r="X782" s="214">
        <f t="shared" ref="X782:X783" si="5275">IF($D$18="YES", (W782), (0))</f>
        <v>0</v>
      </c>
      <c r="Y782" s="190"/>
      <c r="Z782" s="186"/>
      <c r="AA782" s="207"/>
      <c r="AB782" s="215"/>
      <c r="AC782" s="190"/>
      <c r="AD782" s="156">
        <f t="shared" ref="AD782:AD783" si="5276">SUM(N782,O782,Q782,R782,T782,U782,W782,X782)</f>
        <v>0</v>
      </c>
      <c r="AE782" s="156"/>
      <c r="AF782" s="117"/>
      <c r="AG782" s="156"/>
      <c r="AH782" s="355"/>
      <c r="AI782" s="368">
        <f t="shared" ref="AI782:AI783" si="5277">N782*G782</f>
        <v>0</v>
      </c>
      <c r="AJ782" s="354"/>
      <c r="AK782" s="368">
        <f t="shared" ref="AK782:AK783" si="5278">Q782*G782</f>
        <v>0</v>
      </c>
      <c r="AL782" s="354"/>
      <c r="AM782" s="368">
        <f t="shared" ref="AM782:AM783" si="5279">T782*G782</f>
        <v>0</v>
      </c>
      <c r="AN782" s="354"/>
      <c r="AO782" s="368">
        <f t="shared" ref="AO782:AO783" si="5280">W782*G782</f>
        <v>0</v>
      </c>
      <c r="AP782" s="354"/>
      <c r="AQ782" s="368">
        <f t="shared" ref="AQ782:AQ783" si="5281">SUM(AI782,AK782,AM782,AO782)</f>
        <v>0</v>
      </c>
      <c r="AR782" s="354"/>
      <c r="AS782" s="354"/>
      <c r="AT782" s="369">
        <f t="shared" ref="AT782:AT783" si="5282">(N782*G782)*F782</f>
        <v>0</v>
      </c>
      <c r="AU782" s="354"/>
      <c r="AV782" s="369">
        <f t="shared" ref="AV782:AV783" si="5283">(Q782*G782)*F782</f>
        <v>0</v>
      </c>
      <c r="AW782" s="354"/>
      <c r="AX782" s="369">
        <f t="shared" ref="AX782:AX783" si="5284">(T782*G782)*F782</f>
        <v>0</v>
      </c>
      <c r="AY782" s="354"/>
      <c r="AZ782" s="369">
        <f t="shared" ref="AZ782:AZ783" si="5285">(W782*G782)*F782</f>
        <v>0</v>
      </c>
      <c r="BA782" s="354"/>
      <c r="BB782" s="369">
        <f t="shared" ref="BB782:BB783" si="5286">SUM(AS782:BA782)</f>
        <v>0</v>
      </c>
      <c r="BC782" s="150"/>
      <c r="BD782" s="116"/>
      <c r="BE782" s="367"/>
      <c r="BF782" s="367"/>
      <c r="BG782" s="367"/>
      <c r="BH782" s="367"/>
      <c r="BI782" s="367"/>
      <c r="BJ782" s="367"/>
      <c r="BK782" s="367">
        <f t="shared" si="5264"/>
        <v>0</v>
      </c>
      <c r="BL782" s="367">
        <f t="shared" si="5265"/>
        <v>0</v>
      </c>
      <c r="BM782" s="367">
        <f t="shared" si="5266"/>
        <v>0</v>
      </c>
      <c r="BN782" s="367">
        <f t="shared" si="5267"/>
        <v>0</v>
      </c>
      <c r="BO782" s="367">
        <f t="shared" si="5268"/>
        <v>0</v>
      </c>
      <c r="BP782" s="367">
        <f t="shared" si="5269"/>
        <v>0</v>
      </c>
      <c r="BQ782" s="383">
        <f t="shared" ref="BQ782:BQ783" si="5287">SUM(BK782:BP782)</f>
        <v>0</v>
      </c>
      <c r="BR782" s="146"/>
      <c r="BS782" s="441">
        <v>1</v>
      </c>
      <c r="BT782" s="116"/>
      <c r="BU782" s="116"/>
      <c r="BV782" s="116"/>
      <c r="BW782" s="116"/>
      <c r="BX782" s="116"/>
      <c r="BY782" s="116"/>
      <c r="BZ782" s="116"/>
      <c r="CA782" s="116"/>
      <c r="CB782" s="116"/>
      <c r="CC782" s="116"/>
      <c r="CD782" s="116"/>
      <c r="CE782" s="116"/>
      <c r="CF782" s="116"/>
      <c r="CG782" s="116"/>
      <c r="CH782" s="116"/>
      <c r="CI782" s="116"/>
      <c r="CJ782" s="116"/>
      <c r="CK782" s="116"/>
      <c r="CL782" s="116"/>
      <c r="CM782" s="116"/>
      <c r="CN782" s="116"/>
      <c r="CO782" s="116"/>
      <c r="CP782" s="116"/>
      <c r="CQ782" s="116"/>
      <c r="CR782" s="116"/>
      <c r="CS782" s="116"/>
      <c r="CT782" s="116"/>
      <c r="CU782" s="116"/>
      <c r="CV782" s="116"/>
      <c r="CW782" s="116"/>
      <c r="CX782" s="116"/>
      <c r="CY782" s="116"/>
      <c r="CZ782" s="116"/>
      <c r="DA782" s="116"/>
      <c r="DB782" s="116"/>
      <c r="DC782" s="116"/>
      <c r="DD782" s="116"/>
      <c r="DE782" s="116"/>
      <c r="DF782" s="116"/>
      <c r="DG782" s="116"/>
      <c r="DH782" s="116"/>
      <c r="DI782" s="116"/>
      <c r="DJ782" s="116"/>
      <c r="DK782" s="116"/>
      <c r="DL782" s="116"/>
      <c r="DM782" s="116"/>
      <c r="DN782" s="116"/>
      <c r="DO782" s="116"/>
      <c r="DP782" s="116"/>
      <c r="DQ782" s="116"/>
      <c r="DR782" s="116"/>
      <c r="DS782" s="116"/>
      <c r="DT782" s="116"/>
      <c r="DU782" s="116"/>
      <c r="DV782" s="116"/>
      <c r="DW782" s="116"/>
      <c r="DX782" s="116"/>
      <c r="DY782" s="116"/>
      <c r="DZ782" s="116"/>
      <c r="EA782" s="116"/>
    </row>
    <row r="783" spans="1:131" ht="11.25" customHeight="1" x14ac:dyDescent="0.15">
      <c r="A783" s="113" t="s">
        <v>906</v>
      </c>
      <c r="B783" s="124"/>
      <c r="C783" s="127"/>
      <c r="D783" s="112" t="str">
        <f t="shared" si="5248"/>
        <v>S/O</v>
      </c>
      <c r="E783" s="710" t="s">
        <v>905</v>
      </c>
      <c r="F783" s="711">
        <f t="shared" si="5271"/>
        <v>0</v>
      </c>
      <c r="G783" s="209">
        <v>50</v>
      </c>
      <c r="H783" s="210"/>
      <c r="I783" s="211">
        <v>4974128</v>
      </c>
      <c r="J783" s="212"/>
      <c r="K783" s="552"/>
      <c r="L783" s="553"/>
      <c r="M783" s="212"/>
      <c r="N783" s="213"/>
      <c r="O783" s="214">
        <f t="shared" si="5272"/>
        <v>0</v>
      </c>
      <c r="P783" s="190"/>
      <c r="Q783" s="213"/>
      <c r="R783" s="214">
        <f t="shared" si="5273"/>
        <v>0</v>
      </c>
      <c r="S783" s="190"/>
      <c r="T783" s="213"/>
      <c r="U783" s="214">
        <f t="shared" si="5274"/>
        <v>0</v>
      </c>
      <c r="V783" s="190"/>
      <c r="W783" s="213"/>
      <c r="X783" s="214">
        <f t="shared" si="5275"/>
        <v>0</v>
      </c>
      <c r="Y783" s="190"/>
      <c r="Z783" s="186"/>
      <c r="AA783" s="207"/>
      <c r="AB783" s="215"/>
      <c r="AC783" s="190"/>
      <c r="AD783" s="156">
        <f t="shared" si="5276"/>
        <v>0</v>
      </c>
      <c r="AE783" s="156"/>
      <c r="AF783" s="117"/>
      <c r="AG783" s="156"/>
      <c r="AH783" s="355"/>
      <c r="AI783" s="368">
        <f t="shared" si="5277"/>
        <v>0</v>
      </c>
      <c r="AJ783" s="354"/>
      <c r="AK783" s="368">
        <f t="shared" si="5278"/>
        <v>0</v>
      </c>
      <c r="AL783" s="354"/>
      <c r="AM783" s="368">
        <f t="shared" si="5279"/>
        <v>0</v>
      </c>
      <c r="AN783" s="354"/>
      <c r="AO783" s="368">
        <f t="shared" si="5280"/>
        <v>0</v>
      </c>
      <c r="AP783" s="354"/>
      <c r="AQ783" s="368">
        <f t="shared" si="5281"/>
        <v>0</v>
      </c>
      <c r="AR783" s="354"/>
      <c r="AS783" s="354"/>
      <c r="AT783" s="369">
        <f t="shared" si="5282"/>
        <v>0</v>
      </c>
      <c r="AU783" s="354"/>
      <c r="AV783" s="369">
        <f t="shared" si="5283"/>
        <v>0</v>
      </c>
      <c r="AW783" s="354"/>
      <c r="AX783" s="369">
        <f t="shared" si="5284"/>
        <v>0</v>
      </c>
      <c r="AY783" s="354"/>
      <c r="AZ783" s="369">
        <f t="shared" si="5285"/>
        <v>0</v>
      </c>
      <c r="BA783" s="354"/>
      <c r="BB783" s="369">
        <f t="shared" si="5286"/>
        <v>0</v>
      </c>
      <c r="BC783" s="150"/>
      <c r="BD783" s="116"/>
      <c r="BE783" s="367"/>
      <c r="BF783" s="367"/>
      <c r="BG783" s="367"/>
      <c r="BH783" s="367"/>
      <c r="BI783" s="367"/>
      <c r="BJ783" s="367"/>
      <c r="BK783" s="367">
        <f t="shared" si="5264"/>
        <v>0</v>
      </c>
      <c r="BL783" s="367">
        <f t="shared" si="5265"/>
        <v>0</v>
      </c>
      <c r="BM783" s="367">
        <f t="shared" si="5266"/>
        <v>0</v>
      </c>
      <c r="BN783" s="367">
        <f t="shared" si="5267"/>
        <v>0</v>
      </c>
      <c r="BO783" s="367">
        <f t="shared" si="5268"/>
        <v>0</v>
      </c>
      <c r="BP783" s="367">
        <f t="shared" si="5269"/>
        <v>0</v>
      </c>
      <c r="BQ783" s="383">
        <f t="shared" si="5287"/>
        <v>0</v>
      </c>
      <c r="BR783" s="146"/>
      <c r="BS783" s="441" t="s">
        <v>90</v>
      </c>
      <c r="BT783" s="116"/>
      <c r="BU783" s="116"/>
      <c r="BV783" s="116"/>
      <c r="BW783" s="116"/>
      <c r="BX783" s="116"/>
      <c r="BY783" s="116"/>
      <c r="BZ783" s="116"/>
      <c r="CA783" s="116"/>
      <c r="CB783" s="116"/>
      <c r="CC783" s="116"/>
      <c r="CD783" s="116"/>
      <c r="CE783" s="116"/>
      <c r="CF783" s="116"/>
      <c r="CG783" s="116"/>
      <c r="CH783" s="116"/>
      <c r="CI783" s="116"/>
      <c r="CJ783" s="116"/>
      <c r="CK783" s="116"/>
      <c r="CL783" s="116"/>
      <c r="CM783" s="116"/>
      <c r="CN783" s="116"/>
      <c r="CO783" s="116"/>
      <c r="CP783" s="116"/>
      <c r="CQ783" s="116"/>
      <c r="CR783" s="116"/>
      <c r="CS783" s="116"/>
      <c r="CT783" s="116"/>
      <c r="CU783" s="116"/>
      <c r="CV783" s="116"/>
      <c r="CW783" s="116"/>
      <c r="CX783" s="116"/>
      <c r="CY783" s="116"/>
      <c r="CZ783" s="116"/>
      <c r="DA783" s="116"/>
      <c r="DB783" s="116"/>
      <c r="DC783" s="116"/>
      <c r="DD783" s="116"/>
      <c r="DE783" s="116"/>
      <c r="DF783" s="116"/>
      <c r="DG783" s="116"/>
      <c r="DH783" s="116"/>
      <c r="DI783" s="116"/>
      <c r="DJ783" s="116"/>
      <c r="DK783" s="116"/>
      <c r="DL783" s="116"/>
      <c r="DM783" s="116"/>
      <c r="DN783" s="116"/>
      <c r="DO783" s="116"/>
      <c r="DP783" s="116"/>
      <c r="DQ783" s="116"/>
      <c r="DR783" s="116"/>
      <c r="DS783" s="116"/>
      <c r="DT783" s="116"/>
      <c r="DU783" s="116"/>
      <c r="DV783" s="116"/>
      <c r="DW783" s="116"/>
      <c r="DX783" s="116"/>
      <c r="DY783" s="116"/>
      <c r="DZ783" s="116"/>
      <c r="EA783" s="116"/>
    </row>
    <row r="784" spans="1:131" ht="11.25" customHeight="1" x14ac:dyDescent="0.15">
      <c r="A784" s="129" t="s">
        <v>907</v>
      </c>
      <c r="B784" s="205"/>
      <c r="C784" s="133"/>
      <c r="D784" s="410"/>
      <c r="E784" s="710"/>
      <c r="F784" s="711"/>
      <c r="G784" s="217"/>
      <c r="H784" s="206"/>
      <c r="I784" s="218"/>
      <c r="J784" s="156"/>
      <c r="K784" s="219"/>
      <c r="L784" s="219"/>
      <c r="M784" s="156"/>
      <c r="N784" s="156"/>
      <c r="O784" s="220"/>
      <c r="P784" s="190"/>
      <c r="Q784" s="156"/>
      <c r="R784" s="220"/>
      <c r="S784" s="190"/>
      <c r="T784" s="156"/>
      <c r="U784" s="220"/>
      <c r="V784" s="190"/>
      <c r="W784" s="156"/>
      <c r="X784" s="245"/>
      <c r="Y784" s="190"/>
      <c r="Z784" s="186"/>
      <c r="AA784" s="207"/>
      <c r="AB784" s="215"/>
      <c r="AC784" s="190"/>
      <c r="AD784" s="156">
        <f>SUM(AD785:AD785)</f>
        <v>0</v>
      </c>
      <c r="AE784" s="156"/>
      <c r="AF784" s="117"/>
      <c r="AG784" s="156"/>
      <c r="AH784" s="355"/>
      <c r="AI784" s="368"/>
      <c r="AJ784" s="354"/>
      <c r="AK784" s="368"/>
      <c r="AL784" s="354"/>
      <c r="AM784" s="368"/>
      <c r="AN784" s="354"/>
      <c r="AO784" s="368"/>
      <c r="AP784" s="354"/>
      <c r="AQ784" s="368"/>
      <c r="AR784" s="354"/>
      <c r="AS784" s="354"/>
      <c r="AT784" s="369"/>
      <c r="AU784" s="354"/>
      <c r="AV784" s="369"/>
      <c r="AW784" s="354"/>
      <c r="AX784" s="369"/>
      <c r="AY784" s="354"/>
      <c r="AZ784" s="369"/>
      <c r="BA784" s="354"/>
      <c r="BB784" s="369"/>
      <c r="BC784" s="150"/>
      <c r="BD784" s="116"/>
      <c r="BE784" s="367"/>
      <c r="BF784" s="367"/>
      <c r="BG784" s="367"/>
      <c r="BH784" s="367"/>
      <c r="BI784" s="367"/>
      <c r="BJ784" s="367"/>
      <c r="BK784" s="367"/>
      <c r="BL784" s="367"/>
      <c r="BM784" s="367"/>
      <c r="BN784" s="367"/>
      <c r="BO784" s="367"/>
      <c r="BP784" s="367"/>
      <c r="BQ784" s="383"/>
      <c r="BR784" s="146"/>
      <c r="BS784" s="441" t="e">
        <v>#N/A</v>
      </c>
      <c r="BT784" s="116"/>
      <c r="BU784" s="116"/>
      <c r="BV784" s="116"/>
      <c r="BW784" s="116"/>
      <c r="BX784" s="116"/>
      <c r="BY784" s="116"/>
      <c r="BZ784" s="116"/>
      <c r="CA784" s="116"/>
      <c r="CB784" s="116"/>
      <c r="CC784" s="116"/>
      <c r="CD784" s="116"/>
      <c r="CE784" s="116"/>
      <c r="CF784" s="116"/>
      <c r="CG784" s="116"/>
      <c r="CH784" s="116"/>
      <c r="CI784" s="116"/>
      <c r="CJ784" s="116"/>
      <c r="CK784" s="116"/>
      <c r="CL784" s="116"/>
      <c r="CM784" s="116"/>
      <c r="CN784" s="116"/>
      <c r="CO784" s="116"/>
      <c r="CP784" s="116"/>
      <c r="CQ784" s="116"/>
      <c r="CR784" s="116"/>
      <c r="CS784" s="116"/>
      <c r="CT784" s="116"/>
      <c r="CU784" s="116"/>
      <c r="CV784" s="116"/>
      <c r="CW784" s="116"/>
      <c r="CX784" s="116"/>
      <c r="CY784" s="116"/>
      <c r="CZ784" s="116"/>
      <c r="DA784" s="116"/>
      <c r="DB784" s="116"/>
      <c r="DC784" s="116"/>
      <c r="DD784" s="116"/>
      <c r="DE784" s="116"/>
      <c r="DF784" s="116"/>
      <c r="DG784" s="116"/>
      <c r="DH784" s="116"/>
      <c r="DI784" s="116"/>
      <c r="DJ784" s="116"/>
      <c r="DK784" s="116"/>
      <c r="DL784" s="116"/>
      <c r="DM784" s="116"/>
      <c r="DN784" s="116"/>
      <c r="DO784" s="116"/>
      <c r="DP784" s="116"/>
      <c r="DQ784" s="116"/>
      <c r="DR784" s="116"/>
      <c r="DS784" s="116"/>
      <c r="DT784" s="116"/>
      <c r="DU784" s="116"/>
      <c r="DV784" s="116"/>
      <c r="DW784" s="116"/>
      <c r="DX784" s="116"/>
      <c r="DY784" s="116"/>
      <c r="DZ784" s="116"/>
      <c r="EA784" s="116"/>
    </row>
    <row r="785" spans="1:131" ht="11.25" customHeight="1" x14ac:dyDescent="0.15">
      <c r="A785" s="113" t="s">
        <v>908</v>
      </c>
      <c r="B785" s="124"/>
      <c r="C785" s="127"/>
      <c r="D785" s="112">
        <f>BS785</f>
        <v>8</v>
      </c>
      <c r="E785" s="710" t="s">
        <v>909</v>
      </c>
      <c r="F785" s="711">
        <f t="shared" ref="F785" si="5288">BQ785</f>
        <v>0</v>
      </c>
      <c r="G785" s="209">
        <v>40</v>
      </c>
      <c r="H785" s="210"/>
      <c r="I785" s="211">
        <v>4574255</v>
      </c>
      <c r="J785" s="212"/>
      <c r="K785" s="552"/>
      <c r="L785" s="553"/>
      <c r="M785" s="212"/>
      <c r="N785" s="213"/>
      <c r="O785" s="214">
        <f t="shared" si="5250"/>
        <v>0</v>
      </c>
      <c r="P785" s="190"/>
      <c r="Q785" s="213"/>
      <c r="R785" s="214">
        <f t="shared" si="5251"/>
        <v>0</v>
      </c>
      <c r="S785" s="190"/>
      <c r="T785" s="213"/>
      <c r="U785" s="214">
        <f t="shared" si="5252"/>
        <v>0</v>
      </c>
      <c r="V785" s="190"/>
      <c r="W785" s="213"/>
      <c r="X785" s="214">
        <f t="shared" si="5253"/>
        <v>0</v>
      </c>
      <c r="Y785" s="190"/>
      <c r="Z785" s="186"/>
      <c r="AA785" s="207"/>
      <c r="AB785" s="215"/>
      <c r="AC785" s="190"/>
      <c r="AD785" s="156">
        <f t="shared" ref="AD785" si="5289">SUM(N785,O785,Q785,R785,T785,U785,W785,X785)</f>
        <v>0</v>
      </c>
      <c r="AE785" s="156"/>
      <c r="AF785" s="117"/>
      <c r="AG785" s="156"/>
      <c r="AH785" s="355"/>
      <c r="AI785" s="368">
        <f t="shared" ref="AI785" si="5290">N785*G785</f>
        <v>0</v>
      </c>
      <c r="AJ785" s="354"/>
      <c r="AK785" s="368">
        <f t="shared" ref="AK785" si="5291">Q785*G785</f>
        <v>0</v>
      </c>
      <c r="AL785" s="354"/>
      <c r="AM785" s="368">
        <f t="shared" ref="AM785" si="5292">T785*G785</f>
        <v>0</v>
      </c>
      <c r="AN785" s="354"/>
      <c r="AO785" s="368">
        <f t="shared" ref="AO785" si="5293">W785*G785</f>
        <v>0</v>
      </c>
      <c r="AP785" s="354"/>
      <c r="AQ785" s="368">
        <f t="shared" si="4955"/>
        <v>0</v>
      </c>
      <c r="AR785" s="354"/>
      <c r="AS785" s="354"/>
      <c r="AT785" s="369">
        <f t="shared" ref="AT785" si="5294">(N785*G785)*F785</f>
        <v>0</v>
      </c>
      <c r="AU785" s="354"/>
      <c r="AV785" s="369">
        <f t="shared" ref="AV785" si="5295">(Q785*G785)*F785</f>
        <v>0</v>
      </c>
      <c r="AW785" s="354"/>
      <c r="AX785" s="369">
        <f t="shared" ref="AX785" si="5296">(T785*G785)*F785</f>
        <v>0</v>
      </c>
      <c r="AY785" s="354"/>
      <c r="AZ785" s="369">
        <f t="shared" ref="AZ785" si="5297">(W785*G785)*F785</f>
        <v>0</v>
      </c>
      <c r="BA785" s="354"/>
      <c r="BB785" s="369">
        <f t="shared" ref="BB785" si="5298">SUM(AS785:BA785)</f>
        <v>0</v>
      </c>
      <c r="BC785" s="150"/>
      <c r="BD785" s="116"/>
      <c r="BE785" s="367"/>
      <c r="BF785" s="367"/>
      <c r="BG785" s="367"/>
      <c r="BH785" s="367"/>
      <c r="BI785" s="367"/>
      <c r="BJ785" s="367"/>
      <c r="BK785" s="367">
        <f t="shared" ref="BK785" si="5299">IF($N$18&lt;BK$24,0,IF($N$18&gt;BK$25,0,$BE785))</f>
        <v>0</v>
      </c>
      <c r="BL785" s="367">
        <f t="shared" ref="BL785" si="5300">IF($N$18&lt;BL$24,0,IF($N$18&gt;BL$25,0,$BF785))</f>
        <v>0</v>
      </c>
      <c r="BM785" s="367">
        <f t="shared" ref="BM785" si="5301">IF($N$18&lt;BM$24,0,IF($N$18&gt;BM$25,0,$BG785))</f>
        <v>0</v>
      </c>
      <c r="BN785" s="367">
        <f t="shared" ref="BN785" si="5302">IF($N$18&lt;BN$24,0,IF($N$18&gt;BN$25,0,$BH785))</f>
        <v>0</v>
      </c>
      <c r="BO785" s="367">
        <f t="shared" ref="BO785" si="5303">IF($N$18&lt;BO$24,0,IF($N$18&gt;BO$25,0,$BI785))</f>
        <v>0</v>
      </c>
      <c r="BP785" s="367">
        <f t="shared" ref="BP785" si="5304">IF($N$18&lt;BP$24,0,IF($N$18&gt;BP$25,0,$BJ785))</f>
        <v>0</v>
      </c>
      <c r="BQ785" s="383">
        <f t="shared" ref="BQ785" si="5305">SUM(BK785:BP785)</f>
        <v>0</v>
      </c>
      <c r="BR785" s="146"/>
      <c r="BS785" s="441">
        <v>8</v>
      </c>
      <c r="BT785" s="116"/>
      <c r="BU785" s="116"/>
      <c r="BV785" s="116"/>
      <c r="BW785" s="116"/>
      <c r="BX785" s="116"/>
      <c r="BY785" s="116"/>
      <c r="BZ785" s="116"/>
      <c r="CA785" s="116"/>
      <c r="CB785" s="116"/>
      <c r="CC785" s="116"/>
      <c r="CD785" s="116"/>
      <c r="CE785" s="116"/>
      <c r="CF785" s="116"/>
      <c r="CG785" s="116"/>
      <c r="CH785" s="116"/>
      <c r="CI785" s="116"/>
      <c r="CJ785" s="116"/>
      <c r="CK785" s="116"/>
      <c r="CL785" s="116"/>
      <c r="CM785" s="116"/>
      <c r="CN785" s="116"/>
      <c r="CO785" s="116"/>
      <c r="CP785" s="116"/>
      <c r="CQ785" s="116"/>
      <c r="CR785" s="116"/>
      <c r="CS785" s="116"/>
      <c r="CT785" s="116"/>
      <c r="CU785" s="116"/>
      <c r="CV785" s="116"/>
      <c r="CW785" s="116"/>
      <c r="CX785" s="116"/>
      <c r="CY785" s="116"/>
      <c r="CZ785" s="116"/>
      <c r="DA785" s="116"/>
      <c r="DB785" s="116"/>
      <c r="DC785" s="116"/>
      <c r="DD785" s="116"/>
      <c r="DE785" s="116"/>
      <c r="DF785" s="116"/>
      <c r="DG785" s="116"/>
      <c r="DH785" s="116"/>
      <c r="DI785" s="116"/>
      <c r="DJ785" s="116"/>
      <c r="DK785" s="116"/>
      <c r="DL785" s="116"/>
      <c r="DM785" s="116"/>
      <c r="DN785" s="116"/>
      <c r="DO785" s="116"/>
      <c r="DP785" s="116"/>
      <c r="DQ785" s="116"/>
      <c r="DR785" s="116"/>
      <c r="DS785" s="116"/>
      <c r="DT785" s="116"/>
      <c r="DU785" s="116"/>
      <c r="DV785" s="116"/>
      <c r="DW785" s="116"/>
      <c r="DX785" s="116"/>
      <c r="DY785" s="116"/>
      <c r="DZ785" s="116"/>
      <c r="EA785" s="116"/>
    </row>
    <row r="786" spans="1:131" ht="11.25" customHeight="1" x14ac:dyDescent="0.15">
      <c r="A786" s="129" t="s">
        <v>910</v>
      </c>
      <c r="B786" s="205"/>
      <c r="C786" s="133"/>
      <c r="D786" s="410"/>
      <c r="E786" s="710"/>
      <c r="F786" s="711"/>
      <c r="G786" s="217"/>
      <c r="H786" s="206"/>
      <c r="I786" s="176"/>
      <c r="J786" s="156"/>
      <c r="K786" s="219"/>
      <c r="L786" s="219"/>
      <c r="M786" s="156"/>
      <c r="N786" s="156"/>
      <c r="O786" s="220"/>
      <c r="P786" s="190"/>
      <c r="Q786" s="156"/>
      <c r="R786" s="220"/>
      <c r="S786" s="190"/>
      <c r="T786" s="156"/>
      <c r="U786" s="220"/>
      <c r="V786" s="190"/>
      <c r="W786" s="156"/>
      <c r="X786" s="245"/>
      <c r="Y786" s="190"/>
      <c r="Z786" s="186"/>
      <c r="AA786" s="207"/>
      <c r="AB786" s="215"/>
      <c r="AC786" s="190"/>
      <c r="AD786" s="156">
        <f>SUM(AD787)</f>
        <v>0</v>
      </c>
      <c r="AE786" s="156"/>
      <c r="AF786" s="117"/>
      <c r="AG786" s="156"/>
      <c r="AH786" s="355"/>
      <c r="AI786" s="368"/>
      <c r="AJ786" s="354"/>
      <c r="AK786" s="368"/>
      <c r="AL786" s="354"/>
      <c r="AM786" s="368"/>
      <c r="AN786" s="354"/>
      <c r="AO786" s="368"/>
      <c r="AP786" s="354"/>
      <c r="AQ786" s="368"/>
      <c r="AR786" s="354"/>
      <c r="AS786" s="354"/>
      <c r="AT786" s="369"/>
      <c r="AU786" s="354"/>
      <c r="AV786" s="369"/>
      <c r="AW786" s="354"/>
      <c r="AX786" s="369"/>
      <c r="AY786" s="354"/>
      <c r="AZ786" s="369"/>
      <c r="BA786" s="354"/>
      <c r="BB786" s="369"/>
      <c r="BC786" s="150"/>
      <c r="BD786" s="116"/>
      <c r="BE786" s="367"/>
      <c r="BF786" s="367"/>
      <c r="BG786" s="367"/>
      <c r="BH786" s="367"/>
      <c r="BI786" s="367"/>
      <c r="BJ786" s="367"/>
      <c r="BK786" s="367"/>
      <c r="BL786" s="367"/>
      <c r="BM786" s="367"/>
      <c r="BN786" s="367"/>
      <c r="BO786" s="367"/>
      <c r="BP786" s="367"/>
      <c r="BQ786" s="383"/>
      <c r="BR786" s="146"/>
      <c r="BS786" s="441" t="e">
        <v>#N/A</v>
      </c>
      <c r="BT786" s="116"/>
      <c r="BU786" s="116"/>
      <c r="BV786" s="116"/>
      <c r="BW786" s="116"/>
      <c r="BX786" s="116"/>
      <c r="BY786" s="116"/>
      <c r="BZ786" s="116"/>
      <c r="CA786" s="116"/>
      <c r="CB786" s="116"/>
      <c r="CC786" s="116"/>
      <c r="CD786" s="116"/>
      <c r="CE786" s="116"/>
      <c r="CF786" s="116"/>
      <c r="CG786" s="116"/>
      <c r="CH786" s="116"/>
      <c r="CI786" s="116"/>
      <c r="CJ786" s="116"/>
      <c r="CK786" s="116"/>
      <c r="CL786" s="116"/>
      <c r="CM786" s="116"/>
      <c r="CN786" s="116"/>
      <c r="CO786" s="116"/>
      <c r="CP786" s="116"/>
      <c r="CQ786" s="116"/>
      <c r="CR786" s="116"/>
      <c r="CS786" s="116"/>
      <c r="CT786" s="116"/>
      <c r="CU786" s="116"/>
      <c r="CV786" s="116"/>
      <c r="CW786" s="116"/>
      <c r="CX786" s="116"/>
      <c r="CY786" s="116"/>
      <c r="CZ786" s="116"/>
      <c r="DA786" s="116"/>
      <c r="DB786" s="116"/>
      <c r="DC786" s="116"/>
      <c r="DD786" s="116"/>
      <c r="DE786" s="116"/>
      <c r="DF786" s="116"/>
      <c r="DG786" s="116"/>
      <c r="DH786" s="116"/>
      <c r="DI786" s="116"/>
      <c r="DJ786" s="116"/>
      <c r="DK786" s="116"/>
      <c r="DL786" s="116"/>
      <c r="DM786" s="116"/>
      <c r="DN786" s="116"/>
      <c r="DO786" s="116"/>
      <c r="DP786" s="116"/>
      <c r="DQ786" s="116"/>
      <c r="DR786" s="116"/>
      <c r="DS786" s="116"/>
      <c r="DT786" s="116"/>
      <c r="DU786" s="116"/>
      <c r="DV786" s="116"/>
      <c r="DW786" s="116"/>
      <c r="DX786" s="116"/>
      <c r="DY786" s="116"/>
      <c r="DZ786" s="116"/>
      <c r="EA786" s="116"/>
    </row>
    <row r="787" spans="1:131" ht="11.25" customHeight="1" x14ac:dyDescent="0.15">
      <c r="A787" s="113" t="s">
        <v>911</v>
      </c>
      <c r="B787" s="124"/>
      <c r="C787" s="127"/>
      <c r="D787" s="112">
        <f>BS787</f>
        <v>39</v>
      </c>
      <c r="E787" s="710" t="s">
        <v>905</v>
      </c>
      <c r="F787" s="711">
        <f t="shared" ref="F787" si="5306">BQ787</f>
        <v>0</v>
      </c>
      <c r="G787" s="209">
        <v>50</v>
      </c>
      <c r="H787" s="210"/>
      <c r="I787" s="228">
        <v>4974298</v>
      </c>
      <c r="J787" s="212"/>
      <c r="K787" s="552"/>
      <c r="L787" s="553"/>
      <c r="M787" s="212"/>
      <c r="N787" s="213"/>
      <c r="O787" s="214">
        <f t="shared" si="5250"/>
        <v>0</v>
      </c>
      <c r="P787" s="190"/>
      <c r="Q787" s="213"/>
      <c r="R787" s="214">
        <f t="shared" si="5251"/>
        <v>0</v>
      </c>
      <c r="S787" s="190"/>
      <c r="T787" s="213"/>
      <c r="U787" s="214">
        <f t="shared" si="5252"/>
        <v>0</v>
      </c>
      <c r="V787" s="190"/>
      <c r="W787" s="213"/>
      <c r="X787" s="214">
        <f t="shared" si="5253"/>
        <v>0</v>
      </c>
      <c r="Y787" s="190"/>
      <c r="Z787" s="190"/>
      <c r="AA787" s="207"/>
      <c r="AB787" s="208"/>
      <c r="AC787" s="190"/>
      <c r="AD787" s="156">
        <f t="shared" ref="AD787" si="5307">SUM(N787,O787,Q787,R787,T787,U787,W787,X787)</f>
        <v>0</v>
      </c>
      <c r="AE787" s="146"/>
      <c r="AF787" s="117"/>
      <c r="AG787" s="156"/>
      <c r="AH787" s="355"/>
      <c r="AI787" s="368">
        <f t="shared" ref="AI787" si="5308">N787*G787</f>
        <v>0</v>
      </c>
      <c r="AJ787" s="354"/>
      <c r="AK787" s="368">
        <f t="shared" ref="AK787" si="5309">Q787*G787</f>
        <v>0</v>
      </c>
      <c r="AL787" s="354"/>
      <c r="AM787" s="368">
        <f t="shared" ref="AM787" si="5310">T787*G787</f>
        <v>0</v>
      </c>
      <c r="AN787" s="354"/>
      <c r="AO787" s="368">
        <f t="shared" ref="AO787" si="5311">W787*G787</f>
        <v>0</v>
      </c>
      <c r="AP787" s="354"/>
      <c r="AQ787" s="368">
        <f t="shared" si="4955"/>
        <v>0</v>
      </c>
      <c r="AR787" s="354"/>
      <c r="AS787" s="354"/>
      <c r="AT787" s="369">
        <f t="shared" ref="AT787" si="5312">(N787*G787)*F787</f>
        <v>0</v>
      </c>
      <c r="AU787" s="354"/>
      <c r="AV787" s="369">
        <f t="shared" ref="AV787" si="5313">(Q787*G787)*F787</f>
        <v>0</v>
      </c>
      <c r="AW787" s="354"/>
      <c r="AX787" s="369">
        <f t="shared" ref="AX787" si="5314">(T787*G787)*F787</f>
        <v>0</v>
      </c>
      <c r="AY787" s="354"/>
      <c r="AZ787" s="369">
        <f t="shared" ref="AZ787" si="5315">(W787*G787)*F787</f>
        <v>0</v>
      </c>
      <c r="BA787" s="354"/>
      <c r="BB787" s="369">
        <f t="shared" ref="BB787" si="5316">SUM(AS787:BA787)</f>
        <v>0</v>
      </c>
      <c r="BC787" s="150"/>
      <c r="BD787" s="116"/>
      <c r="BE787" s="367"/>
      <c r="BF787" s="367"/>
      <c r="BG787" s="367"/>
      <c r="BH787" s="367"/>
      <c r="BI787" s="367"/>
      <c r="BJ787" s="367"/>
      <c r="BK787" s="367">
        <f>IF($N$18&lt;BK$24,0,IF($N$18&gt;BK$25,0,$BE787))</f>
        <v>0</v>
      </c>
      <c r="BL787" s="367">
        <f>IF($N$18&lt;BL$24,0,IF($N$18&gt;BL$25,0,$BF787))</f>
        <v>0</v>
      </c>
      <c r="BM787" s="367">
        <f>IF($N$18&lt;BM$24,0,IF($N$18&gt;BM$25,0,$BG787))</f>
        <v>0</v>
      </c>
      <c r="BN787" s="367">
        <f>IF($N$18&lt;BN$24,0,IF($N$18&gt;BN$25,0,$BH787))</f>
        <v>0</v>
      </c>
      <c r="BO787" s="367">
        <f>IF($N$18&lt;BO$24,0,IF($N$18&gt;BO$25,0,$BI787))</f>
        <v>0</v>
      </c>
      <c r="BP787" s="367">
        <f>IF($N$18&lt;BP$24,0,IF($N$18&gt;BP$25,0,$BJ787))</f>
        <v>0</v>
      </c>
      <c r="BQ787" s="383">
        <f t="shared" ref="BQ787" si="5317">SUM(BK787:BP787)</f>
        <v>0</v>
      </c>
      <c r="BR787" s="146"/>
      <c r="BS787" s="441">
        <v>39</v>
      </c>
      <c r="BT787" s="116"/>
      <c r="BU787" s="116"/>
      <c r="BV787" s="116"/>
      <c r="BW787" s="116"/>
      <c r="BX787" s="116"/>
      <c r="BY787" s="116"/>
      <c r="BZ787" s="116"/>
      <c r="CA787" s="116"/>
      <c r="CB787" s="116"/>
      <c r="CC787" s="116"/>
      <c r="CD787" s="116"/>
      <c r="CE787" s="116"/>
      <c r="CF787" s="116"/>
      <c r="CG787" s="116"/>
      <c r="CH787" s="116"/>
      <c r="CI787" s="116"/>
      <c r="CJ787" s="116"/>
      <c r="CK787" s="116"/>
      <c r="CL787" s="116"/>
      <c r="CM787" s="116"/>
      <c r="CN787" s="116"/>
      <c r="CO787" s="116"/>
      <c r="CP787" s="116"/>
      <c r="CQ787" s="116"/>
      <c r="CR787" s="116"/>
      <c r="CS787" s="116"/>
      <c r="CT787" s="116"/>
      <c r="CU787" s="116"/>
      <c r="CV787" s="116"/>
      <c r="CW787" s="116"/>
      <c r="CX787" s="116"/>
      <c r="CY787" s="116"/>
      <c r="CZ787" s="116"/>
      <c r="DA787" s="116"/>
      <c r="DB787" s="116"/>
      <c r="DC787" s="116"/>
      <c r="DD787" s="116"/>
      <c r="DE787" s="116"/>
      <c r="DF787" s="116"/>
      <c r="DG787" s="116"/>
      <c r="DH787" s="116"/>
      <c r="DI787" s="116"/>
      <c r="DJ787" s="116"/>
      <c r="DK787" s="116"/>
      <c r="DL787" s="116"/>
      <c r="DM787" s="116"/>
      <c r="DN787" s="116"/>
      <c r="DO787" s="116"/>
      <c r="DP787" s="116"/>
      <c r="DQ787" s="116"/>
      <c r="DR787" s="116"/>
      <c r="DS787" s="116"/>
      <c r="DT787" s="116"/>
      <c r="DU787" s="116"/>
      <c r="DV787" s="116"/>
      <c r="DW787" s="116"/>
      <c r="DX787" s="116"/>
      <c r="DY787" s="116"/>
      <c r="DZ787" s="116"/>
      <c r="EA787" s="116"/>
    </row>
    <row r="788" spans="1:131" ht="11.25" customHeight="1" x14ac:dyDescent="0.15">
      <c r="A788" s="129" t="s">
        <v>912</v>
      </c>
      <c r="B788" s="205"/>
      <c r="C788" s="133"/>
      <c r="D788" s="410"/>
      <c r="E788" s="710"/>
      <c r="F788" s="711"/>
      <c r="G788" s="217"/>
      <c r="H788" s="206"/>
      <c r="I788" s="218"/>
      <c r="J788" s="156"/>
      <c r="K788" s="219"/>
      <c r="L788" s="219"/>
      <c r="M788" s="156"/>
      <c r="N788" s="156"/>
      <c r="O788" s="220"/>
      <c r="P788" s="190"/>
      <c r="Q788" s="156"/>
      <c r="R788" s="220"/>
      <c r="S788" s="190"/>
      <c r="T788" s="156"/>
      <c r="U788" s="220"/>
      <c r="V788" s="190"/>
      <c r="W788" s="156"/>
      <c r="X788" s="245"/>
      <c r="Y788" s="190"/>
      <c r="Z788" s="190"/>
      <c r="AA788" s="207"/>
      <c r="AB788" s="215"/>
      <c r="AC788" s="190"/>
      <c r="AD788" s="156">
        <f>SUM(AD789)</f>
        <v>0</v>
      </c>
      <c r="AE788" s="156"/>
      <c r="AF788" s="117"/>
      <c r="AG788" s="156"/>
      <c r="AH788" s="355"/>
      <c r="AI788" s="368"/>
      <c r="AJ788" s="354"/>
      <c r="AK788" s="368"/>
      <c r="AL788" s="354"/>
      <c r="AM788" s="368"/>
      <c r="AN788" s="354"/>
      <c r="AO788" s="368"/>
      <c r="AP788" s="354"/>
      <c r="AQ788" s="368"/>
      <c r="AR788" s="354"/>
      <c r="AS788" s="354"/>
      <c r="AT788" s="369"/>
      <c r="AU788" s="354"/>
      <c r="AV788" s="369"/>
      <c r="AW788" s="354"/>
      <c r="AX788" s="369"/>
      <c r="AY788" s="354"/>
      <c r="AZ788" s="369"/>
      <c r="BA788" s="354"/>
      <c r="BB788" s="369"/>
      <c r="BC788" s="150"/>
      <c r="BD788" s="116"/>
      <c r="BE788" s="367"/>
      <c r="BF788" s="367"/>
      <c r="BG788" s="367"/>
      <c r="BH788" s="367"/>
      <c r="BI788" s="367"/>
      <c r="BJ788" s="367"/>
      <c r="BK788" s="367"/>
      <c r="BL788" s="367"/>
      <c r="BM788" s="367"/>
      <c r="BN788" s="367"/>
      <c r="BO788" s="367"/>
      <c r="BP788" s="367"/>
      <c r="BQ788" s="383"/>
      <c r="BR788" s="146"/>
      <c r="BS788" s="441" t="e">
        <v>#N/A</v>
      </c>
      <c r="BT788" s="116"/>
      <c r="BU788" s="116"/>
      <c r="BV788" s="116"/>
      <c r="BW788" s="116"/>
      <c r="BX788" s="116"/>
      <c r="BY788" s="116"/>
      <c r="BZ788" s="116"/>
      <c r="CA788" s="116"/>
      <c r="CB788" s="116"/>
      <c r="CC788" s="116"/>
      <c r="CD788" s="116"/>
      <c r="CE788" s="116"/>
      <c r="CF788" s="116"/>
      <c r="CG788" s="116"/>
      <c r="CH788" s="116"/>
      <c r="CI788" s="116"/>
      <c r="CJ788" s="116"/>
      <c r="CK788" s="116"/>
      <c r="CL788" s="116"/>
      <c r="CM788" s="116"/>
      <c r="CN788" s="116"/>
      <c r="CO788" s="116"/>
      <c r="CP788" s="116"/>
      <c r="CQ788" s="116"/>
      <c r="CR788" s="116"/>
      <c r="CS788" s="116"/>
      <c r="CT788" s="116"/>
      <c r="CU788" s="116"/>
      <c r="CV788" s="116"/>
      <c r="CW788" s="116"/>
      <c r="CX788" s="116"/>
      <c r="CY788" s="116"/>
      <c r="CZ788" s="116"/>
      <c r="DA788" s="116"/>
      <c r="DB788" s="116"/>
      <c r="DC788" s="116"/>
      <c r="DD788" s="116"/>
      <c r="DE788" s="116"/>
      <c r="DF788" s="116"/>
      <c r="DG788" s="116"/>
      <c r="DH788" s="116"/>
      <c r="DI788" s="116"/>
      <c r="DJ788" s="116"/>
      <c r="DK788" s="116"/>
      <c r="DL788" s="116"/>
      <c r="DM788" s="116"/>
      <c r="DN788" s="116"/>
      <c r="DO788" s="116"/>
      <c r="DP788" s="116"/>
      <c r="DQ788" s="116"/>
      <c r="DR788" s="116"/>
      <c r="DS788" s="116"/>
      <c r="DT788" s="116"/>
      <c r="DU788" s="116"/>
      <c r="DV788" s="116"/>
      <c r="DW788" s="116"/>
      <c r="DX788" s="116"/>
      <c r="DY788" s="116"/>
      <c r="DZ788" s="116"/>
      <c r="EA788" s="116"/>
    </row>
    <row r="789" spans="1:131" ht="11.25" customHeight="1" x14ac:dyDescent="0.15">
      <c r="A789" s="113" t="s">
        <v>913</v>
      </c>
      <c r="B789" s="124"/>
      <c r="C789" s="127"/>
      <c r="D789" s="112" t="str">
        <f>BS789</f>
        <v>S/O</v>
      </c>
      <c r="E789" s="710" t="s">
        <v>905</v>
      </c>
      <c r="F789" s="711">
        <f t="shared" ref="F789" si="5318">BQ789</f>
        <v>0</v>
      </c>
      <c r="G789" s="209">
        <v>50</v>
      </c>
      <c r="H789" s="210"/>
      <c r="I789" s="228">
        <v>4974358</v>
      </c>
      <c r="J789" s="212"/>
      <c r="K789" s="552"/>
      <c r="L789" s="553"/>
      <c r="M789" s="212"/>
      <c r="N789" s="213"/>
      <c r="O789" s="214">
        <f t="shared" si="5250"/>
        <v>0</v>
      </c>
      <c r="P789" s="190"/>
      <c r="Q789" s="213"/>
      <c r="R789" s="214">
        <f t="shared" si="5251"/>
        <v>0</v>
      </c>
      <c r="S789" s="190"/>
      <c r="T789" s="213"/>
      <c r="U789" s="214">
        <f t="shared" si="5252"/>
        <v>0</v>
      </c>
      <c r="V789" s="190"/>
      <c r="W789" s="213"/>
      <c r="X789" s="214">
        <f t="shared" si="5253"/>
        <v>0</v>
      </c>
      <c r="Y789" s="190"/>
      <c r="Z789" s="190"/>
      <c r="AA789" s="207"/>
      <c r="AB789" s="208"/>
      <c r="AC789" s="190"/>
      <c r="AD789" s="156">
        <f t="shared" ref="AD789" si="5319">SUM(N789,O789,Q789,R789,T789,U789,W789,X789)</f>
        <v>0</v>
      </c>
      <c r="AE789" s="146"/>
      <c r="AF789" s="117"/>
      <c r="AG789" s="156"/>
      <c r="AH789" s="355"/>
      <c r="AI789" s="368">
        <f t="shared" ref="AI789" si="5320">N789*G789</f>
        <v>0</v>
      </c>
      <c r="AJ789" s="354"/>
      <c r="AK789" s="368">
        <f t="shared" ref="AK789" si="5321">Q789*G789</f>
        <v>0</v>
      </c>
      <c r="AL789" s="354"/>
      <c r="AM789" s="368">
        <f t="shared" ref="AM789" si="5322">T789*G789</f>
        <v>0</v>
      </c>
      <c r="AN789" s="354"/>
      <c r="AO789" s="368">
        <f t="shared" ref="AO789" si="5323">W789*G789</f>
        <v>0</v>
      </c>
      <c r="AP789" s="354"/>
      <c r="AQ789" s="368">
        <f t="shared" si="4955"/>
        <v>0</v>
      </c>
      <c r="AR789" s="354"/>
      <c r="AS789" s="354"/>
      <c r="AT789" s="369">
        <f t="shared" ref="AT789" si="5324">(N789*G789)*F789</f>
        <v>0</v>
      </c>
      <c r="AU789" s="354"/>
      <c r="AV789" s="369">
        <f t="shared" ref="AV789" si="5325">(Q789*G789)*F789</f>
        <v>0</v>
      </c>
      <c r="AW789" s="354"/>
      <c r="AX789" s="369">
        <f t="shared" ref="AX789" si="5326">(T789*G789)*F789</f>
        <v>0</v>
      </c>
      <c r="AY789" s="354"/>
      <c r="AZ789" s="369">
        <f t="shared" ref="AZ789" si="5327">(W789*G789)*F789</f>
        <v>0</v>
      </c>
      <c r="BA789" s="354"/>
      <c r="BB789" s="369">
        <f t="shared" ref="BB789" si="5328">SUM(AS789:BA789)</f>
        <v>0</v>
      </c>
      <c r="BC789" s="150"/>
      <c r="BD789" s="116"/>
      <c r="BE789" s="367"/>
      <c r="BF789" s="367"/>
      <c r="BG789" s="367"/>
      <c r="BH789" s="367"/>
      <c r="BI789" s="367"/>
      <c r="BJ789" s="367"/>
      <c r="BK789" s="367">
        <f>IF($N$18&lt;BK$24,0,IF($N$18&gt;BK$25,0,$BE789))</f>
        <v>0</v>
      </c>
      <c r="BL789" s="367">
        <f>IF($N$18&lt;BL$24,0,IF($N$18&gt;BL$25,0,$BF789))</f>
        <v>0</v>
      </c>
      <c r="BM789" s="367">
        <f>IF($N$18&lt;BM$24,0,IF($N$18&gt;BM$25,0,$BG789))</f>
        <v>0</v>
      </c>
      <c r="BN789" s="367">
        <f>IF($N$18&lt;BN$24,0,IF($N$18&gt;BN$25,0,$BH789))</f>
        <v>0</v>
      </c>
      <c r="BO789" s="367">
        <f>IF($N$18&lt;BO$24,0,IF($N$18&gt;BO$25,0,$BI789))</f>
        <v>0</v>
      </c>
      <c r="BP789" s="367">
        <f>IF($N$18&lt;BP$24,0,IF($N$18&gt;BP$25,0,$BJ789))</f>
        <v>0</v>
      </c>
      <c r="BQ789" s="383">
        <f t="shared" ref="BQ789" si="5329">SUM(BK789:BP789)</f>
        <v>0</v>
      </c>
      <c r="BR789" s="146"/>
      <c r="BS789" s="441" t="s">
        <v>90</v>
      </c>
      <c r="BT789" s="116"/>
      <c r="BU789" s="116"/>
      <c r="BV789" s="116"/>
      <c r="BW789" s="116"/>
      <c r="BX789" s="116"/>
      <c r="BY789" s="116"/>
      <c r="BZ789" s="116"/>
      <c r="CA789" s="116"/>
      <c r="CB789" s="116"/>
      <c r="CC789" s="116"/>
      <c r="CD789" s="116"/>
      <c r="CE789" s="116"/>
      <c r="CF789" s="116"/>
      <c r="CG789" s="116"/>
      <c r="CH789" s="116"/>
      <c r="CI789" s="116"/>
      <c r="CJ789" s="116"/>
      <c r="CK789" s="116"/>
      <c r="CL789" s="116"/>
      <c r="CM789" s="116"/>
      <c r="CN789" s="116"/>
      <c r="CO789" s="116"/>
      <c r="CP789" s="116"/>
      <c r="CQ789" s="116"/>
      <c r="CR789" s="116"/>
      <c r="CS789" s="116"/>
      <c r="CT789" s="116"/>
      <c r="CU789" s="116"/>
      <c r="CV789" s="116"/>
      <c r="CW789" s="116"/>
      <c r="CX789" s="116"/>
      <c r="CY789" s="116"/>
      <c r="CZ789" s="116"/>
      <c r="DA789" s="116"/>
      <c r="DB789" s="116"/>
      <c r="DC789" s="116"/>
      <c r="DD789" s="116"/>
      <c r="DE789" s="116"/>
      <c r="DF789" s="116"/>
      <c r="DG789" s="116"/>
      <c r="DH789" s="116"/>
      <c r="DI789" s="116"/>
      <c r="DJ789" s="116"/>
      <c r="DK789" s="116"/>
      <c r="DL789" s="116"/>
      <c r="DM789" s="116"/>
      <c r="DN789" s="116"/>
      <c r="DO789" s="116"/>
      <c r="DP789" s="116"/>
      <c r="DQ789" s="116"/>
      <c r="DR789" s="116"/>
      <c r="DS789" s="116"/>
      <c r="DT789" s="116"/>
      <c r="DU789" s="116"/>
      <c r="DV789" s="116"/>
      <c r="DW789" s="116"/>
      <c r="DX789" s="116"/>
      <c r="DY789" s="116"/>
      <c r="DZ789" s="116"/>
      <c r="EA789" s="116"/>
    </row>
    <row r="790" spans="1:131" ht="11.25" customHeight="1" x14ac:dyDescent="0.15">
      <c r="A790" s="129" t="s">
        <v>914</v>
      </c>
      <c r="B790" s="205"/>
      <c r="C790" s="133"/>
      <c r="D790" s="410"/>
      <c r="E790" s="710"/>
      <c r="F790" s="711"/>
      <c r="G790" s="217"/>
      <c r="H790" s="206"/>
      <c r="I790" s="218"/>
      <c r="J790" s="156"/>
      <c r="K790" s="219"/>
      <c r="L790" s="219"/>
      <c r="M790" s="156"/>
      <c r="N790" s="156"/>
      <c r="O790" s="220"/>
      <c r="P790" s="190"/>
      <c r="Q790" s="156"/>
      <c r="R790" s="220"/>
      <c r="S790" s="190"/>
      <c r="T790" s="156"/>
      <c r="U790" s="220"/>
      <c r="V790" s="190"/>
      <c r="W790" s="156"/>
      <c r="X790" s="245"/>
      <c r="Y790" s="190"/>
      <c r="Z790" s="190"/>
      <c r="AA790" s="207"/>
      <c r="AB790" s="215"/>
      <c r="AC790" s="190"/>
      <c r="AD790" s="156">
        <f>SUM(AD791)</f>
        <v>0</v>
      </c>
      <c r="AE790" s="156"/>
      <c r="AF790" s="117"/>
      <c r="AG790" s="156"/>
      <c r="AH790" s="355"/>
      <c r="AI790" s="368"/>
      <c r="AJ790" s="354"/>
      <c r="AK790" s="368"/>
      <c r="AL790" s="354"/>
      <c r="AM790" s="368"/>
      <c r="AN790" s="354"/>
      <c r="AO790" s="368"/>
      <c r="AP790" s="354"/>
      <c r="AQ790" s="368"/>
      <c r="AR790" s="354"/>
      <c r="AS790" s="354"/>
      <c r="AT790" s="369"/>
      <c r="AU790" s="354"/>
      <c r="AV790" s="369"/>
      <c r="AW790" s="354"/>
      <c r="AX790" s="369"/>
      <c r="AY790" s="354"/>
      <c r="AZ790" s="369"/>
      <c r="BA790" s="354"/>
      <c r="BB790" s="369"/>
      <c r="BC790" s="150"/>
      <c r="BD790" s="116"/>
      <c r="BE790" s="367"/>
      <c r="BF790" s="367"/>
      <c r="BG790" s="367"/>
      <c r="BH790" s="367"/>
      <c r="BI790" s="367"/>
      <c r="BJ790" s="367"/>
      <c r="BK790" s="367"/>
      <c r="BL790" s="367"/>
      <c r="BM790" s="367"/>
      <c r="BN790" s="367"/>
      <c r="BO790" s="367"/>
      <c r="BP790" s="367"/>
      <c r="BQ790" s="383"/>
      <c r="BR790" s="146"/>
      <c r="BS790" s="441" t="e">
        <v>#N/A</v>
      </c>
      <c r="BT790" s="116"/>
      <c r="BU790" s="116"/>
      <c r="BV790" s="116"/>
      <c r="BW790" s="116"/>
      <c r="BX790" s="116"/>
      <c r="BY790" s="116"/>
      <c r="BZ790" s="116"/>
      <c r="CA790" s="116"/>
      <c r="CB790" s="116"/>
      <c r="CC790" s="116"/>
      <c r="CD790" s="116"/>
      <c r="CE790" s="116"/>
      <c r="CF790" s="116"/>
      <c r="CG790" s="116"/>
      <c r="CH790" s="116"/>
      <c r="CI790" s="116"/>
      <c r="CJ790" s="116"/>
      <c r="CK790" s="116"/>
      <c r="CL790" s="116"/>
      <c r="CM790" s="116"/>
      <c r="CN790" s="116"/>
      <c r="CO790" s="116"/>
      <c r="CP790" s="116"/>
      <c r="CQ790" s="116"/>
      <c r="CR790" s="116"/>
      <c r="CS790" s="116"/>
      <c r="CT790" s="116"/>
      <c r="CU790" s="116"/>
      <c r="CV790" s="116"/>
      <c r="CW790" s="116"/>
      <c r="CX790" s="116"/>
      <c r="CY790" s="116"/>
      <c r="CZ790" s="116"/>
      <c r="DA790" s="116"/>
      <c r="DB790" s="116"/>
      <c r="DC790" s="116"/>
      <c r="DD790" s="116"/>
      <c r="DE790" s="116"/>
      <c r="DF790" s="116"/>
      <c r="DG790" s="116"/>
      <c r="DH790" s="116"/>
      <c r="DI790" s="116"/>
      <c r="DJ790" s="116"/>
      <c r="DK790" s="116"/>
      <c r="DL790" s="116"/>
      <c r="DM790" s="116"/>
      <c r="DN790" s="116"/>
      <c r="DO790" s="116"/>
      <c r="DP790" s="116"/>
      <c r="DQ790" s="116"/>
      <c r="DR790" s="116"/>
      <c r="DS790" s="116"/>
      <c r="DT790" s="116"/>
      <c r="DU790" s="116"/>
      <c r="DV790" s="116"/>
      <c r="DW790" s="116"/>
      <c r="DX790" s="116"/>
      <c r="DY790" s="116"/>
      <c r="DZ790" s="116"/>
      <c r="EA790" s="116"/>
    </row>
    <row r="791" spans="1:131" ht="11.25" customHeight="1" x14ac:dyDescent="0.15">
      <c r="A791" s="113" t="s">
        <v>915</v>
      </c>
      <c r="B791" s="124"/>
      <c r="C791" s="96"/>
      <c r="D791" s="112">
        <f>BS791</f>
        <v>5</v>
      </c>
      <c r="E791" s="710" t="s">
        <v>905</v>
      </c>
      <c r="F791" s="711">
        <f t="shared" ref="F791" si="5330">BQ791</f>
        <v>0</v>
      </c>
      <c r="G791" s="209">
        <v>50</v>
      </c>
      <c r="H791" s="210"/>
      <c r="I791" s="211">
        <v>4974428</v>
      </c>
      <c r="J791" s="212"/>
      <c r="K791" s="552"/>
      <c r="L791" s="553"/>
      <c r="M791" s="212"/>
      <c r="N791" s="213"/>
      <c r="O791" s="214">
        <f t="shared" si="5250"/>
        <v>0</v>
      </c>
      <c r="P791" s="190"/>
      <c r="Q791" s="213"/>
      <c r="R791" s="214">
        <f t="shared" si="5251"/>
        <v>0</v>
      </c>
      <c r="S791" s="190"/>
      <c r="T791" s="213"/>
      <c r="U791" s="214">
        <f t="shared" si="5252"/>
        <v>0</v>
      </c>
      <c r="V791" s="190"/>
      <c r="W791" s="213"/>
      <c r="X791" s="214">
        <f t="shared" si="5253"/>
        <v>0</v>
      </c>
      <c r="Y791" s="190"/>
      <c r="Z791" s="190"/>
      <c r="AA791" s="207"/>
      <c r="AB791" s="208"/>
      <c r="AC791" s="190"/>
      <c r="AD791" s="156">
        <f t="shared" ref="AD791" si="5331">SUM(N791,O791,Q791,R791,T791,U791,W791,X791)</f>
        <v>0</v>
      </c>
      <c r="AE791" s="146"/>
      <c r="AF791" s="117"/>
      <c r="AG791" s="156"/>
      <c r="AH791" s="355"/>
      <c r="AI791" s="368">
        <f t="shared" ref="AI791" si="5332">N791*G791</f>
        <v>0</v>
      </c>
      <c r="AJ791" s="354"/>
      <c r="AK791" s="368">
        <f t="shared" ref="AK791" si="5333">Q791*G791</f>
        <v>0</v>
      </c>
      <c r="AL791" s="354"/>
      <c r="AM791" s="368">
        <f t="shared" ref="AM791" si="5334">T791*G791</f>
        <v>0</v>
      </c>
      <c r="AN791" s="354"/>
      <c r="AO791" s="368">
        <f t="shared" ref="AO791" si="5335">W791*G791</f>
        <v>0</v>
      </c>
      <c r="AP791" s="354"/>
      <c r="AQ791" s="368">
        <f t="shared" si="4955"/>
        <v>0</v>
      </c>
      <c r="AR791" s="354"/>
      <c r="AS791" s="354"/>
      <c r="AT791" s="369">
        <f t="shared" ref="AT791" si="5336">(N791*G791)*F791</f>
        <v>0</v>
      </c>
      <c r="AU791" s="354"/>
      <c r="AV791" s="369">
        <f t="shared" ref="AV791" si="5337">(Q791*G791)*F791</f>
        <v>0</v>
      </c>
      <c r="AW791" s="354"/>
      <c r="AX791" s="369">
        <f t="shared" ref="AX791" si="5338">(T791*G791)*F791</f>
        <v>0</v>
      </c>
      <c r="AY791" s="354"/>
      <c r="AZ791" s="369">
        <f t="shared" ref="AZ791" si="5339">(W791*G791)*F791</f>
        <v>0</v>
      </c>
      <c r="BA791" s="354"/>
      <c r="BB791" s="369">
        <f t="shared" ref="BB791" si="5340">SUM(AS791:BA791)</f>
        <v>0</v>
      </c>
      <c r="BC791" s="150"/>
      <c r="BD791" s="116"/>
      <c r="BE791" s="367"/>
      <c r="BF791" s="367"/>
      <c r="BG791" s="367"/>
      <c r="BH791" s="367"/>
      <c r="BI791" s="367"/>
      <c r="BJ791" s="367"/>
      <c r="BK791" s="367">
        <f>IF($N$18&lt;BK$24,0,IF($N$18&gt;BK$25,0,$BE791))</f>
        <v>0</v>
      </c>
      <c r="BL791" s="367">
        <f>IF($N$18&lt;BL$24,0,IF($N$18&gt;BL$25,0,$BF791))</f>
        <v>0</v>
      </c>
      <c r="BM791" s="367">
        <f>IF($N$18&lt;BM$24,0,IF($N$18&gt;BM$25,0,$BG791))</f>
        <v>0</v>
      </c>
      <c r="BN791" s="367">
        <f>IF($N$18&lt;BN$24,0,IF($N$18&gt;BN$25,0,$BH791))</f>
        <v>0</v>
      </c>
      <c r="BO791" s="367">
        <f>IF($N$18&lt;BO$24,0,IF($N$18&gt;BO$25,0,$BI791))</f>
        <v>0</v>
      </c>
      <c r="BP791" s="367">
        <f>IF($N$18&lt;BP$24,0,IF($N$18&gt;BP$25,0,$BJ791))</f>
        <v>0</v>
      </c>
      <c r="BQ791" s="383">
        <f t="shared" ref="BQ791" si="5341">SUM(BK791:BP791)</f>
        <v>0</v>
      </c>
      <c r="BR791" s="146"/>
      <c r="BS791" s="441">
        <v>5</v>
      </c>
      <c r="BT791" s="116"/>
      <c r="BU791" s="116"/>
      <c r="BV791" s="116"/>
      <c r="BW791" s="116"/>
      <c r="BX791" s="116"/>
      <c r="BY791" s="116"/>
      <c r="BZ791" s="116"/>
      <c r="CA791" s="116"/>
      <c r="CB791" s="116"/>
      <c r="CC791" s="116"/>
      <c r="CD791" s="116"/>
      <c r="CE791" s="116"/>
      <c r="CF791" s="116"/>
      <c r="CG791" s="116"/>
      <c r="CH791" s="116"/>
      <c r="CI791" s="116"/>
      <c r="CJ791" s="116"/>
      <c r="CK791" s="116"/>
      <c r="CL791" s="116"/>
      <c r="CM791" s="116"/>
      <c r="CN791" s="116"/>
      <c r="CO791" s="116"/>
      <c r="CP791" s="116"/>
      <c r="CQ791" s="116"/>
      <c r="CR791" s="116"/>
      <c r="CS791" s="116"/>
      <c r="CT791" s="116"/>
      <c r="CU791" s="116"/>
      <c r="CV791" s="116"/>
      <c r="CW791" s="116"/>
      <c r="CX791" s="116"/>
      <c r="CY791" s="116"/>
      <c r="CZ791" s="116"/>
      <c r="DA791" s="116"/>
      <c r="DB791" s="116"/>
      <c r="DC791" s="116"/>
      <c r="DD791" s="116"/>
      <c r="DE791" s="116"/>
      <c r="DF791" s="116"/>
      <c r="DG791" s="116"/>
      <c r="DH791" s="116"/>
      <c r="DI791" s="116"/>
      <c r="DJ791" s="116"/>
      <c r="DK791" s="116"/>
      <c r="DL791" s="116"/>
      <c r="DM791" s="116"/>
      <c r="DN791" s="116"/>
      <c r="DO791" s="116"/>
      <c r="DP791" s="116"/>
      <c r="DQ791" s="116"/>
      <c r="DR791" s="116"/>
      <c r="DS791" s="116"/>
      <c r="DT791" s="116"/>
      <c r="DU791" s="116"/>
      <c r="DV791" s="116"/>
      <c r="DW791" s="116"/>
      <c r="DX791" s="116"/>
      <c r="DY791" s="116"/>
      <c r="DZ791" s="116"/>
      <c r="EA791" s="116"/>
    </row>
    <row r="792" spans="1:131" ht="11.25" customHeight="1" x14ac:dyDescent="0.15">
      <c r="A792" s="129" t="s">
        <v>916</v>
      </c>
      <c r="B792" s="205"/>
      <c r="C792" s="133"/>
      <c r="D792" s="410"/>
      <c r="E792" s="710"/>
      <c r="F792" s="711"/>
      <c r="G792" s="217"/>
      <c r="H792" s="206"/>
      <c r="I792" s="218"/>
      <c r="J792" s="156"/>
      <c r="K792" s="219"/>
      <c r="L792" s="219"/>
      <c r="M792" s="156"/>
      <c r="N792" s="156"/>
      <c r="O792" s="220"/>
      <c r="P792" s="190"/>
      <c r="Q792" s="156"/>
      <c r="R792" s="220"/>
      <c r="S792" s="190"/>
      <c r="T792" s="156"/>
      <c r="U792" s="220"/>
      <c r="V792" s="190"/>
      <c r="W792" s="156"/>
      <c r="X792" s="245"/>
      <c r="Y792" s="190"/>
      <c r="Z792" s="190"/>
      <c r="AA792" s="207"/>
      <c r="AB792" s="215"/>
      <c r="AC792" s="190"/>
      <c r="AD792" s="156">
        <f>SUM(AD793:AD796)</f>
        <v>0</v>
      </c>
      <c r="AE792" s="156"/>
      <c r="AF792" s="117"/>
      <c r="AG792" s="156"/>
      <c r="AH792" s="355"/>
      <c r="AI792" s="368"/>
      <c r="AJ792" s="354"/>
      <c r="AK792" s="368"/>
      <c r="AL792" s="354"/>
      <c r="AM792" s="368"/>
      <c r="AN792" s="354"/>
      <c r="AO792" s="368"/>
      <c r="AP792" s="354"/>
      <c r="AQ792" s="368"/>
      <c r="AR792" s="354"/>
      <c r="AS792" s="354"/>
      <c r="AT792" s="369"/>
      <c r="AU792" s="354"/>
      <c r="AV792" s="369"/>
      <c r="AW792" s="354"/>
      <c r="AX792" s="369"/>
      <c r="AY792" s="354"/>
      <c r="AZ792" s="369"/>
      <c r="BA792" s="354"/>
      <c r="BB792" s="369"/>
      <c r="BC792" s="150"/>
      <c r="BD792" s="116"/>
      <c r="BE792" s="367"/>
      <c r="BF792" s="367"/>
      <c r="BG792" s="367"/>
      <c r="BH792" s="367"/>
      <c r="BI792" s="367"/>
      <c r="BJ792" s="367"/>
      <c r="BK792" s="367"/>
      <c r="BL792" s="367"/>
      <c r="BM792" s="367"/>
      <c r="BN792" s="367"/>
      <c r="BO792" s="367"/>
      <c r="BP792" s="367"/>
      <c r="BQ792" s="383"/>
      <c r="BR792" s="146"/>
      <c r="BS792" s="441" t="e">
        <v>#N/A</v>
      </c>
      <c r="BT792" s="116"/>
      <c r="BU792" s="116"/>
      <c r="BV792" s="116"/>
      <c r="BW792" s="116"/>
      <c r="BX792" s="116"/>
      <c r="BY792" s="116"/>
      <c r="BZ792" s="116"/>
      <c r="CA792" s="116"/>
      <c r="CB792" s="116"/>
      <c r="CC792" s="116"/>
      <c r="CD792" s="116"/>
      <c r="CE792" s="116"/>
      <c r="CF792" s="116"/>
      <c r="CG792" s="116"/>
      <c r="CH792" s="116"/>
      <c r="CI792" s="116"/>
      <c r="CJ792" s="116"/>
      <c r="CK792" s="116"/>
      <c r="CL792" s="116"/>
      <c r="CM792" s="116"/>
      <c r="CN792" s="116"/>
      <c r="CO792" s="116"/>
      <c r="CP792" s="116"/>
      <c r="CQ792" s="116"/>
      <c r="CR792" s="116"/>
      <c r="CS792" s="116"/>
      <c r="CT792" s="116"/>
      <c r="CU792" s="116"/>
      <c r="CV792" s="116"/>
      <c r="CW792" s="116"/>
      <c r="CX792" s="116"/>
      <c r="CY792" s="116"/>
      <c r="CZ792" s="116"/>
      <c r="DA792" s="116"/>
      <c r="DB792" s="116"/>
      <c r="DC792" s="116"/>
      <c r="DD792" s="116"/>
      <c r="DE792" s="116"/>
      <c r="DF792" s="116"/>
      <c r="DG792" s="116"/>
      <c r="DH792" s="116"/>
      <c r="DI792" s="116"/>
      <c r="DJ792" s="116"/>
      <c r="DK792" s="116"/>
      <c r="DL792" s="116"/>
      <c r="DM792" s="116"/>
      <c r="DN792" s="116"/>
      <c r="DO792" s="116"/>
      <c r="DP792" s="116"/>
      <c r="DQ792" s="116"/>
      <c r="DR792" s="116"/>
      <c r="DS792" s="116"/>
      <c r="DT792" s="116"/>
      <c r="DU792" s="116"/>
      <c r="DV792" s="116"/>
      <c r="DW792" s="116"/>
      <c r="DX792" s="116"/>
      <c r="DY792" s="116"/>
      <c r="DZ792" s="116"/>
      <c r="EA792" s="116"/>
    </row>
    <row r="793" spans="1:131" ht="11.25" customHeight="1" x14ac:dyDescent="0.15">
      <c r="A793" s="113" t="s">
        <v>917</v>
      </c>
      <c r="B793" s="124"/>
      <c r="C793" s="127"/>
      <c r="D793" s="112">
        <f>BS793</f>
        <v>5</v>
      </c>
      <c r="E793" s="710" t="s">
        <v>905</v>
      </c>
      <c r="F793" s="711">
        <f t="shared" ref="F793" si="5342">BQ793</f>
        <v>0</v>
      </c>
      <c r="G793" s="209">
        <v>50</v>
      </c>
      <c r="H793" s="210"/>
      <c r="I793" s="211">
        <v>4974598</v>
      </c>
      <c r="J793" s="212"/>
      <c r="K793" s="552"/>
      <c r="L793" s="553"/>
      <c r="M793" s="212"/>
      <c r="N793" s="213"/>
      <c r="O793" s="214">
        <f t="shared" ref="O793" si="5343">IF($D$18="YES", (N793), (0))</f>
        <v>0</v>
      </c>
      <c r="P793" s="190"/>
      <c r="Q793" s="213"/>
      <c r="R793" s="214">
        <f t="shared" ref="R793" si="5344">IF($D$18="YES", (Q793), (0))</f>
        <v>0</v>
      </c>
      <c r="S793" s="190"/>
      <c r="T793" s="213"/>
      <c r="U793" s="214">
        <f t="shared" ref="U793" si="5345">IF($D$18="YES", (T793), (0))</f>
        <v>0</v>
      </c>
      <c r="V793" s="190"/>
      <c r="W793" s="213"/>
      <c r="X793" s="214">
        <f t="shared" ref="X793" si="5346">IF($D$18="YES", (W793), (0))</f>
        <v>0</v>
      </c>
      <c r="Y793" s="190"/>
      <c r="Z793" s="190"/>
      <c r="AA793" s="207"/>
      <c r="AB793" s="215"/>
      <c r="AC793" s="190"/>
      <c r="AD793" s="156">
        <f t="shared" ref="AD793" si="5347">SUM(N793,O793,Q793,R793,T793,U793,W793,X793)</f>
        <v>0</v>
      </c>
      <c r="AE793" s="156"/>
      <c r="AF793" s="117"/>
      <c r="AG793" s="156"/>
      <c r="AH793" s="355"/>
      <c r="AI793" s="368">
        <f t="shared" ref="AI793" si="5348">N793*G793</f>
        <v>0</v>
      </c>
      <c r="AJ793" s="354"/>
      <c r="AK793" s="368">
        <f t="shared" ref="AK793" si="5349">Q793*G793</f>
        <v>0</v>
      </c>
      <c r="AL793" s="354"/>
      <c r="AM793" s="368">
        <f t="shared" ref="AM793" si="5350">T793*G793</f>
        <v>0</v>
      </c>
      <c r="AN793" s="354"/>
      <c r="AO793" s="368">
        <f t="shared" ref="AO793" si="5351">W793*G793</f>
        <v>0</v>
      </c>
      <c r="AP793" s="354"/>
      <c r="AQ793" s="368">
        <f t="shared" ref="AQ793" si="5352">SUM(AI793,AK793,AM793,AO793)</f>
        <v>0</v>
      </c>
      <c r="AR793" s="354"/>
      <c r="AS793" s="354"/>
      <c r="AT793" s="369">
        <f t="shared" ref="AT793" si="5353">(N793*G793)*F793</f>
        <v>0</v>
      </c>
      <c r="AU793" s="354"/>
      <c r="AV793" s="369">
        <f t="shared" ref="AV793" si="5354">(Q793*G793)*F793</f>
        <v>0</v>
      </c>
      <c r="AW793" s="354"/>
      <c r="AX793" s="369">
        <f t="shared" ref="AX793" si="5355">(T793*G793)*F793</f>
        <v>0</v>
      </c>
      <c r="AY793" s="354"/>
      <c r="AZ793" s="369">
        <f t="shared" ref="AZ793" si="5356">(W793*G793)*F793</f>
        <v>0</v>
      </c>
      <c r="BA793" s="354"/>
      <c r="BB793" s="369">
        <f t="shared" ref="BB793" si="5357">SUM(AS793:BA793)</f>
        <v>0</v>
      </c>
      <c r="BC793" s="150"/>
      <c r="BD793" s="116"/>
      <c r="BE793" s="367"/>
      <c r="BF793" s="367"/>
      <c r="BG793" s="367"/>
      <c r="BH793" s="367"/>
      <c r="BI793" s="367"/>
      <c r="BJ793" s="367"/>
      <c r="BK793" s="367">
        <f t="shared" ref="BK793:BK796" si="5358">IF($N$18&lt;BK$24,0,IF($N$18&gt;BK$25,0,$BE793))</f>
        <v>0</v>
      </c>
      <c r="BL793" s="367">
        <f t="shared" ref="BL793:BL796" si="5359">IF($N$18&lt;BL$24,0,IF($N$18&gt;BL$25,0,$BF793))</f>
        <v>0</v>
      </c>
      <c r="BM793" s="367">
        <f t="shared" ref="BM793:BM796" si="5360">IF($N$18&lt;BM$24,0,IF($N$18&gt;BM$25,0,$BG793))</f>
        <v>0</v>
      </c>
      <c r="BN793" s="367">
        <f t="shared" ref="BN793:BN796" si="5361">IF($N$18&lt;BN$24,0,IF($N$18&gt;BN$25,0,$BH793))</f>
        <v>0</v>
      </c>
      <c r="BO793" s="367">
        <f t="shared" ref="BO793:BO796" si="5362">IF($N$18&lt;BO$24,0,IF($N$18&gt;BO$25,0,$BI793))</f>
        <v>0</v>
      </c>
      <c r="BP793" s="367">
        <f t="shared" ref="BP793:BP796" si="5363">IF($N$18&lt;BP$24,0,IF($N$18&gt;BP$25,0,$BJ793))</f>
        <v>0</v>
      </c>
      <c r="BQ793" s="383">
        <f t="shared" ref="BQ793" si="5364">SUM(BK793:BP793)</f>
        <v>0</v>
      </c>
      <c r="BR793" s="146"/>
      <c r="BS793" s="441">
        <v>5</v>
      </c>
      <c r="BT793" s="116"/>
      <c r="BU793" s="116"/>
      <c r="BV793" s="116"/>
      <c r="BW793" s="116"/>
      <c r="BX793" s="116"/>
      <c r="BY793" s="116"/>
      <c r="BZ793" s="116"/>
      <c r="CA793" s="116"/>
      <c r="CB793" s="116"/>
      <c r="CC793" s="116"/>
      <c r="CD793" s="116"/>
      <c r="CE793" s="116"/>
      <c r="CF793" s="116"/>
      <c r="CG793" s="116"/>
      <c r="CH793" s="116"/>
      <c r="CI793" s="116"/>
      <c r="CJ793" s="116"/>
      <c r="CK793" s="116"/>
      <c r="CL793" s="116"/>
      <c r="CM793" s="116"/>
      <c r="CN793" s="116"/>
      <c r="CO793" s="116"/>
      <c r="CP793" s="116"/>
      <c r="CQ793" s="116"/>
      <c r="CR793" s="116"/>
      <c r="CS793" s="116"/>
      <c r="CT793" s="116"/>
      <c r="CU793" s="116"/>
      <c r="CV793" s="116"/>
      <c r="CW793" s="116"/>
      <c r="CX793" s="116"/>
      <c r="CY793" s="116"/>
      <c r="CZ793" s="116"/>
      <c r="DA793" s="116"/>
      <c r="DB793" s="116"/>
      <c r="DC793" s="116"/>
      <c r="DD793" s="116"/>
      <c r="DE793" s="116"/>
      <c r="DF793" s="116"/>
      <c r="DG793" s="116"/>
      <c r="DH793" s="116"/>
      <c r="DI793" s="116"/>
      <c r="DJ793" s="116"/>
      <c r="DK793" s="116"/>
      <c r="DL793" s="116"/>
      <c r="DM793" s="116"/>
      <c r="DN793" s="116"/>
      <c r="DO793" s="116"/>
      <c r="DP793" s="116"/>
      <c r="DQ793" s="116"/>
      <c r="DR793" s="116"/>
      <c r="DS793" s="116"/>
      <c r="DT793" s="116"/>
      <c r="DU793" s="116"/>
      <c r="DV793" s="116"/>
      <c r="DW793" s="116"/>
      <c r="DX793" s="116"/>
      <c r="DY793" s="116"/>
      <c r="DZ793" s="116"/>
      <c r="EA793" s="116"/>
    </row>
    <row r="794" spans="1:131" ht="11.25" customHeight="1" x14ac:dyDescent="0.15">
      <c r="A794" s="113" t="s">
        <v>918</v>
      </c>
      <c r="B794" s="124" t="s">
        <v>919</v>
      </c>
      <c r="C794" s="127"/>
      <c r="D794" s="112" t="str">
        <f>BS794</f>
        <v>S/O</v>
      </c>
      <c r="E794" s="710" t="s">
        <v>905</v>
      </c>
      <c r="F794" s="711">
        <f t="shared" ref="F794:F796" si="5365">BQ794</f>
        <v>0</v>
      </c>
      <c r="G794" s="209">
        <v>50</v>
      </c>
      <c r="H794" s="210"/>
      <c r="I794" s="211">
        <v>4974628</v>
      </c>
      <c r="J794" s="212"/>
      <c r="K794" s="552"/>
      <c r="L794" s="553"/>
      <c r="M794" s="212"/>
      <c r="N794" s="213"/>
      <c r="O794" s="214">
        <f t="shared" si="5250"/>
        <v>0</v>
      </c>
      <c r="P794" s="190"/>
      <c r="Q794" s="213"/>
      <c r="R794" s="214">
        <f t="shared" si="5251"/>
        <v>0</v>
      </c>
      <c r="S794" s="190"/>
      <c r="T794" s="213"/>
      <c r="U794" s="214">
        <f t="shared" si="5252"/>
        <v>0</v>
      </c>
      <c r="V794" s="190"/>
      <c r="W794" s="213"/>
      <c r="X794" s="214">
        <f t="shared" si="5253"/>
        <v>0</v>
      </c>
      <c r="Y794" s="190"/>
      <c r="Z794" s="190"/>
      <c r="AA794" s="207"/>
      <c r="AB794" s="215"/>
      <c r="AC794" s="190"/>
      <c r="AD794" s="156">
        <f t="shared" ref="AD794:AD796" si="5366">SUM(N794,O794,Q794,R794,T794,U794,W794,X794)</f>
        <v>0</v>
      </c>
      <c r="AE794" s="156"/>
      <c r="AF794" s="117"/>
      <c r="AG794" s="156"/>
      <c r="AH794" s="355"/>
      <c r="AI794" s="368">
        <f t="shared" ref="AI794:AI796" si="5367">N794*G794</f>
        <v>0</v>
      </c>
      <c r="AJ794" s="354"/>
      <c r="AK794" s="368">
        <f t="shared" ref="AK794:AK796" si="5368">Q794*G794</f>
        <v>0</v>
      </c>
      <c r="AL794" s="354"/>
      <c r="AM794" s="368">
        <f t="shared" ref="AM794:AM796" si="5369">T794*G794</f>
        <v>0</v>
      </c>
      <c r="AN794" s="354"/>
      <c r="AO794" s="368">
        <f t="shared" ref="AO794:AO796" si="5370">W794*G794</f>
        <v>0</v>
      </c>
      <c r="AP794" s="354"/>
      <c r="AQ794" s="368">
        <f t="shared" ref="AQ794:AQ865" si="5371">SUM(AI794,AK794,AM794,AO794)</f>
        <v>0</v>
      </c>
      <c r="AR794" s="354"/>
      <c r="AS794" s="354"/>
      <c r="AT794" s="369">
        <f t="shared" ref="AT794:AT796" si="5372">(N794*G794)*F794</f>
        <v>0</v>
      </c>
      <c r="AU794" s="354"/>
      <c r="AV794" s="369">
        <f t="shared" ref="AV794:AV796" si="5373">(Q794*G794)*F794</f>
        <v>0</v>
      </c>
      <c r="AW794" s="354"/>
      <c r="AX794" s="369">
        <f t="shared" ref="AX794:AX796" si="5374">(T794*G794)*F794</f>
        <v>0</v>
      </c>
      <c r="AY794" s="354"/>
      <c r="AZ794" s="369">
        <f t="shared" ref="AZ794:AZ796" si="5375">(W794*G794)*F794</f>
        <v>0</v>
      </c>
      <c r="BA794" s="354"/>
      <c r="BB794" s="369">
        <f t="shared" ref="BB794:BB796" si="5376">SUM(AS794:BA794)</f>
        <v>0</v>
      </c>
      <c r="BC794" s="150"/>
      <c r="BD794" s="116"/>
      <c r="BE794" s="367"/>
      <c r="BF794" s="367"/>
      <c r="BG794" s="367"/>
      <c r="BH794" s="367"/>
      <c r="BI794" s="367"/>
      <c r="BJ794" s="367"/>
      <c r="BK794" s="367">
        <f t="shared" si="5358"/>
        <v>0</v>
      </c>
      <c r="BL794" s="367">
        <f t="shared" si="5359"/>
        <v>0</v>
      </c>
      <c r="BM794" s="367">
        <f t="shared" si="5360"/>
        <v>0</v>
      </c>
      <c r="BN794" s="367">
        <f t="shared" si="5361"/>
        <v>0</v>
      </c>
      <c r="BO794" s="367">
        <f t="shared" si="5362"/>
        <v>0</v>
      </c>
      <c r="BP794" s="367">
        <f t="shared" si="5363"/>
        <v>0</v>
      </c>
      <c r="BQ794" s="383">
        <f t="shared" ref="BQ794:BQ796" si="5377">SUM(BK794:BP794)</f>
        <v>0</v>
      </c>
      <c r="BR794" s="146"/>
      <c r="BS794" s="441" t="s">
        <v>90</v>
      </c>
      <c r="BT794" s="116"/>
      <c r="BU794" s="116"/>
      <c r="BV794" s="116"/>
      <c r="BW794" s="116"/>
      <c r="BX794" s="116"/>
      <c r="BY794" s="116"/>
      <c r="BZ794" s="116"/>
      <c r="CA794" s="116"/>
      <c r="CB794" s="116"/>
      <c r="CC794" s="116"/>
      <c r="CD794" s="116"/>
      <c r="CE794" s="116"/>
      <c r="CF794" s="116"/>
      <c r="CG794" s="116"/>
      <c r="CH794" s="116"/>
      <c r="CI794" s="116"/>
      <c r="CJ794" s="116"/>
      <c r="CK794" s="116"/>
      <c r="CL794" s="116"/>
      <c r="CM794" s="116"/>
      <c r="CN794" s="116"/>
      <c r="CO794" s="116"/>
      <c r="CP794" s="116"/>
      <c r="CQ794" s="116"/>
      <c r="CR794" s="116"/>
      <c r="CS794" s="116"/>
      <c r="CT794" s="116"/>
      <c r="CU794" s="116"/>
      <c r="CV794" s="116"/>
      <c r="CW794" s="116"/>
      <c r="CX794" s="116"/>
      <c r="CY794" s="116"/>
      <c r="CZ794" s="116"/>
      <c r="DA794" s="116"/>
      <c r="DB794" s="116"/>
      <c r="DC794" s="116"/>
      <c r="DD794" s="116"/>
      <c r="DE794" s="116"/>
      <c r="DF794" s="116"/>
      <c r="DG794" s="116"/>
      <c r="DH794" s="116"/>
      <c r="DI794" s="116"/>
      <c r="DJ794" s="116"/>
      <c r="DK794" s="116"/>
      <c r="DL794" s="116"/>
      <c r="DM794" s="116"/>
      <c r="DN794" s="116"/>
      <c r="DO794" s="116"/>
      <c r="DP794" s="116"/>
      <c r="DQ794" s="116"/>
      <c r="DR794" s="116"/>
      <c r="DS794" s="116"/>
      <c r="DT794" s="116"/>
      <c r="DU794" s="116"/>
      <c r="DV794" s="116"/>
      <c r="DW794" s="116"/>
      <c r="DX794" s="116"/>
      <c r="DY794" s="116"/>
      <c r="DZ794" s="116"/>
      <c r="EA794" s="116"/>
    </row>
    <row r="795" spans="1:131" ht="11.25" customHeight="1" x14ac:dyDescent="0.15">
      <c r="A795" s="113" t="s">
        <v>920</v>
      </c>
      <c r="B795" s="124" t="s">
        <v>921</v>
      </c>
      <c r="C795" s="127"/>
      <c r="D795" s="112" t="str">
        <f>BS795</f>
        <v>S/O</v>
      </c>
      <c r="E795" s="710" t="s">
        <v>905</v>
      </c>
      <c r="F795" s="711">
        <f t="shared" si="5365"/>
        <v>0</v>
      </c>
      <c r="G795" s="209">
        <v>50</v>
      </c>
      <c r="H795" s="210"/>
      <c r="I795" s="228">
        <v>4974678</v>
      </c>
      <c r="J795" s="212"/>
      <c r="K795" s="552"/>
      <c r="L795" s="553"/>
      <c r="M795" s="212"/>
      <c r="N795" s="213"/>
      <c r="O795" s="214">
        <f t="shared" si="5250"/>
        <v>0</v>
      </c>
      <c r="P795" s="190"/>
      <c r="Q795" s="213"/>
      <c r="R795" s="214">
        <f t="shared" si="5251"/>
        <v>0</v>
      </c>
      <c r="S795" s="190"/>
      <c r="T795" s="213"/>
      <c r="U795" s="214">
        <f t="shared" si="5252"/>
        <v>0</v>
      </c>
      <c r="V795" s="190"/>
      <c r="W795" s="213"/>
      <c r="X795" s="214">
        <f t="shared" si="5253"/>
        <v>0</v>
      </c>
      <c r="Y795" s="190"/>
      <c r="Z795" s="190"/>
      <c r="AA795" s="207"/>
      <c r="AB795" s="215"/>
      <c r="AC795" s="190"/>
      <c r="AD795" s="156">
        <f t="shared" si="5366"/>
        <v>0</v>
      </c>
      <c r="AE795" s="156"/>
      <c r="AF795" s="117"/>
      <c r="AG795" s="156"/>
      <c r="AH795" s="355"/>
      <c r="AI795" s="368">
        <f t="shared" si="5367"/>
        <v>0</v>
      </c>
      <c r="AJ795" s="354"/>
      <c r="AK795" s="368">
        <f t="shared" si="5368"/>
        <v>0</v>
      </c>
      <c r="AL795" s="354"/>
      <c r="AM795" s="368">
        <f t="shared" si="5369"/>
        <v>0</v>
      </c>
      <c r="AN795" s="354"/>
      <c r="AO795" s="368">
        <f t="shared" si="5370"/>
        <v>0</v>
      </c>
      <c r="AP795" s="354"/>
      <c r="AQ795" s="368">
        <f t="shared" si="5371"/>
        <v>0</v>
      </c>
      <c r="AR795" s="354"/>
      <c r="AS795" s="354"/>
      <c r="AT795" s="369">
        <f t="shared" si="5372"/>
        <v>0</v>
      </c>
      <c r="AU795" s="354"/>
      <c r="AV795" s="369">
        <f t="shared" si="5373"/>
        <v>0</v>
      </c>
      <c r="AW795" s="354"/>
      <c r="AX795" s="369">
        <f t="shared" si="5374"/>
        <v>0</v>
      </c>
      <c r="AY795" s="354"/>
      <c r="AZ795" s="369">
        <f t="shared" si="5375"/>
        <v>0</v>
      </c>
      <c r="BA795" s="354"/>
      <c r="BB795" s="369">
        <f t="shared" si="5376"/>
        <v>0</v>
      </c>
      <c r="BC795" s="150"/>
      <c r="BD795" s="116"/>
      <c r="BE795" s="367"/>
      <c r="BF795" s="367"/>
      <c r="BG795" s="367"/>
      <c r="BH795" s="367"/>
      <c r="BI795" s="367"/>
      <c r="BJ795" s="367"/>
      <c r="BK795" s="367">
        <f t="shared" si="5358"/>
        <v>0</v>
      </c>
      <c r="BL795" s="367">
        <f t="shared" si="5359"/>
        <v>0</v>
      </c>
      <c r="BM795" s="367">
        <f t="shared" si="5360"/>
        <v>0</v>
      </c>
      <c r="BN795" s="367">
        <f t="shared" si="5361"/>
        <v>0</v>
      </c>
      <c r="BO795" s="367">
        <f t="shared" si="5362"/>
        <v>0</v>
      </c>
      <c r="BP795" s="367">
        <f t="shared" si="5363"/>
        <v>0</v>
      </c>
      <c r="BQ795" s="383">
        <f t="shared" si="5377"/>
        <v>0</v>
      </c>
      <c r="BR795" s="146"/>
      <c r="BS795" s="441" t="s">
        <v>90</v>
      </c>
      <c r="BT795" s="116"/>
      <c r="BU795" s="116"/>
      <c r="BV795" s="116"/>
      <c r="BW795" s="116"/>
      <c r="BX795" s="116"/>
      <c r="BY795" s="116"/>
      <c r="BZ795" s="116"/>
      <c r="CA795" s="116"/>
      <c r="CB795" s="116"/>
      <c r="CC795" s="116"/>
      <c r="CD795" s="116"/>
      <c r="CE795" s="116"/>
      <c r="CF795" s="116"/>
      <c r="CG795" s="116"/>
      <c r="CH795" s="116"/>
      <c r="CI795" s="116"/>
      <c r="CJ795" s="116"/>
      <c r="CK795" s="116"/>
      <c r="CL795" s="116"/>
      <c r="CM795" s="116"/>
      <c r="CN795" s="116"/>
      <c r="CO795" s="116"/>
      <c r="CP795" s="116"/>
      <c r="CQ795" s="116"/>
      <c r="CR795" s="116"/>
      <c r="CS795" s="116"/>
      <c r="CT795" s="116"/>
      <c r="CU795" s="116"/>
      <c r="CV795" s="116"/>
      <c r="CW795" s="116"/>
      <c r="CX795" s="116"/>
      <c r="CY795" s="116"/>
      <c r="CZ795" s="116"/>
      <c r="DA795" s="116"/>
      <c r="DB795" s="116"/>
      <c r="DC795" s="116"/>
      <c r="DD795" s="116"/>
      <c r="DE795" s="116"/>
      <c r="DF795" s="116"/>
      <c r="DG795" s="116"/>
      <c r="DH795" s="116"/>
      <c r="DI795" s="116"/>
      <c r="DJ795" s="116"/>
      <c r="DK795" s="116"/>
      <c r="DL795" s="116"/>
      <c r="DM795" s="116"/>
      <c r="DN795" s="116"/>
      <c r="DO795" s="116"/>
      <c r="DP795" s="116"/>
      <c r="DQ795" s="116"/>
      <c r="DR795" s="116"/>
      <c r="DS795" s="116"/>
      <c r="DT795" s="116"/>
      <c r="DU795" s="116"/>
      <c r="DV795" s="116"/>
      <c r="DW795" s="116"/>
      <c r="DX795" s="116"/>
      <c r="DY795" s="116"/>
      <c r="DZ795" s="116"/>
      <c r="EA795" s="116"/>
    </row>
    <row r="796" spans="1:131" ht="11.25" customHeight="1" x14ac:dyDescent="0.15">
      <c r="A796" s="113" t="s">
        <v>922</v>
      </c>
      <c r="B796" s="124"/>
      <c r="C796" s="127"/>
      <c r="D796" s="112">
        <f>BS796</f>
        <v>2</v>
      </c>
      <c r="E796" s="710" t="s">
        <v>905</v>
      </c>
      <c r="F796" s="711">
        <f t="shared" si="5365"/>
        <v>0</v>
      </c>
      <c r="G796" s="209">
        <v>50</v>
      </c>
      <c r="H796" s="210"/>
      <c r="I796" s="228">
        <v>4974708</v>
      </c>
      <c r="J796" s="212"/>
      <c r="K796" s="552"/>
      <c r="L796" s="553"/>
      <c r="M796" s="212"/>
      <c r="N796" s="213"/>
      <c r="O796" s="214">
        <f t="shared" si="5250"/>
        <v>0</v>
      </c>
      <c r="P796" s="190"/>
      <c r="Q796" s="213"/>
      <c r="R796" s="214">
        <f t="shared" si="5251"/>
        <v>0</v>
      </c>
      <c r="S796" s="190"/>
      <c r="T796" s="213"/>
      <c r="U796" s="214">
        <f t="shared" si="5252"/>
        <v>0</v>
      </c>
      <c r="V796" s="190"/>
      <c r="W796" s="213"/>
      <c r="X796" s="214">
        <f t="shared" si="5253"/>
        <v>0</v>
      </c>
      <c r="Y796" s="190"/>
      <c r="Z796" s="190"/>
      <c r="AA796" s="207"/>
      <c r="AB796" s="208"/>
      <c r="AC796" s="190"/>
      <c r="AD796" s="156">
        <f t="shared" si="5366"/>
        <v>0</v>
      </c>
      <c r="AE796" s="146"/>
      <c r="AF796" s="117"/>
      <c r="AG796" s="156"/>
      <c r="AH796" s="355"/>
      <c r="AI796" s="368">
        <f t="shared" si="5367"/>
        <v>0</v>
      </c>
      <c r="AJ796" s="354"/>
      <c r="AK796" s="368">
        <f t="shared" si="5368"/>
        <v>0</v>
      </c>
      <c r="AL796" s="354"/>
      <c r="AM796" s="368">
        <f t="shared" si="5369"/>
        <v>0</v>
      </c>
      <c r="AN796" s="354"/>
      <c r="AO796" s="368">
        <f t="shared" si="5370"/>
        <v>0</v>
      </c>
      <c r="AP796" s="354"/>
      <c r="AQ796" s="368">
        <f t="shared" si="5371"/>
        <v>0</v>
      </c>
      <c r="AR796" s="354"/>
      <c r="AS796" s="354"/>
      <c r="AT796" s="369">
        <f t="shared" si="5372"/>
        <v>0</v>
      </c>
      <c r="AU796" s="354"/>
      <c r="AV796" s="369">
        <f t="shared" si="5373"/>
        <v>0</v>
      </c>
      <c r="AW796" s="354"/>
      <c r="AX796" s="369">
        <f t="shared" si="5374"/>
        <v>0</v>
      </c>
      <c r="AY796" s="354"/>
      <c r="AZ796" s="369">
        <f t="shared" si="5375"/>
        <v>0</v>
      </c>
      <c r="BA796" s="354"/>
      <c r="BB796" s="369">
        <f t="shared" si="5376"/>
        <v>0</v>
      </c>
      <c r="BC796" s="150"/>
      <c r="BD796" s="116"/>
      <c r="BE796" s="367"/>
      <c r="BF796" s="367"/>
      <c r="BG796" s="367"/>
      <c r="BH796" s="367"/>
      <c r="BI796" s="367"/>
      <c r="BJ796" s="367"/>
      <c r="BK796" s="367">
        <f t="shared" si="5358"/>
        <v>0</v>
      </c>
      <c r="BL796" s="367">
        <f t="shared" si="5359"/>
        <v>0</v>
      </c>
      <c r="BM796" s="367">
        <f t="shared" si="5360"/>
        <v>0</v>
      </c>
      <c r="BN796" s="367">
        <f t="shared" si="5361"/>
        <v>0</v>
      </c>
      <c r="BO796" s="367">
        <f t="shared" si="5362"/>
        <v>0</v>
      </c>
      <c r="BP796" s="367">
        <f t="shared" si="5363"/>
        <v>0</v>
      </c>
      <c r="BQ796" s="383">
        <f t="shared" si="5377"/>
        <v>0</v>
      </c>
      <c r="BR796" s="146"/>
      <c r="BS796" s="441">
        <v>2</v>
      </c>
      <c r="BT796" s="116"/>
      <c r="BU796" s="116"/>
      <c r="BV796" s="116"/>
      <c r="BW796" s="116"/>
      <c r="BX796" s="116"/>
      <c r="BY796" s="116"/>
      <c r="BZ796" s="116"/>
      <c r="CA796" s="116"/>
      <c r="CB796" s="116"/>
      <c r="CC796" s="116"/>
      <c r="CD796" s="116"/>
      <c r="CE796" s="116"/>
      <c r="CF796" s="116"/>
      <c r="CG796" s="116"/>
      <c r="CH796" s="116"/>
      <c r="CI796" s="116"/>
      <c r="CJ796" s="116"/>
      <c r="CK796" s="116"/>
      <c r="CL796" s="116"/>
      <c r="CM796" s="116"/>
      <c r="CN796" s="116"/>
      <c r="CO796" s="116"/>
      <c r="CP796" s="116"/>
      <c r="CQ796" s="116"/>
      <c r="CR796" s="116"/>
      <c r="CS796" s="116"/>
      <c r="CT796" s="116"/>
      <c r="CU796" s="116"/>
      <c r="CV796" s="116"/>
      <c r="CW796" s="116"/>
      <c r="CX796" s="116"/>
      <c r="CY796" s="116"/>
      <c r="CZ796" s="116"/>
      <c r="DA796" s="116"/>
      <c r="DB796" s="116"/>
      <c r="DC796" s="116"/>
      <c r="DD796" s="116"/>
      <c r="DE796" s="116"/>
      <c r="DF796" s="116"/>
      <c r="DG796" s="116"/>
      <c r="DH796" s="116"/>
      <c r="DI796" s="116"/>
      <c r="DJ796" s="116"/>
      <c r="DK796" s="116"/>
      <c r="DL796" s="116"/>
      <c r="DM796" s="116"/>
      <c r="DN796" s="116"/>
      <c r="DO796" s="116"/>
      <c r="DP796" s="116"/>
      <c r="DQ796" s="116"/>
      <c r="DR796" s="116"/>
      <c r="DS796" s="116"/>
      <c r="DT796" s="116"/>
      <c r="DU796" s="116"/>
      <c r="DV796" s="116"/>
      <c r="DW796" s="116"/>
      <c r="DX796" s="116"/>
      <c r="DY796" s="116"/>
      <c r="DZ796" s="116"/>
      <c r="EA796" s="116"/>
    </row>
    <row r="797" spans="1:131" ht="11.25" customHeight="1" x14ac:dyDescent="0.15">
      <c r="A797" s="129" t="s">
        <v>923</v>
      </c>
      <c r="B797" s="205"/>
      <c r="C797" s="133"/>
      <c r="D797" s="410"/>
      <c r="E797" s="710"/>
      <c r="F797" s="711"/>
      <c r="G797" s="217"/>
      <c r="H797" s="206"/>
      <c r="I797" s="218"/>
      <c r="J797" s="156"/>
      <c r="K797" s="219"/>
      <c r="L797" s="219"/>
      <c r="M797" s="156"/>
      <c r="N797" s="156"/>
      <c r="O797" s="220"/>
      <c r="P797" s="190"/>
      <c r="Q797" s="156"/>
      <c r="R797" s="220"/>
      <c r="S797" s="190"/>
      <c r="T797" s="156"/>
      <c r="U797" s="220"/>
      <c r="V797" s="190"/>
      <c r="W797" s="156"/>
      <c r="X797" s="245"/>
      <c r="Y797" s="190"/>
      <c r="Z797" s="190"/>
      <c r="AA797" s="207"/>
      <c r="AB797" s="215"/>
      <c r="AC797" s="190"/>
      <c r="AD797" s="156">
        <f>SUM(AD798:AD799)</f>
        <v>0</v>
      </c>
      <c r="AE797" s="156"/>
      <c r="AF797" s="117"/>
      <c r="AG797" s="156"/>
      <c r="AH797" s="355"/>
      <c r="AI797" s="368"/>
      <c r="AJ797" s="354"/>
      <c r="AK797" s="368"/>
      <c r="AL797" s="354"/>
      <c r="AM797" s="368"/>
      <c r="AN797" s="354"/>
      <c r="AO797" s="368"/>
      <c r="AP797" s="354"/>
      <c r="AQ797" s="368"/>
      <c r="AR797" s="354"/>
      <c r="AS797" s="354"/>
      <c r="AT797" s="369"/>
      <c r="AU797" s="354"/>
      <c r="AV797" s="369"/>
      <c r="AW797" s="354"/>
      <c r="AX797" s="369"/>
      <c r="AY797" s="354"/>
      <c r="AZ797" s="369"/>
      <c r="BA797" s="354"/>
      <c r="BB797" s="369"/>
      <c r="BC797" s="150"/>
      <c r="BD797" s="116"/>
      <c r="BE797" s="367"/>
      <c r="BF797" s="367"/>
      <c r="BG797" s="367"/>
      <c r="BH797" s="367"/>
      <c r="BI797" s="367"/>
      <c r="BJ797" s="367"/>
      <c r="BK797" s="367"/>
      <c r="BL797" s="367"/>
      <c r="BM797" s="367"/>
      <c r="BN797" s="367"/>
      <c r="BO797" s="367"/>
      <c r="BP797" s="367"/>
      <c r="BQ797" s="383"/>
      <c r="BR797" s="146"/>
      <c r="BS797" s="441" t="e">
        <v>#N/A</v>
      </c>
      <c r="BT797" s="116"/>
      <c r="BU797" s="116"/>
      <c r="BV797" s="116"/>
      <c r="BW797" s="116"/>
      <c r="BX797" s="116"/>
      <c r="BY797" s="116"/>
      <c r="BZ797" s="116"/>
      <c r="CA797" s="116"/>
      <c r="CB797" s="116"/>
      <c r="CC797" s="116"/>
      <c r="CD797" s="116"/>
      <c r="CE797" s="116"/>
      <c r="CF797" s="116"/>
      <c r="CG797" s="116"/>
      <c r="CH797" s="116"/>
      <c r="CI797" s="116"/>
      <c r="CJ797" s="116"/>
      <c r="CK797" s="116"/>
      <c r="CL797" s="116"/>
      <c r="CM797" s="116"/>
      <c r="CN797" s="116"/>
      <c r="CO797" s="116"/>
      <c r="CP797" s="116"/>
      <c r="CQ797" s="116"/>
      <c r="CR797" s="116"/>
      <c r="CS797" s="116"/>
      <c r="CT797" s="116"/>
      <c r="CU797" s="116"/>
      <c r="CV797" s="116"/>
      <c r="CW797" s="116"/>
      <c r="CX797" s="116"/>
      <c r="CY797" s="116"/>
      <c r="CZ797" s="116"/>
      <c r="DA797" s="116"/>
      <c r="DB797" s="116"/>
      <c r="DC797" s="116"/>
      <c r="DD797" s="116"/>
      <c r="DE797" s="116"/>
      <c r="DF797" s="116"/>
      <c r="DG797" s="116"/>
      <c r="DH797" s="116"/>
      <c r="DI797" s="116"/>
      <c r="DJ797" s="116"/>
      <c r="DK797" s="116"/>
      <c r="DL797" s="116"/>
      <c r="DM797" s="116"/>
      <c r="DN797" s="116"/>
      <c r="DO797" s="116"/>
      <c r="DP797" s="116"/>
      <c r="DQ797" s="116"/>
      <c r="DR797" s="116"/>
      <c r="DS797" s="116"/>
      <c r="DT797" s="116"/>
      <c r="DU797" s="116"/>
      <c r="DV797" s="116"/>
      <c r="DW797" s="116"/>
      <c r="DX797" s="116"/>
      <c r="DY797" s="116"/>
      <c r="DZ797" s="116"/>
      <c r="EA797" s="116"/>
    </row>
    <row r="798" spans="1:131" ht="11.25" customHeight="1" x14ac:dyDescent="0.15">
      <c r="A798" s="113" t="s">
        <v>924</v>
      </c>
      <c r="B798" s="124"/>
      <c r="C798" s="127"/>
      <c r="D798" s="112">
        <f>BS798</f>
        <v>4</v>
      </c>
      <c r="E798" s="710" t="s">
        <v>905</v>
      </c>
      <c r="F798" s="711">
        <f t="shared" ref="F798" si="5378">BQ798</f>
        <v>0</v>
      </c>
      <c r="G798" s="209">
        <v>50</v>
      </c>
      <c r="H798" s="210"/>
      <c r="I798" s="211">
        <v>4976528</v>
      </c>
      <c r="J798" s="212"/>
      <c r="K798" s="552"/>
      <c r="L798" s="553"/>
      <c r="M798" s="212"/>
      <c r="N798" s="213"/>
      <c r="O798" s="214">
        <f t="shared" si="5250"/>
        <v>0</v>
      </c>
      <c r="P798" s="190"/>
      <c r="Q798" s="213"/>
      <c r="R798" s="214">
        <f t="shared" si="5251"/>
        <v>0</v>
      </c>
      <c r="S798" s="190"/>
      <c r="T798" s="213"/>
      <c r="U798" s="214">
        <f t="shared" si="5252"/>
        <v>0</v>
      </c>
      <c r="V798" s="190"/>
      <c r="W798" s="213"/>
      <c r="X798" s="214">
        <f t="shared" si="5253"/>
        <v>0</v>
      </c>
      <c r="Y798" s="190"/>
      <c r="Z798" s="190"/>
      <c r="AA798" s="207"/>
      <c r="AB798" s="215"/>
      <c r="AC798" s="190"/>
      <c r="AD798" s="156">
        <f t="shared" ref="AD798" si="5379">SUM(N798,O798,Q798,R798,T798,U798,W798,X798)</f>
        <v>0</v>
      </c>
      <c r="AE798" s="156"/>
      <c r="AF798" s="117"/>
      <c r="AG798" s="156"/>
      <c r="AH798" s="355"/>
      <c r="AI798" s="368">
        <f t="shared" ref="AI798" si="5380">N798*G798</f>
        <v>0</v>
      </c>
      <c r="AJ798" s="354"/>
      <c r="AK798" s="368">
        <f t="shared" ref="AK798" si="5381">Q798*G798</f>
        <v>0</v>
      </c>
      <c r="AL798" s="354"/>
      <c r="AM798" s="368">
        <f t="shared" ref="AM798" si="5382">T798*G798</f>
        <v>0</v>
      </c>
      <c r="AN798" s="354"/>
      <c r="AO798" s="368">
        <f t="shared" ref="AO798" si="5383">W798*G798</f>
        <v>0</v>
      </c>
      <c r="AP798" s="354"/>
      <c r="AQ798" s="368">
        <f t="shared" si="5371"/>
        <v>0</v>
      </c>
      <c r="AR798" s="354"/>
      <c r="AS798" s="354"/>
      <c r="AT798" s="369">
        <f t="shared" ref="AT798" si="5384">(N798*G798)*F798</f>
        <v>0</v>
      </c>
      <c r="AU798" s="354"/>
      <c r="AV798" s="369">
        <f t="shared" ref="AV798" si="5385">(Q798*G798)*F798</f>
        <v>0</v>
      </c>
      <c r="AW798" s="354"/>
      <c r="AX798" s="369">
        <f t="shared" ref="AX798" si="5386">(T798*G798)*F798</f>
        <v>0</v>
      </c>
      <c r="AY798" s="354"/>
      <c r="AZ798" s="369">
        <f t="shared" ref="AZ798" si="5387">(W798*G798)*F798</f>
        <v>0</v>
      </c>
      <c r="BA798" s="354"/>
      <c r="BB798" s="369">
        <f t="shared" ref="BB798" si="5388">SUM(AS798:BA798)</f>
        <v>0</v>
      </c>
      <c r="BC798" s="150"/>
      <c r="BD798" s="116"/>
      <c r="BE798" s="367"/>
      <c r="BF798" s="367"/>
      <c r="BG798" s="367"/>
      <c r="BH798" s="367"/>
      <c r="BI798" s="367"/>
      <c r="BJ798" s="367"/>
      <c r="BK798" s="367">
        <f t="shared" ref="BK798:BK799" si="5389">IF($N$18&lt;BK$24,0,IF($N$18&gt;BK$25,0,$BE798))</f>
        <v>0</v>
      </c>
      <c r="BL798" s="367">
        <f t="shared" ref="BL798:BL799" si="5390">IF($N$18&lt;BL$24,0,IF($N$18&gt;BL$25,0,$BF798))</f>
        <v>0</v>
      </c>
      <c r="BM798" s="367">
        <f t="shared" ref="BM798:BM799" si="5391">IF($N$18&lt;BM$24,0,IF($N$18&gt;BM$25,0,$BG798))</f>
        <v>0</v>
      </c>
      <c r="BN798" s="367">
        <f t="shared" ref="BN798:BN799" si="5392">IF($N$18&lt;BN$24,0,IF($N$18&gt;BN$25,0,$BH798))</f>
        <v>0</v>
      </c>
      <c r="BO798" s="367">
        <f t="shared" ref="BO798:BO799" si="5393">IF($N$18&lt;BO$24,0,IF($N$18&gt;BO$25,0,$BI798))</f>
        <v>0</v>
      </c>
      <c r="BP798" s="367">
        <f t="shared" ref="BP798:BP799" si="5394">IF($N$18&lt;BP$24,0,IF($N$18&gt;BP$25,0,$BJ798))</f>
        <v>0</v>
      </c>
      <c r="BQ798" s="383">
        <f t="shared" ref="BQ798" si="5395">SUM(BK798:BP798)</f>
        <v>0</v>
      </c>
      <c r="BR798" s="146"/>
      <c r="BS798" s="441">
        <v>4</v>
      </c>
      <c r="BT798" s="116"/>
      <c r="BU798" s="116"/>
      <c r="BV798" s="116"/>
      <c r="BW798" s="116"/>
      <c r="BX798" s="116"/>
      <c r="BY798" s="116"/>
      <c r="BZ798" s="116"/>
      <c r="CA798" s="116"/>
      <c r="CB798" s="116"/>
      <c r="CC798" s="116"/>
      <c r="CD798" s="116"/>
      <c r="CE798" s="116"/>
      <c r="CF798" s="116"/>
      <c r="CG798" s="116"/>
      <c r="CH798" s="116"/>
      <c r="CI798" s="116"/>
      <c r="CJ798" s="116"/>
      <c r="CK798" s="116"/>
      <c r="CL798" s="116"/>
      <c r="CM798" s="116"/>
      <c r="CN798" s="116"/>
      <c r="CO798" s="116"/>
      <c r="CP798" s="116"/>
      <c r="CQ798" s="116"/>
      <c r="CR798" s="116"/>
      <c r="CS798" s="116"/>
      <c r="CT798" s="116"/>
      <c r="CU798" s="116"/>
      <c r="CV798" s="116"/>
      <c r="CW798" s="116"/>
      <c r="CX798" s="116"/>
      <c r="CY798" s="116"/>
      <c r="CZ798" s="116"/>
      <c r="DA798" s="116"/>
      <c r="DB798" s="116"/>
      <c r="DC798" s="116"/>
      <c r="DD798" s="116"/>
      <c r="DE798" s="116"/>
      <c r="DF798" s="116"/>
      <c r="DG798" s="116"/>
      <c r="DH798" s="116"/>
      <c r="DI798" s="116"/>
      <c r="DJ798" s="116"/>
      <c r="DK798" s="116"/>
      <c r="DL798" s="116"/>
      <c r="DM798" s="116"/>
      <c r="DN798" s="116"/>
      <c r="DO798" s="116"/>
      <c r="DP798" s="116"/>
      <c r="DQ798" s="116"/>
      <c r="DR798" s="116"/>
      <c r="DS798" s="116"/>
      <c r="DT798" s="116"/>
      <c r="DU798" s="116"/>
      <c r="DV798" s="116"/>
      <c r="DW798" s="116"/>
      <c r="DX798" s="116"/>
      <c r="DY798" s="116"/>
      <c r="DZ798" s="116"/>
      <c r="EA798" s="116"/>
    </row>
    <row r="799" spans="1:131" ht="11.25" customHeight="1" x14ac:dyDescent="0.15">
      <c r="A799" s="113" t="s">
        <v>925</v>
      </c>
      <c r="B799" s="124"/>
      <c r="C799" s="470" t="s">
        <v>67</v>
      </c>
      <c r="D799" s="112" t="str">
        <f>BS799</f>
        <v>S/O</v>
      </c>
      <c r="E799" s="710" t="s">
        <v>905</v>
      </c>
      <c r="F799" s="711">
        <f t="shared" ref="F799" si="5396">BQ799</f>
        <v>0</v>
      </c>
      <c r="G799" s="209">
        <v>50</v>
      </c>
      <c r="H799" s="210"/>
      <c r="I799" s="211">
        <v>4976518</v>
      </c>
      <c r="J799" s="212"/>
      <c r="K799" s="552"/>
      <c r="L799" s="553"/>
      <c r="M799" s="212"/>
      <c r="N799" s="213"/>
      <c r="O799" s="214">
        <f t="shared" ref="O799" si="5397">IF($D$18="YES", (N799), (0))</f>
        <v>0</v>
      </c>
      <c r="P799" s="190"/>
      <c r="Q799" s="213"/>
      <c r="R799" s="214">
        <f t="shared" ref="R799" si="5398">IF($D$18="YES", (Q799), (0))</f>
        <v>0</v>
      </c>
      <c r="S799" s="190"/>
      <c r="T799" s="213"/>
      <c r="U799" s="214">
        <f t="shared" ref="U799" si="5399">IF($D$18="YES", (T799), (0))</f>
        <v>0</v>
      </c>
      <c r="V799" s="190"/>
      <c r="W799" s="213"/>
      <c r="X799" s="214">
        <f t="shared" ref="X799" si="5400">IF($D$18="YES", (W799), (0))</f>
        <v>0</v>
      </c>
      <c r="Y799" s="190"/>
      <c r="Z799" s="190"/>
      <c r="AA799" s="207"/>
      <c r="AB799" s="215"/>
      <c r="AC799" s="190"/>
      <c r="AD799" s="156">
        <f t="shared" ref="AD799" si="5401">SUM(N799,O799,Q799,R799,T799,U799,W799,X799)</f>
        <v>0</v>
      </c>
      <c r="AE799" s="156"/>
      <c r="AF799" s="117"/>
      <c r="AG799" s="156"/>
      <c r="AH799" s="355"/>
      <c r="AI799" s="368">
        <f t="shared" ref="AI799" si="5402">N799*G799</f>
        <v>0</v>
      </c>
      <c r="AJ799" s="354"/>
      <c r="AK799" s="368">
        <f t="shared" ref="AK799" si="5403">Q799*G799</f>
        <v>0</v>
      </c>
      <c r="AL799" s="354"/>
      <c r="AM799" s="368">
        <f t="shared" ref="AM799" si="5404">T799*G799</f>
        <v>0</v>
      </c>
      <c r="AN799" s="354"/>
      <c r="AO799" s="368">
        <f t="shared" ref="AO799" si="5405">W799*G799</f>
        <v>0</v>
      </c>
      <c r="AP799" s="354"/>
      <c r="AQ799" s="368">
        <f t="shared" ref="AQ799" si="5406">SUM(AI799,AK799,AM799,AO799)</f>
        <v>0</v>
      </c>
      <c r="AR799" s="354"/>
      <c r="AS799" s="354"/>
      <c r="AT799" s="369">
        <f t="shared" ref="AT799" si="5407">(N799*G799)*F799</f>
        <v>0</v>
      </c>
      <c r="AU799" s="354"/>
      <c r="AV799" s="369">
        <f t="shared" ref="AV799" si="5408">(Q799*G799)*F799</f>
        <v>0</v>
      </c>
      <c r="AW799" s="354"/>
      <c r="AX799" s="369">
        <f t="shared" ref="AX799" si="5409">(T799*G799)*F799</f>
        <v>0</v>
      </c>
      <c r="AY799" s="354"/>
      <c r="AZ799" s="369">
        <f t="shared" ref="AZ799" si="5410">(W799*G799)*F799</f>
        <v>0</v>
      </c>
      <c r="BA799" s="354"/>
      <c r="BB799" s="369">
        <f t="shared" ref="BB799" si="5411">SUM(AS799:BA799)</f>
        <v>0</v>
      </c>
      <c r="BC799" s="150"/>
      <c r="BD799" s="116"/>
      <c r="BE799" s="367"/>
      <c r="BF799" s="367"/>
      <c r="BG799" s="367"/>
      <c r="BH799" s="367"/>
      <c r="BI799" s="367"/>
      <c r="BJ799" s="367"/>
      <c r="BK799" s="367">
        <f t="shared" si="5389"/>
        <v>0</v>
      </c>
      <c r="BL799" s="367">
        <f t="shared" si="5390"/>
        <v>0</v>
      </c>
      <c r="BM799" s="367">
        <f t="shared" si="5391"/>
        <v>0</v>
      </c>
      <c r="BN799" s="367">
        <f t="shared" si="5392"/>
        <v>0</v>
      </c>
      <c r="BO799" s="367">
        <f t="shared" si="5393"/>
        <v>0</v>
      </c>
      <c r="BP799" s="367">
        <f t="shared" si="5394"/>
        <v>0</v>
      </c>
      <c r="BQ799" s="383">
        <f t="shared" ref="BQ799" si="5412">SUM(BK799:BP799)</f>
        <v>0</v>
      </c>
      <c r="BR799" s="146"/>
      <c r="BS799" s="441" t="s">
        <v>90</v>
      </c>
      <c r="BT799" s="116"/>
      <c r="BU799" s="116"/>
      <c r="BV799" s="116"/>
      <c r="BW799" s="116"/>
      <c r="BX799" s="116"/>
      <c r="BY799" s="116"/>
      <c r="BZ799" s="116"/>
      <c r="CA799" s="116"/>
      <c r="CB799" s="116"/>
      <c r="CC799" s="116"/>
      <c r="CD799" s="116"/>
      <c r="CE799" s="116"/>
      <c r="CF799" s="116"/>
      <c r="CG799" s="116"/>
      <c r="CH799" s="116"/>
      <c r="CI799" s="116"/>
      <c r="CJ799" s="116"/>
      <c r="CK799" s="116"/>
      <c r="CL799" s="116"/>
      <c r="CM799" s="116"/>
      <c r="CN799" s="116"/>
      <c r="CO799" s="116"/>
      <c r="CP799" s="116"/>
      <c r="CQ799" s="116"/>
      <c r="CR799" s="116"/>
      <c r="CS799" s="116"/>
      <c r="CT799" s="116"/>
      <c r="CU799" s="116"/>
      <c r="CV799" s="116"/>
      <c r="CW799" s="116"/>
      <c r="CX799" s="116"/>
      <c r="CY799" s="116"/>
      <c r="CZ799" s="116"/>
      <c r="DA799" s="116"/>
      <c r="DB799" s="116"/>
      <c r="DC799" s="116"/>
      <c r="DD799" s="116"/>
      <c r="DE799" s="116"/>
      <c r="DF799" s="116"/>
      <c r="DG799" s="116"/>
      <c r="DH799" s="116"/>
      <c r="DI799" s="116"/>
      <c r="DJ799" s="116"/>
      <c r="DK799" s="116"/>
      <c r="DL799" s="116"/>
      <c r="DM799" s="116"/>
      <c r="DN799" s="116"/>
      <c r="DO799" s="116"/>
      <c r="DP799" s="116"/>
      <c r="DQ799" s="116"/>
      <c r="DR799" s="116"/>
      <c r="DS799" s="116"/>
      <c r="DT799" s="116"/>
      <c r="DU799" s="116"/>
      <c r="DV799" s="116"/>
      <c r="DW799" s="116"/>
      <c r="DX799" s="116"/>
      <c r="DY799" s="116"/>
      <c r="DZ799" s="116"/>
      <c r="EA799" s="116"/>
    </row>
    <row r="800" spans="1:131" ht="11.25" customHeight="1" x14ac:dyDescent="0.15">
      <c r="A800" s="129" t="s">
        <v>926</v>
      </c>
      <c r="B800" s="205"/>
      <c r="C800" s="133"/>
      <c r="D800" s="410"/>
      <c r="E800" s="710"/>
      <c r="F800" s="711"/>
      <c r="G800" s="217"/>
      <c r="H800" s="206"/>
      <c r="I800" s="218"/>
      <c r="J800" s="156"/>
      <c r="K800" s="219"/>
      <c r="L800" s="219"/>
      <c r="M800" s="156"/>
      <c r="N800" s="156"/>
      <c r="O800" s="220"/>
      <c r="P800" s="190"/>
      <c r="Q800" s="156"/>
      <c r="R800" s="220"/>
      <c r="S800" s="190"/>
      <c r="T800" s="156"/>
      <c r="U800" s="220"/>
      <c r="V800" s="190"/>
      <c r="W800" s="156"/>
      <c r="X800" s="245"/>
      <c r="Y800" s="190"/>
      <c r="Z800" s="190"/>
      <c r="AA800" s="207"/>
      <c r="AB800" s="215"/>
      <c r="AC800" s="190"/>
      <c r="AD800" s="156">
        <f>SUM(AD801)</f>
        <v>0</v>
      </c>
      <c r="AE800" s="156"/>
      <c r="AF800" s="117"/>
      <c r="AG800" s="156"/>
      <c r="AH800" s="355"/>
      <c r="AI800" s="368"/>
      <c r="AJ800" s="354"/>
      <c r="AK800" s="368"/>
      <c r="AL800" s="354"/>
      <c r="AM800" s="368"/>
      <c r="AN800" s="354"/>
      <c r="AO800" s="368"/>
      <c r="AP800" s="354"/>
      <c r="AQ800" s="368"/>
      <c r="AR800" s="354"/>
      <c r="AS800" s="354"/>
      <c r="AT800" s="369"/>
      <c r="AU800" s="354"/>
      <c r="AV800" s="369"/>
      <c r="AW800" s="354"/>
      <c r="AX800" s="369"/>
      <c r="AY800" s="354"/>
      <c r="AZ800" s="369"/>
      <c r="BA800" s="354"/>
      <c r="BB800" s="369"/>
      <c r="BC800" s="150"/>
      <c r="BD800" s="116"/>
      <c r="BE800" s="367"/>
      <c r="BF800" s="367"/>
      <c r="BG800" s="367"/>
      <c r="BH800" s="367"/>
      <c r="BI800" s="367"/>
      <c r="BJ800" s="367"/>
      <c r="BK800" s="367"/>
      <c r="BL800" s="367"/>
      <c r="BM800" s="367"/>
      <c r="BN800" s="367"/>
      <c r="BO800" s="367"/>
      <c r="BP800" s="367"/>
      <c r="BQ800" s="383"/>
      <c r="BR800" s="146"/>
      <c r="BS800" s="441" t="e">
        <v>#N/A</v>
      </c>
      <c r="BT800" s="116"/>
      <c r="BU800" s="116"/>
      <c r="BV800" s="116"/>
      <c r="BW800" s="116"/>
      <c r="BX800" s="116"/>
      <c r="BY800" s="116"/>
      <c r="BZ800" s="116"/>
      <c r="CA800" s="116"/>
      <c r="CB800" s="116"/>
      <c r="CC800" s="116"/>
      <c r="CD800" s="116"/>
      <c r="CE800" s="116"/>
      <c r="CF800" s="116"/>
      <c r="CG800" s="116"/>
      <c r="CH800" s="116"/>
      <c r="CI800" s="116"/>
      <c r="CJ800" s="116"/>
      <c r="CK800" s="116"/>
      <c r="CL800" s="116"/>
      <c r="CM800" s="116"/>
      <c r="CN800" s="116"/>
      <c r="CO800" s="116"/>
      <c r="CP800" s="116"/>
      <c r="CQ800" s="116"/>
      <c r="CR800" s="116"/>
      <c r="CS800" s="116"/>
      <c r="CT800" s="116"/>
      <c r="CU800" s="116"/>
      <c r="CV800" s="116"/>
      <c r="CW800" s="116"/>
      <c r="CX800" s="116"/>
      <c r="CY800" s="116"/>
      <c r="CZ800" s="116"/>
      <c r="DA800" s="116"/>
      <c r="DB800" s="116"/>
      <c r="DC800" s="116"/>
      <c r="DD800" s="116"/>
      <c r="DE800" s="116"/>
      <c r="DF800" s="116"/>
      <c r="DG800" s="116"/>
      <c r="DH800" s="116"/>
      <c r="DI800" s="116"/>
      <c r="DJ800" s="116"/>
      <c r="DK800" s="116"/>
      <c r="DL800" s="116"/>
      <c r="DM800" s="116"/>
      <c r="DN800" s="116"/>
      <c r="DO800" s="116"/>
      <c r="DP800" s="116"/>
      <c r="DQ800" s="116"/>
      <c r="DR800" s="116"/>
      <c r="DS800" s="116"/>
      <c r="DT800" s="116"/>
      <c r="DU800" s="116"/>
      <c r="DV800" s="116"/>
      <c r="DW800" s="116"/>
      <c r="DX800" s="116"/>
      <c r="DY800" s="116"/>
      <c r="DZ800" s="116"/>
      <c r="EA800" s="116"/>
    </row>
    <row r="801" spans="1:131" ht="11.25" customHeight="1" x14ac:dyDescent="0.15">
      <c r="A801" s="113" t="s">
        <v>927</v>
      </c>
      <c r="B801" s="124"/>
      <c r="C801" s="127"/>
      <c r="D801" s="112">
        <f>BS801</f>
        <v>2</v>
      </c>
      <c r="E801" s="710" t="s">
        <v>905</v>
      </c>
      <c r="F801" s="711">
        <f t="shared" ref="F801" si="5413">BQ801</f>
        <v>0</v>
      </c>
      <c r="G801" s="209">
        <v>50</v>
      </c>
      <c r="H801" s="210"/>
      <c r="I801" s="211">
        <v>4974858</v>
      </c>
      <c r="J801" s="212"/>
      <c r="K801" s="552"/>
      <c r="L801" s="553"/>
      <c r="M801" s="212"/>
      <c r="N801" s="213"/>
      <c r="O801" s="214">
        <f t="shared" si="5250"/>
        <v>0</v>
      </c>
      <c r="P801" s="190"/>
      <c r="Q801" s="213"/>
      <c r="R801" s="214">
        <f t="shared" si="5251"/>
        <v>0</v>
      </c>
      <c r="S801" s="190"/>
      <c r="T801" s="213"/>
      <c r="U801" s="214">
        <f t="shared" si="5252"/>
        <v>0</v>
      </c>
      <c r="V801" s="190"/>
      <c r="W801" s="213"/>
      <c r="X801" s="214">
        <f t="shared" si="5253"/>
        <v>0</v>
      </c>
      <c r="Y801" s="190"/>
      <c r="Z801" s="190"/>
      <c r="AA801" s="207"/>
      <c r="AB801" s="208"/>
      <c r="AC801" s="190"/>
      <c r="AD801" s="156">
        <f t="shared" ref="AD801" si="5414">SUM(N801,O801,Q801,R801,T801,U801,W801,X801)</f>
        <v>0</v>
      </c>
      <c r="AE801" s="156"/>
      <c r="AF801" s="117"/>
      <c r="AG801" s="156"/>
      <c r="AH801" s="355"/>
      <c r="AI801" s="368">
        <f t="shared" ref="AI801" si="5415">N801*G801</f>
        <v>0</v>
      </c>
      <c r="AJ801" s="354"/>
      <c r="AK801" s="368">
        <f t="shared" ref="AK801" si="5416">Q801*G801</f>
        <v>0</v>
      </c>
      <c r="AL801" s="354"/>
      <c r="AM801" s="368">
        <f t="shared" ref="AM801" si="5417">T801*G801</f>
        <v>0</v>
      </c>
      <c r="AN801" s="354"/>
      <c r="AO801" s="368">
        <f t="shared" ref="AO801" si="5418">W801*G801</f>
        <v>0</v>
      </c>
      <c r="AP801" s="354"/>
      <c r="AQ801" s="368">
        <f t="shared" si="5371"/>
        <v>0</v>
      </c>
      <c r="AR801" s="354"/>
      <c r="AS801" s="354"/>
      <c r="AT801" s="369">
        <f t="shared" ref="AT801" si="5419">(N801*G801)*F801</f>
        <v>0</v>
      </c>
      <c r="AU801" s="354"/>
      <c r="AV801" s="369">
        <f t="shared" ref="AV801" si="5420">(Q801*G801)*F801</f>
        <v>0</v>
      </c>
      <c r="AW801" s="354"/>
      <c r="AX801" s="369">
        <f t="shared" ref="AX801" si="5421">(T801*G801)*F801</f>
        <v>0</v>
      </c>
      <c r="AY801" s="354"/>
      <c r="AZ801" s="369">
        <f t="shared" ref="AZ801" si="5422">(W801*G801)*F801</f>
        <v>0</v>
      </c>
      <c r="BA801" s="354"/>
      <c r="BB801" s="369">
        <f t="shared" ref="BB801" si="5423">SUM(AS801:BA801)</f>
        <v>0</v>
      </c>
      <c r="BC801" s="150"/>
      <c r="BD801" s="116"/>
      <c r="BE801" s="367"/>
      <c r="BF801" s="367"/>
      <c r="BG801" s="367"/>
      <c r="BH801" s="367"/>
      <c r="BI801" s="367"/>
      <c r="BJ801" s="367"/>
      <c r="BK801" s="367">
        <f>IF($N$18&lt;BK$24,0,IF($N$18&gt;BK$25,0,$BE801))</f>
        <v>0</v>
      </c>
      <c r="BL801" s="367">
        <f>IF($N$18&lt;BL$24,0,IF($N$18&gt;BL$25,0,$BF801))</f>
        <v>0</v>
      </c>
      <c r="BM801" s="367">
        <f>IF($N$18&lt;BM$24,0,IF($N$18&gt;BM$25,0,$BG801))</f>
        <v>0</v>
      </c>
      <c r="BN801" s="367">
        <f>IF($N$18&lt;BN$24,0,IF($N$18&gt;BN$25,0,$BH801))</f>
        <v>0</v>
      </c>
      <c r="BO801" s="367">
        <f>IF($N$18&lt;BO$24,0,IF($N$18&gt;BO$25,0,$BI801))</f>
        <v>0</v>
      </c>
      <c r="BP801" s="367">
        <f>IF($N$18&lt;BP$24,0,IF($N$18&gt;BP$25,0,$BJ801))</f>
        <v>0</v>
      </c>
      <c r="BQ801" s="383">
        <f t="shared" ref="BQ801" si="5424">SUM(BK801:BP801)</f>
        <v>0</v>
      </c>
      <c r="BR801" s="146"/>
      <c r="BS801" s="441">
        <v>2</v>
      </c>
      <c r="BT801" s="116"/>
      <c r="BU801" s="116"/>
      <c r="BV801" s="116"/>
      <c r="BW801" s="116"/>
      <c r="BX801" s="116"/>
      <c r="BY801" s="116"/>
      <c r="BZ801" s="116"/>
      <c r="CA801" s="116"/>
      <c r="CB801" s="116"/>
      <c r="CC801" s="116"/>
      <c r="CD801" s="116"/>
      <c r="CE801" s="116"/>
      <c r="CF801" s="116"/>
      <c r="CG801" s="116"/>
      <c r="CH801" s="116"/>
      <c r="CI801" s="116"/>
      <c r="CJ801" s="116"/>
      <c r="CK801" s="116"/>
      <c r="CL801" s="116"/>
      <c r="CM801" s="116"/>
      <c r="CN801" s="116"/>
      <c r="CO801" s="116"/>
      <c r="CP801" s="116"/>
      <c r="CQ801" s="116"/>
      <c r="CR801" s="116"/>
      <c r="CS801" s="116"/>
      <c r="CT801" s="116"/>
      <c r="CU801" s="116"/>
      <c r="CV801" s="116"/>
      <c r="CW801" s="116"/>
      <c r="CX801" s="116"/>
      <c r="CY801" s="116"/>
      <c r="CZ801" s="116"/>
      <c r="DA801" s="116"/>
      <c r="DB801" s="116"/>
      <c r="DC801" s="116"/>
      <c r="DD801" s="116"/>
      <c r="DE801" s="116"/>
      <c r="DF801" s="116"/>
      <c r="DG801" s="116"/>
      <c r="DH801" s="116"/>
      <c r="DI801" s="116"/>
      <c r="DJ801" s="116"/>
      <c r="DK801" s="116"/>
      <c r="DL801" s="116"/>
      <c r="DM801" s="116"/>
      <c r="DN801" s="116"/>
      <c r="DO801" s="116"/>
      <c r="DP801" s="116"/>
      <c r="DQ801" s="116"/>
      <c r="DR801" s="116"/>
      <c r="DS801" s="116"/>
      <c r="DT801" s="116"/>
      <c r="DU801" s="116"/>
      <c r="DV801" s="116"/>
      <c r="DW801" s="116"/>
      <c r="DX801" s="116"/>
      <c r="DY801" s="116"/>
      <c r="DZ801" s="116"/>
      <c r="EA801" s="116"/>
    </row>
    <row r="802" spans="1:131" ht="11.25" customHeight="1" x14ac:dyDescent="0.15">
      <c r="A802" s="129" t="s">
        <v>928</v>
      </c>
      <c r="B802" s="205"/>
      <c r="C802" s="133"/>
      <c r="D802" s="410"/>
      <c r="E802" s="710"/>
      <c r="F802" s="711"/>
      <c r="G802" s="217"/>
      <c r="H802" s="206"/>
      <c r="I802" s="218"/>
      <c r="J802" s="156"/>
      <c r="K802" s="219"/>
      <c r="L802" s="219"/>
      <c r="M802" s="156"/>
      <c r="N802" s="156"/>
      <c r="O802" s="220"/>
      <c r="P802" s="190"/>
      <c r="Q802" s="156"/>
      <c r="R802" s="220"/>
      <c r="S802" s="190"/>
      <c r="T802" s="156"/>
      <c r="U802" s="220"/>
      <c r="V802" s="190"/>
      <c r="W802" s="156"/>
      <c r="X802" s="245"/>
      <c r="Y802" s="190"/>
      <c r="Z802" s="190"/>
      <c r="AA802" s="207"/>
      <c r="AB802" s="215"/>
      <c r="AC802" s="190"/>
      <c r="AD802" s="156">
        <f>SUM(AD803:AD804)</f>
        <v>0</v>
      </c>
      <c r="AE802" s="156"/>
      <c r="AF802" s="117"/>
      <c r="AG802" s="156"/>
      <c r="AH802" s="355"/>
      <c r="AI802" s="368"/>
      <c r="AJ802" s="354"/>
      <c r="AK802" s="368"/>
      <c r="AL802" s="354"/>
      <c r="AM802" s="368"/>
      <c r="AN802" s="354"/>
      <c r="AO802" s="368"/>
      <c r="AP802" s="354"/>
      <c r="AQ802" s="368"/>
      <c r="AR802" s="354"/>
      <c r="AS802" s="354"/>
      <c r="AT802" s="369"/>
      <c r="AU802" s="354"/>
      <c r="AV802" s="369"/>
      <c r="AW802" s="354"/>
      <c r="AX802" s="369"/>
      <c r="AY802" s="354"/>
      <c r="AZ802" s="369"/>
      <c r="BA802" s="354"/>
      <c r="BB802" s="369"/>
      <c r="BC802" s="150"/>
      <c r="BD802" s="116"/>
      <c r="BE802" s="367"/>
      <c r="BF802" s="367"/>
      <c r="BG802" s="367"/>
      <c r="BH802" s="367"/>
      <c r="BI802" s="367"/>
      <c r="BJ802" s="367"/>
      <c r="BK802" s="367"/>
      <c r="BL802" s="367"/>
      <c r="BM802" s="367"/>
      <c r="BN802" s="367"/>
      <c r="BO802" s="367"/>
      <c r="BP802" s="367"/>
      <c r="BQ802" s="383"/>
      <c r="BR802" s="146"/>
      <c r="BS802" s="441" t="e">
        <v>#N/A</v>
      </c>
      <c r="BT802" s="116"/>
      <c r="BU802" s="116"/>
      <c r="BV802" s="116"/>
      <c r="BW802" s="116"/>
      <c r="BX802" s="116"/>
      <c r="BY802" s="116"/>
      <c r="BZ802" s="116"/>
      <c r="CA802" s="116"/>
      <c r="CB802" s="116"/>
      <c r="CC802" s="116"/>
      <c r="CD802" s="116"/>
      <c r="CE802" s="116"/>
      <c r="CF802" s="116"/>
      <c r="CG802" s="116"/>
      <c r="CH802" s="116"/>
      <c r="CI802" s="116"/>
      <c r="CJ802" s="116"/>
      <c r="CK802" s="116"/>
      <c r="CL802" s="116"/>
      <c r="CM802" s="116"/>
      <c r="CN802" s="116"/>
      <c r="CO802" s="116"/>
      <c r="CP802" s="116"/>
      <c r="CQ802" s="116"/>
      <c r="CR802" s="116"/>
      <c r="CS802" s="116"/>
      <c r="CT802" s="116"/>
      <c r="CU802" s="116"/>
      <c r="CV802" s="116"/>
      <c r="CW802" s="116"/>
      <c r="CX802" s="116"/>
      <c r="CY802" s="116"/>
      <c r="CZ802" s="116"/>
      <c r="DA802" s="116"/>
      <c r="DB802" s="116"/>
      <c r="DC802" s="116"/>
      <c r="DD802" s="116"/>
      <c r="DE802" s="116"/>
      <c r="DF802" s="116"/>
      <c r="DG802" s="116"/>
      <c r="DH802" s="116"/>
      <c r="DI802" s="116"/>
      <c r="DJ802" s="116"/>
      <c r="DK802" s="116"/>
      <c r="DL802" s="116"/>
      <c r="DM802" s="116"/>
      <c r="DN802" s="116"/>
      <c r="DO802" s="116"/>
      <c r="DP802" s="116"/>
      <c r="DQ802" s="116"/>
      <c r="DR802" s="116"/>
      <c r="DS802" s="116"/>
      <c r="DT802" s="116"/>
      <c r="DU802" s="116"/>
      <c r="DV802" s="116"/>
      <c r="DW802" s="116"/>
      <c r="DX802" s="116"/>
      <c r="DY802" s="116"/>
      <c r="DZ802" s="116"/>
      <c r="EA802" s="116"/>
    </row>
    <row r="803" spans="1:131" ht="11.25" customHeight="1" x14ac:dyDescent="0.15">
      <c r="A803" s="113" t="s">
        <v>929</v>
      </c>
      <c r="B803" s="124"/>
      <c r="C803" s="127"/>
      <c r="D803" s="112" t="str">
        <f>BS803</f>
        <v>S/O</v>
      </c>
      <c r="E803" s="710" t="s">
        <v>905</v>
      </c>
      <c r="F803" s="711">
        <f t="shared" ref="F803:F804" si="5425">BQ803</f>
        <v>0</v>
      </c>
      <c r="G803" s="209">
        <v>50</v>
      </c>
      <c r="H803" s="210"/>
      <c r="I803" s="228">
        <v>4975558</v>
      </c>
      <c r="J803" s="212"/>
      <c r="K803" s="552" t="s">
        <v>160</v>
      </c>
      <c r="L803" s="553"/>
      <c r="M803" s="212"/>
      <c r="N803" s="213"/>
      <c r="O803" s="214">
        <f t="shared" si="5250"/>
        <v>0</v>
      </c>
      <c r="P803" s="190"/>
      <c r="Q803" s="213"/>
      <c r="R803" s="214">
        <f t="shared" si="5251"/>
        <v>0</v>
      </c>
      <c r="S803" s="190"/>
      <c r="T803" s="213"/>
      <c r="U803" s="214">
        <f t="shared" si="5252"/>
        <v>0</v>
      </c>
      <c r="V803" s="190"/>
      <c r="W803" s="213"/>
      <c r="X803" s="214">
        <f t="shared" si="5253"/>
        <v>0</v>
      </c>
      <c r="Y803" s="190"/>
      <c r="Z803" s="190"/>
      <c r="AA803" s="207"/>
      <c r="AB803" s="215"/>
      <c r="AC803" s="190"/>
      <c r="AD803" s="156">
        <f t="shared" ref="AD803:AD804" si="5426">SUM(N803,O803,Q803,R803,T803,U803,W803,X803)</f>
        <v>0</v>
      </c>
      <c r="AE803" s="156"/>
      <c r="AF803" s="117"/>
      <c r="AG803" s="156"/>
      <c r="AH803" s="355"/>
      <c r="AI803" s="368">
        <f t="shared" ref="AI803:AI804" si="5427">N803*G803</f>
        <v>0</v>
      </c>
      <c r="AJ803" s="354"/>
      <c r="AK803" s="368">
        <f t="shared" ref="AK803:AK804" si="5428">Q803*G803</f>
        <v>0</v>
      </c>
      <c r="AL803" s="354"/>
      <c r="AM803" s="368">
        <f t="shared" ref="AM803:AM804" si="5429">T803*G803</f>
        <v>0</v>
      </c>
      <c r="AN803" s="354"/>
      <c r="AO803" s="368">
        <f t="shared" ref="AO803:AO804" si="5430">W803*G803</f>
        <v>0</v>
      </c>
      <c r="AP803" s="354"/>
      <c r="AQ803" s="368">
        <f t="shared" si="5371"/>
        <v>0</v>
      </c>
      <c r="AR803" s="354"/>
      <c r="AS803" s="354"/>
      <c r="AT803" s="369">
        <f t="shared" ref="AT803:AT804" si="5431">(N803*G803)*F803</f>
        <v>0</v>
      </c>
      <c r="AU803" s="354"/>
      <c r="AV803" s="369">
        <f t="shared" ref="AV803:AV804" si="5432">(Q803*G803)*F803</f>
        <v>0</v>
      </c>
      <c r="AW803" s="354"/>
      <c r="AX803" s="369">
        <f t="shared" ref="AX803:AX804" si="5433">(T803*G803)*F803</f>
        <v>0</v>
      </c>
      <c r="AY803" s="354"/>
      <c r="AZ803" s="369">
        <f t="shared" ref="AZ803:AZ804" si="5434">(W803*G803)*F803</f>
        <v>0</v>
      </c>
      <c r="BA803" s="354"/>
      <c r="BB803" s="369">
        <f t="shared" ref="BB803:BB804" si="5435">SUM(AS803:BA803)</f>
        <v>0</v>
      </c>
      <c r="BC803" s="150"/>
      <c r="BD803" s="116"/>
      <c r="BE803" s="367"/>
      <c r="BF803" s="367"/>
      <c r="BG803" s="367"/>
      <c r="BH803" s="367"/>
      <c r="BI803" s="367"/>
      <c r="BJ803" s="367"/>
      <c r="BK803" s="367">
        <f t="shared" ref="BK803:BK804" si="5436">IF($N$18&lt;BK$24,0,IF($N$18&gt;BK$25,0,$BE803))</f>
        <v>0</v>
      </c>
      <c r="BL803" s="367">
        <f t="shared" ref="BL803:BL804" si="5437">IF($N$18&lt;BL$24,0,IF($N$18&gt;BL$25,0,$BF803))</f>
        <v>0</v>
      </c>
      <c r="BM803" s="367">
        <f t="shared" ref="BM803:BM804" si="5438">IF($N$18&lt;BM$24,0,IF($N$18&gt;BM$25,0,$BG803))</f>
        <v>0</v>
      </c>
      <c r="BN803" s="367">
        <f t="shared" ref="BN803:BN804" si="5439">IF($N$18&lt;BN$24,0,IF($N$18&gt;BN$25,0,$BH803))</f>
        <v>0</v>
      </c>
      <c r="BO803" s="367">
        <f t="shared" ref="BO803:BO804" si="5440">IF($N$18&lt;BO$24,0,IF($N$18&gt;BO$25,0,$BI803))</f>
        <v>0</v>
      </c>
      <c r="BP803" s="367">
        <f t="shared" ref="BP803:BP804" si="5441">IF($N$18&lt;BP$24,0,IF($N$18&gt;BP$25,0,$BJ803))</f>
        <v>0</v>
      </c>
      <c r="BQ803" s="383">
        <f t="shared" ref="BQ803:BQ804" si="5442">SUM(BK803:BP803)</f>
        <v>0</v>
      </c>
      <c r="BR803" s="146"/>
      <c r="BS803" s="441" t="s">
        <v>90</v>
      </c>
      <c r="BT803" s="116"/>
      <c r="BU803" s="116"/>
      <c r="BV803" s="116"/>
      <c r="BW803" s="116"/>
      <c r="BX803" s="116"/>
      <c r="BY803" s="116"/>
      <c r="BZ803" s="116"/>
      <c r="CA803" s="116"/>
      <c r="CB803" s="116"/>
      <c r="CC803" s="116"/>
      <c r="CD803" s="116"/>
      <c r="CE803" s="116"/>
      <c r="CF803" s="116"/>
      <c r="CG803" s="116"/>
      <c r="CH803" s="116"/>
      <c r="CI803" s="116"/>
      <c r="CJ803" s="116"/>
      <c r="CK803" s="116"/>
      <c r="CL803" s="116"/>
      <c r="CM803" s="116"/>
      <c r="CN803" s="116"/>
      <c r="CO803" s="116"/>
      <c r="CP803" s="116"/>
      <c r="CQ803" s="116"/>
      <c r="CR803" s="116"/>
      <c r="CS803" s="116"/>
      <c r="CT803" s="116"/>
      <c r="CU803" s="116"/>
      <c r="CV803" s="116"/>
      <c r="CW803" s="116"/>
      <c r="CX803" s="116"/>
      <c r="CY803" s="116"/>
      <c r="CZ803" s="116"/>
      <c r="DA803" s="116"/>
      <c r="DB803" s="116"/>
      <c r="DC803" s="116"/>
      <c r="DD803" s="116"/>
      <c r="DE803" s="116"/>
      <c r="DF803" s="116"/>
      <c r="DG803" s="116"/>
      <c r="DH803" s="116"/>
      <c r="DI803" s="116"/>
      <c r="DJ803" s="116"/>
      <c r="DK803" s="116"/>
      <c r="DL803" s="116"/>
      <c r="DM803" s="116"/>
      <c r="DN803" s="116"/>
      <c r="DO803" s="116"/>
      <c r="DP803" s="116"/>
      <c r="DQ803" s="116"/>
      <c r="DR803" s="116"/>
      <c r="DS803" s="116"/>
      <c r="DT803" s="116"/>
      <c r="DU803" s="116"/>
      <c r="DV803" s="116"/>
      <c r="DW803" s="116"/>
      <c r="DX803" s="116"/>
      <c r="DY803" s="116"/>
      <c r="DZ803" s="116"/>
      <c r="EA803" s="116"/>
    </row>
    <row r="804" spans="1:131" ht="11.25" customHeight="1" x14ac:dyDescent="0.15">
      <c r="A804" s="113" t="s">
        <v>930</v>
      </c>
      <c r="B804" s="124"/>
      <c r="C804" s="127"/>
      <c r="D804" s="112" t="str">
        <f>BS804</f>
        <v>S/O</v>
      </c>
      <c r="E804" s="710" t="s">
        <v>905</v>
      </c>
      <c r="F804" s="711">
        <f t="shared" si="5425"/>
        <v>0</v>
      </c>
      <c r="G804" s="209">
        <v>50</v>
      </c>
      <c r="H804" s="210"/>
      <c r="I804" s="211">
        <v>4975568</v>
      </c>
      <c r="J804" s="212"/>
      <c r="K804" s="552"/>
      <c r="L804" s="553"/>
      <c r="M804" s="212"/>
      <c r="N804" s="213"/>
      <c r="O804" s="214">
        <f t="shared" si="5250"/>
        <v>0</v>
      </c>
      <c r="P804" s="190"/>
      <c r="Q804" s="213"/>
      <c r="R804" s="214">
        <f t="shared" si="5251"/>
        <v>0</v>
      </c>
      <c r="S804" s="190"/>
      <c r="T804" s="213"/>
      <c r="U804" s="214">
        <f t="shared" si="5252"/>
        <v>0</v>
      </c>
      <c r="V804" s="190"/>
      <c r="W804" s="213"/>
      <c r="X804" s="214">
        <f t="shared" si="5253"/>
        <v>0</v>
      </c>
      <c r="Y804" s="190"/>
      <c r="Z804" s="190"/>
      <c r="AA804" s="207"/>
      <c r="AB804" s="208"/>
      <c r="AC804" s="190"/>
      <c r="AD804" s="156">
        <f t="shared" si="5426"/>
        <v>0</v>
      </c>
      <c r="AE804" s="156"/>
      <c r="AF804" s="117"/>
      <c r="AG804" s="156"/>
      <c r="AH804" s="355"/>
      <c r="AI804" s="368">
        <f t="shared" si="5427"/>
        <v>0</v>
      </c>
      <c r="AJ804" s="354"/>
      <c r="AK804" s="368">
        <f t="shared" si="5428"/>
        <v>0</v>
      </c>
      <c r="AL804" s="354"/>
      <c r="AM804" s="368">
        <f t="shared" si="5429"/>
        <v>0</v>
      </c>
      <c r="AN804" s="354"/>
      <c r="AO804" s="368">
        <f t="shared" si="5430"/>
        <v>0</v>
      </c>
      <c r="AP804" s="354"/>
      <c r="AQ804" s="368">
        <f t="shared" si="5371"/>
        <v>0</v>
      </c>
      <c r="AR804" s="354"/>
      <c r="AS804" s="354"/>
      <c r="AT804" s="369">
        <f t="shared" si="5431"/>
        <v>0</v>
      </c>
      <c r="AU804" s="354"/>
      <c r="AV804" s="369">
        <f t="shared" si="5432"/>
        <v>0</v>
      </c>
      <c r="AW804" s="354"/>
      <c r="AX804" s="369">
        <f t="shared" si="5433"/>
        <v>0</v>
      </c>
      <c r="AY804" s="354"/>
      <c r="AZ804" s="369">
        <f t="shared" si="5434"/>
        <v>0</v>
      </c>
      <c r="BA804" s="354"/>
      <c r="BB804" s="369">
        <f t="shared" si="5435"/>
        <v>0</v>
      </c>
      <c r="BC804" s="150"/>
      <c r="BD804" s="116"/>
      <c r="BE804" s="367"/>
      <c r="BF804" s="367"/>
      <c r="BG804" s="367"/>
      <c r="BH804" s="367"/>
      <c r="BI804" s="367"/>
      <c r="BJ804" s="367"/>
      <c r="BK804" s="367">
        <f t="shared" si="5436"/>
        <v>0</v>
      </c>
      <c r="BL804" s="367">
        <f t="shared" si="5437"/>
        <v>0</v>
      </c>
      <c r="BM804" s="367">
        <f t="shared" si="5438"/>
        <v>0</v>
      </c>
      <c r="BN804" s="367">
        <f t="shared" si="5439"/>
        <v>0</v>
      </c>
      <c r="BO804" s="367">
        <f t="shared" si="5440"/>
        <v>0</v>
      </c>
      <c r="BP804" s="367">
        <f t="shared" si="5441"/>
        <v>0</v>
      </c>
      <c r="BQ804" s="383">
        <f t="shared" si="5442"/>
        <v>0</v>
      </c>
      <c r="BR804" s="146"/>
      <c r="BS804" s="441" t="s">
        <v>90</v>
      </c>
      <c r="BT804" s="116"/>
      <c r="BU804" s="116"/>
      <c r="BV804" s="116"/>
      <c r="BW804" s="116"/>
      <c r="BX804" s="116"/>
      <c r="BY804" s="116"/>
      <c r="BZ804" s="116"/>
      <c r="CA804" s="116"/>
      <c r="CB804" s="116"/>
      <c r="CC804" s="116"/>
      <c r="CD804" s="116"/>
      <c r="CE804" s="116"/>
      <c r="CF804" s="116"/>
      <c r="CG804" s="116"/>
      <c r="CH804" s="116"/>
      <c r="CI804" s="116"/>
      <c r="CJ804" s="116"/>
      <c r="CK804" s="116"/>
      <c r="CL804" s="116"/>
      <c r="CM804" s="116"/>
      <c r="CN804" s="116"/>
      <c r="CO804" s="116"/>
      <c r="CP804" s="116"/>
      <c r="CQ804" s="116"/>
      <c r="CR804" s="116"/>
      <c r="CS804" s="116"/>
      <c r="CT804" s="116"/>
      <c r="CU804" s="116"/>
      <c r="CV804" s="116"/>
      <c r="CW804" s="116"/>
      <c r="CX804" s="116"/>
      <c r="CY804" s="116"/>
      <c r="CZ804" s="116"/>
      <c r="DA804" s="116"/>
      <c r="DB804" s="116"/>
      <c r="DC804" s="116"/>
      <c r="DD804" s="116"/>
      <c r="DE804" s="116"/>
      <c r="DF804" s="116"/>
      <c r="DG804" s="116"/>
      <c r="DH804" s="116"/>
      <c r="DI804" s="116"/>
      <c r="DJ804" s="116"/>
      <c r="DK804" s="116"/>
      <c r="DL804" s="116"/>
      <c r="DM804" s="116"/>
      <c r="DN804" s="116"/>
      <c r="DO804" s="116"/>
      <c r="DP804" s="116"/>
      <c r="DQ804" s="116"/>
      <c r="DR804" s="116"/>
      <c r="DS804" s="116"/>
      <c r="DT804" s="116"/>
      <c r="DU804" s="116"/>
      <c r="DV804" s="116"/>
      <c r="DW804" s="116"/>
      <c r="DX804" s="116"/>
      <c r="DY804" s="116"/>
      <c r="DZ804" s="116"/>
      <c r="EA804" s="116"/>
    </row>
    <row r="805" spans="1:131" ht="11.25" customHeight="1" x14ac:dyDescent="0.15">
      <c r="A805" s="129" t="s">
        <v>931</v>
      </c>
      <c r="B805" s="205"/>
      <c r="C805" s="133"/>
      <c r="D805" s="410"/>
      <c r="E805" s="710"/>
      <c r="F805" s="711"/>
      <c r="G805" s="217"/>
      <c r="H805" s="206"/>
      <c r="I805" s="218"/>
      <c r="J805" s="156"/>
      <c r="K805" s="219"/>
      <c r="L805" s="219"/>
      <c r="M805" s="156"/>
      <c r="N805" s="156"/>
      <c r="O805" s="220"/>
      <c r="P805" s="190"/>
      <c r="Q805" s="156"/>
      <c r="R805" s="220"/>
      <c r="S805" s="190"/>
      <c r="T805" s="156"/>
      <c r="U805" s="220"/>
      <c r="V805" s="190"/>
      <c r="W805" s="156"/>
      <c r="X805" s="245"/>
      <c r="Y805" s="190"/>
      <c r="Z805" s="190"/>
      <c r="AA805" s="207"/>
      <c r="AB805" s="215"/>
      <c r="AC805" s="190"/>
      <c r="AD805" s="156">
        <f>SUM(AD806)</f>
        <v>0</v>
      </c>
      <c r="AE805" s="156"/>
      <c r="AF805" s="117"/>
      <c r="AG805" s="156"/>
      <c r="AH805" s="355"/>
      <c r="AI805" s="368"/>
      <c r="AJ805" s="354"/>
      <c r="AK805" s="368"/>
      <c r="AL805" s="354"/>
      <c r="AM805" s="368"/>
      <c r="AN805" s="354"/>
      <c r="AO805" s="368"/>
      <c r="AP805" s="354"/>
      <c r="AQ805" s="368"/>
      <c r="AR805" s="354"/>
      <c r="AS805" s="354"/>
      <c r="AT805" s="369"/>
      <c r="AU805" s="354"/>
      <c r="AV805" s="369"/>
      <c r="AW805" s="354"/>
      <c r="AX805" s="369"/>
      <c r="AY805" s="354"/>
      <c r="AZ805" s="369"/>
      <c r="BA805" s="354"/>
      <c r="BB805" s="369"/>
      <c r="BC805" s="150"/>
      <c r="BD805" s="116"/>
      <c r="BE805" s="367"/>
      <c r="BF805" s="367"/>
      <c r="BG805" s="367"/>
      <c r="BH805" s="367"/>
      <c r="BI805" s="367"/>
      <c r="BJ805" s="367"/>
      <c r="BK805" s="367"/>
      <c r="BL805" s="367"/>
      <c r="BM805" s="367"/>
      <c r="BN805" s="367"/>
      <c r="BO805" s="367"/>
      <c r="BP805" s="367"/>
      <c r="BQ805" s="383"/>
      <c r="BR805" s="146"/>
      <c r="BS805" s="441" t="e">
        <v>#N/A</v>
      </c>
      <c r="BT805" s="116"/>
      <c r="BU805" s="116"/>
      <c r="BV805" s="116"/>
      <c r="BW805" s="116"/>
      <c r="BX805" s="116"/>
      <c r="BY805" s="116"/>
      <c r="BZ805" s="116"/>
      <c r="CA805" s="116"/>
      <c r="CB805" s="116"/>
      <c r="CC805" s="116"/>
      <c r="CD805" s="116"/>
      <c r="CE805" s="116"/>
      <c r="CF805" s="116"/>
      <c r="CG805" s="116"/>
      <c r="CH805" s="116"/>
      <c r="CI805" s="116"/>
      <c r="CJ805" s="116"/>
      <c r="CK805" s="116"/>
      <c r="CL805" s="116"/>
      <c r="CM805" s="116"/>
      <c r="CN805" s="116"/>
      <c r="CO805" s="116"/>
      <c r="CP805" s="116"/>
      <c r="CQ805" s="116"/>
      <c r="CR805" s="116"/>
      <c r="CS805" s="116"/>
      <c r="CT805" s="116"/>
      <c r="CU805" s="116"/>
      <c r="CV805" s="116"/>
      <c r="CW805" s="116"/>
      <c r="CX805" s="116"/>
      <c r="CY805" s="116"/>
      <c r="CZ805" s="116"/>
      <c r="DA805" s="116"/>
      <c r="DB805" s="116"/>
      <c r="DC805" s="116"/>
      <c r="DD805" s="116"/>
      <c r="DE805" s="116"/>
      <c r="DF805" s="116"/>
      <c r="DG805" s="116"/>
      <c r="DH805" s="116"/>
      <c r="DI805" s="116"/>
      <c r="DJ805" s="116"/>
      <c r="DK805" s="116"/>
      <c r="DL805" s="116"/>
      <c r="DM805" s="116"/>
      <c r="DN805" s="116"/>
      <c r="DO805" s="116"/>
      <c r="DP805" s="116"/>
      <c r="DQ805" s="116"/>
      <c r="DR805" s="116"/>
      <c r="DS805" s="116"/>
      <c r="DT805" s="116"/>
      <c r="DU805" s="116"/>
      <c r="DV805" s="116"/>
      <c r="DW805" s="116"/>
      <c r="DX805" s="116"/>
      <c r="DY805" s="116"/>
      <c r="DZ805" s="116"/>
      <c r="EA805" s="116"/>
    </row>
    <row r="806" spans="1:131" ht="11.25" customHeight="1" x14ac:dyDescent="0.15">
      <c r="A806" s="113" t="s">
        <v>932</v>
      </c>
      <c r="B806" s="124"/>
      <c r="C806" s="127"/>
      <c r="D806" s="112" t="str">
        <f>BS806</f>
        <v>S/O</v>
      </c>
      <c r="E806" s="710" t="s">
        <v>905</v>
      </c>
      <c r="F806" s="711">
        <f t="shared" ref="F806" si="5443">BQ806</f>
        <v>0</v>
      </c>
      <c r="G806" s="209">
        <v>50</v>
      </c>
      <c r="H806" s="210"/>
      <c r="I806" s="228">
        <v>4975008</v>
      </c>
      <c r="J806" s="212"/>
      <c r="K806" s="552"/>
      <c r="L806" s="553"/>
      <c r="M806" s="212"/>
      <c r="N806" s="213"/>
      <c r="O806" s="214">
        <f t="shared" ref="O806" si="5444">IF($D$18="YES", (N806), (0))</f>
        <v>0</v>
      </c>
      <c r="P806" s="190"/>
      <c r="Q806" s="213"/>
      <c r="R806" s="214">
        <f t="shared" ref="R806" si="5445">IF($D$18="YES", (Q806), (0))</f>
        <v>0</v>
      </c>
      <c r="S806" s="190"/>
      <c r="T806" s="213"/>
      <c r="U806" s="214">
        <f t="shared" ref="U806" si="5446">IF($D$18="YES", (T806), (0))</f>
        <v>0</v>
      </c>
      <c r="V806" s="190"/>
      <c r="W806" s="213"/>
      <c r="X806" s="214">
        <f t="shared" ref="X806" si="5447">IF($D$18="YES", (W806), (0))</f>
        <v>0</v>
      </c>
      <c r="Y806" s="190"/>
      <c r="Z806" s="190"/>
      <c r="AA806" s="207"/>
      <c r="AB806" s="215"/>
      <c r="AC806" s="190"/>
      <c r="AD806" s="156">
        <f t="shared" ref="AD806" si="5448">SUM(N806,O806,Q806,R806,T806,U806,W806,X806)</f>
        <v>0</v>
      </c>
      <c r="AE806" s="156"/>
      <c r="AF806" s="117"/>
      <c r="AG806" s="156"/>
      <c r="AH806" s="355"/>
      <c r="AI806" s="368">
        <f t="shared" ref="AI806" si="5449">N806*G806</f>
        <v>0</v>
      </c>
      <c r="AJ806" s="354"/>
      <c r="AK806" s="368">
        <f t="shared" ref="AK806" si="5450">Q806*G806</f>
        <v>0</v>
      </c>
      <c r="AL806" s="354"/>
      <c r="AM806" s="368">
        <f t="shared" ref="AM806" si="5451">T806*G806</f>
        <v>0</v>
      </c>
      <c r="AN806" s="354"/>
      <c r="AO806" s="368">
        <f t="shared" ref="AO806" si="5452">W806*G806</f>
        <v>0</v>
      </c>
      <c r="AP806" s="354"/>
      <c r="AQ806" s="368">
        <f t="shared" ref="AQ806" si="5453">SUM(AI806,AK806,AM806,AO806)</f>
        <v>0</v>
      </c>
      <c r="AR806" s="354"/>
      <c r="AS806" s="354"/>
      <c r="AT806" s="369">
        <f t="shared" ref="AT806" si="5454">(N806*G806)*F806</f>
        <v>0</v>
      </c>
      <c r="AU806" s="354"/>
      <c r="AV806" s="369">
        <f t="shared" ref="AV806" si="5455">(Q806*G806)*F806</f>
        <v>0</v>
      </c>
      <c r="AW806" s="354"/>
      <c r="AX806" s="369">
        <f t="shared" ref="AX806" si="5456">(T806*G806)*F806</f>
        <v>0</v>
      </c>
      <c r="AY806" s="354"/>
      <c r="AZ806" s="369">
        <f t="shared" ref="AZ806" si="5457">(W806*G806)*F806</f>
        <v>0</v>
      </c>
      <c r="BA806" s="354"/>
      <c r="BB806" s="369">
        <f t="shared" ref="BB806" si="5458">SUM(AS806:BA806)</f>
        <v>0</v>
      </c>
      <c r="BC806" s="150"/>
      <c r="BD806" s="116"/>
      <c r="BE806" s="367"/>
      <c r="BF806" s="367"/>
      <c r="BG806" s="367"/>
      <c r="BH806" s="367"/>
      <c r="BI806" s="367"/>
      <c r="BJ806" s="367"/>
      <c r="BK806" s="367">
        <f>IF($N$18&lt;BK$24,0,IF($N$18&gt;BK$25,0,$BE806))</f>
        <v>0</v>
      </c>
      <c r="BL806" s="367">
        <f>IF($N$18&lt;BL$24,0,IF($N$18&gt;BL$25,0,$BF806))</f>
        <v>0</v>
      </c>
      <c r="BM806" s="367">
        <f>IF($N$18&lt;BM$24,0,IF($N$18&gt;BM$25,0,$BG806))</f>
        <v>0</v>
      </c>
      <c r="BN806" s="367">
        <f>IF($N$18&lt;BN$24,0,IF($N$18&gt;BN$25,0,$BH806))</f>
        <v>0</v>
      </c>
      <c r="BO806" s="367">
        <f>IF($N$18&lt;BO$24,0,IF($N$18&gt;BO$25,0,$BI806))</f>
        <v>0</v>
      </c>
      <c r="BP806" s="367">
        <f>IF($N$18&lt;BP$24,0,IF($N$18&gt;BP$25,0,$BJ806))</f>
        <v>0</v>
      </c>
      <c r="BQ806" s="383">
        <f t="shared" ref="BQ806" si="5459">SUM(BK806:BP806)</f>
        <v>0</v>
      </c>
      <c r="BR806" s="146"/>
      <c r="BS806" s="441" t="s">
        <v>90</v>
      </c>
      <c r="BT806" s="116"/>
      <c r="BU806" s="116"/>
      <c r="BV806" s="116"/>
      <c r="BW806" s="116"/>
      <c r="BX806" s="116"/>
      <c r="BY806" s="116"/>
      <c r="BZ806" s="116"/>
      <c r="CA806" s="116"/>
      <c r="CB806" s="116"/>
      <c r="CC806" s="116"/>
      <c r="CD806" s="116"/>
      <c r="CE806" s="116"/>
      <c r="CF806" s="116"/>
      <c r="CG806" s="116"/>
      <c r="CH806" s="116"/>
      <c r="CI806" s="116"/>
      <c r="CJ806" s="116"/>
      <c r="CK806" s="116"/>
      <c r="CL806" s="116"/>
      <c r="CM806" s="116"/>
      <c r="CN806" s="116"/>
      <c r="CO806" s="116"/>
      <c r="CP806" s="116"/>
      <c r="CQ806" s="116"/>
      <c r="CR806" s="116"/>
      <c r="CS806" s="116"/>
      <c r="CT806" s="116"/>
      <c r="CU806" s="116"/>
      <c r="CV806" s="116"/>
      <c r="CW806" s="116"/>
      <c r="CX806" s="116"/>
      <c r="CY806" s="116"/>
      <c r="CZ806" s="116"/>
      <c r="DA806" s="116"/>
      <c r="DB806" s="116"/>
      <c r="DC806" s="116"/>
      <c r="DD806" s="116"/>
      <c r="DE806" s="116"/>
      <c r="DF806" s="116"/>
      <c r="DG806" s="116"/>
      <c r="DH806" s="116"/>
      <c r="DI806" s="116"/>
      <c r="DJ806" s="116"/>
      <c r="DK806" s="116"/>
      <c r="DL806" s="116"/>
      <c r="DM806" s="116"/>
      <c r="DN806" s="116"/>
      <c r="DO806" s="116"/>
      <c r="DP806" s="116"/>
      <c r="DQ806" s="116"/>
      <c r="DR806" s="116"/>
      <c r="DS806" s="116"/>
      <c r="DT806" s="116"/>
      <c r="DU806" s="116"/>
      <c r="DV806" s="116"/>
      <c r="DW806" s="116"/>
      <c r="DX806" s="116"/>
      <c r="DY806" s="116"/>
      <c r="DZ806" s="116"/>
      <c r="EA806" s="116"/>
    </row>
    <row r="807" spans="1:131" ht="11.25" customHeight="1" x14ac:dyDescent="0.15">
      <c r="A807" s="129" t="s">
        <v>933</v>
      </c>
      <c r="B807" s="205"/>
      <c r="C807" s="133"/>
      <c r="D807" s="410"/>
      <c r="E807" s="710"/>
      <c r="F807" s="711"/>
      <c r="G807" s="217"/>
      <c r="H807" s="206"/>
      <c r="I807" s="218"/>
      <c r="J807" s="156"/>
      <c r="K807" s="219"/>
      <c r="L807" s="219"/>
      <c r="M807" s="156"/>
      <c r="N807" s="156"/>
      <c r="O807" s="220"/>
      <c r="P807" s="190"/>
      <c r="Q807" s="156"/>
      <c r="R807" s="220"/>
      <c r="S807" s="190"/>
      <c r="T807" s="156"/>
      <c r="U807" s="220"/>
      <c r="V807" s="190"/>
      <c r="W807" s="156"/>
      <c r="X807" s="245"/>
      <c r="Y807" s="190"/>
      <c r="Z807" s="190"/>
      <c r="AA807" s="207"/>
      <c r="AB807" s="215"/>
      <c r="AC807" s="190"/>
      <c r="AD807" s="156">
        <f>SUM(AD808:AD808)</f>
        <v>0</v>
      </c>
      <c r="AE807" s="156"/>
      <c r="AF807" s="117"/>
      <c r="AG807" s="156"/>
      <c r="AH807" s="355"/>
      <c r="AI807" s="368"/>
      <c r="AJ807" s="354"/>
      <c r="AK807" s="368"/>
      <c r="AL807" s="354"/>
      <c r="AM807" s="368"/>
      <c r="AN807" s="354"/>
      <c r="AO807" s="368"/>
      <c r="AP807" s="354"/>
      <c r="AQ807" s="368"/>
      <c r="AR807" s="354"/>
      <c r="AS807" s="354"/>
      <c r="AT807" s="369"/>
      <c r="AU807" s="354"/>
      <c r="AV807" s="369"/>
      <c r="AW807" s="354"/>
      <c r="AX807" s="369"/>
      <c r="AY807" s="354"/>
      <c r="AZ807" s="369"/>
      <c r="BA807" s="354"/>
      <c r="BB807" s="369"/>
      <c r="BC807" s="150"/>
      <c r="BD807" s="116"/>
      <c r="BE807" s="367"/>
      <c r="BF807" s="367"/>
      <c r="BG807" s="367"/>
      <c r="BH807" s="367"/>
      <c r="BI807" s="367"/>
      <c r="BJ807" s="367"/>
      <c r="BK807" s="367"/>
      <c r="BL807" s="367"/>
      <c r="BM807" s="367"/>
      <c r="BN807" s="367"/>
      <c r="BO807" s="367"/>
      <c r="BP807" s="367"/>
      <c r="BQ807" s="383"/>
      <c r="BR807" s="146"/>
      <c r="BS807" s="441" t="e">
        <v>#N/A</v>
      </c>
      <c r="BT807" s="116"/>
      <c r="BU807" s="116"/>
      <c r="BV807" s="116"/>
      <c r="BW807" s="116"/>
      <c r="BX807" s="116"/>
      <c r="BY807" s="116"/>
      <c r="BZ807" s="116"/>
      <c r="CA807" s="116"/>
      <c r="CB807" s="116"/>
      <c r="CC807" s="116"/>
      <c r="CD807" s="116"/>
      <c r="CE807" s="116"/>
      <c r="CF807" s="116"/>
      <c r="CG807" s="116"/>
      <c r="CH807" s="116"/>
      <c r="CI807" s="116"/>
      <c r="CJ807" s="116"/>
      <c r="CK807" s="116"/>
      <c r="CL807" s="116"/>
      <c r="CM807" s="116"/>
      <c r="CN807" s="116"/>
      <c r="CO807" s="116"/>
      <c r="CP807" s="116"/>
      <c r="CQ807" s="116"/>
      <c r="CR807" s="116"/>
      <c r="CS807" s="116"/>
      <c r="CT807" s="116"/>
      <c r="CU807" s="116"/>
      <c r="CV807" s="116"/>
      <c r="CW807" s="116"/>
      <c r="CX807" s="116"/>
      <c r="CY807" s="116"/>
      <c r="CZ807" s="116"/>
      <c r="DA807" s="116"/>
      <c r="DB807" s="116"/>
      <c r="DC807" s="116"/>
      <c r="DD807" s="116"/>
      <c r="DE807" s="116"/>
      <c r="DF807" s="116"/>
      <c r="DG807" s="116"/>
      <c r="DH807" s="116"/>
      <c r="DI807" s="116"/>
      <c r="DJ807" s="116"/>
      <c r="DK807" s="116"/>
      <c r="DL807" s="116"/>
      <c r="DM807" s="116"/>
      <c r="DN807" s="116"/>
      <c r="DO807" s="116"/>
      <c r="DP807" s="116"/>
      <c r="DQ807" s="116"/>
      <c r="DR807" s="116"/>
      <c r="DS807" s="116"/>
      <c r="DT807" s="116"/>
      <c r="DU807" s="116"/>
      <c r="DV807" s="116"/>
      <c r="DW807" s="116"/>
      <c r="DX807" s="116"/>
      <c r="DY807" s="116"/>
      <c r="DZ807" s="116"/>
      <c r="EA807" s="116"/>
    </row>
    <row r="808" spans="1:131" ht="11.25" customHeight="1" x14ac:dyDescent="0.15">
      <c r="A808" s="113" t="s">
        <v>934</v>
      </c>
      <c r="B808" s="124"/>
      <c r="C808" s="127"/>
      <c r="D808" s="112" t="str">
        <f>BS808</f>
        <v>S/O</v>
      </c>
      <c r="E808" s="710" t="s">
        <v>905</v>
      </c>
      <c r="F808" s="711">
        <f t="shared" ref="F808" si="5460">BQ808</f>
        <v>0</v>
      </c>
      <c r="G808" s="209">
        <v>50</v>
      </c>
      <c r="H808" s="210"/>
      <c r="I808" s="228">
        <v>4975248</v>
      </c>
      <c r="J808" s="212"/>
      <c r="K808" s="552"/>
      <c r="L808" s="553"/>
      <c r="M808" s="212"/>
      <c r="N808" s="213"/>
      <c r="O808" s="214">
        <f t="shared" ref="O808" si="5461">IF($D$18="YES", (N808), (0))</f>
        <v>0</v>
      </c>
      <c r="P808" s="190"/>
      <c r="Q808" s="213"/>
      <c r="R808" s="214">
        <f t="shared" ref="R808" si="5462">IF($D$18="YES", (Q808), (0))</f>
        <v>0</v>
      </c>
      <c r="S808" s="190"/>
      <c r="T808" s="213"/>
      <c r="U808" s="214">
        <f t="shared" ref="U808" si="5463">IF($D$18="YES", (T808), (0))</f>
        <v>0</v>
      </c>
      <c r="V808" s="190"/>
      <c r="W808" s="213"/>
      <c r="X808" s="214">
        <f t="shared" ref="X808" si="5464">IF($D$18="YES", (W808), (0))</f>
        <v>0</v>
      </c>
      <c r="Y808" s="190"/>
      <c r="Z808" s="190"/>
      <c r="AA808" s="207"/>
      <c r="AB808" s="215"/>
      <c r="AC808" s="190"/>
      <c r="AD808" s="156">
        <f t="shared" ref="AD808" si="5465">SUM(N808,O808,Q808,R808,T808,U808,W808,X808)</f>
        <v>0</v>
      </c>
      <c r="AE808" s="156"/>
      <c r="AF808" s="117"/>
      <c r="AG808" s="156"/>
      <c r="AH808" s="355"/>
      <c r="AI808" s="368">
        <f t="shared" ref="AI808" si="5466">N808*G808</f>
        <v>0</v>
      </c>
      <c r="AJ808" s="354"/>
      <c r="AK808" s="368">
        <f t="shared" ref="AK808" si="5467">Q808*G808</f>
        <v>0</v>
      </c>
      <c r="AL808" s="354"/>
      <c r="AM808" s="368">
        <f t="shared" ref="AM808" si="5468">T808*G808</f>
        <v>0</v>
      </c>
      <c r="AN808" s="354"/>
      <c r="AO808" s="368">
        <f t="shared" ref="AO808" si="5469">W808*G808</f>
        <v>0</v>
      </c>
      <c r="AP808" s="354"/>
      <c r="AQ808" s="368">
        <f t="shared" ref="AQ808" si="5470">SUM(AI808,AK808,AM808,AO808)</f>
        <v>0</v>
      </c>
      <c r="AR808" s="354"/>
      <c r="AS808" s="354"/>
      <c r="AT808" s="369">
        <f t="shared" ref="AT808" si="5471">(N808*G808)*F808</f>
        <v>0</v>
      </c>
      <c r="AU808" s="354"/>
      <c r="AV808" s="369">
        <f t="shared" ref="AV808" si="5472">(Q808*G808)*F808</f>
        <v>0</v>
      </c>
      <c r="AW808" s="354"/>
      <c r="AX808" s="369">
        <f t="shared" ref="AX808" si="5473">(T808*G808)*F808</f>
        <v>0</v>
      </c>
      <c r="AY808" s="354"/>
      <c r="AZ808" s="369">
        <f t="shared" ref="AZ808" si="5474">(W808*G808)*F808</f>
        <v>0</v>
      </c>
      <c r="BA808" s="354"/>
      <c r="BB808" s="369">
        <f t="shared" ref="BB808" si="5475">SUM(AS808:BA808)</f>
        <v>0</v>
      </c>
      <c r="BC808" s="150"/>
      <c r="BD808" s="116"/>
      <c r="BE808" s="367"/>
      <c r="BF808" s="367"/>
      <c r="BG808" s="367"/>
      <c r="BH808" s="367"/>
      <c r="BI808" s="367"/>
      <c r="BJ808" s="367"/>
      <c r="BK808" s="367">
        <f>IF($N$18&lt;BK$24,0,IF($N$18&gt;BK$25,0,$BE808))</f>
        <v>0</v>
      </c>
      <c r="BL808" s="367">
        <f>IF($N$18&lt;BL$24,0,IF($N$18&gt;BL$25,0,$BF808))</f>
        <v>0</v>
      </c>
      <c r="BM808" s="367">
        <f>IF($N$18&lt;BM$24,0,IF($N$18&gt;BM$25,0,$BG808))</f>
        <v>0</v>
      </c>
      <c r="BN808" s="367">
        <f>IF($N$18&lt;BN$24,0,IF($N$18&gt;BN$25,0,$BH808))</f>
        <v>0</v>
      </c>
      <c r="BO808" s="367">
        <f>IF($N$18&lt;BO$24,0,IF($N$18&gt;BO$25,0,$BI808))</f>
        <v>0</v>
      </c>
      <c r="BP808" s="367">
        <f>IF($N$18&lt;BP$24,0,IF($N$18&gt;BP$25,0,$BJ808))</f>
        <v>0</v>
      </c>
      <c r="BQ808" s="383">
        <f t="shared" ref="BQ808" si="5476">SUM(BK808:BP808)</f>
        <v>0</v>
      </c>
      <c r="BR808" s="146"/>
      <c r="BS808" s="441" t="s">
        <v>90</v>
      </c>
      <c r="BT808" s="116"/>
      <c r="BU808" s="116"/>
      <c r="BV808" s="116"/>
      <c r="BW808" s="116"/>
      <c r="BX808" s="116"/>
      <c r="BY808" s="116"/>
      <c r="BZ808" s="116"/>
      <c r="CA808" s="116"/>
      <c r="CB808" s="116"/>
      <c r="CC808" s="116"/>
      <c r="CD808" s="116"/>
      <c r="CE808" s="116"/>
      <c r="CF808" s="116"/>
      <c r="CG808" s="116"/>
      <c r="CH808" s="116"/>
      <c r="CI808" s="116"/>
      <c r="CJ808" s="116"/>
      <c r="CK808" s="116"/>
      <c r="CL808" s="116"/>
      <c r="CM808" s="116"/>
      <c r="CN808" s="116"/>
      <c r="CO808" s="116"/>
      <c r="CP808" s="116"/>
      <c r="CQ808" s="116"/>
      <c r="CR808" s="116"/>
      <c r="CS808" s="116"/>
      <c r="CT808" s="116"/>
      <c r="CU808" s="116"/>
      <c r="CV808" s="116"/>
      <c r="CW808" s="116"/>
      <c r="CX808" s="116"/>
      <c r="CY808" s="116"/>
      <c r="CZ808" s="116"/>
      <c r="DA808" s="116"/>
      <c r="DB808" s="116"/>
      <c r="DC808" s="116"/>
      <c r="DD808" s="116"/>
      <c r="DE808" s="116"/>
      <c r="DF808" s="116"/>
      <c r="DG808" s="116"/>
      <c r="DH808" s="116"/>
      <c r="DI808" s="116"/>
      <c r="DJ808" s="116"/>
      <c r="DK808" s="116"/>
      <c r="DL808" s="116"/>
      <c r="DM808" s="116"/>
      <c r="DN808" s="116"/>
      <c r="DO808" s="116"/>
      <c r="DP808" s="116"/>
      <c r="DQ808" s="116"/>
      <c r="DR808" s="116"/>
      <c r="DS808" s="116"/>
      <c r="DT808" s="116"/>
      <c r="DU808" s="116"/>
      <c r="DV808" s="116"/>
      <c r="DW808" s="116"/>
      <c r="DX808" s="116"/>
      <c r="DY808" s="116"/>
      <c r="DZ808" s="116"/>
      <c r="EA808" s="116"/>
    </row>
    <row r="809" spans="1:131" ht="11.25" customHeight="1" x14ac:dyDescent="0.15">
      <c r="A809" s="129" t="s">
        <v>935</v>
      </c>
      <c r="B809" s="205"/>
      <c r="C809" s="133"/>
      <c r="D809" s="410"/>
      <c r="E809" s="710"/>
      <c r="F809" s="711"/>
      <c r="G809" s="217"/>
      <c r="H809" s="206"/>
      <c r="I809" s="218"/>
      <c r="J809" s="156"/>
      <c r="K809" s="219"/>
      <c r="L809" s="219"/>
      <c r="M809" s="156"/>
      <c r="N809" s="156"/>
      <c r="O809" s="220"/>
      <c r="P809" s="190"/>
      <c r="Q809" s="156"/>
      <c r="R809" s="220"/>
      <c r="S809" s="190"/>
      <c r="T809" s="156"/>
      <c r="U809" s="220"/>
      <c r="V809" s="190"/>
      <c r="W809" s="156"/>
      <c r="X809" s="245"/>
      <c r="Y809" s="190"/>
      <c r="Z809" s="190"/>
      <c r="AA809" s="207"/>
      <c r="AB809" s="215"/>
      <c r="AC809" s="190"/>
      <c r="AD809" s="156">
        <f>SUM(AD810)</f>
        <v>0</v>
      </c>
      <c r="AE809" s="156"/>
      <c r="AF809" s="117"/>
      <c r="AG809" s="156"/>
      <c r="AH809" s="355"/>
      <c r="AI809" s="368"/>
      <c r="AJ809" s="354"/>
      <c r="AK809" s="368"/>
      <c r="AL809" s="354"/>
      <c r="AM809" s="368"/>
      <c r="AN809" s="354"/>
      <c r="AO809" s="368"/>
      <c r="AP809" s="354"/>
      <c r="AQ809" s="368"/>
      <c r="AR809" s="354"/>
      <c r="AS809" s="354"/>
      <c r="AT809" s="369"/>
      <c r="AU809" s="354"/>
      <c r="AV809" s="369"/>
      <c r="AW809" s="354"/>
      <c r="AX809" s="369"/>
      <c r="AY809" s="354"/>
      <c r="AZ809" s="369"/>
      <c r="BA809" s="354"/>
      <c r="BB809" s="369"/>
      <c r="BC809" s="150"/>
      <c r="BD809" s="116"/>
      <c r="BE809" s="367"/>
      <c r="BF809" s="367"/>
      <c r="BG809" s="367"/>
      <c r="BH809" s="367"/>
      <c r="BI809" s="367"/>
      <c r="BJ809" s="367"/>
      <c r="BK809" s="367"/>
      <c r="BL809" s="367"/>
      <c r="BM809" s="367"/>
      <c r="BN809" s="367"/>
      <c r="BO809" s="367"/>
      <c r="BP809" s="367"/>
      <c r="BQ809" s="383"/>
      <c r="BR809" s="146"/>
      <c r="BS809" s="441" t="e">
        <v>#N/A</v>
      </c>
      <c r="BT809" s="116"/>
      <c r="BU809" s="116"/>
      <c r="BV809" s="116"/>
      <c r="BW809" s="116"/>
      <c r="BX809" s="116"/>
      <c r="BY809" s="116"/>
      <c r="BZ809" s="116"/>
      <c r="CA809" s="116"/>
      <c r="CB809" s="116"/>
      <c r="CC809" s="116"/>
      <c r="CD809" s="116"/>
      <c r="CE809" s="116"/>
      <c r="CF809" s="116"/>
      <c r="CG809" s="116"/>
      <c r="CH809" s="116"/>
      <c r="CI809" s="116"/>
      <c r="CJ809" s="116"/>
      <c r="CK809" s="116"/>
      <c r="CL809" s="116"/>
      <c r="CM809" s="116"/>
      <c r="CN809" s="116"/>
      <c r="CO809" s="116"/>
      <c r="CP809" s="116"/>
      <c r="CQ809" s="116"/>
      <c r="CR809" s="116"/>
      <c r="CS809" s="116"/>
      <c r="CT809" s="116"/>
      <c r="CU809" s="116"/>
      <c r="CV809" s="116"/>
      <c r="CW809" s="116"/>
      <c r="CX809" s="116"/>
      <c r="CY809" s="116"/>
      <c r="CZ809" s="116"/>
      <c r="DA809" s="116"/>
      <c r="DB809" s="116"/>
      <c r="DC809" s="116"/>
      <c r="DD809" s="116"/>
      <c r="DE809" s="116"/>
      <c r="DF809" s="116"/>
      <c r="DG809" s="116"/>
      <c r="DH809" s="116"/>
      <c r="DI809" s="116"/>
      <c r="DJ809" s="116"/>
      <c r="DK809" s="116"/>
      <c r="DL809" s="116"/>
      <c r="DM809" s="116"/>
      <c r="DN809" s="116"/>
      <c r="DO809" s="116"/>
      <c r="DP809" s="116"/>
      <c r="DQ809" s="116"/>
      <c r="DR809" s="116"/>
      <c r="DS809" s="116"/>
      <c r="DT809" s="116"/>
      <c r="DU809" s="116"/>
      <c r="DV809" s="116"/>
      <c r="DW809" s="116"/>
      <c r="DX809" s="116"/>
      <c r="DY809" s="116"/>
      <c r="DZ809" s="116"/>
      <c r="EA809" s="116"/>
    </row>
    <row r="810" spans="1:131" ht="11.25" customHeight="1" x14ac:dyDescent="0.15">
      <c r="A810" s="336" t="s">
        <v>936</v>
      </c>
      <c r="B810" s="124" t="s">
        <v>937</v>
      </c>
      <c r="C810" s="127"/>
      <c r="D810" s="112" t="str">
        <f>BS810</f>
        <v>S/O</v>
      </c>
      <c r="E810" s="710" t="s">
        <v>905</v>
      </c>
      <c r="F810" s="711">
        <f t="shared" ref="F810" si="5477">BQ810</f>
        <v>0</v>
      </c>
      <c r="G810" s="209">
        <v>50</v>
      </c>
      <c r="H810" s="210"/>
      <c r="I810" s="228">
        <v>4975308</v>
      </c>
      <c r="J810" s="212"/>
      <c r="K810" s="552"/>
      <c r="L810" s="553"/>
      <c r="M810" s="212"/>
      <c r="N810" s="213"/>
      <c r="O810" s="214">
        <f t="shared" ref="O810" si="5478">IF($D$18="YES", (N810), (0))</f>
        <v>0</v>
      </c>
      <c r="P810" s="190"/>
      <c r="Q810" s="213"/>
      <c r="R810" s="214">
        <f t="shared" ref="R810" si="5479">IF($D$18="YES", (Q810), (0))</f>
        <v>0</v>
      </c>
      <c r="S810" s="190"/>
      <c r="T810" s="213"/>
      <c r="U810" s="214">
        <f t="shared" ref="U810" si="5480">IF($D$18="YES", (T810), (0))</f>
        <v>0</v>
      </c>
      <c r="V810" s="190"/>
      <c r="W810" s="213"/>
      <c r="X810" s="214">
        <f t="shared" ref="X810" si="5481">IF($D$18="YES", (W810), (0))</f>
        <v>0</v>
      </c>
      <c r="Y810" s="190"/>
      <c r="Z810" s="190"/>
      <c r="AA810" s="207"/>
      <c r="AB810" s="215"/>
      <c r="AC810" s="190"/>
      <c r="AD810" s="156">
        <f t="shared" ref="AD810" si="5482">SUM(N810,O810,Q810,R810,T810,U810,W810,X810)</f>
        <v>0</v>
      </c>
      <c r="AE810" s="156"/>
      <c r="AF810" s="117"/>
      <c r="AG810" s="156"/>
      <c r="AH810" s="355"/>
      <c r="AI810" s="368">
        <f t="shared" ref="AI810" si="5483">N810*G810</f>
        <v>0</v>
      </c>
      <c r="AJ810" s="354"/>
      <c r="AK810" s="368">
        <f t="shared" ref="AK810" si="5484">Q810*G810</f>
        <v>0</v>
      </c>
      <c r="AL810" s="354"/>
      <c r="AM810" s="368">
        <f t="shared" ref="AM810" si="5485">T810*G810</f>
        <v>0</v>
      </c>
      <c r="AN810" s="354"/>
      <c r="AO810" s="368">
        <f t="shared" ref="AO810" si="5486">W810*G810</f>
        <v>0</v>
      </c>
      <c r="AP810" s="354"/>
      <c r="AQ810" s="368">
        <f t="shared" ref="AQ810" si="5487">SUM(AI810,AK810,AM810,AO810)</f>
        <v>0</v>
      </c>
      <c r="AR810" s="354"/>
      <c r="AS810" s="354"/>
      <c r="AT810" s="369">
        <f t="shared" ref="AT810" si="5488">(N810*G810)*F810</f>
        <v>0</v>
      </c>
      <c r="AU810" s="354"/>
      <c r="AV810" s="369">
        <f t="shared" ref="AV810" si="5489">(Q810*G810)*F810</f>
        <v>0</v>
      </c>
      <c r="AW810" s="354"/>
      <c r="AX810" s="369">
        <f t="shared" ref="AX810" si="5490">(T810*G810)*F810</f>
        <v>0</v>
      </c>
      <c r="AY810" s="354"/>
      <c r="AZ810" s="369">
        <f t="shared" ref="AZ810" si="5491">(W810*G810)*F810</f>
        <v>0</v>
      </c>
      <c r="BA810" s="354"/>
      <c r="BB810" s="369">
        <f t="shared" ref="BB810" si="5492">SUM(AS810:BA810)</f>
        <v>0</v>
      </c>
      <c r="BC810" s="150"/>
      <c r="BD810" s="116"/>
      <c r="BE810" s="367"/>
      <c r="BF810" s="367"/>
      <c r="BG810" s="367"/>
      <c r="BH810" s="367"/>
      <c r="BI810" s="367"/>
      <c r="BJ810" s="367"/>
      <c r="BK810" s="367">
        <f>IF($N$18&lt;BK$24,0,IF($N$18&gt;BK$25,0,$BE810))</f>
        <v>0</v>
      </c>
      <c r="BL810" s="367">
        <f>IF($N$18&lt;BL$24,0,IF($N$18&gt;BL$25,0,$BF810))</f>
        <v>0</v>
      </c>
      <c r="BM810" s="367">
        <f>IF($N$18&lt;BM$24,0,IF($N$18&gt;BM$25,0,$BG810))</f>
        <v>0</v>
      </c>
      <c r="BN810" s="367">
        <f>IF($N$18&lt;BN$24,0,IF($N$18&gt;BN$25,0,$BH810))</f>
        <v>0</v>
      </c>
      <c r="BO810" s="367">
        <f>IF($N$18&lt;BO$24,0,IF($N$18&gt;BO$25,0,$BI810))</f>
        <v>0</v>
      </c>
      <c r="BP810" s="367">
        <f>IF($N$18&lt;BP$24,0,IF($N$18&gt;BP$25,0,$BJ810))</f>
        <v>0</v>
      </c>
      <c r="BQ810" s="383">
        <f t="shared" ref="BQ810" si="5493">SUM(BK810:BP810)</f>
        <v>0</v>
      </c>
      <c r="BR810" s="146"/>
      <c r="BS810" s="441" t="s">
        <v>90</v>
      </c>
      <c r="BT810" s="116"/>
      <c r="BU810" s="116"/>
      <c r="BV810" s="116"/>
      <c r="BW810" s="116"/>
      <c r="BX810" s="116"/>
      <c r="BY810" s="116"/>
      <c r="BZ810" s="116"/>
      <c r="CA810" s="116"/>
      <c r="CB810" s="116"/>
      <c r="CC810" s="116"/>
      <c r="CD810" s="116"/>
      <c r="CE810" s="116"/>
      <c r="CF810" s="116"/>
      <c r="CG810" s="116"/>
      <c r="CH810" s="116"/>
      <c r="CI810" s="116"/>
      <c r="CJ810" s="116"/>
      <c r="CK810" s="116"/>
      <c r="CL810" s="116"/>
      <c r="CM810" s="116"/>
      <c r="CN810" s="116"/>
      <c r="CO810" s="116"/>
      <c r="CP810" s="116"/>
      <c r="CQ810" s="116"/>
      <c r="CR810" s="116"/>
      <c r="CS810" s="116"/>
      <c r="CT810" s="116"/>
      <c r="CU810" s="116"/>
      <c r="CV810" s="116"/>
      <c r="CW810" s="116"/>
      <c r="CX810" s="116"/>
      <c r="CY810" s="116"/>
      <c r="CZ810" s="116"/>
      <c r="DA810" s="116"/>
      <c r="DB810" s="116"/>
      <c r="DC810" s="116"/>
      <c r="DD810" s="116"/>
      <c r="DE810" s="116"/>
      <c r="DF810" s="116"/>
      <c r="DG810" s="116"/>
      <c r="DH810" s="116"/>
      <c r="DI810" s="116"/>
      <c r="DJ810" s="116"/>
      <c r="DK810" s="116"/>
      <c r="DL810" s="116"/>
      <c r="DM810" s="116"/>
      <c r="DN810" s="116"/>
      <c r="DO810" s="116"/>
      <c r="DP810" s="116"/>
      <c r="DQ810" s="116"/>
      <c r="DR810" s="116"/>
      <c r="DS810" s="116"/>
      <c r="DT810" s="116"/>
      <c r="DU810" s="116"/>
      <c r="DV810" s="116"/>
      <c r="DW810" s="116"/>
      <c r="DX810" s="116"/>
      <c r="DY810" s="116"/>
      <c r="DZ810" s="116"/>
      <c r="EA810" s="116"/>
    </row>
    <row r="811" spans="1:131" ht="11.25" customHeight="1" x14ac:dyDescent="0.15">
      <c r="A811" s="129" t="s">
        <v>938</v>
      </c>
      <c r="B811" s="205"/>
      <c r="C811" s="133"/>
      <c r="D811" s="479"/>
      <c r="E811" s="710"/>
      <c r="F811" s="711"/>
      <c r="G811" s="217"/>
      <c r="H811" s="206"/>
      <c r="I811" s="218"/>
      <c r="J811" s="156"/>
      <c r="K811" s="219"/>
      <c r="L811" s="219"/>
      <c r="M811" s="156"/>
      <c r="N811" s="156"/>
      <c r="O811" s="220"/>
      <c r="P811" s="190"/>
      <c r="Q811" s="156"/>
      <c r="R811" s="220"/>
      <c r="S811" s="190"/>
      <c r="T811" s="156"/>
      <c r="U811" s="220"/>
      <c r="V811" s="190"/>
      <c r="W811" s="156"/>
      <c r="X811" s="245"/>
      <c r="Y811" s="190"/>
      <c r="Z811" s="190"/>
      <c r="AA811" s="207"/>
      <c r="AB811" s="215"/>
      <c r="AC811" s="190"/>
      <c r="AD811" s="156">
        <f>SUM(AD812)</f>
        <v>0</v>
      </c>
      <c r="AE811" s="156"/>
      <c r="AF811" s="117"/>
      <c r="AG811" s="156"/>
      <c r="AH811" s="355"/>
      <c r="AI811" s="368"/>
      <c r="AJ811" s="354"/>
      <c r="AK811" s="368"/>
      <c r="AL811" s="354"/>
      <c r="AM811" s="368"/>
      <c r="AN811" s="354"/>
      <c r="AO811" s="368"/>
      <c r="AP811" s="354"/>
      <c r="AQ811" s="368"/>
      <c r="AR811" s="354"/>
      <c r="AS811" s="354"/>
      <c r="AT811" s="369"/>
      <c r="AU811" s="354"/>
      <c r="AV811" s="369"/>
      <c r="AW811" s="354"/>
      <c r="AX811" s="369"/>
      <c r="AY811" s="354"/>
      <c r="AZ811" s="369"/>
      <c r="BA811" s="354"/>
      <c r="BB811" s="369"/>
      <c r="BC811" s="150"/>
      <c r="BD811" s="116"/>
      <c r="BE811" s="367"/>
      <c r="BF811" s="367"/>
      <c r="BG811" s="367"/>
      <c r="BH811" s="367"/>
      <c r="BI811" s="367"/>
      <c r="BJ811" s="367"/>
      <c r="BK811" s="367"/>
      <c r="BL811" s="367"/>
      <c r="BM811" s="367"/>
      <c r="BN811" s="367"/>
      <c r="BO811" s="367"/>
      <c r="BP811" s="367"/>
      <c r="BQ811" s="383"/>
      <c r="BR811" s="146"/>
      <c r="BS811" s="441" t="e">
        <v>#N/A</v>
      </c>
      <c r="BT811" s="116"/>
      <c r="BU811" s="116"/>
      <c r="BV811" s="116"/>
      <c r="BW811" s="116"/>
      <c r="BX811" s="116"/>
      <c r="BY811" s="116"/>
      <c r="BZ811" s="116"/>
      <c r="CA811" s="116"/>
      <c r="CB811" s="116"/>
      <c r="CC811" s="116"/>
      <c r="CD811" s="116"/>
      <c r="CE811" s="116"/>
      <c r="CF811" s="116"/>
      <c r="CG811" s="116"/>
      <c r="CH811" s="116"/>
      <c r="CI811" s="116"/>
      <c r="CJ811" s="116"/>
      <c r="CK811" s="116"/>
      <c r="CL811" s="116"/>
      <c r="CM811" s="116"/>
      <c r="CN811" s="116"/>
      <c r="CO811" s="116"/>
      <c r="CP811" s="116"/>
      <c r="CQ811" s="116"/>
      <c r="CR811" s="116"/>
      <c r="CS811" s="116"/>
      <c r="CT811" s="116"/>
      <c r="CU811" s="116"/>
      <c r="CV811" s="116"/>
      <c r="CW811" s="116"/>
      <c r="CX811" s="116"/>
      <c r="CY811" s="116"/>
      <c r="CZ811" s="116"/>
      <c r="DA811" s="116"/>
      <c r="DB811" s="116"/>
      <c r="DC811" s="116"/>
      <c r="DD811" s="116"/>
      <c r="DE811" s="116"/>
      <c r="DF811" s="116"/>
      <c r="DG811" s="116"/>
      <c r="DH811" s="116"/>
      <c r="DI811" s="116"/>
      <c r="DJ811" s="116"/>
      <c r="DK811" s="116"/>
      <c r="DL811" s="116"/>
      <c r="DM811" s="116"/>
      <c r="DN811" s="116"/>
      <c r="DO811" s="116"/>
      <c r="DP811" s="116"/>
      <c r="DQ811" s="116"/>
      <c r="DR811" s="116"/>
      <c r="DS811" s="116"/>
      <c r="DT811" s="116"/>
      <c r="DU811" s="116"/>
      <c r="DV811" s="116"/>
      <c r="DW811" s="116"/>
      <c r="DX811" s="116"/>
      <c r="DY811" s="116"/>
      <c r="DZ811" s="116"/>
      <c r="EA811" s="116"/>
    </row>
    <row r="812" spans="1:131" ht="11" customHeight="1" x14ac:dyDescent="0.15">
      <c r="A812" s="130" t="s">
        <v>939</v>
      </c>
      <c r="B812" s="246"/>
      <c r="C812" s="247"/>
      <c r="D812" s="330">
        <f>BS812</f>
        <v>15</v>
      </c>
      <c r="E812" s="718" t="s">
        <v>905</v>
      </c>
      <c r="F812" s="719">
        <f t="shared" ref="F812" si="5494">BQ812</f>
        <v>0</v>
      </c>
      <c r="G812" s="248">
        <v>50</v>
      </c>
      <c r="H812" s="270"/>
      <c r="I812" s="271">
        <v>4975368</v>
      </c>
      <c r="J812" s="251"/>
      <c r="K812" s="560"/>
      <c r="L812" s="561"/>
      <c r="M812" s="251"/>
      <c r="N812" s="252"/>
      <c r="O812" s="253">
        <f t="shared" si="5250"/>
        <v>0</v>
      </c>
      <c r="P812" s="254"/>
      <c r="Q812" s="252"/>
      <c r="R812" s="253">
        <f t="shared" si="5251"/>
        <v>0</v>
      </c>
      <c r="S812" s="254"/>
      <c r="T812" s="252"/>
      <c r="U812" s="253">
        <f t="shared" si="5252"/>
        <v>0</v>
      </c>
      <c r="V812" s="254"/>
      <c r="W812" s="252"/>
      <c r="X812" s="253">
        <f t="shared" si="5253"/>
        <v>0</v>
      </c>
      <c r="Y812" s="190"/>
      <c r="Z812" s="146"/>
      <c r="AA812" s="116"/>
      <c r="AB812" s="153"/>
      <c r="AC812" s="153"/>
      <c r="AD812" s="156">
        <f t="shared" ref="AD812" si="5495">SUM(N812,O812,Q812,R812,T812,U812,W812,X812)</f>
        <v>0</v>
      </c>
      <c r="AE812" s="146"/>
      <c r="AF812" s="117"/>
      <c r="AG812" s="156"/>
      <c r="AH812" s="355"/>
      <c r="AI812" s="368">
        <f t="shared" ref="AI812" si="5496">N812*G812</f>
        <v>0</v>
      </c>
      <c r="AJ812" s="354"/>
      <c r="AK812" s="368">
        <f t="shared" ref="AK812" si="5497">Q812*G812</f>
        <v>0</v>
      </c>
      <c r="AL812" s="354"/>
      <c r="AM812" s="368">
        <f t="shared" ref="AM812" si="5498">T812*G812</f>
        <v>0</v>
      </c>
      <c r="AN812" s="354"/>
      <c r="AO812" s="368">
        <f t="shared" ref="AO812" si="5499">W812*G812</f>
        <v>0</v>
      </c>
      <c r="AP812" s="354"/>
      <c r="AQ812" s="368">
        <f t="shared" si="5371"/>
        <v>0</v>
      </c>
      <c r="AR812" s="354"/>
      <c r="AS812" s="354"/>
      <c r="AT812" s="369">
        <f t="shared" ref="AT812" si="5500">(N812*G812)*F812</f>
        <v>0</v>
      </c>
      <c r="AU812" s="354"/>
      <c r="AV812" s="369">
        <f t="shared" ref="AV812" si="5501">(Q812*G812)*F812</f>
        <v>0</v>
      </c>
      <c r="AW812" s="354"/>
      <c r="AX812" s="369">
        <f t="shared" ref="AX812" si="5502">(T812*G812)*F812</f>
        <v>0</v>
      </c>
      <c r="AY812" s="354"/>
      <c r="AZ812" s="369">
        <f t="shared" ref="AZ812" si="5503">(W812*G812)*F812</f>
        <v>0</v>
      </c>
      <c r="BA812" s="354"/>
      <c r="BB812" s="369">
        <f t="shared" ref="BB812" si="5504">SUM(AS812:BA812)</f>
        <v>0</v>
      </c>
      <c r="BC812" s="150"/>
      <c r="BD812" s="116"/>
      <c r="BE812" s="367"/>
      <c r="BF812" s="367"/>
      <c r="BG812" s="367"/>
      <c r="BH812" s="367"/>
      <c r="BI812" s="367"/>
      <c r="BJ812" s="367"/>
      <c r="BK812" s="367">
        <f>IF($N$18&lt;BK$24,0,IF($N$18&gt;BK$25,0,$BE812))</f>
        <v>0</v>
      </c>
      <c r="BL812" s="367">
        <f>IF($N$18&lt;BL$24,0,IF($N$18&gt;BL$25,0,$BF812))</f>
        <v>0</v>
      </c>
      <c r="BM812" s="367">
        <f>IF($N$18&lt;BM$24,0,IF($N$18&gt;BM$25,0,$BG812))</f>
        <v>0</v>
      </c>
      <c r="BN812" s="367">
        <f>IF($N$18&lt;BN$24,0,IF($N$18&gt;BN$25,0,$BH812))</f>
        <v>0</v>
      </c>
      <c r="BO812" s="367">
        <f>IF($N$18&lt;BO$24,0,IF($N$18&gt;BO$25,0,$BI812))</f>
        <v>0</v>
      </c>
      <c r="BP812" s="367">
        <f>IF($N$18&lt;BP$24,0,IF($N$18&gt;BP$25,0,$BJ812))</f>
        <v>0</v>
      </c>
      <c r="BQ812" s="383">
        <f t="shared" ref="BQ812" si="5505">SUM(BK812:BP812)</f>
        <v>0</v>
      </c>
      <c r="BR812" s="146"/>
      <c r="BS812" s="441">
        <v>15</v>
      </c>
      <c r="BT812" s="116"/>
      <c r="BU812" s="116"/>
      <c r="BV812" s="116"/>
      <c r="BW812" s="116"/>
      <c r="BX812" s="116"/>
      <c r="BY812" s="116"/>
      <c r="BZ812" s="116"/>
      <c r="CA812" s="116"/>
      <c r="CB812" s="116"/>
      <c r="CC812" s="116"/>
      <c r="CD812" s="116"/>
      <c r="CE812" s="116"/>
      <c r="CF812" s="116"/>
      <c r="CG812" s="116"/>
      <c r="CH812" s="116"/>
      <c r="CI812" s="116"/>
      <c r="CJ812" s="116"/>
      <c r="CK812" s="116"/>
      <c r="CL812" s="116"/>
      <c r="CM812" s="116"/>
      <c r="CN812" s="116"/>
      <c r="CO812" s="116"/>
      <c r="CP812" s="116"/>
      <c r="CQ812" s="116"/>
      <c r="CR812" s="116"/>
      <c r="CS812" s="116"/>
      <c r="CT812" s="116"/>
      <c r="CU812" s="116"/>
      <c r="CV812" s="116"/>
      <c r="CW812" s="116"/>
      <c r="CX812" s="116"/>
      <c r="CY812" s="116"/>
      <c r="CZ812" s="116"/>
      <c r="DA812" s="116"/>
      <c r="DB812" s="116"/>
      <c r="DC812" s="116"/>
      <c r="DD812" s="116"/>
      <c r="DE812" s="116"/>
      <c r="DF812" s="116"/>
      <c r="DG812" s="116"/>
      <c r="DH812" s="116"/>
      <c r="DI812" s="116"/>
      <c r="DJ812" s="116"/>
      <c r="DK812" s="116"/>
      <c r="DL812" s="116"/>
      <c r="DM812" s="116"/>
      <c r="DN812" s="116"/>
      <c r="DO812" s="116"/>
      <c r="DP812" s="116"/>
      <c r="DQ812" s="116"/>
      <c r="DR812" s="116"/>
      <c r="DS812" s="116"/>
      <c r="DT812" s="116"/>
      <c r="DU812" s="116"/>
      <c r="DV812" s="116"/>
      <c r="DW812" s="116"/>
      <c r="DX812" s="116"/>
      <c r="DY812" s="116"/>
      <c r="DZ812" s="116"/>
      <c r="EA812" s="116"/>
    </row>
    <row r="813" spans="1:131" ht="15" customHeight="1" x14ac:dyDescent="0.15">
      <c r="A813" s="126" t="s">
        <v>940</v>
      </c>
      <c r="B813" s="205"/>
      <c r="C813" s="133"/>
      <c r="D813" s="136"/>
      <c r="E813" s="712"/>
      <c r="F813" s="713"/>
      <c r="G813" s="217"/>
      <c r="H813" s="206"/>
      <c r="I813" s="218"/>
      <c r="J813" s="156"/>
      <c r="K813" s="219"/>
      <c r="L813" s="219"/>
      <c r="M813" s="156"/>
      <c r="N813" s="156"/>
      <c r="O813" s="138"/>
      <c r="P813" s="190"/>
      <c r="Q813" s="156"/>
      <c r="R813" s="138"/>
      <c r="S813" s="190"/>
      <c r="T813" s="156"/>
      <c r="U813" s="138"/>
      <c r="V813" s="190"/>
      <c r="W813" s="156"/>
      <c r="X813" s="138"/>
      <c r="Y813" s="190"/>
      <c r="Z813" s="190"/>
      <c r="AA813" s="207"/>
      <c r="AB813" s="215"/>
      <c r="AC813" s="190"/>
      <c r="AD813" s="156">
        <f>SUM(AD814:AD814)</f>
        <v>0</v>
      </c>
      <c r="AE813" s="156"/>
      <c r="AF813" s="117"/>
      <c r="AG813" s="156"/>
      <c r="AH813" s="355"/>
      <c r="AI813" s="368"/>
      <c r="AJ813" s="354"/>
      <c r="AK813" s="368"/>
      <c r="AL813" s="354"/>
      <c r="AM813" s="368"/>
      <c r="AN813" s="354"/>
      <c r="AO813" s="368"/>
      <c r="AP813" s="354"/>
      <c r="AQ813" s="368"/>
      <c r="AR813" s="354"/>
      <c r="AS813" s="354"/>
      <c r="AT813" s="369"/>
      <c r="AU813" s="354"/>
      <c r="AV813" s="369"/>
      <c r="AW813" s="354"/>
      <c r="AX813" s="369"/>
      <c r="AY813" s="354"/>
      <c r="AZ813" s="369"/>
      <c r="BA813" s="354"/>
      <c r="BB813" s="369"/>
      <c r="BC813" s="150"/>
      <c r="BD813" s="116"/>
      <c r="BE813" s="367"/>
      <c r="BF813" s="367"/>
      <c r="BG813" s="367"/>
      <c r="BH813" s="367"/>
      <c r="BI813" s="367"/>
      <c r="BJ813" s="367"/>
      <c r="BK813" s="367"/>
      <c r="BL813" s="367"/>
      <c r="BM813" s="367"/>
      <c r="BN813" s="367"/>
      <c r="BO813" s="367"/>
      <c r="BP813" s="367"/>
      <c r="BQ813" s="383"/>
      <c r="BR813" s="146"/>
      <c r="BS813" s="441" t="e">
        <v>#N/A</v>
      </c>
      <c r="BT813" s="116"/>
      <c r="BU813" s="116"/>
      <c r="BV813" s="116"/>
      <c r="BW813" s="116"/>
      <c r="BX813" s="116"/>
      <c r="BY813" s="116"/>
      <c r="BZ813" s="116"/>
      <c r="CA813" s="116"/>
      <c r="CB813" s="116"/>
      <c r="CC813" s="116"/>
      <c r="CD813" s="116"/>
      <c r="CE813" s="116"/>
      <c r="CF813" s="116"/>
      <c r="CG813" s="116"/>
      <c r="CH813" s="116"/>
      <c r="CI813" s="116"/>
      <c r="CJ813" s="116"/>
      <c r="CK813" s="116"/>
      <c r="CL813" s="116"/>
      <c r="CM813" s="116"/>
      <c r="CN813" s="116"/>
      <c r="CO813" s="116"/>
      <c r="CP813" s="116"/>
      <c r="CQ813" s="116"/>
      <c r="CR813" s="116"/>
      <c r="CS813" s="116"/>
      <c r="CT813" s="116"/>
      <c r="CU813" s="116"/>
      <c r="CV813" s="116"/>
      <c r="CW813" s="116"/>
      <c r="CX813" s="116"/>
      <c r="CY813" s="116"/>
      <c r="CZ813" s="116"/>
      <c r="DA813" s="116"/>
      <c r="DB813" s="116"/>
      <c r="DC813" s="116"/>
      <c r="DD813" s="116"/>
      <c r="DE813" s="116"/>
      <c r="DF813" s="116"/>
      <c r="DG813" s="116"/>
      <c r="DH813" s="116"/>
      <c r="DI813" s="116"/>
      <c r="DJ813" s="116"/>
      <c r="DK813" s="116"/>
      <c r="DL813" s="116"/>
      <c r="DM813" s="116"/>
      <c r="DN813" s="116"/>
      <c r="DO813" s="116"/>
      <c r="DP813" s="116"/>
      <c r="DQ813" s="116"/>
      <c r="DR813" s="116"/>
      <c r="DS813" s="116"/>
      <c r="DT813" s="116"/>
      <c r="DU813" s="116"/>
      <c r="DV813" s="116"/>
      <c r="DW813" s="116"/>
      <c r="DX813" s="116"/>
      <c r="DY813" s="116"/>
      <c r="DZ813" s="116"/>
      <c r="EA813" s="116"/>
    </row>
    <row r="814" spans="1:131" ht="11.25" customHeight="1" x14ac:dyDescent="0.15">
      <c r="A814" s="113" t="s">
        <v>941</v>
      </c>
      <c r="B814" s="124"/>
      <c r="C814" s="127"/>
      <c r="D814" s="112" t="str">
        <f t="shared" ref="D814" si="5506">BS814</f>
        <v>S/O</v>
      </c>
      <c r="E814" s="710" t="s">
        <v>89</v>
      </c>
      <c r="F814" s="711">
        <f t="shared" ref="F814" si="5507">BQ814</f>
        <v>0</v>
      </c>
      <c r="G814" s="209">
        <v>30</v>
      </c>
      <c r="H814" s="210"/>
      <c r="I814" s="211">
        <v>4524125</v>
      </c>
      <c r="J814" s="212"/>
      <c r="K814" s="552"/>
      <c r="L814" s="553"/>
      <c r="M814" s="212"/>
      <c r="N814" s="213"/>
      <c r="O814" s="214">
        <f t="shared" ref="O814" si="5508">IF($D$18="YES", (N814), (0))</f>
        <v>0</v>
      </c>
      <c r="P814" s="190"/>
      <c r="Q814" s="213"/>
      <c r="R814" s="214">
        <f t="shared" ref="R814" si="5509">IF($D$18="YES", (Q814), (0))</f>
        <v>0</v>
      </c>
      <c r="S814" s="190"/>
      <c r="T814" s="213"/>
      <c r="U814" s="214">
        <f t="shared" ref="U814" si="5510">IF($D$18="YES", (T814), (0))</f>
        <v>0</v>
      </c>
      <c r="V814" s="190"/>
      <c r="W814" s="213"/>
      <c r="X814" s="214">
        <f t="shared" ref="X814" si="5511">IF($D$18="YES", (W814), (0))</f>
        <v>0</v>
      </c>
      <c r="Y814" s="190"/>
      <c r="Z814" s="186"/>
      <c r="AA814" s="207"/>
      <c r="AB814" s="215"/>
      <c r="AC814" s="190"/>
      <c r="AD814" s="156">
        <f t="shared" ref="AD814" si="5512">SUM(N814,O814,Q814,R814,T814,U814,W814,X814)</f>
        <v>0</v>
      </c>
      <c r="AE814" s="156"/>
      <c r="AF814" s="117"/>
      <c r="AG814" s="156"/>
      <c r="AH814" s="355"/>
      <c r="AI814" s="368">
        <f t="shared" ref="AI814" si="5513">N814*G814</f>
        <v>0</v>
      </c>
      <c r="AJ814" s="354"/>
      <c r="AK814" s="368">
        <f t="shared" ref="AK814" si="5514">Q814*G814</f>
        <v>0</v>
      </c>
      <c r="AL814" s="354"/>
      <c r="AM814" s="368">
        <f t="shared" ref="AM814" si="5515">T814*G814</f>
        <v>0</v>
      </c>
      <c r="AN814" s="354"/>
      <c r="AO814" s="368">
        <f t="shared" ref="AO814" si="5516">W814*G814</f>
        <v>0</v>
      </c>
      <c r="AP814" s="354"/>
      <c r="AQ814" s="368">
        <f t="shared" ref="AQ814" si="5517">SUM(AI814,AK814,AM814,AO814)</f>
        <v>0</v>
      </c>
      <c r="AR814" s="354"/>
      <c r="AS814" s="354"/>
      <c r="AT814" s="369">
        <f t="shared" ref="AT814" si="5518">(N814*G814)*F814</f>
        <v>0</v>
      </c>
      <c r="AU814" s="354"/>
      <c r="AV814" s="369">
        <f t="shared" ref="AV814" si="5519">(Q814*G814)*F814</f>
        <v>0</v>
      </c>
      <c r="AW814" s="354"/>
      <c r="AX814" s="369">
        <f t="shared" ref="AX814" si="5520">(T814*G814)*F814</f>
        <v>0</v>
      </c>
      <c r="AY814" s="354"/>
      <c r="AZ814" s="369">
        <f t="shared" ref="AZ814" si="5521">(W814*G814)*F814</f>
        <v>0</v>
      </c>
      <c r="BA814" s="354"/>
      <c r="BB814" s="369">
        <f t="shared" ref="BB814" si="5522">SUM(AS814:BA814)</f>
        <v>0</v>
      </c>
      <c r="BC814" s="150"/>
      <c r="BD814" s="116"/>
      <c r="BE814" s="367"/>
      <c r="BF814" s="367"/>
      <c r="BG814" s="367"/>
      <c r="BH814" s="367"/>
      <c r="BI814" s="367"/>
      <c r="BJ814" s="367"/>
      <c r="BK814" s="367">
        <f t="shared" ref="BK814" si="5523">IF($N$18&lt;BK$24,0,IF($N$18&gt;BK$25,0,$BE814))</f>
        <v>0</v>
      </c>
      <c r="BL814" s="367">
        <f t="shared" ref="BL814" si="5524">IF($N$18&lt;BL$24,0,IF($N$18&gt;BL$25,0,$BF814))</f>
        <v>0</v>
      </c>
      <c r="BM814" s="367">
        <f t="shared" ref="BM814" si="5525">IF($N$18&lt;BM$24,0,IF($N$18&gt;BM$25,0,$BG814))</f>
        <v>0</v>
      </c>
      <c r="BN814" s="367">
        <f t="shared" ref="BN814" si="5526">IF($N$18&lt;BN$24,0,IF($N$18&gt;BN$25,0,$BH814))</f>
        <v>0</v>
      </c>
      <c r="BO814" s="367">
        <f t="shared" ref="BO814" si="5527">IF($N$18&lt;BO$24,0,IF($N$18&gt;BO$25,0,$BI814))</f>
        <v>0</v>
      </c>
      <c r="BP814" s="367">
        <f t="shared" ref="BP814" si="5528">IF($N$18&lt;BP$24,0,IF($N$18&gt;BP$25,0,$BJ814))</f>
        <v>0</v>
      </c>
      <c r="BQ814" s="383">
        <f t="shared" ref="BQ814" si="5529">SUM(BK814:BP814)</f>
        <v>0</v>
      </c>
      <c r="BR814" s="146"/>
      <c r="BS814" s="441" t="s">
        <v>90</v>
      </c>
      <c r="BT814" s="116"/>
      <c r="BU814" s="116"/>
      <c r="BV814" s="116"/>
      <c r="BW814" s="116"/>
      <c r="BX814" s="116"/>
      <c r="BY814" s="116"/>
      <c r="BZ814" s="116"/>
      <c r="CA814" s="116"/>
      <c r="CB814" s="116"/>
      <c r="CC814" s="116"/>
      <c r="CD814" s="116"/>
      <c r="CE814" s="116"/>
      <c r="CF814" s="116"/>
      <c r="CG814" s="116"/>
      <c r="CH814" s="116"/>
      <c r="CI814" s="116"/>
      <c r="CJ814" s="116"/>
      <c r="CK814" s="116"/>
      <c r="CL814" s="116"/>
      <c r="CM814" s="116"/>
      <c r="CN814" s="116"/>
      <c r="CO814" s="116"/>
      <c r="CP814" s="116"/>
      <c r="CQ814" s="116"/>
      <c r="CR814" s="116"/>
      <c r="CS814" s="116"/>
      <c r="CT814" s="116"/>
      <c r="CU814" s="116"/>
      <c r="CV814" s="116"/>
      <c r="CW814" s="116"/>
      <c r="CX814" s="116"/>
      <c r="CY814" s="116"/>
      <c r="CZ814" s="116"/>
      <c r="DA814" s="116"/>
      <c r="DB814" s="116"/>
      <c r="DC814" s="116"/>
      <c r="DD814" s="116"/>
      <c r="DE814" s="116"/>
      <c r="DF814" s="116"/>
      <c r="DG814" s="116"/>
      <c r="DH814" s="116"/>
      <c r="DI814" s="116"/>
      <c r="DJ814" s="116"/>
      <c r="DK814" s="116"/>
      <c r="DL814" s="116"/>
      <c r="DM814" s="116"/>
      <c r="DN814" s="116"/>
      <c r="DO814" s="116"/>
      <c r="DP814" s="116"/>
      <c r="DQ814" s="116"/>
      <c r="DR814" s="116"/>
      <c r="DS814" s="116"/>
      <c r="DT814" s="116"/>
      <c r="DU814" s="116"/>
      <c r="DV814" s="116"/>
      <c r="DW814" s="116"/>
      <c r="DX814" s="116"/>
      <c r="DY814" s="116"/>
      <c r="DZ814" s="116"/>
      <c r="EA814" s="116"/>
    </row>
    <row r="815" spans="1:131" ht="11" customHeight="1" x14ac:dyDescent="0.15">
      <c r="A815" s="126" t="s">
        <v>942</v>
      </c>
      <c r="B815" s="205"/>
      <c r="C815" s="133"/>
      <c r="D815" s="408"/>
      <c r="E815" s="710"/>
      <c r="F815" s="711"/>
      <c r="G815" s="217"/>
      <c r="H815" s="206"/>
      <c r="I815" s="218"/>
      <c r="J815" s="156"/>
      <c r="K815" s="219"/>
      <c r="L815" s="219"/>
      <c r="M815" s="156"/>
      <c r="N815" s="156"/>
      <c r="O815" s="138"/>
      <c r="P815" s="190"/>
      <c r="Q815" s="156"/>
      <c r="R815" s="138"/>
      <c r="S815" s="190"/>
      <c r="T815" s="156"/>
      <c r="U815" s="138"/>
      <c r="V815" s="190"/>
      <c r="W815" s="156"/>
      <c r="X815" s="138"/>
      <c r="Y815" s="190"/>
      <c r="Z815" s="190"/>
      <c r="AA815" s="207"/>
      <c r="AB815" s="215"/>
      <c r="AC815" s="190"/>
      <c r="AD815" s="156">
        <f>SUM(AD816:AD816)</f>
        <v>0</v>
      </c>
      <c r="AE815" s="156"/>
      <c r="AF815" s="117"/>
      <c r="AG815" s="156"/>
      <c r="AH815" s="355"/>
      <c r="AI815" s="368"/>
      <c r="AJ815" s="354"/>
      <c r="AK815" s="368"/>
      <c r="AL815" s="354"/>
      <c r="AM815" s="368"/>
      <c r="AN815" s="354"/>
      <c r="AO815" s="368"/>
      <c r="AP815" s="354"/>
      <c r="AQ815" s="368"/>
      <c r="AR815" s="354"/>
      <c r="AS815" s="354"/>
      <c r="AT815" s="369"/>
      <c r="AU815" s="354"/>
      <c r="AV815" s="369"/>
      <c r="AW815" s="354"/>
      <c r="AX815" s="369"/>
      <c r="AY815" s="354"/>
      <c r="AZ815" s="369"/>
      <c r="BA815" s="354"/>
      <c r="BB815" s="369"/>
      <c r="BC815" s="150"/>
      <c r="BD815" s="116"/>
      <c r="BE815" s="367"/>
      <c r="BF815" s="367"/>
      <c r="BG815" s="367"/>
      <c r="BH815" s="367"/>
      <c r="BI815" s="367"/>
      <c r="BJ815" s="367"/>
      <c r="BK815" s="367"/>
      <c r="BL815" s="367"/>
      <c r="BM815" s="367"/>
      <c r="BN815" s="367"/>
      <c r="BO815" s="367"/>
      <c r="BP815" s="367"/>
      <c r="BQ815" s="383"/>
      <c r="BR815" s="146"/>
      <c r="BS815" s="441" t="e">
        <v>#N/A</v>
      </c>
      <c r="BT815" s="116"/>
      <c r="BU815" s="116"/>
      <c r="BV815" s="116"/>
      <c r="BW815" s="116"/>
      <c r="BX815" s="116"/>
      <c r="BY815" s="116"/>
      <c r="BZ815" s="116"/>
      <c r="CA815" s="116"/>
      <c r="CB815" s="116"/>
      <c r="CC815" s="116"/>
      <c r="CD815" s="116"/>
      <c r="CE815" s="116"/>
      <c r="CF815" s="116"/>
      <c r="CG815" s="116"/>
      <c r="CH815" s="116"/>
      <c r="CI815" s="116"/>
      <c r="CJ815" s="116"/>
      <c r="CK815" s="116"/>
      <c r="CL815" s="116"/>
      <c r="CM815" s="116"/>
      <c r="CN815" s="116"/>
      <c r="CO815" s="116"/>
      <c r="CP815" s="116"/>
      <c r="CQ815" s="116"/>
      <c r="CR815" s="116"/>
      <c r="CS815" s="116"/>
      <c r="CT815" s="116"/>
      <c r="CU815" s="116"/>
      <c r="CV815" s="116"/>
      <c r="CW815" s="116"/>
      <c r="CX815" s="116"/>
      <c r="CY815" s="116"/>
      <c r="CZ815" s="116"/>
      <c r="DA815" s="116"/>
      <c r="DB815" s="116"/>
      <c r="DC815" s="116"/>
      <c r="DD815" s="116"/>
      <c r="DE815" s="116"/>
      <c r="DF815" s="116"/>
      <c r="DG815" s="116"/>
      <c r="DH815" s="116"/>
      <c r="DI815" s="116"/>
      <c r="DJ815" s="116"/>
      <c r="DK815" s="116"/>
      <c r="DL815" s="116"/>
      <c r="DM815" s="116"/>
      <c r="DN815" s="116"/>
      <c r="DO815" s="116"/>
      <c r="DP815" s="116"/>
      <c r="DQ815" s="116"/>
      <c r="DR815" s="116"/>
      <c r="DS815" s="116"/>
      <c r="DT815" s="116"/>
      <c r="DU815" s="116"/>
      <c r="DV815" s="116"/>
      <c r="DW815" s="116"/>
      <c r="DX815" s="116"/>
      <c r="DY815" s="116"/>
      <c r="DZ815" s="116"/>
      <c r="EA815" s="116"/>
    </row>
    <row r="816" spans="1:131" ht="11.25" customHeight="1" x14ac:dyDescent="0.15">
      <c r="A816" s="113" t="s">
        <v>943</v>
      </c>
      <c r="B816" s="124"/>
      <c r="C816" s="127"/>
      <c r="D816" s="112" t="str">
        <f>BS816</f>
        <v>S/O</v>
      </c>
      <c r="E816" s="710" t="s">
        <v>135</v>
      </c>
      <c r="F816" s="711">
        <f t="shared" ref="F816" si="5530">BQ816</f>
        <v>0</v>
      </c>
      <c r="G816" s="132">
        <v>24</v>
      </c>
      <c r="H816" s="210"/>
      <c r="I816" s="228">
        <v>4524225</v>
      </c>
      <c r="J816" s="212"/>
      <c r="K816" s="552"/>
      <c r="L816" s="553"/>
      <c r="M816" s="212"/>
      <c r="N816" s="213"/>
      <c r="O816" s="214">
        <f>IF($D$18="YES", (N816), (0))</f>
        <v>0</v>
      </c>
      <c r="P816" s="190"/>
      <c r="Q816" s="213"/>
      <c r="R816" s="214">
        <f t="shared" ref="R816" si="5531">IF($D$18="YES", (Q816), (0))</f>
        <v>0</v>
      </c>
      <c r="S816" s="190"/>
      <c r="T816" s="213"/>
      <c r="U816" s="214">
        <f t="shared" ref="U816" si="5532">IF($D$18="YES", (T816), (0))</f>
        <v>0</v>
      </c>
      <c r="V816" s="190"/>
      <c r="W816" s="213"/>
      <c r="X816" s="214">
        <f t="shared" ref="X816" si="5533">IF($D$18="YES", (W816), (0))</f>
        <v>0</v>
      </c>
      <c r="Y816" s="190"/>
      <c r="Z816" s="190"/>
      <c r="AA816" s="207"/>
      <c r="AB816" s="208"/>
      <c r="AC816" s="190"/>
      <c r="AD816" s="156">
        <f t="shared" ref="AD816" si="5534">SUM(N816,O816,Q816,R816,T816,U816,W816,X816)</f>
        <v>0</v>
      </c>
      <c r="AE816" s="146"/>
      <c r="AF816" s="117"/>
      <c r="AG816" s="156"/>
      <c r="AH816" s="355"/>
      <c r="AI816" s="368">
        <f t="shared" ref="AI816" si="5535">N816*G816</f>
        <v>0</v>
      </c>
      <c r="AJ816" s="354"/>
      <c r="AK816" s="368">
        <f t="shared" ref="AK816" si="5536">Q816*G816</f>
        <v>0</v>
      </c>
      <c r="AL816" s="354"/>
      <c r="AM816" s="368">
        <f t="shared" ref="AM816" si="5537">T816*G816</f>
        <v>0</v>
      </c>
      <c r="AN816" s="354"/>
      <c r="AO816" s="368">
        <f t="shared" ref="AO816" si="5538">W816*G816</f>
        <v>0</v>
      </c>
      <c r="AP816" s="354"/>
      <c r="AQ816" s="368">
        <f>SUM(AI816,AK816,AM816,AO816)</f>
        <v>0</v>
      </c>
      <c r="AR816" s="354"/>
      <c r="AS816" s="354"/>
      <c r="AT816" s="369">
        <f t="shared" ref="AT816" si="5539">(N816*G816)*F816</f>
        <v>0</v>
      </c>
      <c r="AU816" s="354"/>
      <c r="AV816" s="369">
        <f t="shared" ref="AV816" si="5540">(Q816*G816)*F816</f>
        <v>0</v>
      </c>
      <c r="AW816" s="354"/>
      <c r="AX816" s="369">
        <f t="shared" ref="AX816" si="5541">(T816*G816)*F816</f>
        <v>0</v>
      </c>
      <c r="AY816" s="354"/>
      <c r="AZ816" s="369">
        <f t="shared" ref="AZ816" si="5542">(W816*G816)*F816</f>
        <v>0</v>
      </c>
      <c r="BA816" s="354"/>
      <c r="BB816" s="369">
        <f t="shared" ref="BB816" si="5543">SUM(AS816:BA816)</f>
        <v>0</v>
      </c>
      <c r="BC816" s="150"/>
      <c r="BD816" s="116"/>
      <c r="BE816" s="367"/>
      <c r="BF816" s="367"/>
      <c r="BG816" s="367"/>
      <c r="BH816" s="367"/>
      <c r="BI816" s="367"/>
      <c r="BJ816" s="367"/>
      <c r="BK816" s="367">
        <f>IF($N$18&lt;BK$24,0,IF($N$18&gt;BK$25,0,$BE816))</f>
        <v>0</v>
      </c>
      <c r="BL816" s="367">
        <f>IF($N$18&lt;BL$24,0,IF($N$18&gt;BL$25,0,$BF816))</f>
        <v>0</v>
      </c>
      <c r="BM816" s="367">
        <f>IF($N$18&lt;BM$24,0,IF($N$18&gt;BM$25,0,$BG816))</f>
        <v>0</v>
      </c>
      <c r="BN816" s="367">
        <f>IF($N$18&lt;BN$24,0,IF($N$18&gt;BN$25,0,$BH816))</f>
        <v>0</v>
      </c>
      <c r="BO816" s="367">
        <f>IF($N$18&lt;BO$24,0,IF($N$18&gt;BO$25,0,$BI816))</f>
        <v>0</v>
      </c>
      <c r="BP816" s="367">
        <f>IF($N$18&lt;BP$24,0,IF($N$18&gt;BP$25,0,$BJ816))</f>
        <v>0</v>
      </c>
      <c r="BQ816" s="383">
        <f t="shared" ref="BQ816" si="5544">SUM(BK816:BP816)</f>
        <v>0</v>
      </c>
      <c r="BR816" s="146"/>
      <c r="BS816" s="441" t="s">
        <v>90</v>
      </c>
      <c r="BT816" s="116"/>
      <c r="BU816" s="116"/>
      <c r="BV816" s="116"/>
      <c r="BW816" s="116"/>
      <c r="BX816" s="116"/>
      <c r="BY816" s="116"/>
      <c r="BZ816" s="116"/>
      <c r="CA816" s="116"/>
      <c r="CB816" s="116"/>
      <c r="CC816" s="116"/>
      <c r="CD816" s="116"/>
      <c r="CE816" s="116"/>
      <c r="CF816" s="116"/>
      <c r="CG816" s="116"/>
      <c r="CH816" s="116"/>
      <c r="CI816" s="116"/>
      <c r="CJ816" s="116"/>
      <c r="CK816" s="116"/>
      <c r="CL816" s="116"/>
      <c r="CM816" s="116"/>
      <c r="CN816" s="116"/>
      <c r="CO816" s="116"/>
      <c r="CP816" s="116"/>
      <c r="CQ816" s="116"/>
      <c r="CR816" s="116"/>
      <c r="CS816" s="116"/>
      <c r="CT816" s="116"/>
      <c r="CU816" s="116"/>
      <c r="CV816" s="116"/>
      <c r="CW816" s="116"/>
      <c r="CX816" s="116"/>
      <c r="CY816" s="116"/>
      <c r="CZ816" s="116"/>
      <c r="DA816" s="116"/>
      <c r="DB816" s="116"/>
      <c r="DC816" s="116"/>
      <c r="DD816" s="116"/>
      <c r="DE816" s="116"/>
      <c r="DF816" s="116"/>
      <c r="DG816" s="116"/>
      <c r="DH816" s="116"/>
      <c r="DI816" s="116"/>
      <c r="DJ816" s="116"/>
      <c r="DK816" s="116"/>
      <c r="DL816" s="116"/>
      <c r="DM816" s="116"/>
      <c r="DN816" s="116"/>
      <c r="DO816" s="116"/>
      <c r="DP816" s="116"/>
      <c r="DQ816" s="116"/>
      <c r="DR816" s="116"/>
      <c r="DS816" s="116"/>
      <c r="DT816" s="116"/>
      <c r="DU816" s="116"/>
      <c r="DV816" s="116"/>
      <c r="DW816" s="116"/>
      <c r="DX816" s="116"/>
      <c r="DY816" s="116"/>
      <c r="DZ816" s="116"/>
      <c r="EA816" s="116"/>
    </row>
    <row r="817" spans="1:131" ht="11.25" customHeight="1" x14ac:dyDescent="0.15">
      <c r="A817" s="126" t="s">
        <v>944</v>
      </c>
      <c r="B817" s="205"/>
      <c r="C817" s="133"/>
      <c r="D817" s="392"/>
      <c r="E817" s="714"/>
      <c r="F817" s="715"/>
      <c r="G817" s="217"/>
      <c r="H817" s="206"/>
      <c r="I817" s="218"/>
      <c r="J817" s="156"/>
      <c r="K817" s="219"/>
      <c r="L817" s="219"/>
      <c r="M817" s="156"/>
      <c r="N817" s="156"/>
      <c r="O817" s="139"/>
      <c r="P817" s="190"/>
      <c r="Q817" s="156"/>
      <c r="R817" s="139"/>
      <c r="S817" s="190"/>
      <c r="T817" s="156"/>
      <c r="U817" s="139"/>
      <c r="V817" s="190"/>
      <c r="W817" s="156"/>
      <c r="X817" s="139"/>
      <c r="Y817" s="190"/>
      <c r="Z817" s="190"/>
      <c r="AA817" s="207"/>
      <c r="AB817" s="215"/>
      <c r="AC817" s="190"/>
      <c r="AD817" s="156">
        <f>SUM(AD818:AD821)</f>
        <v>0</v>
      </c>
      <c r="AE817" s="156"/>
      <c r="AF817" s="117"/>
      <c r="AG817" s="156"/>
      <c r="AH817" s="355"/>
      <c r="AI817" s="368"/>
      <c r="AJ817" s="354"/>
      <c r="AK817" s="368"/>
      <c r="AL817" s="354"/>
      <c r="AM817" s="368"/>
      <c r="AN817" s="354"/>
      <c r="AO817" s="368"/>
      <c r="AP817" s="354"/>
      <c r="AQ817" s="368"/>
      <c r="AR817" s="354"/>
      <c r="AS817" s="354"/>
      <c r="AT817" s="369"/>
      <c r="AU817" s="354"/>
      <c r="AV817" s="369"/>
      <c r="AW817" s="354"/>
      <c r="AX817" s="369"/>
      <c r="AY817" s="354"/>
      <c r="AZ817" s="369"/>
      <c r="BA817" s="354"/>
      <c r="BB817" s="369"/>
      <c r="BC817" s="150"/>
      <c r="BD817" s="116"/>
      <c r="BE817" s="367"/>
      <c r="BF817" s="367"/>
      <c r="BG817" s="367"/>
      <c r="BH817" s="367"/>
      <c r="BI817" s="367"/>
      <c r="BJ817" s="367"/>
      <c r="BK817" s="367"/>
      <c r="BL817" s="367"/>
      <c r="BM817" s="367"/>
      <c r="BN817" s="367"/>
      <c r="BO817" s="367"/>
      <c r="BP817" s="367"/>
      <c r="BQ817" s="383"/>
      <c r="BR817" s="146"/>
      <c r="BS817" s="441" t="e">
        <v>#N/A</v>
      </c>
      <c r="BT817" s="116"/>
      <c r="BU817" s="116"/>
      <c r="BV817" s="116"/>
      <c r="BW817" s="116"/>
      <c r="BX817" s="116"/>
      <c r="BY817" s="116"/>
      <c r="BZ817" s="116"/>
      <c r="CA817" s="116"/>
      <c r="CB817" s="116"/>
      <c r="CC817" s="116"/>
      <c r="CD817" s="116"/>
      <c r="CE817" s="116"/>
      <c r="CF817" s="116"/>
      <c r="CG817" s="116"/>
      <c r="CH817" s="116"/>
      <c r="CI817" s="116"/>
      <c r="CJ817" s="116"/>
      <c r="CK817" s="116"/>
      <c r="CL817" s="116"/>
      <c r="CM817" s="116"/>
      <c r="CN817" s="116"/>
      <c r="CO817" s="116"/>
      <c r="CP817" s="116"/>
      <c r="CQ817" s="116"/>
      <c r="CR817" s="116"/>
      <c r="CS817" s="116"/>
      <c r="CT817" s="116"/>
      <c r="CU817" s="116"/>
      <c r="CV817" s="116"/>
      <c r="CW817" s="116"/>
      <c r="CX817" s="116"/>
      <c r="CY817" s="116"/>
      <c r="CZ817" s="116"/>
      <c r="DA817" s="116"/>
      <c r="DB817" s="116"/>
      <c r="DC817" s="116"/>
      <c r="DD817" s="116"/>
      <c r="DE817" s="116"/>
      <c r="DF817" s="116"/>
      <c r="DG817" s="116"/>
      <c r="DH817" s="116"/>
      <c r="DI817" s="116"/>
      <c r="DJ817" s="116"/>
      <c r="DK817" s="116"/>
      <c r="DL817" s="116"/>
      <c r="DM817" s="116"/>
      <c r="DN817" s="116"/>
      <c r="DO817" s="116"/>
      <c r="DP817" s="116"/>
      <c r="DQ817" s="116"/>
      <c r="DR817" s="116"/>
      <c r="DS817" s="116"/>
      <c r="DT817" s="116"/>
      <c r="DU817" s="116"/>
      <c r="DV817" s="116"/>
      <c r="DW817" s="116"/>
      <c r="DX817" s="116"/>
      <c r="DY817" s="116"/>
      <c r="DZ817" s="116"/>
      <c r="EA817" s="116"/>
    </row>
    <row r="818" spans="1:131" ht="11.25" customHeight="1" x14ac:dyDescent="0.15">
      <c r="A818" s="102" t="s">
        <v>945</v>
      </c>
      <c r="B818" s="275"/>
      <c r="C818" s="276"/>
      <c r="D818" s="408"/>
      <c r="E818" s="712"/>
      <c r="F818" s="713"/>
      <c r="G818" s="284"/>
      <c r="H818" s="149"/>
      <c r="I818" s="289"/>
      <c r="J818" s="135"/>
      <c r="K818" s="290"/>
      <c r="L818" s="290"/>
      <c r="M818" s="135"/>
      <c r="N818" s="156"/>
      <c r="O818" s="138"/>
      <c r="P818" s="190"/>
      <c r="Q818" s="156"/>
      <c r="R818" s="138"/>
      <c r="S818" s="190"/>
      <c r="T818" s="156"/>
      <c r="U818" s="138"/>
      <c r="V818" s="190"/>
      <c r="W818" s="156"/>
      <c r="X818" s="138"/>
      <c r="Y818" s="190"/>
      <c r="Z818" s="190"/>
      <c r="AA818" s="207"/>
      <c r="AB818" s="215"/>
      <c r="AC818" s="150"/>
      <c r="AD818" s="156">
        <f>SUM(AD819:AD821)</f>
        <v>0</v>
      </c>
      <c r="AE818" s="156"/>
      <c r="AF818" s="117"/>
      <c r="AG818" s="156"/>
      <c r="AH818" s="355"/>
      <c r="AI818" s="368"/>
      <c r="AJ818" s="354"/>
      <c r="AK818" s="368"/>
      <c r="AL818" s="354"/>
      <c r="AM818" s="368"/>
      <c r="AN818" s="354"/>
      <c r="AO818" s="368"/>
      <c r="AP818" s="354"/>
      <c r="AQ818" s="368"/>
      <c r="AR818" s="354"/>
      <c r="AS818" s="354"/>
      <c r="AT818" s="369"/>
      <c r="AU818" s="354"/>
      <c r="AV818" s="369"/>
      <c r="AW818" s="354"/>
      <c r="AX818" s="369"/>
      <c r="AY818" s="354"/>
      <c r="AZ818" s="369"/>
      <c r="BA818" s="354"/>
      <c r="BB818" s="369"/>
      <c r="BC818" s="150"/>
      <c r="BD818" s="116"/>
      <c r="BE818" s="367"/>
      <c r="BF818" s="367"/>
      <c r="BG818" s="367"/>
      <c r="BH818" s="367"/>
      <c r="BI818" s="367"/>
      <c r="BJ818" s="367"/>
      <c r="BK818" s="367"/>
      <c r="BL818" s="367"/>
      <c r="BM818" s="367"/>
      <c r="BN818" s="367"/>
      <c r="BO818" s="367"/>
      <c r="BP818" s="367"/>
      <c r="BQ818" s="383"/>
      <c r="BR818" s="146"/>
      <c r="BS818" s="441" t="e">
        <v>#N/A</v>
      </c>
      <c r="BT818" s="116"/>
      <c r="BU818" s="116"/>
      <c r="BV818" s="116"/>
      <c r="BW818" s="116"/>
      <c r="BX818" s="116"/>
      <c r="BY818" s="116"/>
      <c r="BZ818" s="116"/>
      <c r="CA818" s="116"/>
      <c r="CB818" s="116"/>
      <c r="CC818" s="116"/>
      <c r="CD818" s="116"/>
      <c r="CE818" s="116"/>
      <c r="CF818" s="116"/>
      <c r="CG818" s="116"/>
      <c r="CH818" s="116"/>
      <c r="CI818" s="116"/>
      <c r="CJ818" s="116"/>
      <c r="CK818" s="116"/>
      <c r="CL818" s="116"/>
      <c r="CM818" s="116"/>
      <c r="CN818" s="116"/>
      <c r="CO818" s="116"/>
      <c r="CP818" s="116"/>
      <c r="CQ818" s="116"/>
      <c r="CR818" s="116"/>
      <c r="CS818" s="116"/>
      <c r="CT818" s="116"/>
      <c r="CU818" s="116"/>
      <c r="CV818" s="116"/>
      <c r="CW818" s="116"/>
      <c r="CX818" s="116"/>
      <c r="CY818" s="116"/>
      <c r="CZ818" s="116"/>
      <c r="DA818" s="116"/>
      <c r="DB818" s="116"/>
      <c r="DC818" s="116"/>
      <c r="DD818" s="116"/>
      <c r="DE818" s="116"/>
      <c r="DF818" s="116"/>
      <c r="DG818" s="116"/>
      <c r="DH818" s="116"/>
      <c r="DI818" s="116"/>
      <c r="DJ818" s="116"/>
      <c r="DK818" s="116"/>
      <c r="DL818" s="116"/>
      <c r="DM818" s="116"/>
      <c r="DN818" s="116"/>
      <c r="DO818" s="116"/>
      <c r="DP818" s="116"/>
      <c r="DQ818" s="116"/>
      <c r="DR818" s="116"/>
      <c r="DS818" s="116"/>
      <c r="DT818" s="116"/>
      <c r="DU818" s="116"/>
      <c r="DV818" s="116"/>
      <c r="DW818" s="116"/>
      <c r="DX818" s="116"/>
      <c r="DY818" s="116"/>
      <c r="DZ818" s="116"/>
      <c r="EA818" s="116"/>
    </row>
    <row r="819" spans="1:131" ht="11.25" customHeight="1" x14ac:dyDescent="0.15">
      <c r="A819" s="113" t="s">
        <v>946</v>
      </c>
      <c r="B819" s="124" t="s">
        <v>947</v>
      </c>
      <c r="C819" s="127"/>
      <c r="D819" s="112">
        <f>BS819</f>
        <v>16</v>
      </c>
      <c r="E819" s="710" t="s">
        <v>89</v>
      </c>
      <c r="F819" s="711">
        <f t="shared" ref="F819:F820" si="5545">BQ819</f>
        <v>0</v>
      </c>
      <c r="G819" s="132">
        <v>30</v>
      </c>
      <c r="H819" s="210"/>
      <c r="I819" s="228">
        <v>4524345</v>
      </c>
      <c r="J819" s="212"/>
      <c r="K819" s="552"/>
      <c r="L819" s="553"/>
      <c r="M819" s="212"/>
      <c r="N819" s="213"/>
      <c r="O819" s="214">
        <f t="shared" ref="O819:O820" si="5546">IF($D$18="YES", (N819), (0))</f>
        <v>0</v>
      </c>
      <c r="P819" s="190"/>
      <c r="Q819" s="213"/>
      <c r="R819" s="214">
        <f t="shared" ref="R819:R820" si="5547">IF($D$18="YES", (Q819), (0))</f>
        <v>0</v>
      </c>
      <c r="S819" s="190"/>
      <c r="T819" s="213"/>
      <c r="U819" s="214">
        <f t="shared" ref="U819:U820" si="5548">IF($D$18="YES", (T819), (0))</f>
        <v>0</v>
      </c>
      <c r="V819" s="190"/>
      <c r="W819" s="213"/>
      <c r="X819" s="214">
        <f t="shared" ref="X819:X820" si="5549">IF($D$18="YES", (W819), (0))</f>
        <v>0</v>
      </c>
      <c r="Y819" s="190"/>
      <c r="Z819" s="190"/>
      <c r="AA819" s="207"/>
      <c r="AB819" s="215"/>
      <c r="AC819" s="190"/>
      <c r="AD819" s="156">
        <f t="shared" ref="AD819:AD820" si="5550">SUM(N819,O819,Q819,R819,T819,U819,W819,X819)</f>
        <v>0</v>
      </c>
      <c r="AE819" s="156"/>
      <c r="AF819" s="117"/>
      <c r="AG819" s="156"/>
      <c r="AH819" s="355"/>
      <c r="AI819" s="368">
        <f t="shared" ref="AI819:AI820" si="5551">N819*G819</f>
        <v>0</v>
      </c>
      <c r="AJ819" s="354"/>
      <c r="AK819" s="368">
        <f t="shared" ref="AK819:AK820" si="5552">Q819*G819</f>
        <v>0</v>
      </c>
      <c r="AL819" s="354"/>
      <c r="AM819" s="368">
        <f t="shared" ref="AM819:AM820" si="5553">T819*G819</f>
        <v>0</v>
      </c>
      <c r="AN819" s="354"/>
      <c r="AO819" s="368">
        <f t="shared" ref="AO819:AO820" si="5554">W819*G819</f>
        <v>0</v>
      </c>
      <c r="AP819" s="354"/>
      <c r="AQ819" s="368">
        <f t="shared" si="5371"/>
        <v>0</v>
      </c>
      <c r="AR819" s="354"/>
      <c r="AS819" s="354"/>
      <c r="AT819" s="369">
        <f t="shared" ref="AT819:AT820" si="5555">(N819*G819)*F819</f>
        <v>0</v>
      </c>
      <c r="AU819" s="354"/>
      <c r="AV819" s="369">
        <f t="shared" ref="AV819:AV820" si="5556">(Q819*G819)*F819</f>
        <v>0</v>
      </c>
      <c r="AW819" s="354"/>
      <c r="AX819" s="369">
        <f t="shared" ref="AX819:AX820" si="5557">(T819*G819)*F819</f>
        <v>0</v>
      </c>
      <c r="AY819" s="354"/>
      <c r="AZ819" s="369">
        <f t="shared" ref="AZ819:AZ820" si="5558">(W819*G819)*F819</f>
        <v>0</v>
      </c>
      <c r="BA819" s="354"/>
      <c r="BB819" s="369">
        <f t="shared" ref="BB819:BB820" si="5559">SUM(AS819:BA819)</f>
        <v>0</v>
      </c>
      <c r="BC819" s="150"/>
      <c r="BD819" s="116"/>
      <c r="BE819" s="367"/>
      <c r="BF819" s="367"/>
      <c r="BG819" s="367"/>
      <c r="BH819" s="367"/>
      <c r="BI819" s="367"/>
      <c r="BJ819" s="367"/>
      <c r="BK819" s="367">
        <f t="shared" ref="BK819:BK821" si="5560">IF($N$18&lt;BK$24,0,IF($N$18&gt;BK$25,0,$BE819))</f>
        <v>0</v>
      </c>
      <c r="BL819" s="367">
        <f t="shared" ref="BL819:BL821" si="5561">IF($N$18&lt;BL$24,0,IF($N$18&gt;BL$25,0,$BF819))</f>
        <v>0</v>
      </c>
      <c r="BM819" s="367">
        <f t="shared" ref="BM819:BM821" si="5562">IF($N$18&lt;BM$24,0,IF($N$18&gt;BM$25,0,$BG819))</f>
        <v>0</v>
      </c>
      <c r="BN819" s="367">
        <f t="shared" ref="BN819:BN821" si="5563">IF($N$18&lt;BN$24,0,IF($N$18&gt;BN$25,0,$BH819))</f>
        <v>0</v>
      </c>
      <c r="BO819" s="367">
        <f t="shared" ref="BO819:BO821" si="5564">IF($N$18&lt;BO$24,0,IF($N$18&gt;BO$25,0,$BI819))</f>
        <v>0</v>
      </c>
      <c r="BP819" s="367">
        <f t="shared" ref="BP819:BP821" si="5565">IF($N$18&lt;BP$24,0,IF($N$18&gt;BP$25,0,$BJ819))</f>
        <v>0</v>
      </c>
      <c r="BQ819" s="383">
        <f t="shared" ref="BQ819:BQ820" si="5566">SUM(BK819:BP819)</f>
        <v>0</v>
      </c>
      <c r="BR819" s="146"/>
      <c r="BS819" s="441">
        <v>16</v>
      </c>
      <c r="BT819" s="116"/>
      <c r="BU819" s="116"/>
      <c r="BV819" s="116"/>
      <c r="BW819" s="116"/>
      <c r="BX819" s="116"/>
      <c r="BY819" s="116"/>
      <c r="BZ819" s="116"/>
      <c r="CA819" s="116"/>
      <c r="CB819" s="116"/>
      <c r="CC819" s="116"/>
      <c r="CD819" s="116"/>
      <c r="CE819" s="116"/>
      <c r="CF819" s="116"/>
      <c r="CG819" s="116"/>
      <c r="CH819" s="116"/>
      <c r="CI819" s="116"/>
      <c r="CJ819" s="116"/>
      <c r="CK819" s="116"/>
      <c r="CL819" s="116"/>
      <c r="CM819" s="116"/>
      <c r="CN819" s="116"/>
      <c r="CO819" s="116"/>
      <c r="CP819" s="116"/>
      <c r="CQ819" s="116"/>
      <c r="CR819" s="116"/>
      <c r="CS819" s="116"/>
      <c r="CT819" s="116"/>
      <c r="CU819" s="116"/>
      <c r="CV819" s="116"/>
      <c r="CW819" s="116"/>
      <c r="CX819" s="116"/>
      <c r="CY819" s="116"/>
      <c r="CZ819" s="116"/>
      <c r="DA819" s="116"/>
      <c r="DB819" s="116"/>
      <c r="DC819" s="116"/>
      <c r="DD819" s="116"/>
      <c r="DE819" s="116"/>
      <c r="DF819" s="116"/>
      <c r="DG819" s="116"/>
      <c r="DH819" s="116"/>
      <c r="DI819" s="116"/>
      <c r="DJ819" s="116"/>
      <c r="DK819" s="116"/>
      <c r="DL819" s="116"/>
      <c r="DM819" s="116"/>
      <c r="DN819" s="116"/>
      <c r="DO819" s="116"/>
      <c r="DP819" s="116"/>
      <c r="DQ819" s="116"/>
      <c r="DR819" s="116"/>
      <c r="DS819" s="116"/>
      <c r="DT819" s="116"/>
      <c r="DU819" s="116"/>
      <c r="DV819" s="116"/>
      <c r="DW819" s="116"/>
      <c r="DX819" s="116"/>
      <c r="DY819" s="116"/>
      <c r="DZ819" s="116"/>
      <c r="EA819" s="116"/>
    </row>
    <row r="820" spans="1:131" ht="11.25" customHeight="1" x14ac:dyDescent="0.15">
      <c r="A820" s="113" t="s">
        <v>948</v>
      </c>
      <c r="B820" s="124" t="s">
        <v>949</v>
      </c>
      <c r="C820" s="127"/>
      <c r="D820" s="112" t="str">
        <f>BS820</f>
        <v>S/O</v>
      </c>
      <c r="E820" s="710" t="s">
        <v>89</v>
      </c>
      <c r="F820" s="711">
        <f t="shared" si="5545"/>
        <v>0</v>
      </c>
      <c r="G820" s="132">
        <v>30</v>
      </c>
      <c r="H820" s="210"/>
      <c r="I820" s="228">
        <v>4524375</v>
      </c>
      <c r="J820" s="212"/>
      <c r="K820" s="552"/>
      <c r="L820" s="553"/>
      <c r="M820" s="212"/>
      <c r="N820" s="213"/>
      <c r="O820" s="214">
        <f t="shared" si="5546"/>
        <v>0</v>
      </c>
      <c r="P820" s="190"/>
      <c r="Q820" s="213"/>
      <c r="R820" s="214">
        <f t="shared" si="5547"/>
        <v>0</v>
      </c>
      <c r="S820" s="190"/>
      <c r="T820" s="213"/>
      <c r="U820" s="214">
        <f t="shared" si="5548"/>
        <v>0</v>
      </c>
      <c r="V820" s="190"/>
      <c r="W820" s="213"/>
      <c r="X820" s="214">
        <f t="shared" si="5549"/>
        <v>0</v>
      </c>
      <c r="Y820" s="190"/>
      <c r="Z820" s="190"/>
      <c r="AA820" s="207"/>
      <c r="AB820" s="215"/>
      <c r="AC820" s="190"/>
      <c r="AD820" s="156">
        <f t="shared" si="5550"/>
        <v>0</v>
      </c>
      <c r="AE820" s="156"/>
      <c r="AF820" s="117"/>
      <c r="AG820" s="156"/>
      <c r="AH820" s="355"/>
      <c r="AI820" s="368">
        <f t="shared" si="5551"/>
        <v>0</v>
      </c>
      <c r="AJ820" s="354"/>
      <c r="AK820" s="368">
        <f t="shared" si="5552"/>
        <v>0</v>
      </c>
      <c r="AL820" s="354"/>
      <c r="AM820" s="368">
        <f t="shared" si="5553"/>
        <v>0</v>
      </c>
      <c r="AN820" s="354"/>
      <c r="AO820" s="368">
        <f t="shared" si="5554"/>
        <v>0</v>
      </c>
      <c r="AP820" s="354"/>
      <c r="AQ820" s="368">
        <f t="shared" si="5371"/>
        <v>0</v>
      </c>
      <c r="AR820" s="354"/>
      <c r="AS820" s="354"/>
      <c r="AT820" s="369">
        <f t="shared" si="5555"/>
        <v>0</v>
      </c>
      <c r="AU820" s="354"/>
      <c r="AV820" s="369">
        <f t="shared" si="5556"/>
        <v>0</v>
      </c>
      <c r="AW820" s="354"/>
      <c r="AX820" s="369">
        <f t="shared" si="5557"/>
        <v>0</v>
      </c>
      <c r="AY820" s="354"/>
      <c r="AZ820" s="369">
        <f t="shared" si="5558"/>
        <v>0</v>
      </c>
      <c r="BA820" s="354"/>
      <c r="BB820" s="369">
        <f t="shared" si="5559"/>
        <v>0</v>
      </c>
      <c r="BC820" s="150"/>
      <c r="BD820" s="116"/>
      <c r="BE820" s="367"/>
      <c r="BF820" s="367"/>
      <c r="BG820" s="367"/>
      <c r="BH820" s="367"/>
      <c r="BI820" s="367"/>
      <c r="BJ820" s="367"/>
      <c r="BK820" s="367">
        <f t="shared" si="5560"/>
        <v>0</v>
      </c>
      <c r="BL820" s="367">
        <f t="shared" si="5561"/>
        <v>0</v>
      </c>
      <c r="BM820" s="367">
        <f t="shared" si="5562"/>
        <v>0</v>
      </c>
      <c r="BN820" s="367">
        <f t="shared" si="5563"/>
        <v>0</v>
      </c>
      <c r="BO820" s="367">
        <f t="shared" si="5564"/>
        <v>0</v>
      </c>
      <c r="BP820" s="367">
        <f t="shared" si="5565"/>
        <v>0</v>
      </c>
      <c r="BQ820" s="383">
        <f t="shared" si="5566"/>
        <v>0</v>
      </c>
      <c r="BR820" s="146"/>
      <c r="BS820" s="441" t="s">
        <v>90</v>
      </c>
      <c r="BT820" s="116"/>
      <c r="BU820" s="116"/>
      <c r="BV820" s="116"/>
      <c r="BW820" s="116"/>
      <c r="BX820" s="116"/>
      <c r="BY820" s="116"/>
      <c r="BZ820" s="116"/>
      <c r="CA820" s="116"/>
      <c r="CB820" s="116"/>
      <c r="CC820" s="116"/>
      <c r="CD820" s="116"/>
      <c r="CE820" s="116"/>
      <c r="CF820" s="116"/>
      <c r="CG820" s="116"/>
      <c r="CH820" s="116"/>
      <c r="CI820" s="116"/>
      <c r="CJ820" s="116"/>
      <c r="CK820" s="116"/>
      <c r="CL820" s="116"/>
      <c r="CM820" s="116"/>
      <c r="CN820" s="116"/>
      <c r="CO820" s="116"/>
      <c r="CP820" s="116"/>
      <c r="CQ820" s="116"/>
      <c r="CR820" s="116"/>
      <c r="CS820" s="116"/>
      <c r="CT820" s="116"/>
      <c r="CU820" s="116"/>
      <c r="CV820" s="116"/>
      <c r="CW820" s="116"/>
      <c r="CX820" s="116"/>
      <c r="CY820" s="116"/>
      <c r="CZ820" s="116"/>
      <c r="DA820" s="116"/>
      <c r="DB820" s="116"/>
      <c r="DC820" s="116"/>
      <c r="DD820" s="116"/>
      <c r="DE820" s="116"/>
      <c r="DF820" s="116"/>
      <c r="DG820" s="116"/>
      <c r="DH820" s="116"/>
      <c r="DI820" s="116"/>
      <c r="DJ820" s="116"/>
      <c r="DK820" s="116"/>
      <c r="DL820" s="116"/>
      <c r="DM820" s="116"/>
      <c r="DN820" s="116"/>
      <c r="DO820" s="116"/>
      <c r="DP820" s="116"/>
      <c r="DQ820" s="116"/>
      <c r="DR820" s="116"/>
      <c r="DS820" s="116"/>
      <c r="DT820" s="116"/>
      <c r="DU820" s="116"/>
      <c r="DV820" s="116"/>
      <c r="DW820" s="116"/>
      <c r="DX820" s="116"/>
      <c r="DY820" s="116"/>
      <c r="DZ820" s="116"/>
      <c r="EA820" s="116"/>
    </row>
    <row r="821" spans="1:131" ht="11.25" customHeight="1" x14ac:dyDescent="0.15">
      <c r="A821" s="113" t="s">
        <v>950</v>
      </c>
      <c r="B821" s="124" t="s">
        <v>951</v>
      </c>
      <c r="C821" s="127"/>
      <c r="D821" s="112">
        <f>BS821</f>
        <v>9</v>
      </c>
      <c r="E821" s="710" t="s">
        <v>89</v>
      </c>
      <c r="F821" s="711">
        <f t="shared" ref="F821" si="5567">BQ821</f>
        <v>0</v>
      </c>
      <c r="G821" s="132">
        <v>30</v>
      </c>
      <c r="H821" s="210"/>
      <c r="I821" s="228">
        <v>4524355</v>
      </c>
      <c r="J821" s="212"/>
      <c r="K821" s="552"/>
      <c r="L821" s="553"/>
      <c r="M821" s="212"/>
      <c r="N821" s="213"/>
      <c r="O821" s="214">
        <f t="shared" ref="O821" si="5568">IF($D$18="YES", (N821), (0))</f>
        <v>0</v>
      </c>
      <c r="P821" s="190"/>
      <c r="Q821" s="213"/>
      <c r="R821" s="214">
        <f t="shared" ref="R821" si="5569">IF($D$18="YES", (Q821), (0))</f>
        <v>0</v>
      </c>
      <c r="S821" s="190"/>
      <c r="T821" s="213"/>
      <c r="U821" s="214">
        <f t="shared" ref="U821" si="5570">IF($D$18="YES", (T821), (0))</f>
        <v>0</v>
      </c>
      <c r="V821" s="190"/>
      <c r="W821" s="213"/>
      <c r="X821" s="214">
        <f t="shared" ref="X821" si="5571">IF($D$18="YES", (W821), (0))</f>
        <v>0</v>
      </c>
      <c r="Y821" s="190"/>
      <c r="Z821" s="190"/>
      <c r="AA821" s="207"/>
      <c r="AB821" s="215"/>
      <c r="AC821" s="190"/>
      <c r="AD821" s="156">
        <f t="shared" ref="AD821" si="5572">SUM(N821,O821,Q821,R821,T821,U821,W821,X821)</f>
        <v>0</v>
      </c>
      <c r="AE821" s="156"/>
      <c r="AF821" s="117"/>
      <c r="AG821" s="156"/>
      <c r="AH821" s="355"/>
      <c r="AI821" s="368">
        <f t="shared" ref="AI821" si="5573">N821*G821</f>
        <v>0</v>
      </c>
      <c r="AJ821" s="354"/>
      <c r="AK821" s="368">
        <f t="shared" ref="AK821" si="5574">Q821*G821</f>
        <v>0</v>
      </c>
      <c r="AL821" s="354"/>
      <c r="AM821" s="368">
        <f t="shared" ref="AM821" si="5575">T821*G821</f>
        <v>0</v>
      </c>
      <c r="AN821" s="354"/>
      <c r="AO821" s="368">
        <f t="shared" ref="AO821" si="5576">W821*G821</f>
        <v>0</v>
      </c>
      <c r="AP821" s="354"/>
      <c r="AQ821" s="368">
        <f t="shared" ref="AQ821" si="5577">SUM(AI821,AK821,AM821,AO821)</f>
        <v>0</v>
      </c>
      <c r="AR821" s="354"/>
      <c r="AS821" s="354"/>
      <c r="AT821" s="369">
        <f t="shared" ref="AT821" si="5578">(N821*G821)*F821</f>
        <v>0</v>
      </c>
      <c r="AU821" s="354"/>
      <c r="AV821" s="369">
        <f t="shared" ref="AV821" si="5579">(Q821*G821)*F821</f>
        <v>0</v>
      </c>
      <c r="AW821" s="354"/>
      <c r="AX821" s="369">
        <f t="shared" ref="AX821" si="5580">(T821*G821)*F821</f>
        <v>0</v>
      </c>
      <c r="AY821" s="354"/>
      <c r="AZ821" s="369">
        <f t="shared" ref="AZ821" si="5581">(W821*G821)*F821</f>
        <v>0</v>
      </c>
      <c r="BA821" s="354"/>
      <c r="BB821" s="369">
        <f t="shared" ref="BB821" si="5582">SUM(AS821:BA821)</f>
        <v>0</v>
      </c>
      <c r="BC821" s="150"/>
      <c r="BD821" s="116"/>
      <c r="BE821" s="367"/>
      <c r="BF821" s="367"/>
      <c r="BG821" s="367"/>
      <c r="BH821" s="367"/>
      <c r="BI821" s="367"/>
      <c r="BJ821" s="367"/>
      <c r="BK821" s="367">
        <f t="shared" si="5560"/>
        <v>0</v>
      </c>
      <c r="BL821" s="367">
        <f t="shared" si="5561"/>
        <v>0</v>
      </c>
      <c r="BM821" s="367">
        <f t="shared" si="5562"/>
        <v>0</v>
      </c>
      <c r="BN821" s="367">
        <f t="shared" si="5563"/>
        <v>0</v>
      </c>
      <c r="BO821" s="367">
        <f t="shared" si="5564"/>
        <v>0</v>
      </c>
      <c r="BP821" s="367">
        <f t="shared" si="5565"/>
        <v>0</v>
      </c>
      <c r="BQ821" s="383">
        <f t="shared" ref="BQ821" si="5583">SUM(BK821:BP821)</f>
        <v>0</v>
      </c>
      <c r="BR821" s="146"/>
      <c r="BS821" s="441">
        <v>9</v>
      </c>
      <c r="BT821" s="116"/>
      <c r="BU821" s="116"/>
      <c r="BV821" s="116"/>
      <c r="BW821" s="116"/>
      <c r="BX821" s="116"/>
      <c r="BY821" s="116"/>
      <c r="BZ821" s="116"/>
      <c r="CA821" s="116"/>
      <c r="CB821" s="116"/>
      <c r="CC821" s="116"/>
      <c r="CD821" s="116"/>
      <c r="CE821" s="116"/>
      <c r="CF821" s="116"/>
      <c r="CG821" s="116"/>
      <c r="CH821" s="116"/>
      <c r="CI821" s="116"/>
      <c r="CJ821" s="116"/>
      <c r="CK821" s="116"/>
      <c r="CL821" s="116"/>
      <c r="CM821" s="116"/>
      <c r="CN821" s="116"/>
      <c r="CO821" s="116"/>
      <c r="CP821" s="116"/>
      <c r="CQ821" s="116"/>
      <c r="CR821" s="116"/>
      <c r="CS821" s="116"/>
      <c r="CT821" s="116"/>
      <c r="CU821" s="116"/>
      <c r="CV821" s="116"/>
      <c r="CW821" s="116"/>
      <c r="CX821" s="116"/>
      <c r="CY821" s="116"/>
      <c r="CZ821" s="116"/>
      <c r="DA821" s="116"/>
      <c r="DB821" s="116"/>
      <c r="DC821" s="116"/>
      <c r="DD821" s="116"/>
      <c r="DE821" s="116"/>
      <c r="DF821" s="116"/>
      <c r="DG821" s="116"/>
      <c r="DH821" s="116"/>
      <c r="DI821" s="116"/>
      <c r="DJ821" s="116"/>
      <c r="DK821" s="116"/>
      <c r="DL821" s="116"/>
      <c r="DM821" s="116"/>
      <c r="DN821" s="116"/>
      <c r="DO821" s="116"/>
      <c r="DP821" s="116"/>
      <c r="DQ821" s="116"/>
      <c r="DR821" s="116"/>
      <c r="DS821" s="116"/>
      <c r="DT821" s="116"/>
      <c r="DU821" s="116"/>
      <c r="DV821" s="116"/>
      <c r="DW821" s="116"/>
      <c r="DX821" s="116"/>
      <c r="DY821" s="116"/>
      <c r="DZ821" s="116"/>
      <c r="EA821" s="116"/>
    </row>
    <row r="822" spans="1:131" ht="11.25" customHeight="1" x14ac:dyDescent="0.15">
      <c r="A822" s="126" t="s">
        <v>952</v>
      </c>
      <c r="B822" s="205"/>
      <c r="C822" s="133"/>
      <c r="D822" s="410"/>
      <c r="E822" s="710"/>
      <c r="F822" s="711"/>
      <c r="G822" s="217"/>
      <c r="H822" s="206"/>
      <c r="I822" s="218"/>
      <c r="J822" s="156"/>
      <c r="K822" s="219"/>
      <c r="L822" s="219"/>
      <c r="M822" s="156"/>
      <c r="N822" s="156"/>
      <c r="O822" s="138"/>
      <c r="P822" s="190"/>
      <c r="Q822" s="156"/>
      <c r="R822" s="138"/>
      <c r="S822" s="190"/>
      <c r="T822" s="156"/>
      <c r="U822" s="138"/>
      <c r="V822" s="190"/>
      <c r="W822" s="156"/>
      <c r="X822" s="138"/>
      <c r="Y822" s="190"/>
      <c r="Z822" s="190"/>
      <c r="AA822" s="207"/>
      <c r="AB822" s="215"/>
      <c r="AC822" s="190"/>
      <c r="AD822" s="156">
        <f>SUM(AD823:AD824)</f>
        <v>0</v>
      </c>
      <c r="AE822" s="156"/>
      <c r="AF822" s="117"/>
      <c r="AG822" s="156"/>
      <c r="AH822" s="355"/>
      <c r="AI822" s="368"/>
      <c r="AJ822" s="354"/>
      <c r="AK822" s="368"/>
      <c r="AL822" s="354"/>
      <c r="AM822" s="368"/>
      <c r="AN822" s="354"/>
      <c r="AO822" s="368"/>
      <c r="AP822" s="354"/>
      <c r="AQ822" s="368"/>
      <c r="AR822" s="354"/>
      <c r="AS822" s="354"/>
      <c r="AT822" s="369"/>
      <c r="AU822" s="354"/>
      <c r="AV822" s="369"/>
      <c r="AW822" s="354"/>
      <c r="AX822" s="369"/>
      <c r="AY822" s="354"/>
      <c r="AZ822" s="369"/>
      <c r="BA822" s="354"/>
      <c r="BB822" s="369"/>
      <c r="BC822" s="150"/>
      <c r="BD822" s="116"/>
      <c r="BE822" s="367"/>
      <c r="BF822" s="367"/>
      <c r="BG822" s="367"/>
      <c r="BH822" s="367"/>
      <c r="BI822" s="367"/>
      <c r="BJ822" s="367"/>
      <c r="BK822" s="367"/>
      <c r="BL822" s="367"/>
      <c r="BM822" s="367"/>
      <c r="BN822" s="367"/>
      <c r="BO822" s="367"/>
      <c r="BP822" s="367"/>
      <c r="BQ822" s="383"/>
      <c r="BR822" s="146"/>
      <c r="BS822" s="441" t="e">
        <v>#N/A</v>
      </c>
      <c r="BT822" s="116"/>
      <c r="BU822" s="116"/>
      <c r="BV822" s="116"/>
      <c r="BW822" s="116"/>
      <c r="BX822" s="116"/>
      <c r="BY822" s="116"/>
      <c r="BZ822" s="116"/>
      <c r="CA822" s="116"/>
      <c r="CB822" s="116"/>
      <c r="CC822" s="116"/>
      <c r="CD822" s="116"/>
      <c r="CE822" s="116"/>
      <c r="CF822" s="116"/>
      <c r="CG822" s="116"/>
      <c r="CH822" s="116"/>
      <c r="CI822" s="116"/>
      <c r="CJ822" s="116"/>
      <c r="CK822" s="116"/>
      <c r="CL822" s="116"/>
      <c r="CM822" s="116"/>
      <c r="CN822" s="116"/>
      <c r="CO822" s="116"/>
      <c r="CP822" s="116"/>
      <c r="CQ822" s="116"/>
      <c r="CR822" s="116"/>
      <c r="CS822" s="116"/>
      <c r="CT822" s="116"/>
      <c r="CU822" s="116"/>
      <c r="CV822" s="116"/>
      <c r="CW822" s="116"/>
      <c r="CX822" s="116"/>
      <c r="CY822" s="116"/>
      <c r="CZ822" s="116"/>
      <c r="DA822" s="116"/>
      <c r="DB822" s="116"/>
      <c r="DC822" s="116"/>
      <c r="DD822" s="116"/>
      <c r="DE822" s="116"/>
      <c r="DF822" s="116"/>
      <c r="DG822" s="116"/>
      <c r="DH822" s="116"/>
      <c r="DI822" s="116"/>
      <c r="DJ822" s="116"/>
      <c r="DK822" s="116"/>
      <c r="DL822" s="116"/>
      <c r="DM822" s="116"/>
      <c r="DN822" s="116"/>
      <c r="DO822" s="116"/>
      <c r="DP822" s="116"/>
      <c r="DQ822" s="116"/>
      <c r="DR822" s="116"/>
      <c r="DS822" s="116"/>
      <c r="DT822" s="116"/>
      <c r="DU822" s="116"/>
      <c r="DV822" s="116"/>
      <c r="DW822" s="116"/>
      <c r="DX822" s="116"/>
      <c r="DY822" s="116"/>
      <c r="DZ822" s="116"/>
      <c r="EA822" s="116"/>
    </row>
    <row r="823" spans="1:131" ht="11.25" customHeight="1" x14ac:dyDescent="0.15">
      <c r="A823" s="113" t="s">
        <v>953</v>
      </c>
      <c r="B823" s="124" t="s">
        <v>954</v>
      </c>
      <c r="C823" s="127"/>
      <c r="D823" s="112" t="str">
        <f>BS823</f>
        <v>S/O</v>
      </c>
      <c r="E823" s="710" t="s">
        <v>89</v>
      </c>
      <c r="F823" s="711">
        <f t="shared" ref="F823:F824" si="5584">BQ823</f>
        <v>0</v>
      </c>
      <c r="G823" s="132">
        <v>30</v>
      </c>
      <c r="H823" s="210"/>
      <c r="I823" s="228">
        <v>4524455</v>
      </c>
      <c r="J823" s="212"/>
      <c r="K823" s="552"/>
      <c r="L823" s="553"/>
      <c r="M823" s="212"/>
      <c r="N823" s="213"/>
      <c r="O823" s="214">
        <f t="shared" ref="O823:O824" si="5585">IF($D$18="YES", (N823), (0))</f>
        <v>0</v>
      </c>
      <c r="P823" s="190"/>
      <c r="Q823" s="213"/>
      <c r="R823" s="214">
        <f t="shared" ref="R823:R824" si="5586">IF($D$18="YES", (Q823), (0))</f>
        <v>0</v>
      </c>
      <c r="S823" s="190"/>
      <c r="T823" s="213"/>
      <c r="U823" s="214">
        <f t="shared" ref="U823:U824" si="5587">IF($D$18="YES", (T823), (0))</f>
        <v>0</v>
      </c>
      <c r="V823" s="190"/>
      <c r="W823" s="213"/>
      <c r="X823" s="214">
        <f t="shared" ref="X823:X824" si="5588">IF($D$18="YES", (W823), (0))</f>
        <v>0</v>
      </c>
      <c r="Y823" s="190"/>
      <c r="Z823" s="190"/>
      <c r="AA823" s="207"/>
      <c r="AB823" s="208"/>
      <c r="AC823" s="190"/>
      <c r="AD823" s="156">
        <f t="shared" ref="AD823:AD824" si="5589">SUM(N823,O823,Q823,R823,T823,U823,W823,X823)</f>
        <v>0</v>
      </c>
      <c r="AE823" s="146"/>
      <c r="AF823" s="117"/>
      <c r="AG823" s="156"/>
      <c r="AH823" s="355"/>
      <c r="AI823" s="368">
        <f t="shared" ref="AI823:AI824" si="5590">N823*G823</f>
        <v>0</v>
      </c>
      <c r="AJ823" s="354"/>
      <c r="AK823" s="368">
        <f t="shared" ref="AK823:AK824" si="5591">Q823*G823</f>
        <v>0</v>
      </c>
      <c r="AL823" s="354"/>
      <c r="AM823" s="368">
        <f t="shared" ref="AM823:AM824" si="5592">T823*G823</f>
        <v>0</v>
      </c>
      <c r="AN823" s="354"/>
      <c r="AO823" s="368">
        <f t="shared" ref="AO823:AO824" si="5593">W823*G823</f>
        <v>0</v>
      </c>
      <c r="AP823" s="354"/>
      <c r="AQ823" s="368">
        <f t="shared" ref="AQ823:AQ824" si="5594">SUM(AI823,AK823,AM823,AO823)</f>
        <v>0</v>
      </c>
      <c r="AR823" s="354"/>
      <c r="AS823" s="354"/>
      <c r="AT823" s="369">
        <f t="shared" ref="AT823:AT824" si="5595">(N823*G823)*F823</f>
        <v>0</v>
      </c>
      <c r="AU823" s="354"/>
      <c r="AV823" s="369">
        <f t="shared" ref="AV823:AV824" si="5596">(Q823*G823)*F823</f>
        <v>0</v>
      </c>
      <c r="AW823" s="354"/>
      <c r="AX823" s="369">
        <f t="shared" ref="AX823:AX824" si="5597">(T823*G823)*F823</f>
        <v>0</v>
      </c>
      <c r="AY823" s="354"/>
      <c r="AZ823" s="369">
        <f t="shared" ref="AZ823:AZ824" si="5598">(W823*G823)*F823</f>
        <v>0</v>
      </c>
      <c r="BA823" s="354"/>
      <c r="BB823" s="369">
        <f t="shared" ref="BB823:BB824" si="5599">SUM(AS823:BA823)</f>
        <v>0</v>
      </c>
      <c r="BC823" s="150"/>
      <c r="BD823" s="116"/>
      <c r="BE823" s="367"/>
      <c r="BF823" s="367"/>
      <c r="BG823" s="367"/>
      <c r="BH823" s="367"/>
      <c r="BI823" s="367"/>
      <c r="BJ823" s="367"/>
      <c r="BK823" s="367">
        <f>IF($N$18&lt;BK$24,0,IF($N$18&gt;BK$25,0,$BE823))</f>
        <v>0</v>
      </c>
      <c r="BL823" s="367">
        <f>IF($N$18&lt;BL$24,0,IF($N$18&gt;BL$25,0,$BF823))</f>
        <v>0</v>
      </c>
      <c r="BM823" s="367">
        <f>IF($N$18&lt;BM$24,0,IF($N$18&gt;BM$25,0,$BG823))</f>
        <v>0</v>
      </c>
      <c r="BN823" s="367">
        <f>IF($N$18&lt;BN$24,0,IF($N$18&gt;BN$25,0,$BH823))</f>
        <v>0</v>
      </c>
      <c r="BO823" s="367">
        <f>IF($N$18&lt;BO$24,0,IF($N$18&gt;BO$25,0,$BI823))</f>
        <v>0</v>
      </c>
      <c r="BP823" s="367">
        <f>IF($N$18&lt;BP$24,0,IF($N$18&gt;BP$25,0,$BJ823))</f>
        <v>0</v>
      </c>
      <c r="BQ823" s="383">
        <f t="shared" ref="BQ823:BQ824" si="5600">SUM(BK823:BP823)</f>
        <v>0</v>
      </c>
      <c r="BR823" s="146"/>
      <c r="BS823" s="441" t="s">
        <v>90</v>
      </c>
      <c r="BT823" s="116"/>
      <c r="BU823" s="116"/>
      <c r="BV823" s="116"/>
      <c r="BW823" s="116"/>
      <c r="BX823" s="116"/>
      <c r="BY823" s="116"/>
      <c r="BZ823" s="116"/>
      <c r="CA823" s="116"/>
      <c r="CB823" s="116"/>
      <c r="CC823" s="116"/>
      <c r="CD823" s="116"/>
      <c r="CE823" s="116"/>
      <c r="CF823" s="116"/>
      <c r="CG823" s="116"/>
      <c r="CH823" s="116"/>
      <c r="CI823" s="116"/>
      <c r="CJ823" s="116"/>
      <c r="CK823" s="116"/>
      <c r="CL823" s="116"/>
      <c r="CM823" s="116"/>
      <c r="CN823" s="116"/>
      <c r="CO823" s="116"/>
      <c r="CP823" s="116"/>
      <c r="CQ823" s="116"/>
      <c r="CR823" s="116"/>
      <c r="CS823" s="116"/>
      <c r="CT823" s="116"/>
      <c r="CU823" s="116"/>
      <c r="CV823" s="116"/>
      <c r="CW823" s="116"/>
      <c r="CX823" s="116"/>
      <c r="CY823" s="116"/>
      <c r="CZ823" s="116"/>
      <c r="DA823" s="116"/>
      <c r="DB823" s="116"/>
      <c r="DC823" s="116"/>
      <c r="DD823" s="116"/>
      <c r="DE823" s="116"/>
      <c r="DF823" s="116"/>
      <c r="DG823" s="116"/>
      <c r="DH823" s="116"/>
      <c r="DI823" s="116"/>
      <c r="DJ823" s="116"/>
      <c r="DK823" s="116"/>
      <c r="DL823" s="116"/>
      <c r="DM823" s="116"/>
      <c r="DN823" s="116"/>
      <c r="DO823" s="116"/>
      <c r="DP823" s="116"/>
      <c r="DQ823" s="116"/>
      <c r="DR823" s="116"/>
      <c r="DS823" s="116"/>
      <c r="DT823" s="116"/>
      <c r="DU823" s="116"/>
      <c r="DV823" s="116"/>
      <c r="DW823" s="116"/>
      <c r="DX823" s="116"/>
      <c r="DY823" s="116"/>
      <c r="DZ823" s="116"/>
      <c r="EA823" s="116"/>
    </row>
    <row r="824" spans="1:131" ht="11.25" customHeight="1" x14ac:dyDescent="0.15">
      <c r="A824" s="113" t="s">
        <v>955</v>
      </c>
      <c r="B824" s="124"/>
      <c r="C824" s="127"/>
      <c r="D824" s="112">
        <f t="shared" ref="D824" si="5601">BS824</f>
        <v>7</v>
      </c>
      <c r="E824" s="710" t="s">
        <v>89</v>
      </c>
      <c r="F824" s="711">
        <f t="shared" si="5584"/>
        <v>0</v>
      </c>
      <c r="G824" s="209">
        <v>30</v>
      </c>
      <c r="H824" s="210"/>
      <c r="I824" s="211">
        <v>4524505</v>
      </c>
      <c r="J824" s="212"/>
      <c r="K824" s="552"/>
      <c r="L824" s="553"/>
      <c r="M824" s="212"/>
      <c r="N824" s="213"/>
      <c r="O824" s="214">
        <f t="shared" si="5585"/>
        <v>0</v>
      </c>
      <c r="P824" s="190"/>
      <c r="Q824" s="213"/>
      <c r="R824" s="214">
        <f t="shared" si="5586"/>
        <v>0</v>
      </c>
      <c r="S824" s="190"/>
      <c r="T824" s="213"/>
      <c r="U824" s="214">
        <f t="shared" si="5587"/>
        <v>0</v>
      </c>
      <c r="V824" s="190"/>
      <c r="W824" s="213"/>
      <c r="X824" s="214">
        <f t="shared" si="5588"/>
        <v>0</v>
      </c>
      <c r="Y824" s="190"/>
      <c r="Z824" s="186"/>
      <c r="AA824" s="207"/>
      <c r="AB824" s="215"/>
      <c r="AC824" s="190"/>
      <c r="AD824" s="156">
        <f t="shared" si="5589"/>
        <v>0</v>
      </c>
      <c r="AE824" s="156"/>
      <c r="AF824" s="117"/>
      <c r="AG824" s="156"/>
      <c r="AH824" s="355"/>
      <c r="AI824" s="368">
        <f t="shared" si="5590"/>
        <v>0</v>
      </c>
      <c r="AJ824" s="354"/>
      <c r="AK824" s="368">
        <f t="shared" si="5591"/>
        <v>0</v>
      </c>
      <c r="AL824" s="354"/>
      <c r="AM824" s="368">
        <f t="shared" si="5592"/>
        <v>0</v>
      </c>
      <c r="AN824" s="354"/>
      <c r="AO824" s="368">
        <f t="shared" si="5593"/>
        <v>0</v>
      </c>
      <c r="AP824" s="354"/>
      <c r="AQ824" s="368">
        <f t="shared" si="5594"/>
        <v>0</v>
      </c>
      <c r="AR824" s="354"/>
      <c r="AS824" s="354"/>
      <c r="AT824" s="369">
        <f t="shared" si="5595"/>
        <v>0</v>
      </c>
      <c r="AU824" s="354"/>
      <c r="AV824" s="369">
        <f t="shared" si="5596"/>
        <v>0</v>
      </c>
      <c r="AW824" s="354"/>
      <c r="AX824" s="369">
        <f t="shared" si="5597"/>
        <v>0</v>
      </c>
      <c r="AY824" s="354"/>
      <c r="AZ824" s="369">
        <f t="shared" si="5598"/>
        <v>0</v>
      </c>
      <c r="BA824" s="354"/>
      <c r="BB824" s="369">
        <f t="shared" si="5599"/>
        <v>0</v>
      </c>
      <c r="BC824" s="150"/>
      <c r="BD824" s="116"/>
      <c r="BE824" s="367"/>
      <c r="BF824" s="367"/>
      <c r="BG824" s="367"/>
      <c r="BH824" s="367"/>
      <c r="BI824" s="367"/>
      <c r="BJ824" s="367"/>
      <c r="BK824" s="367">
        <f t="shared" ref="BK824:BK827" si="5602">IF($N$18&lt;BK$24,0,IF($N$18&gt;BK$25,0,$BE824))</f>
        <v>0</v>
      </c>
      <c r="BL824" s="367">
        <f t="shared" ref="BL824:BL827" si="5603">IF($N$18&lt;BL$24,0,IF($N$18&gt;BL$25,0,$BF824))</f>
        <v>0</v>
      </c>
      <c r="BM824" s="367">
        <f t="shared" ref="BM824:BM827" si="5604">IF($N$18&lt;BM$24,0,IF($N$18&gt;BM$25,0,$BG824))</f>
        <v>0</v>
      </c>
      <c r="BN824" s="367">
        <f t="shared" ref="BN824:BN827" si="5605">IF($N$18&lt;BN$24,0,IF($N$18&gt;BN$25,0,$BH824))</f>
        <v>0</v>
      </c>
      <c r="BO824" s="367">
        <f t="shared" ref="BO824:BO827" si="5606">IF($N$18&lt;BO$24,0,IF($N$18&gt;BO$25,0,$BI824))</f>
        <v>0</v>
      </c>
      <c r="BP824" s="367">
        <f t="shared" ref="BP824:BP827" si="5607">IF($N$18&lt;BP$24,0,IF($N$18&gt;BP$25,0,$BJ824))</f>
        <v>0</v>
      </c>
      <c r="BQ824" s="383">
        <f t="shared" si="5600"/>
        <v>0</v>
      </c>
      <c r="BR824" s="146"/>
      <c r="BS824" s="441">
        <v>7</v>
      </c>
      <c r="BT824" s="116"/>
      <c r="BU824" s="116"/>
      <c r="BV824" s="116"/>
      <c r="BW824" s="116"/>
      <c r="BX824" s="116"/>
      <c r="BY824" s="116"/>
      <c r="BZ824" s="116"/>
      <c r="CA824" s="116"/>
      <c r="CB824" s="116"/>
      <c r="CC824" s="116"/>
      <c r="CD824" s="116"/>
      <c r="CE824" s="116"/>
      <c r="CF824" s="116"/>
      <c r="CG824" s="116"/>
      <c r="CH824" s="116"/>
      <c r="CI824" s="116"/>
      <c r="CJ824" s="116"/>
      <c r="CK824" s="116"/>
      <c r="CL824" s="116"/>
      <c r="CM824" s="116"/>
      <c r="CN824" s="116"/>
      <c r="CO824" s="116"/>
      <c r="CP824" s="116"/>
      <c r="CQ824" s="116"/>
      <c r="CR824" s="116"/>
      <c r="CS824" s="116"/>
      <c r="CT824" s="116"/>
      <c r="CU824" s="116"/>
      <c r="CV824" s="116"/>
      <c r="CW824" s="116"/>
      <c r="CX824" s="116"/>
      <c r="CY824" s="116"/>
      <c r="CZ824" s="116"/>
      <c r="DA824" s="116"/>
      <c r="DB824" s="116"/>
      <c r="DC824" s="116"/>
      <c r="DD824" s="116"/>
      <c r="DE824" s="116"/>
      <c r="DF824" s="116"/>
      <c r="DG824" s="116"/>
      <c r="DH824" s="116"/>
      <c r="DI824" s="116"/>
      <c r="DJ824" s="116"/>
      <c r="DK824" s="116"/>
      <c r="DL824" s="116"/>
      <c r="DM824" s="116"/>
      <c r="DN824" s="116"/>
      <c r="DO824" s="116"/>
      <c r="DP824" s="116"/>
      <c r="DQ824" s="116"/>
      <c r="DR824" s="116"/>
      <c r="DS824" s="116"/>
      <c r="DT824" s="116"/>
      <c r="DU824" s="116"/>
      <c r="DV824" s="116"/>
      <c r="DW824" s="116"/>
      <c r="DX824" s="116"/>
      <c r="DY824" s="116"/>
      <c r="DZ824" s="116"/>
      <c r="EA824" s="116"/>
    </row>
    <row r="825" spans="1:131" ht="11.25" customHeight="1" x14ac:dyDescent="0.15">
      <c r="A825" s="126" t="s">
        <v>956</v>
      </c>
      <c r="B825" s="205"/>
      <c r="C825" s="133"/>
      <c r="D825" s="410"/>
      <c r="E825" s="710"/>
      <c r="F825" s="711"/>
      <c r="G825" s="217"/>
      <c r="H825" s="206"/>
      <c r="I825" s="218"/>
      <c r="J825" s="156"/>
      <c r="K825" s="219"/>
      <c r="L825" s="219"/>
      <c r="M825" s="156"/>
      <c r="N825" s="156"/>
      <c r="O825" s="220"/>
      <c r="P825" s="190"/>
      <c r="Q825" s="156"/>
      <c r="R825" s="220"/>
      <c r="S825" s="190"/>
      <c r="T825" s="156"/>
      <c r="U825" s="220"/>
      <c r="V825" s="190"/>
      <c r="W825" s="156"/>
      <c r="X825" s="220"/>
      <c r="Y825" s="190"/>
      <c r="Z825" s="190"/>
      <c r="AA825" s="207"/>
      <c r="AB825" s="215"/>
      <c r="AC825" s="190"/>
      <c r="AD825" s="156">
        <f>SUM(AD826:AD832)</f>
        <v>0</v>
      </c>
      <c r="AE825" s="156"/>
      <c r="AF825" s="117"/>
      <c r="AG825" s="156"/>
      <c r="AH825" s="355"/>
      <c r="AI825" s="368"/>
      <c r="AJ825" s="354"/>
      <c r="AK825" s="368"/>
      <c r="AL825" s="354"/>
      <c r="AM825" s="368"/>
      <c r="AN825" s="354"/>
      <c r="AO825" s="368"/>
      <c r="AP825" s="354"/>
      <c r="AQ825" s="368"/>
      <c r="AR825" s="354"/>
      <c r="AS825" s="354"/>
      <c r="AT825" s="369"/>
      <c r="AU825" s="354"/>
      <c r="AV825" s="369"/>
      <c r="AW825" s="354"/>
      <c r="AX825" s="369"/>
      <c r="AY825" s="354"/>
      <c r="AZ825" s="369"/>
      <c r="BA825" s="354"/>
      <c r="BB825" s="369"/>
      <c r="BC825" s="150"/>
      <c r="BD825" s="116"/>
      <c r="BE825" s="367"/>
      <c r="BF825" s="367"/>
      <c r="BG825" s="367"/>
      <c r="BH825" s="367"/>
      <c r="BI825" s="367"/>
      <c r="BJ825" s="367"/>
      <c r="BK825" s="367"/>
      <c r="BL825" s="367"/>
      <c r="BM825" s="367"/>
      <c r="BN825" s="367"/>
      <c r="BO825" s="367"/>
      <c r="BP825" s="367"/>
      <c r="BQ825" s="383"/>
      <c r="BR825" s="146"/>
      <c r="BS825" s="441" t="e">
        <v>#N/A</v>
      </c>
      <c r="BT825" s="116"/>
      <c r="BU825" s="116"/>
      <c r="BV825" s="116"/>
      <c r="BW825" s="116"/>
      <c r="BX825" s="116"/>
      <c r="BY825" s="116"/>
      <c r="BZ825" s="116"/>
      <c r="CA825" s="116"/>
      <c r="CB825" s="116"/>
      <c r="CC825" s="116"/>
      <c r="CD825" s="116"/>
      <c r="CE825" s="116"/>
      <c r="CF825" s="116"/>
      <c r="CG825" s="116"/>
      <c r="CH825" s="116"/>
      <c r="CI825" s="116"/>
      <c r="CJ825" s="116"/>
      <c r="CK825" s="116"/>
      <c r="CL825" s="116"/>
      <c r="CM825" s="116"/>
      <c r="CN825" s="116"/>
      <c r="CO825" s="116"/>
      <c r="CP825" s="116"/>
      <c r="CQ825" s="116"/>
      <c r="CR825" s="116"/>
      <c r="CS825" s="116"/>
      <c r="CT825" s="116"/>
      <c r="CU825" s="116"/>
      <c r="CV825" s="116"/>
      <c r="CW825" s="116"/>
      <c r="CX825" s="116"/>
      <c r="CY825" s="116"/>
      <c r="CZ825" s="116"/>
      <c r="DA825" s="116"/>
      <c r="DB825" s="116"/>
      <c r="DC825" s="116"/>
      <c r="DD825" s="116"/>
      <c r="DE825" s="116"/>
      <c r="DF825" s="116"/>
      <c r="DG825" s="116"/>
      <c r="DH825" s="116"/>
      <c r="DI825" s="116"/>
      <c r="DJ825" s="116"/>
      <c r="DK825" s="116"/>
      <c r="DL825" s="116"/>
      <c r="DM825" s="116"/>
      <c r="DN825" s="116"/>
      <c r="DO825" s="116"/>
      <c r="DP825" s="116"/>
      <c r="DQ825" s="116"/>
      <c r="DR825" s="116"/>
      <c r="DS825" s="116"/>
      <c r="DT825" s="116"/>
      <c r="DU825" s="116"/>
      <c r="DV825" s="116"/>
      <c r="DW825" s="116"/>
      <c r="DX825" s="116"/>
      <c r="DY825" s="116"/>
      <c r="DZ825" s="116"/>
      <c r="EA825" s="116"/>
    </row>
    <row r="826" spans="1:131" ht="11.25" customHeight="1" x14ac:dyDescent="0.15">
      <c r="A826" s="113" t="s">
        <v>957</v>
      </c>
      <c r="B826" s="124"/>
      <c r="C826" s="127"/>
      <c r="D826" s="112">
        <f t="shared" ref="D826" si="5608">BS826</f>
        <v>23</v>
      </c>
      <c r="E826" s="710" t="s">
        <v>89</v>
      </c>
      <c r="F826" s="711">
        <f t="shared" ref="F826" si="5609">BQ826</f>
        <v>0</v>
      </c>
      <c r="G826" s="209">
        <v>30</v>
      </c>
      <c r="H826" s="210"/>
      <c r="I826" s="211">
        <v>4524525</v>
      </c>
      <c r="J826" s="212"/>
      <c r="K826" s="552"/>
      <c r="L826" s="553"/>
      <c r="M826" s="212"/>
      <c r="N826" s="213"/>
      <c r="O826" s="214">
        <f t="shared" ref="O826" si="5610">IF($D$18="YES", (N826), (0))</f>
        <v>0</v>
      </c>
      <c r="P826" s="190"/>
      <c r="Q826" s="213"/>
      <c r="R826" s="214">
        <f t="shared" ref="R826" si="5611">IF($D$18="YES", (Q826), (0))</f>
        <v>0</v>
      </c>
      <c r="S826" s="190"/>
      <c r="T826" s="213"/>
      <c r="U826" s="214">
        <f t="shared" ref="U826" si="5612">IF($D$18="YES", (T826), (0))</f>
        <v>0</v>
      </c>
      <c r="V826" s="190"/>
      <c r="W826" s="213"/>
      <c r="X826" s="214">
        <f t="shared" ref="X826" si="5613">IF($D$18="YES", (W826), (0))</f>
        <v>0</v>
      </c>
      <c r="Y826" s="190"/>
      <c r="Z826" s="186"/>
      <c r="AA826" s="207"/>
      <c r="AB826" s="215"/>
      <c r="AC826" s="190"/>
      <c r="AD826" s="156">
        <f t="shared" ref="AD826" si="5614">SUM(N826,O826,Q826,R826,T826,U826,W826,X826)</f>
        <v>0</v>
      </c>
      <c r="AE826" s="156"/>
      <c r="AF826" s="117"/>
      <c r="AG826" s="156"/>
      <c r="AH826" s="355"/>
      <c r="AI826" s="368">
        <f t="shared" ref="AI826" si="5615">N826*G826</f>
        <v>0</v>
      </c>
      <c r="AJ826" s="354"/>
      <c r="AK826" s="368">
        <f t="shared" ref="AK826" si="5616">Q826*G826</f>
        <v>0</v>
      </c>
      <c r="AL826" s="354"/>
      <c r="AM826" s="368">
        <f t="shared" ref="AM826" si="5617">T826*G826</f>
        <v>0</v>
      </c>
      <c r="AN826" s="354"/>
      <c r="AO826" s="368">
        <f t="shared" ref="AO826" si="5618">W826*G826</f>
        <v>0</v>
      </c>
      <c r="AP826" s="354"/>
      <c r="AQ826" s="368">
        <f t="shared" ref="AQ826" si="5619">SUM(AI826,AK826,AM826,AO826)</f>
        <v>0</v>
      </c>
      <c r="AR826" s="354"/>
      <c r="AS826" s="354"/>
      <c r="AT826" s="369">
        <f t="shared" ref="AT826" si="5620">(N826*G826)*F826</f>
        <v>0</v>
      </c>
      <c r="AU826" s="354"/>
      <c r="AV826" s="369">
        <f t="shared" ref="AV826" si="5621">(Q826*G826)*F826</f>
        <v>0</v>
      </c>
      <c r="AW826" s="354"/>
      <c r="AX826" s="369">
        <f t="shared" ref="AX826" si="5622">(T826*G826)*F826</f>
        <v>0</v>
      </c>
      <c r="AY826" s="354"/>
      <c r="AZ826" s="369">
        <f t="shared" ref="AZ826" si="5623">(W826*G826)*F826</f>
        <v>0</v>
      </c>
      <c r="BA826" s="354"/>
      <c r="BB826" s="369">
        <f t="shared" ref="BB826" si="5624">SUM(AS826:BA826)</f>
        <v>0</v>
      </c>
      <c r="BC826" s="150"/>
      <c r="BD826" s="116"/>
      <c r="BE826" s="367"/>
      <c r="BF826" s="367"/>
      <c r="BG826" s="367"/>
      <c r="BH826" s="367"/>
      <c r="BI826" s="367"/>
      <c r="BJ826" s="367"/>
      <c r="BK826" s="367">
        <f t="shared" si="5602"/>
        <v>0</v>
      </c>
      <c r="BL826" s="367">
        <f t="shared" si="5603"/>
        <v>0</v>
      </c>
      <c r="BM826" s="367">
        <f t="shared" si="5604"/>
        <v>0</v>
      </c>
      <c r="BN826" s="367">
        <f t="shared" si="5605"/>
        <v>0</v>
      </c>
      <c r="BO826" s="367">
        <f t="shared" si="5606"/>
        <v>0</v>
      </c>
      <c r="BP826" s="367">
        <f t="shared" si="5607"/>
        <v>0</v>
      </c>
      <c r="BQ826" s="383">
        <f t="shared" ref="BQ826" si="5625">SUM(BK826:BP826)</f>
        <v>0</v>
      </c>
      <c r="BR826" s="146"/>
      <c r="BS826" s="441">
        <v>23</v>
      </c>
      <c r="BT826" s="116"/>
      <c r="BU826" s="116"/>
      <c r="BV826" s="116"/>
      <c r="BW826" s="116"/>
      <c r="BX826" s="116"/>
      <c r="BY826" s="116"/>
      <c r="BZ826" s="116"/>
      <c r="CA826" s="116"/>
      <c r="CB826" s="116"/>
      <c r="CC826" s="116"/>
      <c r="CD826" s="116"/>
      <c r="CE826" s="116"/>
      <c r="CF826" s="116"/>
      <c r="CG826" s="116"/>
      <c r="CH826" s="116"/>
      <c r="CI826" s="116"/>
      <c r="CJ826" s="116"/>
      <c r="CK826" s="116"/>
      <c r="CL826" s="116"/>
      <c r="CM826" s="116"/>
      <c r="CN826" s="116"/>
      <c r="CO826" s="116"/>
      <c r="CP826" s="116"/>
      <c r="CQ826" s="116"/>
      <c r="CR826" s="116"/>
      <c r="CS826" s="116"/>
      <c r="CT826" s="116"/>
      <c r="CU826" s="116"/>
      <c r="CV826" s="116"/>
      <c r="CW826" s="116"/>
      <c r="CX826" s="116"/>
      <c r="CY826" s="116"/>
      <c r="CZ826" s="116"/>
      <c r="DA826" s="116"/>
      <c r="DB826" s="116"/>
      <c r="DC826" s="116"/>
      <c r="DD826" s="116"/>
      <c r="DE826" s="116"/>
      <c r="DF826" s="116"/>
      <c r="DG826" s="116"/>
      <c r="DH826" s="116"/>
      <c r="DI826" s="116"/>
      <c r="DJ826" s="116"/>
      <c r="DK826" s="116"/>
      <c r="DL826" s="116"/>
      <c r="DM826" s="116"/>
      <c r="DN826" s="116"/>
      <c r="DO826" s="116"/>
      <c r="DP826" s="116"/>
      <c r="DQ826" s="116"/>
      <c r="DR826" s="116"/>
      <c r="DS826" s="116"/>
      <c r="DT826" s="116"/>
      <c r="DU826" s="116"/>
      <c r="DV826" s="116"/>
      <c r="DW826" s="116"/>
      <c r="DX826" s="116"/>
      <c r="DY826" s="116"/>
      <c r="DZ826" s="116"/>
      <c r="EA826" s="116"/>
    </row>
    <row r="827" spans="1:131" ht="11.25" customHeight="1" x14ac:dyDescent="0.15">
      <c r="A827" s="113" t="s">
        <v>958</v>
      </c>
      <c r="B827" s="124"/>
      <c r="C827" s="127"/>
      <c r="D827" s="112">
        <f t="shared" ref="D827" si="5626">BS827</f>
        <v>50</v>
      </c>
      <c r="E827" s="710" t="s">
        <v>89</v>
      </c>
      <c r="F827" s="711">
        <f t="shared" ref="F827" si="5627">BQ827</f>
        <v>0</v>
      </c>
      <c r="G827" s="209">
        <v>30</v>
      </c>
      <c r="H827" s="210"/>
      <c r="I827" s="211">
        <v>4524545</v>
      </c>
      <c r="J827" s="212"/>
      <c r="K827" s="552"/>
      <c r="L827" s="553"/>
      <c r="M827" s="212"/>
      <c r="N827" s="213"/>
      <c r="O827" s="214">
        <f t="shared" ref="O827" si="5628">IF($D$18="YES", (N827), (0))</f>
        <v>0</v>
      </c>
      <c r="P827" s="190"/>
      <c r="Q827" s="213"/>
      <c r="R827" s="214">
        <f t="shared" ref="R827" si="5629">IF($D$18="YES", (Q827), (0))</f>
        <v>0</v>
      </c>
      <c r="S827" s="190"/>
      <c r="T827" s="213"/>
      <c r="U827" s="214">
        <f t="shared" ref="U827" si="5630">IF($D$18="YES", (T827), (0))</f>
        <v>0</v>
      </c>
      <c r="V827" s="190"/>
      <c r="W827" s="213"/>
      <c r="X827" s="214">
        <f t="shared" ref="X827" si="5631">IF($D$18="YES", (W827), (0))</f>
        <v>0</v>
      </c>
      <c r="Y827" s="190"/>
      <c r="Z827" s="186"/>
      <c r="AA827" s="207"/>
      <c r="AB827" s="215"/>
      <c r="AC827" s="190"/>
      <c r="AD827" s="156">
        <f t="shared" ref="AD827" si="5632">SUM(N827,O827,Q827,R827,T827,U827,W827,X827)</f>
        <v>0</v>
      </c>
      <c r="AE827" s="156"/>
      <c r="AF827" s="117"/>
      <c r="AG827" s="156"/>
      <c r="AH827" s="355"/>
      <c r="AI827" s="368">
        <f t="shared" ref="AI827" si="5633">N827*G827</f>
        <v>0</v>
      </c>
      <c r="AJ827" s="354"/>
      <c r="AK827" s="368">
        <f t="shared" ref="AK827" si="5634">Q827*G827</f>
        <v>0</v>
      </c>
      <c r="AL827" s="354"/>
      <c r="AM827" s="368">
        <f t="shared" ref="AM827" si="5635">T827*G827</f>
        <v>0</v>
      </c>
      <c r="AN827" s="354"/>
      <c r="AO827" s="368">
        <f t="shared" ref="AO827" si="5636">W827*G827</f>
        <v>0</v>
      </c>
      <c r="AP827" s="354"/>
      <c r="AQ827" s="368">
        <f t="shared" ref="AQ827" si="5637">SUM(AI827,AK827,AM827,AO827)</f>
        <v>0</v>
      </c>
      <c r="AR827" s="354"/>
      <c r="AS827" s="354"/>
      <c r="AT827" s="369">
        <f t="shared" ref="AT827" si="5638">(N827*G827)*F827</f>
        <v>0</v>
      </c>
      <c r="AU827" s="354"/>
      <c r="AV827" s="369">
        <f t="shared" ref="AV827" si="5639">(Q827*G827)*F827</f>
        <v>0</v>
      </c>
      <c r="AW827" s="354"/>
      <c r="AX827" s="369">
        <f t="shared" ref="AX827" si="5640">(T827*G827)*F827</f>
        <v>0</v>
      </c>
      <c r="AY827" s="354"/>
      <c r="AZ827" s="369">
        <f t="shared" ref="AZ827" si="5641">(W827*G827)*F827</f>
        <v>0</v>
      </c>
      <c r="BA827" s="354"/>
      <c r="BB827" s="369">
        <f t="shared" ref="BB827" si="5642">SUM(AS827:BA827)</f>
        <v>0</v>
      </c>
      <c r="BC827" s="150"/>
      <c r="BD827" s="116"/>
      <c r="BE827" s="367"/>
      <c r="BF827" s="367"/>
      <c r="BG827" s="367"/>
      <c r="BH827" s="367"/>
      <c r="BI827" s="367"/>
      <c r="BJ827" s="367"/>
      <c r="BK827" s="367">
        <f t="shared" si="5602"/>
        <v>0</v>
      </c>
      <c r="BL827" s="367">
        <f t="shared" si="5603"/>
        <v>0</v>
      </c>
      <c r="BM827" s="367">
        <f t="shared" si="5604"/>
        <v>0</v>
      </c>
      <c r="BN827" s="367">
        <f t="shared" si="5605"/>
        <v>0</v>
      </c>
      <c r="BO827" s="367">
        <f t="shared" si="5606"/>
        <v>0</v>
      </c>
      <c r="BP827" s="367">
        <f t="shared" si="5607"/>
        <v>0</v>
      </c>
      <c r="BQ827" s="383">
        <f t="shared" ref="BQ827" si="5643">SUM(BK827:BP827)</f>
        <v>0</v>
      </c>
      <c r="BR827" s="146"/>
      <c r="BS827" s="441">
        <v>50</v>
      </c>
      <c r="BT827" s="116"/>
      <c r="BU827" s="116"/>
      <c r="BV827" s="116"/>
      <c r="BW827" s="116"/>
      <c r="BX827" s="116"/>
      <c r="BY827" s="116"/>
      <c r="BZ827" s="116"/>
      <c r="CA827" s="116"/>
      <c r="CB827" s="116"/>
      <c r="CC827" s="116"/>
      <c r="CD827" s="116"/>
      <c r="CE827" s="116"/>
      <c r="CF827" s="116"/>
      <c r="CG827" s="116"/>
      <c r="CH827" s="116"/>
      <c r="CI827" s="116"/>
      <c r="CJ827" s="116"/>
      <c r="CK827" s="116"/>
      <c r="CL827" s="116"/>
      <c r="CM827" s="116"/>
      <c r="CN827" s="116"/>
      <c r="CO827" s="116"/>
      <c r="CP827" s="116"/>
      <c r="CQ827" s="116"/>
      <c r="CR827" s="116"/>
      <c r="CS827" s="116"/>
      <c r="CT827" s="116"/>
      <c r="CU827" s="116"/>
      <c r="CV827" s="116"/>
      <c r="CW827" s="116"/>
      <c r="CX827" s="116"/>
      <c r="CY827" s="116"/>
      <c r="CZ827" s="116"/>
      <c r="DA827" s="116"/>
      <c r="DB827" s="116"/>
      <c r="DC827" s="116"/>
      <c r="DD827" s="116"/>
      <c r="DE827" s="116"/>
      <c r="DF827" s="116"/>
      <c r="DG827" s="116"/>
      <c r="DH827" s="116"/>
      <c r="DI827" s="116"/>
      <c r="DJ827" s="116"/>
      <c r="DK827" s="116"/>
      <c r="DL827" s="116"/>
      <c r="DM827" s="116"/>
      <c r="DN827" s="116"/>
      <c r="DO827" s="116"/>
      <c r="DP827" s="116"/>
      <c r="DQ827" s="116"/>
      <c r="DR827" s="116"/>
      <c r="DS827" s="116"/>
      <c r="DT827" s="116"/>
      <c r="DU827" s="116"/>
      <c r="DV827" s="116"/>
      <c r="DW827" s="116"/>
      <c r="DX827" s="116"/>
      <c r="DY827" s="116"/>
      <c r="DZ827" s="116"/>
      <c r="EA827" s="116"/>
    </row>
    <row r="828" spans="1:131" ht="11.25" customHeight="1" x14ac:dyDescent="0.15">
      <c r="A828" s="113" t="s">
        <v>959</v>
      </c>
      <c r="B828" s="124" t="s">
        <v>960</v>
      </c>
      <c r="C828" s="127"/>
      <c r="D828" s="112">
        <f>BS828</f>
        <v>8</v>
      </c>
      <c r="E828" s="710" t="s">
        <v>89</v>
      </c>
      <c r="F828" s="711">
        <f t="shared" ref="F828:F829" si="5644">BQ828</f>
        <v>0</v>
      </c>
      <c r="G828" s="132">
        <v>30</v>
      </c>
      <c r="H828" s="210"/>
      <c r="I828" s="228">
        <v>4524555</v>
      </c>
      <c r="J828" s="212"/>
      <c r="K828" s="552"/>
      <c r="L828" s="553"/>
      <c r="M828" s="212"/>
      <c r="N828" s="213"/>
      <c r="O828" s="214">
        <f t="shared" ref="O828:O851" si="5645">IF($D$18="YES", (N828), (0))</f>
        <v>0</v>
      </c>
      <c r="P828" s="190"/>
      <c r="Q828" s="213"/>
      <c r="R828" s="214">
        <f t="shared" ref="R828:R851" si="5646">IF($D$18="YES", (Q828), (0))</f>
        <v>0</v>
      </c>
      <c r="S828" s="190"/>
      <c r="T828" s="213"/>
      <c r="U828" s="214">
        <f t="shared" ref="U828:U851" si="5647">IF($D$18="YES", (T828), (0))</f>
        <v>0</v>
      </c>
      <c r="V828" s="190"/>
      <c r="W828" s="213"/>
      <c r="X828" s="214">
        <f t="shared" ref="X828:X851" si="5648">IF($D$18="YES", (W828), (0))</f>
        <v>0</v>
      </c>
      <c r="Y828" s="190"/>
      <c r="Z828" s="190"/>
      <c r="AA828" s="207"/>
      <c r="AB828" s="215"/>
      <c r="AC828" s="190"/>
      <c r="AD828" s="156">
        <f t="shared" ref="AD828:AD829" si="5649">SUM(N828,O828,Q828,R828,T828,U828,W828,X828)</f>
        <v>0</v>
      </c>
      <c r="AE828" s="156"/>
      <c r="AF828" s="117"/>
      <c r="AG828" s="156"/>
      <c r="AH828" s="355"/>
      <c r="AI828" s="368">
        <f t="shared" ref="AI828:AI829" si="5650">N828*G828</f>
        <v>0</v>
      </c>
      <c r="AJ828" s="354"/>
      <c r="AK828" s="368">
        <f t="shared" ref="AK828:AK829" si="5651">Q828*G828</f>
        <v>0</v>
      </c>
      <c r="AL828" s="354"/>
      <c r="AM828" s="368">
        <f t="shared" ref="AM828:AM829" si="5652">T828*G828</f>
        <v>0</v>
      </c>
      <c r="AN828" s="354"/>
      <c r="AO828" s="368">
        <f t="shared" ref="AO828:AO829" si="5653">W828*G828</f>
        <v>0</v>
      </c>
      <c r="AP828" s="354"/>
      <c r="AQ828" s="368">
        <f t="shared" si="5371"/>
        <v>0</v>
      </c>
      <c r="AR828" s="354"/>
      <c r="AS828" s="354"/>
      <c r="AT828" s="369">
        <f t="shared" ref="AT828:AT829" si="5654">(N828*G828)*F828</f>
        <v>0</v>
      </c>
      <c r="AU828" s="354"/>
      <c r="AV828" s="369">
        <f t="shared" ref="AV828:AV829" si="5655">(Q828*G828)*F828</f>
        <v>0</v>
      </c>
      <c r="AW828" s="354"/>
      <c r="AX828" s="369">
        <f t="shared" ref="AX828:AX829" si="5656">(T828*G828)*F828</f>
        <v>0</v>
      </c>
      <c r="AY828" s="354"/>
      <c r="AZ828" s="369">
        <f t="shared" ref="AZ828:AZ829" si="5657">(W828*G828)*F828</f>
        <v>0</v>
      </c>
      <c r="BA828" s="354"/>
      <c r="BB828" s="369">
        <f t="shared" ref="BB828:BB829" si="5658">SUM(AS828:BA828)</f>
        <v>0</v>
      </c>
      <c r="BC828" s="150"/>
      <c r="BD828" s="116"/>
      <c r="BE828" s="367"/>
      <c r="BF828" s="367"/>
      <c r="BG828" s="367"/>
      <c r="BH828" s="367"/>
      <c r="BI828" s="367"/>
      <c r="BJ828" s="367"/>
      <c r="BK828" s="367">
        <f t="shared" ref="BK828:BK834" si="5659">IF($N$18&lt;BK$24,0,IF($N$18&gt;BK$25,0,$BE828))</f>
        <v>0</v>
      </c>
      <c r="BL828" s="367">
        <f t="shared" ref="BL828:BL832" si="5660">IF($N$18&lt;BL$24,0,IF($N$18&gt;BL$25,0,$BF828))</f>
        <v>0</v>
      </c>
      <c r="BM828" s="367">
        <f t="shared" ref="BM828:BM832" si="5661">IF($N$18&lt;BM$24,0,IF($N$18&gt;BM$25,0,$BG828))</f>
        <v>0</v>
      </c>
      <c r="BN828" s="367">
        <f t="shared" ref="BN828:BN832" si="5662">IF($N$18&lt;BN$24,0,IF($N$18&gt;BN$25,0,$BH828))</f>
        <v>0</v>
      </c>
      <c r="BO828" s="367">
        <f t="shared" ref="BO828:BO832" si="5663">IF($N$18&lt;BO$24,0,IF($N$18&gt;BO$25,0,$BI828))</f>
        <v>0</v>
      </c>
      <c r="BP828" s="367">
        <f t="shared" ref="BP828:BP832" si="5664">IF($N$18&lt;BP$24,0,IF($N$18&gt;BP$25,0,$BJ828))</f>
        <v>0</v>
      </c>
      <c r="BQ828" s="383">
        <f t="shared" ref="BQ828:BQ829" si="5665">SUM(BK828:BP828)</f>
        <v>0</v>
      </c>
      <c r="BR828" s="146"/>
      <c r="BS828" s="441">
        <v>8</v>
      </c>
      <c r="BT828" s="116"/>
      <c r="BU828" s="116"/>
      <c r="BV828" s="116"/>
      <c r="BW828" s="116"/>
      <c r="BX828" s="116"/>
      <c r="BY828" s="116"/>
      <c r="BZ828" s="116"/>
      <c r="CA828" s="116"/>
      <c r="CB828" s="116"/>
      <c r="CC828" s="116"/>
      <c r="CD828" s="116"/>
      <c r="CE828" s="116"/>
      <c r="CF828" s="116"/>
      <c r="CG828" s="116"/>
      <c r="CH828" s="116"/>
      <c r="CI828" s="116"/>
      <c r="CJ828" s="116"/>
      <c r="CK828" s="116"/>
      <c r="CL828" s="116"/>
      <c r="CM828" s="116"/>
      <c r="CN828" s="116"/>
      <c r="CO828" s="116"/>
      <c r="CP828" s="116"/>
      <c r="CQ828" s="116"/>
      <c r="CR828" s="116"/>
      <c r="CS828" s="116"/>
      <c r="CT828" s="116"/>
      <c r="CU828" s="116"/>
      <c r="CV828" s="116"/>
      <c r="CW828" s="116"/>
      <c r="CX828" s="116"/>
      <c r="CY828" s="116"/>
      <c r="CZ828" s="116"/>
      <c r="DA828" s="116"/>
      <c r="DB828" s="116"/>
      <c r="DC828" s="116"/>
      <c r="DD828" s="116"/>
      <c r="DE828" s="116"/>
      <c r="DF828" s="116"/>
      <c r="DG828" s="116"/>
      <c r="DH828" s="116"/>
      <c r="DI828" s="116"/>
      <c r="DJ828" s="116"/>
      <c r="DK828" s="116"/>
      <c r="DL828" s="116"/>
      <c r="DM828" s="116"/>
      <c r="DN828" s="116"/>
      <c r="DO828" s="116"/>
      <c r="DP828" s="116"/>
      <c r="DQ828" s="116"/>
      <c r="DR828" s="116"/>
      <c r="DS828" s="116"/>
      <c r="DT828" s="116"/>
      <c r="DU828" s="116"/>
      <c r="DV828" s="116"/>
      <c r="DW828" s="116"/>
      <c r="DX828" s="116"/>
      <c r="DY828" s="116"/>
      <c r="DZ828" s="116"/>
      <c r="EA828" s="116"/>
    </row>
    <row r="829" spans="1:131" ht="11.25" customHeight="1" x14ac:dyDescent="0.15">
      <c r="A829" s="113" t="s">
        <v>961</v>
      </c>
      <c r="B829" s="124"/>
      <c r="C829" s="88"/>
      <c r="D829" s="112" t="str">
        <f>BS829</f>
        <v>S/O</v>
      </c>
      <c r="E829" s="710" t="s">
        <v>89</v>
      </c>
      <c r="F829" s="711">
        <f t="shared" si="5644"/>
        <v>0</v>
      </c>
      <c r="G829" s="132">
        <v>30</v>
      </c>
      <c r="H829" s="210"/>
      <c r="I829" s="228">
        <v>4524655</v>
      </c>
      <c r="J829" s="212"/>
      <c r="K829" s="552"/>
      <c r="L829" s="553"/>
      <c r="M829" s="212"/>
      <c r="N829" s="213"/>
      <c r="O829" s="214">
        <f t="shared" ref="O829" si="5666">IF($D$18="YES", (N829), (0))</f>
        <v>0</v>
      </c>
      <c r="P829" s="190"/>
      <c r="Q829" s="213"/>
      <c r="R829" s="214">
        <f t="shared" ref="R829" si="5667">IF($D$18="YES", (Q829), (0))</f>
        <v>0</v>
      </c>
      <c r="S829" s="190"/>
      <c r="T829" s="213"/>
      <c r="U829" s="214">
        <f t="shared" ref="U829" si="5668">IF($D$18="YES", (T829), (0))</f>
        <v>0</v>
      </c>
      <c r="V829" s="190"/>
      <c r="W829" s="213"/>
      <c r="X829" s="214">
        <f t="shared" ref="X829" si="5669">IF($D$18="YES", (W829), (0))</f>
        <v>0</v>
      </c>
      <c r="Y829" s="190"/>
      <c r="Z829" s="190"/>
      <c r="AA829" s="207"/>
      <c r="AB829" s="215"/>
      <c r="AC829" s="190"/>
      <c r="AD829" s="156">
        <f t="shared" si="5649"/>
        <v>0</v>
      </c>
      <c r="AE829" s="156"/>
      <c r="AF829" s="117"/>
      <c r="AG829" s="156"/>
      <c r="AH829" s="355"/>
      <c r="AI829" s="368">
        <f t="shared" si="5650"/>
        <v>0</v>
      </c>
      <c r="AJ829" s="354"/>
      <c r="AK829" s="368">
        <f t="shared" si="5651"/>
        <v>0</v>
      </c>
      <c r="AL829" s="354"/>
      <c r="AM829" s="368">
        <f t="shared" si="5652"/>
        <v>0</v>
      </c>
      <c r="AN829" s="354"/>
      <c r="AO829" s="368">
        <f t="shared" si="5653"/>
        <v>0</v>
      </c>
      <c r="AP829" s="354"/>
      <c r="AQ829" s="368">
        <f t="shared" si="5371"/>
        <v>0</v>
      </c>
      <c r="AR829" s="354"/>
      <c r="AS829" s="354"/>
      <c r="AT829" s="369">
        <f t="shared" si="5654"/>
        <v>0</v>
      </c>
      <c r="AU829" s="354"/>
      <c r="AV829" s="369">
        <f t="shared" si="5655"/>
        <v>0</v>
      </c>
      <c r="AW829" s="354"/>
      <c r="AX829" s="369">
        <f t="shared" si="5656"/>
        <v>0</v>
      </c>
      <c r="AY829" s="354"/>
      <c r="AZ829" s="369">
        <f t="shared" si="5657"/>
        <v>0</v>
      </c>
      <c r="BA829" s="354"/>
      <c r="BB829" s="369">
        <f t="shared" si="5658"/>
        <v>0</v>
      </c>
      <c r="BC829" s="150"/>
      <c r="BD829" s="116"/>
      <c r="BE829" s="367"/>
      <c r="BF829" s="367"/>
      <c r="BG829" s="367"/>
      <c r="BH829" s="367"/>
      <c r="BI829" s="367"/>
      <c r="BJ829" s="367"/>
      <c r="BK829" s="367">
        <f t="shared" si="5659"/>
        <v>0</v>
      </c>
      <c r="BL829" s="367">
        <f t="shared" si="5660"/>
        <v>0</v>
      </c>
      <c r="BM829" s="367">
        <f t="shared" si="5661"/>
        <v>0</v>
      </c>
      <c r="BN829" s="367">
        <f t="shared" si="5662"/>
        <v>0</v>
      </c>
      <c r="BO829" s="367">
        <f t="shared" si="5663"/>
        <v>0</v>
      </c>
      <c r="BP829" s="367">
        <f t="shared" si="5664"/>
        <v>0</v>
      </c>
      <c r="BQ829" s="383">
        <f t="shared" si="5665"/>
        <v>0</v>
      </c>
      <c r="BR829" s="146"/>
      <c r="BS829" s="441" t="s">
        <v>90</v>
      </c>
      <c r="BT829" s="116"/>
      <c r="BU829" s="116"/>
      <c r="BV829" s="116"/>
      <c r="BW829" s="116"/>
      <c r="BX829" s="116"/>
      <c r="BY829" s="116"/>
      <c r="BZ829" s="116"/>
      <c r="CA829" s="116"/>
      <c r="CB829" s="116"/>
      <c r="CC829" s="116"/>
      <c r="CD829" s="116"/>
      <c r="CE829" s="116"/>
      <c r="CF829" s="116"/>
      <c r="CG829" s="116"/>
      <c r="CH829" s="116"/>
      <c r="CI829" s="116"/>
      <c r="CJ829" s="116"/>
      <c r="CK829" s="116"/>
      <c r="CL829" s="116"/>
      <c r="CM829" s="116"/>
      <c r="CN829" s="116"/>
      <c r="CO829" s="116"/>
      <c r="CP829" s="116"/>
      <c r="CQ829" s="116"/>
      <c r="CR829" s="116"/>
      <c r="CS829" s="116"/>
      <c r="CT829" s="116"/>
      <c r="CU829" s="116"/>
      <c r="CV829" s="116"/>
      <c r="CW829" s="116"/>
      <c r="CX829" s="116"/>
      <c r="CY829" s="116"/>
      <c r="CZ829" s="116"/>
      <c r="DA829" s="116"/>
      <c r="DB829" s="116"/>
      <c r="DC829" s="116"/>
      <c r="DD829" s="116"/>
      <c r="DE829" s="116"/>
      <c r="DF829" s="116"/>
      <c r="DG829" s="116"/>
      <c r="DH829" s="116"/>
      <c r="DI829" s="116"/>
      <c r="DJ829" s="116"/>
      <c r="DK829" s="116"/>
      <c r="DL829" s="116"/>
      <c r="DM829" s="116"/>
      <c r="DN829" s="116"/>
      <c r="DO829" s="116"/>
      <c r="DP829" s="116"/>
      <c r="DQ829" s="116"/>
      <c r="DR829" s="116"/>
      <c r="DS829" s="116"/>
      <c r="DT829" s="116"/>
      <c r="DU829" s="116"/>
      <c r="DV829" s="116"/>
      <c r="DW829" s="116"/>
      <c r="DX829" s="116"/>
      <c r="DY829" s="116"/>
      <c r="DZ829" s="116"/>
      <c r="EA829" s="116"/>
    </row>
    <row r="830" spans="1:131" ht="11.25" customHeight="1" x14ac:dyDescent="0.15">
      <c r="A830" s="113" t="s">
        <v>962</v>
      </c>
      <c r="B830" s="124" t="s">
        <v>963</v>
      </c>
      <c r="C830" s="334"/>
      <c r="D830" s="112">
        <f>BS830</f>
        <v>32</v>
      </c>
      <c r="E830" s="710" t="s">
        <v>89</v>
      </c>
      <c r="F830" s="711">
        <f t="shared" ref="F830" si="5670">BQ830</f>
        <v>0</v>
      </c>
      <c r="G830" s="132">
        <v>30</v>
      </c>
      <c r="H830" s="210"/>
      <c r="I830" s="228">
        <v>4524685</v>
      </c>
      <c r="J830" s="212"/>
      <c r="K830" s="552"/>
      <c r="L830" s="553"/>
      <c r="M830" s="212"/>
      <c r="N830" s="213"/>
      <c r="O830" s="214">
        <f t="shared" ref="O830" si="5671">IF($D$18="YES", (N830), (0))</f>
        <v>0</v>
      </c>
      <c r="P830" s="190"/>
      <c r="Q830" s="213"/>
      <c r="R830" s="214">
        <f t="shared" ref="R830" si="5672">IF($D$18="YES", (Q830), (0))</f>
        <v>0</v>
      </c>
      <c r="S830" s="190"/>
      <c r="T830" s="213"/>
      <c r="U830" s="214">
        <f t="shared" ref="U830" si="5673">IF($D$18="YES", (T830), (0))</f>
        <v>0</v>
      </c>
      <c r="V830" s="190"/>
      <c r="W830" s="213"/>
      <c r="X830" s="214">
        <f t="shared" ref="X830" si="5674">IF($D$18="YES", (W830), (0))</f>
        <v>0</v>
      </c>
      <c r="Y830" s="190"/>
      <c r="Z830" s="190"/>
      <c r="AA830" s="207"/>
      <c r="AB830" s="215"/>
      <c r="AC830" s="190"/>
      <c r="AD830" s="156">
        <f t="shared" ref="AD830" si="5675">SUM(N830,O830,Q830,R830,T830,U830,W830,X830)</f>
        <v>0</v>
      </c>
      <c r="AE830" s="156"/>
      <c r="AF830" s="117"/>
      <c r="AG830" s="156"/>
      <c r="AH830" s="355"/>
      <c r="AI830" s="368">
        <f t="shared" ref="AI830" si="5676">N830*G830</f>
        <v>0</v>
      </c>
      <c r="AJ830" s="354"/>
      <c r="AK830" s="368">
        <f t="shared" ref="AK830" si="5677">Q830*G830</f>
        <v>0</v>
      </c>
      <c r="AL830" s="354"/>
      <c r="AM830" s="368">
        <f t="shared" ref="AM830" si="5678">T830*G830</f>
        <v>0</v>
      </c>
      <c r="AN830" s="354"/>
      <c r="AO830" s="368">
        <f t="shared" ref="AO830" si="5679">W830*G830</f>
        <v>0</v>
      </c>
      <c r="AP830" s="354"/>
      <c r="AQ830" s="368">
        <f t="shared" ref="AQ830" si="5680">SUM(AI830,AK830,AM830,AO830)</f>
        <v>0</v>
      </c>
      <c r="AR830" s="354"/>
      <c r="AS830" s="354"/>
      <c r="AT830" s="369">
        <f t="shared" ref="AT830" si="5681">(N830*G830)*F830</f>
        <v>0</v>
      </c>
      <c r="AU830" s="354"/>
      <c r="AV830" s="369">
        <f t="shared" ref="AV830" si="5682">(Q830*G830)*F830</f>
        <v>0</v>
      </c>
      <c r="AW830" s="354"/>
      <c r="AX830" s="369">
        <f t="shared" ref="AX830" si="5683">(T830*G830)*F830</f>
        <v>0</v>
      </c>
      <c r="AY830" s="354"/>
      <c r="AZ830" s="369">
        <f t="shared" ref="AZ830" si="5684">(W830*G830)*F830</f>
        <v>0</v>
      </c>
      <c r="BA830" s="354"/>
      <c r="BB830" s="369">
        <f t="shared" ref="BB830" si="5685">SUM(AS830:BA830)</f>
        <v>0</v>
      </c>
      <c r="BC830" s="150"/>
      <c r="BD830" s="116"/>
      <c r="BE830" s="367"/>
      <c r="BF830" s="367"/>
      <c r="BG830" s="367"/>
      <c r="BH830" s="367"/>
      <c r="BI830" s="367"/>
      <c r="BJ830" s="367"/>
      <c r="BK830" s="367">
        <f t="shared" si="5659"/>
        <v>0</v>
      </c>
      <c r="BL830" s="367">
        <f t="shared" si="5660"/>
        <v>0</v>
      </c>
      <c r="BM830" s="367">
        <f t="shared" si="5661"/>
        <v>0</v>
      </c>
      <c r="BN830" s="367">
        <f t="shared" si="5662"/>
        <v>0</v>
      </c>
      <c r="BO830" s="367">
        <f t="shared" si="5663"/>
        <v>0</v>
      </c>
      <c r="BP830" s="367">
        <f t="shared" si="5664"/>
        <v>0</v>
      </c>
      <c r="BQ830" s="383">
        <f t="shared" ref="BQ830" si="5686">SUM(BK830:BP830)</f>
        <v>0</v>
      </c>
      <c r="BR830" s="146"/>
      <c r="BS830" s="441">
        <v>32</v>
      </c>
      <c r="BT830" s="116"/>
      <c r="BU830" s="116"/>
      <c r="BV830" s="116"/>
      <c r="BW830" s="116"/>
      <c r="BX830" s="116"/>
      <c r="BY830" s="116"/>
      <c r="BZ830" s="116"/>
      <c r="CA830" s="116"/>
      <c r="CB830" s="116"/>
      <c r="CC830" s="116"/>
      <c r="CD830" s="116"/>
      <c r="CE830" s="116"/>
      <c r="CF830" s="116"/>
      <c r="CG830" s="116"/>
      <c r="CH830" s="116"/>
      <c r="CI830" s="116"/>
      <c r="CJ830" s="116"/>
      <c r="CK830" s="116"/>
      <c r="CL830" s="116"/>
      <c r="CM830" s="116"/>
      <c r="CN830" s="116"/>
      <c r="CO830" s="116"/>
      <c r="CP830" s="116"/>
      <c r="CQ830" s="116"/>
      <c r="CR830" s="116"/>
      <c r="CS830" s="116"/>
      <c r="CT830" s="116"/>
      <c r="CU830" s="116"/>
      <c r="CV830" s="116"/>
      <c r="CW830" s="116"/>
      <c r="CX830" s="116"/>
      <c r="CY830" s="116"/>
      <c r="CZ830" s="116"/>
      <c r="DA830" s="116"/>
      <c r="DB830" s="116"/>
      <c r="DC830" s="116"/>
      <c r="DD830" s="116"/>
      <c r="DE830" s="116"/>
      <c r="DF830" s="116"/>
      <c r="DG830" s="116"/>
      <c r="DH830" s="116"/>
      <c r="DI830" s="116"/>
      <c r="DJ830" s="116"/>
      <c r="DK830" s="116"/>
      <c r="DL830" s="116"/>
      <c r="DM830" s="116"/>
      <c r="DN830" s="116"/>
      <c r="DO830" s="116"/>
      <c r="DP830" s="116"/>
      <c r="DQ830" s="116"/>
      <c r="DR830" s="116"/>
      <c r="DS830" s="116"/>
      <c r="DT830" s="116"/>
      <c r="DU830" s="116"/>
      <c r="DV830" s="116"/>
      <c r="DW830" s="116"/>
      <c r="DX830" s="116"/>
      <c r="DY830" s="116"/>
      <c r="DZ830" s="116"/>
      <c r="EA830" s="116"/>
    </row>
    <row r="831" spans="1:131" ht="11.25" customHeight="1" x14ac:dyDescent="0.15">
      <c r="A831" s="113" t="s">
        <v>964</v>
      </c>
      <c r="B831" s="124" t="s">
        <v>98</v>
      </c>
      <c r="C831" s="470" t="s">
        <v>67</v>
      </c>
      <c r="D831" s="112" t="str">
        <f>BS831</f>
        <v>S/O</v>
      </c>
      <c r="E831" s="710" t="s">
        <v>89</v>
      </c>
      <c r="F831" s="711">
        <f t="shared" ref="F831" si="5687">BQ831</f>
        <v>0</v>
      </c>
      <c r="G831" s="132">
        <v>30</v>
      </c>
      <c r="H831" s="210"/>
      <c r="I831" s="228">
        <v>4524805</v>
      </c>
      <c r="J831" s="212"/>
      <c r="K831" s="552"/>
      <c r="L831" s="553"/>
      <c r="M831" s="212"/>
      <c r="N831" s="213"/>
      <c r="O831" s="214">
        <f t="shared" ref="O831" si="5688">IF($D$18="YES", (N831), (0))</f>
        <v>0</v>
      </c>
      <c r="P831" s="190"/>
      <c r="Q831" s="213"/>
      <c r="R831" s="214">
        <f t="shared" ref="R831" si="5689">IF($D$18="YES", (Q831), (0))</f>
        <v>0</v>
      </c>
      <c r="S831" s="190"/>
      <c r="T831" s="213"/>
      <c r="U831" s="214">
        <f t="shared" ref="U831" si="5690">IF($D$18="YES", (T831), (0))</f>
        <v>0</v>
      </c>
      <c r="V831" s="190"/>
      <c r="W831" s="213"/>
      <c r="X831" s="214">
        <f t="shared" ref="X831" si="5691">IF($D$18="YES", (W831), (0))</f>
        <v>0</v>
      </c>
      <c r="Y831" s="190"/>
      <c r="Z831" s="190"/>
      <c r="AA831" s="207"/>
      <c r="AB831" s="215"/>
      <c r="AC831" s="190"/>
      <c r="AD831" s="156">
        <f t="shared" ref="AD831" si="5692">SUM(N831,O831,Q831,R831,T831,U831,W831,X831)</f>
        <v>0</v>
      </c>
      <c r="AE831" s="156"/>
      <c r="AF831" s="117"/>
      <c r="AG831" s="156"/>
      <c r="AH831" s="355"/>
      <c r="AI831" s="368">
        <f t="shared" ref="AI831" si="5693">N831*G831</f>
        <v>0</v>
      </c>
      <c r="AJ831" s="354"/>
      <c r="AK831" s="368">
        <f t="shared" ref="AK831" si="5694">Q831*G831</f>
        <v>0</v>
      </c>
      <c r="AL831" s="354"/>
      <c r="AM831" s="368">
        <f t="shared" ref="AM831" si="5695">T831*G831</f>
        <v>0</v>
      </c>
      <c r="AN831" s="354"/>
      <c r="AO831" s="368">
        <f t="shared" ref="AO831" si="5696">W831*G831</f>
        <v>0</v>
      </c>
      <c r="AP831" s="354"/>
      <c r="AQ831" s="368">
        <f t="shared" ref="AQ831" si="5697">SUM(AI831,AK831,AM831,AO831)</f>
        <v>0</v>
      </c>
      <c r="AR831" s="354"/>
      <c r="AS831" s="354"/>
      <c r="AT831" s="369">
        <f t="shared" ref="AT831" si="5698">(N831*G831)*F831</f>
        <v>0</v>
      </c>
      <c r="AU831" s="354"/>
      <c r="AV831" s="369">
        <f t="shared" ref="AV831" si="5699">(Q831*G831)*F831</f>
        <v>0</v>
      </c>
      <c r="AW831" s="354"/>
      <c r="AX831" s="369">
        <f t="shared" ref="AX831" si="5700">(T831*G831)*F831</f>
        <v>0</v>
      </c>
      <c r="AY831" s="354"/>
      <c r="AZ831" s="369">
        <f t="shared" ref="AZ831" si="5701">(W831*G831)*F831</f>
        <v>0</v>
      </c>
      <c r="BA831" s="354"/>
      <c r="BB831" s="369">
        <f t="shared" ref="BB831" si="5702">SUM(AS831:BA831)</f>
        <v>0</v>
      </c>
      <c r="BC831" s="150"/>
      <c r="BD831" s="116"/>
      <c r="BE831" s="367"/>
      <c r="BF831" s="367"/>
      <c r="BG831" s="367"/>
      <c r="BH831" s="367"/>
      <c r="BI831" s="367"/>
      <c r="BJ831" s="367"/>
      <c r="BK831" s="367">
        <f t="shared" si="5659"/>
        <v>0</v>
      </c>
      <c r="BL831" s="367">
        <f t="shared" si="5660"/>
        <v>0</v>
      </c>
      <c r="BM831" s="367">
        <f t="shared" si="5661"/>
        <v>0</v>
      </c>
      <c r="BN831" s="367">
        <f t="shared" si="5662"/>
        <v>0</v>
      </c>
      <c r="BO831" s="367">
        <f t="shared" si="5663"/>
        <v>0</v>
      </c>
      <c r="BP831" s="367">
        <f t="shared" si="5664"/>
        <v>0</v>
      </c>
      <c r="BQ831" s="383">
        <f t="shared" ref="BQ831" si="5703">SUM(BK831:BP831)</f>
        <v>0</v>
      </c>
      <c r="BR831" s="146"/>
      <c r="BS831" s="441" t="s">
        <v>90</v>
      </c>
      <c r="BT831" s="116"/>
      <c r="BU831" s="116"/>
      <c r="BV831" s="116"/>
      <c r="BW831" s="116"/>
      <c r="BX831" s="116"/>
      <c r="BY831" s="116"/>
      <c r="BZ831" s="116"/>
      <c r="CA831" s="116"/>
      <c r="CB831" s="116"/>
      <c r="CC831" s="116"/>
      <c r="CD831" s="116"/>
      <c r="CE831" s="116"/>
      <c r="CF831" s="116"/>
      <c r="CG831" s="116"/>
      <c r="CH831" s="116"/>
      <c r="CI831" s="116"/>
      <c r="CJ831" s="116"/>
      <c r="CK831" s="116"/>
      <c r="CL831" s="116"/>
      <c r="CM831" s="116"/>
      <c r="CN831" s="116"/>
      <c r="CO831" s="116"/>
      <c r="CP831" s="116"/>
      <c r="CQ831" s="116"/>
      <c r="CR831" s="116"/>
      <c r="CS831" s="116"/>
      <c r="CT831" s="116"/>
      <c r="CU831" s="116"/>
      <c r="CV831" s="116"/>
      <c r="CW831" s="116"/>
      <c r="CX831" s="116"/>
      <c r="CY831" s="116"/>
      <c r="CZ831" s="116"/>
      <c r="DA831" s="116"/>
      <c r="DB831" s="116"/>
      <c r="DC831" s="116"/>
      <c r="DD831" s="116"/>
      <c r="DE831" s="116"/>
      <c r="DF831" s="116"/>
      <c r="DG831" s="116"/>
      <c r="DH831" s="116"/>
      <c r="DI831" s="116"/>
      <c r="DJ831" s="116"/>
      <c r="DK831" s="116"/>
      <c r="DL831" s="116"/>
      <c r="DM831" s="116"/>
      <c r="DN831" s="116"/>
      <c r="DO831" s="116"/>
      <c r="DP831" s="116"/>
      <c r="DQ831" s="116"/>
      <c r="DR831" s="116"/>
      <c r="DS831" s="116"/>
      <c r="DT831" s="116"/>
      <c r="DU831" s="116"/>
      <c r="DV831" s="116"/>
      <c r="DW831" s="116"/>
      <c r="DX831" s="116"/>
      <c r="DY831" s="116"/>
      <c r="DZ831" s="116"/>
      <c r="EA831" s="116"/>
    </row>
    <row r="832" spans="1:131" ht="11.25" customHeight="1" x14ac:dyDescent="0.15">
      <c r="A832" s="113" t="s">
        <v>965</v>
      </c>
      <c r="B832" s="124" t="s">
        <v>98</v>
      </c>
      <c r="C832" s="470" t="s">
        <v>67</v>
      </c>
      <c r="D832" s="112" t="str">
        <f>BS832</f>
        <v>S/O</v>
      </c>
      <c r="E832" s="710" t="s">
        <v>129</v>
      </c>
      <c r="F832" s="711">
        <f t="shared" ref="F832" si="5704">BQ832</f>
        <v>0</v>
      </c>
      <c r="G832" s="132">
        <v>25</v>
      </c>
      <c r="H832" s="210"/>
      <c r="I832" s="228">
        <v>4524800</v>
      </c>
      <c r="J832" s="212"/>
      <c r="K832" s="552"/>
      <c r="L832" s="553"/>
      <c r="M832" s="212"/>
      <c r="N832" s="213"/>
      <c r="O832" s="214">
        <f t="shared" ref="O832" si="5705">IF($D$18="YES", (N832), (0))</f>
        <v>0</v>
      </c>
      <c r="P832" s="190"/>
      <c r="Q832" s="213"/>
      <c r="R832" s="214">
        <f t="shared" ref="R832" si="5706">IF($D$18="YES", (Q832), (0))</f>
        <v>0</v>
      </c>
      <c r="S832" s="190"/>
      <c r="T832" s="213"/>
      <c r="U832" s="214">
        <f t="shared" ref="U832" si="5707">IF($D$18="YES", (T832), (0))</f>
        <v>0</v>
      </c>
      <c r="V832" s="190"/>
      <c r="W832" s="213"/>
      <c r="X832" s="214">
        <f t="shared" ref="X832" si="5708">IF($D$18="YES", (W832), (0))</f>
        <v>0</v>
      </c>
      <c r="Y832" s="190"/>
      <c r="Z832" s="190"/>
      <c r="AA832" s="207"/>
      <c r="AB832" s="215"/>
      <c r="AC832" s="190"/>
      <c r="AD832" s="156">
        <f t="shared" ref="AD832" si="5709">SUM(N832,O832,Q832,R832,T832,U832,W832,X832)</f>
        <v>0</v>
      </c>
      <c r="AE832" s="156"/>
      <c r="AF832" s="117"/>
      <c r="AG832" s="156"/>
      <c r="AH832" s="355"/>
      <c r="AI832" s="368">
        <f t="shared" ref="AI832" si="5710">N832*G832</f>
        <v>0</v>
      </c>
      <c r="AJ832" s="354"/>
      <c r="AK832" s="368">
        <f t="shared" ref="AK832" si="5711">Q832*G832</f>
        <v>0</v>
      </c>
      <c r="AL832" s="354"/>
      <c r="AM832" s="368">
        <f t="shared" ref="AM832" si="5712">T832*G832</f>
        <v>0</v>
      </c>
      <c r="AN832" s="354"/>
      <c r="AO832" s="368">
        <f t="shared" ref="AO832" si="5713">W832*G832</f>
        <v>0</v>
      </c>
      <c r="AP832" s="354"/>
      <c r="AQ832" s="368">
        <f t="shared" ref="AQ832" si="5714">SUM(AI832,AK832,AM832,AO832)</f>
        <v>0</v>
      </c>
      <c r="AR832" s="354"/>
      <c r="AS832" s="354"/>
      <c r="AT832" s="369">
        <f t="shared" ref="AT832" si="5715">(N832*G832)*F832</f>
        <v>0</v>
      </c>
      <c r="AU832" s="354"/>
      <c r="AV832" s="369">
        <f t="shared" ref="AV832" si="5716">(Q832*G832)*F832</f>
        <v>0</v>
      </c>
      <c r="AW832" s="354"/>
      <c r="AX832" s="369">
        <f t="shared" ref="AX832" si="5717">(T832*G832)*F832</f>
        <v>0</v>
      </c>
      <c r="AY832" s="354"/>
      <c r="AZ832" s="369">
        <f t="shared" ref="AZ832" si="5718">(W832*G832)*F832</f>
        <v>0</v>
      </c>
      <c r="BA832" s="354"/>
      <c r="BB832" s="369">
        <f t="shared" ref="BB832" si="5719">SUM(AS832:BA832)</f>
        <v>0</v>
      </c>
      <c r="BC832" s="150"/>
      <c r="BD832" s="116"/>
      <c r="BE832" s="367"/>
      <c r="BF832" s="367"/>
      <c r="BG832" s="367"/>
      <c r="BH832" s="367"/>
      <c r="BI832" s="367"/>
      <c r="BJ832" s="367"/>
      <c r="BK832" s="367">
        <f t="shared" si="5659"/>
        <v>0</v>
      </c>
      <c r="BL832" s="367">
        <f t="shared" si="5660"/>
        <v>0</v>
      </c>
      <c r="BM832" s="367">
        <f t="shared" si="5661"/>
        <v>0</v>
      </c>
      <c r="BN832" s="367">
        <f t="shared" si="5662"/>
        <v>0</v>
      </c>
      <c r="BO832" s="367">
        <f t="shared" si="5663"/>
        <v>0</v>
      </c>
      <c r="BP832" s="367">
        <f t="shared" si="5664"/>
        <v>0</v>
      </c>
      <c r="BQ832" s="383">
        <f t="shared" ref="BQ832" si="5720">SUM(BK832:BP832)</f>
        <v>0</v>
      </c>
      <c r="BR832" s="146"/>
      <c r="BS832" s="441" t="s">
        <v>90</v>
      </c>
      <c r="BT832" s="116"/>
      <c r="BU832" s="116"/>
      <c r="BV832" s="116"/>
      <c r="BW832" s="116"/>
      <c r="BX832" s="116"/>
      <c r="BY832" s="116"/>
      <c r="BZ832" s="116"/>
      <c r="CA832" s="116"/>
      <c r="CB832" s="116"/>
      <c r="CC832" s="116"/>
      <c r="CD832" s="116"/>
      <c r="CE832" s="116"/>
      <c r="CF832" s="116"/>
      <c r="CG832" s="116"/>
      <c r="CH832" s="116"/>
      <c r="CI832" s="116"/>
      <c r="CJ832" s="116"/>
      <c r="CK832" s="116"/>
      <c r="CL832" s="116"/>
      <c r="CM832" s="116"/>
      <c r="CN832" s="116"/>
      <c r="CO832" s="116"/>
      <c r="CP832" s="116"/>
      <c r="CQ832" s="116"/>
      <c r="CR832" s="116"/>
      <c r="CS832" s="116"/>
      <c r="CT832" s="116"/>
      <c r="CU832" s="116"/>
      <c r="CV832" s="116"/>
      <c r="CW832" s="116"/>
      <c r="CX832" s="116"/>
      <c r="CY832" s="116"/>
      <c r="CZ832" s="116"/>
      <c r="DA832" s="116"/>
      <c r="DB832" s="116"/>
      <c r="DC832" s="116"/>
      <c r="DD832" s="116"/>
      <c r="DE832" s="116"/>
      <c r="DF832" s="116"/>
      <c r="DG832" s="116"/>
      <c r="DH832" s="116"/>
      <c r="DI832" s="116"/>
      <c r="DJ832" s="116"/>
      <c r="DK832" s="116"/>
      <c r="DL832" s="116"/>
      <c r="DM832" s="116"/>
      <c r="DN832" s="116"/>
      <c r="DO832" s="116"/>
      <c r="DP832" s="116"/>
      <c r="DQ832" s="116"/>
      <c r="DR832" s="116"/>
      <c r="DS832" s="116"/>
      <c r="DT832" s="116"/>
      <c r="DU832" s="116"/>
      <c r="DV832" s="116"/>
      <c r="DW832" s="116"/>
      <c r="DX832" s="116"/>
      <c r="DY832" s="116"/>
      <c r="DZ832" s="116"/>
      <c r="EA832" s="116"/>
    </row>
    <row r="833" spans="1:131" ht="11.25" customHeight="1" x14ac:dyDescent="0.15">
      <c r="A833" s="126" t="s">
        <v>966</v>
      </c>
      <c r="B833" s="205"/>
      <c r="C833" s="133"/>
      <c r="D833" s="410"/>
      <c r="E833" s="710"/>
      <c r="F833" s="711"/>
      <c r="G833" s="217"/>
      <c r="H833" s="206"/>
      <c r="I833" s="218"/>
      <c r="J833" s="156"/>
      <c r="K833" s="219"/>
      <c r="L833" s="219"/>
      <c r="M833" s="156"/>
      <c r="N833" s="156"/>
      <c r="O833" s="220"/>
      <c r="P833" s="190"/>
      <c r="Q833" s="156"/>
      <c r="R833" s="220"/>
      <c r="S833" s="190"/>
      <c r="T833" s="156"/>
      <c r="U833" s="220"/>
      <c r="V833" s="190"/>
      <c r="W833" s="156"/>
      <c r="X833" s="220"/>
      <c r="Y833" s="190"/>
      <c r="Z833" s="190"/>
      <c r="AA833" s="207"/>
      <c r="AB833" s="215"/>
      <c r="AC833" s="190"/>
      <c r="AD833" s="156">
        <f>SUM(AD834:AD838)</f>
        <v>0</v>
      </c>
      <c r="AE833" s="156"/>
      <c r="AF833" s="117"/>
      <c r="AG833" s="156"/>
      <c r="AH833" s="355"/>
      <c r="AI833" s="368"/>
      <c r="AJ833" s="354"/>
      <c r="AK833" s="368"/>
      <c r="AL833" s="354"/>
      <c r="AM833" s="368"/>
      <c r="AN833" s="354"/>
      <c r="AO833" s="368"/>
      <c r="AP833" s="354"/>
      <c r="AQ833" s="368"/>
      <c r="AR833" s="354"/>
      <c r="AS833" s="354"/>
      <c r="AT833" s="369"/>
      <c r="AU833" s="354"/>
      <c r="AV833" s="369"/>
      <c r="AW833" s="354"/>
      <c r="AX833" s="369"/>
      <c r="AY833" s="354"/>
      <c r="AZ833" s="369"/>
      <c r="BA833" s="354"/>
      <c r="BB833" s="369"/>
      <c r="BC833" s="150"/>
      <c r="BD833" s="116"/>
      <c r="BE833" s="367"/>
      <c r="BF833" s="367"/>
      <c r="BG833" s="367"/>
      <c r="BH833" s="367"/>
      <c r="BI833" s="367"/>
      <c r="BJ833" s="367"/>
      <c r="BK833" s="367"/>
      <c r="BL833" s="367"/>
      <c r="BM833" s="367"/>
      <c r="BN833" s="367"/>
      <c r="BO833" s="367"/>
      <c r="BP833" s="367"/>
      <c r="BQ833" s="383"/>
      <c r="BR833" s="146"/>
      <c r="BS833" s="441" t="e">
        <v>#N/A</v>
      </c>
      <c r="BT833" s="116"/>
      <c r="BU833" s="116"/>
      <c r="BV833" s="116"/>
      <c r="BW833" s="116"/>
      <c r="BX833" s="116"/>
      <c r="BY833" s="116"/>
      <c r="BZ833" s="116"/>
      <c r="CA833" s="116"/>
      <c r="CB833" s="116"/>
      <c r="CC833" s="116"/>
      <c r="CD833" s="116"/>
      <c r="CE833" s="116"/>
      <c r="CF833" s="116"/>
      <c r="CG833" s="116"/>
      <c r="CH833" s="116"/>
      <c r="CI833" s="116"/>
      <c r="CJ833" s="116"/>
      <c r="CK833" s="116"/>
      <c r="CL833" s="116"/>
      <c r="CM833" s="116"/>
      <c r="CN833" s="116"/>
      <c r="CO833" s="116"/>
      <c r="CP833" s="116"/>
      <c r="CQ833" s="116"/>
      <c r="CR833" s="116"/>
      <c r="CS833" s="116"/>
      <c r="CT833" s="116"/>
      <c r="CU833" s="116"/>
      <c r="CV833" s="116"/>
      <c r="CW833" s="116"/>
      <c r="CX833" s="116"/>
      <c r="CY833" s="116"/>
      <c r="CZ833" s="116"/>
      <c r="DA833" s="116"/>
      <c r="DB833" s="116"/>
      <c r="DC833" s="116"/>
      <c r="DD833" s="116"/>
      <c r="DE833" s="116"/>
      <c r="DF833" s="116"/>
      <c r="DG833" s="116"/>
      <c r="DH833" s="116"/>
      <c r="DI833" s="116"/>
      <c r="DJ833" s="116"/>
      <c r="DK833" s="116"/>
      <c r="DL833" s="116"/>
      <c r="DM833" s="116"/>
      <c r="DN833" s="116"/>
      <c r="DO833" s="116"/>
      <c r="DP833" s="116"/>
      <c r="DQ833" s="116"/>
      <c r="DR833" s="116"/>
      <c r="DS833" s="116"/>
      <c r="DT833" s="116"/>
      <c r="DU833" s="116"/>
      <c r="DV833" s="116"/>
      <c r="DW833" s="116"/>
      <c r="DX833" s="116"/>
      <c r="DY833" s="116"/>
      <c r="DZ833" s="116"/>
      <c r="EA833" s="116"/>
    </row>
    <row r="834" spans="1:131" ht="11.25" customHeight="1" x14ac:dyDescent="0.15">
      <c r="A834" s="113" t="s">
        <v>967</v>
      </c>
      <c r="B834" s="124"/>
      <c r="C834" s="127"/>
      <c r="D834" s="112">
        <f t="shared" ref="D834" si="5721">BS834</f>
        <v>34</v>
      </c>
      <c r="E834" s="710" t="s">
        <v>89</v>
      </c>
      <c r="F834" s="711">
        <f t="shared" ref="F834" si="5722">BQ834</f>
        <v>0</v>
      </c>
      <c r="G834" s="209">
        <v>30</v>
      </c>
      <c r="H834" s="210"/>
      <c r="I834" s="211">
        <v>4525005</v>
      </c>
      <c r="J834" s="212"/>
      <c r="K834" s="552"/>
      <c r="L834" s="553"/>
      <c r="M834" s="212"/>
      <c r="N834" s="213"/>
      <c r="O834" s="214">
        <f t="shared" ref="O834" si="5723">IF($D$18="YES", (N834), (0))</f>
        <v>0</v>
      </c>
      <c r="P834" s="190"/>
      <c r="Q834" s="213"/>
      <c r="R834" s="214">
        <f t="shared" ref="R834" si="5724">IF($D$18="YES", (Q834), (0))</f>
        <v>0</v>
      </c>
      <c r="S834" s="190"/>
      <c r="T834" s="213"/>
      <c r="U834" s="214">
        <f t="shared" ref="U834" si="5725">IF($D$18="YES", (T834), (0))</f>
        <v>0</v>
      </c>
      <c r="V834" s="190"/>
      <c r="W834" s="213"/>
      <c r="X834" s="214">
        <f t="shared" ref="X834" si="5726">IF($D$18="YES", (W834), (0))</f>
        <v>0</v>
      </c>
      <c r="Y834" s="190"/>
      <c r="Z834" s="186"/>
      <c r="AA834" s="207"/>
      <c r="AB834" s="215"/>
      <c r="AC834" s="190"/>
      <c r="AD834" s="156">
        <f t="shared" ref="AD834" si="5727">SUM(N834,O834,Q834,R834,T834,U834,W834,X834)</f>
        <v>0</v>
      </c>
      <c r="AE834" s="156"/>
      <c r="AF834" s="117"/>
      <c r="AG834" s="156"/>
      <c r="AH834" s="355"/>
      <c r="AI834" s="368">
        <f t="shared" ref="AI834" si="5728">N834*G834</f>
        <v>0</v>
      </c>
      <c r="AJ834" s="354"/>
      <c r="AK834" s="368">
        <f t="shared" ref="AK834" si="5729">Q834*G834</f>
        <v>0</v>
      </c>
      <c r="AL834" s="354"/>
      <c r="AM834" s="368">
        <f t="shared" ref="AM834" si="5730">T834*G834</f>
        <v>0</v>
      </c>
      <c r="AN834" s="354"/>
      <c r="AO834" s="368">
        <f t="shared" ref="AO834" si="5731">W834*G834</f>
        <v>0</v>
      </c>
      <c r="AP834" s="354"/>
      <c r="AQ834" s="368">
        <f t="shared" ref="AQ834" si="5732">SUM(AI834,AK834,AM834,AO834)</f>
        <v>0</v>
      </c>
      <c r="AR834" s="354"/>
      <c r="AS834" s="354"/>
      <c r="AT834" s="369">
        <f t="shared" ref="AT834" si="5733">(N834*G834)*F834</f>
        <v>0</v>
      </c>
      <c r="AU834" s="354"/>
      <c r="AV834" s="369">
        <f t="shared" ref="AV834" si="5734">(Q834*G834)*F834</f>
        <v>0</v>
      </c>
      <c r="AW834" s="354"/>
      <c r="AX834" s="369">
        <f t="shared" ref="AX834" si="5735">(T834*G834)*F834</f>
        <v>0</v>
      </c>
      <c r="AY834" s="354"/>
      <c r="AZ834" s="369">
        <f t="shared" ref="AZ834" si="5736">(W834*G834)*F834</f>
        <v>0</v>
      </c>
      <c r="BA834" s="354"/>
      <c r="BB834" s="369">
        <f t="shared" ref="BB834" si="5737">SUM(AS834:BA834)</f>
        <v>0</v>
      </c>
      <c r="BC834" s="150"/>
      <c r="BD834" s="116"/>
      <c r="BE834" s="367"/>
      <c r="BF834" s="367"/>
      <c r="BG834" s="367"/>
      <c r="BH834" s="367"/>
      <c r="BI834" s="367"/>
      <c r="BJ834" s="367"/>
      <c r="BK834" s="367">
        <f t="shared" si="5659"/>
        <v>0</v>
      </c>
      <c r="BL834" s="367">
        <f t="shared" ref="BL834" si="5738">IF($N$18&lt;BL$24,0,IF($N$18&gt;BL$25,0,$BF834))</f>
        <v>0</v>
      </c>
      <c r="BM834" s="367">
        <f t="shared" ref="BM834" si="5739">IF($N$18&lt;BM$24,0,IF($N$18&gt;BM$25,0,$BG834))</f>
        <v>0</v>
      </c>
      <c r="BN834" s="367">
        <f t="shared" ref="BN834" si="5740">IF($N$18&lt;BN$24,0,IF($N$18&gt;BN$25,0,$BH834))</f>
        <v>0</v>
      </c>
      <c r="BO834" s="367">
        <f t="shared" ref="BO834" si="5741">IF($N$18&lt;BO$24,0,IF($N$18&gt;BO$25,0,$BI834))</f>
        <v>0</v>
      </c>
      <c r="BP834" s="367">
        <f t="shared" ref="BP834" si="5742">IF($N$18&lt;BP$24,0,IF($N$18&gt;BP$25,0,$BJ834))</f>
        <v>0</v>
      </c>
      <c r="BQ834" s="383">
        <f t="shared" ref="BQ834" si="5743">SUM(BK834:BP834)</f>
        <v>0</v>
      </c>
      <c r="BR834" s="146"/>
      <c r="BS834" s="441">
        <v>34</v>
      </c>
      <c r="BT834" s="116"/>
      <c r="BU834" s="116"/>
      <c r="BV834" s="116"/>
      <c r="BW834" s="116"/>
      <c r="BX834" s="116"/>
      <c r="BY834" s="116"/>
      <c r="BZ834" s="116"/>
      <c r="CA834" s="116"/>
      <c r="CB834" s="116"/>
      <c r="CC834" s="116"/>
      <c r="CD834" s="116"/>
      <c r="CE834" s="116"/>
      <c r="CF834" s="116"/>
      <c r="CG834" s="116"/>
      <c r="CH834" s="116"/>
      <c r="CI834" s="116"/>
      <c r="CJ834" s="116"/>
      <c r="CK834" s="116"/>
      <c r="CL834" s="116"/>
      <c r="CM834" s="116"/>
      <c r="CN834" s="116"/>
      <c r="CO834" s="116"/>
      <c r="CP834" s="116"/>
      <c r="CQ834" s="116"/>
      <c r="CR834" s="116"/>
      <c r="CS834" s="116"/>
      <c r="CT834" s="116"/>
      <c r="CU834" s="116"/>
      <c r="CV834" s="116"/>
      <c r="CW834" s="116"/>
      <c r="CX834" s="116"/>
      <c r="CY834" s="116"/>
      <c r="CZ834" s="116"/>
      <c r="DA834" s="116"/>
      <c r="DB834" s="116"/>
      <c r="DC834" s="116"/>
      <c r="DD834" s="116"/>
      <c r="DE834" s="116"/>
      <c r="DF834" s="116"/>
      <c r="DG834" s="116"/>
      <c r="DH834" s="116"/>
      <c r="DI834" s="116"/>
      <c r="DJ834" s="116"/>
      <c r="DK834" s="116"/>
      <c r="DL834" s="116"/>
      <c r="DM834" s="116"/>
      <c r="DN834" s="116"/>
      <c r="DO834" s="116"/>
      <c r="DP834" s="116"/>
      <c r="DQ834" s="116"/>
      <c r="DR834" s="116"/>
      <c r="DS834" s="116"/>
      <c r="DT834" s="116"/>
      <c r="DU834" s="116"/>
      <c r="DV834" s="116"/>
      <c r="DW834" s="116"/>
      <c r="DX834" s="116"/>
      <c r="DY834" s="116"/>
      <c r="DZ834" s="116"/>
      <c r="EA834" s="116"/>
    </row>
    <row r="835" spans="1:131" ht="11.25" customHeight="1" x14ac:dyDescent="0.15">
      <c r="A835" s="113" t="s">
        <v>968</v>
      </c>
      <c r="B835" s="124" t="s">
        <v>969</v>
      </c>
      <c r="C835" s="127"/>
      <c r="D835" s="112" t="str">
        <f>BS835</f>
        <v>S/O</v>
      </c>
      <c r="E835" s="710" t="s">
        <v>89</v>
      </c>
      <c r="F835" s="711">
        <f t="shared" ref="F835" si="5744">BQ835</f>
        <v>0</v>
      </c>
      <c r="G835" s="132">
        <v>30</v>
      </c>
      <c r="H835" s="210"/>
      <c r="I835" s="228">
        <v>4525085</v>
      </c>
      <c r="J835" s="212"/>
      <c r="K835" s="552"/>
      <c r="L835" s="553"/>
      <c r="M835" s="212"/>
      <c r="N835" s="213"/>
      <c r="O835" s="214">
        <f t="shared" ref="O835" si="5745">IF($D$18="YES", (N835), (0))</f>
        <v>0</v>
      </c>
      <c r="P835" s="190"/>
      <c r="Q835" s="213"/>
      <c r="R835" s="214">
        <f t="shared" ref="R835" si="5746">IF($D$18="YES", (Q835), (0))</f>
        <v>0</v>
      </c>
      <c r="S835" s="190"/>
      <c r="T835" s="213"/>
      <c r="U835" s="214">
        <f t="shared" ref="U835" si="5747">IF($D$18="YES", (T835), (0))</f>
        <v>0</v>
      </c>
      <c r="V835" s="190"/>
      <c r="W835" s="213"/>
      <c r="X835" s="214">
        <f t="shared" ref="X835" si="5748">IF($D$18="YES", (W835), (0))</f>
        <v>0</v>
      </c>
      <c r="Y835" s="190"/>
      <c r="Z835" s="190"/>
      <c r="AA835" s="207"/>
      <c r="AB835" s="215"/>
      <c r="AC835" s="190"/>
      <c r="AD835" s="156">
        <f t="shared" ref="AD835" si="5749">SUM(N835,O835,Q835,R835,T835,U835,W835,X835)</f>
        <v>0</v>
      </c>
      <c r="AE835" s="156"/>
      <c r="AF835" s="117"/>
      <c r="AG835" s="156"/>
      <c r="AH835" s="355"/>
      <c r="AI835" s="368">
        <f t="shared" ref="AI835" si="5750">N835*G835</f>
        <v>0</v>
      </c>
      <c r="AJ835" s="354"/>
      <c r="AK835" s="368">
        <f t="shared" ref="AK835" si="5751">Q835*G835</f>
        <v>0</v>
      </c>
      <c r="AL835" s="354"/>
      <c r="AM835" s="368">
        <f t="shared" ref="AM835" si="5752">T835*G835</f>
        <v>0</v>
      </c>
      <c r="AN835" s="354"/>
      <c r="AO835" s="368">
        <f t="shared" ref="AO835" si="5753">W835*G835</f>
        <v>0</v>
      </c>
      <c r="AP835" s="354"/>
      <c r="AQ835" s="368">
        <f t="shared" ref="AQ835" si="5754">SUM(AI835,AK835,AM835,AO835)</f>
        <v>0</v>
      </c>
      <c r="AR835" s="354"/>
      <c r="AS835" s="354"/>
      <c r="AT835" s="369">
        <f t="shared" ref="AT835" si="5755">(N835*G835)*F835</f>
        <v>0</v>
      </c>
      <c r="AU835" s="354"/>
      <c r="AV835" s="369">
        <f t="shared" ref="AV835" si="5756">(Q835*G835)*F835</f>
        <v>0</v>
      </c>
      <c r="AW835" s="354"/>
      <c r="AX835" s="369">
        <f t="shared" ref="AX835" si="5757">(T835*G835)*F835</f>
        <v>0</v>
      </c>
      <c r="AY835" s="354"/>
      <c r="AZ835" s="369">
        <f t="shared" ref="AZ835" si="5758">(W835*G835)*F835</f>
        <v>0</v>
      </c>
      <c r="BA835" s="354"/>
      <c r="BB835" s="369">
        <f t="shared" ref="BB835" si="5759">SUM(AS835:BA835)</f>
        <v>0</v>
      </c>
      <c r="BC835" s="150"/>
      <c r="BD835" s="116"/>
      <c r="BE835" s="367"/>
      <c r="BF835" s="367"/>
      <c r="BG835" s="367"/>
      <c r="BH835" s="367"/>
      <c r="BI835" s="367"/>
      <c r="BJ835" s="367"/>
      <c r="BK835" s="367">
        <f t="shared" ref="BK835:BK838" si="5760">IF($N$18&lt;BK$24,0,IF($N$18&gt;BK$25,0,$BE835))</f>
        <v>0</v>
      </c>
      <c r="BL835" s="367">
        <f t="shared" ref="BL835:BL838" si="5761">IF($N$18&lt;BL$24,0,IF($N$18&gt;BL$25,0,$BF835))</f>
        <v>0</v>
      </c>
      <c r="BM835" s="367">
        <f t="shared" ref="BM835:BM838" si="5762">IF($N$18&lt;BM$24,0,IF($N$18&gt;BM$25,0,$BG835))</f>
        <v>0</v>
      </c>
      <c r="BN835" s="367">
        <f t="shared" ref="BN835:BN838" si="5763">IF($N$18&lt;BN$24,0,IF($N$18&gt;BN$25,0,$BH835))</f>
        <v>0</v>
      </c>
      <c r="BO835" s="367">
        <f t="shared" ref="BO835:BO838" si="5764">IF($N$18&lt;BO$24,0,IF($N$18&gt;BO$25,0,$BI835))</f>
        <v>0</v>
      </c>
      <c r="BP835" s="367">
        <f t="shared" ref="BP835:BP838" si="5765">IF($N$18&lt;BP$24,0,IF($N$18&gt;BP$25,0,$BJ835))</f>
        <v>0</v>
      </c>
      <c r="BQ835" s="383">
        <f t="shared" ref="BQ835" si="5766">SUM(BK835:BP835)</f>
        <v>0</v>
      </c>
      <c r="BR835" s="146"/>
      <c r="BS835" s="441" t="s">
        <v>90</v>
      </c>
      <c r="BT835" s="116"/>
      <c r="BU835" s="116"/>
      <c r="BV835" s="116"/>
      <c r="BW835" s="116"/>
      <c r="BX835" s="116"/>
      <c r="BY835" s="116"/>
      <c r="BZ835" s="116"/>
      <c r="CA835" s="116"/>
      <c r="CB835" s="116"/>
      <c r="CC835" s="116"/>
      <c r="CD835" s="116"/>
      <c r="CE835" s="116"/>
      <c r="CF835" s="116"/>
      <c r="CG835" s="116"/>
      <c r="CH835" s="116"/>
      <c r="CI835" s="116"/>
      <c r="CJ835" s="116"/>
      <c r="CK835" s="116"/>
      <c r="CL835" s="116"/>
      <c r="CM835" s="116"/>
      <c r="CN835" s="116"/>
      <c r="CO835" s="116"/>
      <c r="CP835" s="116"/>
      <c r="CQ835" s="116"/>
      <c r="CR835" s="116"/>
      <c r="CS835" s="116"/>
      <c r="CT835" s="116"/>
      <c r="CU835" s="116"/>
      <c r="CV835" s="116"/>
      <c r="CW835" s="116"/>
      <c r="CX835" s="116"/>
      <c r="CY835" s="116"/>
      <c r="CZ835" s="116"/>
      <c r="DA835" s="116"/>
      <c r="DB835" s="116"/>
      <c r="DC835" s="116"/>
      <c r="DD835" s="116"/>
      <c r="DE835" s="116"/>
      <c r="DF835" s="116"/>
      <c r="DG835" s="116"/>
      <c r="DH835" s="116"/>
      <c r="DI835" s="116"/>
      <c r="DJ835" s="116"/>
      <c r="DK835" s="116"/>
      <c r="DL835" s="116"/>
      <c r="DM835" s="116"/>
      <c r="DN835" s="116"/>
      <c r="DO835" s="116"/>
      <c r="DP835" s="116"/>
      <c r="DQ835" s="116"/>
      <c r="DR835" s="116"/>
      <c r="DS835" s="116"/>
      <c r="DT835" s="116"/>
      <c r="DU835" s="116"/>
      <c r="DV835" s="116"/>
      <c r="DW835" s="116"/>
      <c r="DX835" s="116"/>
      <c r="DY835" s="116"/>
      <c r="DZ835" s="116"/>
      <c r="EA835" s="116"/>
    </row>
    <row r="836" spans="1:131" ht="11.25" customHeight="1" x14ac:dyDescent="0.15">
      <c r="A836" s="113" t="s">
        <v>970</v>
      </c>
      <c r="B836" s="124" t="s">
        <v>971</v>
      </c>
      <c r="C836" s="470" t="s">
        <v>67</v>
      </c>
      <c r="D836" s="112">
        <f>BS836</f>
        <v>58</v>
      </c>
      <c r="E836" s="710" t="s">
        <v>89</v>
      </c>
      <c r="F836" s="711">
        <f t="shared" ref="F836" si="5767">BQ836</f>
        <v>0</v>
      </c>
      <c r="G836" s="132">
        <v>30</v>
      </c>
      <c r="H836" s="210"/>
      <c r="I836" s="228">
        <v>4525015</v>
      </c>
      <c r="J836" s="212"/>
      <c r="K836" s="552"/>
      <c r="L836" s="553"/>
      <c r="M836" s="212"/>
      <c r="N836" s="213"/>
      <c r="O836" s="214">
        <f t="shared" ref="O836" si="5768">IF($D$18="YES", (N836), (0))</f>
        <v>0</v>
      </c>
      <c r="P836" s="190"/>
      <c r="Q836" s="213"/>
      <c r="R836" s="214">
        <f t="shared" ref="R836" si="5769">IF($D$18="YES", (Q836), (0))</f>
        <v>0</v>
      </c>
      <c r="S836" s="190"/>
      <c r="T836" s="213"/>
      <c r="U836" s="214">
        <f t="shared" ref="U836" si="5770">IF($D$18="YES", (T836), (0))</f>
        <v>0</v>
      </c>
      <c r="V836" s="190"/>
      <c r="W836" s="213"/>
      <c r="X836" s="214">
        <f t="shared" ref="X836" si="5771">IF($D$18="YES", (W836), (0))</f>
        <v>0</v>
      </c>
      <c r="Y836" s="190"/>
      <c r="Z836" s="190"/>
      <c r="AA836" s="207"/>
      <c r="AB836" s="215"/>
      <c r="AC836" s="190"/>
      <c r="AD836" s="156">
        <f t="shared" ref="AD836" si="5772">SUM(N836,O836,Q836,R836,T836,U836,W836,X836)</f>
        <v>0</v>
      </c>
      <c r="AE836" s="156"/>
      <c r="AF836" s="117"/>
      <c r="AG836" s="156"/>
      <c r="AH836" s="355"/>
      <c r="AI836" s="368">
        <f t="shared" ref="AI836" si="5773">N836*G836</f>
        <v>0</v>
      </c>
      <c r="AJ836" s="354"/>
      <c r="AK836" s="368">
        <f t="shared" ref="AK836" si="5774">Q836*G836</f>
        <v>0</v>
      </c>
      <c r="AL836" s="354"/>
      <c r="AM836" s="368">
        <f t="shared" ref="AM836" si="5775">T836*G836</f>
        <v>0</v>
      </c>
      <c r="AN836" s="354"/>
      <c r="AO836" s="368">
        <f t="shared" ref="AO836" si="5776">W836*G836</f>
        <v>0</v>
      </c>
      <c r="AP836" s="354"/>
      <c r="AQ836" s="368">
        <f t="shared" ref="AQ836" si="5777">SUM(AI836,AK836,AM836,AO836)</f>
        <v>0</v>
      </c>
      <c r="AR836" s="354"/>
      <c r="AS836" s="354"/>
      <c r="AT836" s="369">
        <f t="shared" ref="AT836" si="5778">(N836*G836)*F836</f>
        <v>0</v>
      </c>
      <c r="AU836" s="354"/>
      <c r="AV836" s="369">
        <f t="shared" ref="AV836" si="5779">(Q836*G836)*F836</f>
        <v>0</v>
      </c>
      <c r="AW836" s="354"/>
      <c r="AX836" s="369">
        <f t="shared" ref="AX836" si="5780">(T836*G836)*F836</f>
        <v>0</v>
      </c>
      <c r="AY836" s="354"/>
      <c r="AZ836" s="369">
        <f t="shared" ref="AZ836" si="5781">(W836*G836)*F836</f>
        <v>0</v>
      </c>
      <c r="BA836" s="354"/>
      <c r="BB836" s="369">
        <f t="shared" ref="BB836" si="5782">SUM(AS836:BA836)</f>
        <v>0</v>
      </c>
      <c r="BC836" s="150"/>
      <c r="BD836" s="116"/>
      <c r="BE836" s="367"/>
      <c r="BF836" s="367"/>
      <c r="BG836" s="367"/>
      <c r="BH836" s="367"/>
      <c r="BI836" s="367"/>
      <c r="BJ836" s="367"/>
      <c r="BK836" s="367">
        <f t="shared" si="5760"/>
        <v>0</v>
      </c>
      <c r="BL836" s="367">
        <f t="shared" si="5761"/>
        <v>0</v>
      </c>
      <c r="BM836" s="367">
        <f t="shared" si="5762"/>
        <v>0</v>
      </c>
      <c r="BN836" s="367">
        <f t="shared" si="5763"/>
        <v>0</v>
      </c>
      <c r="BO836" s="367">
        <f t="shared" si="5764"/>
        <v>0</v>
      </c>
      <c r="BP836" s="367">
        <f t="shared" si="5765"/>
        <v>0</v>
      </c>
      <c r="BQ836" s="383">
        <f t="shared" ref="BQ836" si="5783">SUM(BK836:BP836)</f>
        <v>0</v>
      </c>
      <c r="BR836" s="146"/>
      <c r="BS836" s="441">
        <v>58</v>
      </c>
      <c r="BT836" s="116"/>
      <c r="BU836" s="116"/>
      <c r="BV836" s="116"/>
      <c r="BW836" s="116"/>
      <c r="BX836" s="116"/>
      <c r="BY836" s="116"/>
      <c r="BZ836" s="116"/>
      <c r="CA836" s="116"/>
      <c r="CB836" s="116"/>
      <c r="CC836" s="116"/>
      <c r="CD836" s="116"/>
      <c r="CE836" s="116"/>
      <c r="CF836" s="116"/>
      <c r="CG836" s="116"/>
      <c r="CH836" s="116"/>
      <c r="CI836" s="116"/>
      <c r="CJ836" s="116"/>
      <c r="CK836" s="116"/>
      <c r="CL836" s="116"/>
      <c r="CM836" s="116"/>
      <c r="CN836" s="116"/>
      <c r="CO836" s="116"/>
      <c r="CP836" s="116"/>
      <c r="CQ836" s="116"/>
      <c r="CR836" s="116"/>
      <c r="CS836" s="116"/>
      <c r="CT836" s="116"/>
      <c r="CU836" s="116"/>
      <c r="CV836" s="116"/>
      <c r="CW836" s="116"/>
      <c r="CX836" s="116"/>
      <c r="CY836" s="116"/>
      <c r="CZ836" s="116"/>
      <c r="DA836" s="116"/>
      <c r="DB836" s="116"/>
      <c r="DC836" s="116"/>
      <c r="DD836" s="116"/>
      <c r="DE836" s="116"/>
      <c r="DF836" s="116"/>
      <c r="DG836" s="116"/>
      <c r="DH836" s="116"/>
      <c r="DI836" s="116"/>
      <c r="DJ836" s="116"/>
      <c r="DK836" s="116"/>
      <c r="DL836" s="116"/>
      <c r="DM836" s="116"/>
      <c r="DN836" s="116"/>
      <c r="DO836" s="116"/>
      <c r="DP836" s="116"/>
      <c r="DQ836" s="116"/>
      <c r="DR836" s="116"/>
      <c r="DS836" s="116"/>
      <c r="DT836" s="116"/>
      <c r="DU836" s="116"/>
      <c r="DV836" s="116"/>
      <c r="DW836" s="116"/>
      <c r="DX836" s="116"/>
      <c r="DY836" s="116"/>
      <c r="DZ836" s="116"/>
      <c r="EA836" s="116"/>
    </row>
    <row r="837" spans="1:131" ht="11.25" customHeight="1" x14ac:dyDescent="0.15">
      <c r="A837" s="113" t="s">
        <v>972</v>
      </c>
      <c r="B837" s="124"/>
      <c r="C837" s="470" t="s">
        <v>67</v>
      </c>
      <c r="D837" s="112" t="s">
        <v>95</v>
      </c>
      <c r="E837" s="710" t="s">
        <v>89</v>
      </c>
      <c r="F837" s="711">
        <f t="shared" ref="F837:F838" si="5784">BQ837</f>
        <v>0</v>
      </c>
      <c r="G837" s="132">
        <v>30</v>
      </c>
      <c r="H837" s="210"/>
      <c r="I837" s="228">
        <v>4525105</v>
      </c>
      <c r="J837" s="212"/>
      <c r="K837" s="552"/>
      <c r="L837" s="553"/>
      <c r="M837" s="212"/>
      <c r="N837" s="213"/>
      <c r="O837" s="214">
        <f t="shared" ref="O837:O838" si="5785">IF($D$18="YES", (N837), (0))</f>
        <v>0</v>
      </c>
      <c r="P837" s="190"/>
      <c r="Q837" s="213"/>
      <c r="R837" s="214">
        <f t="shared" ref="R837:R838" si="5786">IF($D$18="YES", (Q837), (0))</f>
        <v>0</v>
      </c>
      <c r="S837" s="190"/>
      <c r="T837" s="213"/>
      <c r="U837" s="214">
        <f t="shared" ref="U837:U838" si="5787">IF($D$18="YES", (T837), (0))</f>
        <v>0</v>
      </c>
      <c r="V837" s="190"/>
      <c r="W837" s="213"/>
      <c r="X837" s="214">
        <f t="shared" ref="X837:X838" si="5788">IF($D$18="YES", (W837), (0))</f>
        <v>0</v>
      </c>
      <c r="Y837" s="190"/>
      <c r="Z837" s="190"/>
      <c r="AA837" s="207"/>
      <c r="AB837" s="215"/>
      <c r="AC837" s="190"/>
      <c r="AD837" s="156">
        <f t="shared" ref="AD837:AD838" si="5789">SUM(N837,O837,Q837,R837,T837,U837,W837,X837)</f>
        <v>0</v>
      </c>
      <c r="AE837" s="156"/>
      <c r="AF837" s="117"/>
      <c r="AG837" s="156"/>
      <c r="AH837" s="355"/>
      <c r="AI837" s="368">
        <f t="shared" ref="AI837:AI838" si="5790">N837*G837</f>
        <v>0</v>
      </c>
      <c r="AJ837" s="354"/>
      <c r="AK837" s="368">
        <f t="shared" ref="AK837:AK838" si="5791">Q837*G837</f>
        <v>0</v>
      </c>
      <c r="AL837" s="354"/>
      <c r="AM837" s="368">
        <f t="shared" ref="AM837:AM838" si="5792">T837*G837</f>
        <v>0</v>
      </c>
      <c r="AN837" s="354"/>
      <c r="AO837" s="368">
        <f t="shared" ref="AO837:AO838" si="5793">W837*G837</f>
        <v>0</v>
      </c>
      <c r="AP837" s="354"/>
      <c r="AQ837" s="368">
        <f t="shared" ref="AQ837:AQ838" si="5794">SUM(AI837,AK837,AM837,AO837)</f>
        <v>0</v>
      </c>
      <c r="AR837" s="354"/>
      <c r="AS837" s="354"/>
      <c r="AT837" s="369">
        <f t="shared" ref="AT837:AT838" si="5795">(N837*G837)*F837</f>
        <v>0</v>
      </c>
      <c r="AU837" s="354"/>
      <c r="AV837" s="369">
        <f t="shared" ref="AV837:AV838" si="5796">(Q837*G837)*F837</f>
        <v>0</v>
      </c>
      <c r="AW837" s="354"/>
      <c r="AX837" s="369">
        <f t="shared" ref="AX837:AX838" si="5797">(T837*G837)*F837</f>
        <v>0</v>
      </c>
      <c r="AY837" s="354"/>
      <c r="AZ837" s="369">
        <f t="shared" ref="AZ837:AZ838" si="5798">(W837*G837)*F837</f>
        <v>0</v>
      </c>
      <c r="BA837" s="354"/>
      <c r="BB837" s="369">
        <f t="shared" ref="BB837:BB838" si="5799">SUM(AS837:BA837)</f>
        <v>0</v>
      </c>
      <c r="BC837" s="150"/>
      <c r="BD837" s="116"/>
      <c r="BE837" s="367"/>
      <c r="BF837" s="367"/>
      <c r="BG837" s="367"/>
      <c r="BH837" s="367"/>
      <c r="BI837" s="367"/>
      <c r="BJ837" s="367"/>
      <c r="BK837" s="367">
        <f t="shared" si="5760"/>
        <v>0</v>
      </c>
      <c r="BL837" s="367">
        <f t="shared" si="5761"/>
        <v>0</v>
      </c>
      <c r="BM837" s="367">
        <f t="shared" si="5762"/>
        <v>0</v>
      </c>
      <c r="BN837" s="367">
        <f t="shared" si="5763"/>
        <v>0</v>
      </c>
      <c r="BO837" s="367">
        <f t="shared" si="5764"/>
        <v>0</v>
      </c>
      <c r="BP837" s="367">
        <f t="shared" si="5765"/>
        <v>0</v>
      </c>
      <c r="BQ837" s="383">
        <f t="shared" ref="BQ837:BQ838" si="5800">SUM(BK837:BP837)</f>
        <v>0</v>
      </c>
      <c r="BR837" s="146"/>
      <c r="BS837" s="441" t="s">
        <v>90</v>
      </c>
      <c r="BT837" s="116"/>
      <c r="BU837" s="116"/>
      <c r="BV837" s="116"/>
      <c r="BW837" s="116"/>
      <c r="BX837" s="116"/>
      <c r="BY837" s="116"/>
      <c r="BZ837" s="116"/>
      <c r="CA837" s="116"/>
      <c r="CB837" s="116"/>
      <c r="CC837" s="116"/>
      <c r="CD837" s="116"/>
      <c r="CE837" s="116"/>
      <c r="CF837" s="116"/>
      <c r="CG837" s="116"/>
      <c r="CH837" s="116"/>
      <c r="CI837" s="116"/>
      <c r="CJ837" s="116"/>
      <c r="CK837" s="116"/>
      <c r="CL837" s="116"/>
      <c r="CM837" s="116"/>
      <c r="CN837" s="116"/>
      <c r="CO837" s="116"/>
      <c r="CP837" s="116"/>
      <c r="CQ837" s="116"/>
      <c r="CR837" s="116"/>
      <c r="CS837" s="116"/>
      <c r="CT837" s="116"/>
      <c r="CU837" s="116"/>
      <c r="CV837" s="116"/>
      <c r="CW837" s="116"/>
      <c r="CX837" s="116"/>
      <c r="CY837" s="116"/>
      <c r="CZ837" s="116"/>
      <c r="DA837" s="116"/>
      <c r="DB837" s="116"/>
      <c r="DC837" s="116"/>
      <c r="DD837" s="116"/>
      <c r="DE837" s="116"/>
      <c r="DF837" s="116"/>
      <c r="DG837" s="116"/>
      <c r="DH837" s="116"/>
      <c r="DI837" s="116"/>
      <c r="DJ837" s="116"/>
      <c r="DK837" s="116"/>
      <c r="DL837" s="116"/>
      <c r="DM837" s="116"/>
      <c r="DN837" s="116"/>
      <c r="DO837" s="116"/>
      <c r="DP837" s="116"/>
      <c r="DQ837" s="116"/>
      <c r="DR837" s="116"/>
      <c r="DS837" s="116"/>
      <c r="DT837" s="116"/>
      <c r="DU837" s="116"/>
      <c r="DV837" s="116"/>
      <c r="DW837" s="116"/>
      <c r="DX837" s="116"/>
      <c r="DY837" s="116"/>
      <c r="DZ837" s="116"/>
      <c r="EA837" s="116"/>
    </row>
    <row r="838" spans="1:131" ht="11.25" customHeight="1" x14ac:dyDescent="0.15">
      <c r="A838" s="113" t="s">
        <v>973</v>
      </c>
      <c r="B838" s="124"/>
      <c r="C838" s="470" t="s">
        <v>67</v>
      </c>
      <c r="D838" s="112" t="str">
        <f>BS838</f>
        <v>S/O</v>
      </c>
      <c r="E838" s="710" t="s">
        <v>89</v>
      </c>
      <c r="F838" s="711">
        <f t="shared" si="5784"/>
        <v>0</v>
      </c>
      <c r="G838" s="132">
        <v>30</v>
      </c>
      <c r="H838" s="210"/>
      <c r="I838" s="228">
        <v>4525195</v>
      </c>
      <c r="J838" s="212"/>
      <c r="K838" s="552"/>
      <c r="L838" s="553"/>
      <c r="M838" s="212"/>
      <c r="N838" s="213"/>
      <c r="O838" s="214">
        <f t="shared" si="5785"/>
        <v>0</v>
      </c>
      <c r="P838" s="190"/>
      <c r="Q838" s="213"/>
      <c r="R838" s="214">
        <f t="shared" si="5786"/>
        <v>0</v>
      </c>
      <c r="S838" s="190"/>
      <c r="T838" s="213"/>
      <c r="U838" s="214">
        <f t="shared" si="5787"/>
        <v>0</v>
      </c>
      <c r="V838" s="190"/>
      <c r="W838" s="213"/>
      <c r="X838" s="214">
        <f t="shared" si="5788"/>
        <v>0</v>
      </c>
      <c r="Y838" s="190"/>
      <c r="Z838" s="190"/>
      <c r="AA838" s="207"/>
      <c r="AB838" s="215"/>
      <c r="AC838" s="190"/>
      <c r="AD838" s="156">
        <f t="shared" si="5789"/>
        <v>0</v>
      </c>
      <c r="AE838" s="156"/>
      <c r="AF838" s="117"/>
      <c r="AG838" s="156"/>
      <c r="AH838" s="355"/>
      <c r="AI838" s="368">
        <f t="shared" si="5790"/>
        <v>0</v>
      </c>
      <c r="AJ838" s="354"/>
      <c r="AK838" s="368">
        <f t="shared" si="5791"/>
        <v>0</v>
      </c>
      <c r="AL838" s="354"/>
      <c r="AM838" s="368">
        <f t="shared" si="5792"/>
        <v>0</v>
      </c>
      <c r="AN838" s="354"/>
      <c r="AO838" s="368">
        <f t="shared" si="5793"/>
        <v>0</v>
      </c>
      <c r="AP838" s="354"/>
      <c r="AQ838" s="368">
        <f t="shared" si="5794"/>
        <v>0</v>
      </c>
      <c r="AR838" s="354"/>
      <c r="AS838" s="354"/>
      <c r="AT838" s="369">
        <f t="shared" si="5795"/>
        <v>0</v>
      </c>
      <c r="AU838" s="354"/>
      <c r="AV838" s="369">
        <f t="shared" si="5796"/>
        <v>0</v>
      </c>
      <c r="AW838" s="354"/>
      <c r="AX838" s="369">
        <f t="shared" si="5797"/>
        <v>0</v>
      </c>
      <c r="AY838" s="354"/>
      <c r="AZ838" s="369">
        <f t="shared" si="5798"/>
        <v>0</v>
      </c>
      <c r="BA838" s="354"/>
      <c r="BB838" s="369">
        <f t="shared" si="5799"/>
        <v>0</v>
      </c>
      <c r="BC838" s="150"/>
      <c r="BD838" s="116"/>
      <c r="BE838" s="367"/>
      <c r="BF838" s="367"/>
      <c r="BG838" s="367"/>
      <c r="BH838" s="367"/>
      <c r="BI838" s="367"/>
      <c r="BJ838" s="367"/>
      <c r="BK838" s="367">
        <f t="shared" si="5760"/>
        <v>0</v>
      </c>
      <c r="BL838" s="367">
        <f t="shared" si="5761"/>
        <v>0</v>
      </c>
      <c r="BM838" s="367">
        <f t="shared" si="5762"/>
        <v>0</v>
      </c>
      <c r="BN838" s="367">
        <f t="shared" si="5763"/>
        <v>0</v>
      </c>
      <c r="BO838" s="367">
        <f t="shared" si="5764"/>
        <v>0</v>
      </c>
      <c r="BP838" s="367">
        <f t="shared" si="5765"/>
        <v>0</v>
      </c>
      <c r="BQ838" s="383">
        <f t="shared" si="5800"/>
        <v>0</v>
      </c>
      <c r="BR838" s="146"/>
      <c r="BS838" s="441" t="s">
        <v>90</v>
      </c>
      <c r="BT838" s="116"/>
      <c r="BU838" s="116"/>
      <c r="BV838" s="116"/>
      <c r="BW838" s="116"/>
      <c r="BX838" s="116"/>
      <c r="BY838" s="116"/>
      <c r="BZ838" s="116"/>
      <c r="CA838" s="116"/>
      <c r="CB838" s="116"/>
      <c r="CC838" s="116"/>
      <c r="CD838" s="116"/>
      <c r="CE838" s="116"/>
      <c r="CF838" s="116"/>
      <c r="CG838" s="116"/>
      <c r="CH838" s="116"/>
      <c r="CI838" s="116"/>
      <c r="CJ838" s="116"/>
      <c r="CK838" s="116"/>
      <c r="CL838" s="116"/>
      <c r="CM838" s="116"/>
      <c r="CN838" s="116"/>
      <c r="CO838" s="116"/>
      <c r="CP838" s="116"/>
      <c r="CQ838" s="116"/>
      <c r="CR838" s="116"/>
      <c r="CS838" s="116"/>
      <c r="CT838" s="116"/>
      <c r="CU838" s="116"/>
      <c r="CV838" s="116"/>
      <c r="CW838" s="116"/>
      <c r="CX838" s="116"/>
      <c r="CY838" s="116"/>
      <c r="CZ838" s="116"/>
      <c r="DA838" s="116"/>
      <c r="DB838" s="116"/>
      <c r="DC838" s="116"/>
      <c r="DD838" s="116"/>
      <c r="DE838" s="116"/>
      <c r="DF838" s="116"/>
      <c r="DG838" s="116"/>
      <c r="DH838" s="116"/>
      <c r="DI838" s="116"/>
      <c r="DJ838" s="116"/>
      <c r="DK838" s="116"/>
      <c r="DL838" s="116"/>
      <c r="DM838" s="116"/>
      <c r="DN838" s="116"/>
      <c r="DO838" s="116"/>
      <c r="DP838" s="116"/>
      <c r="DQ838" s="116"/>
      <c r="DR838" s="116"/>
      <c r="DS838" s="116"/>
      <c r="DT838" s="116"/>
      <c r="DU838" s="116"/>
      <c r="DV838" s="116"/>
      <c r="DW838" s="116"/>
      <c r="DX838" s="116"/>
      <c r="DY838" s="116"/>
      <c r="DZ838" s="116"/>
      <c r="EA838" s="116"/>
    </row>
    <row r="839" spans="1:131" ht="11.25" customHeight="1" x14ac:dyDescent="0.15">
      <c r="A839" s="255" t="s">
        <v>974</v>
      </c>
      <c r="B839" s="275"/>
      <c r="C839" s="276"/>
      <c r="D839" s="410"/>
      <c r="E839" s="710" t="s">
        <v>975</v>
      </c>
      <c r="F839" s="711"/>
      <c r="G839" s="217"/>
      <c r="H839" s="206"/>
      <c r="I839" s="218"/>
      <c r="J839" s="156"/>
      <c r="K839" s="219"/>
      <c r="L839" s="219"/>
      <c r="M839" s="156"/>
      <c r="N839" s="156"/>
      <c r="O839" s="138"/>
      <c r="P839" s="190"/>
      <c r="Q839" s="156"/>
      <c r="R839" s="138"/>
      <c r="S839" s="190"/>
      <c r="T839" s="156"/>
      <c r="U839" s="138"/>
      <c r="V839" s="190"/>
      <c r="W839" s="156"/>
      <c r="X839" s="138"/>
      <c r="Y839" s="190"/>
      <c r="Z839" s="190"/>
      <c r="AA839" s="207"/>
      <c r="AB839" s="215"/>
      <c r="AC839" s="190"/>
      <c r="AD839" s="156">
        <f>SUM(AD840:AD890)</f>
        <v>0</v>
      </c>
      <c r="AE839" s="156"/>
      <c r="AF839" s="117"/>
      <c r="AG839" s="156"/>
      <c r="AH839" s="355"/>
      <c r="AI839" s="368"/>
      <c r="AJ839" s="354"/>
      <c r="AK839" s="368"/>
      <c r="AL839" s="354"/>
      <c r="AM839" s="368"/>
      <c r="AN839" s="354"/>
      <c r="AO839" s="368"/>
      <c r="AP839" s="354"/>
      <c r="AQ839" s="368"/>
      <c r="AR839" s="354"/>
      <c r="AS839" s="354"/>
      <c r="AT839" s="369"/>
      <c r="AU839" s="354"/>
      <c r="AV839" s="369"/>
      <c r="AW839" s="354"/>
      <c r="AX839" s="369"/>
      <c r="AY839" s="354"/>
      <c r="AZ839" s="369"/>
      <c r="BA839" s="354"/>
      <c r="BB839" s="369"/>
      <c r="BC839" s="150"/>
      <c r="BD839" s="116"/>
      <c r="BE839" s="367"/>
      <c r="BF839" s="367"/>
      <c r="BG839" s="367"/>
      <c r="BH839" s="367"/>
      <c r="BI839" s="367"/>
      <c r="BJ839" s="367"/>
      <c r="BK839" s="367"/>
      <c r="BL839" s="367"/>
      <c r="BM839" s="367"/>
      <c r="BN839" s="367"/>
      <c r="BO839" s="367"/>
      <c r="BP839" s="367"/>
      <c r="BQ839" s="383"/>
      <c r="BR839" s="146"/>
      <c r="BS839" s="441" t="e">
        <v>#N/A</v>
      </c>
      <c r="BT839" s="116"/>
      <c r="BU839" s="116"/>
      <c r="BV839" s="116"/>
      <c r="BW839" s="116"/>
      <c r="BX839" s="116"/>
      <c r="BY839" s="116"/>
      <c r="BZ839" s="116"/>
      <c r="CA839" s="116"/>
      <c r="CB839" s="116"/>
      <c r="CC839" s="116"/>
      <c r="CD839" s="116"/>
      <c r="CE839" s="116"/>
      <c r="CF839" s="116"/>
      <c r="CG839" s="116"/>
      <c r="CH839" s="116"/>
      <c r="CI839" s="116"/>
      <c r="CJ839" s="116"/>
      <c r="CK839" s="116"/>
      <c r="CL839" s="116"/>
      <c r="CM839" s="116"/>
      <c r="CN839" s="116"/>
      <c r="CO839" s="116"/>
      <c r="CP839" s="116"/>
      <c r="CQ839" s="116"/>
      <c r="CR839" s="116"/>
      <c r="CS839" s="116"/>
      <c r="CT839" s="116"/>
      <c r="CU839" s="116"/>
      <c r="CV839" s="116"/>
      <c r="CW839" s="116"/>
      <c r="CX839" s="116"/>
      <c r="CY839" s="116"/>
      <c r="CZ839" s="116"/>
      <c r="DA839" s="116"/>
      <c r="DB839" s="116"/>
      <c r="DC839" s="116"/>
      <c r="DD839" s="116"/>
      <c r="DE839" s="116"/>
      <c r="DF839" s="116"/>
      <c r="DG839" s="116"/>
      <c r="DH839" s="116"/>
      <c r="DI839" s="116"/>
      <c r="DJ839" s="116"/>
      <c r="DK839" s="116"/>
      <c r="DL839" s="116"/>
      <c r="DM839" s="116"/>
      <c r="DN839" s="116"/>
      <c r="DO839" s="116"/>
      <c r="DP839" s="116"/>
      <c r="DQ839" s="116"/>
      <c r="DR839" s="116"/>
      <c r="DS839" s="116"/>
      <c r="DT839" s="116"/>
      <c r="DU839" s="116"/>
      <c r="DV839" s="116"/>
      <c r="DW839" s="116"/>
      <c r="DX839" s="116"/>
      <c r="DY839" s="116"/>
      <c r="DZ839" s="116"/>
      <c r="EA839" s="116"/>
    </row>
    <row r="840" spans="1:131" s="66" customFormat="1" ht="11.25" customHeight="1" x14ac:dyDescent="0.15">
      <c r="A840" s="118" t="s">
        <v>976</v>
      </c>
      <c r="B840" s="337"/>
      <c r="C840" s="222"/>
      <c r="D840" s="112">
        <f t="shared" ref="D840:D853" si="5801">BS840</f>
        <v>20</v>
      </c>
      <c r="E840" s="710" t="s">
        <v>129</v>
      </c>
      <c r="F840" s="711">
        <f t="shared" ref="F840:F897" si="5802">BQ840</f>
        <v>0</v>
      </c>
      <c r="G840" s="132">
        <v>25</v>
      </c>
      <c r="H840" s="210"/>
      <c r="I840" s="228">
        <v>4525280</v>
      </c>
      <c r="J840" s="212"/>
      <c r="K840" s="552"/>
      <c r="L840" s="553"/>
      <c r="M840" s="212"/>
      <c r="N840" s="213"/>
      <c r="O840" s="214">
        <f t="shared" si="5645"/>
        <v>0</v>
      </c>
      <c r="P840" s="190"/>
      <c r="Q840" s="213"/>
      <c r="R840" s="214">
        <f t="shared" si="5646"/>
        <v>0</v>
      </c>
      <c r="S840" s="190"/>
      <c r="T840" s="213"/>
      <c r="U840" s="214">
        <f t="shared" si="5647"/>
        <v>0</v>
      </c>
      <c r="V840" s="190"/>
      <c r="W840" s="213"/>
      <c r="X840" s="214">
        <f t="shared" si="5648"/>
        <v>0</v>
      </c>
      <c r="Y840" s="190"/>
      <c r="Z840" s="190"/>
      <c r="AA840" s="207"/>
      <c r="AB840" s="215"/>
      <c r="AC840" s="190"/>
      <c r="AD840" s="156">
        <f t="shared" ref="AD840:AD888" si="5803">SUM(N840,O840,Q840,R840,T840,U840,W840,X840)</f>
        <v>0</v>
      </c>
      <c r="AE840" s="156"/>
      <c r="AF840" s="117"/>
      <c r="AG840" s="156"/>
      <c r="AH840" s="355"/>
      <c r="AI840" s="368">
        <f t="shared" ref="AI840:AI888" si="5804">N840*G840</f>
        <v>0</v>
      </c>
      <c r="AJ840" s="354"/>
      <c r="AK840" s="368">
        <f t="shared" ref="AK840:AK888" si="5805">Q840*G840</f>
        <v>0</v>
      </c>
      <c r="AL840" s="354"/>
      <c r="AM840" s="368">
        <f t="shared" ref="AM840:AM888" si="5806">T840*G840</f>
        <v>0</v>
      </c>
      <c r="AN840" s="354"/>
      <c r="AO840" s="368">
        <f t="shared" ref="AO840:AO888" si="5807">W840*G840</f>
        <v>0</v>
      </c>
      <c r="AP840" s="354"/>
      <c r="AQ840" s="368">
        <f t="shared" si="5371"/>
        <v>0</v>
      </c>
      <c r="AR840" s="354"/>
      <c r="AS840" s="354"/>
      <c r="AT840" s="369">
        <f t="shared" ref="AT840:AT888" si="5808">(N840*G840)*F840</f>
        <v>0</v>
      </c>
      <c r="AU840" s="354"/>
      <c r="AV840" s="369">
        <f t="shared" ref="AV840:AV888" si="5809">(Q840*G840)*F840</f>
        <v>0</v>
      </c>
      <c r="AW840" s="354"/>
      <c r="AX840" s="369">
        <f t="shared" ref="AX840:AX888" si="5810">(T840*G840)*F840</f>
        <v>0</v>
      </c>
      <c r="AY840" s="354"/>
      <c r="AZ840" s="369">
        <f t="shared" ref="AZ840:AZ888" si="5811">(W840*G840)*F840</f>
        <v>0</v>
      </c>
      <c r="BA840" s="354"/>
      <c r="BB840" s="369">
        <f t="shared" ref="BB840:BB888" si="5812">SUM(AS840:BA840)</f>
        <v>0</v>
      </c>
      <c r="BC840" s="150"/>
      <c r="BD840" s="116"/>
      <c r="BE840" s="367"/>
      <c r="BF840" s="367"/>
      <c r="BG840" s="367"/>
      <c r="BH840" s="367"/>
      <c r="BI840" s="367"/>
      <c r="BJ840" s="367"/>
      <c r="BK840" s="367">
        <f t="shared" ref="BK840:BK890" si="5813">IF($N$18&lt;BK$24,0,IF($N$18&gt;BK$25,0,$BE840))</f>
        <v>0</v>
      </c>
      <c r="BL840" s="367">
        <f t="shared" ref="BL840:BL890" si="5814">IF($N$18&lt;BL$24,0,IF($N$18&gt;BL$25,0,$BF840))</f>
        <v>0</v>
      </c>
      <c r="BM840" s="367">
        <f t="shared" ref="BM840:BM890" si="5815">IF($N$18&lt;BM$24,0,IF($N$18&gt;BM$25,0,$BG840))</f>
        <v>0</v>
      </c>
      <c r="BN840" s="367">
        <f t="shared" ref="BN840:BN890" si="5816">IF($N$18&lt;BN$24,0,IF($N$18&gt;BN$25,0,$BH840))</f>
        <v>0</v>
      </c>
      <c r="BO840" s="367">
        <f t="shared" ref="BO840:BO890" si="5817">IF($N$18&lt;BO$24,0,IF($N$18&gt;BO$25,0,$BI840))</f>
        <v>0</v>
      </c>
      <c r="BP840" s="367">
        <f t="shared" ref="BP840:BP890" si="5818">IF($N$18&lt;BP$24,0,IF($N$18&gt;BP$25,0,$BJ840))</f>
        <v>0</v>
      </c>
      <c r="BQ840" s="383">
        <f t="shared" ref="BQ840:BQ888" si="5819">SUM(BK840:BP840)</f>
        <v>0</v>
      </c>
      <c r="BR840" s="146"/>
      <c r="BS840" s="441">
        <v>20</v>
      </c>
      <c r="BT840" s="150"/>
      <c r="BU840" s="150"/>
      <c r="BV840" s="150"/>
      <c r="BW840" s="150"/>
      <c r="BX840" s="150"/>
      <c r="BY840" s="150"/>
      <c r="BZ840" s="150"/>
      <c r="CA840" s="150"/>
      <c r="CB840" s="150"/>
      <c r="CC840" s="150"/>
      <c r="CD840" s="150"/>
      <c r="CE840" s="150"/>
      <c r="CF840" s="150"/>
      <c r="CG840" s="150"/>
      <c r="CH840" s="150"/>
      <c r="CI840" s="150"/>
      <c r="CJ840" s="150"/>
      <c r="CK840" s="150"/>
      <c r="CL840" s="150"/>
      <c r="CM840" s="150"/>
      <c r="CN840" s="150"/>
      <c r="CO840" s="150"/>
      <c r="CP840" s="150"/>
      <c r="CQ840" s="150"/>
      <c r="CR840" s="150"/>
      <c r="CS840" s="150"/>
      <c r="CT840" s="150"/>
      <c r="CU840" s="150"/>
      <c r="CV840" s="150"/>
      <c r="CW840" s="150"/>
      <c r="CX840" s="150"/>
      <c r="CY840" s="150"/>
      <c r="CZ840" s="150"/>
      <c r="DA840" s="150"/>
      <c r="DB840" s="150"/>
      <c r="DC840" s="150"/>
      <c r="DD840" s="150"/>
      <c r="DE840" s="150"/>
      <c r="DF840" s="150"/>
      <c r="DG840" s="150"/>
      <c r="DH840" s="150"/>
      <c r="DI840" s="150"/>
      <c r="DJ840" s="150"/>
      <c r="DK840" s="150"/>
      <c r="DL840" s="150"/>
      <c r="DM840" s="150"/>
      <c r="DN840" s="150"/>
      <c r="DO840" s="150"/>
      <c r="DP840" s="150"/>
      <c r="DQ840" s="150"/>
      <c r="DR840" s="150"/>
      <c r="DS840" s="150"/>
      <c r="DT840" s="150"/>
      <c r="DU840" s="150"/>
      <c r="DV840" s="150"/>
      <c r="DW840" s="150"/>
      <c r="DX840" s="150"/>
      <c r="DY840" s="150"/>
      <c r="DZ840" s="150"/>
      <c r="EA840" s="150"/>
    </row>
    <row r="841" spans="1:131" s="66" customFormat="1" ht="11.25" customHeight="1" x14ac:dyDescent="0.15">
      <c r="A841" s="113" t="s">
        <v>977</v>
      </c>
      <c r="B841" s="124"/>
      <c r="C841" s="334"/>
      <c r="D841" s="112">
        <f t="shared" si="5801"/>
        <v>54</v>
      </c>
      <c r="E841" s="710" t="s">
        <v>129</v>
      </c>
      <c r="F841" s="711">
        <f t="shared" si="5802"/>
        <v>0</v>
      </c>
      <c r="G841" s="132">
        <v>25</v>
      </c>
      <c r="H841" s="210"/>
      <c r="I841" s="228">
        <v>4525290</v>
      </c>
      <c r="J841" s="212"/>
      <c r="K841" s="552"/>
      <c r="L841" s="553"/>
      <c r="M841" s="212"/>
      <c r="N841" s="213"/>
      <c r="O841" s="214">
        <f t="shared" ref="O841" si="5820">IF($D$18="YES", (N841), (0))</f>
        <v>0</v>
      </c>
      <c r="P841" s="190"/>
      <c r="Q841" s="213"/>
      <c r="R841" s="214">
        <f t="shared" ref="R841" si="5821">IF($D$18="YES", (Q841), (0))</f>
        <v>0</v>
      </c>
      <c r="S841" s="190"/>
      <c r="T841" s="213"/>
      <c r="U841" s="214">
        <f t="shared" ref="U841" si="5822">IF($D$18="YES", (T841), (0))</f>
        <v>0</v>
      </c>
      <c r="V841" s="190"/>
      <c r="W841" s="213"/>
      <c r="X841" s="214">
        <f t="shared" ref="X841" si="5823">IF($D$18="YES", (W841), (0))</f>
        <v>0</v>
      </c>
      <c r="Y841" s="190"/>
      <c r="Z841" s="190"/>
      <c r="AA841" s="207"/>
      <c r="AB841" s="215"/>
      <c r="AC841" s="190"/>
      <c r="AD841" s="156">
        <f t="shared" si="5803"/>
        <v>0</v>
      </c>
      <c r="AE841" s="156"/>
      <c r="AF841" s="117"/>
      <c r="AG841" s="156"/>
      <c r="AH841" s="355"/>
      <c r="AI841" s="368">
        <f t="shared" si="5804"/>
        <v>0</v>
      </c>
      <c r="AJ841" s="354"/>
      <c r="AK841" s="368">
        <f t="shared" si="5805"/>
        <v>0</v>
      </c>
      <c r="AL841" s="354"/>
      <c r="AM841" s="368">
        <f t="shared" si="5806"/>
        <v>0</v>
      </c>
      <c r="AN841" s="354"/>
      <c r="AO841" s="368">
        <f t="shared" si="5807"/>
        <v>0</v>
      </c>
      <c r="AP841" s="354"/>
      <c r="AQ841" s="368">
        <f t="shared" si="5371"/>
        <v>0</v>
      </c>
      <c r="AR841" s="354"/>
      <c r="AS841" s="354"/>
      <c r="AT841" s="369">
        <f t="shared" si="5808"/>
        <v>0</v>
      </c>
      <c r="AU841" s="354"/>
      <c r="AV841" s="369">
        <f t="shared" si="5809"/>
        <v>0</v>
      </c>
      <c r="AW841" s="354"/>
      <c r="AX841" s="369">
        <f t="shared" si="5810"/>
        <v>0</v>
      </c>
      <c r="AY841" s="354"/>
      <c r="AZ841" s="369">
        <f t="shared" si="5811"/>
        <v>0</v>
      </c>
      <c r="BA841" s="354"/>
      <c r="BB841" s="369">
        <f t="shared" si="5812"/>
        <v>0</v>
      </c>
      <c r="BC841" s="150"/>
      <c r="BD841" s="116"/>
      <c r="BE841" s="367"/>
      <c r="BF841" s="367"/>
      <c r="BG841" s="367"/>
      <c r="BH841" s="367"/>
      <c r="BI841" s="367"/>
      <c r="BJ841" s="367"/>
      <c r="BK841" s="367">
        <f t="shared" si="5813"/>
        <v>0</v>
      </c>
      <c r="BL841" s="367">
        <f t="shared" si="5814"/>
        <v>0</v>
      </c>
      <c r="BM841" s="367">
        <f t="shared" si="5815"/>
        <v>0</v>
      </c>
      <c r="BN841" s="367">
        <f t="shared" si="5816"/>
        <v>0</v>
      </c>
      <c r="BO841" s="367">
        <f t="shared" si="5817"/>
        <v>0</v>
      </c>
      <c r="BP841" s="367">
        <f t="shared" si="5818"/>
        <v>0</v>
      </c>
      <c r="BQ841" s="383">
        <f t="shared" si="5819"/>
        <v>0</v>
      </c>
      <c r="BR841" s="146"/>
      <c r="BS841" s="441">
        <v>54</v>
      </c>
      <c r="BT841" s="150"/>
      <c r="BU841" s="150"/>
      <c r="BV841" s="150"/>
      <c r="BW841" s="150"/>
      <c r="BX841" s="150"/>
      <c r="BY841" s="150"/>
      <c r="BZ841" s="150"/>
      <c r="CA841" s="150"/>
      <c r="CB841" s="150"/>
      <c r="CC841" s="150"/>
      <c r="CD841" s="150"/>
      <c r="CE841" s="150"/>
      <c r="CF841" s="150"/>
      <c r="CG841" s="150"/>
      <c r="CH841" s="150"/>
      <c r="CI841" s="150"/>
      <c r="CJ841" s="150"/>
      <c r="CK841" s="150"/>
      <c r="CL841" s="150"/>
      <c r="CM841" s="150"/>
      <c r="CN841" s="150"/>
      <c r="CO841" s="150"/>
      <c r="CP841" s="150"/>
      <c r="CQ841" s="150"/>
      <c r="CR841" s="150"/>
      <c r="CS841" s="150"/>
      <c r="CT841" s="150"/>
      <c r="CU841" s="150"/>
      <c r="CV841" s="150"/>
      <c r="CW841" s="150"/>
      <c r="CX841" s="150"/>
      <c r="CY841" s="150"/>
      <c r="CZ841" s="150"/>
      <c r="DA841" s="150"/>
      <c r="DB841" s="150"/>
      <c r="DC841" s="150"/>
      <c r="DD841" s="150"/>
      <c r="DE841" s="150"/>
      <c r="DF841" s="150"/>
      <c r="DG841" s="150"/>
      <c r="DH841" s="150"/>
      <c r="DI841" s="150"/>
      <c r="DJ841" s="150"/>
      <c r="DK841" s="150"/>
      <c r="DL841" s="150"/>
      <c r="DM841" s="150"/>
      <c r="DN841" s="150"/>
      <c r="DO841" s="150"/>
      <c r="DP841" s="150"/>
      <c r="DQ841" s="150"/>
      <c r="DR841" s="150"/>
      <c r="DS841" s="150"/>
      <c r="DT841" s="150"/>
      <c r="DU841" s="150"/>
      <c r="DV841" s="150"/>
      <c r="DW841" s="150"/>
      <c r="DX841" s="150"/>
      <c r="DY841" s="150"/>
      <c r="DZ841" s="150"/>
      <c r="EA841" s="150"/>
    </row>
    <row r="842" spans="1:131" s="66" customFormat="1" ht="11.25" customHeight="1" x14ac:dyDescent="0.15">
      <c r="A842" s="113" t="s">
        <v>978</v>
      </c>
      <c r="B842" s="124"/>
      <c r="C842" s="127"/>
      <c r="D842" s="112">
        <f t="shared" si="5801"/>
        <v>23</v>
      </c>
      <c r="E842" s="710" t="s">
        <v>129</v>
      </c>
      <c r="F842" s="711">
        <f t="shared" si="5802"/>
        <v>0</v>
      </c>
      <c r="G842" s="132">
        <v>25</v>
      </c>
      <c r="H842" s="210"/>
      <c r="I842" s="211">
        <v>4525360</v>
      </c>
      <c r="J842" s="212"/>
      <c r="K842" s="552"/>
      <c r="L842" s="553"/>
      <c r="M842" s="212"/>
      <c r="N842" s="213"/>
      <c r="O842" s="214">
        <f t="shared" si="5645"/>
        <v>0</v>
      </c>
      <c r="P842" s="190"/>
      <c r="Q842" s="213"/>
      <c r="R842" s="214">
        <f t="shared" si="5646"/>
        <v>0</v>
      </c>
      <c r="S842" s="190"/>
      <c r="T842" s="213"/>
      <c r="U842" s="214">
        <f t="shared" si="5647"/>
        <v>0</v>
      </c>
      <c r="V842" s="190"/>
      <c r="W842" s="213"/>
      <c r="X842" s="214">
        <f t="shared" si="5648"/>
        <v>0</v>
      </c>
      <c r="Y842" s="190"/>
      <c r="Z842" s="190"/>
      <c r="AA842" s="207"/>
      <c r="AB842" s="215"/>
      <c r="AC842" s="190"/>
      <c r="AD842" s="156">
        <f t="shared" si="5803"/>
        <v>0</v>
      </c>
      <c r="AE842" s="156"/>
      <c r="AF842" s="117"/>
      <c r="AG842" s="156"/>
      <c r="AH842" s="355"/>
      <c r="AI842" s="368">
        <f t="shared" si="5804"/>
        <v>0</v>
      </c>
      <c r="AJ842" s="354"/>
      <c r="AK842" s="368">
        <f t="shared" si="5805"/>
        <v>0</v>
      </c>
      <c r="AL842" s="354"/>
      <c r="AM842" s="368">
        <f t="shared" si="5806"/>
        <v>0</v>
      </c>
      <c r="AN842" s="354"/>
      <c r="AO842" s="368">
        <f t="shared" si="5807"/>
        <v>0</v>
      </c>
      <c r="AP842" s="354"/>
      <c r="AQ842" s="368">
        <f t="shared" si="5371"/>
        <v>0</v>
      </c>
      <c r="AR842" s="354"/>
      <c r="AS842" s="354"/>
      <c r="AT842" s="369">
        <f t="shared" si="5808"/>
        <v>0</v>
      </c>
      <c r="AU842" s="354"/>
      <c r="AV842" s="369">
        <f t="shared" si="5809"/>
        <v>0</v>
      </c>
      <c r="AW842" s="354"/>
      <c r="AX842" s="369">
        <f t="shared" si="5810"/>
        <v>0</v>
      </c>
      <c r="AY842" s="354"/>
      <c r="AZ842" s="369">
        <f t="shared" si="5811"/>
        <v>0</v>
      </c>
      <c r="BA842" s="354"/>
      <c r="BB842" s="369">
        <f t="shared" si="5812"/>
        <v>0</v>
      </c>
      <c r="BC842" s="150"/>
      <c r="BD842" s="116"/>
      <c r="BE842" s="367"/>
      <c r="BF842" s="367"/>
      <c r="BG842" s="367"/>
      <c r="BH842" s="367"/>
      <c r="BI842" s="367"/>
      <c r="BJ842" s="367"/>
      <c r="BK842" s="367">
        <f t="shared" si="5813"/>
        <v>0</v>
      </c>
      <c r="BL842" s="367">
        <f t="shared" si="5814"/>
        <v>0</v>
      </c>
      <c r="BM842" s="367">
        <f t="shared" si="5815"/>
        <v>0</v>
      </c>
      <c r="BN842" s="367">
        <f t="shared" si="5816"/>
        <v>0</v>
      </c>
      <c r="BO842" s="367">
        <f t="shared" si="5817"/>
        <v>0</v>
      </c>
      <c r="BP842" s="367">
        <f t="shared" si="5818"/>
        <v>0</v>
      </c>
      <c r="BQ842" s="383">
        <f t="shared" si="5819"/>
        <v>0</v>
      </c>
      <c r="BR842" s="146"/>
      <c r="BS842" s="441">
        <v>23</v>
      </c>
      <c r="BT842" s="150"/>
      <c r="BU842" s="150"/>
      <c r="BV842" s="150"/>
      <c r="BW842" s="150"/>
      <c r="BX842" s="150"/>
      <c r="BY842" s="150"/>
      <c r="BZ842" s="150"/>
      <c r="CA842" s="150"/>
      <c r="CB842" s="150"/>
      <c r="CC842" s="150"/>
      <c r="CD842" s="150"/>
      <c r="CE842" s="150"/>
      <c r="CF842" s="150"/>
      <c r="CG842" s="150"/>
      <c r="CH842" s="150"/>
      <c r="CI842" s="150"/>
      <c r="CJ842" s="150"/>
      <c r="CK842" s="150"/>
      <c r="CL842" s="150"/>
      <c r="CM842" s="150"/>
      <c r="CN842" s="150"/>
      <c r="CO842" s="150"/>
      <c r="CP842" s="150"/>
      <c r="CQ842" s="150"/>
      <c r="CR842" s="150"/>
      <c r="CS842" s="150"/>
      <c r="CT842" s="150"/>
      <c r="CU842" s="150"/>
      <c r="CV842" s="150"/>
      <c r="CW842" s="150"/>
      <c r="CX842" s="150"/>
      <c r="CY842" s="150"/>
      <c r="CZ842" s="150"/>
      <c r="DA842" s="150"/>
      <c r="DB842" s="150"/>
      <c r="DC842" s="150"/>
      <c r="DD842" s="150"/>
      <c r="DE842" s="150"/>
      <c r="DF842" s="150"/>
      <c r="DG842" s="150"/>
      <c r="DH842" s="150"/>
      <c r="DI842" s="150"/>
      <c r="DJ842" s="150"/>
      <c r="DK842" s="150"/>
      <c r="DL842" s="150"/>
      <c r="DM842" s="150"/>
      <c r="DN842" s="150"/>
      <c r="DO842" s="150"/>
      <c r="DP842" s="150"/>
      <c r="DQ842" s="150"/>
      <c r="DR842" s="150"/>
      <c r="DS842" s="150"/>
      <c r="DT842" s="150"/>
      <c r="DU842" s="150"/>
      <c r="DV842" s="150"/>
      <c r="DW842" s="150"/>
      <c r="DX842" s="150"/>
      <c r="DY842" s="150"/>
      <c r="DZ842" s="150"/>
      <c r="EA842" s="150"/>
    </row>
    <row r="843" spans="1:131" s="66" customFormat="1" ht="11.25" customHeight="1" x14ac:dyDescent="0.15">
      <c r="A843" s="131" t="s">
        <v>979</v>
      </c>
      <c r="B843" s="125"/>
      <c r="C843" s="334"/>
      <c r="D843" s="112">
        <f t="shared" si="5801"/>
        <v>4</v>
      </c>
      <c r="E843" s="710" t="s">
        <v>129</v>
      </c>
      <c r="F843" s="711">
        <f t="shared" si="5802"/>
        <v>0</v>
      </c>
      <c r="G843" s="209">
        <v>25</v>
      </c>
      <c r="H843" s="210"/>
      <c r="I843" s="265">
        <v>4525400</v>
      </c>
      <c r="J843" s="212"/>
      <c r="K843" s="552"/>
      <c r="L843" s="553"/>
      <c r="M843" s="212"/>
      <c r="N843" s="213"/>
      <c r="O843" s="214">
        <f t="shared" ref="O843" si="5824">IF($D$18="YES", (N843), (0))</f>
        <v>0</v>
      </c>
      <c r="P843" s="190"/>
      <c r="Q843" s="213"/>
      <c r="R843" s="214">
        <f t="shared" ref="R843" si="5825">IF($D$18="YES", (Q843), (0))</f>
        <v>0</v>
      </c>
      <c r="S843" s="190"/>
      <c r="T843" s="213"/>
      <c r="U843" s="214">
        <f t="shared" ref="U843" si="5826">IF($D$18="YES", (T843), (0))</f>
        <v>0</v>
      </c>
      <c r="V843" s="190"/>
      <c r="W843" s="213"/>
      <c r="X843" s="214">
        <f t="shared" ref="X843" si="5827">IF($D$18="YES", (W843), (0))</f>
        <v>0</v>
      </c>
      <c r="Y843" s="190"/>
      <c r="Z843" s="190"/>
      <c r="AA843" s="207"/>
      <c r="AB843" s="215"/>
      <c r="AC843" s="190"/>
      <c r="AD843" s="156">
        <f t="shared" si="5803"/>
        <v>0</v>
      </c>
      <c r="AE843" s="156"/>
      <c r="AF843" s="117"/>
      <c r="AG843" s="156"/>
      <c r="AH843" s="355"/>
      <c r="AI843" s="368">
        <f t="shared" si="5804"/>
        <v>0</v>
      </c>
      <c r="AJ843" s="354"/>
      <c r="AK843" s="368">
        <f t="shared" si="5805"/>
        <v>0</v>
      </c>
      <c r="AL843" s="354"/>
      <c r="AM843" s="368">
        <f t="shared" si="5806"/>
        <v>0</v>
      </c>
      <c r="AN843" s="354"/>
      <c r="AO843" s="368">
        <f t="shared" si="5807"/>
        <v>0</v>
      </c>
      <c r="AP843" s="354"/>
      <c r="AQ843" s="368">
        <f t="shared" si="5371"/>
        <v>0</v>
      </c>
      <c r="AR843" s="354"/>
      <c r="AS843" s="354"/>
      <c r="AT843" s="369">
        <f t="shared" si="5808"/>
        <v>0</v>
      </c>
      <c r="AU843" s="354"/>
      <c r="AV843" s="369">
        <f t="shared" si="5809"/>
        <v>0</v>
      </c>
      <c r="AW843" s="354"/>
      <c r="AX843" s="369">
        <f t="shared" si="5810"/>
        <v>0</v>
      </c>
      <c r="AY843" s="354"/>
      <c r="AZ843" s="369">
        <f t="shared" si="5811"/>
        <v>0</v>
      </c>
      <c r="BA843" s="354"/>
      <c r="BB843" s="369">
        <f t="shared" si="5812"/>
        <v>0</v>
      </c>
      <c r="BC843" s="150"/>
      <c r="BD843" s="116"/>
      <c r="BE843" s="367"/>
      <c r="BF843" s="367"/>
      <c r="BG843" s="367"/>
      <c r="BH843" s="367"/>
      <c r="BI843" s="367"/>
      <c r="BJ843" s="367"/>
      <c r="BK843" s="367">
        <f t="shared" si="5813"/>
        <v>0</v>
      </c>
      <c r="BL843" s="367">
        <f t="shared" si="5814"/>
        <v>0</v>
      </c>
      <c r="BM843" s="367">
        <f t="shared" si="5815"/>
        <v>0</v>
      </c>
      <c r="BN843" s="367">
        <f t="shared" si="5816"/>
        <v>0</v>
      </c>
      <c r="BO843" s="367">
        <f t="shared" si="5817"/>
        <v>0</v>
      </c>
      <c r="BP843" s="367">
        <f t="shared" si="5818"/>
        <v>0</v>
      </c>
      <c r="BQ843" s="383">
        <f t="shared" si="5819"/>
        <v>0</v>
      </c>
      <c r="BR843" s="146"/>
      <c r="BS843" s="441">
        <v>4</v>
      </c>
      <c r="BT843" s="150"/>
      <c r="BU843" s="150"/>
      <c r="BV843" s="150"/>
      <c r="BW843" s="150"/>
      <c r="BX843" s="150"/>
      <c r="BY843" s="150"/>
      <c r="BZ843" s="150"/>
      <c r="CA843" s="150"/>
      <c r="CB843" s="150"/>
      <c r="CC843" s="150"/>
      <c r="CD843" s="150"/>
      <c r="CE843" s="150"/>
      <c r="CF843" s="150"/>
      <c r="CG843" s="150"/>
      <c r="CH843" s="150"/>
      <c r="CI843" s="150"/>
      <c r="CJ843" s="150"/>
      <c r="CK843" s="150"/>
      <c r="CL843" s="150"/>
      <c r="CM843" s="150"/>
      <c r="CN843" s="150"/>
      <c r="CO843" s="150"/>
      <c r="CP843" s="150"/>
      <c r="CQ843" s="150"/>
      <c r="CR843" s="150"/>
      <c r="CS843" s="150"/>
      <c r="CT843" s="150"/>
      <c r="CU843" s="150"/>
      <c r="CV843" s="150"/>
      <c r="CW843" s="150"/>
      <c r="CX843" s="150"/>
      <c r="CY843" s="150"/>
      <c r="CZ843" s="150"/>
      <c r="DA843" s="150"/>
      <c r="DB843" s="150"/>
      <c r="DC843" s="150"/>
      <c r="DD843" s="150"/>
      <c r="DE843" s="150"/>
      <c r="DF843" s="150"/>
      <c r="DG843" s="150"/>
      <c r="DH843" s="150"/>
      <c r="DI843" s="150"/>
      <c r="DJ843" s="150"/>
      <c r="DK843" s="150"/>
      <c r="DL843" s="150"/>
      <c r="DM843" s="150"/>
      <c r="DN843" s="150"/>
      <c r="DO843" s="150"/>
      <c r="DP843" s="150"/>
      <c r="DQ843" s="150"/>
      <c r="DR843" s="150"/>
      <c r="DS843" s="150"/>
      <c r="DT843" s="150"/>
      <c r="DU843" s="150"/>
      <c r="DV843" s="150"/>
      <c r="DW843" s="150"/>
      <c r="DX843" s="150"/>
      <c r="DY843" s="150"/>
      <c r="DZ843" s="150"/>
      <c r="EA843" s="150"/>
    </row>
    <row r="844" spans="1:131" s="66" customFormat="1" ht="11.25" customHeight="1" x14ac:dyDescent="0.15">
      <c r="A844" s="131" t="s">
        <v>980</v>
      </c>
      <c r="B844" s="125"/>
      <c r="C844" s="256"/>
      <c r="D844" s="112">
        <f t="shared" si="5801"/>
        <v>48</v>
      </c>
      <c r="E844" s="710" t="s">
        <v>129</v>
      </c>
      <c r="F844" s="711">
        <f t="shared" si="5802"/>
        <v>0</v>
      </c>
      <c r="G844" s="209">
        <v>25</v>
      </c>
      <c r="H844" s="210"/>
      <c r="I844" s="265">
        <v>4525550</v>
      </c>
      <c r="J844" s="212"/>
      <c r="K844" s="552"/>
      <c r="L844" s="553"/>
      <c r="M844" s="212"/>
      <c r="N844" s="213"/>
      <c r="O844" s="214">
        <f t="shared" si="5645"/>
        <v>0</v>
      </c>
      <c r="P844" s="190"/>
      <c r="Q844" s="213"/>
      <c r="R844" s="214">
        <f t="shared" si="5646"/>
        <v>0</v>
      </c>
      <c r="S844" s="190"/>
      <c r="T844" s="213"/>
      <c r="U844" s="214">
        <f t="shared" si="5647"/>
        <v>0</v>
      </c>
      <c r="V844" s="190"/>
      <c r="W844" s="213"/>
      <c r="X844" s="214">
        <f t="shared" si="5648"/>
        <v>0</v>
      </c>
      <c r="Y844" s="190"/>
      <c r="Z844" s="190"/>
      <c r="AA844" s="207"/>
      <c r="AB844" s="215"/>
      <c r="AC844" s="190"/>
      <c r="AD844" s="156">
        <f t="shared" si="5803"/>
        <v>0</v>
      </c>
      <c r="AE844" s="156"/>
      <c r="AF844" s="117"/>
      <c r="AG844" s="156"/>
      <c r="AH844" s="355"/>
      <c r="AI844" s="368">
        <f t="shared" si="5804"/>
        <v>0</v>
      </c>
      <c r="AJ844" s="354"/>
      <c r="AK844" s="368">
        <f t="shared" si="5805"/>
        <v>0</v>
      </c>
      <c r="AL844" s="354"/>
      <c r="AM844" s="368">
        <f t="shared" si="5806"/>
        <v>0</v>
      </c>
      <c r="AN844" s="354"/>
      <c r="AO844" s="368">
        <f t="shared" si="5807"/>
        <v>0</v>
      </c>
      <c r="AP844" s="354"/>
      <c r="AQ844" s="368">
        <f t="shared" si="5371"/>
        <v>0</v>
      </c>
      <c r="AR844" s="354"/>
      <c r="AS844" s="354"/>
      <c r="AT844" s="369">
        <f t="shared" si="5808"/>
        <v>0</v>
      </c>
      <c r="AU844" s="354"/>
      <c r="AV844" s="369">
        <f t="shared" si="5809"/>
        <v>0</v>
      </c>
      <c r="AW844" s="354"/>
      <c r="AX844" s="369">
        <f t="shared" si="5810"/>
        <v>0</v>
      </c>
      <c r="AY844" s="354"/>
      <c r="AZ844" s="369">
        <f t="shared" si="5811"/>
        <v>0</v>
      </c>
      <c r="BA844" s="354"/>
      <c r="BB844" s="369">
        <f t="shared" si="5812"/>
        <v>0</v>
      </c>
      <c r="BC844" s="150"/>
      <c r="BD844" s="116"/>
      <c r="BE844" s="367"/>
      <c r="BF844" s="367"/>
      <c r="BG844" s="367"/>
      <c r="BH844" s="367"/>
      <c r="BI844" s="367"/>
      <c r="BJ844" s="367"/>
      <c r="BK844" s="367">
        <f t="shared" si="5813"/>
        <v>0</v>
      </c>
      <c r="BL844" s="367">
        <f t="shared" si="5814"/>
        <v>0</v>
      </c>
      <c r="BM844" s="367">
        <f t="shared" si="5815"/>
        <v>0</v>
      </c>
      <c r="BN844" s="367">
        <f t="shared" si="5816"/>
        <v>0</v>
      </c>
      <c r="BO844" s="367">
        <f t="shared" si="5817"/>
        <v>0</v>
      </c>
      <c r="BP844" s="367">
        <f t="shared" si="5818"/>
        <v>0</v>
      </c>
      <c r="BQ844" s="383">
        <f t="shared" si="5819"/>
        <v>0</v>
      </c>
      <c r="BR844" s="146"/>
      <c r="BS844" s="441">
        <v>48</v>
      </c>
      <c r="BT844" s="150"/>
      <c r="BU844" s="150"/>
      <c r="BV844" s="150"/>
      <c r="BW844" s="150"/>
      <c r="BX844" s="150"/>
      <c r="BY844" s="150"/>
      <c r="BZ844" s="150"/>
      <c r="CA844" s="150"/>
      <c r="CB844" s="150"/>
      <c r="CC844" s="150"/>
      <c r="CD844" s="150"/>
      <c r="CE844" s="150"/>
      <c r="CF844" s="150"/>
      <c r="CG844" s="150"/>
      <c r="CH844" s="150"/>
      <c r="CI844" s="150"/>
      <c r="CJ844" s="150"/>
      <c r="CK844" s="150"/>
      <c r="CL844" s="150"/>
      <c r="CM844" s="150"/>
      <c r="CN844" s="150"/>
      <c r="CO844" s="150"/>
      <c r="CP844" s="150"/>
      <c r="CQ844" s="150"/>
      <c r="CR844" s="150"/>
      <c r="CS844" s="150"/>
      <c r="CT844" s="150"/>
      <c r="CU844" s="150"/>
      <c r="CV844" s="150"/>
      <c r="CW844" s="150"/>
      <c r="CX844" s="150"/>
      <c r="CY844" s="150"/>
      <c r="CZ844" s="150"/>
      <c r="DA844" s="150"/>
      <c r="DB844" s="150"/>
      <c r="DC844" s="150"/>
      <c r="DD844" s="150"/>
      <c r="DE844" s="150"/>
      <c r="DF844" s="150"/>
      <c r="DG844" s="150"/>
      <c r="DH844" s="150"/>
      <c r="DI844" s="150"/>
      <c r="DJ844" s="150"/>
      <c r="DK844" s="150"/>
      <c r="DL844" s="150"/>
      <c r="DM844" s="150"/>
      <c r="DN844" s="150"/>
      <c r="DO844" s="150"/>
      <c r="DP844" s="150"/>
      <c r="DQ844" s="150"/>
      <c r="DR844" s="150"/>
      <c r="DS844" s="150"/>
      <c r="DT844" s="150"/>
      <c r="DU844" s="150"/>
      <c r="DV844" s="150"/>
      <c r="DW844" s="150"/>
      <c r="DX844" s="150"/>
      <c r="DY844" s="150"/>
      <c r="DZ844" s="150"/>
      <c r="EA844" s="150"/>
    </row>
    <row r="845" spans="1:131" s="66" customFormat="1" ht="11.25" customHeight="1" x14ac:dyDescent="0.15">
      <c r="A845" s="131" t="s">
        <v>981</v>
      </c>
      <c r="B845" s="125"/>
      <c r="C845" s="470" t="s">
        <v>67</v>
      </c>
      <c r="D845" s="112" t="str">
        <f t="shared" si="5801"/>
        <v>S/O</v>
      </c>
      <c r="E845" s="710" t="s">
        <v>129</v>
      </c>
      <c r="F845" s="711">
        <f t="shared" si="5802"/>
        <v>0</v>
      </c>
      <c r="G845" s="209">
        <v>25</v>
      </c>
      <c r="H845" s="210"/>
      <c r="I845" s="265">
        <v>4525600</v>
      </c>
      <c r="J845" s="212"/>
      <c r="K845" s="552"/>
      <c r="L845" s="553"/>
      <c r="M845" s="212"/>
      <c r="N845" s="213"/>
      <c r="O845" s="214">
        <f t="shared" ref="O845" si="5828">IF($D$18="YES", (N845), (0))</f>
        <v>0</v>
      </c>
      <c r="P845" s="190"/>
      <c r="Q845" s="213"/>
      <c r="R845" s="214">
        <f t="shared" ref="R845" si="5829">IF($D$18="YES", (Q845), (0))</f>
        <v>0</v>
      </c>
      <c r="S845" s="190"/>
      <c r="T845" s="213"/>
      <c r="U845" s="214">
        <f t="shared" ref="U845" si="5830">IF($D$18="YES", (T845), (0))</f>
        <v>0</v>
      </c>
      <c r="V845" s="190"/>
      <c r="W845" s="213"/>
      <c r="X845" s="214">
        <f t="shared" ref="X845" si="5831">IF($D$18="YES", (W845), (0))</f>
        <v>0</v>
      </c>
      <c r="Y845" s="190"/>
      <c r="Z845" s="190"/>
      <c r="AA845" s="207"/>
      <c r="AB845" s="215"/>
      <c r="AC845" s="190"/>
      <c r="AD845" s="156">
        <f t="shared" si="5803"/>
        <v>0</v>
      </c>
      <c r="AE845" s="156"/>
      <c r="AF845" s="117"/>
      <c r="AG845" s="156"/>
      <c r="AH845" s="355"/>
      <c r="AI845" s="368">
        <f t="shared" si="5804"/>
        <v>0</v>
      </c>
      <c r="AJ845" s="354"/>
      <c r="AK845" s="368">
        <f t="shared" si="5805"/>
        <v>0</v>
      </c>
      <c r="AL845" s="354"/>
      <c r="AM845" s="368">
        <f t="shared" si="5806"/>
        <v>0</v>
      </c>
      <c r="AN845" s="354"/>
      <c r="AO845" s="368">
        <f t="shared" si="5807"/>
        <v>0</v>
      </c>
      <c r="AP845" s="354"/>
      <c r="AQ845" s="368">
        <f t="shared" si="5371"/>
        <v>0</v>
      </c>
      <c r="AR845" s="354"/>
      <c r="AS845" s="354"/>
      <c r="AT845" s="369">
        <f t="shared" si="5808"/>
        <v>0</v>
      </c>
      <c r="AU845" s="354"/>
      <c r="AV845" s="369">
        <f t="shared" si="5809"/>
        <v>0</v>
      </c>
      <c r="AW845" s="354"/>
      <c r="AX845" s="369">
        <f t="shared" si="5810"/>
        <v>0</v>
      </c>
      <c r="AY845" s="354"/>
      <c r="AZ845" s="369">
        <f t="shared" si="5811"/>
        <v>0</v>
      </c>
      <c r="BA845" s="354"/>
      <c r="BB845" s="369">
        <f t="shared" si="5812"/>
        <v>0</v>
      </c>
      <c r="BC845" s="150"/>
      <c r="BD845" s="116"/>
      <c r="BE845" s="367"/>
      <c r="BF845" s="367"/>
      <c r="BG845" s="367"/>
      <c r="BH845" s="367"/>
      <c r="BI845" s="367"/>
      <c r="BJ845" s="367"/>
      <c r="BK845" s="367">
        <f t="shared" si="5813"/>
        <v>0</v>
      </c>
      <c r="BL845" s="367">
        <f t="shared" si="5814"/>
        <v>0</v>
      </c>
      <c r="BM845" s="367">
        <f t="shared" si="5815"/>
        <v>0</v>
      </c>
      <c r="BN845" s="367">
        <f t="shared" si="5816"/>
        <v>0</v>
      </c>
      <c r="BO845" s="367">
        <f t="shared" si="5817"/>
        <v>0</v>
      </c>
      <c r="BP845" s="367">
        <f t="shared" si="5818"/>
        <v>0</v>
      </c>
      <c r="BQ845" s="383">
        <f t="shared" si="5819"/>
        <v>0</v>
      </c>
      <c r="BR845" s="146"/>
      <c r="BS845" s="441" t="s">
        <v>90</v>
      </c>
      <c r="BT845" s="150"/>
      <c r="BU845" s="150"/>
      <c r="BV845" s="150"/>
      <c r="BW845" s="150"/>
      <c r="BX845" s="150"/>
      <c r="BY845" s="150"/>
      <c r="BZ845" s="150"/>
      <c r="CA845" s="150"/>
      <c r="CB845" s="150"/>
      <c r="CC845" s="150"/>
      <c r="CD845" s="150"/>
      <c r="CE845" s="150"/>
      <c r="CF845" s="150"/>
      <c r="CG845" s="150"/>
      <c r="CH845" s="150"/>
      <c r="CI845" s="150"/>
      <c r="CJ845" s="150"/>
      <c r="CK845" s="150"/>
      <c r="CL845" s="150"/>
      <c r="CM845" s="150"/>
      <c r="CN845" s="150"/>
      <c r="CO845" s="150"/>
      <c r="CP845" s="150"/>
      <c r="CQ845" s="150"/>
      <c r="CR845" s="150"/>
      <c r="CS845" s="150"/>
      <c r="CT845" s="150"/>
      <c r="CU845" s="150"/>
      <c r="CV845" s="150"/>
      <c r="CW845" s="150"/>
      <c r="CX845" s="150"/>
      <c r="CY845" s="150"/>
      <c r="CZ845" s="150"/>
      <c r="DA845" s="150"/>
      <c r="DB845" s="150"/>
      <c r="DC845" s="150"/>
      <c r="DD845" s="150"/>
      <c r="DE845" s="150"/>
      <c r="DF845" s="150"/>
      <c r="DG845" s="150"/>
      <c r="DH845" s="150"/>
      <c r="DI845" s="150"/>
      <c r="DJ845" s="150"/>
      <c r="DK845" s="150"/>
      <c r="DL845" s="150"/>
      <c r="DM845" s="150"/>
      <c r="DN845" s="150"/>
      <c r="DO845" s="150"/>
      <c r="DP845" s="150"/>
      <c r="DQ845" s="150"/>
      <c r="DR845" s="150"/>
      <c r="DS845" s="150"/>
      <c r="DT845" s="150"/>
      <c r="DU845" s="150"/>
      <c r="DV845" s="150"/>
      <c r="DW845" s="150"/>
      <c r="DX845" s="150"/>
      <c r="DY845" s="150"/>
      <c r="DZ845" s="150"/>
      <c r="EA845" s="150"/>
    </row>
    <row r="846" spans="1:131" s="66" customFormat="1" ht="11.25" customHeight="1" x14ac:dyDescent="0.15">
      <c r="A846" s="113" t="s">
        <v>982</v>
      </c>
      <c r="B846" s="124"/>
      <c r="C846" s="127"/>
      <c r="D846" s="112">
        <f t="shared" si="5801"/>
        <v>1</v>
      </c>
      <c r="E846" s="710" t="s">
        <v>129</v>
      </c>
      <c r="F846" s="711">
        <f t="shared" si="5802"/>
        <v>0</v>
      </c>
      <c r="G846" s="132">
        <v>25</v>
      </c>
      <c r="H846" s="210"/>
      <c r="I846" s="228">
        <v>4525610</v>
      </c>
      <c r="J846" s="212"/>
      <c r="K846" s="552"/>
      <c r="L846" s="553"/>
      <c r="M846" s="212"/>
      <c r="N846" s="213"/>
      <c r="O846" s="214">
        <f t="shared" si="5645"/>
        <v>0</v>
      </c>
      <c r="P846" s="190"/>
      <c r="Q846" s="213"/>
      <c r="R846" s="214">
        <f t="shared" si="5646"/>
        <v>0</v>
      </c>
      <c r="S846" s="190"/>
      <c r="T846" s="213"/>
      <c r="U846" s="214">
        <f t="shared" si="5647"/>
        <v>0</v>
      </c>
      <c r="V846" s="190"/>
      <c r="W846" s="213"/>
      <c r="X846" s="214">
        <f t="shared" si="5648"/>
        <v>0</v>
      </c>
      <c r="Y846" s="190"/>
      <c r="Z846" s="190"/>
      <c r="AA846" s="207"/>
      <c r="AB846" s="215"/>
      <c r="AC846" s="190"/>
      <c r="AD846" s="156">
        <f t="shared" si="5803"/>
        <v>0</v>
      </c>
      <c r="AE846" s="156"/>
      <c r="AF846" s="117"/>
      <c r="AG846" s="156"/>
      <c r="AH846" s="355"/>
      <c r="AI846" s="368">
        <f t="shared" si="5804"/>
        <v>0</v>
      </c>
      <c r="AJ846" s="354"/>
      <c r="AK846" s="368">
        <f t="shared" si="5805"/>
        <v>0</v>
      </c>
      <c r="AL846" s="354"/>
      <c r="AM846" s="368">
        <f t="shared" si="5806"/>
        <v>0</v>
      </c>
      <c r="AN846" s="354"/>
      <c r="AO846" s="368">
        <f t="shared" si="5807"/>
        <v>0</v>
      </c>
      <c r="AP846" s="354"/>
      <c r="AQ846" s="368">
        <f t="shared" si="5371"/>
        <v>0</v>
      </c>
      <c r="AR846" s="354"/>
      <c r="AS846" s="354"/>
      <c r="AT846" s="369">
        <f t="shared" si="5808"/>
        <v>0</v>
      </c>
      <c r="AU846" s="354"/>
      <c r="AV846" s="369">
        <f t="shared" si="5809"/>
        <v>0</v>
      </c>
      <c r="AW846" s="354"/>
      <c r="AX846" s="369">
        <f t="shared" si="5810"/>
        <v>0</v>
      </c>
      <c r="AY846" s="354"/>
      <c r="AZ846" s="369">
        <f t="shared" si="5811"/>
        <v>0</v>
      </c>
      <c r="BA846" s="354"/>
      <c r="BB846" s="369">
        <f t="shared" si="5812"/>
        <v>0</v>
      </c>
      <c r="BC846" s="150"/>
      <c r="BD846" s="116"/>
      <c r="BE846" s="367"/>
      <c r="BF846" s="367"/>
      <c r="BG846" s="367"/>
      <c r="BH846" s="367"/>
      <c r="BI846" s="367"/>
      <c r="BJ846" s="367"/>
      <c r="BK846" s="367">
        <f t="shared" si="5813"/>
        <v>0</v>
      </c>
      <c r="BL846" s="367">
        <f t="shared" si="5814"/>
        <v>0</v>
      </c>
      <c r="BM846" s="367">
        <f t="shared" si="5815"/>
        <v>0</v>
      </c>
      <c r="BN846" s="367">
        <f t="shared" si="5816"/>
        <v>0</v>
      </c>
      <c r="BO846" s="367">
        <f t="shared" si="5817"/>
        <v>0</v>
      </c>
      <c r="BP846" s="367">
        <f t="shared" si="5818"/>
        <v>0</v>
      </c>
      <c r="BQ846" s="383">
        <f t="shared" si="5819"/>
        <v>0</v>
      </c>
      <c r="BR846" s="146"/>
      <c r="BS846" s="441">
        <v>1</v>
      </c>
      <c r="BT846" s="150"/>
      <c r="BU846" s="150"/>
      <c r="BV846" s="150"/>
      <c r="BW846" s="150"/>
      <c r="BX846" s="150"/>
      <c r="BY846" s="150"/>
      <c r="BZ846" s="150"/>
      <c r="CA846" s="150"/>
      <c r="CB846" s="150"/>
      <c r="CC846" s="150"/>
      <c r="CD846" s="150"/>
      <c r="CE846" s="150"/>
      <c r="CF846" s="150"/>
      <c r="CG846" s="150"/>
      <c r="CH846" s="150"/>
      <c r="CI846" s="150"/>
      <c r="CJ846" s="150"/>
      <c r="CK846" s="150"/>
      <c r="CL846" s="150"/>
      <c r="CM846" s="150"/>
      <c r="CN846" s="150"/>
      <c r="CO846" s="150"/>
      <c r="CP846" s="150"/>
      <c r="CQ846" s="150"/>
      <c r="CR846" s="150"/>
      <c r="CS846" s="150"/>
      <c r="CT846" s="150"/>
      <c r="CU846" s="150"/>
      <c r="CV846" s="150"/>
      <c r="CW846" s="150"/>
      <c r="CX846" s="150"/>
      <c r="CY846" s="150"/>
      <c r="CZ846" s="150"/>
      <c r="DA846" s="150"/>
      <c r="DB846" s="150"/>
      <c r="DC846" s="150"/>
      <c r="DD846" s="150"/>
      <c r="DE846" s="150"/>
      <c r="DF846" s="150"/>
      <c r="DG846" s="150"/>
      <c r="DH846" s="150"/>
      <c r="DI846" s="150"/>
      <c r="DJ846" s="150"/>
      <c r="DK846" s="150"/>
      <c r="DL846" s="150"/>
      <c r="DM846" s="150"/>
      <c r="DN846" s="150"/>
      <c r="DO846" s="150"/>
      <c r="DP846" s="150"/>
      <c r="DQ846" s="150"/>
      <c r="DR846" s="150"/>
      <c r="DS846" s="150"/>
      <c r="DT846" s="150"/>
      <c r="DU846" s="150"/>
      <c r="DV846" s="150"/>
      <c r="DW846" s="150"/>
      <c r="DX846" s="150"/>
      <c r="DY846" s="150"/>
      <c r="DZ846" s="150"/>
      <c r="EA846" s="150"/>
    </row>
    <row r="847" spans="1:131" s="66" customFormat="1" ht="11.25" customHeight="1" x14ac:dyDescent="0.15">
      <c r="A847" s="113" t="s">
        <v>983</v>
      </c>
      <c r="B847" s="124"/>
      <c r="C847" s="127"/>
      <c r="D847" s="112">
        <f t="shared" ref="D847:D848" si="5832">BS847</f>
        <v>15</v>
      </c>
      <c r="E847" s="710" t="s">
        <v>129</v>
      </c>
      <c r="F847" s="711">
        <f t="shared" ref="F847" si="5833">BQ847</f>
        <v>0</v>
      </c>
      <c r="G847" s="132">
        <v>25</v>
      </c>
      <c r="H847" s="210"/>
      <c r="I847" s="228">
        <v>4525670</v>
      </c>
      <c r="J847" s="212"/>
      <c r="K847" s="552"/>
      <c r="L847" s="553"/>
      <c r="M847" s="212"/>
      <c r="N847" s="213"/>
      <c r="O847" s="214">
        <f t="shared" ref="O847" si="5834">IF($D$18="YES", (N847), (0))</f>
        <v>0</v>
      </c>
      <c r="P847" s="190"/>
      <c r="Q847" s="213"/>
      <c r="R847" s="214">
        <f t="shared" ref="R847" si="5835">IF($D$18="YES", (Q847), (0))</f>
        <v>0</v>
      </c>
      <c r="S847" s="190"/>
      <c r="T847" s="213"/>
      <c r="U847" s="214">
        <f t="shared" ref="U847" si="5836">IF($D$18="YES", (T847), (0))</f>
        <v>0</v>
      </c>
      <c r="V847" s="190"/>
      <c r="W847" s="213"/>
      <c r="X847" s="214">
        <f t="shared" ref="X847" si="5837">IF($D$18="YES", (W847), (0))</f>
        <v>0</v>
      </c>
      <c r="Y847" s="190"/>
      <c r="Z847" s="190"/>
      <c r="AA847" s="207"/>
      <c r="AB847" s="215"/>
      <c r="AC847" s="190"/>
      <c r="AD847" s="156">
        <f t="shared" ref="AD847" si="5838">SUM(N847,O847,Q847,R847,T847,U847,W847,X847)</f>
        <v>0</v>
      </c>
      <c r="AE847" s="156"/>
      <c r="AF847" s="117"/>
      <c r="AG847" s="156"/>
      <c r="AH847" s="355"/>
      <c r="AI847" s="368">
        <f t="shared" ref="AI847" si="5839">N847*G847</f>
        <v>0</v>
      </c>
      <c r="AJ847" s="354"/>
      <c r="AK847" s="368">
        <f t="shared" ref="AK847" si="5840">Q847*G847</f>
        <v>0</v>
      </c>
      <c r="AL847" s="354"/>
      <c r="AM847" s="368">
        <f t="shared" ref="AM847" si="5841">T847*G847</f>
        <v>0</v>
      </c>
      <c r="AN847" s="354"/>
      <c r="AO847" s="368">
        <f t="shared" ref="AO847" si="5842">W847*G847</f>
        <v>0</v>
      </c>
      <c r="AP847" s="354"/>
      <c r="AQ847" s="368">
        <f t="shared" ref="AQ847" si="5843">SUM(AI847,AK847,AM847,AO847)</f>
        <v>0</v>
      </c>
      <c r="AR847" s="354"/>
      <c r="AS847" s="354"/>
      <c r="AT847" s="369">
        <f t="shared" ref="AT847" si="5844">(N847*G847)*F847</f>
        <v>0</v>
      </c>
      <c r="AU847" s="354"/>
      <c r="AV847" s="369">
        <f t="shared" ref="AV847" si="5845">(Q847*G847)*F847</f>
        <v>0</v>
      </c>
      <c r="AW847" s="354"/>
      <c r="AX847" s="369">
        <f t="shared" ref="AX847" si="5846">(T847*G847)*F847</f>
        <v>0</v>
      </c>
      <c r="AY847" s="354"/>
      <c r="AZ847" s="369">
        <f t="shared" ref="AZ847" si="5847">(W847*G847)*F847</f>
        <v>0</v>
      </c>
      <c r="BA847" s="354"/>
      <c r="BB847" s="369">
        <f t="shared" ref="BB847" si="5848">SUM(AS847:BA847)</f>
        <v>0</v>
      </c>
      <c r="BC847" s="150"/>
      <c r="BD847" s="116"/>
      <c r="BE847" s="367"/>
      <c r="BF847" s="367"/>
      <c r="BG847" s="367"/>
      <c r="BH847" s="367"/>
      <c r="BI847" s="367"/>
      <c r="BJ847" s="367"/>
      <c r="BK847" s="367">
        <f t="shared" si="5813"/>
        <v>0</v>
      </c>
      <c r="BL847" s="367">
        <f t="shared" si="5814"/>
        <v>0</v>
      </c>
      <c r="BM847" s="367">
        <f t="shared" si="5815"/>
        <v>0</v>
      </c>
      <c r="BN847" s="367">
        <f t="shared" si="5816"/>
        <v>0</v>
      </c>
      <c r="BO847" s="367">
        <f t="shared" si="5817"/>
        <v>0</v>
      </c>
      <c r="BP847" s="367">
        <f t="shared" si="5818"/>
        <v>0</v>
      </c>
      <c r="BQ847" s="383">
        <f t="shared" ref="BQ847" si="5849">SUM(BK847:BP847)</f>
        <v>0</v>
      </c>
      <c r="BR847" s="146"/>
      <c r="BS847" s="441">
        <v>15</v>
      </c>
      <c r="BT847" s="150"/>
      <c r="BU847" s="150"/>
      <c r="BV847" s="150"/>
      <c r="BW847" s="150"/>
      <c r="BX847" s="150"/>
      <c r="BY847" s="150"/>
      <c r="BZ847" s="150"/>
      <c r="CA847" s="150"/>
      <c r="CB847" s="150"/>
      <c r="CC847" s="150"/>
      <c r="CD847" s="150"/>
      <c r="CE847" s="150"/>
      <c r="CF847" s="150"/>
      <c r="CG847" s="150"/>
      <c r="CH847" s="150"/>
      <c r="CI847" s="150"/>
      <c r="CJ847" s="150"/>
      <c r="CK847" s="150"/>
      <c r="CL847" s="150"/>
      <c r="CM847" s="150"/>
      <c r="CN847" s="150"/>
      <c r="CO847" s="150"/>
      <c r="CP847" s="150"/>
      <c r="CQ847" s="150"/>
      <c r="CR847" s="150"/>
      <c r="CS847" s="150"/>
      <c r="CT847" s="150"/>
      <c r="CU847" s="150"/>
      <c r="CV847" s="150"/>
      <c r="CW847" s="150"/>
      <c r="CX847" s="150"/>
      <c r="CY847" s="150"/>
      <c r="CZ847" s="150"/>
      <c r="DA847" s="150"/>
      <c r="DB847" s="150"/>
      <c r="DC847" s="150"/>
      <c r="DD847" s="150"/>
      <c r="DE847" s="150"/>
      <c r="DF847" s="150"/>
      <c r="DG847" s="150"/>
      <c r="DH847" s="150"/>
      <c r="DI847" s="150"/>
      <c r="DJ847" s="150"/>
      <c r="DK847" s="150"/>
      <c r="DL847" s="150"/>
      <c r="DM847" s="150"/>
      <c r="DN847" s="150"/>
      <c r="DO847" s="150"/>
      <c r="DP847" s="150"/>
      <c r="DQ847" s="150"/>
      <c r="DR847" s="150"/>
      <c r="DS847" s="150"/>
      <c r="DT847" s="150"/>
      <c r="DU847" s="150"/>
      <c r="DV847" s="150"/>
      <c r="DW847" s="150"/>
      <c r="DX847" s="150"/>
      <c r="DY847" s="150"/>
      <c r="DZ847" s="150"/>
      <c r="EA847" s="150"/>
    </row>
    <row r="848" spans="1:131" s="66" customFormat="1" ht="11.25" customHeight="1" x14ac:dyDescent="0.15">
      <c r="A848" s="113" t="s">
        <v>984</v>
      </c>
      <c r="B848" s="124"/>
      <c r="C848" s="127"/>
      <c r="D848" s="112" t="str">
        <f t="shared" si="5832"/>
        <v>S/O</v>
      </c>
      <c r="E848" s="710" t="s">
        <v>129</v>
      </c>
      <c r="F848" s="711">
        <f t="shared" si="5802"/>
        <v>0</v>
      </c>
      <c r="G848" s="132">
        <v>25</v>
      </c>
      <c r="H848" s="210"/>
      <c r="I848" s="228">
        <v>4525800</v>
      </c>
      <c r="J848" s="212"/>
      <c r="K848" s="552"/>
      <c r="L848" s="553"/>
      <c r="M848" s="212"/>
      <c r="N848" s="213"/>
      <c r="O848" s="214">
        <f t="shared" si="5645"/>
        <v>0</v>
      </c>
      <c r="P848" s="190"/>
      <c r="Q848" s="213"/>
      <c r="R848" s="214">
        <f t="shared" si="5646"/>
        <v>0</v>
      </c>
      <c r="S848" s="190"/>
      <c r="T848" s="213"/>
      <c r="U848" s="214">
        <f t="shared" si="5647"/>
        <v>0</v>
      </c>
      <c r="V848" s="190"/>
      <c r="W848" s="213"/>
      <c r="X848" s="214">
        <f t="shared" si="5648"/>
        <v>0</v>
      </c>
      <c r="Y848" s="190"/>
      <c r="Z848" s="190"/>
      <c r="AA848" s="207"/>
      <c r="AB848" s="215"/>
      <c r="AC848" s="190"/>
      <c r="AD848" s="156">
        <f t="shared" si="5803"/>
        <v>0</v>
      </c>
      <c r="AE848" s="156"/>
      <c r="AF848" s="117"/>
      <c r="AG848" s="156"/>
      <c r="AH848" s="355"/>
      <c r="AI848" s="368">
        <f t="shared" si="5804"/>
        <v>0</v>
      </c>
      <c r="AJ848" s="354"/>
      <c r="AK848" s="368">
        <f t="shared" si="5805"/>
        <v>0</v>
      </c>
      <c r="AL848" s="354"/>
      <c r="AM848" s="368">
        <f t="shared" si="5806"/>
        <v>0</v>
      </c>
      <c r="AN848" s="354"/>
      <c r="AO848" s="368">
        <f t="shared" si="5807"/>
        <v>0</v>
      </c>
      <c r="AP848" s="354"/>
      <c r="AQ848" s="368">
        <f t="shared" si="5371"/>
        <v>0</v>
      </c>
      <c r="AR848" s="354"/>
      <c r="AS848" s="354"/>
      <c r="AT848" s="369">
        <f t="shared" si="5808"/>
        <v>0</v>
      </c>
      <c r="AU848" s="354"/>
      <c r="AV848" s="369">
        <f t="shared" si="5809"/>
        <v>0</v>
      </c>
      <c r="AW848" s="354"/>
      <c r="AX848" s="369">
        <f t="shared" si="5810"/>
        <v>0</v>
      </c>
      <c r="AY848" s="354"/>
      <c r="AZ848" s="369">
        <f t="shared" si="5811"/>
        <v>0</v>
      </c>
      <c r="BA848" s="354"/>
      <c r="BB848" s="369">
        <f t="shared" si="5812"/>
        <v>0</v>
      </c>
      <c r="BC848" s="150"/>
      <c r="BD848" s="116"/>
      <c r="BE848" s="367"/>
      <c r="BF848" s="367"/>
      <c r="BG848" s="367"/>
      <c r="BH848" s="367"/>
      <c r="BI848" s="367"/>
      <c r="BJ848" s="367"/>
      <c r="BK848" s="367">
        <f t="shared" si="5813"/>
        <v>0</v>
      </c>
      <c r="BL848" s="367">
        <f t="shared" si="5814"/>
        <v>0</v>
      </c>
      <c r="BM848" s="367">
        <f t="shared" si="5815"/>
        <v>0</v>
      </c>
      <c r="BN848" s="367">
        <f t="shared" si="5816"/>
        <v>0</v>
      </c>
      <c r="BO848" s="367">
        <f t="shared" si="5817"/>
        <v>0</v>
      </c>
      <c r="BP848" s="367">
        <f t="shared" si="5818"/>
        <v>0</v>
      </c>
      <c r="BQ848" s="383">
        <f t="shared" si="5819"/>
        <v>0</v>
      </c>
      <c r="BR848" s="146"/>
      <c r="BS848" s="441" t="s">
        <v>90</v>
      </c>
      <c r="BT848" s="150"/>
      <c r="BU848" s="150"/>
      <c r="BV848" s="150"/>
      <c r="BW848" s="150"/>
      <c r="BX848" s="150"/>
      <c r="BY848" s="150"/>
      <c r="BZ848" s="150"/>
      <c r="CA848" s="150"/>
      <c r="CB848" s="150"/>
      <c r="CC848" s="150"/>
      <c r="CD848" s="150"/>
      <c r="CE848" s="150"/>
      <c r="CF848" s="150"/>
      <c r="CG848" s="150"/>
      <c r="CH848" s="150"/>
      <c r="CI848" s="150"/>
      <c r="CJ848" s="150"/>
      <c r="CK848" s="150"/>
      <c r="CL848" s="150"/>
      <c r="CM848" s="150"/>
      <c r="CN848" s="150"/>
      <c r="CO848" s="150"/>
      <c r="CP848" s="150"/>
      <c r="CQ848" s="150"/>
      <c r="CR848" s="150"/>
      <c r="CS848" s="150"/>
      <c r="CT848" s="150"/>
      <c r="CU848" s="150"/>
      <c r="CV848" s="150"/>
      <c r="CW848" s="150"/>
      <c r="CX848" s="150"/>
      <c r="CY848" s="150"/>
      <c r="CZ848" s="150"/>
      <c r="DA848" s="150"/>
      <c r="DB848" s="150"/>
      <c r="DC848" s="150"/>
      <c r="DD848" s="150"/>
      <c r="DE848" s="150"/>
      <c r="DF848" s="150"/>
      <c r="DG848" s="150"/>
      <c r="DH848" s="150"/>
      <c r="DI848" s="150"/>
      <c r="DJ848" s="150"/>
      <c r="DK848" s="150"/>
      <c r="DL848" s="150"/>
      <c r="DM848" s="150"/>
      <c r="DN848" s="150"/>
      <c r="DO848" s="150"/>
      <c r="DP848" s="150"/>
      <c r="DQ848" s="150"/>
      <c r="DR848" s="150"/>
      <c r="DS848" s="150"/>
      <c r="DT848" s="150"/>
      <c r="DU848" s="150"/>
      <c r="DV848" s="150"/>
      <c r="DW848" s="150"/>
      <c r="DX848" s="150"/>
      <c r="DY848" s="150"/>
      <c r="DZ848" s="150"/>
      <c r="EA848" s="150"/>
    </row>
    <row r="849" spans="1:131" ht="11.25" customHeight="1" x14ac:dyDescent="0.15">
      <c r="A849" s="113" t="s">
        <v>985</v>
      </c>
      <c r="B849" s="124"/>
      <c r="C849" s="127"/>
      <c r="D849" s="112" t="str">
        <f t="shared" si="5801"/>
        <v>S/O</v>
      </c>
      <c r="E849" s="710" t="s">
        <v>129</v>
      </c>
      <c r="F849" s="711">
        <f t="shared" si="5802"/>
        <v>0</v>
      </c>
      <c r="G849" s="132">
        <v>25</v>
      </c>
      <c r="H849" s="210"/>
      <c r="I849" s="228">
        <v>4525880</v>
      </c>
      <c r="J849" s="212"/>
      <c r="K849" s="552"/>
      <c r="L849" s="553"/>
      <c r="M849" s="212"/>
      <c r="N849" s="213"/>
      <c r="O849" s="214">
        <f t="shared" si="5645"/>
        <v>0</v>
      </c>
      <c r="P849" s="190"/>
      <c r="Q849" s="213"/>
      <c r="R849" s="214">
        <f t="shared" si="5646"/>
        <v>0</v>
      </c>
      <c r="S849" s="190"/>
      <c r="T849" s="213"/>
      <c r="U849" s="214">
        <f t="shared" si="5647"/>
        <v>0</v>
      </c>
      <c r="V849" s="190"/>
      <c r="W849" s="213"/>
      <c r="X849" s="214">
        <f t="shared" si="5648"/>
        <v>0</v>
      </c>
      <c r="Y849" s="190"/>
      <c r="Z849" s="190"/>
      <c r="AA849" s="207"/>
      <c r="AB849" s="215"/>
      <c r="AC849" s="190"/>
      <c r="AD849" s="156">
        <f t="shared" si="5803"/>
        <v>0</v>
      </c>
      <c r="AE849" s="156"/>
      <c r="AF849" s="117"/>
      <c r="AG849" s="156"/>
      <c r="AH849" s="355"/>
      <c r="AI849" s="368">
        <f t="shared" si="5804"/>
        <v>0</v>
      </c>
      <c r="AJ849" s="354"/>
      <c r="AK849" s="368">
        <f t="shared" si="5805"/>
        <v>0</v>
      </c>
      <c r="AL849" s="354"/>
      <c r="AM849" s="368">
        <f t="shared" si="5806"/>
        <v>0</v>
      </c>
      <c r="AN849" s="354"/>
      <c r="AO849" s="368">
        <f t="shared" si="5807"/>
        <v>0</v>
      </c>
      <c r="AP849" s="354"/>
      <c r="AQ849" s="368">
        <f t="shared" si="5371"/>
        <v>0</v>
      </c>
      <c r="AR849" s="354"/>
      <c r="AS849" s="354"/>
      <c r="AT849" s="369">
        <f t="shared" si="5808"/>
        <v>0</v>
      </c>
      <c r="AU849" s="354"/>
      <c r="AV849" s="369">
        <f t="shared" si="5809"/>
        <v>0</v>
      </c>
      <c r="AW849" s="354"/>
      <c r="AX849" s="369">
        <f t="shared" si="5810"/>
        <v>0</v>
      </c>
      <c r="AY849" s="354"/>
      <c r="AZ849" s="369">
        <f t="shared" si="5811"/>
        <v>0</v>
      </c>
      <c r="BA849" s="354"/>
      <c r="BB849" s="369">
        <f t="shared" si="5812"/>
        <v>0</v>
      </c>
      <c r="BC849" s="150"/>
      <c r="BD849" s="116"/>
      <c r="BE849" s="367"/>
      <c r="BF849" s="367"/>
      <c r="BG849" s="367"/>
      <c r="BH849" s="367"/>
      <c r="BI849" s="367"/>
      <c r="BJ849" s="367"/>
      <c r="BK849" s="367">
        <f t="shared" si="5813"/>
        <v>0</v>
      </c>
      <c r="BL849" s="367">
        <f t="shared" si="5814"/>
        <v>0</v>
      </c>
      <c r="BM849" s="367">
        <f t="shared" si="5815"/>
        <v>0</v>
      </c>
      <c r="BN849" s="367">
        <f t="shared" si="5816"/>
        <v>0</v>
      </c>
      <c r="BO849" s="367">
        <f t="shared" si="5817"/>
        <v>0</v>
      </c>
      <c r="BP849" s="367">
        <f t="shared" si="5818"/>
        <v>0</v>
      </c>
      <c r="BQ849" s="383">
        <f t="shared" si="5819"/>
        <v>0</v>
      </c>
      <c r="BR849" s="146"/>
      <c r="BS849" s="441" t="s">
        <v>90</v>
      </c>
      <c r="BT849" s="116"/>
      <c r="BU849" s="116"/>
      <c r="BV849" s="116"/>
      <c r="BW849" s="116"/>
      <c r="BX849" s="116"/>
      <c r="BY849" s="116"/>
      <c r="BZ849" s="116"/>
      <c r="CA849" s="116"/>
      <c r="CB849" s="116"/>
      <c r="CC849" s="116"/>
      <c r="CD849" s="116"/>
      <c r="CE849" s="116"/>
      <c r="CF849" s="116"/>
      <c r="CG849" s="116"/>
      <c r="CH849" s="116"/>
      <c r="CI849" s="116"/>
      <c r="CJ849" s="116"/>
      <c r="CK849" s="116"/>
      <c r="CL849" s="116"/>
      <c r="CM849" s="116"/>
      <c r="CN849" s="116"/>
      <c r="CO849" s="116"/>
      <c r="CP849" s="116"/>
      <c r="CQ849" s="116"/>
      <c r="CR849" s="116"/>
      <c r="CS849" s="116"/>
      <c r="CT849" s="116"/>
      <c r="CU849" s="116"/>
      <c r="CV849" s="116"/>
      <c r="CW849" s="116"/>
      <c r="CX849" s="116"/>
      <c r="CY849" s="116"/>
      <c r="CZ849" s="116"/>
      <c r="DA849" s="116"/>
      <c r="DB849" s="116"/>
      <c r="DC849" s="116"/>
      <c r="DD849" s="116"/>
      <c r="DE849" s="116"/>
      <c r="DF849" s="116"/>
      <c r="DG849" s="116"/>
      <c r="DH849" s="116"/>
      <c r="DI849" s="116"/>
      <c r="DJ849" s="116"/>
      <c r="DK849" s="116"/>
      <c r="DL849" s="116"/>
      <c r="DM849" s="116"/>
      <c r="DN849" s="116"/>
      <c r="DO849" s="116"/>
      <c r="DP849" s="116"/>
      <c r="DQ849" s="116"/>
      <c r="DR849" s="116"/>
      <c r="DS849" s="116"/>
      <c r="DT849" s="116"/>
      <c r="DU849" s="116"/>
      <c r="DV849" s="116"/>
      <c r="DW849" s="116"/>
      <c r="DX849" s="116"/>
      <c r="DY849" s="116"/>
      <c r="DZ849" s="116"/>
      <c r="EA849" s="116"/>
    </row>
    <row r="850" spans="1:131" s="66" customFormat="1" ht="11.25" customHeight="1" x14ac:dyDescent="0.15">
      <c r="A850" s="113" t="s">
        <v>986</v>
      </c>
      <c r="B850" s="124"/>
      <c r="C850" s="127"/>
      <c r="D850" s="112">
        <f t="shared" si="5801"/>
        <v>3</v>
      </c>
      <c r="E850" s="710" t="s">
        <v>129</v>
      </c>
      <c r="F850" s="711">
        <f t="shared" si="5802"/>
        <v>0</v>
      </c>
      <c r="G850" s="132">
        <v>25</v>
      </c>
      <c r="H850" s="210"/>
      <c r="I850" s="228">
        <v>4525890</v>
      </c>
      <c r="J850" s="212"/>
      <c r="K850" s="552"/>
      <c r="L850" s="553"/>
      <c r="M850" s="212"/>
      <c r="N850" s="213"/>
      <c r="O850" s="214">
        <f t="shared" si="5645"/>
        <v>0</v>
      </c>
      <c r="P850" s="190"/>
      <c r="Q850" s="213"/>
      <c r="R850" s="214">
        <f t="shared" si="5646"/>
        <v>0</v>
      </c>
      <c r="S850" s="190"/>
      <c r="T850" s="213"/>
      <c r="U850" s="214">
        <f t="shared" si="5647"/>
        <v>0</v>
      </c>
      <c r="V850" s="190"/>
      <c r="W850" s="213"/>
      <c r="X850" s="214">
        <f t="shared" si="5648"/>
        <v>0</v>
      </c>
      <c r="Y850" s="190"/>
      <c r="Z850" s="190"/>
      <c r="AA850" s="207"/>
      <c r="AB850" s="215"/>
      <c r="AC850" s="190"/>
      <c r="AD850" s="156">
        <f t="shared" si="5803"/>
        <v>0</v>
      </c>
      <c r="AE850" s="156"/>
      <c r="AF850" s="117"/>
      <c r="AG850" s="156"/>
      <c r="AH850" s="355"/>
      <c r="AI850" s="368">
        <f t="shared" si="5804"/>
        <v>0</v>
      </c>
      <c r="AJ850" s="354"/>
      <c r="AK850" s="368">
        <f t="shared" si="5805"/>
        <v>0</v>
      </c>
      <c r="AL850" s="354"/>
      <c r="AM850" s="368">
        <f t="shared" si="5806"/>
        <v>0</v>
      </c>
      <c r="AN850" s="354"/>
      <c r="AO850" s="368">
        <f t="shared" si="5807"/>
        <v>0</v>
      </c>
      <c r="AP850" s="354"/>
      <c r="AQ850" s="368">
        <f t="shared" si="5371"/>
        <v>0</v>
      </c>
      <c r="AR850" s="354"/>
      <c r="AS850" s="354"/>
      <c r="AT850" s="369">
        <f t="shared" si="5808"/>
        <v>0</v>
      </c>
      <c r="AU850" s="354"/>
      <c r="AV850" s="369">
        <f t="shared" si="5809"/>
        <v>0</v>
      </c>
      <c r="AW850" s="354"/>
      <c r="AX850" s="369">
        <f t="shared" si="5810"/>
        <v>0</v>
      </c>
      <c r="AY850" s="354"/>
      <c r="AZ850" s="369">
        <f t="shared" si="5811"/>
        <v>0</v>
      </c>
      <c r="BA850" s="354"/>
      <c r="BB850" s="369">
        <f t="shared" si="5812"/>
        <v>0</v>
      </c>
      <c r="BC850" s="150"/>
      <c r="BD850" s="116"/>
      <c r="BE850" s="367"/>
      <c r="BF850" s="367"/>
      <c r="BG850" s="367"/>
      <c r="BH850" s="367"/>
      <c r="BI850" s="367"/>
      <c r="BJ850" s="367"/>
      <c r="BK850" s="367">
        <f t="shared" si="5813"/>
        <v>0</v>
      </c>
      <c r="BL850" s="367">
        <f t="shared" si="5814"/>
        <v>0</v>
      </c>
      <c r="BM850" s="367">
        <f t="shared" si="5815"/>
        <v>0</v>
      </c>
      <c r="BN850" s="367">
        <f t="shared" si="5816"/>
        <v>0</v>
      </c>
      <c r="BO850" s="367">
        <f t="shared" si="5817"/>
        <v>0</v>
      </c>
      <c r="BP850" s="367">
        <f t="shared" si="5818"/>
        <v>0</v>
      </c>
      <c r="BQ850" s="383">
        <f t="shared" si="5819"/>
        <v>0</v>
      </c>
      <c r="BR850" s="146"/>
      <c r="BS850" s="441">
        <v>3</v>
      </c>
      <c r="BT850" s="150"/>
      <c r="BU850" s="150"/>
      <c r="BV850" s="150"/>
      <c r="BW850" s="150"/>
      <c r="BX850" s="150"/>
      <c r="BY850" s="150"/>
      <c r="BZ850" s="150"/>
      <c r="CA850" s="150"/>
      <c r="CB850" s="150"/>
      <c r="CC850" s="150"/>
      <c r="CD850" s="150"/>
      <c r="CE850" s="150"/>
      <c r="CF850" s="150"/>
      <c r="CG850" s="150"/>
      <c r="CH850" s="150"/>
      <c r="CI850" s="150"/>
      <c r="CJ850" s="150"/>
      <c r="CK850" s="150"/>
      <c r="CL850" s="150"/>
      <c r="CM850" s="150"/>
      <c r="CN850" s="150"/>
      <c r="CO850" s="150"/>
      <c r="CP850" s="150"/>
      <c r="CQ850" s="150"/>
      <c r="CR850" s="150"/>
      <c r="CS850" s="150"/>
      <c r="CT850" s="150"/>
      <c r="CU850" s="150"/>
      <c r="CV850" s="150"/>
      <c r="CW850" s="150"/>
      <c r="CX850" s="150"/>
      <c r="CY850" s="150"/>
      <c r="CZ850" s="150"/>
      <c r="DA850" s="150"/>
      <c r="DB850" s="150"/>
      <c r="DC850" s="150"/>
      <c r="DD850" s="150"/>
      <c r="DE850" s="150"/>
      <c r="DF850" s="150"/>
      <c r="DG850" s="150"/>
      <c r="DH850" s="150"/>
      <c r="DI850" s="150"/>
      <c r="DJ850" s="150"/>
      <c r="DK850" s="150"/>
      <c r="DL850" s="150"/>
      <c r="DM850" s="150"/>
      <c r="DN850" s="150"/>
      <c r="DO850" s="150"/>
      <c r="DP850" s="150"/>
      <c r="DQ850" s="150"/>
      <c r="DR850" s="150"/>
      <c r="DS850" s="150"/>
      <c r="DT850" s="150"/>
      <c r="DU850" s="150"/>
      <c r="DV850" s="150"/>
      <c r="DW850" s="150"/>
      <c r="DX850" s="150"/>
      <c r="DY850" s="150"/>
      <c r="DZ850" s="150"/>
      <c r="EA850" s="150"/>
    </row>
    <row r="851" spans="1:131" s="66" customFormat="1" ht="11.25" customHeight="1" x14ac:dyDescent="0.15">
      <c r="A851" s="113" t="s">
        <v>987</v>
      </c>
      <c r="B851" s="124"/>
      <c r="C851" s="127"/>
      <c r="D851" s="112">
        <f t="shared" si="5801"/>
        <v>14</v>
      </c>
      <c r="E851" s="710" t="s">
        <v>129</v>
      </c>
      <c r="F851" s="711">
        <f t="shared" si="5802"/>
        <v>0</v>
      </c>
      <c r="G851" s="132">
        <v>25</v>
      </c>
      <c r="H851" s="210"/>
      <c r="I851" s="228">
        <v>4525840</v>
      </c>
      <c r="J851" s="212"/>
      <c r="K851" s="552"/>
      <c r="L851" s="553"/>
      <c r="M851" s="212"/>
      <c r="N851" s="213"/>
      <c r="O851" s="214">
        <f t="shared" si="5645"/>
        <v>0</v>
      </c>
      <c r="P851" s="190"/>
      <c r="Q851" s="213"/>
      <c r="R851" s="214">
        <f t="shared" si="5646"/>
        <v>0</v>
      </c>
      <c r="S851" s="190"/>
      <c r="T851" s="213"/>
      <c r="U851" s="214">
        <f t="shared" si="5647"/>
        <v>0</v>
      </c>
      <c r="V851" s="190"/>
      <c r="W851" s="213"/>
      <c r="X851" s="214">
        <f t="shared" si="5648"/>
        <v>0</v>
      </c>
      <c r="Y851" s="190"/>
      <c r="Z851" s="190"/>
      <c r="AA851" s="207"/>
      <c r="AB851" s="215"/>
      <c r="AC851" s="190"/>
      <c r="AD851" s="156">
        <f t="shared" si="5803"/>
        <v>0</v>
      </c>
      <c r="AE851" s="156"/>
      <c r="AF851" s="117"/>
      <c r="AG851" s="156"/>
      <c r="AH851" s="355"/>
      <c r="AI851" s="368">
        <f t="shared" si="5804"/>
        <v>0</v>
      </c>
      <c r="AJ851" s="354"/>
      <c r="AK851" s="368">
        <f t="shared" si="5805"/>
        <v>0</v>
      </c>
      <c r="AL851" s="354"/>
      <c r="AM851" s="368">
        <f t="shared" si="5806"/>
        <v>0</v>
      </c>
      <c r="AN851" s="354"/>
      <c r="AO851" s="368">
        <f t="shared" si="5807"/>
        <v>0</v>
      </c>
      <c r="AP851" s="354"/>
      <c r="AQ851" s="368">
        <f t="shared" si="5371"/>
        <v>0</v>
      </c>
      <c r="AR851" s="354"/>
      <c r="AS851" s="354"/>
      <c r="AT851" s="369">
        <f t="shared" si="5808"/>
        <v>0</v>
      </c>
      <c r="AU851" s="354"/>
      <c r="AV851" s="369">
        <f t="shared" si="5809"/>
        <v>0</v>
      </c>
      <c r="AW851" s="354"/>
      <c r="AX851" s="369">
        <f t="shared" si="5810"/>
        <v>0</v>
      </c>
      <c r="AY851" s="354"/>
      <c r="AZ851" s="369">
        <f t="shared" si="5811"/>
        <v>0</v>
      </c>
      <c r="BA851" s="354"/>
      <c r="BB851" s="369">
        <f t="shared" si="5812"/>
        <v>0</v>
      </c>
      <c r="BC851" s="150"/>
      <c r="BD851" s="116"/>
      <c r="BE851" s="367"/>
      <c r="BF851" s="367"/>
      <c r="BG851" s="367"/>
      <c r="BH851" s="367"/>
      <c r="BI851" s="367"/>
      <c r="BJ851" s="367"/>
      <c r="BK851" s="367">
        <f t="shared" si="5813"/>
        <v>0</v>
      </c>
      <c r="BL851" s="367">
        <f t="shared" si="5814"/>
        <v>0</v>
      </c>
      <c r="BM851" s="367">
        <f t="shared" si="5815"/>
        <v>0</v>
      </c>
      <c r="BN851" s="367">
        <f t="shared" si="5816"/>
        <v>0</v>
      </c>
      <c r="BO851" s="367">
        <f t="shared" si="5817"/>
        <v>0</v>
      </c>
      <c r="BP851" s="367">
        <f t="shared" si="5818"/>
        <v>0</v>
      </c>
      <c r="BQ851" s="383">
        <f t="shared" si="5819"/>
        <v>0</v>
      </c>
      <c r="BR851" s="146"/>
      <c r="BS851" s="441">
        <v>14</v>
      </c>
      <c r="BT851" s="150"/>
      <c r="BU851" s="150"/>
      <c r="BV851" s="150"/>
      <c r="BW851" s="150"/>
      <c r="BX851" s="150"/>
      <c r="BY851" s="150"/>
      <c r="BZ851" s="150"/>
      <c r="CA851" s="150"/>
      <c r="CB851" s="150"/>
      <c r="CC851" s="150"/>
      <c r="CD851" s="150"/>
      <c r="CE851" s="150"/>
      <c r="CF851" s="150"/>
      <c r="CG851" s="150"/>
      <c r="CH851" s="150"/>
      <c r="CI851" s="150"/>
      <c r="CJ851" s="150"/>
      <c r="CK851" s="150"/>
      <c r="CL851" s="150"/>
      <c r="CM851" s="150"/>
      <c r="CN851" s="150"/>
      <c r="CO851" s="150"/>
      <c r="CP851" s="150"/>
      <c r="CQ851" s="150"/>
      <c r="CR851" s="150"/>
      <c r="CS851" s="150"/>
      <c r="CT851" s="150"/>
      <c r="CU851" s="150"/>
      <c r="CV851" s="150"/>
      <c r="CW851" s="150"/>
      <c r="CX851" s="150"/>
      <c r="CY851" s="150"/>
      <c r="CZ851" s="150"/>
      <c r="DA851" s="150"/>
      <c r="DB851" s="150"/>
      <c r="DC851" s="150"/>
      <c r="DD851" s="150"/>
      <c r="DE851" s="150"/>
      <c r="DF851" s="150"/>
      <c r="DG851" s="150"/>
      <c r="DH851" s="150"/>
      <c r="DI851" s="150"/>
      <c r="DJ851" s="150"/>
      <c r="DK851" s="150"/>
      <c r="DL851" s="150"/>
      <c r="DM851" s="150"/>
      <c r="DN851" s="150"/>
      <c r="DO851" s="150"/>
      <c r="DP851" s="150"/>
      <c r="DQ851" s="150"/>
      <c r="DR851" s="150"/>
      <c r="DS851" s="150"/>
      <c r="DT851" s="150"/>
      <c r="DU851" s="150"/>
      <c r="DV851" s="150"/>
      <c r="DW851" s="150"/>
      <c r="DX851" s="150"/>
      <c r="DY851" s="150"/>
      <c r="DZ851" s="150"/>
      <c r="EA851" s="150"/>
    </row>
    <row r="852" spans="1:131" s="66" customFormat="1" ht="11.25" customHeight="1" x14ac:dyDescent="0.15">
      <c r="A852" s="113" t="s">
        <v>988</v>
      </c>
      <c r="B852" s="124" t="s">
        <v>989</v>
      </c>
      <c r="C852" s="127"/>
      <c r="D852" s="112">
        <f t="shared" si="5801"/>
        <v>21</v>
      </c>
      <c r="E852" s="710" t="s">
        <v>129</v>
      </c>
      <c r="F852" s="711">
        <f t="shared" si="5802"/>
        <v>0</v>
      </c>
      <c r="G852" s="132">
        <v>25</v>
      </c>
      <c r="H852" s="210"/>
      <c r="I852" s="228">
        <v>4526070</v>
      </c>
      <c r="J852" s="212"/>
      <c r="K852" s="453"/>
      <c r="L852" s="454"/>
      <c r="M852" s="212"/>
      <c r="N852" s="213"/>
      <c r="O852" s="214">
        <f t="shared" ref="O852:O888" si="5850">IF($D$18="YES", (N852), (0))</f>
        <v>0</v>
      </c>
      <c r="P852" s="190"/>
      <c r="Q852" s="213"/>
      <c r="R852" s="214">
        <f t="shared" ref="R852:R888" si="5851">IF($D$18="YES", (Q852), (0))</f>
        <v>0</v>
      </c>
      <c r="S852" s="190"/>
      <c r="T852" s="213"/>
      <c r="U852" s="214">
        <f t="shared" ref="U852:U888" si="5852">IF($D$18="YES", (T852), (0))</f>
        <v>0</v>
      </c>
      <c r="V852" s="190"/>
      <c r="W852" s="213"/>
      <c r="X852" s="214">
        <f t="shared" ref="X852:X888" si="5853">IF($D$18="YES", (W852), (0))</f>
        <v>0</v>
      </c>
      <c r="Y852" s="190"/>
      <c r="Z852" s="190"/>
      <c r="AA852" s="207"/>
      <c r="AB852" s="215"/>
      <c r="AC852" s="190"/>
      <c r="AD852" s="156">
        <f t="shared" si="5803"/>
        <v>0</v>
      </c>
      <c r="AE852" s="156"/>
      <c r="AF852" s="117"/>
      <c r="AG852" s="156"/>
      <c r="AH852" s="355"/>
      <c r="AI852" s="368">
        <f t="shared" si="5804"/>
        <v>0</v>
      </c>
      <c r="AJ852" s="354"/>
      <c r="AK852" s="368">
        <f t="shared" si="5805"/>
        <v>0</v>
      </c>
      <c r="AL852" s="354"/>
      <c r="AM852" s="368">
        <f t="shared" si="5806"/>
        <v>0</v>
      </c>
      <c r="AN852" s="354"/>
      <c r="AO852" s="368">
        <f t="shared" si="5807"/>
        <v>0</v>
      </c>
      <c r="AP852" s="354"/>
      <c r="AQ852" s="368">
        <f t="shared" si="5371"/>
        <v>0</v>
      </c>
      <c r="AR852" s="354"/>
      <c r="AS852" s="354"/>
      <c r="AT852" s="369">
        <f t="shared" si="5808"/>
        <v>0</v>
      </c>
      <c r="AU852" s="354"/>
      <c r="AV852" s="369">
        <f t="shared" si="5809"/>
        <v>0</v>
      </c>
      <c r="AW852" s="354"/>
      <c r="AX852" s="369">
        <f t="shared" si="5810"/>
        <v>0</v>
      </c>
      <c r="AY852" s="354"/>
      <c r="AZ852" s="369">
        <f t="shared" si="5811"/>
        <v>0</v>
      </c>
      <c r="BA852" s="354"/>
      <c r="BB852" s="369">
        <f t="shared" si="5812"/>
        <v>0</v>
      </c>
      <c r="BC852" s="150"/>
      <c r="BD852" s="116"/>
      <c r="BE852" s="367"/>
      <c r="BF852" s="367"/>
      <c r="BG852" s="367"/>
      <c r="BH852" s="367"/>
      <c r="BI852" s="367"/>
      <c r="BJ852" s="367"/>
      <c r="BK852" s="367">
        <f t="shared" si="5813"/>
        <v>0</v>
      </c>
      <c r="BL852" s="367">
        <f t="shared" si="5814"/>
        <v>0</v>
      </c>
      <c r="BM852" s="367">
        <f t="shared" si="5815"/>
        <v>0</v>
      </c>
      <c r="BN852" s="367">
        <f t="shared" si="5816"/>
        <v>0</v>
      </c>
      <c r="BO852" s="367">
        <f t="shared" si="5817"/>
        <v>0</v>
      </c>
      <c r="BP852" s="367">
        <f t="shared" si="5818"/>
        <v>0</v>
      </c>
      <c r="BQ852" s="383">
        <f t="shared" si="5819"/>
        <v>0</v>
      </c>
      <c r="BR852" s="146"/>
      <c r="BS852" s="441">
        <v>21</v>
      </c>
      <c r="BT852" s="150"/>
      <c r="BU852" s="150"/>
      <c r="BV852" s="150"/>
      <c r="BW852" s="150"/>
      <c r="BX852" s="150"/>
      <c r="BY852" s="150"/>
      <c r="BZ852" s="150"/>
      <c r="CA852" s="150"/>
      <c r="CB852" s="150"/>
      <c r="CC852" s="150"/>
      <c r="CD852" s="150"/>
      <c r="CE852" s="150"/>
      <c r="CF852" s="150"/>
      <c r="CG852" s="150"/>
      <c r="CH852" s="150"/>
      <c r="CI852" s="150"/>
      <c r="CJ852" s="150"/>
      <c r="CK852" s="150"/>
      <c r="CL852" s="150"/>
      <c r="CM852" s="150"/>
      <c r="CN852" s="150"/>
      <c r="CO852" s="150"/>
      <c r="CP852" s="150"/>
      <c r="CQ852" s="150"/>
      <c r="CR852" s="150"/>
      <c r="CS852" s="150"/>
      <c r="CT852" s="150"/>
      <c r="CU852" s="150"/>
      <c r="CV852" s="150"/>
      <c r="CW852" s="150"/>
      <c r="CX852" s="150"/>
      <c r="CY852" s="150"/>
      <c r="CZ852" s="150"/>
      <c r="DA852" s="150"/>
      <c r="DB852" s="150"/>
      <c r="DC852" s="150"/>
      <c r="DD852" s="150"/>
      <c r="DE852" s="150"/>
      <c r="DF852" s="150"/>
      <c r="DG852" s="150"/>
      <c r="DH852" s="150"/>
      <c r="DI852" s="150"/>
      <c r="DJ852" s="150"/>
      <c r="DK852" s="150"/>
      <c r="DL852" s="150"/>
      <c r="DM852" s="150"/>
      <c r="DN852" s="150"/>
      <c r="DO852" s="150"/>
      <c r="DP852" s="150"/>
      <c r="DQ852" s="150"/>
      <c r="DR852" s="150"/>
      <c r="DS852" s="150"/>
      <c r="DT852" s="150"/>
      <c r="DU852" s="150"/>
      <c r="DV852" s="150"/>
      <c r="DW852" s="150"/>
      <c r="DX852" s="150"/>
      <c r="DY852" s="150"/>
      <c r="DZ852" s="150"/>
      <c r="EA852" s="150"/>
    </row>
    <row r="853" spans="1:131" s="66" customFormat="1" ht="11.25" customHeight="1" x14ac:dyDescent="0.15">
      <c r="A853" s="113" t="s">
        <v>990</v>
      </c>
      <c r="B853" s="124"/>
      <c r="C853" s="127"/>
      <c r="D853" s="112" t="str">
        <f t="shared" si="5801"/>
        <v>S/O</v>
      </c>
      <c r="E853" s="710" t="s">
        <v>129</v>
      </c>
      <c r="F853" s="711">
        <f t="shared" si="5802"/>
        <v>0</v>
      </c>
      <c r="G853" s="132">
        <v>25</v>
      </c>
      <c r="H853" s="210"/>
      <c r="I853" s="228">
        <v>4526370</v>
      </c>
      <c r="J853" s="212"/>
      <c r="K853" s="552"/>
      <c r="L853" s="553"/>
      <c r="M853" s="212"/>
      <c r="N853" s="213"/>
      <c r="O853" s="214">
        <f t="shared" si="5850"/>
        <v>0</v>
      </c>
      <c r="P853" s="190"/>
      <c r="Q853" s="213"/>
      <c r="R853" s="214">
        <f t="shared" si="5851"/>
        <v>0</v>
      </c>
      <c r="S853" s="190"/>
      <c r="T853" s="213"/>
      <c r="U853" s="214">
        <f t="shared" si="5852"/>
        <v>0</v>
      </c>
      <c r="V853" s="190"/>
      <c r="W853" s="213"/>
      <c r="X853" s="214">
        <f t="shared" si="5853"/>
        <v>0</v>
      </c>
      <c r="Y853" s="190"/>
      <c r="Z853" s="190"/>
      <c r="AA853" s="207"/>
      <c r="AB853" s="215"/>
      <c r="AC853" s="190"/>
      <c r="AD853" s="156">
        <f t="shared" si="5803"/>
        <v>0</v>
      </c>
      <c r="AE853" s="156"/>
      <c r="AF853" s="117"/>
      <c r="AG853" s="156"/>
      <c r="AH853" s="355"/>
      <c r="AI853" s="368">
        <f t="shared" si="5804"/>
        <v>0</v>
      </c>
      <c r="AJ853" s="354"/>
      <c r="AK853" s="368">
        <f t="shared" si="5805"/>
        <v>0</v>
      </c>
      <c r="AL853" s="354"/>
      <c r="AM853" s="368">
        <f t="shared" si="5806"/>
        <v>0</v>
      </c>
      <c r="AN853" s="354"/>
      <c r="AO853" s="368">
        <f t="shared" si="5807"/>
        <v>0</v>
      </c>
      <c r="AP853" s="354"/>
      <c r="AQ853" s="368">
        <f t="shared" si="5371"/>
        <v>0</v>
      </c>
      <c r="AR853" s="354"/>
      <c r="AS853" s="354"/>
      <c r="AT853" s="369">
        <f t="shared" si="5808"/>
        <v>0</v>
      </c>
      <c r="AU853" s="354"/>
      <c r="AV853" s="369">
        <f t="shared" si="5809"/>
        <v>0</v>
      </c>
      <c r="AW853" s="354"/>
      <c r="AX853" s="369">
        <f t="shared" si="5810"/>
        <v>0</v>
      </c>
      <c r="AY853" s="354"/>
      <c r="AZ853" s="369">
        <f t="shared" si="5811"/>
        <v>0</v>
      </c>
      <c r="BA853" s="354"/>
      <c r="BB853" s="369">
        <f t="shared" si="5812"/>
        <v>0</v>
      </c>
      <c r="BC853" s="150"/>
      <c r="BD853" s="116"/>
      <c r="BE853" s="367"/>
      <c r="BF853" s="367"/>
      <c r="BG853" s="367"/>
      <c r="BH853" s="367"/>
      <c r="BI853" s="367"/>
      <c r="BJ853" s="367"/>
      <c r="BK853" s="367">
        <f t="shared" si="5813"/>
        <v>0</v>
      </c>
      <c r="BL853" s="367">
        <f t="shared" si="5814"/>
        <v>0</v>
      </c>
      <c r="BM853" s="367">
        <f t="shared" si="5815"/>
        <v>0</v>
      </c>
      <c r="BN853" s="367">
        <f t="shared" si="5816"/>
        <v>0</v>
      </c>
      <c r="BO853" s="367">
        <f t="shared" si="5817"/>
        <v>0</v>
      </c>
      <c r="BP853" s="367">
        <f t="shared" si="5818"/>
        <v>0</v>
      </c>
      <c r="BQ853" s="383">
        <f t="shared" si="5819"/>
        <v>0</v>
      </c>
      <c r="BR853" s="146"/>
      <c r="BS853" s="441" t="s">
        <v>90</v>
      </c>
      <c r="BT853" s="150"/>
      <c r="BU853" s="150"/>
      <c r="BV853" s="150"/>
      <c r="BW853" s="150"/>
      <c r="BX853" s="150"/>
      <c r="BY853" s="150"/>
      <c r="BZ853" s="150"/>
      <c r="CA853" s="150"/>
      <c r="CB853" s="150"/>
      <c r="CC853" s="150"/>
      <c r="CD853" s="150"/>
      <c r="CE853" s="150"/>
      <c r="CF853" s="150"/>
      <c r="CG853" s="150"/>
      <c r="CH853" s="150"/>
      <c r="CI853" s="150"/>
      <c r="CJ853" s="150"/>
      <c r="CK853" s="150"/>
      <c r="CL853" s="150"/>
      <c r="CM853" s="150"/>
      <c r="CN853" s="150"/>
      <c r="CO853" s="150"/>
      <c r="CP853" s="150"/>
      <c r="CQ853" s="150"/>
      <c r="CR853" s="150"/>
      <c r="CS853" s="150"/>
      <c r="CT853" s="150"/>
      <c r="CU853" s="150"/>
      <c r="CV853" s="150"/>
      <c r="CW853" s="150"/>
      <c r="CX853" s="150"/>
      <c r="CY853" s="150"/>
      <c r="CZ853" s="150"/>
      <c r="DA853" s="150"/>
      <c r="DB853" s="150"/>
      <c r="DC853" s="150"/>
      <c r="DD853" s="150"/>
      <c r="DE853" s="150"/>
      <c r="DF853" s="150"/>
      <c r="DG853" s="150"/>
      <c r="DH853" s="150"/>
      <c r="DI853" s="150"/>
      <c r="DJ853" s="150"/>
      <c r="DK853" s="150"/>
      <c r="DL853" s="150"/>
      <c r="DM853" s="150"/>
      <c r="DN853" s="150"/>
      <c r="DO853" s="150"/>
      <c r="DP853" s="150"/>
      <c r="DQ853" s="150"/>
      <c r="DR853" s="150"/>
      <c r="DS853" s="150"/>
      <c r="DT853" s="150"/>
      <c r="DU853" s="150"/>
      <c r="DV853" s="150"/>
      <c r="DW853" s="150"/>
      <c r="DX853" s="150"/>
      <c r="DY853" s="150"/>
      <c r="DZ853" s="150"/>
      <c r="EA853" s="150"/>
    </row>
    <row r="854" spans="1:131" ht="11.25" customHeight="1" x14ac:dyDescent="0.15">
      <c r="A854" s="102" t="s">
        <v>991</v>
      </c>
      <c r="B854" s="275"/>
      <c r="C854" s="276"/>
      <c r="D854" s="410"/>
      <c r="E854" s="710"/>
      <c r="F854" s="711"/>
      <c r="G854" s="284"/>
      <c r="H854" s="149"/>
      <c r="I854" s="289"/>
      <c r="J854" s="135"/>
      <c r="K854" s="290"/>
      <c r="L854" s="290"/>
      <c r="M854" s="135"/>
      <c r="N854" s="156"/>
      <c r="O854" s="138"/>
      <c r="P854" s="190"/>
      <c r="Q854" s="156"/>
      <c r="R854" s="138"/>
      <c r="S854" s="190"/>
      <c r="T854" s="156"/>
      <c r="U854" s="138"/>
      <c r="V854" s="190"/>
      <c r="W854" s="156"/>
      <c r="X854" s="138"/>
      <c r="Y854" s="190"/>
      <c r="Z854" s="190"/>
      <c r="AA854" s="207"/>
      <c r="AB854" s="215"/>
      <c r="AC854" s="150"/>
      <c r="AD854" s="156">
        <f>SUM(AD855:AD856)</f>
        <v>0</v>
      </c>
      <c r="AE854" s="156"/>
      <c r="AF854" s="117"/>
      <c r="AG854" s="156"/>
      <c r="AH854" s="355"/>
      <c r="AI854" s="368"/>
      <c r="AJ854" s="354"/>
      <c r="AK854" s="368"/>
      <c r="AL854" s="354"/>
      <c r="AM854" s="368"/>
      <c r="AN854" s="354"/>
      <c r="AO854" s="368"/>
      <c r="AP854" s="354"/>
      <c r="AQ854" s="368"/>
      <c r="AR854" s="354"/>
      <c r="AS854" s="354"/>
      <c r="AT854" s="369"/>
      <c r="AU854" s="354"/>
      <c r="AV854" s="369"/>
      <c r="AW854" s="354"/>
      <c r="AX854" s="369"/>
      <c r="AY854" s="354"/>
      <c r="AZ854" s="369"/>
      <c r="BA854" s="354"/>
      <c r="BB854" s="369"/>
      <c r="BC854" s="150"/>
      <c r="BD854" s="116"/>
      <c r="BE854" s="367"/>
      <c r="BF854" s="367"/>
      <c r="BG854" s="367"/>
      <c r="BH854" s="367"/>
      <c r="BI854" s="367"/>
      <c r="BJ854" s="367"/>
      <c r="BK854" s="367"/>
      <c r="BL854" s="367"/>
      <c r="BM854" s="367"/>
      <c r="BN854" s="367"/>
      <c r="BO854" s="367"/>
      <c r="BP854" s="367"/>
      <c r="BQ854" s="383"/>
      <c r="BR854" s="146"/>
      <c r="BS854" s="441" t="e">
        <v>#N/A</v>
      </c>
      <c r="BT854" s="116"/>
      <c r="BU854" s="116"/>
      <c r="BV854" s="116"/>
      <c r="BW854" s="116"/>
      <c r="BX854" s="116"/>
      <c r="BY854" s="116"/>
      <c r="BZ854" s="116"/>
      <c r="CA854" s="116"/>
      <c r="CB854" s="116"/>
      <c r="CC854" s="116"/>
      <c r="CD854" s="116"/>
      <c r="CE854" s="116"/>
      <c r="CF854" s="116"/>
      <c r="CG854" s="116"/>
      <c r="CH854" s="116"/>
      <c r="CI854" s="116"/>
      <c r="CJ854" s="116"/>
      <c r="CK854" s="116"/>
      <c r="CL854" s="116"/>
      <c r="CM854" s="116"/>
      <c r="CN854" s="116"/>
      <c r="CO854" s="116"/>
      <c r="CP854" s="116"/>
      <c r="CQ854" s="116"/>
      <c r="CR854" s="116"/>
      <c r="CS854" s="116"/>
      <c r="CT854" s="116"/>
      <c r="CU854" s="116"/>
      <c r="CV854" s="116"/>
      <c r="CW854" s="116"/>
      <c r="CX854" s="116"/>
      <c r="CY854" s="116"/>
      <c r="CZ854" s="116"/>
      <c r="DA854" s="116"/>
      <c r="DB854" s="116"/>
      <c r="DC854" s="116"/>
      <c r="DD854" s="116"/>
      <c r="DE854" s="116"/>
      <c r="DF854" s="116"/>
      <c r="DG854" s="116"/>
      <c r="DH854" s="116"/>
      <c r="DI854" s="116"/>
      <c r="DJ854" s="116"/>
      <c r="DK854" s="116"/>
      <c r="DL854" s="116"/>
      <c r="DM854" s="116"/>
      <c r="DN854" s="116"/>
      <c r="DO854" s="116"/>
      <c r="DP854" s="116"/>
      <c r="DQ854" s="116"/>
      <c r="DR854" s="116"/>
      <c r="DS854" s="116"/>
      <c r="DT854" s="116"/>
      <c r="DU854" s="116"/>
      <c r="DV854" s="116"/>
      <c r="DW854" s="116"/>
      <c r="DX854" s="116"/>
      <c r="DY854" s="116"/>
      <c r="DZ854" s="116"/>
      <c r="EA854" s="116"/>
    </row>
    <row r="855" spans="1:131" s="66" customFormat="1" ht="11.25" customHeight="1" x14ac:dyDescent="0.15">
      <c r="A855" s="113" t="s">
        <v>992</v>
      </c>
      <c r="B855" s="124" t="s">
        <v>98</v>
      </c>
      <c r="C855" s="127"/>
      <c r="D855" s="112" t="str">
        <f t="shared" ref="D855:D884" si="5854">BS855</f>
        <v>S/O</v>
      </c>
      <c r="E855" s="710" t="s">
        <v>129</v>
      </c>
      <c r="F855" s="711">
        <f t="shared" si="5802"/>
        <v>0</v>
      </c>
      <c r="G855" s="132">
        <v>25</v>
      </c>
      <c r="H855" s="210"/>
      <c r="I855" s="228">
        <v>4526430</v>
      </c>
      <c r="J855" s="212"/>
      <c r="K855" s="453"/>
      <c r="L855" s="454"/>
      <c r="M855" s="212"/>
      <c r="N855" s="213"/>
      <c r="O855" s="214">
        <f t="shared" si="5850"/>
        <v>0</v>
      </c>
      <c r="P855" s="190"/>
      <c r="Q855" s="213"/>
      <c r="R855" s="214">
        <f t="shared" si="5851"/>
        <v>0</v>
      </c>
      <c r="S855" s="190"/>
      <c r="T855" s="213"/>
      <c r="U855" s="214">
        <f t="shared" si="5852"/>
        <v>0</v>
      </c>
      <c r="V855" s="190"/>
      <c r="W855" s="213"/>
      <c r="X855" s="214">
        <f t="shared" si="5853"/>
        <v>0</v>
      </c>
      <c r="Y855" s="190"/>
      <c r="Z855" s="190"/>
      <c r="AA855" s="207"/>
      <c r="AB855" s="215"/>
      <c r="AC855" s="190"/>
      <c r="AD855" s="156">
        <f t="shared" si="5803"/>
        <v>0</v>
      </c>
      <c r="AE855" s="156"/>
      <c r="AF855" s="117"/>
      <c r="AG855" s="156"/>
      <c r="AH855" s="355"/>
      <c r="AI855" s="368">
        <f t="shared" si="5804"/>
        <v>0</v>
      </c>
      <c r="AJ855" s="354"/>
      <c r="AK855" s="368">
        <f t="shared" si="5805"/>
        <v>0</v>
      </c>
      <c r="AL855" s="354"/>
      <c r="AM855" s="368">
        <f t="shared" si="5806"/>
        <v>0</v>
      </c>
      <c r="AN855" s="354"/>
      <c r="AO855" s="368">
        <f t="shared" si="5807"/>
        <v>0</v>
      </c>
      <c r="AP855" s="354"/>
      <c r="AQ855" s="368">
        <f t="shared" si="5371"/>
        <v>0</v>
      </c>
      <c r="AR855" s="354"/>
      <c r="AS855" s="354"/>
      <c r="AT855" s="369">
        <f t="shared" si="5808"/>
        <v>0</v>
      </c>
      <c r="AU855" s="354"/>
      <c r="AV855" s="369">
        <f t="shared" si="5809"/>
        <v>0</v>
      </c>
      <c r="AW855" s="354"/>
      <c r="AX855" s="369">
        <f t="shared" si="5810"/>
        <v>0</v>
      </c>
      <c r="AY855" s="354"/>
      <c r="AZ855" s="369">
        <f t="shared" si="5811"/>
        <v>0</v>
      </c>
      <c r="BA855" s="354"/>
      <c r="BB855" s="369">
        <f t="shared" si="5812"/>
        <v>0</v>
      </c>
      <c r="BC855" s="150"/>
      <c r="BD855" s="116"/>
      <c r="BE855" s="367"/>
      <c r="BF855" s="367"/>
      <c r="BG855" s="367"/>
      <c r="BH855" s="367"/>
      <c r="BI855" s="367"/>
      <c r="BJ855" s="367"/>
      <c r="BK855" s="367">
        <f t="shared" si="5813"/>
        <v>0</v>
      </c>
      <c r="BL855" s="367">
        <f t="shared" si="5814"/>
        <v>0</v>
      </c>
      <c r="BM855" s="367">
        <f t="shared" si="5815"/>
        <v>0</v>
      </c>
      <c r="BN855" s="367">
        <f t="shared" si="5816"/>
        <v>0</v>
      </c>
      <c r="BO855" s="367">
        <f t="shared" si="5817"/>
        <v>0</v>
      </c>
      <c r="BP855" s="367">
        <f t="shared" si="5818"/>
        <v>0</v>
      </c>
      <c r="BQ855" s="383">
        <f t="shared" si="5819"/>
        <v>0</v>
      </c>
      <c r="BR855" s="146"/>
      <c r="BS855" s="441" t="s">
        <v>90</v>
      </c>
      <c r="BT855" s="150"/>
      <c r="BU855" s="150"/>
      <c r="BV855" s="150"/>
      <c r="BW855" s="150"/>
      <c r="BX855" s="150"/>
      <c r="BY855" s="150"/>
      <c r="BZ855" s="150"/>
      <c r="CA855" s="150"/>
      <c r="CB855" s="150"/>
      <c r="CC855" s="150"/>
      <c r="CD855" s="150"/>
      <c r="CE855" s="150"/>
      <c r="CF855" s="150"/>
      <c r="CG855" s="150"/>
      <c r="CH855" s="150"/>
      <c r="CI855" s="150"/>
      <c r="CJ855" s="150"/>
      <c r="CK855" s="150"/>
      <c r="CL855" s="150"/>
      <c r="CM855" s="150"/>
      <c r="CN855" s="150"/>
      <c r="CO855" s="150"/>
      <c r="CP855" s="150"/>
      <c r="CQ855" s="150"/>
      <c r="CR855" s="150"/>
      <c r="CS855" s="150"/>
      <c r="CT855" s="150"/>
      <c r="CU855" s="150"/>
      <c r="CV855" s="150"/>
      <c r="CW855" s="150"/>
      <c r="CX855" s="150"/>
      <c r="CY855" s="150"/>
      <c r="CZ855" s="150"/>
      <c r="DA855" s="150"/>
      <c r="DB855" s="150"/>
      <c r="DC855" s="150"/>
      <c r="DD855" s="150"/>
      <c r="DE855" s="150"/>
      <c r="DF855" s="150"/>
      <c r="DG855" s="150"/>
      <c r="DH855" s="150"/>
      <c r="DI855" s="150"/>
      <c r="DJ855" s="150"/>
      <c r="DK855" s="150"/>
      <c r="DL855" s="150"/>
      <c r="DM855" s="150"/>
      <c r="DN855" s="150"/>
      <c r="DO855" s="150"/>
      <c r="DP855" s="150"/>
      <c r="DQ855" s="150"/>
      <c r="DR855" s="150"/>
      <c r="DS855" s="150"/>
      <c r="DT855" s="150"/>
      <c r="DU855" s="150"/>
      <c r="DV855" s="150"/>
      <c r="DW855" s="150"/>
      <c r="DX855" s="150"/>
      <c r="DY855" s="150"/>
      <c r="DZ855" s="150"/>
      <c r="EA855" s="150"/>
    </row>
    <row r="856" spans="1:131" s="66" customFormat="1" ht="11.25" customHeight="1" x14ac:dyDescent="0.15">
      <c r="A856" s="113" t="s">
        <v>993</v>
      </c>
      <c r="B856" s="124"/>
      <c r="C856" s="127"/>
      <c r="D856" s="112">
        <f t="shared" ref="D856" si="5855">BS856</f>
        <v>5</v>
      </c>
      <c r="E856" s="710" t="s">
        <v>129</v>
      </c>
      <c r="F856" s="711">
        <f t="shared" ref="F856" si="5856">BQ856</f>
        <v>0</v>
      </c>
      <c r="G856" s="132">
        <v>25</v>
      </c>
      <c r="H856" s="210"/>
      <c r="I856" s="228">
        <v>4526450</v>
      </c>
      <c r="J856" s="212"/>
      <c r="K856" s="552"/>
      <c r="L856" s="553"/>
      <c r="M856" s="212"/>
      <c r="N856" s="213"/>
      <c r="O856" s="214">
        <f t="shared" ref="O856" si="5857">IF($D$18="YES", (N856), (0))</f>
        <v>0</v>
      </c>
      <c r="P856" s="190"/>
      <c r="Q856" s="213"/>
      <c r="R856" s="214">
        <f t="shared" ref="R856" si="5858">IF($D$18="YES", (Q856), (0))</f>
        <v>0</v>
      </c>
      <c r="S856" s="190"/>
      <c r="T856" s="213"/>
      <c r="U856" s="214">
        <f t="shared" ref="U856" si="5859">IF($D$18="YES", (T856), (0))</f>
        <v>0</v>
      </c>
      <c r="V856" s="190"/>
      <c r="W856" s="213"/>
      <c r="X856" s="214">
        <f t="shared" ref="X856" si="5860">IF($D$18="YES", (W856), (0))</f>
        <v>0</v>
      </c>
      <c r="Y856" s="190"/>
      <c r="Z856" s="190"/>
      <c r="AA856" s="207"/>
      <c r="AB856" s="215"/>
      <c r="AC856" s="190"/>
      <c r="AD856" s="156">
        <f t="shared" ref="AD856" si="5861">SUM(N856,O856,Q856,R856,T856,U856,W856,X856)</f>
        <v>0</v>
      </c>
      <c r="AE856" s="156"/>
      <c r="AF856" s="117"/>
      <c r="AG856" s="156"/>
      <c r="AH856" s="355"/>
      <c r="AI856" s="368">
        <f t="shared" ref="AI856" si="5862">N856*G856</f>
        <v>0</v>
      </c>
      <c r="AJ856" s="354"/>
      <c r="AK856" s="368">
        <f t="shared" ref="AK856" si="5863">Q856*G856</f>
        <v>0</v>
      </c>
      <c r="AL856" s="354"/>
      <c r="AM856" s="368">
        <f t="shared" ref="AM856" si="5864">T856*G856</f>
        <v>0</v>
      </c>
      <c r="AN856" s="354"/>
      <c r="AO856" s="368">
        <f t="shared" ref="AO856" si="5865">W856*G856</f>
        <v>0</v>
      </c>
      <c r="AP856" s="354"/>
      <c r="AQ856" s="368">
        <f t="shared" ref="AQ856" si="5866">SUM(AI856,AK856,AM856,AO856)</f>
        <v>0</v>
      </c>
      <c r="AR856" s="354"/>
      <c r="AS856" s="354"/>
      <c r="AT856" s="369">
        <f t="shared" ref="AT856" si="5867">(N856*G856)*F856</f>
        <v>0</v>
      </c>
      <c r="AU856" s="354"/>
      <c r="AV856" s="369">
        <f t="shared" ref="AV856" si="5868">(Q856*G856)*F856</f>
        <v>0</v>
      </c>
      <c r="AW856" s="354"/>
      <c r="AX856" s="369">
        <f t="shared" ref="AX856" si="5869">(T856*G856)*F856</f>
        <v>0</v>
      </c>
      <c r="AY856" s="354"/>
      <c r="AZ856" s="369">
        <f t="shared" ref="AZ856" si="5870">(W856*G856)*F856</f>
        <v>0</v>
      </c>
      <c r="BA856" s="354"/>
      <c r="BB856" s="369">
        <f t="shared" ref="BB856" si="5871">SUM(AS856:BA856)</f>
        <v>0</v>
      </c>
      <c r="BC856" s="150"/>
      <c r="BD856" s="116"/>
      <c r="BE856" s="367"/>
      <c r="BF856" s="367"/>
      <c r="BG856" s="367"/>
      <c r="BH856" s="367"/>
      <c r="BI856" s="367"/>
      <c r="BJ856" s="367"/>
      <c r="BK856" s="367">
        <f t="shared" si="5813"/>
        <v>0</v>
      </c>
      <c r="BL856" s="367">
        <f t="shared" si="5814"/>
        <v>0</v>
      </c>
      <c r="BM856" s="367">
        <f t="shared" si="5815"/>
        <v>0</v>
      </c>
      <c r="BN856" s="367">
        <f t="shared" si="5816"/>
        <v>0</v>
      </c>
      <c r="BO856" s="367">
        <f t="shared" si="5817"/>
        <v>0</v>
      </c>
      <c r="BP856" s="367">
        <f t="shared" si="5818"/>
        <v>0</v>
      </c>
      <c r="BQ856" s="383">
        <f t="shared" ref="BQ856" si="5872">SUM(BK856:BP856)</f>
        <v>0</v>
      </c>
      <c r="BR856" s="146"/>
      <c r="BS856" s="441">
        <v>5</v>
      </c>
      <c r="BT856" s="150"/>
      <c r="BU856" s="150"/>
      <c r="BV856" s="150"/>
      <c r="BW856" s="150"/>
      <c r="BX856" s="150"/>
      <c r="BY856" s="150"/>
      <c r="BZ856" s="150"/>
      <c r="CA856" s="150"/>
      <c r="CB856" s="150"/>
      <c r="CC856" s="150"/>
      <c r="CD856" s="150"/>
      <c r="CE856" s="150"/>
      <c r="CF856" s="150"/>
      <c r="CG856" s="150"/>
      <c r="CH856" s="150"/>
      <c r="CI856" s="150"/>
      <c r="CJ856" s="150"/>
      <c r="CK856" s="150"/>
      <c r="CL856" s="150"/>
      <c r="CM856" s="150"/>
      <c r="CN856" s="150"/>
      <c r="CO856" s="150"/>
      <c r="CP856" s="150"/>
      <c r="CQ856" s="150"/>
      <c r="CR856" s="150"/>
      <c r="CS856" s="150"/>
      <c r="CT856" s="150"/>
      <c r="CU856" s="150"/>
      <c r="CV856" s="150"/>
      <c r="CW856" s="150"/>
      <c r="CX856" s="150"/>
      <c r="CY856" s="150"/>
      <c r="CZ856" s="150"/>
      <c r="DA856" s="150"/>
      <c r="DB856" s="150"/>
      <c r="DC856" s="150"/>
      <c r="DD856" s="150"/>
      <c r="DE856" s="150"/>
      <c r="DF856" s="150"/>
      <c r="DG856" s="150"/>
      <c r="DH856" s="150"/>
      <c r="DI856" s="150"/>
      <c r="DJ856" s="150"/>
      <c r="DK856" s="150"/>
      <c r="DL856" s="150"/>
      <c r="DM856" s="150"/>
      <c r="DN856" s="150"/>
      <c r="DO856" s="150"/>
      <c r="DP856" s="150"/>
      <c r="DQ856" s="150"/>
      <c r="DR856" s="150"/>
      <c r="DS856" s="150"/>
      <c r="DT856" s="150"/>
      <c r="DU856" s="150"/>
      <c r="DV856" s="150"/>
      <c r="DW856" s="150"/>
      <c r="DX856" s="150"/>
      <c r="DY856" s="150"/>
      <c r="DZ856" s="150"/>
      <c r="EA856" s="150"/>
    </row>
    <row r="857" spans="1:131" s="66" customFormat="1" ht="11.25" customHeight="1" x14ac:dyDescent="0.15">
      <c r="A857" s="113" t="s">
        <v>994</v>
      </c>
      <c r="B857" s="124"/>
      <c r="C857" s="127"/>
      <c r="D857" s="112">
        <f t="shared" si="5854"/>
        <v>41</v>
      </c>
      <c r="E857" s="710" t="s">
        <v>129</v>
      </c>
      <c r="F857" s="711">
        <f t="shared" si="5802"/>
        <v>0</v>
      </c>
      <c r="G857" s="132">
        <v>25</v>
      </c>
      <c r="H857" s="210"/>
      <c r="I857" s="228">
        <v>4526540</v>
      </c>
      <c r="J857" s="212"/>
      <c r="K857" s="552"/>
      <c r="L857" s="553"/>
      <c r="M857" s="212"/>
      <c r="N857" s="213"/>
      <c r="O857" s="214">
        <f t="shared" si="5850"/>
        <v>0</v>
      </c>
      <c r="P857" s="190"/>
      <c r="Q857" s="213"/>
      <c r="R857" s="214">
        <f t="shared" si="5851"/>
        <v>0</v>
      </c>
      <c r="S857" s="190"/>
      <c r="T857" s="213"/>
      <c r="U857" s="214">
        <f t="shared" si="5852"/>
        <v>0</v>
      </c>
      <c r="V857" s="190"/>
      <c r="W857" s="213"/>
      <c r="X857" s="214">
        <f t="shared" si="5853"/>
        <v>0</v>
      </c>
      <c r="Y857" s="190"/>
      <c r="Z857" s="190"/>
      <c r="AA857" s="207"/>
      <c r="AB857" s="215"/>
      <c r="AC857" s="190"/>
      <c r="AD857" s="156">
        <f t="shared" si="5803"/>
        <v>0</v>
      </c>
      <c r="AE857" s="156"/>
      <c r="AF857" s="117"/>
      <c r="AG857" s="156"/>
      <c r="AH857" s="355"/>
      <c r="AI857" s="368">
        <f t="shared" si="5804"/>
        <v>0</v>
      </c>
      <c r="AJ857" s="354"/>
      <c r="AK857" s="368">
        <f t="shared" si="5805"/>
        <v>0</v>
      </c>
      <c r="AL857" s="354"/>
      <c r="AM857" s="368">
        <f t="shared" si="5806"/>
        <v>0</v>
      </c>
      <c r="AN857" s="354"/>
      <c r="AO857" s="368">
        <f t="shared" si="5807"/>
        <v>0</v>
      </c>
      <c r="AP857" s="354"/>
      <c r="AQ857" s="368">
        <f t="shared" si="5371"/>
        <v>0</v>
      </c>
      <c r="AR857" s="354"/>
      <c r="AS857" s="354"/>
      <c r="AT857" s="369">
        <f t="shared" si="5808"/>
        <v>0</v>
      </c>
      <c r="AU857" s="354"/>
      <c r="AV857" s="369">
        <f t="shared" si="5809"/>
        <v>0</v>
      </c>
      <c r="AW857" s="354"/>
      <c r="AX857" s="369">
        <f t="shared" si="5810"/>
        <v>0</v>
      </c>
      <c r="AY857" s="354"/>
      <c r="AZ857" s="369">
        <f t="shared" si="5811"/>
        <v>0</v>
      </c>
      <c r="BA857" s="354"/>
      <c r="BB857" s="369">
        <f t="shared" si="5812"/>
        <v>0</v>
      </c>
      <c r="BC857" s="150"/>
      <c r="BD857" s="116"/>
      <c r="BE857" s="367"/>
      <c r="BF857" s="367"/>
      <c r="BG857" s="367"/>
      <c r="BH857" s="367"/>
      <c r="BI857" s="367"/>
      <c r="BJ857" s="367"/>
      <c r="BK857" s="367">
        <f t="shared" si="5813"/>
        <v>0</v>
      </c>
      <c r="BL857" s="367">
        <f t="shared" si="5814"/>
        <v>0</v>
      </c>
      <c r="BM857" s="367">
        <f t="shared" si="5815"/>
        <v>0</v>
      </c>
      <c r="BN857" s="367">
        <f t="shared" si="5816"/>
        <v>0</v>
      </c>
      <c r="BO857" s="367">
        <f t="shared" si="5817"/>
        <v>0</v>
      </c>
      <c r="BP857" s="367">
        <f t="shared" si="5818"/>
        <v>0</v>
      </c>
      <c r="BQ857" s="383">
        <f t="shared" si="5819"/>
        <v>0</v>
      </c>
      <c r="BR857" s="146"/>
      <c r="BS857" s="441">
        <v>41</v>
      </c>
      <c r="BT857" s="150"/>
      <c r="BU857" s="150"/>
      <c r="BV857" s="150"/>
      <c r="BW857" s="150"/>
      <c r="BX857" s="150"/>
      <c r="BY857" s="150"/>
      <c r="BZ857" s="150"/>
      <c r="CA857" s="150"/>
      <c r="CB857" s="150"/>
      <c r="CC857" s="150"/>
      <c r="CD857" s="150"/>
      <c r="CE857" s="150"/>
      <c r="CF857" s="150"/>
      <c r="CG857" s="150"/>
      <c r="CH857" s="150"/>
      <c r="CI857" s="150"/>
      <c r="CJ857" s="150"/>
      <c r="CK857" s="150"/>
      <c r="CL857" s="150"/>
      <c r="CM857" s="150"/>
      <c r="CN857" s="150"/>
      <c r="CO857" s="150"/>
      <c r="CP857" s="150"/>
      <c r="CQ857" s="150"/>
      <c r="CR857" s="150"/>
      <c r="CS857" s="150"/>
      <c r="CT857" s="150"/>
      <c r="CU857" s="150"/>
      <c r="CV857" s="150"/>
      <c r="CW857" s="150"/>
      <c r="CX857" s="150"/>
      <c r="CY857" s="150"/>
      <c r="CZ857" s="150"/>
      <c r="DA857" s="150"/>
      <c r="DB857" s="150"/>
      <c r="DC857" s="150"/>
      <c r="DD857" s="150"/>
      <c r="DE857" s="150"/>
      <c r="DF857" s="150"/>
      <c r="DG857" s="150"/>
      <c r="DH857" s="150"/>
      <c r="DI857" s="150"/>
      <c r="DJ857" s="150"/>
      <c r="DK857" s="150"/>
      <c r="DL857" s="150"/>
      <c r="DM857" s="150"/>
      <c r="DN857" s="150"/>
      <c r="DO857" s="150"/>
      <c r="DP857" s="150"/>
      <c r="DQ857" s="150"/>
      <c r="DR857" s="150"/>
      <c r="DS857" s="150"/>
      <c r="DT857" s="150"/>
      <c r="DU857" s="150"/>
      <c r="DV857" s="150"/>
      <c r="DW857" s="150"/>
      <c r="DX857" s="150"/>
      <c r="DY857" s="150"/>
      <c r="DZ857" s="150"/>
      <c r="EA857" s="150"/>
    </row>
    <row r="858" spans="1:131" s="66" customFormat="1" ht="11.25" customHeight="1" x14ac:dyDescent="0.15">
      <c r="A858" s="113" t="s">
        <v>995</v>
      </c>
      <c r="B858" s="124"/>
      <c r="C858" s="127"/>
      <c r="D858" s="112" t="str">
        <f t="shared" si="5854"/>
        <v>S/O</v>
      </c>
      <c r="E858" s="710" t="s">
        <v>129</v>
      </c>
      <c r="F858" s="711">
        <f t="shared" si="5802"/>
        <v>0</v>
      </c>
      <c r="G858" s="132">
        <v>25</v>
      </c>
      <c r="H858" s="210"/>
      <c r="I858" s="228">
        <v>4526580</v>
      </c>
      <c r="J858" s="212"/>
      <c r="K858" s="552"/>
      <c r="L858" s="553"/>
      <c r="M858" s="212"/>
      <c r="N858" s="213"/>
      <c r="O858" s="214">
        <f t="shared" si="5850"/>
        <v>0</v>
      </c>
      <c r="P858" s="190"/>
      <c r="Q858" s="213"/>
      <c r="R858" s="214">
        <f t="shared" si="5851"/>
        <v>0</v>
      </c>
      <c r="S858" s="190"/>
      <c r="T858" s="213"/>
      <c r="U858" s="214">
        <f t="shared" si="5852"/>
        <v>0</v>
      </c>
      <c r="V858" s="190"/>
      <c r="W858" s="213"/>
      <c r="X858" s="214">
        <f t="shared" si="5853"/>
        <v>0</v>
      </c>
      <c r="Y858" s="190"/>
      <c r="Z858" s="190"/>
      <c r="AA858" s="207"/>
      <c r="AB858" s="215"/>
      <c r="AC858" s="190"/>
      <c r="AD858" s="156">
        <f t="shared" si="5803"/>
        <v>0</v>
      </c>
      <c r="AE858" s="156"/>
      <c r="AF858" s="117"/>
      <c r="AG858" s="156"/>
      <c r="AH858" s="355"/>
      <c r="AI858" s="368">
        <f t="shared" si="5804"/>
        <v>0</v>
      </c>
      <c r="AJ858" s="354"/>
      <c r="AK858" s="368">
        <f t="shared" si="5805"/>
        <v>0</v>
      </c>
      <c r="AL858" s="354"/>
      <c r="AM858" s="368">
        <f t="shared" si="5806"/>
        <v>0</v>
      </c>
      <c r="AN858" s="354"/>
      <c r="AO858" s="368">
        <f t="shared" si="5807"/>
        <v>0</v>
      </c>
      <c r="AP858" s="354"/>
      <c r="AQ858" s="368">
        <f t="shared" si="5371"/>
        <v>0</v>
      </c>
      <c r="AR858" s="354"/>
      <c r="AS858" s="354"/>
      <c r="AT858" s="369">
        <f t="shared" si="5808"/>
        <v>0</v>
      </c>
      <c r="AU858" s="354"/>
      <c r="AV858" s="369">
        <f t="shared" si="5809"/>
        <v>0</v>
      </c>
      <c r="AW858" s="354"/>
      <c r="AX858" s="369">
        <f t="shared" si="5810"/>
        <v>0</v>
      </c>
      <c r="AY858" s="354"/>
      <c r="AZ858" s="369">
        <f t="shared" si="5811"/>
        <v>0</v>
      </c>
      <c r="BA858" s="354"/>
      <c r="BB858" s="369">
        <f t="shared" si="5812"/>
        <v>0</v>
      </c>
      <c r="BC858" s="150"/>
      <c r="BD858" s="116"/>
      <c r="BE858" s="367"/>
      <c r="BF858" s="367"/>
      <c r="BG858" s="367"/>
      <c r="BH858" s="367"/>
      <c r="BI858" s="367"/>
      <c r="BJ858" s="367"/>
      <c r="BK858" s="367">
        <f t="shared" si="5813"/>
        <v>0</v>
      </c>
      <c r="BL858" s="367">
        <f t="shared" si="5814"/>
        <v>0</v>
      </c>
      <c r="BM858" s="367">
        <f t="shared" si="5815"/>
        <v>0</v>
      </c>
      <c r="BN858" s="367">
        <f t="shared" si="5816"/>
        <v>0</v>
      </c>
      <c r="BO858" s="367">
        <f t="shared" si="5817"/>
        <v>0</v>
      </c>
      <c r="BP858" s="367">
        <f t="shared" si="5818"/>
        <v>0</v>
      </c>
      <c r="BQ858" s="383">
        <f t="shared" si="5819"/>
        <v>0</v>
      </c>
      <c r="BR858" s="146"/>
      <c r="BS858" s="441" t="s">
        <v>90</v>
      </c>
      <c r="BT858" s="150"/>
      <c r="BU858" s="150"/>
      <c r="BV858" s="150"/>
      <c r="BW858" s="150"/>
      <c r="BX858" s="150"/>
      <c r="BY858" s="150"/>
      <c r="BZ858" s="150"/>
      <c r="CA858" s="150"/>
      <c r="CB858" s="150"/>
      <c r="CC858" s="150"/>
      <c r="CD858" s="150"/>
      <c r="CE858" s="150"/>
      <c r="CF858" s="150"/>
      <c r="CG858" s="150"/>
      <c r="CH858" s="150"/>
      <c r="CI858" s="150"/>
      <c r="CJ858" s="150"/>
      <c r="CK858" s="150"/>
      <c r="CL858" s="150"/>
      <c r="CM858" s="150"/>
      <c r="CN858" s="150"/>
      <c r="CO858" s="150"/>
      <c r="CP858" s="150"/>
      <c r="CQ858" s="150"/>
      <c r="CR858" s="150"/>
      <c r="CS858" s="150"/>
      <c r="CT858" s="150"/>
      <c r="CU858" s="150"/>
      <c r="CV858" s="150"/>
      <c r="CW858" s="150"/>
      <c r="CX858" s="150"/>
      <c r="CY858" s="150"/>
      <c r="CZ858" s="150"/>
      <c r="DA858" s="150"/>
      <c r="DB858" s="150"/>
      <c r="DC858" s="150"/>
      <c r="DD858" s="150"/>
      <c r="DE858" s="150"/>
      <c r="DF858" s="150"/>
      <c r="DG858" s="150"/>
      <c r="DH858" s="150"/>
      <c r="DI858" s="150"/>
      <c r="DJ858" s="150"/>
      <c r="DK858" s="150"/>
      <c r="DL858" s="150"/>
      <c r="DM858" s="150"/>
      <c r="DN858" s="150"/>
      <c r="DO858" s="150"/>
      <c r="DP858" s="150"/>
      <c r="DQ858" s="150"/>
      <c r="DR858" s="150"/>
      <c r="DS858" s="150"/>
      <c r="DT858" s="150"/>
      <c r="DU858" s="150"/>
      <c r="DV858" s="150"/>
      <c r="DW858" s="150"/>
      <c r="DX858" s="150"/>
      <c r="DY858" s="150"/>
      <c r="DZ858" s="150"/>
      <c r="EA858" s="150"/>
    </row>
    <row r="859" spans="1:131" s="66" customFormat="1" ht="11.25" customHeight="1" x14ac:dyDescent="0.15">
      <c r="A859" s="113" t="s">
        <v>996</v>
      </c>
      <c r="B859" s="124"/>
      <c r="C859" s="127"/>
      <c r="D859" s="112" t="str">
        <f t="shared" si="5854"/>
        <v>S/O</v>
      </c>
      <c r="E859" s="710" t="s">
        <v>129</v>
      </c>
      <c r="F859" s="711">
        <f t="shared" si="5802"/>
        <v>0</v>
      </c>
      <c r="G859" s="132">
        <v>25</v>
      </c>
      <c r="H859" s="210"/>
      <c r="I859" s="228">
        <v>4526600</v>
      </c>
      <c r="J859" s="212"/>
      <c r="K859" s="552"/>
      <c r="L859" s="553"/>
      <c r="M859" s="212"/>
      <c r="N859" s="213"/>
      <c r="O859" s="214">
        <f t="shared" si="5850"/>
        <v>0</v>
      </c>
      <c r="P859" s="190"/>
      <c r="Q859" s="213"/>
      <c r="R859" s="214">
        <f t="shared" si="5851"/>
        <v>0</v>
      </c>
      <c r="S859" s="190"/>
      <c r="T859" s="213"/>
      <c r="U859" s="214">
        <f t="shared" si="5852"/>
        <v>0</v>
      </c>
      <c r="V859" s="190"/>
      <c r="W859" s="213"/>
      <c r="X859" s="214">
        <f t="shared" si="5853"/>
        <v>0</v>
      </c>
      <c r="Y859" s="190"/>
      <c r="Z859" s="190"/>
      <c r="AA859" s="207"/>
      <c r="AB859" s="215"/>
      <c r="AC859" s="190"/>
      <c r="AD859" s="156">
        <f t="shared" si="5803"/>
        <v>0</v>
      </c>
      <c r="AE859" s="156"/>
      <c r="AF859" s="117"/>
      <c r="AG859" s="156"/>
      <c r="AH859" s="355"/>
      <c r="AI859" s="368">
        <f t="shared" si="5804"/>
        <v>0</v>
      </c>
      <c r="AJ859" s="354"/>
      <c r="AK859" s="368">
        <f t="shared" si="5805"/>
        <v>0</v>
      </c>
      <c r="AL859" s="354"/>
      <c r="AM859" s="368">
        <f t="shared" si="5806"/>
        <v>0</v>
      </c>
      <c r="AN859" s="354"/>
      <c r="AO859" s="368">
        <f t="shared" si="5807"/>
        <v>0</v>
      </c>
      <c r="AP859" s="354"/>
      <c r="AQ859" s="368">
        <f t="shared" si="5371"/>
        <v>0</v>
      </c>
      <c r="AR859" s="354"/>
      <c r="AS859" s="354"/>
      <c r="AT859" s="369">
        <f t="shared" si="5808"/>
        <v>0</v>
      </c>
      <c r="AU859" s="354"/>
      <c r="AV859" s="369">
        <f t="shared" si="5809"/>
        <v>0</v>
      </c>
      <c r="AW859" s="354"/>
      <c r="AX859" s="369">
        <f t="shared" si="5810"/>
        <v>0</v>
      </c>
      <c r="AY859" s="354"/>
      <c r="AZ859" s="369">
        <f t="shared" si="5811"/>
        <v>0</v>
      </c>
      <c r="BA859" s="354"/>
      <c r="BB859" s="369">
        <f t="shared" si="5812"/>
        <v>0</v>
      </c>
      <c r="BC859" s="150"/>
      <c r="BD859" s="116"/>
      <c r="BE859" s="367"/>
      <c r="BF859" s="367"/>
      <c r="BG859" s="367"/>
      <c r="BH859" s="367"/>
      <c r="BI859" s="367"/>
      <c r="BJ859" s="367"/>
      <c r="BK859" s="367">
        <f t="shared" si="5813"/>
        <v>0</v>
      </c>
      <c r="BL859" s="367">
        <f t="shared" si="5814"/>
        <v>0</v>
      </c>
      <c r="BM859" s="367">
        <f t="shared" si="5815"/>
        <v>0</v>
      </c>
      <c r="BN859" s="367">
        <f t="shared" si="5816"/>
        <v>0</v>
      </c>
      <c r="BO859" s="367">
        <f t="shared" si="5817"/>
        <v>0</v>
      </c>
      <c r="BP859" s="367">
        <f t="shared" si="5818"/>
        <v>0</v>
      </c>
      <c r="BQ859" s="383">
        <f t="shared" si="5819"/>
        <v>0</v>
      </c>
      <c r="BR859" s="146"/>
      <c r="BS859" s="441" t="s">
        <v>90</v>
      </c>
      <c r="BT859" s="150"/>
      <c r="BU859" s="150"/>
      <c r="BV859" s="150"/>
      <c r="BW859" s="150"/>
      <c r="BX859" s="150"/>
      <c r="BY859" s="150"/>
      <c r="BZ859" s="150"/>
      <c r="CA859" s="150"/>
      <c r="CB859" s="150"/>
      <c r="CC859" s="150"/>
      <c r="CD859" s="150"/>
      <c r="CE859" s="150"/>
      <c r="CF859" s="150"/>
      <c r="CG859" s="150"/>
      <c r="CH859" s="150"/>
      <c r="CI859" s="150"/>
      <c r="CJ859" s="150"/>
      <c r="CK859" s="150"/>
      <c r="CL859" s="150"/>
      <c r="CM859" s="150"/>
      <c r="CN859" s="150"/>
      <c r="CO859" s="150"/>
      <c r="CP859" s="150"/>
      <c r="CQ859" s="150"/>
      <c r="CR859" s="150"/>
      <c r="CS859" s="150"/>
      <c r="CT859" s="150"/>
      <c r="CU859" s="150"/>
      <c r="CV859" s="150"/>
      <c r="CW859" s="150"/>
      <c r="CX859" s="150"/>
      <c r="CY859" s="150"/>
      <c r="CZ859" s="150"/>
      <c r="DA859" s="150"/>
      <c r="DB859" s="150"/>
      <c r="DC859" s="150"/>
      <c r="DD859" s="150"/>
      <c r="DE859" s="150"/>
      <c r="DF859" s="150"/>
      <c r="DG859" s="150"/>
      <c r="DH859" s="150"/>
      <c r="DI859" s="150"/>
      <c r="DJ859" s="150"/>
      <c r="DK859" s="150"/>
      <c r="DL859" s="150"/>
      <c r="DM859" s="150"/>
      <c r="DN859" s="150"/>
      <c r="DO859" s="150"/>
      <c r="DP859" s="150"/>
      <c r="DQ859" s="150"/>
      <c r="DR859" s="150"/>
      <c r="DS859" s="150"/>
      <c r="DT859" s="150"/>
      <c r="DU859" s="150"/>
      <c r="DV859" s="150"/>
      <c r="DW859" s="150"/>
      <c r="DX859" s="150"/>
      <c r="DY859" s="150"/>
      <c r="DZ859" s="150"/>
      <c r="EA859" s="150"/>
    </row>
    <row r="860" spans="1:131" ht="11.25" customHeight="1" x14ac:dyDescent="0.15">
      <c r="A860" s="113" t="s">
        <v>997</v>
      </c>
      <c r="B860" s="124"/>
      <c r="C860" s="127"/>
      <c r="D860" s="112">
        <f t="shared" si="5854"/>
        <v>100</v>
      </c>
      <c r="E860" s="710" t="s">
        <v>129</v>
      </c>
      <c r="F860" s="711">
        <f t="shared" si="5802"/>
        <v>0</v>
      </c>
      <c r="G860" s="209">
        <v>25</v>
      </c>
      <c r="H860" s="210"/>
      <c r="I860" s="211">
        <v>4526760</v>
      </c>
      <c r="J860" s="212"/>
      <c r="K860" s="552"/>
      <c r="L860" s="553"/>
      <c r="M860" s="212"/>
      <c r="N860" s="213"/>
      <c r="O860" s="214">
        <f t="shared" si="5850"/>
        <v>0</v>
      </c>
      <c r="P860" s="190"/>
      <c r="Q860" s="213"/>
      <c r="R860" s="214">
        <f t="shared" si="5851"/>
        <v>0</v>
      </c>
      <c r="S860" s="190"/>
      <c r="T860" s="213"/>
      <c r="U860" s="214">
        <f t="shared" si="5852"/>
        <v>0</v>
      </c>
      <c r="V860" s="190"/>
      <c r="W860" s="213"/>
      <c r="X860" s="214">
        <f t="shared" si="5853"/>
        <v>0</v>
      </c>
      <c r="Y860" s="190"/>
      <c r="Z860" s="186"/>
      <c r="AA860" s="207"/>
      <c r="AB860" s="215"/>
      <c r="AC860" s="190"/>
      <c r="AD860" s="156">
        <f t="shared" si="5803"/>
        <v>0</v>
      </c>
      <c r="AE860" s="156"/>
      <c r="AF860" s="117"/>
      <c r="AG860" s="156"/>
      <c r="AH860" s="355"/>
      <c r="AI860" s="368">
        <f t="shared" si="5804"/>
        <v>0</v>
      </c>
      <c r="AJ860" s="354"/>
      <c r="AK860" s="368">
        <f t="shared" si="5805"/>
        <v>0</v>
      </c>
      <c r="AL860" s="354"/>
      <c r="AM860" s="368">
        <f t="shared" si="5806"/>
        <v>0</v>
      </c>
      <c r="AN860" s="354"/>
      <c r="AO860" s="368">
        <f t="shared" si="5807"/>
        <v>0</v>
      </c>
      <c r="AP860" s="354"/>
      <c r="AQ860" s="368">
        <f t="shared" si="5371"/>
        <v>0</v>
      </c>
      <c r="AR860" s="354"/>
      <c r="AS860" s="354"/>
      <c r="AT860" s="369">
        <f t="shared" si="5808"/>
        <v>0</v>
      </c>
      <c r="AU860" s="354"/>
      <c r="AV860" s="369">
        <f t="shared" si="5809"/>
        <v>0</v>
      </c>
      <c r="AW860" s="354"/>
      <c r="AX860" s="369">
        <f t="shared" si="5810"/>
        <v>0</v>
      </c>
      <c r="AY860" s="354"/>
      <c r="AZ860" s="369">
        <f t="shared" si="5811"/>
        <v>0</v>
      </c>
      <c r="BA860" s="354"/>
      <c r="BB860" s="369">
        <f t="shared" si="5812"/>
        <v>0</v>
      </c>
      <c r="BC860" s="150"/>
      <c r="BD860" s="116"/>
      <c r="BE860" s="367"/>
      <c r="BF860" s="367"/>
      <c r="BG860" s="367"/>
      <c r="BH860" s="367"/>
      <c r="BI860" s="367"/>
      <c r="BJ860" s="367"/>
      <c r="BK860" s="367">
        <f t="shared" si="5813"/>
        <v>0</v>
      </c>
      <c r="BL860" s="367">
        <f t="shared" si="5814"/>
        <v>0</v>
      </c>
      <c r="BM860" s="367">
        <f t="shared" si="5815"/>
        <v>0</v>
      </c>
      <c r="BN860" s="367">
        <f t="shared" si="5816"/>
        <v>0</v>
      </c>
      <c r="BO860" s="367">
        <f t="shared" si="5817"/>
        <v>0</v>
      </c>
      <c r="BP860" s="367">
        <f t="shared" si="5818"/>
        <v>0</v>
      </c>
      <c r="BQ860" s="383">
        <f t="shared" si="5819"/>
        <v>0</v>
      </c>
      <c r="BR860" s="146"/>
      <c r="BS860" s="441">
        <v>100</v>
      </c>
      <c r="BT860" s="116"/>
      <c r="BU860" s="116"/>
      <c r="BV860" s="116"/>
      <c r="BW860" s="116"/>
      <c r="BX860" s="116"/>
      <c r="BY860" s="116"/>
      <c r="BZ860" s="116"/>
      <c r="CA860" s="116"/>
      <c r="CB860" s="116"/>
      <c r="CC860" s="116"/>
      <c r="CD860" s="116"/>
      <c r="CE860" s="116"/>
      <c r="CF860" s="116"/>
      <c r="CG860" s="116"/>
      <c r="CH860" s="116"/>
      <c r="CI860" s="116"/>
      <c r="CJ860" s="116"/>
      <c r="CK860" s="116"/>
      <c r="CL860" s="116"/>
      <c r="CM860" s="116"/>
      <c r="CN860" s="116"/>
      <c r="CO860" s="116"/>
      <c r="CP860" s="116"/>
      <c r="CQ860" s="116"/>
      <c r="CR860" s="116"/>
      <c r="CS860" s="116"/>
      <c r="CT860" s="116"/>
      <c r="CU860" s="116"/>
      <c r="CV860" s="116"/>
      <c r="CW860" s="116"/>
      <c r="CX860" s="116"/>
      <c r="CY860" s="116"/>
      <c r="CZ860" s="116"/>
      <c r="DA860" s="116"/>
      <c r="DB860" s="116"/>
      <c r="DC860" s="116"/>
      <c r="DD860" s="116"/>
      <c r="DE860" s="116"/>
      <c r="DF860" s="116"/>
      <c r="DG860" s="116"/>
      <c r="DH860" s="116"/>
      <c r="DI860" s="116"/>
      <c r="DJ860" s="116"/>
      <c r="DK860" s="116"/>
      <c r="DL860" s="116"/>
      <c r="DM860" s="116"/>
      <c r="DN860" s="116"/>
      <c r="DO860" s="116"/>
      <c r="DP860" s="116"/>
      <c r="DQ860" s="116"/>
      <c r="DR860" s="116"/>
      <c r="DS860" s="116"/>
      <c r="DT860" s="116"/>
      <c r="DU860" s="116"/>
      <c r="DV860" s="116"/>
      <c r="DW860" s="116"/>
      <c r="DX860" s="116"/>
      <c r="DY860" s="116"/>
      <c r="DZ860" s="116"/>
      <c r="EA860" s="116"/>
    </row>
    <row r="861" spans="1:131" s="66" customFormat="1" ht="11.25" customHeight="1" x14ac:dyDescent="0.15">
      <c r="A861" s="113" t="s">
        <v>998</v>
      </c>
      <c r="B861" s="124"/>
      <c r="C861" s="127"/>
      <c r="D861" s="112">
        <f t="shared" si="5854"/>
        <v>24</v>
      </c>
      <c r="E861" s="710" t="s">
        <v>129</v>
      </c>
      <c r="F861" s="711">
        <f t="shared" si="5802"/>
        <v>0</v>
      </c>
      <c r="G861" s="132">
        <v>25</v>
      </c>
      <c r="H861" s="210"/>
      <c r="I861" s="228">
        <v>4526800</v>
      </c>
      <c r="J861" s="212"/>
      <c r="K861" s="552"/>
      <c r="L861" s="553"/>
      <c r="M861" s="212"/>
      <c r="N861" s="213"/>
      <c r="O861" s="214">
        <f t="shared" si="5850"/>
        <v>0</v>
      </c>
      <c r="P861" s="190"/>
      <c r="Q861" s="213"/>
      <c r="R861" s="214">
        <f t="shared" si="5851"/>
        <v>0</v>
      </c>
      <c r="S861" s="190"/>
      <c r="T861" s="213"/>
      <c r="U861" s="214">
        <f t="shared" si="5852"/>
        <v>0</v>
      </c>
      <c r="V861" s="190"/>
      <c r="W861" s="213"/>
      <c r="X861" s="214">
        <f t="shared" si="5853"/>
        <v>0</v>
      </c>
      <c r="Y861" s="190"/>
      <c r="Z861" s="190"/>
      <c r="AA861" s="207"/>
      <c r="AB861" s="215"/>
      <c r="AC861" s="190"/>
      <c r="AD861" s="156">
        <f t="shared" si="5803"/>
        <v>0</v>
      </c>
      <c r="AE861" s="156"/>
      <c r="AF861" s="117"/>
      <c r="AG861" s="156"/>
      <c r="AH861" s="355"/>
      <c r="AI861" s="368">
        <f t="shared" si="5804"/>
        <v>0</v>
      </c>
      <c r="AJ861" s="354"/>
      <c r="AK861" s="368">
        <f t="shared" si="5805"/>
        <v>0</v>
      </c>
      <c r="AL861" s="354"/>
      <c r="AM861" s="368">
        <f t="shared" si="5806"/>
        <v>0</v>
      </c>
      <c r="AN861" s="354"/>
      <c r="AO861" s="368">
        <f t="shared" si="5807"/>
        <v>0</v>
      </c>
      <c r="AP861" s="354"/>
      <c r="AQ861" s="368">
        <f t="shared" si="5371"/>
        <v>0</v>
      </c>
      <c r="AR861" s="354"/>
      <c r="AS861" s="354"/>
      <c r="AT861" s="369">
        <f t="shared" si="5808"/>
        <v>0</v>
      </c>
      <c r="AU861" s="354"/>
      <c r="AV861" s="369">
        <f t="shared" si="5809"/>
        <v>0</v>
      </c>
      <c r="AW861" s="354"/>
      <c r="AX861" s="369">
        <f t="shared" si="5810"/>
        <v>0</v>
      </c>
      <c r="AY861" s="354"/>
      <c r="AZ861" s="369">
        <f t="shared" si="5811"/>
        <v>0</v>
      </c>
      <c r="BA861" s="354"/>
      <c r="BB861" s="369">
        <f t="shared" si="5812"/>
        <v>0</v>
      </c>
      <c r="BC861" s="150"/>
      <c r="BD861" s="116"/>
      <c r="BE861" s="367"/>
      <c r="BF861" s="367"/>
      <c r="BG861" s="367"/>
      <c r="BH861" s="367"/>
      <c r="BI861" s="367"/>
      <c r="BJ861" s="367"/>
      <c r="BK861" s="367">
        <f t="shared" si="5813"/>
        <v>0</v>
      </c>
      <c r="BL861" s="367">
        <f t="shared" si="5814"/>
        <v>0</v>
      </c>
      <c r="BM861" s="367">
        <f t="shared" si="5815"/>
        <v>0</v>
      </c>
      <c r="BN861" s="367">
        <f t="shared" si="5816"/>
        <v>0</v>
      </c>
      <c r="BO861" s="367">
        <f t="shared" si="5817"/>
        <v>0</v>
      </c>
      <c r="BP861" s="367">
        <f t="shared" si="5818"/>
        <v>0</v>
      </c>
      <c r="BQ861" s="383">
        <f t="shared" si="5819"/>
        <v>0</v>
      </c>
      <c r="BR861" s="146"/>
      <c r="BS861" s="441">
        <v>24</v>
      </c>
      <c r="BT861" s="150"/>
      <c r="BU861" s="150"/>
      <c r="BV861" s="150"/>
      <c r="BW861" s="150"/>
      <c r="BX861" s="150"/>
      <c r="BY861" s="150"/>
      <c r="BZ861" s="150"/>
      <c r="CA861" s="150"/>
      <c r="CB861" s="150"/>
      <c r="CC861" s="150"/>
      <c r="CD861" s="150"/>
      <c r="CE861" s="150"/>
      <c r="CF861" s="150"/>
      <c r="CG861" s="150"/>
      <c r="CH861" s="150"/>
      <c r="CI861" s="150"/>
      <c r="CJ861" s="150"/>
      <c r="CK861" s="150"/>
      <c r="CL861" s="150"/>
      <c r="CM861" s="150"/>
      <c r="CN861" s="150"/>
      <c r="CO861" s="150"/>
      <c r="CP861" s="150"/>
      <c r="CQ861" s="150"/>
      <c r="CR861" s="150"/>
      <c r="CS861" s="150"/>
      <c r="CT861" s="150"/>
      <c r="CU861" s="150"/>
      <c r="CV861" s="150"/>
      <c r="CW861" s="150"/>
      <c r="CX861" s="150"/>
      <c r="CY861" s="150"/>
      <c r="CZ861" s="150"/>
      <c r="DA861" s="150"/>
      <c r="DB861" s="150"/>
      <c r="DC861" s="150"/>
      <c r="DD861" s="150"/>
      <c r="DE861" s="150"/>
      <c r="DF861" s="150"/>
      <c r="DG861" s="150"/>
      <c r="DH861" s="150"/>
      <c r="DI861" s="150"/>
      <c r="DJ861" s="150"/>
      <c r="DK861" s="150"/>
      <c r="DL861" s="150"/>
      <c r="DM861" s="150"/>
      <c r="DN861" s="150"/>
      <c r="DO861" s="150"/>
      <c r="DP861" s="150"/>
      <c r="DQ861" s="150"/>
      <c r="DR861" s="150"/>
      <c r="DS861" s="150"/>
      <c r="DT861" s="150"/>
      <c r="DU861" s="150"/>
      <c r="DV861" s="150"/>
      <c r="DW861" s="150"/>
      <c r="DX861" s="150"/>
      <c r="DY861" s="150"/>
      <c r="DZ861" s="150"/>
      <c r="EA861" s="150"/>
    </row>
    <row r="862" spans="1:131" ht="11.25" customHeight="1" x14ac:dyDescent="0.15">
      <c r="A862" s="113" t="s">
        <v>998</v>
      </c>
      <c r="B862" s="124"/>
      <c r="C862" s="127" t="s">
        <v>261</v>
      </c>
      <c r="D862" s="112" t="str">
        <f t="shared" ref="D862" si="5873">BS862</f>
        <v>S/O</v>
      </c>
      <c r="E862" s="710" t="s">
        <v>129</v>
      </c>
      <c r="F862" s="711">
        <f>BQ862</f>
        <v>0</v>
      </c>
      <c r="G862" s="132">
        <v>150</v>
      </c>
      <c r="H862" s="210"/>
      <c r="I862" s="228">
        <v>4526805</v>
      </c>
      <c r="J862" s="212"/>
      <c r="K862" s="552"/>
      <c r="L862" s="553"/>
      <c r="M862" s="212"/>
      <c r="N862" s="213"/>
      <c r="O862" s="214">
        <f>IF($D$18="YES", (N862), (0))</f>
        <v>0</v>
      </c>
      <c r="P862" s="190"/>
      <c r="Q862" s="213"/>
      <c r="R862" s="214">
        <f>IF($D$18="YES", (Q862), (0))</f>
        <v>0</v>
      </c>
      <c r="S862" s="190"/>
      <c r="T862" s="213"/>
      <c r="U862" s="214">
        <f>IF($D$18="YES", (T862), (0))</f>
        <v>0</v>
      </c>
      <c r="V862" s="190"/>
      <c r="W862" s="213"/>
      <c r="X862" s="214">
        <f>IF($D$18="YES", (W862), (0))</f>
        <v>0</v>
      </c>
      <c r="Y862" s="190"/>
      <c r="Z862" s="190"/>
      <c r="AA862" s="207"/>
      <c r="AB862" s="215"/>
      <c r="AC862" s="190"/>
      <c r="AD862" s="156">
        <f>SUM(N862,O862,Q862,R862,T862,U862,W862,X862)</f>
        <v>0</v>
      </c>
      <c r="AE862" s="156"/>
      <c r="AF862" s="117"/>
      <c r="AG862" s="156"/>
      <c r="AH862" s="355"/>
      <c r="AI862" s="368">
        <f>N862*G862</f>
        <v>0</v>
      </c>
      <c r="AJ862" s="354"/>
      <c r="AK862" s="368">
        <f>Q862*G862</f>
        <v>0</v>
      </c>
      <c r="AL862" s="354"/>
      <c r="AM862" s="368">
        <f>T862*G862</f>
        <v>0</v>
      </c>
      <c r="AN862" s="354"/>
      <c r="AO862" s="368">
        <f>W862*G862</f>
        <v>0</v>
      </c>
      <c r="AP862" s="354"/>
      <c r="AQ862" s="368">
        <f>SUM(AI862,AK862,AM862,AO862)</f>
        <v>0</v>
      </c>
      <c r="AR862" s="354"/>
      <c r="AS862" s="354"/>
      <c r="AT862" s="369">
        <f>(N862*G862)*F862</f>
        <v>0</v>
      </c>
      <c r="AU862" s="354"/>
      <c r="AV862" s="369">
        <f>(Q862*G862)*F862</f>
        <v>0</v>
      </c>
      <c r="AW862" s="354"/>
      <c r="AX862" s="369">
        <f>(T862*G862)*F862</f>
        <v>0</v>
      </c>
      <c r="AY862" s="354"/>
      <c r="AZ862" s="369">
        <f>(W862*G862)*F862</f>
        <v>0</v>
      </c>
      <c r="BA862" s="354"/>
      <c r="BB862" s="369">
        <f>SUM(AS862:BA862)</f>
        <v>0</v>
      </c>
      <c r="BC862" s="150"/>
      <c r="BD862" s="116"/>
      <c r="BE862" s="367"/>
      <c r="BF862" s="367"/>
      <c r="BG862" s="367"/>
      <c r="BH862" s="367"/>
      <c r="BI862" s="367"/>
      <c r="BJ862" s="367"/>
      <c r="BK862" s="367">
        <f>IF($N$18&lt;BK$24,0,IF($N$18&gt;BK$25,0,$BE862))</f>
        <v>0</v>
      </c>
      <c r="BL862" s="367">
        <f>IF($N$18&lt;BL$24,0,IF($N$18&gt;BL$25,0,$BF862))</f>
        <v>0</v>
      </c>
      <c r="BM862" s="367">
        <f>IF($N$18&lt;BM$24,0,IF($N$18&gt;BM$25,0,$BG862))</f>
        <v>0</v>
      </c>
      <c r="BN862" s="367">
        <f>IF($N$18&lt;BN$24,0,IF($N$18&gt;BN$25,0,$BH862))</f>
        <v>0</v>
      </c>
      <c r="BO862" s="367">
        <f>IF($N$18&lt;BO$24,0,IF($N$18&gt;BO$25,0,$BI862))</f>
        <v>0</v>
      </c>
      <c r="BP862" s="367">
        <f>IF($N$18&lt;BP$24,0,IF($N$18&gt;BP$25,0,$BJ862))</f>
        <v>0</v>
      </c>
      <c r="BQ862" s="383">
        <f>SUM(BK862:BP862)</f>
        <v>0</v>
      </c>
      <c r="BR862" s="146"/>
      <c r="BS862" s="441" t="s">
        <v>90</v>
      </c>
      <c r="BT862" s="116"/>
      <c r="BU862" s="116"/>
      <c r="BV862" s="116"/>
      <c r="BW862" s="116"/>
      <c r="BX862" s="116"/>
      <c r="BY862" s="116"/>
      <c r="BZ862" s="116"/>
      <c r="CA862" s="116"/>
      <c r="CB862" s="116"/>
      <c r="CC862" s="116"/>
      <c r="CD862" s="116"/>
      <c r="CE862" s="116"/>
      <c r="CF862" s="116"/>
      <c r="CG862" s="116"/>
      <c r="CH862" s="116"/>
      <c r="CI862" s="116"/>
      <c r="CJ862" s="116"/>
      <c r="CK862" s="116"/>
      <c r="CL862" s="116"/>
      <c r="CM862" s="116"/>
      <c r="CN862" s="116"/>
      <c r="CO862" s="116"/>
      <c r="CP862" s="116"/>
      <c r="CQ862" s="116"/>
      <c r="CR862" s="116"/>
      <c r="CS862" s="116"/>
      <c r="CT862" s="116"/>
      <c r="CU862" s="116"/>
      <c r="CV862" s="116"/>
      <c r="CW862" s="116"/>
      <c r="CX862" s="116"/>
      <c r="CY862" s="116"/>
      <c r="CZ862" s="116"/>
      <c r="DA862" s="116"/>
      <c r="DB862" s="116"/>
      <c r="DC862" s="116"/>
      <c r="DD862" s="116"/>
      <c r="DE862" s="116"/>
      <c r="DF862" s="116"/>
      <c r="DG862" s="116"/>
      <c r="DH862" s="116"/>
      <c r="DI862" s="116"/>
      <c r="DJ862" s="116"/>
      <c r="DK862" s="116"/>
      <c r="DL862" s="116"/>
      <c r="DM862" s="116"/>
      <c r="DN862" s="116"/>
      <c r="DO862" s="116"/>
      <c r="DP862" s="116"/>
      <c r="DQ862" s="116"/>
      <c r="DR862" s="116"/>
      <c r="DS862" s="116"/>
      <c r="DT862" s="116"/>
      <c r="DU862" s="116"/>
      <c r="DV862" s="116"/>
      <c r="DW862" s="116"/>
      <c r="DX862" s="116"/>
      <c r="DY862" s="116"/>
      <c r="DZ862" s="116"/>
      <c r="EA862" s="116"/>
    </row>
    <row r="863" spans="1:131" s="66" customFormat="1" ht="11.25" customHeight="1" x14ac:dyDescent="0.15">
      <c r="A863" s="113" t="s">
        <v>999</v>
      </c>
      <c r="B863" s="124"/>
      <c r="C863" s="127"/>
      <c r="D863" s="112">
        <f t="shared" ref="D863" si="5874">BS863</f>
        <v>17</v>
      </c>
      <c r="E863" s="710" t="s">
        <v>129</v>
      </c>
      <c r="F863" s="711">
        <f t="shared" ref="F863" si="5875">BQ863</f>
        <v>0</v>
      </c>
      <c r="G863" s="132">
        <v>25</v>
      </c>
      <c r="H863" s="210"/>
      <c r="I863" s="228">
        <v>4527150</v>
      </c>
      <c r="J863" s="212"/>
      <c r="K863" s="552"/>
      <c r="L863" s="553"/>
      <c r="M863" s="212"/>
      <c r="N863" s="213"/>
      <c r="O863" s="214">
        <f t="shared" si="5850"/>
        <v>0</v>
      </c>
      <c r="P863" s="190"/>
      <c r="Q863" s="213"/>
      <c r="R863" s="214">
        <f t="shared" si="5851"/>
        <v>0</v>
      </c>
      <c r="S863" s="190"/>
      <c r="T863" s="213"/>
      <c r="U863" s="214">
        <f t="shared" si="5852"/>
        <v>0</v>
      </c>
      <c r="V863" s="190"/>
      <c r="W863" s="213"/>
      <c r="X863" s="214">
        <f t="shared" si="5853"/>
        <v>0</v>
      </c>
      <c r="Y863" s="190"/>
      <c r="Z863" s="190"/>
      <c r="AA863" s="207"/>
      <c r="AB863" s="215"/>
      <c r="AC863" s="190"/>
      <c r="AD863" s="156">
        <f t="shared" ref="AD863" si="5876">SUM(N863,O863,Q863,R863,T863,U863,W863,X863)</f>
        <v>0</v>
      </c>
      <c r="AE863" s="156"/>
      <c r="AF863" s="117"/>
      <c r="AG863" s="156"/>
      <c r="AH863" s="355"/>
      <c r="AI863" s="368">
        <f t="shared" ref="AI863" si="5877">N863*G863</f>
        <v>0</v>
      </c>
      <c r="AJ863" s="354"/>
      <c r="AK863" s="368">
        <f t="shared" ref="AK863" si="5878">Q863*G863</f>
        <v>0</v>
      </c>
      <c r="AL863" s="354"/>
      <c r="AM863" s="368">
        <f t="shared" ref="AM863" si="5879">T863*G863</f>
        <v>0</v>
      </c>
      <c r="AN863" s="354"/>
      <c r="AO863" s="368">
        <f t="shared" ref="AO863" si="5880">W863*G863</f>
        <v>0</v>
      </c>
      <c r="AP863" s="354"/>
      <c r="AQ863" s="368">
        <f t="shared" ref="AQ863" si="5881">SUM(AI863,AK863,AM863,AO863)</f>
        <v>0</v>
      </c>
      <c r="AR863" s="354"/>
      <c r="AS863" s="354"/>
      <c r="AT863" s="369">
        <f t="shared" ref="AT863" si="5882">(N863*G863)*F863</f>
        <v>0</v>
      </c>
      <c r="AU863" s="354"/>
      <c r="AV863" s="369">
        <f t="shared" ref="AV863" si="5883">(Q863*G863)*F863</f>
        <v>0</v>
      </c>
      <c r="AW863" s="354"/>
      <c r="AX863" s="369">
        <f t="shared" ref="AX863" si="5884">(T863*G863)*F863</f>
        <v>0</v>
      </c>
      <c r="AY863" s="354"/>
      <c r="AZ863" s="369">
        <f t="shared" ref="AZ863" si="5885">(W863*G863)*F863</f>
        <v>0</v>
      </c>
      <c r="BA863" s="354"/>
      <c r="BB863" s="369">
        <f t="shared" ref="BB863" si="5886">SUM(AS863:BA863)</f>
        <v>0</v>
      </c>
      <c r="BC863" s="150"/>
      <c r="BD863" s="116"/>
      <c r="BE863" s="367"/>
      <c r="BF863" s="367"/>
      <c r="BG863" s="367"/>
      <c r="BH863" s="367"/>
      <c r="BI863" s="367"/>
      <c r="BJ863" s="367"/>
      <c r="BK863" s="367">
        <f t="shared" si="5813"/>
        <v>0</v>
      </c>
      <c r="BL863" s="367">
        <f t="shared" si="5814"/>
        <v>0</v>
      </c>
      <c r="BM863" s="367">
        <f t="shared" si="5815"/>
        <v>0</v>
      </c>
      <c r="BN863" s="367">
        <f t="shared" si="5816"/>
        <v>0</v>
      </c>
      <c r="BO863" s="367">
        <f t="shared" si="5817"/>
        <v>0</v>
      </c>
      <c r="BP863" s="367">
        <f t="shared" si="5818"/>
        <v>0</v>
      </c>
      <c r="BQ863" s="383">
        <f t="shared" ref="BQ863" si="5887">SUM(BK863:BP863)</f>
        <v>0</v>
      </c>
      <c r="BR863" s="146"/>
      <c r="BS863" s="441">
        <v>17</v>
      </c>
      <c r="BT863" s="150"/>
      <c r="BU863" s="150"/>
      <c r="BV863" s="150"/>
      <c r="BW863" s="150"/>
      <c r="BX863" s="150"/>
      <c r="BY863" s="150"/>
      <c r="BZ863" s="150"/>
      <c r="CA863" s="150"/>
      <c r="CB863" s="150"/>
      <c r="CC863" s="150"/>
      <c r="CD863" s="150"/>
      <c r="CE863" s="150"/>
      <c r="CF863" s="150"/>
      <c r="CG863" s="150"/>
      <c r="CH863" s="150"/>
      <c r="CI863" s="150"/>
      <c r="CJ863" s="150"/>
      <c r="CK863" s="150"/>
      <c r="CL863" s="150"/>
      <c r="CM863" s="150"/>
      <c r="CN863" s="150"/>
      <c r="CO863" s="150"/>
      <c r="CP863" s="150"/>
      <c r="CQ863" s="150"/>
      <c r="CR863" s="150"/>
      <c r="CS863" s="150"/>
      <c r="CT863" s="150"/>
      <c r="CU863" s="150"/>
      <c r="CV863" s="150"/>
      <c r="CW863" s="150"/>
      <c r="CX863" s="150"/>
      <c r="CY863" s="150"/>
      <c r="CZ863" s="150"/>
      <c r="DA863" s="150"/>
      <c r="DB863" s="150"/>
      <c r="DC863" s="150"/>
      <c r="DD863" s="150"/>
      <c r="DE863" s="150"/>
      <c r="DF863" s="150"/>
      <c r="DG863" s="150"/>
      <c r="DH863" s="150"/>
      <c r="DI863" s="150"/>
      <c r="DJ863" s="150"/>
      <c r="DK863" s="150"/>
      <c r="DL863" s="150"/>
      <c r="DM863" s="150"/>
      <c r="DN863" s="150"/>
      <c r="DO863" s="150"/>
      <c r="DP863" s="150"/>
      <c r="DQ863" s="150"/>
      <c r="DR863" s="150"/>
      <c r="DS863" s="150"/>
      <c r="DT863" s="150"/>
      <c r="DU863" s="150"/>
      <c r="DV863" s="150"/>
      <c r="DW863" s="150"/>
      <c r="DX863" s="150"/>
      <c r="DY863" s="150"/>
      <c r="DZ863" s="150"/>
      <c r="EA863" s="150"/>
    </row>
    <row r="864" spans="1:131" s="66" customFormat="1" ht="11.25" customHeight="1" x14ac:dyDescent="0.15">
      <c r="A864" s="113" t="s">
        <v>1000</v>
      </c>
      <c r="B864" s="124"/>
      <c r="C864" s="334"/>
      <c r="D864" s="112" t="str">
        <f t="shared" si="5854"/>
        <v>S/O</v>
      </c>
      <c r="E864" s="710" t="s">
        <v>129</v>
      </c>
      <c r="F864" s="711">
        <f t="shared" si="5802"/>
        <v>0</v>
      </c>
      <c r="G864" s="132">
        <v>25</v>
      </c>
      <c r="H864" s="210"/>
      <c r="I864" s="228">
        <v>4527130</v>
      </c>
      <c r="J864" s="212"/>
      <c r="K864" s="552"/>
      <c r="L864" s="553"/>
      <c r="M864" s="212"/>
      <c r="N864" s="213"/>
      <c r="O864" s="214">
        <f t="shared" ref="O864" si="5888">IF($D$18="YES", (N864), (0))</f>
        <v>0</v>
      </c>
      <c r="P864" s="190"/>
      <c r="Q864" s="213"/>
      <c r="R864" s="214">
        <f t="shared" ref="R864" si="5889">IF($D$18="YES", (Q864), (0))</f>
        <v>0</v>
      </c>
      <c r="S864" s="190"/>
      <c r="T864" s="213"/>
      <c r="U864" s="214">
        <f t="shared" ref="U864" si="5890">IF($D$18="YES", (T864), (0))</f>
        <v>0</v>
      </c>
      <c r="V864" s="190"/>
      <c r="W864" s="213"/>
      <c r="X864" s="214">
        <f t="shared" ref="X864" si="5891">IF($D$18="YES", (W864), (0))</f>
        <v>0</v>
      </c>
      <c r="Y864" s="190"/>
      <c r="Z864" s="190"/>
      <c r="AA864" s="207"/>
      <c r="AB864" s="215"/>
      <c r="AC864" s="190"/>
      <c r="AD864" s="156">
        <f t="shared" si="5803"/>
        <v>0</v>
      </c>
      <c r="AE864" s="156"/>
      <c r="AF864" s="117"/>
      <c r="AG864" s="156"/>
      <c r="AH864" s="355"/>
      <c r="AI864" s="368">
        <f t="shared" si="5804"/>
        <v>0</v>
      </c>
      <c r="AJ864" s="354"/>
      <c r="AK864" s="368">
        <f t="shared" si="5805"/>
        <v>0</v>
      </c>
      <c r="AL864" s="354"/>
      <c r="AM864" s="368">
        <f t="shared" si="5806"/>
        <v>0</v>
      </c>
      <c r="AN864" s="354"/>
      <c r="AO864" s="368">
        <f t="shared" si="5807"/>
        <v>0</v>
      </c>
      <c r="AP864" s="354"/>
      <c r="AQ864" s="368">
        <f t="shared" si="5371"/>
        <v>0</v>
      </c>
      <c r="AR864" s="354"/>
      <c r="AS864" s="354"/>
      <c r="AT864" s="369">
        <f t="shared" si="5808"/>
        <v>0</v>
      </c>
      <c r="AU864" s="354"/>
      <c r="AV864" s="369">
        <f t="shared" si="5809"/>
        <v>0</v>
      </c>
      <c r="AW864" s="354"/>
      <c r="AX864" s="369">
        <f t="shared" si="5810"/>
        <v>0</v>
      </c>
      <c r="AY864" s="354"/>
      <c r="AZ864" s="369">
        <f t="shared" si="5811"/>
        <v>0</v>
      </c>
      <c r="BA864" s="354"/>
      <c r="BB864" s="369">
        <f t="shared" si="5812"/>
        <v>0</v>
      </c>
      <c r="BC864" s="150"/>
      <c r="BD864" s="116"/>
      <c r="BE864" s="367"/>
      <c r="BF864" s="367"/>
      <c r="BG864" s="367"/>
      <c r="BH864" s="367"/>
      <c r="BI864" s="367"/>
      <c r="BJ864" s="367"/>
      <c r="BK864" s="367">
        <f t="shared" si="5813"/>
        <v>0</v>
      </c>
      <c r="BL864" s="367">
        <f t="shared" si="5814"/>
        <v>0</v>
      </c>
      <c r="BM864" s="367">
        <f t="shared" si="5815"/>
        <v>0</v>
      </c>
      <c r="BN864" s="367">
        <f t="shared" si="5816"/>
        <v>0</v>
      </c>
      <c r="BO864" s="367">
        <f t="shared" si="5817"/>
        <v>0</v>
      </c>
      <c r="BP864" s="367">
        <f t="shared" si="5818"/>
        <v>0</v>
      </c>
      <c r="BQ864" s="383">
        <f t="shared" si="5819"/>
        <v>0</v>
      </c>
      <c r="BR864" s="146"/>
      <c r="BS864" s="441" t="s">
        <v>90</v>
      </c>
      <c r="BT864" s="150"/>
      <c r="BU864" s="150"/>
      <c r="BV864" s="150"/>
      <c r="BW864" s="150"/>
      <c r="BX864" s="150"/>
      <c r="BY864" s="150"/>
      <c r="BZ864" s="150"/>
      <c r="CA864" s="150"/>
      <c r="CB864" s="150"/>
      <c r="CC864" s="150"/>
      <c r="CD864" s="150"/>
      <c r="CE864" s="150"/>
      <c r="CF864" s="150"/>
      <c r="CG864" s="150"/>
      <c r="CH864" s="150"/>
      <c r="CI864" s="150"/>
      <c r="CJ864" s="150"/>
      <c r="CK864" s="150"/>
      <c r="CL864" s="150"/>
      <c r="CM864" s="150"/>
      <c r="CN864" s="150"/>
      <c r="CO864" s="150"/>
      <c r="CP864" s="150"/>
      <c r="CQ864" s="150"/>
      <c r="CR864" s="150"/>
      <c r="CS864" s="150"/>
      <c r="CT864" s="150"/>
      <c r="CU864" s="150"/>
      <c r="CV864" s="150"/>
      <c r="CW864" s="150"/>
      <c r="CX864" s="150"/>
      <c r="CY864" s="150"/>
      <c r="CZ864" s="150"/>
      <c r="DA864" s="150"/>
      <c r="DB864" s="150"/>
      <c r="DC864" s="150"/>
      <c r="DD864" s="150"/>
      <c r="DE864" s="150"/>
      <c r="DF864" s="150"/>
      <c r="DG864" s="150"/>
      <c r="DH864" s="150"/>
      <c r="DI864" s="150"/>
      <c r="DJ864" s="150"/>
      <c r="DK864" s="150"/>
      <c r="DL864" s="150"/>
      <c r="DM864" s="150"/>
      <c r="DN864" s="150"/>
      <c r="DO864" s="150"/>
      <c r="DP864" s="150"/>
      <c r="DQ864" s="150"/>
      <c r="DR864" s="150"/>
      <c r="DS864" s="150"/>
      <c r="DT864" s="150"/>
      <c r="DU864" s="150"/>
      <c r="DV864" s="150"/>
      <c r="DW864" s="150"/>
      <c r="DX864" s="150"/>
      <c r="DY864" s="150"/>
      <c r="DZ864" s="150"/>
      <c r="EA864" s="150"/>
    </row>
    <row r="865" spans="1:131" ht="11.25" customHeight="1" x14ac:dyDescent="0.15">
      <c r="A865" s="113" t="s">
        <v>1001</v>
      </c>
      <c r="B865" s="124"/>
      <c r="C865" s="127"/>
      <c r="D865" s="112">
        <f t="shared" si="5854"/>
        <v>11</v>
      </c>
      <c r="E865" s="710" t="s">
        <v>129</v>
      </c>
      <c r="F865" s="711">
        <f t="shared" si="5802"/>
        <v>0</v>
      </c>
      <c r="G865" s="132">
        <v>25</v>
      </c>
      <c r="H865" s="210"/>
      <c r="I865" s="228">
        <v>4527370</v>
      </c>
      <c r="J865" s="212"/>
      <c r="K865" s="552"/>
      <c r="L865" s="553"/>
      <c r="M865" s="212"/>
      <c r="N865" s="213"/>
      <c r="O865" s="214">
        <f t="shared" si="5850"/>
        <v>0</v>
      </c>
      <c r="P865" s="190"/>
      <c r="Q865" s="213"/>
      <c r="R865" s="214">
        <f t="shared" si="5851"/>
        <v>0</v>
      </c>
      <c r="S865" s="190"/>
      <c r="T865" s="213"/>
      <c r="U865" s="214">
        <f t="shared" si="5852"/>
        <v>0</v>
      </c>
      <c r="V865" s="190"/>
      <c r="W865" s="213"/>
      <c r="X865" s="214">
        <f t="shared" si="5853"/>
        <v>0</v>
      </c>
      <c r="Y865" s="190"/>
      <c r="Z865" s="190"/>
      <c r="AA865" s="207"/>
      <c r="AB865" s="215"/>
      <c r="AC865" s="190"/>
      <c r="AD865" s="156">
        <f t="shared" si="5803"/>
        <v>0</v>
      </c>
      <c r="AE865" s="156"/>
      <c r="AF865" s="117"/>
      <c r="AG865" s="156"/>
      <c r="AH865" s="355"/>
      <c r="AI865" s="368">
        <f t="shared" si="5804"/>
        <v>0</v>
      </c>
      <c r="AJ865" s="354"/>
      <c r="AK865" s="368">
        <f t="shared" si="5805"/>
        <v>0</v>
      </c>
      <c r="AL865" s="354"/>
      <c r="AM865" s="368">
        <f t="shared" si="5806"/>
        <v>0</v>
      </c>
      <c r="AN865" s="354"/>
      <c r="AO865" s="368">
        <f t="shared" si="5807"/>
        <v>0</v>
      </c>
      <c r="AP865" s="354"/>
      <c r="AQ865" s="368">
        <f t="shared" si="5371"/>
        <v>0</v>
      </c>
      <c r="AR865" s="354"/>
      <c r="AS865" s="354"/>
      <c r="AT865" s="369">
        <f t="shared" si="5808"/>
        <v>0</v>
      </c>
      <c r="AU865" s="354"/>
      <c r="AV865" s="369">
        <f t="shared" si="5809"/>
        <v>0</v>
      </c>
      <c r="AW865" s="354"/>
      <c r="AX865" s="369">
        <f t="shared" si="5810"/>
        <v>0</v>
      </c>
      <c r="AY865" s="354"/>
      <c r="AZ865" s="369">
        <f t="shared" si="5811"/>
        <v>0</v>
      </c>
      <c r="BA865" s="354"/>
      <c r="BB865" s="369">
        <f t="shared" si="5812"/>
        <v>0</v>
      </c>
      <c r="BC865" s="150"/>
      <c r="BD865" s="116"/>
      <c r="BE865" s="367"/>
      <c r="BF865" s="367"/>
      <c r="BG865" s="367"/>
      <c r="BH865" s="367"/>
      <c r="BI865" s="367"/>
      <c r="BJ865" s="367"/>
      <c r="BK865" s="367">
        <f t="shared" si="5813"/>
        <v>0</v>
      </c>
      <c r="BL865" s="367">
        <f t="shared" si="5814"/>
        <v>0</v>
      </c>
      <c r="BM865" s="367">
        <f t="shared" si="5815"/>
        <v>0</v>
      </c>
      <c r="BN865" s="367">
        <f t="shared" si="5816"/>
        <v>0</v>
      </c>
      <c r="BO865" s="367">
        <f t="shared" si="5817"/>
        <v>0</v>
      </c>
      <c r="BP865" s="367">
        <f t="shared" si="5818"/>
        <v>0</v>
      </c>
      <c r="BQ865" s="383">
        <f t="shared" si="5819"/>
        <v>0</v>
      </c>
      <c r="BR865" s="146"/>
      <c r="BS865" s="441">
        <v>11</v>
      </c>
      <c r="BT865" s="116"/>
      <c r="BU865" s="116"/>
      <c r="BV865" s="116"/>
      <c r="BW865" s="116"/>
      <c r="BX865" s="116"/>
      <c r="BY865" s="116"/>
      <c r="BZ865" s="116"/>
      <c r="CA865" s="116"/>
      <c r="CB865" s="116"/>
      <c r="CC865" s="116"/>
      <c r="CD865" s="116"/>
      <c r="CE865" s="116"/>
      <c r="CF865" s="116"/>
      <c r="CG865" s="116"/>
      <c r="CH865" s="116"/>
      <c r="CI865" s="116"/>
      <c r="CJ865" s="116"/>
      <c r="CK865" s="116"/>
      <c r="CL865" s="116"/>
      <c r="CM865" s="116"/>
      <c r="CN865" s="116"/>
      <c r="CO865" s="116"/>
      <c r="CP865" s="116"/>
      <c r="CQ865" s="116"/>
      <c r="CR865" s="116"/>
      <c r="CS865" s="116"/>
      <c r="CT865" s="116"/>
      <c r="CU865" s="116"/>
      <c r="CV865" s="116"/>
      <c r="CW865" s="116"/>
      <c r="CX865" s="116"/>
      <c r="CY865" s="116"/>
      <c r="CZ865" s="116"/>
      <c r="DA865" s="116"/>
      <c r="DB865" s="116"/>
      <c r="DC865" s="116"/>
      <c r="DD865" s="116"/>
      <c r="DE865" s="116"/>
      <c r="DF865" s="116"/>
      <c r="DG865" s="116"/>
      <c r="DH865" s="116"/>
      <c r="DI865" s="116"/>
      <c r="DJ865" s="116"/>
      <c r="DK865" s="116"/>
      <c r="DL865" s="116"/>
      <c r="DM865" s="116"/>
      <c r="DN865" s="116"/>
      <c r="DO865" s="116"/>
      <c r="DP865" s="116"/>
      <c r="DQ865" s="116"/>
      <c r="DR865" s="116"/>
      <c r="DS865" s="116"/>
      <c r="DT865" s="116"/>
      <c r="DU865" s="116"/>
      <c r="DV865" s="116"/>
      <c r="DW865" s="116"/>
      <c r="DX865" s="116"/>
      <c r="DY865" s="116"/>
      <c r="DZ865" s="116"/>
      <c r="EA865" s="116"/>
    </row>
    <row r="866" spans="1:131" ht="11.25" customHeight="1" x14ac:dyDescent="0.15">
      <c r="A866" s="113" t="s">
        <v>1002</v>
      </c>
      <c r="B866" s="124"/>
      <c r="C866" s="127"/>
      <c r="D866" s="112">
        <f t="shared" si="5854"/>
        <v>6</v>
      </c>
      <c r="E866" s="710" t="s">
        <v>129</v>
      </c>
      <c r="F866" s="711">
        <f t="shared" si="5802"/>
        <v>0</v>
      </c>
      <c r="G866" s="132">
        <v>25</v>
      </c>
      <c r="H866" s="210"/>
      <c r="I866" s="228">
        <v>4527540</v>
      </c>
      <c r="J866" s="212"/>
      <c r="K866" s="552"/>
      <c r="L866" s="553"/>
      <c r="M866" s="212"/>
      <c r="N866" s="213"/>
      <c r="O866" s="214">
        <f t="shared" si="5850"/>
        <v>0</v>
      </c>
      <c r="P866" s="190"/>
      <c r="Q866" s="213"/>
      <c r="R866" s="214">
        <f t="shared" si="5851"/>
        <v>0</v>
      </c>
      <c r="S866" s="190"/>
      <c r="T866" s="213"/>
      <c r="U866" s="214">
        <f t="shared" si="5852"/>
        <v>0</v>
      </c>
      <c r="V866" s="190"/>
      <c r="W866" s="213"/>
      <c r="X866" s="214">
        <f t="shared" si="5853"/>
        <v>0</v>
      </c>
      <c r="Y866" s="190"/>
      <c r="Z866" s="190"/>
      <c r="AA866" s="207"/>
      <c r="AB866" s="215"/>
      <c r="AC866" s="190"/>
      <c r="AD866" s="156">
        <f t="shared" si="5803"/>
        <v>0</v>
      </c>
      <c r="AE866" s="156"/>
      <c r="AF866" s="117"/>
      <c r="AG866" s="156"/>
      <c r="AH866" s="355"/>
      <c r="AI866" s="368">
        <f t="shared" si="5804"/>
        <v>0</v>
      </c>
      <c r="AJ866" s="354"/>
      <c r="AK866" s="368">
        <f t="shared" si="5805"/>
        <v>0</v>
      </c>
      <c r="AL866" s="354"/>
      <c r="AM866" s="368">
        <f t="shared" si="5806"/>
        <v>0</v>
      </c>
      <c r="AN866" s="354"/>
      <c r="AO866" s="368">
        <f t="shared" si="5807"/>
        <v>0</v>
      </c>
      <c r="AP866" s="354"/>
      <c r="AQ866" s="368">
        <f t="shared" ref="AQ866:AQ889" si="5892">SUM(AI866,AK866,AM866,AO866)</f>
        <v>0</v>
      </c>
      <c r="AR866" s="354"/>
      <c r="AS866" s="354"/>
      <c r="AT866" s="369">
        <f t="shared" si="5808"/>
        <v>0</v>
      </c>
      <c r="AU866" s="354"/>
      <c r="AV866" s="369">
        <f t="shared" si="5809"/>
        <v>0</v>
      </c>
      <c r="AW866" s="354"/>
      <c r="AX866" s="369">
        <f t="shared" si="5810"/>
        <v>0</v>
      </c>
      <c r="AY866" s="354"/>
      <c r="AZ866" s="369">
        <f t="shared" si="5811"/>
        <v>0</v>
      </c>
      <c r="BA866" s="354"/>
      <c r="BB866" s="369">
        <f t="shared" si="5812"/>
        <v>0</v>
      </c>
      <c r="BC866" s="150"/>
      <c r="BD866" s="116"/>
      <c r="BE866" s="367"/>
      <c r="BF866" s="367"/>
      <c r="BG866" s="367"/>
      <c r="BH866" s="367"/>
      <c r="BI866" s="367"/>
      <c r="BJ866" s="367"/>
      <c r="BK866" s="367">
        <f t="shared" si="5813"/>
        <v>0</v>
      </c>
      <c r="BL866" s="367">
        <f t="shared" si="5814"/>
        <v>0</v>
      </c>
      <c r="BM866" s="367">
        <f t="shared" si="5815"/>
        <v>0</v>
      </c>
      <c r="BN866" s="367">
        <f t="shared" si="5816"/>
        <v>0</v>
      </c>
      <c r="BO866" s="367">
        <f t="shared" si="5817"/>
        <v>0</v>
      </c>
      <c r="BP866" s="367">
        <f t="shared" si="5818"/>
        <v>0</v>
      </c>
      <c r="BQ866" s="383">
        <f t="shared" si="5819"/>
        <v>0</v>
      </c>
      <c r="BR866" s="146"/>
      <c r="BS866" s="441">
        <v>6</v>
      </c>
      <c r="BT866" s="116"/>
      <c r="BU866" s="116"/>
      <c r="BV866" s="116"/>
      <c r="BW866" s="116"/>
      <c r="BX866" s="116"/>
      <c r="BY866" s="116"/>
      <c r="BZ866" s="116"/>
      <c r="CA866" s="116"/>
      <c r="CB866" s="116"/>
      <c r="CC866" s="116"/>
      <c r="CD866" s="116"/>
      <c r="CE866" s="116"/>
      <c r="CF866" s="116"/>
      <c r="CG866" s="116"/>
      <c r="CH866" s="116"/>
      <c r="CI866" s="116"/>
      <c r="CJ866" s="116"/>
      <c r="CK866" s="116"/>
      <c r="CL866" s="116"/>
      <c r="CM866" s="116"/>
      <c r="CN866" s="116"/>
      <c r="CO866" s="116"/>
      <c r="CP866" s="116"/>
      <c r="CQ866" s="116"/>
      <c r="CR866" s="116"/>
      <c r="CS866" s="116"/>
      <c r="CT866" s="116"/>
      <c r="CU866" s="116"/>
      <c r="CV866" s="116"/>
      <c r="CW866" s="116"/>
      <c r="CX866" s="116"/>
      <c r="CY866" s="116"/>
      <c r="CZ866" s="116"/>
      <c r="DA866" s="116"/>
      <c r="DB866" s="116"/>
      <c r="DC866" s="116"/>
      <c r="DD866" s="116"/>
      <c r="DE866" s="116"/>
      <c r="DF866" s="116"/>
      <c r="DG866" s="116"/>
      <c r="DH866" s="116"/>
      <c r="DI866" s="116"/>
      <c r="DJ866" s="116"/>
      <c r="DK866" s="116"/>
      <c r="DL866" s="116"/>
      <c r="DM866" s="116"/>
      <c r="DN866" s="116"/>
      <c r="DO866" s="116"/>
      <c r="DP866" s="116"/>
      <c r="DQ866" s="116"/>
      <c r="DR866" s="116"/>
      <c r="DS866" s="116"/>
      <c r="DT866" s="116"/>
      <c r="DU866" s="116"/>
      <c r="DV866" s="116"/>
      <c r="DW866" s="116"/>
      <c r="DX866" s="116"/>
      <c r="DY866" s="116"/>
      <c r="DZ866" s="116"/>
      <c r="EA866" s="116"/>
    </row>
    <row r="867" spans="1:131" s="66" customFormat="1" ht="11.25" customHeight="1" x14ac:dyDescent="0.15">
      <c r="A867" s="113" t="s">
        <v>1003</v>
      </c>
      <c r="B867" s="124"/>
      <c r="C867" s="127"/>
      <c r="D867" s="112">
        <f t="shared" si="5854"/>
        <v>14</v>
      </c>
      <c r="E867" s="710" t="s">
        <v>129</v>
      </c>
      <c r="F867" s="711">
        <f t="shared" si="5802"/>
        <v>0</v>
      </c>
      <c r="G867" s="132">
        <v>25</v>
      </c>
      <c r="H867" s="210"/>
      <c r="I867" s="228">
        <v>4527600</v>
      </c>
      <c r="J867" s="212"/>
      <c r="K867" s="552"/>
      <c r="L867" s="553"/>
      <c r="M867" s="212"/>
      <c r="N867" s="213"/>
      <c r="O867" s="214">
        <f t="shared" si="5850"/>
        <v>0</v>
      </c>
      <c r="P867" s="190"/>
      <c r="Q867" s="213"/>
      <c r="R867" s="214">
        <f t="shared" si="5851"/>
        <v>0</v>
      </c>
      <c r="S867" s="190"/>
      <c r="T867" s="213"/>
      <c r="U867" s="214">
        <f t="shared" si="5852"/>
        <v>0</v>
      </c>
      <c r="V867" s="190"/>
      <c r="W867" s="213"/>
      <c r="X867" s="214">
        <f t="shared" si="5853"/>
        <v>0</v>
      </c>
      <c r="Y867" s="190"/>
      <c r="Z867" s="190"/>
      <c r="AA867" s="207"/>
      <c r="AB867" s="215"/>
      <c r="AC867" s="190"/>
      <c r="AD867" s="156">
        <f t="shared" si="5803"/>
        <v>0</v>
      </c>
      <c r="AE867" s="156"/>
      <c r="AF867" s="117"/>
      <c r="AG867" s="156"/>
      <c r="AH867" s="355"/>
      <c r="AI867" s="368">
        <f t="shared" si="5804"/>
        <v>0</v>
      </c>
      <c r="AJ867" s="354"/>
      <c r="AK867" s="368">
        <f t="shared" si="5805"/>
        <v>0</v>
      </c>
      <c r="AL867" s="354"/>
      <c r="AM867" s="368">
        <f t="shared" si="5806"/>
        <v>0</v>
      </c>
      <c r="AN867" s="354"/>
      <c r="AO867" s="368">
        <f t="shared" si="5807"/>
        <v>0</v>
      </c>
      <c r="AP867" s="354"/>
      <c r="AQ867" s="368">
        <f t="shared" si="5892"/>
        <v>0</v>
      </c>
      <c r="AR867" s="354"/>
      <c r="AS867" s="354"/>
      <c r="AT867" s="369">
        <f t="shared" si="5808"/>
        <v>0</v>
      </c>
      <c r="AU867" s="354"/>
      <c r="AV867" s="369">
        <f t="shared" si="5809"/>
        <v>0</v>
      </c>
      <c r="AW867" s="354"/>
      <c r="AX867" s="369">
        <f t="shared" si="5810"/>
        <v>0</v>
      </c>
      <c r="AY867" s="354"/>
      <c r="AZ867" s="369">
        <f t="shared" si="5811"/>
        <v>0</v>
      </c>
      <c r="BA867" s="354"/>
      <c r="BB867" s="369">
        <f t="shared" si="5812"/>
        <v>0</v>
      </c>
      <c r="BC867" s="150"/>
      <c r="BD867" s="116"/>
      <c r="BE867" s="367"/>
      <c r="BF867" s="367"/>
      <c r="BG867" s="367"/>
      <c r="BH867" s="367"/>
      <c r="BI867" s="367"/>
      <c r="BJ867" s="367"/>
      <c r="BK867" s="367">
        <f t="shared" si="5813"/>
        <v>0</v>
      </c>
      <c r="BL867" s="367">
        <f t="shared" si="5814"/>
        <v>0</v>
      </c>
      <c r="BM867" s="367">
        <f t="shared" si="5815"/>
        <v>0</v>
      </c>
      <c r="BN867" s="367">
        <f t="shared" si="5816"/>
        <v>0</v>
      </c>
      <c r="BO867" s="367">
        <f t="shared" si="5817"/>
        <v>0</v>
      </c>
      <c r="BP867" s="367">
        <f t="shared" si="5818"/>
        <v>0</v>
      </c>
      <c r="BQ867" s="383">
        <f t="shared" si="5819"/>
        <v>0</v>
      </c>
      <c r="BR867" s="146"/>
      <c r="BS867" s="441">
        <v>14</v>
      </c>
      <c r="BT867" s="150"/>
      <c r="BU867" s="150"/>
      <c r="BV867" s="150"/>
      <c r="BW867" s="150"/>
      <c r="BX867" s="150"/>
      <c r="BY867" s="150"/>
      <c r="BZ867" s="150"/>
      <c r="CA867" s="150"/>
      <c r="CB867" s="150"/>
      <c r="CC867" s="150"/>
      <c r="CD867" s="150"/>
      <c r="CE867" s="150"/>
      <c r="CF867" s="150"/>
      <c r="CG867" s="150"/>
      <c r="CH867" s="150"/>
      <c r="CI867" s="150"/>
      <c r="CJ867" s="150"/>
      <c r="CK867" s="150"/>
      <c r="CL867" s="150"/>
      <c r="CM867" s="150"/>
      <c r="CN867" s="150"/>
      <c r="CO867" s="150"/>
      <c r="CP867" s="150"/>
      <c r="CQ867" s="150"/>
      <c r="CR867" s="150"/>
      <c r="CS867" s="150"/>
      <c r="CT867" s="150"/>
      <c r="CU867" s="150"/>
      <c r="CV867" s="150"/>
      <c r="CW867" s="150"/>
      <c r="CX867" s="150"/>
      <c r="CY867" s="150"/>
      <c r="CZ867" s="150"/>
      <c r="DA867" s="150"/>
      <c r="DB867" s="150"/>
      <c r="DC867" s="150"/>
      <c r="DD867" s="150"/>
      <c r="DE867" s="150"/>
      <c r="DF867" s="150"/>
      <c r="DG867" s="150"/>
      <c r="DH867" s="150"/>
      <c r="DI867" s="150"/>
      <c r="DJ867" s="150"/>
      <c r="DK867" s="150"/>
      <c r="DL867" s="150"/>
      <c r="DM867" s="150"/>
      <c r="DN867" s="150"/>
      <c r="DO867" s="150"/>
      <c r="DP867" s="150"/>
      <c r="DQ867" s="150"/>
      <c r="DR867" s="150"/>
      <c r="DS867" s="150"/>
      <c r="DT867" s="150"/>
      <c r="DU867" s="150"/>
      <c r="DV867" s="150"/>
      <c r="DW867" s="150"/>
      <c r="DX867" s="150"/>
      <c r="DY867" s="150"/>
      <c r="DZ867" s="150"/>
      <c r="EA867" s="150"/>
    </row>
    <row r="868" spans="1:131" ht="11.25" customHeight="1" x14ac:dyDescent="0.15">
      <c r="A868" s="113" t="s">
        <v>1004</v>
      </c>
      <c r="B868" s="124"/>
      <c r="C868" s="127"/>
      <c r="D868" s="112">
        <f t="shared" si="5854"/>
        <v>32</v>
      </c>
      <c r="E868" s="710" t="s">
        <v>129</v>
      </c>
      <c r="F868" s="711">
        <f t="shared" si="5802"/>
        <v>0</v>
      </c>
      <c r="G868" s="132">
        <v>25</v>
      </c>
      <c r="H868" s="210"/>
      <c r="I868" s="228">
        <v>4527630</v>
      </c>
      <c r="J868" s="212"/>
      <c r="K868" s="552"/>
      <c r="L868" s="553"/>
      <c r="M868" s="212"/>
      <c r="N868" s="213"/>
      <c r="O868" s="214">
        <f t="shared" si="5850"/>
        <v>0</v>
      </c>
      <c r="P868" s="190"/>
      <c r="Q868" s="213"/>
      <c r="R868" s="214">
        <f t="shared" si="5851"/>
        <v>0</v>
      </c>
      <c r="S868" s="190"/>
      <c r="T868" s="213"/>
      <c r="U868" s="214">
        <f t="shared" si="5852"/>
        <v>0</v>
      </c>
      <c r="V868" s="190"/>
      <c r="W868" s="213"/>
      <c r="X868" s="214">
        <f t="shared" si="5853"/>
        <v>0</v>
      </c>
      <c r="Y868" s="190"/>
      <c r="Z868" s="190"/>
      <c r="AA868" s="207"/>
      <c r="AB868" s="215"/>
      <c r="AC868" s="190"/>
      <c r="AD868" s="156">
        <f t="shared" si="5803"/>
        <v>0</v>
      </c>
      <c r="AE868" s="156"/>
      <c r="AF868" s="117"/>
      <c r="AG868" s="156"/>
      <c r="AH868" s="355"/>
      <c r="AI868" s="368">
        <f t="shared" si="5804"/>
        <v>0</v>
      </c>
      <c r="AJ868" s="354"/>
      <c r="AK868" s="368">
        <f t="shared" si="5805"/>
        <v>0</v>
      </c>
      <c r="AL868" s="354"/>
      <c r="AM868" s="368">
        <f t="shared" si="5806"/>
        <v>0</v>
      </c>
      <c r="AN868" s="354"/>
      <c r="AO868" s="368">
        <f t="shared" si="5807"/>
        <v>0</v>
      </c>
      <c r="AP868" s="354"/>
      <c r="AQ868" s="368">
        <f t="shared" si="5892"/>
        <v>0</v>
      </c>
      <c r="AR868" s="354"/>
      <c r="AS868" s="354"/>
      <c r="AT868" s="369">
        <f t="shared" si="5808"/>
        <v>0</v>
      </c>
      <c r="AU868" s="354"/>
      <c r="AV868" s="369">
        <f t="shared" si="5809"/>
        <v>0</v>
      </c>
      <c r="AW868" s="354"/>
      <c r="AX868" s="369">
        <f t="shared" si="5810"/>
        <v>0</v>
      </c>
      <c r="AY868" s="354"/>
      <c r="AZ868" s="369">
        <f t="shared" si="5811"/>
        <v>0</v>
      </c>
      <c r="BA868" s="354"/>
      <c r="BB868" s="369">
        <f t="shared" si="5812"/>
        <v>0</v>
      </c>
      <c r="BC868" s="150"/>
      <c r="BD868" s="116"/>
      <c r="BE868" s="367"/>
      <c r="BF868" s="367"/>
      <c r="BG868" s="367"/>
      <c r="BH868" s="367"/>
      <c r="BI868" s="367"/>
      <c r="BJ868" s="367"/>
      <c r="BK868" s="367">
        <f t="shared" si="5813"/>
        <v>0</v>
      </c>
      <c r="BL868" s="367">
        <f t="shared" si="5814"/>
        <v>0</v>
      </c>
      <c r="BM868" s="367">
        <f t="shared" si="5815"/>
        <v>0</v>
      </c>
      <c r="BN868" s="367">
        <f t="shared" si="5816"/>
        <v>0</v>
      </c>
      <c r="BO868" s="367">
        <f t="shared" si="5817"/>
        <v>0</v>
      </c>
      <c r="BP868" s="367">
        <f t="shared" si="5818"/>
        <v>0</v>
      </c>
      <c r="BQ868" s="383">
        <f t="shared" si="5819"/>
        <v>0</v>
      </c>
      <c r="BR868" s="146"/>
      <c r="BS868" s="441">
        <v>32</v>
      </c>
      <c r="BT868" s="116"/>
      <c r="BU868" s="116"/>
      <c r="BV868" s="116"/>
      <c r="BW868" s="116"/>
      <c r="BX868" s="116"/>
      <c r="BY868" s="116"/>
      <c r="BZ868" s="116"/>
      <c r="CA868" s="116"/>
      <c r="CB868" s="116"/>
      <c r="CC868" s="116"/>
      <c r="CD868" s="116"/>
      <c r="CE868" s="116"/>
      <c r="CF868" s="116"/>
      <c r="CG868" s="116"/>
      <c r="CH868" s="116"/>
      <c r="CI868" s="116"/>
      <c r="CJ868" s="116"/>
      <c r="CK868" s="116"/>
      <c r="CL868" s="116"/>
      <c r="CM868" s="116"/>
      <c r="CN868" s="116"/>
      <c r="CO868" s="116"/>
      <c r="CP868" s="116"/>
      <c r="CQ868" s="116"/>
      <c r="CR868" s="116"/>
      <c r="CS868" s="116"/>
      <c r="CT868" s="116"/>
      <c r="CU868" s="116"/>
      <c r="CV868" s="116"/>
      <c r="CW868" s="116"/>
      <c r="CX868" s="116"/>
      <c r="CY868" s="116"/>
      <c r="CZ868" s="116"/>
      <c r="DA868" s="116"/>
      <c r="DB868" s="116"/>
      <c r="DC868" s="116"/>
      <c r="DD868" s="116"/>
      <c r="DE868" s="116"/>
      <c r="DF868" s="116"/>
      <c r="DG868" s="116"/>
      <c r="DH868" s="116"/>
      <c r="DI868" s="116"/>
      <c r="DJ868" s="116"/>
      <c r="DK868" s="116"/>
      <c r="DL868" s="116"/>
      <c r="DM868" s="116"/>
      <c r="DN868" s="116"/>
      <c r="DO868" s="116"/>
      <c r="DP868" s="116"/>
      <c r="DQ868" s="116"/>
      <c r="DR868" s="116"/>
      <c r="DS868" s="116"/>
      <c r="DT868" s="116"/>
      <c r="DU868" s="116"/>
      <c r="DV868" s="116"/>
      <c r="DW868" s="116"/>
      <c r="DX868" s="116"/>
      <c r="DY868" s="116"/>
      <c r="DZ868" s="116"/>
      <c r="EA868" s="116"/>
    </row>
    <row r="869" spans="1:131" ht="11.25" customHeight="1" x14ac:dyDescent="0.15">
      <c r="A869" s="113" t="s">
        <v>1005</v>
      </c>
      <c r="B869" s="124"/>
      <c r="C869" s="127"/>
      <c r="D869" s="112" t="str">
        <f t="shared" si="5854"/>
        <v>S/O</v>
      </c>
      <c r="E869" s="710" t="s">
        <v>129</v>
      </c>
      <c r="F869" s="711">
        <f t="shared" si="5802"/>
        <v>0</v>
      </c>
      <c r="G869" s="132">
        <v>25</v>
      </c>
      <c r="H869" s="210"/>
      <c r="I869" s="228">
        <v>4527650</v>
      </c>
      <c r="J869" s="212"/>
      <c r="K869" s="552"/>
      <c r="L869" s="553"/>
      <c r="M869" s="212"/>
      <c r="N869" s="213"/>
      <c r="O869" s="214">
        <f t="shared" si="5850"/>
        <v>0</v>
      </c>
      <c r="P869" s="190"/>
      <c r="Q869" s="213"/>
      <c r="R869" s="214">
        <f t="shared" si="5851"/>
        <v>0</v>
      </c>
      <c r="S869" s="190"/>
      <c r="T869" s="213"/>
      <c r="U869" s="214">
        <f t="shared" si="5852"/>
        <v>0</v>
      </c>
      <c r="V869" s="190"/>
      <c r="W869" s="213"/>
      <c r="X869" s="214">
        <f t="shared" si="5853"/>
        <v>0</v>
      </c>
      <c r="Y869" s="190"/>
      <c r="Z869" s="190"/>
      <c r="AA869" s="207"/>
      <c r="AB869" s="215"/>
      <c r="AC869" s="190"/>
      <c r="AD869" s="156">
        <f t="shared" si="5803"/>
        <v>0</v>
      </c>
      <c r="AE869" s="156"/>
      <c r="AF869" s="117"/>
      <c r="AG869" s="156"/>
      <c r="AH869" s="355"/>
      <c r="AI869" s="368">
        <f t="shared" si="5804"/>
        <v>0</v>
      </c>
      <c r="AJ869" s="354"/>
      <c r="AK869" s="368">
        <f t="shared" si="5805"/>
        <v>0</v>
      </c>
      <c r="AL869" s="354"/>
      <c r="AM869" s="368">
        <f t="shared" si="5806"/>
        <v>0</v>
      </c>
      <c r="AN869" s="354"/>
      <c r="AO869" s="368">
        <f t="shared" si="5807"/>
        <v>0</v>
      </c>
      <c r="AP869" s="354"/>
      <c r="AQ869" s="368">
        <f t="shared" si="5892"/>
        <v>0</v>
      </c>
      <c r="AR869" s="354"/>
      <c r="AS869" s="354"/>
      <c r="AT869" s="369">
        <f t="shared" si="5808"/>
        <v>0</v>
      </c>
      <c r="AU869" s="354"/>
      <c r="AV869" s="369">
        <f t="shared" si="5809"/>
        <v>0</v>
      </c>
      <c r="AW869" s="354"/>
      <c r="AX869" s="369">
        <f t="shared" si="5810"/>
        <v>0</v>
      </c>
      <c r="AY869" s="354"/>
      <c r="AZ869" s="369">
        <f t="shared" si="5811"/>
        <v>0</v>
      </c>
      <c r="BA869" s="354"/>
      <c r="BB869" s="369">
        <f t="shared" si="5812"/>
        <v>0</v>
      </c>
      <c r="BC869" s="150"/>
      <c r="BD869" s="116"/>
      <c r="BE869" s="367"/>
      <c r="BF869" s="367"/>
      <c r="BG869" s="367"/>
      <c r="BH869" s="367"/>
      <c r="BI869" s="367"/>
      <c r="BJ869" s="367"/>
      <c r="BK869" s="367">
        <f t="shared" si="5813"/>
        <v>0</v>
      </c>
      <c r="BL869" s="367">
        <f t="shared" si="5814"/>
        <v>0</v>
      </c>
      <c r="BM869" s="367">
        <f t="shared" si="5815"/>
        <v>0</v>
      </c>
      <c r="BN869" s="367">
        <f t="shared" si="5816"/>
        <v>0</v>
      </c>
      <c r="BO869" s="367">
        <f t="shared" si="5817"/>
        <v>0</v>
      </c>
      <c r="BP869" s="367">
        <f t="shared" si="5818"/>
        <v>0</v>
      </c>
      <c r="BQ869" s="383">
        <f t="shared" si="5819"/>
        <v>0</v>
      </c>
      <c r="BR869" s="146"/>
      <c r="BS869" s="441" t="s">
        <v>90</v>
      </c>
      <c r="BT869" s="116"/>
      <c r="BU869" s="116"/>
      <c r="BV869" s="116"/>
      <c r="BW869" s="116"/>
      <c r="BX869" s="116"/>
      <c r="BY869" s="116"/>
      <c r="BZ869" s="116"/>
      <c r="CA869" s="116"/>
      <c r="CB869" s="116"/>
      <c r="CC869" s="116"/>
      <c r="CD869" s="116"/>
      <c r="CE869" s="116"/>
      <c r="CF869" s="116"/>
      <c r="CG869" s="116"/>
      <c r="CH869" s="116"/>
      <c r="CI869" s="116"/>
      <c r="CJ869" s="116"/>
      <c r="CK869" s="116"/>
      <c r="CL869" s="116"/>
      <c r="CM869" s="116"/>
      <c r="CN869" s="116"/>
      <c r="CO869" s="116"/>
      <c r="CP869" s="116"/>
      <c r="CQ869" s="116"/>
      <c r="CR869" s="116"/>
      <c r="CS869" s="116"/>
      <c r="CT869" s="116"/>
      <c r="CU869" s="116"/>
      <c r="CV869" s="116"/>
      <c r="CW869" s="116"/>
      <c r="CX869" s="116"/>
      <c r="CY869" s="116"/>
      <c r="CZ869" s="116"/>
      <c r="DA869" s="116"/>
      <c r="DB869" s="116"/>
      <c r="DC869" s="116"/>
      <c r="DD869" s="116"/>
      <c r="DE869" s="116"/>
      <c r="DF869" s="116"/>
      <c r="DG869" s="116"/>
      <c r="DH869" s="116"/>
      <c r="DI869" s="116"/>
      <c r="DJ869" s="116"/>
      <c r="DK869" s="116"/>
      <c r="DL869" s="116"/>
      <c r="DM869" s="116"/>
      <c r="DN869" s="116"/>
      <c r="DO869" s="116"/>
      <c r="DP869" s="116"/>
      <c r="DQ869" s="116"/>
      <c r="DR869" s="116"/>
      <c r="DS869" s="116"/>
      <c r="DT869" s="116"/>
      <c r="DU869" s="116"/>
      <c r="DV869" s="116"/>
      <c r="DW869" s="116"/>
      <c r="DX869" s="116"/>
      <c r="DY869" s="116"/>
      <c r="DZ869" s="116"/>
      <c r="EA869" s="116"/>
    </row>
    <row r="870" spans="1:131" ht="11.25" customHeight="1" x14ac:dyDescent="0.15">
      <c r="A870" s="113" t="s">
        <v>1006</v>
      </c>
      <c r="B870" s="124"/>
      <c r="C870" s="127"/>
      <c r="D870" s="112">
        <f t="shared" si="5854"/>
        <v>17</v>
      </c>
      <c r="E870" s="710" t="s">
        <v>129</v>
      </c>
      <c r="F870" s="711">
        <f t="shared" si="5802"/>
        <v>0</v>
      </c>
      <c r="G870" s="132">
        <v>25</v>
      </c>
      <c r="H870" s="210"/>
      <c r="I870" s="228">
        <v>4527700</v>
      </c>
      <c r="J870" s="212"/>
      <c r="K870" s="552"/>
      <c r="L870" s="553"/>
      <c r="M870" s="212"/>
      <c r="N870" s="213"/>
      <c r="O870" s="214">
        <f t="shared" si="5850"/>
        <v>0</v>
      </c>
      <c r="P870" s="190"/>
      <c r="Q870" s="213"/>
      <c r="R870" s="214">
        <f t="shared" si="5851"/>
        <v>0</v>
      </c>
      <c r="S870" s="190"/>
      <c r="T870" s="213"/>
      <c r="U870" s="214">
        <f t="shared" si="5852"/>
        <v>0</v>
      </c>
      <c r="V870" s="190"/>
      <c r="W870" s="213"/>
      <c r="X870" s="214">
        <f t="shared" si="5853"/>
        <v>0</v>
      </c>
      <c r="Y870" s="190"/>
      <c r="Z870" s="190"/>
      <c r="AA870" s="207"/>
      <c r="AB870" s="215"/>
      <c r="AC870" s="190"/>
      <c r="AD870" s="156">
        <f t="shared" si="5803"/>
        <v>0</v>
      </c>
      <c r="AE870" s="156"/>
      <c r="AF870" s="117"/>
      <c r="AG870" s="156"/>
      <c r="AH870" s="355"/>
      <c r="AI870" s="368">
        <f t="shared" si="5804"/>
        <v>0</v>
      </c>
      <c r="AJ870" s="354"/>
      <c r="AK870" s="368">
        <f t="shared" si="5805"/>
        <v>0</v>
      </c>
      <c r="AL870" s="354"/>
      <c r="AM870" s="368">
        <f t="shared" si="5806"/>
        <v>0</v>
      </c>
      <c r="AN870" s="354"/>
      <c r="AO870" s="368">
        <f t="shared" si="5807"/>
        <v>0</v>
      </c>
      <c r="AP870" s="354"/>
      <c r="AQ870" s="368">
        <f t="shared" si="5892"/>
        <v>0</v>
      </c>
      <c r="AR870" s="354"/>
      <c r="AS870" s="354"/>
      <c r="AT870" s="369">
        <f t="shared" si="5808"/>
        <v>0</v>
      </c>
      <c r="AU870" s="354"/>
      <c r="AV870" s="369">
        <f t="shared" si="5809"/>
        <v>0</v>
      </c>
      <c r="AW870" s="354"/>
      <c r="AX870" s="369">
        <f t="shared" si="5810"/>
        <v>0</v>
      </c>
      <c r="AY870" s="354"/>
      <c r="AZ870" s="369">
        <f t="shared" si="5811"/>
        <v>0</v>
      </c>
      <c r="BA870" s="354"/>
      <c r="BB870" s="369">
        <f t="shared" si="5812"/>
        <v>0</v>
      </c>
      <c r="BC870" s="150"/>
      <c r="BD870" s="116"/>
      <c r="BE870" s="367"/>
      <c r="BF870" s="367"/>
      <c r="BG870" s="367"/>
      <c r="BH870" s="367"/>
      <c r="BI870" s="367"/>
      <c r="BJ870" s="367"/>
      <c r="BK870" s="367">
        <f t="shared" si="5813"/>
        <v>0</v>
      </c>
      <c r="BL870" s="367">
        <f t="shared" si="5814"/>
        <v>0</v>
      </c>
      <c r="BM870" s="367">
        <f t="shared" si="5815"/>
        <v>0</v>
      </c>
      <c r="BN870" s="367">
        <f t="shared" si="5816"/>
        <v>0</v>
      </c>
      <c r="BO870" s="367">
        <f t="shared" si="5817"/>
        <v>0</v>
      </c>
      <c r="BP870" s="367">
        <f t="shared" si="5818"/>
        <v>0</v>
      </c>
      <c r="BQ870" s="383">
        <f t="shared" si="5819"/>
        <v>0</v>
      </c>
      <c r="BR870" s="146"/>
      <c r="BS870" s="441">
        <v>17</v>
      </c>
      <c r="BT870" s="116"/>
      <c r="BU870" s="116"/>
      <c r="BV870" s="116"/>
      <c r="BW870" s="116"/>
      <c r="BX870" s="116"/>
      <c r="BY870" s="116"/>
      <c r="BZ870" s="116"/>
      <c r="CA870" s="116"/>
      <c r="CB870" s="116"/>
      <c r="CC870" s="116"/>
      <c r="CD870" s="116"/>
      <c r="CE870" s="116"/>
      <c r="CF870" s="116"/>
      <c r="CG870" s="116"/>
      <c r="CH870" s="116"/>
      <c r="CI870" s="116"/>
      <c r="CJ870" s="116"/>
      <c r="CK870" s="116"/>
      <c r="CL870" s="116"/>
      <c r="CM870" s="116"/>
      <c r="CN870" s="116"/>
      <c r="CO870" s="116"/>
      <c r="CP870" s="116"/>
      <c r="CQ870" s="116"/>
      <c r="CR870" s="116"/>
      <c r="CS870" s="116"/>
      <c r="CT870" s="116"/>
      <c r="CU870" s="116"/>
      <c r="CV870" s="116"/>
      <c r="CW870" s="116"/>
      <c r="CX870" s="116"/>
      <c r="CY870" s="116"/>
      <c r="CZ870" s="116"/>
      <c r="DA870" s="116"/>
      <c r="DB870" s="116"/>
      <c r="DC870" s="116"/>
      <c r="DD870" s="116"/>
      <c r="DE870" s="116"/>
      <c r="DF870" s="116"/>
      <c r="DG870" s="116"/>
      <c r="DH870" s="116"/>
      <c r="DI870" s="116"/>
      <c r="DJ870" s="116"/>
      <c r="DK870" s="116"/>
      <c r="DL870" s="116"/>
      <c r="DM870" s="116"/>
      <c r="DN870" s="116"/>
      <c r="DO870" s="116"/>
      <c r="DP870" s="116"/>
      <c r="DQ870" s="116"/>
      <c r="DR870" s="116"/>
      <c r="DS870" s="116"/>
      <c r="DT870" s="116"/>
      <c r="DU870" s="116"/>
      <c r="DV870" s="116"/>
      <c r="DW870" s="116"/>
      <c r="DX870" s="116"/>
      <c r="DY870" s="116"/>
      <c r="DZ870" s="116"/>
      <c r="EA870" s="116"/>
    </row>
    <row r="871" spans="1:131" s="66" customFormat="1" ht="11.25" customHeight="1" x14ac:dyDescent="0.15">
      <c r="A871" s="113" t="s">
        <v>1006</v>
      </c>
      <c r="B871" s="124"/>
      <c r="C871" s="127" t="s">
        <v>261</v>
      </c>
      <c r="D871" s="112">
        <f t="shared" si="5854"/>
        <v>10</v>
      </c>
      <c r="E871" s="710" t="s">
        <v>129</v>
      </c>
      <c r="F871" s="711">
        <f t="shared" si="5802"/>
        <v>0</v>
      </c>
      <c r="G871" s="132">
        <v>100</v>
      </c>
      <c r="H871" s="210"/>
      <c r="I871" s="228">
        <v>4527707</v>
      </c>
      <c r="J871" s="212"/>
      <c r="K871" s="552"/>
      <c r="L871" s="553"/>
      <c r="M871" s="212"/>
      <c r="N871" s="213"/>
      <c r="O871" s="214">
        <f t="shared" si="5850"/>
        <v>0</v>
      </c>
      <c r="P871" s="190"/>
      <c r="Q871" s="213"/>
      <c r="R871" s="214">
        <f t="shared" si="5851"/>
        <v>0</v>
      </c>
      <c r="S871" s="190"/>
      <c r="T871" s="213"/>
      <c r="U871" s="214">
        <f t="shared" si="5852"/>
        <v>0</v>
      </c>
      <c r="V871" s="190"/>
      <c r="W871" s="213"/>
      <c r="X871" s="214">
        <f t="shared" si="5853"/>
        <v>0</v>
      </c>
      <c r="Y871" s="190"/>
      <c r="Z871" s="190"/>
      <c r="AA871" s="207"/>
      <c r="AB871" s="215"/>
      <c r="AC871" s="190"/>
      <c r="AD871" s="156">
        <f t="shared" si="5803"/>
        <v>0</v>
      </c>
      <c r="AE871" s="156"/>
      <c r="AF871" s="117"/>
      <c r="AG871" s="156"/>
      <c r="AH871" s="355"/>
      <c r="AI871" s="368">
        <f t="shared" si="5804"/>
        <v>0</v>
      </c>
      <c r="AJ871" s="354"/>
      <c r="AK871" s="368">
        <f t="shared" si="5805"/>
        <v>0</v>
      </c>
      <c r="AL871" s="354"/>
      <c r="AM871" s="368">
        <f t="shared" si="5806"/>
        <v>0</v>
      </c>
      <c r="AN871" s="354"/>
      <c r="AO871" s="368">
        <f t="shared" si="5807"/>
        <v>0</v>
      </c>
      <c r="AP871" s="354"/>
      <c r="AQ871" s="368">
        <f t="shared" si="5892"/>
        <v>0</v>
      </c>
      <c r="AR871" s="354"/>
      <c r="AS871" s="354"/>
      <c r="AT871" s="369">
        <f t="shared" si="5808"/>
        <v>0</v>
      </c>
      <c r="AU871" s="354"/>
      <c r="AV871" s="369">
        <f t="shared" si="5809"/>
        <v>0</v>
      </c>
      <c r="AW871" s="354"/>
      <c r="AX871" s="369">
        <f t="shared" si="5810"/>
        <v>0</v>
      </c>
      <c r="AY871" s="354"/>
      <c r="AZ871" s="369">
        <f t="shared" si="5811"/>
        <v>0</v>
      </c>
      <c r="BA871" s="354"/>
      <c r="BB871" s="369">
        <f t="shared" si="5812"/>
        <v>0</v>
      </c>
      <c r="BC871" s="150"/>
      <c r="BD871" s="116"/>
      <c r="BE871" s="367"/>
      <c r="BF871" s="367"/>
      <c r="BG871" s="367"/>
      <c r="BH871" s="367"/>
      <c r="BI871" s="367"/>
      <c r="BJ871" s="367"/>
      <c r="BK871" s="367">
        <f t="shared" si="5813"/>
        <v>0</v>
      </c>
      <c r="BL871" s="367">
        <f t="shared" si="5814"/>
        <v>0</v>
      </c>
      <c r="BM871" s="367">
        <f t="shared" si="5815"/>
        <v>0</v>
      </c>
      <c r="BN871" s="367">
        <f t="shared" si="5816"/>
        <v>0</v>
      </c>
      <c r="BO871" s="367">
        <f t="shared" si="5817"/>
        <v>0</v>
      </c>
      <c r="BP871" s="367">
        <f t="shared" si="5818"/>
        <v>0</v>
      </c>
      <c r="BQ871" s="383">
        <f t="shared" si="5819"/>
        <v>0</v>
      </c>
      <c r="BR871" s="146"/>
      <c r="BS871" s="441">
        <v>10</v>
      </c>
      <c r="BT871" s="150"/>
      <c r="BU871" s="150"/>
      <c r="BV871" s="150"/>
      <c r="BW871" s="150"/>
      <c r="BX871" s="150"/>
      <c r="BY871" s="150"/>
      <c r="BZ871" s="150"/>
      <c r="CA871" s="150"/>
      <c r="CB871" s="150"/>
      <c r="CC871" s="150"/>
      <c r="CD871" s="150"/>
      <c r="CE871" s="150"/>
      <c r="CF871" s="150"/>
      <c r="CG871" s="150"/>
      <c r="CH871" s="150"/>
      <c r="CI871" s="150"/>
      <c r="CJ871" s="150"/>
      <c r="CK871" s="150"/>
      <c r="CL871" s="150"/>
      <c r="CM871" s="150"/>
      <c r="CN871" s="150"/>
      <c r="CO871" s="150"/>
      <c r="CP871" s="150"/>
      <c r="CQ871" s="150"/>
      <c r="CR871" s="150"/>
      <c r="CS871" s="150"/>
      <c r="CT871" s="150"/>
      <c r="CU871" s="150"/>
      <c r="CV871" s="150"/>
      <c r="CW871" s="150"/>
      <c r="CX871" s="150"/>
      <c r="CY871" s="150"/>
      <c r="CZ871" s="150"/>
      <c r="DA871" s="150"/>
      <c r="DB871" s="150"/>
      <c r="DC871" s="150"/>
      <c r="DD871" s="150"/>
      <c r="DE871" s="150"/>
      <c r="DF871" s="150"/>
      <c r="DG871" s="150"/>
      <c r="DH871" s="150"/>
      <c r="DI871" s="150"/>
      <c r="DJ871" s="150"/>
      <c r="DK871" s="150"/>
      <c r="DL871" s="150"/>
      <c r="DM871" s="150"/>
      <c r="DN871" s="150"/>
      <c r="DO871" s="150"/>
      <c r="DP871" s="150"/>
      <c r="DQ871" s="150"/>
      <c r="DR871" s="150"/>
      <c r="DS871" s="150"/>
      <c r="DT871" s="150"/>
      <c r="DU871" s="150"/>
      <c r="DV871" s="150"/>
      <c r="DW871" s="150"/>
      <c r="DX871" s="150"/>
      <c r="DY871" s="150"/>
      <c r="DZ871" s="150"/>
      <c r="EA871" s="150"/>
    </row>
    <row r="872" spans="1:131" ht="11.25" customHeight="1" x14ac:dyDescent="0.15">
      <c r="A872" s="113" t="s">
        <v>1007</v>
      </c>
      <c r="B872" s="124"/>
      <c r="C872" s="334"/>
      <c r="D872" s="112">
        <f t="shared" ref="D872" si="5893">BS872</f>
        <v>44</v>
      </c>
      <c r="E872" s="710" t="s">
        <v>129</v>
      </c>
      <c r="F872" s="711">
        <f t="shared" ref="F872" si="5894">BQ872</f>
        <v>0</v>
      </c>
      <c r="G872" s="132">
        <v>25</v>
      </c>
      <c r="H872" s="210"/>
      <c r="I872" s="211">
        <v>4527720</v>
      </c>
      <c r="J872" s="212"/>
      <c r="K872" s="552"/>
      <c r="L872" s="553"/>
      <c r="M872" s="212"/>
      <c r="N872" s="213"/>
      <c r="O872" s="214">
        <f t="shared" ref="O872" si="5895">IF($D$18="YES", (N872), (0))</f>
        <v>0</v>
      </c>
      <c r="P872" s="190"/>
      <c r="Q872" s="213"/>
      <c r="R872" s="214">
        <f t="shared" ref="R872" si="5896">IF($D$18="YES", (Q872), (0))</f>
        <v>0</v>
      </c>
      <c r="S872" s="190"/>
      <c r="T872" s="213"/>
      <c r="U872" s="214">
        <f t="shared" ref="U872" si="5897">IF($D$18="YES", (T872), (0))</f>
        <v>0</v>
      </c>
      <c r="V872" s="190"/>
      <c r="W872" s="213"/>
      <c r="X872" s="214">
        <f t="shared" ref="X872" si="5898">IF($D$18="YES", (W872), (0))</f>
        <v>0</v>
      </c>
      <c r="Y872" s="190"/>
      <c r="Z872" s="190"/>
      <c r="AA872" s="207"/>
      <c r="AB872" s="215"/>
      <c r="AC872" s="190"/>
      <c r="AD872" s="156">
        <f t="shared" ref="AD872" si="5899">SUM(N872,O872,Q872,R872,T872,U872,W872,X872)</f>
        <v>0</v>
      </c>
      <c r="AE872" s="156"/>
      <c r="AF872" s="117"/>
      <c r="AG872" s="156"/>
      <c r="AH872" s="355"/>
      <c r="AI872" s="368">
        <f t="shared" ref="AI872" si="5900">N872*G872</f>
        <v>0</v>
      </c>
      <c r="AJ872" s="354"/>
      <c r="AK872" s="368">
        <f t="shared" ref="AK872" si="5901">Q872*G872</f>
        <v>0</v>
      </c>
      <c r="AL872" s="354"/>
      <c r="AM872" s="368">
        <f t="shared" ref="AM872" si="5902">T872*G872</f>
        <v>0</v>
      </c>
      <c r="AN872" s="354"/>
      <c r="AO872" s="368">
        <f t="shared" ref="AO872" si="5903">W872*G872</f>
        <v>0</v>
      </c>
      <c r="AP872" s="354"/>
      <c r="AQ872" s="368">
        <f t="shared" ref="AQ872" si="5904">SUM(AI872,AK872,AM872,AO872)</f>
        <v>0</v>
      </c>
      <c r="AR872" s="354"/>
      <c r="AS872" s="354"/>
      <c r="AT872" s="369">
        <f t="shared" ref="AT872" si="5905">(N872*G872)*F872</f>
        <v>0</v>
      </c>
      <c r="AU872" s="354"/>
      <c r="AV872" s="369">
        <f t="shared" ref="AV872" si="5906">(Q872*G872)*F872</f>
        <v>0</v>
      </c>
      <c r="AW872" s="354"/>
      <c r="AX872" s="369">
        <f t="shared" ref="AX872" si="5907">(T872*G872)*F872</f>
        <v>0</v>
      </c>
      <c r="AY872" s="354"/>
      <c r="AZ872" s="369">
        <f t="shared" ref="AZ872" si="5908">(W872*G872)*F872</f>
        <v>0</v>
      </c>
      <c r="BA872" s="354"/>
      <c r="BB872" s="369">
        <f t="shared" ref="BB872" si="5909">SUM(AS872:BA872)</f>
        <v>0</v>
      </c>
      <c r="BC872" s="150"/>
      <c r="BD872" s="116"/>
      <c r="BE872" s="367"/>
      <c r="BF872" s="367"/>
      <c r="BG872" s="367"/>
      <c r="BH872" s="367"/>
      <c r="BI872" s="367"/>
      <c r="BJ872" s="367"/>
      <c r="BK872" s="367">
        <f t="shared" si="5813"/>
        <v>0</v>
      </c>
      <c r="BL872" s="367">
        <f t="shared" si="5814"/>
        <v>0</v>
      </c>
      <c r="BM872" s="367">
        <f t="shared" si="5815"/>
        <v>0</v>
      </c>
      <c r="BN872" s="367">
        <f t="shared" si="5816"/>
        <v>0</v>
      </c>
      <c r="BO872" s="367">
        <f t="shared" si="5817"/>
        <v>0</v>
      </c>
      <c r="BP872" s="367">
        <f t="shared" si="5818"/>
        <v>0</v>
      </c>
      <c r="BQ872" s="383">
        <f t="shared" ref="BQ872" si="5910">SUM(BK872:BP872)</f>
        <v>0</v>
      </c>
      <c r="BR872" s="146"/>
      <c r="BS872" s="441">
        <v>44</v>
      </c>
      <c r="BT872" s="116"/>
      <c r="BU872" s="116"/>
      <c r="BV872" s="116"/>
      <c r="BW872" s="116"/>
      <c r="BX872" s="116"/>
      <c r="BY872" s="116"/>
      <c r="BZ872" s="116"/>
      <c r="CA872" s="116"/>
      <c r="CB872" s="116"/>
      <c r="CC872" s="116"/>
      <c r="CD872" s="116"/>
      <c r="CE872" s="116"/>
      <c r="CF872" s="116"/>
      <c r="CG872" s="116"/>
      <c r="CH872" s="116"/>
      <c r="CI872" s="116"/>
      <c r="CJ872" s="116"/>
      <c r="CK872" s="116"/>
      <c r="CL872" s="116"/>
      <c r="CM872" s="116"/>
      <c r="CN872" s="116"/>
      <c r="CO872" s="116"/>
      <c r="CP872" s="116"/>
      <c r="CQ872" s="116"/>
      <c r="CR872" s="116"/>
      <c r="CS872" s="116"/>
      <c r="CT872" s="116"/>
      <c r="CU872" s="116"/>
      <c r="CV872" s="116"/>
      <c r="CW872" s="116"/>
      <c r="CX872" s="116"/>
      <c r="CY872" s="116"/>
      <c r="CZ872" s="116"/>
      <c r="DA872" s="116"/>
      <c r="DB872" s="116"/>
      <c r="DC872" s="116"/>
      <c r="DD872" s="116"/>
      <c r="DE872" s="116"/>
      <c r="DF872" s="116"/>
      <c r="DG872" s="116"/>
      <c r="DH872" s="116"/>
      <c r="DI872" s="116"/>
      <c r="DJ872" s="116"/>
      <c r="DK872" s="116"/>
      <c r="DL872" s="116"/>
      <c r="DM872" s="116"/>
      <c r="DN872" s="116"/>
      <c r="DO872" s="116"/>
      <c r="DP872" s="116"/>
      <c r="DQ872" s="116"/>
      <c r="DR872" s="116"/>
      <c r="DS872" s="116"/>
      <c r="DT872" s="116"/>
      <c r="DU872" s="116"/>
      <c r="DV872" s="116"/>
      <c r="DW872" s="116"/>
      <c r="DX872" s="116"/>
      <c r="DY872" s="116"/>
      <c r="DZ872" s="116"/>
      <c r="EA872" s="116"/>
    </row>
    <row r="873" spans="1:131" ht="11.25" customHeight="1" x14ac:dyDescent="0.15">
      <c r="A873" s="113" t="s">
        <v>1008</v>
      </c>
      <c r="B873" s="124"/>
      <c r="C873" s="127"/>
      <c r="D873" s="112">
        <f t="shared" ref="D873" si="5911">BS873</f>
        <v>20</v>
      </c>
      <c r="E873" s="710" t="s">
        <v>129</v>
      </c>
      <c r="F873" s="711">
        <f t="shared" ref="F873" si="5912">BQ873</f>
        <v>0</v>
      </c>
      <c r="G873" s="132">
        <v>25</v>
      </c>
      <c r="H873" s="210"/>
      <c r="I873" s="211">
        <v>4527790</v>
      </c>
      <c r="J873" s="212"/>
      <c r="K873" s="552"/>
      <c r="L873" s="553"/>
      <c r="M873" s="212"/>
      <c r="N873" s="213"/>
      <c r="O873" s="214">
        <f t="shared" ref="O873" si="5913">IF($D$18="YES", (N873), (0))</f>
        <v>0</v>
      </c>
      <c r="P873" s="190"/>
      <c r="Q873" s="213"/>
      <c r="R873" s="214">
        <f t="shared" ref="R873" si="5914">IF($D$18="YES", (Q873), (0))</f>
        <v>0</v>
      </c>
      <c r="S873" s="190"/>
      <c r="T873" s="213"/>
      <c r="U873" s="214">
        <f t="shared" ref="U873" si="5915">IF($D$18="YES", (T873), (0))</f>
        <v>0</v>
      </c>
      <c r="V873" s="190"/>
      <c r="W873" s="213"/>
      <c r="X873" s="214">
        <f t="shared" ref="X873" si="5916">IF($D$18="YES", (W873), (0))</f>
        <v>0</v>
      </c>
      <c r="Y873" s="190"/>
      <c r="Z873" s="190"/>
      <c r="AA873" s="207"/>
      <c r="AB873" s="215"/>
      <c r="AC873" s="190"/>
      <c r="AD873" s="156">
        <f t="shared" ref="AD873" si="5917">SUM(N873,O873,Q873,R873,T873,U873,W873,X873)</f>
        <v>0</v>
      </c>
      <c r="AE873" s="156"/>
      <c r="AF873" s="117"/>
      <c r="AG873" s="156"/>
      <c r="AH873" s="355"/>
      <c r="AI873" s="368">
        <f t="shared" ref="AI873" si="5918">N873*G873</f>
        <v>0</v>
      </c>
      <c r="AJ873" s="354"/>
      <c r="AK873" s="368">
        <f t="shared" ref="AK873" si="5919">Q873*G873</f>
        <v>0</v>
      </c>
      <c r="AL873" s="354"/>
      <c r="AM873" s="368">
        <f t="shared" ref="AM873" si="5920">T873*G873</f>
        <v>0</v>
      </c>
      <c r="AN873" s="354"/>
      <c r="AO873" s="368">
        <f t="shared" ref="AO873" si="5921">W873*G873</f>
        <v>0</v>
      </c>
      <c r="AP873" s="354"/>
      <c r="AQ873" s="368">
        <f t="shared" ref="AQ873" si="5922">SUM(AI873,AK873,AM873,AO873)</f>
        <v>0</v>
      </c>
      <c r="AR873" s="354"/>
      <c r="AS873" s="354"/>
      <c r="AT873" s="369">
        <f t="shared" ref="AT873" si="5923">(N873*G873)*F873</f>
        <v>0</v>
      </c>
      <c r="AU873" s="354"/>
      <c r="AV873" s="369">
        <f t="shared" ref="AV873" si="5924">(Q873*G873)*F873</f>
        <v>0</v>
      </c>
      <c r="AW873" s="354"/>
      <c r="AX873" s="369">
        <f t="shared" ref="AX873" si="5925">(T873*G873)*F873</f>
        <v>0</v>
      </c>
      <c r="AY873" s="354"/>
      <c r="AZ873" s="369">
        <f t="shared" ref="AZ873" si="5926">(W873*G873)*F873</f>
        <v>0</v>
      </c>
      <c r="BA873" s="354"/>
      <c r="BB873" s="369">
        <f t="shared" ref="BB873" si="5927">SUM(AS873:BA873)</f>
        <v>0</v>
      </c>
      <c r="BC873" s="150"/>
      <c r="BD873" s="116"/>
      <c r="BE873" s="367"/>
      <c r="BF873" s="367"/>
      <c r="BG873" s="367"/>
      <c r="BH873" s="367"/>
      <c r="BI873" s="367"/>
      <c r="BJ873" s="367"/>
      <c r="BK873" s="367">
        <f t="shared" si="5813"/>
        <v>0</v>
      </c>
      <c r="BL873" s="367">
        <f t="shared" si="5814"/>
        <v>0</v>
      </c>
      <c r="BM873" s="367">
        <f t="shared" si="5815"/>
        <v>0</v>
      </c>
      <c r="BN873" s="367">
        <f t="shared" si="5816"/>
        <v>0</v>
      </c>
      <c r="BO873" s="367">
        <f t="shared" si="5817"/>
        <v>0</v>
      </c>
      <c r="BP873" s="367">
        <f t="shared" si="5818"/>
        <v>0</v>
      </c>
      <c r="BQ873" s="383">
        <f t="shared" ref="BQ873" si="5928">SUM(BK873:BP873)</f>
        <v>0</v>
      </c>
      <c r="BR873" s="146"/>
      <c r="BS873" s="441">
        <v>20</v>
      </c>
      <c r="BT873" s="116"/>
      <c r="BU873" s="116"/>
      <c r="BV873" s="116"/>
      <c r="BW873" s="116"/>
      <c r="BX873" s="116"/>
      <c r="BY873" s="116"/>
      <c r="BZ873" s="116"/>
      <c r="CA873" s="116"/>
      <c r="CB873" s="116"/>
      <c r="CC873" s="116"/>
      <c r="CD873" s="116"/>
      <c r="CE873" s="116"/>
      <c r="CF873" s="116"/>
      <c r="CG873" s="116"/>
      <c r="CH873" s="116"/>
      <c r="CI873" s="116"/>
      <c r="CJ873" s="116"/>
      <c r="CK873" s="116"/>
      <c r="CL873" s="116"/>
      <c r="CM873" s="116"/>
      <c r="CN873" s="116"/>
      <c r="CO873" s="116"/>
      <c r="CP873" s="116"/>
      <c r="CQ873" s="116"/>
      <c r="CR873" s="116"/>
      <c r="CS873" s="116"/>
      <c r="CT873" s="116"/>
      <c r="CU873" s="116"/>
      <c r="CV873" s="116"/>
      <c r="CW873" s="116"/>
      <c r="CX873" s="116"/>
      <c r="CY873" s="116"/>
      <c r="CZ873" s="116"/>
      <c r="DA873" s="116"/>
      <c r="DB873" s="116"/>
      <c r="DC873" s="116"/>
      <c r="DD873" s="116"/>
      <c r="DE873" s="116"/>
      <c r="DF873" s="116"/>
      <c r="DG873" s="116"/>
      <c r="DH873" s="116"/>
      <c r="DI873" s="116"/>
      <c r="DJ873" s="116"/>
      <c r="DK873" s="116"/>
      <c r="DL873" s="116"/>
      <c r="DM873" s="116"/>
      <c r="DN873" s="116"/>
      <c r="DO873" s="116"/>
      <c r="DP873" s="116"/>
      <c r="DQ873" s="116"/>
      <c r="DR873" s="116"/>
      <c r="DS873" s="116"/>
      <c r="DT873" s="116"/>
      <c r="DU873" s="116"/>
      <c r="DV873" s="116"/>
      <c r="DW873" s="116"/>
      <c r="DX873" s="116"/>
      <c r="DY873" s="116"/>
      <c r="DZ873" s="116"/>
      <c r="EA873" s="116"/>
    </row>
    <row r="874" spans="1:131" ht="11.25" customHeight="1" x14ac:dyDescent="0.15">
      <c r="A874" s="113" t="s">
        <v>1009</v>
      </c>
      <c r="B874" s="124"/>
      <c r="C874" s="334"/>
      <c r="D874" s="112">
        <f t="shared" ref="D874" si="5929">BS874</f>
        <v>15</v>
      </c>
      <c r="E874" s="710" t="s">
        <v>129</v>
      </c>
      <c r="F874" s="711">
        <f t="shared" ref="F874" si="5930">BQ874</f>
        <v>0</v>
      </c>
      <c r="G874" s="132">
        <v>25</v>
      </c>
      <c r="H874" s="210"/>
      <c r="I874" s="211">
        <v>4527730</v>
      </c>
      <c r="J874" s="212"/>
      <c r="K874" s="552"/>
      <c r="L874" s="553"/>
      <c r="M874" s="212"/>
      <c r="N874" s="213"/>
      <c r="O874" s="214">
        <f t="shared" ref="O874" si="5931">IF($D$18="YES", (N874), (0))</f>
        <v>0</v>
      </c>
      <c r="P874" s="190"/>
      <c r="Q874" s="213"/>
      <c r="R874" s="214">
        <f t="shared" ref="R874" si="5932">IF($D$18="YES", (Q874), (0))</f>
        <v>0</v>
      </c>
      <c r="S874" s="190"/>
      <c r="T874" s="213"/>
      <c r="U874" s="214">
        <f t="shared" ref="U874" si="5933">IF($D$18="YES", (T874), (0))</f>
        <v>0</v>
      </c>
      <c r="V874" s="190"/>
      <c r="W874" s="213"/>
      <c r="X874" s="214">
        <f t="shared" ref="X874" si="5934">IF($D$18="YES", (W874), (0))</f>
        <v>0</v>
      </c>
      <c r="Y874" s="190"/>
      <c r="Z874" s="190"/>
      <c r="AA874" s="207"/>
      <c r="AB874" s="215"/>
      <c r="AC874" s="190"/>
      <c r="AD874" s="156">
        <f t="shared" ref="AD874" si="5935">SUM(N874,O874,Q874,R874,T874,U874,W874,X874)</f>
        <v>0</v>
      </c>
      <c r="AE874" s="156"/>
      <c r="AF874" s="117"/>
      <c r="AG874" s="156"/>
      <c r="AH874" s="355"/>
      <c r="AI874" s="368">
        <f t="shared" ref="AI874" si="5936">N874*G874</f>
        <v>0</v>
      </c>
      <c r="AJ874" s="354"/>
      <c r="AK874" s="368">
        <f t="shared" ref="AK874" si="5937">Q874*G874</f>
        <v>0</v>
      </c>
      <c r="AL874" s="354"/>
      <c r="AM874" s="368">
        <f t="shared" ref="AM874" si="5938">T874*G874</f>
        <v>0</v>
      </c>
      <c r="AN874" s="354"/>
      <c r="AO874" s="368">
        <f t="shared" ref="AO874" si="5939">W874*G874</f>
        <v>0</v>
      </c>
      <c r="AP874" s="354"/>
      <c r="AQ874" s="368">
        <f t="shared" ref="AQ874" si="5940">SUM(AI874,AK874,AM874,AO874)</f>
        <v>0</v>
      </c>
      <c r="AR874" s="354"/>
      <c r="AS874" s="354"/>
      <c r="AT874" s="369">
        <f t="shared" ref="AT874" si="5941">(N874*G874)*F874</f>
        <v>0</v>
      </c>
      <c r="AU874" s="354"/>
      <c r="AV874" s="369">
        <f t="shared" ref="AV874" si="5942">(Q874*G874)*F874</f>
        <v>0</v>
      </c>
      <c r="AW874" s="354"/>
      <c r="AX874" s="369">
        <f t="shared" ref="AX874" si="5943">(T874*G874)*F874</f>
        <v>0</v>
      </c>
      <c r="AY874" s="354"/>
      <c r="AZ874" s="369">
        <f t="shared" ref="AZ874" si="5944">(W874*G874)*F874</f>
        <v>0</v>
      </c>
      <c r="BA874" s="354"/>
      <c r="BB874" s="369">
        <f t="shared" ref="BB874" si="5945">SUM(AS874:BA874)</f>
        <v>0</v>
      </c>
      <c r="BC874" s="150"/>
      <c r="BD874" s="116"/>
      <c r="BE874" s="367"/>
      <c r="BF874" s="367"/>
      <c r="BG874" s="367"/>
      <c r="BH874" s="367"/>
      <c r="BI874" s="367"/>
      <c r="BJ874" s="367"/>
      <c r="BK874" s="367">
        <f t="shared" si="5813"/>
        <v>0</v>
      </c>
      <c r="BL874" s="367">
        <f t="shared" si="5814"/>
        <v>0</v>
      </c>
      <c r="BM874" s="367">
        <f t="shared" si="5815"/>
        <v>0</v>
      </c>
      <c r="BN874" s="367">
        <f t="shared" si="5816"/>
        <v>0</v>
      </c>
      <c r="BO874" s="367">
        <f t="shared" si="5817"/>
        <v>0</v>
      </c>
      <c r="BP874" s="367">
        <f t="shared" si="5818"/>
        <v>0</v>
      </c>
      <c r="BQ874" s="383">
        <f t="shared" ref="BQ874" si="5946">SUM(BK874:BP874)</f>
        <v>0</v>
      </c>
      <c r="BR874" s="146"/>
      <c r="BS874" s="441">
        <v>15</v>
      </c>
      <c r="BT874" s="116"/>
      <c r="BU874" s="116"/>
      <c r="BV874" s="116"/>
      <c r="BW874" s="116"/>
      <c r="BX874" s="116"/>
      <c r="BY874" s="116"/>
      <c r="BZ874" s="116"/>
      <c r="CA874" s="116"/>
      <c r="CB874" s="116"/>
      <c r="CC874" s="116"/>
      <c r="CD874" s="116"/>
      <c r="CE874" s="116"/>
      <c r="CF874" s="116"/>
      <c r="CG874" s="116"/>
      <c r="CH874" s="116"/>
      <c r="CI874" s="116"/>
      <c r="CJ874" s="116"/>
      <c r="CK874" s="116"/>
      <c r="CL874" s="116"/>
      <c r="CM874" s="116"/>
      <c r="CN874" s="116"/>
      <c r="CO874" s="116"/>
      <c r="CP874" s="116"/>
      <c r="CQ874" s="116"/>
      <c r="CR874" s="116"/>
      <c r="CS874" s="116"/>
      <c r="CT874" s="116"/>
      <c r="CU874" s="116"/>
      <c r="CV874" s="116"/>
      <c r="CW874" s="116"/>
      <c r="CX874" s="116"/>
      <c r="CY874" s="116"/>
      <c r="CZ874" s="116"/>
      <c r="DA874" s="116"/>
      <c r="DB874" s="116"/>
      <c r="DC874" s="116"/>
      <c r="DD874" s="116"/>
      <c r="DE874" s="116"/>
      <c r="DF874" s="116"/>
      <c r="DG874" s="116"/>
      <c r="DH874" s="116"/>
      <c r="DI874" s="116"/>
      <c r="DJ874" s="116"/>
      <c r="DK874" s="116"/>
      <c r="DL874" s="116"/>
      <c r="DM874" s="116"/>
      <c r="DN874" s="116"/>
      <c r="DO874" s="116"/>
      <c r="DP874" s="116"/>
      <c r="DQ874" s="116"/>
      <c r="DR874" s="116"/>
      <c r="DS874" s="116"/>
      <c r="DT874" s="116"/>
      <c r="DU874" s="116"/>
      <c r="DV874" s="116"/>
      <c r="DW874" s="116"/>
      <c r="DX874" s="116"/>
      <c r="DY874" s="116"/>
      <c r="DZ874" s="116"/>
      <c r="EA874" s="116"/>
    </row>
    <row r="875" spans="1:131" ht="11.25" customHeight="1" x14ac:dyDescent="0.15">
      <c r="A875" s="113" t="s">
        <v>1010</v>
      </c>
      <c r="B875" s="124"/>
      <c r="C875" s="127"/>
      <c r="D875" s="112" t="str">
        <f t="shared" si="5854"/>
        <v>S/O</v>
      </c>
      <c r="E875" s="710" t="s">
        <v>129</v>
      </c>
      <c r="F875" s="711">
        <f t="shared" si="5802"/>
        <v>0</v>
      </c>
      <c r="G875" s="132">
        <v>25</v>
      </c>
      <c r="H875" s="210"/>
      <c r="I875" s="211">
        <v>4527860</v>
      </c>
      <c r="J875" s="212"/>
      <c r="K875" s="552"/>
      <c r="L875" s="553"/>
      <c r="M875" s="212"/>
      <c r="N875" s="213"/>
      <c r="O875" s="214">
        <f t="shared" si="5850"/>
        <v>0</v>
      </c>
      <c r="P875" s="190"/>
      <c r="Q875" s="213"/>
      <c r="R875" s="214">
        <f t="shared" si="5851"/>
        <v>0</v>
      </c>
      <c r="S875" s="190"/>
      <c r="T875" s="213"/>
      <c r="U875" s="214">
        <f t="shared" si="5852"/>
        <v>0</v>
      </c>
      <c r="V875" s="190"/>
      <c r="W875" s="213"/>
      <c r="X875" s="214">
        <f t="shared" si="5853"/>
        <v>0</v>
      </c>
      <c r="Y875" s="190"/>
      <c r="Z875" s="190"/>
      <c r="AA875" s="207"/>
      <c r="AB875" s="215"/>
      <c r="AC875" s="190"/>
      <c r="AD875" s="156">
        <f t="shared" si="5803"/>
        <v>0</v>
      </c>
      <c r="AE875" s="156"/>
      <c r="AF875" s="117"/>
      <c r="AG875" s="156"/>
      <c r="AH875" s="355"/>
      <c r="AI875" s="368">
        <f t="shared" si="5804"/>
        <v>0</v>
      </c>
      <c r="AJ875" s="354"/>
      <c r="AK875" s="368">
        <f t="shared" si="5805"/>
        <v>0</v>
      </c>
      <c r="AL875" s="354"/>
      <c r="AM875" s="368">
        <f t="shared" si="5806"/>
        <v>0</v>
      </c>
      <c r="AN875" s="354"/>
      <c r="AO875" s="368">
        <f t="shared" si="5807"/>
        <v>0</v>
      </c>
      <c r="AP875" s="354"/>
      <c r="AQ875" s="368">
        <f t="shared" si="5892"/>
        <v>0</v>
      </c>
      <c r="AR875" s="354"/>
      <c r="AS875" s="354"/>
      <c r="AT875" s="369">
        <f t="shared" si="5808"/>
        <v>0</v>
      </c>
      <c r="AU875" s="354"/>
      <c r="AV875" s="369">
        <f t="shared" si="5809"/>
        <v>0</v>
      </c>
      <c r="AW875" s="354"/>
      <c r="AX875" s="369">
        <f t="shared" si="5810"/>
        <v>0</v>
      </c>
      <c r="AY875" s="354"/>
      <c r="AZ875" s="369">
        <f t="shared" si="5811"/>
        <v>0</v>
      </c>
      <c r="BA875" s="354"/>
      <c r="BB875" s="369">
        <f t="shared" si="5812"/>
        <v>0</v>
      </c>
      <c r="BC875" s="150"/>
      <c r="BD875" s="116"/>
      <c r="BE875" s="367"/>
      <c r="BF875" s="367"/>
      <c r="BG875" s="367"/>
      <c r="BH875" s="367"/>
      <c r="BI875" s="367"/>
      <c r="BJ875" s="367"/>
      <c r="BK875" s="367">
        <f t="shared" si="5813"/>
        <v>0</v>
      </c>
      <c r="BL875" s="367">
        <f t="shared" si="5814"/>
        <v>0</v>
      </c>
      <c r="BM875" s="367">
        <f t="shared" si="5815"/>
        <v>0</v>
      </c>
      <c r="BN875" s="367">
        <f t="shared" si="5816"/>
        <v>0</v>
      </c>
      <c r="BO875" s="367">
        <f t="shared" si="5817"/>
        <v>0</v>
      </c>
      <c r="BP875" s="367">
        <f t="shared" si="5818"/>
        <v>0</v>
      </c>
      <c r="BQ875" s="383">
        <f t="shared" si="5819"/>
        <v>0</v>
      </c>
      <c r="BR875" s="146"/>
      <c r="BS875" s="441" t="s">
        <v>90</v>
      </c>
      <c r="BT875" s="116"/>
      <c r="BU875" s="116"/>
      <c r="BV875" s="116"/>
      <c r="BW875" s="116"/>
      <c r="BX875" s="116"/>
      <c r="BY875" s="116"/>
      <c r="BZ875" s="116"/>
      <c r="CA875" s="116"/>
      <c r="CB875" s="116"/>
      <c r="CC875" s="116"/>
      <c r="CD875" s="116"/>
      <c r="CE875" s="116"/>
      <c r="CF875" s="116"/>
      <c r="CG875" s="116"/>
      <c r="CH875" s="116"/>
      <c r="CI875" s="116"/>
      <c r="CJ875" s="116"/>
      <c r="CK875" s="116"/>
      <c r="CL875" s="116"/>
      <c r="CM875" s="116"/>
      <c r="CN875" s="116"/>
      <c r="CO875" s="116"/>
      <c r="CP875" s="116"/>
      <c r="CQ875" s="116"/>
      <c r="CR875" s="116"/>
      <c r="CS875" s="116"/>
      <c r="CT875" s="116"/>
      <c r="CU875" s="116"/>
      <c r="CV875" s="116"/>
      <c r="CW875" s="116"/>
      <c r="CX875" s="116"/>
      <c r="CY875" s="116"/>
      <c r="CZ875" s="116"/>
      <c r="DA875" s="116"/>
      <c r="DB875" s="116"/>
      <c r="DC875" s="116"/>
      <c r="DD875" s="116"/>
      <c r="DE875" s="116"/>
      <c r="DF875" s="116"/>
      <c r="DG875" s="116"/>
      <c r="DH875" s="116"/>
      <c r="DI875" s="116"/>
      <c r="DJ875" s="116"/>
      <c r="DK875" s="116"/>
      <c r="DL875" s="116"/>
      <c r="DM875" s="116"/>
      <c r="DN875" s="116"/>
      <c r="DO875" s="116"/>
      <c r="DP875" s="116"/>
      <c r="DQ875" s="116"/>
      <c r="DR875" s="116"/>
      <c r="DS875" s="116"/>
      <c r="DT875" s="116"/>
      <c r="DU875" s="116"/>
      <c r="DV875" s="116"/>
      <c r="DW875" s="116"/>
      <c r="DX875" s="116"/>
      <c r="DY875" s="116"/>
      <c r="DZ875" s="116"/>
      <c r="EA875" s="116"/>
    </row>
    <row r="876" spans="1:131" ht="11.25" customHeight="1" x14ac:dyDescent="0.15">
      <c r="A876" s="113" t="s">
        <v>1011</v>
      </c>
      <c r="B876" s="124"/>
      <c r="C876" s="127"/>
      <c r="D876" s="112">
        <f t="shared" si="5854"/>
        <v>4</v>
      </c>
      <c r="E876" s="710" t="s">
        <v>129</v>
      </c>
      <c r="F876" s="711">
        <f t="shared" si="5802"/>
        <v>0</v>
      </c>
      <c r="G876" s="132">
        <v>25</v>
      </c>
      <c r="H876" s="210"/>
      <c r="I876" s="228">
        <v>4527950</v>
      </c>
      <c r="J876" s="212"/>
      <c r="K876" s="552"/>
      <c r="L876" s="553"/>
      <c r="M876" s="212"/>
      <c r="N876" s="213"/>
      <c r="O876" s="214">
        <f t="shared" si="5850"/>
        <v>0</v>
      </c>
      <c r="P876" s="190"/>
      <c r="Q876" s="213"/>
      <c r="R876" s="214">
        <f t="shared" si="5851"/>
        <v>0</v>
      </c>
      <c r="S876" s="190"/>
      <c r="T876" s="213"/>
      <c r="U876" s="214">
        <f t="shared" si="5852"/>
        <v>0</v>
      </c>
      <c r="V876" s="190"/>
      <c r="W876" s="213"/>
      <c r="X876" s="214">
        <f t="shared" si="5853"/>
        <v>0</v>
      </c>
      <c r="Y876" s="190"/>
      <c r="Z876" s="190"/>
      <c r="AA876" s="207"/>
      <c r="AB876" s="215"/>
      <c r="AC876" s="190"/>
      <c r="AD876" s="156">
        <f t="shared" si="5803"/>
        <v>0</v>
      </c>
      <c r="AE876" s="156"/>
      <c r="AF876" s="117"/>
      <c r="AG876" s="156"/>
      <c r="AH876" s="355"/>
      <c r="AI876" s="368">
        <f t="shared" si="5804"/>
        <v>0</v>
      </c>
      <c r="AJ876" s="354"/>
      <c r="AK876" s="368">
        <f t="shared" si="5805"/>
        <v>0</v>
      </c>
      <c r="AL876" s="354"/>
      <c r="AM876" s="368">
        <f t="shared" si="5806"/>
        <v>0</v>
      </c>
      <c r="AN876" s="354"/>
      <c r="AO876" s="368">
        <f t="shared" si="5807"/>
        <v>0</v>
      </c>
      <c r="AP876" s="354"/>
      <c r="AQ876" s="368">
        <f t="shared" si="5892"/>
        <v>0</v>
      </c>
      <c r="AR876" s="354"/>
      <c r="AS876" s="354"/>
      <c r="AT876" s="369">
        <f t="shared" si="5808"/>
        <v>0</v>
      </c>
      <c r="AU876" s="354"/>
      <c r="AV876" s="369">
        <f t="shared" si="5809"/>
        <v>0</v>
      </c>
      <c r="AW876" s="354"/>
      <c r="AX876" s="369">
        <f t="shared" si="5810"/>
        <v>0</v>
      </c>
      <c r="AY876" s="354"/>
      <c r="AZ876" s="369">
        <f t="shared" si="5811"/>
        <v>0</v>
      </c>
      <c r="BA876" s="354"/>
      <c r="BB876" s="369">
        <f t="shared" si="5812"/>
        <v>0</v>
      </c>
      <c r="BC876" s="150"/>
      <c r="BD876" s="116"/>
      <c r="BE876" s="367"/>
      <c r="BF876" s="367"/>
      <c r="BG876" s="367"/>
      <c r="BH876" s="367"/>
      <c r="BI876" s="367"/>
      <c r="BJ876" s="367"/>
      <c r="BK876" s="367">
        <f t="shared" si="5813"/>
        <v>0</v>
      </c>
      <c r="BL876" s="367">
        <f t="shared" si="5814"/>
        <v>0</v>
      </c>
      <c r="BM876" s="367">
        <f t="shared" si="5815"/>
        <v>0</v>
      </c>
      <c r="BN876" s="367">
        <f t="shared" si="5816"/>
        <v>0</v>
      </c>
      <c r="BO876" s="367">
        <f t="shared" si="5817"/>
        <v>0</v>
      </c>
      <c r="BP876" s="367">
        <f t="shared" si="5818"/>
        <v>0</v>
      </c>
      <c r="BQ876" s="383">
        <f t="shared" si="5819"/>
        <v>0</v>
      </c>
      <c r="BR876" s="146"/>
      <c r="BS876" s="441">
        <v>4</v>
      </c>
      <c r="BT876" s="116"/>
      <c r="BU876" s="116"/>
      <c r="BV876" s="116"/>
      <c r="BW876" s="116"/>
      <c r="BX876" s="116"/>
      <c r="BY876" s="116"/>
      <c r="BZ876" s="116"/>
      <c r="CA876" s="116"/>
      <c r="CB876" s="116"/>
      <c r="CC876" s="116"/>
      <c r="CD876" s="116"/>
      <c r="CE876" s="116"/>
      <c r="CF876" s="116"/>
      <c r="CG876" s="116"/>
      <c r="CH876" s="116"/>
      <c r="CI876" s="116"/>
      <c r="CJ876" s="116"/>
      <c r="CK876" s="116"/>
      <c r="CL876" s="116"/>
      <c r="CM876" s="116"/>
      <c r="CN876" s="116"/>
      <c r="CO876" s="116"/>
      <c r="CP876" s="116"/>
      <c r="CQ876" s="116"/>
      <c r="CR876" s="116"/>
      <c r="CS876" s="116"/>
      <c r="CT876" s="116"/>
      <c r="CU876" s="116"/>
      <c r="CV876" s="116"/>
      <c r="CW876" s="116"/>
      <c r="CX876" s="116"/>
      <c r="CY876" s="116"/>
      <c r="CZ876" s="116"/>
      <c r="DA876" s="116"/>
      <c r="DB876" s="116"/>
      <c r="DC876" s="116"/>
      <c r="DD876" s="116"/>
      <c r="DE876" s="116"/>
      <c r="DF876" s="116"/>
      <c r="DG876" s="116"/>
      <c r="DH876" s="116"/>
      <c r="DI876" s="116"/>
      <c r="DJ876" s="116"/>
      <c r="DK876" s="116"/>
      <c r="DL876" s="116"/>
      <c r="DM876" s="116"/>
      <c r="DN876" s="116"/>
      <c r="DO876" s="116"/>
      <c r="DP876" s="116"/>
      <c r="DQ876" s="116"/>
      <c r="DR876" s="116"/>
      <c r="DS876" s="116"/>
      <c r="DT876" s="116"/>
      <c r="DU876" s="116"/>
      <c r="DV876" s="116"/>
      <c r="DW876" s="116"/>
      <c r="DX876" s="116"/>
      <c r="DY876" s="116"/>
      <c r="DZ876" s="116"/>
      <c r="EA876" s="116"/>
    </row>
    <row r="877" spans="1:131" ht="11.25" customHeight="1" x14ac:dyDescent="0.15">
      <c r="A877" s="113" t="s">
        <v>1012</v>
      </c>
      <c r="B877" s="124"/>
      <c r="C877" s="470" t="s">
        <v>67</v>
      </c>
      <c r="D877" s="112">
        <f t="shared" ref="D877" si="5947">BS877</f>
        <v>30</v>
      </c>
      <c r="E877" s="710" t="s">
        <v>129</v>
      </c>
      <c r="F877" s="711">
        <f t="shared" ref="F877" si="5948">BQ877</f>
        <v>0</v>
      </c>
      <c r="G877" s="132">
        <v>25</v>
      </c>
      <c r="H877" s="210"/>
      <c r="I877" s="228">
        <v>4527820</v>
      </c>
      <c r="J877" s="212"/>
      <c r="K877" s="552"/>
      <c r="L877" s="553"/>
      <c r="M877" s="212"/>
      <c r="N877" s="213"/>
      <c r="O877" s="214">
        <f t="shared" ref="O877" si="5949">IF($D$18="YES", (N877), (0))</f>
        <v>0</v>
      </c>
      <c r="P877" s="190"/>
      <c r="Q877" s="213"/>
      <c r="R877" s="214">
        <f t="shared" ref="R877" si="5950">IF($D$18="YES", (Q877), (0))</f>
        <v>0</v>
      </c>
      <c r="S877" s="190"/>
      <c r="T877" s="213"/>
      <c r="U877" s="214">
        <f t="shared" ref="U877" si="5951">IF($D$18="YES", (T877), (0))</f>
        <v>0</v>
      </c>
      <c r="V877" s="190"/>
      <c r="W877" s="213"/>
      <c r="X877" s="214">
        <f t="shared" ref="X877" si="5952">IF($D$18="YES", (W877), (0))</f>
        <v>0</v>
      </c>
      <c r="Y877" s="190"/>
      <c r="Z877" s="190"/>
      <c r="AA877" s="207"/>
      <c r="AB877" s="215"/>
      <c r="AC877" s="190"/>
      <c r="AD877" s="156">
        <f t="shared" ref="AD877" si="5953">SUM(N877,O877,Q877,R877,T877,U877,W877,X877)</f>
        <v>0</v>
      </c>
      <c r="AE877" s="156"/>
      <c r="AF877" s="117"/>
      <c r="AG877" s="156"/>
      <c r="AH877" s="355"/>
      <c r="AI877" s="368">
        <f t="shared" ref="AI877" si="5954">N877*G877</f>
        <v>0</v>
      </c>
      <c r="AJ877" s="354"/>
      <c r="AK877" s="368">
        <f t="shared" ref="AK877" si="5955">Q877*G877</f>
        <v>0</v>
      </c>
      <c r="AL877" s="354"/>
      <c r="AM877" s="368">
        <f t="shared" ref="AM877" si="5956">T877*G877</f>
        <v>0</v>
      </c>
      <c r="AN877" s="354"/>
      <c r="AO877" s="368">
        <f t="shared" ref="AO877" si="5957">W877*G877</f>
        <v>0</v>
      </c>
      <c r="AP877" s="354"/>
      <c r="AQ877" s="368">
        <f t="shared" ref="AQ877" si="5958">SUM(AI877,AK877,AM877,AO877)</f>
        <v>0</v>
      </c>
      <c r="AR877" s="354"/>
      <c r="AS877" s="354"/>
      <c r="AT877" s="369">
        <f t="shared" ref="AT877" si="5959">(N877*G877)*F877</f>
        <v>0</v>
      </c>
      <c r="AU877" s="354"/>
      <c r="AV877" s="369">
        <f t="shared" ref="AV877" si="5960">(Q877*G877)*F877</f>
        <v>0</v>
      </c>
      <c r="AW877" s="354"/>
      <c r="AX877" s="369">
        <f t="shared" ref="AX877" si="5961">(T877*G877)*F877</f>
        <v>0</v>
      </c>
      <c r="AY877" s="354"/>
      <c r="AZ877" s="369">
        <f t="shared" ref="AZ877" si="5962">(W877*G877)*F877</f>
        <v>0</v>
      </c>
      <c r="BA877" s="354"/>
      <c r="BB877" s="369">
        <f t="shared" ref="BB877" si="5963">SUM(AS877:BA877)</f>
        <v>0</v>
      </c>
      <c r="BC877" s="150"/>
      <c r="BD877" s="116"/>
      <c r="BE877" s="367"/>
      <c r="BF877" s="367"/>
      <c r="BG877" s="367"/>
      <c r="BH877" s="367"/>
      <c r="BI877" s="367"/>
      <c r="BJ877" s="367"/>
      <c r="BK877" s="367">
        <f t="shared" si="5813"/>
        <v>0</v>
      </c>
      <c r="BL877" s="367">
        <f t="shared" si="5814"/>
        <v>0</v>
      </c>
      <c r="BM877" s="367">
        <f t="shared" si="5815"/>
        <v>0</v>
      </c>
      <c r="BN877" s="367">
        <f t="shared" si="5816"/>
        <v>0</v>
      </c>
      <c r="BO877" s="367">
        <f t="shared" si="5817"/>
        <v>0</v>
      </c>
      <c r="BP877" s="367">
        <f t="shared" si="5818"/>
        <v>0</v>
      </c>
      <c r="BQ877" s="383">
        <f t="shared" ref="BQ877" si="5964">SUM(BK877:BP877)</f>
        <v>0</v>
      </c>
      <c r="BR877" s="146"/>
      <c r="BS877" s="441">
        <v>30</v>
      </c>
      <c r="BT877" s="116"/>
      <c r="BU877" s="116"/>
      <c r="BV877" s="116"/>
      <c r="BW877" s="116"/>
      <c r="BX877" s="116"/>
      <c r="BY877" s="116"/>
      <c r="BZ877" s="116"/>
      <c r="CA877" s="116"/>
      <c r="CB877" s="116"/>
      <c r="CC877" s="116"/>
      <c r="CD877" s="116"/>
      <c r="CE877" s="116"/>
      <c r="CF877" s="116"/>
      <c r="CG877" s="116"/>
      <c r="CH877" s="116"/>
      <c r="CI877" s="116"/>
      <c r="CJ877" s="116"/>
      <c r="CK877" s="116"/>
      <c r="CL877" s="116"/>
      <c r="CM877" s="116"/>
      <c r="CN877" s="116"/>
      <c r="CO877" s="116"/>
      <c r="CP877" s="116"/>
      <c r="CQ877" s="116"/>
      <c r="CR877" s="116"/>
      <c r="CS877" s="116"/>
      <c r="CT877" s="116"/>
      <c r="CU877" s="116"/>
      <c r="CV877" s="116"/>
      <c r="CW877" s="116"/>
      <c r="CX877" s="116"/>
      <c r="CY877" s="116"/>
      <c r="CZ877" s="116"/>
      <c r="DA877" s="116"/>
      <c r="DB877" s="116"/>
      <c r="DC877" s="116"/>
      <c r="DD877" s="116"/>
      <c r="DE877" s="116"/>
      <c r="DF877" s="116"/>
      <c r="DG877" s="116"/>
      <c r="DH877" s="116"/>
      <c r="DI877" s="116"/>
      <c r="DJ877" s="116"/>
      <c r="DK877" s="116"/>
      <c r="DL877" s="116"/>
      <c r="DM877" s="116"/>
      <c r="DN877" s="116"/>
      <c r="DO877" s="116"/>
      <c r="DP877" s="116"/>
      <c r="DQ877" s="116"/>
      <c r="DR877" s="116"/>
      <c r="DS877" s="116"/>
      <c r="DT877" s="116"/>
      <c r="DU877" s="116"/>
      <c r="DV877" s="116"/>
      <c r="DW877" s="116"/>
      <c r="DX877" s="116"/>
      <c r="DY877" s="116"/>
      <c r="DZ877" s="116"/>
      <c r="EA877" s="116"/>
    </row>
    <row r="878" spans="1:131" ht="11.25" customHeight="1" x14ac:dyDescent="0.15">
      <c r="A878" s="113" t="s">
        <v>1013</v>
      </c>
      <c r="B878" s="124"/>
      <c r="C878" s="127"/>
      <c r="D878" s="112">
        <f t="shared" si="5854"/>
        <v>3</v>
      </c>
      <c r="E878" s="710" t="s">
        <v>129</v>
      </c>
      <c r="F878" s="711">
        <f t="shared" si="5802"/>
        <v>0</v>
      </c>
      <c r="G878" s="132">
        <v>25</v>
      </c>
      <c r="H878" s="210"/>
      <c r="I878" s="228">
        <v>4527840</v>
      </c>
      <c r="J878" s="212"/>
      <c r="K878" s="552"/>
      <c r="L878" s="553"/>
      <c r="M878" s="212"/>
      <c r="N878" s="213"/>
      <c r="O878" s="214">
        <f t="shared" si="5850"/>
        <v>0</v>
      </c>
      <c r="P878" s="190"/>
      <c r="Q878" s="213"/>
      <c r="R878" s="214">
        <f t="shared" si="5851"/>
        <v>0</v>
      </c>
      <c r="S878" s="190"/>
      <c r="T878" s="213"/>
      <c r="U878" s="214">
        <f t="shared" si="5852"/>
        <v>0</v>
      </c>
      <c r="V878" s="190"/>
      <c r="W878" s="213"/>
      <c r="X878" s="214">
        <f t="shared" si="5853"/>
        <v>0</v>
      </c>
      <c r="Y878" s="190"/>
      <c r="Z878" s="190"/>
      <c r="AA878" s="207"/>
      <c r="AB878" s="215"/>
      <c r="AC878" s="190"/>
      <c r="AD878" s="156">
        <f t="shared" si="5803"/>
        <v>0</v>
      </c>
      <c r="AE878" s="156"/>
      <c r="AF878" s="117"/>
      <c r="AG878" s="156"/>
      <c r="AH878" s="355"/>
      <c r="AI878" s="368">
        <f t="shared" si="5804"/>
        <v>0</v>
      </c>
      <c r="AJ878" s="354"/>
      <c r="AK878" s="368">
        <f t="shared" si="5805"/>
        <v>0</v>
      </c>
      <c r="AL878" s="354"/>
      <c r="AM878" s="368">
        <f t="shared" si="5806"/>
        <v>0</v>
      </c>
      <c r="AN878" s="354"/>
      <c r="AO878" s="368">
        <f t="shared" si="5807"/>
        <v>0</v>
      </c>
      <c r="AP878" s="354"/>
      <c r="AQ878" s="368">
        <f t="shared" si="5892"/>
        <v>0</v>
      </c>
      <c r="AR878" s="354"/>
      <c r="AS878" s="354"/>
      <c r="AT878" s="369">
        <f t="shared" si="5808"/>
        <v>0</v>
      </c>
      <c r="AU878" s="354"/>
      <c r="AV878" s="369">
        <f t="shared" si="5809"/>
        <v>0</v>
      </c>
      <c r="AW878" s="354"/>
      <c r="AX878" s="369">
        <f t="shared" si="5810"/>
        <v>0</v>
      </c>
      <c r="AY878" s="354"/>
      <c r="AZ878" s="369">
        <f t="shared" si="5811"/>
        <v>0</v>
      </c>
      <c r="BA878" s="354"/>
      <c r="BB878" s="369">
        <f t="shared" si="5812"/>
        <v>0</v>
      </c>
      <c r="BC878" s="150"/>
      <c r="BD878" s="116"/>
      <c r="BE878" s="367"/>
      <c r="BF878" s="367"/>
      <c r="BG878" s="367"/>
      <c r="BH878" s="367"/>
      <c r="BI878" s="367"/>
      <c r="BJ878" s="367"/>
      <c r="BK878" s="367">
        <f t="shared" si="5813"/>
        <v>0</v>
      </c>
      <c r="BL878" s="367">
        <f t="shared" si="5814"/>
        <v>0</v>
      </c>
      <c r="BM878" s="367">
        <f t="shared" si="5815"/>
        <v>0</v>
      </c>
      <c r="BN878" s="367">
        <f t="shared" si="5816"/>
        <v>0</v>
      </c>
      <c r="BO878" s="367">
        <f t="shared" si="5817"/>
        <v>0</v>
      </c>
      <c r="BP878" s="367">
        <f t="shared" si="5818"/>
        <v>0</v>
      </c>
      <c r="BQ878" s="383">
        <f t="shared" si="5819"/>
        <v>0</v>
      </c>
      <c r="BR878" s="146"/>
      <c r="BS878" s="441">
        <v>3</v>
      </c>
      <c r="BT878" s="116"/>
      <c r="BU878" s="116"/>
      <c r="BV878" s="116"/>
      <c r="BW878" s="116"/>
      <c r="BX878" s="116"/>
      <c r="BY878" s="116"/>
      <c r="BZ878" s="116"/>
      <c r="CA878" s="116"/>
      <c r="CB878" s="116"/>
      <c r="CC878" s="116"/>
      <c r="CD878" s="116"/>
      <c r="CE878" s="116"/>
      <c r="CF878" s="116"/>
      <c r="CG878" s="116"/>
      <c r="CH878" s="116"/>
      <c r="CI878" s="116"/>
      <c r="CJ878" s="116"/>
      <c r="CK878" s="116"/>
      <c r="CL878" s="116"/>
      <c r="CM878" s="116"/>
      <c r="CN878" s="116"/>
      <c r="CO878" s="116"/>
      <c r="CP878" s="116"/>
      <c r="CQ878" s="116"/>
      <c r="CR878" s="116"/>
      <c r="CS878" s="116"/>
      <c r="CT878" s="116"/>
      <c r="CU878" s="116"/>
      <c r="CV878" s="116"/>
      <c r="CW878" s="116"/>
      <c r="CX878" s="116"/>
      <c r="CY878" s="116"/>
      <c r="CZ878" s="116"/>
      <c r="DA878" s="116"/>
      <c r="DB878" s="116"/>
      <c r="DC878" s="116"/>
      <c r="DD878" s="116"/>
      <c r="DE878" s="116"/>
      <c r="DF878" s="116"/>
      <c r="DG878" s="116"/>
      <c r="DH878" s="116"/>
      <c r="DI878" s="116"/>
      <c r="DJ878" s="116"/>
      <c r="DK878" s="116"/>
      <c r="DL878" s="116"/>
      <c r="DM878" s="116"/>
      <c r="DN878" s="116"/>
      <c r="DO878" s="116"/>
      <c r="DP878" s="116"/>
      <c r="DQ878" s="116"/>
      <c r="DR878" s="116"/>
      <c r="DS878" s="116"/>
      <c r="DT878" s="116"/>
      <c r="DU878" s="116"/>
      <c r="DV878" s="116"/>
      <c r="DW878" s="116"/>
      <c r="DX878" s="116"/>
      <c r="DY878" s="116"/>
      <c r="DZ878" s="116"/>
      <c r="EA878" s="116"/>
    </row>
    <row r="879" spans="1:131" ht="11.25" customHeight="1" x14ac:dyDescent="0.15">
      <c r="A879" s="113" t="s">
        <v>1014</v>
      </c>
      <c r="B879" s="124"/>
      <c r="C879" s="127"/>
      <c r="D879" s="112" t="str">
        <f t="shared" si="5854"/>
        <v>S/O</v>
      </c>
      <c r="E879" s="710" t="s">
        <v>129</v>
      </c>
      <c r="F879" s="711">
        <f t="shared" si="5802"/>
        <v>0</v>
      </c>
      <c r="G879" s="132">
        <v>25</v>
      </c>
      <c r="H879" s="210"/>
      <c r="I879" s="228">
        <v>4527880</v>
      </c>
      <c r="J879" s="212"/>
      <c r="K879" s="552"/>
      <c r="L879" s="553"/>
      <c r="M879" s="212"/>
      <c r="N879" s="213"/>
      <c r="O879" s="214">
        <f t="shared" si="5850"/>
        <v>0</v>
      </c>
      <c r="P879" s="190"/>
      <c r="Q879" s="213"/>
      <c r="R879" s="214">
        <f t="shared" si="5851"/>
        <v>0</v>
      </c>
      <c r="S879" s="190"/>
      <c r="T879" s="213"/>
      <c r="U879" s="214">
        <f t="shared" si="5852"/>
        <v>0</v>
      </c>
      <c r="V879" s="190"/>
      <c r="W879" s="213"/>
      <c r="X879" s="214">
        <f t="shared" si="5853"/>
        <v>0</v>
      </c>
      <c r="Y879" s="190"/>
      <c r="Z879" s="190"/>
      <c r="AA879" s="207"/>
      <c r="AB879" s="215"/>
      <c r="AC879" s="190"/>
      <c r="AD879" s="156">
        <f t="shared" si="5803"/>
        <v>0</v>
      </c>
      <c r="AE879" s="156"/>
      <c r="AF879" s="117"/>
      <c r="AG879" s="156"/>
      <c r="AH879" s="355"/>
      <c r="AI879" s="368">
        <f t="shared" si="5804"/>
        <v>0</v>
      </c>
      <c r="AJ879" s="354"/>
      <c r="AK879" s="368">
        <f t="shared" si="5805"/>
        <v>0</v>
      </c>
      <c r="AL879" s="354"/>
      <c r="AM879" s="368">
        <f t="shared" si="5806"/>
        <v>0</v>
      </c>
      <c r="AN879" s="354"/>
      <c r="AO879" s="368">
        <f t="shared" si="5807"/>
        <v>0</v>
      </c>
      <c r="AP879" s="354"/>
      <c r="AQ879" s="368">
        <f t="shared" si="5892"/>
        <v>0</v>
      </c>
      <c r="AR879" s="354"/>
      <c r="AS879" s="354"/>
      <c r="AT879" s="369">
        <f t="shared" si="5808"/>
        <v>0</v>
      </c>
      <c r="AU879" s="354"/>
      <c r="AV879" s="369">
        <f t="shared" si="5809"/>
        <v>0</v>
      </c>
      <c r="AW879" s="354"/>
      <c r="AX879" s="369">
        <f t="shared" si="5810"/>
        <v>0</v>
      </c>
      <c r="AY879" s="354"/>
      <c r="AZ879" s="369">
        <f t="shared" si="5811"/>
        <v>0</v>
      </c>
      <c r="BA879" s="354"/>
      <c r="BB879" s="369">
        <f t="shared" si="5812"/>
        <v>0</v>
      </c>
      <c r="BC879" s="150"/>
      <c r="BD879" s="116"/>
      <c r="BE879" s="367"/>
      <c r="BF879" s="367"/>
      <c r="BG879" s="367"/>
      <c r="BH879" s="367"/>
      <c r="BI879" s="367"/>
      <c r="BJ879" s="367"/>
      <c r="BK879" s="367">
        <f t="shared" si="5813"/>
        <v>0</v>
      </c>
      <c r="BL879" s="367">
        <f t="shared" si="5814"/>
        <v>0</v>
      </c>
      <c r="BM879" s="367">
        <f t="shared" si="5815"/>
        <v>0</v>
      </c>
      <c r="BN879" s="367">
        <f t="shared" si="5816"/>
        <v>0</v>
      </c>
      <c r="BO879" s="367">
        <f t="shared" si="5817"/>
        <v>0</v>
      </c>
      <c r="BP879" s="367">
        <f t="shared" si="5818"/>
        <v>0</v>
      </c>
      <c r="BQ879" s="383">
        <f t="shared" si="5819"/>
        <v>0</v>
      </c>
      <c r="BR879" s="146"/>
      <c r="BS879" s="441" t="s">
        <v>90</v>
      </c>
      <c r="BT879" s="116"/>
      <c r="BU879" s="116"/>
      <c r="BV879" s="116"/>
      <c r="BW879" s="116"/>
      <c r="BX879" s="116"/>
      <c r="BY879" s="116"/>
      <c r="BZ879" s="116"/>
      <c r="CA879" s="116"/>
      <c r="CB879" s="116"/>
      <c r="CC879" s="116"/>
      <c r="CD879" s="116"/>
      <c r="CE879" s="116"/>
      <c r="CF879" s="116"/>
      <c r="CG879" s="116"/>
      <c r="CH879" s="116"/>
      <c r="CI879" s="116"/>
      <c r="CJ879" s="116"/>
      <c r="CK879" s="116"/>
      <c r="CL879" s="116"/>
      <c r="CM879" s="116"/>
      <c r="CN879" s="116"/>
      <c r="CO879" s="116"/>
      <c r="CP879" s="116"/>
      <c r="CQ879" s="116"/>
      <c r="CR879" s="116"/>
      <c r="CS879" s="116"/>
      <c r="CT879" s="116"/>
      <c r="CU879" s="116"/>
      <c r="CV879" s="116"/>
      <c r="CW879" s="116"/>
      <c r="CX879" s="116"/>
      <c r="CY879" s="116"/>
      <c r="CZ879" s="116"/>
      <c r="DA879" s="116"/>
      <c r="DB879" s="116"/>
      <c r="DC879" s="116"/>
      <c r="DD879" s="116"/>
      <c r="DE879" s="116"/>
      <c r="DF879" s="116"/>
      <c r="DG879" s="116"/>
      <c r="DH879" s="116"/>
      <c r="DI879" s="116"/>
      <c r="DJ879" s="116"/>
      <c r="DK879" s="116"/>
      <c r="DL879" s="116"/>
      <c r="DM879" s="116"/>
      <c r="DN879" s="116"/>
      <c r="DO879" s="116"/>
      <c r="DP879" s="116"/>
      <c r="DQ879" s="116"/>
      <c r="DR879" s="116"/>
      <c r="DS879" s="116"/>
      <c r="DT879" s="116"/>
      <c r="DU879" s="116"/>
      <c r="DV879" s="116"/>
      <c r="DW879" s="116"/>
      <c r="DX879" s="116"/>
      <c r="DY879" s="116"/>
      <c r="DZ879" s="116"/>
      <c r="EA879" s="116"/>
    </row>
    <row r="880" spans="1:131" ht="11.25" customHeight="1" x14ac:dyDescent="0.15">
      <c r="A880" s="113" t="s">
        <v>1015</v>
      </c>
      <c r="B880" s="124" t="s">
        <v>98</v>
      </c>
      <c r="C880" s="127"/>
      <c r="D880" s="112" t="str">
        <f t="shared" si="5854"/>
        <v>S/O</v>
      </c>
      <c r="E880" s="710" t="s">
        <v>129</v>
      </c>
      <c r="F880" s="711">
        <f t="shared" si="5802"/>
        <v>0</v>
      </c>
      <c r="G880" s="132">
        <v>25</v>
      </c>
      <c r="H880" s="210"/>
      <c r="I880" s="228">
        <v>4527870</v>
      </c>
      <c r="J880" s="212"/>
      <c r="K880" s="552"/>
      <c r="L880" s="553"/>
      <c r="M880" s="212"/>
      <c r="N880" s="213"/>
      <c r="O880" s="214">
        <f t="shared" si="5850"/>
        <v>0</v>
      </c>
      <c r="P880" s="190"/>
      <c r="Q880" s="213"/>
      <c r="R880" s="214">
        <f t="shared" si="5851"/>
        <v>0</v>
      </c>
      <c r="S880" s="190"/>
      <c r="T880" s="213"/>
      <c r="U880" s="214">
        <f t="shared" si="5852"/>
        <v>0</v>
      </c>
      <c r="V880" s="190"/>
      <c r="W880" s="213"/>
      <c r="X880" s="214">
        <f t="shared" si="5853"/>
        <v>0</v>
      </c>
      <c r="Y880" s="190"/>
      <c r="Z880" s="190"/>
      <c r="AA880" s="207"/>
      <c r="AB880" s="215"/>
      <c r="AC880" s="190"/>
      <c r="AD880" s="156">
        <f t="shared" si="5803"/>
        <v>0</v>
      </c>
      <c r="AE880" s="156"/>
      <c r="AF880" s="117"/>
      <c r="AG880" s="156"/>
      <c r="AH880" s="355"/>
      <c r="AI880" s="368">
        <f t="shared" si="5804"/>
        <v>0</v>
      </c>
      <c r="AJ880" s="354"/>
      <c r="AK880" s="368">
        <f t="shared" si="5805"/>
        <v>0</v>
      </c>
      <c r="AL880" s="354"/>
      <c r="AM880" s="368">
        <f t="shared" si="5806"/>
        <v>0</v>
      </c>
      <c r="AN880" s="354"/>
      <c r="AO880" s="368">
        <f t="shared" si="5807"/>
        <v>0</v>
      </c>
      <c r="AP880" s="354"/>
      <c r="AQ880" s="368">
        <f t="shared" si="5892"/>
        <v>0</v>
      </c>
      <c r="AR880" s="354"/>
      <c r="AS880" s="354"/>
      <c r="AT880" s="369">
        <f t="shared" si="5808"/>
        <v>0</v>
      </c>
      <c r="AU880" s="354"/>
      <c r="AV880" s="369">
        <f t="shared" si="5809"/>
        <v>0</v>
      </c>
      <c r="AW880" s="354"/>
      <c r="AX880" s="369">
        <f t="shared" si="5810"/>
        <v>0</v>
      </c>
      <c r="AY880" s="354"/>
      <c r="AZ880" s="369">
        <f t="shared" si="5811"/>
        <v>0</v>
      </c>
      <c r="BA880" s="354"/>
      <c r="BB880" s="369">
        <f t="shared" si="5812"/>
        <v>0</v>
      </c>
      <c r="BC880" s="150"/>
      <c r="BD880" s="116"/>
      <c r="BE880" s="367"/>
      <c r="BF880" s="367"/>
      <c r="BG880" s="367"/>
      <c r="BH880" s="367"/>
      <c r="BI880" s="367"/>
      <c r="BJ880" s="367"/>
      <c r="BK880" s="367">
        <f t="shared" si="5813"/>
        <v>0</v>
      </c>
      <c r="BL880" s="367">
        <f t="shared" si="5814"/>
        <v>0</v>
      </c>
      <c r="BM880" s="367">
        <f t="shared" si="5815"/>
        <v>0</v>
      </c>
      <c r="BN880" s="367">
        <f t="shared" si="5816"/>
        <v>0</v>
      </c>
      <c r="BO880" s="367">
        <f t="shared" si="5817"/>
        <v>0</v>
      </c>
      <c r="BP880" s="367">
        <f t="shared" si="5818"/>
        <v>0</v>
      </c>
      <c r="BQ880" s="383">
        <f t="shared" si="5819"/>
        <v>0</v>
      </c>
      <c r="BR880" s="146"/>
      <c r="BS880" s="441" t="s">
        <v>90</v>
      </c>
      <c r="BT880" s="116"/>
      <c r="BU880" s="116"/>
      <c r="BV880" s="116"/>
      <c r="BW880" s="116"/>
      <c r="BX880" s="116"/>
      <c r="BY880" s="116"/>
      <c r="BZ880" s="116"/>
      <c r="CA880" s="116"/>
      <c r="CB880" s="116"/>
      <c r="CC880" s="116"/>
      <c r="CD880" s="116"/>
      <c r="CE880" s="116"/>
      <c r="CF880" s="116"/>
      <c r="CG880" s="116"/>
      <c r="CH880" s="116"/>
      <c r="CI880" s="116"/>
      <c r="CJ880" s="116"/>
      <c r="CK880" s="116"/>
      <c r="CL880" s="116"/>
      <c r="CM880" s="116"/>
      <c r="CN880" s="116"/>
      <c r="CO880" s="116"/>
      <c r="CP880" s="116"/>
      <c r="CQ880" s="116"/>
      <c r="CR880" s="116"/>
      <c r="CS880" s="116"/>
      <c r="CT880" s="116"/>
      <c r="CU880" s="116"/>
      <c r="CV880" s="116"/>
      <c r="CW880" s="116"/>
      <c r="CX880" s="116"/>
      <c r="CY880" s="116"/>
      <c r="CZ880" s="116"/>
      <c r="DA880" s="116"/>
      <c r="DB880" s="116"/>
      <c r="DC880" s="116"/>
      <c r="DD880" s="116"/>
      <c r="DE880" s="116"/>
      <c r="DF880" s="116"/>
      <c r="DG880" s="116"/>
      <c r="DH880" s="116"/>
      <c r="DI880" s="116"/>
      <c r="DJ880" s="116"/>
      <c r="DK880" s="116"/>
      <c r="DL880" s="116"/>
      <c r="DM880" s="116"/>
      <c r="DN880" s="116"/>
      <c r="DO880" s="116"/>
      <c r="DP880" s="116"/>
      <c r="DQ880" s="116"/>
      <c r="DR880" s="116"/>
      <c r="DS880" s="116"/>
      <c r="DT880" s="116"/>
      <c r="DU880" s="116"/>
      <c r="DV880" s="116"/>
      <c r="DW880" s="116"/>
      <c r="DX880" s="116"/>
      <c r="DY880" s="116"/>
      <c r="DZ880" s="116"/>
      <c r="EA880" s="116"/>
    </row>
    <row r="881" spans="1:131" ht="11.25" customHeight="1" x14ac:dyDescent="0.15">
      <c r="A881" s="113" t="s">
        <v>1016</v>
      </c>
      <c r="B881" s="124" t="s">
        <v>98</v>
      </c>
      <c r="C881" s="470" t="s">
        <v>67</v>
      </c>
      <c r="D881" s="112" t="str">
        <f t="shared" si="5854"/>
        <v>S/O</v>
      </c>
      <c r="E881" s="710" t="s">
        <v>129</v>
      </c>
      <c r="F881" s="711">
        <f t="shared" si="5802"/>
        <v>0</v>
      </c>
      <c r="G881" s="132">
        <v>25</v>
      </c>
      <c r="H881" s="210"/>
      <c r="I881" s="228">
        <v>4528230</v>
      </c>
      <c r="J881" s="212"/>
      <c r="K881" s="552"/>
      <c r="L881" s="553"/>
      <c r="M881" s="212"/>
      <c r="N881" s="213"/>
      <c r="O881" s="214">
        <f t="shared" si="5850"/>
        <v>0</v>
      </c>
      <c r="P881" s="190"/>
      <c r="Q881" s="213"/>
      <c r="R881" s="214">
        <f t="shared" si="5851"/>
        <v>0</v>
      </c>
      <c r="S881" s="190"/>
      <c r="T881" s="213"/>
      <c r="U881" s="214">
        <f t="shared" si="5852"/>
        <v>0</v>
      </c>
      <c r="V881" s="190"/>
      <c r="W881" s="213"/>
      <c r="X881" s="214">
        <f t="shared" si="5853"/>
        <v>0</v>
      </c>
      <c r="Y881" s="190"/>
      <c r="Z881" s="190"/>
      <c r="AA881" s="207"/>
      <c r="AB881" s="215"/>
      <c r="AC881" s="190"/>
      <c r="AD881" s="156">
        <f t="shared" si="5803"/>
        <v>0</v>
      </c>
      <c r="AE881" s="156"/>
      <c r="AF881" s="117"/>
      <c r="AG881" s="156"/>
      <c r="AH881" s="355"/>
      <c r="AI881" s="368">
        <f t="shared" si="5804"/>
        <v>0</v>
      </c>
      <c r="AJ881" s="354"/>
      <c r="AK881" s="368">
        <f t="shared" si="5805"/>
        <v>0</v>
      </c>
      <c r="AL881" s="354"/>
      <c r="AM881" s="368">
        <f t="shared" si="5806"/>
        <v>0</v>
      </c>
      <c r="AN881" s="354"/>
      <c r="AO881" s="368">
        <f t="shared" si="5807"/>
        <v>0</v>
      </c>
      <c r="AP881" s="354"/>
      <c r="AQ881" s="368">
        <f t="shared" si="5892"/>
        <v>0</v>
      </c>
      <c r="AR881" s="354"/>
      <c r="AS881" s="354"/>
      <c r="AT881" s="369">
        <f t="shared" si="5808"/>
        <v>0</v>
      </c>
      <c r="AU881" s="354"/>
      <c r="AV881" s="369">
        <f t="shared" si="5809"/>
        <v>0</v>
      </c>
      <c r="AW881" s="354"/>
      <c r="AX881" s="369">
        <f t="shared" si="5810"/>
        <v>0</v>
      </c>
      <c r="AY881" s="354"/>
      <c r="AZ881" s="369">
        <f t="shared" si="5811"/>
        <v>0</v>
      </c>
      <c r="BA881" s="354"/>
      <c r="BB881" s="369">
        <f t="shared" si="5812"/>
        <v>0</v>
      </c>
      <c r="BC881" s="150"/>
      <c r="BD881" s="116"/>
      <c r="BE881" s="367"/>
      <c r="BF881" s="367"/>
      <c r="BG881" s="367"/>
      <c r="BH881" s="367"/>
      <c r="BI881" s="367"/>
      <c r="BJ881" s="367"/>
      <c r="BK881" s="367">
        <f t="shared" si="5813"/>
        <v>0</v>
      </c>
      <c r="BL881" s="367">
        <f t="shared" si="5814"/>
        <v>0</v>
      </c>
      <c r="BM881" s="367">
        <f t="shared" si="5815"/>
        <v>0</v>
      </c>
      <c r="BN881" s="367">
        <f t="shared" si="5816"/>
        <v>0</v>
      </c>
      <c r="BO881" s="367">
        <f t="shared" si="5817"/>
        <v>0</v>
      </c>
      <c r="BP881" s="367">
        <f t="shared" si="5818"/>
        <v>0</v>
      </c>
      <c r="BQ881" s="383">
        <f t="shared" si="5819"/>
        <v>0</v>
      </c>
      <c r="BR881" s="146"/>
      <c r="BS881" s="441" t="s">
        <v>90</v>
      </c>
      <c r="BT881" s="116"/>
      <c r="BU881" s="116"/>
      <c r="BV881" s="116"/>
      <c r="BW881" s="116"/>
      <c r="BX881" s="116"/>
      <c r="BY881" s="116"/>
      <c r="BZ881" s="116"/>
      <c r="CA881" s="116"/>
      <c r="CB881" s="116"/>
      <c r="CC881" s="116"/>
      <c r="CD881" s="116"/>
      <c r="CE881" s="116"/>
      <c r="CF881" s="116"/>
      <c r="CG881" s="116"/>
      <c r="CH881" s="116"/>
      <c r="CI881" s="116"/>
      <c r="CJ881" s="116"/>
      <c r="CK881" s="116"/>
      <c r="CL881" s="116"/>
      <c r="CM881" s="116"/>
      <c r="CN881" s="116"/>
      <c r="CO881" s="116"/>
      <c r="CP881" s="116"/>
      <c r="CQ881" s="116"/>
      <c r="CR881" s="116"/>
      <c r="CS881" s="116"/>
      <c r="CT881" s="116"/>
      <c r="CU881" s="116"/>
      <c r="CV881" s="116"/>
      <c r="CW881" s="116"/>
      <c r="CX881" s="116"/>
      <c r="CY881" s="116"/>
      <c r="CZ881" s="116"/>
      <c r="DA881" s="116"/>
      <c r="DB881" s="116"/>
      <c r="DC881" s="116"/>
      <c r="DD881" s="116"/>
      <c r="DE881" s="116"/>
      <c r="DF881" s="116"/>
      <c r="DG881" s="116"/>
      <c r="DH881" s="116"/>
      <c r="DI881" s="116"/>
      <c r="DJ881" s="116"/>
      <c r="DK881" s="116"/>
      <c r="DL881" s="116"/>
      <c r="DM881" s="116"/>
      <c r="DN881" s="116"/>
      <c r="DO881" s="116"/>
      <c r="DP881" s="116"/>
      <c r="DQ881" s="116"/>
      <c r="DR881" s="116"/>
      <c r="DS881" s="116"/>
      <c r="DT881" s="116"/>
      <c r="DU881" s="116"/>
      <c r="DV881" s="116"/>
      <c r="DW881" s="116"/>
      <c r="DX881" s="116"/>
      <c r="DY881" s="116"/>
      <c r="DZ881" s="116"/>
      <c r="EA881" s="116"/>
    </row>
    <row r="882" spans="1:131" ht="11.25" customHeight="1" x14ac:dyDescent="0.15">
      <c r="A882" s="113" t="s">
        <v>1017</v>
      </c>
      <c r="B882" s="124"/>
      <c r="C882" s="88"/>
      <c r="D882" s="112">
        <f t="shared" si="5854"/>
        <v>20</v>
      </c>
      <c r="E882" s="710" t="s">
        <v>129</v>
      </c>
      <c r="F882" s="711">
        <f t="shared" si="5802"/>
        <v>0</v>
      </c>
      <c r="G882" s="132">
        <v>25</v>
      </c>
      <c r="H882" s="210"/>
      <c r="I882" s="228">
        <v>4528320</v>
      </c>
      <c r="J882" s="212"/>
      <c r="K882" s="552"/>
      <c r="L882" s="553"/>
      <c r="M882" s="212"/>
      <c r="N882" s="213"/>
      <c r="O882" s="214">
        <f t="shared" si="5850"/>
        <v>0</v>
      </c>
      <c r="P882" s="190"/>
      <c r="Q882" s="213"/>
      <c r="R882" s="214">
        <f t="shared" si="5851"/>
        <v>0</v>
      </c>
      <c r="S882" s="190"/>
      <c r="T882" s="213"/>
      <c r="U882" s="214">
        <f t="shared" si="5852"/>
        <v>0</v>
      </c>
      <c r="V882" s="190"/>
      <c r="W882" s="213"/>
      <c r="X882" s="214">
        <f t="shared" si="5853"/>
        <v>0</v>
      </c>
      <c r="Y882" s="190"/>
      <c r="Z882" s="190"/>
      <c r="AA882" s="207"/>
      <c r="AB882" s="215"/>
      <c r="AC882" s="190"/>
      <c r="AD882" s="156">
        <f t="shared" si="5803"/>
        <v>0</v>
      </c>
      <c r="AE882" s="156"/>
      <c r="AF882" s="117"/>
      <c r="AG882" s="156"/>
      <c r="AH882" s="355"/>
      <c r="AI882" s="368">
        <f t="shared" si="5804"/>
        <v>0</v>
      </c>
      <c r="AJ882" s="354"/>
      <c r="AK882" s="368">
        <f t="shared" si="5805"/>
        <v>0</v>
      </c>
      <c r="AL882" s="354"/>
      <c r="AM882" s="368">
        <f t="shared" si="5806"/>
        <v>0</v>
      </c>
      <c r="AN882" s="354"/>
      <c r="AO882" s="368">
        <f t="shared" si="5807"/>
        <v>0</v>
      </c>
      <c r="AP882" s="354"/>
      <c r="AQ882" s="368">
        <f t="shared" si="5892"/>
        <v>0</v>
      </c>
      <c r="AR882" s="354"/>
      <c r="AS882" s="354"/>
      <c r="AT882" s="369">
        <f t="shared" si="5808"/>
        <v>0</v>
      </c>
      <c r="AU882" s="354"/>
      <c r="AV882" s="369">
        <f t="shared" si="5809"/>
        <v>0</v>
      </c>
      <c r="AW882" s="354"/>
      <c r="AX882" s="369">
        <f t="shared" si="5810"/>
        <v>0</v>
      </c>
      <c r="AY882" s="354"/>
      <c r="AZ882" s="369">
        <f t="shared" si="5811"/>
        <v>0</v>
      </c>
      <c r="BA882" s="354"/>
      <c r="BB882" s="369">
        <f t="shared" si="5812"/>
        <v>0</v>
      </c>
      <c r="BC882" s="150"/>
      <c r="BD882" s="116"/>
      <c r="BE882" s="367"/>
      <c r="BF882" s="367"/>
      <c r="BG882" s="367"/>
      <c r="BH882" s="367"/>
      <c r="BI882" s="367"/>
      <c r="BJ882" s="367"/>
      <c r="BK882" s="367">
        <f t="shared" si="5813"/>
        <v>0</v>
      </c>
      <c r="BL882" s="367">
        <f t="shared" si="5814"/>
        <v>0</v>
      </c>
      <c r="BM882" s="367">
        <f t="shared" si="5815"/>
        <v>0</v>
      </c>
      <c r="BN882" s="367">
        <f t="shared" si="5816"/>
        <v>0</v>
      </c>
      <c r="BO882" s="367">
        <f t="shared" si="5817"/>
        <v>0</v>
      </c>
      <c r="BP882" s="367">
        <f t="shared" si="5818"/>
        <v>0</v>
      </c>
      <c r="BQ882" s="383">
        <f t="shared" si="5819"/>
        <v>0</v>
      </c>
      <c r="BR882" s="146"/>
      <c r="BS882" s="441">
        <v>20</v>
      </c>
      <c r="BT882" s="116"/>
      <c r="BU882" s="116"/>
      <c r="BV882" s="116"/>
      <c r="BW882" s="116"/>
      <c r="BX882" s="116"/>
      <c r="BY882" s="116"/>
      <c r="BZ882" s="116"/>
      <c r="CA882" s="116"/>
      <c r="CB882" s="116"/>
      <c r="CC882" s="116"/>
      <c r="CD882" s="116"/>
      <c r="CE882" s="116"/>
      <c r="CF882" s="116"/>
      <c r="CG882" s="116"/>
      <c r="CH882" s="116"/>
      <c r="CI882" s="116"/>
      <c r="CJ882" s="116"/>
      <c r="CK882" s="116"/>
      <c r="CL882" s="116"/>
      <c r="CM882" s="116"/>
      <c r="CN882" s="116"/>
      <c r="CO882" s="116"/>
      <c r="CP882" s="116"/>
      <c r="CQ882" s="116"/>
      <c r="CR882" s="116"/>
      <c r="CS882" s="116"/>
      <c r="CT882" s="116"/>
      <c r="CU882" s="116"/>
      <c r="CV882" s="116"/>
      <c r="CW882" s="116"/>
      <c r="CX882" s="116"/>
      <c r="CY882" s="116"/>
      <c r="CZ882" s="116"/>
      <c r="DA882" s="116"/>
      <c r="DB882" s="116"/>
      <c r="DC882" s="116"/>
      <c r="DD882" s="116"/>
      <c r="DE882" s="116"/>
      <c r="DF882" s="116"/>
      <c r="DG882" s="116"/>
      <c r="DH882" s="116"/>
      <c r="DI882" s="116"/>
      <c r="DJ882" s="116"/>
      <c r="DK882" s="116"/>
      <c r="DL882" s="116"/>
      <c r="DM882" s="116"/>
      <c r="DN882" s="116"/>
      <c r="DO882" s="116"/>
      <c r="DP882" s="116"/>
      <c r="DQ882" s="116"/>
      <c r="DR882" s="116"/>
      <c r="DS882" s="116"/>
      <c r="DT882" s="116"/>
      <c r="DU882" s="116"/>
      <c r="DV882" s="116"/>
      <c r="DW882" s="116"/>
      <c r="DX882" s="116"/>
      <c r="DY882" s="116"/>
      <c r="DZ882" s="116"/>
      <c r="EA882" s="116"/>
    </row>
    <row r="883" spans="1:131" ht="11.25" customHeight="1" x14ac:dyDescent="0.15">
      <c r="A883" s="113" t="s">
        <v>1018</v>
      </c>
      <c r="B883" s="124"/>
      <c r="C883" s="127"/>
      <c r="D883" s="112">
        <f t="shared" si="5854"/>
        <v>4</v>
      </c>
      <c r="E883" s="710" t="s">
        <v>129</v>
      </c>
      <c r="F883" s="711">
        <f t="shared" si="5802"/>
        <v>0</v>
      </c>
      <c r="G883" s="132">
        <v>25</v>
      </c>
      <c r="H883" s="210"/>
      <c r="I883" s="228">
        <v>4528400</v>
      </c>
      <c r="J883" s="212"/>
      <c r="K883" s="552"/>
      <c r="L883" s="553"/>
      <c r="M883" s="212"/>
      <c r="N883" s="213"/>
      <c r="O883" s="214">
        <f t="shared" si="5850"/>
        <v>0</v>
      </c>
      <c r="P883" s="190"/>
      <c r="Q883" s="213"/>
      <c r="R883" s="214">
        <f t="shared" si="5851"/>
        <v>0</v>
      </c>
      <c r="S883" s="190"/>
      <c r="T883" s="213"/>
      <c r="U883" s="214">
        <f t="shared" si="5852"/>
        <v>0</v>
      </c>
      <c r="V883" s="190"/>
      <c r="W883" s="213"/>
      <c r="X883" s="214">
        <f t="shared" si="5853"/>
        <v>0</v>
      </c>
      <c r="Y883" s="190"/>
      <c r="Z883" s="190"/>
      <c r="AA883" s="207"/>
      <c r="AB883" s="215"/>
      <c r="AC883" s="190"/>
      <c r="AD883" s="156">
        <f t="shared" si="5803"/>
        <v>0</v>
      </c>
      <c r="AE883" s="156"/>
      <c r="AF883" s="117"/>
      <c r="AG883" s="156"/>
      <c r="AH883" s="355"/>
      <c r="AI883" s="368">
        <f t="shared" si="5804"/>
        <v>0</v>
      </c>
      <c r="AJ883" s="354"/>
      <c r="AK883" s="368">
        <f t="shared" si="5805"/>
        <v>0</v>
      </c>
      <c r="AL883" s="354"/>
      <c r="AM883" s="368">
        <f t="shared" si="5806"/>
        <v>0</v>
      </c>
      <c r="AN883" s="354"/>
      <c r="AO883" s="368">
        <f t="shared" si="5807"/>
        <v>0</v>
      </c>
      <c r="AP883" s="354"/>
      <c r="AQ883" s="368">
        <f t="shared" si="5892"/>
        <v>0</v>
      </c>
      <c r="AR883" s="354"/>
      <c r="AS883" s="354"/>
      <c r="AT883" s="369">
        <f t="shared" si="5808"/>
        <v>0</v>
      </c>
      <c r="AU883" s="354"/>
      <c r="AV883" s="369">
        <f t="shared" si="5809"/>
        <v>0</v>
      </c>
      <c r="AW883" s="354"/>
      <c r="AX883" s="369">
        <f t="shared" si="5810"/>
        <v>0</v>
      </c>
      <c r="AY883" s="354"/>
      <c r="AZ883" s="369">
        <f t="shared" si="5811"/>
        <v>0</v>
      </c>
      <c r="BA883" s="354"/>
      <c r="BB883" s="369">
        <f t="shared" si="5812"/>
        <v>0</v>
      </c>
      <c r="BC883" s="150"/>
      <c r="BD883" s="116"/>
      <c r="BE883" s="367"/>
      <c r="BF883" s="367"/>
      <c r="BG883" s="367"/>
      <c r="BH883" s="367"/>
      <c r="BI883" s="367"/>
      <c r="BJ883" s="367"/>
      <c r="BK883" s="367">
        <f t="shared" si="5813"/>
        <v>0</v>
      </c>
      <c r="BL883" s="367">
        <f t="shared" si="5814"/>
        <v>0</v>
      </c>
      <c r="BM883" s="367">
        <f t="shared" si="5815"/>
        <v>0</v>
      </c>
      <c r="BN883" s="367">
        <f t="shared" si="5816"/>
        <v>0</v>
      </c>
      <c r="BO883" s="367">
        <f t="shared" si="5817"/>
        <v>0</v>
      </c>
      <c r="BP883" s="367">
        <f t="shared" si="5818"/>
        <v>0</v>
      </c>
      <c r="BQ883" s="383">
        <f t="shared" si="5819"/>
        <v>0</v>
      </c>
      <c r="BR883" s="146"/>
      <c r="BS883" s="441">
        <v>4</v>
      </c>
      <c r="BT883" s="116"/>
      <c r="BU883" s="116"/>
      <c r="BV883" s="116"/>
      <c r="BW883" s="116"/>
      <c r="BX883" s="116"/>
      <c r="BY883" s="116"/>
      <c r="BZ883" s="116"/>
      <c r="CA883" s="116"/>
      <c r="CB883" s="116"/>
      <c r="CC883" s="116"/>
      <c r="CD883" s="116"/>
      <c r="CE883" s="116"/>
      <c r="CF883" s="116"/>
      <c r="CG883" s="116"/>
      <c r="CH883" s="116"/>
      <c r="CI883" s="116"/>
      <c r="CJ883" s="116"/>
      <c r="CK883" s="116"/>
      <c r="CL883" s="116"/>
      <c r="CM883" s="116"/>
      <c r="CN883" s="116"/>
      <c r="CO883" s="116"/>
      <c r="CP883" s="116"/>
      <c r="CQ883" s="116"/>
      <c r="CR883" s="116"/>
      <c r="CS883" s="116"/>
      <c r="CT883" s="116"/>
      <c r="CU883" s="116"/>
      <c r="CV883" s="116"/>
      <c r="CW883" s="116"/>
      <c r="CX883" s="116"/>
      <c r="CY883" s="116"/>
      <c r="CZ883" s="116"/>
      <c r="DA883" s="116"/>
      <c r="DB883" s="116"/>
      <c r="DC883" s="116"/>
      <c r="DD883" s="116"/>
      <c r="DE883" s="116"/>
      <c r="DF883" s="116"/>
      <c r="DG883" s="116"/>
      <c r="DH883" s="116"/>
      <c r="DI883" s="116"/>
      <c r="DJ883" s="116"/>
      <c r="DK883" s="116"/>
      <c r="DL883" s="116"/>
      <c r="DM883" s="116"/>
      <c r="DN883" s="116"/>
      <c r="DO883" s="116"/>
      <c r="DP883" s="116"/>
      <c r="DQ883" s="116"/>
      <c r="DR883" s="116"/>
      <c r="DS883" s="116"/>
      <c r="DT883" s="116"/>
      <c r="DU883" s="116"/>
      <c r="DV883" s="116"/>
      <c r="DW883" s="116"/>
      <c r="DX883" s="116"/>
      <c r="DY883" s="116"/>
      <c r="DZ883" s="116"/>
      <c r="EA883" s="116"/>
    </row>
    <row r="884" spans="1:131" ht="11.25" customHeight="1" x14ac:dyDescent="0.15">
      <c r="A884" s="113" t="s">
        <v>1019</v>
      </c>
      <c r="B884" s="124"/>
      <c r="C884" s="127"/>
      <c r="D884" s="112">
        <f t="shared" si="5854"/>
        <v>10</v>
      </c>
      <c r="E884" s="710" t="s">
        <v>129</v>
      </c>
      <c r="F884" s="711">
        <f t="shared" si="5802"/>
        <v>0</v>
      </c>
      <c r="G884" s="132">
        <v>25</v>
      </c>
      <c r="H884" s="210"/>
      <c r="I884" s="228">
        <v>4528800</v>
      </c>
      <c r="J884" s="212"/>
      <c r="K884" s="552"/>
      <c r="L884" s="553"/>
      <c r="M884" s="212"/>
      <c r="N884" s="213"/>
      <c r="O884" s="214">
        <f t="shared" ref="O884" si="5965">IF($D$18="YES", (N884), (0))</f>
        <v>0</v>
      </c>
      <c r="P884" s="190"/>
      <c r="Q884" s="213"/>
      <c r="R884" s="214">
        <f t="shared" ref="R884" si="5966">IF($D$18="YES", (Q884), (0))</f>
        <v>0</v>
      </c>
      <c r="S884" s="190"/>
      <c r="T884" s="213"/>
      <c r="U884" s="214">
        <f t="shared" ref="U884" si="5967">IF($D$18="YES", (T884), (0))</f>
        <v>0</v>
      </c>
      <c r="V884" s="190"/>
      <c r="W884" s="213"/>
      <c r="X884" s="214">
        <f t="shared" ref="X884" si="5968">IF($D$18="YES", (W884), (0))</f>
        <v>0</v>
      </c>
      <c r="Y884" s="190"/>
      <c r="Z884" s="190"/>
      <c r="AA884" s="207"/>
      <c r="AB884" s="215"/>
      <c r="AC884" s="190"/>
      <c r="AD884" s="156">
        <f t="shared" si="5803"/>
        <v>0</v>
      </c>
      <c r="AE884" s="156"/>
      <c r="AF884" s="117"/>
      <c r="AG884" s="156"/>
      <c r="AH884" s="355"/>
      <c r="AI884" s="368"/>
      <c r="AJ884" s="354"/>
      <c r="AK884" s="368"/>
      <c r="AL884" s="354"/>
      <c r="AM884" s="368"/>
      <c r="AN884" s="354"/>
      <c r="AO884" s="368"/>
      <c r="AP884" s="354"/>
      <c r="AQ884" s="368"/>
      <c r="AR884" s="354"/>
      <c r="AS884" s="354"/>
      <c r="AT884" s="369"/>
      <c r="AU884" s="354"/>
      <c r="AV884" s="369"/>
      <c r="AW884" s="354"/>
      <c r="AX884" s="369"/>
      <c r="AY884" s="354"/>
      <c r="AZ884" s="369"/>
      <c r="BA884" s="354"/>
      <c r="BB884" s="369"/>
      <c r="BC884" s="150"/>
      <c r="BD884" s="116"/>
      <c r="BE884" s="367"/>
      <c r="BF884" s="367"/>
      <c r="BG884" s="367"/>
      <c r="BH884" s="367"/>
      <c r="BI884" s="367"/>
      <c r="BJ884" s="367"/>
      <c r="BK884" s="367">
        <f t="shared" si="5813"/>
        <v>0</v>
      </c>
      <c r="BL884" s="367">
        <f t="shared" si="5814"/>
        <v>0</v>
      </c>
      <c r="BM884" s="367">
        <f t="shared" si="5815"/>
        <v>0</v>
      </c>
      <c r="BN884" s="367">
        <f t="shared" si="5816"/>
        <v>0</v>
      </c>
      <c r="BO884" s="367">
        <f t="shared" si="5817"/>
        <v>0</v>
      </c>
      <c r="BP884" s="367">
        <f t="shared" si="5818"/>
        <v>0</v>
      </c>
      <c r="BQ884" s="383">
        <f t="shared" ref="BQ884" si="5969">SUM(BK884:BP884)</f>
        <v>0</v>
      </c>
      <c r="BR884" s="146"/>
      <c r="BS884" s="441">
        <v>10</v>
      </c>
      <c r="BT884" s="116"/>
      <c r="BU884" s="116"/>
      <c r="BV884" s="116"/>
      <c r="BW884" s="116"/>
      <c r="BX884" s="116"/>
      <c r="BY884" s="116"/>
      <c r="BZ884" s="116"/>
      <c r="CA884" s="116"/>
      <c r="CB884" s="116"/>
      <c r="CC884" s="116"/>
      <c r="CD884" s="116"/>
      <c r="CE884" s="116"/>
      <c r="CF884" s="116"/>
      <c r="CG884" s="116"/>
      <c r="CH884" s="116"/>
      <c r="CI884" s="116"/>
      <c r="CJ884" s="116"/>
      <c r="CK884" s="116"/>
      <c r="CL884" s="116"/>
      <c r="CM884" s="116"/>
      <c r="CN884" s="116"/>
      <c r="CO884" s="116"/>
      <c r="CP884" s="116"/>
      <c r="CQ884" s="116"/>
      <c r="CR884" s="116"/>
      <c r="CS884" s="116"/>
      <c r="CT884" s="116"/>
      <c r="CU884" s="116"/>
      <c r="CV884" s="116"/>
      <c r="CW884" s="116"/>
      <c r="CX884" s="116"/>
      <c r="CY884" s="116"/>
      <c r="CZ884" s="116"/>
      <c r="DA884" s="116"/>
      <c r="DB884" s="116"/>
      <c r="DC884" s="116"/>
      <c r="DD884" s="116"/>
      <c r="DE884" s="116"/>
      <c r="DF884" s="116"/>
      <c r="DG884" s="116"/>
      <c r="DH884" s="116"/>
      <c r="DI884" s="116"/>
      <c r="DJ884" s="116"/>
      <c r="DK884" s="116"/>
      <c r="DL884" s="116"/>
      <c r="DM884" s="116"/>
      <c r="DN884" s="116"/>
      <c r="DO884" s="116"/>
      <c r="DP884" s="116"/>
      <c r="DQ884" s="116"/>
      <c r="DR884" s="116"/>
      <c r="DS884" s="116"/>
      <c r="DT884" s="116"/>
      <c r="DU884" s="116"/>
      <c r="DV884" s="116"/>
      <c r="DW884" s="116"/>
      <c r="DX884" s="116"/>
      <c r="DY884" s="116"/>
      <c r="DZ884" s="116"/>
      <c r="EA884" s="116"/>
    </row>
    <row r="885" spans="1:131" ht="11.25" customHeight="1" x14ac:dyDescent="0.15">
      <c r="A885" s="113" t="s">
        <v>1019</v>
      </c>
      <c r="B885" s="124"/>
      <c r="C885" s="127" t="s">
        <v>261</v>
      </c>
      <c r="D885" s="112">
        <f t="shared" ref="D885" si="5970">BS885</f>
        <v>9</v>
      </c>
      <c r="E885" s="710" t="s">
        <v>129</v>
      </c>
      <c r="F885" s="711">
        <f>BQ885</f>
        <v>0</v>
      </c>
      <c r="G885" s="132">
        <v>150</v>
      </c>
      <c r="H885" s="210"/>
      <c r="I885" s="228">
        <v>4528805</v>
      </c>
      <c r="J885" s="212"/>
      <c r="K885" s="552"/>
      <c r="L885" s="553"/>
      <c r="M885" s="212"/>
      <c r="N885" s="213"/>
      <c r="O885" s="214">
        <f t="shared" ref="O885" si="5971">IF($D$18="YES", (N885), (0))</f>
        <v>0</v>
      </c>
      <c r="P885" s="190"/>
      <c r="Q885" s="213"/>
      <c r="R885" s="214">
        <f t="shared" ref="R885" si="5972">IF($D$18="YES", (Q885), (0))</f>
        <v>0</v>
      </c>
      <c r="S885" s="190"/>
      <c r="T885" s="213"/>
      <c r="U885" s="214">
        <f t="shared" ref="U885" si="5973">IF($D$18="YES", (T885), (0))</f>
        <v>0</v>
      </c>
      <c r="V885" s="190"/>
      <c r="W885" s="213"/>
      <c r="X885" s="214">
        <f t="shared" ref="X885" si="5974">IF($D$18="YES", (W885), (0))</f>
        <v>0</v>
      </c>
      <c r="Y885" s="190"/>
      <c r="Z885" s="190"/>
      <c r="AA885" s="207"/>
      <c r="AB885" s="215"/>
      <c r="AC885" s="190"/>
      <c r="AD885" s="156">
        <f t="shared" ref="AD885" si="5975">SUM(N885,O885,Q885,R885,T885,U885,W885,X885)</f>
        <v>0</v>
      </c>
      <c r="AE885" s="156"/>
      <c r="AF885" s="117"/>
      <c r="AG885" s="156"/>
      <c r="AH885" s="355"/>
      <c r="AI885" s="368">
        <f t="shared" ref="AI885" si="5976">N885*G885</f>
        <v>0</v>
      </c>
      <c r="AJ885" s="354"/>
      <c r="AK885" s="368">
        <f t="shared" ref="AK885" si="5977">Q885*G885</f>
        <v>0</v>
      </c>
      <c r="AL885" s="354"/>
      <c r="AM885" s="368">
        <f t="shared" ref="AM885" si="5978">T885*G885</f>
        <v>0</v>
      </c>
      <c r="AN885" s="354"/>
      <c r="AO885" s="368">
        <f t="shared" ref="AO885" si="5979">W885*G885</f>
        <v>0</v>
      </c>
      <c r="AP885" s="354"/>
      <c r="AQ885" s="368">
        <f>SUM(AI885,AK885,AM885,AO885)</f>
        <v>0</v>
      </c>
      <c r="AR885" s="354"/>
      <c r="AS885" s="354"/>
      <c r="AT885" s="369">
        <f t="shared" ref="AT885" si="5980">(N885*G885)*F885</f>
        <v>0</v>
      </c>
      <c r="AU885" s="354"/>
      <c r="AV885" s="369">
        <f t="shared" ref="AV885" si="5981">(Q885*G885)*F885</f>
        <v>0</v>
      </c>
      <c r="AW885" s="354"/>
      <c r="AX885" s="369">
        <f t="shared" ref="AX885" si="5982">(T885*G885)*F885</f>
        <v>0</v>
      </c>
      <c r="AY885" s="354"/>
      <c r="AZ885" s="369">
        <f t="shared" ref="AZ885" si="5983">(W885*G885)*F885</f>
        <v>0</v>
      </c>
      <c r="BA885" s="354"/>
      <c r="BB885" s="369">
        <f t="shared" ref="BB885" si="5984">SUM(AS885:BA885)</f>
        <v>0</v>
      </c>
      <c r="BC885" s="150"/>
      <c r="BD885" s="116"/>
      <c r="BE885" s="367"/>
      <c r="BF885" s="367"/>
      <c r="BG885" s="367"/>
      <c r="BH885" s="367"/>
      <c r="BI885" s="367"/>
      <c r="BJ885" s="367"/>
      <c r="BK885" s="367">
        <f>IF($N$18&lt;BK$24,0,IF($N$18&gt;BK$25,0,$BE885))</f>
        <v>0</v>
      </c>
      <c r="BL885" s="367">
        <f>IF($N$18&lt;BL$24,0,IF($N$18&gt;BL$25,0,$BF885))</f>
        <v>0</v>
      </c>
      <c r="BM885" s="367">
        <f>IF($N$18&lt;BM$24,0,IF($N$18&gt;BM$25,0,$BG885))</f>
        <v>0</v>
      </c>
      <c r="BN885" s="367">
        <f>IF($N$18&lt;BN$24,0,IF($N$18&gt;BN$25,0,$BH885))</f>
        <v>0</v>
      </c>
      <c r="BO885" s="367">
        <f>IF($N$18&lt;BO$24,0,IF($N$18&gt;BO$25,0,$BI885))</f>
        <v>0</v>
      </c>
      <c r="BP885" s="367">
        <f>IF($N$18&lt;BP$24,0,IF($N$18&gt;BP$25,0,$BJ885))</f>
        <v>0</v>
      </c>
      <c r="BQ885" s="383">
        <f t="shared" ref="BQ885" si="5985">SUM(BK885:BP885)</f>
        <v>0</v>
      </c>
      <c r="BR885" s="146"/>
      <c r="BS885" s="441">
        <v>9</v>
      </c>
      <c r="BT885" s="116"/>
      <c r="BU885" s="116"/>
      <c r="BV885" s="116"/>
      <c r="BW885" s="116"/>
      <c r="BX885" s="116"/>
      <c r="BY885" s="116"/>
      <c r="BZ885" s="116"/>
      <c r="CA885" s="116"/>
      <c r="CB885" s="116"/>
      <c r="CC885" s="116"/>
      <c r="CD885" s="116"/>
      <c r="CE885" s="116"/>
      <c r="CF885" s="116"/>
      <c r="CG885" s="116"/>
      <c r="CH885" s="116"/>
      <c r="CI885" s="116"/>
      <c r="CJ885" s="116"/>
      <c r="CK885" s="116"/>
      <c r="CL885" s="116"/>
      <c r="CM885" s="116"/>
      <c r="CN885" s="116"/>
      <c r="CO885" s="116"/>
      <c r="CP885" s="116"/>
      <c r="CQ885" s="116"/>
      <c r="CR885" s="116"/>
      <c r="CS885" s="116"/>
      <c r="CT885" s="116"/>
      <c r="CU885" s="116"/>
      <c r="CV885" s="116"/>
      <c r="CW885" s="116"/>
      <c r="CX885" s="116"/>
      <c r="CY885" s="116"/>
      <c r="CZ885" s="116"/>
      <c r="DA885" s="116"/>
      <c r="DB885" s="116"/>
      <c r="DC885" s="116"/>
      <c r="DD885" s="116"/>
      <c r="DE885" s="116"/>
      <c r="DF885" s="116"/>
      <c r="DG885" s="116"/>
      <c r="DH885" s="116"/>
      <c r="DI885" s="116"/>
      <c r="DJ885" s="116"/>
      <c r="DK885" s="116"/>
      <c r="DL885" s="116"/>
      <c r="DM885" s="116"/>
      <c r="DN885" s="116"/>
      <c r="DO885" s="116"/>
      <c r="DP885" s="116"/>
      <c r="DQ885" s="116"/>
      <c r="DR885" s="116"/>
      <c r="DS885" s="116"/>
      <c r="DT885" s="116"/>
      <c r="DU885" s="116"/>
      <c r="DV885" s="116"/>
      <c r="DW885" s="116"/>
      <c r="DX885" s="116"/>
      <c r="DY885" s="116"/>
      <c r="DZ885" s="116"/>
      <c r="EA885" s="116"/>
    </row>
    <row r="886" spans="1:131" ht="11.25" customHeight="1" x14ac:dyDescent="0.15">
      <c r="A886" s="113" t="s">
        <v>1019</v>
      </c>
      <c r="B886" s="124"/>
      <c r="C886" s="127" t="s">
        <v>261</v>
      </c>
      <c r="D886" s="112" t="str">
        <f>BS886</f>
        <v>S/O</v>
      </c>
      <c r="E886" s="710" t="s">
        <v>1020</v>
      </c>
      <c r="F886" s="711">
        <f>BQ886</f>
        <v>0</v>
      </c>
      <c r="G886" s="132">
        <v>275</v>
      </c>
      <c r="H886" s="210"/>
      <c r="I886" s="228">
        <v>4528802</v>
      </c>
      <c r="J886" s="212"/>
      <c r="K886" s="552"/>
      <c r="L886" s="553"/>
      <c r="M886" s="212"/>
      <c r="N886" s="213"/>
      <c r="O886" s="214">
        <f t="shared" ref="O886" si="5986">IF($D$18="YES", (N886), (0))</f>
        <v>0</v>
      </c>
      <c r="P886" s="190"/>
      <c r="Q886" s="213"/>
      <c r="R886" s="214">
        <f t="shared" ref="R886" si="5987">IF($D$18="YES", (Q886), (0))</f>
        <v>0</v>
      </c>
      <c r="S886" s="190"/>
      <c r="T886" s="213"/>
      <c r="U886" s="214">
        <f t="shared" ref="U886" si="5988">IF($D$18="YES", (T886), (0))</f>
        <v>0</v>
      </c>
      <c r="V886" s="190"/>
      <c r="W886" s="213"/>
      <c r="X886" s="214">
        <f t="shared" ref="X886" si="5989">IF($D$18="YES", (W886), (0))</f>
        <v>0</v>
      </c>
      <c r="Y886" s="190"/>
      <c r="Z886" s="190"/>
      <c r="AA886" s="207"/>
      <c r="AB886" s="215"/>
      <c r="AC886" s="190"/>
      <c r="AD886" s="156">
        <f t="shared" ref="AD886" si="5990">SUM(N886,O886,Q886,R886,T886,U886,W886,X886)</f>
        <v>0</v>
      </c>
      <c r="AE886" s="156"/>
      <c r="AF886" s="117"/>
      <c r="AG886" s="156"/>
      <c r="AH886" s="355"/>
      <c r="AI886" s="368">
        <f t="shared" ref="AI886" si="5991">N886*G886</f>
        <v>0</v>
      </c>
      <c r="AJ886" s="354"/>
      <c r="AK886" s="368">
        <f t="shared" ref="AK886" si="5992">Q886*G886</f>
        <v>0</v>
      </c>
      <c r="AL886" s="354"/>
      <c r="AM886" s="368">
        <f t="shared" ref="AM886" si="5993">T886*G886</f>
        <v>0</v>
      </c>
      <c r="AN886" s="354"/>
      <c r="AO886" s="368">
        <f t="shared" ref="AO886" si="5994">W886*G886</f>
        <v>0</v>
      </c>
      <c r="AP886" s="354"/>
      <c r="AQ886" s="368">
        <f>SUM(AI886,AK886,AM886,AO886)</f>
        <v>0</v>
      </c>
      <c r="AR886" s="354"/>
      <c r="AS886" s="354"/>
      <c r="AT886" s="369">
        <f t="shared" ref="AT886" si="5995">(N886*G886)*F886</f>
        <v>0</v>
      </c>
      <c r="AU886" s="354"/>
      <c r="AV886" s="369">
        <f t="shared" ref="AV886" si="5996">(Q886*G886)*F886</f>
        <v>0</v>
      </c>
      <c r="AW886" s="354"/>
      <c r="AX886" s="369">
        <f t="shared" ref="AX886" si="5997">(T886*G886)*F886</f>
        <v>0</v>
      </c>
      <c r="AY886" s="354"/>
      <c r="AZ886" s="369">
        <f t="shared" ref="AZ886" si="5998">(W886*G886)*F886</f>
        <v>0</v>
      </c>
      <c r="BA886" s="354"/>
      <c r="BB886" s="369">
        <f t="shared" ref="BB886" si="5999">SUM(AS886:BA886)</f>
        <v>0</v>
      </c>
      <c r="BC886" s="150"/>
      <c r="BD886" s="116"/>
      <c r="BE886" s="367"/>
      <c r="BF886" s="367"/>
      <c r="BG886" s="367"/>
      <c r="BH886" s="367"/>
      <c r="BI886" s="367"/>
      <c r="BJ886" s="367"/>
      <c r="BK886" s="367">
        <f>IF($N$18&lt;BK$24,0,IF($N$18&gt;BK$25,0,$BE886))</f>
        <v>0</v>
      </c>
      <c r="BL886" s="367">
        <f>IF($N$18&lt;BL$24,0,IF($N$18&gt;BL$25,0,$BF886))</f>
        <v>0</v>
      </c>
      <c r="BM886" s="367">
        <f>IF($N$18&lt;BM$24,0,IF($N$18&gt;BM$25,0,$BG886))</f>
        <v>0</v>
      </c>
      <c r="BN886" s="367">
        <f>IF($N$18&lt;BN$24,0,IF($N$18&gt;BN$25,0,$BH886))</f>
        <v>0</v>
      </c>
      <c r="BO886" s="367">
        <f>IF($N$18&lt;BO$24,0,IF($N$18&gt;BO$25,0,$BI886))</f>
        <v>0</v>
      </c>
      <c r="BP886" s="367">
        <f>IF($N$18&lt;BP$24,0,IF($N$18&gt;BP$25,0,$BJ886))</f>
        <v>0</v>
      </c>
      <c r="BQ886" s="383">
        <f t="shared" ref="BQ886" si="6000">SUM(BK886:BP886)</f>
        <v>0</v>
      </c>
      <c r="BR886" s="146"/>
      <c r="BS886" s="441" t="s">
        <v>90</v>
      </c>
      <c r="BT886" s="116"/>
      <c r="BU886" s="116"/>
      <c r="BV886" s="116"/>
      <c r="BW886" s="116"/>
      <c r="BX886" s="116"/>
      <c r="BY886" s="116"/>
      <c r="BZ886" s="116"/>
      <c r="CA886" s="116"/>
      <c r="CB886" s="116"/>
      <c r="CC886" s="116"/>
      <c r="CD886" s="116"/>
      <c r="CE886" s="116"/>
      <c r="CF886" s="116"/>
      <c r="CG886" s="116"/>
      <c r="CH886" s="116"/>
      <c r="CI886" s="116"/>
      <c r="CJ886" s="116"/>
      <c r="CK886" s="116"/>
      <c r="CL886" s="116"/>
      <c r="CM886" s="116"/>
      <c r="CN886" s="116"/>
      <c r="CO886" s="116"/>
      <c r="CP886" s="116"/>
      <c r="CQ886" s="116"/>
      <c r="CR886" s="116"/>
      <c r="CS886" s="116"/>
      <c r="CT886" s="116"/>
      <c r="CU886" s="116"/>
      <c r="CV886" s="116"/>
      <c r="CW886" s="116"/>
      <c r="CX886" s="116"/>
      <c r="CY886" s="116"/>
      <c r="CZ886" s="116"/>
      <c r="DA886" s="116"/>
      <c r="DB886" s="116"/>
      <c r="DC886" s="116"/>
      <c r="DD886" s="116"/>
      <c r="DE886" s="116"/>
      <c r="DF886" s="116"/>
      <c r="DG886" s="116"/>
      <c r="DH886" s="116"/>
      <c r="DI886" s="116"/>
      <c r="DJ886" s="116"/>
      <c r="DK886" s="116"/>
      <c r="DL886" s="116"/>
      <c r="DM886" s="116"/>
      <c r="DN886" s="116"/>
      <c r="DO886" s="116"/>
      <c r="DP886" s="116"/>
      <c r="DQ886" s="116"/>
      <c r="DR886" s="116"/>
      <c r="DS886" s="116"/>
      <c r="DT886" s="116"/>
      <c r="DU886" s="116"/>
      <c r="DV886" s="116"/>
      <c r="DW886" s="116"/>
      <c r="DX886" s="116"/>
      <c r="DY886" s="116"/>
      <c r="DZ886" s="116"/>
      <c r="EA886" s="116"/>
    </row>
    <row r="887" spans="1:131" ht="11.25" customHeight="1" x14ac:dyDescent="0.15">
      <c r="A887" s="113" t="s">
        <v>1021</v>
      </c>
      <c r="B887" s="124" t="s">
        <v>1022</v>
      </c>
      <c r="C887" s="127"/>
      <c r="D887" s="112" t="str">
        <f t="shared" ref="D887:D889" si="6001">BS887</f>
        <v>S/O</v>
      </c>
      <c r="E887" s="710" t="s">
        <v>129</v>
      </c>
      <c r="F887" s="711">
        <f t="shared" si="5802"/>
        <v>0</v>
      </c>
      <c r="G887" s="132">
        <v>25</v>
      </c>
      <c r="H887" s="210"/>
      <c r="I887" s="228">
        <v>4528850</v>
      </c>
      <c r="J887" s="212"/>
      <c r="K887" s="552"/>
      <c r="L887" s="553"/>
      <c r="M887" s="212"/>
      <c r="N887" s="213"/>
      <c r="O887" s="214">
        <f t="shared" si="5850"/>
        <v>0</v>
      </c>
      <c r="P887" s="190"/>
      <c r="Q887" s="213"/>
      <c r="R887" s="214">
        <f t="shared" si="5851"/>
        <v>0</v>
      </c>
      <c r="S887" s="190"/>
      <c r="T887" s="213"/>
      <c r="U887" s="214">
        <f t="shared" si="5852"/>
        <v>0</v>
      </c>
      <c r="V887" s="190"/>
      <c r="W887" s="213"/>
      <c r="X887" s="214">
        <f t="shared" si="5853"/>
        <v>0</v>
      </c>
      <c r="Y887" s="190"/>
      <c r="Z887" s="190"/>
      <c r="AA887" s="207"/>
      <c r="AB887" s="215"/>
      <c r="AC887" s="190"/>
      <c r="AD887" s="156">
        <f t="shared" si="5803"/>
        <v>0</v>
      </c>
      <c r="AE887" s="156"/>
      <c r="AF887" s="117"/>
      <c r="AG887" s="156"/>
      <c r="AH887" s="355"/>
      <c r="AI887" s="368">
        <f t="shared" si="5804"/>
        <v>0</v>
      </c>
      <c r="AJ887" s="354"/>
      <c r="AK887" s="368">
        <f t="shared" si="5805"/>
        <v>0</v>
      </c>
      <c r="AL887" s="354"/>
      <c r="AM887" s="368">
        <f t="shared" si="5806"/>
        <v>0</v>
      </c>
      <c r="AN887" s="354"/>
      <c r="AO887" s="368">
        <f t="shared" si="5807"/>
        <v>0</v>
      </c>
      <c r="AP887" s="354"/>
      <c r="AQ887" s="368">
        <f t="shared" si="5892"/>
        <v>0</v>
      </c>
      <c r="AR887" s="354"/>
      <c r="AS887" s="354"/>
      <c r="AT887" s="369">
        <f t="shared" si="5808"/>
        <v>0</v>
      </c>
      <c r="AU887" s="354"/>
      <c r="AV887" s="369">
        <f t="shared" si="5809"/>
        <v>0</v>
      </c>
      <c r="AW887" s="354"/>
      <c r="AX887" s="369">
        <f t="shared" si="5810"/>
        <v>0</v>
      </c>
      <c r="AY887" s="354"/>
      <c r="AZ887" s="369">
        <f t="shared" si="5811"/>
        <v>0</v>
      </c>
      <c r="BA887" s="354"/>
      <c r="BB887" s="369">
        <f t="shared" si="5812"/>
        <v>0</v>
      </c>
      <c r="BC887" s="150"/>
      <c r="BD887" s="116"/>
      <c r="BE887" s="367"/>
      <c r="BF887" s="367"/>
      <c r="BG887" s="367"/>
      <c r="BH887" s="367"/>
      <c r="BI887" s="367"/>
      <c r="BJ887" s="367"/>
      <c r="BK887" s="367">
        <f t="shared" si="5813"/>
        <v>0</v>
      </c>
      <c r="BL887" s="367">
        <f t="shared" si="5814"/>
        <v>0</v>
      </c>
      <c r="BM887" s="367">
        <f t="shared" si="5815"/>
        <v>0</v>
      </c>
      <c r="BN887" s="367">
        <f t="shared" si="5816"/>
        <v>0</v>
      </c>
      <c r="BO887" s="367">
        <f t="shared" si="5817"/>
        <v>0</v>
      </c>
      <c r="BP887" s="367">
        <f t="shared" si="5818"/>
        <v>0</v>
      </c>
      <c r="BQ887" s="383">
        <f t="shared" si="5819"/>
        <v>0</v>
      </c>
      <c r="BR887" s="146"/>
      <c r="BS887" s="441" t="s">
        <v>90</v>
      </c>
      <c r="BT887" s="116"/>
      <c r="BU887" s="116"/>
      <c r="BV887" s="116"/>
      <c r="BW887" s="116"/>
      <c r="BX887" s="116"/>
      <c r="BY887" s="116"/>
      <c r="BZ887" s="116"/>
      <c r="CA887" s="116"/>
      <c r="CB887" s="116"/>
      <c r="CC887" s="116"/>
      <c r="CD887" s="116"/>
      <c r="CE887" s="116"/>
      <c r="CF887" s="116"/>
      <c r="CG887" s="116"/>
      <c r="CH887" s="116"/>
      <c r="CI887" s="116"/>
      <c r="CJ887" s="116"/>
      <c r="CK887" s="116"/>
      <c r="CL887" s="116"/>
      <c r="CM887" s="116"/>
      <c r="CN887" s="116"/>
      <c r="CO887" s="116"/>
      <c r="CP887" s="116"/>
      <c r="CQ887" s="116"/>
      <c r="CR887" s="116"/>
      <c r="CS887" s="116"/>
      <c r="CT887" s="116"/>
      <c r="CU887" s="116"/>
      <c r="CV887" s="116"/>
      <c r="CW887" s="116"/>
      <c r="CX887" s="116"/>
      <c r="CY887" s="116"/>
      <c r="CZ887" s="116"/>
      <c r="DA887" s="116"/>
      <c r="DB887" s="116"/>
      <c r="DC887" s="116"/>
      <c r="DD887" s="116"/>
      <c r="DE887" s="116"/>
      <c r="DF887" s="116"/>
      <c r="DG887" s="116"/>
      <c r="DH887" s="116"/>
      <c r="DI887" s="116"/>
      <c r="DJ887" s="116"/>
      <c r="DK887" s="116"/>
      <c r="DL887" s="116"/>
      <c r="DM887" s="116"/>
      <c r="DN887" s="116"/>
      <c r="DO887" s="116"/>
      <c r="DP887" s="116"/>
      <c r="DQ887" s="116"/>
      <c r="DR887" s="116"/>
      <c r="DS887" s="116"/>
      <c r="DT887" s="116"/>
      <c r="DU887" s="116"/>
      <c r="DV887" s="116"/>
      <c r="DW887" s="116"/>
      <c r="DX887" s="116"/>
      <c r="DY887" s="116"/>
      <c r="DZ887" s="116"/>
      <c r="EA887" s="116"/>
    </row>
    <row r="888" spans="1:131" ht="11.25" customHeight="1" x14ac:dyDescent="0.15">
      <c r="A888" s="113" t="s">
        <v>1023</v>
      </c>
      <c r="B888" s="124"/>
      <c r="C888" s="127"/>
      <c r="D888" s="112" t="str">
        <f t="shared" si="6001"/>
        <v>S/O</v>
      </c>
      <c r="E888" s="710" t="s">
        <v>129</v>
      </c>
      <c r="F888" s="711">
        <f t="shared" si="5802"/>
        <v>0</v>
      </c>
      <c r="G888" s="132">
        <v>25</v>
      </c>
      <c r="H888" s="210"/>
      <c r="I888" s="228">
        <v>4529900</v>
      </c>
      <c r="J888" s="212"/>
      <c r="K888" s="552"/>
      <c r="L888" s="553"/>
      <c r="M888" s="212"/>
      <c r="N888" s="213"/>
      <c r="O888" s="214">
        <f t="shared" si="5850"/>
        <v>0</v>
      </c>
      <c r="P888" s="190"/>
      <c r="Q888" s="213"/>
      <c r="R888" s="214">
        <f t="shared" si="5851"/>
        <v>0</v>
      </c>
      <c r="S888" s="190"/>
      <c r="T888" s="213"/>
      <c r="U888" s="214">
        <f t="shared" si="5852"/>
        <v>0</v>
      </c>
      <c r="V888" s="190"/>
      <c r="W888" s="213"/>
      <c r="X888" s="214">
        <f t="shared" si="5853"/>
        <v>0</v>
      </c>
      <c r="Y888" s="190"/>
      <c r="Z888" s="190"/>
      <c r="AA888" s="207"/>
      <c r="AB888" s="208"/>
      <c r="AC888" s="190"/>
      <c r="AD888" s="156">
        <f t="shared" si="5803"/>
        <v>0</v>
      </c>
      <c r="AE888" s="146"/>
      <c r="AF888" s="117"/>
      <c r="AG888" s="156"/>
      <c r="AH888" s="355"/>
      <c r="AI888" s="368">
        <f t="shared" si="5804"/>
        <v>0</v>
      </c>
      <c r="AJ888" s="354"/>
      <c r="AK888" s="368">
        <f t="shared" si="5805"/>
        <v>0</v>
      </c>
      <c r="AL888" s="354"/>
      <c r="AM888" s="368">
        <f t="shared" si="5806"/>
        <v>0</v>
      </c>
      <c r="AN888" s="354"/>
      <c r="AO888" s="368">
        <f t="shared" si="5807"/>
        <v>0</v>
      </c>
      <c r="AP888" s="354"/>
      <c r="AQ888" s="368">
        <f t="shared" si="5892"/>
        <v>0</v>
      </c>
      <c r="AR888" s="354"/>
      <c r="AS888" s="354"/>
      <c r="AT888" s="369">
        <f t="shared" si="5808"/>
        <v>0</v>
      </c>
      <c r="AU888" s="354"/>
      <c r="AV888" s="369">
        <f t="shared" si="5809"/>
        <v>0</v>
      </c>
      <c r="AW888" s="354"/>
      <c r="AX888" s="369">
        <f t="shared" si="5810"/>
        <v>0</v>
      </c>
      <c r="AY888" s="354"/>
      <c r="AZ888" s="369">
        <f t="shared" si="5811"/>
        <v>0</v>
      </c>
      <c r="BA888" s="354"/>
      <c r="BB888" s="369">
        <f t="shared" si="5812"/>
        <v>0</v>
      </c>
      <c r="BC888" s="150"/>
      <c r="BD888" s="116"/>
      <c r="BE888" s="367"/>
      <c r="BF888" s="367"/>
      <c r="BG888" s="367"/>
      <c r="BH888" s="367"/>
      <c r="BI888" s="367"/>
      <c r="BJ888" s="367"/>
      <c r="BK888" s="367">
        <f t="shared" si="5813"/>
        <v>0</v>
      </c>
      <c r="BL888" s="367">
        <f t="shared" si="5814"/>
        <v>0</v>
      </c>
      <c r="BM888" s="367">
        <f t="shared" si="5815"/>
        <v>0</v>
      </c>
      <c r="BN888" s="367">
        <f t="shared" si="5816"/>
        <v>0</v>
      </c>
      <c r="BO888" s="367">
        <f t="shared" si="5817"/>
        <v>0</v>
      </c>
      <c r="BP888" s="367">
        <f t="shared" si="5818"/>
        <v>0</v>
      </c>
      <c r="BQ888" s="383">
        <f t="shared" si="5819"/>
        <v>0</v>
      </c>
      <c r="BR888" s="146"/>
      <c r="BS888" s="441" t="s">
        <v>90</v>
      </c>
      <c r="BT888" s="116"/>
      <c r="BU888" s="116"/>
      <c r="BV888" s="116"/>
      <c r="BW888" s="116"/>
      <c r="BX888" s="116"/>
      <c r="BY888" s="116"/>
      <c r="BZ888" s="116"/>
      <c r="CA888" s="116"/>
      <c r="CB888" s="116"/>
      <c r="CC888" s="116"/>
      <c r="CD888" s="116"/>
      <c r="CE888" s="116"/>
      <c r="CF888" s="116"/>
      <c r="CG888" s="116"/>
      <c r="CH888" s="116"/>
      <c r="CI888" s="116"/>
      <c r="CJ888" s="116"/>
      <c r="CK888" s="116"/>
      <c r="CL888" s="116"/>
      <c r="CM888" s="116"/>
      <c r="CN888" s="116"/>
      <c r="CO888" s="116"/>
      <c r="CP888" s="116"/>
      <c r="CQ888" s="116"/>
      <c r="CR888" s="116"/>
      <c r="CS888" s="116"/>
      <c r="CT888" s="116"/>
      <c r="CU888" s="116"/>
      <c r="CV888" s="116"/>
      <c r="CW888" s="116"/>
      <c r="CX888" s="116"/>
      <c r="CY888" s="116"/>
      <c r="CZ888" s="116"/>
      <c r="DA888" s="116"/>
      <c r="DB888" s="116"/>
      <c r="DC888" s="116"/>
      <c r="DD888" s="116"/>
      <c r="DE888" s="116"/>
      <c r="DF888" s="116"/>
      <c r="DG888" s="116"/>
      <c r="DH888" s="116"/>
      <c r="DI888" s="116"/>
      <c r="DJ888" s="116"/>
      <c r="DK888" s="116"/>
      <c r="DL888" s="116"/>
      <c r="DM888" s="116"/>
      <c r="DN888" s="116"/>
      <c r="DO888" s="116"/>
      <c r="DP888" s="116"/>
      <c r="DQ888" s="116"/>
      <c r="DR888" s="116"/>
      <c r="DS888" s="116"/>
      <c r="DT888" s="116"/>
      <c r="DU888" s="116"/>
      <c r="DV888" s="116"/>
      <c r="DW888" s="116"/>
      <c r="DX888" s="116"/>
      <c r="DY888" s="116"/>
      <c r="DZ888" s="116"/>
      <c r="EA888" s="116"/>
    </row>
    <row r="889" spans="1:131" ht="11.25" customHeight="1" x14ac:dyDescent="0.15">
      <c r="A889" s="113" t="s">
        <v>1024</v>
      </c>
      <c r="B889" s="124"/>
      <c r="C889" s="127"/>
      <c r="D889" s="112">
        <f t="shared" si="6001"/>
        <v>27</v>
      </c>
      <c r="E889" s="710" t="s">
        <v>129</v>
      </c>
      <c r="F889" s="711">
        <f t="shared" ref="F889" si="6002">BQ889</f>
        <v>0</v>
      </c>
      <c r="G889" s="209">
        <v>25</v>
      </c>
      <c r="H889" s="210"/>
      <c r="I889" s="211">
        <v>4530380</v>
      </c>
      <c r="J889" s="212"/>
      <c r="K889" s="552"/>
      <c r="L889" s="553"/>
      <c r="M889" s="212"/>
      <c r="N889" s="213"/>
      <c r="O889" s="214">
        <f t="shared" ref="O889" si="6003">IF($D$18="YES", (N889), (0))</f>
        <v>0</v>
      </c>
      <c r="P889" s="190"/>
      <c r="Q889" s="213"/>
      <c r="R889" s="214">
        <f t="shared" ref="R889" si="6004">IF($D$18="YES", (Q889), (0))</f>
        <v>0</v>
      </c>
      <c r="S889" s="190"/>
      <c r="T889" s="213"/>
      <c r="U889" s="214">
        <f t="shared" ref="U889" si="6005">IF($D$18="YES", (T889), (0))</f>
        <v>0</v>
      </c>
      <c r="V889" s="190"/>
      <c r="W889" s="213"/>
      <c r="X889" s="214">
        <f t="shared" ref="X889" si="6006">IF($D$18="YES", (W889), (0))</f>
        <v>0</v>
      </c>
      <c r="Y889" s="190"/>
      <c r="Z889" s="186"/>
      <c r="AA889" s="207"/>
      <c r="AB889" s="215"/>
      <c r="AC889" s="190"/>
      <c r="AD889" s="156">
        <f t="shared" ref="AD889" si="6007">SUM(N889,O889,Q889,R889,T889,U889,W889,X889)</f>
        <v>0</v>
      </c>
      <c r="AE889" s="156"/>
      <c r="AF889" s="117"/>
      <c r="AG889" s="156"/>
      <c r="AH889" s="355"/>
      <c r="AI889" s="368">
        <f t="shared" ref="AI889" si="6008">N889*G889</f>
        <v>0</v>
      </c>
      <c r="AJ889" s="354"/>
      <c r="AK889" s="368">
        <f t="shared" ref="AK889" si="6009">Q889*G889</f>
        <v>0</v>
      </c>
      <c r="AL889" s="354"/>
      <c r="AM889" s="368">
        <f t="shared" ref="AM889" si="6010">T889*G889</f>
        <v>0</v>
      </c>
      <c r="AN889" s="354"/>
      <c r="AO889" s="368">
        <f t="shared" ref="AO889" si="6011">W889*G889</f>
        <v>0</v>
      </c>
      <c r="AP889" s="354"/>
      <c r="AQ889" s="368">
        <f t="shared" si="5892"/>
        <v>0</v>
      </c>
      <c r="AR889" s="354"/>
      <c r="AS889" s="354"/>
      <c r="AT889" s="369">
        <f t="shared" ref="AT889" si="6012">(N889*G889)*F889</f>
        <v>0</v>
      </c>
      <c r="AU889" s="354"/>
      <c r="AV889" s="369">
        <f t="shared" ref="AV889" si="6013">(Q889*G889)*F889</f>
        <v>0</v>
      </c>
      <c r="AW889" s="354"/>
      <c r="AX889" s="369">
        <f t="shared" ref="AX889" si="6014">(T889*G889)*F889</f>
        <v>0</v>
      </c>
      <c r="AY889" s="354"/>
      <c r="AZ889" s="369">
        <f t="shared" ref="AZ889" si="6015">(W889*G889)*F889</f>
        <v>0</v>
      </c>
      <c r="BA889" s="354"/>
      <c r="BB889" s="369">
        <f t="shared" ref="BB889" si="6016">SUM(AS889:BA889)</f>
        <v>0</v>
      </c>
      <c r="BC889" s="150"/>
      <c r="BD889" s="116"/>
      <c r="BE889" s="367"/>
      <c r="BF889" s="367"/>
      <c r="BG889" s="367"/>
      <c r="BH889" s="367"/>
      <c r="BI889" s="367"/>
      <c r="BJ889" s="367"/>
      <c r="BK889" s="367">
        <f t="shared" si="5813"/>
        <v>0</v>
      </c>
      <c r="BL889" s="367">
        <f t="shared" si="5814"/>
        <v>0</v>
      </c>
      <c r="BM889" s="367">
        <f t="shared" si="5815"/>
        <v>0</v>
      </c>
      <c r="BN889" s="367">
        <f t="shared" si="5816"/>
        <v>0</v>
      </c>
      <c r="BO889" s="367">
        <f t="shared" si="5817"/>
        <v>0</v>
      </c>
      <c r="BP889" s="367">
        <f t="shared" si="5818"/>
        <v>0</v>
      </c>
      <c r="BQ889" s="383">
        <f t="shared" ref="BQ889" si="6017">SUM(BK889:BP889)</f>
        <v>0</v>
      </c>
      <c r="BR889" s="146"/>
      <c r="BS889" s="441">
        <v>27</v>
      </c>
      <c r="BT889" s="116"/>
      <c r="BU889" s="116"/>
      <c r="BV889" s="116"/>
      <c r="BW889" s="116"/>
      <c r="BX889" s="116"/>
      <c r="BY889" s="116"/>
      <c r="BZ889" s="116"/>
      <c r="CA889" s="116"/>
      <c r="CB889" s="116"/>
      <c r="CC889" s="116"/>
      <c r="CD889" s="116"/>
      <c r="CE889" s="116"/>
      <c r="CF889" s="116"/>
      <c r="CG889" s="116"/>
      <c r="CH889" s="116"/>
      <c r="CI889" s="116"/>
      <c r="CJ889" s="116"/>
      <c r="CK889" s="116"/>
      <c r="CL889" s="116"/>
      <c r="CM889" s="116"/>
      <c r="CN889" s="116"/>
      <c r="CO889" s="116"/>
      <c r="CP889" s="116"/>
      <c r="CQ889" s="116"/>
      <c r="CR889" s="116"/>
      <c r="CS889" s="116"/>
      <c r="CT889" s="116"/>
      <c r="CU889" s="116"/>
      <c r="CV889" s="116"/>
      <c r="CW889" s="116"/>
      <c r="CX889" s="116"/>
      <c r="CY889" s="116"/>
      <c r="CZ889" s="116"/>
      <c r="DA889" s="116"/>
      <c r="DB889" s="116"/>
      <c r="DC889" s="116"/>
      <c r="DD889" s="116"/>
      <c r="DE889" s="116"/>
      <c r="DF889" s="116"/>
      <c r="DG889" s="116"/>
      <c r="DH889" s="116"/>
      <c r="DI889" s="116"/>
      <c r="DJ889" s="116"/>
      <c r="DK889" s="116"/>
      <c r="DL889" s="116"/>
      <c r="DM889" s="116"/>
      <c r="DN889" s="116"/>
      <c r="DO889" s="116"/>
      <c r="DP889" s="116"/>
      <c r="DQ889" s="116"/>
      <c r="DR889" s="116"/>
      <c r="DS889" s="116"/>
      <c r="DT889" s="116"/>
      <c r="DU889" s="116"/>
      <c r="DV889" s="116"/>
      <c r="DW889" s="116"/>
      <c r="DX889" s="116"/>
      <c r="DY889" s="116"/>
      <c r="DZ889" s="116"/>
      <c r="EA889" s="116"/>
    </row>
    <row r="890" spans="1:131" ht="11.25" customHeight="1" x14ac:dyDescent="0.15">
      <c r="A890" s="113" t="s">
        <v>1025</v>
      </c>
      <c r="B890" s="124"/>
      <c r="C890" s="127"/>
      <c r="D890" s="112">
        <f t="shared" ref="D890" si="6018">BS890</f>
        <v>25</v>
      </c>
      <c r="E890" s="710" t="s">
        <v>129</v>
      </c>
      <c r="F890" s="711">
        <f t="shared" ref="F890" si="6019">BQ890</f>
        <v>0</v>
      </c>
      <c r="G890" s="132">
        <v>25</v>
      </c>
      <c r="H890" s="210"/>
      <c r="I890" s="228">
        <v>4530550</v>
      </c>
      <c r="J890" s="212"/>
      <c r="K890" s="552"/>
      <c r="L890" s="553"/>
      <c r="M890" s="212"/>
      <c r="N890" s="213"/>
      <c r="O890" s="214">
        <f t="shared" ref="O890" si="6020">IF($D$18="YES", (N890), (0))</f>
        <v>0</v>
      </c>
      <c r="P890" s="190"/>
      <c r="Q890" s="213"/>
      <c r="R890" s="214">
        <f t="shared" ref="R890" si="6021">IF($D$18="YES", (Q890), (0))</f>
        <v>0</v>
      </c>
      <c r="S890" s="190"/>
      <c r="T890" s="213"/>
      <c r="U890" s="214">
        <f t="shared" ref="U890" si="6022">IF($D$18="YES", (T890), (0))</f>
        <v>0</v>
      </c>
      <c r="V890" s="190"/>
      <c r="W890" s="213"/>
      <c r="X890" s="214">
        <f t="shared" ref="X890" si="6023">IF($D$18="YES", (W890), (0))</f>
        <v>0</v>
      </c>
      <c r="Y890" s="190"/>
      <c r="Z890" s="190"/>
      <c r="AA890" s="207"/>
      <c r="AB890" s="208"/>
      <c r="AC890" s="190"/>
      <c r="AD890" s="156">
        <f t="shared" ref="AD890" si="6024">SUM(N890,O890,Q890,R890,T890,U890,W890,X890)</f>
        <v>0</v>
      </c>
      <c r="AE890" s="146"/>
      <c r="AF890" s="117"/>
      <c r="AG890" s="156"/>
      <c r="AH890" s="355"/>
      <c r="AI890" s="368">
        <f t="shared" ref="AI890" si="6025">N890*G890</f>
        <v>0</v>
      </c>
      <c r="AJ890" s="354"/>
      <c r="AK890" s="368">
        <f t="shared" ref="AK890" si="6026">Q890*G890</f>
        <v>0</v>
      </c>
      <c r="AL890" s="354"/>
      <c r="AM890" s="368">
        <f t="shared" ref="AM890" si="6027">T890*G890</f>
        <v>0</v>
      </c>
      <c r="AN890" s="354"/>
      <c r="AO890" s="368">
        <f t="shared" ref="AO890" si="6028">W890*G890</f>
        <v>0</v>
      </c>
      <c r="AP890" s="354"/>
      <c r="AQ890" s="368">
        <f t="shared" ref="AQ890" si="6029">SUM(AI890,AK890,AM890,AO890)</f>
        <v>0</v>
      </c>
      <c r="AR890" s="354"/>
      <c r="AS890" s="354"/>
      <c r="AT890" s="369">
        <f t="shared" ref="AT890" si="6030">(N890*G890)*F890</f>
        <v>0</v>
      </c>
      <c r="AU890" s="354"/>
      <c r="AV890" s="369">
        <f t="shared" ref="AV890" si="6031">(Q890*G890)*F890</f>
        <v>0</v>
      </c>
      <c r="AW890" s="354"/>
      <c r="AX890" s="369">
        <f t="shared" ref="AX890" si="6032">(T890*G890)*F890</f>
        <v>0</v>
      </c>
      <c r="AY890" s="354"/>
      <c r="AZ890" s="369">
        <f t="shared" ref="AZ890" si="6033">(W890*G890)*F890</f>
        <v>0</v>
      </c>
      <c r="BA890" s="354"/>
      <c r="BB890" s="369">
        <f t="shared" ref="BB890" si="6034">SUM(AS890:BA890)</f>
        <v>0</v>
      </c>
      <c r="BC890" s="150"/>
      <c r="BD890" s="116"/>
      <c r="BE890" s="367"/>
      <c r="BF890" s="367"/>
      <c r="BG890" s="367"/>
      <c r="BH890" s="367"/>
      <c r="BI890" s="367"/>
      <c r="BJ890" s="367"/>
      <c r="BK890" s="367">
        <f t="shared" si="5813"/>
        <v>0</v>
      </c>
      <c r="BL890" s="367">
        <f t="shared" si="5814"/>
        <v>0</v>
      </c>
      <c r="BM890" s="367">
        <f t="shared" si="5815"/>
        <v>0</v>
      </c>
      <c r="BN890" s="367">
        <f t="shared" si="5816"/>
        <v>0</v>
      </c>
      <c r="BO890" s="367">
        <f t="shared" si="5817"/>
        <v>0</v>
      </c>
      <c r="BP890" s="367">
        <f t="shared" si="5818"/>
        <v>0</v>
      </c>
      <c r="BQ890" s="383">
        <f t="shared" ref="BQ890" si="6035">SUM(BK890:BP890)</f>
        <v>0</v>
      </c>
      <c r="BR890" s="146"/>
      <c r="BS890" s="441">
        <v>25</v>
      </c>
      <c r="BT890" s="116"/>
      <c r="BU890" s="116"/>
      <c r="BV890" s="116"/>
      <c r="BW890" s="116"/>
      <c r="BX890" s="116"/>
      <c r="BY890" s="116"/>
      <c r="BZ890" s="116"/>
      <c r="CA890" s="116"/>
      <c r="CB890" s="116"/>
      <c r="CC890" s="116"/>
      <c r="CD890" s="116"/>
      <c r="CE890" s="116"/>
      <c r="CF890" s="116"/>
      <c r="CG890" s="116"/>
      <c r="CH890" s="116"/>
      <c r="CI890" s="116"/>
      <c r="CJ890" s="116"/>
      <c r="CK890" s="116"/>
      <c r="CL890" s="116"/>
      <c r="CM890" s="116"/>
      <c r="CN890" s="116"/>
      <c r="CO890" s="116"/>
      <c r="CP890" s="116"/>
      <c r="CQ890" s="116"/>
      <c r="CR890" s="116"/>
      <c r="CS890" s="116"/>
      <c r="CT890" s="116"/>
      <c r="CU890" s="116"/>
      <c r="CV890" s="116"/>
      <c r="CW890" s="116"/>
      <c r="CX890" s="116"/>
      <c r="CY890" s="116"/>
      <c r="CZ890" s="116"/>
      <c r="DA890" s="116"/>
      <c r="DB890" s="116"/>
      <c r="DC890" s="116"/>
      <c r="DD890" s="116"/>
      <c r="DE890" s="116"/>
      <c r="DF890" s="116"/>
      <c r="DG890" s="116"/>
      <c r="DH890" s="116"/>
      <c r="DI890" s="116"/>
      <c r="DJ890" s="116"/>
      <c r="DK890" s="116"/>
      <c r="DL890" s="116"/>
      <c r="DM890" s="116"/>
      <c r="DN890" s="116"/>
      <c r="DO890" s="116"/>
      <c r="DP890" s="116"/>
      <c r="DQ890" s="116"/>
      <c r="DR890" s="116"/>
      <c r="DS890" s="116"/>
      <c r="DT890" s="116"/>
      <c r="DU890" s="116"/>
      <c r="DV890" s="116"/>
      <c r="DW890" s="116"/>
      <c r="DX890" s="116"/>
      <c r="DY890" s="116"/>
      <c r="DZ890" s="116"/>
      <c r="EA890" s="116"/>
    </row>
    <row r="891" spans="1:131" ht="11.25" customHeight="1" x14ac:dyDescent="0.15">
      <c r="A891" s="126" t="s">
        <v>1026</v>
      </c>
      <c r="B891" s="205"/>
      <c r="C891" s="133"/>
      <c r="D891" s="410"/>
      <c r="E891" s="710"/>
      <c r="F891" s="711"/>
      <c r="G891" s="217"/>
      <c r="H891" s="206"/>
      <c r="I891" s="218"/>
      <c r="J891" s="156"/>
      <c r="K891" s="219"/>
      <c r="L891" s="219"/>
      <c r="M891" s="156"/>
      <c r="N891" s="156"/>
      <c r="O891" s="220"/>
      <c r="P891" s="190"/>
      <c r="Q891" s="156"/>
      <c r="R891" s="220"/>
      <c r="S891" s="190"/>
      <c r="T891" s="156"/>
      <c r="U891" s="220"/>
      <c r="V891" s="190"/>
      <c r="W891" s="156"/>
      <c r="X891" s="220"/>
      <c r="Y891" s="190"/>
      <c r="Z891" s="190"/>
      <c r="AA891" s="207"/>
      <c r="AB891" s="215"/>
      <c r="AC891" s="190"/>
      <c r="AD891" s="156">
        <f>SUM(AD892:AD951)</f>
        <v>0</v>
      </c>
      <c r="AE891" s="156"/>
      <c r="AF891" s="117"/>
      <c r="AG891" s="156"/>
      <c r="AH891" s="355"/>
      <c r="AI891" s="368"/>
      <c r="AJ891" s="354"/>
      <c r="AK891" s="368"/>
      <c r="AL891" s="354"/>
      <c r="AM891" s="368"/>
      <c r="AN891" s="354"/>
      <c r="AO891" s="368"/>
      <c r="AP891" s="354"/>
      <c r="AQ891" s="368"/>
      <c r="AR891" s="354"/>
      <c r="AS891" s="354"/>
      <c r="AT891" s="369"/>
      <c r="AU891" s="354"/>
      <c r="AV891" s="369"/>
      <c r="AW891" s="354"/>
      <c r="AX891" s="369"/>
      <c r="AY891" s="354"/>
      <c r="AZ891" s="369"/>
      <c r="BA891" s="354"/>
      <c r="BB891" s="369"/>
      <c r="BC891" s="150"/>
      <c r="BD891" s="116"/>
      <c r="BE891" s="367"/>
      <c r="BF891" s="367"/>
      <c r="BG891" s="367"/>
      <c r="BH891" s="367"/>
      <c r="BI891" s="367"/>
      <c r="BJ891" s="367"/>
      <c r="BK891" s="367"/>
      <c r="BL891" s="367"/>
      <c r="BM891" s="367"/>
      <c r="BN891" s="367"/>
      <c r="BO891" s="367"/>
      <c r="BP891" s="367"/>
      <c r="BQ891" s="383"/>
      <c r="BR891" s="146"/>
      <c r="BS891" s="441" t="e">
        <v>#N/A</v>
      </c>
      <c r="BT891" s="116"/>
      <c r="BU891" s="116"/>
      <c r="BV891" s="116"/>
      <c r="BW891" s="116"/>
      <c r="BX891" s="116"/>
      <c r="BY891" s="116"/>
      <c r="BZ891" s="116"/>
      <c r="CA891" s="116"/>
      <c r="CB891" s="116"/>
      <c r="CC891" s="116"/>
      <c r="CD891" s="116"/>
      <c r="CE891" s="116"/>
      <c r="CF891" s="116"/>
      <c r="CG891" s="116"/>
      <c r="CH891" s="116"/>
      <c r="CI891" s="116"/>
      <c r="CJ891" s="116"/>
      <c r="CK891" s="116"/>
      <c r="CL891" s="116"/>
      <c r="CM891" s="116"/>
      <c r="CN891" s="116"/>
      <c r="CO891" s="116"/>
      <c r="CP891" s="116"/>
      <c r="CQ891" s="116"/>
      <c r="CR891" s="116"/>
      <c r="CS891" s="116"/>
      <c r="CT891" s="116"/>
      <c r="CU891" s="116"/>
      <c r="CV891" s="116"/>
      <c r="CW891" s="116"/>
      <c r="CX891" s="116"/>
      <c r="CY891" s="116"/>
      <c r="CZ891" s="116"/>
      <c r="DA891" s="116"/>
      <c r="DB891" s="116"/>
      <c r="DC891" s="116"/>
      <c r="DD891" s="116"/>
      <c r="DE891" s="116"/>
      <c r="DF891" s="116"/>
      <c r="DG891" s="116"/>
      <c r="DH891" s="116"/>
      <c r="DI891" s="116"/>
      <c r="DJ891" s="116"/>
      <c r="DK891" s="116"/>
      <c r="DL891" s="116"/>
      <c r="DM891" s="116"/>
      <c r="DN891" s="116"/>
      <c r="DO891" s="116"/>
      <c r="DP891" s="116"/>
      <c r="DQ891" s="116"/>
      <c r="DR891" s="116"/>
      <c r="DS891" s="116"/>
      <c r="DT891" s="116"/>
      <c r="DU891" s="116"/>
      <c r="DV891" s="116"/>
      <c r="DW891" s="116"/>
      <c r="DX891" s="116"/>
      <c r="DY891" s="116"/>
      <c r="DZ891" s="116"/>
      <c r="EA891" s="116"/>
    </row>
    <row r="892" spans="1:131" ht="11.25" customHeight="1" x14ac:dyDescent="0.15">
      <c r="A892" s="118" t="s">
        <v>1027</v>
      </c>
      <c r="B892" s="337" t="s">
        <v>1028</v>
      </c>
      <c r="C892" s="222"/>
      <c r="D892" s="112" t="str">
        <f t="shared" ref="D892:D896" si="6036">BS892</f>
        <v>S/O</v>
      </c>
      <c r="E892" s="710" t="s">
        <v>89</v>
      </c>
      <c r="F892" s="711">
        <f t="shared" si="5802"/>
        <v>0</v>
      </c>
      <c r="G892" s="132">
        <v>30</v>
      </c>
      <c r="H892" s="210"/>
      <c r="I892" s="228">
        <v>4530665</v>
      </c>
      <c r="J892" s="212"/>
      <c r="K892" s="552"/>
      <c r="L892" s="553"/>
      <c r="M892" s="212"/>
      <c r="N892" s="213"/>
      <c r="O892" s="214">
        <f t="shared" ref="O892:O896" si="6037">IF($D$18="YES", (N892), (0))</f>
        <v>0</v>
      </c>
      <c r="P892" s="190"/>
      <c r="Q892" s="213"/>
      <c r="R892" s="214">
        <f t="shared" ref="R892:R896" si="6038">IF($D$18="YES", (Q892), (0))</f>
        <v>0</v>
      </c>
      <c r="S892" s="190"/>
      <c r="T892" s="213"/>
      <c r="U892" s="214">
        <f t="shared" ref="U892:U896" si="6039">IF($D$18="YES", (T892), (0))</f>
        <v>0</v>
      </c>
      <c r="V892" s="190"/>
      <c r="W892" s="213"/>
      <c r="X892" s="214">
        <f t="shared" ref="X892:X896" si="6040">IF($D$18="YES", (W892), (0))</f>
        <v>0</v>
      </c>
      <c r="Y892" s="190"/>
      <c r="Z892" s="190"/>
      <c r="AA892" s="207"/>
      <c r="AB892" s="215"/>
      <c r="AC892" s="190"/>
      <c r="AD892" s="156">
        <f t="shared" ref="AD892:AD896" si="6041">SUM(N892,O892,Q892,R892,T892,U892,W892,X892)</f>
        <v>0</v>
      </c>
      <c r="AE892" s="156"/>
      <c r="AF892" s="117"/>
      <c r="AG892" s="156"/>
      <c r="AH892" s="355"/>
      <c r="AI892" s="368">
        <f t="shared" ref="AI892:AI896" si="6042">N892*G892</f>
        <v>0</v>
      </c>
      <c r="AJ892" s="354"/>
      <c r="AK892" s="368">
        <f t="shared" ref="AK892:AK896" si="6043">Q892*G892</f>
        <v>0</v>
      </c>
      <c r="AL892" s="354"/>
      <c r="AM892" s="368">
        <f t="shared" ref="AM892:AM896" si="6044">T892*G892</f>
        <v>0</v>
      </c>
      <c r="AN892" s="354"/>
      <c r="AO892" s="368">
        <f t="shared" ref="AO892:AO896" si="6045">W892*G892</f>
        <v>0</v>
      </c>
      <c r="AP892" s="354"/>
      <c r="AQ892" s="368">
        <f t="shared" ref="AQ892:AQ945" si="6046">SUM(AI892,AK892,AM892,AO892)</f>
        <v>0</v>
      </c>
      <c r="AR892" s="354"/>
      <c r="AS892" s="354"/>
      <c r="AT892" s="369">
        <f t="shared" ref="AT892:AT896" si="6047">(N892*G892)*F892</f>
        <v>0</v>
      </c>
      <c r="AU892" s="354"/>
      <c r="AV892" s="369">
        <f t="shared" ref="AV892:AV896" si="6048">(Q892*G892)*F892</f>
        <v>0</v>
      </c>
      <c r="AW892" s="354"/>
      <c r="AX892" s="369">
        <f t="shared" ref="AX892:AX896" si="6049">(T892*G892)*F892</f>
        <v>0</v>
      </c>
      <c r="AY892" s="354"/>
      <c r="AZ892" s="369">
        <f t="shared" ref="AZ892:AZ896" si="6050">(W892*G892)*F892</f>
        <v>0</v>
      </c>
      <c r="BA892" s="354"/>
      <c r="BB892" s="369">
        <f t="shared" ref="BB892:BB896" si="6051">SUM(AS892:BA892)</f>
        <v>0</v>
      </c>
      <c r="BC892" s="150"/>
      <c r="BD892" s="116"/>
      <c r="BE892" s="367"/>
      <c r="BF892" s="367"/>
      <c r="BG892" s="367"/>
      <c r="BH892" s="367"/>
      <c r="BI892" s="367"/>
      <c r="BJ892" s="367"/>
      <c r="BK892" s="367">
        <f t="shared" ref="BK892:BK896" si="6052">IF($N$18&lt;BK$24,0,IF($N$18&gt;BK$25,0,$BE892))</f>
        <v>0</v>
      </c>
      <c r="BL892" s="367">
        <f t="shared" ref="BL892:BL896" si="6053">IF($N$18&lt;BL$24,0,IF($N$18&gt;BL$25,0,$BF892))</f>
        <v>0</v>
      </c>
      <c r="BM892" s="367">
        <f t="shared" ref="BM892:BM896" si="6054">IF($N$18&lt;BM$24,0,IF($N$18&gt;BM$25,0,$BG892))</f>
        <v>0</v>
      </c>
      <c r="BN892" s="367">
        <f t="shared" ref="BN892:BN896" si="6055">IF($N$18&lt;BN$24,0,IF($N$18&gt;BN$25,0,$BH892))</f>
        <v>0</v>
      </c>
      <c r="BO892" s="367">
        <f t="shared" ref="BO892:BO896" si="6056">IF($N$18&lt;BO$24,0,IF($N$18&gt;BO$25,0,$BI892))</f>
        <v>0</v>
      </c>
      <c r="BP892" s="367">
        <f t="shared" ref="BP892:BP896" si="6057">IF($N$18&lt;BP$24,0,IF($N$18&gt;BP$25,0,$BJ892))</f>
        <v>0</v>
      </c>
      <c r="BQ892" s="383">
        <f t="shared" ref="BQ892:BQ896" si="6058">SUM(BK892:BP892)</f>
        <v>0</v>
      </c>
      <c r="BR892" s="146"/>
      <c r="BS892" s="441" t="s">
        <v>90</v>
      </c>
      <c r="BT892" s="116"/>
      <c r="BU892" s="116"/>
      <c r="BV892" s="116"/>
      <c r="BW892" s="116"/>
      <c r="BX892" s="116"/>
      <c r="BY892" s="116"/>
      <c r="BZ892" s="116"/>
      <c r="CA892" s="116"/>
      <c r="CB892" s="116"/>
      <c r="CC892" s="116"/>
      <c r="CD892" s="116"/>
      <c r="CE892" s="116"/>
      <c r="CF892" s="116"/>
      <c r="CG892" s="116"/>
      <c r="CH892" s="116"/>
      <c r="CI892" s="116"/>
      <c r="CJ892" s="116"/>
      <c r="CK892" s="116"/>
      <c r="CL892" s="116"/>
      <c r="CM892" s="116"/>
      <c r="CN892" s="116"/>
      <c r="CO892" s="116"/>
      <c r="CP892" s="116"/>
      <c r="CQ892" s="116"/>
      <c r="CR892" s="116"/>
      <c r="CS892" s="116"/>
      <c r="CT892" s="116"/>
      <c r="CU892" s="116"/>
      <c r="CV892" s="116"/>
      <c r="CW892" s="116"/>
      <c r="CX892" s="116"/>
      <c r="CY892" s="116"/>
      <c r="CZ892" s="116"/>
      <c r="DA892" s="116"/>
      <c r="DB892" s="116"/>
      <c r="DC892" s="116"/>
      <c r="DD892" s="116"/>
      <c r="DE892" s="116"/>
      <c r="DF892" s="116"/>
      <c r="DG892" s="116"/>
      <c r="DH892" s="116"/>
      <c r="DI892" s="116"/>
      <c r="DJ892" s="116"/>
      <c r="DK892" s="116"/>
      <c r="DL892" s="116"/>
      <c r="DM892" s="116"/>
      <c r="DN892" s="116"/>
      <c r="DO892" s="116"/>
      <c r="DP892" s="116"/>
      <c r="DQ892" s="116"/>
      <c r="DR892" s="116"/>
      <c r="DS892" s="116"/>
      <c r="DT892" s="116"/>
      <c r="DU892" s="116"/>
      <c r="DV892" s="116"/>
      <c r="DW892" s="116"/>
      <c r="DX892" s="116"/>
      <c r="DY892" s="116"/>
      <c r="DZ892" s="116"/>
      <c r="EA892" s="116"/>
    </row>
    <row r="893" spans="1:131" ht="11.25" customHeight="1" x14ac:dyDescent="0.15">
      <c r="A893" s="118" t="s">
        <v>1029</v>
      </c>
      <c r="B893" s="337" t="s">
        <v>1028</v>
      </c>
      <c r="C893" s="96"/>
      <c r="D893" s="112">
        <f t="shared" si="6036"/>
        <v>21</v>
      </c>
      <c r="E893" s="710" t="s">
        <v>152</v>
      </c>
      <c r="F893" s="711">
        <f t="shared" si="5802"/>
        <v>0</v>
      </c>
      <c r="G893" s="132">
        <v>72</v>
      </c>
      <c r="H893" s="210"/>
      <c r="I893" s="228">
        <v>4130667</v>
      </c>
      <c r="J893" s="212"/>
      <c r="K893" s="552"/>
      <c r="L893" s="553"/>
      <c r="M893" s="212"/>
      <c r="N893" s="213"/>
      <c r="O893" s="214">
        <f t="shared" si="6037"/>
        <v>0</v>
      </c>
      <c r="P893" s="190"/>
      <c r="Q893" s="213"/>
      <c r="R893" s="214">
        <f t="shared" si="6038"/>
        <v>0</v>
      </c>
      <c r="S893" s="190"/>
      <c r="T893" s="213"/>
      <c r="U893" s="214">
        <f t="shared" si="6039"/>
        <v>0</v>
      </c>
      <c r="V893" s="190"/>
      <c r="W893" s="213"/>
      <c r="X893" s="214">
        <f t="shared" si="6040"/>
        <v>0</v>
      </c>
      <c r="Y893" s="190"/>
      <c r="Z893" s="190"/>
      <c r="AA893" s="207"/>
      <c r="AB893" s="215"/>
      <c r="AC893" s="190"/>
      <c r="AD893" s="156">
        <f t="shared" si="6041"/>
        <v>0</v>
      </c>
      <c r="AE893" s="156"/>
      <c r="AF893" s="117"/>
      <c r="AG893" s="156"/>
      <c r="AH893" s="355"/>
      <c r="AI893" s="368">
        <f t="shared" si="6042"/>
        <v>0</v>
      </c>
      <c r="AJ893" s="354"/>
      <c r="AK893" s="368">
        <f t="shared" si="6043"/>
        <v>0</v>
      </c>
      <c r="AL893" s="354"/>
      <c r="AM893" s="368">
        <f t="shared" si="6044"/>
        <v>0</v>
      </c>
      <c r="AN893" s="354"/>
      <c r="AO893" s="368">
        <f t="shared" si="6045"/>
        <v>0</v>
      </c>
      <c r="AP893" s="354"/>
      <c r="AQ893" s="368">
        <f t="shared" si="6046"/>
        <v>0</v>
      </c>
      <c r="AR893" s="354"/>
      <c r="AS893" s="354"/>
      <c r="AT893" s="369">
        <f t="shared" si="6047"/>
        <v>0</v>
      </c>
      <c r="AU893" s="354"/>
      <c r="AV893" s="369">
        <f t="shared" si="6048"/>
        <v>0</v>
      </c>
      <c r="AW893" s="354"/>
      <c r="AX893" s="369">
        <f t="shared" si="6049"/>
        <v>0</v>
      </c>
      <c r="AY893" s="354"/>
      <c r="AZ893" s="369">
        <f t="shared" si="6050"/>
        <v>0</v>
      </c>
      <c r="BA893" s="354"/>
      <c r="BB893" s="369">
        <f t="shared" si="6051"/>
        <v>0</v>
      </c>
      <c r="BC893" s="150"/>
      <c r="BD893" s="116"/>
      <c r="BE893" s="367"/>
      <c r="BF893" s="367"/>
      <c r="BG893" s="367"/>
      <c r="BH893" s="367"/>
      <c r="BI893" s="367"/>
      <c r="BJ893" s="367"/>
      <c r="BK893" s="367">
        <f t="shared" si="6052"/>
        <v>0</v>
      </c>
      <c r="BL893" s="367">
        <f t="shared" si="6053"/>
        <v>0</v>
      </c>
      <c r="BM893" s="367">
        <f t="shared" si="6054"/>
        <v>0</v>
      </c>
      <c r="BN893" s="367">
        <f t="shared" si="6055"/>
        <v>0</v>
      </c>
      <c r="BO893" s="367">
        <f t="shared" si="6056"/>
        <v>0</v>
      </c>
      <c r="BP893" s="367">
        <f t="shared" si="6057"/>
        <v>0</v>
      </c>
      <c r="BQ893" s="383">
        <f t="shared" si="6058"/>
        <v>0</v>
      </c>
      <c r="BR893" s="146"/>
      <c r="BS893" s="441">
        <v>21</v>
      </c>
      <c r="BT893" s="116"/>
      <c r="BU893" s="116"/>
      <c r="BV893" s="116"/>
      <c r="BW893" s="116"/>
      <c r="BX893" s="116"/>
      <c r="BY893" s="116"/>
      <c r="BZ893" s="116"/>
      <c r="CA893" s="116"/>
      <c r="CB893" s="116"/>
      <c r="CC893" s="116"/>
      <c r="CD893" s="116"/>
      <c r="CE893" s="116"/>
      <c r="CF893" s="116"/>
      <c r="CG893" s="116"/>
      <c r="CH893" s="116"/>
      <c r="CI893" s="116"/>
      <c r="CJ893" s="116"/>
      <c r="CK893" s="116"/>
      <c r="CL893" s="116"/>
      <c r="CM893" s="116"/>
      <c r="CN893" s="116"/>
      <c r="CO893" s="116"/>
      <c r="CP893" s="116"/>
      <c r="CQ893" s="116"/>
      <c r="CR893" s="116"/>
      <c r="CS893" s="116"/>
      <c r="CT893" s="116"/>
      <c r="CU893" s="116"/>
      <c r="CV893" s="116"/>
      <c r="CW893" s="116"/>
      <c r="CX893" s="116"/>
      <c r="CY893" s="116"/>
      <c r="CZ893" s="116"/>
      <c r="DA893" s="116"/>
      <c r="DB893" s="116"/>
      <c r="DC893" s="116"/>
      <c r="DD893" s="116"/>
      <c r="DE893" s="116"/>
      <c r="DF893" s="116"/>
      <c r="DG893" s="116"/>
      <c r="DH893" s="116"/>
      <c r="DI893" s="116"/>
      <c r="DJ893" s="116"/>
      <c r="DK893" s="116"/>
      <c r="DL893" s="116"/>
      <c r="DM893" s="116"/>
      <c r="DN893" s="116"/>
      <c r="DO893" s="116"/>
      <c r="DP893" s="116"/>
      <c r="DQ893" s="116"/>
      <c r="DR893" s="116"/>
      <c r="DS893" s="116"/>
      <c r="DT893" s="116"/>
      <c r="DU893" s="116"/>
      <c r="DV893" s="116"/>
      <c r="DW893" s="116"/>
      <c r="DX893" s="116"/>
      <c r="DY893" s="116"/>
      <c r="DZ893" s="116"/>
      <c r="EA893" s="116"/>
    </row>
    <row r="894" spans="1:131" ht="11.25" customHeight="1" x14ac:dyDescent="0.15">
      <c r="A894" s="118" t="s">
        <v>1030</v>
      </c>
      <c r="B894" s="337" t="s">
        <v>1031</v>
      </c>
      <c r="C894" s="127"/>
      <c r="D894" s="112" t="str">
        <f t="shared" si="6036"/>
        <v>S/O</v>
      </c>
      <c r="E894" s="710" t="s">
        <v>89</v>
      </c>
      <c r="F894" s="711">
        <f t="shared" ref="F894" si="6059">BQ894</f>
        <v>0</v>
      </c>
      <c r="G894" s="132">
        <v>30</v>
      </c>
      <c r="H894" s="210"/>
      <c r="I894" s="228">
        <v>4530655</v>
      </c>
      <c r="J894" s="212"/>
      <c r="K894" s="552"/>
      <c r="L894" s="553"/>
      <c r="M894" s="212"/>
      <c r="N894" s="213"/>
      <c r="O894" s="214">
        <f t="shared" ref="O894" si="6060">IF($D$18="YES", (N894), (0))</f>
        <v>0</v>
      </c>
      <c r="P894" s="190"/>
      <c r="Q894" s="213"/>
      <c r="R894" s="214">
        <f t="shared" ref="R894" si="6061">IF($D$18="YES", (Q894), (0))</f>
        <v>0</v>
      </c>
      <c r="S894" s="190"/>
      <c r="T894" s="213"/>
      <c r="U894" s="214">
        <f t="shared" ref="U894" si="6062">IF($D$18="YES", (T894), (0))</f>
        <v>0</v>
      </c>
      <c r="V894" s="190"/>
      <c r="W894" s="213"/>
      <c r="X894" s="214">
        <f t="shared" ref="X894" si="6063">IF($D$18="YES", (W894), (0))</f>
        <v>0</v>
      </c>
      <c r="Y894" s="190"/>
      <c r="Z894" s="190"/>
      <c r="AA894" s="207"/>
      <c r="AB894" s="215"/>
      <c r="AC894" s="190"/>
      <c r="AD894" s="156">
        <f t="shared" ref="AD894" si="6064">SUM(N894,O894,Q894,R894,T894,U894,W894,X894)</f>
        <v>0</v>
      </c>
      <c r="AE894" s="156"/>
      <c r="AF894" s="117"/>
      <c r="AG894" s="156"/>
      <c r="AH894" s="355"/>
      <c r="AI894" s="368">
        <f t="shared" ref="AI894" si="6065">N894*G894</f>
        <v>0</v>
      </c>
      <c r="AJ894" s="354"/>
      <c r="AK894" s="368">
        <f t="shared" ref="AK894" si="6066">Q894*G894</f>
        <v>0</v>
      </c>
      <c r="AL894" s="354"/>
      <c r="AM894" s="368">
        <f t="shared" ref="AM894" si="6067">T894*G894</f>
        <v>0</v>
      </c>
      <c r="AN894" s="354"/>
      <c r="AO894" s="368">
        <f t="shared" ref="AO894" si="6068">W894*G894</f>
        <v>0</v>
      </c>
      <c r="AP894" s="354"/>
      <c r="AQ894" s="368">
        <f t="shared" ref="AQ894" si="6069">SUM(AI894,AK894,AM894,AO894)</f>
        <v>0</v>
      </c>
      <c r="AR894" s="354"/>
      <c r="AS894" s="354"/>
      <c r="AT894" s="369">
        <f t="shared" ref="AT894" si="6070">(N894*G894)*F894</f>
        <v>0</v>
      </c>
      <c r="AU894" s="354"/>
      <c r="AV894" s="369">
        <f t="shared" ref="AV894" si="6071">(Q894*G894)*F894</f>
        <v>0</v>
      </c>
      <c r="AW894" s="354"/>
      <c r="AX894" s="369">
        <f t="shared" ref="AX894" si="6072">(T894*G894)*F894</f>
        <v>0</v>
      </c>
      <c r="AY894" s="354"/>
      <c r="AZ894" s="369">
        <f t="shared" ref="AZ894" si="6073">(W894*G894)*F894</f>
        <v>0</v>
      </c>
      <c r="BA894" s="354"/>
      <c r="BB894" s="369">
        <f t="shared" ref="BB894" si="6074">SUM(AS894:BA894)</f>
        <v>0</v>
      </c>
      <c r="BC894" s="150"/>
      <c r="BD894" s="116"/>
      <c r="BE894" s="367"/>
      <c r="BF894" s="367"/>
      <c r="BG894" s="367"/>
      <c r="BH894" s="367"/>
      <c r="BI894" s="367"/>
      <c r="BJ894" s="367"/>
      <c r="BK894" s="367">
        <f t="shared" si="6052"/>
        <v>0</v>
      </c>
      <c r="BL894" s="367">
        <f t="shared" si="6053"/>
        <v>0</v>
      </c>
      <c r="BM894" s="367">
        <f t="shared" si="6054"/>
        <v>0</v>
      </c>
      <c r="BN894" s="367">
        <f t="shared" si="6055"/>
        <v>0</v>
      </c>
      <c r="BO894" s="367">
        <f t="shared" si="6056"/>
        <v>0</v>
      </c>
      <c r="BP894" s="367">
        <f t="shared" si="6057"/>
        <v>0</v>
      </c>
      <c r="BQ894" s="383">
        <f t="shared" ref="BQ894" si="6075">SUM(BK894:BP894)</f>
        <v>0</v>
      </c>
      <c r="BR894" s="146"/>
      <c r="BS894" s="441" t="s">
        <v>90</v>
      </c>
      <c r="BT894" s="116"/>
      <c r="BU894" s="116"/>
      <c r="BV894" s="116"/>
      <c r="BW894" s="116"/>
      <c r="BX894" s="116"/>
      <c r="BY894" s="116"/>
      <c r="BZ894" s="116"/>
      <c r="CA894" s="116"/>
      <c r="CB894" s="116"/>
      <c r="CC894" s="116"/>
      <c r="CD894" s="116"/>
      <c r="CE894" s="116"/>
      <c r="CF894" s="116"/>
      <c r="CG894" s="116"/>
      <c r="CH894" s="116"/>
      <c r="CI894" s="116"/>
      <c r="CJ894" s="116"/>
      <c r="CK894" s="116"/>
      <c r="CL894" s="116"/>
      <c r="CM894" s="116"/>
      <c r="CN894" s="116"/>
      <c r="CO894" s="116"/>
      <c r="CP894" s="116"/>
      <c r="CQ894" s="116"/>
      <c r="CR894" s="116"/>
      <c r="CS894" s="116"/>
      <c r="CT894" s="116"/>
      <c r="CU894" s="116"/>
      <c r="CV894" s="116"/>
      <c r="CW894" s="116"/>
      <c r="CX894" s="116"/>
      <c r="CY894" s="116"/>
      <c r="CZ894" s="116"/>
      <c r="DA894" s="116"/>
      <c r="DB894" s="116"/>
      <c r="DC894" s="116"/>
      <c r="DD894" s="116"/>
      <c r="DE894" s="116"/>
      <c r="DF894" s="116"/>
      <c r="DG894" s="116"/>
      <c r="DH894" s="116"/>
      <c r="DI894" s="116"/>
      <c r="DJ894" s="116"/>
      <c r="DK894" s="116"/>
      <c r="DL894" s="116"/>
      <c r="DM894" s="116"/>
      <c r="DN894" s="116"/>
      <c r="DO894" s="116"/>
      <c r="DP894" s="116"/>
      <c r="DQ894" s="116"/>
      <c r="DR894" s="116"/>
      <c r="DS894" s="116"/>
      <c r="DT894" s="116"/>
      <c r="DU894" s="116"/>
      <c r="DV894" s="116"/>
      <c r="DW894" s="116"/>
      <c r="DX894" s="116"/>
      <c r="DY894" s="116"/>
      <c r="DZ894" s="116"/>
      <c r="EA894" s="116"/>
    </row>
    <row r="895" spans="1:131" ht="11.25" customHeight="1" x14ac:dyDescent="0.15">
      <c r="A895" s="118" t="s">
        <v>1030</v>
      </c>
      <c r="B895" s="337" t="s">
        <v>1031</v>
      </c>
      <c r="C895" s="127"/>
      <c r="D895" s="112" t="str">
        <f t="shared" ref="D895" si="6076">BS895</f>
        <v>S/O</v>
      </c>
      <c r="E895" s="710" t="s">
        <v>152</v>
      </c>
      <c r="F895" s="711">
        <f t="shared" ref="F895" si="6077">BQ895</f>
        <v>0</v>
      </c>
      <c r="G895" s="132">
        <v>72</v>
      </c>
      <c r="H895" s="210"/>
      <c r="I895" s="228">
        <v>4130657</v>
      </c>
      <c r="J895" s="212"/>
      <c r="K895" s="552"/>
      <c r="L895" s="553"/>
      <c r="M895" s="212"/>
      <c r="N895" s="213"/>
      <c r="O895" s="214">
        <f t="shared" ref="O895" si="6078">IF($D$18="YES", (N895), (0))</f>
        <v>0</v>
      </c>
      <c r="P895" s="190"/>
      <c r="Q895" s="213"/>
      <c r="R895" s="214">
        <f t="shared" ref="R895" si="6079">IF($D$18="YES", (Q895), (0))</f>
        <v>0</v>
      </c>
      <c r="S895" s="190"/>
      <c r="T895" s="213"/>
      <c r="U895" s="214">
        <f t="shared" ref="U895" si="6080">IF($D$18="YES", (T895), (0))</f>
        <v>0</v>
      </c>
      <c r="V895" s="190"/>
      <c r="W895" s="213"/>
      <c r="X895" s="214">
        <f t="shared" ref="X895" si="6081">IF($D$18="YES", (W895), (0))</f>
        <v>0</v>
      </c>
      <c r="Y895" s="190"/>
      <c r="Z895" s="190"/>
      <c r="AA895" s="207"/>
      <c r="AB895" s="215"/>
      <c r="AC895" s="190"/>
      <c r="AD895" s="156">
        <f t="shared" ref="AD895" si="6082">SUM(N895,O895,Q895,R895,T895,U895,W895,X895)</f>
        <v>0</v>
      </c>
      <c r="AE895" s="156"/>
      <c r="AF895" s="117"/>
      <c r="AG895" s="156"/>
      <c r="AH895" s="355"/>
      <c r="AI895" s="368">
        <f t="shared" ref="AI895" si="6083">N895*G895</f>
        <v>0</v>
      </c>
      <c r="AJ895" s="354"/>
      <c r="AK895" s="368">
        <f t="shared" ref="AK895" si="6084">Q895*G895</f>
        <v>0</v>
      </c>
      <c r="AL895" s="354"/>
      <c r="AM895" s="368">
        <f t="shared" ref="AM895" si="6085">T895*G895</f>
        <v>0</v>
      </c>
      <c r="AN895" s="354"/>
      <c r="AO895" s="368">
        <f t="shared" ref="AO895" si="6086">W895*G895</f>
        <v>0</v>
      </c>
      <c r="AP895" s="354"/>
      <c r="AQ895" s="368">
        <f t="shared" ref="AQ895" si="6087">SUM(AI895,AK895,AM895,AO895)</f>
        <v>0</v>
      </c>
      <c r="AR895" s="354"/>
      <c r="AS895" s="354"/>
      <c r="AT895" s="369">
        <f t="shared" ref="AT895" si="6088">(N895*G895)*F895</f>
        <v>0</v>
      </c>
      <c r="AU895" s="354"/>
      <c r="AV895" s="369">
        <f t="shared" ref="AV895" si="6089">(Q895*G895)*F895</f>
        <v>0</v>
      </c>
      <c r="AW895" s="354"/>
      <c r="AX895" s="369">
        <f t="shared" ref="AX895" si="6090">(T895*G895)*F895</f>
        <v>0</v>
      </c>
      <c r="AY895" s="354"/>
      <c r="AZ895" s="369">
        <f t="shared" ref="AZ895" si="6091">(W895*G895)*F895</f>
        <v>0</v>
      </c>
      <c r="BA895" s="354"/>
      <c r="BB895" s="369">
        <f t="shared" ref="BB895" si="6092">SUM(AS895:BA895)</f>
        <v>0</v>
      </c>
      <c r="BC895" s="150"/>
      <c r="BD895" s="116"/>
      <c r="BE895" s="367"/>
      <c r="BF895" s="367"/>
      <c r="BG895" s="367"/>
      <c r="BH895" s="367"/>
      <c r="BI895" s="367"/>
      <c r="BJ895" s="367"/>
      <c r="BK895" s="367">
        <f t="shared" si="6052"/>
        <v>0</v>
      </c>
      <c r="BL895" s="367">
        <f t="shared" si="6053"/>
        <v>0</v>
      </c>
      <c r="BM895" s="367">
        <f t="shared" si="6054"/>
        <v>0</v>
      </c>
      <c r="BN895" s="367">
        <f t="shared" si="6055"/>
        <v>0</v>
      </c>
      <c r="BO895" s="367">
        <f t="shared" si="6056"/>
        <v>0</v>
      </c>
      <c r="BP895" s="367">
        <f t="shared" si="6057"/>
        <v>0</v>
      </c>
      <c r="BQ895" s="383">
        <f t="shared" ref="BQ895" si="6093">SUM(BK895:BP895)</f>
        <v>0</v>
      </c>
      <c r="BR895" s="146"/>
      <c r="BS895" s="441" t="s">
        <v>90</v>
      </c>
      <c r="BT895" s="116"/>
      <c r="BU895" s="116"/>
      <c r="BV895" s="116"/>
      <c r="BW895" s="116"/>
      <c r="BX895" s="116"/>
      <c r="BY895" s="116"/>
      <c r="BZ895" s="116"/>
      <c r="CA895" s="116"/>
      <c r="CB895" s="116"/>
      <c r="CC895" s="116"/>
      <c r="CD895" s="116"/>
      <c r="CE895" s="116"/>
      <c r="CF895" s="116"/>
      <c r="CG895" s="116"/>
      <c r="CH895" s="116"/>
      <c r="CI895" s="116"/>
      <c r="CJ895" s="116"/>
      <c r="CK895" s="116"/>
      <c r="CL895" s="116"/>
      <c r="CM895" s="116"/>
      <c r="CN895" s="116"/>
      <c r="CO895" s="116"/>
      <c r="CP895" s="116"/>
      <c r="CQ895" s="116"/>
      <c r="CR895" s="116"/>
      <c r="CS895" s="116"/>
      <c r="CT895" s="116"/>
      <c r="CU895" s="116"/>
      <c r="CV895" s="116"/>
      <c r="CW895" s="116"/>
      <c r="CX895" s="116"/>
      <c r="CY895" s="116"/>
      <c r="CZ895" s="116"/>
      <c r="DA895" s="116"/>
      <c r="DB895" s="116"/>
      <c r="DC895" s="116"/>
      <c r="DD895" s="116"/>
      <c r="DE895" s="116"/>
      <c r="DF895" s="116"/>
      <c r="DG895" s="116"/>
      <c r="DH895" s="116"/>
      <c r="DI895" s="116"/>
      <c r="DJ895" s="116"/>
      <c r="DK895" s="116"/>
      <c r="DL895" s="116"/>
      <c r="DM895" s="116"/>
      <c r="DN895" s="116"/>
      <c r="DO895" s="116"/>
      <c r="DP895" s="116"/>
      <c r="DQ895" s="116"/>
      <c r="DR895" s="116"/>
      <c r="DS895" s="116"/>
      <c r="DT895" s="116"/>
      <c r="DU895" s="116"/>
      <c r="DV895" s="116"/>
      <c r="DW895" s="116"/>
      <c r="DX895" s="116"/>
      <c r="DY895" s="116"/>
      <c r="DZ895" s="116"/>
      <c r="EA895" s="116"/>
    </row>
    <row r="896" spans="1:131" ht="11.25" customHeight="1" x14ac:dyDescent="0.15">
      <c r="A896" s="118" t="s">
        <v>1032</v>
      </c>
      <c r="B896" s="337" t="s">
        <v>1033</v>
      </c>
      <c r="C896" s="127"/>
      <c r="D896" s="112">
        <f t="shared" si="6036"/>
        <v>10</v>
      </c>
      <c r="E896" s="710" t="s">
        <v>89</v>
      </c>
      <c r="F896" s="711">
        <f t="shared" si="5802"/>
        <v>0</v>
      </c>
      <c r="G896" s="132">
        <v>30</v>
      </c>
      <c r="H896" s="210"/>
      <c r="I896" s="228">
        <v>4530675</v>
      </c>
      <c r="J896" s="212"/>
      <c r="K896" s="552"/>
      <c r="L896" s="553"/>
      <c r="M896" s="212"/>
      <c r="N896" s="213"/>
      <c r="O896" s="214">
        <f t="shared" si="6037"/>
        <v>0</v>
      </c>
      <c r="P896" s="190"/>
      <c r="Q896" s="213"/>
      <c r="R896" s="214">
        <f t="shared" si="6038"/>
        <v>0</v>
      </c>
      <c r="S896" s="190"/>
      <c r="T896" s="213"/>
      <c r="U896" s="214">
        <f t="shared" si="6039"/>
        <v>0</v>
      </c>
      <c r="V896" s="190"/>
      <c r="W896" s="213"/>
      <c r="X896" s="214">
        <f t="shared" si="6040"/>
        <v>0</v>
      </c>
      <c r="Y896" s="190"/>
      <c r="Z896" s="190"/>
      <c r="AA896" s="207"/>
      <c r="AB896" s="215"/>
      <c r="AC896" s="190"/>
      <c r="AD896" s="156">
        <f t="shared" si="6041"/>
        <v>0</v>
      </c>
      <c r="AE896" s="156"/>
      <c r="AF896" s="117"/>
      <c r="AG896" s="156"/>
      <c r="AH896" s="355"/>
      <c r="AI896" s="368">
        <f t="shared" si="6042"/>
        <v>0</v>
      </c>
      <c r="AJ896" s="354"/>
      <c r="AK896" s="368">
        <f t="shared" si="6043"/>
        <v>0</v>
      </c>
      <c r="AL896" s="354"/>
      <c r="AM896" s="368">
        <f t="shared" si="6044"/>
        <v>0</v>
      </c>
      <c r="AN896" s="354"/>
      <c r="AO896" s="368">
        <f t="shared" si="6045"/>
        <v>0</v>
      </c>
      <c r="AP896" s="354"/>
      <c r="AQ896" s="368">
        <f t="shared" si="6046"/>
        <v>0</v>
      </c>
      <c r="AR896" s="354"/>
      <c r="AS896" s="354"/>
      <c r="AT896" s="369">
        <f t="shared" si="6047"/>
        <v>0</v>
      </c>
      <c r="AU896" s="354"/>
      <c r="AV896" s="369">
        <f t="shared" si="6048"/>
        <v>0</v>
      </c>
      <c r="AW896" s="354"/>
      <c r="AX896" s="369">
        <f t="shared" si="6049"/>
        <v>0</v>
      </c>
      <c r="AY896" s="354"/>
      <c r="AZ896" s="369">
        <f t="shared" si="6050"/>
        <v>0</v>
      </c>
      <c r="BA896" s="354"/>
      <c r="BB896" s="369">
        <f t="shared" si="6051"/>
        <v>0</v>
      </c>
      <c r="BC896" s="150"/>
      <c r="BD896" s="116"/>
      <c r="BE896" s="367"/>
      <c r="BF896" s="367"/>
      <c r="BG896" s="367"/>
      <c r="BH896" s="367"/>
      <c r="BI896" s="367"/>
      <c r="BJ896" s="367"/>
      <c r="BK896" s="367">
        <f t="shared" si="6052"/>
        <v>0</v>
      </c>
      <c r="BL896" s="367">
        <f t="shared" si="6053"/>
        <v>0</v>
      </c>
      <c r="BM896" s="367">
        <f t="shared" si="6054"/>
        <v>0</v>
      </c>
      <c r="BN896" s="367">
        <f t="shared" si="6055"/>
        <v>0</v>
      </c>
      <c r="BO896" s="367">
        <f t="shared" si="6056"/>
        <v>0</v>
      </c>
      <c r="BP896" s="367">
        <f t="shared" si="6057"/>
        <v>0</v>
      </c>
      <c r="BQ896" s="383">
        <f t="shared" si="6058"/>
        <v>0</v>
      </c>
      <c r="BR896" s="146"/>
      <c r="BS896" s="441">
        <v>10</v>
      </c>
      <c r="BT896" s="116"/>
      <c r="BU896" s="116"/>
      <c r="BV896" s="116"/>
      <c r="BW896" s="116"/>
      <c r="BX896" s="116"/>
      <c r="BY896" s="116"/>
      <c r="BZ896" s="116"/>
      <c r="CA896" s="116"/>
      <c r="CB896" s="116"/>
      <c r="CC896" s="116"/>
      <c r="CD896" s="116"/>
      <c r="CE896" s="116"/>
      <c r="CF896" s="116"/>
      <c r="CG896" s="116"/>
      <c r="CH896" s="116"/>
      <c r="CI896" s="116"/>
      <c r="CJ896" s="116"/>
      <c r="CK896" s="116"/>
      <c r="CL896" s="116"/>
      <c r="CM896" s="116"/>
      <c r="CN896" s="116"/>
      <c r="CO896" s="116"/>
      <c r="CP896" s="116"/>
      <c r="CQ896" s="116"/>
      <c r="CR896" s="116"/>
      <c r="CS896" s="116"/>
      <c r="CT896" s="116"/>
      <c r="CU896" s="116"/>
      <c r="CV896" s="116"/>
      <c r="CW896" s="116"/>
      <c r="CX896" s="116"/>
      <c r="CY896" s="116"/>
      <c r="CZ896" s="116"/>
      <c r="DA896" s="116"/>
      <c r="DB896" s="116"/>
      <c r="DC896" s="116"/>
      <c r="DD896" s="116"/>
      <c r="DE896" s="116"/>
      <c r="DF896" s="116"/>
      <c r="DG896" s="116"/>
      <c r="DH896" s="116"/>
      <c r="DI896" s="116"/>
      <c r="DJ896" s="116"/>
      <c r="DK896" s="116"/>
      <c r="DL896" s="116"/>
      <c r="DM896" s="116"/>
      <c r="DN896" s="116"/>
      <c r="DO896" s="116"/>
      <c r="DP896" s="116"/>
      <c r="DQ896" s="116"/>
      <c r="DR896" s="116"/>
      <c r="DS896" s="116"/>
      <c r="DT896" s="116"/>
      <c r="DU896" s="116"/>
      <c r="DV896" s="116"/>
      <c r="DW896" s="116"/>
      <c r="DX896" s="116"/>
      <c r="DY896" s="116"/>
      <c r="DZ896" s="116"/>
      <c r="EA896" s="116"/>
    </row>
    <row r="897" spans="1:131" ht="11.25" customHeight="1" x14ac:dyDescent="0.15">
      <c r="A897" s="113" t="s">
        <v>1034</v>
      </c>
      <c r="B897" s="124" t="s">
        <v>1035</v>
      </c>
      <c r="C897" s="127"/>
      <c r="D897" s="112">
        <f t="shared" ref="D897:D935" si="6094">BS897</f>
        <v>5</v>
      </c>
      <c r="E897" s="710" t="s">
        <v>89</v>
      </c>
      <c r="F897" s="711">
        <f t="shared" si="5802"/>
        <v>0</v>
      </c>
      <c r="G897" s="209">
        <v>30</v>
      </c>
      <c r="H897" s="210"/>
      <c r="I897" s="211">
        <v>4530705</v>
      </c>
      <c r="J897" s="212"/>
      <c r="K897" s="552"/>
      <c r="L897" s="553"/>
      <c r="M897" s="212"/>
      <c r="N897" s="213"/>
      <c r="O897" s="214">
        <f t="shared" ref="O897:O950" si="6095">IF($D$18="YES", (N897), (0))</f>
        <v>0</v>
      </c>
      <c r="P897" s="190"/>
      <c r="Q897" s="213"/>
      <c r="R897" s="214">
        <f t="shared" ref="R897:R950" si="6096">IF($D$18="YES", (Q897), (0))</f>
        <v>0</v>
      </c>
      <c r="S897" s="190"/>
      <c r="T897" s="213"/>
      <c r="U897" s="214">
        <f t="shared" ref="U897:U950" si="6097">IF($D$18="YES", (T897), (0))</f>
        <v>0</v>
      </c>
      <c r="V897" s="190"/>
      <c r="W897" s="213"/>
      <c r="X897" s="214">
        <f t="shared" ref="X897:X950" si="6098">IF($D$18="YES", (W897), (0))</f>
        <v>0</v>
      </c>
      <c r="Y897" s="190"/>
      <c r="Z897" s="190"/>
      <c r="AA897" s="207"/>
      <c r="AB897" s="215"/>
      <c r="AC897" s="190"/>
      <c r="AD897" s="156">
        <f t="shared" ref="AD897:AD950" si="6099">SUM(N897,O897,Q897,R897,T897,U897,W897,X897)</f>
        <v>0</v>
      </c>
      <c r="AE897" s="156"/>
      <c r="AF897" s="117"/>
      <c r="AG897" s="156"/>
      <c r="AH897" s="355"/>
      <c r="AI897" s="368">
        <f t="shared" ref="AI897:AI950" si="6100">N897*G897</f>
        <v>0</v>
      </c>
      <c r="AJ897" s="354"/>
      <c r="AK897" s="368">
        <f t="shared" ref="AK897:AK950" si="6101">Q897*G897</f>
        <v>0</v>
      </c>
      <c r="AL897" s="354"/>
      <c r="AM897" s="368">
        <f t="shared" ref="AM897:AM950" si="6102">T897*G897</f>
        <v>0</v>
      </c>
      <c r="AN897" s="354"/>
      <c r="AO897" s="368">
        <f t="shared" ref="AO897:AO950" si="6103">W897*G897</f>
        <v>0</v>
      </c>
      <c r="AP897" s="354"/>
      <c r="AQ897" s="368">
        <f t="shared" si="6046"/>
        <v>0</v>
      </c>
      <c r="AR897" s="354"/>
      <c r="AS897" s="354"/>
      <c r="AT897" s="369">
        <f t="shared" ref="AT897:AT950" si="6104">(N897*G897)*F897</f>
        <v>0</v>
      </c>
      <c r="AU897" s="354"/>
      <c r="AV897" s="369">
        <f t="shared" ref="AV897:AV950" si="6105">(Q897*G897)*F897</f>
        <v>0</v>
      </c>
      <c r="AW897" s="354"/>
      <c r="AX897" s="369">
        <f t="shared" ref="AX897:AX950" si="6106">(T897*G897)*F897</f>
        <v>0</v>
      </c>
      <c r="AY897" s="354"/>
      <c r="AZ897" s="369">
        <f t="shared" ref="AZ897:AZ950" si="6107">(W897*G897)*F897</f>
        <v>0</v>
      </c>
      <c r="BA897" s="354"/>
      <c r="BB897" s="369">
        <f t="shared" ref="BB897:BB950" si="6108">SUM(AS897:BA897)</f>
        <v>0</v>
      </c>
      <c r="BC897" s="150"/>
      <c r="BD897" s="116"/>
      <c r="BE897" s="367"/>
      <c r="BF897" s="367"/>
      <c r="BG897" s="367"/>
      <c r="BH897" s="367"/>
      <c r="BI897" s="367"/>
      <c r="BJ897" s="367"/>
      <c r="BK897" s="367">
        <f t="shared" ref="BK897:BK951" si="6109">IF($N$18&lt;BK$24,0,IF($N$18&gt;BK$25,0,$BE897))</f>
        <v>0</v>
      </c>
      <c r="BL897" s="367">
        <f t="shared" ref="BL897:BL951" si="6110">IF($N$18&lt;BL$24,0,IF($N$18&gt;BL$25,0,$BF897))</f>
        <v>0</v>
      </c>
      <c r="BM897" s="367">
        <f t="shared" ref="BM897:BM951" si="6111">IF($N$18&lt;BM$24,0,IF($N$18&gt;BM$25,0,$BG897))</f>
        <v>0</v>
      </c>
      <c r="BN897" s="367">
        <f t="shared" ref="BN897:BN951" si="6112">IF($N$18&lt;BN$24,0,IF($N$18&gt;BN$25,0,$BH897))</f>
        <v>0</v>
      </c>
      <c r="BO897" s="367">
        <f t="shared" ref="BO897:BO951" si="6113">IF($N$18&lt;BO$24,0,IF($N$18&gt;BO$25,0,$BI897))</f>
        <v>0</v>
      </c>
      <c r="BP897" s="367">
        <f t="shared" ref="BP897:BP951" si="6114">IF($N$18&lt;BP$24,0,IF($N$18&gt;BP$25,0,$BJ897))</f>
        <v>0</v>
      </c>
      <c r="BQ897" s="383">
        <f t="shared" ref="BQ897:BQ950" si="6115">SUM(BK897:BP897)</f>
        <v>0</v>
      </c>
      <c r="BR897" s="146"/>
      <c r="BS897" s="441">
        <v>5</v>
      </c>
      <c r="BT897" s="116"/>
      <c r="BU897" s="116"/>
      <c r="BV897" s="116"/>
      <c r="BW897" s="116"/>
      <c r="BX897" s="116"/>
      <c r="BY897" s="116"/>
      <c r="BZ897" s="116"/>
      <c r="CA897" s="116"/>
      <c r="CB897" s="116"/>
      <c r="CC897" s="116"/>
      <c r="CD897" s="116"/>
      <c r="CE897" s="116"/>
      <c r="CF897" s="116"/>
      <c r="CG897" s="116"/>
      <c r="CH897" s="116"/>
      <c r="CI897" s="116"/>
      <c r="CJ897" s="116"/>
      <c r="CK897" s="116"/>
      <c r="CL897" s="116"/>
      <c r="CM897" s="116"/>
      <c r="CN897" s="116"/>
      <c r="CO897" s="116"/>
      <c r="CP897" s="116"/>
      <c r="CQ897" s="116"/>
      <c r="CR897" s="116"/>
      <c r="CS897" s="116"/>
      <c r="CT897" s="116"/>
      <c r="CU897" s="116"/>
      <c r="CV897" s="116"/>
      <c r="CW897" s="116"/>
      <c r="CX897" s="116"/>
      <c r="CY897" s="116"/>
      <c r="CZ897" s="116"/>
      <c r="DA897" s="116"/>
      <c r="DB897" s="116"/>
      <c r="DC897" s="116"/>
      <c r="DD897" s="116"/>
      <c r="DE897" s="116"/>
      <c r="DF897" s="116"/>
      <c r="DG897" s="116"/>
      <c r="DH897" s="116"/>
      <c r="DI897" s="116"/>
      <c r="DJ897" s="116"/>
      <c r="DK897" s="116"/>
      <c r="DL897" s="116"/>
      <c r="DM897" s="116"/>
      <c r="DN897" s="116"/>
      <c r="DO897" s="116"/>
      <c r="DP897" s="116"/>
      <c r="DQ897" s="116"/>
      <c r="DR897" s="116"/>
      <c r="DS897" s="116"/>
      <c r="DT897" s="116"/>
      <c r="DU897" s="116"/>
      <c r="DV897" s="116"/>
      <c r="DW897" s="116"/>
      <c r="DX897" s="116"/>
      <c r="DY897" s="116"/>
      <c r="DZ897" s="116"/>
      <c r="EA897" s="116"/>
    </row>
    <row r="898" spans="1:131" ht="11.25" customHeight="1" x14ac:dyDescent="0.15">
      <c r="A898" s="113" t="s">
        <v>1036</v>
      </c>
      <c r="B898" s="124" t="s">
        <v>1035</v>
      </c>
      <c r="C898" s="96"/>
      <c r="D898" s="112" t="str">
        <f t="shared" si="6094"/>
        <v>S/O</v>
      </c>
      <c r="E898" s="710" t="s">
        <v>152</v>
      </c>
      <c r="F898" s="711">
        <f t="shared" ref="F898:F950" si="6116">BQ898</f>
        <v>0</v>
      </c>
      <c r="G898" s="209">
        <v>72</v>
      </c>
      <c r="H898" s="210"/>
      <c r="I898" s="211">
        <v>4130707</v>
      </c>
      <c r="J898" s="212"/>
      <c r="K898" s="552"/>
      <c r="L898" s="553"/>
      <c r="M898" s="212"/>
      <c r="N898" s="213"/>
      <c r="O898" s="214">
        <f t="shared" si="6095"/>
        <v>0</v>
      </c>
      <c r="P898" s="190"/>
      <c r="Q898" s="213"/>
      <c r="R898" s="214">
        <f t="shared" si="6096"/>
        <v>0</v>
      </c>
      <c r="S898" s="190"/>
      <c r="T898" s="213"/>
      <c r="U898" s="214">
        <f t="shared" si="6097"/>
        <v>0</v>
      </c>
      <c r="V898" s="190"/>
      <c r="W898" s="213"/>
      <c r="X898" s="214">
        <f t="shared" si="6098"/>
        <v>0</v>
      </c>
      <c r="Y898" s="190"/>
      <c r="Z898" s="190"/>
      <c r="AA898" s="207"/>
      <c r="AB898" s="215"/>
      <c r="AC898" s="190"/>
      <c r="AD898" s="156">
        <f t="shared" si="6099"/>
        <v>0</v>
      </c>
      <c r="AE898" s="156"/>
      <c r="AF898" s="117"/>
      <c r="AG898" s="156"/>
      <c r="AH898" s="355"/>
      <c r="AI898" s="368">
        <f t="shared" si="6100"/>
        <v>0</v>
      </c>
      <c r="AJ898" s="354"/>
      <c r="AK898" s="368">
        <f t="shared" si="6101"/>
        <v>0</v>
      </c>
      <c r="AL898" s="354"/>
      <c r="AM898" s="368">
        <f t="shared" si="6102"/>
        <v>0</v>
      </c>
      <c r="AN898" s="354"/>
      <c r="AO898" s="368">
        <f t="shared" si="6103"/>
        <v>0</v>
      </c>
      <c r="AP898" s="354"/>
      <c r="AQ898" s="368">
        <f t="shared" si="6046"/>
        <v>0</v>
      </c>
      <c r="AR898" s="354"/>
      <c r="AS898" s="354"/>
      <c r="AT898" s="369">
        <f t="shared" si="6104"/>
        <v>0</v>
      </c>
      <c r="AU898" s="354"/>
      <c r="AV898" s="369">
        <f t="shared" si="6105"/>
        <v>0</v>
      </c>
      <c r="AW898" s="354"/>
      <c r="AX898" s="369">
        <f t="shared" si="6106"/>
        <v>0</v>
      </c>
      <c r="AY898" s="354"/>
      <c r="AZ898" s="369">
        <f t="shared" si="6107"/>
        <v>0</v>
      </c>
      <c r="BA898" s="354"/>
      <c r="BB898" s="369">
        <f t="shared" si="6108"/>
        <v>0</v>
      </c>
      <c r="BC898" s="150"/>
      <c r="BD898" s="116"/>
      <c r="BE898" s="367"/>
      <c r="BF898" s="367"/>
      <c r="BG898" s="367"/>
      <c r="BH898" s="367"/>
      <c r="BI898" s="367"/>
      <c r="BJ898" s="367"/>
      <c r="BK898" s="367">
        <f t="shared" si="6109"/>
        <v>0</v>
      </c>
      <c r="BL898" s="367">
        <f t="shared" si="6110"/>
        <v>0</v>
      </c>
      <c r="BM898" s="367">
        <f t="shared" si="6111"/>
        <v>0</v>
      </c>
      <c r="BN898" s="367">
        <f t="shared" si="6112"/>
        <v>0</v>
      </c>
      <c r="BO898" s="367">
        <f t="shared" si="6113"/>
        <v>0</v>
      </c>
      <c r="BP898" s="367">
        <f t="shared" si="6114"/>
        <v>0</v>
      </c>
      <c r="BQ898" s="383">
        <f t="shared" si="6115"/>
        <v>0</v>
      </c>
      <c r="BR898" s="146"/>
      <c r="BS898" s="441" t="s">
        <v>90</v>
      </c>
      <c r="BT898" s="116"/>
      <c r="BU898" s="116"/>
      <c r="BV898" s="116"/>
      <c r="BW898" s="116"/>
      <c r="BX898" s="116"/>
      <c r="BY898" s="116"/>
      <c r="BZ898" s="116"/>
      <c r="CA898" s="116"/>
      <c r="CB898" s="116"/>
      <c r="CC898" s="116"/>
      <c r="CD898" s="116"/>
      <c r="CE898" s="116"/>
      <c r="CF898" s="116"/>
      <c r="CG898" s="116"/>
      <c r="CH898" s="116"/>
      <c r="CI898" s="116"/>
      <c r="CJ898" s="116"/>
      <c r="CK898" s="116"/>
      <c r="CL898" s="116"/>
      <c r="CM898" s="116"/>
      <c r="CN898" s="116"/>
      <c r="CO898" s="116"/>
      <c r="CP898" s="116"/>
      <c r="CQ898" s="116"/>
      <c r="CR898" s="116"/>
      <c r="CS898" s="116"/>
      <c r="CT898" s="116"/>
      <c r="CU898" s="116"/>
      <c r="CV898" s="116"/>
      <c r="CW898" s="116"/>
      <c r="CX898" s="116"/>
      <c r="CY898" s="116"/>
      <c r="CZ898" s="116"/>
      <c r="DA898" s="116"/>
      <c r="DB898" s="116"/>
      <c r="DC898" s="116"/>
      <c r="DD898" s="116"/>
      <c r="DE898" s="116"/>
      <c r="DF898" s="116"/>
      <c r="DG898" s="116"/>
      <c r="DH898" s="116"/>
      <c r="DI898" s="116"/>
      <c r="DJ898" s="116"/>
      <c r="DK898" s="116"/>
      <c r="DL898" s="116"/>
      <c r="DM898" s="116"/>
      <c r="DN898" s="116"/>
      <c r="DO898" s="116"/>
      <c r="DP898" s="116"/>
      <c r="DQ898" s="116"/>
      <c r="DR898" s="116"/>
      <c r="DS898" s="116"/>
      <c r="DT898" s="116"/>
      <c r="DU898" s="116"/>
      <c r="DV898" s="116"/>
      <c r="DW898" s="116"/>
      <c r="DX898" s="116"/>
      <c r="DY898" s="116"/>
      <c r="DZ898" s="116"/>
      <c r="EA898" s="116"/>
    </row>
    <row r="899" spans="1:131" ht="11.25" customHeight="1" x14ac:dyDescent="0.15">
      <c r="A899" s="113" t="s">
        <v>1037</v>
      </c>
      <c r="B899" s="124" t="s">
        <v>1038</v>
      </c>
      <c r="C899" s="334"/>
      <c r="D899" s="112" t="str">
        <f t="shared" ref="D899" si="6117">BS899</f>
        <v>S/O</v>
      </c>
      <c r="E899" s="710" t="s">
        <v>89</v>
      </c>
      <c r="F899" s="711">
        <f t="shared" ref="F899" si="6118">BQ899</f>
        <v>0</v>
      </c>
      <c r="G899" s="209">
        <v>30</v>
      </c>
      <c r="H899" s="210"/>
      <c r="I899" s="211">
        <v>4530915</v>
      </c>
      <c r="J899" s="212"/>
      <c r="K899" s="552"/>
      <c r="L899" s="553"/>
      <c r="M899" s="212"/>
      <c r="N899" s="213"/>
      <c r="O899" s="214">
        <f t="shared" ref="O899" si="6119">IF($D$18="YES", (N899), (0))</f>
        <v>0</v>
      </c>
      <c r="P899" s="190"/>
      <c r="Q899" s="213"/>
      <c r="R899" s="214">
        <f t="shared" ref="R899" si="6120">IF($D$18="YES", (Q899), (0))</f>
        <v>0</v>
      </c>
      <c r="S899" s="190"/>
      <c r="T899" s="213"/>
      <c r="U899" s="214">
        <f t="shared" ref="U899" si="6121">IF($D$18="YES", (T899), (0))</f>
        <v>0</v>
      </c>
      <c r="V899" s="190"/>
      <c r="W899" s="213"/>
      <c r="X899" s="214">
        <f t="shared" ref="X899" si="6122">IF($D$18="YES", (W899), (0))</f>
        <v>0</v>
      </c>
      <c r="Y899" s="190"/>
      <c r="Z899" s="190"/>
      <c r="AA899" s="207"/>
      <c r="AB899" s="215"/>
      <c r="AC899" s="190"/>
      <c r="AD899" s="156">
        <f t="shared" ref="AD899" si="6123">SUM(N899,O899,Q899,R899,T899,U899,W899,X899)</f>
        <v>0</v>
      </c>
      <c r="AE899" s="156"/>
      <c r="AF899" s="117"/>
      <c r="AG899" s="156"/>
      <c r="AH899" s="355"/>
      <c r="AI899" s="368">
        <f t="shared" ref="AI899" si="6124">N899*G899</f>
        <v>0</v>
      </c>
      <c r="AJ899" s="354"/>
      <c r="AK899" s="368">
        <f t="shared" ref="AK899" si="6125">Q899*G899</f>
        <v>0</v>
      </c>
      <c r="AL899" s="354"/>
      <c r="AM899" s="368">
        <f t="shared" ref="AM899" si="6126">T899*G899</f>
        <v>0</v>
      </c>
      <c r="AN899" s="354"/>
      <c r="AO899" s="368">
        <f t="shared" ref="AO899" si="6127">W899*G899</f>
        <v>0</v>
      </c>
      <c r="AP899" s="354"/>
      <c r="AQ899" s="368">
        <f t="shared" ref="AQ899" si="6128">SUM(AI899,AK899,AM899,AO899)</f>
        <v>0</v>
      </c>
      <c r="AR899" s="354"/>
      <c r="AS899" s="354"/>
      <c r="AT899" s="369">
        <f t="shared" ref="AT899" si="6129">(N899*G899)*F899</f>
        <v>0</v>
      </c>
      <c r="AU899" s="354"/>
      <c r="AV899" s="369">
        <f t="shared" ref="AV899" si="6130">(Q899*G899)*F899</f>
        <v>0</v>
      </c>
      <c r="AW899" s="354"/>
      <c r="AX899" s="369">
        <f t="shared" ref="AX899" si="6131">(T899*G899)*F899</f>
        <v>0</v>
      </c>
      <c r="AY899" s="354"/>
      <c r="AZ899" s="369">
        <f t="shared" ref="AZ899" si="6132">(W899*G899)*F899</f>
        <v>0</v>
      </c>
      <c r="BA899" s="354"/>
      <c r="BB899" s="369">
        <f t="shared" ref="BB899" si="6133">SUM(AS899:BA899)</f>
        <v>0</v>
      </c>
      <c r="BC899" s="150"/>
      <c r="BD899" s="116"/>
      <c r="BE899" s="367"/>
      <c r="BF899" s="367"/>
      <c r="BG899" s="367"/>
      <c r="BH899" s="367"/>
      <c r="BI899" s="367"/>
      <c r="BJ899" s="367"/>
      <c r="BK899" s="367">
        <f t="shared" si="6109"/>
        <v>0</v>
      </c>
      <c r="BL899" s="367">
        <f t="shared" si="6110"/>
        <v>0</v>
      </c>
      <c r="BM899" s="367">
        <f t="shared" si="6111"/>
        <v>0</v>
      </c>
      <c r="BN899" s="367">
        <f t="shared" si="6112"/>
        <v>0</v>
      </c>
      <c r="BO899" s="367">
        <f t="shared" si="6113"/>
        <v>0</v>
      </c>
      <c r="BP899" s="367">
        <f t="shared" si="6114"/>
        <v>0</v>
      </c>
      <c r="BQ899" s="383">
        <f t="shared" ref="BQ899" si="6134">SUM(BK899:BP899)</f>
        <v>0</v>
      </c>
      <c r="BR899" s="146"/>
      <c r="BS899" s="441" t="s">
        <v>90</v>
      </c>
      <c r="BT899" s="116"/>
      <c r="BU899" s="116"/>
      <c r="BV899" s="116"/>
      <c r="BW899" s="116"/>
      <c r="BX899" s="116"/>
      <c r="BY899" s="116"/>
      <c r="BZ899" s="116"/>
      <c r="CA899" s="116"/>
      <c r="CB899" s="116"/>
      <c r="CC899" s="116"/>
      <c r="CD899" s="116"/>
      <c r="CE899" s="116"/>
      <c r="CF899" s="116"/>
      <c r="CG899" s="116"/>
      <c r="CH899" s="116"/>
      <c r="CI899" s="116"/>
      <c r="CJ899" s="116"/>
      <c r="CK899" s="116"/>
      <c r="CL899" s="116"/>
      <c r="CM899" s="116"/>
      <c r="CN899" s="116"/>
      <c r="CO899" s="116"/>
      <c r="CP899" s="116"/>
      <c r="CQ899" s="116"/>
      <c r="CR899" s="116"/>
      <c r="CS899" s="116"/>
      <c r="CT899" s="116"/>
      <c r="CU899" s="116"/>
      <c r="CV899" s="116"/>
      <c r="CW899" s="116"/>
      <c r="CX899" s="116"/>
      <c r="CY899" s="116"/>
      <c r="CZ899" s="116"/>
      <c r="DA899" s="116"/>
      <c r="DB899" s="116"/>
      <c r="DC899" s="116"/>
      <c r="DD899" s="116"/>
      <c r="DE899" s="116"/>
      <c r="DF899" s="116"/>
      <c r="DG899" s="116"/>
      <c r="DH899" s="116"/>
      <c r="DI899" s="116"/>
      <c r="DJ899" s="116"/>
      <c r="DK899" s="116"/>
      <c r="DL899" s="116"/>
      <c r="DM899" s="116"/>
      <c r="DN899" s="116"/>
      <c r="DO899" s="116"/>
      <c r="DP899" s="116"/>
      <c r="DQ899" s="116"/>
      <c r="DR899" s="116"/>
      <c r="DS899" s="116"/>
      <c r="DT899" s="116"/>
      <c r="DU899" s="116"/>
      <c r="DV899" s="116"/>
      <c r="DW899" s="116"/>
      <c r="DX899" s="116"/>
      <c r="DY899" s="116"/>
      <c r="DZ899" s="116"/>
      <c r="EA899" s="116"/>
    </row>
    <row r="900" spans="1:131" ht="11.25" customHeight="1" x14ac:dyDescent="0.15">
      <c r="A900" s="113" t="s">
        <v>1039</v>
      </c>
      <c r="B900" s="124" t="s">
        <v>98</v>
      </c>
      <c r="C900" s="127"/>
      <c r="D900" s="112" t="str">
        <f t="shared" si="6094"/>
        <v>S/O</v>
      </c>
      <c r="E900" s="710" t="s">
        <v>89</v>
      </c>
      <c r="F900" s="711">
        <f t="shared" si="6116"/>
        <v>0</v>
      </c>
      <c r="G900" s="209">
        <v>30</v>
      </c>
      <c r="H900" s="210"/>
      <c r="I900" s="211">
        <v>4530895</v>
      </c>
      <c r="J900" s="212"/>
      <c r="K900" s="552"/>
      <c r="L900" s="553"/>
      <c r="M900" s="212"/>
      <c r="N900" s="213"/>
      <c r="O900" s="214">
        <f t="shared" si="6095"/>
        <v>0</v>
      </c>
      <c r="P900" s="190"/>
      <c r="Q900" s="213"/>
      <c r="R900" s="214">
        <f t="shared" si="6096"/>
        <v>0</v>
      </c>
      <c r="S900" s="190"/>
      <c r="T900" s="213"/>
      <c r="U900" s="214">
        <f t="shared" si="6097"/>
        <v>0</v>
      </c>
      <c r="V900" s="190"/>
      <c r="W900" s="213"/>
      <c r="X900" s="214">
        <f t="shared" si="6098"/>
        <v>0</v>
      </c>
      <c r="Y900" s="190"/>
      <c r="Z900" s="186"/>
      <c r="AA900" s="207"/>
      <c r="AB900" s="215"/>
      <c r="AC900" s="190"/>
      <c r="AD900" s="156">
        <f t="shared" si="6099"/>
        <v>0</v>
      </c>
      <c r="AE900" s="156"/>
      <c r="AF900" s="117"/>
      <c r="AG900" s="156"/>
      <c r="AH900" s="355"/>
      <c r="AI900" s="368">
        <f t="shared" si="6100"/>
        <v>0</v>
      </c>
      <c r="AJ900" s="354"/>
      <c r="AK900" s="368">
        <f t="shared" si="6101"/>
        <v>0</v>
      </c>
      <c r="AL900" s="354"/>
      <c r="AM900" s="368">
        <f t="shared" si="6102"/>
        <v>0</v>
      </c>
      <c r="AN900" s="354"/>
      <c r="AO900" s="368">
        <f t="shared" si="6103"/>
        <v>0</v>
      </c>
      <c r="AP900" s="354"/>
      <c r="AQ900" s="368">
        <f t="shared" si="6046"/>
        <v>0</v>
      </c>
      <c r="AR900" s="354"/>
      <c r="AS900" s="354"/>
      <c r="AT900" s="369">
        <f t="shared" si="6104"/>
        <v>0</v>
      </c>
      <c r="AU900" s="354"/>
      <c r="AV900" s="369">
        <f t="shared" si="6105"/>
        <v>0</v>
      </c>
      <c r="AW900" s="354"/>
      <c r="AX900" s="369">
        <f t="shared" si="6106"/>
        <v>0</v>
      </c>
      <c r="AY900" s="354"/>
      <c r="AZ900" s="369">
        <f t="shared" si="6107"/>
        <v>0</v>
      </c>
      <c r="BA900" s="354"/>
      <c r="BB900" s="369">
        <f t="shared" si="6108"/>
        <v>0</v>
      </c>
      <c r="BC900" s="150"/>
      <c r="BD900" s="116"/>
      <c r="BE900" s="367"/>
      <c r="BF900" s="367"/>
      <c r="BG900" s="367"/>
      <c r="BH900" s="367"/>
      <c r="BI900" s="367"/>
      <c r="BJ900" s="367"/>
      <c r="BK900" s="367">
        <f t="shared" si="6109"/>
        <v>0</v>
      </c>
      <c r="BL900" s="367">
        <f t="shared" si="6110"/>
        <v>0</v>
      </c>
      <c r="BM900" s="367">
        <f t="shared" si="6111"/>
        <v>0</v>
      </c>
      <c r="BN900" s="367">
        <f t="shared" si="6112"/>
        <v>0</v>
      </c>
      <c r="BO900" s="367">
        <f t="shared" si="6113"/>
        <v>0</v>
      </c>
      <c r="BP900" s="367">
        <f t="shared" si="6114"/>
        <v>0</v>
      </c>
      <c r="BQ900" s="383">
        <f t="shared" ref="BQ900" si="6135">SUM(BK900:BP900)</f>
        <v>0</v>
      </c>
      <c r="BR900" s="146"/>
      <c r="BS900" s="441" t="s">
        <v>90</v>
      </c>
      <c r="BT900" s="116"/>
      <c r="BU900" s="116"/>
      <c r="BV900" s="116"/>
      <c r="BW900" s="116"/>
      <c r="BX900" s="116"/>
      <c r="BY900" s="116"/>
      <c r="BZ900" s="116"/>
      <c r="CA900" s="116"/>
      <c r="CB900" s="116"/>
      <c r="CC900" s="116"/>
      <c r="CD900" s="116"/>
      <c r="CE900" s="116"/>
      <c r="CF900" s="116"/>
      <c r="CG900" s="116"/>
      <c r="CH900" s="116"/>
      <c r="CI900" s="116"/>
      <c r="CJ900" s="116"/>
      <c r="CK900" s="116"/>
      <c r="CL900" s="116"/>
      <c r="CM900" s="116"/>
      <c r="CN900" s="116"/>
      <c r="CO900" s="116"/>
      <c r="CP900" s="116"/>
      <c r="CQ900" s="116"/>
      <c r="CR900" s="116"/>
      <c r="CS900" s="116"/>
      <c r="CT900" s="116"/>
      <c r="CU900" s="116"/>
      <c r="CV900" s="116"/>
      <c r="CW900" s="116"/>
      <c r="CX900" s="116"/>
      <c r="CY900" s="116"/>
      <c r="CZ900" s="116"/>
      <c r="DA900" s="116"/>
      <c r="DB900" s="116"/>
      <c r="DC900" s="116"/>
      <c r="DD900" s="116"/>
      <c r="DE900" s="116"/>
      <c r="DF900" s="116"/>
      <c r="DG900" s="116"/>
      <c r="DH900" s="116"/>
      <c r="DI900" s="116"/>
      <c r="DJ900" s="116"/>
      <c r="DK900" s="116"/>
      <c r="DL900" s="116"/>
      <c r="DM900" s="116"/>
      <c r="DN900" s="116"/>
      <c r="DO900" s="116"/>
      <c r="DP900" s="116"/>
      <c r="DQ900" s="116"/>
      <c r="DR900" s="116"/>
      <c r="DS900" s="116"/>
      <c r="DT900" s="116"/>
      <c r="DU900" s="116"/>
      <c r="DV900" s="116"/>
      <c r="DW900" s="116"/>
      <c r="DX900" s="116"/>
      <c r="DY900" s="116"/>
      <c r="DZ900" s="116"/>
      <c r="EA900" s="116"/>
    </row>
    <row r="901" spans="1:131" ht="11.25" customHeight="1" x14ac:dyDescent="0.15">
      <c r="A901" s="113" t="s">
        <v>1039</v>
      </c>
      <c r="B901" s="124" t="s">
        <v>98</v>
      </c>
      <c r="C901" s="127"/>
      <c r="D901" s="112">
        <f t="shared" ref="D901" si="6136">BS901</f>
        <v>20</v>
      </c>
      <c r="E901" s="710" t="s">
        <v>152</v>
      </c>
      <c r="F901" s="711">
        <f t="shared" ref="F901" si="6137">BQ901</f>
        <v>0</v>
      </c>
      <c r="G901" s="209">
        <v>72</v>
      </c>
      <c r="H901" s="210"/>
      <c r="I901" s="211">
        <v>4130897</v>
      </c>
      <c r="J901" s="212"/>
      <c r="K901" s="552"/>
      <c r="L901" s="553"/>
      <c r="M901" s="212"/>
      <c r="N901" s="213"/>
      <c r="O901" s="214">
        <f t="shared" ref="O901" si="6138">IF($D$18="YES", (N901), (0))</f>
        <v>0</v>
      </c>
      <c r="P901" s="190"/>
      <c r="Q901" s="213"/>
      <c r="R901" s="214">
        <f t="shared" ref="R901" si="6139">IF($D$18="YES", (Q901), (0))</f>
        <v>0</v>
      </c>
      <c r="S901" s="190"/>
      <c r="T901" s="213"/>
      <c r="U901" s="214">
        <f t="shared" ref="U901" si="6140">IF($D$18="YES", (T901), (0))</f>
        <v>0</v>
      </c>
      <c r="V901" s="190"/>
      <c r="W901" s="213"/>
      <c r="X901" s="214">
        <f t="shared" ref="X901" si="6141">IF($D$18="YES", (W901), (0))</f>
        <v>0</v>
      </c>
      <c r="Y901" s="190"/>
      <c r="Z901" s="186"/>
      <c r="AA901" s="207"/>
      <c r="AB901" s="215"/>
      <c r="AC901" s="190"/>
      <c r="AD901" s="156">
        <f t="shared" ref="AD901" si="6142">SUM(N901,O901,Q901,R901,T901,U901,W901,X901)</f>
        <v>0</v>
      </c>
      <c r="AE901" s="156"/>
      <c r="AF901" s="117"/>
      <c r="AG901" s="156"/>
      <c r="AH901" s="355"/>
      <c r="AI901" s="368">
        <f t="shared" ref="AI901" si="6143">N901*G901</f>
        <v>0</v>
      </c>
      <c r="AJ901" s="354"/>
      <c r="AK901" s="368">
        <f t="shared" ref="AK901" si="6144">Q901*G901</f>
        <v>0</v>
      </c>
      <c r="AL901" s="354"/>
      <c r="AM901" s="368">
        <f t="shared" ref="AM901" si="6145">T901*G901</f>
        <v>0</v>
      </c>
      <c r="AN901" s="354"/>
      <c r="AO901" s="368">
        <f t="shared" ref="AO901" si="6146">W901*G901</f>
        <v>0</v>
      </c>
      <c r="AP901" s="354"/>
      <c r="AQ901" s="368">
        <f t="shared" ref="AQ901" si="6147">SUM(AI901,AK901,AM901,AO901)</f>
        <v>0</v>
      </c>
      <c r="AR901" s="354"/>
      <c r="AS901" s="354"/>
      <c r="AT901" s="369">
        <f t="shared" ref="AT901" si="6148">(N901*G901)*F901</f>
        <v>0</v>
      </c>
      <c r="AU901" s="354"/>
      <c r="AV901" s="369">
        <f t="shared" ref="AV901" si="6149">(Q901*G901)*F901</f>
        <v>0</v>
      </c>
      <c r="AW901" s="354"/>
      <c r="AX901" s="369">
        <f t="shared" ref="AX901" si="6150">(T901*G901)*F901</f>
        <v>0</v>
      </c>
      <c r="AY901" s="354"/>
      <c r="AZ901" s="369">
        <f t="shared" ref="AZ901" si="6151">(W901*G901)*F901</f>
        <v>0</v>
      </c>
      <c r="BA901" s="354"/>
      <c r="BB901" s="369">
        <f t="shared" ref="BB901" si="6152">SUM(AS901:BA901)</f>
        <v>0</v>
      </c>
      <c r="BC901" s="150"/>
      <c r="BD901" s="116"/>
      <c r="BE901" s="367"/>
      <c r="BF901" s="367"/>
      <c r="BG901" s="367"/>
      <c r="BH901" s="367"/>
      <c r="BI901" s="367"/>
      <c r="BJ901" s="367"/>
      <c r="BK901" s="367">
        <f t="shared" si="6109"/>
        <v>0</v>
      </c>
      <c r="BL901" s="367">
        <f t="shared" si="6110"/>
        <v>0</v>
      </c>
      <c r="BM901" s="367">
        <f t="shared" si="6111"/>
        <v>0</v>
      </c>
      <c r="BN901" s="367">
        <f t="shared" si="6112"/>
        <v>0</v>
      </c>
      <c r="BO901" s="367">
        <f t="shared" si="6113"/>
        <v>0</v>
      </c>
      <c r="BP901" s="367">
        <f t="shared" si="6114"/>
        <v>0</v>
      </c>
      <c r="BQ901" s="383">
        <f t="shared" ref="BQ901" si="6153">SUM(BK901:BP901)</f>
        <v>0</v>
      </c>
      <c r="BR901" s="146"/>
      <c r="BS901" s="441">
        <v>20</v>
      </c>
      <c r="BT901" s="116"/>
      <c r="BU901" s="116"/>
      <c r="BV901" s="116"/>
      <c r="BW901" s="116"/>
      <c r="BX901" s="116"/>
      <c r="BY901" s="116"/>
      <c r="BZ901" s="116"/>
      <c r="CA901" s="116"/>
      <c r="CB901" s="116"/>
      <c r="CC901" s="116"/>
      <c r="CD901" s="116"/>
      <c r="CE901" s="116"/>
      <c r="CF901" s="116"/>
      <c r="CG901" s="116"/>
      <c r="CH901" s="116"/>
      <c r="CI901" s="116"/>
      <c r="CJ901" s="116"/>
      <c r="CK901" s="116"/>
      <c r="CL901" s="116"/>
      <c r="CM901" s="116"/>
      <c r="CN901" s="116"/>
      <c r="CO901" s="116"/>
      <c r="CP901" s="116"/>
      <c r="CQ901" s="116"/>
      <c r="CR901" s="116"/>
      <c r="CS901" s="116"/>
      <c r="CT901" s="116"/>
      <c r="CU901" s="116"/>
      <c r="CV901" s="116"/>
      <c r="CW901" s="116"/>
      <c r="CX901" s="116"/>
      <c r="CY901" s="116"/>
      <c r="CZ901" s="116"/>
      <c r="DA901" s="116"/>
      <c r="DB901" s="116"/>
      <c r="DC901" s="116"/>
      <c r="DD901" s="116"/>
      <c r="DE901" s="116"/>
      <c r="DF901" s="116"/>
      <c r="DG901" s="116"/>
      <c r="DH901" s="116"/>
      <c r="DI901" s="116"/>
      <c r="DJ901" s="116"/>
      <c r="DK901" s="116"/>
      <c r="DL901" s="116"/>
      <c r="DM901" s="116"/>
      <c r="DN901" s="116"/>
      <c r="DO901" s="116"/>
      <c r="DP901" s="116"/>
      <c r="DQ901" s="116"/>
      <c r="DR901" s="116"/>
      <c r="DS901" s="116"/>
      <c r="DT901" s="116"/>
      <c r="DU901" s="116"/>
      <c r="DV901" s="116"/>
      <c r="DW901" s="116"/>
      <c r="DX901" s="116"/>
      <c r="DY901" s="116"/>
      <c r="DZ901" s="116"/>
      <c r="EA901" s="116"/>
    </row>
    <row r="902" spans="1:131" ht="11.25" customHeight="1" x14ac:dyDescent="0.15">
      <c r="A902" s="113" t="s">
        <v>1040</v>
      </c>
      <c r="B902" s="124" t="s">
        <v>1041</v>
      </c>
      <c r="C902" s="127"/>
      <c r="D902" s="112" t="str">
        <f t="shared" si="6094"/>
        <v>S/O</v>
      </c>
      <c r="E902" s="710" t="s">
        <v>89</v>
      </c>
      <c r="F902" s="711">
        <f t="shared" si="6116"/>
        <v>0</v>
      </c>
      <c r="G902" s="132">
        <v>30</v>
      </c>
      <c r="H902" s="210"/>
      <c r="I902" s="228">
        <v>4530905</v>
      </c>
      <c r="J902" s="212"/>
      <c r="K902" s="552"/>
      <c r="L902" s="553"/>
      <c r="M902" s="212"/>
      <c r="N902" s="213"/>
      <c r="O902" s="214">
        <f t="shared" si="6095"/>
        <v>0</v>
      </c>
      <c r="P902" s="190"/>
      <c r="Q902" s="213"/>
      <c r="R902" s="214">
        <f t="shared" si="6096"/>
        <v>0</v>
      </c>
      <c r="S902" s="190"/>
      <c r="T902" s="213"/>
      <c r="U902" s="214">
        <f t="shared" si="6097"/>
        <v>0</v>
      </c>
      <c r="V902" s="190"/>
      <c r="W902" s="213"/>
      <c r="X902" s="214">
        <f t="shared" si="6098"/>
        <v>0</v>
      </c>
      <c r="Y902" s="190"/>
      <c r="Z902" s="190"/>
      <c r="AA902" s="207"/>
      <c r="AB902" s="215"/>
      <c r="AC902" s="190"/>
      <c r="AD902" s="156">
        <f t="shared" si="6099"/>
        <v>0</v>
      </c>
      <c r="AE902" s="156"/>
      <c r="AF902" s="117"/>
      <c r="AG902" s="156"/>
      <c r="AH902" s="355"/>
      <c r="AI902" s="368">
        <f t="shared" si="6100"/>
        <v>0</v>
      </c>
      <c r="AJ902" s="354"/>
      <c r="AK902" s="368">
        <f t="shared" si="6101"/>
        <v>0</v>
      </c>
      <c r="AL902" s="354"/>
      <c r="AM902" s="368">
        <f t="shared" si="6102"/>
        <v>0</v>
      </c>
      <c r="AN902" s="354"/>
      <c r="AO902" s="368">
        <f t="shared" si="6103"/>
        <v>0</v>
      </c>
      <c r="AP902" s="354"/>
      <c r="AQ902" s="368">
        <f t="shared" si="6046"/>
        <v>0</v>
      </c>
      <c r="AR902" s="354"/>
      <c r="AS902" s="354"/>
      <c r="AT902" s="369">
        <f t="shared" si="6104"/>
        <v>0</v>
      </c>
      <c r="AU902" s="354"/>
      <c r="AV902" s="369">
        <f t="shared" si="6105"/>
        <v>0</v>
      </c>
      <c r="AW902" s="354"/>
      <c r="AX902" s="369">
        <f t="shared" si="6106"/>
        <v>0</v>
      </c>
      <c r="AY902" s="354"/>
      <c r="AZ902" s="369">
        <f t="shared" si="6107"/>
        <v>0</v>
      </c>
      <c r="BA902" s="354"/>
      <c r="BB902" s="369">
        <f t="shared" si="6108"/>
        <v>0</v>
      </c>
      <c r="BC902" s="150"/>
      <c r="BD902" s="116"/>
      <c r="BE902" s="367"/>
      <c r="BF902" s="367"/>
      <c r="BG902" s="367"/>
      <c r="BH902" s="367"/>
      <c r="BI902" s="367"/>
      <c r="BJ902" s="367"/>
      <c r="BK902" s="367">
        <f t="shared" si="6109"/>
        <v>0</v>
      </c>
      <c r="BL902" s="367">
        <f t="shared" si="6110"/>
        <v>0</v>
      </c>
      <c r="BM902" s="367">
        <f t="shared" si="6111"/>
        <v>0</v>
      </c>
      <c r="BN902" s="367">
        <f t="shared" si="6112"/>
        <v>0</v>
      </c>
      <c r="BO902" s="367">
        <f t="shared" si="6113"/>
        <v>0</v>
      </c>
      <c r="BP902" s="367">
        <f t="shared" si="6114"/>
        <v>0</v>
      </c>
      <c r="BQ902" s="383">
        <f t="shared" si="6115"/>
        <v>0</v>
      </c>
      <c r="BR902" s="146"/>
      <c r="BS902" s="441" t="s">
        <v>90</v>
      </c>
      <c r="BT902" s="116"/>
      <c r="BU902" s="116"/>
      <c r="BV902" s="116"/>
      <c r="BW902" s="116"/>
      <c r="BX902" s="116"/>
      <c r="BY902" s="116"/>
      <c r="BZ902" s="116"/>
      <c r="CA902" s="116"/>
      <c r="CB902" s="116"/>
      <c r="CC902" s="116"/>
      <c r="CD902" s="116"/>
      <c r="CE902" s="116"/>
      <c r="CF902" s="116"/>
      <c r="CG902" s="116"/>
      <c r="CH902" s="116"/>
      <c r="CI902" s="116"/>
      <c r="CJ902" s="116"/>
      <c r="CK902" s="116"/>
      <c r="CL902" s="116"/>
      <c r="CM902" s="116"/>
      <c r="CN902" s="116"/>
      <c r="CO902" s="116"/>
      <c r="CP902" s="116"/>
      <c r="CQ902" s="116"/>
      <c r="CR902" s="116"/>
      <c r="CS902" s="116"/>
      <c r="CT902" s="116"/>
      <c r="CU902" s="116"/>
      <c r="CV902" s="116"/>
      <c r="CW902" s="116"/>
      <c r="CX902" s="116"/>
      <c r="CY902" s="116"/>
      <c r="CZ902" s="116"/>
      <c r="DA902" s="116"/>
      <c r="DB902" s="116"/>
      <c r="DC902" s="116"/>
      <c r="DD902" s="116"/>
      <c r="DE902" s="116"/>
      <c r="DF902" s="116"/>
      <c r="DG902" s="116"/>
      <c r="DH902" s="116"/>
      <c r="DI902" s="116"/>
      <c r="DJ902" s="116"/>
      <c r="DK902" s="116"/>
      <c r="DL902" s="116"/>
      <c r="DM902" s="116"/>
      <c r="DN902" s="116"/>
      <c r="DO902" s="116"/>
      <c r="DP902" s="116"/>
      <c r="DQ902" s="116"/>
      <c r="DR902" s="116"/>
      <c r="DS902" s="116"/>
      <c r="DT902" s="116"/>
      <c r="DU902" s="116"/>
      <c r="DV902" s="116"/>
      <c r="DW902" s="116"/>
      <c r="DX902" s="116"/>
      <c r="DY902" s="116"/>
      <c r="DZ902" s="116"/>
      <c r="EA902" s="116"/>
    </row>
    <row r="903" spans="1:131" ht="11.25" customHeight="1" x14ac:dyDescent="0.15">
      <c r="A903" s="118" t="s">
        <v>1042</v>
      </c>
      <c r="B903" s="337"/>
      <c r="C903" s="127"/>
      <c r="D903" s="112" t="str">
        <f t="shared" ref="D903" si="6154">BS903</f>
        <v>S/O</v>
      </c>
      <c r="E903" s="710" t="s">
        <v>152</v>
      </c>
      <c r="F903" s="711">
        <f t="shared" ref="F903" si="6155">BQ903</f>
        <v>0</v>
      </c>
      <c r="G903" s="132">
        <v>72</v>
      </c>
      <c r="H903" s="210"/>
      <c r="I903" s="228">
        <v>4132077</v>
      </c>
      <c r="J903" s="212"/>
      <c r="K903" s="552"/>
      <c r="L903" s="553"/>
      <c r="M903" s="212"/>
      <c r="N903" s="213"/>
      <c r="O903" s="214">
        <f t="shared" ref="O903" si="6156">IF($D$18="YES", (N903), (0))</f>
        <v>0</v>
      </c>
      <c r="P903" s="190"/>
      <c r="Q903" s="213"/>
      <c r="R903" s="214">
        <f t="shared" ref="R903" si="6157">IF($D$18="YES", (Q903), (0))</f>
        <v>0</v>
      </c>
      <c r="S903" s="190"/>
      <c r="T903" s="213"/>
      <c r="U903" s="214">
        <f t="shared" ref="U903" si="6158">IF($D$18="YES", (T903), (0))</f>
        <v>0</v>
      </c>
      <c r="V903" s="190"/>
      <c r="W903" s="213"/>
      <c r="X903" s="214">
        <f t="shared" ref="X903" si="6159">IF($D$18="YES", (W903), (0))</f>
        <v>0</v>
      </c>
      <c r="Y903" s="190"/>
      <c r="Z903" s="190"/>
      <c r="AA903" s="207"/>
      <c r="AB903" s="215"/>
      <c r="AC903" s="190"/>
      <c r="AD903" s="156">
        <f t="shared" ref="AD903" si="6160">SUM(N903,O903,Q903,R903,T903,U903,W903,X903)</f>
        <v>0</v>
      </c>
      <c r="AE903" s="156"/>
      <c r="AF903" s="117"/>
      <c r="AG903" s="156"/>
      <c r="AH903" s="355"/>
      <c r="AI903" s="368">
        <f t="shared" ref="AI903" si="6161">N903*G903</f>
        <v>0</v>
      </c>
      <c r="AJ903" s="354"/>
      <c r="AK903" s="368">
        <f t="shared" ref="AK903" si="6162">Q903*G903</f>
        <v>0</v>
      </c>
      <c r="AL903" s="354"/>
      <c r="AM903" s="368">
        <f t="shared" ref="AM903" si="6163">T903*G903</f>
        <v>0</v>
      </c>
      <c r="AN903" s="354"/>
      <c r="AO903" s="368">
        <f t="shared" ref="AO903" si="6164">W903*G903</f>
        <v>0</v>
      </c>
      <c r="AP903" s="354"/>
      <c r="AQ903" s="368">
        <f t="shared" ref="AQ903" si="6165">SUM(AI903,AK903,AM903,AO903)</f>
        <v>0</v>
      </c>
      <c r="AR903" s="354"/>
      <c r="AS903" s="354"/>
      <c r="AT903" s="369">
        <f t="shared" ref="AT903" si="6166">(N903*G903)*F903</f>
        <v>0</v>
      </c>
      <c r="AU903" s="354"/>
      <c r="AV903" s="369">
        <f t="shared" ref="AV903" si="6167">(Q903*G903)*F903</f>
        <v>0</v>
      </c>
      <c r="AW903" s="354"/>
      <c r="AX903" s="369">
        <f t="shared" ref="AX903" si="6168">(T903*G903)*F903</f>
        <v>0</v>
      </c>
      <c r="AY903" s="354"/>
      <c r="AZ903" s="369">
        <f t="shared" ref="AZ903" si="6169">(W903*G903)*F903</f>
        <v>0</v>
      </c>
      <c r="BA903" s="354"/>
      <c r="BB903" s="369">
        <f t="shared" ref="BB903" si="6170">SUM(AS903:BA903)</f>
        <v>0</v>
      </c>
      <c r="BC903" s="150"/>
      <c r="BD903" s="116"/>
      <c r="BE903" s="367"/>
      <c r="BF903" s="367"/>
      <c r="BG903" s="367"/>
      <c r="BH903" s="367"/>
      <c r="BI903" s="367"/>
      <c r="BJ903" s="367"/>
      <c r="BK903" s="367">
        <f t="shared" si="6109"/>
        <v>0</v>
      </c>
      <c r="BL903" s="367">
        <f t="shared" si="6110"/>
        <v>0</v>
      </c>
      <c r="BM903" s="367">
        <f t="shared" si="6111"/>
        <v>0</v>
      </c>
      <c r="BN903" s="367">
        <f t="shared" si="6112"/>
        <v>0</v>
      </c>
      <c r="BO903" s="367">
        <f t="shared" si="6113"/>
        <v>0</v>
      </c>
      <c r="BP903" s="367">
        <f t="shared" si="6114"/>
        <v>0</v>
      </c>
      <c r="BQ903" s="383">
        <f t="shared" ref="BQ903" si="6171">SUM(BK903:BP903)</f>
        <v>0</v>
      </c>
      <c r="BR903" s="146"/>
      <c r="BS903" s="441" t="s">
        <v>90</v>
      </c>
      <c r="BT903" s="116"/>
      <c r="BU903" s="116"/>
      <c r="BV903" s="116"/>
      <c r="BW903" s="116"/>
      <c r="BX903" s="116"/>
      <c r="BY903" s="116"/>
      <c r="BZ903" s="116"/>
      <c r="CA903" s="116"/>
      <c r="CB903" s="116"/>
      <c r="CC903" s="116"/>
      <c r="CD903" s="116"/>
      <c r="CE903" s="116"/>
      <c r="CF903" s="116"/>
      <c r="CG903" s="116"/>
      <c r="CH903" s="116"/>
      <c r="CI903" s="116"/>
      <c r="CJ903" s="116"/>
      <c r="CK903" s="116"/>
      <c r="CL903" s="116"/>
      <c r="CM903" s="116"/>
      <c r="CN903" s="116"/>
      <c r="CO903" s="116"/>
      <c r="CP903" s="116"/>
      <c r="CQ903" s="116"/>
      <c r="CR903" s="116"/>
      <c r="CS903" s="116"/>
      <c r="CT903" s="116"/>
      <c r="CU903" s="116"/>
      <c r="CV903" s="116"/>
      <c r="CW903" s="116"/>
      <c r="CX903" s="116"/>
      <c r="CY903" s="116"/>
      <c r="CZ903" s="116"/>
      <c r="DA903" s="116"/>
      <c r="DB903" s="116"/>
      <c r="DC903" s="116"/>
      <c r="DD903" s="116"/>
      <c r="DE903" s="116"/>
      <c r="DF903" s="116"/>
      <c r="DG903" s="116"/>
      <c r="DH903" s="116"/>
      <c r="DI903" s="116"/>
      <c r="DJ903" s="116"/>
      <c r="DK903" s="116"/>
      <c r="DL903" s="116"/>
      <c r="DM903" s="116"/>
      <c r="DN903" s="116"/>
      <c r="DO903" s="116"/>
      <c r="DP903" s="116"/>
      <c r="DQ903" s="116"/>
      <c r="DR903" s="116"/>
      <c r="DS903" s="116"/>
      <c r="DT903" s="116"/>
      <c r="DU903" s="116"/>
      <c r="DV903" s="116"/>
      <c r="DW903" s="116"/>
      <c r="DX903" s="116"/>
      <c r="DY903" s="116"/>
      <c r="DZ903" s="116"/>
      <c r="EA903" s="116"/>
    </row>
    <row r="904" spans="1:131" ht="11.25" customHeight="1" x14ac:dyDescent="0.15">
      <c r="A904" s="118" t="s">
        <v>1043</v>
      </c>
      <c r="B904" s="337"/>
      <c r="C904" s="127"/>
      <c r="D904" s="410"/>
      <c r="E904" s="710"/>
      <c r="F904" s="711"/>
      <c r="G904" s="217"/>
      <c r="H904" s="206"/>
      <c r="I904" s="218"/>
      <c r="J904" s="156"/>
      <c r="K904" s="219"/>
      <c r="L904" s="219"/>
      <c r="M904" s="156"/>
      <c r="N904" s="156"/>
      <c r="O904" s="220"/>
      <c r="P904" s="190"/>
      <c r="Q904" s="156"/>
      <c r="R904" s="220"/>
      <c r="S904" s="190"/>
      <c r="T904" s="156"/>
      <c r="U904" s="220"/>
      <c r="V904" s="190"/>
      <c r="W904" s="156"/>
      <c r="X904" s="220"/>
      <c r="Y904" s="190"/>
      <c r="Z904" s="190"/>
      <c r="AA904" s="207"/>
      <c r="AB904" s="215"/>
      <c r="AC904" s="190"/>
      <c r="AD904" s="156">
        <f>AD903</f>
        <v>0</v>
      </c>
      <c r="AE904" s="156"/>
      <c r="AF904" s="117"/>
      <c r="AG904" s="156"/>
      <c r="AH904" s="355"/>
      <c r="AI904" s="368"/>
      <c r="AJ904" s="354"/>
      <c r="AK904" s="368"/>
      <c r="AL904" s="354"/>
      <c r="AM904" s="368"/>
      <c r="AN904" s="354"/>
      <c r="AO904" s="368"/>
      <c r="AP904" s="354"/>
      <c r="AQ904" s="368"/>
      <c r="AR904" s="354"/>
      <c r="AS904" s="354"/>
      <c r="AT904" s="369"/>
      <c r="AU904" s="354"/>
      <c r="AV904" s="369"/>
      <c r="AW904" s="354"/>
      <c r="AX904" s="369"/>
      <c r="AY904" s="354"/>
      <c r="AZ904" s="369"/>
      <c r="BA904" s="354"/>
      <c r="BB904" s="369"/>
      <c r="BC904" s="150"/>
      <c r="BD904" s="116"/>
      <c r="BE904" s="367"/>
      <c r="BF904" s="367"/>
      <c r="BG904" s="367"/>
      <c r="BH904" s="367"/>
      <c r="BI904" s="367"/>
      <c r="BJ904" s="367"/>
      <c r="BK904" s="367"/>
      <c r="BL904" s="367"/>
      <c r="BM904" s="367"/>
      <c r="BN904" s="367"/>
      <c r="BO904" s="367"/>
      <c r="BP904" s="367"/>
      <c r="BQ904" s="383"/>
      <c r="BR904" s="146"/>
      <c r="BS904" s="441" t="e">
        <v>#N/A</v>
      </c>
      <c r="BT904" s="116"/>
      <c r="BU904" s="116"/>
      <c r="BV904" s="116"/>
      <c r="BW904" s="116"/>
      <c r="BX904" s="116"/>
      <c r="BY904" s="116"/>
      <c r="BZ904" s="116"/>
      <c r="CA904" s="116"/>
      <c r="CB904" s="116"/>
      <c r="CC904" s="116"/>
      <c r="CD904" s="116"/>
      <c r="CE904" s="116"/>
      <c r="CF904" s="116"/>
      <c r="CG904" s="116"/>
      <c r="CH904" s="116"/>
      <c r="CI904" s="116"/>
      <c r="CJ904" s="116"/>
      <c r="CK904" s="116"/>
      <c r="CL904" s="116"/>
      <c r="CM904" s="116"/>
      <c r="CN904" s="116"/>
      <c r="CO904" s="116"/>
      <c r="CP904" s="116"/>
      <c r="CQ904" s="116"/>
      <c r="CR904" s="116"/>
      <c r="CS904" s="116"/>
      <c r="CT904" s="116"/>
      <c r="CU904" s="116"/>
      <c r="CV904" s="116"/>
      <c r="CW904" s="116"/>
      <c r="CX904" s="116"/>
      <c r="CY904" s="116"/>
      <c r="CZ904" s="116"/>
      <c r="DA904" s="116"/>
      <c r="DB904" s="116"/>
      <c r="DC904" s="116"/>
      <c r="DD904" s="116"/>
      <c r="DE904" s="116"/>
      <c r="DF904" s="116"/>
      <c r="DG904" s="116"/>
      <c r="DH904" s="116"/>
      <c r="DI904" s="116"/>
      <c r="DJ904" s="116"/>
      <c r="DK904" s="116"/>
      <c r="DL904" s="116"/>
      <c r="DM904" s="116"/>
      <c r="DN904" s="116"/>
      <c r="DO904" s="116"/>
      <c r="DP904" s="116"/>
      <c r="DQ904" s="116"/>
      <c r="DR904" s="116"/>
      <c r="DS904" s="116"/>
      <c r="DT904" s="116"/>
      <c r="DU904" s="116"/>
      <c r="DV904" s="116"/>
      <c r="DW904" s="116"/>
      <c r="DX904" s="116"/>
      <c r="DY904" s="116"/>
      <c r="DZ904" s="116"/>
      <c r="EA904" s="116"/>
    </row>
    <row r="905" spans="1:131" s="66" customFormat="1" ht="11.25" customHeight="1" x14ac:dyDescent="0.15">
      <c r="A905" s="113" t="s">
        <v>1044</v>
      </c>
      <c r="B905" s="124" t="s">
        <v>98</v>
      </c>
      <c r="C905" s="470" t="s">
        <v>67</v>
      </c>
      <c r="D905" s="112" t="str">
        <f t="shared" ref="D905" si="6172">BS905</f>
        <v>S/O</v>
      </c>
      <c r="E905" s="710" t="s">
        <v>89</v>
      </c>
      <c r="F905" s="711">
        <f t="shared" ref="F905" si="6173">BQ905</f>
        <v>0</v>
      </c>
      <c r="G905" s="132">
        <v>30</v>
      </c>
      <c r="H905" s="210"/>
      <c r="I905" s="228">
        <v>4530955</v>
      </c>
      <c r="J905" s="212"/>
      <c r="K905" s="552"/>
      <c r="L905" s="553"/>
      <c r="M905" s="212"/>
      <c r="N905" s="213"/>
      <c r="O905" s="214">
        <f t="shared" ref="O905" si="6174">IF($D$18="YES", (N905), (0))</f>
        <v>0</v>
      </c>
      <c r="P905" s="190"/>
      <c r="Q905" s="213"/>
      <c r="R905" s="214">
        <f t="shared" ref="R905" si="6175">IF($D$18="YES", (Q905), (0))</f>
        <v>0</v>
      </c>
      <c r="S905" s="190"/>
      <c r="T905" s="213"/>
      <c r="U905" s="214">
        <f t="shared" ref="U905" si="6176">IF($D$18="YES", (T905), (0))</f>
        <v>0</v>
      </c>
      <c r="V905" s="190"/>
      <c r="W905" s="213"/>
      <c r="X905" s="214">
        <f t="shared" ref="X905" si="6177">IF($D$18="YES", (W905), (0))</f>
        <v>0</v>
      </c>
      <c r="Y905" s="190"/>
      <c r="Z905" s="190"/>
      <c r="AA905" s="207"/>
      <c r="AB905" s="215"/>
      <c r="AC905" s="190"/>
      <c r="AD905" s="156">
        <f t="shared" ref="AD905" si="6178">SUM(N905,O905,Q905,R905,T905,U905,W905,X905)</f>
        <v>0</v>
      </c>
      <c r="AE905" s="156"/>
      <c r="AF905" s="117"/>
      <c r="AG905" s="156"/>
      <c r="AH905" s="355"/>
      <c r="AI905" s="368">
        <f t="shared" ref="AI905" si="6179">N905*G905</f>
        <v>0</v>
      </c>
      <c r="AJ905" s="354"/>
      <c r="AK905" s="368">
        <f t="shared" ref="AK905" si="6180">Q905*G905</f>
        <v>0</v>
      </c>
      <c r="AL905" s="354"/>
      <c r="AM905" s="368">
        <f t="shared" ref="AM905" si="6181">T905*G905</f>
        <v>0</v>
      </c>
      <c r="AN905" s="354"/>
      <c r="AO905" s="368">
        <f t="shared" ref="AO905" si="6182">W905*G905</f>
        <v>0</v>
      </c>
      <c r="AP905" s="354"/>
      <c r="AQ905" s="368">
        <f t="shared" ref="AQ905" si="6183">SUM(AI905,AK905,AM905,AO905)</f>
        <v>0</v>
      </c>
      <c r="AR905" s="354"/>
      <c r="AS905" s="354"/>
      <c r="AT905" s="369">
        <f t="shared" ref="AT905" si="6184">(N905*G905)*F905</f>
        <v>0</v>
      </c>
      <c r="AU905" s="354"/>
      <c r="AV905" s="369">
        <f t="shared" ref="AV905" si="6185">(Q905*G905)*F905</f>
        <v>0</v>
      </c>
      <c r="AW905" s="354"/>
      <c r="AX905" s="369">
        <f t="shared" ref="AX905" si="6186">(T905*G905)*F905</f>
        <v>0</v>
      </c>
      <c r="AY905" s="354"/>
      <c r="AZ905" s="369">
        <f t="shared" ref="AZ905" si="6187">(W905*G905)*F905</f>
        <v>0</v>
      </c>
      <c r="BA905" s="354"/>
      <c r="BB905" s="369">
        <f t="shared" ref="BB905" si="6188">SUM(AS905:BA905)</f>
        <v>0</v>
      </c>
      <c r="BC905" s="150"/>
      <c r="BD905" s="116"/>
      <c r="BE905" s="367"/>
      <c r="BF905" s="367"/>
      <c r="BG905" s="367"/>
      <c r="BH905" s="367"/>
      <c r="BI905" s="367"/>
      <c r="BJ905" s="367"/>
      <c r="BK905" s="367">
        <f t="shared" si="6109"/>
        <v>0</v>
      </c>
      <c r="BL905" s="367">
        <f t="shared" si="6110"/>
        <v>0</v>
      </c>
      <c r="BM905" s="367">
        <f t="shared" si="6111"/>
        <v>0</v>
      </c>
      <c r="BN905" s="367">
        <f t="shared" si="6112"/>
        <v>0</v>
      </c>
      <c r="BO905" s="367">
        <f t="shared" si="6113"/>
        <v>0</v>
      </c>
      <c r="BP905" s="367">
        <f t="shared" si="6114"/>
        <v>0</v>
      </c>
      <c r="BQ905" s="383">
        <f t="shared" ref="BQ905" si="6189">SUM(BK905:BP905)</f>
        <v>0</v>
      </c>
      <c r="BR905" s="146"/>
      <c r="BS905" s="441" t="s">
        <v>90</v>
      </c>
      <c r="BT905" s="150"/>
      <c r="BU905" s="150"/>
      <c r="BV905" s="150"/>
      <c r="BW905" s="150"/>
      <c r="BX905" s="150"/>
      <c r="BY905" s="150"/>
      <c r="BZ905" s="150"/>
      <c r="CA905" s="150"/>
      <c r="CB905" s="150"/>
      <c r="CC905" s="150"/>
      <c r="CD905" s="150"/>
      <c r="CE905" s="150"/>
      <c r="CF905" s="150"/>
      <c r="CG905" s="150"/>
      <c r="CH905" s="150"/>
      <c r="CI905" s="150"/>
      <c r="CJ905" s="150"/>
      <c r="CK905" s="150"/>
      <c r="CL905" s="150"/>
      <c r="CM905" s="150"/>
      <c r="CN905" s="150"/>
      <c r="CO905" s="150"/>
      <c r="CP905" s="150"/>
      <c r="CQ905" s="150"/>
      <c r="CR905" s="150"/>
      <c r="CS905" s="150"/>
      <c r="CT905" s="150"/>
      <c r="CU905" s="150"/>
      <c r="CV905" s="150"/>
      <c r="CW905" s="150"/>
      <c r="CX905" s="150"/>
      <c r="CY905" s="150"/>
      <c r="CZ905" s="150"/>
      <c r="DA905" s="150"/>
      <c r="DB905" s="150"/>
      <c r="DC905" s="150"/>
      <c r="DD905" s="150"/>
      <c r="DE905" s="150"/>
      <c r="DF905" s="150"/>
      <c r="DG905" s="150"/>
      <c r="DH905" s="150"/>
      <c r="DI905" s="150"/>
      <c r="DJ905" s="150"/>
      <c r="DK905" s="150"/>
      <c r="DL905" s="150"/>
      <c r="DM905" s="150"/>
      <c r="DN905" s="150"/>
      <c r="DO905" s="150"/>
      <c r="DP905" s="150"/>
      <c r="DQ905" s="150"/>
      <c r="DR905" s="150"/>
      <c r="DS905" s="150"/>
      <c r="DT905" s="150"/>
      <c r="DU905" s="150"/>
      <c r="DV905" s="150"/>
      <c r="DW905" s="150"/>
      <c r="DX905" s="150"/>
      <c r="DY905" s="150"/>
      <c r="DZ905" s="150"/>
      <c r="EA905" s="150"/>
    </row>
    <row r="906" spans="1:131" s="66" customFormat="1" ht="11.25" customHeight="1" x14ac:dyDescent="0.15">
      <c r="A906" s="113" t="s">
        <v>1045</v>
      </c>
      <c r="B906" s="124" t="s">
        <v>1046</v>
      </c>
      <c r="C906" s="127"/>
      <c r="D906" s="112" t="str">
        <f t="shared" si="6094"/>
        <v>S/O</v>
      </c>
      <c r="E906" s="710" t="s">
        <v>89</v>
      </c>
      <c r="F906" s="711">
        <f t="shared" si="6116"/>
        <v>0</v>
      </c>
      <c r="G906" s="132">
        <v>30</v>
      </c>
      <c r="H906" s="210"/>
      <c r="I906" s="228">
        <v>4531015</v>
      </c>
      <c r="J906" s="212"/>
      <c r="K906" s="552"/>
      <c r="L906" s="553"/>
      <c r="M906" s="212"/>
      <c r="N906" s="213"/>
      <c r="O906" s="214">
        <f t="shared" si="6095"/>
        <v>0</v>
      </c>
      <c r="P906" s="190"/>
      <c r="Q906" s="213"/>
      <c r="R906" s="214">
        <f t="shared" si="6096"/>
        <v>0</v>
      </c>
      <c r="S906" s="190"/>
      <c r="T906" s="213"/>
      <c r="U906" s="214">
        <f t="shared" si="6097"/>
        <v>0</v>
      </c>
      <c r="V906" s="190"/>
      <c r="W906" s="213"/>
      <c r="X906" s="214">
        <f t="shared" si="6098"/>
        <v>0</v>
      </c>
      <c r="Y906" s="190"/>
      <c r="Z906" s="190"/>
      <c r="AA906" s="207"/>
      <c r="AB906" s="215"/>
      <c r="AC906" s="190"/>
      <c r="AD906" s="156">
        <f t="shared" si="6099"/>
        <v>0</v>
      </c>
      <c r="AE906" s="156"/>
      <c r="AF906" s="117"/>
      <c r="AG906" s="156"/>
      <c r="AH906" s="355"/>
      <c r="AI906" s="368">
        <f t="shared" si="6100"/>
        <v>0</v>
      </c>
      <c r="AJ906" s="354"/>
      <c r="AK906" s="368">
        <f t="shared" si="6101"/>
        <v>0</v>
      </c>
      <c r="AL906" s="354"/>
      <c r="AM906" s="368">
        <f t="shared" si="6102"/>
        <v>0</v>
      </c>
      <c r="AN906" s="354"/>
      <c r="AO906" s="368">
        <f t="shared" si="6103"/>
        <v>0</v>
      </c>
      <c r="AP906" s="354"/>
      <c r="AQ906" s="368">
        <f t="shared" si="6046"/>
        <v>0</v>
      </c>
      <c r="AR906" s="354"/>
      <c r="AS906" s="354"/>
      <c r="AT906" s="369">
        <f t="shared" si="6104"/>
        <v>0</v>
      </c>
      <c r="AU906" s="354"/>
      <c r="AV906" s="369">
        <f t="shared" si="6105"/>
        <v>0</v>
      </c>
      <c r="AW906" s="354"/>
      <c r="AX906" s="369">
        <f t="shared" si="6106"/>
        <v>0</v>
      </c>
      <c r="AY906" s="354"/>
      <c r="AZ906" s="369">
        <f t="shared" si="6107"/>
        <v>0</v>
      </c>
      <c r="BA906" s="354"/>
      <c r="BB906" s="369">
        <f t="shared" si="6108"/>
        <v>0</v>
      </c>
      <c r="BC906" s="150"/>
      <c r="BD906" s="116"/>
      <c r="BE906" s="367"/>
      <c r="BF906" s="367"/>
      <c r="BG906" s="367"/>
      <c r="BH906" s="367"/>
      <c r="BI906" s="367"/>
      <c r="BJ906" s="367"/>
      <c r="BK906" s="367">
        <f t="shared" si="6109"/>
        <v>0</v>
      </c>
      <c r="BL906" s="367">
        <f t="shared" si="6110"/>
        <v>0</v>
      </c>
      <c r="BM906" s="367">
        <f t="shared" si="6111"/>
        <v>0</v>
      </c>
      <c r="BN906" s="367">
        <f t="shared" si="6112"/>
        <v>0</v>
      </c>
      <c r="BO906" s="367">
        <f t="shared" si="6113"/>
        <v>0</v>
      </c>
      <c r="BP906" s="367">
        <f t="shared" si="6114"/>
        <v>0</v>
      </c>
      <c r="BQ906" s="383">
        <f t="shared" si="6115"/>
        <v>0</v>
      </c>
      <c r="BR906" s="146"/>
      <c r="BS906" s="441" t="s">
        <v>90</v>
      </c>
      <c r="BT906" s="150"/>
      <c r="BU906" s="150"/>
      <c r="BV906" s="150"/>
      <c r="BW906" s="150"/>
      <c r="BX906" s="150"/>
      <c r="BY906" s="150"/>
      <c r="BZ906" s="150"/>
      <c r="CA906" s="150"/>
      <c r="CB906" s="150"/>
      <c r="CC906" s="150"/>
      <c r="CD906" s="150"/>
      <c r="CE906" s="150"/>
      <c r="CF906" s="150"/>
      <c r="CG906" s="150"/>
      <c r="CH906" s="150"/>
      <c r="CI906" s="150"/>
      <c r="CJ906" s="150"/>
      <c r="CK906" s="150"/>
      <c r="CL906" s="150"/>
      <c r="CM906" s="150"/>
      <c r="CN906" s="150"/>
      <c r="CO906" s="150"/>
      <c r="CP906" s="150"/>
      <c r="CQ906" s="150"/>
      <c r="CR906" s="150"/>
      <c r="CS906" s="150"/>
      <c r="CT906" s="150"/>
      <c r="CU906" s="150"/>
      <c r="CV906" s="150"/>
      <c r="CW906" s="150"/>
      <c r="CX906" s="150"/>
      <c r="CY906" s="150"/>
      <c r="CZ906" s="150"/>
      <c r="DA906" s="150"/>
      <c r="DB906" s="150"/>
      <c r="DC906" s="150"/>
      <c r="DD906" s="150"/>
      <c r="DE906" s="150"/>
      <c r="DF906" s="150"/>
      <c r="DG906" s="150"/>
      <c r="DH906" s="150"/>
      <c r="DI906" s="150"/>
      <c r="DJ906" s="150"/>
      <c r="DK906" s="150"/>
      <c r="DL906" s="150"/>
      <c r="DM906" s="150"/>
      <c r="DN906" s="150"/>
      <c r="DO906" s="150"/>
      <c r="DP906" s="150"/>
      <c r="DQ906" s="150"/>
      <c r="DR906" s="150"/>
      <c r="DS906" s="150"/>
      <c r="DT906" s="150"/>
      <c r="DU906" s="150"/>
      <c r="DV906" s="150"/>
      <c r="DW906" s="150"/>
      <c r="DX906" s="150"/>
      <c r="DY906" s="150"/>
      <c r="DZ906" s="150"/>
      <c r="EA906" s="150"/>
    </row>
    <row r="907" spans="1:131" s="66" customFormat="1" ht="11.25" customHeight="1" x14ac:dyDescent="0.15">
      <c r="A907" s="113" t="s">
        <v>1047</v>
      </c>
      <c r="B907" s="124" t="s">
        <v>1046</v>
      </c>
      <c r="C907" s="127"/>
      <c r="D907" s="112" t="str">
        <f t="shared" si="6094"/>
        <v>S/O</v>
      </c>
      <c r="E907" s="710" t="s">
        <v>152</v>
      </c>
      <c r="F907" s="711">
        <f t="shared" si="6116"/>
        <v>0</v>
      </c>
      <c r="G907" s="132">
        <v>72</v>
      </c>
      <c r="H907" s="210"/>
      <c r="I907" s="228">
        <v>4131017</v>
      </c>
      <c r="J907" s="212"/>
      <c r="K907" s="552"/>
      <c r="L907" s="553"/>
      <c r="M907" s="212"/>
      <c r="N907" s="213"/>
      <c r="O907" s="214">
        <f t="shared" si="6095"/>
        <v>0</v>
      </c>
      <c r="P907" s="190"/>
      <c r="Q907" s="213"/>
      <c r="R907" s="214">
        <f t="shared" si="6096"/>
        <v>0</v>
      </c>
      <c r="S907" s="190"/>
      <c r="T907" s="213"/>
      <c r="U907" s="214">
        <f t="shared" si="6097"/>
        <v>0</v>
      </c>
      <c r="V907" s="190"/>
      <c r="W907" s="213"/>
      <c r="X907" s="214">
        <f t="shared" si="6098"/>
        <v>0</v>
      </c>
      <c r="Y907" s="190"/>
      <c r="Z907" s="190"/>
      <c r="AA907" s="207"/>
      <c r="AB907" s="215"/>
      <c r="AC907" s="190"/>
      <c r="AD907" s="156">
        <f t="shared" si="6099"/>
        <v>0</v>
      </c>
      <c r="AE907" s="156"/>
      <c r="AF907" s="117"/>
      <c r="AG907" s="156"/>
      <c r="AH907" s="355"/>
      <c r="AI907" s="368">
        <f t="shared" si="6100"/>
        <v>0</v>
      </c>
      <c r="AJ907" s="354"/>
      <c r="AK907" s="368">
        <f t="shared" si="6101"/>
        <v>0</v>
      </c>
      <c r="AL907" s="354"/>
      <c r="AM907" s="368">
        <f t="shared" si="6102"/>
        <v>0</v>
      </c>
      <c r="AN907" s="354"/>
      <c r="AO907" s="368">
        <f t="shared" si="6103"/>
        <v>0</v>
      </c>
      <c r="AP907" s="354"/>
      <c r="AQ907" s="368">
        <f t="shared" si="6046"/>
        <v>0</v>
      </c>
      <c r="AR907" s="354"/>
      <c r="AS907" s="354"/>
      <c r="AT907" s="369">
        <f t="shared" si="6104"/>
        <v>0</v>
      </c>
      <c r="AU907" s="354"/>
      <c r="AV907" s="369">
        <f t="shared" si="6105"/>
        <v>0</v>
      </c>
      <c r="AW907" s="354"/>
      <c r="AX907" s="369">
        <f t="shared" si="6106"/>
        <v>0</v>
      </c>
      <c r="AY907" s="354"/>
      <c r="AZ907" s="369">
        <f t="shared" si="6107"/>
        <v>0</v>
      </c>
      <c r="BA907" s="354"/>
      <c r="BB907" s="369">
        <f t="shared" si="6108"/>
        <v>0</v>
      </c>
      <c r="BC907" s="150"/>
      <c r="BD907" s="116"/>
      <c r="BE907" s="367"/>
      <c r="BF907" s="367"/>
      <c r="BG907" s="367"/>
      <c r="BH907" s="367"/>
      <c r="BI907" s="367"/>
      <c r="BJ907" s="367"/>
      <c r="BK907" s="367">
        <f t="shared" si="6109"/>
        <v>0</v>
      </c>
      <c r="BL907" s="367">
        <f t="shared" si="6110"/>
        <v>0</v>
      </c>
      <c r="BM907" s="367">
        <f t="shared" si="6111"/>
        <v>0</v>
      </c>
      <c r="BN907" s="367">
        <f t="shared" si="6112"/>
        <v>0</v>
      </c>
      <c r="BO907" s="367">
        <f t="shared" si="6113"/>
        <v>0</v>
      </c>
      <c r="BP907" s="367">
        <f t="shared" si="6114"/>
        <v>0</v>
      </c>
      <c r="BQ907" s="383">
        <f t="shared" si="6115"/>
        <v>0</v>
      </c>
      <c r="BR907" s="146"/>
      <c r="BS907" s="441" t="s">
        <v>90</v>
      </c>
      <c r="BT907" s="150"/>
      <c r="BU907" s="150"/>
      <c r="BV907" s="150"/>
      <c r="BW907" s="150"/>
      <c r="BX907" s="150"/>
      <c r="BY907" s="150"/>
      <c r="BZ907" s="150"/>
      <c r="CA907" s="150"/>
      <c r="CB907" s="150"/>
      <c r="CC907" s="150"/>
      <c r="CD907" s="150"/>
      <c r="CE907" s="150"/>
      <c r="CF907" s="150"/>
      <c r="CG907" s="150"/>
      <c r="CH907" s="150"/>
      <c r="CI907" s="150"/>
      <c r="CJ907" s="150"/>
      <c r="CK907" s="150"/>
      <c r="CL907" s="150"/>
      <c r="CM907" s="150"/>
      <c r="CN907" s="150"/>
      <c r="CO907" s="150"/>
      <c r="CP907" s="150"/>
      <c r="CQ907" s="150"/>
      <c r="CR907" s="150"/>
      <c r="CS907" s="150"/>
      <c r="CT907" s="150"/>
      <c r="CU907" s="150"/>
      <c r="CV907" s="150"/>
      <c r="CW907" s="150"/>
      <c r="CX907" s="150"/>
      <c r="CY907" s="150"/>
      <c r="CZ907" s="150"/>
      <c r="DA907" s="150"/>
      <c r="DB907" s="150"/>
      <c r="DC907" s="150"/>
      <c r="DD907" s="150"/>
      <c r="DE907" s="150"/>
      <c r="DF907" s="150"/>
      <c r="DG907" s="150"/>
      <c r="DH907" s="150"/>
      <c r="DI907" s="150"/>
      <c r="DJ907" s="150"/>
      <c r="DK907" s="150"/>
      <c r="DL907" s="150"/>
      <c r="DM907" s="150"/>
      <c r="DN907" s="150"/>
      <c r="DO907" s="150"/>
      <c r="DP907" s="150"/>
      <c r="DQ907" s="150"/>
      <c r="DR907" s="150"/>
      <c r="DS907" s="150"/>
      <c r="DT907" s="150"/>
      <c r="DU907" s="150"/>
      <c r="DV907" s="150"/>
      <c r="DW907" s="150"/>
      <c r="DX907" s="150"/>
      <c r="DY907" s="150"/>
      <c r="DZ907" s="150"/>
      <c r="EA907" s="150"/>
    </row>
    <row r="908" spans="1:131" s="66" customFormat="1" ht="11.25" customHeight="1" x14ac:dyDescent="0.15">
      <c r="A908" s="113" t="s">
        <v>1048</v>
      </c>
      <c r="B908" s="124" t="s">
        <v>1049</v>
      </c>
      <c r="C908" s="127"/>
      <c r="D908" s="112" t="str">
        <f t="shared" si="6094"/>
        <v>S/O</v>
      </c>
      <c r="E908" s="710" t="s">
        <v>89</v>
      </c>
      <c r="F908" s="711">
        <f t="shared" si="6116"/>
        <v>0</v>
      </c>
      <c r="G908" s="132">
        <v>30</v>
      </c>
      <c r="H908" s="210"/>
      <c r="I908" s="211">
        <v>4531025</v>
      </c>
      <c r="J908" s="212"/>
      <c r="K908" s="552"/>
      <c r="L908" s="553"/>
      <c r="M908" s="212"/>
      <c r="N908" s="213"/>
      <c r="O908" s="214">
        <f t="shared" si="6095"/>
        <v>0</v>
      </c>
      <c r="P908" s="190"/>
      <c r="Q908" s="213"/>
      <c r="R908" s="214">
        <f t="shared" si="6096"/>
        <v>0</v>
      </c>
      <c r="S908" s="190"/>
      <c r="T908" s="213"/>
      <c r="U908" s="214">
        <f t="shared" si="6097"/>
        <v>0</v>
      </c>
      <c r="V908" s="190"/>
      <c r="W908" s="213"/>
      <c r="X908" s="214">
        <f t="shared" si="6098"/>
        <v>0</v>
      </c>
      <c r="Y908" s="190"/>
      <c r="Z908" s="190"/>
      <c r="AA908" s="207"/>
      <c r="AB908" s="215"/>
      <c r="AC908" s="190"/>
      <c r="AD908" s="156">
        <f t="shared" si="6099"/>
        <v>0</v>
      </c>
      <c r="AE908" s="156"/>
      <c r="AF908" s="117"/>
      <c r="AG908" s="156"/>
      <c r="AH908" s="355"/>
      <c r="AI908" s="368">
        <f t="shared" si="6100"/>
        <v>0</v>
      </c>
      <c r="AJ908" s="354"/>
      <c r="AK908" s="368">
        <f t="shared" si="6101"/>
        <v>0</v>
      </c>
      <c r="AL908" s="354"/>
      <c r="AM908" s="368">
        <f t="shared" si="6102"/>
        <v>0</v>
      </c>
      <c r="AN908" s="354"/>
      <c r="AO908" s="368">
        <f t="shared" si="6103"/>
        <v>0</v>
      </c>
      <c r="AP908" s="354"/>
      <c r="AQ908" s="368">
        <f t="shared" si="6046"/>
        <v>0</v>
      </c>
      <c r="AR908" s="354"/>
      <c r="AS908" s="354"/>
      <c r="AT908" s="369">
        <f t="shared" si="6104"/>
        <v>0</v>
      </c>
      <c r="AU908" s="354"/>
      <c r="AV908" s="369">
        <f t="shared" si="6105"/>
        <v>0</v>
      </c>
      <c r="AW908" s="354"/>
      <c r="AX908" s="369">
        <f t="shared" si="6106"/>
        <v>0</v>
      </c>
      <c r="AY908" s="354"/>
      <c r="AZ908" s="369">
        <f t="shared" si="6107"/>
        <v>0</v>
      </c>
      <c r="BA908" s="354"/>
      <c r="BB908" s="369">
        <f t="shared" si="6108"/>
        <v>0</v>
      </c>
      <c r="BC908" s="150"/>
      <c r="BD908" s="116"/>
      <c r="BE908" s="367"/>
      <c r="BF908" s="367"/>
      <c r="BG908" s="367"/>
      <c r="BH908" s="367"/>
      <c r="BI908" s="367"/>
      <c r="BJ908" s="367"/>
      <c r="BK908" s="367">
        <f t="shared" si="6109"/>
        <v>0</v>
      </c>
      <c r="BL908" s="367">
        <f t="shared" si="6110"/>
        <v>0</v>
      </c>
      <c r="BM908" s="367">
        <f t="shared" si="6111"/>
        <v>0</v>
      </c>
      <c r="BN908" s="367">
        <f t="shared" si="6112"/>
        <v>0</v>
      </c>
      <c r="BO908" s="367">
        <f t="shared" si="6113"/>
        <v>0</v>
      </c>
      <c r="BP908" s="367">
        <f t="shared" si="6114"/>
        <v>0</v>
      </c>
      <c r="BQ908" s="383">
        <f t="shared" si="6115"/>
        <v>0</v>
      </c>
      <c r="BR908" s="146"/>
      <c r="BS908" s="441" t="s">
        <v>90</v>
      </c>
      <c r="BT908" s="150"/>
      <c r="BU908" s="150"/>
      <c r="BV908" s="150"/>
      <c r="BW908" s="150"/>
      <c r="BX908" s="150"/>
      <c r="BY908" s="150"/>
      <c r="BZ908" s="150"/>
      <c r="CA908" s="150"/>
      <c r="CB908" s="150"/>
      <c r="CC908" s="150"/>
      <c r="CD908" s="150"/>
      <c r="CE908" s="150"/>
      <c r="CF908" s="150"/>
      <c r="CG908" s="150"/>
      <c r="CH908" s="150"/>
      <c r="CI908" s="150"/>
      <c r="CJ908" s="150"/>
      <c r="CK908" s="150"/>
      <c r="CL908" s="150"/>
      <c r="CM908" s="150"/>
      <c r="CN908" s="150"/>
      <c r="CO908" s="150"/>
      <c r="CP908" s="150"/>
      <c r="CQ908" s="150"/>
      <c r="CR908" s="150"/>
      <c r="CS908" s="150"/>
      <c r="CT908" s="150"/>
      <c r="CU908" s="150"/>
      <c r="CV908" s="150"/>
      <c r="CW908" s="150"/>
      <c r="CX908" s="150"/>
      <c r="CY908" s="150"/>
      <c r="CZ908" s="150"/>
      <c r="DA908" s="150"/>
      <c r="DB908" s="150"/>
      <c r="DC908" s="150"/>
      <c r="DD908" s="150"/>
      <c r="DE908" s="150"/>
      <c r="DF908" s="150"/>
      <c r="DG908" s="150"/>
      <c r="DH908" s="150"/>
      <c r="DI908" s="150"/>
      <c r="DJ908" s="150"/>
      <c r="DK908" s="150"/>
      <c r="DL908" s="150"/>
      <c r="DM908" s="150"/>
      <c r="DN908" s="150"/>
      <c r="DO908" s="150"/>
      <c r="DP908" s="150"/>
      <c r="DQ908" s="150"/>
      <c r="DR908" s="150"/>
      <c r="DS908" s="150"/>
      <c r="DT908" s="150"/>
      <c r="DU908" s="150"/>
      <c r="DV908" s="150"/>
      <c r="DW908" s="150"/>
      <c r="DX908" s="150"/>
      <c r="DY908" s="150"/>
      <c r="DZ908" s="150"/>
      <c r="EA908" s="150"/>
    </row>
    <row r="909" spans="1:131" s="66" customFormat="1" ht="11.25" customHeight="1" x14ac:dyDescent="0.15">
      <c r="A909" s="113" t="s">
        <v>1048</v>
      </c>
      <c r="B909" s="124" t="s">
        <v>1049</v>
      </c>
      <c r="C909" s="127"/>
      <c r="D909" s="112" t="str">
        <f t="shared" si="6094"/>
        <v>S/O</v>
      </c>
      <c r="E909" s="710" t="s">
        <v>152</v>
      </c>
      <c r="F909" s="711">
        <f t="shared" si="6116"/>
        <v>0</v>
      </c>
      <c r="G909" s="132">
        <v>72</v>
      </c>
      <c r="H909" s="210"/>
      <c r="I909" s="211">
        <v>4131027</v>
      </c>
      <c r="J909" s="212"/>
      <c r="K909" s="552"/>
      <c r="L909" s="553"/>
      <c r="M909" s="212"/>
      <c r="N909" s="213"/>
      <c r="O909" s="214">
        <f t="shared" si="6095"/>
        <v>0</v>
      </c>
      <c r="P909" s="190"/>
      <c r="Q909" s="213"/>
      <c r="R909" s="214">
        <f t="shared" si="6096"/>
        <v>0</v>
      </c>
      <c r="S909" s="190"/>
      <c r="T909" s="213"/>
      <c r="U909" s="214">
        <f t="shared" si="6097"/>
        <v>0</v>
      </c>
      <c r="V909" s="190"/>
      <c r="W909" s="213"/>
      <c r="X909" s="214">
        <f t="shared" si="6098"/>
        <v>0</v>
      </c>
      <c r="Y909" s="190"/>
      <c r="Z909" s="190"/>
      <c r="AA909" s="207"/>
      <c r="AB909" s="215"/>
      <c r="AC909" s="190"/>
      <c r="AD909" s="156">
        <f t="shared" si="6099"/>
        <v>0</v>
      </c>
      <c r="AE909" s="156"/>
      <c r="AF909" s="117"/>
      <c r="AG909" s="156"/>
      <c r="AH909" s="355"/>
      <c r="AI909" s="368">
        <f t="shared" si="6100"/>
        <v>0</v>
      </c>
      <c r="AJ909" s="354"/>
      <c r="AK909" s="368">
        <f t="shared" si="6101"/>
        <v>0</v>
      </c>
      <c r="AL909" s="354"/>
      <c r="AM909" s="368">
        <f t="shared" si="6102"/>
        <v>0</v>
      </c>
      <c r="AN909" s="354"/>
      <c r="AO909" s="368">
        <f t="shared" si="6103"/>
        <v>0</v>
      </c>
      <c r="AP909" s="354"/>
      <c r="AQ909" s="368">
        <f t="shared" si="6046"/>
        <v>0</v>
      </c>
      <c r="AR909" s="354"/>
      <c r="AS909" s="354"/>
      <c r="AT909" s="369">
        <f t="shared" si="6104"/>
        <v>0</v>
      </c>
      <c r="AU909" s="354"/>
      <c r="AV909" s="369">
        <f t="shared" si="6105"/>
        <v>0</v>
      </c>
      <c r="AW909" s="354"/>
      <c r="AX909" s="369">
        <f t="shared" si="6106"/>
        <v>0</v>
      </c>
      <c r="AY909" s="354"/>
      <c r="AZ909" s="369">
        <f t="shared" si="6107"/>
        <v>0</v>
      </c>
      <c r="BA909" s="354"/>
      <c r="BB909" s="369">
        <f t="shared" si="6108"/>
        <v>0</v>
      </c>
      <c r="BC909" s="150"/>
      <c r="BD909" s="116"/>
      <c r="BE909" s="367"/>
      <c r="BF909" s="367"/>
      <c r="BG909" s="367"/>
      <c r="BH909" s="367"/>
      <c r="BI909" s="367"/>
      <c r="BJ909" s="367"/>
      <c r="BK909" s="367">
        <f t="shared" si="6109"/>
        <v>0</v>
      </c>
      <c r="BL909" s="367">
        <f t="shared" si="6110"/>
        <v>0</v>
      </c>
      <c r="BM909" s="367">
        <f t="shared" si="6111"/>
        <v>0</v>
      </c>
      <c r="BN909" s="367">
        <f t="shared" si="6112"/>
        <v>0</v>
      </c>
      <c r="BO909" s="367">
        <f t="shared" si="6113"/>
        <v>0</v>
      </c>
      <c r="BP909" s="367">
        <f t="shared" si="6114"/>
        <v>0</v>
      </c>
      <c r="BQ909" s="383">
        <f t="shared" si="6115"/>
        <v>0</v>
      </c>
      <c r="BR909" s="146"/>
      <c r="BS909" s="441" t="s">
        <v>90</v>
      </c>
      <c r="BT909" s="150"/>
      <c r="BU909" s="150"/>
      <c r="BV909" s="150"/>
      <c r="BW909" s="150"/>
      <c r="BX909" s="150"/>
      <c r="BY909" s="150"/>
      <c r="BZ909" s="150"/>
      <c r="CA909" s="150"/>
      <c r="CB909" s="150"/>
      <c r="CC909" s="150"/>
      <c r="CD909" s="150"/>
      <c r="CE909" s="150"/>
      <c r="CF909" s="150"/>
      <c r="CG909" s="150"/>
      <c r="CH909" s="150"/>
      <c r="CI909" s="150"/>
      <c r="CJ909" s="150"/>
      <c r="CK909" s="150"/>
      <c r="CL909" s="150"/>
      <c r="CM909" s="150"/>
      <c r="CN909" s="150"/>
      <c r="CO909" s="150"/>
      <c r="CP909" s="150"/>
      <c r="CQ909" s="150"/>
      <c r="CR909" s="150"/>
      <c r="CS909" s="150"/>
      <c r="CT909" s="150"/>
      <c r="CU909" s="150"/>
      <c r="CV909" s="150"/>
      <c r="CW909" s="150"/>
      <c r="CX909" s="150"/>
      <c r="CY909" s="150"/>
      <c r="CZ909" s="150"/>
      <c r="DA909" s="150"/>
      <c r="DB909" s="150"/>
      <c r="DC909" s="150"/>
      <c r="DD909" s="150"/>
      <c r="DE909" s="150"/>
      <c r="DF909" s="150"/>
      <c r="DG909" s="150"/>
      <c r="DH909" s="150"/>
      <c r="DI909" s="150"/>
      <c r="DJ909" s="150"/>
      <c r="DK909" s="150"/>
      <c r="DL909" s="150"/>
      <c r="DM909" s="150"/>
      <c r="DN909" s="150"/>
      <c r="DO909" s="150"/>
      <c r="DP909" s="150"/>
      <c r="DQ909" s="150"/>
      <c r="DR909" s="150"/>
      <c r="DS909" s="150"/>
      <c r="DT909" s="150"/>
      <c r="DU909" s="150"/>
      <c r="DV909" s="150"/>
      <c r="DW909" s="150"/>
      <c r="DX909" s="150"/>
      <c r="DY909" s="150"/>
      <c r="DZ909" s="150"/>
      <c r="EA909" s="150"/>
    </row>
    <row r="910" spans="1:131" ht="11.25" customHeight="1" x14ac:dyDescent="0.15">
      <c r="A910" s="113" t="s">
        <v>1050</v>
      </c>
      <c r="B910" s="124" t="s">
        <v>1051</v>
      </c>
      <c r="C910" s="127"/>
      <c r="D910" s="112" t="str">
        <f t="shared" si="6094"/>
        <v>S/O</v>
      </c>
      <c r="E910" s="710" t="s">
        <v>89</v>
      </c>
      <c r="F910" s="711">
        <f t="shared" si="6116"/>
        <v>0</v>
      </c>
      <c r="G910" s="132">
        <v>30</v>
      </c>
      <c r="H910" s="210"/>
      <c r="I910" s="228">
        <v>4531045</v>
      </c>
      <c r="J910" s="212"/>
      <c r="K910" s="552"/>
      <c r="L910" s="553"/>
      <c r="M910" s="212"/>
      <c r="N910" s="213"/>
      <c r="O910" s="214">
        <f t="shared" si="6095"/>
        <v>0</v>
      </c>
      <c r="P910" s="190"/>
      <c r="Q910" s="213"/>
      <c r="R910" s="214">
        <f t="shared" si="6096"/>
        <v>0</v>
      </c>
      <c r="S910" s="190"/>
      <c r="T910" s="213"/>
      <c r="U910" s="214">
        <f t="shared" si="6097"/>
        <v>0</v>
      </c>
      <c r="V910" s="190"/>
      <c r="W910" s="213"/>
      <c r="X910" s="214">
        <f t="shared" si="6098"/>
        <v>0</v>
      </c>
      <c r="Y910" s="190"/>
      <c r="Z910" s="190"/>
      <c r="AA910" s="207"/>
      <c r="AB910" s="215"/>
      <c r="AC910" s="190"/>
      <c r="AD910" s="156">
        <f t="shared" si="6099"/>
        <v>0</v>
      </c>
      <c r="AE910" s="156"/>
      <c r="AF910" s="117"/>
      <c r="AG910" s="156"/>
      <c r="AH910" s="355"/>
      <c r="AI910" s="368">
        <f t="shared" si="6100"/>
        <v>0</v>
      </c>
      <c r="AJ910" s="354"/>
      <c r="AK910" s="368">
        <f t="shared" si="6101"/>
        <v>0</v>
      </c>
      <c r="AL910" s="354"/>
      <c r="AM910" s="368">
        <f t="shared" si="6102"/>
        <v>0</v>
      </c>
      <c r="AN910" s="354"/>
      <c r="AO910" s="368">
        <f t="shared" si="6103"/>
        <v>0</v>
      </c>
      <c r="AP910" s="354"/>
      <c r="AQ910" s="368">
        <f t="shared" si="6046"/>
        <v>0</v>
      </c>
      <c r="AR910" s="354"/>
      <c r="AS910" s="354"/>
      <c r="AT910" s="369">
        <f t="shared" si="6104"/>
        <v>0</v>
      </c>
      <c r="AU910" s="354"/>
      <c r="AV910" s="369">
        <f t="shared" si="6105"/>
        <v>0</v>
      </c>
      <c r="AW910" s="354"/>
      <c r="AX910" s="369">
        <f t="shared" si="6106"/>
        <v>0</v>
      </c>
      <c r="AY910" s="354"/>
      <c r="AZ910" s="369">
        <f t="shared" si="6107"/>
        <v>0</v>
      </c>
      <c r="BA910" s="354"/>
      <c r="BB910" s="369">
        <f t="shared" si="6108"/>
        <v>0</v>
      </c>
      <c r="BC910" s="150"/>
      <c r="BD910" s="116"/>
      <c r="BE910" s="367"/>
      <c r="BF910" s="367"/>
      <c r="BG910" s="367"/>
      <c r="BH910" s="367"/>
      <c r="BI910" s="367"/>
      <c r="BJ910" s="367"/>
      <c r="BK910" s="367">
        <f t="shared" si="6109"/>
        <v>0</v>
      </c>
      <c r="BL910" s="367">
        <f t="shared" si="6110"/>
        <v>0</v>
      </c>
      <c r="BM910" s="367">
        <f t="shared" si="6111"/>
        <v>0</v>
      </c>
      <c r="BN910" s="367">
        <f t="shared" si="6112"/>
        <v>0</v>
      </c>
      <c r="BO910" s="367">
        <f t="shared" si="6113"/>
        <v>0</v>
      </c>
      <c r="BP910" s="367">
        <f t="shared" si="6114"/>
        <v>0</v>
      </c>
      <c r="BQ910" s="383">
        <f t="shared" si="6115"/>
        <v>0</v>
      </c>
      <c r="BR910" s="146"/>
      <c r="BS910" s="441" t="s">
        <v>90</v>
      </c>
      <c r="BT910" s="116"/>
      <c r="BU910" s="116"/>
      <c r="BV910" s="116"/>
      <c r="BW910" s="116"/>
      <c r="BX910" s="116"/>
      <c r="BY910" s="116"/>
      <c r="BZ910" s="116"/>
      <c r="CA910" s="116"/>
      <c r="CB910" s="116"/>
      <c r="CC910" s="116"/>
      <c r="CD910" s="116"/>
      <c r="CE910" s="116"/>
      <c r="CF910" s="116"/>
      <c r="CG910" s="116"/>
      <c r="CH910" s="116"/>
      <c r="CI910" s="116"/>
      <c r="CJ910" s="116"/>
      <c r="CK910" s="116"/>
      <c r="CL910" s="116"/>
      <c r="CM910" s="116"/>
      <c r="CN910" s="116"/>
      <c r="CO910" s="116"/>
      <c r="CP910" s="116"/>
      <c r="CQ910" s="116"/>
      <c r="CR910" s="116"/>
      <c r="CS910" s="116"/>
      <c r="CT910" s="116"/>
      <c r="CU910" s="116"/>
      <c r="CV910" s="116"/>
      <c r="CW910" s="116"/>
      <c r="CX910" s="116"/>
      <c r="CY910" s="116"/>
      <c r="CZ910" s="116"/>
      <c r="DA910" s="116"/>
      <c r="DB910" s="116"/>
      <c r="DC910" s="116"/>
      <c r="DD910" s="116"/>
      <c r="DE910" s="116"/>
      <c r="DF910" s="116"/>
      <c r="DG910" s="116"/>
      <c r="DH910" s="116"/>
      <c r="DI910" s="116"/>
      <c r="DJ910" s="116"/>
      <c r="DK910" s="116"/>
      <c r="DL910" s="116"/>
      <c r="DM910" s="116"/>
      <c r="DN910" s="116"/>
      <c r="DO910" s="116"/>
      <c r="DP910" s="116"/>
      <c r="DQ910" s="116"/>
      <c r="DR910" s="116"/>
      <c r="DS910" s="116"/>
      <c r="DT910" s="116"/>
      <c r="DU910" s="116"/>
      <c r="DV910" s="116"/>
      <c r="DW910" s="116"/>
      <c r="DX910" s="116"/>
      <c r="DY910" s="116"/>
      <c r="DZ910" s="116"/>
      <c r="EA910" s="116"/>
    </row>
    <row r="911" spans="1:131" ht="11.25" customHeight="1" x14ac:dyDescent="0.15">
      <c r="A911" s="113" t="s">
        <v>1052</v>
      </c>
      <c r="B911" s="124" t="s">
        <v>1051</v>
      </c>
      <c r="C911" s="127"/>
      <c r="D911" s="112" t="str">
        <f t="shared" si="6094"/>
        <v>S/O</v>
      </c>
      <c r="E911" s="710" t="s">
        <v>152</v>
      </c>
      <c r="F911" s="711">
        <f t="shared" si="6116"/>
        <v>0</v>
      </c>
      <c r="G911" s="132">
        <v>72</v>
      </c>
      <c r="H911" s="210"/>
      <c r="I911" s="228">
        <v>4131047</v>
      </c>
      <c r="J911" s="212"/>
      <c r="K911" s="552"/>
      <c r="L911" s="553"/>
      <c r="M911" s="212"/>
      <c r="N911" s="213"/>
      <c r="O911" s="214">
        <f t="shared" ref="O911" si="6190">IF($D$18="YES", (N911), (0))</f>
        <v>0</v>
      </c>
      <c r="P911" s="190"/>
      <c r="Q911" s="213"/>
      <c r="R911" s="214">
        <f t="shared" ref="R911" si="6191">IF($D$18="YES", (Q911), (0))</f>
        <v>0</v>
      </c>
      <c r="S911" s="190"/>
      <c r="T911" s="213"/>
      <c r="U911" s="214">
        <f t="shared" ref="U911" si="6192">IF($D$18="YES", (T911), (0))</f>
        <v>0</v>
      </c>
      <c r="V911" s="190"/>
      <c r="W911" s="213"/>
      <c r="X911" s="214">
        <f t="shared" ref="X911" si="6193">IF($D$18="YES", (W911), (0))</f>
        <v>0</v>
      </c>
      <c r="Y911" s="190"/>
      <c r="Z911" s="190"/>
      <c r="AA911" s="207"/>
      <c r="AB911" s="215"/>
      <c r="AC911" s="190"/>
      <c r="AD911" s="156">
        <f t="shared" si="6099"/>
        <v>0</v>
      </c>
      <c r="AE911" s="156"/>
      <c r="AF911" s="117"/>
      <c r="AG911" s="156"/>
      <c r="AH911" s="355"/>
      <c r="AI911" s="368">
        <f t="shared" si="6100"/>
        <v>0</v>
      </c>
      <c r="AJ911" s="354"/>
      <c r="AK911" s="368">
        <f t="shared" si="6101"/>
        <v>0</v>
      </c>
      <c r="AL911" s="354"/>
      <c r="AM911" s="368">
        <f t="shared" si="6102"/>
        <v>0</v>
      </c>
      <c r="AN911" s="354"/>
      <c r="AO911" s="368">
        <f t="shared" si="6103"/>
        <v>0</v>
      </c>
      <c r="AP911" s="354"/>
      <c r="AQ911" s="368">
        <f t="shared" si="6046"/>
        <v>0</v>
      </c>
      <c r="AR911" s="354"/>
      <c r="AS911" s="354"/>
      <c r="AT911" s="369">
        <f t="shared" si="6104"/>
        <v>0</v>
      </c>
      <c r="AU911" s="354"/>
      <c r="AV911" s="369">
        <f t="shared" si="6105"/>
        <v>0</v>
      </c>
      <c r="AW911" s="354"/>
      <c r="AX911" s="369">
        <f t="shared" si="6106"/>
        <v>0</v>
      </c>
      <c r="AY911" s="354"/>
      <c r="AZ911" s="369">
        <f t="shared" si="6107"/>
        <v>0</v>
      </c>
      <c r="BA911" s="354"/>
      <c r="BB911" s="369">
        <f t="shared" si="6108"/>
        <v>0</v>
      </c>
      <c r="BC911" s="150"/>
      <c r="BD911" s="116"/>
      <c r="BE911" s="367"/>
      <c r="BF911" s="367"/>
      <c r="BG911" s="367"/>
      <c r="BH911" s="367"/>
      <c r="BI911" s="367"/>
      <c r="BJ911" s="367"/>
      <c r="BK911" s="367">
        <f t="shared" si="6109"/>
        <v>0</v>
      </c>
      <c r="BL911" s="367">
        <f t="shared" si="6110"/>
        <v>0</v>
      </c>
      <c r="BM911" s="367">
        <f t="shared" si="6111"/>
        <v>0</v>
      </c>
      <c r="BN911" s="367">
        <f t="shared" si="6112"/>
        <v>0</v>
      </c>
      <c r="BO911" s="367">
        <f t="shared" si="6113"/>
        <v>0</v>
      </c>
      <c r="BP911" s="367">
        <f t="shared" si="6114"/>
        <v>0</v>
      </c>
      <c r="BQ911" s="383">
        <f t="shared" si="6115"/>
        <v>0</v>
      </c>
      <c r="BR911" s="146"/>
      <c r="BS911" s="441" t="s">
        <v>90</v>
      </c>
      <c r="BT911" s="116"/>
      <c r="BU911" s="116"/>
      <c r="BV911" s="116"/>
      <c r="BW911" s="116"/>
      <c r="BX911" s="116"/>
      <c r="BY911" s="116"/>
      <c r="BZ911" s="116"/>
      <c r="CA911" s="116"/>
      <c r="CB911" s="116"/>
      <c r="CC911" s="116"/>
      <c r="CD911" s="116"/>
      <c r="CE911" s="116"/>
      <c r="CF911" s="116"/>
      <c r="CG911" s="116"/>
      <c r="CH911" s="116"/>
      <c r="CI911" s="116"/>
      <c r="CJ911" s="116"/>
      <c r="CK911" s="116"/>
      <c r="CL911" s="116"/>
      <c r="CM911" s="116"/>
      <c r="CN911" s="116"/>
      <c r="CO911" s="116"/>
      <c r="CP911" s="116"/>
      <c r="CQ911" s="116"/>
      <c r="CR911" s="116"/>
      <c r="CS911" s="116"/>
      <c r="CT911" s="116"/>
      <c r="CU911" s="116"/>
      <c r="CV911" s="116"/>
      <c r="CW911" s="116"/>
      <c r="CX911" s="116"/>
      <c r="CY911" s="116"/>
      <c r="CZ911" s="116"/>
      <c r="DA911" s="116"/>
      <c r="DB911" s="116"/>
      <c r="DC911" s="116"/>
      <c r="DD911" s="116"/>
      <c r="DE911" s="116"/>
      <c r="DF911" s="116"/>
      <c r="DG911" s="116"/>
      <c r="DH911" s="116"/>
      <c r="DI911" s="116"/>
      <c r="DJ911" s="116"/>
      <c r="DK911" s="116"/>
      <c r="DL911" s="116"/>
      <c r="DM911" s="116"/>
      <c r="DN911" s="116"/>
      <c r="DO911" s="116"/>
      <c r="DP911" s="116"/>
      <c r="DQ911" s="116"/>
      <c r="DR911" s="116"/>
      <c r="DS911" s="116"/>
      <c r="DT911" s="116"/>
      <c r="DU911" s="116"/>
      <c r="DV911" s="116"/>
      <c r="DW911" s="116"/>
      <c r="DX911" s="116"/>
      <c r="DY911" s="116"/>
      <c r="DZ911" s="116"/>
      <c r="EA911" s="116"/>
    </row>
    <row r="912" spans="1:131" ht="11.25" customHeight="1" x14ac:dyDescent="0.15">
      <c r="A912" s="113" t="s">
        <v>1053</v>
      </c>
      <c r="B912" s="124" t="s">
        <v>1054</v>
      </c>
      <c r="C912" s="127"/>
      <c r="D912" s="112" t="str">
        <f t="shared" si="6094"/>
        <v>S/O</v>
      </c>
      <c r="E912" s="710" t="s">
        <v>89</v>
      </c>
      <c r="F912" s="711">
        <f t="shared" si="6116"/>
        <v>0</v>
      </c>
      <c r="G912" s="132">
        <v>30</v>
      </c>
      <c r="H912" s="210"/>
      <c r="I912" s="228">
        <v>4530995</v>
      </c>
      <c r="J912" s="212"/>
      <c r="K912" s="552"/>
      <c r="L912" s="553"/>
      <c r="M912" s="212"/>
      <c r="N912" s="213"/>
      <c r="O912" s="214">
        <f t="shared" si="6095"/>
        <v>0</v>
      </c>
      <c r="P912" s="190"/>
      <c r="Q912" s="213"/>
      <c r="R912" s="214">
        <f t="shared" si="6096"/>
        <v>0</v>
      </c>
      <c r="S912" s="190"/>
      <c r="T912" s="213"/>
      <c r="U912" s="214">
        <f t="shared" si="6097"/>
        <v>0</v>
      </c>
      <c r="V912" s="190"/>
      <c r="W912" s="213"/>
      <c r="X912" s="214">
        <f t="shared" si="6098"/>
        <v>0</v>
      </c>
      <c r="Y912" s="190"/>
      <c r="Z912" s="190"/>
      <c r="AA912" s="207"/>
      <c r="AB912" s="215"/>
      <c r="AC912" s="190"/>
      <c r="AD912" s="156">
        <f t="shared" si="6099"/>
        <v>0</v>
      </c>
      <c r="AE912" s="156"/>
      <c r="AF912" s="117"/>
      <c r="AG912" s="156"/>
      <c r="AH912" s="355"/>
      <c r="AI912" s="368">
        <f t="shared" si="6100"/>
        <v>0</v>
      </c>
      <c r="AJ912" s="354"/>
      <c r="AK912" s="368">
        <f t="shared" si="6101"/>
        <v>0</v>
      </c>
      <c r="AL912" s="354"/>
      <c r="AM912" s="368">
        <f t="shared" si="6102"/>
        <v>0</v>
      </c>
      <c r="AN912" s="354"/>
      <c r="AO912" s="368">
        <f t="shared" si="6103"/>
        <v>0</v>
      </c>
      <c r="AP912" s="354"/>
      <c r="AQ912" s="368">
        <f t="shared" si="6046"/>
        <v>0</v>
      </c>
      <c r="AR912" s="354"/>
      <c r="AS912" s="354"/>
      <c r="AT912" s="369">
        <f t="shared" si="6104"/>
        <v>0</v>
      </c>
      <c r="AU912" s="354"/>
      <c r="AV912" s="369">
        <f t="shared" si="6105"/>
        <v>0</v>
      </c>
      <c r="AW912" s="354"/>
      <c r="AX912" s="369">
        <f t="shared" si="6106"/>
        <v>0</v>
      </c>
      <c r="AY912" s="354"/>
      <c r="AZ912" s="369">
        <f t="shared" si="6107"/>
        <v>0</v>
      </c>
      <c r="BA912" s="354"/>
      <c r="BB912" s="369">
        <f t="shared" si="6108"/>
        <v>0</v>
      </c>
      <c r="BC912" s="150"/>
      <c r="BD912" s="116"/>
      <c r="BE912" s="367"/>
      <c r="BF912" s="367"/>
      <c r="BG912" s="367"/>
      <c r="BH912" s="367"/>
      <c r="BI912" s="367"/>
      <c r="BJ912" s="367"/>
      <c r="BK912" s="367">
        <f t="shared" si="6109"/>
        <v>0</v>
      </c>
      <c r="BL912" s="367">
        <f t="shared" si="6110"/>
        <v>0</v>
      </c>
      <c r="BM912" s="367">
        <f t="shared" si="6111"/>
        <v>0</v>
      </c>
      <c r="BN912" s="367">
        <f t="shared" si="6112"/>
        <v>0</v>
      </c>
      <c r="BO912" s="367">
        <f t="shared" si="6113"/>
        <v>0</v>
      </c>
      <c r="BP912" s="367">
        <f t="shared" si="6114"/>
        <v>0</v>
      </c>
      <c r="BQ912" s="383">
        <f t="shared" si="6115"/>
        <v>0</v>
      </c>
      <c r="BR912" s="146"/>
      <c r="BS912" s="441" t="s">
        <v>90</v>
      </c>
      <c r="BT912" s="116"/>
      <c r="BU912" s="116"/>
      <c r="BV912" s="116"/>
      <c r="BW912" s="116"/>
      <c r="BX912" s="116"/>
      <c r="BY912" s="116"/>
      <c r="BZ912" s="116"/>
      <c r="CA912" s="116"/>
      <c r="CB912" s="116"/>
      <c r="CC912" s="116"/>
      <c r="CD912" s="116"/>
      <c r="CE912" s="116"/>
      <c r="CF912" s="116"/>
      <c r="CG912" s="116"/>
      <c r="CH912" s="116"/>
      <c r="CI912" s="116"/>
      <c r="CJ912" s="116"/>
      <c r="CK912" s="116"/>
      <c r="CL912" s="116"/>
      <c r="CM912" s="116"/>
      <c r="CN912" s="116"/>
      <c r="CO912" s="116"/>
      <c r="CP912" s="116"/>
      <c r="CQ912" s="116"/>
      <c r="CR912" s="116"/>
      <c r="CS912" s="116"/>
      <c r="CT912" s="116"/>
      <c r="CU912" s="116"/>
      <c r="CV912" s="116"/>
      <c r="CW912" s="116"/>
      <c r="CX912" s="116"/>
      <c r="CY912" s="116"/>
      <c r="CZ912" s="116"/>
      <c r="DA912" s="116"/>
      <c r="DB912" s="116"/>
      <c r="DC912" s="116"/>
      <c r="DD912" s="116"/>
      <c r="DE912" s="116"/>
      <c r="DF912" s="116"/>
      <c r="DG912" s="116"/>
      <c r="DH912" s="116"/>
      <c r="DI912" s="116"/>
      <c r="DJ912" s="116"/>
      <c r="DK912" s="116"/>
      <c r="DL912" s="116"/>
      <c r="DM912" s="116"/>
      <c r="DN912" s="116"/>
      <c r="DO912" s="116"/>
      <c r="DP912" s="116"/>
      <c r="DQ912" s="116"/>
      <c r="DR912" s="116"/>
      <c r="DS912" s="116"/>
      <c r="DT912" s="116"/>
      <c r="DU912" s="116"/>
      <c r="DV912" s="116"/>
      <c r="DW912" s="116"/>
      <c r="DX912" s="116"/>
      <c r="DY912" s="116"/>
      <c r="DZ912" s="116"/>
      <c r="EA912" s="116"/>
    </row>
    <row r="913" spans="1:131" ht="11.25" customHeight="1" x14ac:dyDescent="0.15">
      <c r="A913" s="113" t="s">
        <v>1053</v>
      </c>
      <c r="B913" s="124" t="s">
        <v>1054</v>
      </c>
      <c r="C913" s="127"/>
      <c r="D913" s="112" t="str">
        <f t="shared" si="6094"/>
        <v>S/O</v>
      </c>
      <c r="E913" s="710" t="s">
        <v>152</v>
      </c>
      <c r="F913" s="711">
        <f t="shared" si="6116"/>
        <v>0</v>
      </c>
      <c r="G913" s="132">
        <v>72</v>
      </c>
      <c r="H913" s="210"/>
      <c r="I913" s="228">
        <v>4130997</v>
      </c>
      <c r="J913" s="212"/>
      <c r="K913" s="552"/>
      <c r="L913" s="553"/>
      <c r="M913" s="212"/>
      <c r="N913" s="213"/>
      <c r="O913" s="214">
        <f t="shared" si="6095"/>
        <v>0</v>
      </c>
      <c r="P913" s="190"/>
      <c r="Q913" s="213"/>
      <c r="R913" s="214">
        <f t="shared" si="6096"/>
        <v>0</v>
      </c>
      <c r="S913" s="190"/>
      <c r="T913" s="213"/>
      <c r="U913" s="214">
        <f t="shared" si="6097"/>
        <v>0</v>
      </c>
      <c r="V913" s="190"/>
      <c r="W913" s="213"/>
      <c r="X913" s="214">
        <f t="shared" si="6098"/>
        <v>0</v>
      </c>
      <c r="Y913" s="190"/>
      <c r="Z913" s="190"/>
      <c r="AA913" s="207"/>
      <c r="AB913" s="215"/>
      <c r="AC913" s="190"/>
      <c r="AD913" s="156">
        <f t="shared" si="6099"/>
        <v>0</v>
      </c>
      <c r="AE913" s="156"/>
      <c r="AF913" s="117"/>
      <c r="AG913" s="156"/>
      <c r="AH913" s="355"/>
      <c r="AI913" s="368">
        <f t="shared" si="6100"/>
        <v>0</v>
      </c>
      <c r="AJ913" s="354"/>
      <c r="AK913" s="368">
        <f t="shared" si="6101"/>
        <v>0</v>
      </c>
      <c r="AL913" s="354"/>
      <c r="AM913" s="368">
        <f t="shared" si="6102"/>
        <v>0</v>
      </c>
      <c r="AN913" s="354"/>
      <c r="AO913" s="368">
        <f t="shared" si="6103"/>
        <v>0</v>
      </c>
      <c r="AP913" s="354"/>
      <c r="AQ913" s="368">
        <f t="shared" si="6046"/>
        <v>0</v>
      </c>
      <c r="AR913" s="354"/>
      <c r="AS913" s="354"/>
      <c r="AT913" s="369">
        <f t="shared" si="6104"/>
        <v>0</v>
      </c>
      <c r="AU913" s="354"/>
      <c r="AV913" s="369">
        <f t="shared" si="6105"/>
        <v>0</v>
      </c>
      <c r="AW913" s="354"/>
      <c r="AX913" s="369">
        <f t="shared" si="6106"/>
        <v>0</v>
      </c>
      <c r="AY913" s="354"/>
      <c r="AZ913" s="369">
        <f t="shared" si="6107"/>
        <v>0</v>
      </c>
      <c r="BA913" s="354"/>
      <c r="BB913" s="369">
        <f t="shared" si="6108"/>
        <v>0</v>
      </c>
      <c r="BC913" s="150"/>
      <c r="BD913" s="116"/>
      <c r="BE913" s="367"/>
      <c r="BF913" s="367"/>
      <c r="BG913" s="367"/>
      <c r="BH913" s="367"/>
      <c r="BI913" s="367"/>
      <c r="BJ913" s="367"/>
      <c r="BK913" s="367">
        <f t="shared" si="6109"/>
        <v>0</v>
      </c>
      <c r="BL913" s="367">
        <f t="shared" si="6110"/>
        <v>0</v>
      </c>
      <c r="BM913" s="367">
        <f t="shared" si="6111"/>
        <v>0</v>
      </c>
      <c r="BN913" s="367">
        <f t="shared" si="6112"/>
        <v>0</v>
      </c>
      <c r="BO913" s="367">
        <f t="shared" si="6113"/>
        <v>0</v>
      </c>
      <c r="BP913" s="367">
        <f t="shared" si="6114"/>
        <v>0</v>
      </c>
      <c r="BQ913" s="383">
        <f t="shared" si="6115"/>
        <v>0</v>
      </c>
      <c r="BR913" s="146"/>
      <c r="BS913" s="441" t="s">
        <v>90</v>
      </c>
      <c r="BT913" s="116"/>
      <c r="BU913" s="116"/>
      <c r="BV913" s="116"/>
      <c r="BW913" s="116"/>
      <c r="BX913" s="116"/>
      <c r="BY913" s="116"/>
      <c r="BZ913" s="116"/>
      <c r="CA913" s="116"/>
      <c r="CB913" s="116"/>
      <c r="CC913" s="116"/>
      <c r="CD913" s="116"/>
      <c r="CE913" s="116"/>
      <c r="CF913" s="116"/>
      <c r="CG913" s="116"/>
      <c r="CH913" s="116"/>
      <c r="CI913" s="116"/>
      <c r="CJ913" s="116"/>
      <c r="CK913" s="116"/>
      <c r="CL913" s="116"/>
      <c r="CM913" s="116"/>
      <c r="CN913" s="116"/>
      <c r="CO913" s="116"/>
      <c r="CP913" s="116"/>
      <c r="CQ913" s="116"/>
      <c r="CR913" s="116"/>
      <c r="CS913" s="116"/>
      <c r="CT913" s="116"/>
      <c r="CU913" s="116"/>
      <c r="CV913" s="116"/>
      <c r="CW913" s="116"/>
      <c r="CX913" s="116"/>
      <c r="CY913" s="116"/>
      <c r="CZ913" s="116"/>
      <c r="DA913" s="116"/>
      <c r="DB913" s="116"/>
      <c r="DC913" s="116"/>
      <c r="DD913" s="116"/>
      <c r="DE913" s="116"/>
      <c r="DF913" s="116"/>
      <c r="DG913" s="116"/>
      <c r="DH913" s="116"/>
      <c r="DI913" s="116"/>
      <c r="DJ913" s="116"/>
      <c r="DK913" s="116"/>
      <c r="DL913" s="116"/>
      <c r="DM913" s="116"/>
      <c r="DN913" s="116"/>
      <c r="DO913" s="116"/>
      <c r="DP913" s="116"/>
      <c r="DQ913" s="116"/>
      <c r="DR913" s="116"/>
      <c r="DS913" s="116"/>
      <c r="DT913" s="116"/>
      <c r="DU913" s="116"/>
      <c r="DV913" s="116"/>
      <c r="DW913" s="116"/>
      <c r="DX913" s="116"/>
      <c r="DY913" s="116"/>
      <c r="DZ913" s="116"/>
      <c r="EA913" s="116"/>
    </row>
    <row r="914" spans="1:131" ht="11.25" customHeight="1" x14ac:dyDescent="0.15">
      <c r="A914" s="102" t="s">
        <v>1055</v>
      </c>
      <c r="B914" s="275"/>
      <c r="C914" s="276"/>
      <c r="D914" s="410"/>
      <c r="E914" s="710"/>
      <c r="F914" s="711"/>
      <c r="G914" s="284"/>
      <c r="H914" s="149"/>
      <c r="I914" s="289"/>
      <c r="J914" s="135"/>
      <c r="K914" s="290"/>
      <c r="L914" s="290"/>
      <c r="M914" s="135"/>
      <c r="N914" s="156"/>
      <c r="O914" s="138"/>
      <c r="P914" s="190"/>
      <c r="Q914" s="156"/>
      <c r="R914" s="138"/>
      <c r="S914" s="190"/>
      <c r="T914" s="156"/>
      <c r="U914" s="138"/>
      <c r="V914" s="190"/>
      <c r="W914" s="156"/>
      <c r="X914" s="138"/>
      <c r="Y914" s="190"/>
      <c r="Z914" s="190"/>
      <c r="AA914" s="207"/>
      <c r="AB914" s="215"/>
      <c r="AC914" s="150"/>
      <c r="AD914" s="156">
        <f>SUM(AD915:AD926)</f>
        <v>0</v>
      </c>
      <c r="AE914" s="156"/>
      <c r="AF914" s="117"/>
      <c r="AG914" s="156"/>
      <c r="AH914" s="355"/>
      <c r="AI914" s="368"/>
      <c r="AJ914" s="354"/>
      <c r="AK914" s="368"/>
      <c r="AL914" s="354"/>
      <c r="AM914" s="368"/>
      <c r="AN914" s="354"/>
      <c r="AO914" s="368"/>
      <c r="AP914" s="354"/>
      <c r="AQ914" s="368"/>
      <c r="AR914" s="354"/>
      <c r="AS914" s="354"/>
      <c r="AT914" s="369"/>
      <c r="AU914" s="354"/>
      <c r="AV914" s="369"/>
      <c r="AW914" s="354"/>
      <c r="AX914" s="369"/>
      <c r="AY914" s="354"/>
      <c r="AZ914" s="369"/>
      <c r="BA914" s="354"/>
      <c r="BB914" s="369"/>
      <c r="BC914" s="150"/>
      <c r="BD914" s="116"/>
      <c r="BE914" s="367"/>
      <c r="BF914" s="367"/>
      <c r="BG914" s="367"/>
      <c r="BH914" s="367"/>
      <c r="BI914" s="367"/>
      <c r="BJ914" s="367"/>
      <c r="BK914" s="367"/>
      <c r="BL914" s="367"/>
      <c r="BM914" s="367"/>
      <c r="BN914" s="367"/>
      <c r="BO914" s="367"/>
      <c r="BP914" s="367"/>
      <c r="BQ914" s="383"/>
      <c r="BR914" s="146"/>
      <c r="BS914" s="441" t="e">
        <v>#N/A</v>
      </c>
      <c r="BT914" s="116"/>
      <c r="BU914" s="116"/>
      <c r="BV914" s="116"/>
      <c r="BW914" s="116"/>
      <c r="BX914" s="116"/>
      <c r="BY914" s="116"/>
      <c r="BZ914" s="116"/>
      <c r="CA914" s="116"/>
      <c r="CB914" s="116"/>
      <c r="CC914" s="116"/>
      <c r="CD914" s="116"/>
      <c r="CE914" s="116"/>
      <c r="CF914" s="116"/>
      <c r="CG914" s="116"/>
      <c r="CH914" s="116"/>
      <c r="CI914" s="116"/>
      <c r="CJ914" s="116"/>
      <c r="CK914" s="116"/>
      <c r="CL914" s="116"/>
      <c r="CM914" s="116"/>
      <c r="CN914" s="116"/>
      <c r="CO914" s="116"/>
      <c r="CP914" s="116"/>
      <c r="CQ914" s="116"/>
      <c r="CR914" s="116"/>
      <c r="CS914" s="116"/>
      <c r="CT914" s="116"/>
      <c r="CU914" s="116"/>
      <c r="CV914" s="116"/>
      <c r="CW914" s="116"/>
      <c r="CX914" s="116"/>
      <c r="CY914" s="116"/>
      <c r="CZ914" s="116"/>
      <c r="DA914" s="116"/>
      <c r="DB914" s="116"/>
      <c r="DC914" s="116"/>
      <c r="DD914" s="116"/>
      <c r="DE914" s="116"/>
      <c r="DF914" s="116"/>
      <c r="DG914" s="116"/>
      <c r="DH914" s="116"/>
      <c r="DI914" s="116"/>
      <c r="DJ914" s="116"/>
      <c r="DK914" s="116"/>
      <c r="DL914" s="116"/>
      <c r="DM914" s="116"/>
      <c r="DN914" s="116"/>
      <c r="DO914" s="116"/>
      <c r="DP914" s="116"/>
      <c r="DQ914" s="116"/>
      <c r="DR914" s="116"/>
      <c r="DS914" s="116"/>
      <c r="DT914" s="116"/>
      <c r="DU914" s="116"/>
      <c r="DV914" s="116"/>
      <c r="DW914" s="116"/>
      <c r="DX914" s="116"/>
      <c r="DY914" s="116"/>
      <c r="DZ914" s="116"/>
      <c r="EA914" s="116"/>
    </row>
    <row r="915" spans="1:131" ht="11.25" customHeight="1" x14ac:dyDescent="0.15">
      <c r="A915" s="113" t="s">
        <v>1056</v>
      </c>
      <c r="B915" s="124" t="s">
        <v>1057</v>
      </c>
      <c r="C915" s="470" t="s">
        <v>67</v>
      </c>
      <c r="D915" s="112">
        <f t="shared" ref="D915" si="6194">BS915</f>
        <v>58</v>
      </c>
      <c r="E915" s="710" t="s">
        <v>89</v>
      </c>
      <c r="F915" s="711">
        <f t="shared" ref="F915" si="6195">BQ915</f>
        <v>0</v>
      </c>
      <c r="G915" s="209">
        <v>30</v>
      </c>
      <c r="H915" s="210"/>
      <c r="I915" s="211">
        <v>4531095</v>
      </c>
      <c r="J915" s="212"/>
      <c r="K915" s="552"/>
      <c r="L915" s="553"/>
      <c r="M915" s="212"/>
      <c r="N915" s="213"/>
      <c r="O915" s="214">
        <f t="shared" ref="O915" si="6196">IF($D$18="YES", (N915), (0))</f>
        <v>0</v>
      </c>
      <c r="P915" s="190"/>
      <c r="Q915" s="213"/>
      <c r="R915" s="214">
        <f t="shared" ref="R915" si="6197">IF($D$18="YES", (Q915), (0))</f>
        <v>0</v>
      </c>
      <c r="S915" s="190"/>
      <c r="T915" s="213"/>
      <c r="U915" s="214">
        <f t="shared" ref="U915" si="6198">IF($D$18="YES", (T915), (0))</f>
        <v>0</v>
      </c>
      <c r="V915" s="190"/>
      <c r="W915" s="213"/>
      <c r="X915" s="214">
        <f t="shared" ref="X915" si="6199">IF($D$18="YES", (W915), (0))</f>
        <v>0</v>
      </c>
      <c r="Y915" s="190"/>
      <c r="Z915" s="186"/>
      <c r="AA915" s="207"/>
      <c r="AB915" s="215"/>
      <c r="AC915" s="190"/>
      <c r="AD915" s="156">
        <f t="shared" ref="AD915" si="6200">SUM(N915,O915,Q915,R915,T915,U915,W915,X915)</f>
        <v>0</v>
      </c>
      <c r="AE915" s="156"/>
      <c r="AF915" s="117"/>
      <c r="AG915" s="156"/>
      <c r="AH915" s="355"/>
      <c r="AI915" s="368">
        <f t="shared" ref="AI915" si="6201">N915*G915</f>
        <v>0</v>
      </c>
      <c r="AJ915" s="354"/>
      <c r="AK915" s="368">
        <f t="shared" ref="AK915" si="6202">Q915*G915</f>
        <v>0</v>
      </c>
      <c r="AL915" s="354"/>
      <c r="AM915" s="368">
        <f t="shared" ref="AM915" si="6203">T915*G915</f>
        <v>0</v>
      </c>
      <c r="AN915" s="354"/>
      <c r="AO915" s="368">
        <f t="shared" ref="AO915" si="6204">W915*G915</f>
        <v>0</v>
      </c>
      <c r="AP915" s="354"/>
      <c r="AQ915" s="368">
        <f t="shared" ref="AQ915" si="6205">SUM(AI915,AK915,AM915,AO915)</f>
        <v>0</v>
      </c>
      <c r="AR915" s="354"/>
      <c r="AS915" s="354"/>
      <c r="AT915" s="369">
        <f t="shared" ref="AT915" si="6206">(N915*G915)*F915</f>
        <v>0</v>
      </c>
      <c r="AU915" s="354"/>
      <c r="AV915" s="369">
        <f t="shared" ref="AV915" si="6207">(Q915*G915)*F915</f>
        <v>0</v>
      </c>
      <c r="AW915" s="354"/>
      <c r="AX915" s="369">
        <f t="shared" ref="AX915" si="6208">(T915*G915)*F915</f>
        <v>0</v>
      </c>
      <c r="AY915" s="354"/>
      <c r="AZ915" s="369">
        <f t="shared" ref="AZ915" si="6209">(W915*G915)*F915</f>
        <v>0</v>
      </c>
      <c r="BA915" s="354"/>
      <c r="BB915" s="369">
        <f t="shared" ref="BB915" si="6210">SUM(AS915:BA915)</f>
        <v>0</v>
      </c>
      <c r="BC915" s="150"/>
      <c r="BD915" s="116"/>
      <c r="BE915" s="367"/>
      <c r="BF915" s="367"/>
      <c r="BG915" s="367"/>
      <c r="BH915" s="367"/>
      <c r="BI915" s="367"/>
      <c r="BJ915" s="367"/>
      <c r="BK915" s="367">
        <f t="shared" si="6109"/>
        <v>0</v>
      </c>
      <c r="BL915" s="367">
        <f t="shared" si="6110"/>
        <v>0</v>
      </c>
      <c r="BM915" s="367">
        <f t="shared" si="6111"/>
        <v>0</v>
      </c>
      <c r="BN915" s="367">
        <f t="shared" si="6112"/>
        <v>0</v>
      </c>
      <c r="BO915" s="367">
        <f t="shared" si="6113"/>
        <v>0</v>
      </c>
      <c r="BP915" s="367">
        <f t="shared" si="6114"/>
        <v>0</v>
      </c>
      <c r="BQ915" s="383">
        <f t="shared" ref="BQ915" si="6211">SUM(BK915:BP915)</f>
        <v>0</v>
      </c>
      <c r="BR915" s="146"/>
      <c r="BS915" s="441">
        <v>58</v>
      </c>
      <c r="BT915" s="116"/>
      <c r="BU915" s="116"/>
      <c r="BV915" s="116"/>
      <c r="BW915" s="116"/>
      <c r="BX915" s="116"/>
      <c r="BY915" s="116"/>
      <c r="BZ915" s="116"/>
      <c r="CA915" s="116"/>
      <c r="CB915" s="116"/>
      <c r="CC915" s="116"/>
      <c r="CD915" s="116"/>
      <c r="CE915" s="116"/>
      <c r="CF915" s="116"/>
      <c r="CG915" s="116"/>
      <c r="CH915" s="116"/>
      <c r="CI915" s="116"/>
      <c r="CJ915" s="116"/>
      <c r="CK915" s="116"/>
      <c r="CL915" s="116"/>
      <c r="CM915" s="116"/>
      <c r="CN915" s="116"/>
      <c r="CO915" s="116"/>
      <c r="CP915" s="116"/>
      <c r="CQ915" s="116"/>
      <c r="CR915" s="116"/>
      <c r="CS915" s="116"/>
      <c r="CT915" s="116"/>
      <c r="CU915" s="116"/>
      <c r="CV915" s="116"/>
      <c r="CW915" s="116"/>
      <c r="CX915" s="116"/>
      <c r="CY915" s="116"/>
      <c r="CZ915" s="116"/>
      <c r="DA915" s="116"/>
      <c r="DB915" s="116"/>
      <c r="DC915" s="116"/>
      <c r="DD915" s="116"/>
      <c r="DE915" s="116"/>
      <c r="DF915" s="116"/>
      <c r="DG915" s="116"/>
      <c r="DH915" s="116"/>
      <c r="DI915" s="116"/>
      <c r="DJ915" s="116"/>
      <c r="DK915" s="116"/>
      <c r="DL915" s="116"/>
      <c r="DM915" s="116"/>
      <c r="DN915" s="116"/>
      <c r="DO915" s="116"/>
      <c r="DP915" s="116"/>
      <c r="DQ915" s="116"/>
      <c r="DR915" s="116"/>
      <c r="DS915" s="116"/>
      <c r="DT915" s="116"/>
      <c r="DU915" s="116"/>
      <c r="DV915" s="116"/>
      <c r="DW915" s="116"/>
      <c r="DX915" s="116"/>
      <c r="DY915" s="116"/>
      <c r="DZ915" s="116"/>
      <c r="EA915" s="116"/>
    </row>
    <row r="916" spans="1:131" ht="11.25" customHeight="1" x14ac:dyDescent="0.15">
      <c r="A916" s="113" t="s">
        <v>1056</v>
      </c>
      <c r="B916" s="124" t="s">
        <v>1057</v>
      </c>
      <c r="C916" s="470" t="s">
        <v>67</v>
      </c>
      <c r="D916" s="112" t="str">
        <f t="shared" ref="D916:D918" si="6212">BS916</f>
        <v>S/O</v>
      </c>
      <c r="E916" s="710" t="s">
        <v>152</v>
      </c>
      <c r="F916" s="711">
        <f t="shared" ref="F916:F918" si="6213">BQ916</f>
        <v>0</v>
      </c>
      <c r="G916" s="209">
        <v>72</v>
      </c>
      <c r="H916" s="210"/>
      <c r="I916" s="211">
        <v>4131097</v>
      </c>
      <c r="J916" s="212"/>
      <c r="K916" s="552"/>
      <c r="L916" s="553"/>
      <c r="M916" s="212"/>
      <c r="N916" s="213"/>
      <c r="O916" s="214">
        <f t="shared" ref="O916:O918" si="6214">IF($D$18="YES", (N916), (0))</f>
        <v>0</v>
      </c>
      <c r="P916" s="190"/>
      <c r="Q916" s="213"/>
      <c r="R916" s="214">
        <f t="shared" ref="R916:R918" si="6215">IF($D$18="YES", (Q916), (0))</f>
        <v>0</v>
      </c>
      <c r="S916" s="190"/>
      <c r="T916" s="213"/>
      <c r="U916" s="214">
        <f t="shared" ref="U916:U918" si="6216">IF($D$18="YES", (T916), (0))</f>
        <v>0</v>
      </c>
      <c r="V916" s="190"/>
      <c r="W916" s="213"/>
      <c r="X916" s="214">
        <f t="shared" ref="X916:X918" si="6217">IF($D$18="YES", (W916), (0))</f>
        <v>0</v>
      </c>
      <c r="Y916" s="190"/>
      <c r="Z916" s="186"/>
      <c r="AA916" s="207"/>
      <c r="AB916" s="215"/>
      <c r="AC916" s="190"/>
      <c r="AD916" s="156">
        <f t="shared" ref="AD916:AD918" si="6218">SUM(N916,O916,Q916,R916,T916,U916,W916,X916)</f>
        <v>0</v>
      </c>
      <c r="AE916" s="156"/>
      <c r="AF916" s="117"/>
      <c r="AG916" s="156"/>
      <c r="AH916" s="355"/>
      <c r="AI916" s="368">
        <f t="shared" ref="AI916:AI918" si="6219">N916*G916</f>
        <v>0</v>
      </c>
      <c r="AJ916" s="354"/>
      <c r="AK916" s="368">
        <f t="shared" ref="AK916:AK918" si="6220">Q916*G916</f>
        <v>0</v>
      </c>
      <c r="AL916" s="354"/>
      <c r="AM916" s="368">
        <f t="shared" ref="AM916:AM918" si="6221">T916*G916</f>
        <v>0</v>
      </c>
      <c r="AN916" s="354"/>
      <c r="AO916" s="368">
        <f t="shared" ref="AO916:AO918" si="6222">W916*G916</f>
        <v>0</v>
      </c>
      <c r="AP916" s="354"/>
      <c r="AQ916" s="368">
        <f t="shared" ref="AQ916:AQ918" si="6223">SUM(AI916,AK916,AM916,AO916)</f>
        <v>0</v>
      </c>
      <c r="AR916" s="354"/>
      <c r="AS916" s="354"/>
      <c r="AT916" s="369">
        <f t="shared" ref="AT916:AT918" si="6224">(N916*G916)*F916</f>
        <v>0</v>
      </c>
      <c r="AU916" s="354"/>
      <c r="AV916" s="369">
        <f t="shared" ref="AV916:AV918" si="6225">(Q916*G916)*F916</f>
        <v>0</v>
      </c>
      <c r="AW916" s="354"/>
      <c r="AX916" s="369">
        <f t="shared" ref="AX916:AX918" si="6226">(T916*G916)*F916</f>
        <v>0</v>
      </c>
      <c r="AY916" s="354"/>
      <c r="AZ916" s="369">
        <f t="shared" ref="AZ916:AZ918" si="6227">(W916*G916)*F916</f>
        <v>0</v>
      </c>
      <c r="BA916" s="354"/>
      <c r="BB916" s="369">
        <f t="shared" ref="BB916:BB918" si="6228">SUM(AS916:BA916)</f>
        <v>0</v>
      </c>
      <c r="BC916" s="150"/>
      <c r="BD916" s="116"/>
      <c r="BE916" s="367"/>
      <c r="BF916" s="367"/>
      <c r="BG916" s="367"/>
      <c r="BH916" s="367"/>
      <c r="BI916" s="367"/>
      <c r="BJ916" s="367"/>
      <c r="BK916" s="367">
        <f t="shared" si="6109"/>
        <v>0</v>
      </c>
      <c r="BL916" s="367">
        <f t="shared" si="6110"/>
        <v>0</v>
      </c>
      <c r="BM916" s="367">
        <f t="shared" si="6111"/>
        <v>0</v>
      </c>
      <c r="BN916" s="367">
        <f t="shared" si="6112"/>
        <v>0</v>
      </c>
      <c r="BO916" s="367">
        <f t="shared" si="6113"/>
        <v>0</v>
      </c>
      <c r="BP916" s="367">
        <f t="shared" si="6114"/>
        <v>0</v>
      </c>
      <c r="BQ916" s="383">
        <f t="shared" ref="BQ916:BQ918" si="6229">SUM(BK916:BP916)</f>
        <v>0</v>
      </c>
      <c r="BR916" s="146"/>
      <c r="BS916" s="441" t="s">
        <v>90</v>
      </c>
      <c r="BT916" s="116"/>
      <c r="BU916" s="116"/>
      <c r="BV916" s="116"/>
      <c r="BW916" s="116"/>
      <c r="BX916" s="116"/>
      <c r="BY916" s="116"/>
      <c r="BZ916" s="116"/>
      <c r="CA916" s="116"/>
      <c r="CB916" s="116"/>
      <c r="CC916" s="116"/>
      <c r="CD916" s="116"/>
      <c r="CE916" s="116"/>
      <c r="CF916" s="116"/>
      <c r="CG916" s="116"/>
      <c r="CH916" s="116"/>
      <c r="CI916" s="116"/>
      <c r="CJ916" s="116"/>
      <c r="CK916" s="116"/>
      <c r="CL916" s="116"/>
      <c r="CM916" s="116"/>
      <c r="CN916" s="116"/>
      <c r="CO916" s="116"/>
      <c r="CP916" s="116"/>
      <c r="CQ916" s="116"/>
      <c r="CR916" s="116"/>
      <c r="CS916" s="116"/>
      <c r="CT916" s="116"/>
      <c r="CU916" s="116"/>
      <c r="CV916" s="116"/>
      <c r="CW916" s="116"/>
      <c r="CX916" s="116"/>
      <c r="CY916" s="116"/>
      <c r="CZ916" s="116"/>
      <c r="DA916" s="116"/>
      <c r="DB916" s="116"/>
      <c r="DC916" s="116"/>
      <c r="DD916" s="116"/>
      <c r="DE916" s="116"/>
      <c r="DF916" s="116"/>
      <c r="DG916" s="116"/>
      <c r="DH916" s="116"/>
      <c r="DI916" s="116"/>
      <c r="DJ916" s="116"/>
      <c r="DK916" s="116"/>
      <c r="DL916" s="116"/>
      <c r="DM916" s="116"/>
      <c r="DN916" s="116"/>
      <c r="DO916" s="116"/>
      <c r="DP916" s="116"/>
      <c r="DQ916" s="116"/>
      <c r="DR916" s="116"/>
      <c r="DS916" s="116"/>
      <c r="DT916" s="116"/>
      <c r="DU916" s="116"/>
      <c r="DV916" s="116"/>
      <c r="DW916" s="116"/>
      <c r="DX916" s="116"/>
      <c r="DY916" s="116"/>
      <c r="DZ916" s="116"/>
      <c r="EA916" s="116"/>
    </row>
    <row r="917" spans="1:131" ht="11.25" customHeight="1" x14ac:dyDescent="0.15">
      <c r="A917" s="113" t="s">
        <v>1058</v>
      </c>
      <c r="B917" s="124"/>
      <c r="C917" s="470" t="s">
        <v>67</v>
      </c>
      <c r="D917" s="112">
        <f t="shared" si="6212"/>
        <v>95</v>
      </c>
      <c r="E917" s="710" t="s">
        <v>89</v>
      </c>
      <c r="F917" s="711">
        <f t="shared" si="6213"/>
        <v>0</v>
      </c>
      <c r="G917" s="209">
        <v>30</v>
      </c>
      <c r="H917" s="210"/>
      <c r="I917" s="211">
        <v>4531105</v>
      </c>
      <c r="J917" s="212"/>
      <c r="K917" s="552"/>
      <c r="L917" s="553"/>
      <c r="M917" s="212"/>
      <c r="N917" s="213"/>
      <c r="O917" s="214">
        <f t="shared" si="6214"/>
        <v>0</v>
      </c>
      <c r="P917" s="190"/>
      <c r="Q917" s="213"/>
      <c r="R917" s="214">
        <f t="shared" si="6215"/>
        <v>0</v>
      </c>
      <c r="S917" s="190"/>
      <c r="T917" s="213"/>
      <c r="U917" s="214">
        <f t="shared" si="6216"/>
        <v>0</v>
      </c>
      <c r="V917" s="190"/>
      <c r="W917" s="213"/>
      <c r="X917" s="214">
        <f t="shared" si="6217"/>
        <v>0</v>
      </c>
      <c r="Y917" s="190"/>
      <c r="Z917" s="186"/>
      <c r="AA917" s="207"/>
      <c r="AB917" s="215"/>
      <c r="AC917" s="190"/>
      <c r="AD917" s="156">
        <f t="shared" si="6218"/>
        <v>0</v>
      </c>
      <c r="AE917" s="156"/>
      <c r="AF917" s="117"/>
      <c r="AG917" s="156"/>
      <c r="AH917" s="355"/>
      <c r="AI917" s="368">
        <f t="shared" si="6219"/>
        <v>0</v>
      </c>
      <c r="AJ917" s="354"/>
      <c r="AK917" s="368">
        <f t="shared" si="6220"/>
        <v>0</v>
      </c>
      <c r="AL917" s="354"/>
      <c r="AM917" s="368">
        <f t="shared" si="6221"/>
        <v>0</v>
      </c>
      <c r="AN917" s="354"/>
      <c r="AO917" s="368">
        <f t="shared" si="6222"/>
        <v>0</v>
      </c>
      <c r="AP917" s="354"/>
      <c r="AQ917" s="368">
        <f t="shared" si="6223"/>
        <v>0</v>
      </c>
      <c r="AR917" s="354"/>
      <c r="AS917" s="354"/>
      <c r="AT917" s="369">
        <f t="shared" si="6224"/>
        <v>0</v>
      </c>
      <c r="AU917" s="354"/>
      <c r="AV917" s="369">
        <f t="shared" si="6225"/>
        <v>0</v>
      </c>
      <c r="AW917" s="354"/>
      <c r="AX917" s="369">
        <f t="shared" si="6226"/>
        <v>0</v>
      </c>
      <c r="AY917" s="354"/>
      <c r="AZ917" s="369">
        <f t="shared" si="6227"/>
        <v>0</v>
      </c>
      <c r="BA917" s="354"/>
      <c r="BB917" s="369">
        <f t="shared" si="6228"/>
        <v>0</v>
      </c>
      <c r="BC917" s="150"/>
      <c r="BD917" s="116"/>
      <c r="BE917" s="367"/>
      <c r="BF917" s="367"/>
      <c r="BG917" s="367"/>
      <c r="BH917" s="367"/>
      <c r="BI917" s="367"/>
      <c r="BJ917" s="367"/>
      <c r="BK917" s="367">
        <f t="shared" si="6109"/>
        <v>0</v>
      </c>
      <c r="BL917" s="367">
        <f t="shared" si="6110"/>
        <v>0</v>
      </c>
      <c r="BM917" s="367">
        <f t="shared" si="6111"/>
        <v>0</v>
      </c>
      <c r="BN917" s="367">
        <f t="shared" si="6112"/>
        <v>0</v>
      </c>
      <c r="BO917" s="367">
        <f t="shared" si="6113"/>
        <v>0</v>
      </c>
      <c r="BP917" s="367">
        <f t="shared" si="6114"/>
        <v>0</v>
      </c>
      <c r="BQ917" s="383">
        <f t="shared" si="6229"/>
        <v>0</v>
      </c>
      <c r="BR917" s="146"/>
      <c r="BS917" s="441">
        <v>95</v>
      </c>
      <c r="BT917" s="116"/>
      <c r="BU917" s="116"/>
      <c r="BV917" s="116"/>
      <c r="BW917" s="116"/>
      <c r="BX917" s="116"/>
      <c r="BY917" s="116"/>
      <c r="BZ917" s="116"/>
      <c r="CA917" s="116"/>
      <c r="CB917" s="116"/>
      <c r="CC917" s="116"/>
      <c r="CD917" s="116"/>
      <c r="CE917" s="116"/>
      <c r="CF917" s="116"/>
      <c r="CG917" s="116"/>
      <c r="CH917" s="116"/>
      <c r="CI917" s="116"/>
      <c r="CJ917" s="116"/>
      <c r="CK917" s="116"/>
      <c r="CL917" s="116"/>
      <c r="CM917" s="116"/>
      <c r="CN917" s="116"/>
      <c r="CO917" s="116"/>
      <c r="CP917" s="116"/>
      <c r="CQ917" s="116"/>
      <c r="CR917" s="116"/>
      <c r="CS917" s="116"/>
      <c r="CT917" s="116"/>
      <c r="CU917" s="116"/>
      <c r="CV917" s="116"/>
      <c r="CW917" s="116"/>
      <c r="CX917" s="116"/>
      <c r="CY917" s="116"/>
      <c r="CZ917" s="116"/>
      <c r="DA917" s="116"/>
      <c r="DB917" s="116"/>
      <c r="DC917" s="116"/>
      <c r="DD917" s="116"/>
      <c r="DE917" s="116"/>
      <c r="DF917" s="116"/>
      <c r="DG917" s="116"/>
      <c r="DH917" s="116"/>
      <c r="DI917" s="116"/>
      <c r="DJ917" s="116"/>
      <c r="DK917" s="116"/>
      <c r="DL917" s="116"/>
      <c r="DM917" s="116"/>
      <c r="DN917" s="116"/>
      <c r="DO917" s="116"/>
      <c r="DP917" s="116"/>
      <c r="DQ917" s="116"/>
      <c r="DR917" s="116"/>
      <c r="DS917" s="116"/>
      <c r="DT917" s="116"/>
      <c r="DU917" s="116"/>
      <c r="DV917" s="116"/>
      <c r="DW917" s="116"/>
      <c r="DX917" s="116"/>
      <c r="DY917" s="116"/>
      <c r="DZ917" s="116"/>
      <c r="EA917" s="116"/>
    </row>
    <row r="918" spans="1:131" ht="11.25" customHeight="1" x14ac:dyDescent="0.15">
      <c r="A918" s="113" t="s">
        <v>1058</v>
      </c>
      <c r="B918" s="124"/>
      <c r="C918" s="470" t="s">
        <v>67</v>
      </c>
      <c r="D918" s="112">
        <f t="shared" si="6212"/>
        <v>14</v>
      </c>
      <c r="E918" s="710" t="s">
        <v>152</v>
      </c>
      <c r="F918" s="711">
        <f t="shared" si="6213"/>
        <v>0</v>
      </c>
      <c r="G918" s="209">
        <v>72</v>
      </c>
      <c r="H918" s="210"/>
      <c r="I918" s="211">
        <v>4131107</v>
      </c>
      <c r="J918" s="212"/>
      <c r="K918" s="552"/>
      <c r="L918" s="553"/>
      <c r="M918" s="212"/>
      <c r="N918" s="213"/>
      <c r="O918" s="214">
        <f t="shared" si="6214"/>
        <v>0</v>
      </c>
      <c r="P918" s="190"/>
      <c r="Q918" s="213"/>
      <c r="R918" s="214">
        <f t="shared" si="6215"/>
        <v>0</v>
      </c>
      <c r="S918" s="190"/>
      <c r="T918" s="213"/>
      <c r="U918" s="214">
        <f t="shared" si="6216"/>
        <v>0</v>
      </c>
      <c r="V918" s="190"/>
      <c r="W918" s="213"/>
      <c r="X918" s="214">
        <f t="shared" si="6217"/>
        <v>0</v>
      </c>
      <c r="Y918" s="190"/>
      <c r="Z918" s="186"/>
      <c r="AA918" s="207"/>
      <c r="AB918" s="215"/>
      <c r="AC918" s="190"/>
      <c r="AD918" s="156">
        <f t="shared" si="6218"/>
        <v>0</v>
      </c>
      <c r="AE918" s="156"/>
      <c r="AF918" s="117"/>
      <c r="AG918" s="156"/>
      <c r="AH918" s="355"/>
      <c r="AI918" s="368">
        <f t="shared" si="6219"/>
        <v>0</v>
      </c>
      <c r="AJ918" s="354"/>
      <c r="AK918" s="368">
        <f t="shared" si="6220"/>
        <v>0</v>
      </c>
      <c r="AL918" s="354"/>
      <c r="AM918" s="368">
        <f t="shared" si="6221"/>
        <v>0</v>
      </c>
      <c r="AN918" s="354"/>
      <c r="AO918" s="368">
        <f t="shared" si="6222"/>
        <v>0</v>
      </c>
      <c r="AP918" s="354"/>
      <c r="AQ918" s="368">
        <f t="shared" si="6223"/>
        <v>0</v>
      </c>
      <c r="AR918" s="354"/>
      <c r="AS918" s="354"/>
      <c r="AT918" s="369">
        <f t="shared" si="6224"/>
        <v>0</v>
      </c>
      <c r="AU918" s="354"/>
      <c r="AV918" s="369">
        <f t="shared" si="6225"/>
        <v>0</v>
      </c>
      <c r="AW918" s="354"/>
      <c r="AX918" s="369">
        <f t="shared" si="6226"/>
        <v>0</v>
      </c>
      <c r="AY918" s="354"/>
      <c r="AZ918" s="369">
        <f t="shared" si="6227"/>
        <v>0</v>
      </c>
      <c r="BA918" s="354"/>
      <c r="BB918" s="369">
        <f t="shared" si="6228"/>
        <v>0</v>
      </c>
      <c r="BC918" s="150"/>
      <c r="BD918" s="116"/>
      <c r="BE918" s="367"/>
      <c r="BF918" s="367"/>
      <c r="BG918" s="367"/>
      <c r="BH918" s="367"/>
      <c r="BI918" s="367"/>
      <c r="BJ918" s="367"/>
      <c r="BK918" s="367">
        <f t="shared" si="6109"/>
        <v>0</v>
      </c>
      <c r="BL918" s="367">
        <f t="shared" si="6110"/>
        <v>0</v>
      </c>
      <c r="BM918" s="367">
        <f t="shared" si="6111"/>
        <v>0</v>
      </c>
      <c r="BN918" s="367">
        <f t="shared" si="6112"/>
        <v>0</v>
      </c>
      <c r="BO918" s="367">
        <f t="shared" si="6113"/>
        <v>0</v>
      </c>
      <c r="BP918" s="367">
        <f t="shared" si="6114"/>
        <v>0</v>
      </c>
      <c r="BQ918" s="383">
        <f t="shared" si="6229"/>
        <v>0</v>
      </c>
      <c r="BR918" s="146"/>
      <c r="BS918" s="441">
        <v>14</v>
      </c>
      <c r="BT918" s="116"/>
      <c r="BU918" s="116"/>
      <c r="BV918" s="116"/>
      <c r="BW918" s="116"/>
      <c r="BX918" s="116"/>
      <c r="BY918" s="116"/>
      <c r="BZ918" s="116"/>
      <c r="CA918" s="116"/>
      <c r="CB918" s="116"/>
      <c r="CC918" s="116"/>
      <c r="CD918" s="116"/>
      <c r="CE918" s="116"/>
      <c r="CF918" s="116"/>
      <c r="CG918" s="116"/>
      <c r="CH918" s="116"/>
      <c r="CI918" s="116"/>
      <c r="CJ918" s="116"/>
      <c r="CK918" s="116"/>
      <c r="CL918" s="116"/>
      <c r="CM918" s="116"/>
      <c r="CN918" s="116"/>
      <c r="CO918" s="116"/>
      <c r="CP918" s="116"/>
      <c r="CQ918" s="116"/>
      <c r="CR918" s="116"/>
      <c r="CS918" s="116"/>
      <c r="CT918" s="116"/>
      <c r="CU918" s="116"/>
      <c r="CV918" s="116"/>
      <c r="CW918" s="116"/>
      <c r="CX918" s="116"/>
      <c r="CY918" s="116"/>
      <c r="CZ918" s="116"/>
      <c r="DA918" s="116"/>
      <c r="DB918" s="116"/>
      <c r="DC918" s="116"/>
      <c r="DD918" s="116"/>
      <c r="DE918" s="116"/>
      <c r="DF918" s="116"/>
      <c r="DG918" s="116"/>
      <c r="DH918" s="116"/>
      <c r="DI918" s="116"/>
      <c r="DJ918" s="116"/>
      <c r="DK918" s="116"/>
      <c r="DL918" s="116"/>
      <c r="DM918" s="116"/>
      <c r="DN918" s="116"/>
      <c r="DO918" s="116"/>
      <c r="DP918" s="116"/>
      <c r="DQ918" s="116"/>
      <c r="DR918" s="116"/>
      <c r="DS918" s="116"/>
      <c r="DT918" s="116"/>
      <c r="DU918" s="116"/>
      <c r="DV918" s="116"/>
      <c r="DW918" s="116"/>
      <c r="DX918" s="116"/>
      <c r="DY918" s="116"/>
      <c r="DZ918" s="116"/>
      <c r="EA918" s="116"/>
    </row>
    <row r="919" spans="1:131" ht="11.25" customHeight="1" x14ac:dyDescent="0.15">
      <c r="A919" s="113" t="s">
        <v>1059</v>
      </c>
      <c r="B919" s="124" t="s">
        <v>1060</v>
      </c>
      <c r="C919" s="470" t="s">
        <v>67</v>
      </c>
      <c r="D919" s="112">
        <f t="shared" ref="D919:D921" si="6230">BS919</f>
        <v>77</v>
      </c>
      <c r="E919" s="710" t="s">
        <v>89</v>
      </c>
      <c r="F919" s="711">
        <f t="shared" ref="F919:F921" si="6231">BQ919</f>
        <v>0</v>
      </c>
      <c r="G919" s="209">
        <v>30</v>
      </c>
      <c r="H919" s="210"/>
      <c r="I919" s="211">
        <v>4531125</v>
      </c>
      <c r="J919" s="212"/>
      <c r="K919" s="552"/>
      <c r="L919" s="553"/>
      <c r="M919" s="212"/>
      <c r="N919" s="213"/>
      <c r="O919" s="214">
        <f t="shared" ref="O919:O921" si="6232">IF($D$18="YES", (N919), (0))</f>
        <v>0</v>
      </c>
      <c r="P919" s="190"/>
      <c r="Q919" s="213"/>
      <c r="R919" s="214">
        <f t="shared" ref="R919:R921" si="6233">IF($D$18="YES", (Q919), (0))</f>
        <v>0</v>
      </c>
      <c r="S919" s="190"/>
      <c r="T919" s="213"/>
      <c r="U919" s="214">
        <f t="shared" ref="U919:U921" si="6234">IF($D$18="YES", (T919), (0))</f>
        <v>0</v>
      </c>
      <c r="V919" s="190"/>
      <c r="W919" s="213"/>
      <c r="X919" s="214">
        <f t="shared" ref="X919:X921" si="6235">IF($D$18="YES", (W919), (0))</f>
        <v>0</v>
      </c>
      <c r="Y919" s="190"/>
      <c r="Z919" s="186"/>
      <c r="AA919" s="207"/>
      <c r="AB919" s="215"/>
      <c r="AC919" s="190"/>
      <c r="AD919" s="156">
        <f t="shared" ref="AD919:AD921" si="6236">SUM(N919,O919,Q919,R919,T919,U919,W919,X919)</f>
        <v>0</v>
      </c>
      <c r="AE919" s="156"/>
      <c r="AF919" s="117"/>
      <c r="AG919" s="156"/>
      <c r="AH919" s="355"/>
      <c r="AI919" s="368">
        <f t="shared" ref="AI919:AI921" si="6237">N919*G919</f>
        <v>0</v>
      </c>
      <c r="AJ919" s="354"/>
      <c r="AK919" s="368">
        <f t="shared" ref="AK919:AK921" si="6238">Q919*G919</f>
        <v>0</v>
      </c>
      <c r="AL919" s="354"/>
      <c r="AM919" s="368">
        <f t="shared" ref="AM919:AM921" si="6239">T919*G919</f>
        <v>0</v>
      </c>
      <c r="AN919" s="354"/>
      <c r="AO919" s="368">
        <f t="shared" ref="AO919:AO921" si="6240">W919*G919</f>
        <v>0</v>
      </c>
      <c r="AP919" s="354"/>
      <c r="AQ919" s="368">
        <f t="shared" ref="AQ919:AQ921" si="6241">SUM(AI919,AK919,AM919,AO919)</f>
        <v>0</v>
      </c>
      <c r="AR919" s="354"/>
      <c r="AS919" s="354"/>
      <c r="AT919" s="369">
        <f t="shared" ref="AT919:AT921" si="6242">(N919*G919)*F919</f>
        <v>0</v>
      </c>
      <c r="AU919" s="354"/>
      <c r="AV919" s="369">
        <f t="shared" ref="AV919:AV921" si="6243">(Q919*G919)*F919</f>
        <v>0</v>
      </c>
      <c r="AW919" s="354"/>
      <c r="AX919" s="369">
        <f t="shared" ref="AX919:AX921" si="6244">(T919*G919)*F919</f>
        <v>0</v>
      </c>
      <c r="AY919" s="354"/>
      <c r="AZ919" s="369">
        <f t="shared" ref="AZ919:AZ921" si="6245">(W919*G919)*F919</f>
        <v>0</v>
      </c>
      <c r="BA919" s="354"/>
      <c r="BB919" s="369">
        <f t="shared" ref="BB919:BB921" si="6246">SUM(AS919:BA919)</f>
        <v>0</v>
      </c>
      <c r="BC919" s="150"/>
      <c r="BD919" s="116"/>
      <c r="BE919" s="367"/>
      <c r="BF919" s="367"/>
      <c r="BG919" s="367"/>
      <c r="BH919" s="367"/>
      <c r="BI919" s="367"/>
      <c r="BJ919" s="367"/>
      <c r="BK919" s="367">
        <f t="shared" si="6109"/>
        <v>0</v>
      </c>
      <c r="BL919" s="367">
        <f t="shared" si="6110"/>
        <v>0</v>
      </c>
      <c r="BM919" s="367">
        <f t="shared" si="6111"/>
        <v>0</v>
      </c>
      <c r="BN919" s="367">
        <f t="shared" si="6112"/>
        <v>0</v>
      </c>
      <c r="BO919" s="367">
        <f t="shared" si="6113"/>
        <v>0</v>
      </c>
      <c r="BP919" s="367">
        <f t="shared" si="6114"/>
        <v>0</v>
      </c>
      <c r="BQ919" s="383">
        <f t="shared" ref="BQ919:BQ921" si="6247">SUM(BK919:BP919)</f>
        <v>0</v>
      </c>
      <c r="BR919" s="146"/>
      <c r="BS919" s="441">
        <v>77</v>
      </c>
      <c r="BT919" s="116"/>
      <c r="BU919" s="116"/>
      <c r="BV919" s="116"/>
      <c r="BW919" s="116"/>
      <c r="BX919" s="116"/>
      <c r="BY919" s="116"/>
      <c r="BZ919" s="116"/>
      <c r="CA919" s="116"/>
      <c r="CB919" s="116"/>
      <c r="CC919" s="116"/>
      <c r="CD919" s="116"/>
      <c r="CE919" s="116"/>
      <c r="CF919" s="116"/>
      <c r="CG919" s="116"/>
      <c r="CH919" s="116"/>
      <c r="CI919" s="116"/>
      <c r="CJ919" s="116"/>
      <c r="CK919" s="116"/>
      <c r="CL919" s="116"/>
      <c r="CM919" s="116"/>
      <c r="CN919" s="116"/>
      <c r="CO919" s="116"/>
      <c r="CP919" s="116"/>
      <c r="CQ919" s="116"/>
      <c r="CR919" s="116"/>
      <c r="CS919" s="116"/>
      <c r="CT919" s="116"/>
      <c r="CU919" s="116"/>
      <c r="CV919" s="116"/>
      <c r="CW919" s="116"/>
      <c r="CX919" s="116"/>
      <c r="CY919" s="116"/>
      <c r="CZ919" s="116"/>
      <c r="DA919" s="116"/>
      <c r="DB919" s="116"/>
      <c r="DC919" s="116"/>
      <c r="DD919" s="116"/>
      <c r="DE919" s="116"/>
      <c r="DF919" s="116"/>
      <c r="DG919" s="116"/>
      <c r="DH919" s="116"/>
      <c r="DI919" s="116"/>
      <c r="DJ919" s="116"/>
      <c r="DK919" s="116"/>
      <c r="DL919" s="116"/>
      <c r="DM919" s="116"/>
      <c r="DN919" s="116"/>
      <c r="DO919" s="116"/>
      <c r="DP919" s="116"/>
      <c r="DQ919" s="116"/>
      <c r="DR919" s="116"/>
      <c r="DS919" s="116"/>
      <c r="DT919" s="116"/>
      <c r="DU919" s="116"/>
      <c r="DV919" s="116"/>
      <c r="DW919" s="116"/>
      <c r="DX919" s="116"/>
      <c r="DY919" s="116"/>
      <c r="DZ919" s="116"/>
      <c r="EA919" s="116"/>
    </row>
    <row r="920" spans="1:131" ht="11.25" customHeight="1" x14ac:dyDescent="0.15">
      <c r="A920" s="113" t="s">
        <v>1059</v>
      </c>
      <c r="B920" s="124" t="s">
        <v>1060</v>
      </c>
      <c r="C920" s="470" t="s">
        <v>67</v>
      </c>
      <c r="D920" s="112" t="str">
        <f t="shared" si="6230"/>
        <v>S/O</v>
      </c>
      <c r="E920" s="710" t="s">
        <v>152</v>
      </c>
      <c r="F920" s="711">
        <f t="shared" si="6231"/>
        <v>0</v>
      </c>
      <c r="G920" s="209">
        <v>72</v>
      </c>
      <c r="H920" s="210"/>
      <c r="I920" s="211">
        <v>4131127</v>
      </c>
      <c r="J920" s="212"/>
      <c r="K920" s="552"/>
      <c r="L920" s="553"/>
      <c r="M920" s="212"/>
      <c r="N920" s="213"/>
      <c r="O920" s="214">
        <f t="shared" si="6232"/>
        <v>0</v>
      </c>
      <c r="P920" s="190"/>
      <c r="Q920" s="213"/>
      <c r="R920" s="214">
        <f t="shared" si="6233"/>
        <v>0</v>
      </c>
      <c r="S920" s="190"/>
      <c r="T920" s="213"/>
      <c r="U920" s="214">
        <f t="shared" si="6234"/>
        <v>0</v>
      </c>
      <c r="V920" s="190"/>
      <c r="W920" s="213"/>
      <c r="X920" s="214">
        <f t="shared" si="6235"/>
        <v>0</v>
      </c>
      <c r="Y920" s="190"/>
      <c r="Z920" s="186"/>
      <c r="AA920" s="207"/>
      <c r="AB920" s="215"/>
      <c r="AC920" s="190"/>
      <c r="AD920" s="156">
        <f t="shared" si="6236"/>
        <v>0</v>
      </c>
      <c r="AE920" s="156"/>
      <c r="AF920" s="117"/>
      <c r="AG920" s="156"/>
      <c r="AH920" s="355"/>
      <c r="AI920" s="368">
        <f t="shared" si="6237"/>
        <v>0</v>
      </c>
      <c r="AJ920" s="354"/>
      <c r="AK920" s="368">
        <f t="shared" si="6238"/>
        <v>0</v>
      </c>
      <c r="AL920" s="354"/>
      <c r="AM920" s="368">
        <f t="shared" si="6239"/>
        <v>0</v>
      </c>
      <c r="AN920" s="354"/>
      <c r="AO920" s="368">
        <f t="shared" si="6240"/>
        <v>0</v>
      </c>
      <c r="AP920" s="354"/>
      <c r="AQ920" s="368">
        <f t="shared" si="6241"/>
        <v>0</v>
      </c>
      <c r="AR920" s="354"/>
      <c r="AS920" s="354"/>
      <c r="AT920" s="369">
        <f t="shared" si="6242"/>
        <v>0</v>
      </c>
      <c r="AU920" s="354"/>
      <c r="AV920" s="369">
        <f t="shared" si="6243"/>
        <v>0</v>
      </c>
      <c r="AW920" s="354"/>
      <c r="AX920" s="369">
        <f t="shared" si="6244"/>
        <v>0</v>
      </c>
      <c r="AY920" s="354"/>
      <c r="AZ920" s="369">
        <f t="shared" si="6245"/>
        <v>0</v>
      </c>
      <c r="BA920" s="354"/>
      <c r="BB920" s="369">
        <f t="shared" si="6246"/>
        <v>0</v>
      </c>
      <c r="BC920" s="150"/>
      <c r="BD920" s="116"/>
      <c r="BE920" s="367"/>
      <c r="BF920" s="367"/>
      <c r="BG920" s="367"/>
      <c r="BH920" s="367"/>
      <c r="BI920" s="367"/>
      <c r="BJ920" s="367"/>
      <c r="BK920" s="367">
        <f t="shared" si="6109"/>
        <v>0</v>
      </c>
      <c r="BL920" s="367">
        <f t="shared" si="6110"/>
        <v>0</v>
      </c>
      <c r="BM920" s="367">
        <f t="shared" si="6111"/>
        <v>0</v>
      </c>
      <c r="BN920" s="367">
        <f t="shared" si="6112"/>
        <v>0</v>
      </c>
      <c r="BO920" s="367">
        <f t="shared" si="6113"/>
        <v>0</v>
      </c>
      <c r="BP920" s="367">
        <f t="shared" si="6114"/>
        <v>0</v>
      </c>
      <c r="BQ920" s="383">
        <f t="shared" si="6247"/>
        <v>0</v>
      </c>
      <c r="BR920" s="146"/>
      <c r="BS920" s="441" t="s">
        <v>90</v>
      </c>
      <c r="BT920" s="116"/>
      <c r="BU920" s="116"/>
      <c r="BV920" s="116"/>
      <c r="BW920" s="116"/>
      <c r="BX920" s="116"/>
      <c r="BY920" s="116"/>
      <c r="BZ920" s="116"/>
      <c r="CA920" s="116"/>
      <c r="CB920" s="116"/>
      <c r="CC920" s="116"/>
      <c r="CD920" s="116"/>
      <c r="CE920" s="116"/>
      <c r="CF920" s="116"/>
      <c r="CG920" s="116"/>
      <c r="CH920" s="116"/>
      <c r="CI920" s="116"/>
      <c r="CJ920" s="116"/>
      <c r="CK920" s="116"/>
      <c r="CL920" s="116"/>
      <c r="CM920" s="116"/>
      <c r="CN920" s="116"/>
      <c r="CO920" s="116"/>
      <c r="CP920" s="116"/>
      <c r="CQ920" s="116"/>
      <c r="CR920" s="116"/>
      <c r="CS920" s="116"/>
      <c r="CT920" s="116"/>
      <c r="CU920" s="116"/>
      <c r="CV920" s="116"/>
      <c r="CW920" s="116"/>
      <c r="CX920" s="116"/>
      <c r="CY920" s="116"/>
      <c r="CZ920" s="116"/>
      <c r="DA920" s="116"/>
      <c r="DB920" s="116"/>
      <c r="DC920" s="116"/>
      <c r="DD920" s="116"/>
      <c r="DE920" s="116"/>
      <c r="DF920" s="116"/>
      <c r="DG920" s="116"/>
      <c r="DH920" s="116"/>
      <c r="DI920" s="116"/>
      <c r="DJ920" s="116"/>
      <c r="DK920" s="116"/>
      <c r="DL920" s="116"/>
      <c r="DM920" s="116"/>
      <c r="DN920" s="116"/>
      <c r="DO920" s="116"/>
      <c r="DP920" s="116"/>
      <c r="DQ920" s="116"/>
      <c r="DR920" s="116"/>
      <c r="DS920" s="116"/>
      <c r="DT920" s="116"/>
      <c r="DU920" s="116"/>
      <c r="DV920" s="116"/>
      <c r="DW920" s="116"/>
      <c r="DX920" s="116"/>
      <c r="DY920" s="116"/>
      <c r="DZ920" s="116"/>
      <c r="EA920" s="116"/>
    </row>
    <row r="921" spans="1:131" ht="11.25" customHeight="1" x14ac:dyDescent="0.15">
      <c r="A921" s="113" t="s">
        <v>1061</v>
      </c>
      <c r="B921" s="124" t="s">
        <v>1062</v>
      </c>
      <c r="C921" s="470" t="s">
        <v>67</v>
      </c>
      <c r="D921" s="112">
        <f t="shared" si="6230"/>
        <v>73</v>
      </c>
      <c r="E921" s="710" t="s">
        <v>89</v>
      </c>
      <c r="F921" s="711">
        <f t="shared" si="6231"/>
        <v>0</v>
      </c>
      <c r="G921" s="209">
        <v>30</v>
      </c>
      <c r="H921" s="210"/>
      <c r="I921" s="211">
        <v>4531145</v>
      </c>
      <c r="J921" s="212"/>
      <c r="K921" s="552"/>
      <c r="L921" s="553"/>
      <c r="M921" s="212"/>
      <c r="N921" s="213"/>
      <c r="O921" s="214">
        <f t="shared" si="6232"/>
        <v>0</v>
      </c>
      <c r="P921" s="190"/>
      <c r="Q921" s="213"/>
      <c r="R921" s="214">
        <f t="shared" si="6233"/>
        <v>0</v>
      </c>
      <c r="S921" s="190"/>
      <c r="T921" s="213"/>
      <c r="U921" s="214">
        <f t="shared" si="6234"/>
        <v>0</v>
      </c>
      <c r="V921" s="190"/>
      <c r="W921" s="213"/>
      <c r="X921" s="214">
        <f t="shared" si="6235"/>
        <v>0</v>
      </c>
      <c r="Y921" s="190"/>
      <c r="Z921" s="186"/>
      <c r="AA921" s="207"/>
      <c r="AB921" s="215"/>
      <c r="AC921" s="190"/>
      <c r="AD921" s="156">
        <f t="shared" si="6236"/>
        <v>0</v>
      </c>
      <c r="AE921" s="156"/>
      <c r="AF921" s="117"/>
      <c r="AG921" s="156"/>
      <c r="AH921" s="355"/>
      <c r="AI921" s="368">
        <f t="shared" si="6237"/>
        <v>0</v>
      </c>
      <c r="AJ921" s="354"/>
      <c r="AK921" s="368">
        <f t="shared" si="6238"/>
        <v>0</v>
      </c>
      <c r="AL921" s="354"/>
      <c r="AM921" s="368">
        <f t="shared" si="6239"/>
        <v>0</v>
      </c>
      <c r="AN921" s="354"/>
      <c r="AO921" s="368">
        <f t="shared" si="6240"/>
        <v>0</v>
      </c>
      <c r="AP921" s="354"/>
      <c r="AQ921" s="368">
        <f t="shared" si="6241"/>
        <v>0</v>
      </c>
      <c r="AR921" s="354"/>
      <c r="AS921" s="354"/>
      <c r="AT921" s="369">
        <f t="shared" si="6242"/>
        <v>0</v>
      </c>
      <c r="AU921" s="354"/>
      <c r="AV921" s="369">
        <f t="shared" si="6243"/>
        <v>0</v>
      </c>
      <c r="AW921" s="354"/>
      <c r="AX921" s="369">
        <f t="shared" si="6244"/>
        <v>0</v>
      </c>
      <c r="AY921" s="354"/>
      <c r="AZ921" s="369">
        <f t="shared" si="6245"/>
        <v>0</v>
      </c>
      <c r="BA921" s="354"/>
      <c r="BB921" s="369">
        <f t="shared" si="6246"/>
        <v>0</v>
      </c>
      <c r="BC921" s="150"/>
      <c r="BD921" s="116"/>
      <c r="BE921" s="367"/>
      <c r="BF921" s="367"/>
      <c r="BG921" s="367"/>
      <c r="BH921" s="367"/>
      <c r="BI921" s="367"/>
      <c r="BJ921" s="367"/>
      <c r="BK921" s="367">
        <f t="shared" si="6109"/>
        <v>0</v>
      </c>
      <c r="BL921" s="367">
        <f t="shared" si="6110"/>
        <v>0</v>
      </c>
      <c r="BM921" s="367">
        <f t="shared" si="6111"/>
        <v>0</v>
      </c>
      <c r="BN921" s="367">
        <f t="shared" si="6112"/>
        <v>0</v>
      </c>
      <c r="BO921" s="367">
        <f t="shared" si="6113"/>
        <v>0</v>
      </c>
      <c r="BP921" s="367">
        <f t="shared" si="6114"/>
        <v>0</v>
      </c>
      <c r="BQ921" s="383">
        <f t="shared" si="6247"/>
        <v>0</v>
      </c>
      <c r="BR921" s="146"/>
      <c r="BS921" s="441">
        <v>73</v>
      </c>
      <c r="BT921" s="116"/>
      <c r="BU921" s="116"/>
      <c r="BV921" s="116"/>
      <c r="BW921" s="116"/>
      <c r="BX921" s="116"/>
      <c r="BY921" s="116"/>
      <c r="BZ921" s="116"/>
      <c r="CA921" s="116"/>
      <c r="CB921" s="116"/>
      <c r="CC921" s="116"/>
      <c r="CD921" s="116"/>
      <c r="CE921" s="116"/>
      <c r="CF921" s="116"/>
      <c r="CG921" s="116"/>
      <c r="CH921" s="116"/>
      <c r="CI921" s="116"/>
      <c r="CJ921" s="116"/>
      <c r="CK921" s="116"/>
      <c r="CL921" s="116"/>
      <c r="CM921" s="116"/>
      <c r="CN921" s="116"/>
      <c r="CO921" s="116"/>
      <c r="CP921" s="116"/>
      <c r="CQ921" s="116"/>
      <c r="CR921" s="116"/>
      <c r="CS921" s="116"/>
      <c r="CT921" s="116"/>
      <c r="CU921" s="116"/>
      <c r="CV921" s="116"/>
      <c r="CW921" s="116"/>
      <c r="CX921" s="116"/>
      <c r="CY921" s="116"/>
      <c r="CZ921" s="116"/>
      <c r="DA921" s="116"/>
      <c r="DB921" s="116"/>
      <c r="DC921" s="116"/>
      <c r="DD921" s="116"/>
      <c r="DE921" s="116"/>
      <c r="DF921" s="116"/>
      <c r="DG921" s="116"/>
      <c r="DH921" s="116"/>
      <c r="DI921" s="116"/>
      <c r="DJ921" s="116"/>
      <c r="DK921" s="116"/>
      <c r="DL921" s="116"/>
      <c r="DM921" s="116"/>
      <c r="DN921" s="116"/>
      <c r="DO921" s="116"/>
      <c r="DP921" s="116"/>
      <c r="DQ921" s="116"/>
      <c r="DR921" s="116"/>
      <c r="DS921" s="116"/>
      <c r="DT921" s="116"/>
      <c r="DU921" s="116"/>
      <c r="DV921" s="116"/>
      <c r="DW921" s="116"/>
      <c r="DX921" s="116"/>
      <c r="DY921" s="116"/>
      <c r="DZ921" s="116"/>
      <c r="EA921" s="116"/>
    </row>
    <row r="922" spans="1:131" ht="11.25" customHeight="1" x14ac:dyDescent="0.15">
      <c r="A922" s="113" t="s">
        <v>1063</v>
      </c>
      <c r="B922" s="124" t="s">
        <v>1062</v>
      </c>
      <c r="C922" s="470" t="s">
        <v>67</v>
      </c>
      <c r="D922" s="112" t="str">
        <f t="shared" ref="D922" si="6248">BS922</f>
        <v>S/O</v>
      </c>
      <c r="E922" s="710" t="s">
        <v>152</v>
      </c>
      <c r="F922" s="711">
        <f t="shared" ref="F922" si="6249">BQ922</f>
        <v>0</v>
      </c>
      <c r="G922" s="209">
        <v>72</v>
      </c>
      <c r="H922" s="210"/>
      <c r="I922" s="211">
        <v>4131147</v>
      </c>
      <c r="J922" s="212"/>
      <c r="K922" s="552"/>
      <c r="L922" s="553"/>
      <c r="M922" s="212"/>
      <c r="N922" s="213"/>
      <c r="O922" s="214">
        <f t="shared" ref="O922" si="6250">IF($D$18="YES", (N922), (0))</f>
        <v>0</v>
      </c>
      <c r="P922" s="190"/>
      <c r="Q922" s="213"/>
      <c r="R922" s="214">
        <f t="shared" ref="R922" si="6251">IF($D$18="YES", (Q922), (0))</f>
        <v>0</v>
      </c>
      <c r="S922" s="190"/>
      <c r="T922" s="213"/>
      <c r="U922" s="214">
        <f t="shared" ref="U922" si="6252">IF($D$18="YES", (T922), (0))</f>
        <v>0</v>
      </c>
      <c r="V922" s="190"/>
      <c r="W922" s="213"/>
      <c r="X922" s="214">
        <f t="shared" ref="X922" si="6253">IF($D$18="YES", (W922), (0))</f>
        <v>0</v>
      </c>
      <c r="Y922" s="190"/>
      <c r="Z922" s="186"/>
      <c r="AA922" s="207"/>
      <c r="AB922" s="215"/>
      <c r="AC922" s="190"/>
      <c r="AD922" s="156">
        <f t="shared" ref="AD922" si="6254">SUM(N922,O922,Q922,R922,T922,U922,W922,X922)</f>
        <v>0</v>
      </c>
      <c r="AE922" s="156"/>
      <c r="AF922" s="117"/>
      <c r="AG922" s="156"/>
      <c r="AH922" s="355"/>
      <c r="AI922" s="368">
        <f t="shared" ref="AI922" si="6255">N922*G922</f>
        <v>0</v>
      </c>
      <c r="AJ922" s="354"/>
      <c r="AK922" s="368">
        <f t="shared" ref="AK922" si="6256">Q922*G922</f>
        <v>0</v>
      </c>
      <c r="AL922" s="354"/>
      <c r="AM922" s="368">
        <f t="shared" ref="AM922" si="6257">T922*G922</f>
        <v>0</v>
      </c>
      <c r="AN922" s="354"/>
      <c r="AO922" s="368">
        <f t="shared" ref="AO922" si="6258">W922*G922</f>
        <v>0</v>
      </c>
      <c r="AP922" s="354"/>
      <c r="AQ922" s="368">
        <f t="shared" ref="AQ922" si="6259">SUM(AI922,AK922,AM922,AO922)</f>
        <v>0</v>
      </c>
      <c r="AR922" s="354"/>
      <c r="AS922" s="354"/>
      <c r="AT922" s="369">
        <f t="shared" ref="AT922" si="6260">(N922*G922)*F922</f>
        <v>0</v>
      </c>
      <c r="AU922" s="354"/>
      <c r="AV922" s="369">
        <f t="shared" ref="AV922" si="6261">(Q922*G922)*F922</f>
        <v>0</v>
      </c>
      <c r="AW922" s="354"/>
      <c r="AX922" s="369">
        <f t="shared" ref="AX922" si="6262">(T922*G922)*F922</f>
        <v>0</v>
      </c>
      <c r="AY922" s="354"/>
      <c r="AZ922" s="369">
        <f t="shared" ref="AZ922" si="6263">(W922*G922)*F922</f>
        <v>0</v>
      </c>
      <c r="BA922" s="354"/>
      <c r="BB922" s="369">
        <f t="shared" ref="BB922" si="6264">SUM(AS922:BA922)</f>
        <v>0</v>
      </c>
      <c r="BC922" s="150"/>
      <c r="BD922" s="116"/>
      <c r="BE922" s="367"/>
      <c r="BF922" s="367"/>
      <c r="BG922" s="367"/>
      <c r="BH922" s="367"/>
      <c r="BI922" s="367"/>
      <c r="BJ922" s="367"/>
      <c r="BK922" s="367">
        <f t="shared" si="6109"/>
        <v>0</v>
      </c>
      <c r="BL922" s="367">
        <f t="shared" si="6110"/>
        <v>0</v>
      </c>
      <c r="BM922" s="367">
        <f t="shared" si="6111"/>
        <v>0</v>
      </c>
      <c r="BN922" s="367">
        <f t="shared" si="6112"/>
        <v>0</v>
      </c>
      <c r="BO922" s="367">
        <f t="shared" si="6113"/>
        <v>0</v>
      </c>
      <c r="BP922" s="367">
        <f t="shared" si="6114"/>
        <v>0</v>
      </c>
      <c r="BQ922" s="383">
        <f t="shared" ref="BQ922" si="6265">SUM(BK922:BP922)</f>
        <v>0</v>
      </c>
      <c r="BR922" s="146"/>
      <c r="BS922" s="441" t="s">
        <v>90</v>
      </c>
      <c r="BT922" s="116"/>
      <c r="BU922" s="116"/>
      <c r="BV922" s="116"/>
      <c r="BW922" s="116"/>
      <c r="BX922" s="116"/>
      <c r="BY922" s="116"/>
      <c r="BZ922" s="116"/>
      <c r="CA922" s="116"/>
      <c r="CB922" s="116"/>
      <c r="CC922" s="116"/>
      <c r="CD922" s="116"/>
      <c r="CE922" s="116"/>
      <c r="CF922" s="116"/>
      <c r="CG922" s="116"/>
      <c r="CH922" s="116"/>
      <c r="CI922" s="116"/>
      <c r="CJ922" s="116"/>
      <c r="CK922" s="116"/>
      <c r="CL922" s="116"/>
      <c r="CM922" s="116"/>
      <c r="CN922" s="116"/>
      <c r="CO922" s="116"/>
      <c r="CP922" s="116"/>
      <c r="CQ922" s="116"/>
      <c r="CR922" s="116"/>
      <c r="CS922" s="116"/>
      <c r="CT922" s="116"/>
      <c r="CU922" s="116"/>
      <c r="CV922" s="116"/>
      <c r="CW922" s="116"/>
      <c r="CX922" s="116"/>
      <c r="CY922" s="116"/>
      <c r="CZ922" s="116"/>
      <c r="DA922" s="116"/>
      <c r="DB922" s="116"/>
      <c r="DC922" s="116"/>
      <c r="DD922" s="116"/>
      <c r="DE922" s="116"/>
      <c r="DF922" s="116"/>
      <c r="DG922" s="116"/>
      <c r="DH922" s="116"/>
      <c r="DI922" s="116"/>
      <c r="DJ922" s="116"/>
      <c r="DK922" s="116"/>
      <c r="DL922" s="116"/>
      <c r="DM922" s="116"/>
      <c r="DN922" s="116"/>
      <c r="DO922" s="116"/>
      <c r="DP922" s="116"/>
      <c r="DQ922" s="116"/>
      <c r="DR922" s="116"/>
      <c r="DS922" s="116"/>
      <c r="DT922" s="116"/>
      <c r="DU922" s="116"/>
      <c r="DV922" s="116"/>
      <c r="DW922" s="116"/>
      <c r="DX922" s="116"/>
      <c r="DY922" s="116"/>
      <c r="DZ922" s="116"/>
      <c r="EA922" s="116"/>
    </row>
    <row r="923" spans="1:131" ht="11.25" customHeight="1" x14ac:dyDescent="0.15">
      <c r="A923" s="113" t="s">
        <v>1064</v>
      </c>
      <c r="B923" s="124" t="s">
        <v>98</v>
      </c>
      <c r="C923" s="127"/>
      <c r="D923" s="112">
        <f t="shared" ref="D923:D924" si="6266">BS923</f>
        <v>40</v>
      </c>
      <c r="E923" s="710" t="s">
        <v>89</v>
      </c>
      <c r="F923" s="711">
        <f t="shared" ref="F923:F924" si="6267">BQ923</f>
        <v>0</v>
      </c>
      <c r="G923" s="209">
        <v>30</v>
      </c>
      <c r="H923" s="210"/>
      <c r="I923" s="211">
        <v>4531135</v>
      </c>
      <c r="J923" s="212"/>
      <c r="K923" s="552"/>
      <c r="L923" s="553"/>
      <c r="M923" s="212"/>
      <c r="N923" s="213"/>
      <c r="O923" s="214">
        <f t="shared" ref="O923:O924" si="6268">IF($D$18="YES", (N923), (0))</f>
        <v>0</v>
      </c>
      <c r="P923" s="190"/>
      <c r="Q923" s="213"/>
      <c r="R923" s="214">
        <f t="shared" ref="R923:R924" si="6269">IF($D$18="YES", (Q923), (0))</f>
        <v>0</v>
      </c>
      <c r="S923" s="190"/>
      <c r="T923" s="213"/>
      <c r="U923" s="214">
        <f t="shared" ref="U923:U924" si="6270">IF($D$18="YES", (T923), (0))</f>
        <v>0</v>
      </c>
      <c r="V923" s="190"/>
      <c r="W923" s="213"/>
      <c r="X923" s="214">
        <f t="shared" ref="X923:X924" si="6271">IF($D$18="YES", (W923), (0))</f>
        <v>0</v>
      </c>
      <c r="Y923" s="190"/>
      <c r="Z923" s="186"/>
      <c r="AA923" s="207"/>
      <c r="AB923" s="215"/>
      <c r="AC923" s="190"/>
      <c r="AD923" s="156">
        <f t="shared" ref="AD923:AD924" si="6272">SUM(N923,O923,Q923,R923,T923,U923,W923,X923)</f>
        <v>0</v>
      </c>
      <c r="AE923" s="156"/>
      <c r="AF923" s="117"/>
      <c r="AG923" s="156"/>
      <c r="AH923" s="355"/>
      <c r="AI923" s="368">
        <f t="shared" ref="AI923:AI924" si="6273">N923*G923</f>
        <v>0</v>
      </c>
      <c r="AJ923" s="354"/>
      <c r="AK923" s="368">
        <f t="shared" ref="AK923:AK924" si="6274">Q923*G923</f>
        <v>0</v>
      </c>
      <c r="AL923" s="354"/>
      <c r="AM923" s="368">
        <f t="shared" ref="AM923:AM924" si="6275">T923*G923</f>
        <v>0</v>
      </c>
      <c r="AN923" s="354"/>
      <c r="AO923" s="368">
        <f t="shared" ref="AO923:AO924" si="6276">W923*G923</f>
        <v>0</v>
      </c>
      <c r="AP923" s="354"/>
      <c r="AQ923" s="368">
        <f t="shared" ref="AQ923:AQ924" si="6277">SUM(AI923,AK923,AM923,AO923)</f>
        <v>0</v>
      </c>
      <c r="AR923" s="354"/>
      <c r="AS923" s="354"/>
      <c r="AT923" s="369">
        <f t="shared" ref="AT923:AT924" si="6278">(N923*G923)*F923</f>
        <v>0</v>
      </c>
      <c r="AU923" s="354"/>
      <c r="AV923" s="369">
        <f t="shared" ref="AV923:AV924" si="6279">(Q923*G923)*F923</f>
        <v>0</v>
      </c>
      <c r="AW923" s="354"/>
      <c r="AX923" s="369">
        <f t="shared" ref="AX923:AX924" si="6280">(T923*G923)*F923</f>
        <v>0</v>
      </c>
      <c r="AY923" s="354"/>
      <c r="AZ923" s="369">
        <f t="shared" ref="AZ923:AZ924" si="6281">(W923*G923)*F923</f>
        <v>0</v>
      </c>
      <c r="BA923" s="354"/>
      <c r="BB923" s="369">
        <f t="shared" ref="BB923:BB924" si="6282">SUM(AS923:BA923)</f>
        <v>0</v>
      </c>
      <c r="BC923" s="150"/>
      <c r="BD923" s="116"/>
      <c r="BE923" s="367"/>
      <c r="BF923" s="367"/>
      <c r="BG923" s="367"/>
      <c r="BH923" s="367"/>
      <c r="BI923" s="367"/>
      <c r="BJ923" s="367"/>
      <c r="BK923" s="367">
        <f t="shared" si="6109"/>
        <v>0</v>
      </c>
      <c r="BL923" s="367">
        <f t="shared" si="6110"/>
        <v>0</v>
      </c>
      <c r="BM923" s="367">
        <f t="shared" si="6111"/>
        <v>0</v>
      </c>
      <c r="BN923" s="367">
        <f t="shared" si="6112"/>
        <v>0</v>
      </c>
      <c r="BO923" s="367">
        <f t="shared" si="6113"/>
        <v>0</v>
      </c>
      <c r="BP923" s="367">
        <f t="shared" si="6114"/>
        <v>0</v>
      </c>
      <c r="BQ923" s="383">
        <f t="shared" ref="BQ923:BQ924" si="6283">SUM(BK923:BP923)</f>
        <v>0</v>
      </c>
      <c r="BR923" s="146"/>
      <c r="BS923" s="441">
        <v>40</v>
      </c>
      <c r="BT923" s="116"/>
      <c r="BU923" s="116"/>
      <c r="BV923" s="116"/>
      <c r="BW923" s="116"/>
      <c r="BX923" s="116"/>
      <c r="BY923" s="116"/>
      <c r="BZ923" s="116"/>
      <c r="CA923" s="116"/>
      <c r="CB923" s="116"/>
      <c r="CC923" s="116"/>
      <c r="CD923" s="116"/>
      <c r="CE923" s="116"/>
      <c r="CF923" s="116"/>
      <c r="CG923" s="116"/>
      <c r="CH923" s="116"/>
      <c r="CI923" s="116"/>
      <c r="CJ923" s="116"/>
      <c r="CK923" s="116"/>
      <c r="CL923" s="116"/>
      <c r="CM923" s="116"/>
      <c r="CN923" s="116"/>
      <c r="CO923" s="116"/>
      <c r="CP923" s="116"/>
      <c r="CQ923" s="116"/>
      <c r="CR923" s="116"/>
      <c r="CS923" s="116"/>
      <c r="CT923" s="116"/>
      <c r="CU923" s="116"/>
      <c r="CV923" s="116"/>
      <c r="CW923" s="116"/>
      <c r="CX923" s="116"/>
      <c r="CY923" s="116"/>
      <c r="CZ923" s="116"/>
      <c r="DA923" s="116"/>
      <c r="DB923" s="116"/>
      <c r="DC923" s="116"/>
      <c r="DD923" s="116"/>
      <c r="DE923" s="116"/>
      <c r="DF923" s="116"/>
      <c r="DG923" s="116"/>
      <c r="DH923" s="116"/>
      <c r="DI923" s="116"/>
      <c r="DJ923" s="116"/>
      <c r="DK923" s="116"/>
      <c r="DL923" s="116"/>
      <c r="DM923" s="116"/>
      <c r="DN923" s="116"/>
      <c r="DO923" s="116"/>
      <c r="DP923" s="116"/>
      <c r="DQ923" s="116"/>
      <c r="DR923" s="116"/>
      <c r="DS923" s="116"/>
      <c r="DT923" s="116"/>
      <c r="DU923" s="116"/>
      <c r="DV923" s="116"/>
      <c r="DW923" s="116"/>
      <c r="DX923" s="116"/>
      <c r="DY923" s="116"/>
      <c r="DZ923" s="116"/>
      <c r="EA923" s="116"/>
    </row>
    <row r="924" spans="1:131" ht="11.25" customHeight="1" x14ac:dyDescent="0.15">
      <c r="A924" s="113" t="s">
        <v>1065</v>
      </c>
      <c r="B924" s="124"/>
      <c r="C924" s="470" t="s">
        <v>67</v>
      </c>
      <c r="D924" s="112">
        <f t="shared" si="6266"/>
        <v>29</v>
      </c>
      <c r="E924" s="710" t="s">
        <v>89</v>
      </c>
      <c r="F924" s="711">
        <f t="shared" si="6267"/>
        <v>0</v>
      </c>
      <c r="G924" s="209">
        <v>30</v>
      </c>
      <c r="H924" s="210"/>
      <c r="I924" s="211">
        <v>4531165</v>
      </c>
      <c r="J924" s="212"/>
      <c r="K924" s="552"/>
      <c r="L924" s="553"/>
      <c r="M924" s="212"/>
      <c r="N924" s="213"/>
      <c r="O924" s="214">
        <f t="shared" si="6268"/>
        <v>0</v>
      </c>
      <c r="P924" s="190"/>
      <c r="Q924" s="213"/>
      <c r="R924" s="214">
        <f t="shared" si="6269"/>
        <v>0</v>
      </c>
      <c r="S924" s="190"/>
      <c r="T924" s="213"/>
      <c r="U924" s="214">
        <f t="shared" si="6270"/>
        <v>0</v>
      </c>
      <c r="V924" s="190"/>
      <c r="W924" s="213"/>
      <c r="X924" s="214">
        <f t="shared" si="6271"/>
        <v>0</v>
      </c>
      <c r="Y924" s="190"/>
      <c r="Z924" s="186"/>
      <c r="AA924" s="207"/>
      <c r="AB924" s="215"/>
      <c r="AC924" s="190"/>
      <c r="AD924" s="156">
        <f t="shared" si="6272"/>
        <v>0</v>
      </c>
      <c r="AE924" s="156"/>
      <c r="AF924" s="117"/>
      <c r="AG924" s="156"/>
      <c r="AH924" s="355"/>
      <c r="AI924" s="368">
        <f t="shared" si="6273"/>
        <v>0</v>
      </c>
      <c r="AJ924" s="354"/>
      <c r="AK924" s="368">
        <f t="shared" si="6274"/>
        <v>0</v>
      </c>
      <c r="AL924" s="354"/>
      <c r="AM924" s="368">
        <f t="shared" si="6275"/>
        <v>0</v>
      </c>
      <c r="AN924" s="354"/>
      <c r="AO924" s="368">
        <f t="shared" si="6276"/>
        <v>0</v>
      </c>
      <c r="AP924" s="354"/>
      <c r="AQ924" s="368">
        <f t="shared" si="6277"/>
        <v>0</v>
      </c>
      <c r="AR924" s="354"/>
      <c r="AS924" s="354"/>
      <c r="AT924" s="369">
        <f t="shared" si="6278"/>
        <v>0</v>
      </c>
      <c r="AU924" s="354"/>
      <c r="AV924" s="369">
        <f t="shared" si="6279"/>
        <v>0</v>
      </c>
      <c r="AW924" s="354"/>
      <c r="AX924" s="369">
        <f t="shared" si="6280"/>
        <v>0</v>
      </c>
      <c r="AY924" s="354"/>
      <c r="AZ924" s="369">
        <f t="shared" si="6281"/>
        <v>0</v>
      </c>
      <c r="BA924" s="354"/>
      <c r="BB924" s="369">
        <f t="shared" si="6282"/>
        <v>0</v>
      </c>
      <c r="BC924" s="150"/>
      <c r="BD924" s="116"/>
      <c r="BE924" s="367"/>
      <c r="BF924" s="367"/>
      <c r="BG924" s="367"/>
      <c r="BH924" s="367"/>
      <c r="BI924" s="367"/>
      <c r="BJ924" s="367"/>
      <c r="BK924" s="367">
        <f t="shared" si="6109"/>
        <v>0</v>
      </c>
      <c r="BL924" s="367">
        <f t="shared" si="6110"/>
        <v>0</v>
      </c>
      <c r="BM924" s="367">
        <f t="shared" si="6111"/>
        <v>0</v>
      </c>
      <c r="BN924" s="367">
        <f t="shared" si="6112"/>
        <v>0</v>
      </c>
      <c r="BO924" s="367">
        <f t="shared" si="6113"/>
        <v>0</v>
      </c>
      <c r="BP924" s="367">
        <f t="shared" si="6114"/>
        <v>0</v>
      </c>
      <c r="BQ924" s="383">
        <f t="shared" si="6283"/>
        <v>0</v>
      </c>
      <c r="BR924" s="146"/>
      <c r="BS924" s="441">
        <v>29</v>
      </c>
      <c r="BT924" s="116"/>
      <c r="BU924" s="116"/>
      <c r="BV924" s="116"/>
      <c r="BW924" s="116"/>
      <c r="BX924" s="116"/>
      <c r="BY924" s="116"/>
      <c r="BZ924" s="116"/>
      <c r="CA924" s="116"/>
      <c r="CB924" s="116"/>
      <c r="CC924" s="116"/>
      <c r="CD924" s="116"/>
      <c r="CE924" s="116"/>
      <c r="CF924" s="116"/>
      <c r="CG924" s="116"/>
      <c r="CH924" s="116"/>
      <c r="CI924" s="116"/>
      <c r="CJ924" s="116"/>
      <c r="CK924" s="116"/>
      <c r="CL924" s="116"/>
      <c r="CM924" s="116"/>
      <c r="CN924" s="116"/>
      <c r="CO924" s="116"/>
      <c r="CP924" s="116"/>
      <c r="CQ924" s="116"/>
      <c r="CR924" s="116"/>
      <c r="CS924" s="116"/>
      <c r="CT924" s="116"/>
      <c r="CU924" s="116"/>
      <c r="CV924" s="116"/>
      <c r="CW924" s="116"/>
      <c r="CX924" s="116"/>
      <c r="CY924" s="116"/>
      <c r="CZ924" s="116"/>
      <c r="DA924" s="116"/>
      <c r="DB924" s="116"/>
      <c r="DC924" s="116"/>
      <c r="DD924" s="116"/>
      <c r="DE924" s="116"/>
      <c r="DF924" s="116"/>
      <c r="DG924" s="116"/>
      <c r="DH924" s="116"/>
      <c r="DI924" s="116"/>
      <c r="DJ924" s="116"/>
      <c r="DK924" s="116"/>
      <c r="DL924" s="116"/>
      <c r="DM924" s="116"/>
      <c r="DN924" s="116"/>
      <c r="DO924" s="116"/>
      <c r="DP924" s="116"/>
      <c r="DQ924" s="116"/>
      <c r="DR924" s="116"/>
      <c r="DS924" s="116"/>
      <c r="DT924" s="116"/>
      <c r="DU924" s="116"/>
      <c r="DV924" s="116"/>
      <c r="DW924" s="116"/>
      <c r="DX924" s="116"/>
      <c r="DY924" s="116"/>
      <c r="DZ924" s="116"/>
      <c r="EA924" s="116"/>
    </row>
    <row r="925" spans="1:131" ht="11.25" customHeight="1" x14ac:dyDescent="0.15">
      <c r="A925" s="113" t="s">
        <v>1065</v>
      </c>
      <c r="B925" s="124"/>
      <c r="C925" s="470" t="s">
        <v>67</v>
      </c>
      <c r="D925" s="112" t="str">
        <f t="shared" ref="D925" si="6284">BS925</f>
        <v>S/O</v>
      </c>
      <c r="E925" s="710" t="s">
        <v>152</v>
      </c>
      <c r="F925" s="711">
        <f t="shared" ref="F925" si="6285">BQ925</f>
        <v>0</v>
      </c>
      <c r="G925" s="209">
        <v>72</v>
      </c>
      <c r="H925" s="210"/>
      <c r="I925" s="211">
        <v>4131167</v>
      </c>
      <c r="J925" s="212"/>
      <c r="K925" s="552"/>
      <c r="L925" s="553"/>
      <c r="M925" s="212"/>
      <c r="N925" s="213"/>
      <c r="O925" s="214">
        <f t="shared" ref="O925" si="6286">IF($D$18="YES", (N925), (0))</f>
        <v>0</v>
      </c>
      <c r="P925" s="190"/>
      <c r="Q925" s="213"/>
      <c r="R925" s="214">
        <f t="shared" ref="R925" si="6287">IF($D$18="YES", (Q925), (0))</f>
        <v>0</v>
      </c>
      <c r="S925" s="190"/>
      <c r="T925" s="213"/>
      <c r="U925" s="214">
        <f t="shared" ref="U925" si="6288">IF($D$18="YES", (T925), (0))</f>
        <v>0</v>
      </c>
      <c r="V925" s="190"/>
      <c r="W925" s="213"/>
      <c r="X925" s="214">
        <f t="shared" ref="X925" si="6289">IF($D$18="YES", (W925), (0))</f>
        <v>0</v>
      </c>
      <c r="Y925" s="190"/>
      <c r="Z925" s="186"/>
      <c r="AA925" s="207"/>
      <c r="AB925" s="215"/>
      <c r="AC925" s="190"/>
      <c r="AD925" s="156">
        <f t="shared" ref="AD925" si="6290">SUM(N925,O925,Q925,R925,T925,U925,W925,X925)</f>
        <v>0</v>
      </c>
      <c r="AE925" s="156"/>
      <c r="AF925" s="117"/>
      <c r="AG925" s="156"/>
      <c r="AH925" s="355"/>
      <c r="AI925" s="368">
        <f t="shared" ref="AI925" si="6291">N925*G925</f>
        <v>0</v>
      </c>
      <c r="AJ925" s="354"/>
      <c r="AK925" s="368">
        <f t="shared" ref="AK925" si="6292">Q925*G925</f>
        <v>0</v>
      </c>
      <c r="AL925" s="354"/>
      <c r="AM925" s="368">
        <f t="shared" ref="AM925" si="6293">T925*G925</f>
        <v>0</v>
      </c>
      <c r="AN925" s="354"/>
      <c r="AO925" s="368">
        <f t="shared" ref="AO925" si="6294">W925*G925</f>
        <v>0</v>
      </c>
      <c r="AP925" s="354"/>
      <c r="AQ925" s="368">
        <f t="shared" ref="AQ925" si="6295">SUM(AI925,AK925,AM925,AO925)</f>
        <v>0</v>
      </c>
      <c r="AR925" s="354"/>
      <c r="AS925" s="354"/>
      <c r="AT925" s="369">
        <f t="shared" ref="AT925" si="6296">(N925*G925)*F925</f>
        <v>0</v>
      </c>
      <c r="AU925" s="354"/>
      <c r="AV925" s="369">
        <f t="shared" ref="AV925" si="6297">(Q925*G925)*F925</f>
        <v>0</v>
      </c>
      <c r="AW925" s="354"/>
      <c r="AX925" s="369">
        <f t="shared" ref="AX925" si="6298">(T925*G925)*F925</f>
        <v>0</v>
      </c>
      <c r="AY925" s="354"/>
      <c r="AZ925" s="369">
        <f t="shared" ref="AZ925" si="6299">(W925*G925)*F925</f>
        <v>0</v>
      </c>
      <c r="BA925" s="354"/>
      <c r="BB925" s="369">
        <f t="shared" ref="BB925" si="6300">SUM(AS925:BA925)</f>
        <v>0</v>
      </c>
      <c r="BC925" s="150"/>
      <c r="BD925" s="116"/>
      <c r="BE925" s="367"/>
      <c r="BF925" s="367"/>
      <c r="BG925" s="367"/>
      <c r="BH925" s="367"/>
      <c r="BI925" s="367"/>
      <c r="BJ925" s="367"/>
      <c r="BK925" s="367">
        <f t="shared" si="6109"/>
        <v>0</v>
      </c>
      <c r="BL925" s="367">
        <f t="shared" si="6110"/>
        <v>0</v>
      </c>
      <c r="BM925" s="367">
        <f t="shared" si="6111"/>
        <v>0</v>
      </c>
      <c r="BN925" s="367">
        <f t="shared" si="6112"/>
        <v>0</v>
      </c>
      <c r="BO925" s="367">
        <f t="shared" si="6113"/>
        <v>0</v>
      </c>
      <c r="BP925" s="367">
        <f t="shared" si="6114"/>
        <v>0</v>
      </c>
      <c r="BQ925" s="383">
        <f t="shared" ref="BQ925" si="6301">SUM(BK925:BP925)</f>
        <v>0</v>
      </c>
      <c r="BR925" s="146"/>
      <c r="BS925" s="441" t="s">
        <v>90</v>
      </c>
      <c r="BT925" s="116"/>
      <c r="BU925" s="116"/>
      <c r="BV925" s="116"/>
      <c r="BW925" s="116"/>
      <c r="BX925" s="116"/>
      <c r="BY925" s="116"/>
      <c r="BZ925" s="116"/>
      <c r="CA925" s="116"/>
      <c r="CB925" s="116"/>
      <c r="CC925" s="116"/>
      <c r="CD925" s="116"/>
      <c r="CE925" s="116"/>
      <c r="CF925" s="116"/>
      <c r="CG925" s="116"/>
      <c r="CH925" s="116"/>
      <c r="CI925" s="116"/>
      <c r="CJ925" s="116"/>
      <c r="CK925" s="116"/>
      <c r="CL925" s="116"/>
      <c r="CM925" s="116"/>
      <c r="CN925" s="116"/>
      <c r="CO925" s="116"/>
      <c r="CP925" s="116"/>
      <c r="CQ925" s="116"/>
      <c r="CR925" s="116"/>
      <c r="CS925" s="116"/>
      <c r="CT925" s="116"/>
      <c r="CU925" s="116"/>
      <c r="CV925" s="116"/>
      <c r="CW925" s="116"/>
      <c r="CX925" s="116"/>
      <c r="CY925" s="116"/>
      <c r="CZ925" s="116"/>
      <c r="DA925" s="116"/>
      <c r="DB925" s="116"/>
      <c r="DC925" s="116"/>
      <c r="DD925" s="116"/>
      <c r="DE925" s="116"/>
      <c r="DF925" s="116"/>
      <c r="DG925" s="116"/>
      <c r="DH925" s="116"/>
      <c r="DI925" s="116"/>
      <c r="DJ925" s="116"/>
      <c r="DK925" s="116"/>
      <c r="DL925" s="116"/>
      <c r="DM925" s="116"/>
      <c r="DN925" s="116"/>
      <c r="DO925" s="116"/>
      <c r="DP925" s="116"/>
      <c r="DQ925" s="116"/>
      <c r="DR925" s="116"/>
      <c r="DS925" s="116"/>
      <c r="DT925" s="116"/>
      <c r="DU925" s="116"/>
      <c r="DV925" s="116"/>
      <c r="DW925" s="116"/>
      <c r="DX925" s="116"/>
      <c r="DY925" s="116"/>
      <c r="DZ925" s="116"/>
      <c r="EA925" s="116"/>
    </row>
    <row r="926" spans="1:131" ht="11.25" customHeight="1" x14ac:dyDescent="0.15">
      <c r="A926" s="113" t="s">
        <v>1066</v>
      </c>
      <c r="B926" s="124" t="s">
        <v>98</v>
      </c>
      <c r="C926" s="127"/>
      <c r="D926" s="112">
        <f t="shared" ref="D926:D927" si="6302">BS926</f>
        <v>7</v>
      </c>
      <c r="E926" s="710" t="s">
        <v>89</v>
      </c>
      <c r="F926" s="711">
        <f t="shared" ref="F926:F927" si="6303">BQ926</f>
        <v>0</v>
      </c>
      <c r="G926" s="209">
        <v>30</v>
      </c>
      <c r="H926" s="210"/>
      <c r="I926" s="211">
        <v>4531115</v>
      </c>
      <c r="J926" s="212"/>
      <c r="K926" s="552"/>
      <c r="L926" s="553"/>
      <c r="M926" s="212"/>
      <c r="N926" s="213"/>
      <c r="O926" s="214">
        <f t="shared" ref="O926:O927" si="6304">IF($D$18="YES", (N926), (0))</f>
        <v>0</v>
      </c>
      <c r="P926" s="190"/>
      <c r="Q926" s="213"/>
      <c r="R926" s="214">
        <f t="shared" ref="R926:R927" si="6305">IF($D$18="YES", (Q926), (0))</f>
        <v>0</v>
      </c>
      <c r="S926" s="190"/>
      <c r="T926" s="213"/>
      <c r="U926" s="214">
        <f t="shared" ref="U926:U927" si="6306">IF($D$18="YES", (T926), (0))</f>
        <v>0</v>
      </c>
      <c r="V926" s="190"/>
      <c r="W926" s="213"/>
      <c r="X926" s="214">
        <f t="shared" ref="X926:X927" si="6307">IF($D$18="YES", (W926), (0))</f>
        <v>0</v>
      </c>
      <c r="Y926" s="190"/>
      <c r="Z926" s="186"/>
      <c r="AA926" s="207"/>
      <c r="AB926" s="215"/>
      <c r="AC926" s="190"/>
      <c r="AD926" s="156">
        <f t="shared" ref="AD926:AD927" si="6308">SUM(N926,O926,Q926,R926,T926,U926,W926,X926)</f>
        <v>0</v>
      </c>
      <c r="AE926" s="156"/>
      <c r="AF926" s="117"/>
      <c r="AG926" s="156"/>
      <c r="AH926" s="355"/>
      <c r="AI926" s="368">
        <f t="shared" ref="AI926:AI927" si="6309">N926*G926</f>
        <v>0</v>
      </c>
      <c r="AJ926" s="354"/>
      <c r="AK926" s="368">
        <f t="shared" ref="AK926:AK927" si="6310">Q926*G926</f>
        <v>0</v>
      </c>
      <c r="AL926" s="354"/>
      <c r="AM926" s="368">
        <f t="shared" ref="AM926:AM927" si="6311">T926*G926</f>
        <v>0</v>
      </c>
      <c r="AN926" s="354"/>
      <c r="AO926" s="368">
        <f t="shared" ref="AO926:AO927" si="6312">W926*G926</f>
        <v>0</v>
      </c>
      <c r="AP926" s="354"/>
      <c r="AQ926" s="368">
        <f t="shared" ref="AQ926:AQ927" si="6313">SUM(AI926,AK926,AM926,AO926)</f>
        <v>0</v>
      </c>
      <c r="AR926" s="354"/>
      <c r="AS926" s="354"/>
      <c r="AT926" s="369">
        <f t="shared" ref="AT926:AT927" si="6314">(N926*G926)*F926</f>
        <v>0</v>
      </c>
      <c r="AU926" s="354"/>
      <c r="AV926" s="369">
        <f t="shared" ref="AV926:AV927" si="6315">(Q926*G926)*F926</f>
        <v>0</v>
      </c>
      <c r="AW926" s="354"/>
      <c r="AX926" s="369">
        <f t="shared" ref="AX926:AX927" si="6316">(T926*G926)*F926</f>
        <v>0</v>
      </c>
      <c r="AY926" s="354"/>
      <c r="AZ926" s="369">
        <f t="shared" ref="AZ926:AZ927" si="6317">(W926*G926)*F926</f>
        <v>0</v>
      </c>
      <c r="BA926" s="354"/>
      <c r="BB926" s="369">
        <f t="shared" ref="BB926:BB927" si="6318">SUM(AS926:BA926)</f>
        <v>0</v>
      </c>
      <c r="BC926" s="150"/>
      <c r="BD926" s="116"/>
      <c r="BE926" s="367"/>
      <c r="BF926" s="367"/>
      <c r="BG926" s="367"/>
      <c r="BH926" s="367"/>
      <c r="BI926" s="367"/>
      <c r="BJ926" s="367"/>
      <c r="BK926" s="367">
        <f t="shared" si="6109"/>
        <v>0</v>
      </c>
      <c r="BL926" s="367">
        <f t="shared" si="6110"/>
        <v>0</v>
      </c>
      <c r="BM926" s="367">
        <f t="shared" si="6111"/>
        <v>0</v>
      </c>
      <c r="BN926" s="367">
        <f t="shared" si="6112"/>
        <v>0</v>
      </c>
      <c r="BO926" s="367">
        <f t="shared" si="6113"/>
        <v>0</v>
      </c>
      <c r="BP926" s="367">
        <f t="shared" si="6114"/>
        <v>0</v>
      </c>
      <c r="BQ926" s="383">
        <f t="shared" ref="BQ926:BQ927" si="6319">SUM(BK926:BP926)</f>
        <v>0</v>
      </c>
      <c r="BR926" s="146"/>
      <c r="BS926" s="441">
        <v>7</v>
      </c>
      <c r="BT926" s="116"/>
      <c r="BU926" s="116"/>
      <c r="BV926" s="116"/>
      <c r="BW926" s="116"/>
      <c r="BX926" s="116"/>
      <c r="BY926" s="116"/>
      <c r="BZ926" s="116"/>
      <c r="CA926" s="116"/>
      <c r="CB926" s="116"/>
      <c r="CC926" s="116"/>
      <c r="CD926" s="116"/>
      <c r="CE926" s="116"/>
      <c r="CF926" s="116"/>
      <c r="CG926" s="116"/>
      <c r="CH926" s="116"/>
      <c r="CI926" s="116"/>
      <c r="CJ926" s="116"/>
      <c r="CK926" s="116"/>
      <c r="CL926" s="116"/>
      <c r="CM926" s="116"/>
      <c r="CN926" s="116"/>
      <c r="CO926" s="116"/>
      <c r="CP926" s="116"/>
      <c r="CQ926" s="116"/>
      <c r="CR926" s="116"/>
      <c r="CS926" s="116"/>
      <c r="CT926" s="116"/>
      <c r="CU926" s="116"/>
      <c r="CV926" s="116"/>
      <c r="CW926" s="116"/>
      <c r="CX926" s="116"/>
      <c r="CY926" s="116"/>
      <c r="CZ926" s="116"/>
      <c r="DA926" s="116"/>
      <c r="DB926" s="116"/>
      <c r="DC926" s="116"/>
      <c r="DD926" s="116"/>
      <c r="DE926" s="116"/>
      <c r="DF926" s="116"/>
      <c r="DG926" s="116"/>
      <c r="DH926" s="116"/>
      <c r="DI926" s="116"/>
      <c r="DJ926" s="116"/>
      <c r="DK926" s="116"/>
      <c r="DL926" s="116"/>
      <c r="DM926" s="116"/>
      <c r="DN926" s="116"/>
      <c r="DO926" s="116"/>
      <c r="DP926" s="116"/>
      <c r="DQ926" s="116"/>
      <c r="DR926" s="116"/>
      <c r="DS926" s="116"/>
      <c r="DT926" s="116"/>
      <c r="DU926" s="116"/>
      <c r="DV926" s="116"/>
      <c r="DW926" s="116"/>
      <c r="DX926" s="116"/>
      <c r="DY926" s="116"/>
      <c r="DZ926" s="116"/>
      <c r="EA926" s="116"/>
    </row>
    <row r="927" spans="1:131" ht="11.25" customHeight="1" x14ac:dyDescent="0.15">
      <c r="A927" s="113" t="s">
        <v>1067</v>
      </c>
      <c r="B927" s="124"/>
      <c r="C927" s="127"/>
      <c r="D927" s="112" t="str">
        <f t="shared" si="6302"/>
        <v>S/O</v>
      </c>
      <c r="E927" s="710" t="s">
        <v>152</v>
      </c>
      <c r="F927" s="711">
        <f t="shared" si="6303"/>
        <v>0</v>
      </c>
      <c r="G927" s="209">
        <v>72</v>
      </c>
      <c r="H927" s="210"/>
      <c r="I927" s="211">
        <v>4131117</v>
      </c>
      <c r="J927" s="212"/>
      <c r="K927" s="552"/>
      <c r="L927" s="553"/>
      <c r="M927" s="212"/>
      <c r="N927" s="213"/>
      <c r="O927" s="214">
        <f t="shared" si="6304"/>
        <v>0</v>
      </c>
      <c r="P927" s="190"/>
      <c r="Q927" s="213"/>
      <c r="R927" s="214">
        <f t="shared" si="6305"/>
        <v>0</v>
      </c>
      <c r="S927" s="190"/>
      <c r="T927" s="213"/>
      <c r="U927" s="214">
        <f t="shared" si="6306"/>
        <v>0</v>
      </c>
      <c r="V927" s="190"/>
      <c r="W927" s="213"/>
      <c r="X927" s="214">
        <f t="shared" si="6307"/>
        <v>0</v>
      </c>
      <c r="Y927" s="190"/>
      <c r="Z927" s="186"/>
      <c r="AA927" s="207"/>
      <c r="AB927" s="215"/>
      <c r="AC927" s="190"/>
      <c r="AD927" s="156">
        <f t="shared" si="6308"/>
        <v>0</v>
      </c>
      <c r="AE927" s="156"/>
      <c r="AF927" s="117"/>
      <c r="AG927" s="156"/>
      <c r="AH927" s="355"/>
      <c r="AI927" s="368">
        <f t="shared" si="6309"/>
        <v>0</v>
      </c>
      <c r="AJ927" s="354"/>
      <c r="AK927" s="368">
        <f t="shared" si="6310"/>
        <v>0</v>
      </c>
      <c r="AL927" s="354"/>
      <c r="AM927" s="368">
        <f t="shared" si="6311"/>
        <v>0</v>
      </c>
      <c r="AN927" s="354"/>
      <c r="AO927" s="368">
        <f t="shared" si="6312"/>
        <v>0</v>
      </c>
      <c r="AP927" s="354"/>
      <c r="AQ927" s="368">
        <f t="shared" si="6313"/>
        <v>0</v>
      </c>
      <c r="AR927" s="354"/>
      <c r="AS927" s="354"/>
      <c r="AT927" s="369">
        <f t="shared" si="6314"/>
        <v>0</v>
      </c>
      <c r="AU927" s="354"/>
      <c r="AV927" s="369">
        <f t="shared" si="6315"/>
        <v>0</v>
      </c>
      <c r="AW927" s="354"/>
      <c r="AX927" s="369">
        <f t="shared" si="6316"/>
        <v>0</v>
      </c>
      <c r="AY927" s="354"/>
      <c r="AZ927" s="369">
        <f t="shared" si="6317"/>
        <v>0</v>
      </c>
      <c r="BA927" s="354"/>
      <c r="BB927" s="369">
        <f t="shared" si="6318"/>
        <v>0</v>
      </c>
      <c r="BC927" s="150"/>
      <c r="BD927" s="116"/>
      <c r="BE927" s="367"/>
      <c r="BF927" s="367"/>
      <c r="BG927" s="367"/>
      <c r="BH927" s="367"/>
      <c r="BI927" s="367"/>
      <c r="BJ927" s="367"/>
      <c r="BK927" s="367">
        <f t="shared" si="6109"/>
        <v>0</v>
      </c>
      <c r="BL927" s="367">
        <f t="shared" si="6110"/>
        <v>0</v>
      </c>
      <c r="BM927" s="367">
        <f t="shared" si="6111"/>
        <v>0</v>
      </c>
      <c r="BN927" s="367">
        <f t="shared" si="6112"/>
        <v>0</v>
      </c>
      <c r="BO927" s="367">
        <f t="shared" si="6113"/>
        <v>0</v>
      </c>
      <c r="BP927" s="367">
        <f t="shared" si="6114"/>
        <v>0</v>
      </c>
      <c r="BQ927" s="383">
        <f t="shared" si="6319"/>
        <v>0</v>
      </c>
      <c r="BR927" s="146"/>
      <c r="BS927" s="441" t="s">
        <v>90</v>
      </c>
      <c r="BT927" s="116"/>
      <c r="BU927" s="116"/>
      <c r="BV927" s="116"/>
      <c r="BW927" s="116"/>
      <c r="BX927" s="116"/>
      <c r="BY927" s="116"/>
      <c r="BZ927" s="116"/>
      <c r="CA927" s="116"/>
      <c r="CB927" s="116"/>
      <c r="CC927" s="116"/>
      <c r="CD927" s="116"/>
      <c r="CE927" s="116"/>
      <c r="CF927" s="116"/>
      <c r="CG927" s="116"/>
      <c r="CH927" s="116"/>
      <c r="CI927" s="116"/>
      <c r="CJ927" s="116"/>
      <c r="CK927" s="116"/>
      <c r="CL927" s="116"/>
      <c r="CM927" s="116"/>
      <c r="CN927" s="116"/>
      <c r="CO927" s="116"/>
      <c r="CP927" s="116"/>
      <c r="CQ927" s="116"/>
      <c r="CR927" s="116"/>
      <c r="CS927" s="116"/>
      <c r="CT927" s="116"/>
      <c r="CU927" s="116"/>
      <c r="CV927" s="116"/>
      <c r="CW927" s="116"/>
      <c r="CX927" s="116"/>
      <c r="CY927" s="116"/>
      <c r="CZ927" s="116"/>
      <c r="DA927" s="116"/>
      <c r="DB927" s="116"/>
      <c r="DC927" s="116"/>
      <c r="DD927" s="116"/>
      <c r="DE927" s="116"/>
      <c r="DF927" s="116"/>
      <c r="DG927" s="116"/>
      <c r="DH927" s="116"/>
      <c r="DI927" s="116"/>
      <c r="DJ927" s="116"/>
      <c r="DK927" s="116"/>
      <c r="DL927" s="116"/>
      <c r="DM927" s="116"/>
      <c r="DN927" s="116"/>
      <c r="DO927" s="116"/>
      <c r="DP927" s="116"/>
      <c r="DQ927" s="116"/>
      <c r="DR927" s="116"/>
      <c r="DS927" s="116"/>
      <c r="DT927" s="116"/>
      <c r="DU927" s="116"/>
      <c r="DV927" s="116"/>
      <c r="DW927" s="116"/>
      <c r="DX927" s="116"/>
      <c r="DY927" s="116"/>
      <c r="DZ927" s="116"/>
      <c r="EA927" s="116"/>
    </row>
    <row r="928" spans="1:131" s="66" customFormat="1" ht="11.25" customHeight="1" x14ac:dyDescent="0.15">
      <c r="A928" s="113" t="s">
        <v>1068</v>
      </c>
      <c r="B928" s="124" t="s">
        <v>1069</v>
      </c>
      <c r="C928" s="127"/>
      <c r="D928" s="112" t="str">
        <f t="shared" si="6094"/>
        <v>S/O</v>
      </c>
      <c r="E928" s="710" t="s">
        <v>89</v>
      </c>
      <c r="F928" s="711">
        <f t="shared" si="6116"/>
        <v>0</v>
      </c>
      <c r="G928" s="132">
        <v>30</v>
      </c>
      <c r="H928" s="210"/>
      <c r="I928" s="211">
        <v>4531225</v>
      </c>
      <c r="J928" s="212"/>
      <c r="K928" s="552"/>
      <c r="L928" s="553"/>
      <c r="M928" s="212"/>
      <c r="N928" s="213"/>
      <c r="O928" s="214">
        <f t="shared" si="6095"/>
        <v>0</v>
      </c>
      <c r="P928" s="190"/>
      <c r="Q928" s="213"/>
      <c r="R928" s="214">
        <f t="shared" si="6096"/>
        <v>0</v>
      </c>
      <c r="S928" s="190"/>
      <c r="T928" s="213"/>
      <c r="U928" s="214">
        <f t="shared" si="6097"/>
        <v>0</v>
      </c>
      <c r="V928" s="190"/>
      <c r="W928" s="213"/>
      <c r="X928" s="214">
        <f t="shared" si="6098"/>
        <v>0</v>
      </c>
      <c r="Y928" s="190"/>
      <c r="Z928" s="190"/>
      <c r="AA928" s="207"/>
      <c r="AB928" s="215"/>
      <c r="AC928" s="190"/>
      <c r="AD928" s="156">
        <f t="shared" si="6099"/>
        <v>0</v>
      </c>
      <c r="AE928" s="156"/>
      <c r="AF928" s="117"/>
      <c r="AG928" s="156"/>
      <c r="AH928" s="355"/>
      <c r="AI928" s="368">
        <f t="shared" si="6100"/>
        <v>0</v>
      </c>
      <c r="AJ928" s="354"/>
      <c r="AK928" s="368">
        <f t="shared" si="6101"/>
        <v>0</v>
      </c>
      <c r="AL928" s="354"/>
      <c r="AM928" s="368">
        <f t="shared" si="6102"/>
        <v>0</v>
      </c>
      <c r="AN928" s="354"/>
      <c r="AO928" s="368">
        <f t="shared" si="6103"/>
        <v>0</v>
      </c>
      <c r="AP928" s="354"/>
      <c r="AQ928" s="368">
        <f t="shared" si="6046"/>
        <v>0</v>
      </c>
      <c r="AR928" s="354"/>
      <c r="AS928" s="354"/>
      <c r="AT928" s="369">
        <f t="shared" si="6104"/>
        <v>0</v>
      </c>
      <c r="AU928" s="354"/>
      <c r="AV928" s="369">
        <f t="shared" si="6105"/>
        <v>0</v>
      </c>
      <c r="AW928" s="354"/>
      <c r="AX928" s="369">
        <f t="shared" si="6106"/>
        <v>0</v>
      </c>
      <c r="AY928" s="354"/>
      <c r="AZ928" s="369">
        <f t="shared" si="6107"/>
        <v>0</v>
      </c>
      <c r="BA928" s="354"/>
      <c r="BB928" s="369">
        <f t="shared" si="6108"/>
        <v>0</v>
      </c>
      <c r="BC928" s="150"/>
      <c r="BD928" s="116"/>
      <c r="BE928" s="367"/>
      <c r="BF928" s="367"/>
      <c r="BG928" s="367"/>
      <c r="BH928" s="367"/>
      <c r="BI928" s="367"/>
      <c r="BJ928" s="367"/>
      <c r="BK928" s="367">
        <f t="shared" si="6109"/>
        <v>0</v>
      </c>
      <c r="BL928" s="367">
        <f t="shared" si="6110"/>
        <v>0</v>
      </c>
      <c r="BM928" s="367">
        <f t="shared" si="6111"/>
        <v>0</v>
      </c>
      <c r="BN928" s="367">
        <f t="shared" si="6112"/>
        <v>0</v>
      </c>
      <c r="BO928" s="367">
        <f t="shared" si="6113"/>
        <v>0</v>
      </c>
      <c r="BP928" s="367">
        <f t="shared" si="6114"/>
        <v>0</v>
      </c>
      <c r="BQ928" s="383">
        <f t="shared" si="6115"/>
        <v>0</v>
      </c>
      <c r="BR928" s="146"/>
      <c r="BS928" s="441" t="s">
        <v>90</v>
      </c>
      <c r="BT928" s="150"/>
      <c r="BU928" s="150"/>
      <c r="BV928" s="150"/>
      <c r="BW928" s="150"/>
      <c r="BX928" s="150"/>
      <c r="BY928" s="150"/>
      <c r="BZ928" s="150"/>
      <c r="CA928" s="150"/>
      <c r="CB928" s="150"/>
      <c r="CC928" s="150"/>
      <c r="CD928" s="150"/>
      <c r="CE928" s="150"/>
      <c r="CF928" s="150"/>
      <c r="CG928" s="150"/>
      <c r="CH928" s="150"/>
      <c r="CI928" s="150"/>
      <c r="CJ928" s="150"/>
      <c r="CK928" s="150"/>
      <c r="CL928" s="150"/>
      <c r="CM928" s="150"/>
      <c r="CN928" s="150"/>
      <c r="CO928" s="150"/>
      <c r="CP928" s="150"/>
      <c r="CQ928" s="150"/>
      <c r="CR928" s="150"/>
      <c r="CS928" s="150"/>
      <c r="CT928" s="150"/>
      <c r="CU928" s="150"/>
      <c r="CV928" s="150"/>
      <c r="CW928" s="150"/>
      <c r="CX928" s="150"/>
      <c r="CY928" s="150"/>
      <c r="CZ928" s="150"/>
      <c r="DA928" s="150"/>
      <c r="DB928" s="150"/>
      <c r="DC928" s="150"/>
      <c r="DD928" s="150"/>
      <c r="DE928" s="150"/>
      <c r="DF928" s="150"/>
      <c r="DG928" s="150"/>
      <c r="DH928" s="150"/>
      <c r="DI928" s="150"/>
      <c r="DJ928" s="150"/>
      <c r="DK928" s="150"/>
      <c r="DL928" s="150"/>
      <c r="DM928" s="150"/>
      <c r="DN928" s="150"/>
      <c r="DO928" s="150"/>
      <c r="DP928" s="150"/>
      <c r="DQ928" s="150"/>
      <c r="DR928" s="150"/>
      <c r="DS928" s="150"/>
      <c r="DT928" s="150"/>
      <c r="DU928" s="150"/>
      <c r="DV928" s="150"/>
      <c r="DW928" s="150"/>
      <c r="DX928" s="150"/>
      <c r="DY928" s="150"/>
      <c r="DZ928" s="150"/>
      <c r="EA928" s="150"/>
    </row>
    <row r="929" spans="1:131" s="66" customFormat="1" ht="11.25" customHeight="1" x14ac:dyDescent="0.15">
      <c r="A929" s="113" t="s">
        <v>1070</v>
      </c>
      <c r="B929" s="124" t="s">
        <v>1069</v>
      </c>
      <c r="C929" s="127"/>
      <c r="D929" s="112" t="str">
        <f t="shared" si="6094"/>
        <v>S/O</v>
      </c>
      <c r="E929" s="710" t="s">
        <v>152</v>
      </c>
      <c r="F929" s="711">
        <f t="shared" si="6116"/>
        <v>0</v>
      </c>
      <c r="G929" s="132">
        <v>72</v>
      </c>
      <c r="H929" s="210"/>
      <c r="I929" s="211">
        <v>4131227</v>
      </c>
      <c r="J929" s="212"/>
      <c r="K929" s="552"/>
      <c r="L929" s="553"/>
      <c r="M929" s="212"/>
      <c r="N929" s="213"/>
      <c r="O929" s="214">
        <f t="shared" si="6095"/>
        <v>0</v>
      </c>
      <c r="P929" s="190"/>
      <c r="Q929" s="213"/>
      <c r="R929" s="214">
        <f t="shared" si="6096"/>
        <v>0</v>
      </c>
      <c r="S929" s="190"/>
      <c r="T929" s="213"/>
      <c r="U929" s="214">
        <f t="shared" si="6097"/>
        <v>0</v>
      </c>
      <c r="V929" s="190"/>
      <c r="W929" s="213"/>
      <c r="X929" s="214">
        <f t="shared" si="6098"/>
        <v>0</v>
      </c>
      <c r="Y929" s="190"/>
      <c r="Z929" s="190"/>
      <c r="AA929" s="207"/>
      <c r="AB929" s="215"/>
      <c r="AC929" s="190"/>
      <c r="AD929" s="156">
        <f t="shared" si="6099"/>
        <v>0</v>
      </c>
      <c r="AE929" s="156"/>
      <c r="AF929" s="117"/>
      <c r="AG929" s="156"/>
      <c r="AH929" s="355"/>
      <c r="AI929" s="368">
        <f t="shared" si="6100"/>
        <v>0</v>
      </c>
      <c r="AJ929" s="354"/>
      <c r="AK929" s="368">
        <f t="shared" si="6101"/>
        <v>0</v>
      </c>
      <c r="AL929" s="354"/>
      <c r="AM929" s="368">
        <f t="shared" si="6102"/>
        <v>0</v>
      </c>
      <c r="AN929" s="354"/>
      <c r="AO929" s="368">
        <f t="shared" si="6103"/>
        <v>0</v>
      </c>
      <c r="AP929" s="354"/>
      <c r="AQ929" s="368">
        <f t="shared" si="6046"/>
        <v>0</v>
      </c>
      <c r="AR929" s="354"/>
      <c r="AS929" s="354"/>
      <c r="AT929" s="369">
        <f t="shared" si="6104"/>
        <v>0</v>
      </c>
      <c r="AU929" s="354"/>
      <c r="AV929" s="369">
        <f t="shared" si="6105"/>
        <v>0</v>
      </c>
      <c r="AW929" s="354"/>
      <c r="AX929" s="369">
        <f t="shared" si="6106"/>
        <v>0</v>
      </c>
      <c r="AY929" s="354"/>
      <c r="AZ929" s="369">
        <f t="shared" si="6107"/>
        <v>0</v>
      </c>
      <c r="BA929" s="354"/>
      <c r="BB929" s="369">
        <f t="shared" si="6108"/>
        <v>0</v>
      </c>
      <c r="BC929" s="150"/>
      <c r="BD929" s="116"/>
      <c r="BE929" s="367"/>
      <c r="BF929" s="367"/>
      <c r="BG929" s="367"/>
      <c r="BH929" s="367"/>
      <c r="BI929" s="367"/>
      <c r="BJ929" s="367"/>
      <c r="BK929" s="367">
        <f t="shared" si="6109"/>
        <v>0</v>
      </c>
      <c r="BL929" s="367">
        <f t="shared" si="6110"/>
        <v>0</v>
      </c>
      <c r="BM929" s="367">
        <f t="shared" si="6111"/>
        <v>0</v>
      </c>
      <c r="BN929" s="367">
        <f t="shared" si="6112"/>
        <v>0</v>
      </c>
      <c r="BO929" s="367">
        <f t="shared" si="6113"/>
        <v>0</v>
      </c>
      <c r="BP929" s="367">
        <f t="shared" si="6114"/>
        <v>0</v>
      </c>
      <c r="BQ929" s="383">
        <f t="shared" si="6115"/>
        <v>0</v>
      </c>
      <c r="BR929" s="146"/>
      <c r="BS929" s="441" t="s">
        <v>90</v>
      </c>
      <c r="BT929" s="150"/>
      <c r="BU929" s="150"/>
      <c r="BV929" s="150"/>
      <c r="BW929" s="150"/>
      <c r="BX929" s="150"/>
      <c r="BY929" s="150"/>
      <c r="BZ929" s="150"/>
      <c r="CA929" s="150"/>
      <c r="CB929" s="150"/>
      <c r="CC929" s="150"/>
      <c r="CD929" s="150"/>
      <c r="CE929" s="150"/>
      <c r="CF929" s="150"/>
      <c r="CG929" s="150"/>
      <c r="CH929" s="150"/>
      <c r="CI929" s="150"/>
      <c r="CJ929" s="150"/>
      <c r="CK929" s="150"/>
      <c r="CL929" s="150"/>
      <c r="CM929" s="150"/>
      <c r="CN929" s="150"/>
      <c r="CO929" s="150"/>
      <c r="CP929" s="150"/>
      <c r="CQ929" s="150"/>
      <c r="CR929" s="150"/>
      <c r="CS929" s="150"/>
      <c r="CT929" s="150"/>
      <c r="CU929" s="150"/>
      <c r="CV929" s="150"/>
      <c r="CW929" s="150"/>
      <c r="CX929" s="150"/>
      <c r="CY929" s="150"/>
      <c r="CZ929" s="150"/>
      <c r="DA929" s="150"/>
      <c r="DB929" s="150"/>
      <c r="DC929" s="150"/>
      <c r="DD929" s="150"/>
      <c r="DE929" s="150"/>
      <c r="DF929" s="150"/>
      <c r="DG929" s="150"/>
      <c r="DH929" s="150"/>
      <c r="DI929" s="150"/>
      <c r="DJ929" s="150"/>
      <c r="DK929" s="150"/>
      <c r="DL929" s="150"/>
      <c r="DM929" s="150"/>
      <c r="DN929" s="150"/>
      <c r="DO929" s="150"/>
      <c r="DP929" s="150"/>
      <c r="DQ929" s="150"/>
      <c r="DR929" s="150"/>
      <c r="DS929" s="150"/>
      <c r="DT929" s="150"/>
      <c r="DU929" s="150"/>
      <c r="DV929" s="150"/>
      <c r="DW929" s="150"/>
      <c r="DX929" s="150"/>
      <c r="DY929" s="150"/>
      <c r="DZ929" s="150"/>
      <c r="EA929" s="150"/>
    </row>
    <row r="930" spans="1:131" s="66" customFormat="1" ht="11.25" customHeight="1" x14ac:dyDescent="0.15">
      <c r="A930" s="113" t="s">
        <v>1071</v>
      </c>
      <c r="B930" s="124" t="s">
        <v>1072</v>
      </c>
      <c r="C930" s="127"/>
      <c r="D930" s="112">
        <f t="shared" si="6094"/>
        <v>20</v>
      </c>
      <c r="E930" s="710" t="s">
        <v>89</v>
      </c>
      <c r="F930" s="711">
        <f t="shared" si="6116"/>
        <v>0</v>
      </c>
      <c r="G930" s="132">
        <v>30</v>
      </c>
      <c r="H930" s="210"/>
      <c r="I930" s="228">
        <v>4531255</v>
      </c>
      <c r="J930" s="212"/>
      <c r="K930" s="552"/>
      <c r="L930" s="553"/>
      <c r="M930" s="212"/>
      <c r="N930" s="213"/>
      <c r="O930" s="214">
        <f t="shared" si="6095"/>
        <v>0</v>
      </c>
      <c r="P930" s="190"/>
      <c r="Q930" s="213"/>
      <c r="R930" s="214">
        <f t="shared" si="6096"/>
        <v>0</v>
      </c>
      <c r="S930" s="190"/>
      <c r="T930" s="213"/>
      <c r="U930" s="214">
        <f t="shared" si="6097"/>
        <v>0</v>
      </c>
      <c r="V930" s="190"/>
      <c r="W930" s="213"/>
      <c r="X930" s="214">
        <f t="shared" si="6098"/>
        <v>0</v>
      </c>
      <c r="Y930" s="190"/>
      <c r="Z930" s="190"/>
      <c r="AA930" s="207"/>
      <c r="AB930" s="215"/>
      <c r="AC930" s="190"/>
      <c r="AD930" s="156">
        <f t="shared" si="6099"/>
        <v>0</v>
      </c>
      <c r="AE930" s="156"/>
      <c r="AF930" s="117"/>
      <c r="AG930" s="156"/>
      <c r="AH930" s="355"/>
      <c r="AI930" s="368">
        <f t="shared" si="6100"/>
        <v>0</v>
      </c>
      <c r="AJ930" s="354"/>
      <c r="AK930" s="368">
        <f t="shared" si="6101"/>
        <v>0</v>
      </c>
      <c r="AL930" s="354"/>
      <c r="AM930" s="368">
        <f t="shared" si="6102"/>
        <v>0</v>
      </c>
      <c r="AN930" s="354"/>
      <c r="AO930" s="368">
        <f t="shared" si="6103"/>
        <v>0</v>
      </c>
      <c r="AP930" s="354"/>
      <c r="AQ930" s="368">
        <f t="shared" si="6046"/>
        <v>0</v>
      </c>
      <c r="AR930" s="354"/>
      <c r="AS930" s="354"/>
      <c r="AT930" s="369">
        <f t="shared" si="6104"/>
        <v>0</v>
      </c>
      <c r="AU930" s="354"/>
      <c r="AV930" s="369">
        <f t="shared" si="6105"/>
        <v>0</v>
      </c>
      <c r="AW930" s="354"/>
      <c r="AX930" s="369">
        <f t="shared" si="6106"/>
        <v>0</v>
      </c>
      <c r="AY930" s="354"/>
      <c r="AZ930" s="369">
        <f t="shared" si="6107"/>
        <v>0</v>
      </c>
      <c r="BA930" s="354"/>
      <c r="BB930" s="369">
        <f t="shared" si="6108"/>
        <v>0</v>
      </c>
      <c r="BC930" s="150"/>
      <c r="BD930" s="116"/>
      <c r="BE930" s="367"/>
      <c r="BF930" s="367"/>
      <c r="BG930" s="367"/>
      <c r="BH930" s="367"/>
      <c r="BI930" s="367"/>
      <c r="BJ930" s="367"/>
      <c r="BK930" s="367">
        <f t="shared" si="6109"/>
        <v>0</v>
      </c>
      <c r="BL930" s="367">
        <f t="shared" si="6110"/>
        <v>0</v>
      </c>
      <c r="BM930" s="367">
        <f t="shared" si="6111"/>
        <v>0</v>
      </c>
      <c r="BN930" s="367">
        <f t="shared" si="6112"/>
        <v>0</v>
      </c>
      <c r="BO930" s="367">
        <f t="shared" si="6113"/>
        <v>0</v>
      </c>
      <c r="BP930" s="367">
        <f t="shared" si="6114"/>
        <v>0</v>
      </c>
      <c r="BQ930" s="383">
        <f t="shared" si="6115"/>
        <v>0</v>
      </c>
      <c r="BR930" s="146"/>
      <c r="BS930" s="441">
        <v>20</v>
      </c>
      <c r="BT930" s="150"/>
      <c r="BU930" s="150"/>
      <c r="BV930" s="150"/>
      <c r="BW930" s="150"/>
      <c r="BX930" s="150"/>
      <c r="BY930" s="150"/>
      <c r="BZ930" s="150"/>
      <c r="CA930" s="150"/>
      <c r="CB930" s="150"/>
      <c r="CC930" s="150"/>
      <c r="CD930" s="150"/>
      <c r="CE930" s="150"/>
      <c r="CF930" s="150"/>
      <c r="CG930" s="150"/>
      <c r="CH930" s="150"/>
      <c r="CI930" s="150"/>
      <c r="CJ930" s="150"/>
      <c r="CK930" s="150"/>
      <c r="CL930" s="150"/>
      <c r="CM930" s="150"/>
      <c r="CN930" s="150"/>
      <c r="CO930" s="150"/>
      <c r="CP930" s="150"/>
      <c r="CQ930" s="150"/>
      <c r="CR930" s="150"/>
      <c r="CS930" s="150"/>
      <c r="CT930" s="150"/>
      <c r="CU930" s="150"/>
      <c r="CV930" s="150"/>
      <c r="CW930" s="150"/>
      <c r="CX930" s="150"/>
      <c r="CY930" s="150"/>
      <c r="CZ930" s="150"/>
      <c r="DA930" s="150"/>
      <c r="DB930" s="150"/>
      <c r="DC930" s="150"/>
      <c r="DD930" s="150"/>
      <c r="DE930" s="150"/>
      <c r="DF930" s="150"/>
      <c r="DG930" s="150"/>
      <c r="DH930" s="150"/>
      <c r="DI930" s="150"/>
      <c r="DJ930" s="150"/>
      <c r="DK930" s="150"/>
      <c r="DL930" s="150"/>
      <c r="DM930" s="150"/>
      <c r="DN930" s="150"/>
      <c r="DO930" s="150"/>
      <c r="DP930" s="150"/>
      <c r="DQ930" s="150"/>
      <c r="DR930" s="150"/>
      <c r="DS930" s="150"/>
      <c r="DT930" s="150"/>
      <c r="DU930" s="150"/>
      <c r="DV930" s="150"/>
      <c r="DW930" s="150"/>
      <c r="DX930" s="150"/>
      <c r="DY930" s="150"/>
      <c r="DZ930" s="150"/>
      <c r="EA930" s="150"/>
    </row>
    <row r="931" spans="1:131" s="66" customFormat="1" ht="11.25" customHeight="1" x14ac:dyDescent="0.15">
      <c r="A931" s="113" t="s">
        <v>1073</v>
      </c>
      <c r="B931" s="124" t="s">
        <v>1074</v>
      </c>
      <c r="C931" s="127"/>
      <c r="D931" s="112" t="str">
        <f t="shared" si="6094"/>
        <v>S/O</v>
      </c>
      <c r="E931" s="710" t="s">
        <v>89</v>
      </c>
      <c r="F931" s="711">
        <f t="shared" si="6116"/>
        <v>0</v>
      </c>
      <c r="G931" s="132">
        <v>30</v>
      </c>
      <c r="H931" s="210"/>
      <c r="I931" s="228">
        <v>4531275</v>
      </c>
      <c r="J931" s="212"/>
      <c r="K931" s="552"/>
      <c r="L931" s="553"/>
      <c r="M931" s="212"/>
      <c r="N931" s="213"/>
      <c r="O931" s="214">
        <f t="shared" si="6095"/>
        <v>0</v>
      </c>
      <c r="P931" s="190"/>
      <c r="Q931" s="213"/>
      <c r="R931" s="214">
        <f t="shared" si="6096"/>
        <v>0</v>
      </c>
      <c r="S931" s="190"/>
      <c r="T931" s="213"/>
      <c r="U931" s="214">
        <f t="shared" si="6097"/>
        <v>0</v>
      </c>
      <c r="V931" s="190"/>
      <c r="W931" s="213"/>
      <c r="X931" s="214">
        <f t="shared" si="6098"/>
        <v>0</v>
      </c>
      <c r="Y931" s="190"/>
      <c r="Z931" s="190"/>
      <c r="AA931" s="207"/>
      <c r="AB931" s="215"/>
      <c r="AC931" s="190"/>
      <c r="AD931" s="156">
        <f t="shared" si="6099"/>
        <v>0</v>
      </c>
      <c r="AE931" s="156"/>
      <c r="AF931" s="117"/>
      <c r="AG931" s="156"/>
      <c r="AH931" s="355"/>
      <c r="AI931" s="368">
        <f t="shared" si="6100"/>
        <v>0</v>
      </c>
      <c r="AJ931" s="354"/>
      <c r="AK931" s="368">
        <f t="shared" si="6101"/>
        <v>0</v>
      </c>
      <c r="AL931" s="354"/>
      <c r="AM931" s="368">
        <f t="shared" si="6102"/>
        <v>0</v>
      </c>
      <c r="AN931" s="354"/>
      <c r="AO931" s="368">
        <f t="shared" si="6103"/>
        <v>0</v>
      </c>
      <c r="AP931" s="354"/>
      <c r="AQ931" s="368">
        <f t="shared" si="6046"/>
        <v>0</v>
      </c>
      <c r="AR931" s="354"/>
      <c r="AS931" s="354"/>
      <c r="AT931" s="369">
        <f t="shared" si="6104"/>
        <v>0</v>
      </c>
      <c r="AU931" s="354"/>
      <c r="AV931" s="369">
        <f t="shared" si="6105"/>
        <v>0</v>
      </c>
      <c r="AW931" s="354"/>
      <c r="AX931" s="369">
        <f t="shared" si="6106"/>
        <v>0</v>
      </c>
      <c r="AY931" s="354"/>
      <c r="AZ931" s="369">
        <f t="shared" si="6107"/>
        <v>0</v>
      </c>
      <c r="BA931" s="354"/>
      <c r="BB931" s="369">
        <f t="shared" si="6108"/>
        <v>0</v>
      </c>
      <c r="BC931" s="150"/>
      <c r="BD931" s="116"/>
      <c r="BE931" s="367"/>
      <c r="BF931" s="367"/>
      <c r="BG931" s="367"/>
      <c r="BH931" s="367"/>
      <c r="BI931" s="367"/>
      <c r="BJ931" s="367"/>
      <c r="BK931" s="367">
        <f t="shared" si="6109"/>
        <v>0</v>
      </c>
      <c r="BL931" s="367">
        <f t="shared" si="6110"/>
        <v>0</v>
      </c>
      <c r="BM931" s="367">
        <f t="shared" si="6111"/>
        <v>0</v>
      </c>
      <c r="BN931" s="367">
        <f t="shared" si="6112"/>
        <v>0</v>
      </c>
      <c r="BO931" s="367">
        <f t="shared" si="6113"/>
        <v>0</v>
      </c>
      <c r="BP931" s="367">
        <f t="shared" si="6114"/>
        <v>0</v>
      </c>
      <c r="BQ931" s="383">
        <f t="shared" si="6115"/>
        <v>0</v>
      </c>
      <c r="BR931" s="146"/>
      <c r="BS931" s="441" t="s">
        <v>90</v>
      </c>
      <c r="BT931" s="150"/>
      <c r="BU931" s="150"/>
      <c r="BV931" s="150"/>
      <c r="BW931" s="150"/>
      <c r="BX931" s="150"/>
      <c r="BY931" s="150"/>
      <c r="BZ931" s="150"/>
      <c r="CA931" s="150"/>
      <c r="CB931" s="150"/>
      <c r="CC931" s="150"/>
      <c r="CD931" s="150"/>
      <c r="CE931" s="150"/>
      <c r="CF931" s="150"/>
      <c r="CG931" s="150"/>
      <c r="CH931" s="150"/>
      <c r="CI931" s="150"/>
      <c r="CJ931" s="150"/>
      <c r="CK931" s="150"/>
      <c r="CL931" s="150"/>
      <c r="CM931" s="150"/>
      <c r="CN931" s="150"/>
      <c r="CO931" s="150"/>
      <c r="CP931" s="150"/>
      <c r="CQ931" s="150"/>
      <c r="CR931" s="150"/>
      <c r="CS931" s="150"/>
      <c r="CT931" s="150"/>
      <c r="CU931" s="150"/>
      <c r="CV931" s="150"/>
      <c r="CW931" s="150"/>
      <c r="CX931" s="150"/>
      <c r="CY931" s="150"/>
      <c r="CZ931" s="150"/>
      <c r="DA931" s="150"/>
      <c r="DB931" s="150"/>
      <c r="DC931" s="150"/>
      <c r="DD931" s="150"/>
      <c r="DE931" s="150"/>
      <c r="DF931" s="150"/>
      <c r="DG931" s="150"/>
      <c r="DH931" s="150"/>
      <c r="DI931" s="150"/>
      <c r="DJ931" s="150"/>
      <c r="DK931" s="150"/>
      <c r="DL931" s="150"/>
      <c r="DM931" s="150"/>
      <c r="DN931" s="150"/>
      <c r="DO931" s="150"/>
      <c r="DP931" s="150"/>
      <c r="DQ931" s="150"/>
      <c r="DR931" s="150"/>
      <c r="DS931" s="150"/>
      <c r="DT931" s="150"/>
      <c r="DU931" s="150"/>
      <c r="DV931" s="150"/>
      <c r="DW931" s="150"/>
      <c r="DX931" s="150"/>
      <c r="DY931" s="150"/>
      <c r="DZ931" s="150"/>
      <c r="EA931" s="150"/>
    </row>
    <row r="932" spans="1:131" s="66" customFormat="1" ht="11.25" customHeight="1" x14ac:dyDescent="0.15">
      <c r="A932" s="113" t="s">
        <v>1075</v>
      </c>
      <c r="B932" s="124" t="s">
        <v>1074</v>
      </c>
      <c r="C932" s="127"/>
      <c r="D932" s="112" t="str">
        <f t="shared" si="6094"/>
        <v>S/O</v>
      </c>
      <c r="E932" s="710" t="s">
        <v>152</v>
      </c>
      <c r="F932" s="711">
        <f t="shared" si="6116"/>
        <v>0</v>
      </c>
      <c r="G932" s="132">
        <v>72</v>
      </c>
      <c r="H932" s="210"/>
      <c r="I932" s="228">
        <v>4131277</v>
      </c>
      <c r="J932" s="212"/>
      <c r="K932" s="552"/>
      <c r="L932" s="553"/>
      <c r="M932" s="212"/>
      <c r="N932" s="213"/>
      <c r="O932" s="214">
        <f t="shared" si="6095"/>
        <v>0</v>
      </c>
      <c r="P932" s="190"/>
      <c r="Q932" s="213"/>
      <c r="R932" s="214">
        <f t="shared" si="6096"/>
        <v>0</v>
      </c>
      <c r="S932" s="190"/>
      <c r="T932" s="213"/>
      <c r="U932" s="214">
        <f t="shared" si="6097"/>
        <v>0</v>
      </c>
      <c r="V932" s="190"/>
      <c r="W932" s="213"/>
      <c r="X932" s="214">
        <f t="shared" si="6098"/>
        <v>0</v>
      </c>
      <c r="Y932" s="190"/>
      <c r="Z932" s="190"/>
      <c r="AA932" s="207"/>
      <c r="AB932" s="215"/>
      <c r="AC932" s="190"/>
      <c r="AD932" s="156">
        <f t="shared" si="6099"/>
        <v>0</v>
      </c>
      <c r="AE932" s="156"/>
      <c r="AF932" s="117"/>
      <c r="AG932" s="156"/>
      <c r="AH932" s="355"/>
      <c r="AI932" s="368">
        <f t="shared" si="6100"/>
        <v>0</v>
      </c>
      <c r="AJ932" s="354"/>
      <c r="AK932" s="368">
        <f t="shared" si="6101"/>
        <v>0</v>
      </c>
      <c r="AL932" s="354"/>
      <c r="AM932" s="368">
        <f t="shared" si="6102"/>
        <v>0</v>
      </c>
      <c r="AN932" s="354"/>
      <c r="AO932" s="368">
        <f t="shared" si="6103"/>
        <v>0</v>
      </c>
      <c r="AP932" s="354"/>
      <c r="AQ932" s="368">
        <f t="shared" si="6046"/>
        <v>0</v>
      </c>
      <c r="AR932" s="354"/>
      <c r="AS932" s="354"/>
      <c r="AT932" s="369">
        <f t="shared" si="6104"/>
        <v>0</v>
      </c>
      <c r="AU932" s="354"/>
      <c r="AV932" s="369">
        <f t="shared" si="6105"/>
        <v>0</v>
      </c>
      <c r="AW932" s="354"/>
      <c r="AX932" s="369">
        <f t="shared" si="6106"/>
        <v>0</v>
      </c>
      <c r="AY932" s="354"/>
      <c r="AZ932" s="369">
        <f t="shared" si="6107"/>
        <v>0</v>
      </c>
      <c r="BA932" s="354"/>
      <c r="BB932" s="369">
        <f t="shared" si="6108"/>
        <v>0</v>
      </c>
      <c r="BC932" s="150"/>
      <c r="BD932" s="116"/>
      <c r="BE932" s="367"/>
      <c r="BF932" s="367"/>
      <c r="BG932" s="367"/>
      <c r="BH932" s="367"/>
      <c r="BI932" s="367"/>
      <c r="BJ932" s="367"/>
      <c r="BK932" s="367">
        <f t="shared" si="6109"/>
        <v>0</v>
      </c>
      <c r="BL932" s="367">
        <f t="shared" si="6110"/>
        <v>0</v>
      </c>
      <c r="BM932" s="367">
        <f t="shared" si="6111"/>
        <v>0</v>
      </c>
      <c r="BN932" s="367">
        <f t="shared" si="6112"/>
        <v>0</v>
      </c>
      <c r="BO932" s="367">
        <f t="shared" si="6113"/>
        <v>0</v>
      </c>
      <c r="BP932" s="367">
        <f t="shared" si="6114"/>
        <v>0</v>
      </c>
      <c r="BQ932" s="383">
        <f t="shared" si="6115"/>
        <v>0</v>
      </c>
      <c r="BR932" s="146"/>
      <c r="BS932" s="441" t="s">
        <v>90</v>
      </c>
      <c r="BT932" s="150"/>
      <c r="BU932" s="150"/>
      <c r="BV932" s="150"/>
      <c r="BW932" s="150"/>
      <c r="BX932" s="150"/>
      <c r="BY932" s="150"/>
      <c r="BZ932" s="150"/>
      <c r="CA932" s="150"/>
      <c r="CB932" s="150"/>
      <c r="CC932" s="150"/>
      <c r="CD932" s="150"/>
      <c r="CE932" s="150"/>
      <c r="CF932" s="150"/>
      <c r="CG932" s="150"/>
      <c r="CH932" s="150"/>
      <c r="CI932" s="150"/>
      <c r="CJ932" s="150"/>
      <c r="CK932" s="150"/>
      <c r="CL932" s="150"/>
      <c r="CM932" s="150"/>
      <c r="CN932" s="150"/>
      <c r="CO932" s="150"/>
      <c r="CP932" s="150"/>
      <c r="CQ932" s="150"/>
      <c r="CR932" s="150"/>
      <c r="CS932" s="150"/>
      <c r="CT932" s="150"/>
      <c r="CU932" s="150"/>
      <c r="CV932" s="150"/>
      <c r="CW932" s="150"/>
      <c r="CX932" s="150"/>
      <c r="CY932" s="150"/>
      <c r="CZ932" s="150"/>
      <c r="DA932" s="150"/>
      <c r="DB932" s="150"/>
      <c r="DC932" s="150"/>
      <c r="DD932" s="150"/>
      <c r="DE932" s="150"/>
      <c r="DF932" s="150"/>
      <c r="DG932" s="150"/>
      <c r="DH932" s="150"/>
      <c r="DI932" s="150"/>
      <c r="DJ932" s="150"/>
      <c r="DK932" s="150"/>
      <c r="DL932" s="150"/>
      <c r="DM932" s="150"/>
      <c r="DN932" s="150"/>
      <c r="DO932" s="150"/>
      <c r="DP932" s="150"/>
      <c r="DQ932" s="150"/>
      <c r="DR932" s="150"/>
      <c r="DS932" s="150"/>
      <c r="DT932" s="150"/>
      <c r="DU932" s="150"/>
      <c r="DV932" s="150"/>
      <c r="DW932" s="150"/>
      <c r="DX932" s="150"/>
      <c r="DY932" s="150"/>
      <c r="DZ932" s="150"/>
      <c r="EA932" s="150"/>
    </row>
    <row r="933" spans="1:131" s="66" customFormat="1" ht="11.25" customHeight="1" x14ac:dyDescent="0.15">
      <c r="A933" s="113" t="s">
        <v>1076</v>
      </c>
      <c r="B933" s="124"/>
      <c r="C933" s="127"/>
      <c r="D933" s="112">
        <f t="shared" si="6094"/>
        <v>8</v>
      </c>
      <c r="E933" s="710" t="s">
        <v>89</v>
      </c>
      <c r="F933" s="711">
        <f t="shared" si="6116"/>
        <v>0</v>
      </c>
      <c r="G933" s="132">
        <v>30</v>
      </c>
      <c r="H933" s="210"/>
      <c r="I933" s="228">
        <v>4531805</v>
      </c>
      <c r="J933" s="212"/>
      <c r="K933" s="552"/>
      <c r="L933" s="553"/>
      <c r="M933" s="212"/>
      <c r="N933" s="213"/>
      <c r="O933" s="214">
        <f t="shared" si="6095"/>
        <v>0</v>
      </c>
      <c r="P933" s="190"/>
      <c r="Q933" s="213"/>
      <c r="R933" s="214">
        <f t="shared" si="6096"/>
        <v>0</v>
      </c>
      <c r="S933" s="190"/>
      <c r="T933" s="213"/>
      <c r="U933" s="214">
        <f t="shared" si="6097"/>
        <v>0</v>
      </c>
      <c r="V933" s="190"/>
      <c r="W933" s="213"/>
      <c r="X933" s="214">
        <f t="shared" si="6098"/>
        <v>0</v>
      </c>
      <c r="Y933" s="190"/>
      <c r="Z933" s="190"/>
      <c r="AA933" s="207"/>
      <c r="AB933" s="215"/>
      <c r="AC933" s="190"/>
      <c r="AD933" s="156">
        <f t="shared" si="6099"/>
        <v>0</v>
      </c>
      <c r="AE933" s="156"/>
      <c r="AF933" s="117"/>
      <c r="AG933" s="156"/>
      <c r="AH933" s="355"/>
      <c r="AI933" s="368">
        <f t="shared" si="6100"/>
        <v>0</v>
      </c>
      <c r="AJ933" s="354"/>
      <c r="AK933" s="368">
        <f t="shared" si="6101"/>
        <v>0</v>
      </c>
      <c r="AL933" s="354"/>
      <c r="AM933" s="368">
        <f t="shared" si="6102"/>
        <v>0</v>
      </c>
      <c r="AN933" s="354"/>
      <c r="AO933" s="368">
        <f t="shared" si="6103"/>
        <v>0</v>
      </c>
      <c r="AP933" s="354"/>
      <c r="AQ933" s="368">
        <f t="shared" si="6046"/>
        <v>0</v>
      </c>
      <c r="AR933" s="354"/>
      <c r="AS933" s="354"/>
      <c r="AT933" s="369">
        <f t="shared" si="6104"/>
        <v>0</v>
      </c>
      <c r="AU933" s="354"/>
      <c r="AV933" s="369">
        <f t="shared" si="6105"/>
        <v>0</v>
      </c>
      <c r="AW933" s="354"/>
      <c r="AX933" s="369">
        <f t="shared" si="6106"/>
        <v>0</v>
      </c>
      <c r="AY933" s="354"/>
      <c r="AZ933" s="369">
        <f t="shared" si="6107"/>
        <v>0</v>
      </c>
      <c r="BA933" s="354"/>
      <c r="BB933" s="369">
        <f t="shared" si="6108"/>
        <v>0</v>
      </c>
      <c r="BC933" s="150"/>
      <c r="BD933" s="116"/>
      <c r="BE933" s="367"/>
      <c r="BF933" s="367"/>
      <c r="BG933" s="367"/>
      <c r="BH933" s="367"/>
      <c r="BI933" s="367"/>
      <c r="BJ933" s="367"/>
      <c r="BK933" s="367">
        <f t="shared" si="6109"/>
        <v>0</v>
      </c>
      <c r="BL933" s="367">
        <f t="shared" si="6110"/>
        <v>0</v>
      </c>
      <c r="BM933" s="367">
        <f t="shared" si="6111"/>
        <v>0</v>
      </c>
      <c r="BN933" s="367">
        <f t="shared" si="6112"/>
        <v>0</v>
      </c>
      <c r="BO933" s="367">
        <f t="shared" si="6113"/>
        <v>0</v>
      </c>
      <c r="BP933" s="367">
        <f t="shared" si="6114"/>
        <v>0</v>
      </c>
      <c r="BQ933" s="383">
        <f t="shared" si="6115"/>
        <v>0</v>
      </c>
      <c r="BR933" s="146"/>
      <c r="BS933" s="441">
        <v>8</v>
      </c>
      <c r="BT933" s="150"/>
      <c r="BU933" s="150"/>
      <c r="BV933" s="150"/>
      <c r="BW933" s="150"/>
      <c r="BX933" s="150"/>
      <c r="BY933" s="150"/>
      <c r="BZ933" s="150"/>
      <c r="CA933" s="150"/>
      <c r="CB933" s="150"/>
      <c r="CC933" s="150"/>
      <c r="CD933" s="150"/>
      <c r="CE933" s="150"/>
      <c r="CF933" s="150"/>
      <c r="CG933" s="150"/>
      <c r="CH933" s="150"/>
      <c r="CI933" s="150"/>
      <c r="CJ933" s="150"/>
      <c r="CK933" s="150"/>
      <c r="CL933" s="150"/>
      <c r="CM933" s="150"/>
      <c r="CN933" s="150"/>
      <c r="CO933" s="150"/>
      <c r="CP933" s="150"/>
      <c r="CQ933" s="150"/>
      <c r="CR933" s="150"/>
      <c r="CS933" s="150"/>
      <c r="CT933" s="150"/>
      <c r="CU933" s="150"/>
      <c r="CV933" s="150"/>
      <c r="CW933" s="150"/>
      <c r="CX933" s="150"/>
      <c r="CY933" s="150"/>
      <c r="CZ933" s="150"/>
      <c r="DA933" s="150"/>
      <c r="DB933" s="150"/>
      <c r="DC933" s="150"/>
      <c r="DD933" s="150"/>
      <c r="DE933" s="150"/>
      <c r="DF933" s="150"/>
      <c r="DG933" s="150"/>
      <c r="DH933" s="150"/>
      <c r="DI933" s="150"/>
      <c r="DJ933" s="150"/>
      <c r="DK933" s="150"/>
      <c r="DL933" s="150"/>
      <c r="DM933" s="150"/>
      <c r="DN933" s="150"/>
      <c r="DO933" s="150"/>
      <c r="DP933" s="150"/>
      <c r="DQ933" s="150"/>
      <c r="DR933" s="150"/>
      <c r="DS933" s="150"/>
      <c r="DT933" s="150"/>
      <c r="DU933" s="150"/>
      <c r="DV933" s="150"/>
      <c r="DW933" s="150"/>
      <c r="DX933" s="150"/>
      <c r="DY933" s="150"/>
      <c r="DZ933" s="150"/>
      <c r="EA933" s="150"/>
    </row>
    <row r="934" spans="1:131" s="66" customFormat="1" ht="11.25" customHeight="1" x14ac:dyDescent="0.15">
      <c r="A934" s="113" t="s">
        <v>1076</v>
      </c>
      <c r="B934" s="124"/>
      <c r="C934" s="127"/>
      <c r="D934" s="112">
        <f t="shared" si="6094"/>
        <v>1</v>
      </c>
      <c r="E934" s="710" t="s">
        <v>102</v>
      </c>
      <c r="F934" s="711">
        <f t="shared" si="6116"/>
        <v>0</v>
      </c>
      <c r="G934" s="132">
        <v>50</v>
      </c>
      <c r="H934" s="210"/>
      <c r="I934" s="228">
        <v>4931808</v>
      </c>
      <c r="J934" s="212"/>
      <c r="K934" s="552"/>
      <c r="L934" s="553"/>
      <c r="M934" s="212"/>
      <c r="N934" s="213"/>
      <c r="O934" s="214">
        <f t="shared" si="6095"/>
        <v>0</v>
      </c>
      <c r="P934" s="190"/>
      <c r="Q934" s="213"/>
      <c r="R934" s="214">
        <f t="shared" si="6096"/>
        <v>0</v>
      </c>
      <c r="S934" s="190"/>
      <c r="T934" s="213"/>
      <c r="U934" s="214">
        <f t="shared" si="6097"/>
        <v>0</v>
      </c>
      <c r="V934" s="190"/>
      <c r="W934" s="213"/>
      <c r="X934" s="214">
        <f t="shared" si="6098"/>
        <v>0</v>
      </c>
      <c r="Y934" s="190"/>
      <c r="Z934" s="190"/>
      <c r="AA934" s="207"/>
      <c r="AB934" s="215"/>
      <c r="AC934" s="190"/>
      <c r="AD934" s="156">
        <f t="shared" si="6099"/>
        <v>0</v>
      </c>
      <c r="AE934" s="156"/>
      <c r="AF934" s="117"/>
      <c r="AG934" s="156"/>
      <c r="AH934" s="355"/>
      <c r="AI934" s="368">
        <f t="shared" si="6100"/>
        <v>0</v>
      </c>
      <c r="AJ934" s="354"/>
      <c r="AK934" s="368">
        <f t="shared" si="6101"/>
        <v>0</v>
      </c>
      <c r="AL934" s="354"/>
      <c r="AM934" s="368">
        <f t="shared" si="6102"/>
        <v>0</v>
      </c>
      <c r="AN934" s="354"/>
      <c r="AO934" s="368">
        <f t="shared" si="6103"/>
        <v>0</v>
      </c>
      <c r="AP934" s="354"/>
      <c r="AQ934" s="368">
        <f t="shared" si="6046"/>
        <v>0</v>
      </c>
      <c r="AR934" s="354"/>
      <c r="AS934" s="354"/>
      <c r="AT934" s="369">
        <f t="shared" si="6104"/>
        <v>0</v>
      </c>
      <c r="AU934" s="354"/>
      <c r="AV934" s="369">
        <f t="shared" si="6105"/>
        <v>0</v>
      </c>
      <c r="AW934" s="354"/>
      <c r="AX934" s="369">
        <f t="shared" si="6106"/>
        <v>0</v>
      </c>
      <c r="AY934" s="354"/>
      <c r="AZ934" s="369">
        <f t="shared" si="6107"/>
        <v>0</v>
      </c>
      <c r="BA934" s="354"/>
      <c r="BB934" s="369">
        <f t="shared" si="6108"/>
        <v>0</v>
      </c>
      <c r="BC934" s="150"/>
      <c r="BD934" s="116"/>
      <c r="BE934" s="367"/>
      <c r="BF934" s="367"/>
      <c r="BG934" s="367"/>
      <c r="BH934" s="367"/>
      <c r="BI934" s="367"/>
      <c r="BJ934" s="367"/>
      <c r="BK934" s="367">
        <f t="shared" si="6109"/>
        <v>0</v>
      </c>
      <c r="BL934" s="367">
        <f t="shared" si="6110"/>
        <v>0</v>
      </c>
      <c r="BM934" s="367">
        <f t="shared" si="6111"/>
        <v>0</v>
      </c>
      <c r="BN934" s="367">
        <f t="shared" si="6112"/>
        <v>0</v>
      </c>
      <c r="BO934" s="367">
        <f t="shared" si="6113"/>
        <v>0</v>
      </c>
      <c r="BP934" s="367">
        <f t="shared" si="6114"/>
        <v>0</v>
      </c>
      <c r="BQ934" s="383">
        <f t="shared" si="6115"/>
        <v>0</v>
      </c>
      <c r="BR934" s="146"/>
      <c r="BS934" s="441">
        <v>1</v>
      </c>
      <c r="BT934" s="150"/>
      <c r="BU934" s="150"/>
      <c r="BV934" s="150"/>
      <c r="BW934" s="150"/>
      <c r="BX934" s="150"/>
      <c r="BY934" s="150"/>
      <c r="BZ934" s="150"/>
      <c r="CA934" s="150"/>
      <c r="CB934" s="150"/>
      <c r="CC934" s="150"/>
      <c r="CD934" s="150"/>
      <c r="CE934" s="150"/>
      <c r="CF934" s="150"/>
      <c r="CG934" s="150"/>
      <c r="CH934" s="150"/>
      <c r="CI934" s="150"/>
      <c r="CJ934" s="150"/>
      <c r="CK934" s="150"/>
      <c r="CL934" s="150"/>
      <c r="CM934" s="150"/>
      <c r="CN934" s="150"/>
      <c r="CO934" s="150"/>
      <c r="CP934" s="150"/>
      <c r="CQ934" s="150"/>
      <c r="CR934" s="150"/>
      <c r="CS934" s="150"/>
      <c r="CT934" s="150"/>
      <c r="CU934" s="150"/>
      <c r="CV934" s="150"/>
      <c r="CW934" s="150"/>
      <c r="CX934" s="150"/>
      <c r="CY934" s="150"/>
      <c r="CZ934" s="150"/>
      <c r="DA934" s="150"/>
      <c r="DB934" s="150"/>
      <c r="DC934" s="150"/>
      <c r="DD934" s="150"/>
      <c r="DE934" s="150"/>
      <c r="DF934" s="150"/>
      <c r="DG934" s="150"/>
      <c r="DH934" s="150"/>
      <c r="DI934" s="150"/>
      <c r="DJ934" s="150"/>
      <c r="DK934" s="150"/>
      <c r="DL934" s="150"/>
      <c r="DM934" s="150"/>
      <c r="DN934" s="150"/>
      <c r="DO934" s="150"/>
      <c r="DP934" s="150"/>
      <c r="DQ934" s="150"/>
      <c r="DR934" s="150"/>
      <c r="DS934" s="150"/>
      <c r="DT934" s="150"/>
      <c r="DU934" s="150"/>
      <c r="DV934" s="150"/>
      <c r="DW934" s="150"/>
      <c r="DX934" s="150"/>
      <c r="DY934" s="150"/>
      <c r="DZ934" s="150"/>
      <c r="EA934" s="150"/>
    </row>
    <row r="935" spans="1:131" s="66" customFormat="1" ht="11.25" customHeight="1" x14ac:dyDescent="0.15">
      <c r="A935" s="113" t="s">
        <v>1077</v>
      </c>
      <c r="B935" s="124"/>
      <c r="C935" s="127"/>
      <c r="D935" s="112">
        <f t="shared" si="6094"/>
        <v>13</v>
      </c>
      <c r="E935" s="710" t="s">
        <v>152</v>
      </c>
      <c r="F935" s="711">
        <f t="shared" si="6116"/>
        <v>0</v>
      </c>
      <c r="G935" s="132">
        <v>72</v>
      </c>
      <c r="H935" s="210"/>
      <c r="I935" s="228">
        <v>4131807</v>
      </c>
      <c r="J935" s="212"/>
      <c r="K935" s="552"/>
      <c r="L935" s="553"/>
      <c r="M935" s="212"/>
      <c r="N935" s="213"/>
      <c r="O935" s="214">
        <f t="shared" si="6095"/>
        <v>0</v>
      </c>
      <c r="P935" s="190"/>
      <c r="Q935" s="213"/>
      <c r="R935" s="214">
        <f t="shared" si="6096"/>
        <v>0</v>
      </c>
      <c r="S935" s="190"/>
      <c r="T935" s="213"/>
      <c r="U935" s="214">
        <f t="shared" si="6097"/>
        <v>0</v>
      </c>
      <c r="V935" s="190"/>
      <c r="W935" s="213"/>
      <c r="X935" s="214">
        <f t="shared" si="6098"/>
        <v>0</v>
      </c>
      <c r="Y935" s="190"/>
      <c r="Z935" s="190"/>
      <c r="AA935" s="207"/>
      <c r="AB935" s="215"/>
      <c r="AC935" s="190"/>
      <c r="AD935" s="156">
        <f t="shared" si="6099"/>
        <v>0</v>
      </c>
      <c r="AE935" s="156"/>
      <c r="AF935" s="117"/>
      <c r="AG935" s="156"/>
      <c r="AH935" s="355"/>
      <c r="AI935" s="368">
        <f t="shared" si="6100"/>
        <v>0</v>
      </c>
      <c r="AJ935" s="354"/>
      <c r="AK935" s="368">
        <f t="shared" si="6101"/>
        <v>0</v>
      </c>
      <c r="AL935" s="354"/>
      <c r="AM935" s="368">
        <f t="shared" si="6102"/>
        <v>0</v>
      </c>
      <c r="AN935" s="354"/>
      <c r="AO935" s="368">
        <f t="shared" si="6103"/>
        <v>0</v>
      </c>
      <c r="AP935" s="354"/>
      <c r="AQ935" s="368">
        <f t="shared" si="6046"/>
        <v>0</v>
      </c>
      <c r="AR935" s="354"/>
      <c r="AS935" s="354"/>
      <c r="AT935" s="369">
        <f t="shared" si="6104"/>
        <v>0</v>
      </c>
      <c r="AU935" s="354"/>
      <c r="AV935" s="369">
        <f t="shared" si="6105"/>
        <v>0</v>
      </c>
      <c r="AW935" s="354"/>
      <c r="AX935" s="369">
        <f t="shared" si="6106"/>
        <v>0</v>
      </c>
      <c r="AY935" s="354"/>
      <c r="AZ935" s="369">
        <f t="shared" si="6107"/>
        <v>0</v>
      </c>
      <c r="BA935" s="354"/>
      <c r="BB935" s="369">
        <f t="shared" si="6108"/>
        <v>0</v>
      </c>
      <c r="BC935" s="150"/>
      <c r="BD935" s="116"/>
      <c r="BE935" s="367"/>
      <c r="BF935" s="367"/>
      <c r="BG935" s="367"/>
      <c r="BH935" s="367"/>
      <c r="BI935" s="367"/>
      <c r="BJ935" s="367"/>
      <c r="BK935" s="367">
        <f t="shared" si="6109"/>
        <v>0</v>
      </c>
      <c r="BL935" s="367">
        <f t="shared" si="6110"/>
        <v>0</v>
      </c>
      <c r="BM935" s="367">
        <f t="shared" si="6111"/>
        <v>0</v>
      </c>
      <c r="BN935" s="367">
        <f t="shared" si="6112"/>
        <v>0</v>
      </c>
      <c r="BO935" s="367">
        <f t="shared" si="6113"/>
        <v>0</v>
      </c>
      <c r="BP935" s="367">
        <f t="shared" si="6114"/>
        <v>0</v>
      </c>
      <c r="BQ935" s="383">
        <f t="shared" si="6115"/>
        <v>0</v>
      </c>
      <c r="BR935" s="146"/>
      <c r="BS935" s="441">
        <v>13</v>
      </c>
      <c r="BT935" s="150"/>
      <c r="BU935" s="150"/>
      <c r="BV935" s="150"/>
      <c r="BW935" s="150"/>
      <c r="BX935" s="150"/>
      <c r="BY935" s="150"/>
      <c r="BZ935" s="150"/>
      <c r="CA935" s="150"/>
      <c r="CB935" s="150"/>
      <c r="CC935" s="150"/>
      <c r="CD935" s="150"/>
      <c r="CE935" s="150"/>
      <c r="CF935" s="150"/>
      <c r="CG935" s="150"/>
      <c r="CH935" s="150"/>
      <c r="CI935" s="150"/>
      <c r="CJ935" s="150"/>
      <c r="CK935" s="150"/>
      <c r="CL935" s="150"/>
      <c r="CM935" s="150"/>
      <c r="CN935" s="150"/>
      <c r="CO935" s="150"/>
      <c r="CP935" s="150"/>
      <c r="CQ935" s="150"/>
      <c r="CR935" s="150"/>
      <c r="CS935" s="150"/>
      <c r="CT935" s="150"/>
      <c r="CU935" s="150"/>
      <c r="CV935" s="150"/>
      <c r="CW935" s="150"/>
      <c r="CX935" s="150"/>
      <c r="CY935" s="150"/>
      <c r="CZ935" s="150"/>
      <c r="DA935" s="150"/>
      <c r="DB935" s="150"/>
      <c r="DC935" s="150"/>
      <c r="DD935" s="150"/>
      <c r="DE935" s="150"/>
      <c r="DF935" s="150"/>
      <c r="DG935" s="150"/>
      <c r="DH935" s="150"/>
      <c r="DI935" s="150"/>
      <c r="DJ935" s="150"/>
      <c r="DK935" s="150"/>
      <c r="DL935" s="150"/>
      <c r="DM935" s="150"/>
      <c r="DN935" s="150"/>
      <c r="DO935" s="150"/>
      <c r="DP935" s="150"/>
      <c r="DQ935" s="150"/>
      <c r="DR935" s="150"/>
      <c r="DS935" s="150"/>
      <c r="DT935" s="150"/>
      <c r="DU935" s="150"/>
      <c r="DV935" s="150"/>
      <c r="DW935" s="150"/>
      <c r="DX935" s="150"/>
      <c r="DY935" s="150"/>
      <c r="DZ935" s="150"/>
      <c r="EA935" s="150"/>
    </row>
    <row r="936" spans="1:131" ht="11.25" customHeight="1" x14ac:dyDescent="0.15">
      <c r="A936" s="102" t="s">
        <v>1078</v>
      </c>
      <c r="B936" s="275"/>
      <c r="C936" s="276"/>
      <c r="D936" s="410"/>
      <c r="E936" s="710"/>
      <c r="F936" s="711"/>
      <c r="G936" s="284"/>
      <c r="H936" s="149"/>
      <c r="I936" s="289"/>
      <c r="J936" s="135"/>
      <c r="K936" s="290"/>
      <c r="L936" s="290"/>
      <c r="M936" s="135"/>
      <c r="N936" s="156"/>
      <c r="O936" s="138"/>
      <c r="P936" s="190"/>
      <c r="Q936" s="156"/>
      <c r="R936" s="138"/>
      <c r="S936" s="190"/>
      <c r="T936" s="156"/>
      <c r="U936" s="138"/>
      <c r="V936" s="190"/>
      <c r="W936" s="156"/>
      <c r="X936" s="138"/>
      <c r="Y936" s="190"/>
      <c r="Z936" s="190"/>
      <c r="AA936" s="207"/>
      <c r="AB936" s="215"/>
      <c r="AC936" s="150"/>
      <c r="AD936" s="156">
        <f>SUM(AD937:AD942)</f>
        <v>0</v>
      </c>
      <c r="AE936" s="156"/>
      <c r="AF936" s="117"/>
      <c r="AG936" s="156"/>
      <c r="AH936" s="355"/>
      <c r="AI936" s="368"/>
      <c r="AJ936" s="354"/>
      <c r="AK936" s="368"/>
      <c r="AL936" s="354"/>
      <c r="AM936" s="368"/>
      <c r="AN936" s="354"/>
      <c r="AO936" s="368"/>
      <c r="AP936" s="354"/>
      <c r="AQ936" s="368"/>
      <c r="AR936" s="354"/>
      <c r="AS936" s="354"/>
      <c r="AT936" s="369"/>
      <c r="AU936" s="354"/>
      <c r="AV936" s="369"/>
      <c r="AW936" s="354"/>
      <c r="AX936" s="369"/>
      <c r="AY936" s="354"/>
      <c r="AZ936" s="369"/>
      <c r="BA936" s="354"/>
      <c r="BB936" s="369"/>
      <c r="BC936" s="150"/>
      <c r="BD936" s="116"/>
      <c r="BE936" s="367"/>
      <c r="BF936" s="367"/>
      <c r="BG936" s="367"/>
      <c r="BH936" s="367"/>
      <c r="BI936" s="367"/>
      <c r="BJ936" s="367"/>
      <c r="BK936" s="367"/>
      <c r="BL936" s="367"/>
      <c r="BM936" s="367"/>
      <c r="BN936" s="367"/>
      <c r="BO936" s="367"/>
      <c r="BP936" s="367"/>
      <c r="BQ936" s="383"/>
      <c r="BR936" s="146"/>
      <c r="BS936" s="441" t="e">
        <v>#N/A</v>
      </c>
      <c r="BT936" s="116"/>
      <c r="BU936" s="116"/>
      <c r="BV936" s="116"/>
      <c r="BW936" s="116"/>
      <c r="BX936" s="116"/>
      <c r="BY936" s="116"/>
      <c r="BZ936" s="116"/>
      <c r="CA936" s="116"/>
      <c r="CB936" s="116"/>
      <c r="CC936" s="116"/>
      <c r="CD936" s="116"/>
      <c r="CE936" s="116"/>
      <c r="CF936" s="116"/>
      <c r="CG936" s="116"/>
      <c r="CH936" s="116"/>
      <c r="CI936" s="116"/>
      <c r="CJ936" s="116"/>
      <c r="CK936" s="116"/>
      <c r="CL936" s="116"/>
      <c r="CM936" s="116"/>
      <c r="CN936" s="116"/>
      <c r="CO936" s="116"/>
      <c r="CP936" s="116"/>
      <c r="CQ936" s="116"/>
      <c r="CR936" s="116"/>
      <c r="CS936" s="116"/>
      <c r="CT936" s="116"/>
      <c r="CU936" s="116"/>
      <c r="CV936" s="116"/>
      <c r="CW936" s="116"/>
      <c r="CX936" s="116"/>
      <c r="CY936" s="116"/>
      <c r="CZ936" s="116"/>
      <c r="DA936" s="116"/>
      <c r="DB936" s="116"/>
      <c r="DC936" s="116"/>
      <c r="DD936" s="116"/>
      <c r="DE936" s="116"/>
      <c r="DF936" s="116"/>
      <c r="DG936" s="116"/>
      <c r="DH936" s="116"/>
      <c r="DI936" s="116"/>
      <c r="DJ936" s="116"/>
      <c r="DK936" s="116"/>
      <c r="DL936" s="116"/>
      <c r="DM936" s="116"/>
      <c r="DN936" s="116"/>
      <c r="DO936" s="116"/>
      <c r="DP936" s="116"/>
      <c r="DQ936" s="116"/>
      <c r="DR936" s="116"/>
      <c r="DS936" s="116"/>
      <c r="DT936" s="116"/>
      <c r="DU936" s="116"/>
      <c r="DV936" s="116"/>
      <c r="DW936" s="116"/>
      <c r="DX936" s="116"/>
      <c r="DY936" s="116"/>
      <c r="DZ936" s="116"/>
      <c r="EA936" s="116"/>
    </row>
    <row r="937" spans="1:131" ht="11.25" customHeight="1" x14ac:dyDescent="0.15">
      <c r="A937" s="113" t="s">
        <v>1079</v>
      </c>
      <c r="B937" s="124" t="s">
        <v>1080</v>
      </c>
      <c r="C937" s="127"/>
      <c r="D937" s="112" t="str">
        <f t="shared" ref="D937:D950" si="6320">BS937</f>
        <v>S/O</v>
      </c>
      <c r="E937" s="710" t="s">
        <v>89</v>
      </c>
      <c r="F937" s="711">
        <f t="shared" si="6116"/>
        <v>0</v>
      </c>
      <c r="G937" s="132">
        <v>30</v>
      </c>
      <c r="H937" s="210"/>
      <c r="I937" s="228">
        <v>4531325</v>
      </c>
      <c r="J937" s="212"/>
      <c r="K937" s="552"/>
      <c r="L937" s="553"/>
      <c r="M937" s="212"/>
      <c r="N937" s="213"/>
      <c r="O937" s="214">
        <f t="shared" si="6095"/>
        <v>0</v>
      </c>
      <c r="P937" s="190"/>
      <c r="Q937" s="213"/>
      <c r="R937" s="214">
        <f t="shared" si="6096"/>
        <v>0</v>
      </c>
      <c r="S937" s="190"/>
      <c r="T937" s="213"/>
      <c r="U937" s="214">
        <f t="shared" si="6097"/>
        <v>0</v>
      </c>
      <c r="V937" s="190"/>
      <c r="W937" s="213"/>
      <c r="X937" s="214">
        <f t="shared" si="6098"/>
        <v>0</v>
      </c>
      <c r="Y937" s="190"/>
      <c r="Z937" s="190"/>
      <c r="AA937" s="207"/>
      <c r="AB937" s="215"/>
      <c r="AC937" s="190"/>
      <c r="AD937" s="156">
        <f t="shared" si="6099"/>
        <v>0</v>
      </c>
      <c r="AE937" s="156"/>
      <c r="AF937" s="117"/>
      <c r="AG937" s="156"/>
      <c r="AH937" s="355"/>
      <c r="AI937" s="368">
        <f t="shared" si="6100"/>
        <v>0</v>
      </c>
      <c r="AJ937" s="354"/>
      <c r="AK937" s="368">
        <f t="shared" si="6101"/>
        <v>0</v>
      </c>
      <c r="AL937" s="354"/>
      <c r="AM937" s="368">
        <f t="shared" si="6102"/>
        <v>0</v>
      </c>
      <c r="AN937" s="354"/>
      <c r="AO937" s="368">
        <f t="shared" si="6103"/>
        <v>0</v>
      </c>
      <c r="AP937" s="354"/>
      <c r="AQ937" s="368">
        <f t="shared" si="6046"/>
        <v>0</v>
      </c>
      <c r="AR937" s="354"/>
      <c r="AS937" s="354"/>
      <c r="AT937" s="369">
        <f t="shared" si="6104"/>
        <v>0</v>
      </c>
      <c r="AU937" s="354"/>
      <c r="AV937" s="369">
        <f t="shared" si="6105"/>
        <v>0</v>
      </c>
      <c r="AW937" s="354"/>
      <c r="AX937" s="369">
        <f t="shared" si="6106"/>
        <v>0</v>
      </c>
      <c r="AY937" s="354"/>
      <c r="AZ937" s="369">
        <f t="shared" si="6107"/>
        <v>0</v>
      </c>
      <c r="BA937" s="354"/>
      <c r="BB937" s="369">
        <f t="shared" si="6108"/>
        <v>0</v>
      </c>
      <c r="BC937" s="150"/>
      <c r="BD937" s="116"/>
      <c r="BE937" s="367"/>
      <c r="BF937" s="367"/>
      <c r="BG937" s="367"/>
      <c r="BH937" s="367"/>
      <c r="BI937" s="367"/>
      <c r="BJ937" s="367"/>
      <c r="BK937" s="367">
        <f t="shared" si="6109"/>
        <v>0</v>
      </c>
      <c r="BL937" s="367">
        <f t="shared" si="6110"/>
        <v>0</v>
      </c>
      <c r="BM937" s="367">
        <f t="shared" si="6111"/>
        <v>0</v>
      </c>
      <c r="BN937" s="367">
        <f t="shared" si="6112"/>
        <v>0</v>
      </c>
      <c r="BO937" s="367">
        <f t="shared" si="6113"/>
        <v>0</v>
      </c>
      <c r="BP937" s="367">
        <f t="shared" si="6114"/>
        <v>0</v>
      </c>
      <c r="BQ937" s="383">
        <f t="shared" si="6115"/>
        <v>0</v>
      </c>
      <c r="BR937" s="146"/>
      <c r="BS937" s="441" t="s">
        <v>90</v>
      </c>
      <c r="BT937" s="116"/>
      <c r="BU937" s="116"/>
      <c r="BV937" s="116"/>
      <c r="BW937" s="116"/>
      <c r="BX937" s="116"/>
      <c r="BY937" s="116"/>
      <c r="BZ937" s="116"/>
      <c r="CA937" s="116"/>
      <c r="CB937" s="116"/>
      <c r="CC937" s="116"/>
      <c r="CD937" s="116"/>
      <c r="CE937" s="116"/>
      <c r="CF937" s="116"/>
      <c r="CG937" s="116"/>
      <c r="CH937" s="116"/>
      <c r="CI937" s="116"/>
      <c r="CJ937" s="116"/>
      <c r="CK937" s="116"/>
      <c r="CL937" s="116"/>
      <c r="CM937" s="116"/>
      <c r="CN937" s="116"/>
      <c r="CO937" s="116"/>
      <c r="CP937" s="116"/>
      <c r="CQ937" s="116"/>
      <c r="CR937" s="116"/>
      <c r="CS937" s="116"/>
      <c r="CT937" s="116"/>
      <c r="CU937" s="116"/>
      <c r="CV937" s="116"/>
      <c r="CW937" s="116"/>
      <c r="CX937" s="116"/>
      <c r="CY937" s="116"/>
      <c r="CZ937" s="116"/>
      <c r="DA937" s="116"/>
      <c r="DB937" s="116"/>
      <c r="DC937" s="116"/>
      <c r="DD937" s="116"/>
      <c r="DE937" s="116"/>
      <c r="DF937" s="116"/>
      <c r="DG937" s="116"/>
      <c r="DH937" s="116"/>
      <c r="DI937" s="116"/>
      <c r="DJ937" s="116"/>
      <c r="DK937" s="116"/>
      <c r="DL937" s="116"/>
      <c r="DM937" s="116"/>
      <c r="DN937" s="116"/>
      <c r="DO937" s="116"/>
      <c r="DP937" s="116"/>
      <c r="DQ937" s="116"/>
      <c r="DR937" s="116"/>
      <c r="DS937" s="116"/>
      <c r="DT937" s="116"/>
      <c r="DU937" s="116"/>
      <c r="DV937" s="116"/>
      <c r="DW937" s="116"/>
      <c r="DX937" s="116"/>
      <c r="DY937" s="116"/>
      <c r="DZ937" s="116"/>
      <c r="EA937" s="116"/>
    </row>
    <row r="938" spans="1:131" ht="11.25" customHeight="1" x14ac:dyDescent="0.15">
      <c r="A938" s="113" t="s">
        <v>1081</v>
      </c>
      <c r="B938" s="124" t="s">
        <v>1082</v>
      </c>
      <c r="C938" s="334"/>
      <c r="D938" s="112" t="str">
        <f t="shared" ref="D938" si="6321">BS938</f>
        <v>S/O</v>
      </c>
      <c r="E938" s="710" t="s">
        <v>89</v>
      </c>
      <c r="F938" s="711">
        <f t="shared" ref="F938" si="6322">BQ938</f>
        <v>0</v>
      </c>
      <c r="G938" s="132">
        <v>30</v>
      </c>
      <c r="H938" s="210"/>
      <c r="I938" s="228">
        <v>4531365</v>
      </c>
      <c r="J938" s="212"/>
      <c r="K938" s="552"/>
      <c r="L938" s="553"/>
      <c r="M938" s="212"/>
      <c r="N938" s="213"/>
      <c r="O938" s="214">
        <f t="shared" ref="O938" si="6323">IF($D$18="YES", (N938), (0))</f>
        <v>0</v>
      </c>
      <c r="P938" s="190"/>
      <c r="Q938" s="213"/>
      <c r="R938" s="214">
        <f t="shared" ref="R938" si="6324">IF($D$18="YES", (Q938), (0))</f>
        <v>0</v>
      </c>
      <c r="S938" s="190"/>
      <c r="T938" s="213"/>
      <c r="U938" s="214">
        <f t="shared" ref="U938" si="6325">IF($D$18="YES", (T938), (0))</f>
        <v>0</v>
      </c>
      <c r="V938" s="190"/>
      <c r="W938" s="213"/>
      <c r="X938" s="214">
        <f t="shared" ref="X938" si="6326">IF($D$18="YES", (W938), (0))</f>
        <v>0</v>
      </c>
      <c r="Y938" s="190"/>
      <c r="Z938" s="190"/>
      <c r="AA938" s="207"/>
      <c r="AB938" s="215"/>
      <c r="AC938" s="190"/>
      <c r="AD938" s="156">
        <f t="shared" ref="AD938" si="6327">SUM(N938,O938,Q938,R938,T938,U938,W938,X938)</f>
        <v>0</v>
      </c>
      <c r="AE938" s="156"/>
      <c r="AF938" s="117"/>
      <c r="AG938" s="156"/>
      <c r="AH938" s="355"/>
      <c r="AI938" s="368">
        <f t="shared" ref="AI938" si="6328">N938*G938</f>
        <v>0</v>
      </c>
      <c r="AJ938" s="354"/>
      <c r="AK938" s="368">
        <f t="shared" ref="AK938" si="6329">Q938*G938</f>
        <v>0</v>
      </c>
      <c r="AL938" s="354"/>
      <c r="AM938" s="368">
        <f t="shared" ref="AM938" si="6330">T938*G938</f>
        <v>0</v>
      </c>
      <c r="AN938" s="354"/>
      <c r="AO938" s="368">
        <f t="shared" ref="AO938" si="6331">W938*G938</f>
        <v>0</v>
      </c>
      <c r="AP938" s="354"/>
      <c r="AQ938" s="368">
        <f t="shared" ref="AQ938" si="6332">SUM(AI938,AK938,AM938,AO938)</f>
        <v>0</v>
      </c>
      <c r="AR938" s="354"/>
      <c r="AS938" s="354"/>
      <c r="AT938" s="369">
        <f t="shared" ref="AT938" si="6333">(N938*G938)*F938</f>
        <v>0</v>
      </c>
      <c r="AU938" s="354"/>
      <c r="AV938" s="369">
        <f t="shared" ref="AV938" si="6334">(Q938*G938)*F938</f>
        <v>0</v>
      </c>
      <c r="AW938" s="354"/>
      <c r="AX938" s="369">
        <f t="shared" ref="AX938" si="6335">(T938*G938)*F938</f>
        <v>0</v>
      </c>
      <c r="AY938" s="354"/>
      <c r="AZ938" s="369">
        <f t="shared" ref="AZ938" si="6336">(W938*G938)*F938</f>
        <v>0</v>
      </c>
      <c r="BA938" s="354"/>
      <c r="BB938" s="369">
        <f t="shared" ref="BB938" si="6337">SUM(AS938:BA938)</f>
        <v>0</v>
      </c>
      <c r="BC938" s="150"/>
      <c r="BD938" s="116"/>
      <c r="BE938" s="367"/>
      <c r="BF938" s="367"/>
      <c r="BG938" s="367"/>
      <c r="BH938" s="367"/>
      <c r="BI938" s="367"/>
      <c r="BJ938" s="367"/>
      <c r="BK938" s="367">
        <f t="shared" si="6109"/>
        <v>0</v>
      </c>
      <c r="BL938" s="367">
        <f t="shared" si="6110"/>
        <v>0</v>
      </c>
      <c r="BM938" s="367">
        <f t="shared" si="6111"/>
        <v>0</v>
      </c>
      <c r="BN938" s="367">
        <f t="shared" si="6112"/>
        <v>0</v>
      </c>
      <c r="BO938" s="367">
        <f t="shared" si="6113"/>
        <v>0</v>
      </c>
      <c r="BP938" s="367">
        <f t="shared" si="6114"/>
        <v>0</v>
      </c>
      <c r="BQ938" s="383">
        <f t="shared" ref="BQ938" si="6338">SUM(BK938:BP938)</f>
        <v>0</v>
      </c>
      <c r="BR938" s="146"/>
      <c r="BS938" s="441" t="s">
        <v>90</v>
      </c>
      <c r="BT938" s="116"/>
      <c r="BU938" s="116"/>
      <c r="BV938" s="116"/>
      <c r="BW938" s="116"/>
      <c r="BX938" s="116"/>
      <c r="BY938" s="116"/>
      <c r="BZ938" s="116"/>
      <c r="CA938" s="116"/>
      <c r="CB938" s="116"/>
      <c r="CC938" s="116"/>
      <c r="CD938" s="116"/>
      <c r="CE938" s="116"/>
      <c r="CF938" s="116"/>
      <c r="CG938" s="116"/>
      <c r="CH938" s="116"/>
      <c r="CI938" s="116"/>
      <c r="CJ938" s="116"/>
      <c r="CK938" s="116"/>
      <c r="CL938" s="116"/>
      <c r="CM938" s="116"/>
      <c r="CN938" s="116"/>
      <c r="CO938" s="116"/>
      <c r="CP938" s="116"/>
      <c r="CQ938" s="116"/>
      <c r="CR938" s="116"/>
      <c r="CS938" s="116"/>
      <c r="CT938" s="116"/>
      <c r="CU938" s="116"/>
      <c r="CV938" s="116"/>
      <c r="CW938" s="116"/>
      <c r="CX938" s="116"/>
      <c r="CY938" s="116"/>
      <c r="CZ938" s="116"/>
      <c r="DA938" s="116"/>
      <c r="DB938" s="116"/>
      <c r="DC938" s="116"/>
      <c r="DD938" s="116"/>
      <c r="DE938" s="116"/>
      <c r="DF938" s="116"/>
      <c r="DG938" s="116"/>
      <c r="DH938" s="116"/>
      <c r="DI938" s="116"/>
      <c r="DJ938" s="116"/>
      <c r="DK938" s="116"/>
      <c r="DL938" s="116"/>
      <c r="DM938" s="116"/>
      <c r="DN938" s="116"/>
      <c r="DO938" s="116"/>
      <c r="DP938" s="116"/>
      <c r="DQ938" s="116"/>
      <c r="DR938" s="116"/>
      <c r="DS938" s="116"/>
      <c r="DT938" s="116"/>
      <c r="DU938" s="116"/>
      <c r="DV938" s="116"/>
      <c r="DW938" s="116"/>
      <c r="DX938" s="116"/>
      <c r="DY938" s="116"/>
      <c r="DZ938" s="116"/>
      <c r="EA938" s="116"/>
    </row>
    <row r="939" spans="1:131" ht="11.25" customHeight="1" x14ac:dyDescent="0.15">
      <c r="A939" s="113" t="s">
        <v>1083</v>
      </c>
      <c r="B939" s="124" t="s">
        <v>1084</v>
      </c>
      <c r="C939" s="127"/>
      <c r="D939" s="112">
        <f t="shared" si="6320"/>
        <v>5</v>
      </c>
      <c r="E939" s="710" t="s">
        <v>89</v>
      </c>
      <c r="F939" s="711">
        <f t="shared" si="6116"/>
        <v>0</v>
      </c>
      <c r="G939" s="132">
        <v>30</v>
      </c>
      <c r="H939" s="210"/>
      <c r="I939" s="228">
        <v>4531355</v>
      </c>
      <c r="J939" s="212"/>
      <c r="K939" s="552"/>
      <c r="L939" s="553"/>
      <c r="M939" s="212"/>
      <c r="N939" s="213"/>
      <c r="O939" s="214">
        <f t="shared" si="6095"/>
        <v>0</v>
      </c>
      <c r="P939" s="190"/>
      <c r="Q939" s="213"/>
      <c r="R939" s="214">
        <f t="shared" si="6096"/>
        <v>0</v>
      </c>
      <c r="S939" s="190"/>
      <c r="T939" s="213"/>
      <c r="U939" s="214">
        <f t="shared" si="6097"/>
        <v>0</v>
      </c>
      <c r="V939" s="190"/>
      <c r="W939" s="213"/>
      <c r="X939" s="214">
        <f t="shared" si="6098"/>
        <v>0</v>
      </c>
      <c r="Y939" s="190"/>
      <c r="Z939" s="190"/>
      <c r="AA939" s="207"/>
      <c r="AB939" s="215"/>
      <c r="AC939" s="190"/>
      <c r="AD939" s="156">
        <f t="shared" si="6099"/>
        <v>0</v>
      </c>
      <c r="AE939" s="156"/>
      <c r="AF939" s="117"/>
      <c r="AG939" s="156"/>
      <c r="AH939" s="355"/>
      <c r="AI939" s="368">
        <f t="shared" si="6100"/>
        <v>0</v>
      </c>
      <c r="AJ939" s="354"/>
      <c r="AK939" s="368">
        <f t="shared" si="6101"/>
        <v>0</v>
      </c>
      <c r="AL939" s="354"/>
      <c r="AM939" s="368">
        <f t="shared" si="6102"/>
        <v>0</v>
      </c>
      <c r="AN939" s="354"/>
      <c r="AO939" s="368">
        <f t="shared" si="6103"/>
        <v>0</v>
      </c>
      <c r="AP939" s="354"/>
      <c r="AQ939" s="368">
        <f t="shared" si="6046"/>
        <v>0</v>
      </c>
      <c r="AR939" s="354"/>
      <c r="AS939" s="354"/>
      <c r="AT939" s="369">
        <f t="shared" si="6104"/>
        <v>0</v>
      </c>
      <c r="AU939" s="354"/>
      <c r="AV939" s="369">
        <f t="shared" si="6105"/>
        <v>0</v>
      </c>
      <c r="AW939" s="354"/>
      <c r="AX939" s="369">
        <f t="shared" si="6106"/>
        <v>0</v>
      </c>
      <c r="AY939" s="354"/>
      <c r="AZ939" s="369">
        <f t="shared" si="6107"/>
        <v>0</v>
      </c>
      <c r="BA939" s="354"/>
      <c r="BB939" s="369">
        <f t="shared" si="6108"/>
        <v>0</v>
      </c>
      <c r="BC939" s="150"/>
      <c r="BD939" s="116"/>
      <c r="BE939" s="367"/>
      <c r="BF939" s="367"/>
      <c r="BG939" s="367"/>
      <c r="BH939" s="367"/>
      <c r="BI939" s="367"/>
      <c r="BJ939" s="367"/>
      <c r="BK939" s="367">
        <f t="shared" si="6109"/>
        <v>0</v>
      </c>
      <c r="BL939" s="367">
        <f t="shared" si="6110"/>
        <v>0</v>
      </c>
      <c r="BM939" s="367">
        <f t="shared" si="6111"/>
        <v>0</v>
      </c>
      <c r="BN939" s="367">
        <f t="shared" si="6112"/>
        <v>0</v>
      </c>
      <c r="BO939" s="367">
        <f t="shared" si="6113"/>
        <v>0</v>
      </c>
      <c r="BP939" s="367">
        <f t="shared" si="6114"/>
        <v>0</v>
      </c>
      <c r="BQ939" s="383">
        <f t="shared" si="6115"/>
        <v>0</v>
      </c>
      <c r="BR939" s="146"/>
      <c r="BS939" s="441">
        <v>5</v>
      </c>
      <c r="BT939" s="116"/>
      <c r="BU939" s="116"/>
      <c r="BV939" s="116"/>
      <c r="BW939" s="116"/>
      <c r="BX939" s="116"/>
      <c r="BY939" s="116"/>
      <c r="BZ939" s="116"/>
      <c r="CA939" s="116"/>
      <c r="CB939" s="116"/>
      <c r="CC939" s="116"/>
      <c r="CD939" s="116"/>
      <c r="CE939" s="116"/>
      <c r="CF939" s="116"/>
      <c r="CG939" s="116"/>
      <c r="CH939" s="116"/>
      <c r="CI939" s="116"/>
      <c r="CJ939" s="116"/>
      <c r="CK939" s="116"/>
      <c r="CL939" s="116"/>
      <c r="CM939" s="116"/>
      <c r="CN939" s="116"/>
      <c r="CO939" s="116"/>
      <c r="CP939" s="116"/>
      <c r="CQ939" s="116"/>
      <c r="CR939" s="116"/>
      <c r="CS939" s="116"/>
      <c r="CT939" s="116"/>
      <c r="CU939" s="116"/>
      <c r="CV939" s="116"/>
      <c r="CW939" s="116"/>
      <c r="CX939" s="116"/>
      <c r="CY939" s="116"/>
      <c r="CZ939" s="116"/>
      <c r="DA939" s="116"/>
      <c r="DB939" s="116"/>
      <c r="DC939" s="116"/>
      <c r="DD939" s="116"/>
      <c r="DE939" s="116"/>
      <c r="DF939" s="116"/>
      <c r="DG939" s="116"/>
      <c r="DH939" s="116"/>
      <c r="DI939" s="116"/>
      <c r="DJ939" s="116"/>
      <c r="DK939" s="116"/>
      <c r="DL939" s="116"/>
      <c r="DM939" s="116"/>
      <c r="DN939" s="116"/>
      <c r="DO939" s="116"/>
      <c r="DP939" s="116"/>
      <c r="DQ939" s="116"/>
      <c r="DR939" s="116"/>
      <c r="DS939" s="116"/>
      <c r="DT939" s="116"/>
      <c r="DU939" s="116"/>
      <c r="DV939" s="116"/>
      <c r="DW939" s="116"/>
      <c r="DX939" s="116"/>
      <c r="DY939" s="116"/>
      <c r="DZ939" s="116"/>
      <c r="EA939" s="116"/>
    </row>
    <row r="940" spans="1:131" ht="11.25" customHeight="1" x14ac:dyDescent="0.15">
      <c r="A940" s="113" t="s">
        <v>1083</v>
      </c>
      <c r="B940" s="124" t="s">
        <v>1084</v>
      </c>
      <c r="C940" s="127"/>
      <c r="D940" s="112" t="str">
        <f t="shared" si="6320"/>
        <v>S/O</v>
      </c>
      <c r="E940" s="710" t="s">
        <v>152</v>
      </c>
      <c r="F940" s="711">
        <f t="shared" si="6116"/>
        <v>0</v>
      </c>
      <c r="G940" s="132">
        <v>72</v>
      </c>
      <c r="H940" s="210"/>
      <c r="I940" s="228">
        <v>4131357</v>
      </c>
      <c r="J940" s="212"/>
      <c r="K940" s="552">
        <v>46069</v>
      </c>
      <c r="L940" s="553"/>
      <c r="M940" s="212"/>
      <c r="N940" s="213"/>
      <c r="O940" s="214">
        <f t="shared" ref="O940" si="6339">IF($D$18="YES", (N940), (0))</f>
        <v>0</v>
      </c>
      <c r="P940" s="190"/>
      <c r="Q940" s="213"/>
      <c r="R940" s="214">
        <f t="shared" ref="R940" si="6340">IF($D$18="YES", (Q940), (0))</f>
        <v>0</v>
      </c>
      <c r="S940" s="190"/>
      <c r="T940" s="213"/>
      <c r="U940" s="214">
        <f t="shared" ref="U940" si="6341">IF($D$18="YES", (T940), (0))</f>
        <v>0</v>
      </c>
      <c r="V940" s="190"/>
      <c r="W940" s="213"/>
      <c r="X940" s="214">
        <f t="shared" ref="X940" si="6342">IF($D$18="YES", (W940), (0))</f>
        <v>0</v>
      </c>
      <c r="Y940" s="190"/>
      <c r="Z940" s="190"/>
      <c r="AA940" s="207"/>
      <c r="AB940" s="215"/>
      <c r="AC940" s="190"/>
      <c r="AD940" s="156">
        <f t="shared" si="6099"/>
        <v>0</v>
      </c>
      <c r="AE940" s="156"/>
      <c r="AF940" s="117">
        <v>46209</v>
      </c>
      <c r="AG940" s="156"/>
      <c r="AH940" s="355"/>
      <c r="AI940" s="368">
        <f t="shared" si="6100"/>
        <v>0</v>
      </c>
      <c r="AJ940" s="354"/>
      <c r="AK940" s="368">
        <f t="shared" si="6101"/>
        <v>0</v>
      </c>
      <c r="AL940" s="354"/>
      <c r="AM940" s="368">
        <f t="shared" si="6102"/>
        <v>0</v>
      </c>
      <c r="AN940" s="354"/>
      <c r="AO940" s="368">
        <f t="shared" si="6103"/>
        <v>0</v>
      </c>
      <c r="AP940" s="354"/>
      <c r="AQ940" s="368">
        <f t="shared" si="6046"/>
        <v>0</v>
      </c>
      <c r="AR940" s="354"/>
      <c r="AS940" s="354"/>
      <c r="AT940" s="369">
        <f t="shared" si="6104"/>
        <v>0</v>
      </c>
      <c r="AU940" s="354"/>
      <c r="AV940" s="369">
        <f t="shared" si="6105"/>
        <v>0</v>
      </c>
      <c r="AW940" s="354"/>
      <c r="AX940" s="369">
        <f t="shared" si="6106"/>
        <v>0</v>
      </c>
      <c r="AY940" s="354"/>
      <c r="AZ940" s="369">
        <f t="shared" si="6107"/>
        <v>0</v>
      </c>
      <c r="BA940" s="354"/>
      <c r="BB940" s="369">
        <f t="shared" si="6108"/>
        <v>0</v>
      </c>
      <c r="BC940" s="150"/>
      <c r="BD940" s="116"/>
      <c r="BE940" s="367"/>
      <c r="BF940" s="367"/>
      <c r="BG940" s="367"/>
      <c r="BH940" s="367"/>
      <c r="BI940" s="367"/>
      <c r="BJ940" s="367"/>
      <c r="BK940" s="367">
        <f t="shared" si="6109"/>
        <v>0</v>
      </c>
      <c r="BL940" s="367">
        <f t="shared" si="6110"/>
        <v>0</v>
      </c>
      <c r="BM940" s="367">
        <f t="shared" si="6111"/>
        <v>0</v>
      </c>
      <c r="BN940" s="367">
        <f t="shared" si="6112"/>
        <v>0</v>
      </c>
      <c r="BO940" s="367">
        <f t="shared" si="6113"/>
        <v>0</v>
      </c>
      <c r="BP940" s="367">
        <f t="shared" si="6114"/>
        <v>0</v>
      </c>
      <c r="BQ940" s="383">
        <f t="shared" si="6115"/>
        <v>0</v>
      </c>
      <c r="BR940" s="146"/>
      <c r="BS940" s="441" t="s">
        <v>90</v>
      </c>
      <c r="BT940" s="116"/>
      <c r="BU940" s="116"/>
      <c r="BV940" s="116"/>
      <c r="BW940" s="116"/>
      <c r="BX940" s="116"/>
      <c r="BY940" s="116"/>
      <c r="BZ940" s="116"/>
      <c r="CA940" s="116"/>
      <c r="CB940" s="116"/>
      <c r="CC940" s="116"/>
      <c r="CD940" s="116"/>
      <c r="CE940" s="116"/>
      <c r="CF940" s="116"/>
      <c r="CG940" s="116"/>
      <c r="CH940" s="116"/>
      <c r="CI940" s="116"/>
      <c r="CJ940" s="116"/>
      <c r="CK940" s="116"/>
      <c r="CL940" s="116"/>
      <c r="CM940" s="116"/>
      <c r="CN940" s="116"/>
      <c r="CO940" s="116"/>
      <c r="CP940" s="116"/>
      <c r="CQ940" s="116"/>
      <c r="CR940" s="116"/>
      <c r="CS940" s="116"/>
      <c r="CT940" s="116"/>
      <c r="CU940" s="116"/>
      <c r="CV940" s="116"/>
      <c r="CW940" s="116"/>
      <c r="CX940" s="116"/>
      <c r="CY940" s="116"/>
      <c r="CZ940" s="116"/>
      <c r="DA940" s="116"/>
      <c r="DB940" s="116"/>
      <c r="DC940" s="116"/>
      <c r="DD940" s="116"/>
      <c r="DE940" s="116"/>
      <c r="DF940" s="116"/>
      <c r="DG940" s="116"/>
      <c r="DH940" s="116"/>
      <c r="DI940" s="116"/>
      <c r="DJ940" s="116"/>
      <c r="DK940" s="116"/>
      <c r="DL940" s="116"/>
      <c r="DM940" s="116"/>
      <c r="DN940" s="116"/>
      <c r="DO940" s="116"/>
      <c r="DP940" s="116"/>
      <c r="DQ940" s="116"/>
      <c r="DR940" s="116"/>
      <c r="DS940" s="116"/>
      <c r="DT940" s="116"/>
      <c r="DU940" s="116"/>
      <c r="DV940" s="116"/>
      <c r="DW940" s="116"/>
      <c r="DX940" s="116"/>
      <c r="DY940" s="116"/>
      <c r="DZ940" s="116"/>
      <c r="EA940" s="116"/>
    </row>
    <row r="941" spans="1:131" ht="11.25" customHeight="1" x14ac:dyDescent="0.15">
      <c r="A941" s="113" t="s">
        <v>1085</v>
      </c>
      <c r="B941" s="124" t="s">
        <v>1086</v>
      </c>
      <c r="C941" s="127"/>
      <c r="D941" s="112" t="str">
        <f t="shared" si="6320"/>
        <v>S/O</v>
      </c>
      <c r="E941" s="710" t="s">
        <v>89</v>
      </c>
      <c r="F941" s="711">
        <f t="shared" si="6116"/>
        <v>0</v>
      </c>
      <c r="G941" s="132">
        <v>30</v>
      </c>
      <c r="H941" s="210"/>
      <c r="I941" s="228">
        <v>4531335</v>
      </c>
      <c r="J941" s="212"/>
      <c r="K941" s="453"/>
      <c r="L941" s="454"/>
      <c r="M941" s="212"/>
      <c r="N941" s="213"/>
      <c r="O941" s="214">
        <f t="shared" si="6095"/>
        <v>0</v>
      </c>
      <c r="P941" s="190"/>
      <c r="Q941" s="213"/>
      <c r="R941" s="214">
        <f t="shared" si="6096"/>
        <v>0</v>
      </c>
      <c r="S941" s="190"/>
      <c r="T941" s="213"/>
      <c r="U941" s="214">
        <f t="shared" si="6097"/>
        <v>0</v>
      </c>
      <c r="V941" s="190"/>
      <c r="W941" s="213"/>
      <c r="X941" s="214">
        <f t="shared" si="6098"/>
        <v>0</v>
      </c>
      <c r="Y941" s="190"/>
      <c r="Z941" s="190"/>
      <c r="AA941" s="207"/>
      <c r="AB941" s="215"/>
      <c r="AC941" s="190"/>
      <c r="AD941" s="156">
        <f t="shared" si="6099"/>
        <v>0</v>
      </c>
      <c r="AE941" s="156"/>
      <c r="AF941" s="117"/>
      <c r="AG941" s="156"/>
      <c r="AH941" s="355"/>
      <c r="AI941" s="368">
        <f t="shared" si="6100"/>
        <v>0</v>
      </c>
      <c r="AJ941" s="354"/>
      <c r="AK941" s="368">
        <f t="shared" si="6101"/>
        <v>0</v>
      </c>
      <c r="AL941" s="354"/>
      <c r="AM941" s="368">
        <f t="shared" si="6102"/>
        <v>0</v>
      </c>
      <c r="AN941" s="354"/>
      <c r="AO941" s="368">
        <f t="shared" si="6103"/>
        <v>0</v>
      </c>
      <c r="AP941" s="354"/>
      <c r="AQ941" s="368">
        <f t="shared" si="6046"/>
        <v>0</v>
      </c>
      <c r="AR941" s="354"/>
      <c r="AS941" s="354"/>
      <c r="AT941" s="369">
        <f t="shared" si="6104"/>
        <v>0</v>
      </c>
      <c r="AU941" s="354"/>
      <c r="AV941" s="369">
        <f t="shared" si="6105"/>
        <v>0</v>
      </c>
      <c r="AW941" s="354"/>
      <c r="AX941" s="369">
        <f t="shared" si="6106"/>
        <v>0</v>
      </c>
      <c r="AY941" s="354"/>
      <c r="AZ941" s="369">
        <f t="shared" si="6107"/>
        <v>0</v>
      </c>
      <c r="BA941" s="354"/>
      <c r="BB941" s="369">
        <f t="shared" si="6108"/>
        <v>0</v>
      </c>
      <c r="BC941" s="150"/>
      <c r="BD941" s="116"/>
      <c r="BE941" s="367"/>
      <c r="BF941" s="367"/>
      <c r="BG941" s="367"/>
      <c r="BH941" s="367"/>
      <c r="BI941" s="367"/>
      <c r="BJ941" s="367"/>
      <c r="BK941" s="367">
        <f t="shared" si="6109"/>
        <v>0</v>
      </c>
      <c r="BL941" s="367">
        <f t="shared" si="6110"/>
        <v>0</v>
      </c>
      <c r="BM941" s="367">
        <f t="shared" si="6111"/>
        <v>0</v>
      </c>
      <c r="BN941" s="367">
        <f t="shared" si="6112"/>
        <v>0</v>
      </c>
      <c r="BO941" s="367">
        <f t="shared" si="6113"/>
        <v>0</v>
      </c>
      <c r="BP941" s="367">
        <f t="shared" si="6114"/>
        <v>0</v>
      </c>
      <c r="BQ941" s="383">
        <f t="shared" si="6115"/>
        <v>0</v>
      </c>
      <c r="BR941" s="146"/>
      <c r="BS941" s="441" t="s">
        <v>90</v>
      </c>
      <c r="BT941" s="116"/>
      <c r="BU941" s="116"/>
      <c r="BV941" s="116"/>
      <c r="BW941" s="116"/>
      <c r="BX941" s="116"/>
      <c r="BY941" s="116"/>
      <c r="BZ941" s="116"/>
      <c r="CA941" s="116"/>
      <c r="CB941" s="116"/>
      <c r="CC941" s="116"/>
      <c r="CD941" s="116"/>
      <c r="CE941" s="116"/>
      <c r="CF941" s="116"/>
      <c r="CG941" s="116"/>
      <c r="CH941" s="116"/>
      <c r="CI941" s="116"/>
      <c r="CJ941" s="116"/>
      <c r="CK941" s="116"/>
      <c r="CL941" s="116"/>
      <c r="CM941" s="116"/>
      <c r="CN941" s="116"/>
      <c r="CO941" s="116"/>
      <c r="CP941" s="116"/>
      <c r="CQ941" s="116"/>
      <c r="CR941" s="116"/>
      <c r="CS941" s="116"/>
      <c r="CT941" s="116"/>
      <c r="CU941" s="116"/>
      <c r="CV941" s="116"/>
      <c r="CW941" s="116"/>
      <c r="CX941" s="116"/>
      <c r="CY941" s="116"/>
      <c r="CZ941" s="116"/>
      <c r="DA941" s="116"/>
      <c r="DB941" s="116"/>
      <c r="DC941" s="116"/>
      <c r="DD941" s="116"/>
      <c r="DE941" s="116"/>
      <c r="DF941" s="116"/>
      <c r="DG941" s="116"/>
      <c r="DH941" s="116"/>
      <c r="DI941" s="116"/>
      <c r="DJ941" s="116"/>
      <c r="DK941" s="116"/>
      <c r="DL941" s="116"/>
      <c r="DM941" s="116"/>
      <c r="DN941" s="116"/>
      <c r="DO941" s="116"/>
      <c r="DP941" s="116"/>
      <c r="DQ941" s="116"/>
      <c r="DR941" s="116"/>
      <c r="DS941" s="116"/>
      <c r="DT941" s="116"/>
      <c r="DU941" s="116"/>
      <c r="DV941" s="116"/>
      <c r="DW941" s="116"/>
      <c r="DX941" s="116"/>
      <c r="DY941" s="116"/>
      <c r="DZ941" s="116"/>
      <c r="EA941" s="116"/>
    </row>
    <row r="942" spans="1:131" ht="11.25" customHeight="1" x14ac:dyDescent="0.15">
      <c r="A942" s="113" t="s">
        <v>1085</v>
      </c>
      <c r="B942" s="124" t="s">
        <v>1086</v>
      </c>
      <c r="C942" s="127"/>
      <c r="D942" s="112" t="str">
        <f t="shared" ref="D942" si="6343">BS942</f>
        <v>S/O</v>
      </c>
      <c r="E942" s="710" t="s">
        <v>152</v>
      </c>
      <c r="F942" s="711">
        <f t="shared" ref="F942" si="6344">BQ942</f>
        <v>0</v>
      </c>
      <c r="G942" s="132">
        <v>72</v>
      </c>
      <c r="H942" s="210"/>
      <c r="I942" s="228">
        <v>4131337</v>
      </c>
      <c r="J942" s="212"/>
      <c r="K942" s="552"/>
      <c r="L942" s="553"/>
      <c r="M942" s="212"/>
      <c r="N942" s="213"/>
      <c r="O942" s="214">
        <f t="shared" ref="O942" si="6345">IF($D$18="YES", (N942), (0))</f>
        <v>0</v>
      </c>
      <c r="P942" s="190"/>
      <c r="Q942" s="213"/>
      <c r="R942" s="214">
        <f t="shared" ref="R942" si="6346">IF($D$18="YES", (Q942), (0))</f>
        <v>0</v>
      </c>
      <c r="S942" s="190"/>
      <c r="T942" s="213"/>
      <c r="U942" s="214">
        <f t="shared" ref="U942" si="6347">IF($D$18="YES", (T942), (0))</f>
        <v>0</v>
      </c>
      <c r="V942" s="190"/>
      <c r="W942" s="213"/>
      <c r="X942" s="214">
        <f t="shared" ref="X942" si="6348">IF($D$18="YES", (W942), (0))</f>
        <v>0</v>
      </c>
      <c r="Y942" s="190"/>
      <c r="Z942" s="190"/>
      <c r="AA942" s="207"/>
      <c r="AB942" s="215"/>
      <c r="AC942" s="190"/>
      <c r="AD942" s="156">
        <f t="shared" ref="AD942" si="6349">SUM(N942,O942,Q942,R942,T942,U942,W942,X942)</f>
        <v>0</v>
      </c>
      <c r="AE942" s="156"/>
      <c r="AF942" s="117"/>
      <c r="AG942" s="156"/>
      <c r="AH942" s="355"/>
      <c r="AI942" s="368">
        <f t="shared" ref="AI942" si="6350">N942*G942</f>
        <v>0</v>
      </c>
      <c r="AJ942" s="354"/>
      <c r="AK942" s="368">
        <f t="shared" ref="AK942" si="6351">Q942*G942</f>
        <v>0</v>
      </c>
      <c r="AL942" s="354"/>
      <c r="AM942" s="368">
        <f t="shared" ref="AM942" si="6352">T942*G942</f>
        <v>0</v>
      </c>
      <c r="AN942" s="354"/>
      <c r="AO942" s="368">
        <f t="shared" ref="AO942" si="6353">W942*G942</f>
        <v>0</v>
      </c>
      <c r="AP942" s="354"/>
      <c r="AQ942" s="368">
        <f t="shared" ref="AQ942" si="6354">SUM(AI942,AK942,AM942,AO942)</f>
        <v>0</v>
      </c>
      <c r="AR942" s="354"/>
      <c r="AS942" s="354"/>
      <c r="AT942" s="369">
        <f t="shared" ref="AT942" si="6355">(N942*G942)*F942</f>
        <v>0</v>
      </c>
      <c r="AU942" s="354"/>
      <c r="AV942" s="369">
        <f t="shared" ref="AV942" si="6356">(Q942*G942)*F942</f>
        <v>0</v>
      </c>
      <c r="AW942" s="354"/>
      <c r="AX942" s="369">
        <f t="shared" ref="AX942" si="6357">(T942*G942)*F942</f>
        <v>0</v>
      </c>
      <c r="AY942" s="354"/>
      <c r="AZ942" s="369">
        <f t="shared" ref="AZ942" si="6358">(W942*G942)*F942</f>
        <v>0</v>
      </c>
      <c r="BA942" s="354"/>
      <c r="BB942" s="369">
        <f t="shared" ref="BB942" si="6359">SUM(AS942:BA942)</f>
        <v>0</v>
      </c>
      <c r="BC942" s="150"/>
      <c r="BD942" s="116"/>
      <c r="BE942" s="367"/>
      <c r="BF942" s="367"/>
      <c r="BG942" s="367"/>
      <c r="BH942" s="367"/>
      <c r="BI942" s="367"/>
      <c r="BJ942" s="367"/>
      <c r="BK942" s="367">
        <f t="shared" si="6109"/>
        <v>0</v>
      </c>
      <c r="BL942" s="367">
        <f t="shared" si="6110"/>
        <v>0</v>
      </c>
      <c r="BM942" s="367">
        <f t="shared" si="6111"/>
        <v>0</v>
      </c>
      <c r="BN942" s="367">
        <f t="shared" si="6112"/>
        <v>0</v>
      </c>
      <c r="BO942" s="367">
        <f t="shared" si="6113"/>
        <v>0</v>
      </c>
      <c r="BP942" s="367">
        <f t="shared" si="6114"/>
        <v>0</v>
      </c>
      <c r="BQ942" s="383">
        <f t="shared" ref="BQ942" si="6360">SUM(BK942:BP942)</f>
        <v>0</v>
      </c>
      <c r="BR942" s="146"/>
      <c r="BS942" s="441" t="s">
        <v>90</v>
      </c>
      <c r="BT942" s="116"/>
      <c r="BU942" s="116"/>
      <c r="BV942" s="116"/>
      <c r="BW942" s="116"/>
      <c r="BX942" s="116"/>
      <c r="BY942" s="116"/>
      <c r="BZ942" s="116"/>
      <c r="CA942" s="116"/>
      <c r="CB942" s="116"/>
      <c r="CC942" s="116"/>
      <c r="CD942" s="116"/>
      <c r="CE942" s="116"/>
      <c r="CF942" s="116"/>
      <c r="CG942" s="116"/>
      <c r="CH942" s="116"/>
      <c r="CI942" s="116"/>
      <c r="CJ942" s="116"/>
      <c r="CK942" s="116"/>
      <c r="CL942" s="116"/>
      <c r="CM942" s="116"/>
      <c r="CN942" s="116"/>
      <c r="CO942" s="116"/>
      <c r="CP942" s="116"/>
      <c r="CQ942" s="116"/>
      <c r="CR942" s="116"/>
      <c r="CS942" s="116"/>
      <c r="CT942" s="116"/>
      <c r="CU942" s="116"/>
      <c r="CV942" s="116"/>
      <c r="CW942" s="116"/>
      <c r="CX942" s="116"/>
      <c r="CY942" s="116"/>
      <c r="CZ942" s="116"/>
      <c r="DA942" s="116"/>
      <c r="DB942" s="116"/>
      <c r="DC942" s="116"/>
      <c r="DD942" s="116"/>
      <c r="DE942" s="116"/>
      <c r="DF942" s="116"/>
      <c r="DG942" s="116"/>
      <c r="DH942" s="116"/>
      <c r="DI942" s="116"/>
      <c r="DJ942" s="116"/>
      <c r="DK942" s="116"/>
      <c r="DL942" s="116"/>
      <c r="DM942" s="116"/>
      <c r="DN942" s="116"/>
      <c r="DO942" s="116"/>
      <c r="DP942" s="116"/>
      <c r="DQ942" s="116"/>
      <c r="DR942" s="116"/>
      <c r="DS942" s="116"/>
      <c r="DT942" s="116"/>
      <c r="DU942" s="116"/>
      <c r="DV942" s="116"/>
      <c r="DW942" s="116"/>
      <c r="DX942" s="116"/>
      <c r="DY942" s="116"/>
      <c r="DZ942" s="116"/>
      <c r="EA942" s="116"/>
    </row>
    <row r="943" spans="1:131" ht="11.25" customHeight="1" x14ac:dyDescent="0.15">
      <c r="A943" s="113" t="s">
        <v>1087</v>
      </c>
      <c r="B943" s="124" t="s">
        <v>1088</v>
      </c>
      <c r="C943" s="127"/>
      <c r="D943" s="112">
        <f t="shared" si="6320"/>
        <v>18</v>
      </c>
      <c r="E943" s="710" t="s">
        <v>89</v>
      </c>
      <c r="F943" s="711">
        <f t="shared" si="6116"/>
        <v>0</v>
      </c>
      <c r="G943" s="132">
        <v>30</v>
      </c>
      <c r="H943" s="210"/>
      <c r="I943" s="228">
        <v>4531405</v>
      </c>
      <c r="J943" s="212"/>
      <c r="K943" s="552"/>
      <c r="L943" s="553"/>
      <c r="M943" s="212"/>
      <c r="N943" s="213"/>
      <c r="O943" s="214">
        <f t="shared" si="6095"/>
        <v>0</v>
      </c>
      <c r="P943" s="190"/>
      <c r="Q943" s="213"/>
      <c r="R943" s="214">
        <f t="shared" si="6096"/>
        <v>0</v>
      </c>
      <c r="S943" s="190"/>
      <c r="T943" s="213"/>
      <c r="U943" s="214">
        <f t="shared" si="6097"/>
        <v>0</v>
      </c>
      <c r="V943" s="190"/>
      <c r="W943" s="213"/>
      <c r="X943" s="214">
        <f t="shared" si="6098"/>
        <v>0</v>
      </c>
      <c r="Y943" s="190"/>
      <c r="Z943" s="190"/>
      <c r="AA943" s="207"/>
      <c r="AB943" s="215"/>
      <c r="AC943" s="190"/>
      <c r="AD943" s="156">
        <f t="shared" si="6099"/>
        <v>0</v>
      </c>
      <c r="AE943" s="156"/>
      <c r="AF943" s="117"/>
      <c r="AG943" s="156"/>
      <c r="AH943" s="355"/>
      <c r="AI943" s="368">
        <f t="shared" si="6100"/>
        <v>0</v>
      </c>
      <c r="AJ943" s="354"/>
      <c r="AK943" s="368">
        <f t="shared" si="6101"/>
        <v>0</v>
      </c>
      <c r="AL943" s="354"/>
      <c r="AM943" s="368">
        <f t="shared" si="6102"/>
        <v>0</v>
      </c>
      <c r="AN943" s="354"/>
      <c r="AO943" s="368">
        <f t="shared" si="6103"/>
        <v>0</v>
      </c>
      <c r="AP943" s="354"/>
      <c r="AQ943" s="368">
        <f t="shared" si="6046"/>
        <v>0</v>
      </c>
      <c r="AR943" s="354"/>
      <c r="AS943" s="354"/>
      <c r="AT943" s="369">
        <f t="shared" si="6104"/>
        <v>0</v>
      </c>
      <c r="AU943" s="354"/>
      <c r="AV943" s="369">
        <f t="shared" si="6105"/>
        <v>0</v>
      </c>
      <c r="AW943" s="354"/>
      <c r="AX943" s="369">
        <f t="shared" si="6106"/>
        <v>0</v>
      </c>
      <c r="AY943" s="354"/>
      <c r="AZ943" s="369">
        <f t="shared" si="6107"/>
        <v>0</v>
      </c>
      <c r="BA943" s="354"/>
      <c r="BB943" s="369">
        <f t="shared" si="6108"/>
        <v>0</v>
      </c>
      <c r="BC943" s="150"/>
      <c r="BD943" s="116"/>
      <c r="BE943" s="367"/>
      <c r="BF943" s="367"/>
      <c r="BG943" s="367"/>
      <c r="BH943" s="367"/>
      <c r="BI943" s="367"/>
      <c r="BJ943" s="367"/>
      <c r="BK943" s="367">
        <f t="shared" si="6109"/>
        <v>0</v>
      </c>
      <c r="BL943" s="367">
        <f t="shared" si="6110"/>
        <v>0</v>
      </c>
      <c r="BM943" s="367">
        <f t="shared" si="6111"/>
        <v>0</v>
      </c>
      <c r="BN943" s="367">
        <f t="shared" si="6112"/>
        <v>0</v>
      </c>
      <c r="BO943" s="367">
        <f t="shared" si="6113"/>
        <v>0</v>
      </c>
      <c r="BP943" s="367">
        <f t="shared" si="6114"/>
        <v>0</v>
      </c>
      <c r="BQ943" s="383">
        <f t="shared" si="6115"/>
        <v>0</v>
      </c>
      <c r="BR943" s="146"/>
      <c r="BS943" s="441">
        <v>18</v>
      </c>
      <c r="BT943" s="116"/>
      <c r="BU943" s="116"/>
      <c r="BV943" s="116"/>
      <c r="BW943" s="116"/>
      <c r="BX943" s="116"/>
      <c r="BY943" s="116"/>
      <c r="BZ943" s="116"/>
      <c r="CA943" s="116"/>
      <c r="CB943" s="116"/>
      <c r="CC943" s="116"/>
      <c r="CD943" s="116"/>
      <c r="CE943" s="116"/>
      <c r="CF943" s="116"/>
      <c r="CG943" s="116"/>
      <c r="CH943" s="116"/>
      <c r="CI943" s="116"/>
      <c r="CJ943" s="116"/>
      <c r="CK943" s="116"/>
      <c r="CL943" s="116"/>
      <c r="CM943" s="116"/>
      <c r="CN943" s="116"/>
      <c r="CO943" s="116"/>
      <c r="CP943" s="116"/>
      <c r="CQ943" s="116"/>
      <c r="CR943" s="116"/>
      <c r="CS943" s="116"/>
      <c r="CT943" s="116"/>
      <c r="CU943" s="116"/>
      <c r="CV943" s="116"/>
      <c r="CW943" s="116"/>
      <c r="CX943" s="116"/>
      <c r="CY943" s="116"/>
      <c r="CZ943" s="116"/>
      <c r="DA943" s="116"/>
      <c r="DB943" s="116"/>
      <c r="DC943" s="116"/>
      <c r="DD943" s="116"/>
      <c r="DE943" s="116"/>
      <c r="DF943" s="116"/>
      <c r="DG943" s="116"/>
      <c r="DH943" s="116"/>
      <c r="DI943" s="116"/>
      <c r="DJ943" s="116"/>
      <c r="DK943" s="116"/>
      <c r="DL943" s="116"/>
      <c r="DM943" s="116"/>
      <c r="DN943" s="116"/>
      <c r="DO943" s="116"/>
      <c r="DP943" s="116"/>
      <c r="DQ943" s="116"/>
      <c r="DR943" s="116"/>
      <c r="DS943" s="116"/>
      <c r="DT943" s="116"/>
      <c r="DU943" s="116"/>
      <c r="DV943" s="116"/>
      <c r="DW943" s="116"/>
      <c r="DX943" s="116"/>
      <c r="DY943" s="116"/>
      <c r="DZ943" s="116"/>
      <c r="EA943" s="116"/>
    </row>
    <row r="944" spans="1:131" ht="11.25" customHeight="1" x14ac:dyDescent="0.15">
      <c r="A944" s="113" t="s">
        <v>1087</v>
      </c>
      <c r="B944" s="124" t="s">
        <v>1088</v>
      </c>
      <c r="C944" s="127"/>
      <c r="D944" s="112" t="str">
        <f t="shared" si="6320"/>
        <v>S/O</v>
      </c>
      <c r="E944" s="710" t="s">
        <v>152</v>
      </c>
      <c r="F944" s="711">
        <f t="shared" si="6116"/>
        <v>0</v>
      </c>
      <c r="G944" s="132">
        <v>72</v>
      </c>
      <c r="H944" s="210"/>
      <c r="I944" s="228">
        <v>4131407</v>
      </c>
      <c r="J944" s="212"/>
      <c r="K944" s="552"/>
      <c r="L944" s="553"/>
      <c r="M944" s="212"/>
      <c r="N944" s="213"/>
      <c r="O944" s="214">
        <f t="shared" si="6095"/>
        <v>0</v>
      </c>
      <c r="P944" s="190"/>
      <c r="Q944" s="213"/>
      <c r="R944" s="214">
        <f t="shared" si="6096"/>
        <v>0</v>
      </c>
      <c r="S944" s="190"/>
      <c r="T944" s="213"/>
      <c r="U944" s="214">
        <f t="shared" si="6097"/>
        <v>0</v>
      </c>
      <c r="V944" s="190"/>
      <c r="W944" s="213"/>
      <c r="X944" s="214">
        <f t="shared" si="6098"/>
        <v>0</v>
      </c>
      <c r="Y944" s="190"/>
      <c r="Z944" s="190"/>
      <c r="AA944" s="207"/>
      <c r="AB944" s="215"/>
      <c r="AC944" s="190"/>
      <c r="AD944" s="156">
        <f t="shared" si="6099"/>
        <v>0</v>
      </c>
      <c r="AE944" s="156"/>
      <c r="AF944" s="117"/>
      <c r="AG944" s="156"/>
      <c r="AH944" s="355"/>
      <c r="AI944" s="368">
        <f t="shared" si="6100"/>
        <v>0</v>
      </c>
      <c r="AJ944" s="354"/>
      <c r="AK944" s="368">
        <f t="shared" si="6101"/>
        <v>0</v>
      </c>
      <c r="AL944" s="354"/>
      <c r="AM944" s="368">
        <f t="shared" si="6102"/>
        <v>0</v>
      </c>
      <c r="AN944" s="354"/>
      <c r="AO944" s="368">
        <f t="shared" si="6103"/>
        <v>0</v>
      </c>
      <c r="AP944" s="354"/>
      <c r="AQ944" s="368">
        <f t="shared" si="6046"/>
        <v>0</v>
      </c>
      <c r="AR944" s="354"/>
      <c r="AS944" s="354"/>
      <c r="AT944" s="369">
        <f t="shared" si="6104"/>
        <v>0</v>
      </c>
      <c r="AU944" s="354"/>
      <c r="AV944" s="369">
        <f t="shared" si="6105"/>
        <v>0</v>
      </c>
      <c r="AW944" s="354"/>
      <c r="AX944" s="369">
        <f t="shared" si="6106"/>
        <v>0</v>
      </c>
      <c r="AY944" s="354"/>
      <c r="AZ944" s="369">
        <f t="shared" si="6107"/>
        <v>0</v>
      </c>
      <c r="BA944" s="354"/>
      <c r="BB944" s="369">
        <f t="shared" si="6108"/>
        <v>0</v>
      </c>
      <c r="BC944" s="150"/>
      <c r="BD944" s="116"/>
      <c r="BE944" s="367"/>
      <c r="BF944" s="367"/>
      <c r="BG944" s="367"/>
      <c r="BH944" s="367"/>
      <c r="BI944" s="367"/>
      <c r="BJ944" s="367"/>
      <c r="BK944" s="367">
        <f t="shared" si="6109"/>
        <v>0</v>
      </c>
      <c r="BL944" s="367">
        <f t="shared" si="6110"/>
        <v>0</v>
      </c>
      <c r="BM944" s="367">
        <f t="shared" si="6111"/>
        <v>0</v>
      </c>
      <c r="BN944" s="367">
        <f t="shared" si="6112"/>
        <v>0</v>
      </c>
      <c r="BO944" s="367">
        <f t="shared" si="6113"/>
        <v>0</v>
      </c>
      <c r="BP944" s="367">
        <f t="shared" si="6114"/>
        <v>0</v>
      </c>
      <c r="BQ944" s="383">
        <f t="shared" si="6115"/>
        <v>0</v>
      </c>
      <c r="BR944" s="146"/>
      <c r="BS944" s="441" t="s">
        <v>90</v>
      </c>
      <c r="BT944" s="116"/>
      <c r="BU944" s="116"/>
      <c r="BV944" s="116"/>
      <c r="BW944" s="116"/>
      <c r="BX944" s="116"/>
      <c r="BY944" s="116"/>
      <c r="BZ944" s="116"/>
      <c r="CA944" s="116"/>
      <c r="CB944" s="116"/>
      <c r="CC944" s="116"/>
      <c r="CD944" s="116"/>
      <c r="CE944" s="116"/>
      <c r="CF944" s="116"/>
      <c r="CG944" s="116"/>
      <c r="CH944" s="116"/>
      <c r="CI944" s="116"/>
      <c r="CJ944" s="116"/>
      <c r="CK944" s="116"/>
      <c r="CL944" s="116"/>
      <c r="CM944" s="116"/>
      <c r="CN944" s="116"/>
      <c r="CO944" s="116"/>
      <c r="CP944" s="116"/>
      <c r="CQ944" s="116"/>
      <c r="CR944" s="116"/>
      <c r="CS944" s="116"/>
      <c r="CT944" s="116"/>
      <c r="CU944" s="116"/>
      <c r="CV944" s="116"/>
      <c r="CW944" s="116"/>
      <c r="CX944" s="116"/>
      <c r="CY944" s="116"/>
      <c r="CZ944" s="116"/>
      <c r="DA944" s="116"/>
      <c r="DB944" s="116"/>
      <c r="DC944" s="116"/>
      <c r="DD944" s="116"/>
      <c r="DE944" s="116"/>
      <c r="DF944" s="116"/>
      <c r="DG944" s="116"/>
      <c r="DH944" s="116"/>
      <c r="DI944" s="116"/>
      <c r="DJ944" s="116"/>
      <c r="DK944" s="116"/>
      <c r="DL944" s="116"/>
      <c r="DM944" s="116"/>
      <c r="DN944" s="116"/>
      <c r="DO944" s="116"/>
      <c r="DP944" s="116"/>
      <c r="DQ944" s="116"/>
      <c r="DR944" s="116"/>
      <c r="DS944" s="116"/>
      <c r="DT944" s="116"/>
      <c r="DU944" s="116"/>
      <c r="DV944" s="116"/>
      <c r="DW944" s="116"/>
      <c r="DX944" s="116"/>
      <c r="DY944" s="116"/>
      <c r="DZ944" s="116"/>
      <c r="EA944" s="116"/>
    </row>
    <row r="945" spans="1:131" ht="11.25" customHeight="1" x14ac:dyDescent="0.15">
      <c r="A945" s="113" t="s">
        <v>1089</v>
      </c>
      <c r="B945" s="124" t="s">
        <v>1090</v>
      </c>
      <c r="C945" s="127"/>
      <c r="D945" s="112" t="str">
        <f t="shared" si="6320"/>
        <v>S/O</v>
      </c>
      <c r="E945" s="710" t="s">
        <v>89</v>
      </c>
      <c r="F945" s="711">
        <f t="shared" si="6116"/>
        <v>0</v>
      </c>
      <c r="G945" s="132">
        <v>30</v>
      </c>
      <c r="H945" s="210"/>
      <c r="I945" s="211">
        <v>4531425</v>
      </c>
      <c r="J945" s="212"/>
      <c r="K945" s="552"/>
      <c r="L945" s="553"/>
      <c r="M945" s="212"/>
      <c r="N945" s="213"/>
      <c r="O945" s="214">
        <f t="shared" si="6095"/>
        <v>0</v>
      </c>
      <c r="P945" s="190"/>
      <c r="Q945" s="213"/>
      <c r="R945" s="214">
        <f t="shared" si="6096"/>
        <v>0</v>
      </c>
      <c r="S945" s="190"/>
      <c r="T945" s="213"/>
      <c r="U945" s="214">
        <f t="shared" si="6097"/>
        <v>0</v>
      </c>
      <c r="V945" s="190"/>
      <c r="W945" s="213"/>
      <c r="X945" s="214">
        <f t="shared" si="6098"/>
        <v>0</v>
      </c>
      <c r="Y945" s="190"/>
      <c r="Z945" s="190"/>
      <c r="AA945" s="207"/>
      <c r="AB945" s="215"/>
      <c r="AC945" s="190"/>
      <c r="AD945" s="156">
        <f t="shared" si="6099"/>
        <v>0</v>
      </c>
      <c r="AE945" s="156"/>
      <c r="AF945" s="117"/>
      <c r="AG945" s="156"/>
      <c r="AH945" s="355"/>
      <c r="AI945" s="368">
        <f t="shared" si="6100"/>
        <v>0</v>
      </c>
      <c r="AJ945" s="354"/>
      <c r="AK945" s="368">
        <f t="shared" si="6101"/>
        <v>0</v>
      </c>
      <c r="AL945" s="354"/>
      <c r="AM945" s="368">
        <f t="shared" si="6102"/>
        <v>0</v>
      </c>
      <c r="AN945" s="354"/>
      <c r="AO945" s="368">
        <f t="shared" si="6103"/>
        <v>0</v>
      </c>
      <c r="AP945" s="354"/>
      <c r="AQ945" s="368">
        <f t="shared" si="6046"/>
        <v>0</v>
      </c>
      <c r="AR945" s="354"/>
      <c r="AS945" s="354"/>
      <c r="AT945" s="369">
        <f t="shared" si="6104"/>
        <v>0</v>
      </c>
      <c r="AU945" s="354"/>
      <c r="AV945" s="369">
        <f t="shared" si="6105"/>
        <v>0</v>
      </c>
      <c r="AW945" s="354"/>
      <c r="AX945" s="369">
        <f t="shared" si="6106"/>
        <v>0</v>
      </c>
      <c r="AY945" s="354"/>
      <c r="AZ945" s="369">
        <f t="shared" si="6107"/>
        <v>0</v>
      </c>
      <c r="BA945" s="354"/>
      <c r="BB945" s="369">
        <f t="shared" si="6108"/>
        <v>0</v>
      </c>
      <c r="BC945" s="150"/>
      <c r="BD945" s="116"/>
      <c r="BE945" s="367"/>
      <c r="BF945" s="367"/>
      <c r="BG945" s="367"/>
      <c r="BH945" s="367"/>
      <c r="BI945" s="367"/>
      <c r="BJ945" s="367"/>
      <c r="BK945" s="367">
        <f t="shared" si="6109"/>
        <v>0</v>
      </c>
      <c r="BL945" s="367">
        <f t="shared" si="6110"/>
        <v>0</v>
      </c>
      <c r="BM945" s="367">
        <f t="shared" si="6111"/>
        <v>0</v>
      </c>
      <c r="BN945" s="367">
        <f t="shared" si="6112"/>
        <v>0</v>
      </c>
      <c r="BO945" s="367">
        <f t="shared" si="6113"/>
        <v>0</v>
      </c>
      <c r="BP945" s="367">
        <f t="shared" si="6114"/>
        <v>0</v>
      </c>
      <c r="BQ945" s="383">
        <f t="shared" si="6115"/>
        <v>0</v>
      </c>
      <c r="BR945" s="146"/>
      <c r="BS945" s="441" t="s">
        <v>90</v>
      </c>
      <c r="BT945" s="116"/>
      <c r="BU945" s="116"/>
      <c r="BV945" s="116"/>
      <c r="BW945" s="116"/>
      <c r="BX945" s="116"/>
      <c r="BY945" s="116"/>
      <c r="BZ945" s="116"/>
      <c r="CA945" s="116"/>
      <c r="CB945" s="116"/>
      <c r="CC945" s="116"/>
      <c r="CD945" s="116"/>
      <c r="CE945" s="116"/>
      <c r="CF945" s="116"/>
      <c r="CG945" s="116"/>
      <c r="CH945" s="116"/>
      <c r="CI945" s="116"/>
      <c r="CJ945" s="116"/>
      <c r="CK945" s="116"/>
      <c r="CL945" s="116"/>
      <c r="CM945" s="116"/>
      <c r="CN945" s="116"/>
      <c r="CO945" s="116"/>
      <c r="CP945" s="116"/>
      <c r="CQ945" s="116"/>
      <c r="CR945" s="116"/>
      <c r="CS945" s="116"/>
      <c r="CT945" s="116"/>
      <c r="CU945" s="116"/>
      <c r="CV945" s="116"/>
      <c r="CW945" s="116"/>
      <c r="CX945" s="116"/>
      <c r="CY945" s="116"/>
      <c r="CZ945" s="116"/>
      <c r="DA945" s="116"/>
      <c r="DB945" s="116"/>
      <c r="DC945" s="116"/>
      <c r="DD945" s="116"/>
      <c r="DE945" s="116"/>
      <c r="DF945" s="116"/>
      <c r="DG945" s="116"/>
      <c r="DH945" s="116"/>
      <c r="DI945" s="116"/>
      <c r="DJ945" s="116"/>
      <c r="DK945" s="116"/>
      <c r="DL945" s="116"/>
      <c r="DM945" s="116"/>
      <c r="DN945" s="116"/>
      <c r="DO945" s="116"/>
      <c r="DP945" s="116"/>
      <c r="DQ945" s="116"/>
      <c r="DR945" s="116"/>
      <c r="DS945" s="116"/>
      <c r="DT945" s="116"/>
      <c r="DU945" s="116"/>
      <c r="DV945" s="116"/>
      <c r="DW945" s="116"/>
      <c r="DX945" s="116"/>
      <c r="DY945" s="116"/>
      <c r="DZ945" s="116"/>
      <c r="EA945" s="116"/>
    </row>
    <row r="946" spans="1:131" ht="11.25" customHeight="1" x14ac:dyDescent="0.15">
      <c r="A946" s="113" t="s">
        <v>1089</v>
      </c>
      <c r="B946" s="124" t="s">
        <v>1090</v>
      </c>
      <c r="C946" s="127"/>
      <c r="D946" s="112" t="str">
        <f t="shared" si="6320"/>
        <v>S/O</v>
      </c>
      <c r="E946" s="710" t="s">
        <v>152</v>
      </c>
      <c r="F946" s="711">
        <f t="shared" si="6116"/>
        <v>0</v>
      </c>
      <c r="G946" s="132">
        <v>72</v>
      </c>
      <c r="H946" s="210"/>
      <c r="I946" s="211">
        <v>4131427</v>
      </c>
      <c r="J946" s="212"/>
      <c r="K946" s="552"/>
      <c r="L946" s="553"/>
      <c r="M946" s="212"/>
      <c r="N946" s="213"/>
      <c r="O946" s="214">
        <f t="shared" si="6095"/>
        <v>0</v>
      </c>
      <c r="P946" s="190"/>
      <c r="Q946" s="213"/>
      <c r="R946" s="214">
        <f t="shared" si="6096"/>
        <v>0</v>
      </c>
      <c r="S946" s="190"/>
      <c r="T946" s="213"/>
      <c r="U946" s="214">
        <f t="shared" si="6097"/>
        <v>0</v>
      </c>
      <c r="V946" s="190"/>
      <c r="W946" s="213"/>
      <c r="X946" s="214">
        <f t="shared" si="6098"/>
        <v>0</v>
      </c>
      <c r="Y946" s="190"/>
      <c r="Z946" s="190"/>
      <c r="AA946" s="207"/>
      <c r="AB946" s="215"/>
      <c r="AC946" s="190"/>
      <c r="AD946" s="156">
        <f t="shared" si="6099"/>
        <v>0</v>
      </c>
      <c r="AE946" s="156"/>
      <c r="AF946" s="117"/>
      <c r="AG946" s="156"/>
      <c r="AH946" s="355"/>
      <c r="AI946" s="368">
        <f t="shared" si="6100"/>
        <v>0</v>
      </c>
      <c r="AJ946" s="354"/>
      <c r="AK946" s="368">
        <f t="shared" si="6101"/>
        <v>0</v>
      </c>
      <c r="AL946" s="354"/>
      <c r="AM946" s="368">
        <f t="shared" si="6102"/>
        <v>0</v>
      </c>
      <c r="AN946" s="354"/>
      <c r="AO946" s="368">
        <f t="shared" si="6103"/>
        <v>0</v>
      </c>
      <c r="AP946" s="354"/>
      <c r="AQ946" s="368">
        <f t="shared" ref="AQ946:AQ950" si="6361">SUM(AI946,AK946,AM946,AO946)</f>
        <v>0</v>
      </c>
      <c r="AR946" s="354"/>
      <c r="AS946" s="354"/>
      <c r="AT946" s="369">
        <f t="shared" si="6104"/>
        <v>0</v>
      </c>
      <c r="AU946" s="354"/>
      <c r="AV946" s="369">
        <f t="shared" si="6105"/>
        <v>0</v>
      </c>
      <c r="AW946" s="354"/>
      <c r="AX946" s="369">
        <f t="shared" si="6106"/>
        <v>0</v>
      </c>
      <c r="AY946" s="354"/>
      <c r="AZ946" s="369">
        <f t="shared" si="6107"/>
        <v>0</v>
      </c>
      <c r="BA946" s="354"/>
      <c r="BB946" s="369">
        <f t="shared" si="6108"/>
        <v>0</v>
      </c>
      <c r="BC946" s="150"/>
      <c r="BD946" s="116"/>
      <c r="BE946" s="367"/>
      <c r="BF946" s="367"/>
      <c r="BG946" s="367"/>
      <c r="BH946" s="367"/>
      <c r="BI946" s="367"/>
      <c r="BJ946" s="367"/>
      <c r="BK946" s="367">
        <f t="shared" si="6109"/>
        <v>0</v>
      </c>
      <c r="BL946" s="367">
        <f t="shared" si="6110"/>
        <v>0</v>
      </c>
      <c r="BM946" s="367">
        <f t="shared" si="6111"/>
        <v>0</v>
      </c>
      <c r="BN946" s="367">
        <f t="shared" si="6112"/>
        <v>0</v>
      </c>
      <c r="BO946" s="367">
        <f t="shared" si="6113"/>
        <v>0</v>
      </c>
      <c r="BP946" s="367">
        <f t="shared" si="6114"/>
        <v>0</v>
      </c>
      <c r="BQ946" s="383">
        <f t="shared" si="6115"/>
        <v>0</v>
      </c>
      <c r="BR946" s="146"/>
      <c r="BS946" s="441" t="s">
        <v>90</v>
      </c>
      <c r="BT946" s="116"/>
      <c r="BU946" s="116"/>
      <c r="BV946" s="116"/>
      <c r="BW946" s="116"/>
      <c r="BX946" s="116"/>
      <c r="BY946" s="116"/>
      <c r="BZ946" s="116"/>
      <c r="CA946" s="116"/>
      <c r="CB946" s="116"/>
      <c r="CC946" s="116"/>
      <c r="CD946" s="116"/>
      <c r="CE946" s="116"/>
      <c r="CF946" s="116"/>
      <c r="CG946" s="116"/>
      <c r="CH946" s="116"/>
      <c r="CI946" s="116"/>
      <c r="CJ946" s="116"/>
      <c r="CK946" s="116"/>
      <c r="CL946" s="116"/>
      <c r="CM946" s="116"/>
      <c r="CN946" s="116"/>
      <c r="CO946" s="116"/>
      <c r="CP946" s="116"/>
      <c r="CQ946" s="116"/>
      <c r="CR946" s="116"/>
      <c r="CS946" s="116"/>
      <c r="CT946" s="116"/>
      <c r="CU946" s="116"/>
      <c r="CV946" s="116"/>
      <c r="CW946" s="116"/>
      <c r="CX946" s="116"/>
      <c r="CY946" s="116"/>
      <c r="CZ946" s="116"/>
      <c r="DA946" s="116"/>
      <c r="DB946" s="116"/>
      <c r="DC946" s="116"/>
      <c r="DD946" s="116"/>
      <c r="DE946" s="116"/>
      <c r="DF946" s="116"/>
      <c r="DG946" s="116"/>
      <c r="DH946" s="116"/>
      <c r="DI946" s="116"/>
      <c r="DJ946" s="116"/>
      <c r="DK946" s="116"/>
      <c r="DL946" s="116"/>
      <c r="DM946" s="116"/>
      <c r="DN946" s="116"/>
      <c r="DO946" s="116"/>
      <c r="DP946" s="116"/>
      <c r="DQ946" s="116"/>
      <c r="DR946" s="116"/>
      <c r="DS946" s="116"/>
      <c r="DT946" s="116"/>
      <c r="DU946" s="116"/>
      <c r="DV946" s="116"/>
      <c r="DW946" s="116"/>
      <c r="DX946" s="116"/>
      <c r="DY946" s="116"/>
      <c r="DZ946" s="116"/>
      <c r="EA946" s="116"/>
    </row>
    <row r="947" spans="1:131" ht="11.25" customHeight="1" x14ac:dyDescent="0.15">
      <c r="A947" s="113" t="s">
        <v>1091</v>
      </c>
      <c r="B947" s="124"/>
      <c r="C947" s="127"/>
      <c r="D947" s="112">
        <f t="shared" si="6320"/>
        <v>11</v>
      </c>
      <c r="E947" s="710" t="s">
        <v>89</v>
      </c>
      <c r="F947" s="711">
        <f t="shared" si="6116"/>
        <v>0</v>
      </c>
      <c r="G947" s="132">
        <v>30</v>
      </c>
      <c r="H947" s="210"/>
      <c r="I947" s="228">
        <v>4531505</v>
      </c>
      <c r="J947" s="212"/>
      <c r="K947" s="552"/>
      <c r="L947" s="553"/>
      <c r="M947" s="212"/>
      <c r="N947" s="213"/>
      <c r="O947" s="214">
        <f t="shared" si="6095"/>
        <v>0</v>
      </c>
      <c r="P947" s="190"/>
      <c r="Q947" s="213"/>
      <c r="R947" s="214">
        <f t="shared" si="6096"/>
        <v>0</v>
      </c>
      <c r="S947" s="190"/>
      <c r="T947" s="213"/>
      <c r="U947" s="214">
        <f t="shared" si="6097"/>
        <v>0</v>
      </c>
      <c r="V947" s="190"/>
      <c r="W947" s="213"/>
      <c r="X947" s="214">
        <f t="shared" si="6098"/>
        <v>0</v>
      </c>
      <c r="Y947" s="190"/>
      <c r="Z947" s="190"/>
      <c r="AA947" s="207"/>
      <c r="AB947" s="215"/>
      <c r="AC947" s="190"/>
      <c r="AD947" s="156">
        <f t="shared" si="6099"/>
        <v>0</v>
      </c>
      <c r="AE947" s="156"/>
      <c r="AF947" s="117"/>
      <c r="AG947" s="156"/>
      <c r="AH947" s="355"/>
      <c r="AI947" s="368">
        <f t="shared" si="6100"/>
        <v>0</v>
      </c>
      <c r="AJ947" s="354"/>
      <c r="AK947" s="368">
        <f t="shared" si="6101"/>
        <v>0</v>
      </c>
      <c r="AL947" s="354"/>
      <c r="AM947" s="368">
        <f t="shared" si="6102"/>
        <v>0</v>
      </c>
      <c r="AN947" s="354"/>
      <c r="AO947" s="368">
        <f t="shared" si="6103"/>
        <v>0</v>
      </c>
      <c r="AP947" s="354"/>
      <c r="AQ947" s="368">
        <f t="shared" si="6361"/>
        <v>0</v>
      </c>
      <c r="AR947" s="354"/>
      <c r="AS947" s="354"/>
      <c r="AT947" s="369">
        <f t="shared" si="6104"/>
        <v>0</v>
      </c>
      <c r="AU947" s="354"/>
      <c r="AV947" s="369">
        <f t="shared" si="6105"/>
        <v>0</v>
      </c>
      <c r="AW947" s="354"/>
      <c r="AX947" s="369">
        <f t="shared" si="6106"/>
        <v>0</v>
      </c>
      <c r="AY947" s="354"/>
      <c r="AZ947" s="369">
        <f t="shared" si="6107"/>
        <v>0</v>
      </c>
      <c r="BA947" s="354"/>
      <c r="BB947" s="369">
        <f t="shared" si="6108"/>
        <v>0</v>
      </c>
      <c r="BC947" s="150"/>
      <c r="BD947" s="116"/>
      <c r="BE947" s="367"/>
      <c r="BF947" s="367"/>
      <c r="BG947" s="367"/>
      <c r="BH947" s="367"/>
      <c r="BI947" s="367"/>
      <c r="BJ947" s="367"/>
      <c r="BK947" s="367">
        <f t="shared" si="6109"/>
        <v>0</v>
      </c>
      <c r="BL947" s="367">
        <f t="shared" si="6110"/>
        <v>0</v>
      </c>
      <c r="BM947" s="367">
        <f t="shared" si="6111"/>
        <v>0</v>
      </c>
      <c r="BN947" s="367">
        <f t="shared" si="6112"/>
        <v>0</v>
      </c>
      <c r="BO947" s="367">
        <f t="shared" si="6113"/>
        <v>0</v>
      </c>
      <c r="BP947" s="367">
        <f t="shared" si="6114"/>
        <v>0</v>
      </c>
      <c r="BQ947" s="383">
        <f t="shared" si="6115"/>
        <v>0</v>
      </c>
      <c r="BR947" s="146"/>
      <c r="BS947" s="441">
        <v>11</v>
      </c>
      <c r="BT947" s="116"/>
      <c r="BU947" s="116"/>
      <c r="BV947" s="116"/>
      <c r="BW947" s="116"/>
      <c r="BX947" s="116"/>
      <c r="BY947" s="116"/>
      <c r="BZ947" s="116"/>
      <c r="CA947" s="116"/>
      <c r="CB947" s="116"/>
      <c r="CC947" s="116"/>
      <c r="CD947" s="116"/>
      <c r="CE947" s="116"/>
      <c r="CF947" s="116"/>
      <c r="CG947" s="116"/>
      <c r="CH947" s="116"/>
      <c r="CI947" s="116"/>
      <c r="CJ947" s="116"/>
      <c r="CK947" s="116"/>
      <c r="CL947" s="116"/>
      <c r="CM947" s="116"/>
      <c r="CN947" s="116"/>
      <c r="CO947" s="116"/>
      <c r="CP947" s="116"/>
      <c r="CQ947" s="116"/>
      <c r="CR947" s="116"/>
      <c r="CS947" s="116"/>
      <c r="CT947" s="116"/>
      <c r="CU947" s="116"/>
      <c r="CV947" s="116"/>
      <c r="CW947" s="116"/>
      <c r="CX947" s="116"/>
      <c r="CY947" s="116"/>
      <c r="CZ947" s="116"/>
      <c r="DA947" s="116"/>
      <c r="DB947" s="116"/>
      <c r="DC947" s="116"/>
      <c r="DD947" s="116"/>
      <c r="DE947" s="116"/>
      <c r="DF947" s="116"/>
      <c r="DG947" s="116"/>
      <c r="DH947" s="116"/>
      <c r="DI947" s="116"/>
      <c r="DJ947" s="116"/>
      <c r="DK947" s="116"/>
      <c r="DL947" s="116"/>
      <c r="DM947" s="116"/>
      <c r="DN947" s="116"/>
      <c r="DO947" s="116"/>
      <c r="DP947" s="116"/>
      <c r="DQ947" s="116"/>
      <c r="DR947" s="116"/>
      <c r="DS947" s="116"/>
      <c r="DT947" s="116"/>
      <c r="DU947" s="116"/>
      <c r="DV947" s="116"/>
      <c r="DW947" s="116"/>
      <c r="DX947" s="116"/>
      <c r="DY947" s="116"/>
      <c r="DZ947" s="116"/>
      <c r="EA947" s="116"/>
    </row>
    <row r="948" spans="1:131" ht="11.25" customHeight="1" x14ac:dyDescent="0.15">
      <c r="A948" s="113" t="s">
        <v>1091</v>
      </c>
      <c r="B948" s="124"/>
      <c r="C948" s="127"/>
      <c r="D948" s="112" t="str">
        <f t="shared" si="6320"/>
        <v>S/O</v>
      </c>
      <c r="E948" s="710" t="s">
        <v>102</v>
      </c>
      <c r="F948" s="711">
        <f t="shared" si="6116"/>
        <v>0</v>
      </c>
      <c r="G948" s="132">
        <v>50</v>
      </c>
      <c r="H948" s="210"/>
      <c r="I948" s="228">
        <v>4931508</v>
      </c>
      <c r="J948" s="212"/>
      <c r="K948" s="552"/>
      <c r="L948" s="553"/>
      <c r="M948" s="212"/>
      <c r="N948" s="213"/>
      <c r="O948" s="214">
        <f t="shared" si="6095"/>
        <v>0</v>
      </c>
      <c r="P948" s="190"/>
      <c r="Q948" s="213"/>
      <c r="R948" s="214">
        <f t="shared" si="6096"/>
        <v>0</v>
      </c>
      <c r="S948" s="190"/>
      <c r="T948" s="213"/>
      <c r="U948" s="214">
        <f t="shared" si="6097"/>
        <v>0</v>
      </c>
      <c r="V948" s="190"/>
      <c r="W948" s="213"/>
      <c r="X948" s="214">
        <f t="shared" si="6098"/>
        <v>0</v>
      </c>
      <c r="Y948" s="190"/>
      <c r="Z948" s="190"/>
      <c r="AA948" s="207"/>
      <c r="AB948" s="215"/>
      <c r="AC948" s="190"/>
      <c r="AD948" s="156">
        <f t="shared" si="6099"/>
        <v>0</v>
      </c>
      <c r="AE948" s="156"/>
      <c r="AF948" s="117"/>
      <c r="AG948" s="156"/>
      <c r="AH948" s="355"/>
      <c r="AI948" s="368">
        <f t="shared" si="6100"/>
        <v>0</v>
      </c>
      <c r="AJ948" s="354"/>
      <c r="AK948" s="368">
        <f t="shared" si="6101"/>
        <v>0</v>
      </c>
      <c r="AL948" s="354"/>
      <c r="AM948" s="368">
        <f t="shared" si="6102"/>
        <v>0</v>
      </c>
      <c r="AN948" s="354"/>
      <c r="AO948" s="368">
        <f t="shared" si="6103"/>
        <v>0</v>
      </c>
      <c r="AP948" s="354"/>
      <c r="AQ948" s="368">
        <f t="shared" si="6361"/>
        <v>0</v>
      </c>
      <c r="AR948" s="354"/>
      <c r="AS948" s="354"/>
      <c r="AT948" s="369">
        <f t="shared" si="6104"/>
        <v>0</v>
      </c>
      <c r="AU948" s="354"/>
      <c r="AV948" s="369">
        <f t="shared" si="6105"/>
        <v>0</v>
      </c>
      <c r="AW948" s="354"/>
      <c r="AX948" s="369">
        <f t="shared" si="6106"/>
        <v>0</v>
      </c>
      <c r="AY948" s="354"/>
      <c r="AZ948" s="369">
        <f t="shared" si="6107"/>
        <v>0</v>
      </c>
      <c r="BA948" s="354"/>
      <c r="BB948" s="369">
        <f t="shared" si="6108"/>
        <v>0</v>
      </c>
      <c r="BC948" s="150"/>
      <c r="BD948" s="116"/>
      <c r="BE948" s="367"/>
      <c r="BF948" s="367"/>
      <c r="BG948" s="367"/>
      <c r="BH948" s="367"/>
      <c r="BI948" s="367"/>
      <c r="BJ948" s="367"/>
      <c r="BK948" s="367">
        <f t="shared" si="6109"/>
        <v>0</v>
      </c>
      <c r="BL948" s="367">
        <f t="shared" si="6110"/>
        <v>0</v>
      </c>
      <c r="BM948" s="367">
        <f t="shared" si="6111"/>
        <v>0</v>
      </c>
      <c r="BN948" s="367">
        <f t="shared" si="6112"/>
        <v>0</v>
      </c>
      <c r="BO948" s="367">
        <f t="shared" si="6113"/>
        <v>0</v>
      </c>
      <c r="BP948" s="367">
        <f t="shared" si="6114"/>
        <v>0</v>
      </c>
      <c r="BQ948" s="383">
        <f t="shared" si="6115"/>
        <v>0</v>
      </c>
      <c r="BR948" s="146"/>
      <c r="BS948" s="441" t="s">
        <v>90</v>
      </c>
      <c r="BT948" s="116"/>
      <c r="BU948" s="116"/>
      <c r="BV948" s="116"/>
      <c r="BW948" s="116"/>
      <c r="BX948" s="116"/>
      <c r="BY948" s="116"/>
      <c r="BZ948" s="116"/>
      <c r="CA948" s="116"/>
      <c r="CB948" s="116"/>
      <c r="CC948" s="116"/>
      <c r="CD948" s="116"/>
      <c r="CE948" s="116"/>
      <c r="CF948" s="116"/>
      <c r="CG948" s="116"/>
      <c r="CH948" s="116"/>
      <c r="CI948" s="116"/>
      <c r="CJ948" s="116"/>
      <c r="CK948" s="116"/>
      <c r="CL948" s="116"/>
      <c r="CM948" s="116"/>
      <c r="CN948" s="116"/>
      <c r="CO948" s="116"/>
      <c r="CP948" s="116"/>
      <c r="CQ948" s="116"/>
      <c r="CR948" s="116"/>
      <c r="CS948" s="116"/>
      <c r="CT948" s="116"/>
      <c r="CU948" s="116"/>
      <c r="CV948" s="116"/>
      <c r="CW948" s="116"/>
      <c r="CX948" s="116"/>
      <c r="CY948" s="116"/>
      <c r="CZ948" s="116"/>
      <c r="DA948" s="116"/>
      <c r="DB948" s="116"/>
      <c r="DC948" s="116"/>
      <c r="DD948" s="116"/>
      <c r="DE948" s="116"/>
      <c r="DF948" s="116"/>
      <c r="DG948" s="116"/>
      <c r="DH948" s="116"/>
      <c r="DI948" s="116"/>
      <c r="DJ948" s="116"/>
      <c r="DK948" s="116"/>
      <c r="DL948" s="116"/>
      <c r="DM948" s="116"/>
      <c r="DN948" s="116"/>
      <c r="DO948" s="116"/>
      <c r="DP948" s="116"/>
      <c r="DQ948" s="116"/>
      <c r="DR948" s="116"/>
      <c r="DS948" s="116"/>
      <c r="DT948" s="116"/>
      <c r="DU948" s="116"/>
      <c r="DV948" s="116"/>
      <c r="DW948" s="116"/>
      <c r="DX948" s="116"/>
      <c r="DY948" s="116"/>
      <c r="DZ948" s="116"/>
      <c r="EA948" s="116"/>
    </row>
    <row r="949" spans="1:131" ht="11.25" customHeight="1" x14ac:dyDescent="0.2">
      <c r="A949" s="113" t="s">
        <v>1092</v>
      </c>
      <c r="B949" s="124"/>
      <c r="C949" s="127"/>
      <c r="D949" s="112" t="str">
        <f t="shared" si="6320"/>
        <v>S/O</v>
      </c>
      <c r="E949" s="710" t="s">
        <v>152</v>
      </c>
      <c r="F949" s="711">
        <f t="shared" si="6116"/>
        <v>0</v>
      </c>
      <c r="G949" s="132">
        <v>72</v>
      </c>
      <c r="H949" s="210"/>
      <c r="I949" s="228">
        <v>4131507</v>
      </c>
      <c r="J949" s="212"/>
      <c r="K949" s="552"/>
      <c r="L949" s="553"/>
      <c r="M949" s="212"/>
      <c r="N949" s="213"/>
      <c r="O949" s="214">
        <f t="shared" si="6095"/>
        <v>0</v>
      </c>
      <c r="P949" s="190"/>
      <c r="Q949" s="213"/>
      <c r="R949" s="214">
        <f t="shared" si="6096"/>
        <v>0</v>
      </c>
      <c r="S949" s="190"/>
      <c r="T949" s="213"/>
      <c r="U949" s="214">
        <f t="shared" si="6097"/>
        <v>0</v>
      </c>
      <c r="V949" s="190"/>
      <c r="W949" s="213"/>
      <c r="X949" s="214">
        <f t="shared" si="6098"/>
        <v>0</v>
      </c>
      <c r="Y949" s="190"/>
      <c r="Z949" s="190"/>
      <c r="AA949" s="207"/>
      <c r="AB949" s="215"/>
      <c r="AC949" s="190"/>
      <c r="AD949" s="156">
        <f t="shared" si="6099"/>
        <v>0</v>
      </c>
      <c r="AE949" s="156"/>
      <c r="AF949" s="117"/>
      <c r="AG949" s="156"/>
      <c r="AH949" s="355"/>
      <c r="AI949" s="368">
        <f t="shared" si="6100"/>
        <v>0</v>
      </c>
      <c r="AJ949" s="354"/>
      <c r="AK949" s="368">
        <f t="shared" si="6101"/>
        <v>0</v>
      </c>
      <c r="AL949" s="354"/>
      <c r="AM949" s="368">
        <f t="shared" si="6102"/>
        <v>0</v>
      </c>
      <c r="AN949" s="354"/>
      <c r="AO949" s="368">
        <f t="shared" si="6103"/>
        <v>0</v>
      </c>
      <c r="AP949" s="354"/>
      <c r="AQ949" s="368">
        <f t="shared" si="6361"/>
        <v>0</v>
      </c>
      <c r="AR949" s="354"/>
      <c r="AS949" s="354"/>
      <c r="AT949" s="369">
        <f t="shared" si="6104"/>
        <v>0</v>
      </c>
      <c r="AU949" s="354"/>
      <c r="AV949" s="369">
        <f t="shared" si="6105"/>
        <v>0</v>
      </c>
      <c r="AW949" s="354"/>
      <c r="AX949" s="369">
        <f t="shared" si="6106"/>
        <v>0</v>
      </c>
      <c r="AY949" s="354"/>
      <c r="AZ949" s="369">
        <f t="shared" si="6107"/>
        <v>0</v>
      </c>
      <c r="BA949" s="354"/>
      <c r="BB949" s="369">
        <f t="shared" si="6108"/>
        <v>0</v>
      </c>
      <c r="BC949" s="150"/>
      <c r="BD949" s="116"/>
      <c r="BE949" s="367"/>
      <c r="BF949" s="367"/>
      <c r="BG949" s="367"/>
      <c r="BH949" s="367"/>
      <c r="BI949" s="367"/>
      <c r="BJ949" s="367"/>
      <c r="BK949" s="367">
        <f t="shared" si="6109"/>
        <v>0</v>
      </c>
      <c r="BL949" s="367">
        <f t="shared" si="6110"/>
        <v>0</v>
      </c>
      <c r="BM949" s="367">
        <f t="shared" si="6111"/>
        <v>0</v>
      </c>
      <c r="BN949" s="367">
        <f t="shared" si="6112"/>
        <v>0</v>
      </c>
      <c r="BO949" s="367">
        <f t="shared" si="6113"/>
        <v>0</v>
      </c>
      <c r="BP949" s="367">
        <f t="shared" si="6114"/>
        <v>0</v>
      </c>
      <c r="BQ949" s="383">
        <f t="shared" si="6115"/>
        <v>0</v>
      </c>
      <c r="BR949" s="146"/>
      <c r="BS949" s="441" t="s">
        <v>90</v>
      </c>
      <c r="BT949" s="116"/>
      <c r="BU949" s="116"/>
      <c r="BV949" s="116"/>
      <c r="BW949" s="116"/>
      <c r="BX949" s="116"/>
      <c r="BY949" s="116"/>
      <c r="BZ949" s="116"/>
      <c r="CA949" s="116"/>
      <c r="CB949" s="116"/>
      <c r="CC949" s="116"/>
      <c r="CD949" s="116"/>
      <c r="CE949" s="116"/>
      <c r="CF949" s="116"/>
      <c r="CG949" s="116"/>
      <c r="CH949" s="116"/>
      <c r="CI949" s="116"/>
      <c r="CJ949" s="116"/>
      <c r="CK949" s="116"/>
      <c r="CL949" s="116"/>
      <c r="CM949" s="116"/>
      <c r="CN949" s="116"/>
      <c r="CO949" s="116"/>
      <c r="CP949" s="116"/>
      <c r="CQ949" s="116"/>
      <c r="CR949" s="116"/>
      <c r="CS949" s="116"/>
      <c r="CT949" s="116"/>
      <c r="CU949" s="116"/>
      <c r="CV949" s="116"/>
      <c r="CW949" s="116"/>
      <c r="CX949" s="116"/>
      <c r="CY949" s="116"/>
      <c r="CZ949" s="116"/>
      <c r="DA949" s="116"/>
      <c r="DB949" s="116"/>
      <c r="DC949" s="116"/>
      <c r="DD949" s="116"/>
      <c r="DE949" s="116"/>
      <c r="DF949" s="116"/>
      <c r="DG949" s="116"/>
      <c r="DH949" s="116"/>
      <c r="DI949" s="116"/>
      <c r="DJ949" s="116"/>
      <c r="DK949" s="116"/>
      <c r="DL949" s="116"/>
      <c r="DM949" s="116"/>
      <c r="DN949" s="116"/>
      <c r="DO949" s="116"/>
      <c r="DP949" s="116"/>
      <c r="DQ949" s="116"/>
      <c r="DR949" s="116"/>
      <c r="DS949" s="116"/>
      <c r="DT949" s="116"/>
      <c r="DU949" s="116"/>
      <c r="DV949" s="116"/>
      <c r="DW949" s="116"/>
      <c r="DX949" s="116"/>
      <c r="DY949" s="116"/>
      <c r="DZ949" s="116"/>
      <c r="EA949" s="116"/>
    </row>
    <row r="950" spans="1:131" ht="11.25" customHeight="1" x14ac:dyDescent="0.15">
      <c r="A950" s="113" t="s">
        <v>1093</v>
      </c>
      <c r="B950" s="124"/>
      <c r="C950" s="127"/>
      <c r="D950" s="112">
        <f t="shared" si="6320"/>
        <v>45</v>
      </c>
      <c r="E950" s="710" t="s">
        <v>89</v>
      </c>
      <c r="F950" s="711">
        <f t="shared" si="6116"/>
        <v>0</v>
      </c>
      <c r="G950" s="132">
        <v>30</v>
      </c>
      <c r="H950" s="210"/>
      <c r="I950" s="228">
        <v>4531905</v>
      </c>
      <c r="J950" s="212"/>
      <c r="K950" s="552"/>
      <c r="L950" s="553"/>
      <c r="M950" s="212"/>
      <c r="N950" s="213"/>
      <c r="O950" s="214">
        <f t="shared" si="6095"/>
        <v>0</v>
      </c>
      <c r="P950" s="190"/>
      <c r="Q950" s="213"/>
      <c r="R950" s="214">
        <f t="shared" si="6096"/>
        <v>0</v>
      </c>
      <c r="S950" s="190"/>
      <c r="T950" s="213"/>
      <c r="U950" s="214">
        <f t="shared" si="6097"/>
        <v>0</v>
      </c>
      <c r="V950" s="190"/>
      <c r="W950" s="213"/>
      <c r="X950" s="214">
        <f t="shared" si="6098"/>
        <v>0</v>
      </c>
      <c r="Y950" s="190"/>
      <c r="Z950" s="190"/>
      <c r="AA950" s="207"/>
      <c r="AB950" s="215"/>
      <c r="AC950" s="190"/>
      <c r="AD950" s="156">
        <f t="shared" si="6099"/>
        <v>0</v>
      </c>
      <c r="AE950" s="156"/>
      <c r="AF950" s="117"/>
      <c r="AG950" s="156"/>
      <c r="AH950" s="355"/>
      <c r="AI950" s="368">
        <f t="shared" si="6100"/>
        <v>0</v>
      </c>
      <c r="AJ950" s="354"/>
      <c r="AK950" s="368">
        <f t="shared" si="6101"/>
        <v>0</v>
      </c>
      <c r="AL950" s="354"/>
      <c r="AM950" s="368">
        <f t="shared" si="6102"/>
        <v>0</v>
      </c>
      <c r="AN950" s="354"/>
      <c r="AO950" s="368">
        <f t="shared" si="6103"/>
        <v>0</v>
      </c>
      <c r="AP950" s="354"/>
      <c r="AQ950" s="368">
        <f t="shared" si="6361"/>
        <v>0</v>
      </c>
      <c r="AR950" s="354"/>
      <c r="AS950" s="354"/>
      <c r="AT950" s="369">
        <f t="shared" si="6104"/>
        <v>0</v>
      </c>
      <c r="AU950" s="354"/>
      <c r="AV950" s="369">
        <f t="shared" si="6105"/>
        <v>0</v>
      </c>
      <c r="AW950" s="354"/>
      <c r="AX950" s="369">
        <f t="shared" si="6106"/>
        <v>0</v>
      </c>
      <c r="AY950" s="354"/>
      <c r="AZ950" s="369">
        <f t="shared" si="6107"/>
        <v>0</v>
      </c>
      <c r="BA950" s="354"/>
      <c r="BB950" s="369">
        <f t="shared" si="6108"/>
        <v>0</v>
      </c>
      <c r="BC950" s="150"/>
      <c r="BD950" s="116"/>
      <c r="BE950" s="367"/>
      <c r="BF950" s="367"/>
      <c r="BG950" s="367"/>
      <c r="BH950" s="367"/>
      <c r="BI950" s="367"/>
      <c r="BJ950" s="367"/>
      <c r="BK950" s="367">
        <f t="shared" si="6109"/>
        <v>0</v>
      </c>
      <c r="BL950" s="367">
        <f t="shared" si="6110"/>
        <v>0</v>
      </c>
      <c r="BM950" s="367">
        <f t="shared" si="6111"/>
        <v>0</v>
      </c>
      <c r="BN950" s="367">
        <f t="shared" si="6112"/>
        <v>0</v>
      </c>
      <c r="BO950" s="367">
        <f t="shared" si="6113"/>
        <v>0</v>
      </c>
      <c r="BP950" s="367">
        <f t="shared" si="6114"/>
        <v>0</v>
      </c>
      <c r="BQ950" s="383">
        <f t="shared" si="6115"/>
        <v>0</v>
      </c>
      <c r="BR950" s="146"/>
      <c r="BS950" s="441">
        <v>45</v>
      </c>
      <c r="BT950" s="116"/>
      <c r="BU950" s="116"/>
      <c r="BV950" s="116"/>
      <c r="BW950" s="116"/>
      <c r="BX950" s="116"/>
      <c r="BY950" s="116"/>
      <c r="BZ950" s="116"/>
      <c r="CA950" s="116"/>
      <c r="CB950" s="116"/>
      <c r="CC950" s="116"/>
      <c r="CD950" s="116"/>
      <c r="CE950" s="116"/>
      <c r="CF950" s="116"/>
      <c r="CG950" s="116"/>
      <c r="CH950" s="116"/>
      <c r="CI950" s="116"/>
      <c r="CJ950" s="116"/>
      <c r="CK950" s="116"/>
      <c r="CL950" s="116"/>
      <c r="CM950" s="116"/>
      <c r="CN950" s="116"/>
      <c r="CO950" s="116"/>
      <c r="CP950" s="116"/>
      <c r="CQ950" s="116"/>
      <c r="CR950" s="116"/>
      <c r="CS950" s="116"/>
      <c r="CT950" s="116"/>
      <c r="CU950" s="116"/>
      <c r="CV950" s="116"/>
      <c r="CW950" s="116"/>
      <c r="CX950" s="116"/>
      <c r="CY950" s="116"/>
      <c r="CZ950" s="116"/>
      <c r="DA950" s="116"/>
      <c r="DB950" s="116"/>
      <c r="DC950" s="116"/>
      <c r="DD950" s="116"/>
      <c r="DE950" s="116"/>
      <c r="DF950" s="116"/>
      <c r="DG950" s="116"/>
      <c r="DH950" s="116"/>
      <c r="DI950" s="116"/>
      <c r="DJ950" s="116"/>
      <c r="DK950" s="116"/>
      <c r="DL950" s="116"/>
      <c r="DM950" s="116"/>
      <c r="DN950" s="116"/>
      <c r="DO950" s="116"/>
      <c r="DP950" s="116"/>
      <c r="DQ950" s="116"/>
      <c r="DR950" s="116"/>
      <c r="DS950" s="116"/>
      <c r="DT950" s="116"/>
      <c r="DU950" s="116"/>
      <c r="DV950" s="116"/>
      <c r="DW950" s="116"/>
      <c r="DX950" s="116"/>
      <c r="DY950" s="116"/>
      <c r="DZ950" s="116"/>
      <c r="EA950" s="116"/>
    </row>
    <row r="951" spans="1:131" ht="11.25" customHeight="1" x14ac:dyDescent="0.15">
      <c r="A951" s="113" t="s">
        <v>1093</v>
      </c>
      <c r="B951" s="124"/>
      <c r="C951" s="127"/>
      <c r="D951" s="112" t="str">
        <f t="shared" ref="D951" si="6362">BS951</f>
        <v>S/O</v>
      </c>
      <c r="E951" s="710" t="s">
        <v>102</v>
      </c>
      <c r="F951" s="711">
        <f t="shared" ref="F951" si="6363">BQ951</f>
        <v>0</v>
      </c>
      <c r="G951" s="132">
        <v>50</v>
      </c>
      <c r="H951" s="210"/>
      <c r="I951" s="228">
        <v>4931908</v>
      </c>
      <c r="J951" s="212"/>
      <c r="K951" s="552"/>
      <c r="L951" s="553"/>
      <c r="M951" s="212"/>
      <c r="N951" s="213"/>
      <c r="O951" s="214">
        <f t="shared" ref="O951" si="6364">IF($D$18="YES", (N951), (0))</f>
        <v>0</v>
      </c>
      <c r="P951" s="190"/>
      <c r="Q951" s="213"/>
      <c r="R951" s="214">
        <f t="shared" ref="R951" si="6365">IF($D$18="YES", (Q951), (0))</f>
        <v>0</v>
      </c>
      <c r="S951" s="190"/>
      <c r="T951" s="213"/>
      <c r="U951" s="214">
        <f t="shared" ref="U951" si="6366">IF($D$18="YES", (T951), (0))</f>
        <v>0</v>
      </c>
      <c r="V951" s="190"/>
      <c r="W951" s="213"/>
      <c r="X951" s="214">
        <f t="shared" ref="X951" si="6367">IF($D$18="YES", (W951), (0))</f>
        <v>0</v>
      </c>
      <c r="Y951" s="190"/>
      <c r="Z951" s="190"/>
      <c r="AA951" s="207"/>
      <c r="AB951" s="215"/>
      <c r="AC951" s="190"/>
      <c r="AD951" s="156">
        <f t="shared" ref="AD951" si="6368">SUM(N951,O951,Q951,R951,T951,U951,W951,X951)</f>
        <v>0</v>
      </c>
      <c r="AE951" s="156"/>
      <c r="AF951" s="117"/>
      <c r="AG951" s="156"/>
      <c r="AH951" s="355"/>
      <c r="AI951" s="368">
        <f t="shared" ref="AI951" si="6369">N951*G951</f>
        <v>0</v>
      </c>
      <c r="AJ951" s="354"/>
      <c r="AK951" s="368">
        <f t="shared" ref="AK951" si="6370">Q951*G951</f>
        <v>0</v>
      </c>
      <c r="AL951" s="354"/>
      <c r="AM951" s="368">
        <f t="shared" ref="AM951" si="6371">T951*G951</f>
        <v>0</v>
      </c>
      <c r="AN951" s="354"/>
      <c r="AO951" s="368">
        <f t="shared" ref="AO951" si="6372">W951*G951</f>
        <v>0</v>
      </c>
      <c r="AP951" s="354"/>
      <c r="AQ951" s="368">
        <f t="shared" ref="AQ951" si="6373">SUM(AI951,AK951,AM951,AO951)</f>
        <v>0</v>
      </c>
      <c r="AR951" s="354"/>
      <c r="AS951" s="354"/>
      <c r="AT951" s="369">
        <f t="shared" ref="AT951" si="6374">(N951*G951)*F951</f>
        <v>0</v>
      </c>
      <c r="AU951" s="354"/>
      <c r="AV951" s="369">
        <f t="shared" ref="AV951" si="6375">(Q951*G951)*F951</f>
        <v>0</v>
      </c>
      <c r="AW951" s="354"/>
      <c r="AX951" s="369">
        <f t="shared" ref="AX951" si="6376">(T951*G951)*F951</f>
        <v>0</v>
      </c>
      <c r="AY951" s="354"/>
      <c r="AZ951" s="369">
        <f t="shared" ref="AZ951" si="6377">(W951*G951)*F951</f>
        <v>0</v>
      </c>
      <c r="BA951" s="354"/>
      <c r="BB951" s="369">
        <f t="shared" ref="BB951" si="6378">SUM(AS951:BA951)</f>
        <v>0</v>
      </c>
      <c r="BC951" s="150"/>
      <c r="BD951" s="116"/>
      <c r="BE951" s="367"/>
      <c r="BF951" s="367"/>
      <c r="BG951" s="367"/>
      <c r="BH951" s="367"/>
      <c r="BI951" s="367"/>
      <c r="BJ951" s="367"/>
      <c r="BK951" s="367">
        <f t="shared" si="6109"/>
        <v>0</v>
      </c>
      <c r="BL951" s="367">
        <f t="shared" si="6110"/>
        <v>0</v>
      </c>
      <c r="BM951" s="367">
        <f t="shared" si="6111"/>
        <v>0</v>
      </c>
      <c r="BN951" s="367">
        <f t="shared" si="6112"/>
        <v>0</v>
      </c>
      <c r="BO951" s="367">
        <f t="shared" si="6113"/>
        <v>0</v>
      </c>
      <c r="BP951" s="367">
        <f t="shared" si="6114"/>
        <v>0</v>
      </c>
      <c r="BQ951" s="383">
        <f t="shared" ref="BQ951" si="6379">SUM(BK951:BP951)</f>
        <v>0</v>
      </c>
      <c r="BR951" s="146"/>
      <c r="BS951" s="441" t="s">
        <v>90</v>
      </c>
      <c r="BT951" s="116"/>
      <c r="BU951" s="116"/>
      <c r="BV951" s="116"/>
      <c r="BW951" s="116"/>
      <c r="BX951" s="116"/>
      <c r="BY951" s="116"/>
      <c r="BZ951" s="116"/>
      <c r="CA951" s="116"/>
      <c r="CB951" s="116"/>
      <c r="CC951" s="116"/>
      <c r="CD951" s="116"/>
      <c r="CE951" s="116"/>
      <c r="CF951" s="116"/>
      <c r="CG951" s="116"/>
      <c r="CH951" s="116"/>
      <c r="CI951" s="116"/>
      <c r="CJ951" s="116"/>
      <c r="CK951" s="116"/>
      <c r="CL951" s="116"/>
      <c r="CM951" s="116"/>
      <c r="CN951" s="116"/>
      <c r="CO951" s="116"/>
      <c r="CP951" s="116"/>
      <c r="CQ951" s="116"/>
      <c r="CR951" s="116"/>
      <c r="CS951" s="116"/>
      <c r="CT951" s="116"/>
      <c r="CU951" s="116"/>
      <c r="CV951" s="116"/>
      <c r="CW951" s="116"/>
      <c r="CX951" s="116"/>
      <c r="CY951" s="116"/>
      <c r="CZ951" s="116"/>
      <c r="DA951" s="116"/>
      <c r="DB951" s="116"/>
      <c r="DC951" s="116"/>
      <c r="DD951" s="116"/>
      <c r="DE951" s="116"/>
      <c r="DF951" s="116"/>
      <c r="DG951" s="116"/>
      <c r="DH951" s="116"/>
      <c r="DI951" s="116"/>
      <c r="DJ951" s="116"/>
      <c r="DK951" s="116"/>
      <c r="DL951" s="116"/>
      <c r="DM951" s="116"/>
      <c r="DN951" s="116"/>
      <c r="DO951" s="116"/>
      <c r="DP951" s="116"/>
      <c r="DQ951" s="116"/>
      <c r="DR951" s="116"/>
      <c r="DS951" s="116"/>
      <c r="DT951" s="116"/>
      <c r="DU951" s="116"/>
      <c r="DV951" s="116"/>
      <c r="DW951" s="116"/>
      <c r="DX951" s="116"/>
      <c r="DY951" s="116"/>
      <c r="DZ951" s="116"/>
      <c r="EA951" s="116"/>
    </row>
    <row r="952" spans="1:131" ht="11.25" customHeight="1" x14ac:dyDescent="0.15">
      <c r="A952" s="126" t="s">
        <v>1094</v>
      </c>
      <c r="B952" s="205"/>
      <c r="C952" s="133"/>
      <c r="D952" s="410"/>
      <c r="E952" s="710"/>
      <c r="F952" s="711"/>
      <c r="G952" s="217"/>
      <c r="H952" s="206"/>
      <c r="I952" s="218"/>
      <c r="J952" s="156"/>
      <c r="K952" s="219"/>
      <c r="L952" s="219"/>
      <c r="M952" s="156"/>
      <c r="N952" s="156"/>
      <c r="O952" s="138"/>
      <c r="P952" s="190"/>
      <c r="Q952" s="156"/>
      <c r="R952" s="138"/>
      <c r="S952" s="190"/>
      <c r="T952" s="156"/>
      <c r="U952" s="138"/>
      <c r="V952" s="190"/>
      <c r="W952" s="156"/>
      <c r="X952" s="138"/>
      <c r="Y952" s="190"/>
      <c r="Z952" s="190"/>
      <c r="AA952" s="207"/>
      <c r="AB952" s="215"/>
      <c r="AC952" s="190"/>
      <c r="AD952" s="156">
        <f>SUM(AD953:AD957)</f>
        <v>0</v>
      </c>
      <c r="AE952" s="156"/>
      <c r="AF952" s="117"/>
      <c r="AG952" s="156"/>
      <c r="AH952" s="355"/>
      <c r="AI952" s="368"/>
      <c r="AJ952" s="354"/>
      <c r="AK952" s="368"/>
      <c r="AL952" s="354"/>
      <c r="AM952" s="368"/>
      <c r="AN952" s="354"/>
      <c r="AO952" s="368"/>
      <c r="AP952" s="354"/>
      <c r="AQ952" s="368"/>
      <c r="AR952" s="354"/>
      <c r="AS952" s="354"/>
      <c r="AT952" s="369"/>
      <c r="AU952" s="354"/>
      <c r="AV952" s="369"/>
      <c r="AW952" s="354"/>
      <c r="AX952" s="369"/>
      <c r="AY952" s="354"/>
      <c r="AZ952" s="369"/>
      <c r="BA952" s="354"/>
      <c r="BB952" s="369"/>
      <c r="BC952" s="150"/>
      <c r="BD952" s="116"/>
      <c r="BE952" s="367"/>
      <c r="BF952" s="367"/>
      <c r="BG952" s="367"/>
      <c r="BH952" s="367"/>
      <c r="BI952" s="367"/>
      <c r="BJ952" s="367"/>
      <c r="BK952" s="367"/>
      <c r="BL952" s="367"/>
      <c r="BM952" s="367"/>
      <c r="BN952" s="367"/>
      <c r="BO952" s="367"/>
      <c r="BP952" s="367"/>
      <c r="BQ952" s="383"/>
      <c r="BR952" s="146"/>
      <c r="BS952" s="441" t="e">
        <v>#N/A</v>
      </c>
      <c r="BT952" s="116"/>
      <c r="BU952" s="116"/>
      <c r="BV952" s="116"/>
      <c r="BW952" s="116"/>
      <c r="BX952" s="116"/>
      <c r="BY952" s="116"/>
      <c r="BZ952" s="116"/>
      <c r="CA952" s="116"/>
      <c r="CB952" s="116"/>
      <c r="CC952" s="116"/>
      <c r="CD952" s="116"/>
      <c r="CE952" s="116"/>
      <c r="CF952" s="116"/>
      <c r="CG952" s="116"/>
      <c r="CH952" s="116"/>
      <c r="CI952" s="116"/>
      <c r="CJ952" s="116"/>
      <c r="CK952" s="116"/>
      <c r="CL952" s="116"/>
      <c r="CM952" s="116"/>
      <c r="CN952" s="116"/>
      <c r="CO952" s="116"/>
      <c r="CP952" s="116"/>
      <c r="CQ952" s="116"/>
      <c r="CR952" s="116"/>
      <c r="CS952" s="116"/>
      <c r="CT952" s="116"/>
      <c r="CU952" s="116"/>
      <c r="CV952" s="116"/>
      <c r="CW952" s="116"/>
      <c r="CX952" s="116"/>
      <c r="CY952" s="116"/>
      <c r="CZ952" s="116"/>
      <c r="DA952" s="116"/>
      <c r="DB952" s="116"/>
      <c r="DC952" s="116"/>
      <c r="DD952" s="116"/>
      <c r="DE952" s="116"/>
      <c r="DF952" s="116"/>
      <c r="DG952" s="116"/>
      <c r="DH952" s="116"/>
      <c r="DI952" s="116"/>
      <c r="DJ952" s="116"/>
      <c r="DK952" s="116"/>
      <c r="DL952" s="116"/>
      <c r="DM952" s="116"/>
      <c r="DN952" s="116"/>
      <c r="DO952" s="116"/>
      <c r="DP952" s="116"/>
      <c r="DQ952" s="116"/>
      <c r="DR952" s="116"/>
      <c r="DS952" s="116"/>
      <c r="DT952" s="116"/>
      <c r="DU952" s="116"/>
      <c r="DV952" s="116"/>
      <c r="DW952" s="116"/>
      <c r="DX952" s="116"/>
      <c r="DY952" s="116"/>
      <c r="DZ952" s="116"/>
      <c r="EA952" s="116"/>
    </row>
    <row r="953" spans="1:131" ht="11.25" customHeight="1" x14ac:dyDescent="0.15">
      <c r="A953" s="113" t="s">
        <v>1095</v>
      </c>
      <c r="B953" s="124" t="s">
        <v>1096</v>
      </c>
      <c r="C953" s="127"/>
      <c r="D953" s="112">
        <f t="shared" ref="D953:D957" si="6380">BS953</f>
        <v>17</v>
      </c>
      <c r="E953" s="710" t="s">
        <v>89</v>
      </c>
      <c r="F953" s="711">
        <f t="shared" ref="F953:F957" si="6381">BQ953</f>
        <v>0</v>
      </c>
      <c r="G953" s="209">
        <v>30</v>
      </c>
      <c r="H953" s="210"/>
      <c r="I953" s="211">
        <v>4532145</v>
      </c>
      <c r="J953" s="212"/>
      <c r="K953" s="552"/>
      <c r="L953" s="553"/>
      <c r="M953" s="212"/>
      <c r="N953" s="213"/>
      <c r="O953" s="214">
        <f t="shared" ref="O953:O957" si="6382">IF($D$18="YES", (N953), (0))</f>
        <v>0</v>
      </c>
      <c r="P953" s="190"/>
      <c r="Q953" s="213"/>
      <c r="R953" s="214">
        <f t="shared" ref="R953:R957" si="6383">IF($D$18="YES", (Q953), (0))</f>
        <v>0</v>
      </c>
      <c r="S953" s="190"/>
      <c r="T953" s="213"/>
      <c r="U953" s="214">
        <f t="shared" ref="U953:U957" si="6384">IF($D$18="YES", (T953), (0))</f>
        <v>0</v>
      </c>
      <c r="V953" s="190"/>
      <c r="W953" s="213"/>
      <c r="X953" s="214">
        <f t="shared" ref="X953:X957" si="6385">IF($D$18="YES", (W953), (0))</f>
        <v>0</v>
      </c>
      <c r="Y953" s="190"/>
      <c r="Z953" s="190"/>
      <c r="AA953" s="207"/>
      <c r="AB953" s="215"/>
      <c r="AC953" s="190"/>
      <c r="AD953" s="156">
        <f t="shared" ref="AD953:AD957" si="6386">SUM(N953,O953,Q953,R953,T953,U953,W953,X953)</f>
        <v>0</v>
      </c>
      <c r="AE953" s="156"/>
      <c r="AF953" s="117"/>
      <c r="AG953" s="156"/>
      <c r="AH953" s="355"/>
      <c r="AI953" s="368">
        <f t="shared" ref="AI953:AI957" si="6387">N953*G953</f>
        <v>0</v>
      </c>
      <c r="AJ953" s="354"/>
      <c r="AK953" s="368">
        <f t="shared" ref="AK953:AK957" si="6388">Q953*G953</f>
        <v>0</v>
      </c>
      <c r="AL953" s="354"/>
      <c r="AM953" s="368">
        <f t="shared" ref="AM953:AM957" si="6389">T953*G953</f>
        <v>0</v>
      </c>
      <c r="AN953" s="354"/>
      <c r="AO953" s="368">
        <f t="shared" ref="AO953:AO957" si="6390">W953*G953</f>
        <v>0</v>
      </c>
      <c r="AP953" s="354"/>
      <c r="AQ953" s="368">
        <f t="shared" ref="AQ953:AQ1015" si="6391">SUM(AI953,AK953,AM953,AO953)</f>
        <v>0</v>
      </c>
      <c r="AR953" s="354"/>
      <c r="AS953" s="354"/>
      <c r="AT953" s="369">
        <f t="shared" ref="AT953:AT957" si="6392">(N953*G953)*F953</f>
        <v>0</v>
      </c>
      <c r="AU953" s="354"/>
      <c r="AV953" s="369">
        <f t="shared" ref="AV953:AV957" si="6393">(Q953*G953)*F953</f>
        <v>0</v>
      </c>
      <c r="AW953" s="354"/>
      <c r="AX953" s="369">
        <f t="shared" ref="AX953:AX957" si="6394">(T953*G953)*F953</f>
        <v>0</v>
      </c>
      <c r="AY953" s="354"/>
      <c r="AZ953" s="369">
        <f t="shared" ref="AZ953:AZ957" si="6395">(W953*G953)*F953</f>
        <v>0</v>
      </c>
      <c r="BA953" s="354"/>
      <c r="BB953" s="369">
        <f t="shared" ref="BB953:BB957" si="6396">SUM(AS953:BA953)</f>
        <v>0</v>
      </c>
      <c r="BC953" s="150"/>
      <c r="BD953" s="116"/>
      <c r="BE953" s="367"/>
      <c r="BF953" s="367"/>
      <c r="BG953" s="367"/>
      <c r="BH953" s="367"/>
      <c r="BI953" s="367"/>
      <c r="BJ953" s="367"/>
      <c r="BK953" s="367">
        <f t="shared" ref="BK953:BK957" si="6397">IF($N$18&lt;BK$24,0,IF($N$18&gt;BK$25,0,$BE953))</f>
        <v>0</v>
      </c>
      <c r="BL953" s="367">
        <f t="shared" ref="BL953:BL957" si="6398">IF($N$18&lt;BL$24,0,IF($N$18&gt;BL$25,0,$BF953))</f>
        <v>0</v>
      </c>
      <c r="BM953" s="367">
        <f t="shared" ref="BM953:BM957" si="6399">IF($N$18&lt;BM$24,0,IF($N$18&gt;BM$25,0,$BG953))</f>
        <v>0</v>
      </c>
      <c r="BN953" s="367">
        <f t="shared" ref="BN953:BN957" si="6400">IF($N$18&lt;BN$24,0,IF($N$18&gt;BN$25,0,$BH953))</f>
        <v>0</v>
      </c>
      <c r="BO953" s="367">
        <f t="shared" ref="BO953:BO957" si="6401">IF($N$18&lt;BO$24,0,IF($N$18&gt;BO$25,0,$BI953))</f>
        <v>0</v>
      </c>
      <c r="BP953" s="367">
        <f t="shared" ref="BP953:BP957" si="6402">IF($N$18&lt;BP$24,0,IF($N$18&gt;BP$25,0,$BJ953))</f>
        <v>0</v>
      </c>
      <c r="BQ953" s="383">
        <f t="shared" ref="BQ953:BQ957" si="6403">SUM(BK953:BP953)</f>
        <v>0</v>
      </c>
      <c r="BR953" s="146"/>
      <c r="BS953" s="441">
        <v>17</v>
      </c>
      <c r="BT953" s="116"/>
      <c r="BU953" s="116"/>
      <c r="BV953" s="116"/>
      <c r="BW953" s="116"/>
      <c r="BX953" s="116"/>
      <c r="BY953" s="116"/>
      <c r="BZ953" s="116"/>
      <c r="CA953" s="116"/>
      <c r="CB953" s="116"/>
      <c r="CC953" s="116"/>
      <c r="CD953" s="116"/>
      <c r="CE953" s="116"/>
      <c r="CF953" s="116"/>
      <c r="CG953" s="116"/>
      <c r="CH953" s="116"/>
      <c r="CI953" s="116"/>
      <c r="CJ953" s="116"/>
      <c r="CK953" s="116"/>
      <c r="CL953" s="116"/>
      <c r="CM953" s="116"/>
      <c r="CN953" s="116"/>
      <c r="CO953" s="116"/>
      <c r="CP953" s="116"/>
      <c r="CQ953" s="116"/>
      <c r="CR953" s="116"/>
      <c r="CS953" s="116"/>
      <c r="CT953" s="116"/>
      <c r="CU953" s="116"/>
      <c r="CV953" s="116"/>
      <c r="CW953" s="116"/>
      <c r="CX953" s="116"/>
      <c r="CY953" s="116"/>
      <c r="CZ953" s="116"/>
      <c r="DA953" s="116"/>
      <c r="DB953" s="116"/>
      <c r="DC953" s="116"/>
      <c r="DD953" s="116"/>
      <c r="DE953" s="116"/>
      <c r="DF953" s="116"/>
      <c r="DG953" s="116"/>
      <c r="DH953" s="116"/>
      <c r="DI953" s="116"/>
      <c r="DJ953" s="116"/>
      <c r="DK953" s="116"/>
      <c r="DL953" s="116"/>
      <c r="DM953" s="116"/>
      <c r="DN953" s="116"/>
      <c r="DO953" s="116"/>
      <c r="DP953" s="116"/>
      <c r="DQ953" s="116"/>
      <c r="DR953" s="116"/>
      <c r="DS953" s="116"/>
      <c r="DT953" s="116"/>
      <c r="DU953" s="116"/>
      <c r="DV953" s="116"/>
      <c r="DW953" s="116"/>
      <c r="DX953" s="116"/>
      <c r="DY953" s="116"/>
      <c r="DZ953" s="116"/>
      <c r="EA953" s="116"/>
    </row>
    <row r="954" spans="1:131" ht="11.25" customHeight="1" x14ac:dyDescent="0.15">
      <c r="A954" s="113" t="s">
        <v>1097</v>
      </c>
      <c r="B954" s="124" t="s">
        <v>1098</v>
      </c>
      <c r="C954" s="127"/>
      <c r="D954" s="112">
        <f t="shared" si="6380"/>
        <v>3</v>
      </c>
      <c r="E954" s="710" t="s">
        <v>89</v>
      </c>
      <c r="F954" s="711">
        <f t="shared" si="6381"/>
        <v>0</v>
      </c>
      <c r="G954" s="209">
        <v>30</v>
      </c>
      <c r="H954" s="210"/>
      <c r="I954" s="211">
        <v>4532155</v>
      </c>
      <c r="J954" s="212"/>
      <c r="K954" s="552"/>
      <c r="L954" s="553"/>
      <c r="M954" s="212"/>
      <c r="N954" s="213"/>
      <c r="O954" s="214">
        <f t="shared" si="6382"/>
        <v>0</v>
      </c>
      <c r="P954" s="190"/>
      <c r="Q954" s="213"/>
      <c r="R954" s="214">
        <f t="shared" si="6383"/>
        <v>0</v>
      </c>
      <c r="S954" s="190"/>
      <c r="T954" s="213"/>
      <c r="U954" s="214">
        <f t="shared" si="6384"/>
        <v>0</v>
      </c>
      <c r="V954" s="190"/>
      <c r="W954" s="213"/>
      <c r="X954" s="214">
        <f t="shared" si="6385"/>
        <v>0</v>
      </c>
      <c r="Y954" s="190"/>
      <c r="Z954" s="190"/>
      <c r="AA954" s="207"/>
      <c r="AB954" s="215"/>
      <c r="AC954" s="190"/>
      <c r="AD954" s="156">
        <f t="shared" si="6386"/>
        <v>0</v>
      </c>
      <c r="AE954" s="156"/>
      <c r="AF954" s="117"/>
      <c r="AG954" s="156"/>
      <c r="AH954" s="355"/>
      <c r="AI954" s="368">
        <f t="shared" si="6387"/>
        <v>0</v>
      </c>
      <c r="AJ954" s="354"/>
      <c r="AK954" s="368">
        <f t="shared" si="6388"/>
        <v>0</v>
      </c>
      <c r="AL954" s="354"/>
      <c r="AM954" s="368">
        <f t="shared" si="6389"/>
        <v>0</v>
      </c>
      <c r="AN954" s="354"/>
      <c r="AO954" s="368">
        <f t="shared" si="6390"/>
        <v>0</v>
      </c>
      <c r="AP954" s="354"/>
      <c r="AQ954" s="368">
        <f t="shared" si="6391"/>
        <v>0</v>
      </c>
      <c r="AR954" s="354"/>
      <c r="AS954" s="354"/>
      <c r="AT954" s="369">
        <f t="shared" si="6392"/>
        <v>0</v>
      </c>
      <c r="AU954" s="354"/>
      <c r="AV954" s="369">
        <f t="shared" si="6393"/>
        <v>0</v>
      </c>
      <c r="AW954" s="354"/>
      <c r="AX954" s="369">
        <f t="shared" si="6394"/>
        <v>0</v>
      </c>
      <c r="AY954" s="354"/>
      <c r="AZ954" s="369">
        <f t="shared" si="6395"/>
        <v>0</v>
      </c>
      <c r="BA954" s="354"/>
      <c r="BB954" s="369">
        <f t="shared" si="6396"/>
        <v>0</v>
      </c>
      <c r="BC954" s="150"/>
      <c r="BD954" s="116"/>
      <c r="BE954" s="367"/>
      <c r="BF954" s="367"/>
      <c r="BG954" s="367"/>
      <c r="BH954" s="367"/>
      <c r="BI954" s="367"/>
      <c r="BJ954" s="367"/>
      <c r="BK954" s="367">
        <f t="shared" si="6397"/>
        <v>0</v>
      </c>
      <c r="BL954" s="367">
        <f t="shared" si="6398"/>
        <v>0</v>
      </c>
      <c r="BM954" s="367">
        <f t="shared" si="6399"/>
        <v>0</v>
      </c>
      <c r="BN954" s="367">
        <f t="shared" si="6400"/>
        <v>0</v>
      </c>
      <c r="BO954" s="367">
        <f t="shared" si="6401"/>
        <v>0</v>
      </c>
      <c r="BP954" s="367">
        <f t="shared" si="6402"/>
        <v>0</v>
      </c>
      <c r="BQ954" s="383">
        <f t="shared" si="6403"/>
        <v>0</v>
      </c>
      <c r="BR954" s="146"/>
      <c r="BS954" s="441">
        <v>3</v>
      </c>
      <c r="BT954" s="116"/>
      <c r="BU954" s="116"/>
      <c r="BV954" s="116"/>
      <c r="BW954" s="116"/>
      <c r="BX954" s="116"/>
      <c r="BY954" s="116"/>
      <c r="BZ954" s="116"/>
      <c r="CA954" s="116"/>
      <c r="CB954" s="116"/>
      <c r="CC954" s="116"/>
      <c r="CD954" s="116"/>
      <c r="CE954" s="116"/>
      <c r="CF954" s="116"/>
      <c r="CG954" s="116"/>
      <c r="CH954" s="116"/>
      <c r="CI954" s="116"/>
      <c r="CJ954" s="116"/>
      <c r="CK954" s="116"/>
      <c r="CL954" s="116"/>
      <c r="CM954" s="116"/>
      <c r="CN954" s="116"/>
      <c r="CO954" s="116"/>
      <c r="CP954" s="116"/>
      <c r="CQ954" s="116"/>
      <c r="CR954" s="116"/>
      <c r="CS954" s="116"/>
      <c r="CT954" s="116"/>
      <c r="CU954" s="116"/>
      <c r="CV954" s="116"/>
      <c r="CW954" s="116"/>
      <c r="CX954" s="116"/>
      <c r="CY954" s="116"/>
      <c r="CZ954" s="116"/>
      <c r="DA954" s="116"/>
      <c r="DB954" s="116"/>
      <c r="DC954" s="116"/>
      <c r="DD954" s="116"/>
      <c r="DE954" s="116"/>
      <c r="DF954" s="116"/>
      <c r="DG954" s="116"/>
      <c r="DH954" s="116"/>
      <c r="DI954" s="116"/>
      <c r="DJ954" s="116"/>
      <c r="DK954" s="116"/>
      <c r="DL954" s="116"/>
      <c r="DM954" s="116"/>
      <c r="DN954" s="116"/>
      <c r="DO954" s="116"/>
      <c r="DP954" s="116"/>
      <c r="DQ954" s="116"/>
      <c r="DR954" s="116"/>
      <c r="DS954" s="116"/>
      <c r="DT954" s="116"/>
      <c r="DU954" s="116"/>
      <c r="DV954" s="116"/>
      <c r="DW954" s="116"/>
      <c r="DX954" s="116"/>
      <c r="DY954" s="116"/>
      <c r="DZ954" s="116"/>
      <c r="EA954" s="116"/>
    </row>
    <row r="955" spans="1:131" ht="11.25" customHeight="1" x14ac:dyDescent="0.15">
      <c r="A955" s="113" t="s">
        <v>1099</v>
      </c>
      <c r="B955" s="124" t="s">
        <v>1100</v>
      </c>
      <c r="C955" s="96"/>
      <c r="D955" s="112">
        <f t="shared" si="6380"/>
        <v>16</v>
      </c>
      <c r="E955" s="710" t="s">
        <v>89</v>
      </c>
      <c r="F955" s="711">
        <f t="shared" si="6381"/>
        <v>0</v>
      </c>
      <c r="G955" s="209">
        <v>30</v>
      </c>
      <c r="H955" s="210"/>
      <c r="I955" s="211">
        <v>4532165</v>
      </c>
      <c r="J955" s="212"/>
      <c r="K955" s="552"/>
      <c r="L955" s="553"/>
      <c r="M955" s="212"/>
      <c r="N955" s="213"/>
      <c r="O955" s="214">
        <f t="shared" si="6382"/>
        <v>0</v>
      </c>
      <c r="P955" s="190"/>
      <c r="Q955" s="213"/>
      <c r="R955" s="214">
        <f t="shared" si="6383"/>
        <v>0</v>
      </c>
      <c r="S955" s="190"/>
      <c r="T955" s="213"/>
      <c r="U955" s="214">
        <f t="shared" si="6384"/>
        <v>0</v>
      </c>
      <c r="V955" s="190"/>
      <c r="W955" s="213"/>
      <c r="X955" s="214">
        <f t="shared" si="6385"/>
        <v>0</v>
      </c>
      <c r="Y955" s="190"/>
      <c r="Z955" s="190"/>
      <c r="AA955" s="207"/>
      <c r="AB955" s="215"/>
      <c r="AC955" s="190"/>
      <c r="AD955" s="156">
        <f t="shared" si="6386"/>
        <v>0</v>
      </c>
      <c r="AE955" s="156"/>
      <c r="AF955" s="117"/>
      <c r="AG955" s="156"/>
      <c r="AH955" s="355"/>
      <c r="AI955" s="368">
        <f t="shared" si="6387"/>
        <v>0</v>
      </c>
      <c r="AJ955" s="354"/>
      <c r="AK955" s="368">
        <f t="shared" si="6388"/>
        <v>0</v>
      </c>
      <c r="AL955" s="354"/>
      <c r="AM955" s="368">
        <f t="shared" si="6389"/>
        <v>0</v>
      </c>
      <c r="AN955" s="354"/>
      <c r="AO955" s="368">
        <f t="shared" si="6390"/>
        <v>0</v>
      </c>
      <c r="AP955" s="354"/>
      <c r="AQ955" s="368">
        <f t="shared" si="6391"/>
        <v>0</v>
      </c>
      <c r="AR955" s="354"/>
      <c r="AS955" s="354"/>
      <c r="AT955" s="369">
        <f t="shared" si="6392"/>
        <v>0</v>
      </c>
      <c r="AU955" s="354"/>
      <c r="AV955" s="369">
        <f t="shared" si="6393"/>
        <v>0</v>
      </c>
      <c r="AW955" s="354"/>
      <c r="AX955" s="369">
        <f t="shared" si="6394"/>
        <v>0</v>
      </c>
      <c r="AY955" s="354"/>
      <c r="AZ955" s="369">
        <f t="shared" si="6395"/>
        <v>0</v>
      </c>
      <c r="BA955" s="354"/>
      <c r="BB955" s="369">
        <f t="shared" si="6396"/>
        <v>0</v>
      </c>
      <c r="BC955" s="150"/>
      <c r="BD955" s="116"/>
      <c r="BE955" s="367"/>
      <c r="BF955" s="367"/>
      <c r="BG955" s="367"/>
      <c r="BH955" s="367"/>
      <c r="BI955" s="367"/>
      <c r="BJ955" s="367"/>
      <c r="BK955" s="367">
        <f t="shared" si="6397"/>
        <v>0</v>
      </c>
      <c r="BL955" s="367">
        <f t="shared" si="6398"/>
        <v>0</v>
      </c>
      <c r="BM955" s="367">
        <f t="shared" si="6399"/>
        <v>0</v>
      </c>
      <c r="BN955" s="367">
        <f t="shared" si="6400"/>
        <v>0</v>
      </c>
      <c r="BO955" s="367">
        <f t="shared" si="6401"/>
        <v>0</v>
      </c>
      <c r="BP955" s="367">
        <f t="shared" si="6402"/>
        <v>0</v>
      </c>
      <c r="BQ955" s="383">
        <f t="shared" si="6403"/>
        <v>0</v>
      </c>
      <c r="BR955" s="146"/>
      <c r="BS955" s="441">
        <v>16</v>
      </c>
      <c r="BT955" s="116"/>
      <c r="BU955" s="116"/>
      <c r="BV955" s="116"/>
      <c r="BW955" s="116"/>
      <c r="BX955" s="116"/>
      <c r="BY955" s="116"/>
      <c r="BZ955" s="116"/>
      <c r="CA955" s="116"/>
      <c r="CB955" s="116"/>
      <c r="CC955" s="116"/>
      <c r="CD955" s="116"/>
      <c r="CE955" s="116"/>
      <c r="CF955" s="116"/>
      <c r="CG955" s="116"/>
      <c r="CH955" s="116"/>
      <c r="CI955" s="116"/>
      <c r="CJ955" s="116"/>
      <c r="CK955" s="116"/>
      <c r="CL955" s="116"/>
      <c r="CM955" s="116"/>
      <c r="CN955" s="116"/>
      <c r="CO955" s="116"/>
      <c r="CP955" s="116"/>
      <c r="CQ955" s="116"/>
      <c r="CR955" s="116"/>
      <c r="CS955" s="116"/>
      <c r="CT955" s="116"/>
      <c r="CU955" s="116"/>
      <c r="CV955" s="116"/>
      <c r="CW955" s="116"/>
      <c r="CX955" s="116"/>
      <c r="CY955" s="116"/>
      <c r="CZ955" s="116"/>
      <c r="DA955" s="116"/>
      <c r="DB955" s="116"/>
      <c r="DC955" s="116"/>
      <c r="DD955" s="116"/>
      <c r="DE955" s="116"/>
      <c r="DF955" s="116"/>
      <c r="DG955" s="116"/>
      <c r="DH955" s="116"/>
      <c r="DI955" s="116"/>
      <c r="DJ955" s="116"/>
      <c r="DK955" s="116"/>
      <c r="DL955" s="116"/>
      <c r="DM955" s="116"/>
      <c r="DN955" s="116"/>
      <c r="DO955" s="116"/>
      <c r="DP955" s="116"/>
      <c r="DQ955" s="116"/>
      <c r="DR955" s="116"/>
      <c r="DS955" s="116"/>
      <c r="DT955" s="116"/>
      <c r="DU955" s="116"/>
      <c r="DV955" s="116"/>
      <c r="DW955" s="116"/>
      <c r="DX955" s="116"/>
      <c r="DY955" s="116"/>
      <c r="DZ955" s="116"/>
      <c r="EA955" s="116"/>
    </row>
    <row r="956" spans="1:131" ht="11.25" customHeight="1" x14ac:dyDescent="0.15">
      <c r="A956" s="113" t="s">
        <v>1101</v>
      </c>
      <c r="B956" s="124" t="s">
        <v>1102</v>
      </c>
      <c r="C956" s="127"/>
      <c r="D956" s="112">
        <f t="shared" si="6380"/>
        <v>43</v>
      </c>
      <c r="E956" s="710" t="s">
        <v>89</v>
      </c>
      <c r="F956" s="711">
        <f t="shared" si="6381"/>
        <v>0</v>
      </c>
      <c r="G956" s="132">
        <v>30</v>
      </c>
      <c r="H956" s="210"/>
      <c r="I956" s="228">
        <v>4532175</v>
      </c>
      <c r="J956" s="212"/>
      <c r="K956" s="552"/>
      <c r="L956" s="553"/>
      <c r="M956" s="212"/>
      <c r="N956" s="213"/>
      <c r="O956" s="214">
        <f t="shared" si="6382"/>
        <v>0</v>
      </c>
      <c r="P956" s="190"/>
      <c r="Q956" s="213"/>
      <c r="R956" s="214">
        <f t="shared" si="6383"/>
        <v>0</v>
      </c>
      <c r="S956" s="190"/>
      <c r="T956" s="213"/>
      <c r="U956" s="214">
        <f t="shared" si="6384"/>
        <v>0</v>
      </c>
      <c r="V956" s="190"/>
      <c r="W956" s="213"/>
      <c r="X956" s="214">
        <f t="shared" si="6385"/>
        <v>0</v>
      </c>
      <c r="Y956" s="190"/>
      <c r="Z956" s="190"/>
      <c r="AA956" s="207"/>
      <c r="AB956" s="215"/>
      <c r="AC956" s="190"/>
      <c r="AD956" s="156">
        <f t="shared" si="6386"/>
        <v>0</v>
      </c>
      <c r="AE956" s="156"/>
      <c r="AF956" s="117"/>
      <c r="AG956" s="156"/>
      <c r="AH956" s="355"/>
      <c r="AI956" s="368">
        <f t="shared" si="6387"/>
        <v>0</v>
      </c>
      <c r="AJ956" s="354"/>
      <c r="AK956" s="368">
        <f t="shared" si="6388"/>
        <v>0</v>
      </c>
      <c r="AL956" s="354"/>
      <c r="AM956" s="368">
        <f t="shared" si="6389"/>
        <v>0</v>
      </c>
      <c r="AN956" s="354"/>
      <c r="AO956" s="368">
        <f t="shared" si="6390"/>
        <v>0</v>
      </c>
      <c r="AP956" s="354"/>
      <c r="AQ956" s="368">
        <f t="shared" si="6391"/>
        <v>0</v>
      </c>
      <c r="AR956" s="354"/>
      <c r="AS956" s="354"/>
      <c r="AT956" s="369">
        <f t="shared" si="6392"/>
        <v>0</v>
      </c>
      <c r="AU956" s="354"/>
      <c r="AV956" s="369">
        <f t="shared" si="6393"/>
        <v>0</v>
      </c>
      <c r="AW956" s="354"/>
      <c r="AX956" s="369">
        <f t="shared" si="6394"/>
        <v>0</v>
      </c>
      <c r="AY956" s="354"/>
      <c r="AZ956" s="369">
        <f t="shared" si="6395"/>
        <v>0</v>
      </c>
      <c r="BA956" s="354"/>
      <c r="BB956" s="369">
        <f t="shared" si="6396"/>
        <v>0</v>
      </c>
      <c r="BC956" s="150"/>
      <c r="BD956" s="116"/>
      <c r="BE956" s="367"/>
      <c r="BF956" s="367"/>
      <c r="BG956" s="367"/>
      <c r="BH956" s="367"/>
      <c r="BI956" s="367"/>
      <c r="BJ956" s="367"/>
      <c r="BK956" s="367">
        <f t="shared" si="6397"/>
        <v>0</v>
      </c>
      <c r="BL956" s="367">
        <f t="shared" si="6398"/>
        <v>0</v>
      </c>
      <c r="BM956" s="367">
        <f t="shared" si="6399"/>
        <v>0</v>
      </c>
      <c r="BN956" s="367">
        <f t="shared" si="6400"/>
        <v>0</v>
      </c>
      <c r="BO956" s="367">
        <f t="shared" si="6401"/>
        <v>0</v>
      </c>
      <c r="BP956" s="367">
        <f t="shared" si="6402"/>
        <v>0</v>
      </c>
      <c r="BQ956" s="383">
        <f t="shared" si="6403"/>
        <v>0</v>
      </c>
      <c r="BR956" s="146"/>
      <c r="BS956" s="441">
        <v>43</v>
      </c>
      <c r="BT956" s="116"/>
      <c r="BU956" s="116"/>
      <c r="BV956" s="116"/>
      <c r="BW956" s="116"/>
      <c r="BX956" s="116"/>
      <c r="BY956" s="116"/>
      <c r="BZ956" s="116"/>
      <c r="CA956" s="116"/>
      <c r="CB956" s="116"/>
      <c r="CC956" s="116"/>
      <c r="CD956" s="116"/>
      <c r="CE956" s="116"/>
      <c r="CF956" s="116"/>
      <c r="CG956" s="116"/>
      <c r="CH956" s="116"/>
      <c r="CI956" s="116"/>
      <c r="CJ956" s="116"/>
      <c r="CK956" s="116"/>
      <c r="CL956" s="116"/>
      <c r="CM956" s="116"/>
      <c r="CN956" s="116"/>
      <c r="CO956" s="116"/>
      <c r="CP956" s="116"/>
      <c r="CQ956" s="116"/>
      <c r="CR956" s="116"/>
      <c r="CS956" s="116"/>
      <c r="CT956" s="116"/>
      <c r="CU956" s="116"/>
      <c r="CV956" s="116"/>
      <c r="CW956" s="116"/>
      <c r="CX956" s="116"/>
      <c r="CY956" s="116"/>
      <c r="CZ956" s="116"/>
      <c r="DA956" s="116"/>
      <c r="DB956" s="116"/>
      <c r="DC956" s="116"/>
      <c r="DD956" s="116"/>
      <c r="DE956" s="116"/>
      <c r="DF956" s="116"/>
      <c r="DG956" s="116"/>
      <c r="DH956" s="116"/>
      <c r="DI956" s="116"/>
      <c r="DJ956" s="116"/>
      <c r="DK956" s="116"/>
      <c r="DL956" s="116"/>
      <c r="DM956" s="116"/>
      <c r="DN956" s="116"/>
      <c r="DO956" s="116"/>
      <c r="DP956" s="116"/>
      <c r="DQ956" s="116"/>
      <c r="DR956" s="116"/>
      <c r="DS956" s="116"/>
      <c r="DT956" s="116"/>
      <c r="DU956" s="116"/>
      <c r="DV956" s="116"/>
      <c r="DW956" s="116"/>
      <c r="DX956" s="116"/>
      <c r="DY956" s="116"/>
      <c r="DZ956" s="116"/>
      <c r="EA956" s="116"/>
    </row>
    <row r="957" spans="1:131" ht="11.25" customHeight="1" x14ac:dyDescent="0.15">
      <c r="A957" s="113" t="s">
        <v>1103</v>
      </c>
      <c r="B957" s="124" t="s">
        <v>1102</v>
      </c>
      <c r="C957" s="127"/>
      <c r="D957" s="112">
        <f t="shared" si="6380"/>
        <v>13</v>
      </c>
      <c r="E957" s="710" t="s">
        <v>152</v>
      </c>
      <c r="F957" s="711">
        <f t="shared" si="6381"/>
        <v>0</v>
      </c>
      <c r="G957" s="132">
        <v>72</v>
      </c>
      <c r="H957" s="210"/>
      <c r="I957" s="228">
        <v>4132177</v>
      </c>
      <c r="J957" s="212"/>
      <c r="K957" s="552"/>
      <c r="L957" s="553"/>
      <c r="M957" s="212"/>
      <c r="N957" s="213"/>
      <c r="O957" s="214">
        <f t="shared" si="6382"/>
        <v>0</v>
      </c>
      <c r="P957" s="190"/>
      <c r="Q957" s="213"/>
      <c r="R957" s="214">
        <f t="shared" si="6383"/>
        <v>0</v>
      </c>
      <c r="S957" s="190"/>
      <c r="T957" s="213"/>
      <c r="U957" s="214">
        <f t="shared" si="6384"/>
        <v>0</v>
      </c>
      <c r="V957" s="190"/>
      <c r="W957" s="213"/>
      <c r="X957" s="214">
        <f t="shared" si="6385"/>
        <v>0</v>
      </c>
      <c r="Y957" s="190"/>
      <c r="Z957" s="190"/>
      <c r="AA957" s="207"/>
      <c r="AB957" s="208"/>
      <c r="AC957" s="190"/>
      <c r="AD957" s="156">
        <f t="shared" si="6386"/>
        <v>0</v>
      </c>
      <c r="AE957" s="146"/>
      <c r="AF957" s="117"/>
      <c r="AG957" s="156"/>
      <c r="AH957" s="355"/>
      <c r="AI957" s="368">
        <f t="shared" si="6387"/>
        <v>0</v>
      </c>
      <c r="AJ957" s="354"/>
      <c r="AK957" s="368">
        <f t="shared" si="6388"/>
        <v>0</v>
      </c>
      <c r="AL957" s="354"/>
      <c r="AM957" s="368">
        <f t="shared" si="6389"/>
        <v>0</v>
      </c>
      <c r="AN957" s="354"/>
      <c r="AO957" s="368">
        <f t="shared" si="6390"/>
        <v>0</v>
      </c>
      <c r="AP957" s="354"/>
      <c r="AQ957" s="368">
        <f t="shared" si="6391"/>
        <v>0</v>
      </c>
      <c r="AR957" s="354"/>
      <c r="AS957" s="354"/>
      <c r="AT957" s="369">
        <f t="shared" si="6392"/>
        <v>0</v>
      </c>
      <c r="AU957" s="354"/>
      <c r="AV957" s="369">
        <f t="shared" si="6393"/>
        <v>0</v>
      </c>
      <c r="AW957" s="354"/>
      <c r="AX957" s="369">
        <f t="shared" si="6394"/>
        <v>0</v>
      </c>
      <c r="AY957" s="354"/>
      <c r="AZ957" s="369">
        <f t="shared" si="6395"/>
        <v>0</v>
      </c>
      <c r="BA957" s="354"/>
      <c r="BB957" s="369">
        <f t="shared" si="6396"/>
        <v>0</v>
      </c>
      <c r="BC957" s="150"/>
      <c r="BD957" s="116"/>
      <c r="BE957" s="367"/>
      <c r="BF957" s="367"/>
      <c r="BG957" s="367"/>
      <c r="BH957" s="367"/>
      <c r="BI957" s="367"/>
      <c r="BJ957" s="367"/>
      <c r="BK957" s="367">
        <f t="shared" si="6397"/>
        <v>0</v>
      </c>
      <c r="BL957" s="367">
        <f t="shared" si="6398"/>
        <v>0</v>
      </c>
      <c r="BM957" s="367">
        <f t="shared" si="6399"/>
        <v>0</v>
      </c>
      <c r="BN957" s="367">
        <f t="shared" si="6400"/>
        <v>0</v>
      </c>
      <c r="BO957" s="367">
        <f t="shared" si="6401"/>
        <v>0</v>
      </c>
      <c r="BP957" s="367">
        <f t="shared" si="6402"/>
        <v>0</v>
      </c>
      <c r="BQ957" s="383">
        <f t="shared" si="6403"/>
        <v>0</v>
      </c>
      <c r="BR957" s="146"/>
      <c r="BS957" s="441">
        <v>13</v>
      </c>
      <c r="BT957" s="116"/>
      <c r="BU957" s="116"/>
      <c r="BV957" s="116"/>
      <c r="BW957" s="116"/>
      <c r="BX957" s="116"/>
      <c r="BY957" s="116"/>
      <c r="BZ957" s="116"/>
      <c r="CA957" s="116"/>
      <c r="CB957" s="116"/>
      <c r="CC957" s="116"/>
      <c r="CD957" s="116"/>
      <c r="CE957" s="116"/>
      <c r="CF957" s="116"/>
      <c r="CG957" s="116"/>
      <c r="CH957" s="116"/>
      <c r="CI957" s="116"/>
      <c r="CJ957" s="116"/>
      <c r="CK957" s="116"/>
      <c r="CL957" s="116"/>
      <c r="CM957" s="116"/>
      <c r="CN957" s="116"/>
      <c r="CO957" s="116"/>
      <c r="CP957" s="116"/>
      <c r="CQ957" s="116"/>
      <c r="CR957" s="116"/>
      <c r="CS957" s="116"/>
      <c r="CT957" s="116"/>
      <c r="CU957" s="116"/>
      <c r="CV957" s="116"/>
      <c r="CW957" s="116"/>
      <c r="CX957" s="116"/>
      <c r="CY957" s="116"/>
      <c r="CZ957" s="116"/>
      <c r="DA957" s="116"/>
      <c r="DB957" s="116"/>
      <c r="DC957" s="116"/>
      <c r="DD957" s="116"/>
      <c r="DE957" s="116"/>
      <c r="DF957" s="116"/>
      <c r="DG957" s="116"/>
      <c r="DH957" s="116"/>
      <c r="DI957" s="116"/>
      <c r="DJ957" s="116"/>
      <c r="DK957" s="116"/>
      <c r="DL957" s="116"/>
      <c r="DM957" s="116"/>
      <c r="DN957" s="116"/>
      <c r="DO957" s="116"/>
      <c r="DP957" s="116"/>
      <c r="DQ957" s="116"/>
      <c r="DR957" s="116"/>
      <c r="DS957" s="116"/>
      <c r="DT957" s="116"/>
      <c r="DU957" s="116"/>
      <c r="DV957" s="116"/>
      <c r="DW957" s="116"/>
      <c r="DX957" s="116"/>
      <c r="DY957" s="116"/>
      <c r="DZ957" s="116"/>
      <c r="EA957" s="116"/>
    </row>
    <row r="958" spans="1:131" ht="11.25" customHeight="1" x14ac:dyDescent="0.15">
      <c r="A958" s="126" t="s">
        <v>1104</v>
      </c>
      <c r="B958" s="205"/>
      <c r="C958" s="133"/>
      <c r="D958" s="410"/>
      <c r="E958" s="710"/>
      <c r="F958" s="711"/>
      <c r="G958" s="217"/>
      <c r="H958" s="206"/>
      <c r="I958" s="218"/>
      <c r="J958" s="156"/>
      <c r="K958" s="219"/>
      <c r="L958" s="219"/>
      <c r="M958" s="156"/>
      <c r="N958" s="156"/>
      <c r="O958" s="190"/>
      <c r="P958" s="190"/>
      <c r="Q958" s="156"/>
      <c r="R958" s="190"/>
      <c r="S958" s="190"/>
      <c r="T958" s="156"/>
      <c r="U958" s="190"/>
      <c r="V958" s="190"/>
      <c r="W958" s="156"/>
      <c r="X958" s="190"/>
      <c r="Y958" s="190"/>
      <c r="Z958" s="190"/>
      <c r="AA958" s="207"/>
      <c r="AB958" s="215"/>
      <c r="AC958" s="190"/>
      <c r="AD958" s="156">
        <f>SUM(AD959:AD965)</f>
        <v>0</v>
      </c>
      <c r="AE958" s="156"/>
      <c r="AF958" s="117"/>
      <c r="AG958" s="156"/>
      <c r="AH958" s="355"/>
      <c r="AI958" s="368"/>
      <c r="AJ958" s="354"/>
      <c r="AK958" s="368"/>
      <c r="AL958" s="354"/>
      <c r="AM958" s="368"/>
      <c r="AN958" s="354"/>
      <c r="AO958" s="368"/>
      <c r="AP958" s="354"/>
      <c r="AQ958" s="368"/>
      <c r="AR958" s="354"/>
      <c r="AS958" s="354"/>
      <c r="AT958" s="369"/>
      <c r="AU958" s="354"/>
      <c r="AV958" s="369"/>
      <c r="AW958" s="354"/>
      <c r="AX958" s="369"/>
      <c r="AY958" s="354"/>
      <c r="AZ958" s="369"/>
      <c r="BA958" s="354"/>
      <c r="BB958" s="369"/>
      <c r="BC958" s="150"/>
      <c r="BD958" s="116"/>
      <c r="BE958" s="367"/>
      <c r="BF958" s="367"/>
      <c r="BG958" s="367"/>
      <c r="BH958" s="367"/>
      <c r="BI958" s="367"/>
      <c r="BJ958" s="367"/>
      <c r="BK958" s="367"/>
      <c r="BL958" s="367"/>
      <c r="BM958" s="367"/>
      <c r="BN958" s="367"/>
      <c r="BO958" s="367"/>
      <c r="BP958" s="367"/>
      <c r="BQ958" s="383"/>
      <c r="BR958" s="146"/>
      <c r="BS958" s="441" t="e">
        <v>#N/A</v>
      </c>
      <c r="BT958" s="116"/>
      <c r="BU958" s="116"/>
      <c r="BV958" s="116"/>
      <c r="BW958" s="116"/>
      <c r="BX958" s="116"/>
      <c r="BY958" s="116"/>
      <c r="BZ958" s="116"/>
      <c r="CA958" s="116"/>
      <c r="CB958" s="116"/>
      <c r="CC958" s="116"/>
      <c r="CD958" s="116"/>
      <c r="CE958" s="116"/>
      <c r="CF958" s="116"/>
      <c r="CG958" s="116"/>
      <c r="CH958" s="116"/>
      <c r="CI958" s="116"/>
      <c r="CJ958" s="116"/>
      <c r="CK958" s="116"/>
      <c r="CL958" s="116"/>
      <c r="CM958" s="116"/>
      <c r="CN958" s="116"/>
      <c r="CO958" s="116"/>
      <c r="CP958" s="116"/>
      <c r="CQ958" s="116"/>
      <c r="CR958" s="116"/>
      <c r="CS958" s="116"/>
      <c r="CT958" s="116"/>
      <c r="CU958" s="116"/>
      <c r="CV958" s="116"/>
      <c r="CW958" s="116"/>
      <c r="CX958" s="116"/>
      <c r="CY958" s="116"/>
      <c r="CZ958" s="116"/>
      <c r="DA958" s="116"/>
      <c r="DB958" s="116"/>
      <c r="DC958" s="116"/>
      <c r="DD958" s="116"/>
      <c r="DE958" s="116"/>
      <c r="DF958" s="116"/>
      <c r="DG958" s="116"/>
      <c r="DH958" s="116"/>
      <c r="DI958" s="116"/>
      <c r="DJ958" s="116"/>
      <c r="DK958" s="116"/>
      <c r="DL958" s="116"/>
      <c r="DM958" s="116"/>
      <c r="DN958" s="116"/>
      <c r="DO958" s="116"/>
      <c r="DP958" s="116"/>
      <c r="DQ958" s="116"/>
      <c r="DR958" s="116"/>
      <c r="DS958" s="116"/>
      <c r="DT958" s="116"/>
      <c r="DU958" s="116"/>
      <c r="DV958" s="116"/>
      <c r="DW958" s="116"/>
      <c r="DX958" s="116"/>
      <c r="DY958" s="116"/>
      <c r="DZ958" s="116"/>
      <c r="EA958" s="116"/>
    </row>
    <row r="959" spans="1:131" ht="11.25" customHeight="1" x14ac:dyDescent="0.15">
      <c r="A959" s="113" t="s">
        <v>1105</v>
      </c>
      <c r="B959" s="124" t="s">
        <v>1106</v>
      </c>
      <c r="C959" s="127"/>
      <c r="D959" s="112" t="str">
        <f t="shared" ref="D959:D965" si="6404">BS959</f>
        <v>S/O</v>
      </c>
      <c r="E959" s="710" t="s">
        <v>129</v>
      </c>
      <c r="F959" s="711">
        <f t="shared" ref="F959:F965" si="6405">BQ959</f>
        <v>0</v>
      </c>
      <c r="G959" s="132">
        <v>25</v>
      </c>
      <c r="H959" s="210"/>
      <c r="I959" s="228">
        <v>4532500</v>
      </c>
      <c r="J959" s="212"/>
      <c r="K959" s="552">
        <v>46118</v>
      </c>
      <c r="L959" s="553"/>
      <c r="M959" s="212"/>
      <c r="N959" s="213"/>
      <c r="O959" s="214">
        <f t="shared" ref="O959:O965" si="6406">IF($D$18="YES", (N959), (0))</f>
        <v>0</v>
      </c>
      <c r="P959" s="190"/>
      <c r="Q959" s="213"/>
      <c r="R959" s="214">
        <f t="shared" ref="R959:R965" si="6407">IF($D$18="YES", (Q959), (0))</f>
        <v>0</v>
      </c>
      <c r="S959" s="190"/>
      <c r="T959" s="213"/>
      <c r="U959" s="214">
        <f t="shared" ref="U959:U965" si="6408">IF($D$18="YES", (T959), (0))</f>
        <v>0</v>
      </c>
      <c r="V959" s="190"/>
      <c r="W959" s="213"/>
      <c r="X959" s="214">
        <f t="shared" ref="X959:X965" si="6409">IF($D$18="YES", (W959), (0))</f>
        <v>0</v>
      </c>
      <c r="Y959" s="190"/>
      <c r="Z959" s="190"/>
      <c r="AA959" s="207"/>
      <c r="AB959" s="215"/>
      <c r="AC959" s="190"/>
      <c r="AD959" s="156">
        <f t="shared" ref="AD959:AD965" si="6410">SUM(N959,O959,Q959,R959,T959,U959,W959,X959)</f>
        <v>0</v>
      </c>
      <c r="AE959" s="156"/>
      <c r="AF959" s="117">
        <v>46209</v>
      </c>
      <c r="AG959" s="156"/>
      <c r="AH959" s="355"/>
      <c r="AI959" s="368">
        <f t="shared" ref="AI959:AI965" si="6411">N959*G959</f>
        <v>0</v>
      </c>
      <c r="AJ959" s="354"/>
      <c r="AK959" s="368">
        <f t="shared" ref="AK959:AK965" si="6412">Q959*G959</f>
        <v>0</v>
      </c>
      <c r="AL959" s="354"/>
      <c r="AM959" s="368">
        <f t="shared" ref="AM959:AM965" si="6413">T959*G959</f>
        <v>0</v>
      </c>
      <c r="AN959" s="354"/>
      <c r="AO959" s="368">
        <f t="shared" ref="AO959:AO965" si="6414">W959*G959</f>
        <v>0</v>
      </c>
      <c r="AP959" s="354"/>
      <c r="AQ959" s="368">
        <f t="shared" ref="AQ959:AQ965" si="6415">SUM(AI959,AK959,AM959,AO959)</f>
        <v>0</v>
      </c>
      <c r="AR959" s="354"/>
      <c r="AS959" s="354"/>
      <c r="AT959" s="369">
        <f t="shared" ref="AT959:AT965" si="6416">(N959*G959)*F959</f>
        <v>0</v>
      </c>
      <c r="AU959" s="354"/>
      <c r="AV959" s="369">
        <f t="shared" ref="AV959:AV965" si="6417">(Q959*G959)*F959</f>
        <v>0</v>
      </c>
      <c r="AW959" s="354"/>
      <c r="AX959" s="369">
        <f t="shared" ref="AX959:AX965" si="6418">(T959*G959)*F959</f>
        <v>0</v>
      </c>
      <c r="AY959" s="354"/>
      <c r="AZ959" s="369">
        <f t="shared" ref="AZ959:AZ965" si="6419">(W959*G959)*F959</f>
        <v>0</v>
      </c>
      <c r="BA959" s="354"/>
      <c r="BB959" s="369">
        <f t="shared" ref="BB959:BB965" si="6420">SUM(AS959:BA959)</f>
        <v>0</v>
      </c>
      <c r="BC959" s="150"/>
      <c r="BD959" s="116"/>
      <c r="BE959" s="367"/>
      <c r="BF959" s="367"/>
      <c r="BG959" s="367"/>
      <c r="BH959" s="367"/>
      <c r="BI959" s="367"/>
      <c r="BJ959" s="367"/>
      <c r="BK959" s="367">
        <f t="shared" ref="BK959:BK965" si="6421">IF($N$18&lt;BK$24,0,IF($N$18&gt;BK$25,0,$BE959))</f>
        <v>0</v>
      </c>
      <c r="BL959" s="367">
        <f t="shared" ref="BL959:BL965" si="6422">IF($N$18&lt;BL$24,0,IF($N$18&gt;BL$25,0,$BF959))</f>
        <v>0</v>
      </c>
      <c r="BM959" s="367">
        <f t="shared" ref="BM959:BM965" si="6423">IF($N$18&lt;BM$24,0,IF($N$18&gt;BM$25,0,$BG959))</f>
        <v>0</v>
      </c>
      <c r="BN959" s="367">
        <f t="shared" ref="BN959:BN965" si="6424">IF($N$18&lt;BN$24,0,IF($N$18&gt;BN$25,0,$BH959))</f>
        <v>0</v>
      </c>
      <c r="BO959" s="367">
        <f t="shared" ref="BO959:BO965" si="6425">IF($N$18&lt;BO$24,0,IF($N$18&gt;BO$25,0,$BI959))</f>
        <v>0</v>
      </c>
      <c r="BP959" s="367">
        <f t="shared" ref="BP959:BP965" si="6426">IF($N$18&lt;BP$24,0,IF($N$18&gt;BP$25,0,$BJ959))</f>
        <v>0</v>
      </c>
      <c r="BQ959" s="383">
        <f t="shared" ref="BQ959:BQ965" si="6427">SUM(BK959:BP959)</f>
        <v>0</v>
      </c>
      <c r="BR959" s="146"/>
      <c r="BS959" s="441" t="s">
        <v>90</v>
      </c>
      <c r="BT959" s="116"/>
      <c r="BU959" s="116"/>
      <c r="BV959" s="116"/>
      <c r="BW959" s="116"/>
      <c r="BX959" s="116"/>
      <c r="BY959" s="116"/>
      <c r="BZ959" s="116"/>
      <c r="CA959" s="116"/>
      <c r="CB959" s="116"/>
      <c r="CC959" s="116"/>
      <c r="CD959" s="116"/>
      <c r="CE959" s="116"/>
      <c r="CF959" s="116"/>
      <c r="CG959" s="116"/>
      <c r="CH959" s="116"/>
      <c r="CI959" s="116"/>
      <c r="CJ959" s="116"/>
      <c r="CK959" s="116"/>
      <c r="CL959" s="116"/>
      <c r="CM959" s="116"/>
      <c r="CN959" s="116"/>
      <c r="CO959" s="116"/>
      <c r="CP959" s="116"/>
      <c r="CQ959" s="116"/>
      <c r="CR959" s="116"/>
      <c r="CS959" s="116"/>
      <c r="CT959" s="116"/>
      <c r="CU959" s="116"/>
      <c r="CV959" s="116"/>
      <c r="CW959" s="116"/>
      <c r="CX959" s="116"/>
      <c r="CY959" s="116"/>
      <c r="CZ959" s="116"/>
      <c r="DA959" s="116"/>
      <c r="DB959" s="116"/>
      <c r="DC959" s="116"/>
      <c r="DD959" s="116"/>
      <c r="DE959" s="116"/>
      <c r="DF959" s="116"/>
      <c r="DG959" s="116"/>
      <c r="DH959" s="116"/>
      <c r="DI959" s="116"/>
      <c r="DJ959" s="116"/>
      <c r="DK959" s="116"/>
      <c r="DL959" s="116"/>
      <c r="DM959" s="116"/>
      <c r="DN959" s="116"/>
      <c r="DO959" s="116"/>
      <c r="DP959" s="116"/>
      <c r="DQ959" s="116"/>
      <c r="DR959" s="116"/>
      <c r="DS959" s="116"/>
      <c r="DT959" s="116"/>
      <c r="DU959" s="116"/>
      <c r="DV959" s="116"/>
      <c r="DW959" s="116"/>
      <c r="DX959" s="116"/>
      <c r="DY959" s="116"/>
      <c r="DZ959" s="116"/>
      <c r="EA959" s="116"/>
    </row>
    <row r="960" spans="1:131" ht="11.25" customHeight="1" x14ac:dyDescent="0.15">
      <c r="A960" s="113" t="s">
        <v>1107</v>
      </c>
      <c r="B960" s="124" t="s">
        <v>1108</v>
      </c>
      <c r="C960" s="127"/>
      <c r="D960" s="112" t="str">
        <f t="shared" si="6404"/>
        <v>S/O</v>
      </c>
      <c r="E960" s="710" t="s">
        <v>129</v>
      </c>
      <c r="F960" s="711">
        <f t="shared" si="6405"/>
        <v>0</v>
      </c>
      <c r="G960" s="132">
        <v>25</v>
      </c>
      <c r="H960" s="210"/>
      <c r="I960" s="228">
        <v>4532510</v>
      </c>
      <c r="J960" s="212"/>
      <c r="K960" s="552">
        <v>46118</v>
      </c>
      <c r="L960" s="553"/>
      <c r="M960" s="212"/>
      <c r="N960" s="213"/>
      <c r="O960" s="214">
        <f t="shared" si="6406"/>
        <v>0</v>
      </c>
      <c r="P960" s="190"/>
      <c r="Q960" s="213"/>
      <c r="R960" s="214">
        <f t="shared" si="6407"/>
        <v>0</v>
      </c>
      <c r="S960" s="190"/>
      <c r="T960" s="213"/>
      <c r="U960" s="214">
        <f t="shared" si="6408"/>
        <v>0</v>
      </c>
      <c r="V960" s="190"/>
      <c r="W960" s="213"/>
      <c r="X960" s="214">
        <f t="shared" si="6409"/>
        <v>0</v>
      </c>
      <c r="Y960" s="190"/>
      <c r="Z960" s="190"/>
      <c r="AA960" s="207"/>
      <c r="AB960" s="215"/>
      <c r="AC960" s="190"/>
      <c r="AD960" s="156">
        <f t="shared" si="6410"/>
        <v>0</v>
      </c>
      <c r="AE960" s="156"/>
      <c r="AF960" s="117">
        <v>46209</v>
      </c>
      <c r="AG960" s="156"/>
      <c r="AH960" s="355"/>
      <c r="AI960" s="368">
        <f t="shared" si="6411"/>
        <v>0</v>
      </c>
      <c r="AJ960" s="354"/>
      <c r="AK960" s="368">
        <f t="shared" si="6412"/>
        <v>0</v>
      </c>
      <c r="AL960" s="354"/>
      <c r="AM960" s="368">
        <f t="shared" si="6413"/>
        <v>0</v>
      </c>
      <c r="AN960" s="354"/>
      <c r="AO960" s="368">
        <f t="shared" si="6414"/>
        <v>0</v>
      </c>
      <c r="AP960" s="354"/>
      <c r="AQ960" s="368">
        <f t="shared" si="6415"/>
        <v>0</v>
      </c>
      <c r="AR960" s="354"/>
      <c r="AS960" s="354"/>
      <c r="AT960" s="369">
        <f t="shared" si="6416"/>
        <v>0</v>
      </c>
      <c r="AU960" s="354"/>
      <c r="AV960" s="369">
        <f t="shared" si="6417"/>
        <v>0</v>
      </c>
      <c r="AW960" s="354"/>
      <c r="AX960" s="369">
        <f t="shared" si="6418"/>
        <v>0</v>
      </c>
      <c r="AY960" s="354"/>
      <c r="AZ960" s="369">
        <f t="shared" si="6419"/>
        <v>0</v>
      </c>
      <c r="BA960" s="354"/>
      <c r="BB960" s="369">
        <f t="shared" si="6420"/>
        <v>0</v>
      </c>
      <c r="BC960" s="150"/>
      <c r="BD960" s="116"/>
      <c r="BE960" s="367"/>
      <c r="BF960" s="367"/>
      <c r="BG960" s="367"/>
      <c r="BH960" s="367"/>
      <c r="BI960" s="367"/>
      <c r="BJ960" s="367"/>
      <c r="BK960" s="367">
        <f t="shared" si="6421"/>
        <v>0</v>
      </c>
      <c r="BL960" s="367">
        <f t="shared" si="6422"/>
        <v>0</v>
      </c>
      <c r="BM960" s="367">
        <f t="shared" si="6423"/>
        <v>0</v>
      </c>
      <c r="BN960" s="367">
        <f t="shared" si="6424"/>
        <v>0</v>
      </c>
      <c r="BO960" s="367">
        <f t="shared" si="6425"/>
        <v>0</v>
      </c>
      <c r="BP960" s="367">
        <f t="shared" si="6426"/>
        <v>0</v>
      </c>
      <c r="BQ960" s="383">
        <f t="shared" si="6427"/>
        <v>0</v>
      </c>
      <c r="BR960" s="146"/>
      <c r="BS960" s="441" t="s">
        <v>90</v>
      </c>
      <c r="BT960" s="116"/>
      <c r="BU960" s="116"/>
      <c r="BV960" s="116"/>
      <c r="BW960" s="116"/>
      <c r="BX960" s="116"/>
      <c r="BY960" s="116"/>
      <c r="BZ960" s="116"/>
      <c r="CA960" s="116"/>
      <c r="CB960" s="116"/>
      <c r="CC960" s="116"/>
      <c r="CD960" s="116"/>
      <c r="CE960" s="116"/>
      <c r="CF960" s="116"/>
      <c r="CG960" s="116"/>
      <c r="CH960" s="116"/>
      <c r="CI960" s="116"/>
      <c r="CJ960" s="116"/>
      <c r="CK960" s="116"/>
      <c r="CL960" s="116"/>
      <c r="CM960" s="116"/>
      <c r="CN960" s="116"/>
      <c r="CO960" s="116"/>
      <c r="CP960" s="116"/>
      <c r="CQ960" s="116"/>
      <c r="CR960" s="116"/>
      <c r="CS960" s="116"/>
      <c r="CT960" s="116"/>
      <c r="CU960" s="116"/>
      <c r="CV960" s="116"/>
      <c r="CW960" s="116"/>
      <c r="CX960" s="116"/>
      <c r="CY960" s="116"/>
      <c r="CZ960" s="116"/>
      <c r="DA960" s="116"/>
      <c r="DB960" s="116"/>
      <c r="DC960" s="116"/>
      <c r="DD960" s="116"/>
      <c r="DE960" s="116"/>
      <c r="DF960" s="116"/>
      <c r="DG960" s="116"/>
      <c r="DH960" s="116"/>
      <c r="DI960" s="116"/>
      <c r="DJ960" s="116"/>
      <c r="DK960" s="116"/>
      <c r="DL960" s="116"/>
      <c r="DM960" s="116"/>
      <c r="DN960" s="116"/>
      <c r="DO960" s="116"/>
      <c r="DP960" s="116"/>
      <c r="DQ960" s="116"/>
      <c r="DR960" s="116"/>
      <c r="DS960" s="116"/>
      <c r="DT960" s="116"/>
      <c r="DU960" s="116"/>
      <c r="DV960" s="116"/>
      <c r="DW960" s="116"/>
      <c r="DX960" s="116"/>
      <c r="DY960" s="116"/>
      <c r="DZ960" s="116"/>
      <c r="EA960" s="116"/>
    </row>
    <row r="961" spans="1:131" ht="11.25" customHeight="1" x14ac:dyDescent="0.15">
      <c r="A961" s="102" t="s">
        <v>1109</v>
      </c>
      <c r="B961" s="275"/>
      <c r="C961" s="276"/>
      <c r="D961" s="410"/>
      <c r="E961" s="710"/>
      <c r="F961" s="711"/>
      <c r="G961" s="284"/>
      <c r="H961" s="149"/>
      <c r="I961" s="289"/>
      <c r="J961" s="135"/>
      <c r="K961" s="290"/>
      <c r="L961" s="290"/>
      <c r="M961" s="135"/>
      <c r="N961" s="156"/>
      <c r="O961" s="138"/>
      <c r="P961" s="190"/>
      <c r="Q961" s="156"/>
      <c r="R961" s="138"/>
      <c r="S961" s="190"/>
      <c r="T961" s="156"/>
      <c r="U961" s="138"/>
      <c r="V961" s="190"/>
      <c r="W961" s="156"/>
      <c r="X961" s="138"/>
      <c r="Y961" s="190"/>
      <c r="Z961" s="190"/>
      <c r="AA961" s="207"/>
      <c r="AB961" s="215"/>
      <c r="AC961" s="150"/>
      <c r="AD961" s="156">
        <f>SUM(AD962:AD963)</f>
        <v>0</v>
      </c>
      <c r="AE961" s="156"/>
      <c r="AF961" s="117"/>
      <c r="AG961" s="156"/>
      <c r="AH961" s="355"/>
      <c r="AI961" s="368"/>
      <c r="AJ961" s="354"/>
      <c r="AK961" s="368"/>
      <c r="AL961" s="354"/>
      <c r="AM961" s="368"/>
      <c r="AN961" s="354"/>
      <c r="AO961" s="368"/>
      <c r="AP961" s="354"/>
      <c r="AQ961" s="368"/>
      <c r="AR961" s="354"/>
      <c r="AS961" s="354"/>
      <c r="AT961" s="369"/>
      <c r="AU961" s="354"/>
      <c r="AV961" s="369"/>
      <c r="AW961" s="354"/>
      <c r="AX961" s="369"/>
      <c r="AY961" s="354"/>
      <c r="AZ961" s="369"/>
      <c r="BA961" s="354"/>
      <c r="BB961" s="369"/>
      <c r="BC961" s="150"/>
      <c r="BD961" s="116"/>
      <c r="BE961" s="367"/>
      <c r="BF961" s="367"/>
      <c r="BG961" s="367"/>
      <c r="BH961" s="367"/>
      <c r="BI961" s="367"/>
      <c r="BJ961" s="367"/>
      <c r="BK961" s="367"/>
      <c r="BL961" s="367"/>
      <c r="BM961" s="367"/>
      <c r="BN961" s="367"/>
      <c r="BO961" s="367"/>
      <c r="BP961" s="367"/>
      <c r="BQ961" s="383"/>
      <c r="BR961" s="146"/>
      <c r="BS961" s="441" t="e">
        <v>#N/A</v>
      </c>
      <c r="BT961" s="116"/>
      <c r="BU961" s="116"/>
      <c r="BV961" s="116"/>
      <c r="BW961" s="116"/>
      <c r="BX961" s="116"/>
      <c r="BY961" s="116"/>
      <c r="BZ961" s="116"/>
      <c r="CA961" s="116"/>
      <c r="CB961" s="116"/>
      <c r="CC961" s="116"/>
      <c r="CD961" s="116"/>
      <c r="CE961" s="116"/>
      <c r="CF961" s="116"/>
      <c r="CG961" s="116"/>
      <c r="CH961" s="116"/>
      <c r="CI961" s="116"/>
      <c r="CJ961" s="116"/>
      <c r="CK961" s="116"/>
      <c r="CL961" s="116"/>
      <c r="CM961" s="116"/>
      <c r="CN961" s="116"/>
      <c r="CO961" s="116"/>
      <c r="CP961" s="116"/>
      <c r="CQ961" s="116"/>
      <c r="CR961" s="116"/>
      <c r="CS961" s="116"/>
      <c r="CT961" s="116"/>
      <c r="CU961" s="116"/>
      <c r="CV961" s="116"/>
      <c r="CW961" s="116"/>
      <c r="CX961" s="116"/>
      <c r="CY961" s="116"/>
      <c r="CZ961" s="116"/>
      <c r="DA961" s="116"/>
      <c r="DB961" s="116"/>
      <c r="DC961" s="116"/>
      <c r="DD961" s="116"/>
      <c r="DE961" s="116"/>
      <c r="DF961" s="116"/>
      <c r="DG961" s="116"/>
      <c r="DH961" s="116"/>
      <c r="DI961" s="116"/>
      <c r="DJ961" s="116"/>
      <c r="DK961" s="116"/>
      <c r="DL961" s="116"/>
      <c r="DM961" s="116"/>
      <c r="DN961" s="116"/>
      <c r="DO961" s="116"/>
      <c r="DP961" s="116"/>
      <c r="DQ961" s="116"/>
      <c r="DR961" s="116"/>
      <c r="DS961" s="116"/>
      <c r="DT961" s="116"/>
      <c r="DU961" s="116"/>
      <c r="DV961" s="116"/>
      <c r="DW961" s="116"/>
      <c r="DX961" s="116"/>
      <c r="DY961" s="116"/>
      <c r="DZ961" s="116"/>
      <c r="EA961" s="116"/>
    </row>
    <row r="962" spans="1:131" ht="11.25" customHeight="1" x14ac:dyDescent="0.15">
      <c r="A962" s="113" t="s">
        <v>1110</v>
      </c>
      <c r="B962" s="124"/>
      <c r="C962" s="127"/>
      <c r="D962" s="112">
        <f t="shared" ref="D962" si="6428">BS962</f>
        <v>45</v>
      </c>
      <c r="E962" s="710" t="s">
        <v>135</v>
      </c>
      <c r="F962" s="711">
        <f t="shared" ref="F962" si="6429">BQ962</f>
        <v>0</v>
      </c>
      <c r="G962" s="209">
        <v>24</v>
      </c>
      <c r="H962" s="210"/>
      <c r="I962" s="211">
        <v>4532814</v>
      </c>
      <c r="J962" s="212"/>
      <c r="K962" s="552">
        <v>46055</v>
      </c>
      <c r="L962" s="553"/>
      <c r="M962" s="212"/>
      <c r="N962" s="213"/>
      <c r="O962" s="214">
        <f t="shared" ref="O962" si="6430">IF($D$18="YES", (N962), (0))</f>
        <v>0</v>
      </c>
      <c r="P962" s="190"/>
      <c r="Q962" s="213"/>
      <c r="R962" s="214">
        <f t="shared" ref="R962" si="6431">IF($D$18="YES", (Q962), (0))</f>
        <v>0</v>
      </c>
      <c r="S962" s="190"/>
      <c r="T962" s="213"/>
      <c r="U962" s="214">
        <f t="shared" ref="U962" si="6432">IF($D$18="YES", (T962), (0))</f>
        <v>0</v>
      </c>
      <c r="V962" s="190"/>
      <c r="W962" s="213"/>
      <c r="X962" s="214">
        <f t="shared" ref="X962" si="6433">IF($D$18="YES", (W962), (0))</f>
        <v>0</v>
      </c>
      <c r="Y962" s="190"/>
      <c r="Z962" s="186"/>
      <c r="AA962" s="207"/>
      <c r="AB962" s="215"/>
      <c r="AC962" s="190"/>
      <c r="AD962" s="156">
        <f t="shared" ref="AD962" si="6434">SUM(N962,O962,Q962,R962,T962,U962,W962,X962)</f>
        <v>0</v>
      </c>
      <c r="AE962" s="156"/>
      <c r="AF962" s="117">
        <v>46209</v>
      </c>
      <c r="AG962" s="156"/>
      <c r="AH962" s="355"/>
      <c r="AI962" s="368">
        <f t="shared" ref="AI962" si="6435">N962*G962</f>
        <v>0</v>
      </c>
      <c r="AJ962" s="354"/>
      <c r="AK962" s="368">
        <f t="shared" ref="AK962" si="6436">Q962*G962</f>
        <v>0</v>
      </c>
      <c r="AL962" s="354"/>
      <c r="AM962" s="368">
        <f t="shared" ref="AM962" si="6437">T962*G962</f>
        <v>0</v>
      </c>
      <c r="AN962" s="354"/>
      <c r="AO962" s="368">
        <f t="shared" ref="AO962" si="6438">W962*G962</f>
        <v>0</v>
      </c>
      <c r="AP962" s="354"/>
      <c r="AQ962" s="368">
        <f t="shared" ref="AQ962" si="6439">SUM(AI962,AK962,AM962,AO962)</f>
        <v>0</v>
      </c>
      <c r="AR962" s="354"/>
      <c r="AS962" s="354"/>
      <c r="AT962" s="369">
        <f t="shared" ref="AT962" si="6440">(N962*G962)*F962</f>
        <v>0</v>
      </c>
      <c r="AU962" s="354"/>
      <c r="AV962" s="369">
        <f t="shared" ref="AV962" si="6441">(Q962*G962)*F962</f>
        <v>0</v>
      </c>
      <c r="AW962" s="354"/>
      <c r="AX962" s="369">
        <f t="shared" ref="AX962" si="6442">(T962*G962)*F962</f>
        <v>0</v>
      </c>
      <c r="AY962" s="354"/>
      <c r="AZ962" s="369">
        <f t="shared" ref="AZ962" si="6443">(W962*G962)*F962</f>
        <v>0</v>
      </c>
      <c r="BA962" s="354"/>
      <c r="BB962" s="369">
        <f t="shared" ref="BB962" si="6444">SUM(AS962:BA962)</f>
        <v>0</v>
      </c>
      <c r="BC962" s="150"/>
      <c r="BD962" s="116"/>
      <c r="BE962" s="367"/>
      <c r="BF962" s="367"/>
      <c r="BG962" s="367"/>
      <c r="BH962" s="367"/>
      <c r="BI962" s="367"/>
      <c r="BJ962" s="367"/>
      <c r="BK962" s="367">
        <f t="shared" ref="BK962:BK963" si="6445">IF($N$18&lt;BK$24,0,IF($N$18&gt;BK$25,0,$BE962))</f>
        <v>0</v>
      </c>
      <c r="BL962" s="367">
        <f t="shared" ref="BL962:BL963" si="6446">IF($N$18&lt;BL$24,0,IF($N$18&gt;BL$25,0,$BF962))</f>
        <v>0</v>
      </c>
      <c r="BM962" s="367">
        <f t="shared" ref="BM962:BM963" si="6447">IF($N$18&lt;BM$24,0,IF($N$18&gt;BM$25,0,$BG962))</f>
        <v>0</v>
      </c>
      <c r="BN962" s="367">
        <f t="shared" ref="BN962:BN963" si="6448">IF($N$18&lt;BN$24,0,IF($N$18&gt;BN$25,0,$BH962))</f>
        <v>0</v>
      </c>
      <c r="BO962" s="367">
        <f t="shared" ref="BO962:BO963" si="6449">IF($N$18&lt;BO$24,0,IF($N$18&gt;BO$25,0,$BI962))</f>
        <v>0</v>
      </c>
      <c r="BP962" s="367">
        <f t="shared" ref="BP962:BP963" si="6450">IF($N$18&lt;BP$24,0,IF($N$18&gt;BP$25,0,$BJ962))</f>
        <v>0</v>
      </c>
      <c r="BQ962" s="383">
        <f t="shared" ref="BQ962" si="6451">SUM(BK962:BP962)</f>
        <v>0</v>
      </c>
      <c r="BR962" s="146"/>
      <c r="BS962" s="441">
        <v>45</v>
      </c>
      <c r="BT962" s="116"/>
      <c r="BU962" s="116"/>
      <c r="BV962" s="116"/>
      <c r="BW962" s="116"/>
      <c r="BX962" s="116"/>
      <c r="BY962" s="116"/>
      <c r="BZ962" s="116"/>
      <c r="CA962" s="116"/>
      <c r="CB962" s="116"/>
      <c r="CC962" s="116"/>
      <c r="CD962" s="116"/>
      <c r="CE962" s="116"/>
      <c r="CF962" s="116"/>
      <c r="CG962" s="116"/>
      <c r="CH962" s="116"/>
      <c r="CI962" s="116"/>
      <c r="CJ962" s="116"/>
      <c r="CK962" s="116"/>
      <c r="CL962" s="116"/>
      <c r="CM962" s="116"/>
      <c r="CN962" s="116"/>
      <c r="CO962" s="116"/>
      <c r="CP962" s="116"/>
      <c r="CQ962" s="116"/>
      <c r="CR962" s="116"/>
      <c r="CS962" s="116"/>
      <c r="CT962" s="116"/>
      <c r="CU962" s="116"/>
      <c r="CV962" s="116"/>
      <c r="CW962" s="116"/>
      <c r="CX962" s="116"/>
      <c r="CY962" s="116"/>
      <c r="CZ962" s="116"/>
      <c r="DA962" s="116"/>
      <c r="DB962" s="116"/>
      <c r="DC962" s="116"/>
      <c r="DD962" s="116"/>
      <c r="DE962" s="116"/>
      <c r="DF962" s="116"/>
      <c r="DG962" s="116"/>
      <c r="DH962" s="116"/>
      <c r="DI962" s="116"/>
      <c r="DJ962" s="116"/>
      <c r="DK962" s="116"/>
      <c r="DL962" s="116"/>
      <c r="DM962" s="116"/>
      <c r="DN962" s="116"/>
      <c r="DO962" s="116"/>
      <c r="DP962" s="116"/>
      <c r="DQ962" s="116"/>
      <c r="DR962" s="116"/>
      <c r="DS962" s="116"/>
      <c r="DT962" s="116"/>
      <c r="DU962" s="116"/>
      <c r="DV962" s="116"/>
      <c r="DW962" s="116"/>
      <c r="DX962" s="116"/>
      <c r="DY962" s="116"/>
      <c r="DZ962" s="116"/>
      <c r="EA962" s="116"/>
    </row>
    <row r="963" spans="1:131" ht="11.25" customHeight="1" x14ac:dyDescent="0.15">
      <c r="A963" s="113" t="s">
        <v>1111</v>
      </c>
      <c r="B963" s="124"/>
      <c r="C963" s="127"/>
      <c r="D963" s="112">
        <f t="shared" ref="D963" si="6452">BS963</f>
        <v>4</v>
      </c>
      <c r="E963" s="710" t="s">
        <v>135</v>
      </c>
      <c r="F963" s="711">
        <f t="shared" ref="F963" si="6453">BQ963</f>
        <v>0</v>
      </c>
      <c r="G963" s="209">
        <v>24</v>
      </c>
      <c r="H963" s="210"/>
      <c r="I963" s="211">
        <v>4532804</v>
      </c>
      <c r="J963" s="212"/>
      <c r="K963" s="552">
        <v>46055</v>
      </c>
      <c r="L963" s="553"/>
      <c r="M963" s="212"/>
      <c r="N963" s="213"/>
      <c r="O963" s="214">
        <f t="shared" ref="O963" si="6454">IF($D$18="YES", (N963), (0))</f>
        <v>0</v>
      </c>
      <c r="P963" s="190"/>
      <c r="Q963" s="213"/>
      <c r="R963" s="214">
        <f t="shared" ref="R963" si="6455">IF($D$18="YES", (Q963), (0))</f>
        <v>0</v>
      </c>
      <c r="S963" s="190"/>
      <c r="T963" s="213"/>
      <c r="U963" s="214">
        <f t="shared" ref="U963" si="6456">IF($D$18="YES", (T963), (0))</f>
        <v>0</v>
      </c>
      <c r="V963" s="190"/>
      <c r="W963" s="213"/>
      <c r="X963" s="214">
        <f t="shared" ref="X963" si="6457">IF($D$18="YES", (W963), (0))</f>
        <v>0</v>
      </c>
      <c r="Y963" s="190"/>
      <c r="Z963" s="186"/>
      <c r="AA963" s="207"/>
      <c r="AB963" s="215"/>
      <c r="AC963" s="190"/>
      <c r="AD963" s="156">
        <f t="shared" ref="AD963" si="6458">SUM(N963,O963,Q963,R963,T963,U963,W963,X963)</f>
        <v>0</v>
      </c>
      <c r="AE963" s="156"/>
      <c r="AF963" s="117">
        <v>46209</v>
      </c>
      <c r="AG963" s="156"/>
      <c r="AH963" s="355"/>
      <c r="AI963" s="368">
        <f t="shared" ref="AI963" si="6459">N963*G963</f>
        <v>0</v>
      </c>
      <c r="AJ963" s="354"/>
      <c r="AK963" s="368">
        <f t="shared" ref="AK963" si="6460">Q963*G963</f>
        <v>0</v>
      </c>
      <c r="AL963" s="354"/>
      <c r="AM963" s="368">
        <f t="shared" ref="AM963" si="6461">T963*G963</f>
        <v>0</v>
      </c>
      <c r="AN963" s="354"/>
      <c r="AO963" s="368">
        <f t="shared" ref="AO963" si="6462">W963*G963</f>
        <v>0</v>
      </c>
      <c r="AP963" s="354"/>
      <c r="AQ963" s="368">
        <f t="shared" ref="AQ963" si="6463">SUM(AI963,AK963,AM963,AO963)</f>
        <v>0</v>
      </c>
      <c r="AR963" s="354"/>
      <c r="AS963" s="354"/>
      <c r="AT963" s="369">
        <f t="shared" ref="AT963" si="6464">(N963*G963)*F963</f>
        <v>0</v>
      </c>
      <c r="AU963" s="354"/>
      <c r="AV963" s="369">
        <f t="shared" ref="AV963" si="6465">(Q963*G963)*F963</f>
        <v>0</v>
      </c>
      <c r="AW963" s="354"/>
      <c r="AX963" s="369">
        <f t="shared" ref="AX963" si="6466">(T963*G963)*F963</f>
        <v>0</v>
      </c>
      <c r="AY963" s="354"/>
      <c r="AZ963" s="369">
        <f t="shared" ref="AZ963" si="6467">(W963*G963)*F963</f>
        <v>0</v>
      </c>
      <c r="BA963" s="354"/>
      <c r="BB963" s="369">
        <f t="shared" ref="BB963" si="6468">SUM(AS963:BA963)</f>
        <v>0</v>
      </c>
      <c r="BC963" s="150"/>
      <c r="BD963" s="116"/>
      <c r="BE963" s="367"/>
      <c r="BF963" s="367"/>
      <c r="BG963" s="367"/>
      <c r="BH963" s="367"/>
      <c r="BI963" s="367"/>
      <c r="BJ963" s="367"/>
      <c r="BK963" s="367">
        <f t="shared" si="6445"/>
        <v>0</v>
      </c>
      <c r="BL963" s="367">
        <f t="shared" si="6446"/>
        <v>0</v>
      </c>
      <c r="BM963" s="367">
        <f t="shared" si="6447"/>
        <v>0</v>
      </c>
      <c r="BN963" s="367">
        <f t="shared" si="6448"/>
        <v>0</v>
      </c>
      <c r="BO963" s="367">
        <f t="shared" si="6449"/>
        <v>0</v>
      </c>
      <c r="BP963" s="367">
        <f t="shared" si="6450"/>
        <v>0</v>
      </c>
      <c r="BQ963" s="383">
        <f t="shared" ref="BQ963" si="6469">SUM(BK963:BP963)</f>
        <v>0</v>
      </c>
      <c r="BR963" s="146"/>
      <c r="BS963" s="441">
        <v>4</v>
      </c>
      <c r="BT963" s="116"/>
      <c r="BU963" s="116"/>
      <c r="BV963" s="116"/>
      <c r="BW963" s="116"/>
      <c r="BX963" s="116"/>
      <c r="BY963" s="116"/>
      <c r="BZ963" s="116"/>
      <c r="CA963" s="116"/>
      <c r="CB963" s="116"/>
      <c r="CC963" s="116"/>
      <c r="CD963" s="116"/>
      <c r="CE963" s="116"/>
      <c r="CF963" s="116"/>
      <c r="CG963" s="116"/>
      <c r="CH963" s="116"/>
      <c r="CI963" s="116"/>
      <c r="CJ963" s="116"/>
      <c r="CK963" s="116"/>
      <c r="CL963" s="116"/>
      <c r="CM963" s="116"/>
      <c r="CN963" s="116"/>
      <c r="CO963" s="116"/>
      <c r="CP963" s="116"/>
      <c r="CQ963" s="116"/>
      <c r="CR963" s="116"/>
      <c r="CS963" s="116"/>
      <c r="CT963" s="116"/>
      <c r="CU963" s="116"/>
      <c r="CV963" s="116"/>
      <c r="CW963" s="116"/>
      <c r="CX963" s="116"/>
      <c r="CY963" s="116"/>
      <c r="CZ963" s="116"/>
      <c r="DA963" s="116"/>
      <c r="DB963" s="116"/>
      <c r="DC963" s="116"/>
      <c r="DD963" s="116"/>
      <c r="DE963" s="116"/>
      <c r="DF963" s="116"/>
      <c r="DG963" s="116"/>
      <c r="DH963" s="116"/>
      <c r="DI963" s="116"/>
      <c r="DJ963" s="116"/>
      <c r="DK963" s="116"/>
      <c r="DL963" s="116"/>
      <c r="DM963" s="116"/>
      <c r="DN963" s="116"/>
      <c r="DO963" s="116"/>
      <c r="DP963" s="116"/>
      <c r="DQ963" s="116"/>
      <c r="DR963" s="116"/>
      <c r="DS963" s="116"/>
      <c r="DT963" s="116"/>
      <c r="DU963" s="116"/>
      <c r="DV963" s="116"/>
      <c r="DW963" s="116"/>
      <c r="DX963" s="116"/>
      <c r="DY963" s="116"/>
      <c r="DZ963" s="116"/>
      <c r="EA963" s="116"/>
    </row>
    <row r="964" spans="1:131" ht="11.25" customHeight="1" x14ac:dyDescent="0.15">
      <c r="A964" s="113" t="s">
        <v>1112</v>
      </c>
      <c r="B964" s="124" t="s">
        <v>1113</v>
      </c>
      <c r="C964" s="127"/>
      <c r="D964" s="112">
        <f t="shared" si="6404"/>
        <v>4</v>
      </c>
      <c r="E964" s="710" t="s">
        <v>129</v>
      </c>
      <c r="F964" s="711">
        <f t="shared" si="6405"/>
        <v>0</v>
      </c>
      <c r="G964" s="132">
        <v>25</v>
      </c>
      <c r="H964" s="210"/>
      <c r="I964" s="228">
        <v>4532520</v>
      </c>
      <c r="J964" s="212"/>
      <c r="K964" s="552">
        <v>46118</v>
      </c>
      <c r="L964" s="553"/>
      <c r="M964" s="212"/>
      <c r="N964" s="213"/>
      <c r="O964" s="214">
        <f t="shared" si="6406"/>
        <v>0</v>
      </c>
      <c r="P964" s="190"/>
      <c r="Q964" s="213"/>
      <c r="R964" s="214">
        <f t="shared" si="6407"/>
        <v>0</v>
      </c>
      <c r="S964" s="190"/>
      <c r="T964" s="213"/>
      <c r="U964" s="214">
        <f t="shared" si="6408"/>
        <v>0</v>
      </c>
      <c r="V964" s="190"/>
      <c r="W964" s="213"/>
      <c r="X964" s="214">
        <f t="shared" si="6409"/>
        <v>0</v>
      </c>
      <c r="Y964" s="190"/>
      <c r="Z964" s="190"/>
      <c r="AA964" s="207"/>
      <c r="AB964" s="215"/>
      <c r="AC964" s="190"/>
      <c r="AD964" s="156">
        <f t="shared" si="6410"/>
        <v>0</v>
      </c>
      <c r="AE964" s="156"/>
      <c r="AF964" s="117">
        <v>46209</v>
      </c>
      <c r="AG964" s="156"/>
      <c r="AH964" s="355"/>
      <c r="AI964" s="368">
        <f t="shared" si="6411"/>
        <v>0</v>
      </c>
      <c r="AJ964" s="354"/>
      <c r="AK964" s="368">
        <f t="shared" si="6412"/>
        <v>0</v>
      </c>
      <c r="AL964" s="354"/>
      <c r="AM964" s="368">
        <f t="shared" si="6413"/>
        <v>0</v>
      </c>
      <c r="AN964" s="354"/>
      <c r="AO964" s="368">
        <f t="shared" si="6414"/>
        <v>0</v>
      </c>
      <c r="AP964" s="354"/>
      <c r="AQ964" s="368">
        <f t="shared" si="6415"/>
        <v>0</v>
      </c>
      <c r="AR964" s="354"/>
      <c r="AS964" s="354"/>
      <c r="AT964" s="369">
        <f t="shared" si="6416"/>
        <v>0</v>
      </c>
      <c r="AU964" s="354"/>
      <c r="AV964" s="369">
        <f t="shared" si="6417"/>
        <v>0</v>
      </c>
      <c r="AW964" s="354"/>
      <c r="AX964" s="369">
        <f t="shared" si="6418"/>
        <v>0</v>
      </c>
      <c r="AY964" s="354"/>
      <c r="AZ964" s="369">
        <f t="shared" si="6419"/>
        <v>0</v>
      </c>
      <c r="BA964" s="354"/>
      <c r="BB964" s="369">
        <f t="shared" si="6420"/>
        <v>0</v>
      </c>
      <c r="BC964" s="150"/>
      <c r="BD964" s="116"/>
      <c r="BE964" s="367"/>
      <c r="BF964" s="367"/>
      <c r="BG964" s="367"/>
      <c r="BH964" s="367"/>
      <c r="BI964" s="367"/>
      <c r="BJ964" s="367"/>
      <c r="BK964" s="367">
        <f t="shared" si="6421"/>
        <v>0</v>
      </c>
      <c r="BL964" s="367">
        <f t="shared" si="6422"/>
        <v>0</v>
      </c>
      <c r="BM964" s="367">
        <f t="shared" si="6423"/>
        <v>0</v>
      </c>
      <c r="BN964" s="367">
        <f t="shared" si="6424"/>
        <v>0</v>
      </c>
      <c r="BO964" s="367">
        <f t="shared" si="6425"/>
        <v>0</v>
      </c>
      <c r="BP964" s="367">
        <f t="shared" si="6426"/>
        <v>0</v>
      </c>
      <c r="BQ964" s="383">
        <f t="shared" si="6427"/>
        <v>0</v>
      </c>
      <c r="BR964" s="146"/>
      <c r="BS964" s="441">
        <v>4</v>
      </c>
      <c r="BT964" s="116"/>
      <c r="BU964" s="116"/>
      <c r="BV964" s="116"/>
      <c r="BW964" s="116"/>
      <c r="BX964" s="116"/>
      <c r="BY964" s="116"/>
      <c r="BZ964" s="116"/>
      <c r="CA964" s="116"/>
      <c r="CB964" s="116"/>
      <c r="CC964" s="116"/>
      <c r="CD964" s="116"/>
      <c r="CE964" s="116"/>
      <c r="CF964" s="116"/>
      <c r="CG964" s="116"/>
      <c r="CH964" s="116"/>
      <c r="CI964" s="116"/>
      <c r="CJ964" s="116"/>
      <c r="CK964" s="116"/>
      <c r="CL964" s="116"/>
      <c r="CM964" s="116"/>
      <c r="CN964" s="116"/>
      <c r="CO964" s="116"/>
      <c r="CP964" s="116"/>
      <c r="CQ964" s="116"/>
      <c r="CR964" s="116"/>
      <c r="CS964" s="116"/>
      <c r="CT964" s="116"/>
      <c r="CU964" s="116"/>
      <c r="CV964" s="116"/>
      <c r="CW964" s="116"/>
      <c r="CX964" s="116"/>
      <c r="CY964" s="116"/>
      <c r="CZ964" s="116"/>
      <c r="DA964" s="116"/>
      <c r="DB964" s="116"/>
      <c r="DC964" s="116"/>
      <c r="DD964" s="116"/>
      <c r="DE964" s="116"/>
      <c r="DF964" s="116"/>
      <c r="DG964" s="116"/>
      <c r="DH964" s="116"/>
      <c r="DI964" s="116"/>
      <c r="DJ964" s="116"/>
      <c r="DK964" s="116"/>
      <c r="DL964" s="116"/>
      <c r="DM964" s="116"/>
      <c r="DN964" s="116"/>
      <c r="DO964" s="116"/>
      <c r="DP964" s="116"/>
      <c r="DQ964" s="116"/>
      <c r="DR964" s="116"/>
      <c r="DS964" s="116"/>
      <c r="DT964" s="116"/>
      <c r="DU964" s="116"/>
      <c r="DV964" s="116"/>
      <c r="DW964" s="116"/>
      <c r="DX964" s="116"/>
      <c r="DY964" s="116"/>
      <c r="DZ964" s="116"/>
      <c r="EA964" s="116"/>
    </row>
    <row r="965" spans="1:131" ht="11.25" customHeight="1" x14ac:dyDescent="0.15">
      <c r="A965" s="113" t="s">
        <v>1114</v>
      </c>
      <c r="B965" s="124" t="s">
        <v>1115</v>
      </c>
      <c r="C965" s="127"/>
      <c r="D965" s="112" t="str">
        <f t="shared" si="6404"/>
        <v>S/O</v>
      </c>
      <c r="E965" s="710" t="s">
        <v>129</v>
      </c>
      <c r="F965" s="711">
        <f t="shared" si="6405"/>
        <v>0</v>
      </c>
      <c r="G965" s="132">
        <v>25</v>
      </c>
      <c r="H965" s="210"/>
      <c r="I965" s="228">
        <v>4532530</v>
      </c>
      <c r="J965" s="212"/>
      <c r="K965" s="552">
        <v>46118</v>
      </c>
      <c r="L965" s="553"/>
      <c r="M965" s="212"/>
      <c r="N965" s="213"/>
      <c r="O965" s="214">
        <f t="shared" si="6406"/>
        <v>0</v>
      </c>
      <c r="P965" s="190"/>
      <c r="Q965" s="213"/>
      <c r="R965" s="214">
        <f t="shared" si="6407"/>
        <v>0</v>
      </c>
      <c r="S965" s="190"/>
      <c r="T965" s="213"/>
      <c r="U965" s="214">
        <f t="shared" si="6408"/>
        <v>0</v>
      </c>
      <c r="V965" s="190"/>
      <c r="W965" s="213"/>
      <c r="X965" s="214">
        <f t="shared" si="6409"/>
        <v>0</v>
      </c>
      <c r="Y965" s="190"/>
      <c r="Z965" s="190"/>
      <c r="AA965" s="207"/>
      <c r="AB965" s="215"/>
      <c r="AC965" s="190"/>
      <c r="AD965" s="156">
        <f t="shared" si="6410"/>
        <v>0</v>
      </c>
      <c r="AE965" s="156"/>
      <c r="AF965" s="117">
        <v>46209</v>
      </c>
      <c r="AG965" s="156"/>
      <c r="AH965" s="355"/>
      <c r="AI965" s="368">
        <f t="shared" si="6411"/>
        <v>0</v>
      </c>
      <c r="AJ965" s="354"/>
      <c r="AK965" s="368">
        <f t="shared" si="6412"/>
        <v>0</v>
      </c>
      <c r="AL965" s="354"/>
      <c r="AM965" s="368">
        <f t="shared" si="6413"/>
        <v>0</v>
      </c>
      <c r="AN965" s="354"/>
      <c r="AO965" s="368">
        <f t="shared" si="6414"/>
        <v>0</v>
      </c>
      <c r="AP965" s="354"/>
      <c r="AQ965" s="368">
        <f t="shared" si="6415"/>
        <v>0</v>
      </c>
      <c r="AR965" s="354"/>
      <c r="AS965" s="354"/>
      <c r="AT965" s="369">
        <f t="shared" si="6416"/>
        <v>0</v>
      </c>
      <c r="AU965" s="354"/>
      <c r="AV965" s="369">
        <f t="shared" si="6417"/>
        <v>0</v>
      </c>
      <c r="AW965" s="354"/>
      <c r="AX965" s="369">
        <f t="shared" si="6418"/>
        <v>0</v>
      </c>
      <c r="AY965" s="354"/>
      <c r="AZ965" s="369">
        <f t="shared" si="6419"/>
        <v>0</v>
      </c>
      <c r="BA965" s="354"/>
      <c r="BB965" s="369">
        <f t="shared" si="6420"/>
        <v>0</v>
      </c>
      <c r="BC965" s="150"/>
      <c r="BD965" s="116"/>
      <c r="BE965" s="367"/>
      <c r="BF965" s="367"/>
      <c r="BG965" s="367"/>
      <c r="BH965" s="367"/>
      <c r="BI965" s="367"/>
      <c r="BJ965" s="367"/>
      <c r="BK965" s="367">
        <f t="shared" si="6421"/>
        <v>0</v>
      </c>
      <c r="BL965" s="367">
        <f t="shared" si="6422"/>
        <v>0</v>
      </c>
      <c r="BM965" s="367">
        <f t="shared" si="6423"/>
        <v>0</v>
      </c>
      <c r="BN965" s="367">
        <f t="shared" si="6424"/>
        <v>0</v>
      </c>
      <c r="BO965" s="367">
        <f t="shared" si="6425"/>
        <v>0</v>
      </c>
      <c r="BP965" s="367">
        <f t="shared" si="6426"/>
        <v>0</v>
      </c>
      <c r="BQ965" s="383">
        <f t="shared" si="6427"/>
        <v>0</v>
      </c>
      <c r="BR965" s="146"/>
      <c r="BS965" s="441" t="s">
        <v>90</v>
      </c>
      <c r="BT965" s="116"/>
      <c r="BU965" s="116"/>
      <c r="BV965" s="116"/>
      <c r="BW965" s="116"/>
      <c r="BX965" s="116"/>
      <c r="BY965" s="116"/>
      <c r="BZ965" s="116"/>
      <c r="CA965" s="116"/>
      <c r="CB965" s="116"/>
      <c r="CC965" s="116"/>
      <c r="CD965" s="116"/>
      <c r="CE965" s="116"/>
      <c r="CF965" s="116"/>
      <c r="CG965" s="116"/>
      <c r="CH965" s="116"/>
      <c r="CI965" s="116"/>
      <c r="CJ965" s="116"/>
      <c r="CK965" s="116"/>
      <c r="CL965" s="116"/>
      <c r="CM965" s="116"/>
      <c r="CN965" s="116"/>
      <c r="CO965" s="116"/>
      <c r="CP965" s="116"/>
      <c r="CQ965" s="116"/>
      <c r="CR965" s="116"/>
      <c r="CS965" s="116"/>
      <c r="CT965" s="116"/>
      <c r="CU965" s="116"/>
      <c r="CV965" s="116"/>
      <c r="CW965" s="116"/>
      <c r="CX965" s="116"/>
      <c r="CY965" s="116"/>
      <c r="CZ965" s="116"/>
      <c r="DA965" s="116"/>
      <c r="DB965" s="116"/>
      <c r="DC965" s="116"/>
      <c r="DD965" s="116"/>
      <c r="DE965" s="116"/>
      <c r="DF965" s="116"/>
      <c r="DG965" s="116"/>
      <c r="DH965" s="116"/>
      <c r="DI965" s="116"/>
      <c r="DJ965" s="116"/>
      <c r="DK965" s="116"/>
      <c r="DL965" s="116"/>
      <c r="DM965" s="116"/>
      <c r="DN965" s="116"/>
      <c r="DO965" s="116"/>
      <c r="DP965" s="116"/>
      <c r="DQ965" s="116"/>
      <c r="DR965" s="116"/>
      <c r="DS965" s="116"/>
      <c r="DT965" s="116"/>
      <c r="DU965" s="116"/>
      <c r="DV965" s="116"/>
      <c r="DW965" s="116"/>
      <c r="DX965" s="116"/>
      <c r="DY965" s="116"/>
      <c r="DZ965" s="116"/>
      <c r="EA965" s="116"/>
    </row>
    <row r="966" spans="1:131" ht="11.25" customHeight="1" x14ac:dyDescent="0.15">
      <c r="A966" s="126" t="s">
        <v>1116</v>
      </c>
      <c r="B966" s="205"/>
      <c r="C966" s="133"/>
      <c r="D966" s="410"/>
      <c r="E966" s="710"/>
      <c r="F966" s="711"/>
      <c r="G966" s="217"/>
      <c r="H966" s="206"/>
      <c r="I966" s="218"/>
      <c r="J966" s="156"/>
      <c r="K966" s="219"/>
      <c r="L966" s="219"/>
      <c r="M966" s="156"/>
      <c r="N966" s="156"/>
      <c r="O966" s="220"/>
      <c r="P966" s="190"/>
      <c r="Q966" s="156"/>
      <c r="R966" s="220"/>
      <c r="S966" s="190"/>
      <c r="T966" s="156"/>
      <c r="U966" s="220"/>
      <c r="V966" s="190"/>
      <c r="W966" s="156"/>
      <c r="X966" s="220"/>
      <c r="Y966" s="190"/>
      <c r="Z966" s="190"/>
      <c r="AA966" s="207"/>
      <c r="AB966" s="215"/>
      <c r="AC966" s="190"/>
      <c r="AD966" s="156">
        <f>SUM(AD967:AD1043)</f>
        <v>0</v>
      </c>
      <c r="AE966" s="146"/>
      <c r="AF966" s="117"/>
      <c r="AG966" s="156"/>
      <c r="AH966" s="355"/>
      <c r="AI966" s="368"/>
      <c r="AJ966" s="354"/>
      <c r="AK966" s="368"/>
      <c r="AL966" s="354"/>
      <c r="AM966" s="368"/>
      <c r="AN966" s="354"/>
      <c r="AO966" s="368"/>
      <c r="AP966" s="354"/>
      <c r="AQ966" s="368"/>
      <c r="AR966" s="354"/>
      <c r="AS966" s="354"/>
      <c r="AT966" s="369"/>
      <c r="AU966" s="354"/>
      <c r="AV966" s="369"/>
      <c r="AW966" s="354"/>
      <c r="AX966" s="369"/>
      <c r="AY966" s="354"/>
      <c r="AZ966" s="369"/>
      <c r="BA966" s="354"/>
      <c r="BB966" s="369"/>
      <c r="BC966" s="150"/>
      <c r="BD966" s="116"/>
      <c r="BE966" s="367"/>
      <c r="BF966" s="367"/>
      <c r="BG966" s="367"/>
      <c r="BH966" s="367"/>
      <c r="BI966" s="367"/>
      <c r="BJ966" s="367"/>
      <c r="BK966" s="367"/>
      <c r="BL966" s="367"/>
      <c r="BM966" s="367"/>
      <c r="BN966" s="367"/>
      <c r="BO966" s="367"/>
      <c r="BP966" s="367"/>
      <c r="BQ966" s="383"/>
      <c r="BR966" s="146"/>
      <c r="BS966" s="441" t="e">
        <v>#N/A</v>
      </c>
      <c r="BT966" s="116"/>
      <c r="BU966" s="116"/>
      <c r="BV966" s="116"/>
      <c r="BW966" s="116"/>
      <c r="BX966" s="116"/>
      <c r="BY966" s="116"/>
      <c r="BZ966" s="116"/>
      <c r="CA966" s="116"/>
      <c r="CB966" s="116"/>
      <c r="CC966" s="116"/>
      <c r="CD966" s="116"/>
      <c r="CE966" s="116"/>
      <c r="CF966" s="116"/>
      <c r="CG966" s="116"/>
      <c r="CH966" s="116"/>
      <c r="CI966" s="116"/>
      <c r="CJ966" s="116"/>
      <c r="CK966" s="116"/>
      <c r="CL966" s="116"/>
      <c r="CM966" s="116"/>
      <c r="CN966" s="116"/>
      <c r="CO966" s="116"/>
      <c r="CP966" s="116"/>
      <c r="CQ966" s="116"/>
      <c r="CR966" s="116"/>
      <c r="CS966" s="116"/>
      <c r="CT966" s="116"/>
      <c r="CU966" s="116"/>
      <c r="CV966" s="116"/>
      <c r="CW966" s="116"/>
      <c r="CX966" s="116"/>
      <c r="CY966" s="116"/>
      <c r="CZ966" s="116"/>
      <c r="DA966" s="116"/>
      <c r="DB966" s="116"/>
      <c r="DC966" s="116"/>
      <c r="DD966" s="116"/>
      <c r="DE966" s="116"/>
      <c r="DF966" s="116"/>
      <c r="DG966" s="116"/>
      <c r="DH966" s="116"/>
      <c r="DI966" s="116"/>
      <c r="DJ966" s="116"/>
      <c r="DK966" s="116"/>
      <c r="DL966" s="116"/>
      <c r="DM966" s="116"/>
      <c r="DN966" s="116"/>
      <c r="DO966" s="116"/>
      <c r="DP966" s="116"/>
      <c r="DQ966" s="116"/>
      <c r="DR966" s="116"/>
      <c r="DS966" s="116"/>
      <c r="DT966" s="116"/>
      <c r="DU966" s="116"/>
      <c r="DV966" s="116"/>
      <c r="DW966" s="116"/>
      <c r="DX966" s="116"/>
      <c r="DY966" s="116"/>
      <c r="DZ966" s="116"/>
      <c r="EA966" s="116"/>
    </row>
    <row r="967" spans="1:131" s="66" customFormat="1" ht="11.25" customHeight="1" x14ac:dyDescent="0.15">
      <c r="A967" s="113" t="s">
        <v>1117</v>
      </c>
      <c r="B967" s="124"/>
      <c r="C967" s="127"/>
      <c r="D967" s="112">
        <f t="shared" ref="D967:D1003" si="6470">BS967</f>
        <v>2</v>
      </c>
      <c r="E967" s="710" t="s">
        <v>129</v>
      </c>
      <c r="F967" s="711">
        <f t="shared" ref="F967:F1039" si="6471">BQ967</f>
        <v>0</v>
      </c>
      <c r="G967" s="132">
        <v>25</v>
      </c>
      <c r="H967" s="210"/>
      <c r="I967" s="228">
        <v>4532850</v>
      </c>
      <c r="J967" s="212"/>
      <c r="K967" s="552"/>
      <c r="L967" s="553"/>
      <c r="M967" s="212"/>
      <c r="N967" s="213"/>
      <c r="O967" s="214">
        <f t="shared" ref="O967:O1041" si="6472">IF($D$18="YES", (N967), (0))</f>
        <v>0</v>
      </c>
      <c r="P967" s="190"/>
      <c r="Q967" s="213"/>
      <c r="R967" s="214">
        <f t="shared" ref="R967:R1041" si="6473">IF($D$18="YES", (Q967), (0))</f>
        <v>0</v>
      </c>
      <c r="S967" s="190"/>
      <c r="T967" s="213"/>
      <c r="U967" s="214">
        <f t="shared" ref="U967:U1041" si="6474">IF($D$18="YES", (T967), (0))</f>
        <v>0</v>
      </c>
      <c r="V967" s="190"/>
      <c r="W967" s="213"/>
      <c r="X967" s="214">
        <f t="shared" ref="X967:X1041" si="6475">IF($D$18="YES", (W967), (0))</f>
        <v>0</v>
      </c>
      <c r="Y967" s="190"/>
      <c r="Z967" s="190"/>
      <c r="AA967" s="207"/>
      <c r="AB967" s="215"/>
      <c r="AC967" s="190"/>
      <c r="AD967" s="156">
        <f t="shared" ref="AD967:AD1039" si="6476">SUM(N967,O967,Q967,R967,T967,U967,W967,X967)</f>
        <v>0</v>
      </c>
      <c r="AE967" s="156"/>
      <c r="AF967" s="117"/>
      <c r="AG967" s="156"/>
      <c r="AH967" s="355"/>
      <c r="AI967" s="368">
        <f t="shared" ref="AI967:AI1039" si="6477">N967*G967</f>
        <v>0</v>
      </c>
      <c r="AJ967" s="354"/>
      <c r="AK967" s="368">
        <f t="shared" ref="AK967:AK1039" si="6478">Q967*G967</f>
        <v>0</v>
      </c>
      <c r="AL967" s="354"/>
      <c r="AM967" s="368">
        <f t="shared" ref="AM967:AM1039" si="6479">T967*G967</f>
        <v>0</v>
      </c>
      <c r="AN967" s="354"/>
      <c r="AO967" s="368">
        <f t="shared" ref="AO967:AO1039" si="6480">W967*G967</f>
        <v>0</v>
      </c>
      <c r="AP967" s="354"/>
      <c r="AQ967" s="368">
        <f t="shared" si="6391"/>
        <v>0</v>
      </c>
      <c r="AR967" s="354"/>
      <c r="AS967" s="354"/>
      <c r="AT967" s="369">
        <f t="shared" ref="AT967:AT1039" si="6481">(N967*G967)*F967</f>
        <v>0</v>
      </c>
      <c r="AU967" s="354"/>
      <c r="AV967" s="369">
        <f t="shared" ref="AV967:AV1039" si="6482">(Q967*G967)*F967</f>
        <v>0</v>
      </c>
      <c r="AW967" s="354"/>
      <c r="AX967" s="369">
        <f t="shared" ref="AX967:AX1039" si="6483">(T967*G967)*F967</f>
        <v>0</v>
      </c>
      <c r="AY967" s="354"/>
      <c r="AZ967" s="369">
        <f t="shared" ref="AZ967:AZ1039" si="6484">(W967*G967)*F967</f>
        <v>0</v>
      </c>
      <c r="BA967" s="354"/>
      <c r="BB967" s="369">
        <f t="shared" ref="BB967:BB1039" si="6485">SUM(AS967:BA967)</f>
        <v>0</v>
      </c>
      <c r="BC967" s="150"/>
      <c r="BD967" s="116"/>
      <c r="BE967" s="367"/>
      <c r="BF967" s="367"/>
      <c r="BG967" s="367"/>
      <c r="BH967" s="367"/>
      <c r="BI967" s="367"/>
      <c r="BJ967" s="367"/>
      <c r="BK967" s="367">
        <f t="shared" ref="BK967:BK1039" si="6486">IF($N$18&lt;BK$24,0,IF($N$18&gt;BK$25,0,$BE967))</f>
        <v>0</v>
      </c>
      <c r="BL967" s="367">
        <f t="shared" ref="BL967:BL1039" si="6487">IF($N$18&lt;BL$24,0,IF($N$18&gt;BL$25,0,$BF967))</f>
        <v>0</v>
      </c>
      <c r="BM967" s="367">
        <f t="shared" ref="BM967:BM1039" si="6488">IF($N$18&lt;BM$24,0,IF($N$18&gt;BM$25,0,$BG967))</f>
        <v>0</v>
      </c>
      <c r="BN967" s="367">
        <f t="shared" ref="BN967:BN1039" si="6489">IF($N$18&lt;BN$24,0,IF($N$18&gt;BN$25,0,$BH967))</f>
        <v>0</v>
      </c>
      <c r="BO967" s="367">
        <f t="shared" ref="BO967:BO1039" si="6490">IF($N$18&lt;BO$24,0,IF($N$18&gt;BO$25,0,$BI967))</f>
        <v>0</v>
      </c>
      <c r="BP967" s="367">
        <f t="shared" ref="BP967:BP1039" si="6491">IF($N$18&lt;BP$24,0,IF($N$18&gt;BP$25,0,$BJ967))</f>
        <v>0</v>
      </c>
      <c r="BQ967" s="383">
        <f t="shared" ref="BQ967:BQ1039" si="6492">SUM(BK967:BP967)</f>
        <v>0</v>
      </c>
      <c r="BR967" s="146"/>
      <c r="BS967" s="441">
        <v>2</v>
      </c>
      <c r="BT967" s="150"/>
      <c r="BU967" s="150"/>
      <c r="BV967" s="150"/>
      <c r="BW967" s="150"/>
      <c r="BX967" s="150"/>
      <c r="BY967" s="150"/>
      <c r="BZ967" s="150"/>
      <c r="CA967" s="150"/>
      <c r="CB967" s="150"/>
      <c r="CC967" s="150"/>
      <c r="CD967" s="150"/>
      <c r="CE967" s="150"/>
      <c r="CF967" s="150"/>
      <c r="CG967" s="150"/>
      <c r="CH967" s="150"/>
      <c r="CI967" s="150"/>
      <c r="CJ967" s="150"/>
      <c r="CK967" s="150"/>
      <c r="CL967" s="150"/>
      <c r="CM967" s="150"/>
      <c r="CN967" s="150"/>
      <c r="CO967" s="150"/>
      <c r="CP967" s="150"/>
      <c r="CQ967" s="150"/>
      <c r="CR967" s="150"/>
      <c r="CS967" s="150"/>
      <c r="CT967" s="150"/>
      <c r="CU967" s="150"/>
      <c r="CV967" s="150"/>
      <c r="CW967" s="150"/>
      <c r="CX967" s="150"/>
      <c r="CY967" s="150"/>
      <c r="CZ967" s="150"/>
      <c r="DA967" s="150"/>
      <c r="DB967" s="150"/>
      <c r="DC967" s="150"/>
      <c r="DD967" s="150"/>
      <c r="DE967" s="150"/>
      <c r="DF967" s="150"/>
      <c r="DG967" s="150"/>
      <c r="DH967" s="150"/>
      <c r="DI967" s="150"/>
      <c r="DJ967" s="150"/>
      <c r="DK967" s="150"/>
      <c r="DL967" s="150"/>
      <c r="DM967" s="150"/>
      <c r="DN967" s="150"/>
      <c r="DO967" s="150"/>
      <c r="DP967" s="150"/>
      <c r="DQ967" s="150"/>
      <c r="DR967" s="150"/>
      <c r="DS967" s="150"/>
      <c r="DT967" s="150"/>
      <c r="DU967" s="150"/>
      <c r="DV967" s="150"/>
      <c r="DW967" s="150"/>
      <c r="DX967" s="150"/>
      <c r="DY967" s="150"/>
      <c r="DZ967" s="150"/>
      <c r="EA967" s="150"/>
    </row>
    <row r="968" spans="1:131" s="66" customFormat="1" ht="11.25" customHeight="1" x14ac:dyDescent="0.15">
      <c r="A968" s="113" t="s">
        <v>1118</v>
      </c>
      <c r="B968" s="124"/>
      <c r="C968" s="127"/>
      <c r="D968" s="112" t="str">
        <f t="shared" si="6470"/>
        <v>S/O</v>
      </c>
      <c r="E968" s="710" t="s">
        <v>129</v>
      </c>
      <c r="F968" s="711">
        <f t="shared" si="6471"/>
        <v>0</v>
      </c>
      <c r="G968" s="132">
        <v>25</v>
      </c>
      <c r="H968" s="210"/>
      <c r="I968" s="228">
        <v>4533100</v>
      </c>
      <c r="J968" s="212"/>
      <c r="K968" s="552"/>
      <c r="L968" s="553"/>
      <c r="M968" s="212"/>
      <c r="N968" s="213"/>
      <c r="O968" s="214">
        <f t="shared" si="6472"/>
        <v>0</v>
      </c>
      <c r="P968" s="190"/>
      <c r="Q968" s="213"/>
      <c r="R968" s="214">
        <f t="shared" si="6473"/>
        <v>0</v>
      </c>
      <c r="S968" s="190"/>
      <c r="T968" s="213"/>
      <c r="U968" s="214">
        <f t="shared" si="6474"/>
        <v>0</v>
      </c>
      <c r="V968" s="190"/>
      <c r="W968" s="213"/>
      <c r="X968" s="214">
        <f t="shared" si="6475"/>
        <v>0</v>
      </c>
      <c r="Y968" s="190"/>
      <c r="Z968" s="190"/>
      <c r="AA968" s="207"/>
      <c r="AB968" s="215"/>
      <c r="AC968" s="190"/>
      <c r="AD968" s="156">
        <f t="shared" si="6476"/>
        <v>0</v>
      </c>
      <c r="AE968" s="156"/>
      <c r="AF968" s="117"/>
      <c r="AG968" s="156"/>
      <c r="AH968" s="355"/>
      <c r="AI968" s="368">
        <f t="shared" si="6477"/>
        <v>0</v>
      </c>
      <c r="AJ968" s="354"/>
      <c r="AK968" s="368">
        <f t="shared" si="6478"/>
        <v>0</v>
      </c>
      <c r="AL968" s="354"/>
      <c r="AM968" s="368">
        <f t="shared" si="6479"/>
        <v>0</v>
      </c>
      <c r="AN968" s="354"/>
      <c r="AO968" s="368">
        <f t="shared" si="6480"/>
        <v>0</v>
      </c>
      <c r="AP968" s="354"/>
      <c r="AQ968" s="368">
        <f t="shared" si="6391"/>
        <v>0</v>
      </c>
      <c r="AR968" s="354"/>
      <c r="AS968" s="354"/>
      <c r="AT968" s="369">
        <f t="shared" si="6481"/>
        <v>0</v>
      </c>
      <c r="AU968" s="354"/>
      <c r="AV968" s="369">
        <f t="shared" si="6482"/>
        <v>0</v>
      </c>
      <c r="AW968" s="354"/>
      <c r="AX968" s="369">
        <f t="shared" si="6483"/>
        <v>0</v>
      </c>
      <c r="AY968" s="354"/>
      <c r="AZ968" s="369">
        <f t="shared" si="6484"/>
        <v>0</v>
      </c>
      <c r="BA968" s="354"/>
      <c r="BB968" s="369">
        <f t="shared" si="6485"/>
        <v>0</v>
      </c>
      <c r="BC968" s="150"/>
      <c r="BD968" s="116"/>
      <c r="BE968" s="367"/>
      <c r="BF968" s="367"/>
      <c r="BG968" s="367"/>
      <c r="BH968" s="367"/>
      <c r="BI968" s="367"/>
      <c r="BJ968" s="367"/>
      <c r="BK968" s="367">
        <f t="shared" si="6486"/>
        <v>0</v>
      </c>
      <c r="BL968" s="367">
        <f t="shared" si="6487"/>
        <v>0</v>
      </c>
      <c r="BM968" s="367">
        <f t="shared" si="6488"/>
        <v>0</v>
      </c>
      <c r="BN968" s="367">
        <f t="shared" si="6489"/>
        <v>0</v>
      </c>
      <c r="BO968" s="367">
        <f t="shared" si="6490"/>
        <v>0</v>
      </c>
      <c r="BP968" s="367">
        <f t="shared" si="6491"/>
        <v>0</v>
      </c>
      <c r="BQ968" s="383">
        <f t="shared" si="6492"/>
        <v>0</v>
      </c>
      <c r="BR968" s="146"/>
      <c r="BS968" s="441" t="s">
        <v>90</v>
      </c>
      <c r="BT968" s="150"/>
      <c r="BU968" s="150"/>
      <c r="BV968" s="150"/>
      <c r="BW968" s="150"/>
      <c r="BX968" s="150"/>
      <c r="BY968" s="150"/>
      <c r="BZ968" s="150"/>
      <c r="CA968" s="150"/>
      <c r="CB968" s="150"/>
      <c r="CC968" s="150"/>
      <c r="CD968" s="150"/>
      <c r="CE968" s="150"/>
      <c r="CF968" s="150"/>
      <c r="CG968" s="150"/>
      <c r="CH968" s="150"/>
      <c r="CI968" s="150"/>
      <c r="CJ968" s="150"/>
      <c r="CK968" s="150"/>
      <c r="CL968" s="150"/>
      <c r="CM968" s="150"/>
      <c r="CN968" s="150"/>
      <c r="CO968" s="150"/>
      <c r="CP968" s="150"/>
      <c r="CQ968" s="150"/>
      <c r="CR968" s="150"/>
      <c r="CS968" s="150"/>
      <c r="CT968" s="150"/>
      <c r="CU968" s="150"/>
      <c r="CV968" s="150"/>
      <c r="CW968" s="150"/>
      <c r="CX968" s="150"/>
      <c r="CY968" s="150"/>
      <c r="CZ968" s="150"/>
      <c r="DA968" s="150"/>
      <c r="DB968" s="150"/>
      <c r="DC968" s="150"/>
      <c r="DD968" s="150"/>
      <c r="DE968" s="150"/>
      <c r="DF968" s="150"/>
      <c r="DG968" s="150"/>
      <c r="DH968" s="150"/>
      <c r="DI968" s="150"/>
      <c r="DJ968" s="150"/>
      <c r="DK968" s="150"/>
      <c r="DL968" s="150"/>
      <c r="DM968" s="150"/>
      <c r="DN968" s="150"/>
      <c r="DO968" s="150"/>
      <c r="DP968" s="150"/>
      <c r="DQ968" s="150"/>
      <c r="DR968" s="150"/>
      <c r="DS968" s="150"/>
      <c r="DT968" s="150"/>
      <c r="DU968" s="150"/>
      <c r="DV968" s="150"/>
      <c r="DW968" s="150"/>
      <c r="DX968" s="150"/>
      <c r="DY968" s="150"/>
      <c r="DZ968" s="150"/>
      <c r="EA968" s="150"/>
    </row>
    <row r="969" spans="1:131" s="66" customFormat="1" ht="11.25" customHeight="1" x14ac:dyDescent="0.15">
      <c r="A969" s="113" t="s">
        <v>1119</v>
      </c>
      <c r="B969" s="124" t="s">
        <v>1120</v>
      </c>
      <c r="C969" s="127"/>
      <c r="D969" s="112" t="str">
        <f t="shared" si="6470"/>
        <v>S/O</v>
      </c>
      <c r="E969" s="710" t="s">
        <v>129</v>
      </c>
      <c r="F969" s="711">
        <f t="shared" si="6471"/>
        <v>0</v>
      </c>
      <c r="G969" s="132">
        <v>25</v>
      </c>
      <c r="H969" s="210"/>
      <c r="I969" s="228">
        <v>4533180</v>
      </c>
      <c r="J969" s="212"/>
      <c r="K969" s="552"/>
      <c r="L969" s="553"/>
      <c r="M969" s="212"/>
      <c r="N969" s="213"/>
      <c r="O969" s="214">
        <f t="shared" si="6472"/>
        <v>0</v>
      </c>
      <c r="P969" s="190"/>
      <c r="Q969" s="213"/>
      <c r="R969" s="214">
        <f t="shared" si="6473"/>
        <v>0</v>
      </c>
      <c r="S969" s="190"/>
      <c r="T969" s="213"/>
      <c r="U969" s="214">
        <f t="shared" si="6474"/>
        <v>0</v>
      </c>
      <c r="V969" s="190"/>
      <c r="W969" s="213"/>
      <c r="X969" s="214">
        <f t="shared" si="6475"/>
        <v>0</v>
      </c>
      <c r="Y969" s="190"/>
      <c r="Z969" s="190"/>
      <c r="AA969" s="207"/>
      <c r="AB969" s="215"/>
      <c r="AC969" s="190"/>
      <c r="AD969" s="156">
        <f t="shared" si="6476"/>
        <v>0</v>
      </c>
      <c r="AE969" s="156"/>
      <c r="AF969" s="117"/>
      <c r="AG969" s="156"/>
      <c r="AH969" s="355"/>
      <c r="AI969" s="368">
        <f t="shared" si="6477"/>
        <v>0</v>
      </c>
      <c r="AJ969" s="354"/>
      <c r="AK969" s="368">
        <f t="shared" si="6478"/>
        <v>0</v>
      </c>
      <c r="AL969" s="354"/>
      <c r="AM969" s="368">
        <f t="shared" si="6479"/>
        <v>0</v>
      </c>
      <c r="AN969" s="354"/>
      <c r="AO969" s="368">
        <f t="shared" si="6480"/>
        <v>0</v>
      </c>
      <c r="AP969" s="354"/>
      <c r="AQ969" s="368">
        <f t="shared" si="6391"/>
        <v>0</v>
      </c>
      <c r="AR969" s="354"/>
      <c r="AS969" s="354"/>
      <c r="AT969" s="369">
        <f t="shared" si="6481"/>
        <v>0</v>
      </c>
      <c r="AU969" s="354"/>
      <c r="AV969" s="369">
        <f t="shared" si="6482"/>
        <v>0</v>
      </c>
      <c r="AW969" s="354"/>
      <c r="AX969" s="369">
        <f t="shared" si="6483"/>
        <v>0</v>
      </c>
      <c r="AY969" s="354"/>
      <c r="AZ969" s="369">
        <f t="shared" si="6484"/>
        <v>0</v>
      </c>
      <c r="BA969" s="354"/>
      <c r="BB969" s="369">
        <f t="shared" si="6485"/>
        <v>0</v>
      </c>
      <c r="BC969" s="150"/>
      <c r="BD969" s="116"/>
      <c r="BE969" s="367"/>
      <c r="BF969" s="367"/>
      <c r="BG969" s="367"/>
      <c r="BH969" s="367"/>
      <c r="BI969" s="367"/>
      <c r="BJ969" s="367"/>
      <c r="BK969" s="367">
        <f t="shared" si="6486"/>
        <v>0</v>
      </c>
      <c r="BL969" s="367">
        <f t="shared" si="6487"/>
        <v>0</v>
      </c>
      <c r="BM969" s="367">
        <f t="shared" si="6488"/>
        <v>0</v>
      </c>
      <c r="BN969" s="367">
        <f t="shared" si="6489"/>
        <v>0</v>
      </c>
      <c r="BO969" s="367">
        <f t="shared" si="6490"/>
        <v>0</v>
      </c>
      <c r="BP969" s="367">
        <f t="shared" si="6491"/>
        <v>0</v>
      </c>
      <c r="BQ969" s="383">
        <f t="shared" si="6492"/>
        <v>0</v>
      </c>
      <c r="BR969" s="146"/>
      <c r="BS969" s="441" t="s">
        <v>90</v>
      </c>
      <c r="BT969" s="150"/>
      <c r="BU969" s="150"/>
      <c r="BV969" s="150"/>
      <c r="BW969" s="150"/>
      <c r="BX969" s="150"/>
      <c r="BY969" s="150"/>
      <c r="BZ969" s="150"/>
      <c r="CA969" s="150"/>
      <c r="CB969" s="150"/>
      <c r="CC969" s="150"/>
      <c r="CD969" s="150"/>
      <c r="CE969" s="150"/>
      <c r="CF969" s="150"/>
      <c r="CG969" s="150"/>
      <c r="CH969" s="150"/>
      <c r="CI969" s="150"/>
      <c r="CJ969" s="150"/>
      <c r="CK969" s="150"/>
      <c r="CL969" s="150"/>
      <c r="CM969" s="150"/>
      <c r="CN969" s="150"/>
      <c r="CO969" s="150"/>
      <c r="CP969" s="150"/>
      <c r="CQ969" s="150"/>
      <c r="CR969" s="150"/>
      <c r="CS969" s="150"/>
      <c r="CT969" s="150"/>
      <c r="CU969" s="150"/>
      <c r="CV969" s="150"/>
      <c r="CW969" s="150"/>
      <c r="CX969" s="150"/>
      <c r="CY969" s="150"/>
      <c r="CZ969" s="150"/>
      <c r="DA969" s="150"/>
      <c r="DB969" s="150"/>
      <c r="DC969" s="150"/>
      <c r="DD969" s="150"/>
      <c r="DE969" s="150"/>
      <c r="DF969" s="150"/>
      <c r="DG969" s="150"/>
      <c r="DH969" s="150"/>
      <c r="DI969" s="150"/>
      <c r="DJ969" s="150"/>
      <c r="DK969" s="150"/>
      <c r="DL969" s="150"/>
      <c r="DM969" s="150"/>
      <c r="DN969" s="150"/>
      <c r="DO969" s="150"/>
      <c r="DP969" s="150"/>
      <c r="DQ969" s="150"/>
      <c r="DR969" s="150"/>
      <c r="DS969" s="150"/>
      <c r="DT969" s="150"/>
      <c r="DU969" s="150"/>
      <c r="DV969" s="150"/>
      <c r="DW969" s="150"/>
      <c r="DX969" s="150"/>
      <c r="DY969" s="150"/>
      <c r="DZ969" s="150"/>
      <c r="EA969" s="150"/>
    </row>
    <row r="970" spans="1:131" s="66" customFormat="1" ht="11.25" customHeight="1" x14ac:dyDescent="0.15">
      <c r="A970" s="113" t="s">
        <v>1121</v>
      </c>
      <c r="B970" s="124"/>
      <c r="C970" s="127"/>
      <c r="D970" s="112" t="str">
        <f t="shared" si="6470"/>
        <v>S/O</v>
      </c>
      <c r="E970" s="710" t="s">
        <v>129</v>
      </c>
      <c r="F970" s="711">
        <f t="shared" si="6471"/>
        <v>0</v>
      </c>
      <c r="G970" s="132">
        <v>25</v>
      </c>
      <c r="H970" s="210"/>
      <c r="I970" s="228">
        <v>4533200</v>
      </c>
      <c r="J970" s="212"/>
      <c r="K970" s="552"/>
      <c r="L970" s="553"/>
      <c r="M970" s="212"/>
      <c r="N970" s="213"/>
      <c r="O970" s="214">
        <f t="shared" si="6472"/>
        <v>0</v>
      </c>
      <c r="P970" s="190"/>
      <c r="Q970" s="213"/>
      <c r="R970" s="214">
        <f t="shared" si="6473"/>
        <v>0</v>
      </c>
      <c r="S970" s="190"/>
      <c r="T970" s="213"/>
      <c r="U970" s="214">
        <f t="shared" si="6474"/>
        <v>0</v>
      </c>
      <c r="V970" s="190"/>
      <c r="W970" s="213"/>
      <c r="X970" s="214">
        <f t="shared" si="6475"/>
        <v>0</v>
      </c>
      <c r="Y970" s="190"/>
      <c r="Z970" s="190"/>
      <c r="AA970" s="207"/>
      <c r="AB970" s="215"/>
      <c r="AC970" s="190"/>
      <c r="AD970" s="156">
        <f t="shared" si="6476"/>
        <v>0</v>
      </c>
      <c r="AE970" s="156"/>
      <c r="AF970" s="117"/>
      <c r="AG970" s="156"/>
      <c r="AH970" s="355"/>
      <c r="AI970" s="368">
        <f t="shared" si="6477"/>
        <v>0</v>
      </c>
      <c r="AJ970" s="354"/>
      <c r="AK970" s="368">
        <f t="shared" si="6478"/>
        <v>0</v>
      </c>
      <c r="AL970" s="354"/>
      <c r="AM970" s="368">
        <f t="shared" si="6479"/>
        <v>0</v>
      </c>
      <c r="AN970" s="354"/>
      <c r="AO970" s="368">
        <f t="shared" si="6480"/>
        <v>0</v>
      </c>
      <c r="AP970" s="354"/>
      <c r="AQ970" s="368">
        <f t="shared" si="6391"/>
        <v>0</v>
      </c>
      <c r="AR970" s="354"/>
      <c r="AS970" s="354"/>
      <c r="AT970" s="369">
        <f t="shared" si="6481"/>
        <v>0</v>
      </c>
      <c r="AU970" s="354"/>
      <c r="AV970" s="369">
        <f t="shared" si="6482"/>
        <v>0</v>
      </c>
      <c r="AW970" s="354"/>
      <c r="AX970" s="369">
        <f t="shared" si="6483"/>
        <v>0</v>
      </c>
      <c r="AY970" s="354"/>
      <c r="AZ970" s="369">
        <f t="shared" si="6484"/>
        <v>0</v>
      </c>
      <c r="BA970" s="354"/>
      <c r="BB970" s="369">
        <f t="shared" si="6485"/>
        <v>0</v>
      </c>
      <c r="BC970" s="150"/>
      <c r="BD970" s="116"/>
      <c r="BE970" s="367"/>
      <c r="BF970" s="367"/>
      <c r="BG970" s="367"/>
      <c r="BH970" s="367"/>
      <c r="BI970" s="367"/>
      <c r="BJ970" s="367"/>
      <c r="BK970" s="367">
        <f t="shared" si="6486"/>
        <v>0</v>
      </c>
      <c r="BL970" s="367">
        <f t="shared" si="6487"/>
        <v>0</v>
      </c>
      <c r="BM970" s="367">
        <f t="shared" si="6488"/>
        <v>0</v>
      </c>
      <c r="BN970" s="367">
        <f t="shared" si="6489"/>
        <v>0</v>
      </c>
      <c r="BO970" s="367">
        <f t="shared" si="6490"/>
        <v>0</v>
      </c>
      <c r="BP970" s="367">
        <f t="shared" si="6491"/>
        <v>0</v>
      </c>
      <c r="BQ970" s="383">
        <f t="shared" si="6492"/>
        <v>0</v>
      </c>
      <c r="BR970" s="146"/>
      <c r="BS970" s="441" t="s">
        <v>90</v>
      </c>
      <c r="BT970" s="150"/>
      <c r="BU970" s="150"/>
      <c r="BV970" s="150"/>
      <c r="BW970" s="150"/>
      <c r="BX970" s="150"/>
      <c r="BY970" s="150"/>
      <c r="BZ970" s="150"/>
      <c r="CA970" s="150"/>
      <c r="CB970" s="150"/>
      <c r="CC970" s="150"/>
      <c r="CD970" s="150"/>
      <c r="CE970" s="150"/>
      <c r="CF970" s="150"/>
      <c r="CG970" s="150"/>
      <c r="CH970" s="150"/>
      <c r="CI970" s="150"/>
      <c r="CJ970" s="150"/>
      <c r="CK970" s="150"/>
      <c r="CL970" s="150"/>
      <c r="CM970" s="150"/>
      <c r="CN970" s="150"/>
      <c r="CO970" s="150"/>
      <c r="CP970" s="150"/>
      <c r="CQ970" s="150"/>
      <c r="CR970" s="150"/>
      <c r="CS970" s="150"/>
      <c r="CT970" s="150"/>
      <c r="CU970" s="150"/>
      <c r="CV970" s="150"/>
      <c r="CW970" s="150"/>
      <c r="CX970" s="150"/>
      <c r="CY970" s="150"/>
      <c r="CZ970" s="150"/>
      <c r="DA970" s="150"/>
      <c r="DB970" s="150"/>
      <c r="DC970" s="150"/>
      <c r="DD970" s="150"/>
      <c r="DE970" s="150"/>
      <c r="DF970" s="150"/>
      <c r="DG970" s="150"/>
      <c r="DH970" s="150"/>
      <c r="DI970" s="150"/>
      <c r="DJ970" s="150"/>
      <c r="DK970" s="150"/>
      <c r="DL970" s="150"/>
      <c r="DM970" s="150"/>
      <c r="DN970" s="150"/>
      <c r="DO970" s="150"/>
      <c r="DP970" s="150"/>
      <c r="DQ970" s="150"/>
      <c r="DR970" s="150"/>
      <c r="DS970" s="150"/>
      <c r="DT970" s="150"/>
      <c r="DU970" s="150"/>
      <c r="DV970" s="150"/>
      <c r="DW970" s="150"/>
      <c r="DX970" s="150"/>
      <c r="DY970" s="150"/>
      <c r="DZ970" s="150"/>
      <c r="EA970" s="150"/>
    </row>
    <row r="971" spans="1:131" s="66" customFormat="1" ht="11.25" customHeight="1" x14ac:dyDescent="0.15">
      <c r="A971" s="113" t="s">
        <v>1122</v>
      </c>
      <c r="B971" s="124"/>
      <c r="C971" s="127"/>
      <c r="D971" s="112">
        <f t="shared" si="6470"/>
        <v>30</v>
      </c>
      <c r="E971" s="710" t="s">
        <v>129</v>
      </c>
      <c r="F971" s="711">
        <f t="shared" si="6471"/>
        <v>0</v>
      </c>
      <c r="G971" s="132">
        <v>25</v>
      </c>
      <c r="H971" s="210"/>
      <c r="I971" s="228">
        <v>4533300</v>
      </c>
      <c r="J971" s="212"/>
      <c r="K971" s="552"/>
      <c r="L971" s="553"/>
      <c r="M971" s="212"/>
      <c r="N971" s="213"/>
      <c r="O971" s="214">
        <f t="shared" si="6472"/>
        <v>0</v>
      </c>
      <c r="P971" s="190"/>
      <c r="Q971" s="213"/>
      <c r="R971" s="214">
        <f t="shared" si="6473"/>
        <v>0</v>
      </c>
      <c r="S971" s="190"/>
      <c r="T971" s="213"/>
      <c r="U971" s="214">
        <f t="shared" si="6474"/>
        <v>0</v>
      </c>
      <c r="V971" s="190"/>
      <c r="W971" s="213"/>
      <c r="X971" s="214">
        <f t="shared" si="6475"/>
        <v>0</v>
      </c>
      <c r="Y971" s="190"/>
      <c r="Z971" s="190"/>
      <c r="AA971" s="207"/>
      <c r="AB971" s="215"/>
      <c r="AC971" s="190"/>
      <c r="AD971" s="156">
        <f t="shared" si="6476"/>
        <v>0</v>
      </c>
      <c r="AE971" s="156"/>
      <c r="AF971" s="117"/>
      <c r="AG971" s="156"/>
      <c r="AH971" s="355"/>
      <c r="AI971" s="368">
        <f t="shared" si="6477"/>
        <v>0</v>
      </c>
      <c r="AJ971" s="354"/>
      <c r="AK971" s="368">
        <f t="shared" si="6478"/>
        <v>0</v>
      </c>
      <c r="AL971" s="354"/>
      <c r="AM971" s="368">
        <f t="shared" si="6479"/>
        <v>0</v>
      </c>
      <c r="AN971" s="354"/>
      <c r="AO971" s="368">
        <f t="shared" si="6480"/>
        <v>0</v>
      </c>
      <c r="AP971" s="354"/>
      <c r="AQ971" s="368">
        <f t="shared" si="6391"/>
        <v>0</v>
      </c>
      <c r="AR971" s="354"/>
      <c r="AS971" s="354"/>
      <c r="AT971" s="369">
        <f t="shared" si="6481"/>
        <v>0</v>
      </c>
      <c r="AU971" s="354"/>
      <c r="AV971" s="369">
        <f t="shared" si="6482"/>
        <v>0</v>
      </c>
      <c r="AW971" s="354"/>
      <c r="AX971" s="369">
        <f t="shared" si="6483"/>
        <v>0</v>
      </c>
      <c r="AY971" s="354"/>
      <c r="AZ971" s="369">
        <f t="shared" si="6484"/>
        <v>0</v>
      </c>
      <c r="BA971" s="354"/>
      <c r="BB971" s="369">
        <f t="shared" si="6485"/>
        <v>0</v>
      </c>
      <c r="BC971" s="150"/>
      <c r="BD971" s="116"/>
      <c r="BE971" s="367"/>
      <c r="BF971" s="367"/>
      <c r="BG971" s="367"/>
      <c r="BH971" s="367"/>
      <c r="BI971" s="367"/>
      <c r="BJ971" s="367"/>
      <c r="BK971" s="367">
        <f t="shared" si="6486"/>
        <v>0</v>
      </c>
      <c r="BL971" s="367">
        <f t="shared" si="6487"/>
        <v>0</v>
      </c>
      <c r="BM971" s="367">
        <f t="shared" si="6488"/>
        <v>0</v>
      </c>
      <c r="BN971" s="367">
        <f t="shared" si="6489"/>
        <v>0</v>
      </c>
      <c r="BO971" s="367">
        <f t="shared" si="6490"/>
        <v>0</v>
      </c>
      <c r="BP971" s="367">
        <f t="shared" si="6491"/>
        <v>0</v>
      </c>
      <c r="BQ971" s="383">
        <f t="shared" si="6492"/>
        <v>0</v>
      </c>
      <c r="BR971" s="146"/>
      <c r="BS971" s="441">
        <v>30</v>
      </c>
      <c r="BT971" s="150"/>
      <c r="BU971" s="150"/>
      <c r="BV971" s="150"/>
      <c r="BW971" s="150"/>
      <c r="BX971" s="150"/>
      <c r="BY971" s="150"/>
      <c r="BZ971" s="150"/>
      <c r="CA971" s="150"/>
      <c r="CB971" s="150"/>
      <c r="CC971" s="150"/>
      <c r="CD971" s="150"/>
      <c r="CE971" s="150"/>
      <c r="CF971" s="150"/>
      <c r="CG971" s="150"/>
      <c r="CH971" s="150"/>
      <c r="CI971" s="150"/>
      <c r="CJ971" s="150"/>
      <c r="CK971" s="150"/>
      <c r="CL971" s="150"/>
      <c r="CM971" s="150"/>
      <c r="CN971" s="150"/>
      <c r="CO971" s="150"/>
      <c r="CP971" s="150"/>
      <c r="CQ971" s="150"/>
      <c r="CR971" s="150"/>
      <c r="CS971" s="150"/>
      <c r="CT971" s="150"/>
      <c r="CU971" s="150"/>
      <c r="CV971" s="150"/>
      <c r="CW971" s="150"/>
      <c r="CX971" s="150"/>
      <c r="CY971" s="150"/>
      <c r="CZ971" s="150"/>
      <c r="DA971" s="150"/>
      <c r="DB971" s="150"/>
      <c r="DC971" s="150"/>
      <c r="DD971" s="150"/>
      <c r="DE971" s="150"/>
      <c r="DF971" s="150"/>
      <c r="DG971" s="150"/>
      <c r="DH971" s="150"/>
      <c r="DI971" s="150"/>
      <c r="DJ971" s="150"/>
      <c r="DK971" s="150"/>
      <c r="DL971" s="150"/>
      <c r="DM971" s="150"/>
      <c r="DN971" s="150"/>
      <c r="DO971" s="150"/>
      <c r="DP971" s="150"/>
      <c r="DQ971" s="150"/>
      <c r="DR971" s="150"/>
      <c r="DS971" s="150"/>
      <c r="DT971" s="150"/>
      <c r="DU971" s="150"/>
      <c r="DV971" s="150"/>
      <c r="DW971" s="150"/>
      <c r="DX971" s="150"/>
      <c r="DY971" s="150"/>
      <c r="DZ971" s="150"/>
      <c r="EA971" s="150"/>
    </row>
    <row r="972" spans="1:131" s="66" customFormat="1" ht="11.25" customHeight="1" x14ac:dyDescent="0.15">
      <c r="A972" s="113" t="s">
        <v>1123</v>
      </c>
      <c r="B972" s="124"/>
      <c r="C972" s="127"/>
      <c r="D972" s="112" t="str">
        <f t="shared" si="6470"/>
        <v>S/O</v>
      </c>
      <c r="E972" s="710" t="s">
        <v>129</v>
      </c>
      <c r="F972" s="711">
        <f t="shared" si="6471"/>
        <v>0</v>
      </c>
      <c r="G972" s="132">
        <v>25</v>
      </c>
      <c r="H972" s="210"/>
      <c r="I972" s="228">
        <v>4533380</v>
      </c>
      <c r="J972" s="212"/>
      <c r="K972" s="552"/>
      <c r="L972" s="553"/>
      <c r="M972" s="212"/>
      <c r="N972" s="213"/>
      <c r="O972" s="214">
        <f t="shared" si="6472"/>
        <v>0</v>
      </c>
      <c r="P972" s="190"/>
      <c r="Q972" s="213"/>
      <c r="R972" s="214">
        <f t="shared" si="6473"/>
        <v>0</v>
      </c>
      <c r="S972" s="190"/>
      <c r="T972" s="213"/>
      <c r="U972" s="214">
        <f t="shared" si="6474"/>
        <v>0</v>
      </c>
      <c r="V972" s="190"/>
      <c r="W972" s="213"/>
      <c r="X972" s="214">
        <f t="shared" si="6475"/>
        <v>0</v>
      </c>
      <c r="Y972" s="190"/>
      <c r="Z972" s="190"/>
      <c r="AA972" s="207"/>
      <c r="AB972" s="215"/>
      <c r="AC972" s="190"/>
      <c r="AD972" s="156">
        <f t="shared" si="6476"/>
        <v>0</v>
      </c>
      <c r="AE972" s="156"/>
      <c r="AF972" s="117"/>
      <c r="AG972" s="156"/>
      <c r="AH972" s="355"/>
      <c r="AI972" s="368">
        <f t="shared" si="6477"/>
        <v>0</v>
      </c>
      <c r="AJ972" s="354"/>
      <c r="AK972" s="368">
        <f t="shared" si="6478"/>
        <v>0</v>
      </c>
      <c r="AL972" s="354"/>
      <c r="AM972" s="368">
        <f t="shared" si="6479"/>
        <v>0</v>
      </c>
      <c r="AN972" s="354"/>
      <c r="AO972" s="368">
        <f t="shared" si="6480"/>
        <v>0</v>
      </c>
      <c r="AP972" s="354"/>
      <c r="AQ972" s="368">
        <f t="shared" si="6391"/>
        <v>0</v>
      </c>
      <c r="AR972" s="354"/>
      <c r="AS972" s="354"/>
      <c r="AT972" s="369">
        <f t="shared" si="6481"/>
        <v>0</v>
      </c>
      <c r="AU972" s="354"/>
      <c r="AV972" s="369">
        <f t="shared" si="6482"/>
        <v>0</v>
      </c>
      <c r="AW972" s="354"/>
      <c r="AX972" s="369">
        <f t="shared" si="6483"/>
        <v>0</v>
      </c>
      <c r="AY972" s="354"/>
      <c r="AZ972" s="369">
        <f t="shared" si="6484"/>
        <v>0</v>
      </c>
      <c r="BA972" s="354"/>
      <c r="BB972" s="369">
        <f t="shared" si="6485"/>
        <v>0</v>
      </c>
      <c r="BC972" s="150"/>
      <c r="BD972" s="116"/>
      <c r="BE972" s="367"/>
      <c r="BF972" s="367"/>
      <c r="BG972" s="367"/>
      <c r="BH972" s="367"/>
      <c r="BI972" s="367"/>
      <c r="BJ972" s="367"/>
      <c r="BK972" s="367">
        <f t="shared" si="6486"/>
        <v>0</v>
      </c>
      <c r="BL972" s="367">
        <f t="shared" si="6487"/>
        <v>0</v>
      </c>
      <c r="BM972" s="367">
        <f t="shared" si="6488"/>
        <v>0</v>
      </c>
      <c r="BN972" s="367">
        <f t="shared" si="6489"/>
        <v>0</v>
      </c>
      <c r="BO972" s="367">
        <f t="shared" si="6490"/>
        <v>0</v>
      </c>
      <c r="BP972" s="367">
        <f t="shared" si="6491"/>
        <v>0</v>
      </c>
      <c r="BQ972" s="383">
        <f t="shared" si="6492"/>
        <v>0</v>
      </c>
      <c r="BR972" s="146"/>
      <c r="BS972" s="441" t="s">
        <v>90</v>
      </c>
      <c r="BT972" s="150"/>
      <c r="BU972" s="150"/>
      <c r="BV972" s="150"/>
      <c r="BW972" s="150"/>
      <c r="BX972" s="150"/>
      <c r="BY972" s="150"/>
      <c r="BZ972" s="150"/>
      <c r="CA972" s="150"/>
      <c r="CB972" s="150"/>
      <c r="CC972" s="150"/>
      <c r="CD972" s="150"/>
      <c r="CE972" s="150"/>
      <c r="CF972" s="150"/>
      <c r="CG972" s="150"/>
      <c r="CH972" s="150"/>
      <c r="CI972" s="150"/>
      <c r="CJ972" s="150"/>
      <c r="CK972" s="150"/>
      <c r="CL972" s="150"/>
      <c r="CM972" s="150"/>
      <c r="CN972" s="150"/>
      <c r="CO972" s="150"/>
      <c r="CP972" s="150"/>
      <c r="CQ972" s="150"/>
      <c r="CR972" s="150"/>
      <c r="CS972" s="150"/>
      <c r="CT972" s="150"/>
      <c r="CU972" s="150"/>
      <c r="CV972" s="150"/>
      <c r="CW972" s="150"/>
      <c r="CX972" s="150"/>
      <c r="CY972" s="150"/>
      <c r="CZ972" s="150"/>
      <c r="DA972" s="150"/>
      <c r="DB972" s="150"/>
      <c r="DC972" s="150"/>
      <c r="DD972" s="150"/>
      <c r="DE972" s="150"/>
      <c r="DF972" s="150"/>
      <c r="DG972" s="150"/>
      <c r="DH972" s="150"/>
      <c r="DI972" s="150"/>
      <c r="DJ972" s="150"/>
      <c r="DK972" s="150"/>
      <c r="DL972" s="150"/>
      <c r="DM972" s="150"/>
      <c r="DN972" s="150"/>
      <c r="DO972" s="150"/>
      <c r="DP972" s="150"/>
      <c r="DQ972" s="150"/>
      <c r="DR972" s="150"/>
      <c r="DS972" s="150"/>
      <c r="DT972" s="150"/>
      <c r="DU972" s="150"/>
      <c r="DV972" s="150"/>
      <c r="DW972" s="150"/>
      <c r="DX972" s="150"/>
      <c r="DY972" s="150"/>
      <c r="DZ972" s="150"/>
      <c r="EA972" s="150"/>
    </row>
    <row r="973" spans="1:131" s="66" customFormat="1" ht="11.25" customHeight="1" x14ac:dyDescent="0.15">
      <c r="A973" s="113" t="s">
        <v>1124</v>
      </c>
      <c r="B973" s="124"/>
      <c r="C973" s="127"/>
      <c r="D973" s="112">
        <f t="shared" si="6470"/>
        <v>30</v>
      </c>
      <c r="E973" s="710" t="s">
        <v>129</v>
      </c>
      <c r="F973" s="711">
        <f t="shared" si="6471"/>
        <v>0</v>
      </c>
      <c r="G973" s="132">
        <v>25</v>
      </c>
      <c r="H973" s="210"/>
      <c r="I973" s="228">
        <v>4533450</v>
      </c>
      <c r="J973" s="212"/>
      <c r="K973" s="552"/>
      <c r="L973" s="553"/>
      <c r="M973" s="212"/>
      <c r="N973" s="213"/>
      <c r="O973" s="214">
        <f t="shared" si="6472"/>
        <v>0</v>
      </c>
      <c r="P973" s="190"/>
      <c r="Q973" s="213"/>
      <c r="R973" s="214">
        <f t="shared" si="6473"/>
        <v>0</v>
      </c>
      <c r="S973" s="190"/>
      <c r="T973" s="213"/>
      <c r="U973" s="214">
        <f t="shared" si="6474"/>
        <v>0</v>
      </c>
      <c r="V973" s="190"/>
      <c r="W973" s="213"/>
      <c r="X973" s="214">
        <f t="shared" si="6475"/>
        <v>0</v>
      </c>
      <c r="Y973" s="190"/>
      <c r="Z973" s="190"/>
      <c r="AA973" s="207"/>
      <c r="AB973" s="215"/>
      <c r="AC973" s="190"/>
      <c r="AD973" s="156">
        <f t="shared" si="6476"/>
        <v>0</v>
      </c>
      <c r="AE973" s="156"/>
      <c r="AF973" s="117"/>
      <c r="AG973" s="156"/>
      <c r="AH973" s="355"/>
      <c r="AI973" s="368">
        <f t="shared" si="6477"/>
        <v>0</v>
      </c>
      <c r="AJ973" s="354"/>
      <c r="AK973" s="368">
        <f t="shared" si="6478"/>
        <v>0</v>
      </c>
      <c r="AL973" s="354"/>
      <c r="AM973" s="368">
        <f t="shared" si="6479"/>
        <v>0</v>
      </c>
      <c r="AN973" s="354"/>
      <c r="AO973" s="368">
        <f t="shared" si="6480"/>
        <v>0</v>
      </c>
      <c r="AP973" s="354"/>
      <c r="AQ973" s="368">
        <f t="shared" si="6391"/>
        <v>0</v>
      </c>
      <c r="AR973" s="354"/>
      <c r="AS973" s="354"/>
      <c r="AT973" s="369">
        <f t="shared" si="6481"/>
        <v>0</v>
      </c>
      <c r="AU973" s="354"/>
      <c r="AV973" s="369">
        <f t="shared" si="6482"/>
        <v>0</v>
      </c>
      <c r="AW973" s="354"/>
      <c r="AX973" s="369">
        <f t="shared" si="6483"/>
        <v>0</v>
      </c>
      <c r="AY973" s="354"/>
      <c r="AZ973" s="369">
        <f t="shared" si="6484"/>
        <v>0</v>
      </c>
      <c r="BA973" s="354"/>
      <c r="BB973" s="369">
        <f t="shared" si="6485"/>
        <v>0</v>
      </c>
      <c r="BC973" s="150"/>
      <c r="BD973" s="116"/>
      <c r="BE973" s="367"/>
      <c r="BF973" s="367"/>
      <c r="BG973" s="367"/>
      <c r="BH973" s="367"/>
      <c r="BI973" s="367"/>
      <c r="BJ973" s="367"/>
      <c r="BK973" s="367">
        <f t="shared" si="6486"/>
        <v>0</v>
      </c>
      <c r="BL973" s="367">
        <f t="shared" si="6487"/>
        <v>0</v>
      </c>
      <c r="BM973" s="367">
        <f t="shared" si="6488"/>
        <v>0</v>
      </c>
      <c r="BN973" s="367">
        <f t="shared" si="6489"/>
        <v>0</v>
      </c>
      <c r="BO973" s="367">
        <f t="shared" si="6490"/>
        <v>0</v>
      </c>
      <c r="BP973" s="367">
        <f t="shared" si="6491"/>
        <v>0</v>
      </c>
      <c r="BQ973" s="383">
        <f t="shared" si="6492"/>
        <v>0</v>
      </c>
      <c r="BR973" s="146"/>
      <c r="BS973" s="441">
        <v>30</v>
      </c>
      <c r="BT973" s="150"/>
      <c r="BU973" s="150"/>
      <c r="BV973" s="150"/>
      <c r="BW973" s="150"/>
      <c r="BX973" s="150"/>
      <c r="BY973" s="150"/>
      <c r="BZ973" s="150"/>
      <c r="CA973" s="150"/>
      <c r="CB973" s="150"/>
      <c r="CC973" s="150"/>
      <c r="CD973" s="150"/>
      <c r="CE973" s="150"/>
      <c r="CF973" s="150"/>
      <c r="CG973" s="150"/>
      <c r="CH973" s="150"/>
      <c r="CI973" s="150"/>
      <c r="CJ973" s="150"/>
      <c r="CK973" s="150"/>
      <c r="CL973" s="150"/>
      <c r="CM973" s="150"/>
      <c r="CN973" s="150"/>
      <c r="CO973" s="150"/>
      <c r="CP973" s="150"/>
      <c r="CQ973" s="150"/>
      <c r="CR973" s="150"/>
      <c r="CS973" s="150"/>
      <c r="CT973" s="150"/>
      <c r="CU973" s="150"/>
      <c r="CV973" s="150"/>
      <c r="CW973" s="150"/>
      <c r="CX973" s="150"/>
      <c r="CY973" s="150"/>
      <c r="CZ973" s="150"/>
      <c r="DA973" s="150"/>
      <c r="DB973" s="150"/>
      <c r="DC973" s="150"/>
      <c r="DD973" s="150"/>
      <c r="DE973" s="150"/>
      <c r="DF973" s="150"/>
      <c r="DG973" s="150"/>
      <c r="DH973" s="150"/>
      <c r="DI973" s="150"/>
      <c r="DJ973" s="150"/>
      <c r="DK973" s="150"/>
      <c r="DL973" s="150"/>
      <c r="DM973" s="150"/>
      <c r="DN973" s="150"/>
      <c r="DO973" s="150"/>
      <c r="DP973" s="150"/>
      <c r="DQ973" s="150"/>
      <c r="DR973" s="150"/>
      <c r="DS973" s="150"/>
      <c r="DT973" s="150"/>
      <c r="DU973" s="150"/>
      <c r="DV973" s="150"/>
      <c r="DW973" s="150"/>
      <c r="DX973" s="150"/>
      <c r="DY973" s="150"/>
      <c r="DZ973" s="150"/>
      <c r="EA973" s="150"/>
    </row>
    <row r="974" spans="1:131" s="66" customFormat="1" ht="11.25" customHeight="1" x14ac:dyDescent="0.15">
      <c r="A974" s="113" t="s">
        <v>1125</v>
      </c>
      <c r="B974" s="124"/>
      <c r="C974" s="127"/>
      <c r="D974" s="112">
        <f t="shared" si="6470"/>
        <v>17</v>
      </c>
      <c r="E974" s="710" t="s">
        <v>129</v>
      </c>
      <c r="F974" s="711">
        <f t="shared" si="6471"/>
        <v>0</v>
      </c>
      <c r="G974" s="132">
        <v>25</v>
      </c>
      <c r="H974" s="210"/>
      <c r="I974" s="228">
        <v>4533500</v>
      </c>
      <c r="J974" s="212"/>
      <c r="K974" s="552"/>
      <c r="L974" s="553"/>
      <c r="M974" s="212"/>
      <c r="N974" s="213"/>
      <c r="O974" s="214">
        <f t="shared" si="6472"/>
        <v>0</v>
      </c>
      <c r="P974" s="190"/>
      <c r="Q974" s="213"/>
      <c r="R974" s="214">
        <f t="shared" si="6473"/>
        <v>0</v>
      </c>
      <c r="S974" s="190"/>
      <c r="T974" s="213"/>
      <c r="U974" s="214">
        <f t="shared" si="6474"/>
        <v>0</v>
      </c>
      <c r="V974" s="190"/>
      <c r="W974" s="213"/>
      <c r="X974" s="214">
        <f t="shared" si="6475"/>
        <v>0</v>
      </c>
      <c r="Y974" s="190"/>
      <c r="Z974" s="190"/>
      <c r="AA974" s="207"/>
      <c r="AB974" s="215"/>
      <c r="AC974" s="190"/>
      <c r="AD974" s="156">
        <f t="shared" si="6476"/>
        <v>0</v>
      </c>
      <c r="AE974" s="156"/>
      <c r="AF974" s="117"/>
      <c r="AG974" s="156"/>
      <c r="AH974" s="355"/>
      <c r="AI974" s="368">
        <f t="shared" si="6477"/>
        <v>0</v>
      </c>
      <c r="AJ974" s="354"/>
      <c r="AK974" s="368">
        <f t="shared" si="6478"/>
        <v>0</v>
      </c>
      <c r="AL974" s="354"/>
      <c r="AM974" s="368">
        <f t="shared" si="6479"/>
        <v>0</v>
      </c>
      <c r="AN974" s="354"/>
      <c r="AO974" s="368">
        <f t="shared" si="6480"/>
        <v>0</v>
      </c>
      <c r="AP974" s="354"/>
      <c r="AQ974" s="368">
        <f t="shared" si="6391"/>
        <v>0</v>
      </c>
      <c r="AR974" s="354"/>
      <c r="AS974" s="354"/>
      <c r="AT974" s="369">
        <f t="shared" si="6481"/>
        <v>0</v>
      </c>
      <c r="AU974" s="354"/>
      <c r="AV974" s="369">
        <f t="shared" si="6482"/>
        <v>0</v>
      </c>
      <c r="AW974" s="354"/>
      <c r="AX974" s="369">
        <f t="shared" si="6483"/>
        <v>0</v>
      </c>
      <c r="AY974" s="354"/>
      <c r="AZ974" s="369">
        <f t="shared" si="6484"/>
        <v>0</v>
      </c>
      <c r="BA974" s="354"/>
      <c r="BB974" s="369">
        <f t="shared" si="6485"/>
        <v>0</v>
      </c>
      <c r="BC974" s="150"/>
      <c r="BD974" s="116"/>
      <c r="BE974" s="367"/>
      <c r="BF974" s="367"/>
      <c r="BG974" s="367"/>
      <c r="BH974" s="367"/>
      <c r="BI974" s="367"/>
      <c r="BJ974" s="367"/>
      <c r="BK974" s="367">
        <f t="shared" si="6486"/>
        <v>0</v>
      </c>
      <c r="BL974" s="367">
        <f t="shared" si="6487"/>
        <v>0</v>
      </c>
      <c r="BM974" s="367">
        <f t="shared" si="6488"/>
        <v>0</v>
      </c>
      <c r="BN974" s="367">
        <f t="shared" si="6489"/>
        <v>0</v>
      </c>
      <c r="BO974" s="367">
        <f t="shared" si="6490"/>
        <v>0</v>
      </c>
      <c r="BP974" s="367">
        <f t="shared" si="6491"/>
        <v>0</v>
      </c>
      <c r="BQ974" s="383">
        <f t="shared" si="6492"/>
        <v>0</v>
      </c>
      <c r="BR974" s="146"/>
      <c r="BS974" s="441">
        <v>17</v>
      </c>
      <c r="BT974" s="150"/>
      <c r="BU974" s="150"/>
      <c r="BV974" s="150"/>
      <c r="BW974" s="150"/>
      <c r="BX974" s="150"/>
      <c r="BY974" s="150"/>
      <c r="BZ974" s="150"/>
      <c r="CA974" s="150"/>
      <c r="CB974" s="150"/>
      <c r="CC974" s="150"/>
      <c r="CD974" s="150"/>
      <c r="CE974" s="150"/>
      <c r="CF974" s="150"/>
      <c r="CG974" s="150"/>
      <c r="CH974" s="150"/>
      <c r="CI974" s="150"/>
      <c r="CJ974" s="150"/>
      <c r="CK974" s="150"/>
      <c r="CL974" s="150"/>
      <c r="CM974" s="150"/>
      <c r="CN974" s="150"/>
      <c r="CO974" s="150"/>
      <c r="CP974" s="150"/>
      <c r="CQ974" s="150"/>
      <c r="CR974" s="150"/>
      <c r="CS974" s="150"/>
      <c r="CT974" s="150"/>
      <c r="CU974" s="150"/>
      <c r="CV974" s="150"/>
      <c r="CW974" s="150"/>
      <c r="CX974" s="150"/>
      <c r="CY974" s="150"/>
      <c r="CZ974" s="150"/>
      <c r="DA974" s="150"/>
      <c r="DB974" s="150"/>
      <c r="DC974" s="150"/>
      <c r="DD974" s="150"/>
      <c r="DE974" s="150"/>
      <c r="DF974" s="150"/>
      <c r="DG974" s="150"/>
      <c r="DH974" s="150"/>
      <c r="DI974" s="150"/>
      <c r="DJ974" s="150"/>
      <c r="DK974" s="150"/>
      <c r="DL974" s="150"/>
      <c r="DM974" s="150"/>
      <c r="DN974" s="150"/>
      <c r="DO974" s="150"/>
      <c r="DP974" s="150"/>
      <c r="DQ974" s="150"/>
      <c r="DR974" s="150"/>
      <c r="DS974" s="150"/>
      <c r="DT974" s="150"/>
      <c r="DU974" s="150"/>
      <c r="DV974" s="150"/>
      <c r="DW974" s="150"/>
      <c r="DX974" s="150"/>
      <c r="DY974" s="150"/>
      <c r="DZ974" s="150"/>
      <c r="EA974" s="150"/>
    </row>
    <row r="975" spans="1:131" s="66" customFormat="1" ht="11.25" customHeight="1" x14ac:dyDescent="0.15">
      <c r="A975" s="113" t="s">
        <v>1126</v>
      </c>
      <c r="B975" s="124"/>
      <c r="C975" s="127"/>
      <c r="D975" s="112">
        <f t="shared" si="6470"/>
        <v>57</v>
      </c>
      <c r="E975" s="710" t="s">
        <v>129</v>
      </c>
      <c r="F975" s="711">
        <f t="shared" si="6471"/>
        <v>0</v>
      </c>
      <c r="G975" s="132">
        <v>25</v>
      </c>
      <c r="H975" s="210"/>
      <c r="I975" s="228">
        <v>4533700</v>
      </c>
      <c r="J975" s="212"/>
      <c r="K975" s="552"/>
      <c r="L975" s="553"/>
      <c r="M975" s="212"/>
      <c r="N975" s="213"/>
      <c r="O975" s="214">
        <f t="shared" si="6472"/>
        <v>0</v>
      </c>
      <c r="P975" s="190"/>
      <c r="Q975" s="213"/>
      <c r="R975" s="214">
        <f t="shared" si="6473"/>
        <v>0</v>
      </c>
      <c r="S975" s="190"/>
      <c r="T975" s="213"/>
      <c r="U975" s="214">
        <f t="shared" si="6474"/>
        <v>0</v>
      </c>
      <c r="V975" s="190"/>
      <c r="W975" s="213"/>
      <c r="X975" s="214">
        <f t="shared" si="6475"/>
        <v>0</v>
      </c>
      <c r="Y975" s="190"/>
      <c r="Z975" s="190"/>
      <c r="AA975" s="207"/>
      <c r="AB975" s="215"/>
      <c r="AC975" s="190"/>
      <c r="AD975" s="156">
        <f t="shared" si="6476"/>
        <v>0</v>
      </c>
      <c r="AE975" s="156"/>
      <c r="AF975" s="117"/>
      <c r="AG975" s="156"/>
      <c r="AH975" s="355"/>
      <c r="AI975" s="368">
        <f t="shared" si="6477"/>
        <v>0</v>
      </c>
      <c r="AJ975" s="354"/>
      <c r="AK975" s="368">
        <f t="shared" si="6478"/>
        <v>0</v>
      </c>
      <c r="AL975" s="354"/>
      <c r="AM975" s="368">
        <f t="shared" si="6479"/>
        <v>0</v>
      </c>
      <c r="AN975" s="354"/>
      <c r="AO975" s="368">
        <f t="shared" si="6480"/>
        <v>0</v>
      </c>
      <c r="AP975" s="354"/>
      <c r="AQ975" s="368">
        <f t="shared" si="6391"/>
        <v>0</v>
      </c>
      <c r="AR975" s="354"/>
      <c r="AS975" s="354"/>
      <c r="AT975" s="369">
        <f t="shared" si="6481"/>
        <v>0</v>
      </c>
      <c r="AU975" s="354"/>
      <c r="AV975" s="369">
        <f t="shared" si="6482"/>
        <v>0</v>
      </c>
      <c r="AW975" s="354"/>
      <c r="AX975" s="369">
        <f t="shared" si="6483"/>
        <v>0</v>
      </c>
      <c r="AY975" s="354"/>
      <c r="AZ975" s="369">
        <f t="shared" si="6484"/>
        <v>0</v>
      </c>
      <c r="BA975" s="354"/>
      <c r="BB975" s="369">
        <f t="shared" si="6485"/>
        <v>0</v>
      </c>
      <c r="BC975" s="150"/>
      <c r="BD975" s="116"/>
      <c r="BE975" s="367"/>
      <c r="BF975" s="367"/>
      <c r="BG975" s="367"/>
      <c r="BH975" s="367"/>
      <c r="BI975" s="367"/>
      <c r="BJ975" s="367"/>
      <c r="BK975" s="367">
        <f t="shared" si="6486"/>
        <v>0</v>
      </c>
      <c r="BL975" s="367">
        <f t="shared" si="6487"/>
        <v>0</v>
      </c>
      <c r="BM975" s="367">
        <f t="shared" si="6488"/>
        <v>0</v>
      </c>
      <c r="BN975" s="367">
        <f t="shared" si="6489"/>
        <v>0</v>
      </c>
      <c r="BO975" s="367">
        <f t="shared" si="6490"/>
        <v>0</v>
      </c>
      <c r="BP975" s="367">
        <f t="shared" si="6491"/>
        <v>0</v>
      </c>
      <c r="BQ975" s="383">
        <f t="shared" si="6492"/>
        <v>0</v>
      </c>
      <c r="BR975" s="146"/>
      <c r="BS975" s="441">
        <v>57</v>
      </c>
      <c r="BT975" s="150"/>
      <c r="BU975" s="150"/>
      <c r="BV975" s="150"/>
      <c r="BW975" s="150"/>
      <c r="BX975" s="150"/>
      <c r="BY975" s="150"/>
      <c r="BZ975" s="150"/>
      <c r="CA975" s="150"/>
      <c r="CB975" s="150"/>
      <c r="CC975" s="150"/>
      <c r="CD975" s="150"/>
      <c r="CE975" s="150"/>
      <c r="CF975" s="150"/>
      <c r="CG975" s="150"/>
      <c r="CH975" s="150"/>
      <c r="CI975" s="150"/>
      <c r="CJ975" s="150"/>
      <c r="CK975" s="150"/>
      <c r="CL975" s="150"/>
      <c r="CM975" s="150"/>
      <c r="CN975" s="150"/>
      <c r="CO975" s="150"/>
      <c r="CP975" s="150"/>
      <c r="CQ975" s="150"/>
      <c r="CR975" s="150"/>
      <c r="CS975" s="150"/>
      <c r="CT975" s="150"/>
      <c r="CU975" s="150"/>
      <c r="CV975" s="150"/>
      <c r="CW975" s="150"/>
      <c r="CX975" s="150"/>
      <c r="CY975" s="150"/>
      <c r="CZ975" s="150"/>
      <c r="DA975" s="150"/>
      <c r="DB975" s="150"/>
      <c r="DC975" s="150"/>
      <c r="DD975" s="150"/>
      <c r="DE975" s="150"/>
      <c r="DF975" s="150"/>
      <c r="DG975" s="150"/>
      <c r="DH975" s="150"/>
      <c r="DI975" s="150"/>
      <c r="DJ975" s="150"/>
      <c r="DK975" s="150"/>
      <c r="DL975" s="150"/>
      <c r="DM975" s="150"/>
      <c r="DN975" s="150"/>
      <c r="DO975" s="150"/>
      <c r="DP975" s="150"/>
      <c r="DQ975" s="150"/>
      <c r="DR975" s="150"/>
      <c r="DS975" s="150"/>
      <c r="DT975" s="150"/>
      <c r="DU975" s="150"/>
      <c r="DV975" s="150"/>
      <c r="DW975" s="150"/>
      <c r="DX975" s="150"/>
      <c r="DY975" s="150"/>
      <c r="DZ975" s="150"/>
      <c r="EA975" s="150"/>
    </row>
    <row r="976" spans="1:131" ht="11.25" customHeight="1" x14ac:dyDescent="0.15">
      <c r="A976" s="113" t="s">
        <v>1127</v>
      </c>
      <c r="B976" s="124"/>
      <c r="C976" s="127"/>
      <c r="D976" s="112">
        <f t="shared" si="6470"/>
        <v>30</v>
      </c>
      <c r="E976" s="710" t="s">
        <v>129</v>
      </c>
      <c r="F976" s="711">
        <f t="shared" si="6471"/>
        <v>0</v>
      </c>
      <c r="G976" s="132">
        <v>25</v>
      </c>
      <c r="H976" s="210"/>
      <c r="I976" s="211">
        <v>4533730</v>
      </c>
      <c r="J976" s="212"/>
      <c r="K976" s="552"/>
      <c r="L976" s="553"/>
      <c r="M976" s="212"/>
      <c r="N976" s="213"/>
      <c r="O976" s="214">
        <f t="shared" si="6472"/>
        <v>0</v>
      </c>
      <c r="P976" s="190"/>
      <c r="Q976" s="213"/>
      <c r="R976" s="214">
        <f t="shared" si="6473"/>
        <v>0</v>
      </c>
      <c r="S976" s="190"/>
      <c r="T976" s="213"/>
      <c r="U976" s="214">
        <f t="shared" si="6474"/>
        <v>0</v>
      </c>
      <c r="V976" s="190"/>
      <c r="W976" s="213"/>
      <c r="X976" s="214">
        <f t="shared" si="6475"/>
        <v>0</v>
      </c>
      <c r="Y976" s="190"/>
      <c r="Z976" s="186"/>
      <c r="AA976" s="207"/>
      <c r="AB976" s="215"/>
      <c r="AC976" s="190"/>
      <c r="AD976" s="156">
        <f t="shared" si="6476"/>
        <v>0</v>
      </c>
      <c r="AE976" s="156"/>
      <c r="AF976" s="117"/>
      <c r="AG976" s="156"/>
      <c r="AH976" s="355"/>
      <c r="AI976" s="368">
        <f t="shared" si="6477"/>
        <v>0</v>
      </c>
      <c r="AJ976" s="354"/>
      <c r="AK976" s="368">
        <f t="shared" si="6478"/>
        <v>0</v>
      </c>
      <c r="AL976" s="354"/>
      <c r="AM976" s="368">
        <f t="shared" si="6479"/>
        <v>0</v>
      </c>
      <c r="AN976" s="354"/>
      <c r="AO976" s="368">
        <f t="shared" si="6480"/>
        <v>0</v>
      </c>
      <c r="AP976" s="354"/>
      <c r="AQ976" s="368">
        <f t="shared" si="6391"/>
        <v>0</v>
      </c>
      <c r="AR976" s="354"/>
      <c r="AS976" s="354"/>
      <c r="AT976" s="369">
        <f t="shared" si="6481"/>
        <v>0</v>
      </c>
      <c r="AU976" s="354"/>
      <c r="AV976" s="369">
        <f t="shared" si="6482"/>
        <v>0</v>
      </c>
      <c r="AW976" s="354"/>
      <c r="AX976" s="369">
        <f t="shared" si="6483"/>
        <v>0</v>
      </c>
      <c r="AY976" s="354"/>
      <c r="AZ976" s="369">
        <f t="shared" si="6484"/>
        <v>0</v>
      </c>
      <c r="BA976" s="354"/>
      <c r="BB976" s="369">
        <f t="shared" si="6485"/>
        <v>0</v>
      </c>
      <c r="BC976" s="150"/>
      <c r="BD976" s="116"/>
      <c r="BE976" s="367"/>
      <c r="BF976" s="367"/>
      <c r="BG976" s="367"/>
      <c r="BH976" s="367"/>
      <c r="BI976" s="367"/>
      <c r="BJ976" s="367"/>
      <c r="BK976" s="367">
        <f t="shared" si="6486"/>
        <v>0</v>
      </c>
      <c r="BL976" s="367">
        <f t="shared" si="6487"/>
        <v>0</v>
      </c>
      <c r="BM976" s="367">
        <f t="shared" si="6488"/>
        <v>0</v>
      </c>
      <c r="BN976" s="367">
        <f t="shared" si="6489"/>
        <v>0</v>
      </c>
      <c r="BO976" s="367">
        <f t="shared" si="6490"/>
        <v>0</v>
      </c>
      <c r="BP976" s="367">
        <f t="shared" si="6491"/>
        <v>0</v>
      </c>
      <c r="BQ976" s="383">
        <f t="shared" ref="BQ976" si="6493">SUM(BK976:BP976)</f>
        <v>0</v>
      </c>
      <c r="BR976" s="146"/>
      <c r="BS976" s="441">
        <v>30</v>
      </c>
      <c r="BT976" s="116"/>
      <c r="BU976" s="116"/>
      <c r="BV976" s="116"/>
      <c r="BW976" s="116"/>
      <c r="BX976" s="116"/>
      <c r="BY976" s="116"/>
      <c r="BZ976" s="116"/>
      <c r="CA976" s="116"/>
      <c r="CB976" s="116"/>
      <c r="CC976" s="116"/>
      <c r="CD976" s="116"/>
      <c r="CE976" s="116"/>
      <c r="CF976" s="116"/>
      <c r="CG976" s="116"/>
      <c r="CH976" s="116"/>
      <c r="CI976" s="116"/>
      <c r="CJ976" s="116"/>
      <c r="CK976" s="116"/>
      <c r="CL976" s="116"/>
      <c r="CM976" s="116"/>
      <c r="CN976" s="116"/>
      <c r="CO976" s="116"/>
      <c r="CP976" s="116"/>
      <c r="CQ976" s="116"/>
      <c r="CR976" s="116"/>
      <c r="CS976" s="116"/>
      <c r="CT976" s="116"/>
      <c r="CU976" s="116"/>
      <c r="CV976" s="116"/>
      <c r="CW976" s="116"/>
      <c r="CX976" s="116"/>
      <c r="CY976" s="116"/>
      <c r="CZ976" s="116"/>
      <c r="DA976" s="116"/>
      <c r="DB976" s="116"/>
      <c r="DC976" s="116"/>
      <c r="DD976" s="116"/>
      <c r="DE976" s="116"/>
      <c r="DF976" s="116"/>
      <c r="DG976" s="116"/>
      <c r="DH976" s="116"/>
      <c r="DI976" s="116"/>
      <c r="DJ976" s="116"/>
      <c r="DK976" s="116"/>
      <c r="DL976" s="116"/>
      <c r="DM976" s="116"/>
      <c r="DN976" s="116"/>
      <c r="DO976" s="116"/>
      <c r="DP976" s="116"/>
      <c r="DQ976" s="116"/>
      <c r="DR976" s="116"/>
      <c r="DS976" s="116"/>
      <c r="DT976" s="116"/>
      <c r="DU976" s="116"/>
      <c r="DV976" s="116"/>
      <c r="DW976" s="116"/>
      <c r="DX976" s="116"/>
      <c r="DY976" s="116"/>
      <c r="DZ976" s="116"/>
      <c r="EA976" s="116"/>
    </row>
    <row r="977" spans="1:131" s="66" customFormat="1" ht="11.25" customHeight="1" x14ac:dyDescent="0.15">
      <c r="A977" s="113" t="s">
        <v>1128</v>
      </c>
      <c r="B977" s="124"/>
      <c r="C977" s="88"/>
      <c r="D977" s="112">
        <f t="shared" si="6470"/>
        <v>21</v>
      </c>
      <c r="E977" s="710" t="s">
        <v>129</v>
      </c>
      <c r="F977" s="711">
        <f t="shared" si="6471"/>
        <v>0</v>
      </c>
      <c r="G977" s="132">
        <v>25</v>
      </c>
      <c r="H977" s="210"/>
      <c r="I977" s="228">
        <v>4533750</v>
      </c>
      <c r="J977" s="212"/>
      <c r="K977" s="552"/>
      <c r="L977" s="553"/>
      <c r="M977" s="212"/>
      <c r="N977" s="213"/>
      <c r="O977" s="214">
        <f t="shared" si="6472"/>
        <v>0</v>
      </c>
      <c r="P977" s="190"/>
      <c r="Q977" s="213"/>
      <c r="R977" s="214">
        <f t="shared" si="6473"/>
        <v>0</v>
      </c>
      <c r="S977" s="190"/>
      <c r="T977" s="213"/>
      <c r="U977" s="214">
        <f t="shared" si="6474"/>
        <v>0</v>
      </c>
      <c r="V977" s="190"/>
      <c r="W977" s="213"/>
      <c r="X977" s="214">
        <f t="shared" si="6475"/>
        <v>0</v>
      </c>
      <c r="Y977" s="190"/>
      <c r="Z977" s="190"/>
      <c r="AA977" s="207"/>
      <c r="AB977" s="215"/>
      <c r="AC977" s="190"/>
      <c r="AD977" s="156">
        <f t="shared" si="6476"/>
        <v>0</v>
      </c>
      <c r="AE977" s="156"/>
      <c r="AF977" s="117"/>
      <c r="AG977" s="156"/>
      <c r="AH977" s="355"/>
      <c r="AI977" s="368">
        <f t="shared" si="6477"/>
        <v>0</v>
      </c>
      <c r="AJ977" s="354"/>
      <c r="AK977" s="368">
        <f t="shared" si="6478"/>
        <v>0</v>
      </c>
      <c r="AL977" s="354"/>
      <c r="AM977" s="368">
        <f t="shared" si="6479"/>
        <v>0</v>
      </c>
      <c r="AN977" s="354"/>
      <c r="AO977" s="368">
        <f t="shared" si="6480"/>
        <v>0</v>
      </c>
      <c r="AP977" s="354"/>
      <c r="AQ977" s="368">
        <f t="shared" si="6391"/>
        <v>0</v>
      </c>
      <c r="AR977" s="354"/>
      <c r="AS977" s="354"/>
      <c r="AT977" s="369">
        <f t="shared" si="6481"/>
        <v>0</v>
      </c>
      <c r="AU977" s="354"/>
      <c r="AV977" s="369">
        <f t="shared" si="6482"/>
        <v>0</v>
      </c>
      <c r="AW977" s="354"/>
      <c r="AX977" s="369">
        <f t="shared" si="6483"/>
        <v>0</v>
      </c>
      <c r="AY977" s="354"/>
      <c r="AZ977" s="369">
        <f t="shared" si="6484"/>
        <v>0</v>
      </c>
      <c r="BA977" s="354"/>
      <c r="BB977" s="369">
        <f t="shared" si="6485"/>
        <v>0</v>
      </c>
      <c r="BC977" s="150"/>
      <c r="BD977" s="116"/>
      <c r="BE977" s="367"/>
      <c r="BF977" s="367"/>
      <c r="BG977" s="367"/>
      <c r="BH977" s="367"/>
      <c r="BI977" s="367"/>
      <c r="BJ977" s="367"/>
      <c r="BK977" s="367">
        <f t="shared" si="6486"/>
        <v>0</v>
      </c>
      <c r="BL977" s="367">
        <f t="shared" si="6487"/>
        <v>0</v>
      </c>
      <c r="BM977" s="367">
        <f t="shared" si="6488"/>
        <v>0</v>
      </c>
      <c r="BN977" s="367">
        <f t="shared" si="6489"/>
        <v>0</v>
      </c>
      <c r="BO977" s="367">
        <f t="shared" si="6490"/>
        <v>0</v>
      </c>
      <c r="BP977" s="367">
        <f t="shared" si="6491"/>
        <v>0</v>
      </c>
      <c r="BQ977" s="383">
        <f t="shared" si="6492"/>
        <v>0</v>
      </c>
      <c r="BR977" s="146"/>
      <c r="BS977" s="441">
        <v>21</v>
      </c>
      <c r="BT977" s="150"/>
      <c r="BU977" s="150"/>
      <c r="BV977" s="150"/>
      <c r="BW977" s="150"/>
      <c r="BX977" s="150"/>
      <c r="BY977" s="150"/>
      <c r="BZ977" s="150"/>
      <c r="CA977" s="150"/>
      <c r="CB977" s="150"/>
      <c r="CC977" s="150"/>
      <c r="CD977" s="150"/>
      <c r="CE977" s="150"/>
      <c r="CF977" s="150"/>
      <c r="CG977" s="150"/>
      <c r="CH977" s="150"/>
      <c r="CI977" s="150"/>
      <c r="CJ977" s="150"/>
      <c r="CK977" s="150"/>
      <c r="CL977" s="150"/>
      <c r="CM977" s="150"/>
      <c r="CN977" s="150"/>
      <c r="CO977" s="150"/>
      <c r="CP977" s="150"/>
      <c r="CQ977" s="150"/>
      <c r="CR977" s="150"/>
      <c r="CS977" s="150"/>
      <c r="CT977" s="150"/>
      <c r="CU977" s="150"/>
      <c r="CV977" s="150"/>
      <c r="CW977" s="150"/>
      <c r="CX977" s="150"/>
      <c r="CY977" s="150"/>
      <c r="CZ977" s="150"/>
      <c r="DA977" s="150"/>
      <c r="DB977" s="150"/>
      <c r="DC977" s="150"/>
      <c r="DD977" s="150"/>
      <c r="DE977" s="150"/>
      <c r="DF977" s="150"/>
      <c r="DG977" s="150"/>
      <c r="DH977" s="150"/>
      <c r="DI977" s="150"/>
      <c r="DJ977" s="150"/>
      <c r="DK977" s="150"/>
      <c r="DL977" s="150"/>
      <c r="DM977" s="150"/>
      <c r="DN977" s="150"/>
      <c r="DO977" s="150"/>
      <c r="DP977" s="150"/>
      <c r="DQ977" s="150"/>
      <c r="DR977" s="150"/>
      <c r="DS977" s="150"/>
      <c r="DT977" s="150"/>
      <c r="DU977" s="150"/>
      <c r="DV977" s="150"/>
      <c r="DW977" s="150"/>
      <c r="DX977" s="150"/>
      <c r="DY977" s="150"/>
      <c r="DZ977" s="150"/>
      <c r="EA977" s="150"/>
    </row>
    <row r="978" spans="1:131" s="66" customFormat="1" ht="11.25" customHeight="1" x14ac:dyDescent="0.15">
      <c r="A978" s="113" t="s">
        <v>1129</v>
      </c>
      <c r="B978" s="124"/>
      <c r="C978" s="127"/>
      <c r="D978" s="112">
        <f t="shared" si="6470"/>
        <v>5</v>
      </c>
      <c r="E978" s="710" t="s">
        <v>129</v>
      </c>
      <c r="F978" s="711">
        <f t="shared" si="6471"/>
        <v>0</v>
      </c>
      <c r="G978" s="132">
        <v>25</v>
      </c>
      <c r="H978" s="210"/>
      <c r="I978" s="228">
        <v>4533770</v>
      </c>
      <c r="J978" s="212"/>
      <c r="K978" s="453"/>
      <c r="L978" s="454"/>
      <c r="M978" s="212"/>
      <c r="N978" s="213"/>
      <c r="O978" s="214">
        <f t="shared" si="6472"/>
        <v>0</v>
      </c>
      <c r="P978" s="190"/>
      <c r="Q978" s="213"/>
      <c r="R978" s="214">
        <f t="shared" si="6473"/>
        <v>0</v>
      </c>
      <c r="S978" s="190"/>
      <c r="T978" s="213"/>
      <c r="U978" s="214">
        <f t="shared" si="6474"/>
        <v>0</v>
      </c>
      <c r="V978" s="190"/>
      <c r="W978" s="213"/>
      <c r="X978" s="214">
        <f t="shared" si="6475"/>
        <v>0</v>
      </c>
      <c r="Y978" s="190"/>
      <c r="Z978" s="190"/>
      <c r="AA978" s="207"/>
      <c r="AB978" s="215"/>
      <c r="AC978" s="190"/>
      <c r="AD978" s="156">
        <f t="shared" si="6476"/>
        <v>0</v>
      </c>
      <c r="AE978" s="156"/>
      <c r="AF978" s="117"/>
      <c r="AG978" s="156"/>
      <c r="AH978" s="355"/>
      <c r="AI978" s="368">
        <f t="shared" si="6477"/>
        <v>0</v>
      </c>
      <c r="AJ978" s="354"/>
      <c r="AK978" s="368">
        <f t="shared" si="6478"/>
        <v>0</v>
      </c>
      <c r="AL978" s="354"/>
      <c r="AM978" s="368">
        <f t="shared" si="6479"/>
        <v>0</v>
      </c>
      <c r="AN978" s="354"/>
      <c r="AO978" s="368">
        <f t="shared" si="6480"/>
        <v>0</v>
      </c>
      <c r="AP978" s="354"/>
      <c r="AQ978" s="368">
        <f t="shared" si="6391"/>
        <v>0</v>
      </c>
      <c r="AR978" s="354"/>
      <c r="AS978" s="354"/>
      <c r="AT978" s="369">
        <f t="shared" si="6481"/>
        <v>0</v>
      </c>
      <c r="AU978" s="354"/>
      <c r="AV978" s="369">
        <f t="shared" si="6482"/>
        <v>0</v>
      </c>
      <c r="AW978" s="354"/>
      <c r="AX978" s="369">
        <f t="shared" si="6483"/>
        <v>0</v>
      </c>
      <c r="AY978" s="354"/>
      <c r="AZ978" s="369">
        <f t="shared" si="6484"/>
        <v>0</v>
      </c>
      <c r="BA978" s="354"/>
      <c r="BB978" s="369">
        <f t="shared" si="6485"/>
        <v>0</v>
      </c>
      <c r="BC978" s="150"/>
      <c r="BD978" s="116"/>
      <c r="BE978" s="367"/>
      <c r="BF978" s="367"/>
      <c r="BG978" s="367"/>
      <c r="BH978" s="367"/>
      <c r="BI978" s="367"/>
      <c r="BJ978" s="367"/>
      <c r="BK978" s="367">
        <f t="shared" si="6486"/>
        <v>0</v>
      </c>
      <c r="BL978" s="367">
        <f t="shared" si="6487"/>
        <v>0</v>
      </c>
      <c r="BM978" s="367">
        <f t="shared" si="6488"/>
        <v>0</v>
      </c>
      <c r="BN978" s="367">
        <f t="shared" si="6489"/>
        <v>0</v>
      </c>
      <c r="BO978" s="367">
        <f t="shared" si="6490"/>
        <v>0</v>
      </c>
      <c r="BP978" s="367">
        <f t="shared" si="6491"/>
        <v>0</v>
      </c>
      <c r="BQ978" s="383">
        <f t="shared" si="6492"/>
        <v>0</v>
      </c>
      <c r="BR978" s="146"/>
      <c r="BS978" s="441">
        <v>5</v>
      </c>
      <c r="BT978" s="150"/>
      <c r="BU978" s="150"/>
      <c r="BV978" s="150"/>
      <c r="BW978" s="150"/>
      <c r="BX978" s="150"/>
      <c r="BY978" s="150"/>
      <c r="BZ978" s="150"/>
      <c r="CA978" s="150"/>
      <c r="CB978" s="150"/>
      <c r="CC978" s="150"/>
      <c r="CD978" s="150"/>
      <c r="CE978" s="150"/>
      <c r="CF978" s="150"/>
      <c r="CG978" s="150"/>
      <c r="CH978" s="150"/>
      <c r="CI978" s="150"/>
      <c r="CJ978" s="150"/>
      <c r="CK978" s="150"/>
      <c r="CL978" s="150"/>
      <c r="CM978" s="150"/>
      <c r="CN978" s="150"/>
      <c r="CO978" s="150"/>
      <c r="CP978" s="150"/>
      <c r="CQ978" s="150"/>
      <c r="CR978" s="150"/>
      <c r="CS978" s="150"/>
      <c r="CT978" s="150"/>
      <c r="CU978" s="150"/>
      <c r="CV978" s="150"/>
      <c r="CW978" s="150"/>
      <c r="CX978" s="150"/>
      <c r="CY978" s="150"/>
      <c r="CZ978" s="150"/>
      <c r="DA978" s="150"/>
      <c r="DB978" s="150"/>
      <c r="DC978" s="150"/>
      <c r="DD978" s="150"/>
      <c r="DE978" s="150"/>
      <c r="DF978" s="150"/>
      <c r="DG978" s="150"/>
      <c r="DH978" s="150"/>
      <c r="DI978" s="150"/>
      <c r="DJ978" s="150"/>
      <c r="DK978" s="150"/>
      <c r="DL978" s="150"/>
      <c r="DM978" s="150"/>
      <c r="DN978" s="150"/>
      <c r="DO978" s="150"/>
      <c r="DP978" s="150"/>
      <c r="DQ978" s="150"/>
      <c r="DR978" s="150"/>
      <c r="DS978" s="150"/>
      <c r="DT978" s="150"/>
      <c r="DU978" s="150"/>
      <c r="DV978" s="150"/>
      <c r="DW978" s="150"/>
      <c r="DX978" s="150"/>
      <c r="DY978" s="150"/>
      <c r="DZ978" s="150"/>
      <c r="EA978" s="150"/>
    </row>
    <row r="979" spans="1:131" s="66" customFormat="1" ht="11.25" customHeight="1" x14ac:dyDescent="0.15">
      <c r="A979" s="113" t="s">
        <v>1130</v>
      </c>
      <c r="B979" s="124"/>
      <c r="C979" s="127"/>
      <c r="D979" s="112" t="str">
        <f t="shared" si="6470"/>
        <v>S/O</v>
      </c>
      <c r="E979" s="710" t="s">
        <v>129</v>
      </c>
      <c r="F979" s="711">
        <f t="shared" si="6471"/>
        <v>0</v>
      </c>
      <c r="G979" s="132">
        <v>25</v>
      </c>
      <c r="H979" s="210"/>
      <c r="I979" s="228">
        <v>4533800</v>
      </c>
      <c r="J979" s="212"/>
      <c r="K979" s="552"/>
      <c r="L979" s="553"/>
      <c r="M979" s="212"/>
      <c r="N979" s="213"/>
      <c r="O979" s="214">
        <f t="shared" si="6472"/>
        <v>0</v>
      </c>
      <c r="P979" s="190"/>
      <c r="Q979" s="213"/>
      <c r="R979" s="214">
        <f t="shared" si="6473"/>
        <v>0</v>
      </c>
      <c r="S979" s="190"/>
      <c r="T979" s="213"/>
      <c r="U979" s="214">
        <f t="shared" si="6474"/>
        <v>0</v>
      </c>
      <c r="V979" s="190"/>
      <c r="W979" s="213"/>
      <c r="X979" s="214">
        <f t="shared" si="6475"/>
        <v>0</v>
      </c>
      <c r="Y979" s="190"/>
      <c r="Z979" s="190"/>
      <c r="AA979" s="207"/>
      <c r="AB979" s="215"/>
      <c r="AC979" s="190"/>
      <c r="AD979" s="156">
        <f t="shared" si="6476"/>
        <v>0</v>
      </c>
      <c r="AE979" s="156"/>
      <c r="AF979" s="117"/>
      <c r="AG979" s="156"/>
      <c r="AH979" s="355"/>
      <c r="AI979" s="368">
        <f t="shared" si="6477"/>
        <v>0</v>
      </c>
      <c r="AJ979" s="354"/>
      <c r="AK979" s="368">
        <f t="shared" si="6478"/>
        <v>0</v>
      </c>
      <c r="AL979" s="354"/>
      <c r="AM979" s="368">
        <f t="shared" si="6479"/>
        <v>0</v>
      </c>
      <c r="AN979" s="354"/>
      <c r="AO979" s="368">
        <f t="shared" si="6480"/>
        <v>0</v>
      </c>
      <c r="AP979" s="354"/>
      <c r="AQ979" s="368">
        <f t="shared" si="6391"/>
        <v>0</v>
      </c>
      <c r="AR979" s="354"/>
      <c r="AS979" s="354"/>
      <c r="AT979" s="369">
        <f t="shared" si="6481"/>
        <v>0</v>
      </c>
      <c r="AU979" s="354"/>
      <c r="AV979" s="369">
        <f t="shared" si="6482"/>
        <v>0</v>
      </c>
      <c r="AW979" s="354"/>
      <c r="AX979" s="369">
        <f t="shared" si="6483"/>
        <v>0</v>
      </c>
      <c r="AY979" s="354"/>
      <c r="AZ979" s="369">
        <f t="shared" si="6484"/>
        <v>0</v>
      </c>
      <c r="BA979" s="354"/>
      <c r="BB979" s="369">
        <f t="shared" si="6485"/>
        <v>0</v>
      </c>
      <c r="BC979" s="150"/>
      <c r="BD979" s="116"/>
      <c r="BE979" s="367"/>
      <c r="BF979" s="367"/>
      <c r="BG979" s="367"/>
      <c r="BH979" s="367"/>
      <c r="BI979" s="367"/>
      <c r="BJ979" s="367"/>
      <c r="BK979" s="367">
        <f t="shared" si="6486"/>
        <v>0</v>
      </c>
      <c r="BL979" s="367">
        <f t="shared" si="6487"/>
        <v>0</v>
      </c>
      <c r="BM979" s="367">
        <f t="shared" si="6488"/>
        <v>0</v>
      </c>
      <c r="BN979" s="367">
        <f t="shared" si="6489"/>
        <v>0</v>
      </c>
      <c r="BO979" s="367">
        <f t="shared" si="6490"/>
        <v>0</v>
      </c>
      <c r="BP979" s="367">
        <f t="shared" si="6491"/>
        <v>0</v>
      </c>
      <c r="BQ979" s="383">
        <f t="shared" si="6492"/>
        <v>0</v>
      </c>
      <c r="BR979" s="146"/>
      <c r="BS979" s="441" t="s">
        <v>90</v>
      </c>
      <c r="BT979" s="150"/>
      <c r="BU979" s="150"/>
      <c r="BV979" s="150"/>
      <c r="BW979" s="150"/>
      <c r="BX979" s="150"/>
      <c r="BY979" s="150"/>
      <c r="BZ979" s="150"/>
      <c r="CA979" s="150"/>
      <c r="CB979" s="150"/>
      <c r="CC979" s="150"/>
      <c r="CD979" s="150"/>
      <c r="CE979" s="150"/>
      <c r="CF979" s="150"/>
      <c r="CG979" s="150"/>
      <c r="CH979" s="150"/>
      <c r="CI979" s="150"/>
      <c r="CJ979" s="150"/>
      <c r="CK979" s="150"/>
      <c r="CL979" s="150"/>
      <c r="CM979" s="150"/>
      <c r="CN979" s="150"/>
      <c r="CO979" s="150"/>
      <c r="CP979" s="150"/>
      <c r="CQ979" s="150"/>
      <c r="CR979" s="150"/>
      <c r="CS979" s="150"/>
      <c r="CT979" s="150"/>
      <c r="CU979" s="150"/>
      <c r="CV979" s="150"/>
      <c r="CW979" s="150"/>
      <c r="CX979" s="150"/>
      <c r="CY979" s="150"/>
      <c r="CZ979" s="150"/>
      <c r="DA979" s="150"/>
      <c r="DB979" s="150"/>
      <c r="DC979" s="150"/>
      <c r="DD979" s="150"/>
      <c r="DE979" s="150"/>
      <c r="DF979" s="150"/>
      <c r="DG979" s="150"/>
      <c r="DH979" s="150"/>
      <c r="DI979" s="150"/>
      <c r="DJ979" s="150"/>
      <c r="DK979" s="150"/>
      <c r="DL979" s="150"/>
      <c r="DM979" s="150"/>
      <c r="DN979" s="150"/>
      <c r="DO979" s="150"/>
      <c r="DP979" s="150"/>
      <c r="DQ979" s="150"/>
      <c r="DR979" s="150"/>
      <c r="DS979" s="150"/>
      <c r="DT979" s="150"/>
      <c r="DU979" s="150"/>
      <c r="DV979" s="150"/>
      <c r="DW979" s="150"/>
      <c r="DX979" s="150"/>
      <c r="DY979" s="150"/>
      <c r="DZ979" s="150"/>
      <c r="EA979" s="150"/>
    </row>
    <row r="980" spans="1:131" s="66" customFormat="1" ht="11.25" customHeight="1" x14ac:dyDescent="0.15">
      <c r="A980" s="113" t="s">
        <v>1131</v>
      </c>
      <c r="B980" s="124"/>
      <c r="C980" s="127"/>
      <c r="D980" s="112">
        <f t="shared" si="6470"/>
        <v>14</v>
      </c>
      <c r="E980" s="710" t="s">
        <v>129</v>
      </c>
      <c r="F980" s="711">
        <f t="shared" si="6471"/>
        <v>0</v>
      </c>
      <c r="G980" s="132">
        <v>25</v>
      </c>
      <c r="H980" s="210"/>
      <c r="I980" s="228">
        <v>4533910</v>
      </c>
      <c r="J980" s="212"/>
      <c r="K980" s="552"/>
      <c r="L980" s="553"/>
      <c r="M980" s="212"/>
      <c r="N980" s="213"/>
      <c r="O980" s="214">
        <f t="shared" si="6472"/>
        <v>0</v>
      </c>
      <c r="P980" s="190"/>
      <c r="Q980" s="213"/>
      <c r="R980" s="214">
        <f t="shared" si="6473"/>
        <v>0</v>
      </c>
      <c r="S980" s="190"/>
      <c r="T980" s="213"/>
      <c r="U980" s="214">
        <f t="shared" si="6474"/>
        <v>0</v>
      </c>
      <c r="V980" s="190"/>
      <c r="W980" s="213"/>
      <c r="X980" s="214">
        <f t="shared" si="6475"/>
        <v>0</v>
      </c>
      <c r="Y980" s="190"/>
      <c r="Z980" s="190"/>
      <c r="AA980" s="207"/>
      <c r="AB980" s="215"/>
      <c r="AC980" s="190"/>
      <c r="AD980" s="156">
        <f t="shared" si="6476"/>
        <v>0</v>
      </c>
      <c r="AE980" s="156"/>
      <c r="AF980" s="117"/>
      <c r="AG980" s="156"/>
      <c r="AH980" s="355"/>
      <c r="AI980" s="368">
        <f t="shared" si="6477"/>
        <v>0</v>
      </c>
      <c r="AJ980" s="354"/>
      <c r="AK980" s="368">
        <f t="shared" si="6478"/>
        <v>0</v>
      </c>
      <c r="AL980" s="354"/>
      <c r="AM980" s="368">
        <f t="shared" si="6479"/>
        <v>0</v>
      </c>
      <c r="AN980" s="354"/>
      <c r="AO980" s="368">
        <f t="shared" si="6480"/>
        <v>0</v>
      </c>
      <c r="AP980" s="354"/>
      <c r="AQ980" s="368">
        <f t="shared" si="6391"/>
        <v>0</v>
      </c>
      <c r="AR980" s="354"/>
      <c r="AS980" s="354"/>
      <c r="AT980" s="369">
        <f t="shared" si="6481"/>
        <v>0</v>
      </c>
      <c r="AU980" s="354"/>
      <c r="AV980" s="369">
        <f t="shared" si="6482"/>
        <v>0</v>
      </c>
      <c r="AW980" s="354"/>
      <c r="AX980" s="369">
        <f t="shared" si="6483"/>
        <v>0</v>
      </c>
      <c r="AY980" s="354"/>
      <c r="AZ980" s="369">
        <f t="shared" si="6484"/>
        <v>0</v>
      </c>
      <c r="BA980" s="354"/>
      <c r="BB980" s="369">
        <f t="shared" si="6485"/>
        <v>0</v>
      </c>
      <c r="BC980" s="150"/>
      <c r="BD980" s="116"/>
      <c r="BE980" s="367"/>
      <c r="BF980" s="367"/>
      <c r="BG980" s="367"/>
      <c r="BH980" s="367"/>
      <c r="BI980" s="367"/>
      <c r="BJ980" s="367"/>
      <c r="BK980" s="367">
        <f t="shared" si="6486"/>
        <v>0</v>
      </c>
      <c r="BL980" s="367">
        <f t="shared" si="6487"/>
        <v>0</v>
      </c>
      <c r="BM980" s="367">
        <f t="shared" si="6488"/>
        <v>0</v>
      </c>
      <c r="BN980" s="367">
        <f t="shared" si="6489"/>
        <v>0</v>
      </c>
      <c r="BO980" s="367">
        <f t="shared" si="6490"/>
        <v>0</v>
      </c>
      <c r="BP980" s="367">
        <f t="shared" si="6491"/>
        <v>0</v>
      </c>
      <c r="BQ980" s="383">
        <f t="shared" si="6492"/>
        <v>0</v>
      </c>
      <c r="BR980" s="146"/>
      <c r="BS980" s="441">
        <v>14</v>
      </c>
      <c r="BT980" s="150"/>
      <c r="BU980" s="150"/>
      <c r="BV980" s="150"/>
      <c r="BW980" s="150"/>
      <c r="BX980" s="150"/>
      <c r="BY980" s="150"/>
      <c r="BZ980" s="150"/>
      <c r="CA980" s="150"/>
      <c r="CB980" s="150"/>
      <c r="CC980" s="150"/>
      <c r="CD980" s="150"/>
      <c r="CE980" s="150"/>
      <c r="CF980" s="150"/>
      <c r="CG980" s="150"/>
      <c r="CH980" s="150"/>
      <c r="CI980" s="150"/>
      <c r="CJ980" s="150"/>
      <c r="CK980" s="150"/>
      <c r="CL980" s="150"/>
      <c r="CM980" s="150"/>
      <c r="CN980" s="150"/>
      <c r="CO980" s="150"/>
      <c r="CP980" s="150"/>
      <c r="CQ980" s="150"/>
      <c r="CR980" s="150"/>
      <c r="CS980" s="150"/>
      <c r="CT980" s="150"/>
      <c r="CU980" s="150"/>
      <c r="CV980" s="150"/>
      <c r="CW980" s="150"/>
      <c r="CX980" s="150"/>
      <c r="CY980" s="150"/>
      <c r="CZ980" s="150"/>
      <c r="DA980" s="150"/>
      <c r="DB980" s="150"/>
      <c r="DC980" s="150"/>
      <c r="DD980" s="150"/>
      <c r="DE980" s="150"/>
      <c r="DF980" s="150"/>
      <c r="DG980" s="150"/>
      <c r="DH980" s="150"/>
      <c r="DI980" s="150"/>
      <c r="DJ980" s="150"/>
      <c r="DK980" s="150"/>
      <c r="DL980" s="150"/>
      <c r="DM980" s="150"/>
      <c r="DN980" s="150"/>
      <c r="DO980" s="150"/>
      <c r="DP980" s="150"/>
      <c r="DQ980" s="150"/>
      <c r="DR980" s="150"/>
      <c r="DS980" s="150"/>
      <c r="DT980" s="150"/>
      <c r="DU980" s="150"/>
      <c r="DV980" s="150"/>
      <c r="DW980" s="150"/>
      <c r="DX980" s="150"/>
      <c r="DY980" s="150"/>
      <c r="DZ980" s="150"/>
      <c r="EA980" s="150"/>
    </row>
    <row r="981" spans="1:131" s="66" customFormat="1" ht="11.25" customHeight="1" x14ac:dyDescent="0.15">
      <c r="A981" s="113" t="s">
        <v>1132</v>
      </c>
      <c r="B981" s="124"/>
      <c r="C981" s="127"/>
      <c r="D981" s="112">
        <f t="shared" si="6470"/>
        <v>16</v>
      </c>
      <c r="E981" s="710" t="s">
        <v>89</v>
      </c>
      <c r="F981" s="711">
        <f t="shared" si="6471"/>
        <v>0</v>
      </c>
      <c r="G981" s="132">
        <v>30</v>
      </c>
      <c r="H981" s="210"/>
      <c r="I981" s="211">
        <v>4538985</v>
      </c>
      <c r="J981" s="212"/>
      <c r="K981" s="552"/>
      <c r="L981" s="553"/>
      <c r="M981" s="212"/>
      <c r="N981" s="213"/>
      <c r="O981" s="214">
        <f t="shared" si="6472"/>
        <v>0</v>
      </c>
      <c r="P981" s="190"/>
      <c r="Q981" s="213"/>
      <c r="R981" s="214">
        <f t="shared" si="6473"/>
        <v>0</v>
      </c>
      <c r="S981" s="190"/>
      <c r="T981" s="213"/>
      <c r="U981" s="214">
        <f t="shared" si="6474"/>
        <v>0</v>
      </c>
      <c r="V981" s="190"/>
      <c r="W981" s="213"/>
      <c r="X981" s="214">
        <f t="shared" si="6475"/>
        <v>0</v>
      </c>
      <c r="Y981" s="190"/>
      <c r="Z981" s="190"/>
      <c r="AA981" s="207"/>
      <c r="AB981" s="215"/>
      <c r="AC981" s="190"/>
      <c r="AD981" s="156">
        <f t="shared" si="6476"/>
        <v>0</v>
      </c>
      <c r="AE981" s="156"/>
      <c r="AF981" s="117"/>
      <c r="AG981" s="156"/>
      <c r="AH981" s="355"/>
      <c r="AI981" s="368">
        <f t="shared" si="6477"/>
        <v>0</v>
      </c>
      <c r="AJ981" s="354"/>
      <c r="AK981" s="368">
        <f t="shared" si="6478"/>
        <v>0</v>
      </c>
      <c r="AL981" s="354"/>
      <c r="AM981" s="368">
        <f t="shared" si="6479"/>
        <v>0</v>
      </c>
      <c r="AN981" s="354"/>
      <c r="AO981" s="368">
        <f t="shared" si="6480"/>
        <v>0</v>
      </c>
      <c r="AP981" s="354"/>
      <c r="AQ981" s="368">
        <f t="shared" si="6391"/>
        <v>0</v>
      </c>
      <c r="AR981" s="354"/>
      <c r="AS981" s="354"/>
      <c r="AT981" s="369">
        <f t="shared" si="6481"/>
        <v>0</v>
      </c>
      <c r="AU981" s="354"/>
      <c r="AV981" s="369">
        <f t="shared" si="6482"/>
        <v>0</v>
      </c>
      <c r="AW981" s="354"/>
      <c r="AX981" s="369">
        <f t="shared" si="6483"/>
        <v>0</v>
      </c>
      <c r="AY981" s="354"/>
      <c r="AZ981" s="369">
        <f t="shared" si="6484"/>
        <v>0</v>
      </c>
      <c r="BA981" s="354"/>
      <c r="BB981" s="369">
        <f t="shared" si="6485"/>
        <v>0</v>
      </c>
      <c r="BC981" s="150"/>
      <c r="BD981" s="116"/>
      <c r="BE981" s="367"/>
      <c r="BF981" s="367"/>
      <c r="BG981" s="367"/>
      <c r="BH981" s="367"/>
      <c r="BI981" s="367"/>
      <c r="BJ981" s="367"/>
      <c r="BK981" s="367">
        <f t="shared" si="6486"/>
        <v>0</v>
      </c>
      <c r="BL981" s="367">
        <f t="shared" si="6487"/>
        <v>0</v>
      </c>
      <c r="BM981" s="367">
        <f t="shared" si="6488"/>
        <v>0</v>
      </c>
      <c r="BN981" s="367">
        <f t="shared" si="6489"/>
        <v>0</v>
      </c>
      <c r="BO981" s="367">
        <f t="shared" si="6490"/>
        <v>0</v>
      </c>
      <c r="BP981" s="367">
        <f t="shared" si="6491"/>
        <v>0</v>
      </c>
      <c r="BQ981" s="383">
        <f t="shared" si="6492"/>
        <v>0</v>
      </c>
      <c r="BR981" s="146"/>
      <c r="BS981" s="441">
        <v>16</v>
      </c>
      <c r="BT981" s="150"/>
      <c r="BU981" s="150"/>
      <c r="BV981" s="150"/>
      <c r="BW981" s="150"/>
      <c r="BX981" s="150"/>
      <c r="BY981" s="150"/>
      <c r="BZ981" s="150"/>
      <c r="CA981" s="150"/>
      <c r="CB981" s="150"/>
      <c r="CC981" s="150"/>
      <c r="CD981" s="150"/>
      <c r="CE981" s="150"/>
      <c r="CF981" s="150"/>
      <c r="CG981" s="150"/>
      <c r="CH981" s="150"/>
      <c r="CI981" s="150"/>
      <c r="CJ981" s="150"/>
      <c r="CK981" s="150"/>
      <c r="CL981" s="150"/>
      <c r="CM981" s="150"/>
      <c r="CN981" s="150"/>
      <c r="CO981" s="150"/>
      <c r="CP981" s="150"/>
      <c r="CQ981" s="150"/>
      <c r="CR981" s="150"/>
      <c r="CS981" s="150"/>
      <c r="CT981" s="150"/>
      <c r="CU981" s="150"/>
      <c r="CV981" s="150"/>
      <c r="CW981" s="150"/>
      <c r="CX981" s="150"/>
      <c r="CY981" s="150"/>
      <c r="CZ981" s="150"/>
      <c r="DA981" s="150"/>
      <c r="DB981" s="150"/>
      <c r="DC981" s="150"/>
      <c r="DD981" s="150"/>
      <c r="DE981" s="150"/>
      <c r="DF981" s="150"/>
      <c r="DG981" s="150"/>
      <c r="DH981" s="150"/>
      <c r="DI981" s="150"/>
      <c r="DJ981" s="150"/>
      <c r="DK981" s="150"/>
      <c r="DL981" s="150"/>
      <c r="DM981" s="150"/>
      <c r="DN981" s="150"/>
      <c r="DO981" s="150"/>
      <c r="DP981" s="150"/>
      <c r="DQ981" s="150"/>
      <c r="DR981" s="150"/>
      <c r="DS981" s="150"/>
      <c r="DT981" s="150"/>
      <c r="DU981" s="150"/>
      <c r="DV981" s="150"/>
      <c r="DW981" s="150"/>
      <c r="DX981" s="150"/>
      <c r="DY981" s="150"/>
      <c r="DZ981" s="150"/>
      <c r="EA981" s="150"/>
    </row>
    <row r="982" spans="1:131" s="66" customFormat="1" ht="11.25" customHeight="1" x14ac:dyDescent="0.15">
      <c r="A982" s="113" t="s">
        <v>1133</v>
      </c>
      <c r="B982" s="124"/>
      <c r="C982" s="127"/>
      <c r="D982" s="112">
        <f t="shared" si="6470"/>
        <v>3</v>
      </c>
      <c r="E982" s="710" t="s">
        <v>89</v>
      </c>
      <c r="F982" s="711">
        <f t="shared" si="6471"/>
        <v>0</v>
      </c>
      <c r="G982" s="132">
        <v>30</v>
      </c>
      <c r="H982" s="210"/>
      <c r="I982" s="228">
        <v>4533935</v>
      </c>
      <c r="J982" s="212"/>
      <c r="K982" s="552"/>
      <c r="L982" s="553"/>
      <c r="M982" s="212"/>
      <c r="N982" s="213"/>
      <c r="O982" s="214">
        <f t="shared" si="6472"/>
        <v>0</v>
      </c>
      <c r="P982" s="190"/>
      <c r="Q982" s="213"/>
      <c r="R982" s="214">
        <f t="shared" si="6473"/>
        <v>0</v>
      </c>
      <c r="S982" s="190"/>
      <c r="T982" s="213"/>
      <c r="U982" s="214">
        <f t="shared" si="6474"/>
        <v>0</v>
      </c>
      <c r="V982" s="190"/>
      <c r="W982" s="213"/>
      <c r="X982" s="214">
        <f t="shared" si="6475"/>
        <v>0</v>
      </c>
      <c r="Y982" s="190"/>
      <c r="Z982" s="190"/>
      <c r="AA982" s="207"/>
      <c r="AB982" s="215"/>
      <c r="AC982" s="190"/>
      <c r="AD982" s="156">
        <f t="shared" si="6476"/>
        <v>0</v>
      </c>
      <c r="AE982" s="156"/>
      <c r="AF982" s="117"/>
      <c r="AG982" s="156"/>
      <c r="AH982" s="355"/>
      <c r="AI982" s="368">
        <f t="shared" si="6477"/>
        <v>0</v>
      </c>
      <c r="AJ982" s="354"/>
      <c r="AK982" s="368">
        <f t="shared" si="6478"/>
        <v>0</v>
      </c>
      <c r="AL982" s="354"/>
      <c r="AM982" s="368">
        <f t="shared" si="6479"/>
        <v>0</v>
      </c>
      <c r="AN982" s="354"/>
      <c r="AO982" s="368">
        <f t="shared" si="6480"/>
        <v>0</v>
      </c>
      <c r="AP982" s="354"/>
      <c r="AQ982" s="368">
        <f t="shared" si="6391"/>
        <v>0</v>
      </c>
      <c r="AR982" s="354"/>
      <c r="AS982" s="354"/>
      <c r="AT982" s="369">
        <f t="shared" si="6481"/>
        <v>0</v>
      </c>
      <c r="AU982" s="354"/>
      <c r="AV982" s="369">
        <f t="shared" si="6482"/>
        <v>0</v>
      </c>
      <c r="AW982" s="354"/>
      <c r="AX982" s="369">
        <f t="shared" si="6483"/>
        <v>0</v>
      </c>
      <c r="AY982" s="354"/>
      <c r="AZ982" s="369">
        <f t="shared" si="6484"/>
        <v>0</v>
      </c>
      <c r="BA982" s="354"/>
      <c r="BB982" s="369">
        <f t="shared" si="6485"/>
        <v>0</v>
      </c>
      <c r="BC982" s="150"/>
      <c r="BD982" s="116"/>
      <c r="BE982" s="367"/>
      <c r="BF982" s="367"/>
      <c r="BG982" s="367"/>
      <c r="BH982" s="367"/>
      <c r="BI982" s="367"/>
      <c r="BJ982" s="367"/>
      <c r="BK982" s="367">
        <f t="shared" si="6486"/>
        <v>0</v>
      </c>
      <c r="BL982" s="367">
        <f t="shared" si="6487"/>
        <v>0</v>
      </c>
      <c r="BM982" s="367">
        <f t="shared" si="6488"/>
        <v>0</v>
      </c>
      <c r="BN982" s="367">
        <f t="shared" si="6489"/>
        <v>0</v>
      </c>
      <c r="BO982" s="367">
        <f t="shared" si="6490"/>
        <v>0</v>
      </c>
      <c r="BP982" s="367">
        <f t="shared" si="6491"/>
        <v>0</v>
      </c>
      <c r="BQ982" s="383">
        <f t="shared" si="6492"/>
        <v>0</v>
      </c>
      <c r="BR982" s="146"/>
      <c r="BS982" s="441">
        <v>3</v>
      </c>
      <c r="BT982" s="150"/>
      <c r="BU982" s="150"/>
      <c r="BV982" s="150"/>
      <c r="BW982" s="150"/>
      <c r="BX982" s="150"/>
      <c r="BY982" s="150"/>
      <c r="BZ982" s="150"/>
      <c r="CA982" s="150"/>
      <c r="CB982" s="150"/>
      <c r="CC982" s="150"/>
      <c r="CD982" s="150"/>
      <c r="CE982" s="150"/>
      <c r="CF982" s="150"/>
      <c r="CG982" s="150"/>
      <c r="CH982" s="150"/>
      <c r="CI982" s="150"/>
      <c r="CJ982" s="150"/>
      <c r="CK982" s="150"/>
      <c r="CL982" s="150"/>
      <c r="CM982" s="150"/>
      <c r="CN982" s="150"/>
      <c r="CO982" s="150"/>
      <c r="CP982" s="150"/>
      <c r="CQ982" s="150"/>
      <c r="CR982" s="150"/>
      <c r="CS982" s="150"/>
      <c r="CT982" s="150"/>
      <c r="CU982" s="150"/>
      <c r="CV982" s="150"/>
      <c r="CW982" s="150"/>
      <c r="CX982" s="150"/>
      <c r="CY982" s="150"/>
      <c r="CZ982" s="150"/>
      <c r="DA982" s="150"/>
      <c r="DB982" s="150"/>
      <c r="DC982" s="150"/>
      <c r="DD982" s="150"/>
      <c r="DE982" s="150"/>
      <c r="DF982" s="150"/>
      <c r="DG982" s="150"/>
      <c r="DH982" s="150"/>
      <c r="DI982" s="150"/>
      <c r="DJ982" s="150"/>
      <c r="DK982" s="150"/>
      <c r="DL982" s="150"/>
      <c r="DM982" s="150"/>
      <c r="DN982" s="150"/>
      <c r="DO982" s="150"/>
      <c r="DP982" s="150"/>
      <c r="DQ982" s="150"/>
      <c r="DR982" s="150"/>
      <c r="DS982" s="150"/>
      <c r="DT982" s="150"/>
      <c r="DU982" s="150"/>
      <c r="DV982" s="150"/>
      <c r="DW982" s="150"/>
      <c r="DX982" s="150"/>
      <c r="DY982" s="150"/>
      <c r="DZ982" s="150"/>
      <c r="EA982" s="150"/>
    </row>
    <row r="983" spans="1:131" s="66" customFormat="1" ht="11.25" customHeight="1" x14ac:dyDescent="0.15">
      <c r="A983" s="113" t="s">
        <v>1134</v>
      </c>
      <c r="B983" s="124"/>
      <c r="C983" s="127"/>
      <c r="D983" s="112">
        <f t="shared" si="6470"/>
        <v>30</v>
      </c>
      <c r="E983" s="710" t="s">
        <v>129</v>
      </c>
      <c r="F983" s="711">
        <f t="shared" si="6471"/>
        <v>0</v>
      </c>
      <c r="G983" s="132">
        <v>25</v>
      </c>
      <c r="H983" s="210"/>
      <c r="I983" s="228">
        <v>4533950</v>
      </c>
      <c r="J983" s="212"/>
      <c r="K983" s="552"/>
      <c r="L983" s="553"/>
      <c r="M983" s="212"/>
      <c r="N983" s="213"/>
      <c r="O983" s="214">
        <f t="shared" si="6472"/>
        <v>0</v>
      </c>
      <c r="P983" s="190"/>
      <c r="Q983" s="213"/>
      <c r="R983" s="214">
        <f t="shared" si="6473"/>
        <v>0</v>
      </c>
      <c r="S983" s="190"/>
      <c r="T983" s="213"/>
      <c r="U983" s="214">
        <f t="shared" si="6474"/>
        <v>0</v>
      </c>
      <c r="V983" s="190"/>
      <c r="W983" s="213"/>
      <c r="X983" s="214">
        <f t="shared" si="6475"/>
        <v>0</v>
      </c>
      <c r="Y983" s="190"/>
      <c r="Z983" s="190"/>
      <c r="AA983" s="207"/>
      <c r="AB983" s="215"/>
      <c r="AC983" s="190"/>
      <c r="AD983" s="156">
        <f t="shared" si="6476"/>
        <v>0</v>
      </c>
      <c r="AE983" s="156"/>
      <c r="AF983" s="117"/>
      <c r="AG983" s="156"/>
      <c r="AH983" s="355"/>
      <c r="AI983" s="368">
        <f t="shared" si="6477"/>
        <v>0</v>
      </c>
      <c r="AJ983" s="354"/>
      <c r="AK983" s="368">
        <f t="shared" si="6478"/>
        <v>0</v>
      </c>
      <c r="AL983" s="354"/>
      <c r="AM983" s="368">
        <f t="shared" si="6479"/>
        <v>0</v>
      </c>
      <c r="AN983" s="354"/>
      <c r="AO983" s="368">
        <f t="shared" si="6480"/>
        <v>0</v>
      </c>
      <c r="AP983" s="354"/>
      <c r="AQ983" s="368">
        <f t="shared" si="6391"/>
        <v>0</v>
      </c>
      <c r="AR983" s="354"/>
      <c r="AS983" s="354"/>
      <c r="AT983" s="369">
        <f t="shared" si="6481"/>
        <v>0</v>
      </c>
      <c r="AU983" s="354"/>
      <c r="AV983" s="369">
        <f t="shared" si="6482"/>
        <v>0</v>
      </c>
      <c r="AW983" s="354"/>
      <c r="AX983" s="369">
        <f t="shared" si="6483"/>
        <v>0</v>
      </c>
      <c r="AY983" s="354"/>
      <c r="AZ983" s="369">
        <f t="shared" si="6484"/>
        <v>0</v>
      </c>
      <c r="BA983" s="354"/>
      <c r="BB983" s="369">
        <f t="shared" si="6485"/>
        <v>0</v>
      </c>
      <c r="BC983" s="150"/>
      <c r="BD983" s="116"/>
      <c r="BE983" s="367"/>
      <c r="BF983" s="367"/>
      <c r="BG983" s="367"/>
      <c r="BH983" s="367"/>
      <c r="BI983" s="367"/>
      <c r="BJ983" s="367"/>
      <c r="BK983" s="367">
        <f t="shared" si="6486"/>
        <v>0</v>
      </c>
      <c r="BL983" s="367">
        <f t="shared" si="6487"/>
        <v>0</v>
      </c>
      <c r="BM983" s="367">
        <f t="shared" si="6488"/>
        <v>0</v>
      </c>
      <c r="BN983" s="367">
        <f t="shared" si="6489"/>
        <v>0</v>
      </c>
      <c r="BO983" s="367">
        <f t="shared" si="6490"/>
        <v>0</v>
      </c>
      <c r="BP983" s="367">
        <f t="shared" si="6491"/>
        <v>0</v>
      </c>
      <c r="BQ983" s="383">
        <f t="shared" si="6492"/>
        <v>0</v>
      </c>
      <c r="BR983" s="146"/>
      <c r="BS983" s="441">
        <v>30</v>
      </c>
      <c r="BT983" s="150"/>
      <c r="BU983" s="150"/>
      <c r="BV983" s="150"/>
      <c r="BW983" s="150"/>
      <c r="BX983" s="150"/>
      <c r="BY983" s="150"/>
      <c r="BZ983" s="150"/>
      <c r="CA983" s="150"/>
      <c r="CB983" s="150"/>
      <c r="CC983" s="150"/>
      <c r="CD983" s="150"/>
      <c r="CE983" s="150"/>
      <c r="CF983" s="150"/>
      <c r="CG983" s="150"/>
      <c r="CH983" s="150"/>
      <c r="CI983" s="150"/>
      <c r="CJ983" s="150"/>
      <c r="CK983" s="150"/>
      <c r="CL983" s="150"/>
      <c r="CM983" s="150"/>
      <c r="CN983" s="150"/>
      <c r="CO983" s="150"/>
      <c r="CP983" s="150"/>
      <c r="CQ983" s="150"/>
      <c r="CR983" s="150"/>
      <c r="CS983" s="150"/>
      <c r="CT983" s="150"/>
      <c r="CU983" s="150"/>
      <c r="CV983" s="150"/>
      <c r="CW983" s="150"/>
      <c r="CX983" s="150"/>
      <c r="CY983" s="150"/>
      <c r="CZ983" s="150"/>
      <c r="DA983" s="150"/>
      <c r="DB983" s="150"/>
      <c r="DC983" s="150"/>
      <c r="DD983" s="150"/>
      <c r="DE983" s="150"/>
      <c r="DF983" s="150"/>
      <c r="DG983" s="150"/>
      <c r="DH983" s="150"/>
      <c r="DI983" s="150"/>
      <c r="DJ983" s="150"/>
      <c r="DK983" s="150"/>
      <c r="DL983" s="150"/>
      <c r="DM983" s="150"/>
      <c r="DN983" s="150"/>
      <c r="DO983" s="150"/>
      <c r="DP983" s="150"/>
      <c r="DQ983" s="150"/>
      <c r="DR983" s="150"/>
      <c r="DS983" s="150"/>
      <c r="DT983" s="150"/>
      <c r="DU983" s="150"/>
      <c r="DV983" s="150"/>
      <c r="DW983" s="150"/>
      <c r="DX983" s="150"/>
      <c r="DY983" s="150"/>
      <c r="DZ983" s="150"/>
      <c r="EA983" s="150"/>
    </row>
    <row r="984" spans="1:131" s="66" customFormat="1" ht="11.25" customHeight="1" x14ac:dyDescent="0.15">
      <c r="A984" s="113" t="s">
        <v>1135</v>
      </c>
      <c r="B984" s="124"/>
      <c r="C984" s="127"/>
      <c r="D984" s="112">
        <f t="shared" si="6470"/>
        <v>30</v>
      </c>
      <c r="E984" s="710" t="s">
        <v>129</v>
      </c>
      <c r="F984" s="711">
        <f t="shared" si="6471"/>
        <v>0</v>
      </c>
      <c r="G984" s="132">
        <v>25</v>
      </c>
      <c r="H984" s="210"/>
      <c r="I984" s="228">
        <v>4533960</v>
      </c>
      <c r="J984" s="212"/>
      <c r="K984" s="552"/>
      <c r="L984" s="553"/>
      <c r="M984" s="212"/>
      <c r="N984" s="213"/>
      <c r="O984" s="214">
        <f t="shared" si="6472"/>
        <v>0</v>
      </c>
      <c r="P984" s="190"/>
      <c r="Q984" s="213"/>
      <c r="R984" s="214">
        <f t="shared" si="6473"/>
        <v>0</v>
      </c>
      <c r="S984" s="190"/>
      <c r="T984" s="213"/>
      <c r="U984" s="214">
        <f t="shared" si="6474"/>
        <v>0</v>
      </c>
      <c r="V984" s="190"/>
      <c r="W984" s="213"/>
      <c r="X984" s="214">
        <f t="shared" si="6475"/>
        <v>0</v>
      </c>
      <c r="Y984" s="190"/>
      <c r="Z984" s="190"/>
      <c r="AA984" s="207"/>
      <c r="AB984" s="215"/>
      <c r="AC984" s="190"/>
      <c r="AD984" s="156">
        <f t="shared" si="6476"/>
        <v>0</v>
      </c>
      <c r="AE984" s="156"/>
      <c r="AF984" s="117"/>
      <c r="AG984" s="156"/>
      <c r="AH984" s="355"/>
      <c r="AI984" s="368">
        <f t="shared" si="6477"/>
        <v>0</v>
      </c>
      <c r="AJ984" s="354"/>
      <c r="AK984" s="368">
        <f t="shared" si="6478"/>
        <v>0</v>
      </c>
      <c r="AL984" s="354"/>
      <c r="AM984" s="368">
        <f t="shared" si="6479"/>
        <v>0</v>
      </c>
      <c r="AN984" s="354"/>
      <c r="AO984" s="368">
        <f t="shared" si="6480"/>
        <v>0</v>
      </c>
      <c r="AP984" s="354"/>
      <c r="AQ984" s="368">
        <f t="shared" si="6391"/>
        <v>0</v>
      </c>
      <c r="AR984" s="354"/>
      <c r="AS984" s="354"/>
      <c r="AT984" s="369">
        <f t="shared" si="6481"/>
        <v>0</v>
      </c>
      <c r="AU984" s="354"/>
      <c r="AV984" s="369">
        <f t="shared" si="6482"/>
        <v>0</v>
      </c>
      <c r="AW984" s="354"/>
      <c r="AX984" s="369">
        <f t="shared" si="6483"/>
        <v>0</v>
      </c>
      <c r="AY984" s="354"/>
      <c r="AZ984" s="369">
        <f t="shared" si="6484"/>
        <v>0</v>
      </c>
      <c r="BA984" s="354"/>
      <c r="BB984" s="369">
        <f t="shared" si="6485"/>
        <v>0</v>
      </c>
      <c r="BC984" s="150"/>
      <c r="BD984" s="116"/>
      <c r="BE984" s="367"/>
      <c r="BF984" s="367"/>
      <c r="BG984" s="367"/>
      <c r="BH984" s="367"/>
      <c r="BI984" s="367"/>
      <c r="BJ984" s="367"/>
      <c r="BK984" s="367">
        <f t="shared" si="6486"/>
        <v>0</v>
      </c>
      <c r="BL984" s="367">
        <f t="shared" si="6487"/>
        <v>0</v>
      </c>
      <c r="BM984" s="367">
        <f t="shared" si="6488"/>
        <v>0</v>
      </c>
      <c r="BN984" s="367">
        <f t="shared" si="6489"/>
        <v>0</v>
      </c>
      <c r="BO984" s="367">
        <f t="shared" si="6490"/>
        <v>0</v>
      </c>
      <c r="BP984" s="367">
        <f t="shared" si="6491"/>
        <v>0</v>
      </c>
      <c r="BQ984" s="383">
        <f t="shared" si="6492"/>
        <v>0</v>
      </c>
      <c r="BR984" s="146"/>
      <c r="BS984" s="441">
        <v>30</v>
      </c>
      <c r="BT984" s="150"/>
      <c r="BU984" s="150"/>
      <c r="BV984" s="150"/>
      <c r="BW984" s="150"/>
      <c r="BX984" s="150"/>
      <c r="BY984" s="150"/>
      <c r="BZ984" s="150"/>
      <c r="CA984" s="150"/>
      <c r="CB984" s="150"/>
      <c r="CC984" s="150"/>
      <c r="CD984" s="150"/>
      <c r="CE984" s="150"/>
      <c r="CF984" s="150"/>
      <c r="CG984" s="150"/>
      <c r="CH984" s="150"/>
      <c r="CI984" s="150"/>
      <c r="CJ984" s="150"/>
      <c r="CK984" s="150"/>
      <c r="CL984" s="150"/>
      <c r="CM984" s="150"/>
      <c r="CN984" s="150"/>
      <c r="CO984" s="150"/>
      <c r="CP984" s="150"/>
      <c r="CQ984" s="150"/>
      <c r="CR984" s="150"/>
      <c r="CS984" s="150"/>
      <c r="CT984" s="150"/>
      <c r="CU984" s="150"/>
      <c r="CV984" s="150"/>
      <c r="CW984" s="150"/>
      <c r="CX984" s="150"/>
      <c r="CY984" s="150"/>
      <c r="CZ984" s="150"/>
      <c r="DA984" s="150"/>
      <c r="DB984" s="150"/>
      <c r="DC984" s="150"/>
      <c r="DD984" s="150"/>
      <c r="DE984" s="150"/>
      <c r="DF984" s="150"/>
      <c r="DG984" s="150"/>
      <c r="DH984" s="150"/>
      <c r="DI984" s="150"/>
      <c r="DJ984" s="150"/>
      <c r="DK984" s="150"/>
      <c r="DL984" s="150"/>
      <c r="DM984" s="150"/>
      <c r="DN984" s="150"/>
      <c r="DO984" s="150"/>
      <c r="DP984" s="150"/>
      <c r="DQ984" s="150"/>
      <c r="DR984" s="150"/>
      <c r="DS984" s="150"/>
      <c r="DT984" s="150"/>
      <c r="DU984" s="150"/>
      <c r="DV984" s="150"/>
      <c r="DW984" s="150"/>
      <c r="DX984" s="150"/>
      <c r="DY984" s="150"/>
      <c r="DZ984" s="150"/>
      <c r="EA984" s="150"/>
    </row>
    <row r="985" spans="1:131" s="66" customFormat="1" ht="11.25" customHeight="1" x14ac:dyDescent="0.15">
      <c r="A985" s="113" t="s">
        <v>1136</v>
      </c>
      <c r="B985" s="124"/>
      <c r="C985" s="127"/>
      <c r="D985" s="112">
        <f t="shared" si="6470"/>
        <v>16</v>
      </c>
      <c r="E985" s="710" t="s">
        <v>129</v>
      </c>
      <c r="F985" s="711">
        <f t="shared" si="6471"/>
        <v>0</v>
      </c>
      <c r="G985" s="132">
        <v>25</v>
      </c>
      <c r="H985" s="210"/>
      <c r="I985" s="228">
        <v>4534000</v>
      </c>
      <c r="J985" s="212"/>
      <c r="K985" s="552"/>
      <c r="L985" s="553"/>
      <c r="M985" s="212"/>
      <c r="N985" s="213"/>
      <c r="O985" s="214">
        <f t="shared" si="6472"/>
        <v>0</v>
      </c>
      <c r="P985" s="190"/>
      <c r="Q985" s="213"/>
      <c r="R985" s="214">
        <f t="shared" si="6473"/>
        <v>0</v>
      </c>
      <c r="S985" s="190"/>
      <c r="T985" s="213"/>
      <c r="U985" s="214">
        <f t="shared" si="6474"/>
        <v>0</v>
      </c>
      <c r="V985" s="190"/>
      <c r="W985" s="213"/>
      <c r="X985" s="214">
        <f t="shared" si="6475"/>
        <v>0</v>
      </c>
      <c r="Y985" s="190"/>
      <c r="Z985" s="190"/>
      <c r="AA985" s="207"/>
      <c r="AB985" s="215"/>
      <c r="AC985" s="190"/>
      <c r="AD985" s="156">
        <f t="shared" si="6476"/>
        <v>0</v>
      </c>
      <c r="AE985" s="156"/>
      <c r="AF985" s="117"/>
      <c r="AG985" s="156"/>
      <c r="AH985" s="355"/>
      <c r="AI985" s="368">
        <f t="shared" si="6477"/>
        <v>0</v>
      </c>
      <c r="AJ985" s="354"/>
      <c r="AK985" s="368">
        <f t="shared" si="6478"/>
        <v>0</v>
      </c>
      <c r="AL985" s="354"/>
      <c r="AM985" s="368">
        <f t="shared" si="6479"/>
        <v>0</v>
      </c>
      <c r="AN985" s="354"/>
      <c r="AO985" s="368">
        <f t="shared" si="6480"/>
        <v>0</v>
      </c>
      <c r="AP985" s="354"/>
      <c r="AQ985" s="368">
        <f t="shared" si="6391"/>
        <v>0</v>
      </c>
      <c r="AR985" s="354"/>
      <c r="AS985" s="354"/>
      <c r="AT985" s="369">
        <f t="shared" si="6481"/>
        <v>0</v>
      </c>
      <c r="AU985" s="354"/>
      <c r="AV985" s="369">
        <f t="shared" si="6482"/>
        <v>0</v>
      </c>
      <c r="AW985" s="354"/>
      <c r="AX985" s="369">
        <f t="shared" si="6483"/>
        <v>0</v>
      </c>
      <c r="AY985" s="354"/>
      <c r="AZ985" s="369">
        <f t="shared" si="6484"/>
        <v>0</v>
      </c>
      <c r="BA985" s="354"/>
      <c r="BB985" s="369">
        <f t="shared" si="6485"/>
        <v>0</v>
      </c>
      <c r="BC985" s="150"/>
      <c r="BD985" s="116"/>
      <c r="BE985" s="367"/>
      <c r="BF985" s="367"/>
      <c r="BG985" s="367"/>
      <c r="BH985" s="367"/>
      <c r="BI985" s="367"/>
      <c r="BJ985" s="367"/>
      <c r="BK985" s="367">
        <f t="shared" si="6486"/>
        <v>0</v>
      </c>
      <c r="BL985" s="367">
        <f t="shared" si="6487"/>
        <v>0</v>
      </c>
      <c r="BM985" s="367">
        <f t="shared" si="6488"/>
        <v>0</v>
      </c>
      <c r="BN985" s="367">
        <f t="shared" si="6489"/>
        <v>0</v>
      </c>
      <c r="BO985" s="367">
        <f t="shared" si="6490"/>
        <v>0</v>
      </c>
      <c r="BP985" s="367">
        <f t="shared" si="6491"/>
        <v>0</v>
      </c>
      <c r="BQ985" s="383">
        <f t="shared" si="6492"/>
        <v>0</v>
      </c>
      <c r="BR985" s="146"/>
      <c r="BS985" s="441">
        <v>16</v>
      </c>
      <c r="BT985" s="150"/>
      <c r="BU985" s="150"/>
      <c r="BV985" s="150"/>
      <c r="BW985" s="150"/>
      <c r="BX985" s="150"/>
      <c r="BY985" s="150"/>
      <c r="BZ985" s="150"/>
      <c r="CA985" s="150"/>
      <c r="CB985" s="150"/>
      <c r="CC985" s="150"/>
      <c r="CD985" s="150"/>
      <c r="CE985" s="150"/>
      <c r="CF985" s="150"/>
      <c r="CG985" s="150"/>
      <c r="CH985" s="150"/>
      <c r="CI985" s="150"/>
      <c r="CJ985" s="150"/>
      <c r="CK985" s="150"/>
      <c r="CL985" s="150"/>
      <c r="CM985" s="150"/>
      <c r="CN985" s="150"/>
      <c r="CO985" s="150"/>
      <c r="CP985" s="150"/>
      <c r="CQ985" s="150"/>
      <c r="CR985" s="150"/>
      <c r="CS985" s="150"/>
      <c r="CT985" s="150"/>
      <c r="CU985" s="150"/>
      <c r="CV985" s="150"/>
      <c r="CW985" s="150"/>
      <c r="CX985" s="150"/>
      <c r="CY985" s="150"/>
      <c r="CZ985" s="150"/>
      <c r="DA985" s="150"/>
      <c r="DB985" s="150"/>
      <c r="DC985" s="150"/>
      <c r="DD985" s="150"/>
      <c r="DE985" s="150"/>
      <c r="DF985" s="150"/>
      <c r="DG985" s="150"/>
      <c r="DH985" s="150"/>
      <c r="DI985" s="150"/>
      <c r="DJ985" s="150"/>
      <c r="DK985" s="150"/>
      <c r="DL985" s="150"/>
      <c r="DM985" s="150"/>
      <c r="DN985" s="150"/>
      <c r="DO985" s="150"/>
      <c r="DP985" s="150"/>
      <c r="DQ985" s="150"/>
      <c r="DR985" s="150"/>
      <c r="DS985" s="150"/>
      <c r="DT985" s="150"/>
      <c r="DU985" s="150"/>
      <c r="DV985" s="150"/>
      <c r="DW985" s="150"/>
      <c r="DX985" s="150"/>
      <c r="DY985" s="150"/>
      <c r="DZ985" s="150"/>
      <c r="EA985" s="150"/>
    </row>
    <row r="986" spans="1:131" s="66" customFormat="1" ht="11.25" customHeight="1" x14ac:dyDescent="0.15">
      <c r="A986" s="113" t="s">
        <v>1136</v>
      </c>
      <c r="B986" s="124"/>
      <c r="C986" s="127" t="s">
        <v>261</v>
      </c>
      <c r="D986" s="112">
        <f t="shared" si="6470"/>
        <v>2</v>
      </c>
      <c r="E986" s="710" t="s">
        <v>1020</v>
      </c>
      <c r="F986" s="711">
        <f>BQ986</f>
        <v>0</v>
      </c>
      <c r="G986" s="132">
        <v>300</v>
      </c>
      <c r="H986" s="210"/>
      <c r="I986" s="228">
        <v>4534002</v>
      </c>
      <c r="J986" s="212"/>
      <c r="K986" s="552"/>
      <c r="L986" s="553"/>
      <c r="M986" s="212"/>
      <c r="N986" s="213"/>
      <c r="O986" s="214">
        <f>IF($D$18="YES", (N986), (0))</f>
        <v>0</v>
      </c>
      <c r="P986" s="190"/>
      <c r="Q986" s="213"/>
      <c r="R986" s="214">
        <f>IF($D$18="YES", (Q986), (0))</f>
        <v>0</v>
      </c>
      <c r="S986" s="190"/>
      <c r="T986" s="213"/>
      <c r="U986" s="214">
        <f>IF($D$18="YES", (T986), (0))</f>
        <v>0</v>
      </c>
      <c r="V986" s="190"/>
      <c r="W986" s="213"/>
      <c r="X986" s="214">
        <f>IF($D$18="YES", (W986), (0))</f>
        <v>0</v>
      </c>
      <c r="Y986" s="190"/>
      <c r="Z986" s="190"/>
      <c r="AA986" s="207"/>
      <c r="AB986" s="215"/>
      <c r="AC986" s="190"/>
      <c r="AD986" s="156">
        <f>SUM(N986,O986,Q986,R986,T986,U986,W986,X986)</f>
        <v>0</v>
      </c>
      <c r="AE986" s="156"/>
      <c r="AF986" s="117"/>
      <c r="AG986" s="156"/>
      <c r="AH986" s="355"/>
      <c r="AI986" s="368">
        <f>N986*G986</f>
        <v>0</v>
      </c>
      <c r="AJ986" s="354"/>
      <c r="AK986" s="368">
        <f>Q986*G986</f>
        <v>0</v>
      </c>
      <c r="AL986" s="354"/>
      <c r="AM986" s="368">
        <f>T986*G986</f>
        <v>0</v>
      </c>
      <c r="AN986" s="354"/>
      <c r="AO986" s="368">
        <f>W986*G986</f>
        <v>0</v>
      </c>
      <c r="AP986" s="354"/>
      <c r="AQ986" s="368">
        <f>SUM(AI986,AK986,AM986,AO986)</f>
        <v>0</v>
      </c>
      <c r="AR986" s="354"/>
      <c r="AS986" s="354"/>
      <c r="AT986" s="369">
        <f>(N986*G986)*F986</f>
        <v>0</v>
      </c>
      <c r="AU986" s="354"/>
      <c r="AV986" s="369">
        <f>(Q986*G986)*F986</f>
        <v>0</v>
      </c>
      <c r="AW986" s="354"/>
      <c r="AX986" s="369">
        <f>(T986*G986)*F986</f>
        <v>0</v>
      </c>
      <c r="AY986" s="354"/>
      <c r="AZ986" s="369">
        <f>(W986*G986)*F986</f>
        <v>0</v>
      </c>
      <c r="BA986" s="354"/>
      <c r="BB986" s="369">
        <f>SUM(AS986:BA986)</f>
        <v>0</v>
      </c>
      <c r="BC986" s="150"/>
      <c r="BD986" s="116"/>
      <c r="BE986" s="367"/>
      <c r="BF986" s="367"/>
      <c r="BG986" s="367"/>
      <c r="BH986" s="367"/>
      <c r="BI986" s="367"/>
      <c r="BJ986" s="367"/>
      <c r="BK986" s="367">
        <f t="shared" si="6486"/>
        <v>0</v>
      </c>
      <c r="BL986" s="367">
        <f>IF($N$18&lt;BL$24,0,IF($N$18&gt;BL$25,0,$BF986))</f>
        <v>0</v>
      </c>
      <c r="BM986" s="367">
        <f>IF($N$18&lt;BM$24,0,IF($N$18&gt;BM$25,0,$BG986))</f>
        <v>0</v>
      </c>
      <c r="BN986" s="367">
        <f>IF($N$18&lt;BN$24,0,IF($N$18&gt;BN$25,0,$BH986))</f>
        <v>0</v>
      </c>
      <c r="BO986" s="367">
        <f>IF($N$18&lt;BO$24,0,IF($N$18&gt;BO$25,0,$BI986))</f>
        <v>0</v>
      </c>
      <c r="BP986" s="367">
        <f>IF($N$18&lt;BP$24,0,IF($N$18&gt;BP$25,0,$BJ986))</f>
        <v>0</v>
      </c>
      <c r="BQ986" s="383">
        <f>SUM(BK986:BP986)</f>
        <v>0</v>
      </c>
      <c r="BR986" s="146"/>
      <c r="BS986" s="441">
        <v>2</v>
      </c>
      <c r="BT986" s="150"/>
      <c r="BU986" s="150"/>
      <c r="BV986" s="150"/>
      <c r="BW986" s="150"/>
      <c r="BX986" s="150"/>
      <c r="BY986" s="150"/>
      <c r="BZ986" s="150"/>
      <c r="CA986" s="150"/>
      <c r="CB986" s="150"/>
      <c r="CC986" s="150"/>
      <c r="CD986" s="150"/>
      <c r="CE986" s="150"/>
      <c r="CF986" s="150"/>
      <c r="CG986" s="150"/>
      <c r="CH986" s="150"/>
      <c r="CI986" s="150"/>
      <c r="CJ986" s="150"/>
      <c r="CK986" s="150"/>
      <c r="CL986" s="150"/>
      <c r="CM986" s="150"/>
      <c r="CN986" s="150"/>
      <c r="CO986" s="150"/>
      <c r="CP986" s="150"/>
      <c r="CQ986" s="150"/>
      <c r="CR986" s="150"/>
      <c r="CS986" s="150"/>
      <c r="CT986" s="150"/>
      <c r="CU986" s="150"/>
      <c r="CV986" s="150"/>
      <c r="CW986" s="150"/>
      <c r="CX986" s="150"/>
      <c r="CY986" s="150"/>
      <c r="CZ986" s="150"/>
      <c r="DA986" s="150"/>
      <c r="DB986" s="150"/>
      <c r="DC986" s="150"/>
      <c r="DD986" s="150"/>
      <c r="DE986" s="150"/>
      <c r="DF986" s="150"/>
      <c r="DG986" s="150"/>
      <c r="DH986" s="150"/>
      <c r="DI986" s="150"/>
      <c r="DJ986" s="150"/>
      <c r="DK986" s="150"/>
      <c r="DL986" s="150"/>
      <c r="DM986" s="150"/>
      <c r="DN986" s="150"/>
      <c r="DO986" s="150"/>
      <c r="DP986" s="150"/>
      <c r="DQ986" s="150"/>
      <c r="DR986" s="150"/>
      <c r="DS986" s="150"/>
      <c r="DT986" s="150"/>
      <c r="DU986" s="150"/>
      <c r="DV986" s="150"/>
      <c r="DW986" s="150"/>
      <c r="DX986" s="150"/>
      <c r="DY986" s="150"/>
      <c r="DZ986" s="150"/>
      <c r="EA986" s="150"/>
    </row>
    <row r="987" spans="1:131" s="66" customFormat="1" ht="11.25" customHeight="1" x14ac:dyDescent="0.15">
      <c r="A987" s="113" t="s">
        <v>1137</v>
      </c>
      <c r="B987" s="124"/>
      <c r="C987" s="127"/>
      <c r="D987" s="112">
        <f t="shared" si="6470"/>
        <v>27</v>
      </c>
      <c r="E987" s="710" t="s">
        <v>129</v>
      </c>
      <c r="F987" s="711">
        <f t="shared" si="6471"/>
        <v>0</v>
      </c>
      <c r="G987" s="132">
        <v>25</v>
      </c>
      <c r="H987" s="210"/>
      <c r="I987" s="228">
        <v>4534100</v>
      </c>
      <c r="J987" s="212"/>
      <c r="K987" s="552"/>
      <c r="L987" s="553"/>
      <c r="M987" s="212"/>
      <c r="N987" s="213"/>
      <c r="O987" s="214">
        <f t="shared" si="6472"/>
        <v>0</v>
      </c>
      <c r="P987" s="190"/>
      <c r="Q987" s="213"/>
      <c r="R987" s="214">
        <f t="shared" si="6473"/>
        <v>0</v>
      </c>
      <c r="S987" s="190"/>
      <c r="T987" s="213"/>
      <c r="U987" s="214">
        <f t="shared" si="6474"/>
        <v>0</v>
      </c>
      <c r="V987" s="190"/>
      <c r="W987" s="213"/>
      <c r="X987" s="214">
        <f t="shared" si="6475"/>
        <v>0</v>
      </c>
      <c r="Y987" s="190"/>
      <c r="Z987" s="190"/>
      <c r="AA987" s="207"/>
      <c r="AB987" s="215"/>
      <c r="AC987" s="190"/>
      <c r="AD987" s="156">
        <f t="shared" si="6476"/>
        <v>0</v>
      </c>
      <c r="AE987" s="156"/>
      <c r="AF987" s="117"/>
      <c r="AG987" s="156"/>
      <c r="AH987" s="355"/>
      <c r="AI987" s="368">
        <f t="shared" si="6477"/>
        <v>0</v>
      </c>
      <c r="AJ987" s="354"/>
      <c r="AK987" s="368">
        <f t="shared" si="6478"/>
        <v>0</v>
      </c>
      <c r="AL987" s="354"/>
      <c r="AM987" s="368">
        <f t="shared" si="6479"/>
        <v>0</v>
      </c>
      <c r="AN987" s="354"/>
      <c r="AO987" s="368">
        <f t="shared" si="6480"/>
        <v>0</v>
      </c>
      <c r="AP987" s="354"/>
      <c r="AQ987" s="368">
        <f t="shared" si="6391"/>
        <v>0</v>
      </c>
      <c r="AR987" s="354"/>
      <c r="AS987" s="354"/>
      <c r="AT987" s="369">
        <f t="shared" si="6481"/>
        <v>0</v>
      </c>
      <c r="AU987" s="354"/>
      <c r="AV987" s="369">
        <f t="shared" si="6482"/>
        <v>0</v>
      </c>
      <c r="AW987" s="354"/>
      <c r="AX987" s="369">
        <f t="shared" si="6483"/>
        <v>0</v>
      </c>
      <c r="AY987" s="354"/>
      <c r="AZ987" s="369">
        <f t="shared" si="6484"/>
        <v>0</v>
      </c>
      <c r="BA987" s="354"/>
      <c r="BB987" s="369">
        <f t="shared" si="6485"/>
        <v>0</v>
      </c>
      <c r="BC987" s="150"/>
      <c r="BD987" s="116"/>
      <c r="BE987" s="367"/>
      <c r="BF987" s="367"/>
      <c r="BG987" s="367"/>
      <c r="BH987" s="367"/>
      <c r="BI987" s="367"/>
      <c r="BJ987" s="367"/>
      <c r="BK987" s="367">
        <f t="shared" si="6486"/>
        <v>0</v>
      </c>
      <c r="BL987" s="367">
        <f t="shared" si="6487"/>
        <v>0</v>
      </c>
      <c r="BM987" s="367">
        <f t="shared" si="6488"/>
        <v>0</v>
      </c>
      <c r="BN987" s="367">
        <f t="shared" si="6489"/>
        <v>0</v>
      </c>
      <c r="BO987" s="367">
        <f t="shared" si="6490"/>
        <v>0</v>
      </c>
      <c r="BP987" s="367">
        <f t="shared" si="6491"/>
        <v>0</v>
      </c>
      <c r="BQ987" s="383">
        <f t="shared" si="6492"/>
        <v>0</v>
      </c>
      <c r="BR987" s="146"/>
      <c r="BS987" s="441">
        <v>27</v>
      </c>
      <c r="BT987" s="150"/>
      <c r="BU987" s="150"/>
      <c r="BV987" s="150"/>
      <c r="BW987" s="150"/>
      <c r="BX987" s="150"/>
      <c r="BY987" s="150"/>
      <c r="BZ987" s="150"/>
      <c r="CA987" s="150"/>
      <c r="CB987" s="150"/>
      <c r="CC987" s="150"/>
      <c r="CD987" s="150"/>
      <c r="CE987" s="150"/>
      <c r="CF987" s="150"/>
      <c r="CG987" s="150"/>
      <c r="CH987" s="150"/>
      <c r="CI987" s="150"/>
      <c r="CJ987" s="150"/>
      <c r="CK987" s="150"/>
      <c r="CL987" s="150"/>
      <c r="CM987" s="150"/>
      <c r="CN987" s="150"/>
      <c r="CO987" s="150"/>
      <c r="CP987" s="150"/>
      <c r="CQ987" s="150"/>
      <c r="CR987" s="150"/>
      <c r="CS987" s="150"/>
      <c r="CT987" s="150"/>
      <c r="CU987" s="150"/>
      <c r="CV987" s="150"/>
      <c r="CW987" s="150"/>
      <c r="CX987" s="150"/>
      <c r="CY987" s="150"/>
      <c r="CZ987" s="150"/>
      <c r="DA987" s="150"/>
      <c r="DB987" s="150"/>
      <c r="DC987" s="150"/>
      <c r="DD987" s="150"/>
      <c r="DE987" s="150"/>
      <c r="DF987" s="150"/>
      <c r="DG987" s="150"/>
      <c r="DH987" s="150"/>
      <c r="DI987" s="150"/>
      <c r="DJ987" s="150"/>
      <c r="DK987" s="150"/>
      <c r="DL987" s="150"/>
      <c r="DM987" s="150"/>
      <c r="DN987" s="150"/>
      <c r="DO987" s="150"/>
      <c r="DP987" s="150"/>
      <c r="DQ987" s="150"/>
      <c r="DR987" s="150"/>
      <c r="DS987" s="150"/>
      <c r="DT987" s="150"/>
      <c r="DU987" s="150"/>
      <c r="DV987" s="150"/>
      <c r="DW987" s="150"/>
      <c r="DX987" s="150"/>
      <c r="DY987" s="150"/>
      <c r="DZ987" s="150"/>
      <c r="EA987" s="150"/>
    </row>
    <row r="988" spans="1:131" s="66" customFormat="1" ht="11.25" customHeight="1" x14ac:dyDescent="0.15">
      <c r="A988" s="113" t="s">
        <v>1138</v>
      </c>
      <c r="B988" s="124" t="s">
        <v>1139</v>
      </c>
      <c r="C988" s="470" t="s">
        <v>67</v>
      </c>
      <c r="D988" s="112" t="str">
        <f t="shared" si="6470"/>
        <v>S/O</v>
      </c>
      <c r="E988" s="710" t="s">
        <v>129</v>
      </c>
      <c r="F988" s="711">
        <f t="shared" si="6471"/>
        <v>0</v>
      </c>
      <c r="G988" s="132">
        <v>25</v>
      </c>
      <c r="H988" s="210"/>
      <c r="I988" s="228">
        <v>4534090</v>
      </c>
      <c r="J988" s="212"/>
      <c r="K988" s="552"/>
      <c r="L988" s="553"/>
      <c r="M988" s="212"/>
      <c r="N988" s="213"/>
      <c r="O988" s="214">
        <f t="shared" si="6472"/>
        <v>0</v>
      </c>
      <c r="P988" s="190"/>
      <c r="Q988" s="213"/>
      <c r="R988" s="214">
        <f t="shared" si="6473"/>
        <v>0</v>
      </c>
      <c r="S988" s="190"/>
      <c r="T988" s="213"/>
      <c r="U988" s="214">
        <f t="shared" si="6474"/>
        <v>0</v>
      </c>
      <c r="V988" s="190"/>
      <c r="W988" s="213"/>
      <c r="X988" s="214">
        <f t="shared" si="6475"/>
        <v>0</v>
      </c>
      <c r="Y988" s="190"/>
      <c r="Z988" s="190"/>
      <c r="AA988" s="207"/>
      <c r="AB988" s="215"/>
      <c r="AC988" s="190"/>
      <c r="AD988" s="156">
        <f t="shared" si="6476"/>
        <v>0</v>
      </c>
      <c r="AE988" s="156"/>
      <c r="AF988" s="117"/>
      <c r="AG988" s="156"/>
      <c r="AH988" s="355"/>
      <c r="AI988" s="368">
        <f t="shared" si="6477"/>
        <v>0</v>
      </c>
      <c r="AJ988" s="354"/>
      <c r="AK988" s="368">
        <f t="shared" si="6478"/>
        <v>0</v>
      </c>
      <c r="AL988" s="354"/>
      <c r="AM988" s="368">
        <f t="shared" si="6479"/>
        <v>0</v>
      </c>
      <c r="AN988" s="354"/>
      <c r="AO988" s="368">
        <f t="shared" si="6480"/>
        <v>0</v>
      </c>
      <c r="AP988" s="354"/>
      <c r="AQ988" s="368">
        <f t="shared" si="6391"/>
        <v>0</v>
      </c>
      <c r="AR988" s="354"/>
      <c r="AS988" s="354"/>
      <c r="AT988" s="369">
        <f t="shared" si="6481"/>
        <v>0</v>
      </c>
      <c r="AU988" s="354"/>
      <c r="AV988" s="369">
        <f t="shared" si="6482"/>
        <v>0</v>
      </c>
      <c r="AW988" s="354"/>
      <c r="AX988" s="369">
        <f t="shared" si="6483"/>
        <v>0</v>
      </c>
      <c r="AY988" s="354"/>
      <c r="AZ988" s="369">
        <f t="shared" si="6484"/>
        <v>0</v>
      </c>
      <c r="BA988" s="354"/>
      <c r="BB988" s="369">
        <f t="shared" si="6485"/>
        <v>0</v>
      </c>
      <c r="BC988" s="150"/>
      <c r="BD988" s="116"/>
      <c r="BE988" s="367"/>
      <c r="BF988" s="367"/>
      <c r="BG988" s="367"/>
      <c r="BH988" s="367"/>
      <c r="BI988" s="367"/>
      <c r="BJ988" s="367"/>
      <c r="BK988" s="367">
        <f t="shared" si="6486"/>
        <v>0</v>
      </c>
      <c r="BL988" s="367">
        <f t="shared" si="6487"/>
        <v>0</v>
      </c>
      <c r="BM988" s="367">
        <f t="shared" si="6488"/>
        <v>0</v>
      </c>
      <c r="BN988" s="367">
        <f t="shared" si="6489"/>
        <v>0</v>
      </c>
      <c r="BO988" s="367">
        <f t="shared" si="6490"/>
        <v>0</v>
      </c>
      <c r="BP988" s="367">
        <f t="shared" si="6491"/>
        <v>0</v>
      </c>
      <c r="BQ988" s="383">
        <f t="shared" si="6492"/>
        <v>0</v>
      </c>
      <c r="BR988" s="146"/>
      <c r="BS988" s="441" t="s">
        <v>90</v>
      </c>
      <c r="BT988" s="150"/>
      <c r="BU988" s="150"/>
      <c r="BV988" s="150"/>
      <c r="BW988" s="150"/>
      <c r="BX988" s="150"/>
      <c r="BY988" s="150"/>
      <c r="BZ988" s="150"/>
      <c r="CA988" s="150"/>
      <c r="CB988" s="150"/>
      <c r="CC988" s="150"/>
      <c r="CD988" s="150"/>
      <c r="CE988" s="150"/>
      <c r="CF988" s="150"/>
      <c r="CG988" s="150"/>
      <c r="CH988" s="150"/>
      <c r="CI988" s="150"/>
      <c r="CJ988" s="150"/>
      <c r="CK988" s="150"/>
      <c r="CL988" s="150"/>
      <c r="CM988" s="150"/>
      <c r="CN988" s="150"/>
      <c r="CO988" s="150"/>
      <c r="CP988" s="150"/>
      <c r="CQ988" s="150"/>
      <c r="CR988" s="150"/>
      <c r="CS988" s="150"/>
      <c r="CT988" s="150"/>
      <c r="CU988" s="150"/>
      <c r="CV988" s="150"/>
      <c r="CW988" s="150"/>
      <c r="CX988" s="150"/>
      <c r="CY988" s="150"/>
      <c r="CZ988" s="150"/>
      <c r="DA988" s="150"/>
      <c r="DB988" s="150"/>
      <c r="DC988" s="150"/>
      <c r="DD988" s="150"/>
      <c r="DE988" s="150"/>
      <c r="DF988" s="150"/>
      <c r="DG988" s="150"/>
      <c r="DH988" s="150"/>
      <c r="DI988" s="150"/>
      <c r="DJ988" s="150"/>
      <c r="DK988" s="150"/>
      <c r="DL988" s="150"/>
      <c r="DM988" s="150"/>
      <c r="DN988" s="150"/>
      <c r="DO988" s="150"/>
      <c r="DP988" s="150"/>
      <c r="DQ988" s="150"/>
      <c r="DR988" s="150"/>
      <c r="DS988" s="150"/>
      <c r="DT988" s="150"/>
      <c r="DU988" s="150"/>
      <c r="DV988" s="150"/>
      <c r="DW988" s="150"/>
      <c r="DX988" s="150"/>
      <c r="DY988" s="150"/>
      <c r="DZ988" s="150"/>
      <c r="EA988" s="150"/>
    </row>
    <row r="989" spans="1:131" s="66" customFormat="1" ht="11.25" customHeight="1" x14ac:dyDescent="0.15">
      <c r="A989" s="113" t="s">
        <v>1140</v>
      </c>
      <c r="B989" s="124"/>
      <c r="C989" s="127"/>
      <c r="D989" s="112">
        <f t="shared" ref="D989" si="6494">BS989</f>
        <v>12</v>
      </c>
      <c r="E989" s="710" t="s">
        <v>129</v>
      </c>
      <c r="F989" s="711">
        <f t="shared" ref="F989" si="6495">BQ989</f>
        <v>0</v>
      </c>
      <c r="G989" s="132">
        <v>25</v>
      </c>
      <c r="H989" s="210"/>
      <c r="I989" s="228">
        <v>4534120</v>
      </c>
      <c r="J989" s="212"/>
      <c r="K989" s="552"/>
      <c r="L989" s="553"/>
      <c r="M989" s="212"/>
      <c r="N989" s="213"/>
      <c r="O989" s="214">
        <f t="shared" ref="O989" si="6496">IF($D$18="YES", (N989), (0))</f>
        <v>0</v>
      </c>
      <c r="P989" s="190"/>
      <c r="Q989" s="213"/>
      <c r="R989" s="214">
        <f t="shared" ref="R989" si="6497">IF($D$18="YES", (Q989), (0))</f>
        <v>0</v>
      </c>
      <c r="S989" s="190"/>
      <c r="T989" s="213"/>
      <c r="U989" s="214">
        <f t="shared" ref="U989" si="6498">IF($D$18="YES", (T989), (0))</f>
        <v>0</v>
      </c>
      <c r="V989" s="190"/>
      <c r="W989" s="213"/>
      <c r="X989" s="214">
        <f t="shared" ref="X989" si="6499">IF($D$18="YES", (W989), (0))</f>
        <v>0</v>
      </c>
      <c r="Y989" s="190"/>
      <c r="Z989" s="190"/>
      <c r="AA989" s="207"/>
      <c r="AB989" s="215"/>
      <c r="AC989" s="190"/>
      <c r="AD989" s="156">
        <f t="shared" ref="AD989" si="6500">SUM(N989,O989,Q989,R989,T989,U989,W989,X989)</f>
        <v>0</v>
      </c>
      <c r="AE989" s="156"/>
      <c r="AF989" s="117"/>
      <c r="AG989" s="156"/>
      <c r="AH989" s="355"/>
      <c r="AI989" s="368">
        <f t="shared" ref="AI989" si="6501">N989*G989</f>
        <v>0</v>
      </c>
      <c r="AJ989" s="354"/>
      <c r="AK989" s="368">
        <f t="shared" ref="AK989" si="6502">Q989*G989</f>
        <v>0</v>
      </c>
      <c r="AL989" s="354"/>
      <c r="AM989" s="368">
        <f t="shared" ref="AM989" si="6503">T989*G989</f>
        <v>0</v>
      </c>
      <c r="AN989" s="354"/>
      <c r="AO989" s="368">
        <f t="shared" ref="AO989" si="6504">W989*G989</f>
        <v>0</v>
      </c>
      <c r="AP989" s="354"/>
      <c r="AQ989" s="368">
        <f t="shared" ref="AQ989" si="6505">SUM(AI989,AK989,AM989,AO989)</f>
        <v>0</v>
      </c>
      <c r="AR989" s="354"/>
      <c r="AS989" s="354"/>
      <c r="AT989" s="369">
        <f t="shared" ref="AT989" si="6506">(N989*G989)*F989</f>
        <v>0</v>
      </c>
      <c r="AU989" s="354"/>
      <c r="AV989" s="369">
        <f t="shared" ref="AV989" si="6507">(Q989*G989)*F989</f>
        <v>0</v>
      </c>
      <c r="AW989" s="354"/>
      <c r="AX989" s="369">
        <f t="shared" ref="AX989" si="6508">(T989*G989)*F989</f>
        <v>0</v>
      </c>
      <c r="AY989" s="354"/>
      <c r="AZ989" s="369">
        <f t="shared" ref="AZ989" si="6509">(W989*G989)*F989</f>
        <v>0</v>
      </c>
      <c r="BA989" s="354"/>
      <c r="BB989" s="369">
        <f t="shared" ref="BB989" si="6510">SUM(AS989:BA989)</f>
        <v>0</v>
      </c>
      <c r="BC989" s="150"/>
      <c r="BD989" s="116"/>
      <c r="BE989" s="367"/>
      <c r="BF989" s="367"/>
      <c r="BG989" s="367"/>
      <c r="BH989" s="367"/>
      <c r="BI989" s="367"/>
      <c r="BJ989" s="367"/>
      <c r="BK989" s="367">
        <f>IF($N$18&lt;BK$24,0,IF($N$18&gt;BK$25,0,$BE989))</f>
        <v>0</v>
      </c>
      <c r="BL989" s="367">
        <f>IF($N$18&lt;BL$24,0,IF($N$18&gt;BL$25,0,$BF989))</f>
        <v>0</v>
      </c>
      <c r="BM989" s="367">
        <f>IF($N$18&lt;BM$24,0,IF($N$18&gt;BM$25,0,$BG989))</f>
        <v>0</v>
      </c>
      <c r="BN989" s="367">
        <f>IF($N$18&lt;BN$24,0,IF($N$18&gt;BN$25,0,$BH989))</f>
        <v>0</v>
      </c>
      <c r="BO989" s="367">
        <f>IF($N$18&lt;BO$24,0,IF($N$18&gt;BO$25,0,$BI989))</f>
        <v>0</v>
      </c>
      <c r="BP989" s="367">
        <f>IF($N$18&lt;BP$24,0,IF($N$18&gt;BP$25,0,$BJ989))</f>
        <v>0</v>
      </c>
      <c r="BQ989" s="383">
        <f t="shared" ref="BQ989" si="6511">SUM(BK989:BP989)</f>
        <v>0</v>
      </c>
      <c r="BR989" s="146"/>
      <c r="BS989" s="441">
        <v>12</v>
      </c>
      <c r="BT989" s="150"/>
      <c r="BU989" s="150"/>
      <c r="BV989" s="150"/>
      <c r="BW989" s="150"/>
      <c r="BX989" s="150"/>
      <c r="BY989" s="150"/>
      <c r="BZ989" s="150"/>
      <c r="CA989" s="150"/>
      <c r="CB989" s="150"/>
      <c r="CC989" s="150"/>
      <c r="CD989" s="150"/>
      <c r="CE989" s="150"/>
      <c r="CF989" s="150"/>
      <c r="CG989" s="150"/>
      <c r="CH989" s="150"/>
      <c r="CI989" s="150"/>
      <c r="CJ989" s="150"/>
      <c r="CK989" s="150"/>
      <c r="CL989" s="150"/>
      <c r="CM989" s="150"/>
      <c r="CN989" s="150"/>
      <c r="CO989" s="150"/>
      <c r="CP989" s="150"/>
      <c r="CQ989" s="150"/>
      <c r="CR989" s="150"/>
      <c r="CS989" s="150"/>
      <c r="CT989" s="150"/>
      <c r="CU989" s="150"/>
      <c r="CV989" s="150"/>
      <c r="CW989" s="150"/>
      <c r="CX989" s="150"/>
      <c r="CY989" s="150"/>
      <c r="CZ989" s="150"/>
      <c r="DA989" s="150"/>
      <c r="DB989" s="150"/>
      <c r="DC989" s="150"/>
      <c r="DD989" s="150"/>
      <c r="DE989" s="150"/>
      <c r="DF989" s="150"/>
      <c r="DG989" s="150"/>
      <c r="DH989" s="150"/>
      <c r="DI989" s="150"/>
      <c r="DJ989" s="150"/>
      <c r="DK989" s="150"/>
      <c r="DL989" s="150"/>
      <c r="DM989" s="150"/>
      <c r="DN989" s="150"/>
      <c r="DO989" s="150"/>
      <c r="DP989" s="150"/>
      <c r="DQ989" s="150"/>
      <c r="DR989" s="150"/>
      <c r="DS989" s="150"/>
      <c r="DT989" s="150"/>
      <c r="DU989" s="150"/>
      <c r="DV989" s="150"/>
      <c r="DW989" s="150"/>
      <c r="DX989" s="150"/>
      <c r="DY989" s="150"/>
      <c r="DZ989" s="150"/>
      <c r="EA989" s="150"/>
    </row>
    <row r="990" spans="1:131" s="66" customFormat="1" ht="11.25" customHeight="1" x14ac:dyDescent="0.15">
      <c r="A990" s="113" t="s">
        <v>1141</v>
      </c>
      <c r="B990" s="124" t="s">
        <v>1142</v>
      </c>
      <c r="C990" s="127"/>
      <c r="D990" s="112">
        <f t="shared" si="6470"/>
        <v>5</v>
      </c>
      <c r="E990" s="710" t="s">
        <v>129</v>
      </c>
      <c r="F990" s="711">
        <f t="shared" ref="F990" si="6512">BQ990</f>
        <v>0</v>
      </c>
      <c r="G990" s="132">
        <v>25</v>
      </c>
      <c r="H990" s="210"/>
      <c r="I990" s="228">
        <v>4534110</v>
      </c>
      <c r="J990" s="212"/>
      <c r="K990" s="552"/>
      <c r="L990" s="553"/>
      <c r="M990" s="212"/>
      <c r="N990" s="213"/>
      <c r="O990" s="214">
        <f t="shared" ref="O990" si="6513">IF($D$18="YES", (N990), (0))</f>
        <v>0</v>
      </c>
      <c r="P990" s="190"/>
      <c r="Q990" s="213"/>
      <c r="R990" s="214">
        <f t="shared" ref="R990" si="6514">IF($D$18="YES", (Q990), (0))</f>
        <v>0</v>
      </c>
      <c r="S990" s="190"/>
      <c r="T990" s="213"/>
      <c r="U990" s="214">
        <f t="shared" ref="U990" si="6515">IF($D$18="YES", (T990), (0))</f>
        <v>0</v>
      </c>
      <c r="V990" s="190"/>
      <c r="W990" s="213"/>
      <c r="X990" s="214">
        <f t="shared" ref="X990" si="6516">IF($D$18="YES", (W990), (0))</f>
        <v>0</v>
      </c>
      <c r="Y990" s="190"/>
      <c r="Z990" s="190"/>
      <c r="AA990" s="207"/>
      <c r="AB990" s="215"/>
      <c r="AC990" s="190"/>
      <c r="AD990" s="156">
        <f t="shared" ref="AD990" si="6517">SUM(N990,O990,Q990,R990,T990,U990,W990,X990)</f>
        <v>0</v>
      </c>
      <c r="AE990" s="156"/>
      <c r="AF990" s="117"/>
      <c r="AG990" s="156"/>
      <c r="AH990" s="355"/>
      <c r="AI990" s="368">
        <f t="shared" ref="AI990" si="6518">N990*G990</f>
        <v>0</v>
      </c>
      <c r="AJ990" s="354"/>
      <c r="AK990" s="368">
        <f t="shared" ref="AK990" si="6519">Q990*G990</f>
        <v>0</v>
      </c>
      <c r="AL990" s="354"/>
      <c r="AM990" s="368">
        <f t="shared" ref="AM990" si="6520">T990*G990</f>
        <v>0</v>
      </c>
      <c r="AN990" s="354"/>
      <c r="AO990" s="368">
        <f t="shared" ref="AO990" si="6521">W990*G990</f>
        <v>0</v>
      </c>
      <c r="AP990" s="354"/>
      <c r="AQ990" s="368">
        <f t="shared" ref="AQ990" si="6522">SUM(AI990,AK990,AM990,AO990)</f>
        <v>0</v>
      </c>
      <c r="AR990" s="354"/>
      <c r="AS990" s="354"/>
      <c r="AT990" s="369">
        <f t="shared" ref="AT990" si="6523">(N990*G990)*F990</f>
        <v>0</v>
      </c>
      <c r="AU990" s="354"/>
      <c r="AV990" s="369">
        <f t="shared" ref="AV990" si="6524">(Q990*G990)*F990</f>
        <v>0</v>
      </c>
      <c r="AW990" s="354"/>
      <c r="AX990" s="369">
        <f t="shared" ref="AX990" si="6525">(T990*G990)*F990</f>
        <v>0</v>
      </c>
      <c r="AY990" s="354"/>
      <c r="AZ990" s="369">
        <f t="shared" ref="AZ990" si="6526">(W990*G990)*F990</f>
        <v>0</v>
      </c>
      <c r="BA990" s="354"/>
      <c r="BB990" s="369">
        <f t="shared" ref="BB990" si="6527">SUM(AS990:BA990)</f>
        <v>0</v>
      </c>
      <c r="BC990" s="150"/>
      <c r="BD990" s="116"/>
      <c r="BE990" s="367"/>
      <c r="BF990" s="367"/>
      <c r="BG990" s="367"/>
      <c r="BH990" s="367"/>
      <c r="BI990" s="367"/>
      <c r="BJ990" s="367"/>
      <c r="BK990" s="367">
        <f t="shared" si="6486"/>
        <v>0</v>
      </c>
      <c r="BL990" s="367">
        <f t="shared" si="6487"/>
        <v>0</v>
      </c>
      <c r="BM990" s="367">
        <f t="shared" si="6488"/>
        <v>0</v>
      </c>
      <c r="BN990" s="367">
        <f t="shared" si="6489"/>
        <v>0</v>
      </c>
      <c r="BO990" s="367">
        <f t="shared" si="6490"/>
        <v>0</v>
      </c>
      <c r="BP990" s="367">
        <f t="shared" si="6491"/>
        <v>0</v>
      </c>
      <c r="BQ990" s="383">
        <f t="shared" ref="BQ990" si="6528">SUM(BK990:BP990)</f>
        <v>0</v>
      </c>
      <c r="BR990" s="146"/>
      <c r="BS990" s="441">
        <v>5</v>
      </c>
      <c r="BT990" s="150"/>
      <c r="BU990" s="150"/>
      <c r="BV990" s="150"/>
      <c r="BW990" s="150"/>
      <c r="BX990" s="150"/>
      <c r="BY990" s="150"/>
      <c r="BZ990" s="150"/>
      <c r="CA990" s="150"/>
      <c r="CB990" s="150"/>
      <c r="CC990" s="150"/>
      <c r="CD990" s="150"/>
      <c r="CE990" s="150"/>
      <c r="CF990" s="150"/>
      <c r="CG990" s="150"/>
      <c r="CH990" s="150"/>
      <c r="CI990" s="150"/>
      <c r="CJ990" s="150"/>
      <c r="CK990" s="150"/>
      <c r="CL990" s="150"/>
      <c r="CM990" s="150"/>
      <c r="CN990" s="150"/>
      <c r="CO990" s="150"/>
      <c r="CP990" s="150"/>
      <c r="CQ990" s="150"/>
      <c r="CR990" s="150"/>
      <c r="CS990" s="150"/>
      <c r="CT990" s="150"/>
      <c r="CU990" s="150"/>
      <c r="CV990" s="150"/>
      <c r="CW990" s="150"/>
      <c r="CX990" s="150"/>
      <c r="CY990" s="150"/>
      <c r="CZ990" s="150"/>
      <c r="DA990" s="150"/>
      <c r="DB990" s="150"/>
      <c r="DC990" s="150"/>
      <c r="DD990" s="150"/>
      <c r="DE990" s="150"/>
      <c r="DF990" s="150"/>
      <c r="DG990" s="150"/>
      <c r="DH990" s="150"/>
      <c r="DI990" s="150"/>
      <c r="DJ990" s="150"/>
      <c r="DK990" s="150"/>
      <c r="DL990" s="150"/>
      <c r="DM990" s="150"/>
      <c r="DN990" s="150"/>
      <c r="DO990" s="150"/>
      <c r="DP990" s="150"/>
      <c r="DQ990" s="150"/>
      <c r="DR990" s="150"/>
      <c r="DS990" s="150"/>
      <c r="DT990" s="150"/>
      <c r="DU990" s="150"/>
      <c r="DV990" s="150"/>
      <c r="DW990" s="150"/>
      <c r="DX990" s="150"/>
      <c r="DY990" s="150"/>
      <c r="DZ990" s="150"/>
      <c r="EA990" s="150"/>
    </row>
    <row r="991" spans="1:131" s="66" customFormat="1" ht="11.25" customHeight="1" x14ac:dyDescent="0.15">
      <c r="A991" s="113" t="s">
        <v>1143</v>
      </c>
      <c r="B991" s="124"/>
      <c r="C991" s="127"/>
      <c r="D991" s="112" t="str">
        <f t="shared" si="6470"/>
        <v>S/O</v>
      </c>
      <c r="E991" s="710" t="s">
        <v>129</v>
      </c>
      <c r="F991" s="711">
        <f t="shared" si="6471"/>
        <v>0</v>
      </c>
      <c r="G991" s="132">
        <v>25</v>
      </c>
      <c r="H991" s="210"/>
      <c r="I991" s="228">
        <v>4534130</v>
      </c>
      <c r="J991" s="212"/>
      <c r="K991" s="552"/>
      <c r="L991" s="553"/>
      <c r="M991" s="212"/>
      <c r="N991" s="213"/>
      <c r="O991" s="214">
        <f t="shared" si="6472"/>
        <v>0</v>
      </c>
      <c r="P991" s="190"/>
      <c r="Q991" s="213"/>
      <c r="R991" s="214">
        <f t="shared" si="6473"/>
        <v>0</v>
      </c>
      <c r="S991" s="190"/>
      <c r="T991" s="213"/>
      <c r="U991" s="214">
        <f t="shared" si="6474"/>
        <v>0</v>
      </c>
      <c r="V991" s="190"/>
      <c r="W991" s="213"/>
      <c r="X991" s="214">
        <f t="shared" si="6475"/>
        <v>0</v>
      </c>
      <c r="Y991" s="190"/>
      <c r="Z991" s="190"/>
      <c r="AA991" s="207"/>
      <c r="AB991" s="215"/>
      <c r="AC991" s="190"/>
      <c r="AD991" s="156">
        <f t="shared" si="6476"/>
        <v>0</v>
      </c>
      <c r="AE991" s="156"/>
      <c r="AF991" s="117"/>
      <c r="AG991" s="156"/>
      <c r="AH991" s="355"/>
      <c r="AI991" s="368">
        <f t="shared" si="6477"/>
        <v>0</v>
      </c>
      <c r="AJ991" s="354"/>
      <c r="AK991" s="368">
        <f t="shared" si="6478"/>
        <v>0</v>
      </c>
      <c r="AL991" s="354"/>
      <c r="AM991" s="368">
        <f t="shared" si="6479"/>
        <v>0</v>
      </c>
      <c r="AN991" s="354"/>
      <c r="AO991" s="368">
        <f t="shared" si="6480"/>
        <v>0</v>
      </c>
      <c r="AP991" s="354"/>
      <c r="AQ991" s="368">
        <f t="shared" si="6391"/>
        <v>0</v>
      </c>
      <c r="AR991" s="354"/>
      <c r="AS991" s="354"/>
      <c r="AT991" s="369">
        <f t="shared" si="6481"/>
        <v>0</v>
      </c>
      <c r="AU991" s="354"/>
      <c r="AV991" s="369">
        <f t="shared" si="6482"/>
        <v>0</v>
      </c>
      <c r="AW991" s="354"/>
      <c r="AX991" s="369">
        <f t="shared" si="6483"/>
        <v>0</v>
      </c>
      <c r="AY991" s="354"/>
      <c r="AZ991" s="369">
        <f t="shared" si="6484"/>
        <v>0</v>
      </c>
      <c r="BA991" s="354"/>
      <c r="BB991" s="369">
        <f t="shared" si="6485"/>
        <v>0</v>
      </c>
      <c r="BC991" s="150"/>
      <c r="BD991" s="116"/>
      <c r="BE991" s="367"/>
      <c r="BF991" s="367"/>
      <c r="BG991" s="367"/>
      <c r="BH991" s="367"/>
      <c r="BI991" s="367"/>
      <c r="BJ991" s="367"/>
      <c r="BK991" s="367">
        <f t="shared" si="6486"/>
        <v>0</v>
      </c>
      <c r="BL991" s="367">
        <f t="shared" si="6487"/>
        <v>0</v>
      </c>
      <c r="BM991" s="367">
        <f t="shared" si="6488"/>
        <v>0</v>
      </c>
      <c r="BN991" s="367">
        <f t="shared" si="6489"/>
        <v>0</v>
      </c>
      <c r="BO991" s="367">
        <f t="shared" si="6490"/>
        <v>0</v>
      </c>
      <c r="BP991" s="367">
        <f t="shared" si="6491"/>
        <v>0</v>
      </c>
      <c r="BQ991" s="383">
        <f t="shared" si="6492"/>
        <v>0</v>
      </c>
      <c r="BR991" s="146"/>
      <c r="BS991" s="441" t="s">
        <v>90</v>
      </c>
      <c r="BT991" s="150"/>
      <c r="BU991" s="150"/>
      <c r="BV991" s="150"/>
      <c r="BW991" s="150"/>
      <c r="BX991" s="150"/>
      <c r="BY991" s="150"/>
      <c r="BZ991" s="150"/>
      <c r="CA991" s="150"/>
      <c r="CB991" s="150"/>
      <c r="CC991" s="150"/>
      <c r="CD991" s="150"/>
      <c r="CE991" s="150"/>
      <c r="CF991" s="150"/>
      <c r="CG991" s="150"/>
      <c r="CH991" s="150"/>
      <c r="CI991" s="150"/>
      <c r="CJ991" s="150"/>
      <c r="CK991" s="150"/>
      <c r="CL991" s="150"/>
      <c r="CM991" s="150"/>
      <c r="CN991" s="150"/>
      <c r="CO991" s="150"/>
      <c r="CP991" s="150"/>
      <c r="CQ991" s="150"/>
      <c r="CR991" s="150"/>
      <c r="CS991" s="150"/>
      <c r="CT991" s="150"/>
      <c r="CU991" s="150"/>
      <c r="CV991" s="150"/>
      <c r="CW991" s="150"/>
      <c r="CX991" s="150"/>
      <c r="CY991" s="150"/>
      <c r="CZ991" s="150"/>
      <c r="DA991" s="150"/>
      <c r="DB991" s="150"/>
      <c r="DC991" s="150"/>
      <c r="DD991" s="150"/>
      <c r="DE991" s="150"/>
      <c r="DF991" s="150"/>
      <c r="DG991" s="150"/>
      <c r="DH991" s="150"/>
      <c r="DI991" s="150"/>
      <c r="DJ991" s="150"/>
      <c r="DK991" s="150"/>
      <c r="DL991" s="150"/>
      <c r="DM991" s="150"/>
      <c r="DN991" s="150"/>
      <c r="DO991" s="150"/>
      <c r="DP991" s="150"/>
      <c r="DQ991" s="150"/>
      <c r="DR991" s="150"/>
      <c r="DS991" s="150"/>
      <c r="DT991" s="150"/>
      <c r="DU991" s="150"/>
      <c r="DV991" s="150"/>
      <c r="DW991" s="150"/>
      <c r="DX991" s="150"/>
      <c r="DY991" s="150"/>
      <c r="DZ991" s="150"/>
      <c r="EA991" s="150"/>
    </row>
    <row r="992" spans="1:131" s="66" customFormat="1" ht="11.25" customHeight="1" x14ac:dyDescent="0.15">
      <c r="A992" s="113" t="s">
        <v>1144</v>
      </c>
      <c r="B992" s="124" t="s">
        <v>1145</v>
      </c>
      <c r="C992" s="88"/>
      <c r="D992" s="112">
        <f t="shared" si="6470"/>
        <v>30</v>
      </c>
      <c r="E992" s="710" t="s">
        <v>129</v>
      </c>
      <c r="F992" s="711">
        <f t="shared" si="6471"/>
        <v>0</v>
      </c>
      <c r="G992" s="132">
        <v>25</v>
      </c>
      <c r="H992" s="210"/>
      <c r="I992" s="228">
        <v>4534150</v>
      </c>
      <c r="J992" s="212"/>
      <c r="K992" s="552"/>
      <c r="L992" s="553"/>
      <c r="M992" s="212"/>
      <c r="N992" s="213"/>
      <c r="O992" s="214">
        <f t="shared" si="6472"/>
        <v>0</v>
      </c>
      <c r="P992" s="190"/>
      <c r="Q992" s="213"/>
      <c r="R992" s="214">
        <f t="shared" si="6473"/>
        <v>0</v>
      </c>
      <c r="S992" s="190"/>
      <c r="T992" s="213"/>
      <c r="U992" s="214">
        <f t="shared" si="6474"/>
        <v>0</v>
      </c>
      <c r="V992" s="190"/>
      <c r="W992" s="213"/>
      <c r="X992" s="214">
        <f t="shared" si="6475"/>
        <v>0</v>
      </c>
      <c r="Y992" s="190"/>
      <c r="Z992" s="190"/>
      <c r="AA992" s="207"/>
      <c r="AB992" s="215"/>
      <c r="AC992" s="190"/>
      <c r="AD992" s="156">
        <f t="shared" si="6476"/>
        <v>0</v>
      </c>
      <c r="AE992" s="156"/>
      <c r="AF992" s="117"/>
      <c r="AG992" s="156"/>
      <c r="AH992" s="355"/>
      <c r="AI992" s="368">
        <f t="shared" si="6477"/>
        <v>0</v>
      </c>
      <c r="AJ992" s="354"/>
      <c r="AK992" s="368">
        <f t="shared" si="6478"/>
        <v>0</v>
      </c>
      <c r="AL992" s="354"/>
      <c r="AM992" s="368">
        <f t="shared" si="6479"/>
        <v>0</v>
      </c>
      <c r="AN992" s="354"/>
      <c r="AO992" s="368">
        <f t="shared" si="6480"/>
        <v>0</v>
      </c>
      <c r="AP992" s="354"/>
      <c r="AQ992" s="368">
        <f t="shared" si="6391"/>
        <v>0</v>
      </c>
      <c r="AR992" s="354"/>
      <c r="AS992" s="354"/>
      <c r="AT992" s="369">
        <f t="shared" si="6481"/>
        <v>0</v>
      </c>
      <c r="AU992" s="354"/>
      <c r="AV992" s="369">
        <f t="shared" si="6482"/>
        <v>0</v>
      </c>
      <c r="AW992" s="354"/>
      <c r="AX992" s="369">
        <f t="shared" si="6483"/>
        <v>0</v>
      </c>
      <c r="AY992" s="354"/>
      <c r="AZ992" s="369">
        <f t="shared" si="6484"/>
        <v>0</v>
      </c>
      <c r="BA992" s="354"/>
      <c r="BB992" s="369">
        <f t="shared" si="6485"/>
        <v>0</v>
      </c>
      <c r="BC992" s="150"/>
      <c r="BD992" s="116"/>
      <c r="BE992" s="367"/>
      <c r="BF992" s="367"/>
      <c r="BG992" s="367"/>
      <c r="BH992" s="367"/>
      <c r="BI992" s="367"/>
      <c r="BJ992" s="367"/>
      <c r="BK992" s="367">
        <f t="shared" si="6486"/>
        <v>0</v>
      </c>
      <c r="BL992" s="367">
        <f t="shared" si="6487"/>
        <v>0</v>
      </c>
      <c r="BM992" s="367">
        <f t="shared" si="6488"/>
        <v>0</v>
      </c>
      <c r="BN992" s="367">
        <f t="shared" si="6489"/>
        <v>0</v>
      </c>
      <c r="BO992" s="367">
        <f t="shared" si="6490"/>
        <v>0</v>
      </c>
      <c r="BP992" s="367">
        <f t="shared" si="6491"/>
        <v>0</v>
      </c>
      <c r="BQ992" s="383">
        <f t="shared" si="6492"/>
        <v>0</v>
      </c>
      <c r="BR992" s="146"/>
      <c r="BS992" s="441">
        <v>30</v>
      </c>
      <c r="BT992" s="150"/>
      <c r="BU992" s="150"/>
      <c r="BV992" s="150"/>
      <c r="BW992" s="150"/>
      <c r="BX992" s="150"/>
      <c r="BY992" s="150"/>
      <c r="BZ992" s="150"/>
      <c r="CA992" s="150"/>
      <c r="CB992" s="150"/>
      <c r="CC992" s="150"/>
      <c r="CD992" s="150"/>
      <c r="CE992" s="150"/>
      <c r="CF992" s="150"/>
      <c r="CG992" s="150"/>
      <c r="CH992" s="150"/>
      <c r="CI992" s="150"/>
      <c r="CJ992" s="150"/>
      <c r="CK992" s="150"/>
      <c r="CL992" s="150"/>
      <c r="CM992" s="150"/>
      <c r="CN992" s="150"/>
      <c r="CO992" s="150"/>
      <c r="CP992" s="150"/>
      <c r="CQ992" s="150"/>
      <c r="CR992" s="150"/>
      <c r="CS992" s="150"/>
      <c r="CT992" s="150"/>
      <c r="CU992" s="150"/>
      <c r="CV992" s="150"/>
      <c r="CW992" s="150"/>
      <c r="CX992" s="150"/>
      <c r="CY992" s="150"/>
      <c r="CZ992" s="150"/>
      <c r="DA992" s="150"/>
      <c r="DB992" s="150"/>
      <c r="DC992" s="150"/>
      <c r="DD992" s="150"/>
      <c r="DE992" s="150"/>
      <c r="DF992" s="150"/>
      <c r="DG992" s="150"/>
      <c r="DH992" s="150"/>
      <c r="DI992" s="150"/>
      <c r="DJ992" s="150"/>
      <c r="DK992" s="150"/>
      <c r="DL992" s="150"/>
      <c r="DM992" s="150"/>
      <c r="DN992" s="150"/>
      <c r="DO992" s="150"/>
      <c r="DP992" s="150"/>
      <c r="DQ992" s="150"/>
      <c r="DR992" s="150"/>
      <c r="DS992" s="150"/>
      <c r="DT992" s="150"/>
      <c r="DU992" s="150"/>
      <c r="DV992" s="150"/>
      <c r="DW992" s="150"/>
      <c r="DX992" s="150"/>
      <c r="DY992" s="150"/>
      <c r="DZ992" s="150"/>
      <c r="EA992" s="150"/>
    </row>
    <row r="993" spans="1:131" s="66" customFormat="1" ht="11.25" customHeight="1" x14ac:dyDescent="0.15">
      <c r="A993" s="113" t="s">
        <v>1146</v>
      </c>
      <c r="B993" s="124"/>
      <c r="C993" s="127"/>
      <c r="D993" s="112">
        <f t="shared" si="6470"/>
        <v>31</v>
      </c>
      <c r="E993" s="710" t="s">
        <v>129</v>
      </c>
      <c r="F993" s="711">
        <f t="shared" si="6471"/>
        <v>0</v>
      </c>
      <c r="G993" s="132">
        <v>25</v>
      </c>
      <c r="H993" s="210"/>
      <c r="I993" s="228">
        <v>4534200</v>
      </c>
      <c r="J993" s="212"/>
      <c r="K993" s="552"/>
      <c r="L993" s="553"/>
      <c r="M993" s="212"/>
      <c r="N993" s="213"/>
      <c r="O993" s="214">
        <f t="shared" si="6472"/>
        <v>0</v>
      </c>
      <c r="P993" s="190"/>
      <c r="Q993" s="213"/>
      <c r="R993" s="214">
        <f t="shared" si="6473"/>
        <v>0</v>
      </c>
      <c r="S993" s="190"/>
      <c r="T993" s="213"/>
      <c r="U993" s="214">
        <f t="shared" si="6474"/>
        <v>0</v>
      </c>
      <c r="V993" s="190"/>
      <c r="W993" s="213"/>
      <c r="X993" s="214">
        <f t="shared" si="6475"/>
        <v>0</v>
      </c>
      <c r="Y993" s="190"/>
      <c r="Z993" s="190"/>
      <c r="AA993" s="207"/>
      <c r="AB993" s="215"/>
      <c r="AC993" s="190"/>
      <c r="AD993" s="156">
        <f t="shared" si="6476"/>
        <v>0</v>
      </c>
      <c r="AE993" s="156"/>
      <c r="AF993" s="117"/>
      <c r="AG993" s="156"/>
      <c r="AH993" s="355"/>
      <c r="AI993" s="368">
        <f t="shared" si="6477"/>
        <v>0</v>
      </c>
      <c r="AJ993" s="354"/>
      <c r="AK993" s="368">
        <f t="shared" si="6478"/>
        <v>0</v>
      </c>
      <c r="AL993" s="354"/>
      <c r="AM993" s="368">
        <f t="shared" si="6479"/>
        <v>0</v>
      </c>
      <c r="AN993" s="354"/>
      <c r="AO993" s="368">
        <f t="shared" si="6480"/>
        <v>0</v>
      </c>
      <c r="AP993" s="354"/>
      <c r="AQ993" s="368">
        <f t="shared" si="6391"/>
        <v>0</v>
      </c>
      <c r="AR993" s="354"/>
      <c r="AS993" s="354"/>
      <c r="AT993" s="369">
        <f t="shared" si="6481"/>
        <v>0</v>
      </c>
      <c r="AU993" s="354"/>
      <c r="AV993" s="369">
        <f t="shared" si="6482"/>
        <v>0</v>
      </c>
      <c r="AW993" s="354"/>
      <c r="AX993" s="369">
        <f t="shared" si="6483"/>
        <v>0</v>
      </c>
      <c r="AY993" s="354"/>
      <c r="AZ993" s="369">
        <f t="shared" si="6484"/>
        <v>0</v>
      </c>
      <c r="BA993" s="354"/>
      <c r="BB993" s="369">
        <f t="shared" si="6485"/>
        <v>0</v>
      </c>
      <c r="BC993" s="150"/>
      <c r="BD993" s="116"/>
      <c r="BE993" s="367"/>
      <c r="BF993" s="367"/>
      <c r="BG993" s="367"/>
      <c r="BH993" s="367"/>
      <c r="BI993" s="367"/>
      <c r="BJ993" s="367"/>
      <c r="BK993" s="367">
        <f t="shared" si="6486"/>
        <v>0</v>
      </c>
      <c r="BL993" s="367">
        <f t="shared" si="6487"/>
        <v>0</v>
      </c>
      <c r="BM993" s="367">
        <f t="shared" si="6488"/>
        <v>0</v>
      </c>
      <c r="BN993" s="367">
        <f t="shared" si="6489"/>
        <v>0</v>
      </c>
      <c r="BO993" s="367">
        <f t="shared" si="6490"/>
        <v>0</v>
      </c>
      <c r="BP993" s="367">
        <f t="shared" si="6491"/>
        <v>0</v>
      </c>
      <c r="BQ993" s="383">
        <f t="shared" si="6492"/>
        <v>0</v>
      </c>
      <c r="BR993" s="146"/>
      <c r="BS993" s="441">
        <v>31</v>
      </c>
      <c r="BT993" s="150"/>
      <c r="BU993" s="150"/>
      <c r="BV993" s="150"/>
      <c r="BW993" s="150"/>
      <c r="BX993" s="150"/>
      <c r="BY993" s="150"/>
      <c r="BZ993" s="150"/>
      <c r="CA993" s="150"/>
      <c r="CB993" s="150"/>
      <c r="CC993" s="150"/>
      <c r="CD993" s="150"/>
      <c r="CE993" s="150"/>
      <c r="CF993" s="150"/>
      <c r="CG993" s="150"/>
      <c r="CH993" s="150"/>
      <c r="CI993" s="150"/>
      <c r="CJ993" s="150"/>
      <c r="CK993" s="150"/>
      <c r="CL993" s="150"/>
      <c r="CM993" s="150"/>
      <c r="CN993" s="150"/>
      <c r="CO993" s="150"/>
      <c r="CP993" s="150"/>
      <c r="CQ993" s="150"/>
      <c r="CR993" s="150"/>
      <c r="CS993" s="150"/>
      <c r="CT993" s="150"/>
      <c r="CU993" s="150"/>
      <c r="CV993" s="150"/>
      <c r="CW993" s="150"/>
      <c r="CX993" s="150"/>
      <c r="CY993" s="150"/>
      <c r="CZ993" s="150"/>
      <c r="DA993" s="150"/>
      <c r="DB993" s="150"/>
      <c r="DC993" s="150"/>
      <c r="DD993" s="150"/>
      <c r="DE993" s="150"/>
      <c r="DF993" s="150"/>
      <c r="DG993" s="150"/>
      <c r="DH993" s="150"/>
      <c r="DI993" s="150"/>
      <c r="DJ993" s="150"/>
      <c r="DK993" s="150"/>
      <c r="DL993" s="150"/>
      <c r="DM993" s="150"/>
      <c r="DN993" s="150"/>
      <c r="DO993" s="150"/>
      <c r="DP993" s="150"/>
      <c r="DQ993" s="150"/>
      <c r="DR993" s="150"/>
      <c r="DS993" s="150"/>
      <c r="DT993" s="150"/>
      <c r="DU993" s="150"/>
      <c r="DV993" s="150"/>
      <c r="DW993" s="150"/>
      <c r="DX993" s="150"/>
      <c r="DY993" s="150"/>
      <c r="DZ993" s="150"/>
      <c r="EA993" s="150"/>
    </row>
    <row r="994" spans="1:131" s="66" customFormat="1" ht="11.25" customHeight="1" x14ac:dyDescent="0.15">
      <c r="A994" s="113" t="s">
        <v>1147</v>
      </c>
      <c r="B994" s="124"/>
      <c r="C994" s="127"/>
      <c r="D994" s="112">
        <f t="shared" si="6470"/>
        <v>22</v>
      </c>
      <c r="E994" s="710" t="s">
        <v>129</v>
      </c>
      <c r="F994" s="711">
        <f t="shared" si="6471"/>
        <v>0</v>
      </c>
      <c r="G994" s="132">
        <v>25</v>
      </c>
      <c r="H994" s="210"/>
      <c r="I994" s="228">
        <v>4534300</v>
      </c>
      <c r="J994" s="212"/>
      <c r="K994" s="552"/>
      <c r="L994" s="553"/>
      <c r="M994" s="212"/>
      <c r="N994" s="213"/>
      <c r="O994" s="214">
        <f t="shared" si="6472"/>
        <v>0</v>
      </c>
      <c r="P994" s="190"/>
      <c r="Q994" s="213"/>
      <c r="R994" s="214">
        <f t="shared" si="6473"/>
        <v>0</v>
      </c>
      <c r="S994" s="190"/>
      <c r="T994" s="213"/>
      <c r="U994" s="214">
        <f t="shared" si="6474"/>
        <v>0</v>
      </c>
      <c r="V994" s="190"/>
      <c r="W994" s="213"/>
      <c r="X994" s="214">
        <f t="shared" si="6475"/>
        <v>0</v>
      </c>
      <c r="Y994" s="190"/>
      <c r="Z994" s="190"/>
      <c r="AA994" s="207"/>
      <c r="AB994" s="215"/>
      <c r="AC994" s="190"/>
      <c r="AD994" s="156">
        <f t="shared" si="6476"/>
        <v>0</v>
      </c>
      <c r="AE994" s="156"/>
      <c r="AF994" s="117"/>
      <c r="AG994" s="156"/>
      <c r="AH994" s="355"/>
      <c r="AI994" s="368">
        <f t="shared" si="6477"/>
        <v>0</v>
      </c>
      <c r="AJ994" s="354"/>
      <c r="AK994" s="368">
        <f t="shared" si="6478"/>
        <v>0</v>
      </c>
      <c r="AL994" s="354"/>
      <c r="AM994" s="368">
        <f t="shared" si="6479"/>
        <v>0</v>
      </c>
      <c r="AN994" s="354"/>
      <c r="AO994" s="368">
        <f t="shared" si="6480"/>
        <v>0</v>
      </c>
      <c r="AP994" s="354"/>
      <c r="AQ994" s="368">
        <f t="shared" si="6391"/>
        <v>0</v>
      </c>
      <c r="AR994" s="354"/>
      <c r="AS994" s="354"/>
      <c r="AT994" s="369">
        <f t="shared" si="6481"/>
        <v>0</v>
      </c>
      <c r="AU994" s="354"/>
      <c r="AV994" s="369">
        <f t="shared" si="6482"/>
        <v>0</v>
      </c>
      <c r="AW994" s="354"/>
      <c r="AX994" s="369">
        <f t="shared" si="6483"/>
        <v>0</v>
      </c>
      <c r="AY994" s="354"/>
      <c r="AZ994" s="369">
        <f t="shared" si="6484"/>
        <v>0</v>
      </c>
      <c r="BA994" s="354"/>
      <c r="BB994" s="369">
        <f t="shared" si="6485"/>
        <v>0</v>
      </c>
      <c r="BC994" s="150"/>
      <c r="BD994" s="116"/>
      <c r="BE994" s="367"/>
      <c r="BF994" s="367"/>
      <c r="BG994" s="367"/>
      <c r="BH994" s="367"/>
      <c r="BI994" s="367"/>
      <c r="BJ994" s="367"/>
      <c r="BK994" s="367">
        <f t="shared" si="6486"/>
        <v>0</v>
      </c>
      <c r="BL994" s="367">
        <f t="shared" si="6487"/>
        <v>0</v>
      </c>
      <c r="BM994" s="367">
        <f t="shared" si="6488"/>
        <v>0</v>
      </c>
      <c r="BN994" s="367">
        <f t="shared" si="6489"/>
        <v>0</v>
      </c>
      <c r="BO994" s="367">
        <f t="shared" si="6490"/>
        <v>0</v>
      </c>
      <c r="BP994" s="367">
        <f t="shared" si="6491"/>
        <v>0</v>
      </c>
      <c r="BQ994" s="383">
        <f t="shared" si="6492"/>
        <v>0</v>
      </c>
      <c r="BR994" s="146"/>
      <c r="BS994" s="441">
        <v>22</v>
      </c>
      <c r="BT994" s="150"/>
      <c r="BU994" s="150"/>
      <c r="BV994" s="150"/>
      <c r="BW994" s="150"/>
      <c r="BX994" s="150"/>
      <c r="BY994" s="150"/>
      <c r="BZ994" s="150"/>
      <c r="CA994" s="150"/>
      <c r="CB994" s="150"/>
      <c r="CC994" s="150"/>
      <c r="CD994" s="150"/>
      <c r="CE994" s="150"/>
      <c r="CF994" s="150"/>
      <c r="CG994" s="150"/>
      <c r="CH994" s="150"/>
      <c r="CI994" s="150"/>
      <c r="CJ994" s="150"/>
      <c r="CK994" s="150"/>
      <c r="CL994" s="150"/>
      <c r="CM994" s="150"/>
      <c r="CN994" s="150"/>
      <c r="CO994" s="150"/>
      <c r="CP994" s="150"/>
      <c r="CQ994" s="150"/>
      <c r="CR994" s="150"/>
      <c r="CS994" s="150"/>
      <c r="CT994" s="150"/>
      <c r="CU994" s="150"/>
      <c r="CV994" s="150"/>
      <c r="CW994" s="150"/>
      <c r="CX994" s="150"/>
      <c r="CY994" s="150"/>
      <c r="CZ994" s="150"/>
      <c r="DA994" s="150"/>
      <c r="DB994" s="150"/>
      <c r="DC994" s="150"/>
      <c r="DD994" s="150"/>
      <c r="DE994" s="150"/>
      <c r="DF994" s="150"/>
      <c r="DG994" s="150"/>
      <c r="DH994" s="150"/>
      <c r="DI994" s="150"/>
      <c r="DJ994" s="150"/>
      <c r="DK994" s="150"/>
      <c r="DL994" s="150"/>
      <c r="DM994" s="150"/>
      <c r="DN994" s="150"/>
      <c r="DO994" s="150"/>
      <c r="DP994" s="150"/>
      <c r="DQ994" s="150"/>
      <c r="DR994" s="150"/>
      <c r="DS994" s="150"/>
      <c r="DT994" s="150"/>
      <c r="DU994" s="150"/>
      <c r="DV994" s="150"/>
      <c r="DW994" s="150"/>
      <c r="DX994" s="150"/>
      <c r="DY994" s="150"/>
      <c r="DZ994" s="150"/>
      <c r="EA994" s="150"/>
    </row>
    <row r="995" spans="1:131" s="66" customFormat="1" ht="11.25" customHeight="1" x14ac:dyDescent="0.15">
      <c r="A995" s="113" t="s">
        <v>1148</v>
      </c>
      <c r="B995" s="124"/>
      <c r="C995" s="127"/>
      <c r="D995" s="112">
        <f t="shared" si="6470"/>
        <v>56</v>
      </c>
      <c r="E995" s="710" t="s">
        <v>129</v>
      </c>
      <c r="F995" s="711">
        <f t="shared" si="6471"/>
        <v>0</v>
      </c>
      <c r="G995" s="132">
        <v>25</v>
      </c>
      <c r="H995" s="210"/>
      <c r="I995" s="228">
        <v>4534400</v>
      </c>
      <c r="J995" s="212"/>
      <c r="K995" s="552"/>
      <c r="L995" s="553"/>
      <c r="M995" s="212"/>
      <c r="N995" s="213"/>
      <c r="O995" s="214">
        <f t="shared" si="6472"/>
        <v>0</v>
      </c>
      <c r="P995" s="190"/>
      <c r="Q995" s="213"/>
      <c r="R995" s="214">
        <f t="shared" si="6473"/>
        <v>0</v>
      </c>
      <c r="S995" s="190"/>
      <c r="T995" s="213"/>
      <c r="U995" s="214">
        <f t="shared" si="6474"/>
        <v>0</v>
      </c>
      <c r="V995" s="190"/>
      <c r="W995" s="213"/>
      <c r="X995" s="214">
        <f t="shared" si="6475"/>
        <v>0</v>
      </c>
      <c r="Y995" s="190"/>
      <c r="Z995" s="190"/>
      <c r="AA995" s="207"/>
      <c r="AB995" s="215"/>
      <c r="AC995" s="190"/>
      <c r="AD995" s="156">
        <f t="shared" si="6476"/>
        <v>0</v>
      </c>
      <c r="AE995" s="156"/>
      <c r="AF995" s="117"/>
      <c r="AG995" s="156"/>
      <c r="AH995" s="355"/>
      <c r="AI995" s="368">
        <f t="shared" si="6477"/>
        <v>0</v>
      </c>
      <c r="AJ995" s="354"/>
      <c r="AK995" s="368">
        <f t="shared" si="6478"/>
        <v>0</v>
      </c>
      <c r="AL995" s="354"/>
      <c r="AM995" s="368">
        <f t="shared" si="6479"/>
        <v>0</v>
      </c>
      <c r="AN995" s="354"/>
      <c r="AO995" s="368">
        <f t="shared" si="6480"/>
        <v>0</v>
      </c>
      <c r="AP995" s="354"/>
      <c r="AQ995" s="368">
        <f t="shared" si="6391"/>
        <v>0</v>
      </c>
      <c r="AR995" s="354"/>
      <c r="AS995" s="354"/>
      <c r="AT995" s="369">
        <f t="shared" si="6481"/>
        <v>0</v>
      </c>
      <c r="AU995" s="354"/>
      <c r="AV995" s="369">
        <f t="shared" si="6482"/>
        <v>0</v>
      </c>
      <c r="AW995" s="354"/>
      <c r="AX995" s="369">
        <f t="shared" si="6483"/>
        <v>0</v>
      </c>
      <c r="AY995" s="354"/>
      <c r="AZ995" s="369">
        <f t="shared" si="6484"/>
        <v>0</v>
      </c>
      <c r="BA995" s="354"/>
      <c r="BB995" s="369">
        <f t="shared" si="6485"/>
        <v>0</v>
      </c>
      <c r="BC995" s="150"/>
      <c r="BD995" s="116"/>
      <c r="BE995" s="367"/>
      <c r="BF995" s="367"/>
      <c r="BG995" s="367"/>
      <c r="BH995" s="367"/>
      <c r="BI995" s="367"/>
      <c r="BJ995" s="367"/>
      <c r="BK995" s="367">
        <f t="shared" si="6486"/>
        <v>0</v>
      </c>
      <c r="BL995" s="367">
        <f t="shared" si="6487"/>
        <v>0</v>
      </c>
      <c r="BM995" s="367">
        <f t="shared" si="6488"/>
        <v>0</v>
      </c>
      <c r="BN995" s="367">
        <f t="shared" si="6489"/>
        <v>0</v>
      </c>
      <c r="BO995" s="367">
        <f t="shared" si="6490"/>
        <v>0</v>
      </c>
      <c r="BP995" s="367">
        <f t="shared" si="6491"/>
        <v>0</v>
      </c>
      <c r="BQ995" s="383">
        <f t="shared" si="6492"/>
        <v>0</v>
      </c>
      <c r="BR995" s="146"/>
      <c r="BS995" s="441">
        <v>56</v>
      </c>
      <c r="BT995" s="150"/>
      <c r="BU995" s="150"/>
      <c r="BV995" s="150"/>
      <c r="BW995" s="150"/>
      <c r="BX995" s="150"/>
      <c r="BY995" s="150"/>
      <c r="BZ995" s="150"/>
      <c r="CA995" s="150"/>
      <c r="CB995" s="150"/>
      <c r="CC995" s="150"/>
      <c r="CD995" s="150"/>
      <c r="CE995" s="150"/>
      <c r="CF995" s="150"/>
      <c r="CG995" s="150"/>
      <c r="CH995" s="150"/>
      <c r="CI995" s="150"/>
      <c r="CJ995" s="150"/>
      <c r="CK995" s="150"/>
      <c r="CL995" s="150"/>
      <c r="CM995" s="150"/>
      <c r="CN995" s="150"/>
      <c r="CO995" s="150"/>
      <c r="CP995" s="150"/>
      <c r="CQ995" s="150"/>
      <c r="CR995" s="150"/>
      <c r="CS995" s="150"/>
      <c r="CT995" s="150"/>
      <c r="CU995" s="150"/>
      <c r="CV995" s="150"/>
      <c r="CW995" s="150"/>
      <c r="CX995" s="150"/>
      <c r="CY995" s="150"/>
      <c r="CZ995" s="150"/>
      <c r="DA995" s="150"/>
      <c r="DB995" s="150"/>
      <c r="DC995" s="150"/>
      <c r="DD995" s="150"/>
      <c r="DE995" s="150"/>
      <c r="DF995" s="150"/>
      <c r="DG995" s="150"/>
      <c r="DH995" s="150"/>
      <c r="DI995" s="150"/>
      <c r="DJ995" s="150"/>
      <c r="DK995" s="150"/>
      <c r="DL995" s="150"/>
      <c r="DM995" s="150"/>
      <c r="DN995" s="150"/>
      <c r="DO995" s="150"/>
      <c r="DP995" s="150"/>
      <c r="DQ995" s="150"/>
      <c r="DR995" s="150"/>
      <c r="DS995" s="150"/>
      <c r="DT995" s="150"/>
      <c r="DU995" s="150"/>
      <c r="DV995" s="150"/>
      <c r="DW995" s="150"/>
      <c r="DX995" s="150"/>
      <c r="DY995" s="150"/>
      <c r="DZ995" s="150"/>
      <c r="EA995" s="150"/>
    </row>
    <row r="996" spans="1:131" s="66" customFormat="1" ht="11.25" customHeight="1" x14ac:dyDescent="0.15">
      <c r="A996" s="113" t="s">
        <v>1149</v>
      </c>
      <c r="B996" s="124"/>
      <c r="C996" s="127" t="s">
        <v>261</v>
      </c>
      <c r="D996" s="112" t="str">
        <f t="shared" si="6470"/>
        <v>S/O</v>
      </c>
      <c r="E996" s="710" t="s">
        <v>129</v>
      </c>
      <c r="F996" s="711">
        <f>BQ996</f>
        <v>0</v>
      </c>
      <c r="G996" s="132">
        <v>150</v>
      </c>
      <c r="H996" s="210"/>
      <c r="I996" s="228">
        <v>4534407</v>
      </c>
      <c r="J996" s="212"/>
      <c r="K996" s="552"/>
      <c r="L996" s="553"/>
      <c r="M996" s="212"/>
      <c r="N996" s="213"/>
      <c r="O996" s="214">
        <f>IF($D$18="YES", (N996), (0))</f>
        <v>0</v>
      </c>
      <c r="P996" s="190"/>
      <c r="Q996" s="213"/>
      <c r="R996" s="214">
        <f>IF($D$18="YES", (Q996), (0))</f>
        <v>0</v>
      </c>
      <c r="S996" s="190"/>
      <c r="T996" s="213"/>
      <c r="U996" s="214">
        <f>IF($D$18="YES", (T996), (0))</f>
        <v>0</v>
      </c>
      <c r="V996" s="190"/>
      <c r="W996" s="213"/>
      <c r="X996" s="214">
        <f>IF($D$18="YES", (W996), (0))</f>
        <v>0</v>
      </c>
      <c r="Y996" s="190"/>
      <c r="Z996" s="190"/>
      <c r="AA996" s="207"/>
      <c r="AB996" s="215"/>
      <c r="AC996" s="190"/>
      <c r="AD996" s="156">
        <f>SUM(N996,O996,Q996,R996,T996,U996,W996,X996)</f>
        <v>0</v>
      </c>
      <c r="AE996" s="156"/>
      <c r="AF996" s="117"/>
      <c r="AG996" s="156"/>
      <c r="AH996" s="355"/>
      <c r="AI996" s="368">
        <f>N996*G996</f>
        <v>0</v>
      </c>
      <c r="AJ996" s="354"/>
      <c r="AK996" s="368">
        <f>Q996*G996</f>
        <v>0</v>
      </c>
      <c r="AL996" s="354"/>
      <c r="AM996" s="368">
        <f>T996*G996</f>
        <v>0</v>
      </c>
      <c r="AN996" s="354"/>
      <c r="AO996" s="368">
        <f>W996*G996</f>
        <v>0</v>
      </c>
      <c r="AP996" s="354"/>
      <c r="AQ996" s="368">
        <f>SUM(AI996,AK996,AM996,AO996)</f>
        <v>0</v>
      </c>
      <c r="AR996" s="354"/>
      <c r="AS996" s="354"/>
      <c r="AT996" s="369">
        <f>(N996*G996)*F996</f>
        <v>0</v>
      </c>
      <c r="AU996" s="354"/>
      <c r="AV996" s="369">
        <f>(Q996*G996)*F996</f>
        <v>0</v>
      </c>
      <c r="AW996" s="354"/>
      <c r="AX996" s="369">
        <f>(T996*G996)*F996</f>
        <v>0</v>
      </c>
      <c r="AY996" s="354"/>
      <c r="AZ996" s="369">
        <f>(W996*G996)*F996</f>
        <v>0</v>
      </c>
      <c r="BA996" s="354"/>
      <c r="BB996" s="369">
        <f>SUM(AS996:BA996)</f>
        <v>0</v>
      </c>
      <c r="BC996" s="150"/>
      <c r="BD996" s="116"/>
      <c r="BE996" s="367"/>
      <c r="BF996" s="367"/>
      <c r="BG996" s="367"/>
      <c r="BH996" s="367"/>
      <c r="BI996" s="367"/>
      <c r="BJ996" s="367"/>
      <c r="BK996" s="367">
        <f t="shared" si="6486"/>
        <v>0</v>
      </c>
      <c r="BL996" s="367">
        <f>IF($N$18&lt;BL$24,0,IF($N$18&gt;BL$25,0,$BF996))</f>
        <v>0</v>
      </c>
      <c r="BM996" s="367">
        <f>IF($N$18&lt;BM$24,0,IF($N$18&gt;BM$25,0,$BG996))</f>
        <v>0</v>
      </c>
      <c r="BN996" s="367">
        <f>IF($N$18&lt;BN$24,0,IF($N$18&gt;BN$25,0,$BH996))</f>
        <v>0</v>
      </c>
      <c r="BO996" s="367">
        <f>IF($N$18&lt;BO$24,0,IF($N$18&gt;BO$25,0,$BI996))</f>
        <v>0</v>
      </c>
      <c r="BP996" s="367">
        <f>IF($N$18&lt;BP$24,0,IF($N$18&gt;BP$25,0,$BJ996))</f>
        <v>0</v>
      </c>
      <c r="BQ996" s="383">
        <f>SUM(BK996:BP996)</f>
        <v>0</v>
      </c>
      <c r="BR996" s="146"/>
      <c r="BS996" s="441" t="s">
        <v>90</v>
      </c>
      <c r="BT996" s="150"/>
      <c r="BU996" s="150"/>
      <c r="BV996" s="150"/>
      <c r="BW996" s="150"/>
      <c r="BX996" s="150"/>
      <c r="BY996" s="150"/>
      <c r="BZ996" s="150"/>
      <c r="CA996" s="150"/>
      <c r="CB996" s="150"/>
      <c r="CC996" s="150"/>
      <c r="CD996" s="150"/>
      <c r="CE996" s="150"/>
      <c r="CF996" s="150"/>
      <c r="CG996" s="150"/>
      <c r="CH996" s="150"/>
      <c r="CI996" s="150"/>
      <c r="CJ996" s="150"/>
      <c r="CK996" s="150"/>
      <c r="CL996" s="150"/>
      <c r="CM996" s="150"/>
      <c r="CN996" s="150"/>
      <c r="CO996" s="150"/>
      <c r="CP996" s="150"/>
      <c r="CQ996" s="150"/>
      <c r="CR996" s="150"/>
      <c r="CS996" s="150"/>
      <c r="CT996" s="150"/>
      <c r="CU996" s="150"/>
      <c r="CV996" s="150"/>
      <c r="CW996" s="150"/>
      <c r="CX996" s="150"/>
      <c r="CY996" s="150"/>
      <c r="CZ996" s="150"/>
      <c r="DA996" s="150"/>
      <c r="DB996" s="150"/>
      <c r="DC996" s="150"/>
      <c r="DD996" s="150"/>
      <c r="DE996" s="150"/>
      <c r="DF996" s="150"/>
      <c r="DG996" s="150"/>
      <c r="DH996" s="150"/>
      <c r="DI996" s="150"/>
      <c r="DJ996" s="150"/>
      <c r="DK996" s="150"/>
      <c r="DL996" s="150"/>
      <c r="DM996" s="150"/>
      <c r="DN996" s="150"/>
      <c r="DO996" s="150"/>
      <c r="DP996" s="150"/>
      <c r="DQ996" s="150"/>
      <c r="DR996" s="150"/>
      <c r="DS996" s="150"/>
      <c r="DT996" s="150"/>
      <c r="DU996" s="150"/>
      <c r="DV996" s="150"/>
      <c r="DW996" s="150"/>
      <c r="DX996" s="150"/>
      <c r="DY996" s="150"/>
      <c r="DZ996" s="150"/>
      <c r="EA996" s="150"/>
    </row>
    <row r="997" spans="1:131" s="66" customFormat="1" ht="11.25" customHeight="1" x14ac:dyDescent="0.15">
      <c r="A997" s="113" t="s">
        <v>1148</v>
      </c>
      <c r="B997" s="124"/>
      <c r="C997" s="127" t="s">
        <v>261</v>
      </c>
      <c r="D997" s="112">
        <f t="shared" si="6470"/>
        <v>3</v>
      </c>
      <c r="E997" s="710" t="s">
        <v>1020</v>
      </c>
      <c r="F997" s="711">
        <f>BQ997</f>
        <v>0</v>
      </c>
      <c r="G997" s="132">
        <v>250</v>
      </c>
      <c r="H997" s="210"/>
      <c r="I997" s="228">
        <v>4534402</v>
      </c>
      <c r="J997" s="212"/>
      <c r="K997" s="552"/>
      <c r="L997" s="553"/>
      <c r="M997" s="212"/>
      <c r="N997" s="213"/>
      <c r="O997" s="214">
        <f>IF($D$18="YES", (N997), (0))</f>
        <v>0</v>
      </c>
      <c r="P997" s="190"/>
      <c r="Q997" s="213"/>
      <c r="R997" s="214">
        <f>IF($D$18="YES", (Q997), (0))</f>
        <v>0</v>
      </c>
      <c r="S997" s="190"/>
      <c r="T997" s="213"/>
      <c r="U997" s="214">
        <f>IF($D$18="YES", (T997), (0))</f>
        <v>0</v>
      </c>
      <c r="V997" s="190"/>
      <c r="W997" s="213"/>
      <c r="X997" s="214">
        <f>IF($D$18="YES", (W997), (0))</f>
        <v>0</v>
      </c>
      <c r="Y997" s="190"/>
      <c r="Z997" s="190"/>
      <c r="AA997" s="207"/>
      <c r="AB997" s="215"/>
      <c r="AC997" s="190"/>
      <c r="AD997" s="156">
        <f>SUM(N997,O997,Q997,R997,T997,U997,W997,X997)</f>
        <v>0</v>
      </c>
      <c r="AE997" s="156"/>
      <c r="AF997" s="117"/>
      <c r="AG997" s="156"/>
      <c r="AH997" s="355"/>
      <c r="AI997" s="368">
        <f>N997*G997</f>
        <v>0</v>
      </c>
      <c r="AJ997" s="354"/>
      <c r="AK997" s="368">
        <f>Q997*G997</f>
        <v>0</v>
      </c>
      <c r="AL997" s="354"/>
      <c r="AM997" s="368">
        <f>T997*G997</f>
        <v>0</v>
      </c>
      <c r="AN997" s="354"/>
      <c r="AO997" s="368">
        <f>W997*G997</f>
        <v>0</v>
      </c>
      <c r="AP997" s="354"/>
      <c r="AQ997" s="368">
        <f>SUM(AI997,AK997,AM997,AO997)</f>
        <v>0</v>
      </c>
      <c r="AR997" s="354"/>
      <c r="AS997" s="354"/>
      <c r="AT997" s="369">
        <f>(N997*G997)*F997</f>
        <v>0</v>
      </c>
      <c r="AU997" s="354"/>
      <c r="AV997" s="369">
        <f>(Q997*G997)*F997</f>
        <v>0</v>
      </c>
      <c r="AW997" s="354"/>
      <c r="AX997" s="369">
        <f>(T997*G997)*F997</f>
        <v>0</v>
      </c>
      <c r="AY997" s="354"/>
      <c r="AZ997" s="369">
        <f>(W997*G997)*F997</f>
        <v>0</v>
      </c>
      <c r="BA997" s="354"/>
      <c r="BB997" s="369">
        <f>SUM(AS997:BA997)</f>
        <v>0</v>
      </c>
      <c r="BC997" s="150"/>
      <c r="BD997" s="116"/>
      <c r="BE997" s="367"/>
      <c r="BF997" s="367"/>
      <c r="BG997" s="367"/>
      <c r="BH997" s="367"/>
      <c r="BI997" s="367"/>
      <c r="BJ997" s="367"/>
      <c r="BK997" s="367">
        <f t="shared" si="6486"/>
        <v>0</v>
      </c>
      <c r="BL997" s="367">
        <f>IF($N$18&lt;BL$24,0,IF($N$18&gt;BL$25,0,$BF997))</f>
        <v>0</v>
      </c>
      <c r="BM997" s="367">
        <f>IF($N$18&lt;BM$24,0,IF($N$18&gt;BM$25,0,$BG997))</f>
        <v>0</v>
      </c>
      <c r="BN997" s="367">
        <f>IF($N$18&lt;BN$24,0,IF($N$18&gt;BN$25,0,$BH997))</f>
        <v>0</v>
      </c>
      <c r="BO997" s="367">
        <f>IF($N$18&lt;BO$24,0,IF($N$18&gt;BO$25,0,$BI997))</f>
        <v>0</v>
      </c>
      <c r="BP997" s="367">
        <f>IF($N$18&lt;BP$24,0,IF($N$18&gt;BP$25,0,$BJ997))</f>
        <v>0</v>
      </c>
      <c r="BQ997" s="383">
        <f>SUM(BK997:BP997)</f>
        <v>0</v>
      </c>
      <c r="BR997" s="146"/>
      <c r="BS997" s="441">
        <v>3</v>
      </c>
      <c r="BT997" s="150"/>
      <c r="BU997" s="150"/>
      <c r="BV997" s="150"/>
      <c r="BW997" s="150"/>
      <c r="BX997" s="150"/>
      <c r="BY997" s="150"/>
      <c r="BZ997" s="150"/>
      <c r="CA997" s="150"/>
      <c r="CB997" s="150"/>
      <c r="CC997" s="150"/>
      <c r="CD997" s="150"/>
      <c r="CE997" s="150"/>
      <c r="CF997" s="150"/>
      <c r="CG997" s="150"/>
      <c r="CH997" s="150"/>
      <c r="CI997" s="150"/>
      <c r="CJ997" s="150"/>
      <c r="CK997" s="150"/>
      <c r="CL997" s="150"/>
      <c r="CM997" s="150"/>
      <c r="CN997" s="150"/>
      <c r="CO997" s="150"/>
      <c r="CP997" s="150"/>
      <c r="CQ997" s="150"/>
      <c r="CR997" s="150"/>
      <c r="CS997" s="150"/>
      <c r="CT997" s="150"/>
      <c r="CU997" s="150"/>
      <c r="CV997" s="150"/>
      <c r="CW997" s="150"/>
      <c r="CX997" s="150"/>
      <c r="CY997" s="150"/>
      <c r="CZ997" s="150"/>
      <c r="DA997" s="150"/>
      <c r="DB997" s="150"/>
      <c r="DC997" s="150"/>
      <c r="DD997" s="150"/>
      <c r="DE997" s="150"/>
      <c r="DF997" s="150"/>
      <c r="DG997" s="150"/>
      <c r="DH997" s="150"/>
      <c r="DI997" s="150"/>
      <c r="DJ997" s="150"/>
      <c r="DK997" s="150"/>
      <c r="DL997" s="150"/>
      <c r="DM997" s="150"/>
      <c r="DN997" s="150"/>
      <c r="DO997" s="150"/>
      <c r="DP997" s="150"/>
      <c r="DQ997" s="150"/>
      <c r="DR997" s="150"/>
      <c r="DS997" s="150"/>
      <c r="DT997" s="150"/>
      <c r="DU997" s="150"/>
      <c r="DV997" s="150"/>
      <c r="DW997" s="150"/>
      <c r="DX997" s="150"/>
      <c r="DY997" s="150"/>
      <c r="DZ997" s="150"/>
      <c r="EA997" s="150"/>
    </row>
    <row r="998" spans="1:131" s="66" customFormat="1" ht="11.25" customHeight="1" x14ac:dyDescent="0.15">
      <c r="A998" s="113" t="s">
        <v>1150</v>
      </c>
      <c r="B998" s="124"/>
      <c r="C998" s="127"/>
      <c r="D998" s="112">
        <f t="shared" si="6470"/>
        <v>30</v>
      </c>
      <c r="E998" s="710" t="s">
        <v>129</v>
      </c>
      <c r="F998" s="711">
        <f t="shared" si="6471"/>
        <v>0</v>
      </c>
      <c r="G998" s="132">
        <v>25</v>
      </c>
      <c r="H998" s="210"/>
      <c r="I998" s="228">
        <v>4534500</v>
      </c>
      <c r="J998" s="212"/>
      <c r="K998" s="552"/>
      <c r="L998" s="553"/>
      <c r="M998" s="212"/>
      <c r="N998" s="213"/>
      <c r="O998" s="214">
        <f t="shared" si="6472"/>
        <v>0</v>
      </c>
      <c r="P998" s="190"/>
      <c r="Q998" s="213"/>
      <c r="R998" s="214">
        <f t="shared" si="6473"/>
        <v>0</v>
      </c>
      <c r="S998" s="190"/>
      <c r="T998" s="213"/>
      <c r="U998" s="214">
        <f t="shared" si="6474"/>
        <v>0</v>
      </c>
      <c r="V998" s="190"/>
      <c r="W998" s="213"/>
      <c r="X998" s="214">
        <f t="shared" si="6475"/>
        <v>0</v>
      </c>
      <c r="Y998" s="190"/>
      <c r="Z998" s="190"/>
      <c r="AA998" s="207"/>
      <c r="AB998" s="215"/>
      <c r="AC998" s="190"/>
      <c r="AD998" s="156">
        <f t="shared" si="6476"/>
        <v>0</v>
      </c>
      <c r="AE998" s="156"/>
      <c r="AF998" s="117"/>
      <c r="AG998" s="156"/>
      <c r="AH998" s="355"/>
      <c r="AI998" s="368">
        <f t="shared" si="6477"/>
        <v>0</v>
      </c>
      <c r="AJ998" s="354"/>
      <c r="AK998" s="368">
        <f t="shared" si="6478"/>
        <v>0</v>
      </c>
      <c r="AL998" s="354"/>
      <c r="AM998" s="368">
        <f t="shared" si="6479"/>
        <v>0</v>
      </c>
      <c r="AN998" s="354"/>
      <c r="AO998" s="368">
        <f t="shared" si="6480"/>
        <v>0</v>
      </c>
      <c r="AP998" s="354"/>
      <c r="AQ998" s="368">
        <f t="shared" si="6391"/>
        <v>0</v>
      </c>
      <c r="AR998" s="354"/>
      <c r="AS998" s="354"/>
      <c r="AT998" s="369">
        <f t="shared" si="6481"/>
        <v>0</v>
      </c>
      <c r="AU998" s="354"/>
      <c r="AV998" s="369">
        <f t="shared" si="6482"/>
        <v>0</v>
      </c>
      <c r="AW998" s="354"/>
      <c r="AX998" s="369">
        <f t="shared" si="6483"/>
        <v>0</v>
      </c>
      <c r="AY998" s="354"/>
      <c r="AZ998" s="369">
        <f t="shared" si="6484"/>
        <v>0</v>
      </c>
      <c r="BA998" s="354"/>
      <c r="BB998" s="369">
        <f t="shared" si="6485"/>
        <v>0</v>
      </c>
      <c r="BC998" s="150"/>
      <c r="BD998" s="116"/>
      <c r="BE998" s="367"/>
      <c r="BF998" s="367"/>
      <c r="BG998" s="367"/>
      <c r="BH998" s="367"/>
      <c r="BI998" s="367"/>
      <c r="BJ998" s="367"/>
      <c r="BK998" s="367">
        <f t="shared" si="6486"/>
        <v>0</v>
      </c>
      <c r="BL998" s="367">
        <f t="shared" si="6487"/>
        <v>0</v>
      </c>
      <c r="BM998" s="367">
        <f t="shared" si="6488"/>
        <v>0</v>
      </c>
      <c r="BN998" s="367">
        <f t="shared" si="6489"/>
        <v>0</v>
      </c>
      <c r="BO998" s="367">
        <f t="shared" si="6490"/>
        <v>0</v>
      </c>
      <c r="BP998" s="367">
        <f t="shared" si="6491"/>
        <v>0</v>
      </c>
      <c r="BQ998" s="383">
        <f t="shared" si="6492"/>
        <v>0</v>
      </c>
      <c r="BR998" s="146"/>
      <c r="BS998" s="441">
        <v>30</v>
      </c>
      <c r="BT998" s="150"/>
      <c r="BU998" s="150"/>
      <c r="BV998" s="150"/>
      <c r="BW998" s="150"/>
      <c r="BX998" s="150"/>
      <c r="BY998" s="150"/>
      <c r="BZ998" s="150"/>
      <c r="CA998" s="150"/>
      <c r="CB998" s="150"/>
      <c r="CC998" s="150"/>
      <c r="CD998" s="150"/>
      <c r="CE998" s="150"/>
      <c r="CF998" s="150"/>
      <c r="CG998" s="150"/>
      <c r="CH998" s="150"/>
      <c r="CI998" s="150"/>
      <c r="CJ998" s="150"/>
      <c r="CK998" s="150"/>
      <c r="CL998" s="150"/>
      <c r="CM998" s="150"/>
      <c r="CN998" s="150"/>
      <c r="CO998" s="150"/>
      <c r="CP998" s="150"/>
      <c r="CQ998" s="150"/>
      <c r="CR998" s="150"/>
      <c r="CS998" s="150"/>
      <c r="CT998" s="150"/>
      <c r="CU998" s="150"/>
      <c r="CV998" s="150"/>
      <c r="CW998" s="150"/>
      <c r="CX998" s="150"/>
      <c r="CY998" s="150"/>
      <c r="CZ998" s="150"/>
      <c r="DA998" s="150"/>
      <c r="DB998" s="150"/>
      <c r="DC998" s="150"/>
      <c r="DD998" s="150"/>
      <c r="DE998" s="150"/>
      <c r="DF998" s="150"/>
      <c r="DG998" s="150"/>
      <c r="DH998" s="150"/>
      <c r="DI998" s="150"/>
      <c r="DJ998" s="150"/>
      <c r="DK998" s="150"/>
      <c r="DL998" s="150"/>
      <c r="DM998" s="150"/>
      <c r="DN998" s="150"/>
      <c r="DO998" s="150"/>
      <c r="DP998" s="150"/>
      <c r="DQ998" s="150"/>
      <c r="DR998" s="150"/>
      <c r="DS998" s="150"/>
      <c r="DT998" s="150"/>
      <c r="DU998" s="150"/>
      <c r="DV998" s="150"/>
      <c r="DW998" s="150"/>
      <c r="DX998" s="150"/>
      <c r="DY998" s="150"/>
      <c r="DZ998" s="150"/>
      <c r="EA998" s="150"/>
    </row>
    <row r="999" spans="1:131" s="66" customFormat="1" ht="11.25" customHeight="1" x14ac:dyDescent="0.15">
      <c r="A999" s="113" t="s">
        <v>1150</v>
      </c>
      <c r="B999" s="124"/>
      <c r="C999" s="127"/>
      <c r="D999" s="112" t="str">
        <f t="shared" ref="D999" si="6529">BS999</f>
        <v>S/O</v>
      </c>
      <c r="E999" s="710" t="s">
        <v>129</v>
      </c>
      <c r="F999" s="711">
        <f t="shared" ref="F999" si="6530">BQ999</f>
        <v>0</v>
      </c>
      <c r="G999" s="132">
        <v>150</v>
      </c>
      <c r="H999" s="210"/>
      <c r="I999" s="228">
        <v>4534507</v>
      </c>
      <c r="J999" s="212"/>
      <c r="K999" s="552"/>
      <c r="L999" s="553"/>
      <c r="M999" s="212"/>
      <c r="N999" s="213"/>
      <c r="O999" s="214">
        <f t="shared" ref="O999" si="6531">IF($D$18="YES", (N999), (0))</f>
        <v>0</v>
      </c>
      <c r="P999" s="190"/>
      <c r="Q999" s="213"/>
      <c r="R999" s="214">
        <f t="shared" ref="R999" si="6532">IF($D$18="YES", (Q999), (0))</f>
        <v>0</v>
      </c>
      <c r="S999" s="190"/>
      <c r="T999" s="213"/>
      <c r="U999" s="214">
        <f t="shared" ref="U999" si="6533">IF($D$18="YES", (T999), (0))</f>
        <v>0</v>
      </c>
      <c r="V999" s="190"/>
      <c r="W999" s="213"/>
      <c r="X999" s="214">
        <f t="shared" ref="X999" si="6534">IF($D$18="YES", (W999), (0))</f>
        <v>0</v>
      </c>
      <c r="Y999" s="190"/>
      <c r="Z999" s="190"/>
      <c r="AA999" s="207"/>
      <c r="AB999" s="215"/>
      <c r="AC999" s="190"/>
      <c r="AD999" s="156">
        <f t="shared" ref="AD999" si="6535">SUM(N999,O999,Q999,R999,T999,U999,W999,X999)</f>
        <v>0</v>
      </c>
      <c r="AE999" s="156"/>
      <c r="AF999" s="117"/>
      <c r="AG999" s="156"/>
      <c r="AH999" s="355"/>
      <c r="AI999" s="368">
        <f t="shared" ref="AI999" si="6536">N999*G999</f>
        <v>0</v>
      </c>
      <c r="AJ999" s="354"/>
      <c r="AK999" s="368">
        <f t="shared" ref="AK999" si="6537">Q999*G999</f>
        <v>0</v>
      </c>
      <c r="AL999" s="354"/>
      <c r="AM999" s="368">
        <f t="shared" ref="AM999" si="6538">T999*G999</f>
        <v>0</v>
      </c>
      <c r="AN999" s="354"/>
      <c r="AO999" s="368">
        <f t="shared" ref="AO999" si="6539">W999*G999</f>
        <v>0</v>
      </c>
      <c r="AP999" s="354"/>
      <c r="AQ999" s="368">
        <f t="shared" ref="AQ999" si="6540">SUM(AI999,AK999,AM999,AO999)</f>
        <v>0</v>
      </c>
      <c r="AR999" s="354"/>
      <c r="AS999" s="354"/>
      <c r="AT999" s="369">
        <f t="shared" ref="AT999" si="6541">(N999*G999)*F999</f>
        <v>0</v>
      </c>
      <c r="AU999" s="354"/>
      <c r="AV999" s="369">
        <f t="shared" ref="AV999" si="6542">(Q999*G999)*F999</f>
        <v>0</v>
      </c>
      <c r="AW999" s="354"/>
      <c r="AX999" s="369">
        <f t="shared" ref="AX999" si="6543">(T999*G999)*F999</f>
        <v>0</v>
      </c>
      <c r="AY999" s="354"/>
      <c r="AZ999" s="369">
        <f t="shared" ref="AZ999" si="6544">(W999*G999)*F999</f>
        <v>0</v>
      </c>
      <c r="BA999" s="354"/>
      <c r="BB999" s="369">
        <f t="shared" ref="BB999" si="6545">SUM(AS999:BA999)</f>
        <v>0</v>
      </c>
      <c r="BC999" s="150"/>
      <c r="BD999" s="116"/>
      <c r="BE999" s="367"/>
      <c r="BF999" s="367"/>
      <c r="BG999" s="367"/>
      <c r="BH999" s="367"/>
      <c r="BI999" s="367"/>
      <c r="BJ999" s="367"/>
      <c r="BK999" s="367">
        <f t="shared" si="6486"/>
        <v>0</v>
      </c>
      <c r="BL999" s="367">
        <f t="shared" si="6487"/>
        <v>0</v>
      </c>
      <c r="BM999" s="367">
        <f t="shared" si="6488"/>
        <v>0</v>
      </c>
      <c r="BN999" s="367">
        <f t="shared" si="6489"/>
        <v>0</v>
      </c>
      <c r="BO999" s="367">
        <f t="shared" si="6490"/>
        <v>0</v>
      </c>
      <c r="BP999" s="367">
        <f t="shared" si="6491"/>
        <v>0</v>
      </c>
      <c r="BQ999" s="383">
        <f t="shared" ref="BQ999" si="6546">SUM(BK999:BP999)</f>
        <v>0</v>
      </c>
      <c r="BR999" s="146"/>
      <c r="BS999" s="441" t="s">
        <v>90</v>
      </c>
      <c r="BT999" s="150"/>
      <c r="BU999" s="150"/>
      <c r="BV999" s="150"/>
      <c r="BW999" s="150"/>
      <c r="BX999" s="150"/>
      <c r="BY999" s="150"/>
      <c r="BZ999" s="150"/>
      <c r="CA999" s="150"/>
      <c r="CB999" s="150"/>
      <c r="CC999" s="150"/>
      <c r="CD999" s="150"/>
      <c r="CE999" s="150"/>
      <c r="CF999" s="150"/>
      <c r="CG999" s="150"/>
      <c r="CH999" s="150"/>
      <c r="CI999" s="150"/>
      <c r="CJ999" s="150"/>
      <c r="CK999" s="150"/>
      <c r="CL999" s="150"/>
      <c r="CM999" s="150"/>
      <c r="CN999" s="150"/>
      <c r="CO999" s="150"/>
      <c r="CP999" s="150"/>
      <c r="CQ999" s="150"/>
      <c r="CR999" s="150"/>
      <c r="CS999" s="150"/>
      <c r="CT999" s="150"/>
      <c r="CU999" s="150"/>
      <c r="CV999" s="150"/>
      <c r="CW999" s="150"/>
      <c r="CX999" s="150"/>
      <c r="CY999" s="150"/>
      <c r="CZ999" s="150"/>
      <c r="DA999" s="150"/>
      <c r="DB999" s="150"/>
      <c r="DC999" s="150"/>
      <c r="DD999" s="150"/>
      <c r="DE999" s="150"/>
      <c r="DF999" s="150"/>
      <c r="DG999" s="150"/>
      <c r="DH999" s="150"/>
      <c r="DI999" s="150"/>
      <c r="DJ999" s="150"/>
      <c r="DK999" s="150"/>
      <c r="DL999" s="150"/>
      <c r="DM999" s="150"/>
      <c r="DN999" s="150"/>
      <c r="DO999" s="150"/>
      <c r="DP999" s="150"/>
      <c r="DQ999" s="150"/>
      <c r="DR999" s="150"/>
      <c r="DS999" s="150"/>
      <c r="DT999" s="150"/>
      <c r="DU999" s="150"/>
      <c r="DV999" s="150"/>
      <c r="DW999" s="150"/>
      <c r="DX999" s="150"/>
      <c r="DY999" s="150"/>
      <c r="DZ999" s="150"/>
      <c r="EA999" s="150"/>
    </row>
    <row r="1000" spans="1:131" s="66" customFormat="1" ht="11.25" customHeight="1" x14ac:dyDescent="0.15">
      <c r="A1000" s="113" t="s">
        <v>1151</v>
      </c>
      <c r="B1000" s="124"/>
      <c r="C1000" s="334"/>
      <c r="D1000" s="112">
        <f t="shared" si="6470"/>
        <v>7</v>
      </c>
      <c r="E1000" s="710" t="s">
        <v>129</v>
      </c>
      <c r="F1000" s="711">
        <f t="shared" si="6471"/>
        <v>0</v>
      </c>
      <c r="G1000" s="132">
        <v>25</v>
      </c>
      <c r="H1000" s="210"/>
      <c r="I1000" s="228">
        <v>4534550</v>
      </c>
      <c r="J1000" s="212"/>
      <c r="K1000" s="552"/>
      <c r="L1000" s="553"/>
      <c r="M1000" s="212"/>
      <c r="N1000" s="213"/>
      <c r="O1000" s="214">
        <f t="shared" ref="O1000" si="6547">IF($D$18="YES", (N1000), (0))</f>
        <v>0</v>
      </c>
      <c r="P1000" s="190"/>
      <c r="Q1000" s="213"/>
      <c r="R1000" s="214">
        <f t="shared" ref="R1000" si="6548">IF($D$18="YES", (Q1000), (0))</f>
        <v>0</v>
      </c>
      <c r="S1000" s="190"/>
      <c r="T1000" s="213"/>
      <c r="U1000" s="214">
        <f t="shared" ref="U1000" si="6549">IF($D$18="YES", (T1000), (0))</f>
        <v>0</v>
      </c>
      <c r="V1000" s="190"/>
      <c r="W1000" s="213"/>
      <c r="X1000" s="214">
        <f t="shared" ref="X1000" si="6550">IF($D$18="YES", (W1000), (0))</f>
        <v>0</v>
      </c>
      <c r="Y1000" s="190"/>
      <c r="Z1000" s="190"/>
      <c r="AA1000" s="207"/>
      <c r="AB1000" s="215"/>
      <c r="AC1000" s="190"/>
      <c r="AD1000" s="156">
        <f t="shared" si="6476"/>
        <v>0</v>
      </c>
      <c r="AE1000" s="156"/>
      <c r="AF1000" s="117"/>
      <c r="AG1000" s="156"/>
      <c r="AH1000" s="355"/>
      <c r="AI1000" s="368">
        <f t="shared" si="6477"/>
        <v>0</v>
      </c>
      <c r="AJ1000" s="354"/>
      <c r="AK1000" s="368">
        <f t="shared" si="6478"/>
        <v>0</v>
      </c>
      <c r="AL1000" s="354"/>
      <c r="AM1000" s="368">
        <f t="shared" si="6479"/>
        <v>0</v>
      </c>
      <c r="AN1000" s="354"/>
      <c r="AO1000" s="368">
        <f t="shared" si="6480"/>
        <v>0</v>
      </c>
      <c r="AP1000" s="354"/>
      <c r="AQ1000" s="368">
        <f t="shared" si="6391"/>
        <v>0</v>
      </c>
      <c r="AR1000" s="354"/>
      <c r="AS1000" s="354"/>
      <c r="AT1000" s="369">
        <f t="shared" si="6481"/>
        <v>0</v>
      </c>
      <c r="AU1000" s="354"/>
      <c r="AV1000" s="369">
        <f t="shared" si="6482"/>
        <v>0</v>
      </c>
      <c r="AW1000" s="354"/>
      <c r="AX1000" s="369">
        <f t="shared" si="6483"/>
        <v>0</v>
      </c>
      <c r="AY1000" s="354"/>
      <c r="AZ1000" s="369">
        <f t="shared" si="6484"/>
        <v>0</v>
      </c>
      <c r="BA1000" s="354"/>
      <c r="BB1000" s="369">
        <f t="shared" si="6485"/>
        <v>0</v>
      </c>
      <c r="BC1000" s="150"/>
      <c r="BD1000" s="116"/>
      <c r="BE1000" s="367"/>
      <c r="BF1000" s="367"/>
      <c r="BG1000" s="367"/>
      <c r="BH1000" s="367"/>
      <c r="BI1000" s="367"/>
      <c r="BJ1000" s="367"/>
      <c r="BK1000" s="367">
        <f t="shared" si="6486"/>
        <v>0</v>
      </c>
      <c r="BL1000" s="367">
        <f t="shared" si="6487"/>
        <v>0</v>
      </c>
      <c r="BM1000" s="367">
        <f t="shared" si="6488"/>
        <v>0</v>
      </c>
      <c r="BN1000" s="367">
        <f t="shared" si="6489"/>
        <v>0</v>
      </c>
      <c r="BO1000" s="367">
        <f t="shared" si="6490"/>
        <v>0</v>
      </c>
      <c r="BP1000" s="367">
        <f t="shared" si="6491"/>
        <v>0</v>
      </c>
      <c r="BQ1000" s="383">
        <f t="shared" si="6492"/>
        <v>0</v>
      </c>
      <c r="BR1000" s="146"/>
      <c r="BS1000" s="441">
        <v>7</v>
      </c>
      <c r="BT1000" s="150"/>
      <c r="BU1000" s="150"/>
      <c r="BV1000" s="150"/>
      <c r="BW1000" s="150"/>
      <c r="BX1000" s="150"/>
      <c r="BY1000" s="150"/>
      <c r="BZ1000" s="150"/>
      <c r="CA1000" s="150"/>
      <c r="CB1000" s="150"/>
      <c r="CC1000" s="150"/>
      <c r="CD1000" s="150"/>
      <c r="CE1000" s="150"/>
      <c r="CF1000" s="150"/>
      <c r="CG1000" s="150"/>
      <c r="CH1000" s="150"/>
      <c r="CI1000" s="150"/>
      <c r="CJ1000" s="150"/>
      <c r="CK1000" s="150"/>
      <c r="CL1000" s="150"/>
      <c r="CM1000" s="150"/>
      <c r="CN1000" s="150"/>
      <c r="CO1000" s="150"/>
      <c r="CP1000" s="150"/>
      <c r="CQ1000" s="150"/>
      <c r="CR1000" s="150"/>
      <c r="CS1000" s="150"/>
      <c r="CT1000" s="150"/>
      <c r="CU1000" s="150"/>
      <c r="CV1000" s="150"/>
      <c r="CW1000" s="150"/>
      <c r="CX1000" s="150"/>
      <c r="CY1000" s="150"/>
      <c r="CZ1000" s="150"/>
      <c r="DA1000" s="150"/>
      <c r="DB1000" s="150"/>
      <c r="DC1000" s="150"/>
      <c r="DD1000" s="150"/>
      <c r="DE1000" s="150"/>
      <c r="DF1000" s="150"/>
      <c r="DG1000" s="150"/>
      <c r="DH1000" s="150"/>
      <c r="DI1000" s="150"/>
      <c r="DJ1000" s="150"/>
      <c r="DK1000" s="150"/>
      <c r="DL1000" s="150"/>
      <c r="DM1000" s="150"/>
      <c r="DN1000" s="150"/>
      <c r="DO1000" s="150"/>
      <c r="DP1000" s="150"/>
      <c r="DQ1000" s="150"/>
      <c r="DR1000" s="150"/>
      <c r="DS1000" s="150"/>
      <c r="DT1000" s="150"/>
      <c r="DU1000" s="150"/>
      <c r="DV1000" s="150"/>
      <c r="DW1000" s="150"/>
      <c r="DX1000" s="150"/>
      <c r="DY1000" s="150"/>
      <c r="DZ1000" s="150"/>
      <c r="EA1000" s="150"/>
    </row>
    <row r="1001" spans="1:131" s="66" customFormat="1" ht="11.25" customHeight="1" x14ac:dyDescent="0.15">
      <c r="A1001" s="113" t="s">
        <v>1152</v>
      </c>
      <c r="B1001" s="124"/>
      <c r="C1001" s="334"/>
      <c r="D1001" s="112">
        <f>BS1001</f>
        <v>35</v>
      </c>
      <c r="E1001" s="710" t="s">
        <v>129</v>
      </c>
      <c r="F1001" s="711">
        <f>BQ1001</f>
        <v>0</v>
      </c>
      <c r="G1001" s="132">
        <v>25</v>
      </c>
      <c r="H1001" s="210"/>
      <c r="I1001" s="228">
        <v>4534600</v>
      </c>
      <c r="J1001" s="212"/>
      <c r="K1001" s="552"/>
      <c r="L1001" s="553"/>
      <c r="M1001" s="212"/>
      <c r="N1001" s="213"/>
      <c r="O1001" s="214">
        <f>IF($D$18="YES", (N1001), (0))</f>
        <v>0</v>
      </c>
      <c r="P1001" s="190"/>
      <c r="Q1001" s="213"/>
      <c r="R1001" s="214">
        <f>IF($D$18="YES", (Q1001), (0))</f>
        <v>0</v>
      </c>
      <c r="S1001" s="190"/>
      <c r="T1001" s="213"/>
      <c r="U1001" s="214">
        <f>IF($D$18="YES", (T1001), (0))</f>
        <v>0</v>
      </c>
      <c r="V1001" s="190"/>
      <c r="W1001" s="213"/>
      <c r="X1001" s="214">
        <f>IF($D$18="YES", (W1001), (0))</f>
        <v>0</v>
      </c>
      <c r="Y1001" s="190"/>
      <c r="Z1001" s="190"/>
      <c r="AA1001" s="207"/>
      <c r="AB1001" s="215"/>
      <c r="AC1001" s="190"/>
      <c r="AD1001" s="156">
        <f>SUM(N1001,O1001,Q1001,R1001,T1001,U1001,W1001,X1001)</f>
        <v>0</v>
      </c>
      <c r="AE1001" s="156"/>
      <c r="AF1001" s="117"/>
      <c r="AG1001" s="156"/>
      <c r="AH1001" s="355"/>
      <c r="AI1001" s="368">
        <f>N1001*G1001</f>
        <v>0</v>
      </c>
      <c r="AJ1001" s="354"/>
      <c r="AK1001" s="368">
        <f>Q1001*G1001</f>
        <v>0</v>
      </c>
      <c r="AL1001" s="354"/>
      <c r="AM1001" s="368">
        <f>T1001*G1001</f>
        <v>0</v>
      </c>
      <c r="AN1001" s="354"/>
      <c r="AO1001" s="368">
        <f>W1001*G1001</f>
        <v>0</v>
      </c>
      <c r="AP1001" s="354"/>
      <c r="AQ1001" s="368">
        <f>SUM(AI1001,AK1001,AM1001,AO1001)</f>
        <v>0</v>
      </c>
      <c r="AR1001" s="354"/>
      <c r="AS1001" s="354"/>
      <c r="AT1001" s="369">
        <f>(N1001*G1001)*F1001</f>
        <v>0</v>
      </c>
      <c r="AU1001" s="354"/>
      <c r="AV1001" s="369">
        <f>(Q1001*G1001)*F1001</f>
        <v>0</v>
      </c>
      <c r="AW1001" s="354"/>
      <c r="AX1001" s="369">
        <f>(T1001*G1001)*F1001</f>
        <v>0</v>
      </c>
      <c r="AY1001" s="354"/>
      <c r="AZ1001" s="369">
        <f>(W1001*G1001)*F1001</f>
        <v>0</v>
      </c>
      <c r="BA1001" s="354"/>
      <c r="BB1001" s="369">
        <f>SUM(AS1001:BA1001)</f>
        <v>0</v>
      </c>
      <c r="BC1001" s="150"/>
      <c r="BD1001" s="116"/>
      <c r="BE1001" s="367"/>
      <c r="BF1001" s="367"/>
      <c r="BG1001" s="367"/>
      <c r="BH1001" s="367"/>
      <c r="BI1001" s="367"/>
      <c r="BJ1001" s="367"/>
      <c r="BK1001" s="367">
        <f t="shared" si="6486"/>
        <v>0</v>
      </c>
      <c r="BL1001" s="367">
        <f>IF($N$18&lt;BL$24,0,IF($N$18&gt;BL$25,0,$BF1001))</f>
        <v>0</v>
      </c>
      <c r="BM1001" s="367">
        <f>IF($N$18&lt;BM$24,0,IF($N$18&gt;BM$25,0,$BG1001))</f>
        <v>0</v>
      </c>
      <c r="BN1001" s="367">
        <f>IF($N$18&lt;BN$24,0,IF($N$18&gt;BN$25,0,$BH1001))</f>
        <v>0</v>
      </c>
      <c r="BO1001" s="367">
        <f>IF($N$18&lt;BO$24,0,IF($N$18&gt;BO$25,0,$BI1001))</f>
        <v>0</v>
      </c>
      <c r="BP1001" s="367">
        <f>IF($N$18&lt;BP$24,0,IF($N$18&gt;BP$25,0,$BJ1001))</f>
        <v>0</v>
      </c>
      <c r="BQ1001" s="383">
        <f>SUM(BK1001:BP1001)</f>
        <v>0</v>
      </c>
      <c r="BR1001" s="146"/>
      <c r="BS1001" s="441">
        <v>35</v>
      </c>
      <c r="BT1001" s="150"/>
      <c r="BU1001" s="150"/>
      <c r="BV1001" s="150"/>
      <c r="BW1001" s="150"/>
      <c r="BX1001" s="150"/>
      <c r="BY1001" s="150"/>
      <c r="BZ1001" s="150"/>
      <c r="CA1001" s="150"/>
      <c r="CB1001" s="150"/>
      <c r="CC1001" s="150"/>
      <c r="CD1001" s="150"/>
      <c r="CE1001" s="150"/>
      <c r="CF1001" s="150"/>
      <c r="CG1001" s="150"/>
      <c r="CH1001" s="150"/>
      <c r="CI1001" s="150"/>
      <c r="CJ1001" s="150"/>
      <c r="CK1001" s="150"/>
      <c r="CL1001" s="150"/>
      <c r="CM1001" s="150"/>
      <c r="CN1001" s="150"/>
      <c r="CO1001" s="150"/>
      <c r="CP1001" s="150"/>
      <c r="CQ1001" s="150"/>
      <c r="CR1001" s="150"/>
      <c r="CS1001" s="150"/>
      <c r="CT1001" s="150"/>
      <c r="CU1001" s="150"/>
      <c r="CV1001" s="150"/>
      <c r="CW1001" s="150"/>
      <c r="CX1001" s="150"/>
      <c r="CY1001" s="150"/>
      <c r="CZ1001" s="150"/>
      <c r="DA1001" s="150"/>
      <c r="DB1001" s="150"/>
      <c r="DC1001" s="150"/>
      <c r="DD1001" s="150"/>
      <c r="DE1001" s="150"/>
      <c r="DF1001" s="150"/>
      <c r="DG1001" s="150"/>
      <c r="DH1001" s="150"/>
      <c r="DI1001" s="150"/>
      <c r="DJ1001" s="150"/>
      <c r="DK1001" s="150"/>
      <c r="DL1001" s="150"/>
      <c r="DM1001" s="150"/>
      <c r="DN1001" s="150"/>
      <c r="DO1001" s="150"/>
      <c r="DP1001" s="150"/>
      <c r="DQ1001" s="150"/>
      <c r="DR1001" s="150"/>
      <c r="DS1001" s="150"/>
      <c r="DT1001" s="150"/>
      <c r="DU1001" s="150"/>
      <c r="DV1001" s="150"/>
      <c r="DW1001" s="150"/>
      <c r="DX1001" s="150"/>
      <c r="DY1001" s="150"/>
      <c r="DZ1001" s="150"/>
      <c r="EA1001" s="150"/>
    </row>
    <row r="1002" spans="1:131" s="66" customFormat="1" ht="11.25" customHeight="1" x14ac:dyDescent="0.15">
      <c r="A1002" s="113" t="s">
        <v>1153</v>
      </c>
      <c r="B1002" s="124"/>
      <c r="C1002" s="127"/>
      <c r="D1002" s="112">
        <f>BS1002</f>
        <v>1</v>
      </c>
      <c r="E1002" s="710" t="s">
        <v>129</v>
      </c>
      <c r="F1002" s="711">
        <f>BQ1002</f>
        <v>0</v>
      </c>
      <c r="G1002" s="132">
        <v>25</v>
      </c>
      <c r="H1002" s="210"/>
      <c r="I1002" s="228">
        <v>4534800</v>
      </c>
      <c r="J1002" s="212"/>
      <c r="K1002" s="552"/>
      <c r="L1002" s="553"/>
      <c r="M1002" s="212"/>
      <c r="N1002" s="213"/>
      <c r="O1002" s="214">
        <f>IF($D$18="YES", (N1002), (0))</f>
        <v>0</v>
      </c>
      <c r="P1002" s="190"/>
      <c r="Q1002" s="213"/>
      <c r="R1002" s="214">
        <f>IF($D$18="YES", (Q1002), (0))</f>
        <v>0</v>
      </c>
      <c r="S1002" s="190"/>
      <c r="T1002" s="213"/>
      <c r="U1002" s="214">
        <f>IF($D$18="YES", (T1002), (0))</f>
        <v>0</v>
      </c>
      <c r="V1002" s="190"/>
      <c r="W1002" s="213"/>
      <c r="X1002" s="214">
        <f>IF($D$18="YES", (W1002), (0))</f>
        <v>0</v>
      </c>
      <c r="Y1002" s="190"/>
      <c r="Z1002" s="190"/>
      <c r="AA1002" s="207"/>
      <c r="AB1002" s="215"/>
      <c r="AC1002" s="190"/>
      <c r="AD1002" s="156">
        <f>SUM(N1002,O1002,Q1002,R1002,T1002,U1002,W1002,X1002)</f>
        <v>0</v>
      </c>
      <c r="AE1002" s="156"/>
      <c r="AF1002" s="117"/>
      <c r="AG1002" s="156"/>
      <c r="AH1002" s="355"/>
      <c r="AI1002" s="368">
        <f>N1002*G1002</f>
        <v>0</v>
      </c>
      <c r="AJ1002" s="354"/>
      <c r="AK1002" s="368">
        <f>Q1002*G1002</f>
        <v>0</v>
      </c>
      <c r="AL1002" s="354"/>
      <c r="AM1002" s="368">
        <f>T1002*G1002</f>
        <v>0</v>
      </c>
      <c r="AN1002" s="354"/>
      <c r="AO1002" s="368">
        <f>W1002*G1002</f>
        <v>0</v>
      </c>
      <c r="AP1002" s="354"/>
      <c r="AQ1002" s="368">
        <f>SUM(AI1002,AK1002,AM1002,AO1002)</f>
        <v>0</v>
      </c>
      <c r="AR1002" s="354"/>
      <c r="AS1002" s="354"/>
      <c r="AT1002" s="369">
        <f>(N1002*G1002)*F1002</f>
        <v>0</v>
      </c>
      <c r="AU1002" s="354"/>
      <c r="AV1002" s="369">
        <f>(Q1002*G1002)*F1002</f>
        <v>0</v>
      </c>
      <c r="AW1002" s="354"/>
      <c r="AX1002" s="369">
        <f>(T1002*G1002)*F1002</f>
        <v>0</v>
      </c>
      <c r="AY1002" s="354"/>
      <c r="AZ1002" s="369">
        <f>(W1002*G1002)*F1002</f>
        <v>0</v>
      </c>
      <c r="BA1002" s="354"/>
      <c r="BB1002" s="369">
        <f>SUM(AS1002:BA1002)</f>
        <v>0</v>
      </c>
      <c r="BC1002" s="150"/>
      <c r="BD1002" s="116"/>
      <c r="BE1002" s="367"/>
      <c r="BF1002" s="367"/>
      <c r="BG1002" s="367"/>
      <c r="BH1002" s="367"/>
      <c r="BI1002" s="367"/>
      <c r="BJ1002" s="367"/>
      <c r="BK1002" s="367">
        <f t="shared" si="6486"/>
        <v>0</v>
      </c>
      <c r="BL1002" s="367">
        <f>IF($N$18&lt;BL$24,0,IF($N$18&gt;BL$25,0,$BF1002))</f>
        <v>0</v>
      </c>
      <c r="BM1002" s="367">
        <f>IF($N$18&lt;BM$24,0,IF($N$18&gt;BM$25,0,$BG1002))</f>
        <v>0</v>
      </c>
      <c r="BN1002" s="367">
        <f>IF($N$18&lt;BN$24,0,IF($N$18&gt;BN$25,0,$BH1002))</f>
        <v>0</v>
      </c>
      <c r="BO1002" s="367">
        <f>IF($N$18&lt;BO$24,0,IF($N$18&gt;BO$25,0,$BI1002))</f>
        <v>0</v>
      </c>
      <c r="BP1002" s="367">
        <f>IF($N$18&lt;BP$24,0,IF($N$18&gt;BP$25,0,$BJ1002))</f>
        <v>0</v>
      </c>
      <c r="BQ1002" s="383">
        <f>SUM(BK1002:BP1002)</f>
        <v>0</v>
      </c>
      <c r="BR1002" s="146"/>
      <c r="BS1002" s="441">
        <v>1</v>
      </c>
      <c r="BT1002" s="150"/>
      <c r="BU1002" s="150"/>
      <c r="BV1002" s="150"/>
      <c r="BW1002" s="150"/>
      <c r="BX1002" s="150"/>
      <c r="BY1002" s="150"/>
      <c r="BZ1002" s="150"/>
      <c r="CA1002" s="150"/>
      <c r="CB1002" s="150"/>
      <c r="CC1002" s="150"/>
      <c r="CD1002" s="150"/>
      <c r="CE1002" s="150"/>
      <c r="CF1002" s="150"/>
      <c r="CG1002" s="150"/>
      <c r="CH1002" s="150"/>
      <c r="CI1002" s="150"/>
      <c r="CJ1002" s="150"/>
      <c r="CK1002" s="150"/>
      <c r="CL1002" s="150"/>
      <c r="CM1002" s="150"/>
      <c r="CN1002" s="150"/>
      <c r="CO1002" s="150"/>
      <c r="CP1002" s="150"/>
      <c r="CQ1002" s="150"/>
      <c r="CR1002" s="150"/>
      <c r="CS1002" s="150"/>
      <c r="CT1002" s="150"/>
      <c r="CU1002" s="150"/>
      <c r="CV1002" s="150"/>
      <c r="CW1002" s="150"/>
      <c r="CX1002" s="150"/>
      <c r="CY1002" s="150"/>
      <c r="CZ1002" s="150"/>
      <c r="DA1002" s="150"/>
      <c r="DB1002" s="150"/>
      <c r="DC1002" s="150"/>
      <c r="DD1002" s="150"/>
      <c r="DE1002" s="150"/>
      <c r="DF1002" s="150"/>
      <c r="DG1002" s="150"/>
      <c r="DH1002" s="150"/>
      <c r="DI1002" s="150"/>
      <c r="DJ1002" s="150"/>
      <c r="DK1002" s="150"/>
      <c r="DL1002" s="150"/>
      <c r="DM1002" s="150"/>
      <c r="DN1002" s="150"/>
      <c r="DO1002" s="150"/>
      <c r="DP1002" s="150"/>
      <c r="DQ1002" s="150"/>
      <c r="DR1002" s="150"/>
      <c r="DS1002" s="150"/>
      <c r="DT1002" s="150"/>
      <c r="DU1002" s="150"/>
      <c r="DV1002" s="150"/>
      <c r="DW1002" s="150"/>
      <c r="DX1002" s="150"/>
      <c r="DY1002" s="150"/>
      <c r="DZ1002" s="150"/>
      <c r="EA1002" s="150"/>
    </row>
    <row r="1003" spans="1:131" s="66" customFormat="1" ht="11.25" customHeight="1" x14ac:dyDescent="0.15">
      <c r="A1003" s="113" t="s">
        <v>1154</v>
      </c>
      <c r="B1003" s="124"/>
      <c r="C1003" s="127"/>
      <c r="D1003" s="112">
        <f t="shared" si="6470"/>
        <v>54</v>
      </c>
      <c r="E1003" s="710" t="s">
        <v>129</v>
      </c>
      <c r="F1003" s="711">
        <f t="shared" si="6471"/>
        <v>0</v>
      </c>
      <c r="G1003" s="132">
        <v>25</v>
      </c>
      <c r="H1003" s="210"/>
      <c r="I1003" s="228">
        <v>4534900</v>
      </c>
      <c r="J1003" s="212"/>
      <c r="K1003" s="453"/>
      <c r="L1003" s="454"/>
      <c r="M1003" s="212"/>
      <c r="N1003" s="213"/>
      <c r="O1003" s="214">
        <f t="shared" si="6472"/>
        <v>0</v>
      </c>
      <c r="P1003" s="190"/>
      <c r="Q1003" s="213"/>
      <c r="R1003" s="214">
        <f t="shared" si="6473"/>
        <v>0</v>
      </c>
      <c r="S1003" s="190"/>
      <c r="T1003" s="213"/>
      <c r="U1003" s="214">
        <f t="shared" si="6474"/>
        <v>0</v>
      </c>
      <c r="V1003" s="190"/>
      <c r="W1003" s="213"/>
      <c r="X1003" s="214">
        <f t="shared" si="6475"/>
        <v>0</v>
      </c>
      <c r="Y1003" s="190"/>
      <c r="Z1003" s="190"/>
      <c r="AA1003" s="207"/>
      <c r="AB1003" s="215"/>
      <c r="AC1003" s="190"/>
      <c r="AD1003" s="156">
        <f t="shared" si="6476"/>
        <v>0</v>
      </c>
      <c r="AE1003" s="156"/>
      <c r="AF1003" s="117"/>
      <c r="AG1003" s="156"/>
      <c r="AH1003" s="355"/>
      <c r="AI1003" s="368">
        <f t="shared" si="6477"/>
        <v>0</v>
      </c>
      <c r="AJ1003" s="354"/>
      <c r="AK1003" s="368">
        <f t="shared" si="6478"/>
        <v>0</v>
      </c>
      <c r="AL1003" s="354"/>
      <c r="AM1003" s="368">
        <f t="shared" si="6479"/>
        <v>0</v>
      </c>
      <c r="AN1003" s="354"/>
      <c r="AO1003" s="368">
        <f t="shared" si="6480"/>
        <v>0</v>
      </c>
      <c r="AP1003" s="354"/>
      <c r="AQ1003" s="368">
        <f t="shared" si="6391"/>
        <v>0</v>
      </c>
      <c r="AR1003" s="354"/>
      <c r="AS1003" s="354"/>
      <c r="AT1003" s="369">
        <f t="shared" si="6481"/>
        <v>0</v>
      </c>
      <c r="AU1003" s="354"/>
      <c r="AV1003" s="369">
        <f t="shared" si="6482"/>
        <v>0</v>
      </c>
      <c r="AW1003" s="354"/>
      <c r="AX1003" s="369">
        <f t="shared" si="6483"/>
        <v>0</v>
      </c>
      <c r="AY1003" s="354"/>
      <c r="AZ1003" s="369">
        <f t="shared" si="6484"/>
        <v>0</v>
      </c>
      <c r="BA1003" s="354"/>
      <c r="BB1003" s="369">
        <f t="shared" si="6485"/>
        <v>0</v>
      </c>
      <c r="BC1003" s="150"/>
      <c r="BD1003" s="116"/>
      <c r="BE1003" s="367"/>
      <c r="BF1003" s="367"/>
      <c r="BG1003" s="367"/>
      <c r="BH1003" s="367"/>
      <c r="BI1003" s="367"/>
      <c r="BJ1003" s="367"/>
      <c r="BK1003" s="367">
        <f t="shared" si="6486"/>
        <v>0</v>
      </c>
      <c r="BL1003" s="367">
        <f t="shared" si="6487"/>
        <v>0</v>
      </c>
      <c r="BM1003" s="367">
        <f t="shared" si="6488"/>
        <v>0</v>
      </c>
      <c r="BN1003" s="367">
        <f t="shared" si="6489"/>
        <v>0</v>
      </c>
      <c r="BO1003" s="367">
        <f t="shared" si="6490"/>
        <v>0</v>
      </c>
      <c r="BP1003" s="367">
        <f t="shared" si="6491"/>
        <v>0</v>
      </c>
      <c r="BQ1003" s="383">
        <f t="shared" si="6492"/>
        <v>0</v>
      </c>
      <c r="BR1003" s="146"/>
      <c r="BS1003" s="441">
        <v>54</v>
      </c>
      <c r="BT1003" s="150"/>
      <c r="BU1003" s="150"/>
      <c r="BV1003" s="150"/>
      <c r="BW1003" s="150"/>
      <c r="BX1003" s="150"/>
      <c r="BY1003" s="150"/>
      <c r="BZ1003" s="150"/>
      <c r="CA1003" s="150"/>
      <c r="CB1003" s="150"/>
      <c r="CC1003" s="150"/>
      <c r="CD1003" s="150"/>
      <c r="CE1003" s="150"/>
      <c r="CF1003" s="150"/>
      <c r="CG1003" s="150"/>
      <c r="CH1003" s="150"/>
      <c r="CI1003" s="150"/>
      <c r="CJ1003" s="150"/>
      <c r="CK1003" s="150"/>
      <c r="CL1003" s="150"/>
      <c r="CM1003" s="150"/>
      <c r="CN1003" s="150"/>
      <c r="CO1003" s="150"/>
      <c r="CP1003" s="150"/>
      <c r="CQ1003" s="150"/>
      <c r="CR1003" s="150"/>
      <c r="CS1003" s="150"/>
      <c r="CT1003" s="150"/>
      <c r="CU1003" s="150"/>
      <c r="CV1003" s="150"/>
      <c r="CW1003" s="150"/>
      <c r="CX1003" s="150"/>
      <c r="CY1003" s="150"/>
      <c r="CZ1003" s="150"/>
      <c r="DA1003" s="150"/>
      <c r="DB1003" s="150"/>
      <c r="DC1003" s="150"/>
      <c r="DD1003" s="150"/>
      <c r="DE1003" s="150"/>
      <c r="DF1003" s="150"/>
      <c r="DG1003" s="150"/>
      <c r="DH1003" s="150"/>
      <c r="DI1003" s="150"/>
      <c r="DJ1003" s="150"/>
      <c r="DK1003" s="150"/>
      <c r="DL1003" s="150"/>
      <c r="DM1003" s="150"/>
      <c r="DN1003" s="150"/>
      <c r="DO1003" s="150"/>
      <c r="DP1003" s="150"/>
      <c r="DQ1003" s="150"/>
      <c r="DR1003" s="150"/>
      <c r="DS1003" s="150"/>
      <c r="DT1003" s="150"/>
      <c r="DU1003" s="150"/>
      <c r="DV1003" s="150"/>
      <c r="DW1003" s="150"/>
      <c r="DX1003" s="150"/>
      <c r="DY1003" s="150"/>
      <c r="DZ1003" s="150"/>
      <c r="EA1003" s="150"/>
    </row>
    <row r="1004" spans="1:131" ht="11.25" customHeight="1" x14ac:dyDescent="0.15">
      <c r="A1004" s="113" t="s">
        <v>1155</v>
      </c>
      <c r="B1004" s="124"/>
      <c r="C1004" s="127"/>
      <c r="D1004" s="112">
        <f t="shared" ref="D1004" si="6551">BS1004</f>
        <v>47</v>
      </c>
      <c r="E1004" s="710" t="s">
        <v>129</v>
      </c>
      <c r="F1004" s="711">
        <f t="shared" ref="F1004" si="6552">BQ1004</f>
        <v>0</v>
      </c>
      <c r="G1004" s="132">
        <v>25</v>
      </c>
      <c r="H1004" s="210"/>
      <c r="I1004" s="211">
        <v>4535050</v>
      </c>
      <c r="J1004" s="212"/>
      <c r="K1004" s="552"/>
      <c r="L1004" s="553"/>
      <c r="M1004" s="212"/>
      <c r="N1004" s="213"/>
      <c r="O1004" s="214">
        <f t="shared" ref="O1004" si="6553">IF($D$18="YES", (N1004), (0))</f>
        <v>0</v>
      </c>
      <c r="P1004" s="190"/>
      <c r="Q1004" s="213"/>
      <c r="R1004" s="214">
        <f t="shared" ref="R1004" si="6554">IF($D$18="YES", (Q1004), (0))</f>
        <v>0</v>
      </c>
      <c r="S1004" s="190"/>
      <c r="T1004" s="213"/>
      <c r="U1004" s="214">
        <f t="shared" ref="U1004" si="6555">IF($D$18="YES", (T1004), (0))</f>
        <v>0</v>
      </c>
      <c r="V1004" s="190"/>
      <c r="W1004" s="213"/>
      <c r="X1004" s="214">
        <f t="shared" ref="X1004" si="6556">IF($D$18="YES", (W1004), (0))</f>
        <v>0</v>
      </c>
      <c r="Y1004" s="190"/>
      <c r="Z1004" s="186"/>
      <c r="AA1004" s="207"/>
      <c r="AB1004" s="215"/>
      <c r="AC1004" s="190"/>
      <c r="AD1004" s="156">
        <f t="shared" ref="AD1004" si="6557">SUM(N1004,O1004,Q1004,R1004,T1004,U1004,W1004,X1004)</f>
        <v>0</v>
      </c>
      <c r="AE1004" s="156"/>
      <c r="AF1004" s="117"/>
      <c r="AG1004" s="156"/>
      <c r="AH1004" s="355"/>
      <c r="AI1004" s="368">
        <f t="shared" ref="AI1004" si="6558">N1004*G1004</f>
        <v>0</v>
      </c>
      <c r="AJ1004" s="354"/>
      <c r="AK1004" s="368">
        <f t="shared" ref="AK1004" si="6559">Q1004*G1004</f>
        <v>0</v>
      </c>
      <c r="AL1004" s="354"/>
      <c r="AM1004" s="368">
        <f t="shared" ref="AM1004" si="6560">T1004*G1004</f>
        <v>0</v>
      </c>
      <c r="AN1004" s="354"/>
      <c r="AO1004" s="368">
        <f t="shared" ref="AO1004" si="6561">W1004*G1004</f>
        <v>0</v>
      </c>
      <c r="AP1004" s="354"/>
      <c r="AQ1004" s="368">
        <f t="shared" ref="AQ1004" si="6562">SUM(AI1004,AK1004,AM1004,AO1004)</f>
        <v>0</v>
      </c>
      <c r="AR1004" s="354"/>
      <c r="AS1004" s="354"/>
      <c r="AT1004" s="369">
        <f t="shared" ref="AT1004" si="6563">(N1004*G1004)*F1004</f>
        <v>0</v>
      </c>
      <c r="AU1004" s="354"/>
      <c r="AV1004" s="369">
        <f t="shared" ref="AV1004" si="6564">(Q1004*G1004)*F1004</f>
        <v>0</v>
      </c>
      <c r="AW1004" s="354"/>
      <c r="AX1004" s="369">
        <f t="shared" ref="AX1004" si="6565">(T1004*G1004)*F1004</f>
        <v>0</v>
      </c>
      <c r="AY1004" s="354"/>
      <c r="AZ1004" s="369">
        <f t="shared" ref="AZ1004" si="6566">(W1004*G1004)*F1004</f>
        <v>0</v>
      </c>
      <c r="BA1004" s="354"/>
      <c r="BB1004" s="369">
        <f t="shared" ref="BB1004" si="6567">SUM(AS1004:BA1004)</f>
        <v>0</v>
      </c>
      <c r="BC1004" s="150"/>
      <c r="BD1004" s="116"/>
      <c r="BE1004" s="367"/>
      <c r="BF1004" s="367"/>
      <c r="BG1004" s="367"/>
      <c r="BH1004" s="367"/>
      <c r="BI1004" s="367"/>
      <c r="BJ1004" s="367"/>
      <c r="BK1004" s="367">
        <f t="shared" si="6486"/>
        <v>0</v>
      </c>
      <c r="BL1004" s="367">
        <f t="shared" si="6487"/>
        <v>0</v>
      </c>
      <c r="BM1004" s="367">
        <f t="shared" si="6488"/>
        <v>0</v>
      </c>
      <c r="BN1004" s="367">
        <f t="shared" si="6489"/>
        <v>0</v>
      </c>
      <c r="BO1004" s="367">
        <f t="shared" si="6490"/>
        <v>0</v>
      </c>
      <c r="BP1004" s="367">
        <f t="shared" si="6491"/>
        <v>0</v>
      </c>
      <c r="BQ1004" s="383">
        <f t="shared" ref="BQ1004" si="6568">SUM(BK1004:BP1004)</f>
        <v>0</v>
      </c>
      <c r="BR1004" s="146"/>
      <c r="BS1004" s="441">
        <v>47</v>
      </c>
      <c r="BT1004" s="116"/>
      <c r="BU1004" s="116"/>
      <c r="BV1004" s="116"/>
      <c r="BW1004" s="116"/>
      <c r="BX1004" s="116"/>
      <c r="BY1004" s="116"/>
      <c r="BZ1004" s="116"/>
      <c r="CA1004" s="116"/>
      <c r="CB1004" s="116"/>
      <c r="CC1004" s="116"/>
      <c r="CD1004" s="116"/>
      <c r="CE1004" s="116"/>
      <c r="CF1004" s="116"/>
      <c r="CG1004" s="116"/>
      <c r="CH1004" s="116"/>
      <c r="CI1004" s="116"/>
      <c r="CJ1004" s="116"/>
      <c r="CK1004" s="116"/>
      <c r="CL1004" s="116"/>
      <c r="CM1004" s="116"/>
      <c r="CN1004" s="116"/>
      <c r="CO1004" s="116"/>
      <c r="CP1004" s="116"/>
      <c r="CQ1004" s="116"/>
      <c r="CR1004" s="116"/>
      <c r="CS1004" s="116"/>
      <c r="CT1004" s="116"/>
      <c r="CU1004" s="116"/>
      <c r="CV1004" s="116"/>
      <c r="CW1004" s="116"/>
      <c r="CX1004" s="116"/>
      <c r="CY1004" s="116"/>
      <c r="CZ1004" s="116"/>
      <c r="DA1004" s="116"/>
      <c r="DB1004" s="116"/>
      <c r="DC1004" s="116"/>
      <c r="DD1004" s="116"/>
      <c r="DE1004" s="116"/>
      <c r="DF1004" s="116"/>
      <c r="DG1004" s="116"/>
      <c r="DH1004" s="116"/>
      <c r="DI1004" s="116"/>
      <c r="DJ1004" s="116"/>
      <c r="DK1004" s="116"/>
      <c r="DL1004" s="116"/>
      <c r="DM1004" s="116"/>
      <c r="DN1004" s="116"/>
      <c r="DO1004" s="116"/>
      <c r="DP1004" s="116"/>
      <c r="DQ1004" s="116"/>
      <c r="DR1004" s="116"/>
      <c r="DS1004" s="116"/>
      <c r="DT1004" s="116"/>
      <c r="DU1004" s="116"/>
      <c r="DV1004" s="116"/>
      <c r="DW1004" s="116"/>
      <c r="DX1004" s="116"/>
      <c r="DY1004" s="116"/>
      <c r="DZ1004" s="116"/>
      <c r="EA1004" s="116"/>
    </row>
    <row r="1005" spans="1:131" s="66" customFormat="1" ht="11.25" customHeight="1" x14ac:dyDescent="0.15">
      <c r="A1005" s="113" t="s">
        <v>1156</v>
      </c>
      <c r="B1005" s="124"/>
      <c r="C1005" s="127"/>
      <c r="D1005" s="112">
        <f t="shared" ref="D1005:D1037" si="6569">BS1005</f>
        <v>23</v>
      </c>
      <c r="E1005" s="710" t="s">
        <v>129</v>
      </c>
      <c r="F1005" s="711">
        <f t="shared" si="6471"/>
        <v>0</v>
      </c>
      <c r="G1005" s="132">
        <v>25</v>
      </c>
      <c r="H1005" s="210"/>
      <c r="I1005" s="228">
        <v>4535100</v>
      </c>
      <c r="J1005" s="212"/>
      <c r="K1005" s="552"/>
      <c r="L1005" s="553"/>
      <c r="M1005" s="212"/>
      <c r="N1005" s="213"/>
      <c r="O1005" s="214">
        <f t="shared" si="6472"/>
        <v>0</v>
      </c>
      <c r="P1005" s="190"/>
      <c r="Q1005" s="213"/>
      <c r="R1005" s="214">
        <f t="shared" si="6473"/>
        <v>0</v>
      </c>
      <c r="S1005" s="190"/>
      <c r="T1005" s="213"/>
      <c r="U1005" s="214">
        <f t="shared" si="6474"/>
        <v>0</v>
      </c>
      <c r="V1005" s="190"/>
      <c r="W1005" s="213"/>
      <c r="X1005" s="214">
        <f t="shared" si="6475"/>
        <v>0</v>
      </c>
      <c r="Y1005" s="190"/>
      <c r="Z1005" s="190"/>
      <c r="AA1005" s="207"/>
      <c r="AB1005" s="215"/>
      <c r="AC1005" s="190"/>
      <c r="AD1005" s="156">
        <f t="shared" si="6476"/>
        <v>0</v>
      </c>
      <c r="AE1005" s="156"/>
      <c r="AF1005" s="117"/>
      <c r="AG1005" s="156"/>
      <c r="AH1005" s="355"/>
      <c r="AI1005" s="368">
        <f t="shared" si="6477"/>
        <v>0</v>
      </c>
      <c r="AJ1005" s="354"/>
      <c r="AK1005" s="368">
        <f t="shared" si="6478"/>
        <v>0</v>
      </c>
      <c r="AL1005" s="354"/>
      <c r="AM1005" s="368">
        <f t="shared" si="6479"/>
        <v>0</v>
      </c>
      <c r="AN1005" s="354"/>
      <c r="AO1005" s="368">
        <f t="shared" si="6480"/>
        <v>0</v>
      </c>
      <c r="AP1005" s="354"/>
      <c r="AQ1005" s="368">
        <f t="shared" si="6391"/>
        <v>0</v>
      </c>
      <c r="AR1005" s="354"/>
      <c r="AS1005" s="354"/>
      <c r="AT1005" s="369">
        <f t="shared" si="6481"/>
        <v>0</v>
      </c>
      <c r="AU1005" s="354"/>
      <c r="AV1005" s="369">
        <f t="shared" si="6482"/>
        <v>0</v>
      </c>
      <c r="AW1005" s="354"/>
      <c r="AX1005" s="369">
        <f t="shared" si="6483"/>
        <v>0</v>
      </c>
      <c r="AY1005" s="354"/>
      <c r="AZ1005" s="369">
        <f t="shared" si="6484"/>
        <v>0</v>
      </c>
      <c r="BA1005" s="354"/>
      <c r="BB1005" s="369">
        <f t="shared" si="6485"/>
        <v>0</v>
      </c>
      <c r="BC1005" s="150"/>
      <c r="BD1005" s="116"/>
      <c r="BE1005" s="367"/>
      <c r="BF1005" s="367"/>
      <c r="BG1005" s="367"/>
      <c r="BH1005" s="367"/>
      <c r="BI1005" s="367"/>
      <c r="BJ1005" s="367"/>
      <c r="BK1005" s="367">
        <f t="shared" si="6486"/>
        <v>0</v>
      </c>
      <c r="BL1005" s="367">
        <f t="shared" si="6487"/>
        <v>0</v>
      </c>
      <c r="BM1005" s="367">
        <f t="shared" si="6488"/>
        <v>0</v>
      </c>
      <c r="BN1005" s="367">
        <f t="shared" si="6489"/>
        <v>0</v>
      </c>
      <c r="BO1005" s="367">
        <f t="shared" si="6490"/>
        <v>0</v>
      </c>
      <c r="BP1005" s="367">
        <f t="shared" si="6491"/>
        <v>0</v>
      </c>
      <c r="BQ1005" s="383">
        <f t="shared" si="6492"/>
        <v>0</v>
      </c>
      <c r="BR1005" s="146"/>
      <c r="BS1005" s="441">
        <v>23</v>
      </c>
      <c r="BT1005" s="150"/>
      <c r="BU1005" s="150"/>
      <c r="BV1005" s="150"/>
      <c r="BW1005" s="150"/>
      <c r="BX1005" s="150"/>
      <c r="BY1005" s="150"/>
      <c r="BZ1005" s="150"/>
      <c r="CA1005" s="150"/>
      <c r="CB1005" s="150"/>
      <c r="CC1005" s="150"/>
      <c r="CD1005" s="150"/>
      <c r="CE1005" s="150"/>
      <c r="CF1005" s="150"/>
      <c r="CG1005" s="150"/>
      <c r="CH1005" s="150"/>
      <c r="CI1005" s="150"/>
      <c r="CJ1005" s="150"/>
      <c r="CK1005" s="150"/>
      <c r="CL1005" s="150"/>
      <c r="CM1005" s="150"/>
      <c r="CN1005" s="150"/>
      <c r="CO1005" s="150"/>
      <c r="CP1005" s="150"/>
      <c r="CQ1005" s="150"/>
      <c r="CR1005" s="150"/>
      <c r="CS1005" s="150"/>
      <c r="CT1005" s="150"/>
      <c r="CU1005" s="150"/>
      <c r="CV1005" s="150"/>
      <c r="CW1005" s="150"/>
      <c r="CX1005" s="150"/>
      <c r="CY1005" s="150"/>
      <c r="CZ1005" s="150"/>
      <c r="DA1005" s="150"/>
      <c r="DB1005" s="150"/>
      <c r="DC1005" s="150"/>
      <c r="DD1005" s="150"/>
      <c r="DE1005" s="150"/>
      <c r="DF1005" s="150"/>
      <c r="DG1005" s="150"/>
      <c r="DH1005" s="150"/>
      <c r="DI1005" s="150"/>
      <c r="DJ1005" s="150"/>
      <c r="DK1005" s="150"/>
      <c r="DL1005" s="150"/>
      <c r="DM1005" s="150"/>
      <c r="DN1005" s="150"/>
      <c r="DO1005" s="150"/>
      <c r="DP1005" s="150"/>
      <c r="DQ1005" s="150"/>
      <c r="DR1005" s="150"/>
      <c r="DS1005" s="150"/>
      <c r="DT1005" s="150"/>
      <c r="DU1005" s="150"/>
      <c r="DV1005" s="150"/>
      <c r="DW1005" s="150"/>
      <c r="DX1005" s="150"/>
      <c r="DY1005" s="150"/>
      <c r="DZ1005" s="150"/>
      <c r="EA1005" s="150"/>
    </row>
    <row r="1006" spans="1:131" ht="11.25" customHeight="1" x14ac:dyDescent="0.15">
      <c r="A1006" s="113" t="s">
        <v>1156</v>
      </c>
      <c r="B1006" s="124"/>
      <c r="C1006" s="127"/>
      <c r="D1006" s="112" t="str">
        <f t="shared" si="6569"/>
        <v>S/O</v>
      </c>
      <c r="E1006" s="710" t="s">
        <v>129</v>
      </c>
      <c r="F1006" s="711">
        <f t="shared" si="6471"/>
        <v>0</v>
      </c>
      <c r="G1006" s="132">
        <v>150</v>
      </c>
      <c r="H1006" s="210"/>
      <c r="I1006" s="211">
        <v>4535107</v>
      </c>
      <c r="J1006" s="212"/>
      <c r="K1006" s="552"/>
      <c r="L1006" s="553"/>
      <c r="M1006" s="212"/>
      <c r="N1006" s="213"/>
      <c r="O1006" s="214">
        <f t="shared" si="6472"/>
        <v>0</v>
      </c>
      <c r="P1006" s="190"/>
      <c r="Q1006" s="213"/>
      <c r="R1006" s="214">
        <f t="shared" si="6473"/>
        <v>0</v>
      </c>
      <c r="S1006" s="190"/>
      <c r="T1006" s="213"/>
      <c r="U1006" s="214">
        <f t="shared" si="6474"/>
        <v>0</v>
      </c>
      <c r="V1006" s="190"/>
      <c r="W1006" s="213"/>
      <c r="X1006" s="214">
        <f t="shared" si="6475"/>
        <v>0</v>
      </c>
      <c r="Y1006" s="190"/>
      <c r="Z1006" s="186"/>
      <c r="AA1006" s="207"/>
      <c r="AB1006" s="215"/>
      <c r="AC1006" s="190"/>
      <c r="AD1006" s="156">
        <f t="shared" si="6476"/>
        <v>0</v>
      </c>
      <c r="AE1006" s="156"/>
      <c r="AF1006" s="117"/>
      <c r="AG1006" s="156"/>
      <c r="AH1006" s="355"/>
      <c r="AI1006" s="368">
        <f t="shared" si="6477"/>
        <v>0</v>
      </c>
      <c r="AJ1006" s="354"/>
      <c r="AK1006" s="368">
        <f t="shared" si="6478"/>
        <v>0</v>
      </c>
      <c r="AL1006" s="354"/>
      <c r="AM1006" s="368">
        <f t="shared" si="6479"/>
        <v>0</v>
      </c>
      <c r="AN1006" s="354"/>
      <c r="AO1006" s="368">
        <f t="shared" si="6480"/>
        <v>0</v>
      </c>
      <c r="AP1006" s="354"/>
      <c r="AQ1006" s="368">
        <f t="shared" si="6391"/>
        <v>0</v>
      </c>
      <c r="AR1006" s="354"/>
      <c r="AS1006" s="354"/>
      <c r="AT1006" s="369">
        <f t="shared" si="6481"/>
        <v>0</v>
      </c>
      <c r="AU1006" s="354"/>
      <c r="AV1006" s="369">
        <f t="shared" si="6482"/>
        <v>0</v>
      </c>
      <c r="AW1006" s="354"/>
      <c r="AX1006" s="369">
        <f t="shared" si="6483"/>
        <v>0</v>
      </c>
      <c r="AY1006" s="354"/>
      <c r="AZ1006" s="369">
        <f t="shared" si="6484"/>
        <v>0</v>
      </c>
      <c r="BA1006" s="354"/>
      <c r="BB1006" s="369">
        <f t="shared" si="6485"/>
        <v>0</v>
      </c>
      <c r="BC1006" s="150"/>
      <c r="BD1006" s="116"/>
      <c r="BE1006" s="367"/>
      <c r="BF1006" s="367"/>
      <c r="BG1006" s="367"/>
      <c r="BH1006" s="367"/>
      <c r="BI1006" s="367"/>
      <c r="BJ1006" s="367"/>
      <c r="BK1006" s="367">
        <f t="shared" si="6486"/>
        <v>0</v>
      </c>
      <c r="BL1006" s="367">
        <f t="shared" si="6487"/>
        <v>0</v>
      </c>
      <c r="BM1006" s="367">
        <f t="shared" si="6488"/>
        <v>0</v>
      </c>
      <c r="BN1006" s="367">
        <f t="shared" si="6489"/>
        <v>0</v>
      </c>
      <c r="BO1006" s="367">
        <f t="shared" si="6490"/>
        <v>0</v>
      </c>
      <c r="BP1006" s="367">
        <f t="shared" si="6491"/>
        <v>0</v>
      </c>
      <c r="BQ1006" s="383">
        <f t="shared" ref="BQ1006" si="6570">SUM(BK1006:BP1006)</f>
        <v>0</v>
      </c>
      <c r="BR1006" s="146"/>
      <c r="BS1006" s="441" t="s">
        <v>90</v>
      </c>
      <c r="BT1006" s="116"/>
      <c r="BU1006" s="116"/>
      <c r="BV1006" s="116"/>
      <c r="BW1006" s="116"/>
      <c r="BX1006" s="116"/>
      <c r="BY1006" s="116"/>
      <c r="BZ1006" s="116"/>
      <c r="CA1006" s="116"/>
      <c r="CB1006" s="116"/>
      <c r="CC1006" s="116"/>
      <c r="CD1006" s="116"/>
      <c r="CE1006" s="116"/>
      <c r="CF1006" s="116"/>
      <c r="CG1006" s="116"/>
      <c r="CH1006" s="116"/>
      <c r="CI1006" s="116"/>
      <c r="CJ1006" s="116"/>
      <c r="CK1006" s="116"/>
      <c r="CL1006" s="116"/>
      <c r="CM1006" s="116"/>
      <c r="CN1006" s="116"/>
      <c r="CO1006" s="116"/>
      <c r="CP1006" s="116"/>
      <c r="CQ1006" s="116"/>
      <c r="CR1006" s="116"/>
      <c r="CS1006" s="116"/>
      <c r="CT1006" s="116"/>
      <c r="CU1006" s="116"/>
      <c r="CV1006" s="116"/>
      <c r="CW1006" s="116"/>
      <c r="CX1006" s="116"/>
      <c r="CY1006" s="116"/>
      <c r="CZ1006" s="116"/>
      <c r="DA1006" s="116"/>
      <c r="DB1006" s="116"/>
      <c r="DC1006" s="116"/>
      <c r="DD1006" s="116"/>
      <c r="DE1006" s="116"/>
      <c r="DF1006" s="116"/>
      <c r="DG1006" s="116"/>
      <c r="DH1006" s="116"/>
      <c r="DI1006" s="116"/>
      <c r="DJ1006" s="116"/>
      <c r="DK1006" s="116"/>
      <c r="DL1006" s="116"/>
      <c r="DM1006" s="116"/>
      <c r="DN1006" s="116"/>
      <c r="DO1006" s="116"/>
      <c r="DP1006" s="116"/>
      <c r="DQ1006" s="116"/>
      <c r="DR1006" s="116"/>
      <c r="DS1006" s="116"/>
      <c r="DT1006" s="116"/>
      <c r="DU1006" s="116"/>
      <c r="DV1006" s="116"/>
      <c r="DW1006" s="116"/>
      <c r="DX1006" s="116"/>
      <c r="DY1006" s="116"/>
      <c r="DZ1006" s="116"/>
      <c r="EA1006" s="116"/>
    </row>
    <row r="1007" spans="1:131" s="66" customFormat="1" ht="11.25" customHeight="1" x14ac:dyDescent="0.15">
      <c r="A1007" s="113" t="s">
        <v>1157</v>
      </c>
      <c r="B1007" s="124"/>
      <c r="C1007" s="127"/>
      <c r="D1007" s="112">
        <f t="shared" si="6569"/>
        <v>30</v>
      </c>
      <c r="E1007" s="710" t="s">
        <v>129</v>
      </c>
      <c r="F1007" s="711">
        <f t="shared" si="6471"/>
        <v>0</v>
      </c>
      <c r="G1007" s="132">
        <v>25</v>
      </c>
      <c r="H1007" s="210"/>
      <c r="I1007" s="228">
        <v>4535200</v>
      </c>
      <c r="J1007" s="212"/>
      <c r="K1007" s="552"/>
      <c r="L1007" s="553"/>
      <c r="M1007" s="212"/>
      <c r="N1007" s="213"/>
      <c r="O1007" s="214">
        <f t="shared" si="6472"/>
        <v>0</v>
      </c>
      <c r="P1007" s="190"/>
      <c r="Q1007" s="213"/>
      <c r="R1007" s="214">
        <f t="shared" si="6473"/>
        <v>0</v>
      </c>
      <c r="S1007" s="190"/>
      <c r="T1007" s="213"/>
      <c r="U1007" s="214">
        <f t="shared" si="6474"/>
        <v>0</v>
      </c>
      <c r="V1007" s="190"/>
      <c r="W1007" s="213"/>
      <c r="X1007" s="214">
        <f t="shared" si="6475"/>
        <v>0</v>
      </c>
      <c r="Y1007" s="190"/>
      <c r="Z1007" s="190"/>
      <c r="AA1007" s="207"/>
      <c r="AB1007" s="215"/>
      <c r="AC1007" s="190"/>
      <c r="AD1007" s="156">
        <f t="shared" si="6476"/>
        <v>0</v>
      </c>
      <c r="AE1007" s="156"/>
      <c r="AF1007" s="117"/>
      <c r="AG1007" s="156"/>
      <c r="AH1007" s="355"/>
      <c r="AI1007" s="368">
        <f t="shared" si="6477"/>
        <v>0</v>
      </c>
      <c r="AJ1007" s="354"/>
      <c r="AK1007" s="368">
        <f t="shared" si="6478"/>
        <v>0</v>
      </c>
      <c r="AL1007" s="354"/>
      <c r="AM1007" s="368">
        <f t="shared" si="6479"/>
        <v>0</v>
      </c>
      <c r="AN1007" s="354"/>
      <c r="AO1007" s="368">
        <f t="shared" si="6480"/>
        <v>0</v>
      </c>
      <c r="AP1007" s="354"/>
      <c r="AQ1007" s="368">
        <f t="shared" si="6391"/>
        <v>0</v>
      </c>
      <c r="AR1007" s="354"/>
      <c r="AS1007" s="354"/>
      <c r="AT1007" s="369">
        <f t="shared" si="6481"/>
        <v>0</v>
      </c>
      <c r="AU1007" s="354"/>
      <c r="AV1007" s="369">
        <f t="shared" si="6482"/>
        <v>0</v>
      </c>
      <c r="AW1007" s="354"/>
      <c r="AX1007" s="369">
        <f t="shared" si="6483"/>
        <v>0</v>
      </c>
      <c r="AY1007" s="354"/>
      <c r="AZ1007" s="369">
        <f t="shared" si="6484"/>
        <v>0</v>
      </c>
      <c r="BA1007" s="354"/>
      <c r="BB1007" s="369">
        <f t="shared" si="6485"/>
        <v>0</v>
      </c>
      <c r="BC1007" s="150"/>
      <c r="BD1007" s="116"/>
      <c r="BE1007" s="367"/>
      <c r="BF1007" s="367"/>
      <c r="BG1007" s="367"/>
      <c r="BH1007" s="367"/>
      <c r="BI1007" s="367"/>
      <c r="BJ1007" s="367"/>
      <c r="BK1007" s="367">
        <f t="shared" si="6486"/>
        <v>0</v>
      </c>
      <c r="BL1007" s="367">
        <f t="shared" si="6487"/>
        <v>0</v>
      </c>
      <c r="BM1007" s="367">
        <f t="shared" si="6488"/>
        <v>0</v>
      </c>
      <c r="BN1007" s="367">
        <f t="shared" si="6489"/>
        <v>0</v>
      </c>
      <c r="BO1007" s="367">
        <f t="shared" si="6490"/>
        <v>0</v>
      </c>
      <c r="BP1007" s="367">
        <f t="shared" si="6491"/>
        <v>0</v>
      </c>
      <c r="BQ1007" s="383">
        <f t="shared" si="6492"/>
        <v>0</v>
      </c>
      <c r="BR1007" s="146"/>
      <c r="BS1007" s="441">
        <v>30</v>
      </c>
      <c r="BT1007" s="150"/>
      <c r="BU1007" s="150"/>
      <c r="BV1007" s="150"/>
      <c r="BW1007" s="150"/>
      <c r="BX1007" s="150"/>
      <c r="BY1007" s="150"/>
      <c r="BZ1007" s="150"/>
      <c r="CA1007" s="150"/>
      <c r="CB1007" s="150"/>
      <c r="CC1007" s="150"/>
      <c r="CD1007" s="150"/>
      <c r="CE1007" s="150"/>
      <c r="CF1007" s="150"/>
      <c r="CG1007" s="150"/>
      <c r="CH1007" s="150"/>
      <c r="CI1007" s="150"/>
      <c r="CJ1007" s="150"/>
      <c r="CK1007" s="150"/>
      <c r="CL1007" s="150"/>
      <c r="CM1007" s="150"/>
      <c r="CN1007" s="150"/>
      <c r="CO1007" s="150"/>
      <c r="CP1007" s="150"/>
      <c r="CQ1007" s="150"/>
      <c r="CR1007" s="150"/>
      <c r="CS1007" s="150"/>
      <c r="CT1007" s="150"/>
      <c r="CU1007" s="150"/>
      <c r="CV1007" s="150"/>
      <c r="CW1007" s="150"/>
      <c r="CX1007" s="150"/>
      <c r="CY1007" s="150"/>
      <c r="CZ1007" s="150"/>
      <c r="DA1007" s="150"/>
      <c r="DB1007" s="150"/>
      <c r="DC1007" s="150"/>
      <c r="DD1007" s="150"/>
      <c r="DE1007" s="150"/>
      <c r="DF1007" s="150"/>
      <c r="DG1007" s="150"/>
      <c r="DH1007" s="150"/>
      <c r="DI1007" s="150"/>
      <c r="DJ1007" s="150"/>
      <c r="DK1007" s="150"/>
      <c r="DL1007" s="150"/>
      <c r="DM1007" s="150"/>
      <c r="DN1007" s="150"/>
      <c r="DO1007" s="150"/>
      <c r="DP1007" s="150"/>
      <c r="DQ1007" s="150"/>
      <c r="DR1007" s="150"/>
      <c r="DS1007" s="150"/>
      <c r="DT1007" s="150"/>
      <c r="DU1007" s="150"/>
      <c r="DV1007" s="150"/>
      <c r="DW1007" s="150"/>
      <c r="DX1007" s="150"/>
      <c r="DY1007" s="150"/>
      <c r="DZ1007" s="150"/>
      <c r="EA1007" s="150"/>
    </row>
    <row r="1008" spans="1:131" s="66" customFormat="1" ht="11.25" customHeight="1" x14ac:dyDescent="0.15">
      <c r="A1008" s="113" t="s">
        <v>1158</v>
      </c>
      <c r="B1008" s="124" t="s">
        <v>1159</v>
      </c>
      <c r="C1008" s="127"/>
      <c r="D1008" s="112">
        <f t="shared" si="6569"/>
        <v>8</v>
      </c>
      <c r="E1008" s="710" t="s">
        <v>89</v>
      </c>
      <c r="F1008" s="711">
        <f t="shared" ref="F1008" si="6571">BQ1008</f>
        <v>0</v>
      </c>
      <c r="G1008" s="132">
        <v>30</v>
      </c>
      <c r="H1008" s="210"/>
      <c r="I1008" s="228">
        <v>4535605</v>
      </c>
      <c r="J1008" s="212"/>
      <c r="K1008" s="552"/>
      <c r="L1008" s="553"/>
      <c r="M1008" s="212"/>
      <c r="N1008" s="213"/>
      <c r="O1008" s="214">
        <f t="shared" ref="O1008" si="6572">IF($D$18="YES", (N1008), (0))</f>
        <v>0</v>
      </c>
      <c r="P1008" s="190"/>
      <c r="Q1008" s="213"/>
      <c r="R1008" s="214">
        <f t="shared" ref="R1008" si="6573">IF($D$18="YES", (Q1008), (0))</f>
        <v>0</v>
      </c>
      <c r="S1008" s="190"/>
      <c r="T1008" s="213"/>
      <c r="U1008" s="214">
        <f t="shared" ref="U1008" si="6574">IF($D$18="YES", (T1008), (0))</f>
        <v>0</v>
      </c>
      <c r="V1008" s="190"/>
      <c r="W1008" s="213"/>
      <c r="X1008" s="214">
        <f t="shared" ref="X1008" si="6575">IF($D$18="YES", (W1008), (0))</f>
        <v>0</v>
      </c>
      <c r="Y1008" s="190"/>
      <c r="Z1008" s="190"/>
      <c r="AA1008" s="207"/>
      <c r="AB1008" s="215"/>
      <c r="AC1008" s="190"/>
      <c r="AD1008" s="156">
        <f t="shared" ref="AD1008" si="6576">SUM(N1008,O1008,Q1008,R1008,T1008,U1008,W1008,X1008)</f>
        <v>0</v>
      </c>
      <c r="AE1008" s="156"/>
      <c r="AF1008" s="117"/>
      <c r="AG1008" s="156"/>
      <c r="AH1008" s="355"/>
      <c r="AI1008" s="368">
        <f t="shared" ref="AI1008" si="6577">N1008*G1008</f>
        <v>0</v>
      </c>
      <c r="AJ1008" s="354"/>
      <c r="AK1008" s="368">
        <f t="shared" ref="AK1008" si="6578">Q1008*G1008</f>
        <v>0</v>
      </c>
      <c r="AL1008" s="354"/>
      <c r="AM1008" s="368">
        <f t="shared" ref="AM1008" si="6579">T1008*G1008</f>
        <v>0</v>
      </c>
      <c r="AN1008" s="354"/>
      <c r="AO1008" s="368">
        <f t="shared" ref="AO1008" si="6580">W1008*G1008</f>
        <v>0</v>
      </c>
      <c r="AP1008" s="354"/>
      <c r="AQ1008" s="368">
        <f t="shared" ref="AQ1008" si="6581">SUM(AI1008,AK1008,AM1008,AO1008)</f>
        <v>0</v>
      </c>
      <c r="AR1008" s="354"/>
      <c r="AS1008" s="354"/>
      <c r="AT1008" s="369">
        <f t="shared" ref="AT1008" si="6582">(N1008*G1008)*F1008</f>
        <v>0</v>
      </c>
      <c r="AU1008" s="354"/>
      <c r="AV1008" s="369">
        <f t="shared" ref="AV1008" si="6583">(Q1008*G1008)*F1008</f>
        <v>0</v>
      </c>
      <c r="AW1008" s="354"/>
      <c r="AX1008" s="369">
        <f t="shared" ref="AX1008" si="6584">(T1008*G1008)*F1008</f>
        <v>0</v>
      </c>
      <c r="AY1008" s="354"/>
      <c r="AZ1008" s="369">
        <f t="shared" ref="AZ1008" si="6585">(W1008*G1008)*F1008</f>
        <v>0</v>
      </c>
      <c r="BA1008" s="354"/>
      <c r="BB1008" s="369">
        <f t="shared" ref="BB1008" si="6586">SUM(AS1008:BA1008)</f>
        <v>0</v>
      </c>
      <c r="BC1008" s="150"/>
      <c r="BD1008" s="116"/>
      <c r="BE1008" s="367"/>
      <c r="BF1008" s="367"/>
      <c r="BG1008" s="367"/>
      <c r="BH1008" s="367"/>
      <c r="BI1008" s="367"/>
      <c r="BJ1008" s="367"/>
      <c r="BK1008" s="367">
        <f t="shared" si="6486"/>
        <v>0</v>
      </c>
      <c r="BL1008" s="367">
        <f t="shared" si="6487"/>
        <v>0</v>
      </c>
      <c r="BM1008" s="367">
        <f t="shared" si="6488"/>
        <v>0</v>
      </c>
      <c r="BN1008" s="367">
        <f t="shared" si="6489"/>
        <v>0</v>
      </c>
      <c r="BO1008" s="367">
        <f t="shared" si="6490"/>
        <v>0</v>
      </c>
      <c r="BP1008" s="367">
        <f t="shared" si="6491"/>
        <v>0</v>
      </c>
      <c r="BQ1008" s="383">
        <f t="shared" ref="BQ1008" si="6587">SUM(BK1008:BP1008)</f>
        <v>0</v>
      </c>
      <c r="BR1008" s="146"/>
      <c r="BS1008" s="441">
        <v>8</v>
      </c>
      <c r="BT1008" s="150"/>
      <c r="BU1008" s="150"/>
      <c r="BV1008" s="150"/>
      <c r="BW1008" s="150"/>
      <c r="BX1008" s="150"/>
      <c r="BY1008" s="150"/>
      <c r="BZ1008" s="150"/>
      <c r="CA1008" s="150"/>
      <c r="CB1008" s="150"/>
      <c r="CC1008" s="150"/>
      <c r="CD1008" s="150"/>
      <c r="CE1008" s="150"/>
      <c r="CF1008" s="150"/>
      <c r="CG1008" s="150"/>
      <c r="CH1008" s="150"/>
      <c r="CI1008" s="150"/>
      <c r="CJ1008" s="150"/>
      <c r="CK1008" s="150"/>
      <c r="CL1008" s="150"/>
      <c r="CM1008" s="150"/>
      <c r="CN1008" s="150"/>
      <c r="CO1008" s="150"/>
      <c r="CP1008" s="150"/>
      <c r="CQ1008" s="150"/>
      <c r="CR1008" s="150"/>
      <c r="CS1008" s="150"/>
      <c r="CT1008" s="150"/>
      <c r="CU1008" s="150"/>
      <c r="CV1008" s="150"/>
      <c r="CW1008" s="150"/>
      <c r="CX1008" s="150"/>
      <c r="CY1008" s="150"/>
      <c r="CZ1008" s="150"/>
      <c r="DA1008" s="150"/>
      <c r="DB1008" s="150"/>
      <c r="DC1008" s="150"/>
      <c r="DD1008" s="150"/>
      <c r="DE1008" s="150"/>
      <c r="DF1008" s="150"/>
      <c r="DG1008" s="150"/>
      <c r="DH1008" s="150"/>
      <c r="DI1008" s="150"/>
      <c r="DJ1008" s="150"/>
      <c r="DK1008" s="150"/>
      <c r="DL1008" s="150"/>
      <c r="DM1008" s="150"/>
      <c r="DN1008" s="150"/>
      <c r="DO1008" s="150"/>
      <c r="DP1008" s="150"/>
      <c r="DQ1008" s="150"/>
      <c r="DR1008" s="150"/>
      <c r="DS1008" s="150"/>
      <c r="DT1008" s="150"/>
      <c r="DU1008" s="150"/>
      <c r="DV1008" s="150"/>
      <c r="DW1008" s="150"/>
      <c r="DX1008" s="150"/>
      <c r="DY1008" s="150"/>
      <c r="DZ1008" s="150"/>
      <c r="EA1008" s="150"/>
    </row>
    <row r="1009" spans="1:131" s="66" customFormat="1" ht="11.25" customHeight="1" x14ac:dyDescent="0.15">
      <c r="A1009" s="113" t="s">
        <v>1160</v>
      </c>
      <c r="B1009" s="124"/>
      <c r="C1009" s="127"/>
      <c r="D1009" s="112">
        <f t="shared" si="6569"/>
        <v>38</v>
      </c>
      <c r="E1009" s="710" t="s">
        <v>129</v>
      </c>
      <c r="F1009" s="711">
        <f t="shared" si="6471"/>
        <v>0</v>
      </c>
      <c r="G1009" s="132">
        <v>25</v>
      </c>
      <c r="H1009" s="210"/>
      <c r="I1009" s="228">
        <v>4535700</v>
      </c>
      <c r="J1009" s="212"/>
      <c r="K1009" s="552"/>
      <c r="L1009" s="553"/>
      <c r="M1009" s="212"/>
      <c r="N1009" s="213"/>
      <c r="O1009" s="214">
        <f t="shared" si="6472"/>
        <v>0</v>
      </c>
      <c r="P1009" s="190"/>
      <c r="Q1009" s="213"/>
      <c r="R1009" s="214">
        <f t="shared" si="6473"/>
        <v>0</v>
      </c>
      <c r="S1009" s="190"/>
      <c r="T1009" s="213"/>
      <c r="U1009" s="214">
        <f t="shared" si="6474"/>
        <v>0</v>
      </c>
      <c r="V1009" s="190"/>
      <c r="W1009" s="213"/>
      <c r="X1009" s="214">
        <f t="shared" si="6475"/>
        <v>0</v>
      </c>
      <c r="Y1009" s="190"/>
      <c r="Z1009" s="190"/>
      <c r="AA1009" s="207"/>
      <c r="AB1009" s="215"/>
      <c r="AC1009" s="190"/>
      <c r="AD1009" s="156">
        <f t="shared" si="6476"/>
        <v>0</v>
      </c>
      <c r="AE1009" s="156"/>
      <c r="AF1009" s="117"/>
      <c r="AG1009" s="156"/>
      <c r="AH1009" s="355"/>
      <c r="AI1009" s="368">
        <f t="shared" si="6477"/>
        <v>0</v>
      </c>
      <c r="AJ1009" s="354"/>
      <c r="AK1009" s="368">
        <f t="shared" si="6478"/>
        <v>0</v>
      </c>
      <c r="AL1009" s="354"/>
      <c r="AM1009" s="368">
        <f t="shared" si="6479"/>
        <v>0</v>
      </c>
      <c r="AN1009" s="354"/>
      <c r="AO1009" s="368">
        <f t="shared" si="6480"/>
        <v>0</v>
      </c>
      <c r="AP1009" s="354"/>
      <c r="AQ1009" s="368">
        <f t="shared" si="6391"/>
        <v>0</v>
      </c>
      <c r="AR1009" s="354"/>
      <c r="AS1009" s="354"/>
      <c r="AT1009" s="369">
        <f t="shared" si="6481"/>
        <v>0</v>
      </c>
      <c r="AU1009" s="354"/>
      <c r="AV1009" s="369">
        <f t="shared" si="6482"/>
        <v>0</v>
      </c>
      <c r="AW1009" s="354"/>
      <c r="AX1009" s="369">
        <f t="shared" si="6483"/>
        <v>0</v>
      </c>
      <c r="AY1009" s="354"/>
      <c r="AZ1009" s="369">
        <f t="shared" si="6484"/>
        <v>0</v>
      </c>
      <c r="BA1009" s="354"/>
      <c r="BB1009" s="369">
        <f t="shared" si="6485"/>
        <v>0</v>
      </c>
      <c r="BC1009" s="150"/>
      <c r="BD1009" s="116"/>
      <c r="BE1009" s="367"/>
      <c r="BF1009" s="367"/>
      <c r="BG1009" s="367"/>
      <c r="BH1009" s="367"/>
      <c r="BI1009" s="367"/>
      <c r="BJ1009" s="367"/>
      <c r="BK1009" s="367">
        <f t="shared" si="6486"/>
        <v>0</v>
      </c>
      <c r="BL1009" s="367">
        <f t="shared" si="6487"/>
        <v>0</v>
      </c>
      <c r="BM1009" s="367">
        <f t="shared" si="6488"/>
        <v>0</v>
      </c>
      <c r="BN1009" s="367">
        <f t="shared" si="6489"/>
        <v>0</v>
      </c>
      <c r="BO1009" s="367">
        <f t="shared" si="6490"/>
        <v>0</v>
      </c>
      <c r="BP1009" s="367">
        <f t="shared" si="6491"/>
        <v>0</v>
      </c>
      <c r="BQ1009" s="383">
        <f t="shared" si="6492"/>
        <v>0</v>
      </c>
      <c r="BR1009" s="146"/>
      <c r="BS1009" s="441">
        <v>38</v>
      </c>
      <c r="BT1009" s="150"/>
      <c r="BU1009" s="150"/>
      <c r="BV1009" s="150"/>
      <c r="BW1009" s="150"/>
      <c r="BX1009" s="150"/>
      <c r="BY1009" s="150"/>
      <c r="BZ1009" s="150"/>
      <c r="CA1009" s="150"/>
      <c r="CB1009" s="150"/>
      <c r="CC1009" s="150"/>
      <c r="CD1009" s="150"/>
      <c r="CE1009" s="150"/>
      <c r="CF1009" s="150"/>
      <c r="CG1009" s="150"/>
      <c r="CH1009" s="150"/>
      <c r="CI1009" s="150"/>
      <c r="CJ1009" s="150"/>
      <c r="CK1009" s="150"/>
      <c r="CL1009" s="150"/>
      <c r="CM1009" s="150"/>
      <c r="CN1009" s="150"/>
      <c r="CO1009" s="150"/>
      <c r="CP1009" s="150"/>
      <c r="CQ1009" s="150"/>
      <c r="CR1009" s="150"/>
      <c r="CS1009" s="150"/>
      <c r="CT1009" s="150"/>
      <c r="CU1009" s="150"/>
      <c r="CV1009" s="150"/>
      <c r="CW1009" s="150"/>
      <c r="CX1009" s="150"/>
      <c r="CY1009" s="150"/>
      <c r="CZ1009" s="150"/>
      <c r="DA1009" s="150"/>
      <c r="DB1009" s="150"/>
      <c r="DC1009" s="150"/>
      <c r="DD1009" s="150"/>
      <c r="DE1009" s="150"/>
      <c r="DF1009" s="150"/>
      <c r="DG1009" s="150"/>
      <c r="DH1009" s="150"/>
      <c r="DI1009" s="150"/>
      <c r="DJ1009" s="150"/>
      <c r="DK1009" s="150"/>
      <c r="DL1009" s="150"/>
      <c r="DM1009" s="150"/>
      <c r="DN1009" s="150"/>
      <c r="DO1009" s="150"/>
      <c r="DP1009" s="150"/>
      <c r="DQ1009" s="150"/>
      <c r="DR1009" s="150"/>
      <c r="DS1009" s="150"/>
      <c r="DT1009" s="150"/>
      <c r="DU1009" s="150"/>
      <c r="DV1009" s="150"/>
      <c r="DW1009" s="150"/>
      <c r="DX1009" s="150"/>
      <c r="DY1009" s="150"/>
      <c r="DZ1009" s="150"/>
      <c r="EA1009" s="150"/>
    </row>
    <row r="1010" spans="1:131" s="66" customFormat="1" ht="11.25" customHeight="1" x14ac:dyDescent="0.15">
      <c r="A1010" s="113" t="s">
        <v>1161</v>
      </c>
      <c r="B1010" s="124"/>
      <c r="C1010" s="127"/>
      <c r="D1010" s="112">
        <f t="shared" si="6569"/>
        <v>17</v>
      </c>
      <c r="E1010" s="710" t="s">
        <v>129</v>
      </c>
      <c r="F1010" s="711">
        <f t="shared" si="6471"/>
        <v>0</v>
      </c>
      <c r="G1010" s="132">
        <v>25</v>
      </c>
      <c r="H1010" s="210"/>
      <c r="I1010" s="228">
        <v>4535780</v>
      </c>
      <c r="J1010" s="212"/>
      <c r="K1010" s="552"/>
      <c r="L1010" s="553"/>
      <c r="M1010" s="212"/>
      <c r="N1010" s="213"/>
      <c r="O1010" s="214">
        <f t="shared" si="6472"/>
        <v>0</v>
      </c>
      <c r="P1010" s="190"/>
      <c r="Q1010" s="213"/>
      <c r="R1010" s="214">
        <f t="shared" si="6473"/>
        <v>0</v>
      </c>
      <c r="S1010" s="190"/>
      <c r="T1010" s="213"/>
      <c r="U1010" s="214">
        <f t="shared" si="6474"/>
        <v>0</v>
      </c>
      <c r="V1010" s="190"/>
      <c r="W1010" s="213"/>
      <c r="X1010" s="214">
        <f t="shared" si="6475"/>
        <v>0</v>
      </c>
      <c r="Y1010" s="190"/>
      <c r="Z1010" s="190"/>
      <c r="AA1010" s="207"/>
      <c r="AB1010" s="215"/>
      <c r="AC1010" s="190"/>
      <c r="AD1010" s="156">
        <f t="shared" si="6476"/>
        <v>0</v>
      </c>
      <c r="AE1010" s="156"/>
      <c r="AF1010" s="117"/>
      <c r="AG1010" s="156"/>
      <c r="AH1010" s="355"/>
      <c r="AI1010" s="368">
        <f t="shared" si="6477"/>
        <v>0</v>
      </c>
      <c r="AJ1010" s="354"/>
      <c r="AK1010" s="368">
        <f t="shared" si="6478"/>
        <v>0</v>
      </c>
      <c r="AL1010" s="354"/>
      <c r="AM1010" s="368">
        <f t="shared" si="6479"/>
        <v>0</v>
      </c>
      <c r="AN1010" s="354"/>
      <c r="AO1010" s="368">
        <f t="shared" si="6480"/>
        <v>0</v>
      </c>
      <c r="AP1010" s="354"/>
      <c r="AQ1010" s="368">
        <f t="shared" si="6391"/>
        <v>0</v>
      </c>
      <c r="AR1010" s="354"/>
      <c r="AS1010" s="354"/>
      <c r="AT1010" s="369">
        <f t="shared" si="6481"/>
        <v>0</v>
      </c>
      <c r="AU1010" s="354"/>
      <c r="AV1010" s="369">
        <f t="shared" si="6482"/>
        <v>0</v>
      </c>
      <c r="AW1010" s="354"/>
      <c r="AX1010" s="369">
        <f t="shared" si="6483"/>
        <v>0</v>
      </c>
      <c r="AY1010" s="354"/>
      <c r="AZ1010" s="369">
        <f t="shared" si="6484"/>
        <v>0</v>
      </c>
      <c r="BA1010" s="354"/>
      <c r="BB1010" s="369">
        <f t="shared" si="6485"/>
        <v>0</v>
      </c>
      <c r="BC1010" s="150"/>
      <c r="BD1010" s="116"/>
      <c r="BE1010" s="367"/>
      <c r="BF1010" s="367"/>
      <c r="BG1010" s="367"/>
      <c r="BH1010" s="367"/>
      <c r="BI1010" s="367"/>
      <c r="BJ1010" s="367"/>
      <c r="BK1010" s="367">
        <f t="shared" si="6486"/>
        <v>0</v>
      </c>
      <c r="BL1010" s="367">
        <f t="shared" si="6487"/>
        <v>0</v>
      </c>
      <c r="BM1010" s="367">
        <f t="shared" si="6488"/>
        <v>0</v>
      </c>
      <c r="BN1010" s="367">
        <f t="shared" si="6489"/>
        <v>0</v>
      </c>
      <c r="BO1010" s="367">
        <f t="shared" si="6490"/>
        <v>0</v>
      </c>
      <c r="BP1010" s="367">
        <f t="shared" si="6491"/>
        <v>0</v>
      </c>
      <c r="BQ1010" s="383">
        <f t="shared" si="6492"/>
        <v>0</v>
      </c>
      <c r="BR1010" s="146"/>
      <c r="BS1010" s="441">
        <v>17</v>
      </c>
      <c r="BT1010" s="150"/>
      <c r="BU1010" s="150"/>
      <c r="BV1010" s="150"/>
      <c r="BW1010" s="150"/>
      <c r="BX1010" s="150"/>
      <c r="BY1010" s="150"/>
      <c r="BZ1010" s="150"/>
      <c r="CA1010" s="150"/>
      <c r="CB1010" s="150"/>
      <c r="CC1010" s="150"/>
      <c r="CD1010" s="150"/>
      <c r="CE1010" s="150"/>
      <c r="CF1010" s="150"/>
      <c r="CG1010" s="150"/>
      <c r="CH1010" s="150"/>
      <c r="CI1010" s="150"/>
      <c r="CJ1010" s="150"/>
      <c r="CK1010" s="150"/>
      <c r="CL1010" s="150"/>
      <c r="CM1010" s="150"/>
      <c r="CN1010" s="150"/>
      <c r="CO1010" s="150"/>
      <c r="CP1010" s="150"/>
      <c r="CQ1010" s="150"/>
      <c r="CR1010" s="150"/>
      <c r="CS1010" s="150"/>
      <c r="CT1010" s="150"/>
      <c r="CU1010" s="150"/>
      <c r="CV1010" s="150"/>
      <c r="CW1010" s="150"/>
      <c r="CX1010" s="150"/>
      <c r="CY1010" s="150"/>
      <c r="CZ1010" s="150"/>
      <c r="DA1010" s="150"/>
      <c r="DB1010" s="150"/>
      <c r="DC1010" s="150"/>
      <c r="DD1010" s="150"/>
      <c r="DE1010" s="150"/>
      <c r="DF1010" s="150"/>
      <c r="DG1010" s="150"/>
      <c r="DH1010" s="150"/>
      <c r="DI1010" s="150"/>
      <c r="DJ1010" s="150"/>
      <c r="DK1010" s="150"/>
      <c r="DL1010" s="150"/>
      <c r="DM1010" s="150"/>
      <c r="DN1010" s="150"/>
      <c r="DO1010" s="150"/>
      <c r="DP1010" s="150"/>
      <c r="DQ1010" s="150"/>
      <c r="DR1010" s="150"/>
      <c r="DS1010" s="150"/>
      <c r="DT1010" s="150"/>
      <c r="DU1010" s="150"/>
      <c r="DV1010" s="150"/>
      <c r="DW1010" s="150"/>
      <c r="DX1010" s="150"/>
      <c r="DY1010" s="150"/>
      <c r="DZ1010" s="150"/>
      <c r="EA1010" s="150"/>
    </row>
    <row r="1011" spans="1:131" s="66" customFormat="1" ht="11.25" customHeight="1" x14ac:dyDescent="0.15">
      <c r="A1011" s="113" t="s">
        <v>1162</v>
      </c>
      <c r="B1011" s="124"/>
      <c r="C1011" s="127"/>
      <c r="D1011" s="112">
        <f t="shared" si="6569"/>
        <v>8</v>
      </c>
      <c r="E1011" s="710" t="s">
        <v>129</v>
      </c>
      <c r="F1011" s="711">
        <f t="shared" si="6471"/>
        <v>0</v>
      </c>
      <c r="G1011" s="132">
        <v>25</v>
      </c>
      <c r="H1011" s="210"/>
      <c r="I1011" s="228">
        <v>4535930</v>
      </c>
      <c r="J1011" s="212"/>
      <c r="K1011" s="552"/>
      <c r="L1011" s="553"/>
      <c r="M1011" s="212"/>
      <c r="N1011" s="213"/>
      <c r="O1011" s="214">
        <f t="shared" si="6472"/>
        <v>0</v>
      </c>
      <c r="P1011" s="190"/>
      <c r="Q1011" s="213"/>
      <c r="R1011" s="214">
        <f t="shared" si="6473"/>
        <v>0</v>
      </c>
      <c r="S1011" s="190"/>
      <c r="T1011" s="213"/>
      <c r="U1011" s="214">
        <f t="shared" si="6474"/>
        <v>0</v>
      </c>
      <c r="V1011" s="190"/>
      <c r="W1011" s="213"/>
      <c r="X1011" s="214">
        <f t="shared" si="6475"/>
        <v>0</v>
      </c>
      <c r="Y1011" s="190"/>
      <c r="Z1011" s="190"/>
      <c r="AA1011" s="207"/>
      <c r="AB1011" s="215"/>
      <c r="AC1011" s="190"/>
      <c r="AD1011" s="156">
        <f t="shared" si="6476"/>
        <v>0</v>
      </c>
      <c r="AE1011" s="156"/>
      <c r="AF1011" s="117"/>
      <c r="AG1011" s="156"/>
      <c r="AH1011" s="355"/>
      <c r="AI1011" s="368">
        <f t="shared" si="6477"/>
        <v>0</v>
      </c>
      <c r="AJ1011" s="354"/>
      <c r="AK1011" s="368">
        <f t="shared" si="6478"/>
        <v>0</v>
      </c>
      <c r="AL1011" s="354"/>
      <c r="AM1011" s="368">
        <f t="shared" si="6479"/>
        <v>0</v>
      </c>
      <c r="AN1011" s="354"/>
      <c r="AO1011" s="368">
        <f t="shared" si="6480"/>
        <v>0</v>
      </c>
      <c r="AP1011" s="354"/>
      <c r="AQ1011" s="368">
        <f t="shared" si="6391"/>
        <v>0</v>
      </c>
      <c r="AR1011" s="354"/>
      <c r="AS1011" s="354"/>
      <c r="AT1011" s="369">
        <f t="shared" si="6481"/>
        <v>0</v>
      </c>
      <c r="AU1011" s="354"/>
      <c r="AV1011" s="369">
        <f t="shared" si="6482"/>
        <v>0</v>
      </c>
      <c r="AW1011" s="354"/>
      <c r="AX1011" s="369">
        <f t="shared" si="6483"/>
        <v>0</v>
      </c>
      <c r="AY1011" s="354"/>
      <c r="AZ1011" s="369">
        <f t="shared" si="6484"/>
        <v>0</v>
      </c>
      <c r="BA1011" s="354"/>
      <c r="BB1011" s="369">
        <f t="shared" si="6485"/>
        <v>0</v>
      </c>
      <c r="BC1011" s="150"/>
      <c r="BD1011" s="116"/>
      <c r="BE1011" s="367"/>
      <c r="BF1011" s="367"/>
      <c r="BG1011" s="367"/>
      <c r="BH1011" s="367"/>
      <c r="BI1011" s="367"/>
      <c r="BJ1011" s="367"/>
      <c r="BK1011" s="367">
        <f t="shared" si="6486"/>
        <v>0</v>
      </c>
      <c r="BL1011" s="367">
        <f t="shared" si="6487"/>
        <v>0</v>
      </c>
      <c r="BM1011" s="367">
        <f t="shared" si="6488"/>
        <v>0</v>
      </c>
      <c r="BN1011" s="367">
        <f t="shared" si="6489"/>
        <v>0</v>
      </c>
      <c r="BO1011" s="367">
        <f t="shared" si="6490"/>
        <v>0</v>
      </c>
      <c r="BP1011" s="367">
        <f t="shared" si="6491"/>
        <v>0</v>
      </c>
      <c r="BQ1011" s="383">
        <f t="shared" si="6492"/>
        <v>0</v>
      </c>
      <c r="BR1011" s="146"/>
      <c r="BS1011" s="441">
        <v>8</v>
      </c>
      <c r="BT1011" s="150"/>
      <c r="BU1011" s="150"/>
      <c r="BV1011" s="150"/>
      <c r="BW1011" s="150"/>
      <c r="BX1011" s="150"/>
      <c r="BY1011" s="150"/>
      <c r="BZ1011" s="150"/>
      <c r="CA1011" s="150"/>
      <c r="CB1011" s="150"/>
      <c r="CC1011" s="150"/>
      <c r="CD1011" s="150"/>
      <c r="CE1011" s="150"/>
      <c r="CF1011" s="150"/>
      <c r="CG1011" s="150"/>
      <c r="CH1011" s="150"/>
      <c r="CI1011" s="150"/>
      <c r="CJ1011" s="150"/>
      <c r="CK1011" s="150"/>
      <c r="CL1011" s="150"/>
      <c r="CM1011" s="150"/>
      <c r="CN1011" s="150"/>
      <c r="CO1011" s="150"/>
      <c r="CP1011" s="150"/>
      <c r="CQ1011" s="150"/>
      <c r="CR1011" s="150"/>
      <c r="CS1011" s="150"/>
      <c r="CT1011" s="150"/>
      <c r="CU1011" s="150"/>
      <c r="CV1011" s="150"/>
      <c r="CW1011" s="150"/>
      <c r="CX1011" s="150"/>
      <c r="CY1011" s="150"/>
      <c r="CZ1011" s="150"/>
      <c r="DA1011" s="150"/>
      <c r="DB1011" s="150"/>
      <c r="DC1011" s="150"/>
      <c r="DD1011" s="150"/>
      <c r="DE1011" s="150"/>
      <c r="DF1011" s="150"/>
      <c r="DG1011" s="150"/>
      <c r="DH1011" s="150"/>
      <c r="DI1011" s="150"/>
      <c r="DJ1011" s="150"/>
      <c r="DK1011" s="150"/>
      <c r="DL1011" s="150"/>
      <c r="DM1011" s="150"/>
      <c r="DN1011" s="150"/>
      <c r="DO1011" s="150"/>
      <c r="DP1011" s="150"/>
      <c r="DQ1011" s="150"/>
      <c r="DR1011" s="150"/>
      <c r="DS1011" s="150"/>
      <c r="DT1011" s="150"/>
      <c r="DU1011" s="150"/>
      <c r="DV1011" s="150"/>
      <c r="DW1011" s="150"/>
      <c r="DX1011" s="150"/>
      <c r="DY1011" s="150"/>
      <c r="DZ1011" s="150"/>
      <c r="EA1011" s="150"/>
    </row>
    <row r="1012" spans="1:131" s="66" customFormat="1" ht="11.25" customHeight="1" x14ac:dyDescent="0.15">
      <c r="A1012" s="113" t="s">
        <v>1163</v>
      </c>
      <c r="B1012" s="124"/>
      <c r="C1012" s="127"/>
      <c r="D1012" s="112">
        <f t="shared" si="6569"/>
        <v>23</v>
      </c>
      <c r="E1012" s="710" t="s">
        <v>129</v>
      </c>
      <c r="F1012" s="711">
        <f t="shared" si="6471"/>
        <v>0</v>
      </c>
      <c r="G1012" s="132">
        <v>25</v>
      </c>
      <c r="H1012" s="210"/>
      <c r="I1012" s="211">
        <v>4535960</v>
      </c>
      <c r="J1012" s="212"/>
      <c r="K1012" s="552"/>
      <c r="L1012" s="553"/>
      <c r="M1012" s="212"/>
      <c r="N1012" s="213"/>
      <c r="O1012" s="214">
        <f t="shared" si="6472"/>
        <v>0</v>
      </c>
      <c r="P1012" s="190"/>
      <c r="Q1012" s="213"/>
      <c r="R1012" s="214">
        <f t="shared" si="6473"/>
        <v>0</v>
      </c>
      <c r="S1012" s="190"/>
      <c r="T1012" s="213"/>
      <c r="U1012" s="214">
        <f t="shared" si="6474"/>
        <v>0</v>
      </c>
      <c r="V1012" s="190"/>
      <c r="W1012" s="213"/>
      <c r="X1012" s="214">
        <f t="shared" si="6475"/>
        <v>0</v>
      </c>
      <c r="Y1012" s="190"/>
      <c r="Z1012" s="190"/>
      <c r="AA1012" s="207"/>
      <c r="AB1012" s="215"/>
      <c r="AC1012" s="190"/>
      <c r="AD1012" s="156">
        <f t="shared" si="6476"/>
        <v>0</v>
      </c>
      <c r="AE1012" s="156"/>
      <c r="AF1012" s="117"/>
      <c r="AG1012" s="156"/>
      <c r="AH1012" s="355"/>
      <c r="AI1012" s="368">
        <f t="shared" si="6477"/>
        <v>0</v>
      </c>
      <c r="AJ1012" s="354"/>
      <c r="AK1012" s="368">
        <f t="shared" si="6478"/>
        <v>0</v>
      </c>
      <c r="AL1012" s="354"/>
      <c r="AM1012" s="368">
        <f t="shared" si="6479"/>
        <v>0</v>
      </c>
      <c r="AN1012" s="354"/>
      <c r="AO1012" s="368">
        <f t="shared" si="6480"/>
        <v>0</v>
      </c>
      <c r="AP1012" s="354"/>
      <c r="AQ1012" s="368">
        <f t="shared" si="6391"/>
        <v>0</v>
      </c>
      <c r="AR1012" s="354"/>
      <c r="AS1012" s="354"/>
      <c r="AT1012" s="369">
        <f t="shared" si="6481"/>
        <v>0</v>
      </c>
      <c r="AU1012" s="354"/>
      <c r="AV1012" s="369">
        <f t="shared" si="6482"/>
        <v>0</v>
      </c>
      <c r="AW1012" s="354"/>
      <c r="AX1012" s="369">
        <f t="shared" si="6483"/>
        <v>0</v>
      </c>
      <c r="AY1012" s="354"/>
      <c r="AZ1012" s="369">
        <f t="shared" si="6484"/>
        <v>0</v>
      </c>
      <c r="BA1012" s="354"/>
      <c r="BB1012" s="369">
        <f t="shared" si="6485"/>
        <v>0</v>
      </c>
      <c r="BC1012" s="150"/>
      <c r="BD1012" s="116"/>
      <c r="BE1012" s="367"/>
      <c r="BF1012" s="367"/>
      <c r="BG1012" s="367"/>
      <c r="BH1012" s="367"/>
      <c r="BI1012" s="367"/>
      <c r="BJ1012" s="367"/>
      <c r="BK1012" s="367">
        <f t="shared" si="6486"/>
        <v>0</v>
      </c>
      <c r="BL1012" s="367">
        <f t="shared" si="6487"/>
        <v>0</v>
      </c>
      <c r="BM1012" s="367">
        <f t="shared" si="6488"/>
        <v>0</v>
      </c>
      <c r="BN1012" s="367">
        <f t="shared" si="6489"/>
        <v>0</v>
      </c>
      <c r="BO1012" s="367">
        <f t="shared" si="6490"/>
        <v>0</v>
      </c>
      <c r="BP1012" s="367">
        <f t="shared" si="6491"/>
        <v>0</v>
      </c>
      <c r="BQ1012" s="383">
        <f t="shared" si="6492"/>
        <v>0</v>
      </c>
      <c r="BR1012" s="146"/>
      <c r="BS1012" s="441">
        <v>23</v>
      </c>
      <c r="BT1012" s="150"/>
      <c r="BU1012" s="150"/>
      <c r="BV1012" s="150"/>
      <c r="BW1012" s="150"/>
      <c r="BX1012" s="150"/>
      <c r="BY1012" s="150"/>
      <c r="BZ1012" s="150"/>
      <c r="CA1012" s="150"/>
      <c r="CB1012" s="150"/>
      <c r="CC1012" s="150"/>
      <c r="CD1012" s="150"/>
      <c r="CE1012" s="150"/>
      <c r="CF1012" s="150"/>
      <c r="CG1012" s="150"/>
      <c r="CH1012" s="150"/>
      <c r="CI1012" s="150"/>
      <c r="CJ1012" s="150"/>
      <c r="CK1012" s="150"/>
      <c r="CL1012" s="150"/>
      <c r="CM1012" s="150"/>
      <c r="CN1012" s="150"/>
      <c r="CO1012" s="150"/>
      <c r="CP1012" s="150"/>
      <c r="CQ1012" s="150"/>
      <c r="CR1012" s="150"/>
      <c r="CS1012" s="150"/>
      <c r="CT1012" s="150"/>
      <c r="CU1012" s="150"/>
      <c r="CV1012" s="150"/>
      <c r="CW1012" s="150"/>
      <c r="CX1012" s="150"/>
      <c r="CY1012" s="150"/>
      <c r="CZ1012" s="150"/>
      <c r="DA1012" s="150"/>
      <c r="DB1012" s="150"/>
      <c r="DC1012" s="150"/>
      <c r="DD1012" s="150"/>
      <c r="DE1012" s="150"/>
      <c r="DF1012" s="150"/>
      <c r="DG1012" s="150"/>
      <c r="DH1012" s="150"/>
      <c r="DI1012" s="150"/>
      <c r="DJ1012" s="150"/>
      <c r="DK1012" s="150"/>
      <c r="DL1012" s="150"/>
      <c r="DM1012" s="150"/>
      <c r="DN1012" s="150"/>
      <c r="DO1012" s="150"/>
      <c r="DP1012" s="150"/>
      <c r="DQ1012" s="150"/>
      <c r="DR1012" s="150"/>
      <c r="DS1012" s="150"/>
      <c r="DT1012" s="150"/>
      <c r="DU1012" s="150"/>
      <c r="DV1012" s="150"/>
      <c r="DW1012" s="150"/>
      <c r="DX1012" s="150"/>
      <c r="DY1012" s="150"/>
      <c r="DZ1012" s="150"/>
      <c r="EA1012" s="150"/>
    </row>
    <row r="1013" spans="1:131" s="66" customFormat="1" ht="11.25" customHeight="1" x14ac:dyDescent="0.15">
      <c r="A1013" s="113" t="s">
        <v>1164</v>
      </c>
      <c r="B1013" s="124"/>
      <c r="C1013" s="127"/>
      <c r="D1013" s="112">
        <f t="shared" si="6569"/>
        <v>40</v>
      </c>
      <c r="E1013" s="710" t="s">
        <v>129</v>
      </c>
      <c r="F1013" s="711">
        <f t="shared" ref="F1013" si="6588">BQ1013</f>
        <v>0</v>
      </c>
      <c r="G1013" s="132">
        <v>25</v>
      </c>
      <c r="H1013" s="210"/>
      <c r="I1013" s="228">
        <v>4535990</v>
      </c>
      <c r="J1013" s="212"/>
      <c r="K1013" s="552"/>
      <c r="L1013" s="553"/>
      <c r="M1013" s="212"/>
      <c r="N1013" s="213"/>
      <c r="O1013" s="214">
        <f t="shared" ref="O1013" si="6589">IF($D$18="YES", (N1013), (0))</f>
        <v>0</v>
      </c>
      <c r="P1013" s="190"/>
      <c r="Q1013" s="213"/>
      <c r="R1013" s="214">
        <f t="shared" ref="R1013" si="6590">IF($D$18="YES", (Q1013), (0))</f>
        <v>0</v>
      </c>
      <c r="S1013" s="190"/>
      <c r="T1013" s="213"/>
      <c r="U1013" s="214">
        <f t="shared" ref="U1013" si="6591">IF($D$18="YES", (T1013), (0))</f>
        <v>0</v>
      </c>
      <c r="V1013" s="190"/>
      <c r="W1013" s="213"/>
      <c r="X1013" s="214">
        <f t="shared" ref="X1013" si="6592">IF($D$18="YES", (W1013), (0))</f>
        <v>0</v>
      </c>
      <c r="Y1013" s="190"/>
      <c r="Z1013" s="190"/>
      <c r="AA1013" s="207"/>
      <c r="AB1013" s="215"/>
      <c r="AC1013" s="190"/>
      <c r="AD1013" s="156">
        <f t="shared" ref="AD1013" si="6593">SUM(N1013,O1013,Q1013,R1013,T1013,U1013,W1013,X1013)</f>
        <v>0</v>
      </c>
      <c r="AE1013" s="156"/>
      <c r="AF1013" s="117"/>
      <c r="AG1013" s="156"/>
      <c r="AH1013" s="355"/>
      <c r="AI1013" s="368">
        <f t="shared" ref="AI1013" si="6594">N1013*G1013</f>
        <v>0</v>
      </c>
      <c r="AJ1013" s="354"/>
      <c r="AK1013" s="368">
        <f t="shared" ref="AK1013" si="6595">Q1013*G1013</f>
        <v>0</v>
      </c>
      <c r="AL1013" s="354"/>
      <c r="AM1013" s="368">
        <f t="shared" ref="AM1013" si="6596">T1013*G1013</f>
        <v>0</v>
      </c>
      <c r="AN1013" s="354"/>
      <c r="AO1013" s="368">
        <f t="shared" ref="AO1013" si="6597">W1013*G1013</f>
        <v>0</v>
      </c>
      <c r="AP1013" s="354"/>
      <c r="AQ1013" s="368">
        <f t="shared" ref="AQ1013" si="6598">SUM(AI1013,AK1013,AM1013,AO1013)</f>
        <v>0</v>
      </c>
      <c r="AR1013" s="354"/>
      <c r="AS1013" s="354"/>
      <c r="AT1013" s="369">
        <f t="shared" ref="AT1013" si="6599">(N1013*G1013)*F1013</f>
        <v>0</v>
      </c>
      <c r="AU1013" s="354"/>
      <c r="AV1013" s="369">
        <f t="shared" ref="AV1013" si="6600">(Q1013*G1013)*F1013</f>
        <v>0</v>
      </c>
      <c r="AW1013" s="354"/>
      <c r="AX1013" s="369">
        <f t="shared" ref="AX1013" si="6601">(T1013*G1013)*F1013</f>
        <v>0</v>
      </c>
      <c r="AY1013" s="354"/>
      <c r="AZ1013" s="369">
        <f t="shared" ref="AZ1013" si="6602">(W1013*G1013)*F1013</f>
        <v>0</v>
      </c>
      <c r="BA1013" s="354"/>
      <c r="BB1013" s="369">
        <f t="shared" ref="BB1013" si="6603">SUM(AS1013:BA1013)</f>
        <v>0</v>
      </c>
      <c r="BC1013" s="150"/>
      <c r="BD1013" s="116"/>
      <c r="BE1013" s="367"/>
      <c r="BF1013" s="367"/>
      <c r="BG1013" s="367"/>
      <c r="BH1013" s="367"/>
      <c r="BI1013" s="367"/>
      <c r="BJ1013" s="367"/>
      <c r="BK1013" s="367">
        <f t="shared" si="6486"/>
        <v>0</v>
      </c>
      <c r="BL1013" s="367">
        <f t="shared" si="6487"/>
        <v>0</v>
      </c>
      <c r="BM1013" s="367">
        <f t="shared" si="6488"/>
        <v>0</v>
      </c>
      <c r="BN1013" s="367">
        <f t="shared" si="6489"/>
        <v>0</v>
      </c>
      <c r="BO1013" s="367">
        <f t="shared" si="6490"/>
        <v>0</v>
      </c>
      <c r="BP1013" s="367">
        <f t="shared" si="6491"/>
        <v>0</v>
      </c>
      <c r="BQ1013" s="383">
        <f t="shared" ref="BQ1013" si="6604">SUM(BK1013:BP1013)</f>
        <v>0</v>
      </c>
      <c r="BR1013" s="146"/>
      <c r="BS1013" s="441">
        <v>40</v>
      </c>
      <c r="BT1013" s="150"/>
      <c r="BU1013" s="150"/>
      <c r="BV1013" s="150"/>
      <c r="BW1013" s="150"/>
      <c r="BX1013" s="150"/>
      <c r="BY1013" s="150"/>
      <c r="BZ1013" s="150"/>
      <c r="CA1013" s="150"/>
      <c r="CB1013" s="150"/>
      <c r="CC1013" s="150"/>
      <c r="CD1013" s="150"/>
      <c r="CE1013" s="150"/>
      <c r="CF1013" s="150"/>
      <c r="CG1013" s="150"/>
      <c r="CH1013" s="150"/>
      <c r="CI1013" s="150"/>
      <c r="CJ1013" s="150"/>
      <c r="CK1013" s="150"/>
      <c r="CL1013" s="150"/>
      <c r="CM1013" s="150"/>
      <c r="CN1013" s="150"/>
      <c r="CO1013" s="150"/>
      <c r="CP1013" s="150"/>
      <c r="CQ1013" s="150"/>
      <c r="CR1013" s="150"/>
      <c r="CS1013" s="150"/>
      <c r="CT1013" s="150"/>
      <c r="CU1013" s="150"/>
      <c r="CV1013" s="150"/>
      <c r="CW1013" s="150"/>
      <c r="CX1013" s="150"/>
      <c r="CY1013" s="150"/>
      <c r="CZ1013" s="150"/>
      <c r="DA1013" s="150"/>
      <c r="DB1013" s="150"/>
      <c r="DC1013" s="150"/>
      <c r="DD1013" s="150"/>
      <c r="DE1013" s="150"/>
      <c r="DF1013" s="150"/>
      <c r="DG1013" s="150"/>
      <c r="DH1013" s="150"/>
      <c r="DI1013" s="150"/>
      <c r="DJ1013" s="150"/>
      <c r="DK1013" s="150"/>
      <c r="DL1013" s="150"/>
      <c r="DM1013" s="150"/>
      <c r="DN1013" s="150"/>
      <c r="DO1013" s="150"/>
      <c r="DP1013" s="150"/>
      <c r="DQ1013" s="150"/>
      <c r="DR1013" s="150"/>
      <c r="DS1013" s="150"/>
      <c r="DT1013" s="150"/>
      <c r="DU1013" s="150"/>
      <c r="DV1013" s="150"/>
      <c r="DW1013" s="150"/>
      <c r="DX1013" s="150"/>
      <c r="DY1013" s="150"/>
      <c r="DZ1013" s="150"/>
      <c r="EA1013" s="150"/>
    </row>
    <row r="1014" spans="1:131" s="66" customFormat="1" ht="11.25" customHeight="1" x14ac:dyDescent="0.15">
      <c r="A1014" s="113" t="s">
        <v>1165</v>
      </c>
      <c r="B1014" s="124"/>
      <c r="C1014" s="127"/>
      <c r="D1014" s="112">
        <f t="shared" si="6569"/>
        <v>24</v>
      </c>
      <c r="E1014" s="710" t="s">
        <v>129</v>
      </c>
      <c r="F1014" s="711">
        <f t="shared" ref="F1014" si="6605">BQ1014</f>
        <v>0</v>
      </c>
      <c r="G1014" s="132">
        <v>25</v>
      </c>
      <c r="H1014" s="210"/>
      <c r="I1014" s="228">
        <v>4536210</v>
      </c>
      <c r="J1014" s="212"/>
      <c r="K1014" s="552"/>
      <c r="L1014" s="553"/>
      <c r="M1014" s="212"/>
      <c r="N1014" s="213"/>
      <c r="O1014" s="214">
        <f t="shared" ref="O1014" si="6606">IF($D$18="YES", (N1014), (0))</f>
        <v>0</v>
      </c>
      <c r="P1014" s="190"/>
      <c r="Q1014" s="213"/>
      <c r="R1014" s="214">
        <f t="shared" ref="R1014" si="6607">IF($D$18="YES", (Q1014), (0))</f>
        <v>0</v>
      </c>
      <c r="S1014" s="190"/>
      <c r="T1014" s="213"/>
      <c r="U1014" s="214">
        <f t="shared" ref="U1014" si="6608">IF($D$18="YES", (T1014), (0))</f>
        <v>0</v>
      </c>
      <c r="V1014" s="190"/>
      <c r="W1014" s="213"/>
      <c r="X1014" s="214">
        <f t="shared" ref="X1014" si="6609">IF($D$18="YES", (W1014), (0))</f>
        <v>0</v>
      </c>
      <c r="Y1014" s="190"/>
      <c r="Z1014" s="190"/>
      <c r="AA1014" s="207"/>
      <c r="AB1014" s="215"/>
      <c r="AC1014" s="190"/>
      <c r="AD1014" s="156">
        <f t="shared" ref="AD1014" si="6610">SUM(N1014,O1014,Q1014,R1014,T1014,U1014,W1014,X1014)</f>
        <v>0</v>
      </c>
      <c r="AE1014" s="156"/>
      <c r="AF1014" s="117"/>
      <c r="AG1014" s="156"/>
      <c r="AH1014" s="355"/>
      <c r="AI1014" s="368">
        <f t="shared" ref="AI1014" si="6611">N1014*G1014</f>
        <v>0</v>
      </c>
      <c r="AJ1014" s="354"/>
      <c r="AK1014" s="368">
        <f t="shared" ref="AK1014" si="6612">Q1014*G1014</f>
        <v>0</v>
      </c>
      <c r="AL1014" s="354"/>
      <c r="AM1014" s="368">
        <f t="shared" ref="AM1014" si="6613">T1014*G1014</f>
        <v>0</v>
      </c>
      <c r="AN1014" s="354"/>
      <c r="AO1014" s="368">
        <f t="shared" ref="AO1014" si="6614">W1014*G1014</f>
        <v>0</v>
      </c>
      <c r="AP1014" s="354"/>
      <c r="AQ1014" s="368">
        <f t="shared" ref="AQ1014" si="6615">SUM(AI1014,AK1014,AM1014,AO1014)</f>
        <v>0</v>
      </c>
      <c r="AR1014" s="354"/>
      <c r="AS1014" s="354"/>
      <c r="AT1014" s="369">
        <f t="shared" ref="AT1014" si="6616">(N1014*G1014)*F1014</f>
        <v>0</v>
      </c>
      <c r="AU1014" s="354"/>
      <c r="AV1014" s="369">
        <f t="shared" ref="AV1014" si="6617">(Q1014*G1014)*F1014</f>
        <v>0</v>
      </c>
      <c r="AW1014" s="354"/>
      <c r="AX1014" s="369">
        <f t="shared" ref="AX1014" si="6618">(T1014*G1014)*F1014</f>
        <v>0</v>
      </c>
      <c r="AY1014" s="354"/>
      <c r="AZ1014" s="369">
        <f t="shared" ref="AZ1014" si="6619">(W1014*G1014)*F1014</f>
        <v>0</v>
      </c>
      <c r="BA1014" s="354"/>
      <c r="BB1014" s="369">
        <f t="shared" ref="BB1014" si="6620">SUM(AS1014:BA1014)</f>
        <v>0</v>
      </c>
      <c r="BC1014" s="150"/>
      <c r="BD1014" s="116"/>
      <c r="BE1014" s="367"/>
      <c r="BF1014" s="367"/>
      <c r="BG1014" s="367"/>
      <c r="BH1014" s="367"/>
      <c r="BI1014" s="367"/>
      <c r="BJ1014" s="367"/>
      <c r="BK1014" s="367">
        <f t="shared" si="6486"/>
        <v>0</v>
      </c>
      <c r="BL1014" s="367">
        <f t="shared" si="6487"/>
        <v>0</v>
      </c>
      <c r="BM1014" s="367">
        <f t="shared" si="6488"/>
        <v>0</v>
      </c>
      <c r="BN1014" s="367">
        <f t="shared" si="6489"/>
        <v>0</v>
      </c>
      <c r="BO1014" s="367">
        <f t="shared" si="6490"/>
        <v>0</v>
      </c>
      <c r="BP1014" s="367">
        <f t="shared" si="6491"/>
        <v>0</v>
      </c>
      <c r="BQ1014" s="383">
        <f t="shared" ref="BQ1014" si="6621">SUM(BK1014:BP1014)</f>
        <v>0</v>
      </c>
      <c r="BR1014" s="146"/>
      <c r="BS1014" s="441">
        <v>24</v>
      </c>
      <c r="BT1014" s="150"/>
      <c r="BU1014" s="150"/>
      <c r="BV1014" s="150"/>
      <c r="BW1014" s="150"/>
      <c r="BX1014" s="150"/>
      <c r="BY1014" s="150"/>
      <c r="BZ1014" s="150"/>
      <c r="CA1014" s="150"/>
      <c r="CB1014" s="150"/>
      <c r="CC1014" s="150"/>
      <c r="CD1014" s="150"/>
      <c r="CE1014" s="150"/>
      <c r="CF1014" s="150"/>
      <c r="CG1014" s="150"/>
      <c r="CH1014" s="150"/>
      <c r="CI1014" s="150"/>
      <c r="CJ1014" s="150"/>
      <c r="CK1014" s="150"/>
      <c r="CL1014" s="150"/>
      <c r="CM1014" s="150"/>
      <c r="CN1014" s="150"/>
      <c r="CO1014" s="150"/>
      <c r="CP1014" s="150"/>
      <c r="CQ1014" s="150"/>
      <c r="CR1014" s="150"/>
      <c r="CS1014" s="150"/>
      <c r="CT1014" s="150"/>
      <c r="CU1014" s="150"/>
      <c r="CV1014" s="150"/>
      <c r="CW1014" s="150"/>
      <c r="CX1014" s="150"/>
      <c r="CY1014" s="150"/>
      <c r="CZ1014" s="150"/>
      <c r="DA1014" s="150"/>
      <c r="DB1014" s="150"/>
      <c r="DC1014" s="150"/>
      <c r="DD1014" s="150"/>
      <c r="DE1014" s="150"/>
      <c r="DF1014" s="150"/>
      <c r="DG1014" s="150"/>
      <c r="DH1014" s="150"/>
      <c r="DI1014" s="150"/>
      <c r="DJ1014" s="150"/>
      <c r="DK1014" s="150"/>
      <c r="DL1014" s="150"/>
      <c r="DM1014" s="150"/>
      <c r="DN1014" s="150"/>
      <c r="DO1014" s="150"/>
      <c r="DP1014" s="150"/>
      <c r="DQ1014" s="150"/>
      <c r="DR1014" s="150"/>
      <c r="DS1014" s="150"/>
      <c r="DT1014" s="150"/>
      <c r="DU1014" s="150"/>
      <c r="DV1014" s="150"/>
      <c r="DW1014" s="150"/>
      <c r="DX1014" s="150"/>
      <c r="DY1014" s="150"/>
      <c r="DZ1014" s="150"/>
      <c r="EA1014" s="150"/>
    </row>
    <row r="1015" spans="1:131" s="66" customFormat="1" ht="11.25" customHeight="1" x14ac:dyDescent="0.15">
      <c r="A1015" s="113" t="s">
        <v>1166</v>
      </c>
      <c r="B1015" s="124"/>
      <c r="C1015" s="127"/>
      <c r="D1015" s="112">
        <f t="shared" si="6569"/>
        <v>77</v>
      </c>
      <c r="E1015" s="710" t="s">
        <v>129</v>
      </c>
      <c r="F1015" s="711">
        <f t="shared" si="6471"/>
        <v>0</v>
      </c>
      <c r="G1015" s="132">
        <v>25</v>
      </c>
      <c r="H1015" s="210"/>
      <c r="I1015" s="228">
        <v>4536400</v>
      </c>
      <c r="J1015" s="212"/>
      <c r="K1015" s="552"/>
      <c r="L1015" s="553"/>
      <c r="M1015" s="212"/>
      <c r="N1015" s="213"/>
      <c r="O1015" s="214">
        <f t="shared" si="6472"/>
        <v>0</v>
      </c>
      <c r="P1015" s="190"/>
      <c r="Q1015" s="213"/>
      <c r="R1015" s="214">
        <f t="shared" si="6473"/>
        <v>0</v>
      </c>
      <c r="S1015" s="190"/>
      <c r="T1015" s="213"/>
      <c r="U1015" s="214">
        <f t="shared" si="6474"/>
        <v>0</v>
      </c>
      <c r="V1015" s="190"/>
      <c r="W1015" s="213"/>
      <c r="X1015" s="214">
        <f t="shared" si="6475"/>
        <v>0</v>
      </c>
      <c r="Y1015" s="190"/>
      <c r="Z1015" s="190"/>
      <c r="AA1015" s="207"/>
      <c r="AB1015" s="215"/>
      <c r="AC1015" s="190"/>
      <c r="AD1015" s="156">
        <f t="shared" si="6476"/>
        <v>0</v>
      </c>
      <c r="AE1015" s="156"/>
      <c r="AF1015" s="117"/>
      <c r="AG1015" s="156"/>
      <c r="AH1015" s="355"/>
      <c r="AI1015" s="368">
        <f t="shared" si="6477"/>
        <v>0</v>
      </c>
      <c r="AJ1015" s="354"/>
      <c r="AK1015" s="368">
        <f t="shared" si="6478"/>
        <v>0</v>
      </c>
      <c r="AL1015" s="354"/>
      <c r="AM1015" s="368">
        <f t="shared" si="6479"/>
        <v>0</v>
      </c>
      <c r="AN1015" s="354"/>
      <c r="AO1015" s="368">
        <f t="shared" si="6480"/>
        <v>0</v>
      </c>
      <c r="AP1015" s="354"/>
      <c r="AQ1015" s="368">
        <f t="shared" si="6391"/>
        <v>0</v>
      </c>
      <c r="AR1015" s="354"/>
      <c r="AS1015" s="354"/>
      <c r="AT1015" s="369">
        <f t="shared" si="6481"/>
        <v>0</v>
      </c>
      <c r="AU1015" s="354"/>
      <c r="AV1015" s="369">
        <f t="shared" si="6482"/>
        <v>0</v>
      </c>
      <c r="AW1015" s="354"/>
      <c r="AX1015" s="369">
        <f t="shared" si="6483"/>
        <v>0</v>
      </c>
      <c r="AY1015" s="354"/>
      <c r="AZ1015" s="369">
        <f t="shared" si="6484"/>
        <v>0</v>
      </c>
      <c r="BA1015" s="354"/>
      <c r="BB1015" s="369">
        <f t="shared" si="6485"/>
        <v>0</v>
      </c>
      <c r="BC1015" s="150"/>
      <c r="BD1015" s="116"/>
      <c r="BE1015" s="367"/>
      <c r="BF1015" s="367"/>
      <c r="BG1015" s="367"/>
      <c r="BH1015" s="367"/>
      <c r="BI1015" s="367"/>
      <c r="BJ1015" s="367"/>
      <c r="BK1015" s="367">
        <f t="shared" si="6486"/>
        <v>0</v>
      </c>
      <c r="BL1015" s="367">
        <f t="shared" si="6487"/>
        <v>0</v>
      </c>
      <c r="BM1015" s="367">
        <f t="shared" si="6488"/>
        <v>0</v>
      </c>
      <c r="BN1015" s="367">
        <f t="shared" si="6489"/>
        <v>0</v>
      </c>
      <c r="BO1015" s="367">
        <f t="shared" si="6490"/>
        <v>0</v>
      </c>
      <c r="BP1015" s="367">
        <f t="shared" si="6491"/>
        <v>0</v>
      </c>
      <c r="BQ1015" s="383">
        <f t="shared" si="6492"/>
        <v>0</v>
      </c>
      <c r="BR1015" s="146"/>
      <c r="BS1015" s="441">
        <v>77</v>
      </c>
      <c r="BT1015" s="150"/>
      <c r="BU1015" s="150"/>
      <c r="BV1015" s="150"/>
      <c r="BW1015" s="150"/>
      <c r="BX1015" s="150"/>
      <c r="BY1015" s="150"/>
      <c r="BZ1015" s="150"/>
      <c r="CA1015" s="150"/>
      <c r="CB1015" s="150"/>
      <c r="CC1015" s="150"/>
      <c r="CD1015" s="150"/>
      <c r="CE1015" s="150"/>
      <c r="CF1015" s="150"/>
      <c r="CG1015" s="150"/>
      <c r="CH1015" s="150"/>
      <c r="CI1015" s="150"/>
      <c r="CJ1015" s="150"/>
      <c r="CK1015" s="150"/>
      <c r="CL1015" s="150"/>
      <c r="CM1015" s="150"/>
      <c r="CN1015" s="150"/>
      <c r="CO1015" s="150"/>
      <c r="CP1015" s="150"/>
      <c r="CQ1015" s="150"/>
      <c r="CR1015" s="150"/>
      <c r="CS1015" s="150"/>
      <c r="CT1015" s="150"/>
      <c r="CU1015" s="150"/>
      <c r="CV1015" s="150"/>
      <c r="CW1015" s="150"/>
      <c r="CX1015" s="150"/>
      <c r="CY1015" s="150"/>
      <c r="CZ1015" s="150"/>
      <c r="DA1015" s="150"/>
      <c r="DB1015" s="150"/>
      <c r="DC1015" s="150"/>
      <c r="DD1015" s="150"/>
      <c r="DE1015" s="150"/>
      <c r="DF1015" s="150"/>
      <c r="DG1015" s="150"/>
      <c r="DH1015" s="150"/>
      <c r="DI1015" s="150"/>
      <c r="DJ1015" s="150"/>
      <c r="DK1015" s="150"/>
      <c r="DL1015" s="150"/>
      <c r="DM1015" s="150"/>
      <c r="DN1015" s="150"/>
      <c r="DO1015" s="150"/>
      <c r="DP1015" s="150"/>
      <c r="DQ1015" s="150"/>
      <c r="DR1015" s="150"/>
      <c r="DS1015" s="150"/>
      <c r="DT1015" s="150"/>
      <c r="DU1015" s="150"/>
      <c r="DV1015" s="150"/>
      <c r="DW1015" s="150"/>
      <c r="DX1015" s="150"/>
      <c r="DY1015" s="150"/>
      <c r="DZ1015" s="150"/>
      <c r="EA1015" s="150"/>
    </row>
    <row r="1016" spans="1:131" s="66" customFormat="1" ht="11.25" customHeight="1" x14ac:dyDescent="0.15">
      <c r="A1016" s="113" t="s">
        <v>1167</v>
      </c>
      <c r="B1016" s="124"/>
      <c r="C1016" s="470" t="s">
        <v>67</v>
      </c>
      <c r="D1016" s="112" t="str">
        <f t="shared" ref="D1016" si="6622">BS1016</f>
        <v>S/O</v>
      </c>
      <c r="E1016" s="710" t="s">
        <v>129</v>
      </c>
      <c r="F1016" s="711">
        <f t="shared" ref="F1016" si="6623">BQ1016</f>
        <v>0</v>
      </c>
      <c r="G1016" s="132">
        <v>25</v>
      </c>
      <c r="H1016" s="210"/>
      <c r="I1016" s="228">
        <v>4536530</v>
      </c>
      <c r="J1016" s="212"/>
      <c r="K1016" s="552"/>
      <c r="L1016" s="553"/>
      <c r="M1016" s="212"/>
      <c r="N1016" s="213"/>
      <c r="O1016" s="214">
        <f t="shared" ref="O1016" si="6624">IF($D$18="YES", (N1016), (0))</f>
        <v>0</v>
      </c>
      <c r="P1016" s="190"/>
      <c r="Q1016" s="213"/>
      <c r="R1016" s="214">
        <f t="shared" ref="R1016" si="6625">IF($D$18="YES", (Q1016), (0))</f>
        <v>0</v>
      </c>
      <c r="S1016" s="190"/>
      <c r="T1016" s="213"/>
      <c r="U1016" s="214">
        <f t="shared" ref="U1016" si="6626">IF($D$18="YES", (T1016), (0))</f>
        <v>0</v>
      </c>
      <c r="V1016" s="190"/>
      <c r="W1016" s="213"/>
      <c r="X1016" s="214">
        <f t="shared" ref="X1016" si="6627">IF($D$18="YES", (W1016), (0))</f>
        <v>0</v>
      </c>
      <c r="Y1016" s="190"/>
      <c r="Z1016" s="190"/>
      <c r="AA1016" s="207"/>
      <c r="AB1016" s="215"/>
      <c r="AC1016" s="190"/>
      <c r="AD1016" s="156">
        <f t="shared" ref="AD1016" si="6628">SUM(N1016,O1016,Q1016,R1016,T1016,U1016,W1016,X1016)</f>
        <v>0</v>
      </c>
      <c r="AE1016" s="156"/>
      <c r="AF1016" s="117"/>
      <c r="AG1016" s="156"/>
      <c r="AH1016" s="355"/>
      <c r="AI1016" s="368">
        <f t="shared" ref="AI1016" si="6629">N1016*G1016</f>
        <v>0</v>
      </c>
      <c r="AJ1016" s="354"/>
      <c r="AK1016" s="368">
        <f t="shared" ref="AK1016" si="6630">Q1016*G1016</f>
        <v>0</v>
      </c>
      <c r="AL1016" s="354"/>
      <c r="AM1016" s="368">
        <f t="shared" ref="AM1016" si="6631">T1016*G1016</f>
        <v>0</v>
      </c>
      <c r="AN1016" s="354"/>
      <c r="AO1016" s="368">
        <f t="shared" ref="AO1016" si="6632">W1016*G1016</f>
        <v>0</v>
      </c>
      <c r="AP1016" s="354"/>
      <c r="AQ1016" s="368">
        <f t="shared" ref="AQ1016" si="6633">SUM(AI1016,AK1016,AM1016,AO1016)</f>
        <v>0</v>
      </c>
      <c r="AR1016" s="354"/>
      <c r="AS1016" s="354"/>
      <c r="AT1016" s="369">
        <f t="shared" ref="AT1016" si="6634">(N1016*G1016)*F1016</f>
        <v>0</v>
      </c>
      <c r="AU1016" s="354"/>
      <c r="AV1016" s="369">
        <f t="shared" ref="AV1016" si="6635">(Q1016*G1016)*F1016</f>
        <v>0</v>
      </c>
      <c r="AW1016" s="354"/>
      <c r="AX1016" s="369">
        <f t="shared" ref="AX1016" si="6636">(T1016*G1016)*F1016</f>
        <v>0</v>
      </c>
      <c r="AY1016" s="354"/>
      <c r="AZ1016" s="369">
        <f t="shared" ref="AZ1016" si="6637">(W1016*G1016)*F1016</f>
        <v>0</v>
      </c>
      <c r="BA1016" s="354"/>
      <c r="BB1016" s="369">
        <f t="shared" ref="BB1016" si="6638">SUM(AS1016:BA1016)</f>
        <v>0</v>
      </c>
      <c r="BC1016" s="150"/>
      <c r="BD1016" s="116"/>
      <c r="BE1016" s="367"/>
      <c r="BF1016" s="367"/>
      <c r="BG1016" s="367"/>
      <c r="BH1016" s="367"/>
      <c r="BI1016" s="367"/>
      <c r="BJ1016" s="367"/>
      <c r="BK1016" s="367">
        <f t="shared" si="6486"/>
        <v>0</v>
      </c>
      <c r="BL1016" s="367">
        <f t="shared" si="6487"/>
        <v>0</v>
      </c>
      <c r="BM1016" s="367">
        <f t="shared" si="6488"/>
        <v>0</v>
      </c>
      <c r="BN1016" s="367">
        <f t="shared" si="6489"/>
        <v>0</v>
      </c>
      <c r="BO1016" s="367">
        <f t="shared" si="6490"/>
        <v>0</v>
      </c>
      <c r="BP1016" s="367">
        <f t="shared" si="6491"/>
        <v>0</v>
      </c>
      <c r="BQ1016" s="383">
        <f t="shared" ref="BQ1016" si="6639">SUM(BK1016:BP1016)</f>
        <v>0</v>
      </c>
      <c r="BR1016" s="146"/>
      <c r="BS1016" s="441" t="s">
        <v>90</v>
      </c>
      <c r="BT1016" s="150"/>
      <c r="BU1016" s="150"/>
      <c r="BV1016" s="150"/>
      <c r="BW1016" s="150"/>
      <c r="BX1016" s="150"/>
      <c r="BY1016" s="150"/>
      <c r="BZ1016" s="150"/>
      <c r="CA1016" s="150"/>
      <c r="CB1016" s="150"/>
      <c r="CC1016" s="150"/>
      <c r="CD1016" s="150"/>
      <c r="CE1016" s="150"/>
      <c r="CF1016" s="150"/>
      <c r="CG1016" s="150"/>
      <c r="CH1016" s="150"/>
      <c r="CI1016" s="150"/>
      <c r="CJ1016" s="150"/>
      <c r="CK1016" s="150"/>
      <c r="CL1016" s="150"/>
      <c r="CM1016" s="150"/>
      <c r="CN1016" s="150"/>
      <c r="CO1016" s="150"/>
      <c r="CP1016" s="150"/>
      <c r="CQ1016" s="150"/>
      <c r="CR1016" s="150"/>
      <c r="CS1016" s="150"/>
      <c r="CT1016" s="150"/>
      <c r="CU1016" s="150"/>
      <c r="CV1016" s="150"/>
      <c r="CW1016" s="150"/>
      <c r="CX1016" s="150"/>
      <c r="CY1016" s="150"/>
      <c r="CZ1016" s="150"/>
      <c r="DA1016" s="150"/>
      <c r="DB1016" s="150"/>
      <c r="DC1016" s="150"/>
      <c r="DD1016" s="150"/>
      <c r="DE1016" s="150"/>
      <c r="DF1016" s="150"/>
      <c r="DG1016" s="150"/>
      <c r="DH1016" s="150"/>
      <c r="DI1016" s="150"/>
      <c r="DJ1016" s="150"/>
      <c r="DK1016" s="150"/>
      <c r="DL1016" s="150"/>
      <c r="DM1016" s="150"/>
      <c r="DN1016" s="150"/>
      <c r="DO1016" s="150"/>
      <c r="DP1016" s="150"/>
      <c r="DQ1016" s="150"/>
      <c r="DR1016" s="150"/>
      <c r="DS1016" s="150"/>
      <c r="DT1016" s="150"/>
      <c r="DU1016" s="150"/>
      <c r="DV1016" s="150"/>
      <c r="DW1016" s="150"/>
      <c r="DX1016" s="150"/>
      <c r="DY1016" s="150"/>
      <c r="DZ1016" s="150"/>
      <c r="EA1016" s="150"/>
    </row>
    <row r="1017" spans="1:131" s="66" customFormat="1" ht="11.25" customHeight="1" x14ac:dyDescent="0.15">
      <c r="A1017" s="113" t="s">
        <v>1168</v>
      </c>
      <c r="B1017" s="124"/>
      <c r="C1017" s="127"/>
      <c r="D1017" s="112">
        <f t="shared" si="6569"/>
        <v>32</v>
      </c>
      <c r="E1017" s="710" t="s">
        <v>129</v>
      </c>
      <c r="F1017" s="711">
        <f t="shared" si="6471"/>
        <v>0</v>
      </c>
      <c r="G1017" s="132">
        <v>25</v>
      </c>
      <c r="H1017" s="210"/>
      <c r="I1017" s="228">
        <v>4536700</v>
      </c>
      <c r="J1017" s="212"/>
      <c r="K1017" s="552"/>
      <c r="L1017" s="553"/>
      <c r="M1017" s="212"/>
      <c r="N1017" s="213"/>
      <c r="O1017" s="214">
        <f t="shared" si="6472"/>
        <v>0</v>
      </c>
      <c r="P1017" s="190"/>
      <c r="Q1017" s="213"/>
      <c r="R1017" s="214">
        <f t="shared" si="6473"/>
        <v>0</v>
      </c>
      <c r="S1017" s="190"/>
      <c r="T1017" s="213"/>
      <c r="U1017" s="214">
        <f t="shared" si="6474"/>
        <v>0</v>
      </c>
      <c r="V1017" s="190"/>
      <c r="W1017" s="213"/>
      <c r="X1017" s="214">
        <f t="shared" si="6475"/>
        <v>0</v>
      </c>
      <c r="Y1017" s="190"/>
      <c r="Z1017" s="190"/>
      <c r="AA1017" s="207"/>
      <c r="AB1017" s="215"/>
      <c r="AC1017" s="190"/>
      <c r="AD1017" s="156">
        <f t="shared" si="6476"/>
        <v>0</v>
      </c>
      <c r="AE1017" s="156"/>
      <c r="AF1017" s="117"/>
      <c r="AG1017" s="156"/>
      <c r="AH1017" s="355"/>
      <c r="AI1017" s="368">
        <f t="shared" si="6477"/>
        <v>0</v>
      </c>
      <c r="AJ1017" s="354"/>
      <c r="AK1017" s="368">
        <f t="shared" si="6478"/>
        <v>0</v>
      </c>
      <c r="AL1017" s="354"/>
      <c r="AM1017" s="368">
        <f t="shared" si="6479"/>
        <v>0</v>
      </c>
      <c r="AN1017" s="354"/>
      <c r="AO1017" s="368">
        <f t="shared" si="6480"/>
        <v>0</v>
      </c>
      <c r="AP1017" s="354"/>
      <c r="AQ1017" s="368">
        <f t="shared" ref="AQ1017:AQ1042" si="6640">SUM(AI1017,AK1017,AM1017,AO1017)</f>
        <v>0</v>
      </c>
      <c r="AR1017" s="354"/>
      <c r="AS1017" s="354"/>
      <c r="AT1017" s="369">
        <f t="shared" si="6481"/>
        <v>0</v>
      </c>
      <c r="AU1017" s="354"/>
      <c r="AV1017" s="369">
        <f t="shared" si="6482"/>
        <v>0</v>
      </c>
      <c r="AW1017" s="354"/>
      <c r="AX1017" s="369">
        <f t="shared" si="6483"/>
        <v>0</v>
      </c>
      <c r="AY1017" s="354"/>
      <c r="AZ1017" s="369">
        <f t="shared" si="6484"/>
        <v>0</v>
      </c>
      <c r="BA1017" s="354"/>
      <c r="BB1017" s="369">
        <f t="shared" si="6485"/>
        <v>0</v>
      </c>
      <c r="BC1017" s="150"/>
      <c r="BD1017" s="116"/>
      <c r="BE1017" s="367"/>
      <c r="BF1017" s="367"/>
      <c r="BG1017" s="367"/>
      <c r="BH1017" s="367"/>
      <c r="BI1017" s="367"/>
      <c r="BJ1017" s="367"/>
      <c r="BK1017" s="367">
        <f t="shared" si="6486"/>
        <v>0</v>
      </c>
      <c r="BL1017" s="367">
        <f t="shared" si="6487"/>
        <v>0</v>
      </c>
      <c r="BM1017" s="367">
        <f t="shared" si="6488"/>
        <v>0</v>
      </c>
      <c r="BN1017" s="367">
        <f t="shared" si="6489"/>
        <v>0</v>
      </c>
      <c r="BO1017" s="367">
        <f t="shared" si="6490"/>
        <v>0</v>
      </c>
      <c r="BP1017" s="367">
        <f t="shared" si="6491"/>
        <v>0</v>
      </c>
      <c r="BQ1017" s="383">
        <f t="shared" si="6492"/>
        <v>0</v>
      </c>
      <c r="BR1017" s="146"/>
      <c r="BS1017" s="441">
        <v>32</v>
      </c>
      <c r="BT1017" s="150"/>
      <c r="BU1017" s="150"/>
      <c r="BV1017" s="150"/>
      <c r="BW1017" s="150"/>
      <c r="BX1017" s="150"/>
      <c r="BY1017" s="150"/>
      <c r="BZ1017" s="150"/>
      <c r="CA1017" s="150"/>
      <c r="CB1017" s="150"/>
      <c r="CC1017" s="150"/>
      <c r="CD1017" s="150"/>
      <c r="CE1017" s="150"/>
      <c r="CF1017" s="150"/>
      <c r="CG1017" s="150"/>
      <c r="CH1017" s="150"/>
      <c r="CI1017" s="150"/>
      <c r="CJ1017" s="150"/>
      <c r="CK1017" s="150"/>
      <c r="CL1017" s="150"/>
      <c r="CM1017" s="150"/>
      <c r="CN1017" s="150"/>
      <c r="CO1017" s="150"/>
      <c r="CP1017" s="150"/>
      <c r="CQ1017" s="150"/>
      <c r="CR1017" s="150"/>
      <c r="CS1017" s="150"/>
      <c r="CT1017" s="150"/>
      <c r="CU1017" s="150"/>
      <c r="CV1017" s="150"/>
      <c r="CW1017" s="150"/>
      <c r="CX1017" s="150"/>
      <c r="CY1017" s="150"/>
      <c r="CZ1017" s="150"/>
      <c r="DA1017" s="150"/>
      <c r="DB1017" s="150"/>
      <c r="DC1017" s="150"/>
      <c r="DD1017" s="150"/>
      <c r="DE1017" s="150"/>
      <c r="DF1017" s="150"/>
      <c r="DG1017" s="150"/>
      <c r="DH1017" s="150"/>
      <c r="DI1017" s="150"/>
      <c r="DJ1017" s="150"/>
      <c r="DK1017" s="150"/>
      <c r="DL1017" s="150"/>
      <c r="DM1017" s="150"/>
      <c r="DN1017" s="150"/>
      <c r="DO1017" s="150"/>
      <c r="DP1017" s="150"/>
      <c r="DQ1017" s="150"/>
      <c r="DR1017" s="150"/>
      <c r="DS1017" s="150"/>
      <c r="DT1017" s="150"/>
      <c r="DU1017" s="150"/>
      <c r="DV1017" s="150"/>
      <c r="DW1017" s="150"/>
      <c r="DX1017" s="150"/>
      <c r="DY1017" s="150"/>
      <c r="DZ1017" s="150"/>
      <c r="EA1017" s="150"/>
    </row>
    <row r="1018" spans="1:131" s="66" customFormat="1" ht="11.25" customHeight="1" x14ac:dyDescent="0.15">
      <c r="A1018" s="113" t="s">
        <v>1169</v>
      </c>
      <c r="B1018" s="124"/>
      <c r="C1018" s="127"/>
      <c r="D1018" s="112">
        <f t="shared" si="6569"/>
        <v>6</v>
      </c>
      <c r="E1018" s="710" t="s">
        <v>129</v>
      </c>
      <c r="F1018" s="711">
        <f t="shared" si="6471"/>
        <v>0</v>
      </c>
      <c r="G1018" s="132">
        <v>25</v>
      </c>
      <c r="H1018" s="210"/>
      <c r="I1018" s="228">
        <v>4536770</v>
      </c>
      <c r="J1018" s="212"/>
      <c r="K1018" s="552"/>
      <c r="L1018" s="553"/>
      <c r="M1018" s="212"/>
      <c r="N1018" s="213"/>
      <c r="O1018" s="214">
        <f t="shared" si="6472"/>
        <v>0</v>
      </c>
      <c r="P1018" s="190"/>
      <c r="Q1018" s="213"/>
      <c r="R1018" s="214">
        <f t="shared" si="6473"/>
        <v>0</v>
      </c>
      <c r="S1018" s="190"/>
      <c r="T1018" s="213"/>
      <c r="U1018" s="214">
        <f t="shared" si="6474"/>
        <v>0</v>
      </c>
      <c r="V1018" s="190"/>
      <c r="W1018" s="213"/>
      <c r="X1018" s="214">
        <f t="shared" si="6475"/>
        <v>0</v>
      </c>
      <c r="Y1018" s="190"/>
      <c r="Z1018" s="190"/>
      <c r="AA1018" s="207"/>
      <c r="AB1018" s="215"/>
      <c r="AC1018" s="190"/>
      <c r="AD1018" s="156">
        <f t="shared" si="6476"/>
        <v>0</v>
      </c>
      <c r="AE1018" s="156"/>
      <c r="AF1018" s="117"/>
      <c r="AG1018" s="156"/>
      <c r="AH1018" s="355"/>
      <c r="AI1018" s="368">
        <f t="shared" si="6477"/>
        <v>0</v>
      </c>
      <c r="AJ1018" s="354"/>
      <c r="AK1018" s="368">
        <f t="shared" si="6478"/>
        <v>0</v>
      </c>
      <c r="AL1018" s="354"/>
      <c r="AM1018" s="368">
        <f t="shared" si="6479"/>
        <v>0</v>
      </c>
      <c r="AN1018" s="354"/>
      <c r="AO1018" s="368">
        <f t="shared" si="6480"/>
        <v>0</v>
      </c>
      <c r="AP1018" s="354"/>
      <c r="AQ1018" s="368">
        <f t="shared" si="6640"/>
        <v>0</v>
      </c>
      <c r="AR1018" s="354"/>
      <c r="AS1018" s="354"/>
      <c r="AT1018" s="369">
        <f t="shared" si="6481"/>
        <v>0</v>
      </c>
      <c r="AU1018" s="354"/>
      <c r="AV1018" s="369">
        <f t="shared" si="6482"/>
        <v>0</v>
      </c>
      <c r="AW1018" s="354"/>
      <c r="AX1018" s="369">
        <f t="shared" si="6483"/>
        <v>0</v>
      </c>
      <c r="AY1018" s="354"/>
      <c r="AZ1018" s="369">
        <f t="shared" si="6484"/>
        <v>0</v>
      </c>
      <c r="BA1018" s="354"/>
      <c r="BB1018" s="369">
        <f t="shared" si="6485"/>
        <v>0</v>
      </c>
      <c r="BC1018" s="150"/>
      <c r="BD1018" s="116"/>
      <c r="BE1018" s="367"/>
      <c r="BF1018" s="367"/>
      <c r="BG1018" s="367"/>
      <c r="BH1018" s="367"/>
      <c r="BI1018" s="367"/>
      <c r="BJ1018" s="367"/>
      <c r="BK1018" s="367">
        <f t="shared" si="6486"/>
        <v>0</v>
      </c>
      <c r="BL1018" s="367">
        <f t="shared" si="6487"/>
        <v>0</v>
      </c>
      <c r="BM1018" s="367">
        <f t="shared" si="6488"/>
        <v>0</v>
      </c>
      <c r="BN1018" s="367">
        <f t="shared" si="6489"/>
        <v>0</v>
      </c>
      <c r="BO1018" s="367">
        <f t="shared" si="6490"/>
        <v>0</v>
      </c>
      <c r="BP1018" s="367">
        <f t="shared" si="6491"/>
        <v>0</v>
      </c>
      <c r="BQ1018" s="383">
        <f t="shared" si="6492"/>
        <v>0</v>
      </c>
      <c r="BR1018" s="146"/>
      <c r="BS1018" s="441">
        <v>6</v>
      </c>
      <c r="BT1018" s="150"/>
      <c r="BU1018" s="150"/>
      <c r="BV1018" s="150"/>
      <c r="BW1018" s="150"/>
      <c r="BX1018" s="150"/>
      <c r="BY1018" s="150"/>
      <c r="BZ1018" s="150"/>
      <c r="CA1018" s="150"/>
      <c r="CB1018" s="150"/>
      <c r="CC1018" s="150"/>
      <c r="CD1018" s="150"/>
      <c r="CE1018" s="150"/>
      <c r="CF1018" s="150"/>
      <c r="CG1018" s="150"/>
      <c r="CH1018" s="150"/>
      <c r="CI1018" s="150"/>
      <c r="CJ1018" s="150"/>
      <c r="CK1018" s="150"/>
      <c r="CL1018" s="150"/>
      <c r="CM1018" s="150"/>
      <c r="CN1018" s="150"/>
      <c r="CO1018" s="150"/>
      <c r="CP1018" s="150"/>
      <c r="CQ1018" s="150"/>
      <c r="CR1018" s="150"/>
      <c r="CS1018" s="150"/>
      <c r="CT1018" s="150"/>
      <c r="CU1018" s="150"/>
      <c r="CV1018" s="150"/>
      <c r="CW1018" s="150"/>
      <c r="CX1018" s="150"/>
      <c r="CY1018" s="150"/>
      <c r="CZ1018" s="150"/>
      <c r="DA1018" s="150"/>
      <c r="DB1018" s="150"/>
      <c r="DC1018" s="150"/>
      <c r="DD1018" s="150"/>
      <c r="DE1018" s="150"/>
      <c r="DF1018" s="150"/>
      <c r="DG1018" s="150"/>
      <c r="DH1018" s="150"/>
      <c r="DI1018" s="150"/>
      <c r="DJ1018" s="150"/>
      <c r="DK1018" s="150"/>
      <c r="DL1018" s="150"/>
      <c r="DM1018" s="150"/>
      <c r="DN1018" s="150"/>
      <c r="DO1018" s="150"/>
      <c r="DP1018" s="150"/>
      <c r="DQ1018" s="150"/>
      <c r="DR1018" s="150"/>
      <c r="DS1018" s="150"/>
      <c r="DT1018" s="150"/>
      <c r="DU1018" s="150"/>
      <c r="DV1018" s="150"/>
      <c r="DW1018" s="150"/>
      <c r="DX1018" s="150"/>
      <c r="DY1018" s="150"/>
      <c r="DZ1018" s="150"/>
      <c r="EA1018" s="150"/>
    </row>
    <row r="1019" spans="1:131" s="66" customFormat="1" ht="11.25" customHeight="1" x14ac:dyDescent="0.15">
      <c r="A1019" s="113" t="s">
        <v>1170</v>
      </c>
      <c r="B1019" s="124"/>
      <c r="C1019" s="127"/>
      <c r="D1019" s="112">
        <f t="shared" ref="D1019" si="6641">BS1019</f>
        <v>46</v>
      </c>
      <c r="E1019" s="710" t="s">
        <v>129</v>
      </c>
      <c r="F1019" s="711">
        <f t="shared" ref="F1019" si="6642">BQ1019</f>
        <v>0</v>
      </c>
      <c r="G1019" s="132">
        <v>25</v>
      </c>
      <c r="H1019" s="210"/>
      <c r="I1019" s="228">
        <v>4536860</v>
      </c>
      <c r="J1019" s="212"/>
      <c r="K1019" s="552"/>
      <c r="L1019" s="553"/>
      <c r="M1019" s="212"/>
      <c r="N1019" s="213"/>
      <c r="O1019" s="214">
        <f t="shared" ref="O1019" si="6643">IF($D$18="YES", (N1019), (0))</f>
        <v>0</v>
      </c>
      <c r="P1019" s="190"/>
      <c r="Q1019" s="213"/>
      <c r="R1019" s="214">
        <f t="shared" ref="R1019" si="6644">IF($D$18="YES", (Q1019), (0))</f>
        <v>0</v>
      </c>
      <c r="S1019" s="190"/>
      <c r="T1019" s="213"/>
      <c r="U1019" s="214">
        <f t="shared" ref="U1019" si="6645">IF($D$18="YES", (T1019), (0))</f>
        <v>0</v>
      </c>
      <c r="V1019" s="190"/>
      <c r="W1019" s="213"/>
      <c r="X1019" s="214">
        <f t="shared" ref="X1019" si="6646">IF($D$18="YES", (W1019), (0))</f>
        <v>0</v>
      </c>
      <c r="Y1019" s="190"/>
      <c r="Z1019" s="190"/>
      <c r="AA1019" s="207"/>
      <c r="AB1019" s="215"/>
      <c r="AC1019" s="190"/>
      <c r="AD1019" s="156">
        <f t="shared" ref="AD1019" si="6647">SUM(N1019,O1019,Q1019,R1019,T1019,U1019,W1019,X1019)</f>
        <v>0</v>
      </c>
      <c r="AE1019" s="156"/>
      <c r="AF1019" s="117"/>
      <c r="AG1019" s="156"/>
      <c r="AH1019" s="355"/>
      <c r="AI1019" s="368">
        <f t="shared" ref="AI1019" si="6648">N1019*G1019</f>
        <v>0</v>
      </c>
      <c r="AJ1019" s="354"/>
      <c r="AK1019" s="368">
        <f t="shared" ref="AK1019" si="6649">Q1019*G1019</f>
        <v>0</v>
      </c>
      <c r="AL1019" s="354"/>
      <c r="AM1019" s="368">
        <f t="shared" ref="AM1019" si="6650">T1019*G1019</f>
        <v>0</v>
      </c>
      <c r="AN1019" s="354"/>
      <c r="AO1019" s="368">
        <f t="shared" ref="AO1019" si="6651">W1019*G1019</f>
        <v>0</v>
      </c>
      <c r="AP1019" s="354"/>
      <c r="AQ1019" s="368">
        <f t="shared" ref="AQ1019" si="6652">SUM(AI1019,AK1019,AM1019,AO1019)</f>
        <v>0</v>
      </c>
      <c r="AR1019" s="354"/>
      <c r="AS1019" s="354"/>
      <c r="AT1019" s="369">
        <f t="shared" ref="AT1019" si="6653">(N1019*G1019)*F1019</f>
        <v>0</v>
      </c>
      <c r="AU1019" s="354"/>
      <c r="AV1019" s="369">
        <f t="shared" ref="AV1019" si="6654">(Q1019*G1019)*F1019</f>
        <v>0</v>
      </c>
      <c r="AW1019" s="354"/>
      <c r="AX1019" s="369">
        <f t="shared" ref="AX1019" si="6655">(T1019*G1019)*F1019</f>
        <v>0</v>
      </c>
      <c r="AY1019" s="354"/>
      <c r="AZ1019" s="369">
        <f t="shared" ref="AZ1019" si="6656">(W1019*G1019)*F1019</f>
        <v>0</v>
      </c>
      <c r="BA1019" s="354"/>
      <c r="BB1019" s="369">
        <f t="shared" ref="BB1019" si="6657">SUM(AS1019:BA1019)</f>
        <v>0</v>
      </c>
      <c r="BC1019" s="150"/>
      <c r="BD1019" s="116"/>
      <c r="BE1019" s="367"/>
      <c r="BF1019" s="367"/>
      <c r="BG1019" s="367"/>
      <c r="BH1019" s="367"/>
      <c r="BI1019" s="367"/>
      <c r="BJ1019" s="367"/>
      <c r="BK1019" s="367">
        <f t="shared" si="6486"/>
        <v>0</v>
      </c>
      <c r="BL1019" s="367">
        <f t="shared" si="6487"/>
        <v>0</v>
      </c>
      <c r="BM1019" s="367">
        <f t="shared" si="6488"/>
        <v>0</v>
      </c>
      <c r="BN1019" s="367">
        <f t="shared" si="6489"/>
        <v>0</v>
      </c>
      <c r="BO1019" s="367">
        <f t="shared" si="6490"/>
        <v>0</v>
      </c>
      <c r="BP1019" s="367">
        <f t="shared" si="6491"/>
        <v>0</v>
      </c>
      <c r="BQ1019" s="383">
        <f t="shared" ref="BQ1019" si="6658">SUM(BK1019:BP1019)</f>
        <v>0</v>
      </c>
      <c r="BR1019" s="146"/>
      <c r="BS1019" s="441">
        <v>46</v>
      </c>
      <c r="BT1019" s="150"/>
      <c r="BU1019" s="150"/>
      <c r="BV1019" s="150"/>
      <c r="BW1019" s="150"/>
      <c r="BX1019" s="150"/>
      <c r="BY1019" s="150"/>
      <c r="BZ1019" s="150"/>
      <c r="CA1019" s="150"/>
      <c r="CB1019" s="150"/>
      <c r="CC1019" s="150"/>
      <c r="CD1019" s="150"/>
      <c r="CE1019" s="150"/>
      <c r="CF1019" s="150"/>
      <c r="CG1019" s="150"/>
      <c r="CH1019" s="150"/>
      <c r="CI1019" s="150"/>
      <c r="CJ1019" s="150"/>
      <c r="CK1019" s="150"/>
      <c r="CL1019" s="150"/>
      <c r="CM1019" s="150"/>
      <c r="CN1019" s="150"/>
      <c r="CO1019" s="150"/>
      <c r="CP1019" s="150"/>
      <c r="CQ1019" s="150"/>
      <c r="CR1019" s="150"/>
      <c r="CS1019" s="150"/>
      <c r="CT1019" s="150"/>
      <c r="CU1019" s="150"/>
      <c r="CV1019" s="150"/>
      <c r="CW1019" s="150"/>
      <c r="CX1019" s="150"/>
      <c r="CY1019" s="150"/>
      <c r="CZ1019" s="150"/>
      <c r="DA1019" s="150"/>
      <c r="DB1019" s="150"/>
      <c r="DC1019" s="150"/>
      <c r="DD1019" s="150"/>
      <c r="DE1019" s="150"/>
      <c r="DF1019" s="150"/>
      <c r="DG1019" s="150"/>
      <c r="DH1019" s="150"/>
      <c r="DI1019" s="150"/>
      <c r="DJ1019" s="150"/>
      <c r="DK1019" s="150"/>
      <c r="DL1019" s="150"/>
      <c r="DM1019" s="150"/>
      <c r="DN1019" s="150"/>
      <c r="DO1019" s="150"/>
      <c r="DP1019" s="150"/>
      <c r="DQ1019" s="150"/>
      <c r="DR1019" s="150"/>
      <c r="DS1019" s="150"/>
      <c r="DT1019" s="150"/>
      <c r="DU1019" s="150"/>
      <c r="DV1019" s="150"/>
      <c r="DW1019" s="150"/>
      <c r="DX1019" s="150"/>
      <c r="DY1019" s="150"/>
      <c r="DZ1019" s="150"/>
      <c r="EA1019" s="150"/>
    </row>
    <row r="1020" spans="1:131" s="66" customFormat="1" ht="11.25" customHeight="1" x14ac:dyDescent="0.15">
      <c r="A1020" s="113" t="s">
        <v>1171</v>
      </c>
      <c r="B1020" s="124"/>
      <c r="C1020" s="127"/>
      <c r="D1020" s="112">
        <f t="shared" si="6569"/>
        <v>40</v>
      </c>
      <c r="E1020" s="710" t="s">
        <v>129</v>
      </c>
      <c r="F1020" s="711">
        <f t="shared" si="6471"/>
        <v>0</v>
      </c>
      <c r="G1020" s="132">
        <v>25</v>
      </c>
      <c r="H1020" s="210"/>
      <c r="I1020" s="228">
        <v>4537100</v>
      </c>
      <c r="J1020" s="212"/>
      <c r="K1020" s="552"/>
      <c r="L1020" s="553"/>
      <c r="M1020" s="212"/>
      <c r="N1020" s="213"/>
      <c r="O1020" s="214">
        <f t="shared" si="6472"/>
        <v>0</v>
      </c>
      <c r="P1020" s="190"/>
      <c r="Q1020" s="213"/>
      <c r="R1020" s="214">
        <f t="shared" si="6473"/>
        <v>0</v>
      </c>
      <c r="S1020" s="190"/>
      <c r="T1020" s="213"/>
      <c r="U1020" s="214">
        <f t="shared" si="6474"/>
        <v>0</v>
      </c>
      <c r="V1020" s="190"/>
      <c r="W1020" s="213"/>
      <c r="X1020" s="214">
        <f t="shared" si="6475"/>
        <v>0</v>
      </c>
      <c r="Y1020" s="190"/>
      <c r="Z1020" s="190"/>
      <c r="AA1020" s="207"/>
      <c r="AB1020" s="215"/>
      <c r="AC1020" s="190"/>
      <c r="AD1020" s="156">
        <f t="shared" si="6476"/>
        <v>0</v>
      </c>
      <c r="AE1020" s="156"/>
      <c r="AF1020" s="117"/>
      <c r="AG1020" s="156"/>
      <c r="AH1020" s="355"/>
      <c r="AI1020" s="368">
        <f t="shared" si="6477"/>
        <v>0</v>
      </c>
      <c r="AJ1020" s="354"/>
      <c r="AK1020" s="368">
        <f t="shared" si="6478"/>
        <v>0</v>
      </c>
      <c r="AL1020" s="354"/>
      <c r="AM1020" s="368">
        <f t="shared" si="6479"/>
        <v>0</v>
      </c>
      <c r="AN1020" s="354"/>
      <c r="AO1020" s="368">
        <f t="shared" si="6480"/>
        <v>0</v>
      </c>
      <c r="AP1020" s="354"/>
      <c r="AQ1020" s="368">
        <f t="shared" si="6640"/>
        <v>0</v>
      </c>
      <c r="AR1020" s="354"/>
      <c r="AS1020" s="354"/>
      <c r="AT1020" s="369">
        <f t="shared" si="6481"/>
        <v>0</v>
      </c>
      <c r="AU1020" s="354"/>
      <c r="AV1020" s="369">
        <f t="shared" si="6482"/>
        <v>0</v>
      </c>
      <c r="AW1020" s="354"/>
      <c r="AX1020" s="369">
        <f t="shared" si="6483"/>
        <v>0</v>
      </c>
      <c r="AY1020" s="354"/>
      <c r="AZ1020" s="369">
        <f t="shared" si="6484"/>
        <v>0</v>
      </c>
      <c r="BA1020" s="354"/>
      <c r="BB1020" s="369">
        <f t="shared" si="6485"/>
        <v>0</v>
      </c>
      <c r="BC1020" s="150"/>
      <c r="BD1020" s="116"/>
      <c r="BE1020" s="367"/>
      <c r="BF1020" s="367"/>
      <c r="BG1020" s="367"/>
      <c r="BH1020" s="367"/>
      <c r="BI1020" s="367"/>
      <c r="BJ1020" s="367"/>
      <c r="BK1020" s="367">
        <f t="shared" si="6486"/>
        <v>0</v>
      </c>
      <c r="BL1020" s="367">
        <f t="shared" si="6487"/>
        <v>0</v>
      </c>
      <c r="BM1020" s="367">
        <f t="shared" si="6488"/>
        <v>0</v>
      </c>
      <c r="BN1020" s="367">
        <f t="shared" si="6489"/>
        <v>0</v>
      </c>
      <c r="BO1020" s="367">
        <f t="shared" si="6490"/>
        <v>0</v>
      </c>
      <c r="BP1020" s="367">
        <f t="shared" si="6491"/>
        <v>0</v>
      </c>
      <c r="BQ1020" s="383">
        <f t="shared" si="6492"/>
        <v>0</v>
      </c>
      <c r="BR1020" s="146"/>
      <c r="BS1020" s="441">
        <v>40</v>
      </c>
      <c r="BT1020" s="150"/>
      <c r="BU1020" s="150"/>
      <c r="BV1020" s="150"/>
      <c r="BW1020" s="150"/>
      <c r="BX1020" s="150"/>
      <c r="BY1020" s="150"/>
      <c r="BZ1020" s="150"/>
      <c r="CA1020" s="150"/>
      <c r="CB1020" s="150"/>
      <c r="CC1020" s="150"/>
      <c r="CD1020" s="150"/>
      <c r="CE1020" s="150"/>
      <c r="CF1020" s="150"/>
      <c r="CG1020" s="150"/>
      <c r="CH1020" s="150"/>
      <c r="CI1020" s="150"/>
      <c r="CJ1020" s="150"/>
      <c r="CK1020" s="150"/>
      <c r="CL1020" s="150"/>
      <c r="CM1020" s="150"/>
      <c r="CN1020" s="150"/>
      <c r="CO1020" s="150"/>
      <c r="CP1020" s="150"/>
      <c r="CQ1020" s="150"/>
      <c r="CR1020" s="150"/>
      <c r="CS1020" s="150"/>
      <c r="CT1020" s="150"/>
      <c r="CU1020" s="150"/>
      <c r="CV1020" s="150"/>
      <c r="CW1020" s="150"/>
      <c r="CX1020" s="150"/>
      <c r="CY1020" s="150"/>
      <c r="CZ1020" s="150"/>
      <c r="DA1020" s="150"/>
      <c r="DB1020" s="150"/>
      <c r="DC1020" s="150"/>
      <c r="DD1020" s="150"/>
      <c r="DE1020" s="150"/>
      <c r="DF1020" s="150"/>
      <c r="DG1020" s="150"/>
      <c r="DH1020" s="150"/>
      <c r="DI1020" s="150"/>
      <c r="DJ1020" s="150"/>
      <c r="DK1020" s="150"/>
      <c r="DL1020" s="150"/>
      <c r="DM1020" s="150"/>
      <c r="DN1020" s="150"/>
      <c r="DO1020" s="150"/>
      <c r="DP1020" s="150"/>
      <c r="DQ1020" s="150"/>
      <c r="DR1020" s="150"/>
      <c r="DS1020" s="150"/>
      <c r="DT1020" s="150"/>
      <c r="DU1020" s="150"/>
      <c r="DV1020" s="150"/>
      <c r="DW1020" s="150"/>
      <c r="DX1020" s="150"/>
      <c r="DY1020" s="150"/>
      <c r="DZ1020" s="150"/>
      <c r="EA1020" s="150"/>
    </row>
    <row r="1021" spans="1:131" s="66" customFormat="1" ht="11.25" customHeight="1" x14ac:dyDescent="0.15">
      <c r="A1021" s="113" t="s">
        <v>1171</v>
      </c>
      <c r="B1021" s="124"/>
      <c r="C1021" s="127" t="s">
        <v>261</v>
      </c>
      <c r="D1021" s="112" t="str">
        <f t="shared" si="6569"/>
        <v>S/O</v>
      </c>
      <c r="E1021" s="710" t="s">
        <v>129</v>
      </c>
      <c r="F1021" s="711">
        <f t="shared" si="6471"/>
        <v>0</v>
      </c>
      <c r="G1021" s="132">
        <v>150</v>
      </c>
      <c r="H1021" s="210"/>
      <c r="I1021" s="228">
        <v>4537107</v>
      </c>
      <c r="J1021" s="212"/>
      <c r="K1021" s="552"/>
      <c r="L1021" s="553"/>
      <c r="M1021" s="212"/>
      <c r="N1021" s="213"/>
      <c r="O1021" s="214">
        <f t="shared" ref="O1021" si="6659">IF($D$18="YES", (N1021), (0))</f>
        <v>0</v>
      </c>
      <c r="P1021" s="190"/>
      <c r="Q1021" s="213"/>
      <c r="R1021" s="214">
        <f t="shared" ref="R1021" si="6660">IF($D$18="YES", (Q1021), (0))</f>
        <v>0</v>
      </c>
      <c r="S1021" s="190"/>
      <c r="T1021" s="213"/>
      <c r="U1021" s="214">
        <f t="shared" ref="U1021" si="6661">IF($D$18="YES", (T1021), (0))</f>
        <v>0</v>
      </c>
      <c r="V1021" s="190"/>
      <c r="W1021" s="213"/>
      <c r="X1021" s="214">
        <f t="shared" ref="X1021" si="6662">IF($D$18="YES", (W1021), (0))</f>
        <v>0</v>
      </c>
      <c r="Y1021" s="190"/>
      <c r="Z1021" s="190"/>
      <c r="AA1021" s="207"/>
      <c r="AB1021" s="215"/>
      <c r="AC1021" s="190"/>
      <c r="AD1021" s="156">
        <f t="shared" si="6476"/>
        <v>0</v>
      </c>
      <c r="AE1021" s="156"/>
      <c r="AF1021" s="117"/>
      <c r="AG1021" s="156"/>
      <c r="AH1021" s="355"/>
      <c r="AI1021" s="368">
        <f t="shared" si="6477"/>
        <v>0</v>
      </c>
      <c r="AJ1021" s="354"/>
      <c r="AK1021" s="368">
        <f t="shared" si="6478"/>
        <v>0</v>
      </c>
      <c r="AL1021" s="354"/>
      <c r="AM1021" s="368">
        <f t="shared" si="6479"/>
        <v>0</v>
      </c>
      <c r="AN1021" s="354"/>
      <c r="AO1021" s="368">
        <f t="shared" si="6480"/>
        <v>0</v>
      </c>
      <c r="AP1021" s="354"/>
      <c r="AQ1021" s="368">
        <f t="shared" si="6640"/>
        <v>0</v>
      </c>
      <c r="AR1021" s="354"/>
      <c r="AS1021" s="354"/>
      <c r="AT1021" s="369">
        <f t="shared" si="6481"/>
        <v>0</v>
      </c>
      <c r="AU1021" s="354"/>
      <c r="AV1021" s="369">
        <f t="shared" si="6482"/>
        <v>0</v>
      </c>
      <c r="AW1021" s="354"/>
      <c r="AX1021" s="369">
        <f t="shared" si="6483"/>
        <v>0</v>
      </c>
      <c r="AY1021" s="354"/>
      <c r="AZ1021" s="369">
        <f t="shared" si="6484"/>
        <v>0</v>
      </c>
      <c r="BA1021" s="354"/>
      <c r="BB1021" s="369">
        <f t="shared" si="6485"/>
        <v>0</v>
      </c>
      <c r="BC1021" s="150"/>
      <c r="BD1021" s="116"/>
      <c r="BE1021" s="367"/>
      <c r="BF1021" s="367"/>
      <c r="BG1021" s="367"/>
      <c r="BH1021" s="367"/>
      <c r="BI1021" s="367"/>
      <c r="BJ1021" s="367"/>
      <c r="BK1021" s="367">
        <f t="shared" si="6486"/>
        <v>0</v>
      </c>
      <c r="BL1021" s="367">
        <f t="shared" si="6487"/>
        <v>0</v>
      </c>
      <c r="BM1021" s="367">
        <f t="shared" si="6488"/>
        <v>0</v>
      </c>
      <c r="BN1021" s="367">
        <f t="shared" si="6489"/>
        <v>0</v>
      </c>
      <c r="BO1021" s="367">
        <f t="shared" si="6490"/>
        <v>0</v>
      </c>
      <c r="BP1021" s="367">
        <f t="shared" si="6491"/>
        <v>0</v>
      </c>
      <c r="BQ1021" s="383">
        <f t="shared" si="6492"/>
        <v>0</v>
      </c>
      <c r="BR1021" s="146"/>
      <c r="BS1021" s="441" t="s">
        <v>90</v>
      </c>
      <c r="BT1021" s="150"/>
      <c r="BU1021" s="150"/>
      <c r="BV1021" s="150"/>
      <c r="BW1021" s="150"/>
      <c r="BX1021" s="150"/>
      <c r="BY1021" s="150"/>
      <c r="BZ1021" s="150"/>
      <c r="CA1021" s="150"/>
      <c r="CB1021" s="150"/>
      <c r="CC1021" s="150"/>
      <c r="CD1021" s="150"/>
      <c r="CE1021" s="150"/>
      <c r="CF1021" s="150"/>
      <c r="CG1021" s="150"/>
      <c r="CH1021" s="150"/>
      <c r="CI1021" s="150"/>
      <c r="CJ1021" s="150"/>
      <c r="CK1021" s="150"/>
      <c r="CL1021" s="150"/>
      <c r="CM1021" s="150"/>
      <c r="CN1021" s="150"/>
      <c r="CO1021" s="150"/>
      <c r="CP1021" s="150"/>
      <c r="CQ1021" s="150"/>
      <c r="CR1021" s="150"/>
      <c r="CS1021" s="150"/>
      <c r="CT1021" s="150"/>
      <c r="CU1021" s="150"/>
      <c r="CV1021" s="150"/>
      <c r="CW1021" s="150"/>
      <c r="CX1021" s="150"/>
      <c r="CY1021" s="150"/>
      <c r="CZ1021" s="150"/>
      <c r="DA1021" s="150"/>
      <c r="DB1021" s="150"/>
      <c r="DC1021" s="150"/>
      <c r="DD1021" s="150"/>
      <c r="DE1021" s="150"/>
      <c r="DF1021" s="150"/>
      <c r="DG1021" s="150"/>
      <c r="DH1021" s="150"/>
      <c r="DI1021" s="150"/>
      <c r="DJ1021" s="150"/>
      <c r="DK1021" s="150"/>
      <c r="DL1021" s="150"/>
      <c r="DM1021" s="150"/>
      <c r="DN1021" s="150"/>
      <c r="DO1021" s="150"/>
      <c r="DP1021" s="150"/>
      <c r="DQ1021" s="150"/>
      <c r="DR1021" s="150"/>
      <c r="DS1021" s="150"/>
      <c r="DT1021" s="150"/>
      <c r="DU1021" s="150"/>
      <c r="DV1021" s="150"/>
      <c r="DW1021" s="150"/>
      <c r="DX1021" s="150"/>
      <c r="DY1021" s="150"/>
      <c r="DZ1021" s="150"/>
      <c r="EA1021" s="150"/>
    </row>
    <row r="1022" spans="1:131" ht="11.25" customHeight="1" x14ac:dyDescent="0.15">
      <c r="A1022" s="113" t="s">
        <v>1171</v>
      </c>
      <c r="B1022" s="124"/>
      <c r="C1022" s="127" t="s">
        <v>261</v>
      </c>
      <c r="D1022" s="112" t="str">
        <f t="shared" si="6569"/>
        <v>S/O</v>
      </c>
      <c r="E1022" s="710" t="s">
        <v>1020</v>
      </c>
      <c r="F1022" s="711">
        <f t="shared" ref="F1022" si="6663">BQ1022</f>
        <v>0</v>
      </c>
      <c r="G1022" s="132">
        <v>400</v>
      </c>
      <c r="H1022" s="210"/>
      <c r="I1022" s="228">
        <v>4537102</v>
      </c>
      <c r="J1022" s="212"/>
      <c r="K1022" s="552"/>
      <c r="L1022" s="553"/>
      <c r="M1022" s="212"/>
      <c r="N1022" s="213"/>
      <c r="O1022" s="214">
        <f t="shared" ref="O1022" si="6664">IF($D$18="YES", (N1022), (0))</f>
        <v>0</v>
      </c>
      <c r="P1022" s="190"/>
      <c r="Q1022" s="213"/>
      <c r="R1022" s="214">
        <f t="shared" ref="R1022" si="6665">IF($D$18="YES", (Q1022), (0))</f>
        <v>0</v>
      </c>
      <c r="S1022" s="190"/>
      <c r="T1022" s="213"/>
      <c r="U1022" s="214">
        <f t="shared" ref="U1022" si="6666">IF($D$18="YES", (T1022), (0))</f>
        <v>0</v>
      </c>
      <c r="V1022" s="190"/>
      <c r="W1022" s="213"/>
      <c r="X1022" s="214">
        <f t="shared" ref="X1022" si="6667">IF($D$18="YES", (W1022), (0))</f>
        <v>0</v>
      </c>
      <c r="Y1022" s="190"/>
      <c r="Z1022" s="190"/>
      <c r="AA1022" s="207"/>
      <c r="AB1022" s="208"/>
      <c r="AC1022" s="190"/>
      <c r="AD1022" s="156">
        <f t="shared" ref="AD1022" si="6668">SUM(N1022,O1022,Q1022,R1022,T1022,U1022,W1022,X1022)</f>
        <v>0</v>
      </c>
      <c r="AE1022" s="146"/>
      <c r="AF1022" s="117"/>
      <c r="AG1022" s="156"/>
      <c r="AH1022" s="355"/>
      <c r="AI1022" s="368">
        <f t="shared" ref="AI1022" si="6669">N1022*G1022</f>
        <v>0</v>
      </c>
      <c r="AJ1022" s="354"/>
      <c r="AK1022" s="368">
        <f t="shared" ref="AK1022" si="6670">Q1022*G1022</f>
        <v>0</v>
      </c>
      <c r="AL1022" s="354"/>
      <c r="AM1022" s="368">
        <f t="shared" ref="AM1022" si="6671">T1022*G1022</f>
        <v>0</v>
      </c>
      <c r="AN1022" s="354"/>
      <c r="AO1022" s="368">
        <f t="shared" ref="AO1022" si="6672">W1022*G1022</f>
        <v>0</v>
      </c>
      <c r="AP1022" s="354"/>
      <c r="AQ1022" s="368">
        <f>SUM(AI1022,AK1022,AM1022,AO1022)</f>
        <v>0</v>
      </c>
      <c r="AR1022" s="354"/>
      <c r="AS1022" s="354"/>
      <c r="AT1022" s="369">
        <f t="shared" ref="AT1022" si="6673">(N1022*G1022)*F1022</f>
        <v>0</v>
      </c>
      <c r="AU1022" s="354"/>
      <c r="AV1022" s="369">
        <f t="shared" ref="AV1022" si="6674">(Q1022*G1022)*F1022</f>
        <v>0</v>
      </c>
      <c r="AW1022" s="354"/>
      <c r="AX1022" s="369">
        <f t="shared" ref="AX1022" si="6675">(T1022*G1022)*F1022</f>
        <v>0</v>
      </c>
      <c r="AY1022" s="354"/>
      <c r="AZ1022" s="369">
        <f t="shared" ref="AZ1022" si="6676">(W1022*G1022)*F1022</f>
        <v>0</v>
      </c>
      <c r="BA1022" s="354"/>
      <c r="BB1022" s="369">
        <f t="shared" ref="BB1022" si="6677">SUM(AS1022:BA1022)</f>
        <v>0</v>
      </c>
      <c r="BC1022" s="150"/>
      <c r="BD1022" s="116"/>
      <c r="BE1022" s="367"/>
      <c r="BF1022" s="367"/>
      <c r="BG1022" s="367"/>
      <c r="BH1022" s="367"/>
      <c r="BI1022" s="367"/>
      <c r="BJ1022" s="367"/>
      <c r="BK1022" s="367">
        <f t="shared" si="6486"/>
        <v>0</v>
      </c>
      <c r="BL1022" s="367">
        <f>IF($N$18&lt;BL$24,0,IF($N$18&gt;BL$25,0,$BF1022))</f>
        <v>0</v>
      </c>
      <c r="BM1022" s="367">
        <f>IF($N$18&lt;BM$24,0,IF($N$18&gt;BM$25,0,$BG1022))</f>
        <v>0</v>
      </c>
      <c r="BN1022" s="367">
        <f>IF($N$18&lt;BN$24,0,IF($N$18&gt;BN$25,0,$BH1022))</f>
        <v>0</v>
      </c>
      <c r="BO1022" s="367">
        <f>IF($N$18&lt;BO$24,0,IF($N$18&gt;BO$25,0,$BI1022))</f>
        <v>0</v>
      </c>
      <c r="BP1022" s="367">
        <f>IF($N$18&lt;BP$24,0,IF($N$18&gt;BP$25,0,$BJ1022))</f>
        <v>0</v>
      </c>
      <c r="BQ1022" s="383">
        <f t="shared" ref="BQ1022" si="6678">SUM(BK1022:BP1022)</f>
        <v>0</v>
      </c>
      <c r="BR1022" s="146"/>
      <c r="BS1022" s="441" t="s">
        <v>90</v>
      </c>
      <c r="BT1022" s="116"/>
      <c r="BU1022" s="116"/>
      <c r="BV1022" s="116"/>
      <c r="BW1022" s="116"/>
      <c r="BX1022" s="116"/>
      <c r="BY1022" s="116"/>
      <c r="BZ1022" s="116"/>
      <c r="CA1022" s="116"/>
      <c r="CB1022" s="116"/>
      <c r="CC1022" s="116"/>
      <c r="CD1022" s="116"/>
      <c r="CE1022" s="116"/>
      <c r="CF1022" s="116"/>
      <c r="CG1022" s="116"/>
      <c r="CH1022" s="116"/>
      <c r="CI1022" s="116"/>
      <c r="CJ1022" s="116"/>
      <c r="CK1022" s="116"/>
      <c r="CL1022" s="116"/>
      <c r="CM1022" s="116"/>
      <c r="CN1022" s="116"/>
      <c r="CO1022" s="116"/>
      <c r="CP1022" s="116"/>
      <c r="CQ1022" s="116"/>
      <c r="CR1022" s="116"/>
      <c r="CS1022" s="116"/>
      <c r="CT1022" s="116"/>
      <c r="CU1022" s="116"/>
      <c r="CV1022" s="116"/>
      <c r="CW1022" s="116"/>
      <c r="CX1022" s="116"/>
      <c r="CY1022" s="116"/>
      <c r="CZ1022" s="116"/>
      <c r="DA1022" s="116"/>
      <c r="DB1022" s="116"/>
      <c r="DC1022" s="116"/>
      <c r="DD1022" s="116"/>
      <c r="DE1022" s="116"/>
      <c r="DF1022" s="116"/>
      <c r="DG1022" s="116"/>
      <c r="DH1022" s="116"/>
      <c r="DI1022" s="116"/>
      <c r="DJ1022" s="116"/>
      <c r="DK1022" s="116"/>
      <c r="DL1022" s="116"/>
      <c r="DM1022" s="116"/>
      <c r="DN1022" s="116"/>
      <c r="DO1022" s="116"/>
      <c r="DP1022" s="116"/>
      <c r="DQ1022" s="116"/>
      <c r="DR1022" s="116"/>
      <c r="DS1022" s="116"/>
      <c r="DT1022" s="116"/>
      <c r="DU1022" s="116"/>
      <c r="DV1022" s="116"/>
      <c r="DW1022" s="116"/>
      <c r="DX1022" s="116"/>
      <c r="DY1022" s="116"/>
      <c r="DZ1022" s="116"/>
      <c r="EA1022" s="116"/>
    </row>
    <row r="1023" spans="1:131" s="66" customFormat="1" ht="11.25" customHeight="1" x14ac:dyDescent="0.15">
      <c r="A1023" s="113" t="s">
        <v>1172</v>
      </c>
      <c r="B1023" s="124"/>
      <c r="C1023" s="127"/>
      <c r="D1023" s="112">
        <f t="shared" si="6569"/>
        <v>9</v>
      </c>
      <c r="E1023" s="710" t="s">
        <v>129</v>
      </c>
      <c r="F1023" s="711">
        <f t="shared" si="6471"/>
        <v>0</v>
      </c>
      <c r="G1023" s="132">
        <v>25</v>
      </c>
      <c r="H1023" s="210"/>
      <c r="I1023" s="228">
        <v>4537200</v>
      </c>
      <c r="J1023" s="212"/>
      <c r="K1023" s="552"/>
      <c r="L1023" s="553"/>
      <c r="M1023" s="212"/>
      <c r="N1023" s="213"/>
      <c r="O1023" s="214">
        <f t="shared" si="6472"/>
        <v>0</v>
      </c>
      <c r="P1023" s="190"/>
      <c r="Q1023" s="213"/>
      <c r="R1023" s="214">
        <f t="shared" si="6473"/>
        <v>0</v>
      </c>
      <c r="S1023" s="190"/>
      <c r="T1023" s="213"/>
      <c r="U1023" s="214">
        <f t="shared" si="6474"/>
        <v>0</v>
      </c>
      <c r="V1023" s="190"/>
      <c r="W1023" s="213"/>
      <c r="X1023" s="214">
        <f t="shared" si="6475"/>
        <v>0</v>
      </c>
      <c r="Y1023" s="190"/>
      <c r="Z1023" s="190"/>
      <c r="AA1023" s="207"/>
      <c r="AB1023" s="215"/>
      <c r="AC1023" s="190"/>
      <c r="AD1023" s="156">
        <f t="shared" si="6476"/>
        <v>0</v>
      </c>
      <c r="AE1023" s="156"/>
      <c r="AF1023" s="117"/>
      <c r="AG1023" s="156"/>
      <c r="AH1023" s="355"/>
      <c r="AI1023" s="368">
        <f t="shared" si="6477"/>
        <v>0</v>
      </c>
      <c r="AJ1023" s="354"/>
      <c r="AK1023" s="368">
        <f t="shared" si="6478"/>
        <v>0</v>
      </c>
      <c r="AL1023" s="354"/>
      <c r="AM1023" s="368">
        <f t="shared" si="6479"/>
        <v>0</v>
      </c>
      <c r="AN1023" s="354"/>
      <c r="AO1023" s="368">
        <f t="shared" si="6480"/>
        <v>0</v>
      </c>
      <c r="AP1023" s="354"/>
      <c r="AQ1023" s="368">
        <f t="shared" si="6640"/>
        <v>0</v>
      </c>
      <c r="AR1023" s="354"/>
      <c r="AS1023" s="354"/>
      <c r="AT1023" s="369">
        <f t="shared" si="6481"/>
        <v>0</v>
      </c>
      <c r="AU1023" s="354"/>
      <c r="AV1023" s="369">
        <f t="shared" si="6482"/>
        <v>0</v>
      </c>
      <c r="AW1023" s="354"/>
      <c r="AX1023" s="369">
        <f t="shared" si="6483"/>
        <v>0</v>
      </c>
      <c r="AY1023" s="354"/>
      <c r="AZ1023" s="369">
        <f t="shared" si="6484"/>
        <v>0</v>
      </c>
      <c r="BA1023" s="354"/>
      <c r="BB1023" s="369">
        <f t="shared" si="6485"/>
        <v>0</v>
      </c>
      <c r="BC1023" s="150"/>
      <c r="BD1023" s="116"/>
      <c r="BE1023" s="367"/>
      <c r="BF1023" s="367"/>
      <c r="BG1023" s="367"/>
      <c r="BH1023" s="367"/>
      <c r="BI1023" s="367"/>
      <c r="BJ1023" s="367"/>
      <c r="BK1023" s="367">
        <f t="shared" si="6486"/>
        <v>0</v>
      </c>
      <c r="BL1023" s="367">
        <f t="shared" si="6487"/>
        <v>0</v>
      </c>
      <c r="BM1023" s="367">
        <f t="shared" si="6488"/>
        <v>0</v>
      </c>
      <c r="BN1023" s="367">
        <f t="shared" si="6489"/>
        <v>0</v>
      </c>
      <c r="BO1023" s="367">
        <f t="shared" si="6490"/>
        <v>0</v>
      </c>
      <c r="BP1023" s="367">
        <f t="shared" si="6491"/>
        <v>0</v>
      </c>
      <c r="BQ1023" s="383">
        <f t="shared" si="6492"/>
        <v>0</v>
      </c>
      <c r="BR1023" s="146"/>
      <c r="BS1023" s="441">
        <v>9</v>
      </c>
      <c r="BT1023" s="150"/>
      <c r="BU1023" s="150"/>
      <c r="BV1023" s="150"/>
      <c r="BW1023" s="150"/>
      <c r="BX1023" s="150"/>
      <c r="BY1023" s="150"/>
      <c r="BZ1023" s="150"/>
      <c r="CA1023" s="150"/>
      <c r="CB1023" s="150"/>
      <c r="CC1023" s="150"/>
      <c r="CD1023" s="150"/>
      <c r="CE1023" s="150"/>
      <c r="CF1023" s="150"/>
      <c r="CG1023" s="150"/>
      <c r="CH1023" s="150"/>
      <c r="CI1023" s="150"/>
      <c r="CJ1023" s="150"/>
      <c r="CK1023" s="150"/>
      <c r="CL1023" s="150"/>
      <c r="CM1023" s="150"/>
      <c r="CN1023" s="150"/>
      <c r="CO1023" s="150"/>
      <c r="CP1023" s="150"/>
      <c r="CQ1023" s="150"/>
      <c r="CR1023" s="150"/>
      <c r="CS1023" s="150"/>
      <c r="CT1023" s="150"/>
      <c r="CU1023" s="150"/>
      <c r="CV1023" s="150"/>
      <c r="CW1023" s="150"/>
      <c r="CX1023" s="150"/>
      <c r="CY1023" s="150"/>
      <c r="CZ1023" s="150"/>
      <c r="DA1023" s="150"/>
      <c r="DB1023" s="150"/>
      <c r="DC1023" s="150"/>
      <c r="DD1023" s="150"/>
      <c r="DE1023" s="150"/>
      <c r="DF1023" s="150"/>
      <c r="DG1023" s="150"/>
      <c r="DH1023" s="150"/>
      <c r="DI1023" s="150"/>
      <c r="DJ1023" s="150"/>
      <c r="DK1023" s="150"/>
      <c r="DL1023" s="150"/>
      <c r="DM1023" s="150"/>
      <c r="DN1023" s="150"/>
      <c r="DO1023" s="150"/>
      <c r="DP1023" s="150"/>
      <c r="DQ1023" s="150"/>
      <c r="DR1023" s="150"/>
      <c r="DS1023" s="150"/>
      <c r="DT1023" s="150"/>
      <c r="DU1023" s="150"/>
      <c r="DV1023" s="150"/>
      <c r="DW1023" s="150"/>
      <c r="DX1023" s="150"/>
      <c r="DY1023" s="150"/>
      <c r="DZ1023" s="150"/>
      <c r="EA1023" s="150"/>
    </row>
    <row r="1024" spans="1:131" s="66" customFormat="1" ht="11.25" customHeight="1" x14ac:dyDescent="0.15">
      <c r="A1024" s="113" t="s">
        <v>1173</v>
      </c>
      <c r="B1024" s="124"/>
      <c r="C1024" s="127"/>
      <c r="D1024" s="112">
        <f t="shared" si="6569"/>
        <v>23</v>
      </c>
      <c r="E1024" s="710" t="s">
        <v>129</v>
      </c>
      <c r="F1024" s="711">
        <f t="shared" si="6471"/>
        <v>0</v>
      </c>
      <c r="G1024" s="132">
        <v>25</v>
      </c>
      <c r="H1024" s="210"/>
      <c r="I1024" s="228">
        <v>4537370</v>
      </c>
      <c r="J1024" s="212"/>
      <c r="K1024" s="552"/>
      <c r="L1024" s="553"/>
      <c r="M1024" s="212"/>
      <c r="N1024" s="213"/>
      <c r="O1024" s="214">
        <f t="shared" si="6472"/>
        <v>0</v>
      </c>
      <c r="P1024" s="190"/>
      <c r="Q1024" s="213"/>
      <c r="R1024" s="214">
        <f t="shared" si="6473"/>
        <v>0</v>
      </c>
      <c r="S1024" s="190"/>
      <c r="T1024" s="213"/>
      <c r="U1024" s="214">
        <f t="shared" si="6474"/>
        <v>0</v>
      </c>
      <c r="V1024" s="190"/>
      <c r="W1024" s="213"/>
      <c r="X1024" s="214">
        <f t="shared" si="6475"/>
        <v>0</v>
      </c>
      <c r="Y1024" s="190"/>
      <c r="Z1024" s="190"/>
      <c r="AA1024" s="207"/>
      <c r="AB1024" s="215"/>
      <c r="AC1024" s="190"/>
      <c r="AD1024" s="156">
        <f t="shared" si="6476"/>
        <v>0</v>
      </c>
      <c r="AE1024" s="156"/>
      <c r="AF1024" s="117"/>
      <c r="AG1024" s="156"/>
      <c r="AH1024" s="355"/>
      <c r="AI1024" s="368">
        <f t="shared" si="6477"/>
        <v>0</v>
      </c>
      <c r="AJ1024" s="354"/>
      <c r="AK1024" s="368">
        <f t="shared" si="6478"/>
        <v>0</v>
      </c>
      <c r="AL1024" s="354"/>
      <c r="AM1024" s="368">
        <f t="shared" si="6479"/>
        <v>0</v>
      </c>
      <c r="AN1024" s="354"/>
      <c r="AO1024" s="368">
        <f t="shared" si="6480"/>
        <v>0</v>
      </c>
      <c r="AP1024" s="354"/>
      <c r="AQ1024" s="368">
        <f t="shared" si="6640"/>
        <v>0</v>
      </c>
      <c r="AR1024" s="354"/>
      <c r="AS1024" s="354"/>
      <c r="AT1024" s="369">
        <f t="shared" si="6481"/>
        <v>0</v>
      </c>
      <c r="AU1024" s="354"/>
      <c r="AV1024" s="369">
        <f t="shared" si="6482"/>
        <v>0</v>
      </c>
      <c r="AW1024" s="354"/>
      <c r="AX1024" s="369">
        <f t="shared" si="6483"/>
        <v>0</v>
      </c>
      <c r="AY1024" s="354"/>
      <c r="AZ1024" s="369">
        <f t="shared" si="6484"/>
        <v>0</v>
      </c>
      <c r="BA1024" s="354"/>
      <c r="BB1024" s="369">
        <f t="shared" si="6485"/>
        <v>0</v>
      </c>
      <c r="BC1024" s="150"/>
      <c r="BD1024" s="116"/>
      <c r="BE1024" s="367"/>
      <c r="BF1024" s="367"/>
      <c r="BG1024" s="367"/>
      <c r="BH1024" s="367"/>
      <c r="BI1024" s="367"/>
      <c r="BJ1024" s="367"/>
      <c r="BK1024" s="367">
        <f t="shared" si="6486"/>
        <v>0</v>
      </c>
      <c r="BL1024" s="367">
        <f t="shared" si="6487"/>
        <v>0</v>
      </c>
      <c r="BM1024" s="367">
        <f t="shared" si="6488"/>
        <v>0</v>
      </c>
      <c r="BN1024" s="367">
        <f t="shared" si="6489"/>
        <v>0</v>
      </c>
      <c r="BO1024" s="367">
        <f t="shared" si="6490"/>
        <v>0</v>
      </c>
      <c r="BP1024" s="367">
        <f t="shared" si="6491"/>
        <v>0</v>
      </c>
      <c r="BQ1024" s="383">
        <f t="shared" si="6492"/>
        <v>0</v>
      </c>
      <c r="BR1024" s="146"/>
      <c r="BS1024" s="441">
        <v>23</v>
      </c>
      <c r="BT1024" s="150"/>
      <c r="BU1024" s="150"/>
      <c r="BV1024" s="150"/>
      <c r="BW1024" s="150"/>
      <c r="BX1024" s="150"/>
      <c r="BY1024" s="150"/>
      <c r="BZ1024" s="150"/>
      <c r="CA1024" s="150"/>
      <c r="CB1024" s="150"/>
      <c r="CC1024" s="150"/>
      <c r="CD1024" s="150"/>
      <c r="CE1024" s="150"/>
      <c r="CF1024" s="150"/>
      <c r="CG1024" s="150"/>
      <c r="CH1024" s="150"/>
      <c r="CI1024" s="150"/>
      <c r="CJ1024" s="150"/>
      <c r="CK1024" s="150"/>
      <c r="CL1024" s="150"/>
      <c r="CM1024" s="150"/>
      <c r="CN1024" s="150"/>
      <c r="CO1024" s="150"/>
      <c r="CP1024" s="150"/>
      <c r="CQ1024" s="150"/>
      <c r="CR1024" s="150"/>
      <c r="CS1024" s="150"/>
      <c r="CT1024" s="150"/>
      <c r="CU1024" s="150"/>
      <c r="CV1024" s="150"/>
      <c r="CW1024" s="150"/>
      <c r="CX1024" s="150"/>
      <c r="CY1024" s="150"/>
      <c r="CZ1024" s="150"/>
      <c r="DA1024" s="150"/>
      <c r="DB1024" s="150"/>
      <c r="DC1024" s="150"/>
      <c r="DD1024" s="150"/>
      <c r="DE1024" s="150"/>
      <c r="DF1024" s="150"/>
      <c r="DG1024" s="150"/>
      <c r="DH1024" s="150"/>
      <c r="DI1024" s="150"/>
      <c r="DJ1024" s="150"/>
      <c r="DK1024" s="150"/>
      <c r="DL1024" s="150"/>
      <c r="DM1024" s="150"/>
      <c r="DN1024" s="150"/>
      <c r="DO1024" s="150"/>
      <c r="DP1024" s="150"/>
      <c r="DQ1024" s="150"/>
      <c r="DR1024" s="150"/>
      <c r="DS1024" s="150"/>
      <c r="DT1024" s="150"/>
      <c r="DU1024" s="150"/>
      <c r="DV1024" s="150"/>
      <c r="DW1024" s="150"/>
      <c r="DX1024" s="150"/>
      <c r="DY1024" s="150"/>
      <c r="DZ1024" s="150"/>
      <c r="EA1024" s="150"/>
    </row>
    <row r="1025" spans="1:131" s="66" customFormat="1" ht="11.25" customHeight="1" x14ac:dyDescent="0.15">
      <c r="A1025" s="113" t="s">
        <v>1174</v>
      </c>
      <c r="B1025" s="124" t="s">
        <v>1175</v>
      </c>
      <c r="C1025" s="127"/>
      <c r="D1025" s="112">
        <f t="shared" si="6569"/>
        <v>21</v>
      </c>
      <c r="E1025" s="710" t="s">
        <v>89</v>
      </c>
      <c r="F1025" s="711">
        <f t="shared" si="6471"/>
        <v>0</v>
      </c>
      <c r="G1025" s="132">
        <v>30</v>
      </c>
      <c r="H1025" s="210"/>
      <c r="I1025" s="228">
        <v>4537475</v>
      </c>
      <c r="J1025" s="212"/>
      <c r="K1025" s="552"/>
      <c r="L1025" s="553"/>
      <c r="M1025" s="212"/>
      <c r="N1025" s="213"/>
      <c r="O1025" s="214">
        <f t="shared" si="6472"/>
        <v>0</v>
      </c>
      <c r="P1025" s="190"/>
      <c r="Q1025" s="213"/>
      <c r="R1025" s="214">
        <f t="shared" si="6473"/>
        <v>0</v>
      </c>
      <c r="S1025" s="190"/>
      <c r="T1025" s="213"/>
      <c r="U1025" s="214">
        <f t="shared" si="6474"/>
        <v>0</v>
      </c>
      <c r="V1025" s="190"/>
      <c r="W1025" s="213"/>
      <c r="X1025" s="214">
        <f t="shared" si="6475"/>
        <v>0</v>
      </c>
      <c r="Y1025" s="190"/>
      <c r="Z1025" s="190"/>
      <c r="AA1025" s="207"/>
      <c r="AB1025" s="215"/>
      <c r="AC1025" s="190"/>
      <c r="AD1025" s="156">
        <f t="shared" si="6476"/>
        <v>0</v>
      </c>
      <c r="AE1025" s="156"/>
      <c r="AF1025" s="117"/>
      <c r="AG1025" s="156"/>
      <c r="AH1025" s="355"/>
      <c r="AI1025" s="368">
        <f t="shared" si="6477"/>
        <v>0</v>
      </c>
      <c r="AJ1025" s="354"/>
      <c r="AK1025" s="368">
        <f t="shared" si="6478"/>
        <v>0</v>
      </c>
      <c r="AL1025" s="354"/>
      <c r="AM1025" s="368">
        <f t="shared" si="6479"/>
        <v>0</v>
      </c>
      <c r="AN1025" s="354"/>
      <c r="AO1025" s="368">
        <f t="shared" si="6480"/>
        <v>0</v>
      </c>
      <c r="AP1025" s="354"/>
      <c r="AQ1025" s="368">
        <f t="shared" si="6640"/>
        <v>0</v>
      </c>
      <c r="AR1025" s="354"/>
      <c r="AS1025" s="354"/>
      <c r="AT1025" s="369">
        <f t="shared" si="6481"/>
        <v>0</v>
      </c>
      <c r="AU1025" s="354"/>
      <c r="AV1025" s="369">
        <f t="shared" si="6482"/>
        <v>0</v>
      </c>
      <c r="AW1025" s="354"/>
      <c r="AX1025" s="369">
        <f t="shared" si="6483"/>
        <v>0</v>
      </c>
      <c r="AY1025" s="354"/>
      <c r="AZ1025" s="369">
        <f t="shared" si="6484"/>
        <v>0</v>
      </c>
      <c r="BA1025" s="354"/>
      <c r="BB1025" s="369">
        <f t="shared" si="6485"/>
        <v>0</v>
      </c>
      <c r="BC1025" s="150"/>
      <c r="BD1025" s="116"/>
      <c r="BE1025" s="367"/>
      <c r="BF1025" s="367"/>
      <c r="BG1025" s="367"/>
      <c r="BH1025" s="367"/>
      <c r="BI1025" s="367"/>
      <c r="BJ1025" s="367"/>
      <c r="BK1025" s="367">
        <f t="shared" si="6486"/>
        <v>0</v>
      </c>
      <c r="BL1025" s="367">
        <f t="shared" si="6487"/>
        <v>0</v>
      </c>
      <c r="BM1025" s="367">
        <f t="shared" si="6488"/>
        <v>0</v>
      </c>
      <c r="BN1025" s="367">
        <f t="shared" si="6489"/>
        <v>0</v>
      </c>
      <c r="BO1025" s="367">
        <f t="shared" si="6490"/>
        <v>0</v>
      </c>
      <c r="BP1025" s="367">
        <f t="shared" si="6491"/>
        <v>0</v>
      </c>
      <c r="BQ1025" s="383">
        <f t="shared" si="6492"/>
        <v>0</v>
      </c>
      <c r="BR1025" s="146"/>
      <c r="BS1025" s="441">
        <v>21</v>
      </c>
      <c r="BT1025" s="150"/>
      <c r="BU1025" s="150"/>
      <c r="BV1025" s="150"/>
      <c r="BW1025" s="150"/>
      <c r="BX1025" s="150"/>
      <c r="BY1025" s="150"/>
      <c r="BZ1025" s="150"/>
      <c r="CA1025" s="150"/>
      <c r="CB1025" s="150"/>
      <c r="CC1025" s="150"/>
      <c r="CD1025" s="150"/>
      <c r="CE1025" s="150"/>
      <c r="CF1025" s="150"/>
      <c r="CG1025" s="150"/>
      <c r="CH1025" s="150"/>
      <c r="CI1025" s="150"/>
      <c r="CJ1025" s="150"/>
      <c r="CK1025" s="150"/>
      <c r="CL1025" s="150"/>
      <c r="CM1025" s="150"/>
      <c r="CN1025" s="150"/>
      <c r="CO1025" s="150"/>
      <c r="CP1025" s="150"/>
      <c r="CQ1025" s="150"/>
      <c r="CR1025" s="150"/>
      <c r="CS1025" s="150"/>
      <c r="CT1025" s="150"/>
      <c r="CU1025" s="150"/>
      <c r="CV1025" s="150"/>
      <c r="CW1025" s="150"/>
      <c r="CX1025" s="150"/>
      <c r="CY1025" s="150"/>
      <c r="CZ1025" s="150"/>
      <c r="DA1025" s="150"/>
      <c r="DB1025" s="150"/>
      <c r="DC1025" s="150"/>
      <c r="DD1025" s="150"/>
      <c r="DE1025" s="150"/>
      <c r="DF1025" s="150"/>
      <c r="DG1025" s="150"/>
      <c r="DH1025" s="150"/>
      <c r="DI1025" s="150"/>
      <c r="DJ1025" s="150"/>
      <c r="DK1025" s="150"/>
      <c r="DL1025" s="150"/>
      <c r="DM1025" s="150"/>
      <c r="DN1025" s="150"/>
      <c r="DO1025" s="150"/>
      <c r="DP1025" s="150"/>
      <c r="DQ1025" s="150"/>
      <c r="DR1025" s="150"/>
      <c r="DS1025" s="150"/>
      <c r="DT1025" s="150"/>
      <c r="DU1025" s="150"/>
      <c r="DV1025" s="150"/>
      <c r="DW1025" s="150"/>
      <c r="DX1025" s="150"/>
      <c r="DY1025" s="150"/>
      <c r="DZ1025" s="150"/>
      <c r="EA1025" s="150"/>
    </row>
    <row r="1026" spans="1:131" s="66" customFormat="1" ht="11.25" customHeight="1" x14ac:dyDescent="0.15">
      <c r="A1026" s="113" t="s">
        <v>1176</v>
      </c>
      <c r="B1026" s="124"/>
      <c r="C1026" s="127"/>
      <c r="D1026" s="112" t="str">
        <f t="shared" si="6569"/>
        <v>S/O</v>
      </c>
      <c r="E1026" s="710" t="s">
        <v>129</v>
      </c>
      <c r="F1026" s="711">
        <f t="shared" si="6471"/>
        <v>0</v>
      </c>
      <c r="G1026" s="132">
        <v>25</v>
      </c>
      <c r="H1026" s="210"/>
      <c r="I1026" s="228">
        <v>4537490</v>
      </c>
      <c r="J1026" s="212"/>
      <c r="K1026" s="552"/>
      <c r="L1026" s="553"/>
      <c r="M1026" s="212"/>
      <c r="N1026" s="213"/>
      <c r="O1026" s="214">
        <f t="shared" si="6472"/>
        <v>0</v>
      </c>
      <c r="P1026" s="190"/>
      <c r="Q1026" s="213"/>
      <c r="R1026" s="214">
        <f t="shared" si="6473"/>
        <v>0</v>
      </c>
      <c r="S1026" s="190"/>
      <c r="T1026" s="213"/>
      <c r="U1026" s="214">
        <f t="shared" si="6474"/>
        <v>0</v>
      </c>
      <c r="V1026" s="190"/>
      <c r="W1026" s="213"/>
      <c r="X1026" s="214">
        <f t="shared" si="6475"/>
        <v>0</v>
      </c>
      <c r="Y1026" s="190"/>
      <c r="Z1026" s="190"/>
      <c r="AA1026" s="207"/>
      <c r="AB1026" s="215"/>
      <c r="AC1026" s="190"/>
      <c r="AD1026" s="156">
        <f t="shared" si="6476"/>
        <v>0</v>
      </c>
      <c r="AE1026" s="156"/>
      <c r="AF1026" s="117"/>
      <c r="AG1026" s="156"/>
      <c r="AH1026" s="355"/>
      <c r="AI1026" s="368">
        <f t="shared" si="6477"/>
        <v>0</v>
      </c>
      <c r="AJ1026" s="354"/>
      <c r="AK1026" s="368">
        <f t="shared" si="6478"/>
        <v>0</v>
      </c>
      <c r="AL1026" s="354"/>
      <c r="AM1026" s="368">
        <f t="shared" si="6479"/>
        <v>0</v>
      </c>
      <c r="AN1026" s="354"/>
      <c r="AO1026" s="368">
        <f t="shared" si="6480"/>
        <v>0</v>
      </c>
      <c r="AP1026" s="354"/>
      <c r="AQ1026" s="368">
        <f t="shared" si="6640"/>
        <v>0</v>
      </c>
      <c r="AR1026" s="354"/>
      <c r="AS1026" s="354"/>
      <c r="AT1026" s="369">
        <f t="shared" si="6481"/>
        <v>0</v>
      </c>
      <c r="AU1026" s="354"/>
      <c r="AV1026" s="369">
        <f t="shared" si="6482"/>
        <v>0</v>
      </c>
      <c r="AW1026" s="354"/>
      <c r="AX1026" s="369">
        <f t="shared" si="6483"/>
        <v>0</v>
      </c>
      <c r="AY1026" s="354"/>
      <c r="AZ1026" s="369">
        <f t="shared" si="6484"/>
        <v>0</v>
      </c>
      <c r="BA1026" s="354"/>
      <c r="BB1026" s="369">
        <f t="shared" si="6485"/>
        <v>0</v>
      </c>
      <c r="BC1026" s="150"/>
      <c r="BD1026" s="116"/>
      <c r="BE1026" s="367"/>
      <c r="BF1026" s="367"/>
      <c r="BG1026" s="367"/>
      <c r="BH1026" s="367"/>
      <c r="BI1026" s="367"/>
      <c r="BJ1026" s="367"/>
      <c r="BK1026" s="367">
        <f t="shared" si="6486"/>
        <v>0</v>
      </c>
      <c r="BL1026" s="367">
        <f t="shared" si="6487"/>
        <v>0</v>
      </c>
      <c r="BM1026" s="367">
        <f t="shared" si="6488"/>
        <v>0</v>
      </c>
      <c r="BN1026" s="367">
        <f t="shared" si="6489"/>
        <v>0</v>
      </c>
      <c r="BO1026" s="367">
        <f t="shared" si="6490"/>
        <v>0</v>
      </c>
      <c r="BP1026" s="367">
        <f t="shared" si="6491"/>
        <v>0</v>
      </c>
      <c r="BQ1026" s="383">
        <f t="shared" si="6492"/>
        <v>0</v>
      </c>
      <c r="BR1026" s="146"/>
      <c r="BS1026" s="441" t="s">
        <v>90</v>
      </c>
      <c r="BT1026" s="150"/>
      <c r="BU1026" s="150"/>
      <c r="BV1026" s="150"/>
      <c r="BW1026" s="150"/>
      <c r="BX1026" s="150"/>
      <c r="BY1026" s="150"/>
      <c r="BZ1026" s="150"/>
      <c r="CA1026" s="150"/>
      <c r="CB1026" s="150"/>
      <c r="CC1026" s="150"/>
      <c r="CD1026" s="150"/>
      <c r="CE1026" s="150"/>
      <c r="CF1026" s="150"/>
      <c r="CG1026" s="150"/>
      <c r="CH1026" s="150"/>
      <c r="CI1026" s="150"/>
      <c r="CJ1026" s="150"/>
      <c r="CK1026" s="150"/>
      <c r="CL1026" s="150"/>
      <c r="CM1026" s="150"/>
      <c r="CN1026" s="150"/>
      <c r="CO1026" s="150"/>
      <c r="CP1026" s="150"/>
      <c r="CQ1026" s="150"/>
      <c r="CR1026" s="150"/>
      <c r="CS1026" s="150"/>
      <c r="CT1026" s="150"/>
      <c r="CU1026" s="150"/>
      <c r="CV1026" s="150"/>
      <c r="CW1026" s="150"/>
      <c r="CX1026" s="150"/>
      <c r="CY1026" s="150"/>
      <c r="CZ1026" s="150"/>
      <c r="DA1026" s="150"/>
      <c r="DB1026" s="150"/>
      <c r="DC1026" s="150"/>
      <c r="DD1026" s="150"/>
      <c r="DE1026" s="150"/>
      <c r="DF1026" s="150"/>
      <c r="DG1026" s="150"/>
      <c r="DH1026" s="150"/>
      <c r="DI1026" s="150"/>
      <c r="DJ1026" s="150"/>
      <c r="DK1026" s="150"/>
      <c r="DL1026" s="150"/>
      <c r="DM1026" s="150"/>
      <c r="DN1026" s="150"/>
      <c r="DO1026" s="150"/>
      <c r="DP1026" s="150"/>
      <c r="DQ1026" s="150"/>
      <c r="DR1026" s="150"/>
      <c r="DS1026" s="150"/>
      <c r="DT1026" s="150"/>
      <c r="DU1026" s="150"/>
      <c r="DV1026" s="150"/>
      <c r="DW1026" s="150"/>
      <c r="DX1026" s="150"/>
      <c r="DY1026" s="150"/>
      <c r="DZ1026" s="150"/>
      <c r="EA1026" s="150"/>
    </row>
    <row r="1027" spans="1:131" s="66" customFormat="1" ht="11.25" customHeight="1" x14ac:dyDescent="0.15">
      <c r="A1027" s="113" t="s">
        <v>1177</v>
      </c>
      <c r="B1027" s="124"/>
      <c r="C1027" s="127"/>
      <c r="D1027" s="112" t="str">
        <f t="shared" si="6569"/>
        <v>S/O</v>
      </c>
      <c r="E1027" s="710" t="s">
        <v>129</v>
      </c>
      <c r="F1027" s="711">
        <f t="shared" si="6471"/>
        <v>0</v>
      </c>
      <c r="G1027" s="132">
        <v>25</v>
      </c>
      <c r="H1027" s="210"/>
      <c r="I1027" s="211">
        <v>4537460</v>
      </c>
      <c r="J1027" s="212"/>
      <c r="K1027" s="552"/>
      <c r="L1027" s="553"/>
      <c r="M1027" s="212"/>
      <c r="N1027" s="213"/>
      <c r="O1027" s="214">
        <f t="shared" si="6472"/>
        <v>0</v>
      </c>
      <c r="P1027" s="190"/>
      <c r="Q1027" s="213"/>
      <c r="R1027" s="214">
        <f t="shared" si="6473"/>
        <v>0</v>
      </c>
      <c r="S1027" s="190"/>
      <c r="T1027" s="213"/>
      <c r="U1027" s="214">
        <f t="shared" si="6474"/>
        <v>0</v>
      </c>
      <c r="V1027" s="190"/>
      <c r="W1027" s="213"/>
      <c r="X1027" s="214">
        <f t="shared" si="6475"/>
        <v>0</v>
      </c>
      <c r="Y1027" s="190"/>
      <c r="Z1027" s="190"/>
      <c r="AA1027" s="207"/>
      <c r="AB1027" s="215"/>
      <c r="AC1027" s="190"/>
      <c r="AD1027" s="156">
        <f t="shared" si="6476"/>
        <v>0</v>
      </c>
      <c r="AE1027" s="156"/>
      <c r="AF1027" s="117"/>
      <c r="AG1027" s="156"/>
      <c r="AH1027" s="355"/>
      <c r="AI1027" s="368">
        <f t="shared" si="6477"/>
        <v>0</v>
      </c>
      <c r="AJ1027" s="354"/>
      <c r="AK1027" s="368">
        <f t="shared" si="6478"/>
        <v>0</v>
      </c>
      <c r="AL1027" s="354"/>
      <c r="AM1027" s="368">
        <f t="shared" si="6479"/>
        <v>0</v>
      </c>
      <c r="AN1027" s="354"/>
      <c r="AO1027" s="368">
        <f t="shared" si="6480"/>
        <v>0</v>
      </c>
      <c r="AP1027" s="354"/>
      <c r="AQ1027" s="368">
        <f t="shared" si="6640"/>
        <v>0</v>
      </c>
      <c r="AR1027" s="354"/>
      <c r="AS1027" s="354"/>
      <c r="AT1027" s="369">
        <f t="shared" si="6481"/>
        <v>0</v>
      </c>
      <c r="AU1027" s="354"/>
      <c r="AV1027" s="369">
        <f t="shared" si="6482"/>
        <v>0</v>
      </c>
      <c r="AW1027" s="354"/>
      <c r="AX1027" s="369">
        <f t="shared" si="6483"/>
        <v>0</v>
      </c>
      <c r="AY1027" s="354"/>
      <c r="AZ1027" s="369">
        <f t="shared" si="6484"/>
        <v>0</v>
      </c>
      <c r="BA1027" s="354"/>
      <c r="BB1027" s="369">
        <f t="shared" si="6485"/>
        <v>0</v>
      </c>
      <c r="BC1027" s="150"/>
      <c r="BD1027" s="116"/>
      <c r="BE1027" s="367"/>
      <c r="BF1027" s="367"/>
      <c r="BG1027" s="367"/>
      <c r="BH1027" s="367"/>
      <c r="BI1027" s="367"/>
      <c r="BJ1027" s="367"/>
      <c r="BK1027" s="367">
        <f t="shared" si="6486"/>
        <v>0</v>
      </c>
      <c r="BL1027" s="367">
        <f t="shared" si="6487"/>
        <v>0</v>
      </c>
      <c r="BM1027" s="367">
        <f t="shared" si="6488"/>
        <v>0</v>
      </c>
      <c r="BN1027" s="367">
        <f t="shared" si="6489"/>
        <v>0</v>
      </c>
      <c r="BO1027" s="367">
        <f t="shared" si="6490"/>
        <v>0</v>
      </c>
      <c r="BP1027" s="367">
        <f t="shared" si="6491"/>
        <v>0</v>
      </c>
      <c r="BQ1027" s="383">
        <f t="shared" si="6492"/>
        <v>0</v>
      </c>
      <c r="BR1027" s="146"/>
      <c r="BS1027" s="441" t="s">
        <v>90</v>
      </c>
      <c r="BT1027" s="150"/>
      <c r="BU1027" s="150"/>
      <c r="BV1027" s="150"/>
      <c r="BW1027" s="150"/>
      <c r="BX1027" s="150"/>
      <c r="BY1027" s="150"/>
      <c r="BZ1027" s="150"/>
      <c r="CA1027" s="150"/>
      <c r="CB1027" s="150"/>
      <c r="CC1027" s="150"/>
      <c r="CD1027" s="150"/>
      <c r="CE1027" s="150"/>
      <c r="CF1027" s="150"/>
      <c r="CG1027" s="150"/>
      <c r="CH1027" s="150"/>
      <c r="CI1027" s="150"/>
      <c r="CJ1027" s="150"/>
      <c r="CK1027" s="150"/>
      <c r="CL1027" s="150"/>
      <c r="CM1027" s="150"/>
      <c r="CN1027" s="150"/>
      <c r="CO1027" s="150"/>
      <c r="CP1027" s="150"/>
      <c r="CQ1027" s="150"/>
      <c r="CR1027" s="150"/>
      <c r="CS1027" s="150"/>
      <c r="CT1027" s="150"/>
      <c r="CU1027" s="150"/>
      <c r="CV1027" s="150"/>
      <c r="CW1027" s="150"/>
      <c r="CX1027" s="150"/>
      <c r="CY1027" s="150"/>
      <c r="CZ1027" s="150"/>
      <c r="DA1027" s="150"/>
      <c r="DB1027" s="150"/>
      <c r="DC1027" s="150"/>
      <c r="DD1027" s="150"/>
      <c r="DE1027" s="150"/>
      <c r="DF1027" s="150"/>
      <c r="DG1027" s="150"/>
      <c r="DH1027" s="150"/>
      <c r="DI1027" s="150"/>
      <c r="DJ1027" s="150"/>
      <c r="DK1027" s="150"/>
      <c r="DL1027" s="150"/>
      <c r="DM1027" s="150"/>
      <c r="DN1027" s="150"/>
      <c r="DO1027" s="150"/>
      <c r="DP1027" s="150"/>
      <c r="DQ1027" s="150"/>
      <c r="DR1027" s="150"/>
      <c r="DS1027" s="150"/>
      <c r="DT1027" s="150"/>
      <c r="DU1027" s="150"/>
      <c r="DV1027" s="150"/>
      <c r="DW1027" s="150"/>
      <c r="DX1027" s="150"/>
      <c r="DY1027" s="150"/>
      <c r="DZ1027" s="150"/>
      <c r="EA1027" s="150"/>
    </row>
    <row r="1028" spans="1:131" ht="11.25" customHeight="1" x14ac:dyDescent="0.15">
      <c r="A1028" s="113" t="s">
        <v>1178</v>
      </c>
      <c r="B1028" s="124"/>
      <c r="C1028" s="127"/>
      <c r="D1028" s="112">
        <f t="shared" si="6569"/>
        <v>7</v>
      </c>
      <c r="E1028" s="710" t="s">
        <v>129</v>
      </c>
      <c r="F1028" s="711">
        <f t="shared" si="6471"/>
        <v>0</v>
      </c>
      <c r="G1028" s="132">
        <v>25</v>
      </c>
      <c r="H1028" s="210"/>
      <c r="I1028" s="228">
        <v>4537800</v>
      </c>
      <c r="J1028" s="212"/>
      <c r="K1028" s="552"/>
      <c r="L1028" s="553"/>
      <c r="M1028" s="212"/>
      <c r="N1028" s="213"/>
      <c r="O1028" s="214">
        <f t="shared" si="6472"/>
        <v>0</v>
      </c>
      <c r="P1028" s="190"/>
      <c r="Q1028" s="213"/>
      <c r="R1028" s="214">
        <f t="shared" si="6473"/>
        <v>0</v>
      </c>
      <c r="S1028" s="190"/>
      <c r="T1028" s="213"/>
      <c r="U1028" s="214">
        <f t="shared" si="6474"/>
        <v>0</v>
      </c>
      <c r="V1028" s="190"/>
      <c r="W1028" s="213"/>
      <c r="X1028" s="214">
        <f t="shared" si="6475"/>
        <v>0</v>
      </c>
      <c r="Y1028" s="190"/>
      <c r="Z1028" s="190"/>
      <c r="AA1028" s="207"/>
      <c r="AB1028" s="215"/>
      <c r="AC1028" s="190"/>
      <c r="AD1028" s="156">
        <f t="shared" si="6476"/>
        <v>0</v>
      </c>
      <c r="AE1028" s="156"/>
      <c r="AF1028" s="117"/>
      <c r="AG1028" s="156"/>
      <c r="AH1028" s="355"/>
      <c r="AI1028" s="368">
        <f t="shared" si="6477"/>
        <v>0</v>
      </c>
      <c r="AJ1028" s="354"/>
      <c r="AK1028" s="368">
        <f t="shared" si="6478"/>
        <v>0</v>
      </c>
      <c r="AL1028" s="354"/>
      <c r="AM1028" s="368">
        <f t="shared" si="6479"/>
        <v>0</v>
      </c>
      <c r="AN1028" s="354"/>
      <c r="AO1028" s="368">
        <f t="shared" si="6480"/>
        <v>0</v>
      </c>
      <c r="AP1028" s="354"/>
      <c r="AQ1028" s="368">
        <f t="shared" si="6640"/>
        <v>0</v>
      </c>
      <c r="AR1028" s="354"/>
      <c r="AS1028" s="354"/>
      <c r="AT1028" s="369">
        <f t="shared" si="6481"/>
        <v>0</v>
      </c>
      <c r="AU1028" s="354"/>
      <c r="AV1028" s="369">
        <f t="shared" si="6482"/>
        <v>0</v>
      </c>
      <c r="AW1028" s="354"/>
      <c r="AX1028" s="369">
        <f t="shared" si="6483"/>
        <v>0</v>
      </c>
      <c r="AY1028" s="354"/>
      <c r="AZ1028" s="369">
        <f t="shared" si="6484"/>
        <v>0</v>
      </c>
      <c r="BA1028" s="354"/>
      <c r="BB1028" s="369">
        <f t="shared" si="6485"/>
        <v>0</v>
      </c>
      <c r="BC1028" s="150"/>
      <c r="BD1028" s="116"/>
      <c r="BE1028" s="367"/>
      <c r="BF1028" s="367"/>
      <c r="BG1028" s="367"/>
      <c r="BH1028" s="367"/>
      <c r="BI1028" s="367"/>
      <c r="BJ1028" s="367"/>
      <c r="BK1028" s="367">
        <f t="shared" si="6486"/>
        <v>0</v>
      </c>
      <c r="BL1028" s="367">
        <f t="shared" si="6487"/>
        <v>0</v>
      </c>
      <c r="BM1028" s="367">
        <f t="shared" si="6488"/>
        <v>0</v>
      </c>
      <c r="BN1028" s="367">
        <f t="shared" si="6489"/>
        <v>0</v>
      </c>
      <c r="BO1028" s="367">
        <f t="shared" si="6490"/>
        <v>0</v>
      </c>
      <c r="BP1028" s="367">
        <f t="shared" si="6491"/>
        <v>0</v>
      </c>
      <c r="BQ1028" s="383">
        <f t="shared" si="6492"/>
        <v>0</v>
      </c>
      <c r="BR1028" s="146"/>
      <c r="BS1028" s="441">
        <v>7</v>
      </c>
      <c r="BT1028" s="116"/>
      <c r="BU1028" s="116"/>
      <c r="BV1028" s="116"/>
      <c r="BW1028" s="116"/>
      <c r="BX1028" s="116"/>
      <c r="BY1028" s="116"/>
      <c r="BZ1028" s="116"/>
      <c r="CA1028" s="116"/>
      <c r="CB1028" s="116"/>
      <c r="CC1028" s="116"/>
      <c r="CD1028" s="116"/>
      <c r="CE1028" s="116"/>
      <c r="CF1028" s="116"/>
      <c r="CG1028" s="116"/>
      <c r="CH1028" s="116"/>
      <c r="CI1028" s="116"/>
      <c r="CJ1028" s="116"/>
      <c r="CK1028" s="116"/>
      <c r="CL1028" s="116"/>
      <c r="CM1028" s="116"/>
      <c r="CN1028" s="116"/>
      <c r="CO1028" s="116"/>
      <c r="CP1028" s="116"/>
      <c r="CQ1028" s="116"/>
      <c r="CR1028" s="116"/>
      <c r="CS1028" s="116"/>
      <c r="CT1028" s="116"/>
      <c r="CU1028" s="116"/>
      <c r="CV1028" s="116"/>
      <c r="CW1028" s="116"/>
      <c r="CX1028" s="116"/>
      <c r="CY1028" s="116"/>
      <c r="CZ1028" s="116"/>
      <c r="DA1028" s="116"/>
      <c r="DB1028" s="116"/>
      <c r="DC1028" s="116"/>
      <c r="DD1028" s="116"/>
      <c r="DE1028" s="116"/>
      <c r="DF1028" s="116"/>
      <c r="DG1028" s="116"/>
      <c r="DH1028" s="116"/>
      <c r="DI1028" s="116"/>
      <c r="DJ1028" s="116"/>
      <c r="DK1028" s="116"/>
      <c r="DL1028" s="116"/>
      <c r="DM1028" s="116"/>
      <c r="DN1028" s="116"/>
      <c r="DO1028" s="116"/>
      <c r="DP1028" s="116"/>
      <c r="DQ1028" s="116"/>
      <c r="DR1028" s="116"/>
      <c r="DS1028" s="116"/>
      <c r="DT1028" s="116"/>
      <c r="DU1028" s="116"/>
      <c r="DV1028" s="116"/>
      <c r="DW1028" s="116"/>
      <c r="DX1028" s="116"/>
      <c r="DY1028" s="116"/>
      <c r="DZ1028" s="116"/>
      <c r="EA1028" s="116"/>
    </row>
    <row r="1029" spans="1:131" ht="11.25" customHeight="1" x14ac:dyDescent="0.15">
      <c r="A1029" s="113" t="s">
        <v>1179</v>
      </c>
      <c r="B1029" s="124"/>
      <c r="C1029" s="470" t="s">
        <v>67</v>
      </c>
      <c r="D1029" s="112" t="str">
        <f t="shared" ref="D1029" si="6679">BS1029</f>
        <v>S/O</v>
      </c>
      <c r="E1029" s="710" t="s">
        <v>129</v>
      </c>
      <c r="F1029" s="711">
        <f t="shared" ref="F1029" si="6680">BQ1029</f>
        <v>0</v>
      </c>
      <c r="G1029" s="132">
        <v>25</v>
      </c>
      <c r="H1029" s="210"/>
      <c r="I1029" s="228">
        <v>4538000</v>
      </c>
      <c r="J1029" s="212"/>
      <c r="K1029" s="552"/>
      <c r="L1029" s="553"/>
      <c r="M1029" s="212"/>
      <c r="N1029" s="213"/>
      <c r="O1029" s="214">
        <f t="shared" ref="O1029" si="6681">IF($D$18="YES", (N1029), (0))</f>
        <v>0</v>
      </c>
      <c r="P1029" s="190"/>
      <c r="Q1029" s="213"/>
      <c r="R1029" s="214">
        <f t="shared" ref="R1029" si="6682">IF($D$18="YES", (Q1029), (0))</f>
        <v>0</v>
      </c>
      <c r="S1029" s="190"/>
      <c r="T1029" s="213"/>
      <c r="U1029" s="214">
        <f t="shared" ref="U1029" si="6683">IF($D$18="YES", (T1029), (0))</f>
        <v>0</v>
      </c>
      <c r="V1029" s="190"/>
      <c r="W1029" s="213"/>
      <c r="X1029" s="214">
        <f t="shared" ref="X1029" si="6684">IF($D$18="YES", (W1029), (0))</f>
        <v>0</v>
      </c>
      <c r="Y1029" s="190"/>
      <c r="Z1029" s="190"/>
      <c r="AA1029" s="207"/>
      <c r="AB1029" s="215"/>
      <c r="AC1029" s="190"/>
      <c r="AD1029" s="156">
        <f t="shared" ref="AD1029" si="6685">SUM(N1029,O1029,Q1029,R1029,T1029,U1029,W1029,X1029)</f>
        <v>0</v>
      </c>
      <c r="AE1029" s="156"/>
      <c r="AF1029" s="117"/>
      <c r="AG1029" s="156"/>
      <c r="AH1029" s="355"/>
      <c r="AI1029" s="368">
        <f t="shared" ref="AI1029" si="6686">N1029*G1029</f>
        <v>0</v>
      </c>
      <c r="AJ1029" s="354"/>
      <c r="AK1029" s="368">
        <f t="shared" ref="AK1029" si="6687">Q1029*G1029</f>
        <v>0</v>
      </c>
      <c r="AL1029" s="354"/>
      <c r="AM1029" s="368">
        <f t="shared" ref="AM1029" si="6688">T1029*G1029</f>
        <v>0</v>
      </c>
      <c r="AN1029" s="354"/>
      <c r="AO1029" s="368">
        <f t="shared" ref="AO1029" si="6689">W1029*G1029</f>
        <v>0</v>
      </c>
      <c r="AP1029" s="354"/>
      <c r="AQ1029" s="368">
        <f t="shared" ref="AQ1029" si="6690">SUM(AI1029,AK1029,AM1029,AO1029)</f>
        <v>0</v>
      </c>
      <c r="AR1029" s="354"/>
      <c r="AS1029" s="354"/>
      <c r="AT1029" s="369">
        <f t="shared" ref="AT1029" si="6691">(N1029*G1029)*F1029</f>
        <v>0</v>
      </c>
      <c r="AU1029" s="354"/>
      <c r="AV1029" s="369">
        <f t="shared" ref="AV1029" si="6692">(Q1029*G1029)*F1029</f>
        <v>0</v>
      </c>
      <c r="AW1029" s="354"/>
      <c r="AX1029" s="369">
        <f t="shared" ref="AX1029" si="6693">(T1029*G1029)*F1029</f>
        <v>0</v>
      </c>
      <c r="AY1029" s="354"/>
      <c r="AZ1029" s="369">
        <f t="shared" ref="AZ1029" si="6694">(W1029*G1029)*F1029</f>
        <v>0</v>
      </c>
      <c r="BA1029" s="354"/>
      <c r="BB1029" s="369">
        <f t="shared" ref="BB1029" si="6695">SUM(AS1029:BA1029)</f>
        <v>0</v>
      </c>
      <c r="BC1029" s="150"/>
      <c r="BD1029" s="116"/>
      <c r="BE1029" s="367"/>
      <c r="BF1029" s="367"/>
      <c r="BG1029" s="367"/>
      <c r="BH1029" s="367"/>
      <c r="BI1029" s="367"/>
      <c r="BJ1029" s="367"/>
      <c r="BK1029" s="367">
        <f t="shared" si="6486"/>
        <v>0</v>
      </c>
      <c r="BL1029" s="367">
        <f t="shared" si="6487"/>
        <v>0</v>
      </c>
      <c r="BM1029" s="367">
        <f t="shared" si="6488"/>
        <v>0</v>
      </c>
      <c r="BN1029" s="367">
        <f t="shared" si="6489"/>
        <v>0</v>
      </c>
      <c r="BO1029" s="367">
        <f t="shared" si="6490"/>
        <v>0</v>
      </c>
      <c r="BP1029" s="367">
        <f t="shared" si="6491"/>
        <v>0</v>
      </c>
      <c r="BQ1029" s="383">
        <f t="shared" ref="BQ1029" si="6696">SUM(BK1029:BP1029)</f>
        <v>0</v>
      </c>
      <c r="BR1029" s="146"/>
      <c r="BS1029" s="441" t="s">
        <v>90</v>
      </c>
      <c r="BT1029" s="116"/>
      <c r="BU1029" s="116"/>
      <c r="BV1029" s="116"/>
      <c r="BW1029" s="116"/>
      <c r="BX1029" s="116"/>
      <c r="BY1029" s="116"/>
      <c r="BZ1029" s="116"/>
      <c r="CA1029" s="116"/>
      <c r="CB1029" s="116"/>
      <c r="CC1029" s="116"/>
      <c r="CD1029" s="116"/>
      <c r="CE1029" s="116"/>
      <c r="CF1029" s="116"/>
      <c r="CG1029" s="116"/>
      <c r="CH1029" s="116"/>
      <c r="CI1029" s="116"/>
      <c r="CJ1029" s="116"/>
      <c r="CK1029" s="116"/>
      <c r="CL1029" s="116"/>
      <c r="CM1029" s="116"/>
      <c r="CN1029" s="116"/>
      <c r="CO1029" s="116"/>
      <c r="CP1029" s="116"/>
      <c r="CQ1029" s="116"/>
      <c r="CR1029" s="116"/>
      <c r="CS1029" s="116"/>
      <c r="CT1029" s="116"/>
      <c r="CU1029" s="116"/>
      <c r="CV1029" s="116"/>
      <c r="CW1029" s="116"/>
      <c r="CX1029" s="116"/>
      <c r="CY1029" s="116"/>
      <c r="CZ1029" s="116"/>
      <c r="DA1029" s="116"/>
      <c r="DB1029" s="116"/>
      <c r="DC1029" s="116"/>
      <c r="DD1029" s="116"/>
      <c r="DE1029" s="116"/>
      <c r="DF1029" s="116"/>
      <c r="DG1029" s="116"/>
      <c r="DH1029" s="116"/>
      <c r="DI1029" s="116"/>
      <c r="DJ1029" s="116"/>
      <c r="DK1029" s="116"/>
      <c r="DL1029" s="116"/>
      <c r="DM1029" s="116"/>
      <c r="DN1029" s="116"/>
      <c r="DO1029" s="116"/>
      <c r="DP1029" s="116"/>
      <c r="DQ1029" s="116"/>
      <c r="DR1029" s="116"/>
      <c r="DS1029" s="116"/>
      <c r="DT1029" s="116"/>
      <c r="DU1029" s="116"/>
      <c r="DV1029" s="116"/>
      <c r="DW1029" s="116"/>
      <c r="DX1029" s="116"/>
      <c r="DY1029" s="116"/>
      <c r="DZ1029" s="116"/>
      <c r="EA1029" s="116"/>
    </row>
    <row r="1030" spans="1:131" ht="11.25" customHeight="1" x14ac:dyDescent="0.15">
      <c r="A1030" s="113" t="s">
        <v>1180</v>
      </c>
      <c r="B1030" s="124"/>
      <c r="C1030" s="127"/>
      <c r="D1030" s="112">
        <f t="shared" si="6569"/>
        <v>16</v>
      </c>
      <c r="E1030" s="710" t="s">
        <v>129</v>
      </c>
      <c r="F1030" s="711">
        <f t="shared" si="6471"/>
        <v>0</v>
      </c>
      <c r="G1030" s="132">
        <v>25</v>
      </c>
      <c r="H1030" s="210"/>
      <c r="I1030" s="228">
        <v>4538370</v>
      </c>
      <c r="J1030" s="212"/>
      <c r="K1030" s="552"/>
      <c r="L1030" s="553"/>
      <c r="M1030" s="212"/>
      <c r="N1030" s="213"/>
      <c r="O1030" s="214">
        <f t="shared" si="6472"/>
        <v>0</v>
      </c>
      <c r="P1030" s="190"/>
      <c r="Q1030" s="213"/>
      <c r="R1030" s="214">
        <f t="shared" si="6473"/>
        <v>0</v>
      </c>
      <c r="S1030" s="190"/>
      <c r="T1030" s="213"/>
      <c r="U1030" s="214">
        <f t="shared" si="6474"/>
        <v>0</v>
      </c>
      <c r="V1030" s="190"/>
      <c r="W1030" s="213"/>
      <c r="X1030" s="214">
        <f t="shared" si="6475"/>
        <v>0</v>
      </c>
      <c r="Y1030" s="190"/>
      <c r="Z1030" s="190"/>
      <c r="AA1030" s="207"/>
      <c r="AB1030" s="215"/>
      <c r="AC1030" s="190"/>
      <c r="AD1030" s="156">
        <f t="shared" si="6476"/>
        <v>0</v>
      </c>
      <c r="AE1030" s="156"/>
      <c r="AF1030" s="117"/>
      <c r="AG1030" s="156"/>
      <c r="AH1030" s="355"/>
      <c r="AI1030" s="368">
        <f t="shared" si="6477"/>
        <v>0</v>
      </c>
      <c r="AJ1030" s="354"/>
      <c r="AK1030" s="368">
        <f t="shared" si="6478"/>
        <v>0</v>
      </c>
      <c r="AL1030" s="354"/>
      <c r="AM1030" s="368">
        <f t="shared" si="6479"/>
        <v>0</v>
      </c>
      <c r="AN1030" s="354"/>
      <c r="AO1030" s="368">
        <f t="shared" si="6480"/>
        <v>0</v>
      </c>
      <c r="AP1030" s="354"/>
      <c r="AQ1030" s="368">
        <f t="shared" si="6640"/>
        <v>0</v>
      </c>
      <c r="AR1030" s="354"/>
      <c r="AS1030" s="354"/>
      <c r="AT1030" s="369">
        <f t="shared" si="6481"/>
        <v>0</v>
      </c>
      <c r="AU1030" s="354"/>
      <c r="AV1030" s="369">
        <f t="shared" si="6482"/>
        <v>0</v>
      </c>
      <c r="AW1030" s="354"/>
      <c r="AX1030" s="369">
        <f t="shared" si="6483"/>
        <v>0</v>
      </c>
      <c r="AY1030" s="354"/>
      <c r="AZ1030" s="369">
        <f t="shared" si="6484"/>
        <v>0</v>
      </c>
      <c r="BA1030" s="354"/>
      <c r="BB1030" s="369">
        <f t="shared" si="6485"/>
        <v>0</v>
      </c>
      <c r="BC1030" s="150"/>
      <c r="BD1030" s="116"/>
      <c r="BE1030" s="367"/>
      <c r="BF1030" s="367"/>
      <c r="BG1030" s="367"/>
      <c r="BH1030" s="367"/>
      <c r="BI1030" s="367"/>
      <c r="BJ1030" s="367"/>
      <c r="BK1030" s="367">
        <f t="shared" si="6486"/>
        <v>0</v>
      </c>
      <c r="BL1030" s="367">
        <f t="shared" si="6487"/>
        <v>0</v>
      </c>
      <c r="BM1030" s="367">
        <f t="shared" si="6488"/>
        <v>0</v>
      </c>
      <c r="BN1030" s="367">
        <f t="shared" si="6489"/>
        <v>0</v>
      </c>
      <c r="BO1030" s="367">
        <f t="shared" si="6490"/>
        <v>0</v>
      </c>
      <c r="BP1030" s="367">
        <f t="shared" si="6491"/>
        <v>0</v>
      </c>
      <c r="BQ1030" s="383">
        <f t="shared" si="6492"/>
        <v>0</v>
      </c>
      <c r="BR1030" s="146"/>
      <c r="BS1030" s="441">
        <v>16</v>
      </c>
      <c r="BT1030" s="116"/>
      <c r="BU1030" s="116"/>
      <c r="BV1030" s="116"/>
      <c r="BW1030" s="116"/>
      <c r="BX1030" s="116"/>
      <c r="BY1030" s="116"/>
      <c r="BZ1030" s="116"/>
      <c r="CA1030" s="116"/>
      <c r="CB1030" s="116"/>
      <c r="CC1030" s="116"/>
      <c r="CD1030" s="116"/>
      <c r="CE1030" s="116"/>
      <c r="CF1030" s="116"/>
      <c r="CG1030" s="116"/>
      <c r="CH1030" s="116"/>
      <c r="CI1030" s="116"/>
      <c r="CJ1030" s="116"/>
      <c r="CK1030" s="116"/>
      <c r="CL1030" s="116"/>
      <c r="CM1030" s="116"/>
      <c r="CN1030" s="116"/>
      <c r="CO1030" s="116"/>
      <c r="CP1030" s="116"/>
      <c r="CQ1030" s="116"/>
      <c r="CR1030" s="116"/>
      <c r="CS1030" s="116"/>
      <c r="CT1030" s="116"/>
      <c r="CU1030" s="116"/>
      <c r="CV1030" s="116"/>
      <c r="CW1030" s="116"/>
      <c r="CX1030" s="116"/>
      <c r="CY1030" s="116"/>
      <c r="CZ1030" s="116"/>
      <c r="DA1030" s="116"/>
      <c r="DB1030" s="116"/>
      <c r="DC1030" s="116"/>
      <c r="DD1030" s="116"/>
      <c r="DE1030" s="116"/>
      <c r="DF1030" s="116"/>
      <c r="DG1030" s="116"/>
      <c r="DH1030" s="116"/>
      <c r="DI1030" s="116"/>
      <c r="DJ1030" s="116"/>
      <c r="DK1030" s="116"/>
      <c r="DL1030" s="116"/>
      <c r="DM1030" s="116"/>
      <c r="DN1030" s="116"/>
      <c r="DO1030" s="116"/>
      <c r="DP1030" s="116"/>
      <c r="DQ1030" s="116"/>
      <c r="DR1030" s="116"/>
      <c r="DS1030" s="116"/>
      <c r="DT1030" s="116"/>
      <c r="DU1030" s="116"/>
      <c r="DV1030" s="116"/>
      <c r="DW1030" s="116"/>
      <c r="DX1030" s="116"/>
      <c r="DY1030" s="116"/>
      <c r="DZ1030" s="116"/>
      <c r="EA1030" s="116"/>
    </row>
    <row r="1031" spans="1:131" ht="11.25" customHeight="1" x14ac:dyDescent="0.15">
      <c r="A1031" s="113" t="s">
        <v>1180</v>
      </c>
      <c r="B1031" s="124"/>
      <c r="C1031" s="127" t="s">
        <v>261</v>
      </c>
      <c r="D1031" s="112" t="str">
        <f t="shared" ref="D1031" si="6697">BS1031</f>
        <v>S/O</v>
      </c>
      <c r="E1031" s="710" t="s">
        <v>129</v>
      </c>
      <c r="F1031" s="711">
        <f t="shared" ref="F1031" si="6698">BQ1031</f>
        <v>0</v>
      </c>
      <c r="G1031" s="132">
        <v>150</v>
      </c>
      <c r="H1031" s="210"/>
      <c r="I1031" s="228">
        <v>4538377</v>
      </c>
      <c r="J1031" s="212"/>
      <c r="K1031" s="552"/>
      <c r="L1031" s="553"/>
      <c r="M1031" s="212"/>
      <c r="N1031" s="213"/>
      <c r="O1031" s="214">
        <f t="shared" ref="O1031" si="6699">IF($D$18="YES", (N1031), (0))</f>
        <v>0</v>
      </c>
      <c r="P1031" s="190"/>
      <c r="Q1031" s="213"/>
      <c r="R1031" s="214">
        <f t="shared" ref="R1031" si="6700">IF($D$18="YES", (Q1031), (0))</f>
        <v>0</v>
      </c>
      <c r="S1031" s="190"/>
      <c r="T1031" s="213"/>
      <c r="U1031" s="214">
        <f t="shared" ref="U1031" si="6701">IF($D$18="YES", (T1031), (0))</f>
        <v>0</v>
      </c>
      <c r="V1031" s="190"/>
      <c r="W1031" s="213"/>
      <c r="X1031" s="214">
        <f t="shared" ref="X1031" si="6702">IF($D$18="YES", (W1031), (0))</f>
        <v>0</v>
      </c>
      <c r="Y1031" s="190"/>
      <c r="Z1031" s="190"/>
      <c r="AA1031" s="207"/>
      <c r="AB1031" s="215"/>
      <c r="AC1031" s="190"/>
      <c r="AD1031" s="156">
        <f t="shared" ref="AD1031" si="6703">SUM(N1031,O1031,Q1031,R1031,T1031,U1031,W1031,X1031)</f>
        <v>0</v>
      </c>
      <c r="AE1031" s="156"/>
      <c r="AF1031" s="117"/>
      <c r="AG1031" s="156"/>
      <c r="AH1031" s="355"/>
      <c r="AI1031" s="368">
        <f t="shared" ref="AI1031" si="6704">N1031*G1031</f>
        <v>0</v>
      </c>
      <c r="AJ1031" s="354"/>
      <c r="AK1031" s="368">
        <f t="shared" ref="AK1031" si="6705">Q1031*G1031</f>
        <v>0</v>
      </c>
      <c r="AL1031" s="354"/>
      <c r="AM1031" s="368">
        <f t="shared" ref="AM1031" si="6706">T1031*G1031</f>
        <v>0</v>
      </c>
      <c r="AN1031" s="354"/>
      <c r="AO1031" s="368">
        <f t="shared" ref="AO1031" si="6707">W1031*G1031</f>
        <v>0</v>
      </c>
      <c r="AP1031" s="354"/>
      <c r="AQ1031" s="368">
        <f t="shared" ref="AQ1031" si="6708">SUM(AI1031,AK1031,AM1031,AO1031)</f>
        <v>0</v>
      </c>
      <c r="AR1031" s="354"/>
      <c r="AS1031" s="354"/>
      <c r="AT1031" s="369">
        <f t="shared" ref="AT1031" si="6709">(N1031*G1031)*F1031</f>
        <v>0</v>
      </c>
      <c r="AU1031" s="354"/>
      <c r="AV1031" s="369">
        <f t="shared" ref="AV1031" si="6710">(Q1031*G1031)*F1031</f>
        <v>0</v>
      </c>
      <c r="AW1031" s="354"/>
      <c r="AX1031" s="369">
        <f t="shared" ref="AX1031" si="6711">(T1031*G1031)*F1031</f>
        <v>0</v>
      </c>
      <c r="AY1031" s="354"/>
      <c r="AZ1031" s="369">
        <f t="shared" ref="AZ1031" si="6712">(W1031*G1031)*F1031</f>
        <v>0</v>
      </c>
      <c r="BA1031" s="354"/>
      <c r="BB1031" s="369">
        <f t="shared" ref="BB1031" si="6713">SUM(AS1031:BA1031)</f>
        <v>0</v>
      </c>
      <c r="BC1031" s="150"/>
      <c r="BD1031" s="116"/>
      <c r="BE1031" s="367"/>
      <c r="BF1031" s="367"/>
      <c r="BG1031" s="367"/>
      <c r="BH1031" s="367"/>
      <c r="BI1031" s="367"/>
      <c r="BJ1031" s="367"/>
      <c r="BK1031" s="367">
        <f t="shared" si="6486"/>
        <v>0</v>
      </c>
      <c r="BL1031" s="367">
        <f t="shared" si="6487"/>
        <v>0</v>
      </c>
      <c r="BM1031" s="367">
        <f t="shared" si="6488"/>
        <v>0</v>
      </c>
      <c r="BN1031" s="367">
        <f t="shared" si="6489"/>
        <v>0</v>
      </c>
      <c r="BO1031" s="367">
        <f t="shared" si="6490"/>
        <v>0</v>
      </c>
      <c r="BP1031" s="367">
        <f t="shared" si="6491"/>
        <v>0</v>
      </c>
      <c r="BQ1031" s="383">
        <f t="shared" ref="BQ1031" si="6714">SUM(BK1031:BP1031)</f>
        <v>0</v>
      </c>
      <c r="BR1031" s="146"/>
      <c r="BS1031" s="441" t="s">
        <v>90</v>
      </c>
      <c r="BT1031" s="116"/>
      <c r="BU1031" s="116"/>
      <c r="BV1031" s="116"/>
      <c r="BW1031" s="116"/>
      <c r="BX1031" s="116"/>
      <c r="BY1031" s="116"/>
      <c r="BZ1031" s="116"/>
      <c r="CA1031" s="116"/>
      <c r="CB1031" s="116"/>
      <c r="CC1031" s="116"/>
      <c r="CD1031" s="116"/>
      <c r="CE1031" s="116"/>
      <c r="CF1031" s="116"/>
      <c r="CG1031" s="116"/>
      <c r="CH1031" s="116"/>
      <c r="CI1031" s="116"/>
      <c r="CJ1031" s="116"/>
      <c r="CK1031" s="116"/>
      <c r="CL1031" s="116"/>
      <c r="CM1031" s="116"/>
      <c r="CN1031" s="116"/>
      <c r="CO1031" s="116"/>
      <c r="CP1031" s="116"/>
      <c r="CQ1031" s="116"/>
      <c r="CR1031" s="116"/>
      <c r="CS1031" s="116"/>
      <c r="CT1031" s="116"/>
      <c r="CU1031" s="116"/>
      <c r="CV1031" s="116"/>
      <c r="CW1031" s="116"/>
      <c r="CX1031" s="116"/>
      <c r="CY1031" s="116"/>
      <c r="CZ1031" s="116"/>
      <c r="DA1031" s="116"/>
      <c r="DB1031" s="116"/>
      <c r="DC1031" s="116"/>
      <c r="DD1031" s="116"/>
      <c r="DE1031" s="116"/>
      <c r="DF1031" s="116"/>
      <c r="DG1031" s="116"/>
      <c r="DH1031" s="116"/>
      <c r="DI1031" s="116"/>
      <c r="DJ1031" s="116"/>
      <c r="DK1031" s="116"/>
      <c r="DL1031" s="116"/>
      <c r="DM1031" s="116"/>
      <c r="DN1031" s="116"/>
      <c r="DO1031" s="116"/>
      <c r="DP1031" s="116"/>
      <c r="DQ1031" s="116"/>
      <c r="DR1031" s="116"/>
      <c r="DS1031" s="116"/>
      <c r="DT1031" s="116"/>
      <c r="DU1031" s="116"/>
      <c r="DV1031" s="116"/>
      <c r="DW1031" s="116"/>
      <c r="DX1031" s="116"/>
      <c r="DY1031" s="116"/>
      <c r="DZ1031" s="116"/>
      <c r="EA1031" s="116"/>
    </row>
    <row r="1032" spans="1:131" ht="11.25" customHeight="1" x14ac:dyDescent="0.15">
      <c r="A1032" s="113" t="s">
        <v>1181</v>
      </c>
      <c r="B1032" s="124"/>
      <c r="C1032" s="127"/>
      <c r="D1032" s="112" t="str">
        <f t="shared" si="6569"/>
        <v>S/O</v>
      </c>
      <c r="E1032" s="710" t="s">
        <v>89</v>
      </c>
      <c r="F1032" s="711">
        <f t="shared" si="6471"/>
        <v>0</v>
      </c>
      <c r="G1032" s="132">
        <v>30</v>
      </c>
      <c r="H1032" s="210"/>
      <c r="I1032" s="228">
        <v>4538605</v>
      </c>
      <c r="J1032" s="212"/>
      <c r="K1032" s="552"/>
      <c r="L1032" s="553"/>
      <c r="M1032" s="212"/>
      <c r="N1032" s="213"/>
      <c r="O1032" s="214">
        <f t="shared" si="6472"/>
        <v>0</v>
      </c>
      <c r="P1032" s="190"/>
      <c r="Q1032" s="213"/>
      <c r="R1032" s="214">
        <f t="shared" si="6473"/>
        <v>0</v>
      </c>
      <c r="S1032" s="190"/>
      <c r="T1032" s="213"/>
      <c r="U1032" s="214">
        <f t="shared" si="6474"/>
        <v>0</v>
      </c>
      <c r="V1032" s="190"/>
      <c r="W1032" s="213"/>
      <c r="X1032" s="214">
        <f t="shared" si="6475"/>
        <v>0</v>
      </c>
      <c r="Y1032" s="190"/>
      <c r="Z1032" s="190"/>
      <c r="AA1032" s="207"/>
      <c r="AB1032" s="215"/>
      <c r="AC1032" s="190"/>
      <c r="AD1032" s="156">
        <f t="shared" si="6476"/>
        <v>0</v>
      </c>
      <c r="AE1032" s="156"/>
      <c r="AF1032" s="117"/>
      <c r="AG1032" s="156"/>
      <c r="AH1032" s="355"/>
      <c r="AI1032" s="368">
        <f t="shared" si="6477"/>
        <v>0</v>
      </c>
      <c r="AJ1032" s="354"/>
      <c r="AK1032" s="368">
        <f t="shared" si="6478"/>
        <v>0</v>
      </c>
      <c r="AL1032" s="354"/>
      <c r="AM1032" s="368">
        <f t="shared" si="6479"/>
        <v>0</v>
      </c>
      <c r="AN1032" s="354"/>
      <c r="AO1032" s="368">
        <f t="shared" si="6480"/>
        <v>0</v>
      </c>
      <c r="AP1032" s="354"/>
      <c r="AQ1032" s="368">
        <f t="shared" si="6640"/>
        <v>0</v>
      </c>
      <c r="AR1032" s="354"/>
      <c r="AS1032" s="354"/>
      <c r="AT1032" s="369">
        <f t="shared" si="6481"/>
        <v>0</v>
      </c>
      <c r="AU1032" s="354"/>
      <c r="AV1032" s="369">
        <f t="shared" si="6482"/>
        <v>0</v>
      </c>
      <c r="AW1032" s="354"/>
      <c r="AX1032" s="369">
        <f t="shared" si="6483"/>
        <v>0</v>
      </c>
      <c r="AY1032" s="354"/>
      <c r="AZ1032" s="369">
        <f t="shared" si="6484"/>
        <v>0</v>
      </c>
      <c r="BA1032" s="354"/>
      <c r="BB1032" s="369">
        <f t="shared" si="6485"/>
        <v>0</v>
      </c>
      <c r="BC1032" s="150"/>
      <c r="BD1032" s="116"/>
      <c r="BE1032" s="367"/>
      <c r="BF1032" s="367"/>
      <c r="BG1032" s="367"/>
      <c r="BH1032" s="367"/>
      <c r="BI1032" s="367"/>
      <c r="BJ1032" s="367"/>
      <c r="BK1032" s="367">
        <f t="shared" si="6486"/>
        <v>0</v>
      </c>
      <c r="BL1032" s="367">
        <f t="shared" si="6487"/>
        <v>0</v>
      </c>
      <c r="BM1032" s="367">
        <f t="shared" si="6488"/>
        <v>0</v>
      </c>
      <c r="BN1032" s="367">
        <f t="shared" si="6489"/>
        <v>0</v>
      </c>
      <c r="BO1032" s="367">
        <f t="shared" si="6490"/>
        <v>0</v>
      </c>
      <c r="BP1032" s="367">
        <f t="shared" si="6491"/>
        <v>0</v>
      </c>
      <c r="BQ1032" s="383">
        <f t="shared" si="6492"/>
        <v>0</v>
      </c>
      <c r="BR1032" s="146"/>
      <c r="BS1032" s="441" t="s">
        <v>90</v>
      </c>
      <c r="BT1032" s="116"/>
      <c r="BU1032" s="116"/>
      <c r="BV1032" s="116"/>
      <c r="BW1032" s="116"/>
      <c r="BX1032" s="116"/>
      <c r="BY1032" s="116"/>
      <c r="BZ1032" s="116"/>
      <c r="CA1032" s="116"/>
      <c r="CB1032" s="116"/>
      <c r="CC1032" s="116"/>
      <c r="CD1032" s="116"/>
      <c r="CE1032" s="116"/>
      <c r="CF1032" s="116"/>
      <c r="CG1032" s="116"/>
      <c r="CH1032" s="116"/>
      <c r="CI1032" s="116"/>
      <c r="CJ1032" s="116"/>
      <c r="CK1032" s="116"/>
      <c r="CL1032" s="116"/>
      <c r="CM1032" s="116"/>
      <c r="CN1032" s="116"/>
      <c r="CO1032" s="116"/>
      <c r="CP1032" s="116"/>
      <c r="CQ1032" s="116"/>
      <c r="CR1032" s="116"/>
      <c r="CS1032" s="116"/>
      <c r="CT1032" s="116"/>
      <c r="CU1032" s="116"/>
      <c r="CV1032" s="116"/>
      <c r="CW1032" s="116"/>
      <c r="CX1032" s="116"/>
      <c r="CY1032" s="116"/>
      <c r="CZ1032" s="116"/>
      <c r="DA1032" s="116"/>
      <c r="DB1032" s="116"/>
      <c r="DC1032" s="116"/>
      <c r="DD1032" s="116"/>
      <c r="DE1032" s="116"/>
      <c r="DF1032" s="116"/>
      <c r="DG1032" s="116"/>
      <c r="DH1032" s="116"/>
      <c r="DI1032" s="116"/>
      <c r="DJ1032" s="116"/>
      <c r="DK1032" s="116"/>
      <c r="DL1032" s="116"/>
      <c r="DM1032" s="116"/>
      <c r="DN1032" s="116"/>
      <c r="DO1032" s="116"/>
      <c r="DP1032" s="116"/>
      <c r="DQ1032" s="116"/>
      <c r="DR1032" s="116"/>
      <c r="DS1032" s="116"/>
      <c r="DT1032" s="116"/>
      <c r="DU1032" s="116"/>
      <c r="DV1032" s="116"/>
      <c r="DW1032" s="116"/>
      <c r="DX1032" s="116"/>
      <c r="DY1032" s="116"/>
      <c r="DZ1032" s="116"/>
      <c r="EA1032" s="116"/>
    </row>
    <row r="1033" spans="1:131" ht="11.25" customHeight="1" x14ac:dyDescent="0.15">
      <c r="A1033" s="113" t="s">
        <v>1182</v>
      </c>
      <c r="B1033" s="124"/>
      <c r="C1033" s="127"/>
      <c r="D1033" s="112">
        <f t="shared" ref="D1033" si="6715">BS1033</f>
        <v>27</v>
      </c>
      <c r="E1033" s="710" t="s">
        <v>129</v>
      </c>
      <c r="F1033" s="711">
        <f t="shared" ref="F1033" si="6716">BQ1033</f>
        <v>0</v>
      </c>
      <c r="G1033" s="132">
        <v>25</v>
      </c>
      <c r="H1033" s="210"/>
      <c r="I1033" s="211">
        <v>4538640</v>
      </c>
      <c r="J1033" s="212"/>
      <c r="K1033" s="552"/>
      <c r="L1033" s="553"/>
      <c r="M1033" s="212"/>
      <c r="N1033" s="213"/>
      <c r="O1033" s="214">
        <f t="shared" ref="O1033" si="6717">IF($D$18="YES", (N1033), (0))</f>
        <v>0</v>
      </c>
      <c r="P1033" s="190"/>
      <c r="Q1033" s="213"/>
      <c r="R1033" s="214">
        <f t="shared" ref="R1033" si="6718">IF($D$18="YES", (Q1033), (0))</f>
        <v>0</v>
      </c>
      <c r="S1033" s="190"/>
      <c r="T1033" s="213"/>
      <c r="U1033" s="214">
        <f t="shared" ref="U1033" si="6719">IF($D$18="YES", (T1033), (0))</f>
        <v>0</v>
      </c>
      <c r="V1033" s="190"/>
      <c r="W1033" s="213"/>
      <c r="X1033" s="214">
        <f t="shared" ref="X1033" si="6720">IF($D$18="YES", (W1033), (0))</f>
        <v>0</v>
      </c>
      <c r="Y1033" s="190"/>
      <c r="Z1033" s="190"/>
      <c r="AA1033" s="207"/>
      <c r="AB1033" s="215"/>
      <c r="AC1033" s="190"/>
      <c r="AD1033" s="156">
        <f t="shared" ref="AD1033" si="6721">SUM(N1033,O1033,Q1033,R1033,T1033,U1033,W1033,X1033)</f>
        <v>0</v>
      </c>
      <c r="AE1033" s="156"/>
      <c r="AF1033" s="117"/>
      <c r="AG1033" s="156"/>
      <c r="AH1033" s="355"/>
      <c r="AI1033" s="368">
        <f t="shared" ref="AI1033" si="6722">N1033*G1033</f>
        <v>0</v>
      </c>
      <c r="AJ1033" s="354"/>
      <c r="AK1033" s="368">
        <f t="shared" ref="AK1033" si="6723">Q1033*G1033</f>
        <v>0</v>
      </c>
      <c r="AL1033" s="354"/>
      <c r="AM1033" s="368">
        <f t="shared" ref="AM1033" si="6724">T1033*G1033</f>
        <v>0</v>
      </c>
      <c r="AN1033" s="354"/>
      <c r="AO1033" s="368">
        <f t="shared" ref="AO1033" si="6725">W1033*G1033</f>
        <v>0</v>
      </c>
      <c r="AP1033" s="354"/>
      <c r="AQ1033" s="368">
        <f t="shared" ref="AQ1033" si="6726">SUM(AI1033,AK1033,AM1033,AO1033)</f>
        <v>0</v>
      </c>
      <c r="AR1033" s="354"/>
      <c r="AS1033" s="354"/>
      <c r="AT1033" s="369">
        <f t="shared" ref="AT1033" si="6727">(N1033*G1033)*F1033</f>
        <v>0</v>
      </c>
      <c r="AU1033" s="354"/>
      <c r="AV1033" s="369">
        <f t="shared" ref="AV1033" si="6728">(Q1033*G1033)*F1033</f>
        <v>0</v>
      </c>
      <c r="AW1033" s="354"/>
      <c r="AX1033" s="369">
        <f t="shared" ref="AX1033" si="6729">(T1033*G1033)*F1033</f>
        <v>0</v>
      </c>
      <c r="AY1033" s="354"/>
      <c r="AZ1033" s="369">
        <f t="shared" ref="AZ1033" si="6730">(W1033*G1033)*F1033</f>
        <v>0</v>
      </c>
      <c r="BA1033" s="354"/>
      <c r="BB1033" s="369">
        <f t="shared" ref="BB1033" si="6731">SUM(AS1033:BA1033)</f>
        <v>0</v>
      </c>
      <c r="BC1033" s="150"/>
      <c r="BD1033" s="116"/>
      <c r="BE1033" s="367"/>
      <c r="BF1033" s="367"/>
      <c r="BG1033" s="367"/>
      <c r="BH1033" s="367"/>
      <c r="BI1033" s="367"/>
      <c r="BJ1033" s="367"/>
      <c r="BK1033" s="367">
        <f t="shared" si="6486"/>
        <v>0</v>
      </c>
      <c r="BL1033" s="367">
        <f t="shared" si="6487"/>
        <v>0</v>
      </c>
      <c r="BM1033" s="367">
        <f t="shared" si="6488"/>
        <v>0</v>
      </c>
      <c r="BN1033" s="367">
        <f t="shared" si="6489"/>
        <v>0</v>
      </c>
      <c r="BO1033" s="367">
        <f t="shared" si="6490"/>
        <v>0</v>
      </c>
      <c r="BP1033" s="367">
        <f t="shared" si="6491"/>
        <v>0</v>
      </c>
      <c r="BQ1033" s="383">
        <f t="shared" ref="BQ1033" si="6732">SUM(BK1033:BP1033)</f>
        <v>0</v>
      </c>
      <c r="BR1033" s="146"/>
      <c r="BS1033" s="441">
        <v>27</v>
      </c>
      <c r="BT1033" s="116"/>
      <c r="BU1033" s="116"/>
      <c r="BV1033" s="116"/>
      <c r="BW1033" s="116"/>
      <c r="BX1033" s="116"/>
      <c r="BY1033" s="116"/>
      <c r="BZ1033" s="116"/>
      <c r="CA1033" s="116"/>
      <c r="CB1033" s="116"/>
      <c r="CC1033" s="116"/>
      <c r="CD1033" s="116"/>
      <c r="CE1033" s="116"/>
      <c r="CF1033" s="116"/>
      <c r="CG1033" s="116"/>
      <c r="CH1033" s="116"/>
      <c r="CI1033" s="116"/>
      <c r="CJ1033" s="116"/>
      <c r="CK1033" s="116"/>
      <c r="CL1033" s="116"/>
      <c r="CM1033" s="116"/>
      <c r="CN1033" s="116"/>
      <c r="CO1033" s="116"/>
      <c r="CP1033" s="116"/>
      <c r="CQ1033" s="116"/>
      <c r="CR1033" s="116"/>
      <c r="CS1033" s="116"/>
      <c r="CT1033" s="116"/>
      <c r="CU1033" s="116"/>
      <c r="CV1033" s="116"/>
      <c r="CW1033" s="116"/>
      <c r="CX1033" s="116"/>
      <c r="CY1033" s="116"/>
      <c r="CZ1033" s="116"/>
      <c r="DA1033" s="116"/>
      <c r="DB1033" s="116"/>
      <c r="DC1033" s="116"/>
      <c r="DD1033" s="116"/>
      <c r="DE1033" s="116"/>
      <c r="DF1033" s="116"/>
      <c r="DG1033" s="116"/>
      <c r="DH1033" s="116"/>
      <c r="DI1033" s="116"/>
      <c r="DJ1033" s="116"/>
      <c r="DK1033" s="116"/>
      <c r="DL1033" s="116"/>
      <c r="DM1033" s="116"/>
      <c r="DN1033" s="116"/>
      <c r="DO1033" s="116"/>
      <c r="DP1033" s="116"/>
      <c r="DQ1033" s="116"/>
      <c r="DR1033" s="116"/>
      <c r="DS1033" s="116"/>
      <c r="DT1033" s="116"/>
      <c r="DU1033" s="116"/>
      <c r="DV1033" s="116"/>
      <c r="DW1033" s="116"/>
      <c r="DX1033" s="116"/>
      <c r="DY1033" s="116"/>
      <c r="DZ1033" s="116"/>
      <c r="EA1033" s="116"/>
    </row>
    <row r="1034" spans="1:131" ht="11.25" customHeight="1" x14ac:dyDescent="0.15">
      <c r="A1034" s="113" t="s">
        <v>1183</v>
      </c>
      <c r="B1034" s="124"/>
      <c r="C1034" s="127"/>
      <c r="D1034" s="112">
        <f t="shared" si="6569"/>
        <v>26</v>
      </c>
      <c r="E1034" s="710" t="s">
        <v>129</v>
      </c>
      <c r="F1034" s="711">
        <f t="shared" si="6471"/>
        <v>0</v>
      </c>
      <c r="G1034" s="132">
        <v>25</v>
      </c>
      <c r="H1034" s="210"/>
      <c r="I1034" s="211">
        <v>4538720</v>
      </c>
      <c r="J1034" s="212"/>
      <c r="K1034" s="552"/>
      <c r="L1034" s="553"/>
      <c r="M1034" s="212"/>
      <c r="N1034" s="213"/>
      <c r="O1034" s="214">
        <f t="shared" si="6472"/>
        <v>0</v>
      </c>
      <c r="P1034" s="190"/>
      <c r="Q1034" s="213"/>
      <c r="R1034" s="214">
        <f t="shared" si="6473"/>
        <v>0</v>
      </c>
      <c r="S1034" s="190"/>
      <c r="T1034" s="213"/>
      <c r="U1034" s="214">
        <f t="shared" si="6474"/>
        <v>0</v>
      </c>
      <c r="V1034" s="190"/>
      <c r="W1034" s="213"/>
      <c r="X1034" s="214">
        <f t="shared" si="6475"/>
        <v>0</v>
      </c>
      <c r="Y1034" s="190"/>
      <c r="Z1034" s="190"/>
      <c r="AA1034" s="207"/>
      <c r="AB1034" s="215"/>
      <c r="AC1034" s="190"/>
      <c r="AD1034" s="156">
        <f t="shared" si="6476"/>
        <v>0</v>
      </c>
      <c r="AE1034" s="156"/>
      <c r="AF1034" s="117"/>
      <c r="AG1034" s="156"/>
      <c r="AH1034" s="355"/>
      <c r="AI1034" s="368">
        <f t="shared" si="6477"/>
        <v>0</v>
      </c>
      <c r="AJ1034" s="354"/>
      <c r="AK1034" s="368">
        <f t="shared" si="6478"/>
        <v>0</v>
      </c>
      <c r="AL1034" s="354"/>
      <c r="AM1034" s="368">
        <f t="shared" si="6479"/>
        <v>0</v>
      </c>
      <c r="AN1034" s="354"/>
      <c r="AO1034" s="368">
        <f t="shared" si="6480"/>
        <v>0</v>
      </c>
      <c r="AP1034" s="354"/>
      <c r="AQ1034" s="368">
        <f t="shared" si="6640"/>
        <v>0</v>
      </c>
      <c r="AR1034" s="354"/>
      <c r="AS1034" s="354"/>
      <c r="AT1034" s="369">
        <f t="shared" si="6481"/>
        <v>0</v>
      </c>
      <c r="AU1034" s="354"/>
      <c r="AV1034" s="369">
        <f t="shared" si="6482"/>
        <v>0</v>
      </c>
      <c r="AW1034" s="354"/>
      <c r="AX1034" s="369">
        <f t="shared" si="6483"/>
        <v>0</v>
      </c>
      <c r="AY1034" s="354"/>
      <c r="AZ1034" s="369">
        <f t="shared" si="6484"/>
        <v>0</v>
      </c>
      <c r="BA1034" s="354"/>
      <c r="BB1034" s="369">
        <f t="shared" si="6485"/>
        <v>0</v>
      </c>
      <c r="BC1034" s="150"/>
      <c r="BD1034" s="116"/>
      <c r="BE1034" s="367"/>
      <c r="BF1034" s="367"/>
      <c r="BG1034" s="367"/>
      <c r="BH1034" s="367"/>
      <c r="BI1034" s="367"/>
      <c r="BJ1034" s="367"/>
      <c r="BK1034" s="367">
        <f t="shared" si="6486"/>
        <v>0</v>
      </c>
      <c r="BL1034" s="367">
        <f t="shared" si="6487"/>
        <v>0</v>
      </c>
      <c r="BM1034" s="367">
        <f t="shared" si="6488"/>
        <v>0</v>
      </c>
      <c r="BN1034" s="367">
        <f t="shared" si="6489"/>
        <v>0</v>
      </c>
      <c r="BO1034" s="367">
        <f t="shared" si="6490"/>
        <v>0</v>
      </c>
      <c r="BP1034" s="367">
        <f t="shared" si="6491"/>
        <v>0</v>
      </c>
      <c r="BQ1034" s="383">
        <f t="shared" si="6492"/>
        <v>0</v>
      </c>
      <c r="BR1034" s="146"/>
      <c r="BS1034" s="441">
        <v>26</v>
      </c>
      <c r="BT1034" s="116"/>
      <c r="BU1034" s="116"/>
      <c r="BV1034" s="116"/>
      <c r="BW1034" s="116"/>
      <c r="BX1034" s="116"/>
      <c r="BY1034" s="116"/>
      <c r="BZ1034" s="116"/>
      <c r="CA1034" s="116"/>
      <c r="CB1034" s="116"/>
      <c r="CC1034" s="116"/>
      <c r="CD1034" s="116"/>
      <c r="CE1034" s="116"/>
      <c r="CF1034" s="116"/>
      <c r="CG1034" s="116"/>
      <c r="CH1034" s="116"/>
      <c r="CI1034" s="116"/>
      <c r="CJ1034" s="116"/>
      <c r="CK1034" s="116"/>
      <c r="CL1034" s="116"/>
      <c r="CM1034" s="116"/>
      <c r="CN1034" s="116"/>
      <c r="CO1034" s="116"/>
      <c r="CP1034" s="116"/>
      <c r="CQ1034" s="116"/>
      <c r="CR1034" s="116"/>
      <c r="CS1034" s="116"/>
      <c r="CT1034" s="116"/>
      <c r="CU1034" s="116"/>
      <c r="CV1034" s="116"/>
      <c r="CW1034" s="116"/>
      <c r="CX1034" s="116"/>
      <c r="CY1034" s="116"/>
      <c r="CZ1034" s="116"/>
      <c r="DA1034" s="116"/>
      <c r="DB1034" s="116"/>
      <c r="DC1034" s="116"/>
      <c r="DD1034" s="116"/>
      <c r="DE1034" s="116"/>
      <c r="DF1034" s="116"/>
      <c r="DG1034" s="116"/>
      <c r="DH1034" s="116"/>
      <c r="DI1034" s="116"/>
      <c r="DJ1034" s="116"/>
      <c r="DK1034" s="116"/>
      <c r="DL1034" s="116"/>
      <c r="DM1034" s="116"/>
      <c r="DN1034" s="116"/>
      <c r="DO1034" s="116"/>
      <c r="DP1034" s="116"/>
      <c r="DQ1034" s="116"/>
      <c r="DR1034" s="116"/>
      <c r="DS1034" s="116"/>
      <c r="DT1034" s="116"/>
      <c r="DU1034" s="116"/>
      <c r="DV1034" s="116"/>
      <c r="DW1034" s="116"/>
      <c r="DX1034" s="116"/>
      <c r="DY1034" s="116"/>
      <c r="DZ1034" s="116"/>
      <c r="EA1034" s="116"/>
    </row>
    <row r="1035" spans="1:131" ht="11.25" customHeight="1" x14ac:dyDescent="0.15">
      <c r="A1035" s="113" t="s">
        <v>1184</v>
      </c>
      <c r="B1035" s="124"/>
      <c r="C1035" s="127"/>
      <c r="D1035" s="112" t="str">
        <f t="shared" si="6569"/>
        <v>S/O</v>
      </c>
      <c r="E1035" s="710" t="s">
        <v>129</v>
      </c>
      <c r="F1035" s="711">
        <f t="shared" si="6471"/>
        <v>0</v>
      </c>
      <c r="G1035" s="132">
        <v>25</v>
      </c>
      <c r="H1035" s="210"/>
      <c r="I1035" s="228">
        <v>4538840</v>
      </c>
      <c r="J1035" s="212"/>
      <c r="K1035" s="552"/>
      <c r="L1035" s="553"/>
      <c r="M1035" s="212"/>
      <c r="N1035" s="213"/>
      <c r="O1035" s="214">
        <f t="shared" si="6472"/>
        <v>0</v>
      </c>
      <c r="P1035" s="190"/>
      <c r="Q1035" s="213"/>
      <c r="R1035" s="214">
        <f t="shared" si="6473"/>
        <v>0</v>
      </c>
      <c r="S1035" s="190"/>
      <c r="T1035" s="213"/>
      <c r="U1035" s="214">
        <f t="shared" si="6474"/>
        <v>0</v>
      </c>
      <c r="V1035" s="190"/>
      <c r="W1035" s="213"/>
      <c r="X1035" s="214">
        <f t="shared" si="6475"/>
        <v>0</v>
      </c>
      <c r="Y1035" s="190"/>
      <c r="Z1035" s="190"/>
      <c r="AA1035" s="207"/>
      <c r="AB1035" s="215"/>
      <c r="AC1035" s="190"/>
      <c r="AD1035" s="156">
        <f t="shared" si="6476"/>
        <v>0</v>
      </c>
      <c r="AE1035" s="156"/>
      <c r="AF1035" s="117"/>
      <c r="AG1035" s="156"/>
      <c r="AH1035" s="355"/>
      <c r="AI1035" s="368">
        <f t="shared" si="6477"/>
        <v>0</v>
      </c>
      <c r="AJ1035" s="354"/>
      <c r="AK1035" s="368">
        <f t="shared" si="6478"/>
        <v>0</v>
      </c>
      <c r="AL1035" s="354"/>
      <c r="AM1035" s="368">
        <f t="shared" si="6479"/>
        <v>0</v>
      </c>
      <c r="AN1035" s="354"/>
      <c r="AO1035" s="368">
        <f t="shared" si="6480"/>
        <v>0</v>
      </c>
      <c r="AP1035" s="354"/>
      <c r="AQ1035" s="368">
        <f t="shared" si="6640"/>
        <v>0</v>
      </c>
      <c r="AR1035" s="354"/>
      <c r="AS1035" s="354"/>
      <c r="AT1035" s="369">
        <f t="shared" si="6481"/>
        <v>0</v>
      </c>
      <c r="AU1035" s="354"/>
      <c r="AV1035" s="369">
        <f t="shared" si="6482"/>
        <v>0</v>
      </c>
      <c r="AW1035" s="354"/>
      <c r="AX1035" s="369">
        <f t="shared" si="6483"/>
        <v>0</v>
      </c>
      <c r="AY1035" s="354"/>
      <c r="AZ1035" s="369">
        <f t="shared" si="6484"/>
        <v>0</v>
      </c>
      <c r="BA1035" s="354"/>
      <c r="BB1035" s="369">
        <f t="shared" si="6485"/>
        <v>0</v>
      </c>
      <c r="BC1035" s="150"/>
      <c r="BD1035" s="116"/>
      <c r="BE1035" s="367"/>
      <c r="BF1035" s="367"/>
      <c r="BG1035" s="367"/>
      <c r="BH1035" s="367"/>
      <c r="BI1035" s="367"/>
      <c r="BJ1035" s="367"/>
      <c r="BK1035" s="367">
        <f t="shared" si="6486"/>
        <v>0</v>
      </c>
      <c r="BL1035" s="367">
        <f t="shared" si="6487"/>
        <v>0</v>
      </c>
      <c r="BM1035" s="367">
        <f t="shared" si="6488"/>
        <v>0</v>
      </c>
      <c r="BN1035" s="367">
        <f t="shared" si="6489"/>
        <v>0</v>
      </c>
      <c r="BO1035" s="367">
        <f t="shared" si="6490"/>
        <v>0</v>
      </c>
      <c r="BP1035" s="367">
        <f t="shared" si="6491"/>
        <v>0</v>
      </c>
      <c r="BQ1035" s="383">
        <f t="shared" si="6492"/>
        <v>0</v>
      </c>
      <c r="BR1035" s="146"/>
      <c r="BS1035" s="441" t="s">
        <v>90</v>
      </c>
      <c r="BT1035" s="116"/>
      <c r="BU1035" s="116"/>
      <c r="BV1035" s="116"/>
      <c r="BW1035" s="116"/>
      <c r="BX1035" s="116"/>
      <c r="BY1035" s="116"/>
      <c r="BZ1035" s="116"/>
      <c r="CA1035" s="116"/>
      <c r="CB1035" s="116"/>
      <c r="CC1035" s="116"/>
      <c r="CD1035" s="116"/>
      <c r="CE1035" s="116"/>
      <c r="CF1035" s="116"/>
      <c r="CG1035" s="116"/>
      <c r="CH1035" s="116"/>
      <c r="CI1035" s="116"/>
      <c r="CJ1035" s="116"/>
      <c r="CK1035" s="116"/>
      <c r="CL1035" s="116"/>
      <c r="CM1035" s="116"/>
      <c r="CN1035" s="116"/>
      <c r="CO1035" s="116"/>
      <c r="CP1035" s="116"/>
      <c r="CQ1035" s="116"/>
      <c r="CR1035" s="116"/>
      <c r="CS1035" s="116"/>
      <c r="CT1035" s="116"/>
      <c r="CU1035" s="116"/>
      <c r="CV1035" s="116"/>
      <c r="CW1035" s="116"/>
      <c r="CX1035" s="116"/>
      <c r="CY1035" s="116"/>
      <c r="CZ1035" s="116"/>
      <c r="DA1035" s="116"/>
      <c r="DB1035" s="116"/>
      <c r="DC1035" s="116"/>
      <c r="DD1035" s="116"/>
      <c r="DE1035" s="116"/>
      <c r="DF1035" s="116"/>
      <c r="DG1035" s="116"/>
      <c r="DH1035" s="116"/>
      <c r="DI1035" s="116"/>
      <c r="DJ1035" s="116"/>
      <c r="DK1035" s="116"/>
      <c r="DL1035" s="116"/>
      <c r="DM1035" s="116"/>
      <c r="DN1035" s="116"/>
      <c r="DO1035" s="116"/>
      <c r="DP1035" s="116"/>
      <c r="DQ1035" s="116"/>
      <c r="DR1035" s="116"/>
      <c r="DS1035" s="116"/>
      <c r="DT1035" s="116"/>
      <c r="DU1035" s="116"/>
      <c r="DV1035" s="116"/>
      <c r="DW1035" s="116"/>
      <c r="DX1035" s="116"/>
      <c r="DY1035" s="116"/>
      <c r="DZ1035" s="116"/>
      <c r="EA1035" s="116"/>
    </row>
    <row r="1036" spans="1:131" ht="11.25" customHeight="1" x14ac:dyDescent="0.15">
      <c r="A1036" s="113" t="s">
        <v>1185</v>
      </c>
      <c r="B1036" s="124"/>
      <c r="C1036" s="127"/>
      <c r="D1036" s="112">
        <f t="shared" si="6569"/>
        <v>11</v>
      </c>
      <c r="E1036" s="710" t="s">
        <v>129</v>
      </c>
      <c r="F1036" s="711">
        <f t="shared" si="6471"/>
        <v>0</v>
      </c>
      <c r="G1036" s="132">
        <v>25</v>
      </c>
      <c r="H1036" s="210"/>
      <c r="I1036" s="228">
        <v>4538930</v>
      </c>
      <c r="J1036" s="212"/>
      <c r="K1036" s="552"/>
      <c r="L1036" s="553"/>
      <c r="M1036" s="212"/>
      <c r="N1036" s="213"/>
      <c r="O1036" s="214">
        <f t="shared" si="6472"/>
        <v>0</v>
      </c>
      <c r="P1036" s="190"/>
      <c r="Q1036" s="213"/>
      <c r="R1036" s="214">
        <f t="shared" si="6473"/>
        <v>0</v>
      </c>
      <c r="S1036" s="190"/>
      <c r="T1036" s="213"/>
      <c r="U1036" s="214">
        <f t="shared" si="6474"/>
        <v>0</v>
      </c>
      <c r="V1036" s="190"/>
      <c r="W1036" s="213"/>
      <c r="X1036" s="214">
        <f t="shared" si="6475"/>
        <v>0</v>
      </c>
      <c r="Y1036" s="190"/>
      <c r="Z1036" s="190"/>
      <c r="AA1036" s="207"/>
      <c r="AB1036" s="215"/>
      <c r="AC1036" s="190"/>
      <c r="AD1036" s="156">
        <f t="shared" si="6476"/>
        <v>0</v>
      </c>
      <c r="AE1036" s="156"/>
      <c r="AF1036" s="117"/>
      <c r="AG1036" s="156"/>
      <c r="AH1036" s="355"/>
      <c r="AI1036" s="368">
        <f t="shared" si="6477"/>
        <v>0</v>
      </c>
      <c r="AJ1036" s="354"/>
      <c r="AK1036" s="368">
        <f t="shared" si="6478"/>
        <v>0</v>
      </c>
      <c r="AL1036" s="354"/>
      <c r="AM1036" s="368">
        <f t="shared" si="6479"/>
        <v>0</v>
      </c>
      <c r="AN1036" s="354"/>
      <c r="AO1036" s="368">
        <f t="shared" si="6480"/>
        <v>0</v>
      </c>
      <c r="AP1036" s="354"/>
      <c r="AQ1036" s="368">
        <f t="shared" si="6640"/>
        <v>0</v>
      </c>
      <c r="AR1036" s="354"/>
      <c r="AS1036" s="354"/>
      <c r="AT1036" s="369">
        <f t="shared" si="6481"/>
        <v>0</v>
      </c>
      <c r="AU1036" s="354"/>
      <c r="AV1036" s="369">
        <f t="shared" si="6482"/>
        <v>0</v>
      </c>
      <c r="AW1036" s="354"/>
      <c r="AX1036" s="369">
        <f t="shared" si="6483"/>
        <v>0</v>
      </c>
      <c r="AY1036" s="354"/>
      <c r="AZ1036" s="369">
        <f t="shared" si="6484"/>
        <v>0</v>
      </c>
      <c r="BA1036" s="354"/>
      <c r="BB1036" s="369">
        <f t="shared" si="6485"/>
        <v>0</v>
      </c>
      <c r="BC1036" s="150"/>
      <c r="BD1036" s="116"/>
      <c r="BE1036" s="367"/>
      <c r="BF1036" s="367"/>
      <c r="BG1036" s="367"/>
      <c r="BH1036" s="367"/>
      <c r="BI1036" s="367"/>
      <c r="BJ1036" s="367"/>
      <c r="BK1036" s="367">
        <f t="shared" si="6486"/>
        <v>0</v>
      </c>
      <c r="BL1036" s="367">
        <f t="shared" si="6487"/>
        <v>0</v>
      </c>
      <c r="BM1036" s="367">
        <f t="shared" si="6488"/>
        <v>0</v>
      </c>
      <c r="BN1036" s="367">
        <f t="shared" si="6489"/>
        <v>0</v>
      </c>
      <c r="BO1036" s="367">
        <f t="shared" si="6490"/>
        <v>0</v>
      </c>
      <c r="BP1036" s="367">
        <f t="shared" si="6491"/>
        <v>0</v>
      </c>
      <c r="BQ1036" s="383">
        <f t="shared" si="6492"/>
        <v>0</v>
      </c>
      <c r="BR1036" s="146"/>
      <c r="BS1036" s="441">
        <v>11</v>
      </c>
      <c r="BT1036" s="116"/>
      <c r="BU1036" s="116"/>
      <c r="BV1036" s="116"/>
      <c r="BW1036" s="116"/>
      <c r="BX1036" s="116"/>
      <c r="BY1036" s="116"/>
      <c r="BZ1036" s="116"/>
      <c r="CA1036" s="116"/>
      <c r="CB1036" s="116"/>
      <c r="CC1036" s="116"/>
      <c r="CD1036" s="116"/>
      <c r="CE1036" s="116"/>
      <c r="CF1036" s="116"/>
      <c r="CG1036" s="116"/>
      <c r="CH1036" s="116"/>
      <c r="CI1036" s="116"/>
      <c r="CJ1036" s="116"/>
      <c r="CK1036" s="116"/>
      <c r="CL1036" s="116"/>
      <c r="CM1036" s="116"/>
      <c r="CN1036" s="116"/>
      <c r="CO1036" s="116"/>
      <c r="CP1036" s="116"/>
      <c r="CQ1036" s="116"/>
      <c r="CR1036" s="116"/>
      <c r="CS1036" s="116"/>
      <c r="CT1036" s="116"/>
      <c r="CU1036" s="116"/>
      <c r="CV1036" s="116"/>
      <c r="CW1036" s="116"/>
      <c r="CX1036" s="116"/>
      <c r="CY1036" s="116"/>
      <c r="CZ1036" s="116"/>
      <c r="DA1036" s="116"/>
      <c r="DB1036" s="116"/>
      <c r="DC1036" s="116"/>
      <c r="DD1036" s="116"/>
      <c r="DE1036" s="116"/>
      <c r="DF1036" s="116"/>
      <c r="DG1036" s="116"/>
      <c r="DH1036" s="116"/>
      <c r="DI1036" s="116"/>
      <c r="DJ1036" s="116"/>
      <c r="DK1036" s="116"/>
      <c r="DL1036" s="116"/>
      <c r="DM1036" s="116"/>
      <c r="DN1036" s="116"/>
      <c r="DO1036" s="116"/>
      <c r="DP1036" s="116"/>
      <c r="DQ1036" s="116"/>
      <c r="DR1036" s="116"/>
      <c r="DS1036" s="116"/>
      <c r="DT1036" s="116"/>
      <c r="DU1036" s="116"/>
      <c r="DV1036" s="116"/>
      <c r="DW1036" s="116"/>
      <c r="DX1036" s="116"/>
      <c r="DY1036" s="116"/>
      <c r="DZ1036" s="116"/>
      <c r="EA1036" s="116"/>
    </row>
    <row r="1037" spans="1:131" ht="11.25" customHeight="1" x14ac:dyDescent="0.15">
      <c r="A1037" s="113" t="s">
        <v>1186</v>
      </c>
      <c r="B1037" s="124"/>
      <c r="C1037" s="127"/>
      <c r="D1037" s="112">
        <f t="shared" si="6569"/>
        <v>88</v>
      </c>
      <c r="E1037" s="710" t="s">
        <v>129</v>
      </c>
      <c r="F1037" s="711">
        <f t="shared" si="6471"/>
        <v>0</v>
      </c>
      <c r="G1037" s="132">
        <v>25</v>
      </c>
      <c r="H1037" s="210"/>
      <c r="I1037" s="228">
        <v>4539100</v>
      </c>
      <c r="J1037" s="212"/>
      <c r="K1037" s="552"/>
      <c r="L1037" s="553"/>
      <c r="M1037" s="212"/>
      <c r="N1037" s="213"/>
      <c r="O1037" s="214">
        <f t="shared" si="6472"/>
        <v>0</v>
      </c>
      <c r="P1037" s="190"/>
      <c r="Q1037" s="213"/>
      <c r="R1037" s="214">
        <f t="shared" si="6473"/>
        <v>0</v>
      </c>
      <c r="S1037" s="190"/>
      <c r="T1037" s="213"/>
      <c r="U1037" s="214">
        <f t="shared" si="6474"/>
        <v>0</v>
      </c>
      <c r="V1037" s="190"/>
      <c r="W1037" s="213"/>
      <c r="X1037" s="214">
        <f t="shared" si="6475"/>
        <v>0</v>
      </c>
      <c r="Y1037" s="190"/>
      <c r="Z1037" s="190"/>
      <c r="AA1037" s="207"/>
      <c r="AB1037" s="215"/>
      <c r="AC1037" s="190"/>
      <c r="AD1037" s="156">
        <f t="shared" si="6476"/>
        <v>0</v>
      </c>
      <c r="AE1037" s="156"/>
      <c r="AF1037" s="117"/>
      <c r="AG1037" s="156"/>
      <c r="AH1037" s="355"/>
      <c r="AI1037" s="368">
        <f t="shared" si="6477"/>
        <v>0</v>
      </c>
      <c r="AJ1037" s="354"/>
      <c r="AK1037" s="368">
        <f t="shared" si="6478"/>
        <v>0</v>
      </c>
      <c r="AL1037" s="354"/>
      <c r="AM1037" s="368">
        <f t="shared" si="6479"/>
        <v>0</v>
      </c>
      <c r="AN1037" s="354"/>
      <c r="AO1037" s="368">
        <f t="shared" si="6480"/>
        <v>0</v>
      </c>
      <c r="AP1037" s="354"/>
      <c r="AQ1037" s="368">
        <f t="shared" si="6640"/>
        <v>0</v>
      </c>
      <c r="AR1037" s="354"/>
      <c r="AS1037" s="354"/>
      <c r="AT1037" s="369">
        <f t="shared" si="6481"/>
        <v>0</v>
      </c>
      <c r="AU1037" s="354"/>
      <c r="AV1037" s="369">
        <f t="shared" si="6482"/>
        <v>0</v>
      </c>
      <c r="AW1037" s="354"/>
      <c r="AX1037" s="369">
        <f t="shared" si="6483"/>
        <v>0</v>
      </c>
      <c r="AY1037" s="354"/>
      <c r="AZ1037" s="369">
        <f t="shared" si="6484"/>
        <v>0</v>
      </c>
      <c r="BA1037" s="354"/>
      <c r="BB1037" s="369">
        <f t="shared" si="6485"/>
        <v>0</v>
      </c>
      <c r="BC1037" s="150"/>
      <c r="BD1037" s="116"/>
      <c r="BE1037" s="367"/>
      <c r="BF1037" s="367"/>
      <c r="BG1037" s="367"/>
      <c r="BH1037" s="367"/>
      <c r="BI1037" s="367"/>
      <c r="BJ1037" s="367"/>
      <c r="BK1037" s="367">
        <f t="shared" si="6486"/>
        <v>0</v>
      </c>
      <c r="BL1037" s="367">
        <f t="shared" si="6487"/>
        <v>0</v>
      </c>
      <c r="BM1037" s="367">
        <f t="shared" si="6488"/>
        <v>0</v>
      </c>
      <c r="BN1037" s="367">
        <f t="shared" si="6489"/>
        <v>0</v>
      </c>
      <c r="BO1037" s="367">
        <f t="shared" si="6490"/>
        <v>0</v>
      </c>
      <c r="BP1037" s="367">
        <f t="shared" si="6491"/>
        <v>0</v>
      </c>
      <c r="BQ1037" s="383">
        <f t="shared" si="6492"/>
        <v>0</v>
      </c>
      <c r="BR1037" s="146"/>
      <c r="BS1037" s="441">
        <v>88</v>
      </c>
      <c r="BT1037" s="116"/>
      <c r="BU1037" s="116"/>
      <c r="BV1037" s="116"/>
      <c r="BW1037" s="116"/>
      <c r="BX1037" s="116"/>
      <c r="BY1037" s="116"/>
      <c r="BZ1037" s="116"/>
      <c r="CA1037" s="116"/>
      <c r="CB1037" s="116"/>
      <c r="CC1037" s="116"/>
      <c r="CD1037" s="116"/>
      <c r="CE1037" s="116"/>
      <c r="CF1037" s="116"/>
      <c r="CG1037" s="116"/>
      <c r="CH1037" s="116"/>
      <c r="CI1037" s="116"/>
      <c r="CJ1037" s="116"/>
      <c r="CK1037" s="116"/>
      <c r="CL1037" s="116"/>
      <c r="CM1037" s="116"/>
      <c r="CN1037" s="116"/>
      <c r="CO1037" s="116"/>
      <c r="CP1037" s="116"/>
      <c r="CQ1037" s="116"/>
      <c r="CR1037" s="116"/>
      <c r="CS1037" s="116"/>
      <c r="CT1037" s="116"/>
      <c r="CU1037" s="116"/>
      <c r="CV1037" s="116"/>
      <c r="CW1037" s="116"/>
      <c r="CX1037" s="116"/>
      <c r="CY1037" s="116"/>
      <c r="CZ1037" s="116"/>
      <c r="DA1037" s="116"/>
      <c r="DB1037" s="116"/>
      <c r="DC1037" s="116"/>
      <c r="DD1037" s="116"/>
      <c r="DE1037" s="116"/>
      <c r="DF1037" s="116"/>
      <c r="DG1037" s="116"/>
      <c r="DH1037" s="116"/>
      <c r="DI1037" s="116"/>
      <c r="DJ1037" s="116"/>
      <c r="DK1037" s="116"/>
      <c r="DL1037" s="116"/>
      <c r="DM1037" s="116"/>
      <c r="DN1037" s="116"/>
      <c r="DO1037" s="116"/>
      <c r="DP1037" s="116"/>
      <c r="DQ1037" s="116"/>
      <c r="DR1037" s="116"/>
      <c r="DS1037" s="116"/>
      <c r="DT1037" s="116"/>
      <c r="DU1037" s="116"/>
      <c r="DV1037" s="116"/>
      <c r="DW1037" s="116"/>
      <c r="DX1037" s="116"/>
      <c r="DY1037" s="116"/>
      <c r="DZ1037" s="116"/>
      <c r="EA1037" s="116"/>
    </row>
    <row r="1038" spans="1:131" ht="11.25" customHeight="1" x14ac:dyDescent="0.15">
      <c r="A1038" s="113" t="s">
        <v>1187</v>
      </c>
      <c r="B1038" s="124"/>
      <c r="C1038" s="127"/>
      <c r="D1038" s="112">
        <f t="shared" ref="D1038:D1050" si="6733">BS1038</f>
        <v>20</v>
      </c>
      <c r="E1038" s="710" t="s">
        <v>129</v>
      </c>
      <c r="F1038" s="711">
        <f t="shared" si="6471"/>
        <v>0</v>
      </c>
      <c r="G1038" s="132">
        <v>25</v>
      </c>
      <c r="H1038" s="210"/>
      <c r="I1038" s="228">
        <v>4539230</v>
      </c>
      <c r="J1038" s="212"/>
      <c r="K1038" s="552"/>
      <c r="L1038" s="553"/>
      <c r="M1038" s="212"/>
      <c r="N1038" s="213"/>
      <c r="O1038" s="214">
        <f t="shared" si="6472"/>
        <v>0</v>
      </c>
      <c r="P1038" s="190"/>
      <c r="Q1038" s="213"/>
      <c r="R1038" s="214">
        <f t="shared" si="6473"/>
        <v>0</v>
      </c>
      <c r="S1038" s="190"/>
      <c r="T1038" s="213"/>
      <c r="U1038" s="214">
        <f t="shared" si="6474"/>
        <v>0</v>
      </c>
      <c r="V1038" s="190"/>
      <c r="W1038" s="213"/>
      <c r="X1038" s="214">
        <f t="shared" si="6475"/>
        <v>0</v>
      </c>
      <c r="Y1038" s="190"/>
      <c r="Z1038" s="190"/>
      <c r="AA1038" s="207"/>
      <c r="AB1038" s="215"/>
      <c r="AC1038" s="190"/>
      <c r="AD1038" s="156">
        <f t="shared" si="6476"/>
        <v>0</v>
      </c>
      <c r="AE1038" s="156"/>
      <c r="AF1038" s="117"/>
      <c r="AG1038" s="156"/>
      <c r="AH1038" s="355"/>
      <c r="AI1038" s="368">
        <f t="shared" si="6477"/>
        <v>0</v>
      </c>
      <c r="AJ1038" s="354"/>
      <c r="AK1038" s="368">
        <f t="shared" si="6478"/>
        <v>0</v>
      </c>
      <c r="AL1038" s="354"/>
      <c r="AM1038" s="368">
        <f t="shared" si="6479"/>
        <v>0</v>
      </c>
      <c r="AN1038" s="354"/>
      <c r="AO1038" s="368">
        <f t="shared" si="6480"/>
        <v>0</v>
      </c>
      <c r="AP1038" s="354"/>
      <c r="AQ1038" s="368">
        <f t="shared" si="6640"/>
        <v>0</v>
      </c>
      <c r="AR1038" s="354"/>
      <c r="AS1038" s="354"/>
      <c r="AT1038" s="369">
        <f t="shared" si="6481"/>
        <v>0</v>
      </c>
      <c r="AU1038" s="354"/>
      <c r="AV1038" s="369">
        <f t="shared" si="6482"/>
        <v>0</v>
      </c>
      <c r="AW1038" s="354"/>
      <c r="AX1038" s="369">
        <f t="shared" si="6483"/>
        <v>0</v>
      </c>
      <c r="AY1038" s="354"/>
      <c r="AZ1038" s="369">
        <f t="shared" si="6484"/>
        <v>0</v>
      </c>
      <c r="BA1038" s="354"/>
      <c r="BB1038" s="369">
        <f t="shared" si="6485"/>
        <v>0</v>
      </c>
      <c r="BC1038" s="150"/>
      <c r="BD1038" s="116"/>
      <c r="BE1038" s="367"/>
      <c r="BF1038" s="367"/>
      <c r="BG1038" s="367"/>
      <c r="BH1038" s="367"/>
      <c r="BI1038" s="367"/>
      <c r="BJ1038" s="367"/>
      <c r="BK1038" s="367">
        <f t="shared" si="6486"/>
        <v>0</v>
      </c>
      <c r="BL1038" s="367">
        <f t="shared" si="6487"/>
        <v>0</v>
      </c>
      <c r="BM1038" s="367">
        <f t="shared" si="6488"/>
        <v>0</v>
      </c>
      <c r="BN1038" s="367">
        <f t="shared" si="6489"/>
        <v>0</v>
      </c>
      <c r="BO1038" s="367">
        <f t="shared" si="6490"/>
        <v>0</v>
      </c>
      <c r="BP1038" s="367">
        <f t="shared" si="6491"/>
        <v>0</v>
      </c>
      <c r="BQ1038" s="383">
        <f t="shared" si="6492"/>
        <v>0</v>
      </c>
      <c r="BR1038" s="146"/>
      <c r="BS1038" s="441">
        <v>20</v>
      </c>
      <c r="BT1038" s="116"/>
      <c r="BU1038" s="116"/>
      <c r="BV1038" s="116"/>
      <c r="BW1038" s="116"/>
      <c r="BX1038" s="116"/>
      <c r="BY1038" s="116"/>
      <c r="BZ1038" s="116"/>
      <c r="CA1038" s="116"/>
      <c r="CB1038" s="116"/>
      <c r="CC1038" s="116"/>
      <c r="CD1038" s="116"/>
      <c r="CE1038" s="116"/>
      <c r="CF1038" s="116"/>
      <c r="CG1038" s="116"/>
      <c r="CH1038" s="116"/>
      <c r="CI1038" s="116"/>
      <c r="CJ1038" s="116"/>
      <c r="CK1038" s="116"/>
      <c r="CL1038" s="116"/>
      <c r="CM1038" s="116"/>
      <c r="CN1038" s="116"/>
      <c r="CO1038" s="116"/>
      <c r="CP1038" s="116"/>
      <c r="CQ1038" s="116"/>
      <c r="CR1038" s="116"/>
      <c r="CS1038" s="116"/>
      <c r="CT1038" s="116"/>
      <c r="CU1038" s="116"/>
      <c r="CV1038" s="116"/>
      <c r="CW1038" s="116"/>
      <c r="CX1038" s="116"/>
      <c r="CY1038" s="116"/>
      <c r="CZ1038" s="116"/>
      <c r="DA1038" s="116"/>
      <c r="DB1038" s="116"/>
      <c r="DC1038" s="116"/>
      <c r="DD1038" s="116"/>
      <c r="DE1038" s="116"/>
      <c r="DF1038" s="116"/>
      <c r="DG1038" s="116"/>
      <c r="DH1038" s="116"/>
      <c r="DI1038" s="116"/>
      <c r="DJ1038" s="116"/>
      <c r="DK1038" s="116"/>
      <c r="DL1038" s="116"/>
      <c r="DM1038" s="116"/>
      <c r="DN1038" s="116"/>
      <c r="DO1038" s="116"/>
      <c r="DP1038" s="116"/>
      <c r="DQ1038" s="116"/>
      <c r="DR1038" s="116"/>
      <c r="DS1038" s="116"/>
      <c r="DT1038" s="116"/>
      <c r="DU1038" s="116"/>
      <c r="DV1038" s="116"/>
      <c r="DW1038" s="116"/>
      <c r="DX1038" s="116"/>
      <c r="DY1038" s="116"/>
      <c r="DZ1038" s="116"/>
      <c r="EA1038" s="116"/>
    </row>
    <row r="1039" spans="1:131" ht="11.25" customHeight="1" x14ac:dyDescent="0.15">
      <c r="A1039" s="113" t="s">
        <v>1188</v>
      </c>
      <c r="B1039" s="124"/>
      <c r="C1039" s="334"/>
      <c r="D1039" s="112">
        <f t="shared" si="6733"/>
        <v>61</v>
      </c>
      <c r="E1039" s="710" t="s">
        <v>129</v>
      </c>
      <c r="F1039" s="711">
        <f t="shared" si="6471"/>
        <v>0</v>
      </c>
      <c r="G1039" s="132">
        <v>25</v>
      </c>
      <c r="H1039" s="210"/>
      <c r="I1039" s="228">
        <v>4539360</v>
      </c>
      <c r="J1039" s="212"/>
      <c r="K1039" s="552"/>
      <c r="L1039" s="553"/>
      <c r="M1039" s="212"/>
      <c r="N1039" s="213"/>
      <c r="O1039" s="214">
        <f t="shared" ref="O1039" si="6734">IF($D$18="YES", (N1039), (0))</f>
        <v>0</v>
      </c>
      <c r="P1039" s="190"/>
      <c r="Q1039" s="213"/>
      <c r="R1039" s="214">
        <f t="shared" ref="R1039" si="6735">IF($D$18="YES", (Q1039), (0))</f>
        <v>0</v>
      </c>
      <c r="S1039" s="190"/>
      <c r="T1039" s="213"/>
      <c r="U1039" s="214">
        <f t="shared" ref="U1039" si="6736">IF($D$18="YES", (T1039), (0))</f>
        <v>0</v>
      </c>
      <c r="V1039" s="190"/>
      <c r="W1039" s="213"/>
      <c r="X1039" s="214">
        <f t="shared" ref="X1039" si="6737">IF($D$18="YES", (W1039), (0))</f>
        <v>0</v>
      </c>
      <c r="Y1039" s="190"/>
      <c r="Z1039" s="190"/>
      <c r="AA1039" s="207"/>
      <c r="AB1039" s="215"/>
      <c r="AC1039" s="190"/>
      <c r="AD1039" s="156">
        <f t="shared" si="6476"/>
        <v>0</v>
      </c>
      <c r="AE1039" s="156"/>
      <c r="AF1039" s="117"/>
      <c r="AG1039" s="156"/>
      <c r="AH1039" s="355"/>
      <c r="AI1039" s="368">
        <f t="shared" si="6477"/>
        <v>0</v>
      </c>
      <c r="AJ1039" s="354"/>
      <c r="AK1039" s="368">
        <f t="shared" si="6478"/>
        <v>0</v>
      </c>
      <c r="AL1039" s="354"/>
      <c r="AM1039" s="368">
        <f t="shared" si="6479"/>
        <v>0</v>
      </c>
      <c r="AN1039" s="354"/>
      <c r="AO1039" s="368">
        <f t="shared" si="6480"/>
        <v>0</v>
      </c>
      <c r="AP1039" s="354"/>
      <c r="AQ1039" s="368">
        <f t="shared" si="6640"/>
        <v>0</v>
      </c>
      <c r="AR1039" s="354"/>
      <c r="AS1039" s="354"/>
      <c r="AT1039" s="369">
        <f t="shared" si="6481"/>
        <v>0</v>
      </c>
      <c r="AU1039" s="354"/>
      <c r="AV1039" s="369">
        <f t="shared" si="6482"/>
        <v>0</v>
      </c>
      <c r="AW1039" s="354"/>
      <c r="AX1039" s="369">
        <f t="shared" si="6483"/>
        <v>0</v>
      </c>
      <c r="AY1039" s="354"/>
      <c r="AZ1039" s="369">
        <f t="shared" si="6484"/>
        <v>0</v>
      </c>
      <c r="BA1039" s="354"/>
      <c r="BB1039" s="369">
        <f t="shared" si="6485"/>
        <v>0</v>
      </c>
      <c r="BC1039" s="150"/>
      <c r="BD1039" s="116"/>
      <c r="BE1039" s="367"/>
      <c r="BF1039" s="367"/>
      <c r="BG1039" s="367"/>
      <c r="BH1039" s="367"/>
      <c r="BI1039" s="367"/>
      <c r="BJ1039" s="367"/>
      <c r="BK1039" s="367">
        <f t="shared" si="6486"/>
        <v>0</v>
      </c>
      <c r="BL1039" s="367">
        <f t="shared" si="6487"/>
        <v>0</v>
      </c>
      <c r="BM1039" s="367">
        <f t="shared" si="6488"/>
        <v>0</v>
      </c>
      <c r="BN1039" s="367">
        <f t="shared" si="6489"/>
        <v>0</v>
      </c>
      <c r="BO1039" s="367">
        <f t="shared" si="6490"/>
        <v>0</v>
      </c>
      <c r="BP1039" s="367">
        <f t="shared" si="6491"/>
        <v>0</v>
      </c>
      <c r="BQ1039" s="383">
        <f t="shared" si="6492"/>
        <v>0</v>
      </c>
      <c r="BR1039" s="146"/>
      <c r="BS1039" s="441">
        <v>61</v>
      </c>
      <c r="BT1039" s="116"/>
      <c r="BU1039" s="116"/>
      <c r="BV1039" s="116"/>
      <c r="BW1039" s="116"/>
      <c r="BX1039" s="116"/>
      <c r="BY1039" s="116"/>
      <c r="BZ1039" s="116"/>
      <c r="CA1039" s="116"/>
      <c r="CB1039" s="116"/>
      <c r="CC1039" s="116"/>
      <c r="CD1039" s="116"/>
      <c r="CE1039" s="116"/>
      <c r="CF1039" s="116"/>
      <c r="CG1039" s="116"/>
      <c r="CH1039" s="116"/>
      <c r="CI1039" s="116"/>
      <c r="CJ1039" s="116"/>
      <c r="CK1039" s="116"/>
      <c r="CL1039" s="116"/>
      <c r="CM1039" s="116"/>
      <c r="CN1039" s="116"/>
      <c r="CO1039" s="116"/>
      <c r="CP1039" s="116"/>
      <c r="CQ1039" s="116"/>
      <c r="CR1039" s="116"/>
      <c r="CS1039" s="116"/>
      <c r="CT1039" s="116"/>
      <c r="CU1039" s="116"/>
      <c r="CV1039" s="116"/>
      <c r="CW1039" s="116"/>
      <c r="CX1039" s="116"/>
      <c r="CY1039" s="116"/>
      <c r="CZ1039" s="116"/>
      <c r="DA1039" s="116"/>
      <c r="DB1039" s="116"/>
      <c r="DC1039" s="116"/>
      <c r="DD1039" s="116"/>
      <c r="DE1039" s="116"/>
      <c r="DF1039" s="116"/>
      <c r="DG1039" s="116"/>
      <c r="DH1039" s="116"/>
      <c r="DI1039" s="116"/>
      <c r="DJ1039" s="116"/>
      <c r="DK1039" s="116"/>
      <c r="DL1039" s="116"/>
      <c r="DM1039" s="116"/>
      <c r="DN1039" s="116"/>
      <c r="DO1039" s="116"/>
      <c r="DP1039" s="116"/>
      <c r="DQ1039" s="116"/>
      <c r="DR1039" s="116"/>
      <c r="DS1039" s="116"/>
      <c r="DT1039" s="116"/>
      <c r="DU1039" s="116"/>
      <c r="DV1039" s="116"/>
      <c r="DW1039" s="116"/>
      <c r="DX1039" s="116"/>
      <c r="DY1039" s="116"/>
      <c r="DZ1039" s="116"/>
      <c r="EA1039" s="116"/>
    </row>
    <row r="1040" spans="1:131" ht="11.25" customHeight="1" x14ac:dyDescent="0.15">
      <c r="A1040" s="113" t="s">
        <v>1189</v>
      </c>
      <c r="B1040" s="124"/>
      <c r="C1040" s="127"/>
      <c r="D1040" s="112" t="str">
        <f t="shared" si="6733"/>
        <v>S/O</v>
      </c>
      <c r="E1040" s="710" t="s">
        <v>129</v>
      </c>
      <c r="F1040" s="711">
        <f t="shared" ref="F1040:F1042" si="6738">BQ1040</f>
        <v>0</v>
      </c>
      <c r="G1040" s="132">
        <v>25</v>
      </c>
      <c r="H1040" s="210"/>
      <c r="I1040" s="228">
        <v>4539400</v>
      </c>
      <c r="J1040" s="212"/>
      <c r="K1040" s="552"/>
      <c r="L1040" s="553"/>
      <c r="M1040" s="212"/>
      <c r="N1040" s="213"/>
      <c r="O1040" s="214">
        <f t="shared" si="6472"/>
        <v>0</v>
      </c>
      <c r="P1040" s="190"/>
      <c r="Q1040" s="213"/>
      <c r="R1040" s="214">
        <f t="shared" si="6473"/>
        <v>0</v>
      </c>
      <c r="S1040" s="190"/>
      <c r="T1040" s="213"/>
      <c r="U1040" s="214">
        <f t="shared" si="6474"/>
        <v>0</v>
      </c>
      <c r="V1040" s="190"/>
      <c r="W1040" s="213"/>
      <c r="X1040" s="214">
        <f t="shared" si="6475"/>
        <v>0</v>
      </c>
      <c r="Y1040" s="190"/>
      <c r="Z1040" s="190"/>
      <c r="AA1040" s="207"/>
      <c r="AB1040" s="215"/>
      <c r="AC1040" s="190"/>
      <c r="AD1040" s="156">
        <f t="shared" ref="AD1040:AD1042" si="6739">SUM(N1040,O1040,Q1040,R1040,T1040,U1040,W1040,X1040)</f>
        <v>0</v>
      </c>
      <c r="AE1040" s="156"/>
      <c r="AF1040" s="117"/>
      <c r="AG1040" s="156"/>
      <c r="AH1040" s="355"/>
      <c r="AI1040" s="368">
        <f t="shared" ref="AI1040:AI1042" si="6740">N1040*G1040</f>
        <v>0</v>
      </c>
      <c r="AJ1040" s="354"/>
      <c r="AK1040" s="368">
        <f t="shared" ref="AK1040:AK1042" si="6741">Q1040*G1040</f>
        <v>0</v>
      </c>
      <c r="AL1040" s="354"/>
      <c r="AM1040" s="368">
        <f t="shared" ref="AM1040:AM1042" si="6742">T1040*G1040</f>
        <v>0</v>
      </c>
      <c r="AN1040" s="354"/>
      <c r="AO1040" s="368">
        <f t="shared" ref="AO1040:AO1042" si="6743">W1040*G1040</f>
        <v>0</v>
      </c>
      <c r="AP1040" s="354"/>
      <c r="AQ1040" s="368">
        <f t="shared" si="6640"/>
        <v>0</v>
      </c>
      <c r="AR1040" s="354"/>
      <c r="AS1040" s="354"/>
      <c r="AT1040" s="369">
        <f t="shared" ref="AT1040:AT1042" si="6744">(N1040*G1040)*F1040</f>
        <v>0</v>
      </c>
      <c r="AU1040" s="354"/>
      <c r="AV1040" s="369">
        <f t="shared" ref="AV1040:AV1042" si="6745">(Q1040*G1040)*F1040</f>
        <v>0</v>
      </c>
      <c r="AW1040" s="354"/>
      <c r="AX1040" s="369">
        <f t="shared" ref="AX1040:AX1042" si="6746">(T1040*G1040)*F1040</f>
        <v>0</v>
      </c>
      <c r="AY1040" s="354"/>
      <c r="AZ1040" s="369">
        <f t="shared" ref="AZ1040:AZ1042" si="6747">(W1040*G1040)*F1040</f>
        <v>0</v>
      </c>
      <c r="BA1040" s="354"/>
      <c r="BB1040" s="369">
        <f t="shared" ref="BB1040:BB1042" si="6748">SUM(AS1040:BA1040)</f>
        <v>0</v>
      </c>
      <c r="BC1040" s="150"/>
      <c r="BD1040" s="116"/>
      <c r="BE1040" s="367"/>
      <c r="BF1040" s="367"/>
      <c r="BG1040" s="367"/>
      <c r="BH1040" s="367"/>
      <c r="BI1040" s="367"/>
      <c r="BJ1040" s="367"/>
      <c r="BK1040" s="367">
        <f t="shared" ref="BK1040:BK1043" si="6749">IF($N$18&lt;BK$24,0,IF($N$18&gt;BK$25,0,$BE1040))</f>
        <v>0</v>
      </c>
      <c r="BL1040" s="367">
        <f t="shared" ref="BL1040:BL1043" si="6750">IF($N$18&lt;BL$24,0,IF($N$18&gt;BL$25,0,$BF1040))</f>
        <v>0</v>
      </c>
      <c r="BM1040" s="367">
        <f t="shared" ref="BM1040:BM1043" si="6751">IF($N$18&lt;BM$24,0,IF($N$18&gt;BM$25,0,$BG1040))</f>
        <v>0</v>
      </c>
      <c r="BN1040" s="367">
        <f t="shared" ref="BN1040:BN1043" si="6752">IF($N$18&lt;BN$24,0,IF($N$18&gt;BN$25,0,$BH1040))</f>
        <v>0</v>
      </c>
      <c r="BO1040" s="367">
        <f t="shared" ref="BO1040:BO1043" si="6753">IF($N$18&lt;BO$24,0,IF($N$18&gt;BO$25,0,$BI1040))</f>
        <v>0</v>
      </c>
      <c r="BP1040" s="367">
        <f t="shared" ref="BP1040:BP1043" si="6754">IF($N$18&lt;BP$24,0,IF($N$18&gt;BP$25,0,$BJ1040))</f>
        <v>0</v>
      </c>
      <c r="BQ1040" s="383">
        <f t="shared" ref="BQ1040:BQ1042" si="6755">SUM(BK1040:BP1040)</f>
        <v>0</v>
      </c>
      <c r="BR1040" s="146"/>
      <c r="BS1040" s="441" t="s">
        <v>90</v>
      </c>
      <c r="BT1040" s="116"/>
      <c r="BU1040" s="116"/>
      <c r="BV1040" s="116"/>
      <c r="BW1040" s="116"/>
      <c r="BX1040" s="116"/>
      <c r="BY1040" s="116"/>
      <c r="BZ1040" s="116"/>
      <c r="CA1040" s="116"/>
      <c r="CB1040" s="116"/>
      <c r="CC1040" s="116"/>
      <c r="CD1040" s="116"/>
      <c r="CE1040" s="116"/>
      <c r="CF1040" s="116"/>
      <c r="CG1040" s="116"/>
      <c r="CH1040" s="116"/>
      <c r="CI1040" s="116"/>
      <c r="CJ1040" s="116"/>
      <c r="CK1040" s="116"/>
      <c r="CL1040" s="116"/>
      <c r="CM1040" s="116"/>
      <c r="CN1040" s="116"/>
      <c r="CO1040" s="116"/>
      <c r="CP1040" s="116"/>
      <c r="CQ1040" s="116"/>
      <c r="CR1040" s="116"/>
      <c r="CS1040" s="116"/>
      <c r="CT1040" s="116"/>
      <c r="CU1040" s="116"/>
      <c r="CV1040" s="116"/>
      <c r="CW1040" s="116"/>
      <c r="CX1040" s="116"/>
      <c r="CY1040" s="116"/>
      <c r="CZ1040" s="116"/>
      <c r="DA1040" s="116"/>
      <c r="DB1040" s="116"/>
      <c r="DC1040" s="116"/>
      <c r="DD1040" s="116"/>
      <c r="DE1040" s="116"/>
      <c r="DF1040" s="116"/>
      <c r="DG1040" s="116"/>
      <c r="DH1040" s="116"/>
      <c r="DI1040" s="116"/>
      <c r="DJ1040" s="116"/>
      <c r="DK1040" s="116"/>
      <c r="DL1040" s="116"/>
      <c r="DM1040" s="116"/>
      <c r="DN1040" s="116"/>
      <c r="DO1040" s="116"/>
      <c r="DP1040" s="116"/>
      <c r="DQ1040" s="116"/>
      <c r="DR1040" s="116"/>
      <c r="DS1040" s="116"/>
      <c r="DT1040" s="116"/>
      <c r="DU1040" s="116"/>
      <c r="DV1040" s="116"/>
      <c r="DW1040" s="116"/>
      <c r="DX1040" s="116"/>
      <c r="DY1040" s="116"/>
      <c r="DZ1040" s="116"/>
      <c r="EA1040" s="116"/>
    </row>
    <row r="1041" spans="1:131" ht="11.25" customHeight="1" x14ac:dyDescent="0.15">
      <c r="A1041" s="113" t="s">
        <v>1190</v>
      </c>
      <c r="B1041" s="124"/>
      <c r="C1041" s="127"/>
      <c r="D1041" s="112" t="str">
        <f t="shared" si="6733"/>
        <v>S/O</v>
      </c>
      <c r="E1041" s="710" t="s">
        <v>129</v>
      </c>
      <c r="F1041" s="711">
        <f t="shared" si="6738"/>
        <v>0</v>
      </c>
      <c r="G1041" s="132">
        <v>25</v>
      </c>
      <c r="H1041" s="210"/>
      <c r="I1041" s="228">
        <v>4539450</v>
      </c>
      <c r="J1041" s="212"/>
      <c r="K1041" s="552"/>
      <c r="L1041" s="553"/>
      <c r="M1041" s="212"/>
      <c r="N1041" s="213"/>
      <c r="O1041" s="214">
        <f t="shared" si="6472"/>
        <v>0</v>
      </c>
      <c r="P1041" s="190"/>
      <c r="Q1041" s="213"/>
      <c r="R1041" s="214">
        <f t="shared" si="6473"/>
        <v>0</v>
      </c>
      <c r="S1041" s="190"/>
      <c r="T1041" s="213"/>
      <c r="U1041" s="214">
        <f t="shared" si="6474"/>
        <v>0</v>
      </c>
      <c r="V1041" s="190"/>
      <c r="W1041" s="213"/>
      <c r="X1041" s="214">
        <f t="shared" si="6475"/>
        <v>0</v>
      </c>
      <c r="Y1041" s="190"/>
      <c r="Z1041" s="190"/>
      <c r="AA1041" s="207"/>
      <c r="AB1041" s="215"/>
      <c r="AC1041" s="190"/>
      <c r="AD1041" s="156">
        <f t="shared" si="6739"/>
        <v>0</v>
      </c>
      <c r="AE1041" s="156"/>
      <c r="AF1041" s="117"/>
      <c r="AG1041" s="156"/>
      <c r="AH1041" s="355"/>
      <c r="AI1041" s="368">
        <f t="shared" si="6740"/>
        <v>0</v>
      </c>
      <c r="AJ1041" s="354"/>
      <c r="AK1041" s="368">
        <f t="shared" si="6741"/>
        <v>0</v>
      </c>
      <c r="AL1041" s="354"/>
      <c r="AM1041" s="368">
        <f t="shared" si="6742"/>
        <v>0</v>
      </c>
      <c r="AN1041" s="354"/>
      <c r="AO1041" s="368">
        <f t="shared" si="6743"/>
        <v>0</v>
      </c>
      <c r="AP1041" s="354"/>
      <c r="AQ1041" s="368">
        <f t="shared" si="6640"/>
        <v>0</v>
      </c>
      <c r="AR1041" s="354"/>
      <c r="AS1041" s="354"/>
      <c r="AT1041" s="369">
        <f t="shared" si="6744"/>
        <v>0</v>
      </c>
      <c r="AU1041" s="354"/>
      <c r="AV1041" s="369">
        <f t="shared" si="6745"/>
        <v>0</v>
      </c>
      <c r="AW1041" s="354"/>
      <c r="AX1041" s="369">
        <f t="shared" si="6746"/>
        <v>0</v>
      </c>
      <c r="AY1041" s="354"/>
      <c r="AZ1041" s="369">
        <f t="shared" si="6747"/>
        <v>0</v>
      </c>
      <c r="BA1041" s="354"/>
      <c r="BB1041" s="369">
        <f t="shared" si="6748"/>
        <v>0</v>
      </c>
      <c r="BC1041" s="150"/>
      <c r="BD1041" s="116"/>
      <c r="BE1041" s="367"/>
      <c r="BF1041" s="367"/>
      <c r="BG1041" s="367"/>
      <c r="BH1041" s="367"/>
      <c r="BI1041" s="367"/>
      <c r="BJ1041" s="367"/>
      <c r="BK1041" s="367">
        <f t="shared" si="6749"/>
        <v>0</v>
      </c>
      <c r="BL1041" s="367">
        <f t="shared" si="6750"/>
        <v>0</v>
      </c>
      <c r="BM1041" s="367">
        <f t="shared" si="6751"/>
        <v>0</v>
      </c>
      <c r="BN1041" s="367">
        <f t="shared" si="6752"/>
        <v>0</v>
      </c>
      <c r="BO1041" s="367">
        <f t="shared" si="6753"/>
        <v>0</v>
      </c>
      <c r="BP1041" s="367">
        <f t="shared" si="6754"/>
        <v>0</v>
      </c>
      <c r="BQ1041" s="383">
        <f t="shared" si="6755"/>
        <v>0</v>
      </c>
      <c r="BR1041" s="146"/>
      <c r="BS1041" s="441" t="s">
        <v>90</v>
      </c>
      <c r="BT1041" s="116"/>
      <c r="BU1041" s="116"/>
      <c r="BV1041" s="116"/>
      <c r="BW1041" s="116"/>
      <c r="BX1041" s="116"/>
      <c r="BY1041" s="116"/>
      <c r="BZ1041" s="116"/>
      <c r="CA1041" s="116"/>
      <c r="CB1041" s="116"/>
      <c r="CC1041" s="116"/>
      <c r="CD1041" s="116"/>
      <c r="CE1041" s="116"/>
      <c r="CF1041" s="116"/>
      <c r="CG1041" s="116"/>
      <c r="CH1041" s="116"/>
      <c r="CI1041" s="116"/>
      <c r="CJ1041" s="116"/>
      <c r="CK1041" s="116"/>
      <c r="CL1041" s="116"/>
      <c r="CM1041" s="116"/>
      <c r="CN1041" s="116"/>
      <c r="CO1041" s="116"/>
      <c r="CP1041" s="116"/>
      <c r="CQ1041" s="116"/>
      <c r="CR1041" s="116"/>
      <c r="CS1041" s="116"/>
      <c r="CT1041" s="116"/>
      <c r="CU1041" s="116"/>
      <c r="CV1041" s="116"/>
      <c r="CW1041" s="116"/>
      <c r="CX1041" s="116"/>
      <c r="CY1041" s="116"/>
      <c r="CZ1041" s="116"/>
      <c r="DA1041" s="116"/>
      <c r="DB1041" s="116"/>
      <c r="DC1041" s="116"/>
      <c r="DD1041" s="116"/>
      <c r="DE1041" s="116"/>
      <c r="DF1041" s="116"/>
      <c r="DG1041" s="116"/>
      <c r="DH1041" s="116"/>
      <c r="DI1041" s="116"/>
      <c r="DJ1041" s="116"/>
      <c r="DK1041" s="116"/>
      <c r="DL1041" s="116"/>
      <c r="DM1041" s="116"/>
      <c r="DN1041" s="116"/>
      <c r="DO1041" s="116"/>
      <c r="DP1041" s="116"/>
      <c r="DQ1041" s="116"/>
      <c r="DR1041" s="116"/>
      <c r="DS1041" s="116"/>
      <c r="DT1041" s="116"/>
      <c r="DU1041" s="116"/>
      <c r="DV1041" s="116"/>
      <c r="DW1041" s="116"/>
      <c r="DX1041" s="116"/>
      <c r="DY1041" s="116"/>
      <c r="DZ1041" s="116"/>
      <c r="EA1041" s="116"/>
    </row>
    <row r="1042" spans="1:131" ht="11.25" customHeight="1" x14ac:dyDescent="0.15">
      <c r="A1042" s="113" t="s">
        <v>1191</v>
      </c>
      <c r="B1042" s="124"/>
      <c r="C1042" s="127"/>
      <c r="D1042" s="112">
        <f t="shared" si="6733"/>
        <v>30</v>
      </c>
      <c r="E1042" s="710" t="s">
        <v>129</v>
      </c>
      <c r="F1042" s="711">
        <f t="shared" si="6738"/>
        <v>0</v>
      </c>
      <c r="G1042" s="132">
        <v>25</v>
      </c>
      <c r="H1042" s="210"/>
      <c r="I1042" s="228">
        <v>4539500</v>
      </c>
      <c r="J1042" s="212"/>
      <c r="K1042" s="552"/>
      <c r="L1042" s="553"/>
      <c r="M1042" s="212"/>
      <c r="N1042" s="213"/>
      <c r="O1042" s="214">
        <f t="shared" ref="O1042" si="6756">IF($D$18="YES", (N1042), (0))</f>
        <v>0</v>
      </c>
      <c r="P1042" s="190"/>
      <c r="Q1042" s="213"/>
      <c r="R1042" s="214">
        <f t="shared" ref="R1042" si="6757">IF($D$18="YES", (Q1042), (0))</f>
        <v>0</v>
      </c>
      <c r="S1042" s="190"/>
      <c r="T1042" s="213"/>
      <c r="U1042" s="214">
        <f t="shared" ref="U1042" si="6758">IF($D$18="YES", (T1042), (0))</f>
        <v>0</v>
      </c>
      <c r="V1042" s="190"/>
      <c r="W1042" s="213"/>
      <c r="X1042" s="214">
        <f t="shared" ref="X1042" si="6759">IF($D$18="YES", (W1042), (0))</f>
        <v>0</v>
      </c>
      <c r="Y1042" s="190"/>
      <c r="Z1042" s="190"/>
      <c r="AA1042" s="207"/>
      <c r="AB1042" s="215"/>
      <c r="AC1042" s="190"/>
      <c r="AD1042" s="156">
        <f t="shared" si="6739"/>
        <v>0</v>
      </c>
      <c r="AE1042" s="156"/>
      <c r="AF1042" s="117"/>
      <c r="AG1042" s="156"/>
      <c r="AH1042" s="355"/>
      <c r="AI1042" s="368">
        <f t="shared" si="6740"/>
        <v>0</v>
      </c>
      <c r="AJ1042" s="354"/>
      <c r="AK1042" s="368">
        <f t="shared" si="6741"/>
        <v>0</v>
      </c>
      <c r="AL1042" s="354"/>
      <c r="AM1042" s="368">
        <f t="shared" si="6742"/>
        <v>0</v>
      </c>
      <c r="AN1042" s="354"/>
      <c r="AO1042" s="368">
        <f t="shared" si="6743"/>
        <v>0</v>
      </c>
      <c r="AP1042" s="354"/>
      <c r="AQ1042" s="368">
        <f t="shared" si="6640"/>
        <v>0</v>
      </c>
      <c r="AR1042" s="354"/>
      <c r="AS1042" s="354"/>
      <c r="AT1042" s="369">
        <f t="shared" si="6744"/>
        <v>0</v>
      </c>
      <c r="AU1042" s="354"/>
      <c r="AV1042" s="369">
        <f t="shared" si="6745"/>
        <v>0</v>
      </c>
      <c r="AW1042" s="354"/>
      <c r="AX1042" s="369">
        <f t="shared" si="6746"/>
        <v>0</v>
      </c>
      <c r="AY1042" s="354"/>
      <c r="AZ1042" s="369">
        <f t="shared" si="6747"/>
        <v>0</v>
      </c>
      <c r="BA1042" s="354"/>
      <c r="BB1042" s="369">
        <f t="shared" si="6748"/>
        <v>0</v>
      </c>
      <c r="BC1042" s="150"/>
      <c r="BD1042" s="116"/>
      <c r="BE1042" s="367"/>
      <c r="BF1042" s="367"/>
      <c r="BG1042" s="367"/>
      <c r="BH1042" s="367"/>
      <c r="BI1042" s="367"/>
      <c r="BJ1042" s="367"/>
      <c r="BK1042" s="367">
        <f t="shared" si="6749"/>
        <v>0</v>
      </c>
      <c r="BL1042" s="367">
        <f t="shared" si="6750"/>
        <v>0</v>
      </c>
      <c r="BM1042" s="367">
        <f t="shared" si="6751"/>
        <v>0</v>
      </c>
      <c r="BN1042" s="367">
        <f t="shared" si="6752"/>
        <v>0</v>
      </c>
      <c r="BO1042" s="367">
        <f t="shared" si="6753"/>
        <v>0</v>
      </c>
      <c r="BP1042" s="367">
        <f t="shared" si="6754"/>
        <v>0</v>
      </c>
      <c r="BQ1042" s="383">
        <f t="shared" si="6755"/>
        <v>0</v>
      </c>
      <c r="BR1042" s="146"/>
      <c r="BS1042" s="441">
        <v>30</v>
      </c>
      <c r="BT1042" s="116"/>
      <c r="BU1042" s="116"/>
      <c r="BV1042" s="116"/>
      <c r="BW1042" s="116"/>
      <c r="BX1042" s="116"/>
      <c r="BY1042" s="116"/>
      <c r="BZ1042" s="116"/>
      <c r="CA1042" s="116"/>
      <c r="CB1042" s="116"/>
      <c r="CC1042" s="116"/>
      <c r="CD1042" s="116"/>
      <c r="CE1042" s="116"/>
      <c r="CF1042" s="116"/>
      <c r="CG1042" s="116"/>
      <c r="CH1042" s="116"/>
      <c r="CI1042" s="116"/>
      <c r="CJ1042" s="116"/>
      <c r="CK1042" s="116"/>
      <c r="CL1042" s="116"/>
      <c r="CM1042" s="116"/>
      <c r="CN1042" s="116"/>
      <c r="CO1042" s="116"/>
      <c r="CP1042" s="116"/>
      <c r="CQ1042" s="116"/>
      <c r="CR1042" s="116"/>
      <c r="CS1042" s="116"/>
      <c r="CT1042" s="116"/>
      <c r="CU1042" s="116"/>
      <c r="CV1042" s="116"/>
      <c r="CW1042" s="116"/>
      <c r="CX1042" s="116"/>
      <c r="CY1042" s="116"/>
      <c r="CZ1042" s="116"/>
      <c r="DA1042" s="116"/>
      <c r="DB1042" s="116"/>
      <c r="DC1042" s="116"/>
      <c r="DD1042" s="116"/>
      <c r="DE1042" s="116"/>
      <c r="DF1042" s="116"/>
      <c r="DG1042" s="116"/>
      <c r="DH1042" s="116"/>
      <c r="DI1042" s="116"/>
      <c r="DJ1042" s="116"/>
      <c r="DK1042" s="116"/>
      <c r="DL1042" s="116"/>
      <c r="DM1042" s="116"/>
      <c r="DN1042" s="116"/>
      <c r="DO1042" s="116"/>
      <c r="DP1042" s="116"/>
      <c r="DQ1042" s="116"/>
      <c r="DR1042" s="116"/>
      <c r="DS1042" s="116"/>
      <c r="DT1042" s="116"/>
      <c r="DU1042" s="116"/>
      <c r="DV1042" s="116"/>
      <c r="DW1042" s="116"/>
      <c r="DX1042" s="116"/>
      <c r="DY1042" s="116"/>
      <c r="DZ1042" s="116"/>
      <c r="EA1042" s="116"/>
    </row>
    <row r="1043" spans="1:131" ht="11.25" customHeight="1" x14ac:dyDescent="0.15">
      <c r="A1043" s="113" t="s">
        <v>1192</v>
      </c>
      <c r="B1043" s="124"/>
      <c r="C1043" s="127"/>
      <c r="D1043" s="112">
        <f t="shared" ref="D1043" si="6760">BS1043</f>
        <v>43</v>
      </c>
      <c r="E1043" s="710" t="s">
        <v>129</v>
      </c>
      <c r="F1043" s="711">
        <f t="shared" ref="F1043" si="6761">BQ1043</f>
        <v>0</v>
      </c>
      <c r="G1043" s="132">
        <v>25</v>
      </c>
      <c r="H1043" s="210"/>
      <c r="I1043" s="228">
        <v>4539510</v>
      </c>
      <c r="J1043" s="212"/>
      <c r="K1043" s="552"/>
      <c r="L1043" s="553"/>
      <c r="M1043" s="212"/>
      <c r="N1043" s="213"/>
      <c r="O1043" s="214">
        <f t="shared" ref="O1043" si="6762">IF($D$18="YES", (N1043), (0))</f>
        <v>0</v>
      </c>
      <c r="P1043" s="190"/>
      <c r="Q1043" s="213"/>
      <c r="R1043" s="214">
        <f t="shared" ref="R1043" si="6763">IF($D$18="YES", (Q1043), (0))</f>
        <v>0</v>
      </c>
      <c r="S1043" s="190"/>
      <c r="T1043" s="213"/>
      <c r="U1043" s="214">
        <f t="shared" ref="U1043" si="6764">IF($D$18="YES", (T1043), (0))</f>
        <v>0</v>
      </c>
      <c r="V1043" s="190"/>
      <c r="W1043" s="213"/>
      <c r="X1043" s="214">
        <f t="shared" ref="X1043" si="6765">IF($D$18="YES", (W1043), (0))</f>
        <v>0</v>
      </c>
      <c r="Y1043" s="190"/>
      <c r="Z1043" s="190"/>
      <c r="AA1043" s="207"/>
      <c r="AB1043" s="215"/>
      <c r="AC1043" s="190"/>
      <c r="AD1043" s="156">
        <f t="shared" ref="AD1043" si="6766">SUM(N1043,O1043,Q1043,R1043,T1043,U1043,W1043,X1043)</f>
        <v>0</v>
      </c>
      <c r="AE1043" s="156"/>
      <c r="AF1043" s="117"/>
      <c r="AG1043" s="156"/>
      <c r="AH1043" s="355"/>
      <c r="AI1043" s="368">
        <f t="shared" ref="AI1043" si="6767">N1043*G1043</f>
        <v>0</v>
      </c>
      <c r="AJ1043" s="354"/>
      <c r="AK1043" s="368">
        <f t="shared" ref="AK1043" si="6768">Q1043*G1043</f>
        <v>0</v>
      </c>
      <c r="AL1043" s="354"/>
      <c r="AM1043" s="368">
        <f t="shared" ref="AM1043" si="6769">T1043*G1043</f>
        <v>0</v>
      </c>
      <c r="AN1043" s="354"/>
      <c r="AO1043" s="368">
        <f t="shared" ref="AO1043" si="6770">W1043*G1043</f>
        <v>0</v>
      </c>
      <c r="AP1043" s="354"/>
      <c r="AQ1043" s="368">
        <f t="shared" ref="AQ1043" si="6771">SUM(AI1043,AK1043,AM1043,AO1043)</f>
        <v>0</v>
      </c>
      <c r="AR1043" s="354"/>
      <c r="AS1043" s="354"/>
      <c r="AT1043" s="369">
        <f t="shared" ref="AT1043" si="6772">(N1043*G1043)*F1043</f>
        <v>0</v>
      </c>
      <c r="AU1043" s="354"/>
      <c r="AV1043" s="369">
        <f t="shared" ref="AV1043" si="6773">(Q1043*G1043)*F1043</f>
        <v>0</v>
      </c>
      <c r="AW1043" s="354"/>
      <c r="AX1043" s="369">
        <f t="shared" ref="AX1043" si="6774">(T1043*G1043)*F1043</f>
        <v>0</v>
      </c>
      <c r="AY1043" s="354"/>
      <c r="AZ1043" s="369">
        <f t="shared" ref="AZ1043" si="6775">(W1043*G1043)*F1043</f>
        <v>0</v>
      </c>
      <c r="BA1043" s="354"/>
      <c r="BB1043" s="369">
        <f t="shared" ref="BB1043" si="6776">SUM(AS1043:BA1043)</f>
        <v>0</v>
      </c>
      <c r="BC1043" s="150"/>
      <c r="BD1043" s="116"/>
      <c r="BE1043" s="367"/>
      <c r="BF1043" s="367"/>
      <c r="BG1043" s="367"/>
      <c r="BH1043" s="367"/>
      <c r="BI1043" s="367"/>
      <c r="BJ1043" s="367"/>
      <c r="BK1043" s="367">
        <f t="shared" si="6749"/>
        <v>0</v>
      </c>
      <c r="BL1043" s="367">
        <f t="shared" si="6750"/>
        <v>0</v>
      </c>
      <c r="BM1043" s="367">
        <f t="shared" si="6751"/>
        <v>0</v>
      </c>
      <c r="BN1043" s="367">
        <f t="shared" si="6752"/>
        <v>0</v>
      </c>
      <c r="BO1043" s="367">
        <f t="shared" si="6753"/>
        <v>0</v>
      </c>
      <c r="BP1043" s="367">
        <f t="shared" si="6754"/>
        <v>0</v>
      </c>
      <c r="BQ1043" s="383">
        <f t="shared" ref="BQ1043" si="6777">SUM(BK1043:BP1043)</f>
        <v>0</v>
      </c>
      <c r="BR1043" s="146"/>
      <c r="BS1043" s="441">
        <v>43</v>
      </c>
      <c r="BT1043" s="116"/>
      <c r="BU1043" s="116"/>
      <c r="BV1043" s="116"/>
      <c r="BW1043" s="116"/>
      <c r="BX1043" s="116"/>
      <c r="BY1043" s="116"/>
      <c r="BZ1043" s="116"/>
      <c r="CA1043" s="116"/>
      <c r="CB1043" s="116"/>
      <c r="CC1043" s="116"/>
      <c r="CD1043" s="116"/>
      <c r="CE1043" s="116"/>
      <c r="CF1043" s="116"/>
      <c r="CG1043" s="116"/>
      <c r="CH1043" s="116"/>
      <c r="CI1043" s="116"/>
      <c r="CJ1043" s="116"/>
      <c r="CK1043" s="116"/>
      <c r="CL1043" s="116"/>
      <c r="CM1043" s="116"/>
      <c r="CN1043" s="116"/>
      <c r="CO1043" s="116"/>
      <c r="CP1043" s="116"/>
      <c r="CQ1043" s="116"/>
      <c r="CR1043" s="116"/>
      <c r="CS1043" s="116"/>
      <c r="CT1043" s="116"/>
      <c r="CU1043" s="116"/>
      <c r="CV1043" s="116"/>
      <c r="CW1043" s="116"/>
      <c r="CX1043" s="116"/>
      <c r="CY1043" s="116"/>
      <c r="CZ1043" s="116"/>
      <c r="DA1043" s="116"/>
      <c r="DB1043" s="116"/>
      <c r="DC1043" s="116"/>
      <c r="DD1043" s="116"/>
      <c r="DE1043" s="116"/>
      <c r="DF1043" s="116"/>
      <c r="DG1043" s="116"/>
      <c r="DH1043" s="116"/>
      <c r="DI1043" s="116"/>
      <c r="DJ1043" s="116"/>
      <c r="DK1043" s="116"/>
      <c r="DL1043" s="116"/>
      <c r="DM1043" s="116"/>
      <c r="DN1043" s="116"/>
      <c r="DO1043" s="116"/>
      <c r="DP1043" s="116"/>
      <c r="DQ1043" s="116"/>
      <c r="DR1043" s="116"/>
      <c r="DS1043" s="116"/>
      <c r="DT1043" s="116"/>
      <c r="DU1043" s="116"/>
      <c r="DV1043" s="116"/>
      <c r="DW1043" s="116"/>
      <c r="DX1043" s="116"/>
      <c r="DY1043" s="116"/>
      <c r="DZ1043" s="116"/>
      <c r="EA1043" s="116"/>
    </row>
    <row r="1044" spans="1:131" ht="11.25" customHeight="1" x14ac:dyDescent="0.15">
      <c r="A1044" s="129" t="s">
        <v>1193</v>
      </c>
      <c r="B1044" s="205"/>
      <c r="C1044" s="133"/>
      <c r="D1044" s="410"/>
      <c r="E1044" s="710"/>
      <c r="F1044" s="711"/>
      <c r="G1044" s="217"/>
      <c r="H1044" s="206"/>
      <c r="I1044" s="218"/>
      <c r="J1044" s="156"/>
      <c r="K1044" s="219"/>
      <c r="L1044" s="219"/>
      <c r="M1044" s="156"/>
      <c r="N1044" s="156"/>
      <c r="O1044" s="220"/>
      <c r="P1044" s="190"/>
      <c r="Q1044" s="156"/>
      <c r="R1044" s="220"/>
      <c r="S1044" s="190"/>
      <c r="T1044" s="156"/>
      <c r="U1044" s="220"/>
      <c r="V1044" s="190"/>
      <c r="W1044" s="156"/>
      <c r="X1044" s="245"/>
      <c r="Y1044" s="190"/>
      <c r="Z1044" s="190"/>
      <c r="AA1044" s="207"/>
      <c r="AB1044" s="208"/>
      <c r="AC1044" s="190"/>
      <c r="AD1044" s="156">
        <f>SUM(AD1045:AD1047)</f>
        <v>0</v>
      </c>
      <c r="AE1044" s="156"/>
      <c r="AF1044" s="117"/>
      <c r="AG1044" s="156"/>
      <c r="AH1044" s="355"/>
      <c r="AI1044" s="368"/>
      <c r="AJ1044" s="354"/>
      <c r="AK1044" s="368"/>
      <c r="AL1044" s="354"/>
      <c r="AM1044" s="368"/>
      <c r="AN1044" s="354"/>
      <c r="AO1044" s="368"/>
      <c r="AP1044" s="354"/>
      <c r="AQ1044" s="368"/>
      <c r="AR1044" s="354"/>
      <c r="AS1044" s="354"/>
      <c r="AT1044" s="369"/>
      <c r="AU1044" s="354"/>
      <c r="AV1044" s="369"/>
      <c r="AW1044" s="354"/>
      <c r="AX1044" s="369"/>
      <c r="AY1044" s="354"/>
      <c r="AZ1044" s="369"/>
      <c r="BA1044" s="354"/>
      <c r="BB1044" s="369"/>
      <c r="BC1044" s="150"/>
      <c r="BD1044" s="116"/>
      <c r="BE1044" s="367"/>
      <c r="BF1044" s="367"/>
      <c r="BG1044" s="367"/>
      <c r="BH1044" s="367"/>
      <c r="BI1044" s="367"/>
      <c r="BJ1044" s="367"/>
      <c r="BK1044" s="367"/>
      <c r="BL1044" s="367"/>
      <c r="BM1044" s="367"/>
      <c r="BN1044" s="367"/>
      <c r="BO1044" s="367"/>
      <c r="BP1044" s="367"/>
      <c r="BQ1044" s="383"/>
      <c r="BR1044" s="146"/>
      <c r="BS1044" s="441" t="e">
        <v>#N/A</v>
      </c>
      <c r="BT1044" s="116"/>
      <c r="BU1044" s="116"/>
      <c r="BV1044" s="116"/>
      <c r="BW1044" s="116"/>
      <c r="BX1044" s="116"/>
      <c r="BY1044" s="116"/>
      <c r="BZ1044" s="116"/>
      <c r="CA1044" s="116"/>
      <c r="CB1044" s="116"/>
      <c r="CC1044" s="116"/>
      <c r="CD1044" s="116"/>
      <c r="CE1044" s="116"/>
      <c r="CF1044" s="116"/>
      <c r="CG1044" s="116"/>
      <c r="CH1044" s="116"/>
      <c r="CI1044" s="116"/>
      <c r="CJ1044" s="116"/>
      <c r="CK1044" s="116"/>
      <c r="CL1044" s="116"/>
      <c r="CM1044" s="116"/>
      <c r="CN1044" s="116"/>
      <c r="CO1044" s="116"/>
      <c r="CP1044" s="116"/>
      <c r="CQ1044" s="116"/>
      <c r="CR1044" s="116"/>
      <c r="CS1044" s="116"/>
      <c r="CT1044" s="116"/>
      <c r="CU1044" s="116"/>
      <c r="CV1044" s="116"/>
      <c r="CW1044" s="116"/>
      <c r="CX1044" s="116"/>
      <c r="CY1044" s="116"/>
      <c r="CZ1044" s="116"/>
      <c r="DA1044" s="116"/>
      <c r="DB1044" s="116"/>
      <c r="DC1044" s="116"/>
      <c r="DD1044" s="116"/>
      <c r="DE1044" s="116"/>
      <c r="DF1044" s="116"/>
      <c r="DG1044" s="116"/>
      <c r="DH1044" s="116"/>
      <c r="DI1044" s="116"/>
      <c r="DJ1044" s="116"/>
      <c r="DK1044" s="116"/>
      <c r="DL1044" s="116"/>
      <c r="DM1044" s="116"/>
      <c r="DN1044" s="116"/>
      <c r="DO1044" s="116"/>
      <c r="DP1044" s="116"/>
      <c r="DQ1044" s="116"/>
      <c r="DR1044" s="116"/>
      <c r="DS1044" s="116"/>
      <c r="DT1044" s="116"/>
      <c r="DU1044" s="116"/>
      <c r="DV1044" s="116"/>
      <c r="DW1044" s="116"/>
      <c r="DX1044" s="116"/>
      <c r="DY1044" s="116"/>
      <c r="DZ1044" s="116"/>
      <c r="EA1044" s="116"/>
    </row>
    <row r="1045" spans="1:131" ht="10.5" customHeight="1" x14ac:dyDescent="0.15">
      <c r="A1045" s="113" t="s">
        <v>1194</v>
      </c>
      <c r="B1045" s="124"/>
      <c r="C1045" s="127"/>
      <c r="D1045" s="112" t="str">
        <f>BS1045</f>
        <v>S/O</v>
      </c>
      <c r="E1045" s="710" t="s">
        <v>472</v>
      </c>
      <c r="F1045" s="711">
        <f t="shared" ref="F1045:F1047" si="6778">BQ1045</f>
        <v>0</v>
      </c>
      <c r="G1045" s="209">
        <v>25</v>
      </c>
      <c r="H1045" s="210"/>
      <c r="I1045" s="211">
        <v>2332758</v>
      </c>
      <c r="J1045" s="212"/>
      <c r="K1045" s="552"/>
      <c r="L1045" s="553"/>
      <c r="M1045" s="212"/>
      <c r="N1045" s="213"/>
      <c r="O1045" s="214">
        <f t="shared" ref="O1045:O1047" si="6779">IF($D$18="YES", (N1045), (0))</f>
        <v>0</v>
      </c>
      <c r="P1045" s="190"/>
      <c r="Q1045" s="213"/>
      <c r="R1045" s="214">
        <f t="shared" ref="R1045:R1047" si="6780">IF($D$18="YES", (Q1045), (0))</f>
        <v>0</v>
      </c>
      <c r="S1045" s="190"/>
      <c r="T1045" s="213"/>
      <c r="U1045" s="214">
        <f t="shared" ref="U1045:U1047" si="6781">IF($D$18="YES", (T1045), (0))</f>
        <v>0</v>
      </c>
      <c r="V1045" s="190"/>
      <c r="W1045" s="213"/>
      <c r="X1045" s="214">
        <f t="shared" ref="X1045:X1047" si="6782">IF($D$18="YES", (W1045), (0))</f>
        <v>0</v>
      </c>
      <c r="Y1045" s="190"/>
      <c r="Z1045" s="190"/>
      <c r="AA1045" s="207"/>
      <c r="AB1045" s="291"/>
      <c r="AC1045" s="150"/>
      <c r="AD1045" s="156">
        <f t="shared" ref="AD1045:AD1047" si="6783">SUM(N1045,O1045,Q1045,R1045,T1045,U1045,W1045,X1045)</f>
        <v>0</v>
      </c>
      <c r="AE1045" s="156"/>
      <c r="AF1045" s="117"/>
      <c r="AG1045" s="156"/>
      <c r="AH1045" s="355"/>
      <c r="AI1045" s="368">
        <f t="shared" ref="AI1045:AI1047" si="6784">N1045*G1045</f>
        <v>0</v>
      </c>
      <c r="AJ1045" s="354"/>
      <c r="AK1045" s="368">
        <f t="shared" ref="AK1045:AK1047" si="6785">Q1045*G1045</f>
        <v>0</v>
      </c>
      <c r="AL1045" s="354"/>
      <c r="AM1045" s="368">
        <f t="shared" ref="AM1045:AM1047" si="6786">T1045*G1045</f>
        <v>0</v>
      </c>
      <c r="AN1045" s="354"/>
      <c r="AO1045" s="368">
        <f t="shared" ref="AO1045:AO1047" si="6787">W1045*G1045</f>
        <v>0</v>
      </c>
      <c r="AP1045" s="354"/>
      <c r="AQ1045" s="368">
        <f t="shared" ref="AQ1045:AQ1047" si="6788">SUM(AI1045,AK1045,AM1045,AO1045)</f>
        <v>0</v>
      </c>
      <c r="AR1045" s="354"/>
      <c r="AS1045" s="354"/>
      <c r="AT1045" s="369">
        <f t="shared" ref="AT1045:AT1047" si="6789">(N1045*G1045)*F1045</f>
        <v>0</v>
      </c>
      <c r="AU1045" s="354"/>
      <c r="AV1045" s="369">
        <f t="shared" ref="AV1045:AV1047" si="6790">(Q1045*G1045)*F1045</f>
        <v>0</v>
      </c>
      <c r="AW1045" s="354"/>
      <c r="AX1045" s="369">
        <f t="shared" ref="AX1045:AX1047" si="6791">(T1045*G1045)*F1045</f>
        <v>0</v>
      </c>
      <c r="AY1045" s="354"/>
      <c r="AZ1045" s="369">
        <f t="shared" ref="AZ1045:AZ1047" si="6792">(W1045*G1045)*F1045</f>
        <v>0</v>
      </c>
      <c r="BA1045" s="354"/>
      <c r="BB1045" s="369">
        <f t="shared" ref="BB1045:BB1047" si="6793">SUM(AS1045:BA1045)</f>
        <v>0</v>
      </c>
      <c r="BC1045" s="150"/>
      <c r="BD1045" s="116"/>
      <c r="BE1045" s="367"/>
      <c r="BF1045" s="367"/>
      <c r="BG1045" s="367"/>
      <c r="BH1045" s="367"/>
      <c r="BI1045" s="367"/>
      <c r="BJ1045" s="367"/>
      <c r="BK1045" s="367">
        <f t="shared" ref="BK1045:BK1047" si="6794">IF($N$18&lt;BK$24,0,IF($N$18&gt;BK$25,0,$BE1045))</f>
        <v>0</v>
      </c>
      <c r="BL1045" s="367">
        <f t="shared" ref="BL1045:BL1047" si="6795">IF($N$18&lt;BL$24,0,IF($N$18&gt;BL$25,0,$BF1045))</f>
        <v>0</v>
      </c>
      <c r="BM1045" s="367">
        <f t="shared" ref="BM1045:BM1047" si="6796">IF($N$18&lt;BM$24,0,IF($N$18&gt;BM$25,0,$BG1045))</f>
        <v>0</v>
      </c>
      <c r="BN1045" s="367">
        <f t="shared" ref="BN1045:BN1047" si="6797">IF($N$18&lt;BN$24,0,IF($N$18&gt;BN$25,0,$BH1045))</f>
        <v>0</v>
      </c>
      <c r="BO1045" s="367">
        <f t="shared" ref="BO1045:BO1047" si="6798">IF($N$18&lt;BO$24,0,IF($N$18&gt;BO$25,0,$BI1045))</f>
        <v>0</v>
      </c>
      <c r="BP1045" s="367">
        <f t="shared" ref="BP1045:BP1047" si="6799">IF($N$18&lt;BP$24,0,IF($N$18&gt;BP$25,0,$BJ1045))</f>
        <v>0</v>
      </c>
      <c r="BQ1045" s="383">
        <f t="shared" ref="BQ1045:BQ1047" si="6800">SUM(BK1045:BP1045)</f>
        <v>0</v>
      </c>
      <c r="BR1045" s="146"/>
      <c r="BS1045" s="441" t="s">
        <v>90</v>
      </c>
      <c r="BT1045" s="116"/>
      <c r="BU1045" s="116"/>
      <c r="BV1045" s="116"/>
      <c r="BW1045" s="116"/>
      <c r="BX1045" s="116"/>
      <c r="BY1045" s="116"/>
      <c r="BZ1045" s="116"/>
      <c r="CA1045" s="116"/>
      <c r="CB1045" s="116"/>
      <c r="CC1045" s="116"/>
      <c r="CD1045" s="116"/>
      <c r="CE1045" s="116"/>
      <c r="CF1045" s="116"/>
      <c r="CG1045" s="116"/>
      <c r="CH1045" s="116"/>
      <c r="CI1045" s="116"/>
      <c r="CJ1045" s="116"/>
      <c r="CK1045" s="116"/>
      <c r="CL1045" s="116"/>
      <c r="CM1045" s="116"/>
      <c r="CN1045" s="116"/>
      <c r="CO1045" s="116"/>
      <c r="CP1045" s="116"/>
      <c r="CQ1045" s="116"/>
      <c r="CR1045" s="116"/>
      <c r="CS1045" s="116"/>
      <c r="CT1045" s="116"/>
      <c r="CU1045" s="116"/>
      <c r="CV1045" s="116"/>
      <c r="CW1045" s="116"/>
      <c r="CX1045" s="116"/>
      <c r="CY1045" s="116"/>
      <c r="CZ1045" s="116"/>
      <c r="DA1045" s="116"/>
      <c r="DB1045" s="116"/>
      <c r="DC1045" s="116"/>
      <c r="DD1045" s="116"/>
      <c r="DE1045" s="116"/>
      <c r="DF1045" s="116"/>
      <c r="DG1045" s="116"/>
      <c r="DH1045" s="116"/>
      <c r="DI1045" s="116"/>
      <c r="DJ1045" s="116"/>
      <c r="DK1045" s="116"/>
      <c r="DL1045" s="116"/>
      <c r="DM1045" s="116"/>
      <c r="DN1045" s="116"/>
      <c r="DO1045" s="116"/>
      <c r="DP1045" s="116"/>
      <c r="DQ1045" s="116"/>
      <c r="DR1045" s="116"/>
      <c r="DS1045" s="116"/>
      <c r="DT1045" s="116"/>
      <c r="DU1045" s="116"/>
      <c r="DV1045" s="116"/>
      <c r="DW1045" s="116"/>
      <c r="DX1045" s="116"/>
      <c r="DY1045" s="116"/>
      <c r="DZ1045" s="116"/>
      <c r="EA1045" s="116"/>
    </row>
    <row r="1046" spans="1:131" ht="11.25" customHeight="1" x14ac:dyDescent="0.15">
      <c r="A1046" s="113" t="s">
        <v>1195</v>
      </c>
      <c r="B1046" s="124"/>
      <c r="C1046" s="334"/>
      <c r="D1046" s="112" t="str">
        <f>BS1046</f>
        <v>S/O</v>
      </c>
      <c r="E1046" s="710" t="s">
        <v>472</v>
      </c>
      <c r="F1046" s="711">
        <f t="shared" ref="F1046" si="6801">BQ1046</f>
        <v>0</v>
      </c>
      <c r="G1046" s="209">
        <v>25</v>
      </c>
      <c r="H1046" s="210"/>
      <c r="I1046" s="211">
        <v>2332958</v>
      </c>
      <c r="J1046" s="212"/>
      <c r="K1046" s="552"/>
      <c r="L1046" s="553"/>
      <c r="M1046" s="212"/>
      <c r="N1046" s="213"/>
      <c r="O1046" s="214">
        <f t="shared" ref="O1046" si="6802">IF($D$18="YES", (N1046), (0))</f>
        <v>0</v>
      </c>
      <c r="P1046" s="190"/>
      <c r="Q1046" s="213"/>
      <c r="R1046" s="214">
        <f t="shared" ref="R1046" si="6803">IF($D$18="YES", (Q1046), (0))</f>
        <v>0</v>
      </c>
      <c r="S1046" s="190"/>
      <c r="T1046" s="213"/>
      <c r="U1046" s="214">
        <f t="shared" ref="U1046" si="6804">IF($D$18="YES", (T1046), (0))</f>
        <v>0</v>
      </c>
      <c r="V1046" s="190"/>
      <c r="W1046" s="213"/>
      <c r="X1046" s="214">
        <f t="shared" ref="X1046" si="6805">IF($D$18="YES", (W1046), (0))</f>
        <v>0</v>
      </c>
      <c r="Y1046" s="190"/>
      <c r="Z1046" s="190"/>
      <c r="AA1046" s="207"/>
      <c r="AB1046" s="208"/>
      <c r="AC1046" s="190"/>
      <c r="AD1046" s="156">
        <f t="shared" ref="AD1046" si="6806">SUM(N1046,O1046,Q1046,R1046,T1046,U1046,W1046,X1046)</f>
        <v>0</v>
      </c>
      <c r="AE1046" s="156"/>
      <c r="AF1046" s="117"/>
      <c r="AG1046" s="156"/>
      <c r="AH1046" s="355"/>
      <c r="AI1046" s="368">
        <f t="shared" ref="AI1046" si="6807">N1046*G1046</f>
        <v>0</v>
      </c>
      <c r="AJ1046" s="354"/>
      <c r="AK1046" s="368">
        <f t="shared" ref="AK1046" si="6808">Q1046*G1046</f>
        <v>0</v>
      </c>
      <c r="AL1046" s="354"/>
      <c r="AM1046" s="368">
        <f t="shared" ref="AM1046" si="6809">T1046*G1046</f>
        <v>0</v>
      </c>
      <c r="AN1046" s="354"/>
      <c r="AO1046" s="368">
        <f t="shared" ref="AO1046" si="6810">W1046*G1046</f>
        <v>0</v>
      </c>
      <c r="AP1046" s="354"/>
      <c r="AQ1046" s="368">
        <f t="shared" ref="AQ1046" si="6811">SUM(AI1046,AK1046,AM1046,AO1046)</f>
        <v>0</v>
      </c>
      <c r="AR1046" s="354"/>
      <c r="AS1046" s="354"/>
      <c r="AT1046" s="369">
        <f t="shared" ref="AT1046" si="6812">(N1046*G1046)*F1046</f>
        <v>0</v>
      </c>
      <c r="AU1046" s="354"/>
      <c r="AV1046" s="369">
        <f t="shared" ref="AV1046" si="6813">(Q1046*G1046)*F1046</f>
        <v>0</v>
      </c>
      <c r="AW1046" s="354"/>
      <c r="AX1046" s="369">
        <f t="shared" ref="AX1046" si="6814">(T1046*G1046)*F1046</f>
        <v>0</v>
      </c>
      <c r="AY1046" s="354"/>
      <c r="AZ1046" s="369">
        <f t="shared" ref="AZ1046" si="6815">(W1046*G1046)*F1046</f>
        <v>0</v>
      </c>
      <c r="BA1046" s="354"/>
      <c r="BB1046" s="369">
        <f t="shared" ref="BB1046" si="6816">SUM(AS1046:BA1046)</f>
        <v>0</v>
      </c>
      <c r="BC1046" s="150"/>
      <c r="BD1046" s="116"/>
      <c r="BE1046" s="367"/>
      <c r="BF1046" s="367"/>
      <c r="BG1046" s="367"/>
      <c r="BH1046" s="367"/>
      <c r="BI1046" s="367"/>
      <c r="BJ1046" s="367"/>
      <c r="BK1046" s="367">
        <f t="shared" si="6794"/>
        <v>0</v>
      </c>
      <c r="BL1046" s="367">
        <f t="shared" si="6795"/>
        <v>0</v>
      </c>
      <c r="BM1046" s="367">
        <f t="shared" si="6796"/>
        <v>0</v>
      </c>
      <c r="BN1046" s="367">
        <f t="shared" si="6797"/>
        <v>0</v>
      </c>
      <c r="BO1046" s="367">
        <f t="shared" si="6798"/>
        <v>0</v>
      </c>
      <c r="BP1046" s="367">
        <f t="shared" si="6799"/>
        <v>0</v>
      </c>
      <c r="BQ1046" s="383">
        <f t="shared" ref="BQ1046" si="6817">SUM(BK1046:BP1046)</f>
        <v>0</v>
      </c>
      <c r="BR1046" s="146"/>
      <c r="BS1046" s="441" t="s">
        <v>90</v>
      </c>
      <c r="BT1046" s="116"/>
      <c r="BU1046" s="116"/>
      <c r="BV1046" s="116"/>
      <c r="BW1046" s="116"/>
      <c r="BX1046" s="116"/>
      <c r="BY1046" s="116"/>
      <c r="BZ1046" s="116"/>
      <c r="CA1046" s="116"/>
      <c r="CB1046" s="116"/>
      <c r="CC1046" s="116"/>
      <c r="CD1046" s="116"/>
      <c r="CE1046" s="116"/>
      <c r="CF1046" s="116"/>
      <c r="CG1046" s="116"/>
      <c r="CH1046" s="116"/>
      <c r="CI1046" s="116"/>
      <c r="CJ1046" s="116"/>
      <c r="CK1046" s="116"/>
      <c r="CL1046" s="116"/>
      <c r="CM1046" s="116"/>
      <c r="CN1046" s="116"/>
      <c r="CO1046" s="116"/>
      <c r="CP1046" s="116"/>
      <c r="CQ1046" s="116"/>
      <c r="CR1046" s="116"/>
      <c r="CS1046" s="116"/>
      <c r="CT1046" s="116"/>
      <c r="CU1046" s="116"/>
      <c r="CV1046" s="116"/>
      <c r="CW1046" s="116"/>
      <c r="CX1046" s="116"/>
      <c r="CY1046" s="116"/>
      <c r="CZ1046" s="116"/>
      <c r="DA1046" s="116"/>
      <c r="DB1046" s="116"/>
      <c r="DC1046" s="116"/>
      <c r="DD1046" s="116"/>
      <c r="DE1046" s="116"/>
      <c r="DF1046" s="116"/>
      <c r="DG1046" s="116"/>
      <c r="DH1046" s="116"/>
      <c r="DI1046" s="116"/>
      <c r="DJ1046" s="116"/>
      <c r="DK1046" s="116"/>
      <c r="DL1046" s="116"/>
      <c r="DM1046" s="116"/>
      <c r="DN1046" s="116"/>
      <c r="DO1046" s="116"/>
      <c r="DP1046" s="116"/>
      <c r="DQ1046" s="116"/>
      <c r="DR1046" s="116"/>
      <c r="DS1046" s="116"/>
      <c r="DT1046" s="116"/>
      <c r="DU1046" s="116"/>
      <c r="DV1046" s="116"/>
      <c r="DW1046" s="116"/>
      <c r="DX1046" s="116"/>
      <c r="DY1046" s="116"/>
      <c r="DZ1046" s="116"/>
      <c r="EA1046" s="116"/>
    </row>
    <row r="1047" spans="1:131" ht="11.25" customHeight="1" x14ac:dyDescent="0.15">
      <c r="A1047" s="113" t="s">
        <v>1196</v>
      </c>
      <c r="B1047" s="124"/>
      <c r="C1047" s="127"/>
      <c r="D1047" s="112" t="str">
        <f>BS1047</f>
        <v>S/O</v>
      </c>
      <c r="E1047" s="710" t="s">
        <v>472</v>
      </c>
      <c r="F1047" s="711">
        <f t="shared" si="6778"/>
        <v>0</v>
      </c>
      <c r="G1047" s="209">
        <v>25</v>
      </c>
      <c r="H1047" s="210"/>
      <c r="I1047" s="211">
        <v>2333058</v>
      </c>
      <c r="J1047" s="212"/>
      <c r="K1047" s="552"/>
      <c r="L1047" s="553"/>
      <c r="M1047" s="212"/>
      <c r="N1047" s="213"/>
      <c r="O1047" s="214">
        <f t="shared" si="6779"/>
        <v>0</v>
      </c>
      <c r="P1047" s="190"/>
      <c r="Q1047" s="213"/>
      <c r="R1047" s="214">
        <f t="shared" si="6780"/>
        <v>0</v>
      </c>
      <c r="S1047" s="190"/>
      <c r="T1047" s="213"/>
      <c r="U1047" s="214">
        <f t="shared" si="6781"/>
        <v>0</v>
      </c>
      <c r="V1047" s="190"/>
      <c r="W1047" s="213"/>
      <c r="X1047" s="214">
        <f t="shared" si="6782"/>
        <v>0</v>
      </c>
      <c r="Y1047" s="190"/>
      <c r="Z1047" s="190"/>
      <c r="AA1047" s="207"/>
      <c r="AB1047" s="208"/>
      <c r="AC1047" s="190"/>
      <c r="AD1047" s="156">
        <f t="shared" si="6783"/>
        <v>0</v>
      </c>
      <c r="AE1047" s="156"/>
      <c r="AF1047" s="117"/>
      <c r="AG1047" s="156"/>
      <c r="AH1047" s="355"/>
      <c r="AI1047" s="368">
        <f t="shared" si="6784"/>
        <v>0</v>
      </c>
      <c r="AJ1047" s="354"/>
      <c r="AK1047" s="368">
        <f t="shared" si="6785"/>
        <v>0</v>
      </c>
      <c r="AL1047" s="354"/>
      <c r="AM1047" s="368">
        <f t="shared" si="6786"/>
        <v>0</v>
      </c>
      <c r="AN1047" s="354"/>
      <c r="AO1047" s="368">
        <f t="shared" si="6787"/>
        <v>0</v>
      </c>
      <c r="AP1047" s="354"/>
      <c r="AQ1047" s="368">
        <f t="shared" si="6788"/>
        <v>0</v>
      </c>
      <c r="AR1047" s="354"/>
      <c r="AS1047" s="354"/>
      <c r="AT1047" s="369">
        <f t="shared" si="6789"/>
        <v>0</v>
      </c>
      <c r="AU1047" s="354"/>
      <c r="AV1047" s="369">
        <f t="shared" si="6790"/>
        <v>0</v>
      </c>
      <c r="AW1047" s="354"/>
      <c r="AX1047" s="369">
        <f t="shared" si="6791"/>
        <v>0</v>
      </c>
      <c r="AY1047" s="354"/>
      <c r="AZ1047" s="369">
        <f t="shared" si="6792"/>
        <v>0</v>
      </c>
      <c r="BA1047" s="354"/>
      <c r="BB1047" s="369">
        <f t="shared" si="6793"/>
        <v>0</v>
      </c>
      <c r="BC1047" s="150"/>
      <c r="BD1047" s="116"/>
      <c r="BE1047" s="367"/>
      <c r="BF1047" s="367"/>
      <c r="BG1047" s="367"/>
      <c r="BH1047" s="367"/>
      <c r="BI1047" s="367"/>
      <c r="BJ1047" s="367"/>
      <c r="BK1047" s="367">
        <f t="shared" si="6794"/>
        <v>0</v>
      </c>
      <c r="BL1047" s="367">
        <f t="shared" si="6795"/>
        <v>0</v>
      </c>
      <c r="BM1047" s="367">
        <f t="shared" si="6796"/>
        <v>0</v>
      </c>
      <c r="BN1047" s="367">
        <f t="shared" si="6797"/>
        <v>0</v>
      </c>
      <c r="BO1047" s="367">
        <f t="shared" si="6798"/>
        <v>0</v>
      </c>
      <c r="BP1047" s="367">
        <f t="shared" si="6799"/>
        <v>0</v>
      </c>
      <c r="BQ1047" s="383">
        <f t="shared" si="6800"/>
        <v>0</v>
      </c>
      <c r="BR1047" s="146"/>
      <c r="BS1047" s="441" t="s">
        <v>90</v>
      </c>
      <c r="BT1047" s="116"/>
      <c r="BU1047" s="116"/>
      <c r="BV1047" s="116"/>
      <c r="BW1047" s="116"/>
      <c r="BX1047" s="116"/>
      <c r="BY1047" s="116"/>
      <c r="BZ1047" s="116"/>
      <c r="CA1047" s="116"/>
      <c r="CB1047" s="116"/>
      <c r="CC1047" s="116"/>
      <c r="CD1047" s="116"/>
      <c r="CE1047" s="116"/>
      <c r="CF1047" s="116"/>
      <c r="CG1047" s="116"/>
      <c r="CH1047" s="116"/>
      <c r="CI1047" s="116"/>
      <c r="CJ1047" s="116"/>
      <c r="CK1047" s="116"/>
      <c r="CL1047" s="116"/>
      <c r="CM1047" s="116"/>
      <c r="CN1047" s="116"/>
      <c r="CO1047" s="116"/>
      <c r="CP1047" s="116"/>
      <c r="CQ1047" s="116"/>
      <c r="CR1047" s="116"/>
      <c r="CS1047" s="116"/>
      <c r="CT1047" s="116"/>
      <c r="CU1047" s="116"/>
      <c r="CV1047" s="116"/>
      <c r="CW1047" s="116"/>
      <c r="CX1047" s="116"/>
      <c r="CY1047" s="116"/>
      <c r="CZ1047" s="116"/>
      <c r="DA1047" s="116"/>
      <c r="DB1047" s="116"/>
      <c r="DC1047" s="116"/>
      <c r="DD1047" s="116"/>
      <c r="DE1047" s="116"/>
      <c r="DF1047" s="116"/>
      <c r="DG1047" s="116"/>
      <c r="DH1047" s="116"/>
      <c r="DI1047" s="116"/>
      <c r="DJ1047" s="116"/>
      <c r="DK1047" s="116"/>
      <c r="DL1047" s="116"/>
      <c r="DM1047" s="116"/>
      <c r="DN1047" s="116"/>
      <c r="DO1047" s="116"/>
      <c r="DP1047" s="116"/>
      <c r="DQ1047" s="116"/>
      <c r="DR1047" s="116"/>
      <c r="DS1047" s="116"/>
      <c r="DT1047" s="116"/>
      <c r="DU1047" s="116"/>
      <c r="DV1047" s="116"/>
      <c r="DW1047" s="116"/>
      <c r="DX1047" s="116"/>
      <c r="DY1047" s="116"/>
      <c r="DZ1047" s="116"/>
      <c r="EA1047" s="116"/>
    </row>
    <row r="1048" spans="1:131" ht="11.25" customHeight="1" x14ac:dyDescent="0.15">
      <c r="A1048" s="126" t="s">
        <v>1197</v>
      </c>
      <c r="B1048" s="205"/>
      <c r="C1048" s="133"/>
      <c r="D1048" s="410"/>
      <c r="E1048" s="710"/>
      <c r="F1048" s="711"/>
      <c r="G1048" s="217"/>
      <c r="H1048" s="206"/>
      <c r="I1048" s="218"/>
      <c r="J1048" s="156"/>
      <c r="K1048" s="219"/>
      <c r="L1048" s="219"/>
      <c r="M1048" s="156"/>
      <c r="N1048" s="156"/>
      <c r="O1048" s="138"/>
      <c r="P1048" s="190"/>
      <c r="Q1048" s="156"/>
      <c r="R1048" s="138"/>
      <c r="S1048" s="190"/>
      <c r="T1048" s="156"/>
      <c r="U1048" s="138"/>
      <c r="V1048" s="190"/>
      <c r="W1048" s="156"/>
      <c r="X1048" s="138"/>
      <c r="Y1048" s="190"/>
      <c r="Z1048" s="190"/>
      <c r="AA1048" s="207"/>
      <c r="AB1048" s="215"/>
      <c r="AC1048" s="190"/>
      <c r="AD1048" s="156">
        <f>SUM(AD1049:AD1051)</f>
        <v>0</v>
      </c>
      <c r="AE1048" s="156"/>
      <c r="AF1048" s="117"/>
      <c r="AG1048" s="156"/>
      <c r="AH1048" s="355"/>
      <c r="AI1048" s="368"/>
      <c r="AJ1048" s="354"/>
      <c r="AK1048" s="368"/>
      <c r="AL1048" s="354"/>
      <c r="AM1048" s="368"/>
      <c r="AN1048" s="354"/>
      <c r="AO1048" s="368"/>
      <c r="AP1048" s="354"/>
      <c r="AQ1048" s="368"/>
      <c r="AR1048" s="354"/>
      <c r="AS1048" s="354"/>
      <c r="AT1048" s="369"/>
      <c r="AU1048" s="354"/>
      <c r="AV1048" s="369"/>
      <c r="AW1048" s="354"/>
      <c r="AX1048" s="369"/>
      <c r="AY1048" s="354"/>
      <c r="AZ1048" s="369"/>
      <c r="BA1048" s="354"/>
      <c r="BB1048" s="369"/>
      <c r="BC1048" s="150"/>
      <c r="BD1048" s="116"/>
      <c r="BE1048" s="367"/>
      <c r="BF1048" s="367"/>
      <c r="BG1048" s="367"/>
      <c r="BH1048" s="367"/>
      <c r="BI1048" s="367"/>
      <c r="BJ1048" s="367"/>
      <c r="BK1048" s="367"/>
      <c r="BL1048" s="367"/>
      <c r="BM1048" s="367"/>
      <c r="BN1048" s="367"/>
      <c r="BO1048" s="367"/>
      <c r="BP1048" s="367"/>
      <c r="BQ1048" s="383"/>
      <c r="BR1048" s="146"/>
      <c r="BS1048" s="441" t="e">
        <v>#N/A</v>
      </c>
      <c r="BT1048" s="116"/>
      <c r="BU1048" s="116"/>
      <c r="BV1048" s="116"/>
      <c r="BW1048" s="116"/>
      <c r="BX1048" s="116"/>
      <c r="BY1048" s="116"/>
      <c r="BZ1048" s="116"/>
      <c r="CA1048" s="116"/>
      <c r="CB1048" s="116"/>
      <c r="CC1048" s="116"/>
      <c r="CD1048" s="116"/>
      <c r="CE1048" s="116"/>
      <c r="CF1048" s="116"/>
      <c r="CG1048" s="116"/>
      <c r="CH1048" s="116"/>
      <c r="CI1048" s="116"/>
      <c r="CJ1048" s="116"/>
      <c r="CK1048" s="116"/>
      <c r="CL1048" s="116"/>
      <c r="CM1048" s="116"/>
      <c r="CN1048" s="116"/>
      <c r="CO1048" s="116"/>
      <c r="CP1048" s="116"/>
      <c r="CQ1048" s="116"/>
      <c r="CR1048" s="116"/>
      <c r="CS1048" s="116"/>
      <c r="CT1048" s="116"/>
      <c r="CU1048" s="116"/>
      <c r="CV1048" s="116"/>
      <c r="CW1048" s="116"/>
      <c r="CX1048" s="116"/>
      <c r="CY1048" s="116"/>
      <c r="CZ1048" s="116"/>
      <c r="DA1048" s="116"/>
      <c r="DB1048" s="116"/>
      <c r="DC1048" s="116"/>
      <c r="DD1048" s="116"/>
      <c r="DE1048" s="116"/>
      <c r="DF1048" s="116"/>
      <c r="DG1048" s="116"/>
      <c r="DH1048" s="116"/>
      <c r="DI1048" s="116"/>
      <c r="DJ1048" s="116"/>
      <c r="DK1048" s="116"/>
      <c r="DL1048" s="116"/>
      <c r="DM1048" s="116"/>
      <c r="DN1048" s="116"/>
      <c r="DO1048" s="116"/>
      <c r="DP1048" s="116"/>
      <c r="DQ1048" s="116"/>
      <c r="DR1048" s="116"/>
      <c r="DS1048" s="116"/>
      <c r="DT1048" s="116"/>
      <c r="DU1048" s="116"/>
      <c r="DV1048" s="116"/>
      <c r="DW1048" s="116"/>
      <c r="DX1048" s="116"/>
      <c r="DY1048" s="116"/>
      <c r="DZ1048" s="116"/>
      <c r="EA1048" s="116"/>
    </row>
    <row r="1049" spans="1:131" ht="11.25" customHeight="1" x14ac:dyDescent="0.15">
      <c r="A1049" s="113" t="s">
        <v>1198</v>
      </c>
      <c r="B1049" s="124" t="s">
        <v>1199</v>
      </c>
      <c r="C1049" s="127"/>
      <c r="D1049" s="112">
        <f>BS1049</f>
        <v>29</v>
      </c>
      <c r="E1049" s="710" t="s">
        <v>89</v>
      </c>
      <c r="F1049" s="711">
        <f t="shared" ref="F1049" si="6818">BQ1049</f>
        <v>0</v>
      </c>
      <c r="G1049" s="209">
        <v>30</v>
      </c>
      <c r="H1049" s="340"/>
      <c r="I1049" s="211">
        <v>4540275</v>
      </c>
      <c r="J1049" s="135"/>
      <c r="K1049" s="552"/>
      <c r="L1049" s="553"/>
      <c r="M1049" s="135"/>
      <c r="N1049" s="213"/>
      <c r="O1049" s="214">
        <f t="shared" ref="O1049" si="6819">IF($D$18="YES", (N1049), (0))</f>
        <v>0</v>
      </c>
      <c r="P1049" s="190"/>
      <c r="Q1049" s="213"/>
      <c r="R1049" s="214">
        <f t="shared" ref="R1049" si="6820">IF($D$18="YES", (Q1049), (0))</f>
        <v>0</v>
      </c>
      <c r="S1049" s="190"/>
      <c r="T1049" s="213"/>
      <c r="U1049" s="214">
        <f t="shared" ref="U1049" si="6821">IF($D$18="YES", (T1049), (0))</f>
        <v>0</v>
      </c>
      <c r="V1049" s="190"/>
      <c r="W1049" s="213"/>
      <c r="X1049" s="214">
        <f t="shared" ref="X1049" si="6822">IF($D$18="YES", (W1049), (0))</f>
        <v>0</v>
      </c>
      <c r="Y1049" s="190"/>
      <c r="Z1049" s="190"/>
      <c r="AA1049" s="207"/>
      <c r="AB1049" s="208"/>
      <c r="AC1049" s="190"/>
      <c r="AD1049" s="156">
        <f t="shared" ref="AD1049" si="6823">SUM(N1049,O1049,Q1049,R1049,T1049,U1049,W1049,X1049)</f>
        <v>0</v>
      </c>
      <c r="AE1049" s="156"/>
      <c r="AF1049" s="117"/>
      <c r="AG1049" s="156"/>
      <c r="AH1049" s="355"/>
      <c r="AI1049" s="368">
        <f t="shared" ref="AI1049" si="6824">N1049*G1049</f>
        <v>0</v>
      </c>
      <c r="AJ1049" s="354"/>
      <c r="AK1049" s="368">
        <f t="shared" ref="AK1049" si="6825">Q1049*G1049</f>
        <v>0</v>
      </c>
      <c r="AL1049" s="354"/>
      <c r="AM1049" s="368">
        <f t="shared" ref="AM1049" si="6826">T1049*G1049</f>
        <v>0</v>
      </c>
      <c r="AN1049" s="354"/>
      <c r="AO1049" s="368">
        <f t="shared" ref="AO1049" si="6827">W1049*G1049</f>
        <v>0</v>
      </c>
      <c r="AP1049" s="354"/>
      <c r="AQ1049" s="368">
        <f t="shared" ref="AQ1049" si="6828">SUM(AI1049,AK1049,AM1049,AO1049)</f>
        <v>0</v>
      </c>
      <c r="AR1049" s="354"/>
      <c r="AS1049" s="354"/>
      <c r="AT1049" s="369">
        <f t="shared" ref="AT1049" si="6829">(N1049*G1049)*F1049</f>
        <v>0</v>
      </c>
      <c r="AU1049" s="354"/>
      <c r="AV1049" s="369">
        <f t="shared" ref="AV1049" si="6830">(Q1049*G1049)*F1049</f>
        <v>0</v>
      </c>
      <c r="AW1049" s="354"/>
      <c r="AX1049" s="369">
        <f t="shared" ref="AX1049" si="6831">(T1049*G1049)*F1049</f>
        <v>0</v>
      </c>
      <c r="AY1049" s="354"/>
      <c r="AZ1049" s="369">
        <f t="shared" ref="AZ1049" si="6832">(W1049*G1049)*F1049</f>
        <v>0</v>
      </c>
      <c r="BA1049" s="354"/>
      <c r="BB1049" s="369">
        <f t="shared" ref="BB1049" si="6833">SUM(AS1049:BA1049)</f>
        <v>0</v>
      </c>
      <c r="BC1049" s="150"/>
      <c r="BD1049" s="116"/>
      <c r="BE1049" s="367"/>
      <c r="BF1049" s="367"/>
      <c r="BG1049" s="367"/>
      <c r="BH1049" s="367"/>
      <c r="BI1049" s="367"/>
      <c r="BJ1049" s="367"/>
      <c r="BK1049" s="367">
        <f t="shared" ref="BK1049:BK1051" si="6834">IF($N$18&lt;BK$24,0,IF($N$18&gt;BK$25,0,$BE1049))</f>
        <v>0</v>
      </c>
      <c r="BL1049" s="367">
        <f t="shared" ref="BL1049:BL1051" si="6835">IF($N$18&lt;BL$24,0,IF($N$18&gt;BL$25,0,$BF1049))</f>
        <v>0</v>
      </c>
      <c r="BM1049" s="367">
        <f t="shared" ref="BM1049:BM1051" si="6836">IF($N$18&lt;BM$24,0,IF($N$18&gt;BM$25,0,$BG1049))</f>
        <v>0</v>
      </c>
      <c r="BN1049" s="367">
        <f t="shared" ref="BN1049:BN1051" si="6837">IF($N$18&lt;BN$24,0,IF($N$18&gt;BN$25,0,$BH1049))</f>
        <v>0</v>
      </c>
      <c r="BO1049" s="367">
        <f t="shared" ref="BO1049:BO1051" si="6838">IF($N$18&lt;BO$24,0,IF($N$18&gt;BO$25,0,$BI1049))</f>
        <v>0</v>
      </c>
      <c r="BP1049" s="367">
        <f t="shared" ref="BP1049:BP1051" si="6839">IF($N$18&lt;BP$24,0,IF($N$18&gt;BP$25,0,$BJ1049))</f>
        <v>0</v>
      </c>
      <c r="BQ1049" s="383">
        <f t="shared" ref="BQ1049" si="6840">SUM(BK1049:BP1049)</f>
        <v>0</v>
      </c>
      <c r="BR1049" s="146"/>
      <c r="BS1049" s="441">
        <v>29</v>
      </c>
      <c r="BT1049" s="116"/>
      <c r="BU1049" s="116"/>
      <c r="BV1049" s="116"/>
      <c r="BW1049" s="116"/>
      <c r="BX1049" s="116"/>
      <c r="BY1049" s="116"/>
      <c r="BZ1049" s="116"/>
      <c r="CA1049" s="116"/>
      <c r="CB1049" s="116"/>
      <c r="CC1049" s="116"/>
      <c r="CD1049" s="116"/>
      <c r="CE1049" s="116"/>
      <c r="CF1049" s="116"/>
      <c r="CG1049" s="116"/>
      <c r="CH1049" s="116"/>
      <c r="CI1049" s="116"/>
      <c r="CJ1049" s="116"/>
      <c r="CK1049" s="116"/>
      <c r="CL1049" s="116"/>
      <c r="CM1049" s="116"/>
      <c r="CN1049" s="116"/>
      <c r="CO1049" s="116"/>
      <c r="CP1049" s="116"/>
      <c r="CQ1049" s="116"/>
      <c r="CR1049" s="116"/>
      <c r="CS1049" s="116"/>
      <c r="CT1049" s="116"/>
      <c r="CU1049" s="116"/>
      <c r="CV1049" s="116"/>
      <c r="CW1049" s="116"/>
      <c r="CX1049" s="116"/>
      <c r="CY1049" s="116"/>
      <c r="CZ1049" s="116"/>
      <c r="DA1049" s="116"/>
      <c r="DB1049" s="116"/>
      <c r="DC1049" s="116"/>
      <c r="DD1049" s="116"/>
      <c r="DE1049" s="116"/>
      <c r="DF1049" s="116"/>
      <c r="DG1049" s="116"/>
      <c r="DH1049" s="116"/>
      <c r="DI1049" s="116"/>
      <c r="DJ1049" s="116"/>
      <c r="DK1049" s="116"/>
      <c r="DL1049" s="116"/>
      <c r="DM1049" s="116"/>
      <c r="DN1049" s="116"/>
      <c r="DO1049" s="116"/>
      <c r="DP1049" s="116"/>
      <c r="DQ1049" s="116"/>
      <c r="DR1049" s="116"/>
      <c r="DS1049" s="116"/>
      <c r="DT1049" s="116"/>
      <c r="DU1049" s="116"/>
      <c r="DV1049" s="116"/>
      <c r="DW1049" s="116"/>
      <c r="DX1049" s="116"/>
      <c r="DY1049" s="116"/>
      <c r="DZ1049" s="116"/>
      <c r="EA1049" s="116"/>
    </row>
    <row r="1050" spans="1:131" ht="11.25" customHeight="1" x14ac:dyDescent="0.15">
      <c r="A1050" s="113" t="s">
        <v>1200</v>
      </c>
      <c r="B1050" s="124"/>
      <c r="C1050" s="88"/>
      <c r="D1050" s="112">
        <f t="shared" si="6733"/>
        <v>11</v>
      </c>
      <c r="E1050" s="710" t="s">
        <v>89</v>
      </c>
      <c r="F1050" s="711">
        <f t="shared" ref="F1050" si="6841">BQ1050</f>
        <v>0</v>
      </c>
      <c r="G1050" s="209">
        <v>30</v>
      </c>
      <c r="H1050" s="210"/>
      <c r="I1050" s="211">
        <v>4540305</v>
      </c>
      <c r="J1050" s="212"/>
      <c r="K1050" s="552"/>
      <c r="L1050" s="553"/>
      <c r="M1050" s="212"/>
      <c r="N1050" s="213"/>
      <c r="O1050" s="214">
        <f t="shared" ref="O1050" si="6842">IF($D$18="YES", (N1050), (0))</f>
        <v>0</v>
      </c>
      <c r="P1050" s="190"/>
      <c r="Q1050" s="213"/>
      <c r="R1050" s="214">
        <f t="shared" ref="R1050" si="6843">IF($D$18="YES", (Q1050), (0))</f>
        <v>0</v>
      </c>
      <c r="S1050" s="190"/>
      <c r="T1050" s="213"/>
      <c r="U1050" s="214">
        <f t="shared" ref="U1050" si="6844">IF($D$18="YES", (T1050), (0))</f>
        <v>0</v>
      </c>
      <c r="V1050" s="190"/>
      <c r="W1050" s="213"/>
      <c r="X1050" s="214">
        <f t="shared" ref="X1050" si="6845">IF($D$18="YES", (W1050), (0))</f>
        <v>0</v>
      </c>
      <c r="Y1050" s="190"/>
      <c r="Z1050" s="190"/>
      <c r="AA1050" s="207"/>
      <c r="AB1050" s="215"/>
      <c r="AC1050" s="190"/>
      <c r="AD1050" s="156">
        <f t="shared" ref="AD1050" si="6846">SUM(N1050,O1050,Q1050,R1050,T1050,U1050,W1050,X1050)</f>
        <v>0</v>
      </c>
      <c r="AE1050" s="156"/>
      <c r="AF1050" s="117"/>
      <c r="AG1050" s="156"/>
      <c r="AH1050" s="355"/>
      <c r="AI1050" s="368">
        <f t="shared" ref="AI1050" si="6847">N1050*G1050</f>
        <v>0</v>
      </c>
      <c r="AJ1050" s="354"/>
      <c r="AK1050" s="368">
        <f t="shared" ref="AK1050" si="6848">Q1050*G1050</f>
        <v>0</v>
      </c>
      <c r="AL1050" s="354"/>
      <c r="AM1050" s="368">
        <f t="shared" ref="AM1050" si="6849">T1050*G1050</f>
        <v>0</v>
      </c>
      <c r="AN1050" s="354"/>
      <c r="AO1050" s="368">
        <f t="shared" ref="AO1050" si="6850">W1050*G1050</f>
        <v>0</v>
      </c>
      <c r="AP1050" s="354"/>
      <c r="AQ1050" s="368">
        <f t="shared" ref="AQ1050:AQ1076" si="6851">SUM(AI1050,AK1050,AM1050,AO1050)</f>
        <v>0</v>
      </c>
      <c r="AR1050" s="354"/>
      <c r="AS1050" s="354"/>
      <c r="AT1050" s="369">
        <f t="shared" ref="AT1050" si="6852">(N1050*G1050)*F1050</f>
        <v>0</v>
      </c>
      <c r="AU1050" s="354"/>
      <c r="AV1050" s="369">
        <f t="shared" ref="AV1050" si="6853">(Q1050*G1050)*F1050</f>
        <v>0</v>
      </c>
      <c r="AW1050" s="354"/>
      <c r="AX1050" s="369">
        <f t="shared" ref="AX1050" si="6854">(T1050*G1050)*F1050</f>
        <v>0</v>
      </c>
      <c r="AY1050" s="354"/>
      <c r="AZ1050" s="369">
        <f t="shared" ref="AZ1050" si="6855">(W1050*G1050)*F1050</f>
        <v>0</v>
      </c>
      <c r="BA1050" s="354"/>
      <c r="BB1050" s="369">
        <f t="shared" ref="BB1050" si="6856">SUM(AS1050:BA1050)</f>
        <v>0</v>
      </c>
      <c r="BC1050" s="150"/>
      <c r="BD1050" s="116"/>
      <c r="BE1050" s="367"/>
      <c r="BF1050" s="367"/>
      <c r="BG1050" s="367"/>
      <c r="BH1050" s="367"/>
      <c r="BI1050" s="367"/>
      <c r="BJ1050" s="367"/>
      <c r="BK1050" s="367">
        <f t="shared" si="6834"/>
        <v>0</v>
      </c>
      <c r="BL1050" s="367">
        <f t="shared" si="6835"/>
        <v>0</v>
      </c>
      <c r="BM1050" s="367">
        <f t="shared" si="6836"/>
        <v>0</v>
      </c>
      <c r="BN1050" s="367">
        <f t="shared" si="6837"/>
        <v>0</v>
      </c>
      <c r="BO1050" s="367">
        <f t="shared" si="6838"/>
        <v>0</v>
      </c>
      <c r="BP1050" s="367">
        <f t="shared" si="6839"/>
        <v>0</v>
      </c>
      <c r="BQ1050" s="383">
        <f t="shared" ref="BQ1050" si="6857">SUM(BK1050:BP1050)</f>
        <v>0</v>
      </c>
      <c r="BR1050" s="146"/>
      <c r="BS1050" s="441">
        <v>11</v>
      </c>
      <c r="BT1050" s="116"/>
      <c r="BU1050" s="116"/>
      <c r="BV1050" s="116"/>
      <c r="BW1050" s="116"/>
      <c r="BX1050" s="116"/>
      <c r="BY1050" s="116"/>
      <c r="BZ1050" s="116"/>
      <c r="CA1050" s="116"/>
      <c r="CB1050" s="116"/>
      <c r="CC1050" s="116"/>
      <c r="CD1050" s="116"/>
      <c r="CE1050" s="116"/>
      <c r="CF1050" s="116"/>
      <c r="CG1050" s="116"/>
      <c r="CH1050" s="116"/>
      <c r="CI1050" s="116"/>
      <c r="CJ1050" s="116"/>
      <c r="CK1050" s="116"/>
      <c r="CL1050" s="116"/>
      <c r="CM1050" s="116"/>
      <c r="CN1050" s="116"/>
      <c r="CO1050" s="116"/>
      <c r="CP1050" s="116"/>
      <c r="CQ1050" s="116"/>
      <c r="CR1050" s="116"/>
      <c r="CS1050" s="116"/>
      <c r="CT1050" s="116"/>
      <c r="CU1050" s="116"/>
      <c r="CV1050" s="116"/>
      <c r="CW1050" s="116"/>
      <c r="CX1050" s="116"/>
      <c r="CY1050" s="116"/>
      <c r="CZ1050" s="116"/>
      <c r="DA1050" s="116"/>
      <c r="DB1050" s="116"/>
      <c r="DC1050" s="116"/>
      <c r="DD1050" s="116"/>
      <c r="DE1050" s="116"/>
      <c r="DF1050" s="116"/>
      <c r="DG1050" s="116"/>
      <c r="DH1050" s="116"/>
      <c r="DI1050" s="116"/>
      <c r="DJ1050" s="116"/>
      <c r="DK1050" s="116"/>
      <c r="DL1050" s="116"/>
      <c r="DM1050" s="116"/>
      <c r="DN1050" s="116"/>
      <c r="DO1050" s="116"/>
      <c r="DP1050" s="116"/>
      <c r="DQ1050" s="116"/>
      <c r="DR1050" s="116"/>
      <c r="DS1050" s="116"/>
      <c r="DT1050" s="116"/>
      <c r="DU1050" s="116"/>
      <c r="DV1050" s="116"/>
      <c r="DW1050" s="116"/>
      <c r="DX1050" s="116"/>
      <c r="DY1050" s="116"/>
      <c r="DZ1050" s="116"/>
      <c r="EA1050" s="116"/>
    </row>
    <row r="1051" spans="1:131" ht="11.25" customHeight="1" x14ac:dyDescent="0.15">
      <c r="A1051" s="113" t="s">
        <v>1201</v>
      </c>
      <c r="B1051" s="124"/>
      <c r="C1051" s="127"/>
      <c r="D1051" s="112">
        <f t="shared" ref="D1051" si="6858">BS1051</f>
        <v>57</v>
      </c>
      <c r="E1051" s="710" t="s">
        <v>89</v>
      </c>
      <c r="F1051" s="711">
        <f t="shared" ref="F1051" si="6859">BQ1051</f>
        <v>0</v>
      </c>
      <c r="G1051" s="209">
        <v>30</v>
      </c>
      <c r="H1051" s="210"/>
      <c r="I1051" s="211">
        <v>4540405</v>
      </c>
      <c r="J1051" s="212"/>
      <c r="K1051" s="552"/>
      <c r="L1051" s="553"/>
      <c r="M1051" s="212"/>
      <c r="N1051" s="213"/>
      <c r="O1051" s="214">
        <f t="shared" ref="O1051" si="6860">IF($D$18="YES", (N1051), (0))</f>
        <v>0</v>
      </c>
      <c r="P1051" s="190"/>
      <c r="Q1051" s="213"/>
      <c r="R1051" s="214">
        <f t="shared" ref="R1051" si="6861">IF($D$18="YES", (Q1051), (0))</f>
        <v>0</v>
      </c>
      <c r="S1051" s="190"/>
      <c r="T1051" s="213"/>
      <c r="U1051" s="214">
        <f t="shared" ref="U1051" si="6862">IF($D$18="YES", (T1051), (0))</f>
        <v>0</v>
      </c>
      <c r="V1051" s="190"/>
      <c r="W1051" s="213"/>
      <c r="X1051" s="214">
        <f t="shared" ref="X1051" si="6863">IF($D$18="YES", (W1051), (0))</f>
        <v>0</v>
      </c>
      <c r="Y1051" s="190"/>
      <c r="Z1051" s="190"/>
      <c r="AA1051" s="207"/>
      <c r="AB1051" s="215"/>
      <c r="AC1051" s="190"/>
      <c r="AD1051" s="156">
        <f t="shared" ref="AD1051" si="6864">SUM(N1051,O1051,Q1051,R1051,T1051,U1051,W1051,X1051)</f>
        <v>0</v>
      </c>
      <c r="AE1051" s="156"/>
      <c r="AF1051" s="117"/>
      <c r="AG1051" s="156"/>
      <c r="AH1051" s="355"/>
      <c r="AI1051" s="368">
        <f t="shared" ref="AI1051" si="6865">N1051*G1051</f>
        <v>0</v>
      </c>
      <c r="AJ1051" s="354"/>
      <c r="AK1051" s="368">
        <f t="shared" ref="AK1051" si="6866">Q1051*G1051</f>
        <v>0</v>
      </c>
      <c r="AL1051" s="354"/>
      <c r="AM1051" s="368">
        <f t="shared" ref="AM1051" si="6867">T1051*G1051</f>
        <v>0</v>
      </c>
      <c r="AN1051" s="354"/>
      <c r="AO1051" s="368">
        <f t="shared" ref="AO1051" si="6868">W1051*G1051</f>
        <v>0</v>
      </c>
      <c r="AP1051" s="354"/>
      <c r="AQ1051" s="368">
        <f t="shared" ref="AQ1051" si="6869">SUM(AI1051,AK1051,AM1051,AO1051)</f>
        <v>0</v>
      </c>
      <c r="AR1051" s="354"/>
      <c r="AS1051" s="354"/>
      <c r="AT1051" s="369">
        <f t="shared" ref="AT1051" si="6870">(N1051*G1051)*F1051</f>
        <v>0</v>
      </c>
      <c r="AU1051" s="354"/>
      <c r="AV1051" s="369">
        <f t="shared" ref="AV1051" si="6871">(Q1051*G1051)*F1051</f>
        <v>0</v>
      </c>
      <c r="AW1051" s="354"/>
      <c r="AX1051" s="369">
        <f t="shared" ref="AX1051" si="6872">(T1051*G1051)*F1051</f>
        <v>0</v>
      </c>
      <c r="AY1051" s="354"/>
      <c r="AZ1051" s="369">
        <f t="shared" ref="AZ1051" si="6873">(W1051*G1051)*F1051</f>
        <v>0</v>
      </c>
      <c r="BA1051" s="354"/>
      <c r="BB1051" s="369">
        <f t="shared" ref="BB1051" si="6874">SUM(AS1051:BA1051)</f>
        <v>0</v>
      </c>
      <c r="BC1051" s="150"/>
      <c r="BD1051" s="116"/>
      <c r="BE1051" s="367"/>
      <c r="BF1051" s="367"/>
      <c r="BG1051" s="367"/>
      <c r="BH1051" s="367"/>
      <c r="BI1051" s="367"/>
      <c r="BJ1051" s="367"/>
      <c r="BK1051" s="367">
        <f t="shared" si="6834"/>
        <v>0</v>
      </c>
      <c r="BL1051" s="367">
        <f t="shared" si="6835"/>
        <v>0</v>
      </c>
      <c r="BM1051" s="367">
        <f t="shared" si="6836"/>
        <v>0</v>
      </c>
      <c r="BN1051" s="367">
        <f t="shared" si="6837"/>
        <v>0</v>
      </c>
      <c r="BO1051" s="367">
        <f t="shared" si="6838"/>
        <v>0</v>
      </c>
      <c r="BP1051" s="367">
        <f t="shared" si="6839"/>
        <v>0</v>
      </c>
      <c r="BQ1051" s="383">
        <f t="shared" ref="BQ1051" si="6875">SUM(BK1051:BP1051)</f>
        <v>0</v>
      </c>
      <c r="BR1051" s="146"/>
      <c r="BS1051" s="441">
        <v>57</v>
      </c>
      <c r="BT1051" s="116"/>
      <c r="BU1051" s="116"/>
      <c r="BV1051" s="116"/>
      <c r="BW1051" s="116"/>
      <c r="BX1051" s="116"/>
      <c r="BY1051" s="116"/>
      <c r="BZ1051" s="116"/>
      <c r="CA1051" s="116"/>
      <c r="CB1051" s="116"/>
      <c r="CC1051" s="116"/>
      <c r="CD1051" s="116"/>
      <c r="CE1051" s="116"/>
      <c r="CF1051" s="116"/>
      <c r="CG1051" s="116"/>
      <c r="CH1051" s="116"/>
      <c r="CI1051" s="116"/>
      <c r="CJ1051" s="116"/>
      <c r="CK1051" s="116"/>
      <c r="CL1051" s="116"/>
      <c r="CM1051" s="116"/>
      <c r="CN1051" s="116"/>
      <c r="CO1051" s="116"/>
      <c r="CP1051" s="116"/>
      <c r="CQ1051" s="116"/>
      <c r="CR1051" s="116"/>
      <c r="CS1051" s="116"/>
      <c r="CT1051" s="116"/>
      <c r="CU1051" s="116"/>
      <c r="CV1051" s="116"/>
      <c r="CW1051" s="116"/>
      <c r="CX1051" s="116"/>
      <c r="CY1051" s="116"/>
      <c r="CZ1051" s="116"/>
      <c r="DA1051" s="116"/>
      <c r="DB1051" s="116"/>
      <c r="DC1051" s="116"/>
      <c r="DD1051" s="116"/>
      <c r="DE1051" s="116"/>
      <c r="DF1051" s="116"/>
      <c r="DG1051" s="116"/>
      <c r="DH1051" s="116"/>
      <c r="DI1051" s="116"/>
      <c r="DJ1051" s="116"/>
      <c r="DK1051" s="116"/>
      <c r="DL1051" s="116"/>
      <c r="DM1051" s="116"/>
      <c r="DN1051" s="116"/>
      <c r="DO1051" s="116"/>
      <c r="DP1051" s="116"/>
      <c r="DQ1051" s="116"/>
      <c r="DR1051" s="116"/>
      <c r="DS1051" s="116"/>
      <c r="DT1051" s="116"/>
      <c r="DU1051" s="116"/>
      <c r="DV1051" s="116"/>
      <c r="DW1051" s="116"/>
      <c r="DX1051" s="116"/>
      <c r="DY1051" s="116"/>
      <c r="DZ1051" s="116"/>
      <c r="EA1051" s="116"/>
    </row>
    <row r="1052" spans="1:131" ht="11.25" customHeight="1" x14ac:dyDescent="0.15">
      <c r="A1052" s="126" t="s">
        <v>1202</v>
      </c>
      <c r="B1052" s="205"/>
      <c r="C1052" s="133"/>
      <c r="D1052" s="410"/>
      <c r="E1052" s="710"/>
      <c r="F1052" s="711"/>
      <c r="G1052" s="217"/>
      <c r="H1052" s="206"/>
      <c r="I1052" s="218"/>
      <c r="J1052" s="156"/>
      <c r="K1052" s="219"/>
      <c r="L1052" s="219"/>
      <c r="M1052" s="156"/>
      <c r="N1052" s="156"/>
      <c r="O1052" s="220"/>
      <c r="P1052" s="190"/>
      <c r="Q1052" s="156"/>
      <c r="R1052" s="220"/>
      <c r="S1052" s="190"/>
      <c r="T1052" s="156"/>
      <c r="U1052" s="220"/>
      <c r="V1052" s="190"/>
      <c r="W1052" s="156"/>
      <c r="X1052" s="220"/>
      <c r="Y1052" s="190"/>
      <c r="Z1052" s="190"/>
      <c r="AA1052" s="207"/>
      <c r="AB1052" s="215"/>
      <c r="AC1052" s="190"/>
      <c r="AD1052" s="156">
        <f>SUM(AD1053:AD1059)</f>
        <v>0</v>
      </c>
      <c r="AE1052" s="156"/>
      <c r="AF1052" s="117"/>
      <c r="AG1052" s="156"/>
      <c r="AH1052" s="355"/>
      <c r="AI1052" s="368"/>
      <c r="AJ1052" s="354"/>
      <c r="AK1052" s="368"/>
      <c r="AL1052" s="354"/>
      <c r="AM1052" s="368"/>
      <c r="AN1052" s="354"/>
      <c r="AO1052" s="368"/>
      <c r="AP1052" s="354"/>
      <c r="AQ1052" s="368"/>
      <c r="AR1052" s="354"/>
      <c r="AS1052" s="354"/>
      <c r="AT1052" s="369"/>
      <c r="AU1052" s="354"/>
      <c r="AV1052" s="369"/>
      <c r="AW1052" s="354"/>
      <c r="AX1052" s="369"/>
      <c r="AY1052" s="354"/>
      <c r="AZ1052" s="369"/>
      <c r="BA1052" s="354"/>
      <c r="BB1052" s="369"/>
      <c r="BC1052" s="150"/>
      <c r="BD1052" s="116"/>
      <c r="BE1052" s="367"/>
      <c r="BF1052" s="367"/>
      <c r="BG1052" s="367"/>
      <c r="BH1052" s="367"/>
      <c r="BI1052" s="367"/>
      <c r="BJ1052" s="367"/>
      <c r="BK1052" s="367"/>
      <c r="BL1052" s="367"/>
      <c r="BM1052" s="367"/>
      <c r="BN1052" s="367"/>
      <c r="BO1052" s="367"/>
      <c r="BP1052" s="367"/>
      <c r="BQ1052" s="383"/>
      <c r="BR1052" s="146"/>
      <c r="BS1052" s="441" t="e">
        <v>#N/A</v>
      </c>
      <c r="BT1052" s="116"/>
      <c r="BU1052" s="116"/>
      <c r="BV1052" s="116"/>
      <c r="BW1052" s="116"/>
      <c r="BX1052" s="116"/>
      <c r="BY1052" s="116"/>
      <c r="BZ1052" s="116"/>
      <c r="CA1052" s="116"/>
      <c r="CB1052" s="116"/>
      <c r="CC1052" s="116"/>
      <c r="CD1052" s="116"/>
      <c r="CE1052" s="116"/>
      <c r="CF1052" s="116"/>
      <c r="CG1052" s="116"/>
      <c r="CH1052" s="116"/>
      <c r="CI1052" s="116"/>
      <c r="CJ1052" s="116"/>
      <c r="CK1052" s="116"/>
      <c r="CL1052" s="116"/>
      <c r="CM1052" s="116"/>
      <c r="CN1052" s="116"/>
      <c r="CO1052" s="116"/>
      <c r="CP1052" s="116"/>
      <c r="CQ1052" s="116"/>
      <c r="CR1052" s="116"/>
      <c r="CS1052" s="116"/>
      <c r="CT1052" s="116"/>
      <c r="CU1052" s="116"/>
      <c r="CV1052" s="116"/>
      <c r="CW1052" s="116"/>
      <c r="CX1052" s="116"/>
      <c r="CY1052" s="116"/>
      <c r="CZ1052" s="116"/>
      <c r="DA1052" s="116"/>
      <c r="DB1052" s="116"/>
      <c r="DC1052" s="116"/>
      <c r="DD1052" s="116"/>
      <c r="DE1052" s="116"/>
      <c r="DF1052" s="116"/>
      <c r="DG1052" s="116"/>
      <c r="DH1052" s="116"/>
      <c r="DI1052" s="116"/>
      <c r="DJ1052" s="116"/>
      <c r="DK1052" s="116"/>
      <c r="DL1052" s="116"/>
      <c r="DM1052" s="116"/>
      <c r="DN1052" s="116"/>
      <c r="DO1052" s="116"/>
      <c r="DP1052" s="116"/>
      <c r="DQ1052" s="116"/>
      <c r="DR1052" s="116"/>
      <c r="DS1052" s="116"/>
      <c r="DT1052" s="116"/>
      <c r="DU1052" s="116"/>
      <c r="DV1052" s="116"/>
      <c r="DW1052" s="116"/>
      <c r="DX1052" s="116"/>
      <c r="DY1052" s="116"/>
      <c r="DZ1052" s="116"/>
      <c r="EA1052" s="116"/>
    </row>
    <row r="1053" spans="1:131" ht="11.25" customHeight="1" x14ac:dyDescent="0.15">
      <c r="A1053" s="113" t="s">
        <v>1203</v>
      </c>
      <c r="B1053" s="124"/>
      <c r="C1053" s="470" t="s">
        <v>67</v>
      </c>
      <c r="D1053" s="112" t="str">
        <f t="shared" ref="D1053:D1061" si="6876">BS1053</f>
        <v>S/O</v>
      </c>
      <c r="E1053" s="710" t="s">
        <v>129</v>
      </c>
      <c r="F1053" s="711">
        <f t="shared" ref="F1053:F1059" si="6877">BQ1053</f>
        <v>0</v>
      </c>
      <c r="G1053" s="132">
        <v>25</v>
      </c>
      <c r="H1053" s="210"/>
      <c r="I1053" s="228">
        <v>4546800</v>
      </c>
      <c r="J1053" s="212"/>
      <c r="K1053" s="552"/>
      <c r="L1053" s="553"/>
      <c r="M1053" s="212"/>
      <c r="N1053" s="213"/>
      <c r="O1053" s="214">
        <f t="shared" ref="O1053:O1059" si="6878">IF($D$18="YES", (N1053), (0))</f>
        <v>0</v>
      </c>
      <c r="P1053" s="190"/>
      <c r="Q1053" s="213"/>
      <c r="R1053" s="214">
        <f t="shared" ref="R1053:R1059" si="6879">IF($D$18="YES", (Q1053), (0))</f>
        <v>0</v>
      </c>
      <c r="S1053" s="190"/>
      <c r="T1053" s="213"/>
      <c r="U1053" s="214">
        <f t="shared" ref="U1053:U1059" si="6880">IF($D$18="YES", (T1053), (0))</f>
        <v>0</v>
      </c>
      <c r="V1053" s="190"/>
      <c r="W1053" s="213"/>
      <c r="X1053" s="214">
        <f t="shared" ref="X1053:X1059" si="6881">IF($D$18="YES", (W1053), (0))</f>
        <v>0</v>
      </c>
      <c r="Y1053" s="190"/>
      <c r="Z1053" s="190"/>
      <c r="AA1053" s="207"/>
      <c r="AB1053" s="215"/>
      <c r="AC1053" s="190"/>
      <c r="AD1053" s="156">
        <f t="shared" ref="AD1053:AD1059" si="6882">SUM(N1053,O1053,Q1053,R1053,T1053,U1053,W1053,X1053)</f>
        <v>0</v>
      </c>
      <c r="AE1053" s="156"/>
      <c r="AF1053" s="117"/>
      <c r="AG1053" s="156"/>
      <c r="AH1053" s="355"/>
      <c r="AI1053" s="368">
        <f t="shared" ref="AI1053:AI1059" si="6883">N1053*G1053</f>
        <v>0</v>
      </c>
      <c r="AJ1053" s="354"/>
      <c r="AK1053" s="368">
        <f t="shared" ref="AK1053:AK1059" si="6884">Q1053*G1053</f>
        <v>0</v>
      </c>
      <c r="AL1053" s="354"/>
      <c r="AM1053" s="368">
        <f t="shared" ref="AM1053:AM1059" si="6885">T1053*G1053</f>
        <v>0</v>
      </c>
      <c r="AN1053" s="354"/>
      <c r="AO1053" s="368">
        <f t="shared" ref="AO1053:AO1059" si="6886">W1053*G1053</f>
        <v>0</v>
      </c>
      <c r="AP1053" s="354"/>
      <c r="AQ1053" s="368">
        <f t="shared" si="6851"/>
        <v>0</v>
      </c>
      <c r="AR1053" s="354"/>
      <c r="AS1053" s="354"/>
      <c r="AT1053" s="369">
        <f t="shared" ref="AT1053:AT1059" si="6887">(N1053*G1053)*F1053</f>
        <v>0</v>
      </c>
      <c r="AU1053" s="354"/>
      <c r="AV1053" s="369">
        <f t="shared" ref="AV1053:AV1059" si="6888">(Q1053*G1053)*F1053</f>
        <v>0</v>
      </c>
      <c r="AW1053" s="354"/>
      <c r="AX1053" s="369">
        <f t="shared" ref="AX1053:AX1059" si="6889">(T1053*G1053)*F1053</f>
        <v>0</v>
      </c>
      <c r="AY1053" s="354"/>
      <c r="AZ1053" s="369">
        <f t="shared" ref="AZ1053:AZ1059" si="6890">(W1053*G1053)*F1053</f>
        <v>0</v>
      </c>
      <c r="BA1053" s="354"/>
      <c r="BB1053" s="369">
        <f t="shared" ref="BB1053:BB1059" si="6891">SUM(AS1053:BA1053)</f>
        <v>0</v>
      </c>
      <c r="BC1053" s="150"/>
      <c r="BD1053" s="116"/>
      <c r="BE1053" s="367"/>
      <c r="BF1053" s="367"/>
      <c r="BG1053" s="367"/>
      <c r="BH1053" s="367"/>
      <c r="BI1053" s="367"/>
      <c r="BJ1053" s="367"/>
      <c r="BK1053" s="367">
        <f t="shared" ref="BK1053:BK1059" si="6892">IF($N$18&lt;BK$24,0,IF($N$18&gt;BK$25,0,$BE1053))</f>
        <v>0</v>
      </c>
      <c r="BL1053" s="367">
        <f t="shared" ref="BL1053:BL1059" si="6893">IF($N$18&lt;BL$24,0,IF($N$18&gt;BL$25,0,$BF1053))</f>
        <v>0</v>
      </c>
      <c r="BM1053" s="367">
        <f t="shared" ref="BM1053:BM1059" si="6894">IF($N$18&lt;BM$24,0,IF($N$18&gt;BM$25,0,$BG1053))</f>
        <v>0</v>
      </c>
      <c r="BN1053" s="367">
        <f t="shared" ref="BN1053:BN1059" si="6895">IF($N$18&lt;BN$24,0,IF($N$18&gt;BN$25,0,$BH1053))</f>
        <v>0</v>
      </c>
      <c r="BO1053" s="367">
        <f t="shared" ref="BO1053:BO1059" si="6896">IF($N$18&lt;BO$24,0,IF($N$18&gt;BO$25,0,$BI1053))</f>
        <v>0</v>
      </c>
      <c r="BP1053" s="367">
        <f t="shared" ref="BP1053:BP1059" si="6897">IF($N$18&lt;BP$24,0,IF($N$18&gt;BP$25,0,$BJ1053))</f>
        <v>0</v>
      </c>
      <c r="BQ1053" s="383">
        <f t="shared" ref="BQ1053:BQ1059" si="6898">SUM(BK1053:BP1053)</f>
        <v>0</v>
      </c>
      <c r="BR1053" s="146"/>
      <c r="BS1053" s="441" t="s">
        <v>90</v>
      </c>
      <c r="BT1053" s="116"/>
      <c r="BU1053" s="116"/>
      <c r="BV1053" s="116"/>
      <c r="BW1053" s="116"/>
      <c r="BX1053" s="116"/>
      <c r="BY1053" s="116"/>
      <c r="BZ1053" s="116"/>
      <c r="CA1053" s="116"/>
      <c r="CB1053" s="116"/>
      <c r="CC1053" s="116"/>
      <c r="CD1053" s="116"/>
      <c r="CE1053" s="116"/>
      <c r="CF1053" s="116"/>
      <c r="CG1053" s="116"/>
      <c r="CH1053" s="116"/>
      <c r="CI1053" s="116"/>
      <c r="CJ1053" s="116"/>
      <c r="CK1053" s="116"/>
      <c r="CL1053" s="116"/>
      <c r="CM1053" s="116"/>
      <c r="CN1053" s="116"/>
      <c r="CO1053" s="116"/>
      <c r="CP1053" s="116"/>
      <c r="CQ1053" s="116"/>
      <c r="CR1053" s="116"/>
      <c r="CS1053" s="116"/>
      <c r="CT1053" s="116"/>
      <c r="CU1053" s="116"/>
      <c r="CV1053" s="116"/>
      <c r="CW1053" s="116"/>
      <c r="CX1053" s="116"/>
      <c r="CY1053" s="116"/>
      <c r="CZ1053" s="116"/>
      <c r="DA1053" s="116"/>
      <c r="DB1053" s="116"/>
      <c r="DC1053" s="116"/>
      <c r="DD1053" s="116"/>
      <c r="DE1053" s="116"/>
      <c r="DF1053" s="116"/>
      <c r="DG1053" s="116"/>
      <c r="DH1053" s="116"/>
      <c r="DI1053" s="116"/>
      <c r="DJ1053" s="116"/>
      <c r="DK1053" s="116"/>
      <c r="DL1053" s="116"/>
      <c r="DM1053" s="116"/>
      <c r="DN1053" s="116"/>
      <c r="DO1053" s="116"/>
      <c r="DP1053" s="116"/>
      <c r="DQ1053" s="116"/>
      <c r="DR1053" s="116"/>
      <c r="DS1053" s="116"/>
      <c r="DT1053" s="116"/>
      <c r="DU1053" s="116"/>
      <c r="DV1053" s="116"/>
      <c r="DW1053" s="116"/>
      <c r="DX1053" s="116"/>
      <c r="DY1053" s="116"/>
      <c r="DZ1053" s="116"/>
      <c r="EA1053" s="116"/>
    </row>
    <row r="1054" spans="1:131" ht="11.25" customHeight="1" x14ac:dyDescent="0.15">
      <c r="A1054" s="113" t="s">
        <v>1204</v>
      </c>
      <c r="B1054" s="124"/>
      <c r="C1054" s="470" t="s">
        <v>67</v>
      </c>
      <c r="D1054" s="112" t="str">
        <f t="shared" ref="D1054" si="6899">BS1054</f>
        <v>S/O</v>
      </c>
      <c r="E1054" s="710" t="s">
        <v>129</v>
      </c>
      <c r="F1054" s="711">
        <f t="shared" ref="F1054" si="6900">BQ1054</f>
        <v>0</v>
      </c>
      <c r="G1054" s="132">
        <v>25</v>
      </c>
      <c r="H1054" s="210"/>
      <c r="I1054" s="228">
        <v>4546830</v>
      </c>
      <c r="J1054" s="212"/>
      <c r="K1054" s="552"/>
      <c r="L1054" s="553"/>
      <c r="M1054" s="212"/>
      <c r="N1054" s="213"/>
      <c r="O1054" s="214">
        <f t="shared" ref="O1054" si="6901">IF($D$18="YES", (N1054), (0))</f>
        <v>0</v>
      </c>
      <c r="P1054" s="190"/>
      <c r="Q1054" s="213"/>
      <c r="R1054" s="214">
        <f t="shared" ref="R1054" si="6902">IF($D$18="YES", (Q1054), (0))</f>
        <v>0</v>
      </c>
      <c r="S1054" s="190"/>
      <c r="T1054" s="213"/>
      <c r="U1054" s="214">
        <f t="shared" ref="U1054" si="6903">IF($D$18="YES", (T1054), (0))</f>
        <v>0</v>
      </c>
      <c r="V1054" s="190"/>
      <c r="W1054" s="213"/>
      <c r="X1054" s="214">
        <f t="shared" ref="X1054" si="6904">IF($D$18="YES", (W1054), (0))</f>
        <v>0</v>
      </c>
      <c r="Y1054" s="190"/>
      <c r="Z1054" s="190"/>
      <c r="AA1054" s="207"/>
      <c r="AB1054" s="215"/>
      <c r="AC1054" s="190"/>
      <c r="AD1054" s="156">
        <f t="shared" ref="AD1054" si="6905">SUM(N1054,O1054,Q1054,R1054,T1054,U1054,W1054,X1054)</f>
        <v>0</v>
      </c>
      <c r="AE1054" s="156"/>
      <c r="AF1054" s="117"/>
      <c r="AG1054" s="156"/>
      <c r="AH1054" s="355"/>
      <c r="AI1054" s="368">
        <f t="shared" ref="AI1054" si="6906">N1054*G1054</f>
        <v>0</v>
      </c>
      <c r="AJ1054" s="354"/>
      <c r="AK1054" s="368">
        <f t="shared" ref="AK1054" si="6907">Q1054*G1054</f>
        <v>0</v>
      </c>
      <c r="AL1054" s="354"/>
      <c r="AM1054" s="368">
        <f t="shared" ref="AM1054" si="6908">T1054*G1054</f>
        <v>0</v>
      </c>
      <c r="AN1054" s="354"/>
      <c r="AO1054" s="368">
        <f t="shared" ref="AO1054" si="6909">W1054*G1054</f>
        <v>0</v>
      </c>
      <c r="AP1054" s="354"/>
      <c r="AQ1054" s="368">
        <f t="shared" ref="AQ1054" si="6910">SUM(AI1054,AK1054,AM1054,AO1054)</f>
        <v>0</v>
      </c>
      <c r="AR1054" s="354"/>
      <c r="AS1054" s="354"/>
      <c r="AT1054" s="369">
        <f t="shared" ref="AT1054" si="6911">(N1054*G1054)*F1054</f>
        <v>0</v>
      </c>
      <c r="AU1054" s="354"/>
      <c r="AV1054" s="369">
        <f t="shared" ref="AV1054" si="6912">(Q1054*G1054)*F1054</f>
        <v>0</v>
      </c>
      <c r="AW1054" s="354"/>
      <c r="AX1054" s="369">
        <f t="shared" ref="AX1054" si="6913">(T1054*G1054)*F1054</f>
        <v>0</v>
      </c>
      <c r="AY1054" s="354"/>
      <c r="AZ1054" s="369">
        <f t="shared" ref="AZ1054" si="6914">(W1054*G1054)*F1054</f>
        <v>0</v>
      </c>
      <c r="BA1054" s="354"/>
      <c r="BB1054" s="369">
        <f t="shared" ref="BB1054" si="6915">SUM(AS1054:BA1054)</f>
        <v>0</v>
      </c>
      <c r="BC1054" s="150"/>
      <c r="BD1054" s="116"/>
      <c r="BE1054" s="367"/>
      <c r="BF1054" s="367"/>
      <c r="BG1054" s="367"/>
      <c r="BH1054" s="367"/>
      <c r="BI1054" s="367"/>
      <c r="BJ1054" s="367"/>
      <c r="BK1054" s="367">
        <f t="shared" si="6892"/>
        <v>0</v>
      </c>
      <c r="BL1054" s="367">
        <f t="shared" si="6893"/>
        <v>0</v>
      </c>
      <c r="BM1054" s="367">
        <f t="shared" si="6894"/>
        <v>0</v>
      </c>
      <c r="BN1054" s="367">
        <f t="shared" si="6895"/>
        <v>0</v>
      </c>
      <c r="BO1054" s="367">
        <f t="shared" si="6896"/>
        <v>0</v>
      </c>
      <c r="BP1054" s="367">
        <f t="shared" si="6897"/>
        <v>0</v>
      </c>
      <c r="BQ1054" s="383">
        <f t="shared" ref="BQ1054" si="6916">SUM(BK1054:BP1054)</f>
        <v>0</v>
      </c>
      <c r="BR1054" s="146"/>
      <c r="BS1054" s="441" t="s">
        <v>90</v>
      </c>
      <c r="BT1054" s="116"/>
      <c r="BU1054" s="116"/>
      <c r="BV1054" s="116"/>
      <c r="BW1054" s="116"/>
      <c r="BX1054" s="116"/>
      <c r="BY1054" s="116"/>
      <c r="BZ1054" s="116"/>
      <c r="CA1054" s="116"/>
      <c r="CB1054" s="116"/>
      <c r="CC1054" s="116"/>
      <c r="CD1054" s="116"/>
      <c r="CE1054" s="116"/>
      <c r="CF1054" s="116"/>
      <c r="CG1054" s="116"/>
      <c r="CH1054" s="116"/>
      <c r="CI1054" s="116"/>
      <c r="CJ1054" s="116"/>
      <c r="CK1054" s="116"/>
      <c r="CL1054" s="116"/>
      <c r="CM1054" s="116"/>
      <c r="CN1054" s="116"/>
      <c r="CO1054" s="116"/>
      <c r="CP1054" s="116"/>
      <c r="CQ1054" s="116"/>
      <c r="CR1054" s="116"/>
      <c r="CS1054" s="116"/>
      <c r="CT1054" s="116"/>
      <c r="CU1054" s="116"/>
      <c r="CV1054" s="116"/>
      <c r="CW1054" s="116"/>
      <c r="CX1054" s="116"/>
      <c r="CY1054" s="116"/>
      <c r="CZ1054" s="116"/>
      <c r="DA1054" s="116"/>
      <c r="DB1054" s="116"/>
      <c r="DC1054" s="116"/>
      <c r="DD1054" s="116"/>
      <c r="DE1054" s="116"/>
      <c r="DF1054" s="116"/>
      <c r="DG1054" s="116"/>
      <c r="DH1054" s="116"/>
      <c r="DI1054" s="116"/>
      <c r="DJ1054" s="116"/>
      <c r="DK1054" s="116"/>
      <c r="DL1054" s="116"/>
      <c r="DM1054" s="116"/>
      <c r="DN1054" s="116"/>
      <c r="DO1054" s="116"/>
      <c r="DP1054" s="116"/>
      <c r="DQ1054" s="116"/>
      <c r="DR1054" s="116"/>
      <c r="DS1054" s="116"/>
      <c r="DT1054" s="116"/>
      <c r="DU1054" s="116"/>
      <c r="DV1054" s="116"/>
      <c r="DW1054" s="116"/>
      <c r="DX1054" s="116"/>
      <c r="DY1054" s="116"/>
      <c r="DZ1054" s="116"/>
      <c r="EA1054" s="116"/>
    </row>
    <row r="1055" spans="1:131" ht="11.25" customHeight="1" x14ac:dyDescent="0.15">
      <c r="A1055" s="113" t="s">
        <v>1205</v>
      </c>
      <c r="B1055" s="124"/>
      <c r="C1055" s="127"/>
      <c r="D1055" s="112">
        <f t="shared" si="6876"/>
        <v>44</v>
      </c>
      <c r="E1055" s="710" t="s">
        <v>129</v>
      </c>
      <c r="F1055" s="711">
        <f t="shared" ref="F1055:F1056" si="6917">BQ1055</f>
        <v>0</v>
      </c>
      <c r="G1055" s="132">
        <v>25</v>
      </c>
      <c r="H1055" s="210"/>
      <c r="I1055" s="211">
        <v>4546950</v>
      </c>
      <c r="J1055" s="212"/>
      <c r="K1055" s="552"/>
      <c r="L1055" s="553"/>
      <c r="M1055" s="212"/>
      <c r="N1055" s="213"/>
      <c r="O1055" s="214">
        <f t="shared" ref="O1055:O1056" si="6918">IF($D$18="YES", (N1055), (0))</f>
        <v>0</v>
      </c>
      <c r="P1055" s="190"/>
      <c r="Q1055" s="213"/>
      <c r="R1055" s="214">
        <f t="shared" ref="R1055:R1056" si="6919">IF($D$18="YES", (Q1055), (0))</f>
        <v>0</v>
      </c>
      <c r="S1055" s="190"/>
      <c r="T1055" s="213"/>
      <c r="U1055" s="214">
        <f t="shared" ref="U1055:U1056" si="6920">IF($D$18="YES", (T1055), (0))</f>
        <v>0</v>
      </c>
      <c r="V1055" s="190"/>
      <c r="W1055" s="213"/>
      <c r="X1055" s="214">
        <f t="shared" ref="X1055:X1056" si="6921">IF($D$18="YES", (W1055), (0))</f>
        <v>0</v>
      </c>
      <c r="Y1055" s="190"/>
      <c r="Z1055" s="186"/>
      <c r="AA1055" s="207"/>
      <c r="AB1055" s="215"/>
      <c r="AC1055" s="190"/>
      <c r="AD1055" s="156">
        <f t="shared" ref="AD1055:AD1056" si="6922">SUM(N1055,O1055,Q1055,R1055,T1055,U1055,W1055,X1055)</f>
        <v>0</v>
      </c>
      <c r="AE1055" s="156"/>
      <c r="AF1055" s="117"/>
      <c r="AG1055" s="156"/>
      <c r="AH1055" s="355"/>
      <c r="AI1055" s="368">
        <f t="shared" ref="AI1055:AI1056" si="6923">N1055*G1055</f>
        <v>0</v>
      </c>
      <c r="AJ1055" s="354"/>
      <c r="AK1055" s="368">
        <f t="shared" ref="AK1055:AK1056" si="6924">Q1055*G1055</f>
        <v>0</v>
      </c>
      <c r="AL1055" s="354"/>
      <c r="AM1055" s="368">
        <f t="shared" ref="AM1055:AM1056" si="6925">T1055*G1055</f>
        <v>0</v>
      </c>
      <c r="AN1055" s="354"/>
      <c r="AO1055" s="368">
        <f t="shared" ref="AO1055:AO1056" si="6926">W1055*G1055</f>
        <v>0</v>
      </c>
      <c r="AP1055" s="354"/>
      <c r="AQ1055" s="368">
        <f t="shared" ref="AQ1055:AQ1056" si="6927">SUM(AI1055,AK1055,AM1055,AO1055)</f>
        <v>0</v>
      </c>
      <c r="AR1055" s="354"/>
      <c r="AS1055" s="354"/>
      <c r="AT1055" s="369">
        <f t="shared" ref="AT1055:AT1056" si="6928">(N1055*G1055)*F1055</f>
        <v>0</v>
      </c>
      <c r="AU1055" s="354"/>
      <c r="AV1055" s="369">
        <f t="shared" ref="AV1055:AV1056" si="6929">(Q1055*G1055)*F1055</f>
        <v>0</v>
      </c>
      <c r="AW1055" s="354"/>
      <c r="AX1055" s="369">
        <f t="shared" ref="AX1055:AX1056" si="6930">(T1055*G1055)*F1055</f>
        <v>0</v>
      </c>
      <c r="AY1055" s="354"/>
      <c r="AZ1055" s="369">
        <f t="shared" ref="AZ1055:AZ1056" si="6931">(W1055*G1055)*F1055</f>
        <v>0</v>
      </c>
      <c r="BA1055" s="354"/>
      <c r="BB1055" s="369">
        <f t="shared" ref="BB1055:BB1056" si="6932">SUM(AS1055:BA1055)</f>
        <v>0</v>
      </c>
      <c r="BC1055" s="150"/>
      <c r="BD1055" s="116"/>
      <c r="BE1055" s="367"/>
      <c r="BF1055" s="367"/>
      <c r="BG1055" s="367"/>
      <c r="BH1055" s="367"/>
      <c r="BI1055" s="367"/>
      <c r="BJ1055" s="367"/>
      <c r="BK1055" s="367">
        <f t="shared" si="6892"/>
        <v>0</v>
      </c>
      <c r="BL1055" s="367">
        <f t="shared" si="6893"/>
        <v>0</v>
      </c>
      <c r="BM1055" s="367">
        <f t="shared" si="6894"/>
        <v>0</v>
      </c>
      <c r="BN1055" s="367">
        <f t="shared" si="6895"/>
        <v>0</v>
      </c>
      <c r="BO1055" s="367">
        <f t="shared" si="6896"/>
        <v>0</v>
      </c>
      <c r="BP1055" s="367">
        <f t="shared" si="6897"/>
        <v>0</v>
      </c>
      <c r="BQ1055" s="383">
        <f t="shared" ref="BQ1055" si="6933">SUM(BK1055:BP1055)</f>
        <v>0</v>
      </c>
      <c r="BR1055" s="146"/>
      <c r="BS1055" s="441">
        <v>44</v>
      </c>
      <c r="BT1055" s="116"/>
      <c r="BU1055" s="116"/>
      <c r="BV1055" s="116"/>
      <c r="BW1055" s="116"/>
      <c r="BX1055" s="116"/>
      <c r="BY1055" s="116"/>
      <c r="BZ1055" s="116"/>
      <c r="CA1055" s="116"/>
      <c r="CB1055" s="116"/>
      <c r="CC1055" s="116"/>
      <c r="CD1055" s="116"/>
      <c r="CE1055" s="116"/>
      <c r="CF1055" s="116"/>
      <c r="CG1055" s="116"/>
      <c r="CH1055" s="116"/>
      <c r="CI1055" s="116"/>
      <c r="CJ1055" s="116"/>
      <c r="CK1055" s="116"/>
      <c r="CL1055" s="116"/>
      <c r="CM1055" s="116"/>
      <c r="CN1055" s="116"/>
      <c r="CO1055" s="116"/>
      <c r="CP1055" s="116"/>
      <c r="CQ1055" s="116"/>
      <c r="CR1055" s="116"/>
      <c r="CS1055" s="116"/>
      <c r="CT1055" s="116"/>
      <c r="CU1055" s="116"/>
      <c r="CV1055" s="116"/>
      <c r="CW1055" s="116"/>
      <c r="CX1055" s="116"/>
      <c r="CY1055" s="116"/>
      <c r="CZ1055" s="116"/>
      <c r="DA1055" s="116"/>
      <c r="DB1055" s="116"/>
      <c r="DC1055" s="116"/>
      <c r="DD1055" s="116"/>
      <c r="DE1055" s="116"/>
      <c r="DF1055" s="116"/>
      <c r="DG1055" s="116"/>
      <c r="DH1055" s="116"/>
      <c r="DI1055" s="116"/>
      <c r="DJ1055" s="116"/>
      <c r="DK1055" s="116"/>
      <c r="DL1055" s="116"/>
      <c r="DM1055" s="116"/>
      <c r="DN1055" s="116"/>
      <c r="DO1055" s="116"/>
      <c r="DP1055" s="116"/>
      <c r="DQ1055" s="116"/>
      <c r="DR1055" s="116"/>
      <c r="DS1055" s="116"/>
      <c r="DT1055" s="116"/>
      <c r="DU1055" s="116"/>
      <c r="DV1055" s="116"/>
      <c r="DW1055" s="116"/>
      <c r="DX1055" s="116"/>
      <c r="DY1055" s="116"/>
      <c r="DZ1055" s="116"/>
      <c r="EA1055" s="116"/>
    </row>
    <row r="1056" spans="1:131" ht="11.25" customHeight="1" x14ac:dyDescent="0.15">
      <c r="A1056" s="113" t="s">
        <v>1206</v>
      </c>
      <c r="B1056" s="124"/>
      <c r="C1056" s="470" t="s">
        <v>67</v>
      </c>
      <c r="D1056" s="112">
        <f t="shared" si="6876"/>
        <v>45</v>
      </c>
      <c r="E1056" s="710" t="s">
        <v>129</v>
      </c>
      <c r="F1056" s="711">
        <f t="shared" si="6917"/>
        <v>0</v>
      </c>
      <c r="G1056" s="132">
        <v>25</v>
      </c>
      <c r="H1056" s="210"/>
      <c r="I1056" s="228">
        <v>4546960</v>
      </c>
      <c r="J1056" s="212"/>
      <c r="K1056" s="552"/>
      <c r="L1056" s="553"/>
      <c r="M1056" s="212"/>
      <c r="N1056" s="213"/>
      <c r="O1056" s="214">
        <f t="shared" si="6918"/>
        <v>0</v>
      </c>
      <c r="P1056" s="190"/>
      <c r="Q1056" s="213"/>
      <c r="R1056" s="214">
        <f t="shared" si="6919"/>
        <v>0</v>
      </c>
      <c r="S1056" s="190"/>
      <c r="T1056" s="213"/>
      <c r="U1056" s="214">
        <f t="shared" si="6920"/>
        <v>0</v>
      </c>
      <c r="V1056" s="190"/>
      <c r="W1056" s="213"/>
      <c r="X1056" s="214">
        <f t="shared" si="6921"/>
        <v>0</v>
      </c>
      <c r="Y1056" s="190"/>
      <c r="Z1056" s="190"/>
      <c r="AA1056" s="207"/>
      <c r="AB1056" s="215"/>
      <c r="AC1056" s="190"/>
      <c r="AD1056" s="156">
        <f t="shared" si="6922"/>
        <v>0</v>
      </c>
      <c r="AE1056" s="156"/>
      <c r="AF1056" s="117"/>
      <c r="AG1056" s="156"/>
      <c r="AH1056" s="355"/>
      <c r="AI1056" s="368">
        <f t="shared" si="6923"/>
        <v>0</v>
      </c>
      <c r="AJ1056" s="354"/>
      <c r="AK1056" s="368">
        <f t="shared" si="6924"/>
        <v>0</v>
      </c>
      <c r="AL1056" s="354"/>
      <c r="AM1056" s="368">
        <f t="shared" si="6925"/>
        <v>0</v>
      </c>
      <c r="AN1056" s="354"/>
      <c r="AO1056" s="368">
        <f t="shared" si="6926"/>
        <v>0</v>
      </c>
      <c r="AP1056" s="354"/>
      <c r="AQ1056" s="368">
        <f t="shared" si="6927"/>
        <v>0</v>
      </c>
      <c r="AR1056" s="354"/>
      <c r="AS1056" s="354"/>
      <c r="AT1056" s="369">
        <f t="shared" si="6928"/>
        <v>0</v>
      </c>
      <c r="AU1056" s="354"/>
      <c r="AV1056" s="369">
        <f t="shared" si="6929"/>
        <v>0</v>
      </c>
      <c r="AW1056" s="354"/>
      <c r="AX1056" s="369">
        <f t="shared" si="6930"/>
        <v>0</v>
      </c>
      <c r="AY1056" s="354"/>
      <c r="AZ1056" s="369">
        <f t="shared" si="6931"/>
        <v>0</v>
      </c>
      <c r="BA1056" s="354"/>
      <c r="BB1056" s="369">
        <f t="shared" si="6932"/>
        <v>0</v>
      </c>
      <c r="BC1056" s="150"/>
      <c r="BD1056" s="116"/>
      <c r="BE1056" s="367"/>
      <c r="BF1056" s="367"/>
      <c r="BG1056" s="367"/>
      <c r="BH1056" s="367"/>
      <c r="BI1056" s="367"/>
      <c r="BJ1056" s="367"/>
      <c r="BK1056" s="367">
        <f t="shared" si="6892"/>
        <v>0</v>
      </c>
      <c r="BL1056" s="367">
        <f t="shared" si="6893"/>
        <v>0</v>
      </c>
      <c r="BM1056" s="367">
        <f t="shared" si="6894"/>
        <v>0</v>
      </c>
      <c r="BN1056" s="367">
        <f t="shared" si="6895"/>
        <v>0</v>
      </c>
      <c r="BO1056" s="367">
        <f t="shared" si="6896"/>
        <v>0</v>
      </c>
      <c r="BP1056" s="367">
        <f t="shared" si="6897"/>
        <v>0</v>
      </c>
      <c r="BQ1056" s="383">
        <f t="shared" ref="BQ1056" si="6934">SUM(BK1056:BP1056)</f>
        <v>0</v>
      </c>
      <c r="BR1056" s="146"/>
      <c r="BS1056" s="441">
        <v>45</v>
      </c>
      <c r="BT1056" s="116"/>
      <c r="BU1056" s="116"/>
      <c r="BV1056" s="116"/>
      <c r="BW1056" s="116"/>
      <c r="BX1056" s="116"/>
      <c r="BY1056" s="116"/>
      <c r="BZ1056" s="116"/>
      <c r="CA1056" s="116"/>
      <c r="CB1056" s="116"/>
      <c r="CC1056" s="116"/>
      <c r="CD1056" s="116"/>
      <c r="CE1056" s="116"/>
      <c r="CF1056" s="116"/>
      <c r="CG1056" s="116"/>
      <c r="CH1056" s="116"/>
      <c r="CI1056" s="116"/>
      <c r="CJ1056" s="116"/>
      <c r="CK1056" s="116"/>
      <c r="CL1056" s="116"/>
      <c r="CM1056" s="116"/>
      <c r="CN1056" s="116"/>
      <c r="CO1056" s="116"/>
      <c r="CP1056" s="116"/>
      <c r="CQ1056" s="116"/>
      <c r="CR1056" s="116"/>
      <c r="CS1056" s="116"/>
      <c r="CT1056" s="116"/>
      <c r="CU1056" s="116"/>
      <c r="CV1056" s="116"/>
      <c r="CW1056" s="116"/>
      <c r="CX1056" s="116"/>
      <c r="CY1056" s="116"/>
      <c r="CZ1056" s="116"/>
      <c r="DA1056" s="116"/>
      <c r="DB1056" s="116"/>
      <c r="DC1056" s="116"/>
      <c r="DD1056" s="116"/>
      <c r="DE1056" s="116"/>
      <c r="DF1056" s="116"/>
      <c r="DG1056" s="116"/>
      <c r="DH1056" s="116"/>
      <c r="DI1056" s="116"/>
      <c r="DJ1056" s="116"/>
      <c r="DK1056" s="116"/>
      <c r="DL1056" s="116"/>
      <c r="DM1056" s="116"/>
      <c r="DN1056" s="116"/>
      <c r="DO1056" s="116"/>
      <c r="DP1056" s="116"/>
      <c r="DQ1056" s="116"/>
      <c r="DR1056" s="116"/>
      <c r="DS1056" s="116"/>
      <c r="DT1056" s="116"/>
      <c r="DU1056" s="116"/>
      <c r="DV1056" s="116"/>
      <c r="DW1056" s="116"/>
      <c r="DX1056" s="116"/>
      <c r="DY1056" s="116"/>
      <c r="DZ1056" s="116"/>
      <c r="EA1056" s="116"/>
    </row>
    <row r="1057" spans="1:131" ht="11.25" customHeight="1" x14ac:dyDescent="0.15">
      <c r="A1057" s="113" t="s">
        <v>1207</v>
      </c>
      <c r="B1057" s="124"/>
      <c r="C1057" s="334"/>
      <c r="D1057" s="112">
        <f t="shared" si="6876"/>
        <v>33</v>
      </c>
      <c r="E1057" s="710" t="s">
        <v>129</v>
      </c>
      <c r="F1057" s="711">
        <f t="shared" ref="F1057" si="6935">BQ1057</f>
        <v>0</v>
      </c>
      <c r="G1057" s="132">
        <v>25</v>
      </c>
      <c r="H1057" s="210"/>
      <c r="I1057" s="228">
        <v>4547050</v>
      </c>
      <c r="J1057" s="212"/>
      <c r="K1057" s="552"/>
      <c r="L1057" s="553"/>
      <c r="M1057" s="212"/>
      <c r="N1057" s="213"/>
      <c r="O1057" s="214">
        <f t="shared" ref="O1057" si="6936">IF($D$18="YES", (N1057), (0))</f>
        <v>0</v>
      </c>
      <c r="P1057" s="190"/>
      <c r="Q1057" s="213"/>
      <c r="R1057" s="214">
        <f t="shared" ref="R1057" si="6937">IF($D$18="YES", (Q1057), (0))</f>
        <v>0</v>
      </c>
      <c r="S1057" s="190"/>
      <c r="T1057" s="213"/>
      <c r="U1057" s="214">
        <f t="shared" ref="U1057" si="6938">IF($D$18="YES", (T1057), (0))</f>
        <v>0</v>
      </c>
      <c r="V1057" s="190"/>
      <c r="W1057" s="213"/>
      <c r="X1057" s="214">
        <f t="shared" ref="X1057" si="6939">IF($D$18="YES", (W1057), (0))</f>
        <v>0</v>
      </c>
      <c r="Y1057" s="190"/>
      <c r="Z1057" s="190"/>
      <c r="AA1057" s="207"/>
      <c r="AB1057" s="215"/>
      <c r="AC1057" s="190"/>
      <c r="AD1057" s="156">
        <f t="shared" ref="AD1057" si="6940">SUM(N1057,O1057,Q1057,R1057,T1057,U1057,W1057,X1057)</f>
        <v>0</v>
      </c>
      <c r="AE1057" s="156"/>
      <c r="AF1057" s="117"/>
      <c r="AG1057" s="156"/>
      <c r="AH1057" s="355"/>
      <c r="AI1057" s="368">
        <f t="shared" ref="AI1057" si="6941">N1057*G1057</f>
        <v>0</v>
      </c>
      <c r="AJ1057" s="354"/>
      <c r="AK1057" s="368">
        <f t="shared" ref="AK1057" si="6942">Q1057*G1057</f>
        <v>0</v>
      </c>
      <c r="AL1057" s="354"/>
      <c r="AM1057" s="368">
        <f t="shared" ref="AM1057" si="6943">T1057*G1057</f>
        <v>0</v>
      </c>
      <c r="AN1057" s="354"/>
      <c r="AO1057" s="368">
        <f t="shared" ref="AO1057" si="6944">W1057*G1057</f>
        <v>0</v>
      </c>
      <c r="AP1057" s="354"/>
      <c r="AQ1057" s="368">
        <f t="shared" ref="AQ1057" si="6945">SUM(AI1057,AK1057,AM1057,AO1057)</f>
        <v>0</v>
      </c>
      <c r="AR1057" s="354"/>
      <c r="AS1057" s="354"/>
      <c r="AT1057" s="369">
        <f t="shared" ref="AT1057" si="6946">(N1057*G1057)*F1057</f>
        <v>0</v>
      </c>
      <c r="AU1057" s="354"/>
      <c r="AV1057" s="369">
        <f t="shared" ref="AV1057" si="6947">(Q1057*G1057)*F1057</f>
        <v>0</v>
      </c>
      <c r="AW1057" s="354"/>
      <c r="AX1057" s="369">
        <f t="shared" ref="AX1057" si="6948">(T1057*G1057)*F1057</f>
        <v>0</v>
      </c>
      <c r="AY1057" s="354"/>
      <c r="AZ1057" s="369">
        <f t="shared" ref="AZ1057" si="6949">(W1057*G1057)*F1057</f>
        <v>0</v>
      </c>
      <c r="BA1057" s="354"/>
      <c r="BB1057" s="369">
        <f t="shared" ref="BB1057" si="6950">SUM(AS1057:BA1057)</f>
        <v>0</v>
      </c>
      <c r="BC1057" s="150"/>
      <c r="BD1057" s="116"/>
      <c r="BE1057" s="367"/>
      <c r="BF1057" s="367"/>
      <c r="BG1057" s="367"/>
      <c r="BH1057" s="367"/>
      <c r="BI1057" s="367"/>
      <c r="BJ1057" s="367"/>
      <c r="BK1057" s="367">
        <f t="shared" si="6892"/>
        <v>0</v>
      </c>
      <c r="BL1057" s="367">
        <f t="shared" si="6893"/>
        <v>0</v>
      </c>
      <c r="BM1057" s="367">
        <f t="shared" si="6894"/>
        <v>0</v>
      </c>
      <c r="BN1057" s="367">
        <f t="shared" si="6895"/>
        <v>0</v>
      </c>
      <c r="BO1057" s="367">
        <f t="shared" si="6896"/>
        <v>0</v>
      </c>
      <c r="BP1057" s="367">
        <f t="shared" si="6897"/>
        <v>0</v>
      </c>
      <c r="BQ1057" s="383">
        <f t="shared" ref="BQ1057" si="6951">SUM(BK1057:BP1057)</f>
        <v>0</v>
      </c>
      <c r="BR1057" s="146"/>
      <c r="BS1057" s="441">
        <v>33</v>
      </c>
      <c r="BT1057" s="116"/>
      <c r="BU1057" s="116"/>
      <c r="BV1057" s="116"/>
      <c r="BW1057" s="116"/>
      <c r="BX1057" s="116"/>
      <c r="BY1057" s="116"/>
      <c r="BZ1057" s="116"/>
      <c r="CA1057" s="116"/>
      <c r="CB1057" s="116"/>
      <c r="CC1057" s="116"/>
      <c r="CD1057" s="116"/>
      <c r="CE1057" s="116"/>
      <c r="CF1057" s="116"/>
      <c r="CG1057" s="116"/>
      <c r="CH1057" s="116"/>
      <c r="CI1057" s="116"/>
      <c r="CJ1057" s="116"/>
      <c r="CK1057" s="116"/>
      <c r="CL1057" s="116"/>
      <c r="CM1057" s="116"/>
      <c r="CN1057" s="116"/>
      <c r="CO1057" s="116"/>
      <c r="CP1057" s="116"/>
      <c r="CQ1057" s="116"/>
      <c r="CR1057" s="116"/>
      <c r="CS1057" s="116"/>
      <c r="CT1057" s="116"/>
      <c r="CU1057" s="116"/>
      <c r="CV1057" s="116"/>
      <c r="CW1057" s="116"/>
      <c r="CX1057" s="116"/>
      <c r="CY1057" s="116"/>
      <c r="CZ1057" s="116"/>
      <c r="DA1057" s="116"/>
      <c r="DB1057" s="116"/>
      <c r="DC1057" s="116"/>
      <c r="DD1057" s="116"/>
      <c r="DE1057" s="116"/>
      <c r="DF1057" s="116"/>
      <c r="DG1057" s="116"/>
      <c r="DH1057" s="116"/>
      <c r="DI1057" s="116"/>
      <c r="DJ1057" s="116"/>
      <c r="DK1057" s="116"/>
      <c r="DL1057" s="116"/>
      <c r="DM1057" s="116"/>
      <c r="DN1057" s="116"/>
      <c r="DO1057" s="116"/>
      <c r="DP1057" s="116"/>
      <c r="DQ1057" s="116"/>
      <c r="DR1057" s="116"/>
      <c r="DS1057" s="116"/>
      <c r="DT1057" s="116"/>
      <c r="DU1057" s="116"/>
      <c r="DV1057" s="116"/>
      <c r="DW1057" s="116"/>
      <c r="DX1057" s="116"/>
      <c r="DY1057" s="116"/>
      <c r="DZ1057" s="116"/>
      <c r="EA1057" s="116"/>
    </row>
    <row r="1058" spans="1:131" ht="11.25" customHeight="1" x14ac:dyDescent="0.15">
      <c r="A1058" s="113" t="s">
        <v>1208</v>
      </c>
      <c r="B1058" s="124"/>
      <c r="C1058" s="88"/>
      <c r="D1058" s="112">
        <f>BS1058</f>
        <v>28</v>
      </c>
      <c r="E1058" s="710" t="s">
        <v>129</v>
      </c>
      <c r="F1058" s="711">
        <f>BQ1058</f>
        <v>0</v>
      </c>
      <c r="G1058" s="132">
        <v>25</v>
      </c>
      <c r="H1058" s="210"/>
      <c r="I1058" s="228">
        <v>4547000</v>
      </c>
      <c r="J1058" s="212"/>
      <c r="K1058" s="552"/>
      <c r="L1058" s="553"/>
      <c r="M1058" s="212"/>
      <c r="N1058" s="213"/>
      <c r="O1058" s="214">
        <f>IF($D$18="YES", (N1058), (0))</f>
        <v>0</v>
      </c>
      <c r="P1058" s="190"/>
      <c r="Q1058" s="213"/>
      <c r="R1058" s="214">
        <f>IF($D$18="YES", (Q1058), (0))</f>
        <v>0</v>
      </c>
      <c r="S1058" s="190"/>
      <c r="T1058" s="213"/>
      <c r="U1058" s="214">
        <f>IF($D$18="YES", (T1058), (0))</f>
        <v>0</v>
      </c>
      <c r="V1058" s="190"/>
      <c r="W1058" s="213"/>
      <c r="X1058" s="214">
        <f>IF($D$18="YES", (W1058), (0))</f>
        <v>0</v>
      </c>
      <c r="Y1058" s="190"/>
      <c r="Z1058" s="190"/>
      <c r="AA1058" s="207"/>
      <c r="AB1058" s="215"/>
      <c r="AC1058" s="190"/>
      <c r="AD1058" s="156">
        <f>SUM(N1058,O1058,Q1058,R1058,T1058,U1058,W1058,X1058)</f>
        <v>0</v>
      </c>
      <c r="AE1058" s="156"/>
      <c r="AF1058" s="117"/>
      <c r="AG1058" s="156"/>
      <c r="AH1058" s="355"/>
      <c r="AI1058" s="368">
        <f>N1058*G1058</f>
        <v>0</v>
      </c>
      <c r="AJ1058" s="354"/>
      <c r="AK1058" s="368">
        <f>Q1058*G1058</f>
        <v>0</v>
      </c>
      <c r="AL1058" s="354"/>
      <c r="AM1058" s="368">
        <f>T1058*G1058</f>
        <v>0</v>
      </c>
      <c r="AN1058" s="354"/>
      <c r="AO1058" s="368">
        <f>W1058*G1058</f>
        <v>0</v>
      </c>
      <c r="AP1058" s="354"/>
      <c r="AQ1058" s="368">
        <f>SUM(AI1058,AK1058,AM1058,AO1058)</f>
        <v>0</v>
      </c>
      <c r="AR1058" s="354"/>
      <c r="AS1058" s="354"/>
      <c r="AT1058" s="369">
        <f>(N1058*G1058)*F1058</f>
        <v>0</v>
      </c>
      <c r="AU1058" s="354"/>
      <c r="AV1058" s="369">
        <f>(Q1058*G1058)*F1058</f>
        <v>0</v>
      </c>
      <c r="AW1058" s="354"/>
      <c r="AX1058" s="369">
        <f>(T1058*G1058)*F1058</f>
        <v>0</v>
      </c>
      <c r="AY1058" s="354"/>
      <c r="AZ1058" s="369">
        <f>(W1058*G1058)*F1058</f>
        <v>0</v>
      </c>
      <c r="BA1058" s="354"/>
      <c r="BB1058" s="369">
        <f>SUM(AS1058:BA1058)</f>
        <v>0</v>
      </c>
      <c r="BC1058" s="150"/>
      <c r="BD1058" s="116"/>
      <c r="BE1058" s="367"/>
      <c r="BF1058" s="367"/>
      <c r="BG1058" s="367"/>
      <c r="BH1058" s="367"/>
      <c r="BI1058" s="367"/>
      <c r="BJ1058" s="367"/>
      <c r="BK1058" s="367">
        <f>IF($N$18&lt;BK$24,0,IF($N$18&gt;BK$25,0,$BE1058))</f>
        <v>0</v>
      </c>
      <c r="BL1058" s="367">
        <f>IF($N$18&lt;BL$24,0,IF($N$18&gt;BL$25,0,$BF1058))</f>
        <v>0</v>
      </c>
      <c r="BM1058" s="367">
        <f>IF($N$18&lt;BM$24,0,IF($N$18&gt;BM$25,0,$BG1058))</f>
        <v>0</v>
      </c>
      <c r="BN1058" s="367">
        <f>IF($N$18&lt;BN$24,0,IF($N$18&gt;BN$25,0,$BH1058))</f>
        <v>0</v>
      </c>
      <c r="BO1058" s="367">
        <f>IF($N$18&lt;BO$24,0,IF($N$18&gt;BO$25,0,$BI1058))</f>
        <v>0</v>
      </c>
      <c r="BP1058" s="367">
        <f>IF($N$18&lt;BP$24,0,IF($N$18&gt;BP$25,0,$BJ1058))</f>
        <v>0</v>
      </c>
      <c r="BQ1058" s="383">
        <f>SUM(BK1058:BP1058)</f>
        <v>0</v>
      </c>
      <c r="BR1058" s="146"/>
      <c r="BS1058" s="441">
        <v>28</v>
      </c>
      <c r="BT1058" s="116"/>
      <c r="BU1058" s="116"/>
      <c r="BV1058" s="116"/>
      <c r="BW1058" s="116"/>
      <c r="BX1058" s="116"/>
      <c r="BY1058" s="116"/>
      <c r="BZ1058" s="116"/>
      <c r="CA1058" s="116"/>
      <c r="CB1058" s="116"/>
      <c r="CC1058" s="116"/>
      <c r="CD1058" s="116"/>
      <c r="CE1058" s="116"/>
      <c r="CF1058" s="116"/>
      <c r="CG1058" s="116"/>
      <c r="CH1058" s="116"/>
      <c r="CI1058" s="116"/>
      <c r="CJ1058" s="116"/>
      <c r="CK1058" s="116"/>
      <c r="CL1058" s="116"/>
      <c r="CM1058" s="116"/>
      <c r="CN1058" s="116"/>
      <c r="CO1058" s="116"/>
      <c r="CP1058" s="116"/>
      <c r="CQ1058" s="116"/>
      <c r="CR1058" s="116"/>
      <c r="CS1058" s="116"/>
      <c r="CT1058" s="116"/>
      <c r="CU1058" s="116"/>
      <c r="CV1058" s="116"/>
      <c r="CW1058" s="116"/>
      <c r="CX1058" s="116"/>
      <c r="CY1058" s="116"/>
      <c r="CZ1058" s="116"/>
      <c r="DA1058" s="116"/>
      <c r="DB1058" s="116"/>
      <c r="DC1058" s="116"/>
      <c r="DD1058" s="116"/>
      <c r="DE1058" s="116"/>
      <c r="DF1058" s="116"/>
      <c r="DG1058" s="116"/>
      <c r="DH1058" s="116"/>
      <c r="DI1058" s="116"/>
      <c r="DJ1058" s="116"/>
      <c r="DK1058" s="116"/>
      <c r="DL1058" s="116"/>
      <c r="DM1058" s="116"/>
      <c r="DN1058" s="116"/>
      <c r="DO1058" s="116"/>
      <c r="DP1058" s="116"/>
      <c r="DQ1058" s="116"/>
      <c r="DR1058" s="116"/>
      <c r="DS1058" s="116"/>
      <c r="DT1058" s="116"/>
      <c r="DU1058" s="116"/>
      <c r="DV1058" s="116"/>
      <c r="DW1058" s="116"/>
      <c r="DX1058" s="116"/>
      <c r="DY1058" s="116"/>
      <c r="DZ1058" s="116"/>
      <c r="EA1058" s="116"/>
    </row>
    <row r="1059" spans="1:131" ht="11.25" customHeight="1" x14ac:dyDescent="0.15">
      <c r="A1059" s="113" t="s">
        <v>1209</v>
      </c>
      <c r="B1059" s="124"/>
      <c r="C1059" s="127"/>
      <c r="D1059" s="112">
        <f t="shared" si="6876"/>
        <v>16</v>
      </c>
      <c r="E1059" s="710" t="s">
        <v>129</v>
      </c>
      <c r="F1059" s="711">
        <f t="shared" si="6877"/>
        <v>0</v>
      </c>
      <c r="G1059" s="132">
        <v>25</v>
      </c>
      <c r="H1059" s="210"/>
      <c r="I1059" s="228">
        <v>4547800</v>
      </c>
      <c r="J1059" s="212"/>
      <c r="K1059" s="552"/>
      <c r="L1059" s="553"/>
      <c r="M1059" s="212"/>
      <c r="N1059" s="213"/>
      <c r="O1059" s="214">
        <f t="shared" si="6878"/>
        <v>0</v>
      </c>
      <c r="P1059" s="190"/>
      <c r="Q1059" s="213"/>
      <c r="R1059" s="214">
        <f t="shared" si="6879"/>
        <v>0</v>
      </c>
      <c r="S1059" s="190"/>
      <c r="T1059" s="213"/>
      <c r="U1059" s="214">
        <f t="shared" si="6880"/>
        <v>0</v>
      </c>
      <c r="V1059" s="190"/>
      <c r="W1059" s="213"/>
      <c r="X1059" s="214">
        <f t="shared" si="6881"/>
        <v>0</v>
      </c>
      <c r="Y1059" s="190"/>
      <c r="Z1059" s="190"/>
      <c r="AA1059" s="207"/>
      <c r="AB1059" s="208"/>
      <c r="AC1059" s="190"/>
      <c r="AD1059" s="156">
        <f t="shared" si="6882"/>
        <v>0</v>
      </c>
      <c r="AE1059" s="146"/>
      <c r="AF1059" s="117"/>
      <c r="AG1059" s="156"/>
      <c r="AH1059" s="355"/>
      <c r="AI1059" s="368">
        <f t="shared" si="6883"/>
        <v>0</v>
      </c>
      <c r="AJ1059" s="354"/>
      <c r="AK1059" s="368">
        <f t="shared" si="6884"/>
        <v>0</v>
      </c>
      <c r="AL1059" s="354"/>
      <c r="AM1059" s="368">
        <f t="shared" si="6885"/>
        <v>0</v>
      </c>
      <c r="AN1059" s="354"/>
      <c r="AO1059" s="368">
        <f t="shared" si="6886"/>
        <v>0</v>
      </c>
      <c r="AP1059" s="354"/>
      <c r="AQ1059" s="368">
        <f t="shared" si="6851"/>
        <v>0</v>
      </c>
      <c r="AR1059" s="354"/>
      <c r="AS1059" s="354"/>
      <c r="AT1059" s="369">
        <f t="shared" si="6887"/>
        <v>0</v>
      </c>
      <c r="AU1059" s="354"/>
      <c r="AV1059" s="369">
        <f t="shared" si="6888"/>
        <v>0</v>
      </c>
      <c r="AW1059" s="354"/>
      <c r="AX1059" s="369">
        <f t="shared" si="6889"/>
        <v>0</v>
      </c>
      <c r="AY1059" s="354"/>
      <c r="AZ1059" s="369">
        <f t="shared" si="6890"/>
        <v>0</v>
      </c>
      <c r="BA1059" s="354"/>
      <c r="BB1059" s="369">
        <f t="shared" si="6891"/>
        <v>0</v>
      </c>
      <c r="BC1059" s="150"/>
      <c r="BD1059" s="116"/>
      <c r="BE1059" s="367"/>
      <c r="BF1059" s="367"/>
      <c r="BG1059" s="367"/>
      <c r="BH1059" s="367"/>
      <c r="BI1059" s="367"/>
      <c r="BJ1059" s="367"/>
      <c r="BK1059" s="367">
        <f t="shared" si="6892"/>
        <v>0</v>
      </c>
      <c r="BL1059" s="367">
        <f t="shared" si="6893"/>
        <v>0</v>
      </c>
      <c r="BM1059" s="367">
        <f t="shared" si="6894"/>
        <v>0</v>
      </c>
      <c r="BN1059" s="367">
        <f t="shared" si="6895"/>
        <v>0</v>
      </c>
      <c r="BO1059" s="367">
        <f t="shared" si="6896"/>
        <v>0</v>
      </c>
      <c r="BP1059" s="367">
        <f t="shared" si="6897"/>
        <v>0</v>
      </c>
      <c r="BQ1059" s="383">
        <f t="shared" si="6898"/>
        <v>0</v>
      </c>
      <c r="BR1059" s="146"/>
      <c r="BS1059" s="441">
        <v>16</v>
      </c>
      <c r="BT1059" s="116"/>
      <c r="BU1059" s="116"/>
      <c r="BV1059" s="116"/>
      <c r="BW1059" s="116"/>
      <c r="BX1059" s="116"/>
      <c r="BY1059" s="116"/>
      <c r="BZ1059" s="116"/>
      <c r="CA1059" s="116"/>
      <c r="CB1059" s="116"/>
      <c r="CC1059" s="116"/>
      <c r="CD1059" s="116"/>
      <c r="CE1059" s="116"/>
      <c r="CF1059" s="116"/>
      <c r="CG1059" s="116"/>
      <c r="CH1059" s="116"/>
      <c r="CI1059" s="116"/>
      <c r="CJ1059" s="116"/>
      <c r="CK1059" s="116"/>
      <c r="CL1059" s="116"/>
      <c r="CM1059" s="116"/>
      <c r="CN1059" s="116"/>
      <c r="CO1059" s="116"/>
      <c r="CP1059" s="116"/>
      <c r="CQ1059" s="116"/>
      <c r="CR1059" s="116"/>
      <c r="CS1059" s="116"/>
      <c r="CT1059" s="116"/>
      <c r="CU1059" s="116"/>
      <c r="CV1059" s="116"/>
      <c r="CW1059" s="116"/>
      <c r="CX1059" s="116"/>
      <c r="CY1059" s="116"/>
      <c r="CZ1059" s="116"/>
      <c r="DA1059" s="116"/>
      <c r="DB1059" s="116"/>
      <c r="DC1059" s="116"/>
      <c r="DD1059" s="116"/>
      <c r="DE1059" s="116"/>
      <c r="DF1059" s="116"/>
      <c r="DG1059" s="116"/>
      <c r="DH1059" s="116"/>
      <c r="DI1059" s="116"/>
      <c r="DJ1059" s="116"/>
      <c r="DK1059" s="116"/>
      <c r="DL1059" s="116"/>
      <c r="DM1059" s="116"/>
      <c r="DN1059" s="116"/>
      <c r="DO1059" s="116"/>
      <c r="DP1059" s="116"/>
      <c r="DQ1059" s="116"/>
      <c r="DR1059" s="116"/>
      <c r="DS1059" s="116"/>
      <c r="DT1059" s="116"/>
      <c r="DU1059" s="116"/>
      <c r="DV1059" s="116"/>
      <c r="DW1059" s="116"/>
      <c r="DX1059" s="116"/>
      <c r="DY1059" s="116"/>
      <c r="DZ1059" s="116"/>
      <c r="EA1059" s="116"/>
    </row>
    <row r="1060" spans="1:131" ht="11.25" customHeight="1" x14ac:dyDescent="0.15">
      <c r="A1060" s="126" t="s">
        <v>1210</v>
      </c>
      <c r="B1060" s="205"/>
      <c r="C1060" s="133"/>
      <c r="D1060" s="410"/>
      <c r="E1060" s="710"/>
      <c r="F1060" s="711"/>
      <c r="G1060" s="217"/>
      <c r="H1060" s="206"/>
      <c r="I1060" s="218"/>
      <c r="J1060" s="156"/>
      <c r="K1060" s="219"/>
      <c r="L1060" s="219"/>
      <c r="M1060" s="156"/>
      <c r="N1060" s="156"/>
      <c r="O1060" s="220"/>
      <c r="P1060" s="190"/>
      <c r="Q1060" s="156"/>
      <c r="R1060" s="220"/>
      <c r="S1060" s="190"/>
      <c r="T1060" s="156"/>
      <c r="U1060" s="220"/>
      <c r="V1060" s="190"/>
      <c r="W1060" s="156"/>
      <c r="X1060" s="220"/>
      <c r="Y1060" s="190"/>
      <c r="Z1060" s="190"/>
      <c r="AA1060" s="207"/>
      <c r="AB1060" s="215"/>
      <c r="AC1060" s="190"/>
      <c r="AD1060" s="156">
        <f>SUM(AD1061:AD1073)</f>
        <v>0</v>
      </c>
      <c r="AE1060" s="156"/>
      <c r="AF1060" s="117"/>
      <c r="AG1060" s="156"/>
      <c r="AH1060" s="355"/>
      <c r="AI1060" s="368"/>
      <c r="AJ1060" s="354"/>
      <c r="AK1060" s="368"/>
      <c r="AL1060" s="354"/>
      <c r="AM1060" s="368"/>
      <c r="AN1060" s="354"/>
      <c r="AO1060" s="368"/>
      <c r="AP1060" s="354"/>
      <c r="AQ1060" s="368"/>
      <c r="AR1060" s="354"/>
      <c r="AS1060" s="354"/>
      <c r="AT1060" s="369"/>
      <c r="AU1060" s="354"/>
      <c r="AV1060" s="369"/>
      <c r="AW1060" s="354"/>
      <c r="AX1060" s="369"/>
      <c r="AY1060" s="354"/>
      <c r="AZ1060" s="369"/>
      <c r="BA1060" s="354"/>
      <c r="BB1060" s="369"/>
      <c r="BC1060" s="150"/>
      <c r="BD1060" s="116"/>
      <c r="BE1060" s="367"/>
      <c r="BF1060" s="367"/>
      <c r="BG1060" s="367"/>
      <c r="BH1060" s="367"/>
      <c r="BI1060" s="367"/>
      <c r="BJ1060" s="367"/>
      <c r="BK1060" s="367"/>
      <c r="BL1060" s="367"/>
      <c r="BM1060" s="367"/>
      <c r="BN1060" s="367"/>
      <c r="BO1060" s="367"/>
      <c r="BP1060" s="367"/>
      <c r="BQ1060" s="383"/>
      <c r="BR1060" s="146"/>
      <c r="BS1060" s="441" t="e">
        <v>#N/A</v>
      </c>
      <c r="BT1060" s="116"/>
      <c r="BU1060" s="116"/>
      <c r="BV1060" s="116"/>
      <c r="BW1060" s="116"/>
      <c r="BX1060" s="116"/>
      <c r="BY1060" s="116"/>
      <c r="BZ1060" s="116"/>
      <c r="CA1060" s="116"/>
      <c r="CB1060" s="116"/>
      <c r="CC1060" s="116"/>
      <c r="CD1060" s="116"/>
      <c r="CE1060" s="116"/>
      <c r="CF1060" s="116"/>
      <c r="CG1060" s="116"/>
      <c r="CH1060" s="116"/>
      <c r="CI1060" s="116"/>
      <c r="CJ1060" s="116"/>
      <c r="CK1060" s="116"/>
      <c r="CL1060" s="116"/>
      <c r="CM1060" s="116"/>
      <c r="CN1060" s="116"/>
      <c r="CO1060" s="116"/>
      <c r="CP1060" s="116"/>
      <c r="CQ1060" s="116"/>
      <c r="CR1060" s="116"/>
      <c r="CS1060" s="116"/>
      <c r="CT1060" s="116"/>
      <c r="CU1060" s="116"/>
      <c r="CV1060" s="116"/>
      <c r="CW1060" s="116"/>
      <c r="CX1060" s="116"/>
      <c r="CY1060" s="116"/>
      <c r="CZ1060" s="116"/>
      <c r="DA1060" s="116"/>
      <c r="DB1060" s="116"/>
      <c r="DC1060" s="116"/>
      <c r="DD1060" s="116"/>
      <c r="DE1060" s="116"/>
      <c r="DF1060" s="116"/>
      <c r="DG1060" s="116"/>
      <c r="DH1060" s="116"/>
      <c r="DI1060" s="116"/>
      <c r="DJ1060" s="116"/>
      <c r="DK1060" s="116"/>
      <c r="DL1060" s="116"/>
      <c r="DM1060" s="116"/>
      <c r="DN1060" s="116"/>
      <c r="DO1060" s="116"/>
      <c r="DP1060" s="116"/>
      <c r="DQ1060" s="116"/>
      <c r="DR1060" s="116"/>
      <c r="DS1060" s="116"/>
      <c r="DT1060" s="116"/>
      <c r="DU1060" s="116"/>
      <c r="DV1060" s="116"/>
      <c r="DW1060" s="116"/>
      <c r="DX1060" s="116"/>
      <c r="DY1060" s="116"/>
      <c r="DZ1060" s="116"/>
      <c r="EA1060" s="116"/>
    </row>
    <row r="1061" spans="1:131" ht="11.25" customHeight="1" x14ac:dyDescent="0.15">
      <c r="A1061" s="113" t="s">
        <v>1211</v>
      </c>
      <c r="B1061" s="124"/>
      <c r="C1061" s="127"/>
      <c r="D1061" s="112" t="str">
        <f t="shared" si="6876"/>
        <v>S/O</v>
      </c>
      <c r="E1061" s="710" t="s">
        <v>89</v>
      </c>
      <c r="F1061" s="711">
        <f t="shared" ref="F1061:F1072" si="6952">BQ1061</f>
        <v>0</v>
      </c>
      <c r="G1061" s="132">
        <v>30</v>
      </c>
      <c r="H1061" s="210"/>
      <c r="I1061" s="211">
        <v>4541325</v>
      </c>
      <c r="J1061" s="212"/>
      <c r="K1061" s="552"/>
      <c r="L1061" s="553"/>
      <c r="M1061" s="212"/>
      <c r="N1061" s="213"/>
      <c r="O1061" s="214">
        <f t="shared" ref="O1061:O1070" si="6953">IF($D$18="YES", (N1061), (0))</f>
        <v>0</v>
      </c>
      <c r="P1061" s="190"/>
      <c r="Q1061" s="213"/>
      <c r="R1061" s="214">
        <f t="shared" ref="R1061:R1070" si="6954">IF($D$18="YES", (Q1061), (0))</f>
        <v>0</v>
      </c>
      <c r="S1061" s="190"/>
      <c r="T1061" s="213"/>
      <c r="U1061" s="214">
        <f t="shared" ref="U1061:U1070" si="6955">IF($D$18="YES", (T1061), (0))</f>
        <v>0</v>
      </c>
      <c r="V1061" s="190"/>
      <c r="W1061" s="213"/>
      <c r="X1061" s="214">
        <f t="shared" ref="X1061:X1070" si="6956">IF($D$18="YES", (W1061), (0))</f>
        <v>0</v>
      </c>
      <c r="Y1061" s="190"/>
      <c r="Z1061" s="190"/>
      <c r="AA1061" s="207"/>
      <c r="AB1061" s="215"/>
      <c r="AC1061" s="190"/>
      <c r="AD1061" s="156">
        <f t="shared" ref="AD1061:AD1140" si="6957">SUM(N1061,O1061,Q1061,R1061,T1061,U1061,W1061,X1061)</f>
        <v>0</v>
      </c>
      <c r="AE1061" s="156"/>
      <c r="AF1061" s="117"/>
      <c r="AG1061" s="156"/>
      <c r="AH1061" s="355"/>
      <c r="AI1061" s="368">
        <f t="shared" ref="AI1061:AI1072" si="6958">N1061*G1061</f>
        <v>0</v>
      </c>
      <c r="AJ1061" s="354"/>
      <c r="AK1061" s="368">
        <f t="shared" ref="AK1061:AK1072" si="6959">Q1061*G1061</f>
        <v>0</v>
      </c>
      <c r="AL1061" s="354"/>
      <c r="AM1061" s="368">
        <f t="shared" ref="AM1061:AM1072" si="6960">T1061*G1061</f>
        <v>0</v>
      </c>
      <c r="AN1061" s="354"/>
      <c r="AO1061" s="368">
        <f t="shared" ref="AO1061:AO1072" si="6961">W1061*G1061</f>
        <v>0</v>
      </c>
      <c r="AP1061" s="354"/>
      <c r="AQ1061" s="368">
        <f t="shared" ref="AQ1061:AQ1072" si="6962">SUM(AI1061,AK1061,AM1061,AO1061)</f>
        <v>0</v>
      </c>
      <c r="AR1061" s="354"/>
      <c r="AS1061" s="354"/>
      <c r="AT1061" s="369">
        <f t="shared" ref="AT1061:AT1072" si="6963">(N1061*G1061)*F1061</f>
        <v>0</v>
      </c>
      <c r="AU1061" s="354"/>
      <c r="AV1061" s="369">
        <f t="shared" ref="AV1061:AV1072" si="6964">(Q1061*G1061)*F1061</f>
        <v>0</v>
      </c>
      <c r="AW1061" s="354"/>
      <c r="AX1061" s="369">
        <f t="shared" ref="AX1061:AX1072" si="6965">(T1061*G1061)*F1061</f>
        <v>0</v>
      </c>
      <c r="AY1061" s="354"/>
      <c r="AZ1061" s="369">
        <f t="shared" ref="AZ1061:AZ1072" si="6966">(W1061*G1061)*F1061</f>
        <v>0</v>
      </c>
      <c r="BA1061" s="354"/>
      <c r="BB1061" s="369">
        <f t="shared" ref="BB1061:BB1072" si="6967">SUM(AS1061:BA1061)</f>
        <v>0</v>
      </c>
      <c r="BC1061" s="150"/>
      <c r="BD1061" s="116"/>
      <c r="BE1061" s="367"/>
      <c r="BF1061" s="367"/>
      <c r="BG1061" s="367"/>
      <c r="BH1061" s="367"/>
      <c r="BI1061" s="367"/>
      <c r="BJ1061" s="367"/>
      <c r="BK1061" s="367">
        <f t="shared" ref="BK1061:BK1073" si="6968">IF($N$18&lt;BK$24,0,IF($N$18&gt;BK$25,0,$BE1061))</f>
        <v>0</v>
      </c>
      <c r="BL1061" s="367">
        <f t="shared" ref="BL1061:BL1073" si="6969">IF($N$18&lt;BL$24,0,IF($N$18&gt;BL$25,0,$BF1061))</f>
        <v>0</v>
      </c>
      <c r="BM1061" s="367">
        <f t="shared" ref="BM1061:BM1073" si="6970">IF($N$18&lt;BM$24,0,IF($N$18&gt;BM$25,0,$BG1061))</f>
        <v>0</v>
      </c>
      <c r="BN1061" s="367">
        <f t="shared" ref="BN1061:BN1073" si="6971">IF($N$18&lt;BN$24,0,IF($N$18&gt;BN$25,0,$BH1061))</f>
        <v>0</v>
      </c>
      <c r="BO1061" s="367">
        <f t="shared" ref="BO1061:BO1073" si="6972">IF($N$18&lt;BO$24,0,IF($N$18&gt;BO$25,0,$BI1061))</f>
        <v>0</v>
      </c>
      <c r="BP1061" s="367">
        <f t="shared" ref="BP1061:BP1073" si="6973">IF($N$18&lt;BP$24,0,IF($N$18&gt;BP$25,0,$BJ1061))</f>
        <v>0</v>
      </c>
      <c r="BQ1061" s="383">
        <f t="shared" ref="BQ1061:BQ1072" si="6974">SUM(BK1061:BP1061)</f>
        <v>0</v>
      </c>
      <c r="BR1061" s="146"/>
      <c r="BS1061" s="441" t="s">
        <v>90</v>
      </c>
      <c r="BT1061" s="116"/>
      <c r="BU1061" s="116"/>
      <c r="BV1061" s="116"/>
      <c r="BW1061" s="116"/>
      <c r="BX1061" s="116"/>
      <c r="BY1061" s="116"/>
      <c r="BZ1061" s="116"/>
      <c r="CA1061" s="116"/>
      <c r="CB1061" s="116"/>
      <c r="CC1061" s="116"/>
      <c r="CD1061" s="116"/>
      <c r="CE1061" s="116"/>
      <c r="CF1061" s="116"/>
      <c r="CG1061" s="116"/>
      <c r="CH1061" s="116"/>
      <c r="CI1061" s="116"/>
      <c r="CJ1061" s="116"/>
      <c r="CK1061" s="116"/>
      <c r="CL1061" s="116"/>
      <c r="CM1061" s="116"/>
      <c r="CN1061" s="116"/>
      <c r="CO1061" s="116"/>
      <c r="CP1061" s="116"/>
      <c r="CQ1061" s="116"/>
      <c r="CR1061" s="116"/>
      <c r="CS1061" s="116"/>
      <c r="CT1061" s="116"/>
      <c r="CU1061" s="116"/>
      <c r="CV1061" s="116"/>
      <c r="CW1061" s="116"/>
      <c r="CX1061" s="116"/>
      <c r="CY1061" s="116"/>
      <c r="CZ1061" s="116"/>
      <c r="DA1061" s="116"/>
      <c r="DB1061" s="116"/>
      <c r="DC1061" s="116"/>
      <c r="DD1061" s="116"/>
      <c r="DE1061" s="116"/>
      <c r="DF1061" s="116"/>
      <c r="DG1061" s="116"/>
      <c r="DH1061" s="116"/>
      <c r="DI1061" s="116"/>
      <c r="DJ1061" s="116"/>
      <c r="DK1061" s="116"/>
      <c r="DL1061" s="116"/>
      <c r="DM1061" s="116"/>
      <c r="DN1061" s="116"/>
      <c r="DO1061" s="116"/>
      <c r="DP1061" s="116"/>
      <c r="DQ1061" s="116"/>
      <c r="DR1061" s="116"/>
      <c r="DS1061" s="116"/>
      <c r="DT1061" s="116"/>
      <c r="DU1061" s="116"/>
      <c r="DV1061" s="116"/>
      <c r="DW1061" s="116"/>
      <c r="DX1061" s="116"/>
      <c r="DY1061" s="116"/>
      <c r="DZ1061" s="116"/>
      <c r="EA1061" s="116"/>
    </row>
    <row r="1062" spans="1:131" ht="11.25" customHeight="1" x14ac:dyDescent="0.15">
      <c r="A1062" s="113" t="s">
        <v>1212</v>
      </c>
      <c r="B1062" s="124"/>
      <c r="C1062" s="127"/>
      <c r="D1062" s="112" t="str">
        <f t="shared" ref="D1062" si="6975">BS1062</f>
        <v>S/O</v>
      </c>
      <c r="E1062" s="710" t="s">
        <v>89</v>
      </c>
      <c r="F1062" s="711">
        <f t="shared" ref="F1062" si="6976">BQ1062</f>
        <v>0</v>
      </c>
      <c r="G1062" s="132">
        <v>30</v>
      </c>
      <c r="H1062" s="210"/>
      <c r="I1062" s="211">
        <v>4541445</v>
      </c>
      <c r="J1062" s="212"/>
      <c r="K1062" s="552"/>
      <c r="L1062" s="553"/>
      <c r="M1062" s="212"/>
      <c r="N1062" s="213"/>
      <c r="O1062" s="214">
        <f t="shared" ref="O1062" si="6977">IF($D$18="YES", (N1062), (0))</f>
        <v>0</v>
      </c>
      <c r="P1062" s="190"/>
      <c r="Q1062" s="213"/>
      <c r="R1062" s="214">
        <f t="shared" ref="R1062" si="6978">IF($D$18="YES", (Q1062), (0))</f>
        <v>0</v>
      </c>
      <c r="S1062" s="190"/>
      <c r="T1062" s="213"/>
      <c r="U1062" s="214">
        <f t="shared" ref="U1062" si="6979">IF($D$18="YES", (T1062), (0))</f>
        <v>0</v>
      </c>
      <c r="V1062" s="190"/>
      <c r="W1062" s="213"/>
      <c r="X1062" s="214">
        <f t="shared" ref="X1062" si="6980">IF($D$18="YES", (W1062), (0))</f>
        <v>0</v>
      </c>
      <c r="Y1062" s="190"/>
      <c r="Z1062" s="190"/>
      <c r="AA1062" s="207"/>
      <c r="AB1062" s="215"/>
      <c r="AC1062" s="190"/>
      <c r="AD1062" s="156">
        <f t="shared" ref="AD1062" si="6981">SUM(N1062,O1062,Q1062,R1062,T1062,U1062,W1062,X1062)</f>
        <v>0</v>
      </c>
      <c r="AE1062" s="156"/>
      <c r="AF1062" s="117"/>
      <c r="AG1062" s="156"/>
      <c r="AH1062" s="355"/>
      <c r="AI1062" s="368">
        <f t="shared" ref="AI1062" si="6982">N1062*G1062</f>
        <v>0</v>
      </c>
      <c r="AJ1062" s="354"/>
      <c r="AK1062" s="368">
        <f t="shared" ref="AK1062" si="6983">Q1062*G1062</f>
        <v>0</v>
      </c>
      <c r="AL1062" s="354"/>
      <c r="AM1062" s="368">
        <f t="shared" ref="AM1062" si="6984">T1062*G1062</f>
        <v>0</v>
      </c>
      <c r="AN1062" s="354"/>
      <c r="AO1062" s="368">
        <f t="shared" ref="AO1062" si="6985">W1062*G1062</f>
        <v>0</v>
      </c>
      <c r="AP1062" s="354"/>
      <c r="AQ1062" s="368">
        <f t="shared" ref="AQ1062" si="6986">SUM(AI1062,AK1062,AM1062,AO1062)</f>
        <v>0</v>
      </c>
      <c r="AR1062" s="354"/>
      <c r="AS1062" s="354"/>
      <c r="AT1062" s="369">
        <f t="shared" ref="AT1062" si="6987">(N1062*G1062)*F1062</f>
        <v>0</v>
      </c>
      <c r="AU1062" s="354"/>
      <c r="AV1062" s="369">
        <f t="shared" ref="AV1062" si="6988">(Q1062*G1062)*F1062</f>
        <v>0</v>
      </c>
      <c r="AW1062" s="354"/>
      <c r="AX1062" s="369">
        <f t="shared" ref="AX1062" si="6989">(T1062*G1062)*F1062</f>
        <v>0</v>
      </c>
      <c r="AY1062" s="354"/>
      <c r="AZ1062" s="369">
        <f t="shared" ref="AZ1062" si="6990">(W1062*G1062)*F1062</f>
        <v>0</v>
      </c>
      <c r="BA1062" s="354"/>
      <c r="BB1062" s="369">
        <f t="shared" ref="BB1062" si="6991">SUM(AS1062:BA1062)</f>
        <v>0</v>
      </c>
      <c r="BC1062" s="150"/>
      <c r="BD1062" s="116"/>
      <c r="BE1062" s="367"/>
      <c r="BF1062" s="367"/>
      <c r="BG1062" s="367"/>
      <c r="BH1062" s="367"/>
      <c r="BI1062" s="367"/>
      <c r="BJ1062" s="367"/>
      <c r="BK1062" s="367">
        <f t="shared" si="6968"/>
        <v>0</v>
      </c>
      <c r="BL1062" s="367">
        <f t="shared" si="6969"/>
        <v>0</v>
      </c>
      <c r="BM1062" s="367">
        <f t="shared" si="6970"/>
        <v>0</v>
      </c>
      <c r="BN1062" s="367">
        <f t="shared" si="6971"/>
        <v>0</v>
      </c>
      <c r="BO1062" s="367">
        <f t="shared" si="6972"/>
        <v>0</v>
      </c>
      <c r="BP1062" s="367">
        <f t="shared" si="6973"/>
        <v>0</v>
      </c>
      <c r="BQ1062" s="383">
        <f t="shared" ref="BQ1062" si="6992">SUM(BK1062:BP1062)</f>
        <v>0</v>
      </c>
      <c r="BR1062" s="146"/>
      <c r="BS1062" s="441" t="s">
        <v>90</v>
      </c>
      <c r="BT1062" s="116"/>
      <c r="BU1062" s="116"/>
      <c r="BV1062" s="116"/>
      <c r="BW1062" s="116"/>
      <c r="BX1062" s="116"/>
      <c r="BY1062" s="116"/>
      <c r="BZ1062" s="116"/>
      <c r="CA1062" s="116"/>
      <c r="CB1062" s="116"/>
      <c r="CC1062" s="116"/>
      <c r="CD1062" s="116"/>
      <c r="CE1062" s="116"/>
      <c r="CF1062" s="116"/>
      <c r="CG1062" s="116"/>
      <c r="CH1062" s="116"/>
      <c r="CI1062" s="116"/>
      <c r="CJ1062" s="116"/>
      <c r="CK1062" s="116"/>
      <c r="CL1062" s="116"/>
      <c r="CM1062" s="116"/>
      <c r="CN1062" s="116"/>
      <c r="CO1062" s="116"/>
      <c r="CP1062" s="116"/>
      <c r="CQ1062" s="116"/>
      <c r="CR1062" s="116"/>
      <c r="CS1062" s="116"/>
      <c r="CT1062" s="116"/>
      <c r="CU1062" s="116"/>
      <c r="CV1062" s="116"/>
      <c r="CW1062" s="116"/>
      <c r="CX1062" s="116"/>
      <c r="CY1062" s="116"/>
      <c r="CZ1062" s="116"/>
      <c r="DA1062" s="116"/>
      <c r="DB1062" s="116"/>
      <c r="DC1062" s="116"/>
      <c r="DD1062" s="116"/>
      <c r="DE1062" s="116"/>
      <c r="DF1062" s="116"/>
      <c r="DG1062" s="116"/>
      <c r="DH1062" s="116"/>
      <c r="DI1062" s="116"/>
      <c r="DJ1062" s="116"/>
      <c r="DK1062" s="116"/>
      <c r="DL1062" s="116"/>
      <c r="DM1062" s="116"/>
      <c r="DN1062" s="116"/>
      <c r="DO1062" s="116"/>
      <c r="DP1062" s="116"/>
      <c r="DQ1062" s="116"/>
      <c r="DR1062" s="116"/>
      <c r="DS1062" s="116"/>
      <c r="DT1062" s="116"/>
      <c r="DU1062" s="116"/>
      <c r="DV1062" s="116"/>
      <c r="DW1062" s="116"/>
      <c r="DX1062" s="116"/>
      <c r="DY1062" s="116"/>
      <c r="DZ1062" s="116"/>
      <c r="EA1062" s="116"/>
    </row>
    <row r="1063" spans="1:131" ht="11.25" customHeight="1" x14ac:dyDescent="0.15">
      <c r="A1063" s="113" t="s">
        <v>1213</v>
      </c>
      <c r="B1063" s="124"/>
      <c r="C1063" s="127"/>
      <c r="D1063" s="112" t="str">
        <f t="shared" ref="D1063:D1072" si="6993">BS1063</f>
        <v>S/O</v>
      </c>
      <c r="E1063" s="710" t="s">
        <v>89</v>
      </c>
      <c r="F1063" s="711">
        <f t="shared" si="6952"/>
        <v>0</v>
      </c>
      <c r="G1063" s="132">
        <v>30</v>
      </c>
      <c r="H1063" s="210"/>
      <c r="I1063" s="211">
        <v>4541505</v>
      </c>
      <c r="J1063" s="212"/>
      <c r="K1063" s="552"/>
      <c r="L1063" s="553"/>
      <c r="M1063" s="212"/>
      <c r="N1063" s="213"/>
      <c r="O1063" s="214">
        <f t="shared" si="6953"/>
        <v>0</v>
      </c>
      <c r="P1063" s="190"/>
      <c r="Q1063" s="213"/>
      <c r="R1063" s="214">
        <f t="shared" si="6954"/>
        <v>0</v>
      </c>
      <c r="S1063" s="190"/>
      <c r="T1063" s="213"/>
      <c r="U1063" s="214">
        <f t="shared" si="6955"/>
        <v>0</v>
      </c>
      <c r="V1063" s="190"/>
      <c r="W1063" s="213"/>
      <c r="X1063" s="214">
        <f t="shared" si="6956"/>
        <v>0</v>
      </c>
      <c r="Y1063" s="190"/>
      <c r="Z1063" s="190"/>
      <c r="AA1063" s="207"/>
      <c r="AB1063" s="215"/>
      <c r="AC1063" s="190"/>
      <c r="AD1063" s="156">
        <f t="shared" si="6957"/>
        <v>0</v>
      </c>
      <c r="AE1063" s="156"/>
      <c r="AF1063" s="117"/>
      <c r="AG1063" s="156"/>
      <c r="AH1063" s="355"/>
      <c r="AI1063" s="368">
        <f t="shared" si="6958"/>
        <v>0</v>
      </c>
      <c r="AJ1063" s="354"/>
      <c r="AK1063" s="368">
        <f t="shared" si="6959"/>
        <v>0</v>
      </c>
      <c r="AL1063" s="354"/>
      <c r="AM1063" s="368">
        <f t="shared" si="6960"/>
        <v>0</v>
      </c>
      <c r="AN1063" s="354"/>
      <c r="AO1063" s="368">
        <f t="shared" si="6961"/>
        <v>0</v>
      </c>
      <c r="AP1063" s="354"/>
      <c r="AQ1063" s="368">
        <f t="shared" si="6962"/>
        <v>0</v>
      </c>
      <c r="AR1063" s="354"/>
      <c r="AS1063" s="354"/>
      <c r="AT1063" s="369">
        <f t="shared" si="6963"/>
        <v>0</v>
      </c>
      <c r="AU1063" s="354"/>
      <c r="AV1063" s="369">
        <f t="shared" si="6964"/>
        <v>0</v>
      </c>
      <c r="AW1063" s="354"/>
      <c r="AX1063" s="369">
        <f t="shared" si="6965"/>
        <v>0</v>
      </c>
      <c r="AY1063" s="354"/>
      <c r="AZ1063" s="369">
        <f t="shared" si="6966"/>
        <v>0</v>
      </c>
      <c r="BA1063" s="354"/>
      <c r="BB1063" s="369">
        <f t="shared" si="6967"/>
        <v>0</v>
      </c>
      <c r="BC1063" s="150"/>
      <c r="BD1063" s="116"/>
      <c r="BE1063" s="367"/>
      <c r="BF1063" s="367"/>
      <c r="BG1063" s="367"/>
      <c r="BH1063" s="367"/>
      <c r="BI1063" s="367"/>
      <c r="BJ1063" s="367"/>
      <c r="BK1063" s="367">
        <f t="shared" si="6968"/>
        <v>0</v>
      </c>
      <c r="BL1063" s="367">
        <f t="shared" si="6969"/>
        <v>0</v>
      </c>
      <c r="BM1063" s="367">
        <f t="shared" si="6970"/>
        <v>0</v>
      </c>
      <c r="BN1063" s="367">
        <f t="shared" si="6971"/>
        <v>0</v>
      </c>
      <c r="BO1063" s="367">
        <f t="shared" si="6972"/>
        <v>0</v>
      </c>
      <c r="BP1063" s="367">
        <f t="shared" si="6973"/>
        <v>0</v>
      </c>
      <c r="BQ1063" s="383">
        <f t="shared" si="6974"/>
        <v>0</v>
      </c>
      <c r="BR1063" s="146"/>
      <c r="BS1063" s="441" t="s">
        <v>90</v>
      </c>
      <c r="BT1063" s="116"/>
      <c r="BU1063" s="116"/>
      <c r="BV1063" s="116"/>
      <c r="BW1063" s="116"/>
      <c r="BX1063" s="116"/>
      <c r="BY1063" s="116"/>
      <c r="BZ1063" s="116"/>
      <c r="CA1063" s="116"/>
      <c r="CB1063" s="116"/>
      <c r="CC1063" s="116"/>
      <c r="CD1063" s="116"/>
      <c r="CE1063" s="116"/>
      <c r="CF1063" s="116"/>
      <c r="CG1063" s="116"/>
      <c r="CH1063" s="116"/>
      <c r="CI1063" s="116"/>
      <c r="CJ1063" s="116"/>
      <c r="CK1063" s="116"/>
      <c r="CL1063" s="116"/>
      <c r="CM1063" s="116"/>
      <c r="CN1063" s="116"/>
      <c r="CO1063" s="116"/>
      <c r="CP1063" s="116"/>
      <c r="CQ1063" s="116"/>
      <c r="CR1063" s="116"/>
      <c r="CS1063" s="116"/>
      <c r="CT1063" s="116"/>
      <c r="CU1063" s="116"/>
      <c r="CV1063" s="116"/>
      <c r="CW1063" s="116"/>
      <c r="CX1063" s="116"/>
      <c r="CY1063" s="116"/>
      <c r="CZ1063" s="116"/>
      <c r="DA1063" s="116"/>
      <c r="DB1063" s="116"/>
      <c r="DC1063" s="116"/>
      <c r="DD1063" s="116"/>
      <c r="DE1063" s="116"/>
      <c r="DF1063" s="116"/>
      <c r="DG1063" s="116"/>
      <c r="DH1063" s="116"/>
      <c r="DI1063" s="116"/>
      <c r="DJ1063" s="116"/>
      <c r="DK1063" s="116"/>
      <c r="DL1063" s="116"/>
      <c r="DM1063" s="116"/>
      <c r="DN1063" s="116"/>
      <c r="DO1063" s="116"/>
      <c r="DP1063" s="116"/>
      <c r="DQ1063" s="116"/>
      <c r="DR1063" s="116"/>
      <c r="DS1063" s="116"/>
      <c r="DT1063" s="116"/>
      <c r="DU1063" s="116"/>
      <c r="DV1063" s="116"/>
      <c r="DW1063" s="116"/>
      <c r="DX1063" s="116"/>
      <c r="DY1063" s="116"/>
      <c r="DZ1063" s="116"/>
      <c r="EA1063" s="116"/>
    </row>
    <row r="1064" spans="1:131" s="66" customFormat="1" ht="11.25" customHeight="1" x14ac:dyDescent="0.15">
      <c r="A1064" s="113" t="s">
        <v>1214</v>
      </c>
      <c r="B1064" s="124"/>
      <c r="C1064" s="334"/>
      <c r="D1064" s="112" t="str">
        <f t="shared" ref="D1064" si="6994">BS1064</f>
        <v>S/O</v>
      </c>
      <c r="E1064" s="710" t="s">
        <v>89</v>
      </c>
      <c r="F1064" s="711">
        <f t="shared" ref="F1064" si="6995">BQ1064</f>
        <v>0</v>
      </c>
      <c r="G1064" s="132">
        <v>30</v>
      </c>
      <c r="H1064" s="210"/>
      <c r="I1064" s="228">
        <v>4541835</v>
      </c>
      <c r="J1064" s="212"/>
      <c r="K1064" s="552"/>
      <c r="L1064" s="553"/>
      <c r="M1064" s="212"/>
      <c r="N1064" s="213"/>
      <c r="O1064" s="214">
        <f t="shared" ref="O1064" si="6996">IF($D$18="YES", (N1064), (0))</f>
        <v>0</v>
      </c>
      <c r="P1064" s="190"/>
      <c r="Q1064" s="213"/>
      <c r="R1064" s="214">
        <f t="shared" ref="R1064" si="6997">IF($D$18="YES", (Q1064), (0))</f>
        <v>0</v>
      </c>
      <c r="S1064" s="190"/>
      <c r="T1064" s="213"/>
      <c r="U1064" s="214">
        <f t="shared" ref="U1064" si="6998">IF($D$18="YES", (T1064), (0))</f>
        <v>0</v>
      </c>
      <c r="V1064" s="190"/>
      <c r="W1064" s="213"/>
      <c r="X1064" s="214">
        <f t="shared" ref="X1064" si="6999">IF($D$18="YES", (W1064), (0))</f>
        <v>0</v>
      </c>
      <c r="Y1064" s="190"/>
      <c r="Z1064" s="190"/>
      <c r="AA1064" s="207"/>
      <c r="AB1064" s="215"/>
      <c r="AC1064" s="190"/>
      <c r="AD1064" s="156">
        <f t="shared" ref="AD1064" si="7000">SUM(N1064,O1064,Q1064,R1064,T1064,U1064,W1064,X1064)</f>
        <v>0</v>
      </c>
      <c r="AE1064" s="156"/>
      <c r="AF1064" s="117"/>
      <c r="AG1064" s="156"/>
      <c r="AH1064" s="355"/>
      <c r="AI1064" s="368">
        <f t="shared" ref="AI1064" si="7001">N1064*G1064</f>
        <v>0</v>
      </c>
      <c r="AJ1064" s="354"/>
      <c r="AK1064" s="368">
        <f t="shared" ref="AK1064" si="7002">Q1064*G1064</f>
        <v>0</v>
      </c>
      <c r="AL1064" s="354"/>
      <c r="AM1064" s="368">
        <f t="shared" ref="AM1064" si="7003">T1064*G1064</f>
        <v>0</v>
      </c>
      <c r="AN1064" s="354"/>
      <c r="AO1064" s="368">
        <f t="shared" ref="AO1064" si="7004">W1064*G1064</f>
        <v>0</v>
      </c>
      <c r="AP1064" s="354"/>
      <c r="AQ1064" s="368">
        <f t="shared" ref="AQ1064" si="7005">SUM(AI1064,AK1064,AM1064,AO1064)</f>
        <v>0</v>
      </c>
      <c r="AR1064" s="354"/>
      <c r="AS1064" s="354"/>
      <c r="AT1064" s="369">
        <f t="shared" ref="AT1064" si="7006">(N1064*G1064)*F1064</f>
        <v>0</v>
      </c>
      <c r="AU1064" s="354"/>
      <c r="AV1064" s="369">
        <f t="shared" ref="AV1064" si="7007">(Q1064*G1064)*F1064</f>
        <v>0</v>
      </c>
      <c r="AW1064" s="354"/>
      <c r="AX1064" s="369">
        <f t="shared" ref="AX1064" si="7008">(T1064*G1064)*F1064</f>
        <v>0</v>
      </c>
      <c r="AY1064" s="354"/>
      <c r="AZ1064" s="369">
        <f t="shared" ref="AZ1064" si="7009">(W1064*G1064)*F1064</f>
        <v>0</v>
      </c>
      <c r="BA1064" s="354"/>
      <c r="BB1064" s="369">
        <f t="shared" ref="BB1064" si="7010">SUM(AS1064:BA1064)</f>
        <v>0</v>
      </c>
      <c r="BC1064" s="150"/>
      <c r="BD1064" s="116"/>
      <c r="BE1064" s="367"/>
      <c r="BF1064" s="367"/>
      <c r="BG1064" s="367"/>
      <c r="BH1064" s="367"/>
      <c r="BI1064" s="367"/>
      <c r="BJ1064" s="367"/>
      <c r="BK1064" s="367">
        <f t="shared" si="6968"/>
        <v>0</v>
      </c>
      <c r="BL1064" s="367">
        <f t="shared" si="6969"/>
        <v>0</v>
      </c>
      <c r="BM1064" s="367">
        <f t="shared" si="6970"/>
        <v>0</v>
      </c>
      <c r="BN1064" s="367">
        <f t="shared" si="6971"/>
        <v>0</v>
      </c>
      <c r="BO1064" s="367">
        <f t="shared" si="6972"/>
        <v>0</v>
      </c>
      <c r="BP1064" s="367">
        <f t="shared" si="6973"/>
        <v>0</v>
      </c>
      <c r="BQ1064" s="383">
        <f t="shared" ref="BQ1064" si="7011">SUM(BK1064:BP1064)</f>
        <v>0</v>
      </c>
      <c r="BR1064" s="146"/>
      <c r="BS1064" s="441" t="s">
        <v>90</v>
      </c>
      <c r="BT1064" s="150"/>
      <c r="BU1064" s="150"/>
      <c r="BV1064" s="150"/>
      <c r="BW1064" s="150"/>
      <c r="BX1064" s="150"/>
      <c r="BY1064" s="150"/>
      <c r="BZ1064" s="150"/>
      <c r="CA1064" s="150"/>
      <c r="CB1064" s="150"/>
      <c r="CC1064" s="150"/>
      <c r="CD1064" s="150"/>
      <c r="CE1064" s="150"/>
      <c r="CF1064" s="150"/>
      <c r="CG1064" s="150"/>
      <c r="CH1064" s="150"/>
      <c r="CI1064" s="150"/>
      <c r="CJ1064" s="150"/>
      <c r="CK1064" s="150"/>
      <c r="CL1064" s="150"/>
      <c r="CM1064" s="150"/>
      <c r="CN1064" s="150"/>
      <c r="CO1064" s="150"/>
      <c r="CP1064" s="150"/>
      <c r="CQ1064" s="150"/>
      <c r="CR1064" s="150"/>
      <c r="CS1064" s="150"/>
      <c r="CT1064" s="150"/>
      <c r="CU1064" s="150"/>
      <c r="CV1064" s="150"/>
      <c r="CW1064" s="150"/>
      <c r="CX1064" s="150"/>
      <c r="CY1064" s="150"/>
      <c r="CZ1064" s="150"/>
      <c r="DA1064" s="150"/>
      <c r="DB1064" s="150"/>
      <c r="DC1064" s="150"/>
      <c r="DD1064" s="150"/>
      <c r="DE1064" s="150"/>
      <c r="DF1064" s="150"/>
      <c r="DG1064" s="150"/>
      <c r="DH1064" s="150"/>
      <c r="DI1064" s="150"/>
      <c r="DJ1064" s="150"/>
      <c r="DK1064" s="150"/>
      <c r="DL1064" s="150"/>
      <c r="DM1064" s="150"/>
      <c r="DN1064" s="150"/>
      <c r="DO1064" s="150"/>
      <c r="DP1064" s="150"/>
      <c r="DQ1064" s="150"/>
      <c r="DR1064" s="150"/>
      <c r="DS1064" s="150"/>
      <c r="DT1064" s="150"/>
      <c r="DU1064" s="150"/>
      <c r="DV1064" s="150"/>
      <c r="DW1064" s="150"/>
      <c r="DX1064" s="150"/>
      <c r="DY1064" s="150"/>
      <c r="DZ1064" s="150"/>
      <c r="EA1064" s="150"/>
    </row>
    <row r="1065" spans="1:131" s="66" customFormat="1" ht="11.25" customHeight="1" x14ac:dyDescent="0.15">
      <c r="A1065" s="113" t="s">
        <v>1215</v>
      </c>
      <c r="B1065" s="124"/>
      <c r="C1065" s="127"/>
      <c r="D1065" s="112" t="str">
        <f t="shared" si="6993"/>
        <v>S/O</v>
      </c>
      <c r="E1065" s="710" t="s">
        <v>89</v>
      </c>
      <c r="F1065" s="711">
        <f t="shared" si="6952"/>
        <v>0</v>
      </c>
      <c r="G1065" s="132">
        <v>30</v>
      </c>
      <c r="H1065" s="210"/>
      <c r="I1065" s="228">
        <v>4541975</v>
      </c>
      <c r="J1065" s="212"/>
      <c r="K1065" s="552"/>
      <c r="L1065" s="553"/>
      <c r="M1065" s="212"/>
      <c r="N1065" s="213"/>
      <c r="O1065" s="214">
        <f t="shared" si="6953"/>
        <v>0</v>
      </c>
      <c r="P1065" s="190"/>
      <c r="Q1065" s="213"/>
      <c r="R1065" s="214">
        <f t="shared" si="6954"/>
        <v>0</v>
      </c>
      <c r="S1065" s="190"/>
      <c r="T1065" s="213"/>
      <c r="U1065" s="214">
        <f t="shared" si="6955"/>
        <v>0</v>
      </c>
      <c r="V1065" s="190"/>
      <c r="W1065" s="213"/>
      <c r="X1065" s="214">
        <f t="shared" si="6956"/>
        <v>0</v>
      </c>
      <c r="Y1065" s="190"/>
      <c r="Z1065" s="190"/>
      <c r="AA1065" s="207"/>
      <c r="AB1065" s="215"/>
      <c r="AC1065" s="190"/>
      <c r="AD1065" s="156">
        <f t="shared" si="6957"/>
        <v>0</v>
      </c>
      <c r="AE1065" s="156"/>
      <c r="AF1065" s="117"/>
      <c r="AG1065" s="156"/>
      <c r="AH1065" s="355"/>
      <c r="AI1065" s="368">
        <f t="shared" si="6958"/>
        <v>0</v>
      </c>
      <c r="AJ1065" s="354"/>
      <c r="AK1065" s="368">
        <f t="shared" si="6959"/>
        <v>0</v>
      </c>
      <c r="AL1065" s="354"/>
      <c r="AM1065" s="368">
        <f t="shared" si="6960"/>
        <v>0</v>
      </c>
      <c r="AN1065" s="354"/>
      <c r="AO1065" s="368">
        <f t="shared" si="6961"/>
        <v>0</v>
      </c>
      <c r="AP1065" s="354"/>
      <c r="AQ1065" s="368">
        <f t="shared" si="6962"/>
        <v>0</v>
      </c>
      <c r="AR1065" s="354"/>
      <c r="AS1065" s="354"/>
      <c r="AT1065" s="369">
        <f t="shared" si="6963"/>
        <v>0</v>
      </c>
      <c r="AU1065" s="354"/>
      <c r="AV1065" s="369">
        <f t="shared" si="6964"/>
        <v>0</v>
      </c>
      <c r="AW1065" s="354"/>
      <c r="AX1065" s="369">
        <f t="shared" si="6965"/>
        <v>0</v>
      </c>
      <c r="AY1065" s="354"/>
      <c r="AZ1065" s="369">
        <f t="shared" si="6966"/>
        <v>0</v>
      </c>
      <c r="BA1065" s="354"/>
      <c r="BB1065" s="369">
        <f t="shared" si="6967"/>
        <v>0</v>
      </c>
      <c r="BC1065" s="150"/>
      <c r="BD1065" s="116"/>
      <c r="BE1065" s="367"/>
      <c r="BF1065" s="367"/>
      <c r="BG1065" s="367"/>
      <c r="BH1065" s="367"/>
      <c r="BI1065" s="367"/>
      <c r="BJ1065" s="367"/>
      <c r="BK1065" s="367">
        <f t="shared" si="6968"/>
        <v>0</v>
      </c>
      <c r="BL1065" s="367">
        <f t="shared" si="6969"/>
        <v>0</v>
      </c>
      <c r="BM1065" s="367">
        <f t="shared" si="6970"/>
        <v>0</v>
      </c>
      <c r="BN1065" s="367">
        <f t="shared" si="6971"/>
        <v>0</v>
      </c>
      <c r="BO1065" s="367">
        <f t="shared" si="6972"/>
        <v>0</v>
      </c>
      <c r="BP1065" s="367">
        <f t="shared" si="6973"/>
        <v>0</v>
      </c>
      <c r="BQ1065" s="383">
        <f t="shared" si="6974"/>
        <v>0</v>
      </c>
      <c r="BR1065" s="146"/>
      <c r="BS1065" s="441" t="s">
        <v>90</v>
      </c>
      <c r="BT1065" s="150"/>
      <c r="BU1065" s="150"/>
      <c r="BV1065" s="150"/>
      <c r="BW1065" s="150"/>
      <c r="BX1065" s="150"/>
      <c r="BY1065" s="150"/>
      <c r="BZ1065" s="150"/>
      <c r="CA1065" s="150"/>
      <c r="CB1065" s="150"/>
      <c r="CC1065" s="150"/>
      <c r="CD1065" s="150"/>
      <c r="CE1065" s="150"/>
      <c r="CF1065" s="150"/>
      <c r="CG1065" s="150"/>
      <c r="CH1065" s="150"/>
      <c r="CI1065" s="150"/>
      <c r="CJ1065" s="150"/>
      <c r="CK1065" s="150"/>
      <c r="CL1065" s="150"/>
      <c r="CM1065" s="150"/>
      <c r="CN1065" s="150"/>
      <c r="CO1065" s="150"/>
      <c r="CP1065" s="150"/>
      <c r="CQ1065" s="150"/>
      <c r="CR1065" s="150"/>
      <c r="CS1065" s="150"/>
      <c r="CT1065" s="150"/>
      <c r="CU1065" s="150"/>
      <c r="CV1065" s="150"/>
      <c r="CW1065" s="150"/>
      <c r="CX1065" s="150"/>
      <c r="CY1065" s="150"/>
      <c r="CZ1065" s="150"/>
      <c r="DA1065" s="150"/>
      <c r="DB1065" s="150"/>
      <c r="DC1065" s="150"/>
      <c r="DD1065" s="150"/>
      <c r="DE1065" s="150"/>
      <c r="DF1065" s="150"/>
      <c r="DG1065" s="150"/>
      <c r="DH1065" s="150"/>
      <c r="DI1065" s="150"/>
      <c r="DJ1065" s="150"/>
      <c r="DK1065" s="150"/>
      <c r="DL1065" s="150"/>
      <c r="DM1065" s="150"/>
      <c r="DN1065" s="150"/>
      <c r="DO1065" s="150"/>
      <c r="DP1065" s="150"/>
      <c r="DQ1065" s="150"/>
      <c r="DR1065" s="150"/>
      <c r="DS1065" s="150"/>
      <c r="DT1065" s="150"/>
      <c r="DU1065" s="150"/>
      <c r="DV1065" s="150"/>
      <c r="DW1065" s="150"/>
      <c r="DX1065" s="150"/>
      <c r="DY1065" s="150"/>
      <c r="DZ1065" s="150"/>
      <c r="EA1065" s="150"/>
    </row>
    <row r="1066" spans="1:131" ht="11.25" customHeight="1" x14ac:dyDescent="0.15">
      <c r="A1066" s="113" t="s">
        <v>1216</v>
      </c>
      <c r="B1066" s="124"/>
      <c r="C1066" s="127"/>
      <c r="D1066" s="112">
        <f t="shared" si="6993"/>
        <v>17</v>
      </c>
      <c r="E1066" s="710" t="s">
        <v>89</v>
      </c>
      <c r="F1066" s="711">
        <f t="shared" si="6952"/>
        <v>0</v>
      </c>
      <c r="G1066" s="132">
        <v>30</v>
      </c>
      <c r="H1066" s="210"/>
      <c r="I1066" s="228">
        <v>4542375</v>
      </c>
      <c r="J1066" s="212"/>
      <c r="K1066" s="453"/>
      <c r="L1066" s="454"/>
      <c r="M1066" s="212"/>
      <c r="N1066" s="213"/>
      <c r="O1066" s="214">
        <f t="shared" si="6953"/>
        <v>0</v>
      </c>
      <c r="P1066" s="190"/>
      <c r="Q1066" s="213"/>
      <c r="R1066" s="214">
        <f t="shared" si="6954"/>
        <v>0</v>
      </c>
      <c r="S1066" s="190"/>
      <c r="T1066" s="213"/>
      <c r="U1066" s="214">
        <f t="shared" si="6955"/>
        <v>0</v>
      </c>
      <c r="V1066" s="190"/>
      <c r="W1066" s="213"/>
      <c r="X1066" s="214">
        <f t="shared" si="6956"/>
        <v>0</v>
      </c>
      <c r="Y1066" s="190"/>
      <c r="Z1066" s="190"/>
      <c r="AA1066" s="207"/>
      <c r="AB1066" s="215"/>
      <c r="AC1066" s="190"/>
      <c r="AD1066" s="156">
        <f t="shared" si="6957"/>
        <v>0</v>
      </c>
      <c r="AE1066" s="156"/>
      <c r="AF1066" s="117"/>
      <c r="AG1066" s="156"/>
      <c r="AH1066" s="355"/>
      <c r="AI1066" s="368">
        <f t="shared" si="6958"/>
        <v>0</v>
      </c>
      <c r="AJ1066" s="354"/>
      <c r="AK1066" s="368">
        <f t="shared" si="6959"/>
        <v>0</v>
      </c>
      <c r="AL1066" s="354"/>
      <c r="AM1066" s="368">
        <f t="shared" si="6960"/>
        <v>0</v>
      </c>
      <c r="AN1066" s="354"/>
      <c r="AO1066" s="368">
        <f t="shared" si="6961"/>
        <v>0</v>
      </c>
      <c r="AP1066" s="354"/>
      <c r="AQ1066" s="368">
        <f t="shared" si="6962"/>
        <v>0</v>
      </c>
      <c r="AR1066" s="354"/>
      <c r="AS1066" s="354"/>
      <c r="AT1066" s="369">
        <f t="shared" si="6963"/>
        <v>0</v>
      </c>
      <c r="AU1066" s="354"/>
      <c r="AV1066" s="369">
        <f t="shared" si="6964"/>
        <v>0</v>
      </c>
      <c r="AW1066" s="354"/>
      <c r="AX1066" s="369">
        <f t="shared" si="6965"/>
        <v>0</v>
      </c>
      <c r="AY1066" s="354"/>
      <c r="AZ1066" s="369">
        <f t="shared" si="6966"/>
        <v>0</v>
      </c>
      <c r="BA1066" s="354"/>
      <c r="BB1066" s="369">
        <f t="shared" si="6967"/>
        <v>0</v>
      </c>
      <c r="BC1066" s="150"/>
      <c r="BD1066" s="116"/>
      <c r="BE1066" s="367"/>
      <c r="BF1066" s="367"/>
      <c r="BG1066" s="367"/>
      <c r="BH1066" s="367"/>
      <c r="BI1066" s="367"/>
      <c r="BJ1066" s="367"/>
      <c r="BK1066" s="367">
        <f t="shared" si="6968"/>
        <v>0</v>
      </c>
      <c r="BL1066" s="367">
        <f t="shared" si="6969"/>
        <v>0</v>
      </c>
      <c r="BM1066" s="367">
        <f t="shared" si="6970"/>
        <v>0</v>
      </c>
      <c r="BN1066" s="367">
        <f t="shared" si="6971"/>
        <v>0</v>
      </c>
      <c r="BO1066" s="367">
        <f t="shared" si="6972"/>
        <v>0</v>
      </c>
      <c r="BP1066" s="367">
        <f t="shared" si="6973"/>
        <v>0</v>
      </c>
      <c r="BQ1066" s="383">
        <f t="shared" si="6974"/>
        <v>0</v>
      </c>
      <c r="BR1066" s="146"/>
      <c r="BS1066" s="441">
        <v>17</v>
      </c>
      <c r="BT1066" s="116"/>
      <c r="BU1066" s="116"/>
      <c r="BV1066" s="116"/>
      <c r="BW1066" s="116"/>
      <c r="BX1066" s="116"/>
      <c r="BY1066" s="116"/>
      <c r="BZ1066" s="116"/>
      <c r="CA1066" s="116"/>
      <c r="CB1066" s="116"/>
      <c r="CC1066" s="116"/>
      <c r="CD1066" s="116"/>
      <c r="CE1066" s="116"/>
      <c r="CF1066" s="116"/>
      <c r="CG1066" s="116"/>
      <c r="CH1066" s="116"/>
      <c r="CI1066" s="116"/>
      <c r="CJ1066" s="116"/>
      <c r="CK1066" s="116"/>
      <c r="CL1066" s="116"/>
      <c r="CM1066" s="116"/>
      <c r="CN1066" s="116"/>
      <c r="CO1066" s="116"/>
      <c r="CP1066" s="116"/>
      <c r="CQ1066" s="116"/>
      <c r="CR1066" s="116"/>
      <c r="CS1066" s="116"/>
      <c r="CT1066" s="116"/>
      <c r="CU1066" s="116"/>
      <c r="CV1066" s="116"/>
      <c r="CW1066" s="116"/>
      <c r="CX1066" s="116"/>
      <c r="CY1066" s="116"/>
      <c r="CZ1066" s="116"/>
      <c r="DA1066" s="116"/>
      <c r="DB1066" s="116"/>
      <c r="DC1066" s="116"/>
      <c r="DD1066" s="116"/>
      <c r="DE1066" s="116"/>
      <c r="DF1066" s="116"/>
      <c r="DG1066" s="116"/>
      <c r="DH1066" s="116"/>
      <c r="DI1066" s="116"/>
      <c r="DJ1066" s="116"/>
      <c r="DK1066" s="116"/>
      <c r="DL1066" s="116"/>
      <c r="DM1066" s="116"/>
      <c r="DN1066" s="116"/>
      <c r="DO1066" s="116"/>
      <c r="DP1066" s="116"/>
      <c r="DQ1066" s="116"/>
      <c r="DR1066" s="116"/>
      <c r="DS1066" s="116"/>
      <c r="DT1066" s="116"/>
      <c r="DU1066" s="116"/>
      <c r="DV1066" s="116"/>
      <c r="DW1066" s="116"/>
      <c r="DX1066" s="116"/>
      <c r="DY1066" s="116"/>
      <c r="DZ1066" s="116"/>
      <c r="EA1066" s="116"/>
    </row>
    <row r="1067" spans="1:131" ht="11.25" customHeight="1" x14ac:dyDescent="0.15">
      <c r="A1067" s="113" t="s">
        <v>1217</v>
      </c>
      <c r="B1067" s="124"/>
      <c r="C1067" s="127"/>
      <c r="D1067" s="112">
        <f t="shared" si="6993"/>
        <v>2</v>
      </c>
      <c r="E1067" s="710" t="s">
        <v>89</v>
      </c>
      <c r="F1067" s="711">
        <f t="shared" si="6952"/>
        <v>0</v>
      </c>
      <c r="G1067" s="132">
        <v>30</v>
      </c>
      <c r="H1067" s="210"/>
      <c r="I1067" s="211">
        <v>4542725</v>
      </c>
      <c r="J1067" s="212"/>
      <c r="K1067" s="552"/>
      <c r="L1067" s="553"/>
      <c r="M1067" s="212"/>
      <c r="N1067" s="213"/>
      <c r="O1067" s="214">
        <f t="shared" si="6953"/>
        <v>0</v>
      </c>
      <c r="P1067" s="190"/>
      <c r="Q1067" s="213"/>
      <c r="R1067" s="214">
        <f t="shared" si="6954"/>
        <v>0</v>
      </c>
      <c r="S1067" s="190"/>
      <c r="T1067" s="213"/>
      <c r="U1067" s="214">
        <f t="shared" si="6955"/>
        <v>0</v>
      </c>
      <c r="V1067" s="190"/>
      <c r="W1067" s="213"/>
      <c r="X1067" s="214">
        <f t="shared" si="6956"/>
        <v>0</v>
      </c>
      <c r="Y1067" s="190"/>
      <c r="Z1067" s="190"/>
      <c r="AA1067" s="207"/>
      <c r="AB1067" s="215"/>
      <c r="AC1067" s="190"/>
      <c r="AD1067" s="156">
        <f t="shared" si="6957"/>
        <v>0</v>
      </c>
      <c r="AE1067" s="156"/>
      <c r="AF1067" s="117"/>
      <c r="AG1067" s="156"/>
      <c r="AH1067" s="355"/>
      <c r="AI1067" s="368">
        <f t="shared" si="6958"/>
        <v>0</v>
      </c>
      <c r="AJ1067" s="354"/>
      <c r="AK1067" s="368">
        <f t="shared" si="6959"/>
        <v>0</v>
      </c>
      <c r="AL1067" s="354"/>
      <c r="AM1067" s="368">
        <f t="shared" si="6960"/>
        <v>0</v>
      </c>
      <c r="AN1067" s="354"/>
      <c r="AO1067" s="368">
        <f t="shared" si="6961"/>
        <v>0</v>
      </c>
      <c r="AP1067" s="354"/>
      <c r="AQ1067" s="368">
        <f t="shared" si="6962"/>
        <v>0</v>
      </c>
      <c r="AR1067" s="354"/>
      <c r="AS1067" s="354"/>
      <c r="AT1067" s="369">
        <f t="shared" si="6963"/>
        <v>0</v>
      </c>
      <c r="AU1067" s="354"/>
      <c r="AV1067" s="369">
        <f t="shared" si="6964"/>
        <v>0</v>
      </c>
      <c r="AW1067" s="354"/>
      <c r="AX1067" s="369">
        <f t="shared" si="6965"/>
        <v>0</v>
      </c>
      <c r="AY1067" s="354"/>
      <c r="AZ1067" s="369">
        <f t="shared" si="6966"/>
        <v>0</v>
      </c>
      <c r="BA1067" s="354"/>
      <c r="BB1067" s="369">
        <f t="shared" si="6967"/>
        <v>0</v>
      </c>
      <c r="BC1067" s="150"/>
      <c r="BD1067" s="116"/>
      <c r="BE1067" s="367"/>
      <c r="BF1067" s="367"/>
      <c r="BG1067" s="367"/>
      <c r="BH1067" s="367"/>
      <c r="BI1067" s="367"/>
      <c r="BJ1067" s="367"/>
      <c r="BK1067" s="367">
        <f t="shared" si="6968"/>
        <v>0</v>
      </c>
      <c r="BL1067" s="367">
        <f t="shared" si="6969"/>
        <v>0</v>
      </c>
      <c r="BM1067" s="367">
        <f t="shared" si="6970"/>
        <v>0</v>
      </c>
      <c r="BN1067" s="367">
        <f t="shared" si="6971"/>
        <v>0</v>
      </c>
      <c r="BO1067" s="367">
        <f t="shared" si="6972"/>
        <v>0</v>
      </c>
      <c r="BP1067" s="367">
        <f t="shared" si="6973"/>
        <v>0</v>
      </c>
      <c r="BQ1067" s="383">
        <f t="shared" si="6974"/>
        <v>0</v>
      </c>
      <c r="BR1067" s="146"/>
      <c r="BS1067" s="441">
        <v>2</v>
      </c>
      <c r="BT1067" s="116"/>
      <c r="BU1067" s="116"/>
      <c r="BV1067" s="116"/>
      <c r="BW1067" s="116"/>
      <c r="BX1067" s="116"/>
      <c r="BY1067" s="116"/>
      <c r="BZ1067" s="116"/>
      <c r="CA1067" s="116"/>
      <c r="CB1067" s="116"/>
      <c r="CC1067" s="116"/>
      <c r="CD1067" s="116"/>
      <c r="CE1067" s="116"/>
      <c r="CF1067" s="116"/>
      <c r="CG1067" s="116"/>
      <c r="CH1067" s="116"/>
      <c r="CI1067" s="116"/>
      <c r="CJ1067" s="116"/>
      <c r="CK1067" s="116"/>
      <c r="CL1067" s="116"/>
      <c r="CM1067" s="116"/>
      <c r="CN1067" s="116"/>
      <c r="CO1067" s="116"/>
      <c r="CP1067" s="116"/>
      <c r="CQ1067" s="116"/>
      <c r="CR1067" s="116"/>
      <c r="CS1067" s="116"/>
      <c r="CT1067" s="116"/>
      <c r="CU1067" s="116"/>
      <c r="CV1067" s="116"/>
      <c r="CW1067" s="116"/>
      <c r="CX1067" s="116"/>
      <c r="CY1067" s="116"/>
      <c r="CZ1067" s="116"/>
      <c r="DA1067" s="116"/>
      <c r="DB1067" s="116"/>
      <c r="DC1067" s="116"/>
      <c r="DD1067" s="116"/>
      <c r="DE1067" s="116"/>
      <c r="DF1067" s="116"/>
      <c r="DG1067" s="116"/>
      <c r="DH1067" s="116"/>
      <c r="DI1067" s="116"/>
      <c r="DJ1067" s="116"/>
      <c r="DK1067" s="116"/>
      <c r="DL1067" s="116"/>
      <c r="DM1067" s="116"/>
      <c r="DN1067" s="116"/>
      <c r="DO1067" s="116"/>
      <c r="DP1067" s="116"/>
      <c r="DQ1067" s="116"/>
      <c r="DR1067" s="116"/>
      <c r="DS1067" s="116"/>
      <c r="DT1067" s="116"/>
      <c r="DU1067" s="116"/>
      <c r="DV1067" s="116"/>
      <c r="DW1067" s="116"/>
      <c r="DX1067" s="116"/>
      <c r="DY1067" s="116"/>
      <c r="DZ1067" s="116"/>
      <c r="EA1067" s="116"/>
    </row>
    <row r="1068" spans="1:131" ht="11.25" customHeight="1" x14ac:dyDescent="0.15">
      <c r="A1068" s="113" t="s">
        <v>1218</v>
      </c>
      <c r="B1068" s="124"/>
      <c r="C1068" s="127"/>
      <c r="D1068" s="112" t="str">
        <f t="shared" si="6993"/>
        <v>S/O</v>
      </c>
      <c r="E1068" s="710" t="s">
        <v>89</v>
      </c>
      <c r="F1068" s="711">
        <f t="shared" si="6952"/>
        <v>0</v>
      </c>
      <c r="G1068" s="132">
        <v>30</v>
      </c>
      <c r="H1068" s="210"/>
      <c r="I1068" s="211">
        <v>4542815</v>
      </c>
      <c r="J1068" s="212"/>
      <c r="K1068" s="552"/>
      <c r="L1068" s="553"/>
      <c r="M1068" s="212"/>
      <c r="N1068" s="213"/>
      <c r="O1068" s="214">
        <f t="shared" si="6953"/>
        <v>0</v>
      </c>
      <c r="P1068" s="190"/>
      <c r="Q1068" s="213"/>
      <c r="R1068" s="214">
        <f t="shared" si="6954"/>
        <v>0</v>
      </c>
      <c r="S1068" s="190"/>
      <c r="T1068" s="213"/>
      <c r="U1068" s="214">
        <f t="shared" si="6955"/>
        <v>0</v>
      </c>
      <c r="V1068" s="190"/>
      <c r="W1068" s="213"/>
      <c r="X1068" s="214">
        <f t="shared" si="6956"/>
        <v>0</v>
      </c>
      <c r="Y1068" s="190"/>
      <c r="Z1068" s="190"/>
      <c r="AA1068" s="207"/>
      <c r="AB1068" s="215"/>
      <c r="AC1068" s="190"/>
      <c r="AD1068" s="156">
        <f t="shared" si="6957"/>
        <v>0</v>
      </c>
      <c r="AE1068" s="156"/>
      <c r="AF1068" s="117"/>
      <c r="AG1068" s="156"/>
      <c r="AH1068" s="355"/>
      <c r="AI1068" s="368">
        <f t="shared" si="6958"/>
        <v>0</v>
      </c>
      <c r="AJ1068" s="354"/>
      <c r="AK1068" s="368">
        <f t="shared" si="6959"/>
        <v>0</v>
      </c>
      <c r="AL1068" s="354"/>
      <c r="AM1068" s="368">
        <f t="shared" si="6960"/>
        <v>0</v>
      </c>
      <c r="AN1068" s="354"/>
      <c r="AO1068" s="368">
        <f t="shared" si="6961"/>
        <v>0</v>
      </c>
      <c r="AP1068" s="354"/>
      <c r="AQ1068" s="368">
        <f t="shared" si="6962"/>
        <v>0</v>
      </c>
      <c r="AR1068" s="354"/>
      <c r="AS1068" s="354"/>
      <c r="AT1068" s="369">
        <f t="shared" si="6963"/>
        <v>0</v>
      </c>
      <c r="AU1068" s="354"/>
      <c r="AV1068" s="369">
        <f t="shared" si="6964"/>
        <v>0</v>
      </c>
      <c r="AW1068" s="354"/>
      <c r="AX1068" s="369">
        <f t="shared" si="6965"/>
        <v>0</v>
      </c>
      <c r="AY1068" s="354"/>
      <c r="AZ1068" s="369">
        <f t="shared" si="6966"/>
        <v>0</v>
      </c>
      <c r="BA1068" s="354"/>
      <c r="BB1068" s="369">
        <f t="shared" si="6967"/>
        <v>0</v>
      </c>
      <c r="BC1068" s="150"/>
      <c r="BD1068" s="116"/>
      <c r="BE1068" s="367"/>
      <c r="BF1068" s="367"/>
      <c r="BG1068" s="367"/>
      <c r="BH1068" s="367"/>
      <c r="BI1068" s="367"/>
      <c r="BJ1068" s="367"/>
      <c r="BK1068" s="367">
        <f t="shared" si="6968"/>
        <v>0</v>
      </c>
      <c r="BL1068" s="367">
        <f t="shared" si="6969"/>
        <v>0</v>
      </c>
      <c r="BM1068" s="367">
        <f t="shared" si="6970"/>
        <v>0</v>
      </c>
      <c r="BN1068" s="367">
        <f t="shared" si="6971"/>
        <v>0</v>
      </c>
      <c r="BO1068" s="367">
        <f t="shared" si="6972"/>
        <v>0</v>
      </c>
      <c r="BP1068" s="367">
        <f t="shared" si="6973"/>
        <v>0</v>
      </c>
      <c r="BQ1068" s="383">
        <f t="shared" si="6974"/>
        <v>0</v>
      </c>
      <c r="BR1068" s="146"/>
      <c r="BS1068" s="441" t="s">
        <v>90</v>
      </c>
      <c r="BT1068" s="116"/>
      <c r="BU1068" s="116"/>
      <c r="BV1068" s="116"/>
      <c r="BW1068" s="116"/>
      <c r="BX1068" s="116"/>
      <c r="BY1068" s="116"/>
      <c r="BZ1068" s="116"/>
      <c r="CA1068" s="116"/>
      <c r="CB1068" s="116"/>
      <c r="CC1068" s="116"/>
      <c r="CD1068" s="116"/>
      <c r="CE1068" s="116"/>
      <c r="CF1068" s="116"/>
      <c r="CG1068" s="116"/>
      <c r="CH1068" s="116"/>
      <c r="CI1068" s="116"/>
      <c r="CJ1068" s="116"/>
      <c r="CK1068" s="116"/>
      <c r="CL1068" s="116"/>
      <c r="CM1068" s="116"/>
      <c r="CN1068" s="116"/>
      <c r="CO1068" s="116"/>
      <c r="CP1068" s="116"/>
      <c r="CQ1068" s="116"/>
      <c r="CR1068" s="116"/>
      <c r="CS1068" s="116"/>
      <c r="CT1068" s="116"/>
      <c r="CU1068" s="116"/>
      <c r="CV1068" s="116"/>
      <c r="CW1068" s="116"/>
      <c r="CX1068" s="116"/>
      <c r="CY1068" s="116"/>
      <c r="CZ1068" s="116"/>
      <c r="DA1068" s="116"/>
      <c r="DB1068" s="116"/>
      <c r="DC1068" s="116"/>
      <c r="DD1068" s="116"/>
      <c r="DE1068" s="116"/>
      <c r="DF1068" s="116"/>
      <c r="DG1068" s="116"/>
      <c r="DH1068" s="116"/>
      <c r="DI1068" s="116"/>
      <c r="DJ1068" s="116"/>
      <c r="DK1068" s="116"/>
      <c r="DL1068" s="116"/>
      <c r="DM1068" s="116"/>
      <c r="DN1068" s="116"/>
      <c r="DO1068" s="116"/>
      <c r="DP1068" s="116"/>
      <c r="DQ1068" s="116"/>
      <c r="DR1068" s="116"/>
      <c r="DS1068" s="116"/>
      <c r="DT1068" s="116"/>
      <c r="DU1068" s="116"/>
      <c r="DV1068" s="116"/>
      <c r="DW1068" s="116"/>
      <c r="DX1068" s="116"/>
      <c r="DY1068" s="116"/>
      <c r="DZ1068" s="116"/>
      <c r="EA1068" s="116"/>
    </row>
    <row r="1069" spans="1:131" ht="11.25" customHeight="1" x14ac:dyDescent="0.15">
      <c r="A1069" s="113" t="s">
        <v>1219</v>
      </c>
      <c r="B1069" s="124"/>
      <c r="C1069" s="127"/>
      <c r="D1069" s="112" t="str">
        <f t="shared" si="6993"/>
        <v>S/O</v>
      </c>
      <c r="E1069" s="710" t="s">
        <v>89</v>
      </c>
      <c r="F1069" s="711">
        <f t="shared" si="6952"/>
        <v>0</v>
      </c>
      <c r="G1069" s="132">
        <v>30</v>
      </c>
      <c r="H1069" s="210"/>
      <c r="I1069" s="211">
        <v>4543055</v>
      </c>
      <c r="J1069" s="212"/>
      <c r="K1069" s="552"/>
      <c r="L1069" s="553"/>
      <c r="M1069" s="212"/>
      <c r="N1069" s="213"/>
      <c r="O1069" s="214">
        <f t="shared" si="6953"/>
        <v>0</v>
      </c>
      <c r="P1069" s="190"/>
      <c r="Q1069" s="213"/>
      <c r="R1069" s="214">
        <f t="shared" si="6954"/>
        <v>0</v>
      </c>
      <c r="S1069" s="190"/>
      <c r="T1069" s="213"/>
      <c r="U1069" s="214">
        <f t="shared" si="6955"/>
        <v>0</v>
      </c>
      <c r="V1069" s="190"/>
      <c r="W1069" s="213"/>
      <c r="X1069" s="214">
        <f t="shared" si="6956"/>
        <v>0</v>
      </c>
      <c r="Y1069" s="190"/>
      <c r="Z1069" s="186"/>
      <c r="AA1069" s="207"/>
      <c r="AB1069" s="215"/>
      <c r="AC1069" s="190"/>
      <c r="AD1069" s="156">
        <f t="shared" si="6957"/>
        <v>0</v>
      </c>
      <c r="AE1069" s="156"/>
      <c r="AF1069" s="117"/>
      <c r="AG1069" s="156"/>
      <c r="AH1069" s="355"/>
      <c r="AI1069" s="368">
        <f t="shared" si="6958"/>
        <v>0</v>
      </c>
      <c r="AJ1069" s="354"/>
      <c r="AK1069" s="368">
        <f t="shared" si="6959"/>
        <v>0</v>
      </c>
      <c r="AL1069" s="354"/>
      <c r="AM1069" s="368">
        <f t="shared" si="6960"/>
        <v>0</v>
      </c>
      <c r="AN1069" s="354"/>
      <c r="AO1069" s="368">
        <f t="shared" si="6961"/>
        <v>0</v>
      </c>
      <c r="AP1069" s="354"/>
      <c r="AQ1069" s="368">
        <f t="shared" si="6962"/>
        <v>0</v>
      </c>
      <c r="AR1069" s="354"/>
      <c r="AS1069" s="354"/>
      <c r="AT1069" s="369">
        <f t="shared" si="6963"/>
        <v>0</v>
      </c>
      <c r="AU1069" s="354"/>
      <c r="AV1069" s="369">
        <f t="shared" si="6964"/>
        <v>0</v>
      </c>
      <c r="AW1069" s="354"/>
      <c r="AX1069" s="369">
        <f t="shared" si="6965"/>
        <v>0</v>
      </c>
      <c r="AY1069" s="354"/>
      <c r="AZ1069" s="369">
        <f t="shared" si="6966"/>
        <v>0</v>
      </c>
      <c r="BA1069" s="354"/>
      <c r="BB1069" s="369">
        <f t="shared" si="6967"/>
        <v>0</v>
      </c>
      <c r="BC1069" s="150"/>
      <c r="BD1069" s="116"/>
      <c r="BE1069" s="367"/>
      <c r="BF1069" s="367"/>
      <c r="BG1069" s="367"/>
      <c r="BH1069" s="367"/>
      <c r="BI1069" s="367"/>
      <c r="BJ1069" s="367"/>
      <c r="BK1069" s="367">
        <f t="shared" si="6968"/>
        <v>0</v>
      </c>
      <c r="BL1069" s="367">
        <f t="shared" si="6969"/>
        <v>0</v>
      </c>
      <c r="BM1069" s="367">
        <f t="shared" si="6970"/>
        <v>0</v>
      </c>
      <c r="BN1069" s="367">
        <f t="shared" si="6971"/>
        <v>0</v>
      </c>
      <c r="BO1069" s="367">
        <f t="shared" si="6972"/>
        <v>0</v>
      </c>
      <c r="BP1069" s="367">
        <f t="shared" si="6973"/>
        <v>0</v>
      </c>
      <c r="BQ1069" s="383">
        <f t="shared" ref="BQ1069" si="7012">SUM(BK1069:BP1069)</f>
        <v>0</v>
      </c>
      <c r="BR1069" s="146"/>
      <c r="BS1069" s="441" t="s">
        <v>90</v>
      </c>
      <c r="BT1069" s="116"/>
      <c r="BU1069" s="116"/>
      <c r="BV1069" s="116"/>
      <c r="BW1069" s="116"/>
      <c r="BX1069" s="116"/>
      <c r="BY1069" s="116"/>
      <c r="BZ1069" s="116"/>
      <c r="CA1069" s="116"/>
      <c r="CB1069" s="116"/>
      <c r="CC1069" s="116"/>
      <c r="CD1069" s="116"/>
      <c r="CE1069" s="116"/>
      <c r="CF1069" s="116"/>
      <c r="CG1069" s="116"/>
      <c r="CH1069" s="116"/>
      <c r="CI1069" s="116"/>
      <c r="CJ1069" s="116"/>
      <c r="CK1069" s="116"/>
      <c r="CL1069" s="116"/>
      <c r="CM1069" s="116"/>
      <c r="CN1069" s="116"/>
      <c r="CO1069" s="116"/>
      <c r="CP1069" s="116"/>
      <c r="CQ1069" s="116"/>
      <c r="CR1069" s="116"/>
      <c r="CS1069" s="116"/>
      <c r="CT1069" s="116"/>
      <c r="CU1069" s="116"/>
      <c r="CV1069" s="116"/>
      <c r="CW1069" s="116"/>
      <c r="CX1069" s="116"/>
      <c r="CY1069" s="116"/>
      <c r="CZ1069" s="116"/>
      <c r="DA1069" s="116"/>
      <c r="DB1069" s="116"/>
      <c r="DC1069" s="116"/>
      <c r="DD1069" s="116"/>
      <c r="DE1069" s="116"/>
      <c r="DF1069" s="116"/>
      <c r="DG1069" s="116"/>
      <c r="DH1069" s="116"/>
      <c r="DI1069" s="116"/>
      <c r="DJ1069" s="116"/>
      <c r="DK1069" s="116"/>
      <c r="DL1069" s="116"/>
      <c r="DM1069" s="116"/>
      <c r="DN1069" s="116"/>
      <c r="DO1069" s="116"/>
      <c r="DP1069" s="116"/>
      <c r="DQ1069" s="116"/>
      <c r="DR1069" s="116"/>
      <c r="DS1069" s="116"/>
      <c r="DT1069" s="116"/>
      <c r="DU1069" s="116"/>
      <c r="DV1069" s="116"/>
      <c r="DW1069" s="116"/>
      <c r="DX1069" s="116"/>
      <c r="DY1069" s="116"/>
      <c r="DZ1069" s="116"/>
      <c r="EA1069" s="116"/>
    </row>
    <row r="1070" spans="1:131" s="66" customFormat="1" ht="11.25" customHeight="1" x14ac:dyDescent="0.15">
      <c r="A1070" s="113" t="s">
        <v>1220</v>
      </c>
      <c r="B1070" s="124"/>
      <c r="C1070" s="127"/>
      <c r="D1070" s="112" t="str">
        <f t="shared" si="6993"/>
        <v>S/O</v>
      </c>
      <c r="E1070" s="710" t="s">
        <v>89</v>
      </c>
      <c r="F1070" s="711">
        <f t="shared" si="6952"/>
        <v>0</v>
      </c>
      <c r="G1070" s="132">
        <v>30</v>
      </c>
      <c r="H1070" s="210"/>
      <c r="I1070" s="211">
        <v>4543415</v>
      </c>
      <c r="J1070" s="212"/>
      <c r="K1070" s="552"/>
      <c r="L1070" s="553"/>
      <c r="M1070" s="212"/>
      <c r="N1070" s="213"/>
      <c r="O1070" s="214">
        <f t="shared" si="6953"/>
        <v>0</v>
      </c>
      <c r="P1070" s="190"/>
      <c r="Q1070" s="213"/>
      <c r="R1070" s="214">
        <f t="shared" si="6954"/>
        <v>0</v>
      </c>
      <c r="S1070" s="190"/>
      <c r="T1070" s="213"/>
      <c r="U1070" s="214">
        <f t="shared" si="6955"/>
        <v>0</v>
      </c>
      <c r="V1070" s="190"/>
      <c r="W1070" s="213"/>
      <c r="X1070" s="214">
        <f t="shared" si="6956"/>
        <v>0</v>
      </c>
      <c r="Y1070" s="190"/>
      <c r="Z1070" s="190"/>
      <c r="AA1070" s="207"/>
      <c r="AB1070" s="215"/>
      <c r="AC1070" s="190"/>
      <c r="AD1070" s="156">
        <f t="shared" si="6957"/>
        <v>0</v>
      </c>
      <c r="AE1070" s="156"/>
      <c r="AF1070" s="117"/>
      <c r="AG1070" s="156"/>
      <c r="AH1070" s="355"/>
      <c r="AI1070" s="368">
        <f t="shared" si="6958"/>
        <v>0</v>
      </c>
      <c r="AJ1070" s="354"/>
      <c r="AK1070" s="368">
        <f t="shared" si="6959"/>
        <v>0</v>
      </c>
      <c r="AL1070" s="354"/>
      <c r="AM1070" s="368">
        <f t="shared" si="6960"/>
        <v>0</v>
      </c>
      <c r="AN1070" s="354"/>
      <c r="AO1070" s="368">
        <f t="shared" si="6961"/>
        <v>0</v>
      </c>
      <c r="AP1070" s="354"/>
      <c r="AQ1070" s="368">
        <f t="shared" si="6962"/>
        <v>0</v>
      </c>
      <c r="AR1070" s="354"/>
      <c r="AS1070" s="354"/>
      <c r="AT1070" s="369">
        <f t="shared" si="6963"/>
        <v>0</v>
      </c>
      <c r="AU1070" s="354"/>
      <c r="AV1070" s="369">
        <f t="shared" si="6964"/>
        <v>0</v>
      </c>
      <c r="AW1070" s="354"/>
      <c r="AX1070" s="369">
        <f t="shared" si="6965"/>
        <v>0</v>
      </c>
      <c r="AY1070" s="354"/>
      <c r="AZ1070" s="369">
        <f t="shared" si="6966"/>
        <v>0</v>
      </c>
      <c r="BA1070" s="354"/>
      <c r="BB1070" s="369">
        <f t="shared" si="6967"/>
        <v>0</v>
      </c>
      <c r="BC1070" s="150"/>
      <c r="BD1070" s="116"/>
      <c r="BE1070" s="367"/>
      <c r="BF1070" s="367"/>
      <c r="BG1070" s="367"/>
      <c r="BH1070" s="367"/>
      <c r="BI1070" s="367"/>
      <c r="BJ1070" s="367"/>
      <c r="BK1070" s="367">
        <f t="shared" si="6968"/>
        <v>0</v>
      </c>
      <c r="BL1070" s="367">
        <f t="shared" si="6969"/>
        <v>0</v>
      </c>
      <c r="BM1070" s="367">
        <f t="shared" si="6970"/>
        <v>0</v>
      </c>
      <c r="BN1070" s="367">
        <f t="shared" si="6971"/>
        <v>0</v>
      </c>
      <c r="BO1070" s="367">
        <f t="shared" si="6972"/>
        <v>0</v>
      </c>
      <c r="BP1070" s="367">
        <f t="shared" si="6973"/>
        <v>0</v>
      </c>
      <c r="BQ1070" s="383">
        <f t="shared" si="6974"/>
        <v>0</v>
      </c>
      <c r="BR1070" s="146"/>
      <c r="BS1070" s="441" t="s">
        <v>90</v>
      </c>
      <c r="BT1070" s="150"/>
      <c r="BU1070" s="150"/>
      <c r="BV1070" s="150"/>
      <c r="BW1070" s="150"/>
      <c r="BX1070" s="150"/>
      <c r="BY1070" s="150"/>
      <c r="BZ1070" s="150"/>
      <c r="CA1070" s="150"/>
      <c r="CB1070" s="150"/>
      <c r="CC1070" s="150"/>
      <c r="CD1070" s="150"/>
      <c r="CE1070" s="150"/>
      <c r="CF1070" s="150"/>
      <c r="CG1070" s="150"/>
      <c r="CH1070" s="150"/>
      <c r="CI1070" s="150"/>
      <c r="CJ1070" s="150"/>
      <c r="CK1070" s="150"/>
      <c r="CL1070" s="150"/>
      <c r="CM1070" s="150"/>
      <c r="CN1070" s="150"/>
      <c r="CO1070" s="150"/>
      <c r="CP1070" s="150"/>
      <c r="CQ1070" s="150"/>
      <c r="CR1070" s="150"/>
      <c r="CS1070" s="150"/>
      <c r="CT1070" s="150"/>
      <c r="CU1070" s="150"/>
      <c r="CV1070" s="150"/>
      <c r="CW1070" s="150"/>
      <c r="CX1070" s="150"/>
      <c r="CY1070" s="150"/>
      <c r="CZ1070" s="150"/>
      <c r="DA1070" s="150"/>
      <c r="DB1070" s="150"/>
      <c r="DC1070" s="150"/>
      <c r="DD1070" s="150"/>
      <c r="DE1070" s="150"/>
      <c r="DF1070" s="150"/>
      <c r="DG1070" s="150"/>
      <c r="DH1070" s="150"/>
      <c r="DI1070" s="150"/>
      <c r="DJ1070" s="150"/>
      <c r="DK1070" s="150"/>
      <c r="DL1070" s="150"/>
      <c r="DM1070" s="150"/>
      <c r="DN1070" s="150"/>
      <c r="DO1070" s="150"/>
      <c r="DP1070" s="150"/>
      <c r="DQ1070" s="150"/>
      <c r="DR1070" s="150"/>
      <c r="DS1070" s="150"/>
      <c r="DT1070" s="150"/>
      <c r="DU1070" s="150"/>
      <c r="DV1070" s="150"/>
      <c r="DW1070" s="150"/>
      <c r="DX1070" s="150"/>
      <c r="DY1070" s="150"/>
      <c r="DZ1070" s="150"/>
      <c r="EA1070" s="150"/>
    </row>
    <row r="1071" spans="1:131" s="66" customFormat="1" ht="11.25" customHeight="1" x14ac:dyDescent="0.15">
      <c r="A1071" s="113" t="s">
        <v>1221</v>
      </c>
      <c r="B1071" s="124"/>
      <c r="C1071" s="127"/>
      <c r="D1071" s="112" t="str">
        <f t="shared" si="6993"/>
        <v>S/O</v>
      </c>
      <c r="E1071" s="710" t="s">
        <v>89</v>
      </c>
      <c r="F1071" s="711">
        <f t="shared" si="6952"/>
        <v>0</v>
      </c>
      <c r="G1071" s="132">
        <v>30</v>
      </c>
      <c r="H1071" s="210"/>
      <c r="I1071" s="228">
        <v>4543425</v>
      </c>
      <c r="J1071" s="212"/>
      <c r="K1071" s="552"/>
      <c r="L1071" s="553"/>
      <c r="M1071" s="212"/>
      <c r="N1071" s="213"/>
      <c r="O1071" s="214">
        <f t="shared" ref="O1071:O1072" si="7013">IF($D$18="YES", (N1071), (0))</f>
        <v>0</v>
      </c>
      <c r="P1071" s="190"/>
      <c r="Q1071" s="213"/>
      <c r="R1071" s="214">
        <f t="shared" ref="R1071:R1072" si="7014">IF($D$18="YES", (Q1071), (0))</f>
        <v>0</v>
      </c>
      <c r="S1071" s="190"/>
      <c r="T1071" s="213"/>
      <c r="U1071" s="214">
        <f t="shared" ref="U1071:U1072" si="7015">IF($D$18="YES", (T1071), (0))</f>
        <v>0</v>
      </c>
      <c r="V1071" s="190"/>
      <c r="W1071" s="213"/>
      <c r="X1071" s="214">
        <f t="shared" ref="X1071:X1072" si="7016">IF($D$18="YES", (W1071), (0))</f>
        <v>0</v>
      </c>
      <c r="Y1071" s="190"/>
      <c r="Z1071" s="190"/>
      <c r="AA1071" s="207"/>
      <c r="AB1071" s="208"/>
      <c r="AC1071" s="190"/>
      <c r="AD1071" s="156">
        <f t="shared" si="6957"/>
        <v>0</v>
      </c>
      <c r="AE1071" s="156"/>
      <c r="AF1071" s="117"/>
      <c r="AG1071" s="156"/>
      <c r="AH1071" s="355"/>
      <c r="AI1071" s="368">
        <f t="shared" si="6958"/>
        <v>0</v>
      </c>
      <c r="AJ1071" s="354"/>
      <c r="AK1071" s="368">
        <f t="shared" si="6959"/>
        <v>0</v>
      </c>
      <c r="AL1071" s="354"/>
      <c r="AM1071" s="368">
        <f t="shared" si="6960"/>
        <v>0</v>
      </c>
      <c r="AN1071" s="354"/>
      <c r="AO1071" s="368">
        <f t="shared" si="6961"/>
        <v>0</v>
      </c>
      <c r="AP1071" s="354"/>
      <c r="AQ1071" s="368">
        <f t="shared" si="6962"/>
        <v>0</v>
      </c>
      <c r="AR1071" s="354"/>
      <c r="AS1071" s="354"/>
      <c r="AT1071" s="369">
        <f t="shared" si="6963"/>
        <v>0</v>
      </c>
      <c r="AU1071" s="354"/>
      <c r="AV1071" s="369">
        <f t="shared" si="6964"/>
        <v>0</v>
      </c>
      <c r="AW1071" s="354"/>
      <c r="AX1071" s="369">
        <f t="shared" si="6965"/>
        <v>0</v>
      </c>
      <c r="AY1071" s="354"/>
      <c r="AZ1071" s="369">
        <f t="shared" si="6966"/>
        <v>0</v>
      </c>
      <c r="BA1071" s="354"/>
      <c r="BB1071" s="369">
        <f t="shared" si="6967"/>
        <v>0</v>
      </c>
      <c r="BC1071" s="150"/>
      <c r="BD1071" s="116"/>
      <c r="BE1071" s="367"/>
      <c r="BF1071" s="367"/>
      <c r="BG1071" s="367"/>
      <c r="BH1071" s="367"/>
      <c r="BI1071" s="367"/>
      <c r="BJ1071" s="367"/>
      <c r="BK1071" s="367">
        <f t="shared" si="6968"/>
        <v>0</v>
      </c>
      <c r="BL1071" s="367">
        <f t="shared" si="6969"/>
        <v>0</v>
      </c>
      <c r="BM1071" s="367">
        <f t="shared" si="6970"/>
        <v>0</v>
      </c>
      <c r="BN1071" s="367">
        <f t="shared" si="6971"/>
        <v>0</v>
      </c>
      <c r="BO1071" s="367">
        <f t="shared" si="6972"/>
        <v>0</v>
      </c>
      <c r="BP1071" s="367">
        <f t="shared" si="6973"/>
        <v>0</v>
      </c>
      <c r="BQ1071" s="383">
        <f t="shared" si="6974"/>
        <v>0</v>
      </c>
      <c r="BR1071" s="146"/>
      <c r="BS1071" s="441" t="s">
        <v>90</v>
      </c>
      <c r="BT1071" s="150"/>
      <c r="BU1071" s="150"/>
      <c r="BV1071" s="150"/>
      <c r="BW1071" s="150"/>
      <c r="BX1071" s="150"/>
      <c r="BY1071" s="150"/>
      <c r="BZ1071" s="150"/>
      <c r="CA1071" s="150"/>
      <c r="CB1071" s="150"/>
      <c r="CC1071" s="150"/>
      <c r="CD1071" s="150"/>
      <c r="CE1071" s="150"/>
      <c r="CF1071" s="150"/>
      <c r="CG1071" s="150"/>
      <c r="CH1071" s="150"/>
      <c r="CI1071" s="150"/>
      <c r="CJ1071" s="150"/>
      <c r="CK1071" s="150"/>
      <c r="CL1071" s="150"/>
      <c r="CM1071" s="150"/>
      <c r="CN1071" s="150"/>
      <c r="CO1071" s="150"/>
      <c r="CP1071" s="150"/>
      <c r="CQ1071" s="150"/>
      <c r="CR1071" s="150"/>
      <c r="CS1071" s="150"/>
      <c r="CT1071" s="150"/>
      <c r="CU1071" s="150"/>
      <c r="CV1071" s="150"/>
      <c r="CW1071" s="150"/>
      <c r="CX1071" s="150"/>
      <c r="CY1071" s="150"/>
      <c r="CZ1071" s="150"/>
      <c r="DA1071" s="150"/>
      <c r="DB1071" s="150"/>
      <c r="DC1071" s="150"/>
      <c r="DD1071" s="150"/>
      <c r="DE1071" s="150"/>
      <c r="DF1071" s="150"/>
      <c r="DG1071" s="150"/>
      <c r="DH1071" s="150"/>
      <c r="DI1071" s="150"/>
      <c r="DJ1071" s="150"/>
      <c r="DK1071" s="150"/>
      <c r="DL1071" s="150"/>
      <c r="DM1071" s="150"/>
      <c r="DN1071" s="150"/>
      <c r="DO1071" s="150"/>
      <c r="DP1071" s="150"/>
      <c r="DQ1071" s="150"/>
      <c r="DR1071" s="150"/>
      <c r="DS1071" s="150"/>
      <c r="DT1071" s="150"/>
      <c r="DU1071" s="150"/>
      <c r="DV1071" s="150"/>
      <c r="DW1071" s="150"/>
      <c r="DX1071" s="150"/>
      <c r="DY1071" s="150"/>
      <c r="DZ1071" s="150"/>
      <c r="EA1071" s="150"/>
    </row>
    <row r="1072" spans="1:131" s="66" customFormat="1" ht="11.25" customHeight="1" x14ac:dyDescent="0.15">
      <c r="A1072" s="113" t="s">
        <v>1222</v>
      </c>
      <c r="B1072" s="124"/>
      <c r="C1072" s="127"/>
      <c r="D1072" s="112">
        <f t="shared" si="6993"/>
        <v>7</v>
      </c>
      <c r="E1072" s="710" t="s">
        <v>89</v>
      </c>
      <c r="F1072" s="711">
        <f t="shared" si="6952"/>
        <v>0</v>
      </c>
      <c r="G1072" s="132">
        <v>30</v>
      </c>
      <c r="H1072" s="210"/>
      <c r="I1072" s="228">
        <v>4543745</v>
      </c>
      <c r="J1072" s="212"/>
      <c r="K1072" s="552"/>
      <c r="L1072" s="553"/>
      <c r="M1072" s="212"/>
      <c r="N1072" s="213"/>
      <c r="O1072" s="214">
        <f t="shared" si="7013"/>
        <v>0</v>
      </c>
      <c r="P1072" s="190"/>
      <c r="Q1072" s="213"/>
      <c r="R1072" s="214">
        <f t="shared" si="7014"/>
        <v>0</v>
      </c>
      <c r="S1072" s="190"/>
      <c r="T1072" s="213"/>
      <c r="U1072" s="214">
        <f t="shared" si="7015"/>
        <v>0</v>
      </c>
      <c r="V1072" s="190"/>
      <c r="W1072" s="213"/>
      <c r="X1072" s="214">
        <f t="shared" si="7016"/>
        <v>0</v>
      </c>
      <c r="Y1072" s="190"/>
      <c r="Z1072" s="190"/>
      <c r="AA1072" s="207"/>
      <c r="AB1072" s="208"/>
      <c r="AC1072" s="190"/>
      <c r="AD1072" s="156">
        <f t="shared" si="6957"/>
        <v>0</v>
      </c>
      <c r="AE1072" s="156"/>
      <c r="AF1072" s="117"/>
      <c r="AG1072" s="156"/>
      <c r="AH1072" s="355"/>
      <c r="AI1072" s="368">
        <f t="shared" si="6958"/>
        <v>0</v>
      </c>
      <c r="AJ1072" s="354"/>
      <c r="AK1072" s="368">
        <f t="shared" si="6959"/>
        <v>0</v>
      </c>
      <c r="AL1072" s="354"/>
      <c r="AM1072" s="368">
        <f t="shared" si="6960"/>
        <v>0</v>
      </c>
      <c r="AN1072" s="354"/>
      <c r="AO1072" s="368">
        <f t="shared" si="6961"/>
        <v>0</v>
      </c>
      <c r="AP1072" s="354"/>
      <c r="AQ1072" s="368">
        <f t="shared" si="6962"/>
        <v>0</v>
      </c>
      <c r="AR1072" s="354"/>
      <c r="AS1072" s="354"/>
      <c r="AT1072" s="369">
        <f t="shared" si="6963"/>
        <v>0</v>
      </c>
      <c r="AU1072" s="354"/>
      <c r="AV1072" s="369">
        <f t="shared" si="6964"/>
        <v>0</v>
      </c>
      <c r="AW1072" s="354"/>
      <c r="AX1072" s="369">
        <f t="shared" si="6965"/>
        <v>0</v>
      </c>
      <c r="AY1072" s="354"/>
      <c r="AZ1072" s="369">
        <f t="shared" si="6966"/>
        <v>0</v>
      </c>
      <c r="BA1072" s="354"/>
      <c r="BB1072" s="369">
        <f t="shared" si="6967"/>
        <v>0</v>
      </c>
      <c r="BC1072" s="150"/>
      <c r="BD1072" s="116"/>
      <c r="BE1072" s="367"/>
      <c r="BF1072" s="367"/>
      <c r="BG1072" s="367"/>
      <c r="BH1072" s="367"/>
      <c r="BI1072" s="367"/>
      <c r="BJ1072" s="367"/>
      <c r="BK1072" s="367">
        <f t="shared" si="6968"/>
        <v>0</v>
      </c>
      <c r="BL1072" s="367">
        <f t="shared" si="6969"/>
        <v>0</v>
      </c>
      <c r="BM1072" s="367">
        <f t="shared" si="6970"/>
        <v>0</v>
      </c>
      <c r="BN1072" s="367">
        <f t="shared" si="6971"/>
        <v>0</v>
      </c>
      <c r="BO1072" s="367">
        <f t="shared" si="6972"/>
        <v>0</v>
      </c>
      <c r="BP1072" s="367">
        <f t="shared" si="6973"/>
        <v>0</v>
      </c>
      <c r="BQ1072" s="383">
        <f t="shared" si="6974"/>
        <v>0</v>
      </c>
      <c r="BR1072" s="146"/>
      <c r="BS1072" s="441">
        <v>7</v>
      </c>
      <c r="BT1072" s="150"/>
      <c r="BU1072" s="150"/>
      <c r="BV1072" s="150"/>
      <c r="BW1072" s="150"/>
      <c r="BX1072" s="150"/>
      <c r="BY1072" s="150"/>
      <c r="BZ1072" s="150"/>
      <c r="CA1072" s="150"/>
      <c r="CB1072" s="150"/>
      <c r="CC1072" s="150"/>
      <c r="CD1072" s="150"/>
      <c r="CE1072" s="150"/>
      <c r="CF1072" s="150"/>
      <c r="CG1072" s="150"/>
      <c r="CH1072" s="150"/>
      <c r="CI1072" s="150"/>
      <c r="CJ1072" s="150"/>
      <c r="CK1072" s="150"/>
      <c r="CL1072" s="150"/>
      <c r="CM1072" s="150"/>
      <c r="CN1072" s="150"/>
      <c r="CO1072" s="150"/>
      <c r="CP1072" s="150"/>
      <c r="CQ1072" s="150"/>
      <c r="CR1072" s="150"/>
      <c r="CS1072" s="150"/>
      <c r="CT1072" s="150"/>
      <c r="CU1072" s="150"/>
      <c r="CV1072" s="150"/>
      <c r="CW1072" s="150"/>
      <c r="CX1072" s="150"/>
      <c r="CY1072" s="150"/>
      <c r="CZ1072" s="150"/>
      <c r="DA1072" s="150"/>
      <c r="DB1072" s="150"/>
      <c r="DC1072" s="150"/>
      <c r="DD1072" s="150"/>
      <c r="DE1072" s="150"/>
      <c r="DF1072" s="150"/>
      <c r="DG1072" s="150"/>
      <c r="DH1072" s="150"/>
      <c r="DI1072" s="150"/>
      <c r="DJ1072" s="150"/>
      <c r="DK1072" s="150"/>
      <c r="DL1072" s="150"/>
      <c r="DM1072" s="150"/>
      <c r="DN1072" s="150"/>
      <c r="DO1072" s="150"/>
      <c r="DP1072" s="150"/>
      <c r="DQ1072" s="150"/>
      <c r="DR1072" s="150"/>
      <c r="DS1072" s="150"/>
      <c r="DT1072" s="150"/>
      <c r="DU1072" s="150"/>
      <c r="DV1072" s="150"/>
      <c r="DW1072" s="150"/>
      <c r="DX1072" s="150"/>
      <c r="DY1072" s="150"/>
      <c r="DZ1072" s="150"/>
      <c r="EA1072" s="150"/>
    </row>
    <row r="1073" spans="1:131" s="66" customFormat="1" ht="11.25" customHeight="1" x14ac:dyDescent="0.15">
      <c r="A1073" s="113" t="s">
        <v>1223</v>
      </c>
      <c r="B1073" s="124"/>
      <c r="C1073" s="127"/>
      <c r="D1073" s="112">
        <f t="shared" ref="D1073" si="7017">BS1073</f>
        <v>27</v>
      </c>
      <c r="E1073" s="710" t="s">
        <v>89</v>
      </c>
      <c r="F1073" s="711">
        <f t="shared" ref="F1073" si="7018">BQ1073</f>
        <v>0</v>
      </c>
      <c r="G1073" s="132">
        <v>30</v>
      </c>
      <c r="H1073" s="210"/>
      <c r="I1073" s="228">
        <v>4543905</v>
      </c>
      <c r="J1073" s="212"/>
      <c r="K1073" s="552"/>
      <c r="L1073" s="553"/>
      <c r="M1073" s="212"/>
      <c r="N1073" s="213"/>
      <c r="O1073" s="214">
        <f t="shared" ref="O1073" si="7019">IF($D$18="YES", (N1073), (0))</f>
        <v>0</v>
      </c>
      <c r="P1073" s="190"/>
      <c r="Q1073" s="213"/>
      <c r="R1073" s="214">
        <f t="shared" ref="R1073" si="7020">IF($D$18="YES", (Q1073), (0))</f>
        <v>0</v>
      </c>
      <c r="S1073" s="190"/>
      <c r="T1073" s="213"/>
      <c r="U1073" s="214">
        <f t="shared" ref="U1073" si="7021">IF($D$18="YES", (T1073), (0))</f>
        <v>0</v>
      </c>
      <c r="V1073" s="190"/>
      <c r="W1073" s="213"/>
      <c r="X1073" s="214">
        <f t="shared" ref="X1073" si="7022">IF($D$18="YES", (W1073), (0))</f>
        <v>0</v>
      </c>
      <c r="Y1073" s="190"/>
      <c r="Z1073" s="190"/>
      <c r="AA1073" s="207"/>
      <c r="AB1073" s="208"/>
      <c r="AC1073" s="190"/>
      <c r="AD1073" s="156">
        <f t="shared" ref="AD1073" si="7023">SUM(N1073,O1073,Q1073,R1073,T1073,U1073,W1073,X1073)</f>
        <v>0</v>
      </c>
      <c r="AE1073" s="156"/>
      <c r="AF1073" s="117"/>
      <c r="AG1073" s="156"/>
      <c r="AH1073" s="355"/>
      <c r="AI1073" s="368">
        <f t="shared" ref="AI1073" si="7024">N1073*G1073</f>
        <v>0</v>
      </c>
      <c r="AJ1073" s="354"/>
      <c r="AK1073" s="368">
        <f t="shared" ref="AK1073" si="7025">Q1073*G1073</f>
        <v>0</v>
      </c>
      <c r="AL1073" s="354"/>
      <c r="AM1073" s="368">
        <f t="shared" ref="AM1073" si="7026">T1073*G1073</f>
        <v>0</v>
      </c>
      <c r="AN1073" s="354"/>
      <c r="AO1073" s="368">
        <f t="shared" ref="AO1073" si="7027">W1073*G1073</f>
        <v>0</v>
      </c>
      <c r="AP1073" s="354"/>
      <c r="AQ1073" s="368">
        <f t="shared" ref="AQ1073" si="7028">SUM(AI1073,AK1073,AM1073,AO1073)</f>
        <v>0</v>
      </c>
      <c r="AR1073" s="354"/>
      <c r="AS1073" s="354"/>
      <c r="AT1073" s="369">
        <f t="shared" ref="AT1073" si="7029">(N1073*G1073)*F1073</f>
        <v>0</v>
      </c>
      <c r="AU1073" s="354"/>
      <c r="AV1073" s="369">
        <f t="shared" ref="AV1073" si="7030">(Q1073*G1073)*F1073</f>
        <v>0</v>
      </c>
      <c r="AW1073" s="354"/>
      <c r="AX1073" s="369">
        <f t="shared" ref="AX1073" si="7031">(T1073*G1073)*F1073</f>
        <v>0</v>
      </c>
      <c r="AY1073" s="354"/>
      <c r="AZ1073" s="369">
        <f t="shared" ref="AZ1073" si="7032">(W1073*G1073)*F1073</f>
        <v>0</v>
      </c>
      <c r="BA1073" s="354"/>
      <c r="BB1073" s="369">
        <f t="shared" ref="BB1073" si="7033">SUM(AS1073:BA1073)</f>
        <v>0</v>
      </c>
      <c r="BC1073" s="150"/>
      <c r="BD1073" s="116"/>
      <c r="BE1073" s="367"/>
      <c r="BF1073" s="367"/>
      <c r="BG1073" s="367"/>
      <c r="BH1073" s="367"/>
      <c r="BI1073" s="367"/>
      <c r="BJ1073" s="367"/>
      <c r="BK1073" s="367">
        <f t="shared" si="6968"/>
        <v>0</v>
      </c>
      <c r="BL1073" s="367">
        <f t="shared" si="6969"/>
        <v>0</v>
      </c>
      <c r="BM1073" s="367">
        <f t="shared" si="6970"/>
        <v>0</v>
      </c>
      <c r="BN1073" s="367">
        <f t="shared" si="6971"/>
        <v>0</v>
      </c>
      <c r="BO1073" s="367">
        <f t="shared" si="6972"/>
        <v>0</v>
      </c>
      <c r="BP1073" s="367">
        <f t="shared" si="6973"/>
        <v>0</v>
      </c>
      <c r="BQ1073" s="383">
        <f t="shared" ref="BQ1073" si="7034">SUM(BK1073:BP1073)</f>
        <v>0</v>
      </c>
      <c r="BR1073" s="146"/>
      <c r="BS1073" s="441">
        <v>27</v>
      </c>
      <c r="BT1073" s="150"/>
      <c r="BU1073" s="150"/>
      <c r="BV1073" s="150"/>
      <c r="BW1073" s="150"/>
      <c r="BX1073" s="150"/>
      <c r="BY1073" s="150"/>
      <c r="BZ1073" s="150"/>
      <c r="CA1073" s="150"/>
      <c r="CB1073" s="150"/>
      <c r="CC1073" s="150"/>
      <c r="CD1073" s="150"/>
      <c r="CE1073" s="150"/>
      <c r="CF1073" s="150"/>
      <c r="CG1073" s="150"/>
      <c r="CH1073" s="150"/>
      <c r="CI1073" s="150"/>
      <c r="CJ1073" s="150"/>
      <c r="CK1073" s="150"/>
      <c r="CL1073" s="150"/>
      <c r="CM1073" s="150"/>
      <c r="CN1073" s="150"/>
      <c r="CO1073" s="150"/>
      <c r="CP1073" s="150"/>
      <c r="CQ1073" s="150"/>
      <c r="CR1073" s="150"/>
      <c r="CS1073" s="150"/>
      <c r="CT1073" s="150"/>
      <c r="CU1073" s="150"/>
      <c r="CV1073" s="150"/>
      <c r="CW1073" s="150"/>
      <c r="CX1073" s="150"/>
      <c r="CY1073" s="150"/>
      <c r="CZ1073" s="150"/>
      <c r="DA1073" s="150"/>
      <c r="DB1073" s="150"/>
      <c r="DC1073" s="150"/>
      <c r="DD1073" s="150"/>
      <c r="DE1073" s="150"/>
      <c r="DF1073" s="150"/>
      <c r="DG1073" s="150"/>
      <c r="DH1073" s="150"/>
      <c r="DI1073" s="150"/>
      <c r="DJ1073" s="150"/>
      <c r="DK1073" s="150"/>
      <c r="DL1073" s="150"/>
      <c r="DM1073" s="150"/>
      <c r="DN1073" s="150"/>
      <c r="DO1073" s="150"/>
      <c r="DP1073" s="150"/>
      <c r="DQ1073" s="150"/>
      <c r="DR1073" s="150"/>
      <c r="DS1073" s="150"/>
      <c r="DT1073" s="150"/>
      <c r="DU1073" s="150"/>
      <c r="DV1073" s="150"/>
      <c r="DW1073" s="150"/>
      <c r="DX1073" s="150"/>
      <c r="DY1073" s="150"/>
      <c r="DZ1073" s="150"/>
      <c r="EA1073" s="150"/>
    </row>
    <row r="1074" spans="1:131" ht="11.25" customHeight="1" x14ac:dyDescent="0.15">
      <c r="A1074" s="126" t="s">
        <v>1224</v>
      </c>
      <c r="B1074" s="205"/>
      <c r="C1074" s="133"/>
      <c r="D1074" s="410"/>
      <c r="E1074" s="710"/>
      <c r="F1074" s="711"/>
      <c r="G1074" s="217"/>
      <c r="H1074" s="206"/>
      <c r="I1074" s="218"/>
      <c r="J1074" s="156"/>
      <c r="K1074" s="219"/>
      <c r="L1074" s="219"/>
      <c r="M1074" s="156"/>
      <c r="N1074" s="156"/>
      <c r="O1074" s="220"/>
      <c r="P1074" s="190"/>
      <c r="Q1074" s="156"/>
      <c r="R1074" s="220"/>
      <c r="S1074" s="190"/>
      <c r="T1074" s="156"/>
      <c r="U1074" s="220"/>
      <c r="V1074" s="190"/>
      <c r="W1074" s="156"/>
      <c r="X1074" s="220"/>
      <c r="Y1074" s="190"/>
      <c r="Z1074" s="190"/>
      <c r="AA1074" s="207"/>
      <c r="AB1074" s="215"/>
      <c r="AC1074" s="190"/>
      <c r="AD1074" s="156">
        <f>SUM(AD1075:AD1076)</f>
        <v>0</v>
      </c>
      <c r="AE1074" s="156"/>
      <c r="AF1074" s="117"/>
      <c r="AG1074" s="156"/>
      <c r="AH1074" s="355"/>
      <c r="AI1074" s="368"/>
      <c r="AJ1074" s="354"/>
      <c r="AK1074" s="368"/>
      <c r="AL1074" s="354"/>
      <c r="AM1074" s="368"/>
      <c r="AN1074" s="354"/>
      <c r="AO1074" s="368"/>
      <c r="AP1074" s="354"/>
      <c r="AQ1074" s="368"/>
      <c r="AR1074" s="354"/>
      <c r="AS1074" s="354"/>
      <c r="AT1074" s="369"/>
      <c r="AU1074" s="354"/>
      <c r="AV1074" s="369"/>
      <c r="AW1074" s="354"/>
      <c r="AX1074" s="369"/>
      <c r="AY1074" s="354"/>
      <c r="AZ1074" s="369"/>
      <c r="BA1074" s="354"/>
      <c r="BB1074" s="369"/>
      <c r="BC1074" s="150"/>
      <c r="BD1074" s="116"/>
      <c r="BE1074" s="367"/>
      <c r="BF1074" s="367"/>
      <c r="BG1074" s="367"/>
      <c r="BH1074" s="367"/>
      <c r="BI1074" s="367"/>
      <c r="BJ1074" s="367"/>
      <c r="BK1074" s="367"/>
      <c r="BL1074" s="367"/>
      <c r="BM1074" s="367"/>
      <c r="BN1074" s="367"/>
      <c r="BO1074" s="367"/>
      <c r="BP1074" s="367"/>
      <c r="BQ1074" s="383"/>
      <c r="BR1074" s="146"/>
      <c r="BS1074" s="441" t="e">
        <v>#N/A</v>
      </c>
      <c r="BT1074" s="116"/>
      <c r="BU1074" s="116"/>
      <c r="BV1074" s="116"/>
      <c r="BW1074" s="116"/>
      <c r="BX1074" s="116"/>
      <c r="BY1074" s="116"/>
      <c r="BZ1074" s="116"/>
      <c r="CA1074" s="116"/>
      <c r="CB1074" s="116"/>
      <c r="CC1074" s="116"/>
      <c r="CD1074" s="116"/>
      <c r="CE1074" s="116"/>
      <c r="CF1074" s="116"/>
      <c r="CG1074" s="116"/>
      <c r="CH1074" s="116"/>
      <c r="CI1074" s="116"/>
      <c r="CJ1074" s="116"/>
      <c r="CK1074" s="116"/>
      <c r="CL1074" s="116"/>
      <c r="CM1074" s="116"/>
      <c r="CN1074" s="116"/>
      <c r="CO1074" s="116"/>
      <c r="CP1074" s="116"/>
      <c r="CQ1074" s="116"/>
      <c r="CR1074" s="116"/>
      <c r="CS1074" s="116"/>
      <c r="CT1074" s="116"/>
      <c r="CU1074" s="116"/>
      <c r="CV1074" s="116"/>
      <c r="CW1074" s="116"/>
      <c r="CX1074" s="116"/>
      <c r="CY1074" s="116"/>
      <c r="CZ1074" s="116"/>
      <c r="DA1074" s="116"/>
      <c r="DB1074" s="116"/>
      <c r="DC1074" s="116"/>
      <c r="DD1074" s="116"/>
      <c r="DE1074" s="116"/>
      <c r="DF1074" s="116"/>
      <c r="DG1074" s="116"/>
      <c r="DH1074" s="116"/>
      <c r="DI1074" s="116"/>
      <c r="DJ1074" s="116"/>
      <c r="DK1074" s="116"/>
      <c r="DL1074" s="116"/>
      <c r="DM1074" s="116"/>
      <c r="DN1074" s="116"/>
      <c r="DO1074" s="116"/>
      <c r="DP1074" s="116"/>
      <c r="DQ1074" s="116"/>
      <c r="DR1074" s="116"/>
      <c r="DS1074" s="116"/>
      <c r="DT1074" s="116"/>
      <c r="DU1074" s="116"/>
      <c r="DV1074" s="116"/>
      <c r="DW1074" s="116"/>
      <c r="DX1074" s="116"/>
      <c r="DY1074" s="116"/>
      <c r="DZ1074" s="116"/>
      <c r="EA1074" s="116"/>
    </row>
    <row r="1075" spans="1:131" ht="11.25" customHeight="1" x14ac:dyDescent="0.15">
      <c r="A1075" s="113" t="s">
        <v>1225</v>
      </c>
      <c r="B1075" s="124"/>
      <c r="C1075" s="127"/>
      <c r="D1075" s="112">
        <f>BS1075</f>
        <v>27</v>
      </c>
      <c r="E1075" s="710" t="s">
        <v>89</v>
      </c>
      <c r="F1075" s="711">
        <f t="shared" ref="F1075:F1076" si="7035">BQ1075</f>
        <v>0</v>
      </c>
      <c r="G1075" s="209">
        <v>30</v>
      </c>
      <c r="H1075" s="210"/>
      <c r="I1075" s="211">
        <v>4548255</v>
      </c>
      <c r="J1075" s="212"/>
      <c r="K1075" s="552"/>
      <c r="L1075" s="553"/>
      <c r="M1075" s="212"/>
      <c r="N1075" s="213"/>
      <c r="O1075" s="214">
        <f t="shared" ref="O1075" si="7036">IF($D$18="YES", (N1075), (0))</f>
        <v>0</v>
      </c>
      <c r="P1075" s="190"/>
      <c r="Q1075" s="213"/>
      <c r="R1075" s="214">
        <f t="shared" ref="R1075" si="7037">IF($D$18="YES", (Q1075), (0))</f>
        <v>0</v>
      </c>
      <c r="S1075" s="190"/>
      <c r="T1075" s="213"/>
      <c r="U1075" s="214">
        <f t="shared" ref="U1075" si="7038">IF($D$18="YES", (T1075), (0))</f>
        <v>0</v>
      </c>
      <c r="V1075" s="190"/>
      <c r="W1075" s="213"/>
      <c r="X1075" s="214">
        <f t="shared" ref="X1075" si="7039">IF($D$18="YES", (W1075), (0))</f>
        <v>0</v>
      </c>
      <c r="Y1075" s="190"/>
      <c r="Z1075" s="190"/>
      <c r="AA1075" s="207"/>
      <c r="AB1075" s="215"/>
      <c r="AC1075" s="190"/>
      <c r="AD1075" s="156">
        <f t="shared" si="6957"/>
        <v>0</v>
      </c>
      <c r="AE1075" s="156"/>
      <c r="AF1075" s="117"/>
      <c r="AG1075" s="156"/>
      <c r="AH1075" s="355"/>
      <c r="AI1075" s="368">
        <f t="shared" ref="AI1075:AI1076" si="7040">N1075*G1075</f>
        <v>0</v>
      </c>
      <c r="AJ1075" s="354"/>
      <c r="AK1075" s="368">
        <f t="shared" ref="AK1075:AK1076" si="7041">Q1075*G1075</f>
        <v>0</v>
      </c>
      <c r="AL1075" s="354"/>
      <c r="AM1075" s="368">
        <f t="shared" ref="AM1075:AM1076" si="7042">T1075*G1075</f>
        <v>0</v>
      </c>
      <c r="AN1075" s="354"/>
      <c r="AO1075" s="368">
        <f t="shared" ref="AO1075:AO1076" si="7043">W1075*G1075</f>
        <v>0</v>
      </c>
      <c r="AP1075" s="354"/>
      <c r="AQ1075" s="368">
        <f t="shared" si="6851"/>
        <v>0</v>
      </c>
      <c r="AR1075" s="354"/>
      <c r="AS1075" s="354"/>
      <c r="AT1075" s="369">
        <f t="shared" ref="AT1075:AT1076" si="7044">(N1075*G1075)*F1075</f>
        <v>0</v>
      </c>
      <c r="AU1075" s="354"/>
      <c r="AV1075" s="369">
        <f t="shared" ref="AV1075:AV1076" si="7045">(Q1075*G1075)*F1075</f>
        <v>0</v>
      </c>
      <c r="AW1075" s="354"/>
      <c r="AX1075" s="369">
        <f t="shared" ref="AX1075:AX1076" si="7046">(T1075*G1075)*F1075</f>
        <v>0</v>
      </c>
      <c r="AY1075" s="354"/>
      <c r="AZ1075" s="369">
        <f t="shared" ref="AZ1075:AZ1076" si="7047">(W1075*G1075)*F1075</f>
        <v>0</v>
      </c>
      <c r="BA1075" s="354"/>
      <c r="BB1075" s="369">
        <f t="shared" ref="BB1075:BB1076" si="7048">SUM(AS1075:BA1075)</f>
        <v>0</v>
      </c>
      <c r="BC1075" s="150"/>
      <c r="BD1075" s="116"/>
      <c r="BE1075" s="367"/>
      <c r="BF1075" s="367"/>
      <c r="BG1075" s="367"/>
      <c r="BH1075" s="367"/>
      <c r="BI1075" s="367"/>
      <c r="BJ1075" s="367"/>
      <c r="BK1075" s="367">
        <f t="shared" ref="BK1075:BK1078" si="7049">IF($N$18&lt;BK$24,0,IF($N$18&gt;BK$25,0,$BE1075))</f>
        <v>0</v>
      </c>
      <c r="BL1075" s="367">
        <f t="shared" ref="BL1075:BL1078" si="7050">IF($N$18&lt;BL$24,0,IF($N$18&gt;BL$25,0,$BF1075))</f>
        <v>0</v>
      </c>
      <c r="BM1075" s="367">
        <f t="shared" ref="BM1075:BM1078" si="7051">IF($N$18&lt;BM$24,0,IF($N$18&gt;BM$25,0,$BG1075))</f>
        <v>0</v>
      </c>
      <c r="BN1075" s="367">
        <f t="shared" ref="BN1075:BN1078" si="7052">IF($N$18&lt;BN$24,0,IF($N$18&gt;BN$25,0,$BH1075))</f>
        <v>0</v>
      </c>
      <c r="BO1075" s="367">
        <f t="shared" ref="BO1075:BO1078" si="7053">IF($N$18&lt;BO$24,0,IF($N$18&gt;BO$25,0,$BI1075))</f>
        <v>0</v>
      </c>
      <c r="BP1075" s="367">
        <f t="shared" ref="BP1075:BP1078" si="7054">IF($N$18&lt;BP$24,0,IF($N$18&gt;BP$25,0,$BJ1075))</f>
        <v>0</v>
      </c>
      <c r="BQ1075" s="383">
        <f t="shared" ref="BQ1075:BQ1076" si="7055">SUM(BK1075:BP1075)</f>
        <v>0</v>
      </c>
      <c r="BR1075" s="146"/>
      <c r="BS1075" s="441">
        <v>27</v>
      </c>
      <c r="BT1075" s="116"/>
      <c r="BU1075" s="116"/>
      <c r="BV1075" s="116"/>
      <c r="BW1075" s="116"/>
      <c r="BX1075" s="116"/>
      <c r="BY1075" s="116"/>
      <c r="BZ1075" s="116"/>
      <c r="CA1075" s="116"/>
      <c r="CB1075" s="116"/>
      <c r="CC1075" s="116"/>
      <c r="CD1075" s="116"/>
      <c r="CE1075" s="116"/>
      <c r="CF1075" s="116"/>
      <c r="CG1075" s="116"/>
      <c r="CH1075" s="116"/>
      <c r="CI1075" s="116"/>
      <c r="CJ1075" s="116"/>
      <c r="CK1075" s="116"/>
      <c r="CL1075" s="116"/>
      <c r="CM1075" s="116"/>
      <c r="CN1075" s="116"/>
      <c r="CO1075" s="116"/>
      <c r="CP1075" s="116"/>
      <c r="CQ1075" s="116"/>
      <c r="CR1075" s="116"/>
      <c r="CS1075" s="116"/>
      <c r="CT1075" s="116"/>
      <c r="CU1075" s="116"/>
      <c r="CV1075" s="116"/>
      <c r="CW1075" s="116"/>
      <c r="CX1075" s="116"/>
      <c r="CY1075" s="116"/>
      <c r="CZ1075" s="116"/>
      <c r="DA1075" s="116"/>
      <c r="DB1075" s="116"/>
      <c r="DC1075" s="116"/>
      <c r="DD1075" s="116"/>
      <c r="DE1075" s="116"/>
      <c r="DF1075" s="116"/>
      <c r="DG1075" s="116"/>
      <c r="DH1075" s="116"/>
      <c r="DI1075" s="116"/>
      <c r="DJ1075" s="116"/>
      <c r="DK1075" s="116"/>
      <c r="DL1075" s="116"/>
      <c r="DM1075" s="116"/>
      <c r="DN1075" s="116"/>
      <c r="DO1075" s="116"/>
      <c r="DP1075" s="116"/>
      <c r="DQ1075" s="116"/>
      <c r="DR1075" s="116"/>
      <c r="DS1075" s="116"/>
      <c r="DT1075" s="116"/>
      <c r="DU1075" s="116"/>
      <c r="DV1075" s="116"/>
      <c r="DW1075" s="116"/>
      <c r="DX1075" s="116"/>
      <c r="DY1075" s="116"/>
      <c r="DZ1075" s="116"/>
      <c r="EA1075" s="116"/>
    </row>
    <row r="1076" spans="1:131" ht="11.25" customHeight="1" x14ac:dyDescent="0.15">
      <c r="A1076" s="113" t="s">
        <v>1226</v>
      </c>
      <c r="B1076" s="124"/>
      <c r="C1076" s="127"/>
      <c r="D1076" s="112">
        <f>BS1076</f>
        <v>47</v>
      </c>
      <c r="E1076" s="710" t="s">
        <v>89</v>
      </c>
      <c r="F1076" s="711">
        <f t="shared" si="7035"/>
        <v>0</v>
      </c>
      <c r="G1076" s="132">
        <v>30</v>
      </c>
      <c r="H1076" s="210"/>
      <c r="I1076" s="228">
        <v>4548225</v>
      </c>
      <c r="J1076" s="212"/>
      <c r="K1076" s="552"/>
      <c r="L1076" s="553"/>
      <c r="M1076" s="212"/>
      <c r="N1076" s="213"/>
      <c r="O1076" s="214">
        <f t="shared" ref="O1076" si="7056">IF($D$18="YES", (N1076), (0))</f>
        <v>0</v>
      </c>
      <c r="P1076" s="190"/>
      <c r="Q1076" s="213"/>
      <c r="R1076" s="214">
        <f t="shared" ref="R1076" si="7057">IF($D$18="YES", (Q1076), (0))</f>
        <v>0</v>
      </c>
      <c r="S1076" s="190"/>
      <c r="T1076" s="213"/>
      <c r="U1076" s="214">
        <f t="shared" ref="U1076" si="7058">IF($D$18="YES", (T1076), (0))</f>
        <v>0</v>
      </c>
      <c r="V1076" s="190"/>
      <c r="W1076" s="213"/>
      <c r="X1076" s="214">
        <f t="shared" ref="X1076" si="7059">IF($D$18="YES", (W1076), (0))</f>
        <v>0</v>
      </c>
      <c r="Y1076" s="190"/>
      <c r="Z1076" s="190"/>
      <c r="AA1076" s="207"/>
      <c r="AB1076" s="215"/>
      <c r="AC1076" s="190"/>
      <c r="AD1076" s="156">
        <f t="shared" si="6957"/>
        <v>0</v>
      </c>
      <c r="AE1076" s="156"/>
      <c r="AF1076" s="117"/>
      <c r="AG1076" s="156"/>
      <c r="AH1076" s="355"/>
      <c r="AI1076" s="368">
        <f t="shared" si="7040"/>
        <v>0</v>
      </c>
      <c r="AJ1076" s="354"/>
      <c r="AK1076" s="368">
        <f t="shared" si="7041"/>
        <v>0</v>
      </c>
      <c r="AL1076" s="354"/>
      <c r="AM1076" s="368">
        <f t="shared" si="7042"/>
        <v>0</v>
      </c>
      <c r="AN1076" s="354"/>
      <c r="AO1076" s="368">
        <f t="shared" si="7043"/>
        <v>0</v>
      </c>
      <c r="AP1076" s="354"/>
      <c r="AQ1076" s="368">
        <f t="shared" si="6851"/>
        <v>0</v>
      </c>
      <c r="AR1076" s="354"/>
      <c r="AS1076" s="354"/>
      <c r="AT1076" s="369">
        <f t="shared" si="7044"/>
        <v>0</v>
      </c>
      <c r="AU1076" s="354"/>
      <c r="AV1076" s="369">
        <f t="shared" si="7045"/>
        <v>0</v>
      </c>
      <c r="AW1076" s="354"/>
      <c r="AX1076" s="369">
        <f t="shared" si="7046"/>
        <v>0</v>
      </c>
      <c r="AY1076" s="354"/>
      <c r="AZ1076" s="369">
        <f t="shared" si="7047"/>
        <v>0</v>
      </c>
      <c r="BA1076" s="354"/>
      <c r="BB1076" s="369">
        <f t="shared" si="7048"/>
        <v>0</v>
      </c>
      <c r="BC1076" s="150"/>
      <c r="BD1076" s="116"/>
      <c r="BE1076" s="367"/>
      <c r="BF1076" s="367"/>
      <c r="BG1076" s="367"/>
      <c r="BH1076" s="367"/>
      <c r="BI1076" s="367"/>
      <c r="BJ1076" s="367"/>
      <c r="BK1076" s="367">
        <f t="shared" si="7049"/>
        <v>0</v>
      </c>
      <c r="BL1076" s="367">
        <f t="shared" si="7050"/>
        <v>0</v>
      </c>
      <c r="BM1076" s="367">
        <f t="shared" si="7051"/>
        <v>0</v>
      </c>
      <c r="BN1076" s="367">
        <f t="shared" si="7052"/>
        <v>0</v>
      </c>
      <c r="BO1076" s="367">
        <f t="shared" si="7053"/>
        <v>0</v>
      </c>
      <c r="BP1076" s="367">
        <f t="shared" si="7054"/>
        <v>0</v>
      </c>
      <c r="BQ1076" s="383">
        <f t="shared" si="7055"/>
        <v>0</v>
      </c>
      <c r="BR1076" s="146"/>
      <c r="BS1076" s="441">
        <v>47</v>
      </c>
      <c r="BT1076" s="116"/>
      <c r="BU1076" s="116"/>
      <c r="BV1076" s="116"/>
      <c r="BW1076" s="116"/>
      <c r="BX1076" s="116"/>
      <c r="BY1076" s="116"/>
      <c r="BZ1076" s="116"/>
      <c r="CA1076" s="116"/>
      <c r="CB1076" s="116"/>
      <c r="CC1076" s="116"/>
      <c r="CD1076" s="116"/>
      <c r="CE1076" s="116"/>
      <c r="CF1076" s="116"/>
      <c r="CG1076" s="116"/>
      <c r="CH1076" s="116"/>
      <c r="CI1076" s="116"/>
      <c r="CJ1076" s="116"/>
      <c r="CK1076" s="116"/>
      <c r="CL1076" s="116"/>
      <c r="CM1076" s="116"/>
      <c r="CN1076" s="116"/>
      <c r="CO1076" s="116"/>
      <c r="CP1076" s="116"/>
      <c r="CQ1076" s="116"/>
      <c r="CR1076" s="116"/>
      <c r="CS1076" s="116"/>
      <c r="CT1076" s="116"/>
      <c r="CU1076" s="116"/>
      <c r="CV1076" s="116"/>
      <c r="CW1076" s="116"/>
      <c r="CX1076" s="116"/>
      <c r="CY1076" s="116"/>
      <c r="CZ1076" s="116"/>
      <c r="DA1076" s="116"/>
      <c r="DB1076" s="116"/>
      <c r="DC1076" s="116"/>
      <c r="DD1076" s="116"/>
      <c r="DE1076" s="116"/>
      <c r="DF1076" s="116"/>
      <c r="DG1076" s="116"/>
      <c r="DH1076" s="116"/>
      <c r="DI1076" s="116"/>
      <c r="DJ1076" s="116"/>
      <c r="DK1076" s="116"/>
      <c r="DL1076" s="116"/>
      <c r="DM1076" s="116"/>
      <c r="DN1076" s="116"/>
      <c r="DO1076" s="116"/>
      <c r="DP1076" s="116"/>
      <c r="DQ1076" s="116"/>
      <c r="DR1076" s="116"/>
      <c r="DS1076" s="116"/>
      <c r="DT1076" s="116"/>
      <c r="DU1076" s="116"/>
      <c r="DV1076" s="116"/>
      <c r="DW1076" s="116"/>
      <c r="DX1076" s="116"/>
      <c r="DY1076" s="116"/>
      <c r="DZ1076" s="116"/>
      <c r="EA1076" s="116"/>
    </row>
    <row r="1077" spans="1:131" ht="11.25" customHeight="1" x14ac:dyDescent="0.15">
      <c r="A1077" s="126" t="s">
        <v>1227</v>
      </c>
      <c r="B1077" s="205"/>
      <c r="C1077" s="133"/>
      <c r="D1077" s="410"/>
      <c r="E1077" s="710"/>
      <c r="F1077" s="711"/>
      <c r="G1077" s="217"/>
      <c r="H1077" s="206"/>
      <c r="I1077" s="218"/>
      <c r="J1077" s="156"/>
      <c r="K1077" s="219"/>
      <c r="L1077" s="219"/>
      <c r="M1077" s="156"/>
      <c r="N1077" s="156"/>
      <c r="O1077" s="220"/>
      <c r="P1077" s="190"/>
      <c r="Q1077" s="156"/>
      <c r="R1077" s="220"/>
      <c r="S1077" s="190"/>
      <c r="T1077" s="156"/>
      <c r="U1077" s="220"/>
      <c r="V1077" s="190"/>
      <c r="W1077" s="156"/>
      <c r="X1077" s="220"/>
      <c r="Y1077" s="190"/>
      <c r="Z1077" s="190"/>
      <c r="AA1077" s="207"/>
      <c r="AB1077" s="215"/>
      <c r="AC1077" s="190"/>
      <c r="AD1077" s="156">
        <f>SUM(AD1078:AD1078)</f>
        <v>0</v>
      </c>
      <c r="AE1077" s="156"/>
      <c r="AF1077" s="117"/>
      <c r="AG1077" s="156"/>
      <c r="AH1077" s="355"/>
      <c r="AI1077" s="368"/>
      <c r="AJ1077" s="354"/>
      <c r="AK1077" s="368"/>
      <c r="AL1077" s="354"/>
      <c r="AM1077" s="368"/>
      <c r="AN1077" s="354"/>
      <c r="AO1077" s="368"/>
      <c r="AP1077" s="354"/>
      <c r="AQ1077" s="368"/>
      <c r="AR1077" s="354"/>
      <c r="AS1077" s="354"/>
      <c r="AT1077" s="369"/>
      <c r="AU1077" s="354"/>
      <c r="AV1077" s="369"/>
      <c r="AW1077" s="354"/>
      <c r="AX1077" s="369"/>
      <c r="AY1077" s="354"/>
      <c r="AZ1077" s="369"/>
      <c r="BA1077" s="354"/>
      <c r="BB1077" s="369"/>
      <c r="BC1077" s="150"/>
      <c r="BD1077" s="116"/>
      <c r="BE1077" s="367"/>
      <c r="BF1077" s="367"/>
      <c r="BG1077" s="367"/>
      <c r="BH1077" s="367"/>
      <c r="BI1077" s="367"/>
      <c r="BJ1077" s="367"/>
      <c r="BK1077" s="367"/>
      <c r="BL1077" s="367"/>
      <c r="BM1077" s="367"/>
      <c r="BN1077" s="367"/>
      <c r="BO1077" s="367"/>
      <c r="BP1077" s="367"/>
      <c r="BQ1077" s="383"/>
      <c r="BR1077" s="146"/>
      <c r="BS1077" s="441" t="e">
        <v>#N/A</v>
      </c>
      <c r="BT1077" s="116"/>
      <c r="BU1077" s="116"/>
      <c r="BV1077" s="116"/>
      <c r="BW1077" s="116"/>
      <c r="BX1077" s="116"/>
      <c r="BY1077" s="116"/>
      <c r="BZ1077" s="116"/>
      <c r="CA1077" s="116"/>
      <c r="CB1077" s="116"/>
      <c r="CC1077" s="116"/>
      <c r="CD1077" s="116"/>
      <c r="CE1077" s="116"/>
      <c r="CF1077" s="116"/>
      <c r="CG1077" s="116"/>
      <c r="CH1077" s="116"/>
      <c r="CI1077" s="116"/>
      <c r="CJ1077" s="116"/>
      <c r="CK1077" s="116"/>
      <c r="CL1077" s="116"/>
      <c r="CM1077" s="116"/>
      <c r="CN1077" s="116"/>
      <c r="CO1077" s="116"/>
      <c r="CP1077" s="116"/>
      <c r="CQ1077" s="116"/>
      <c r="CR1077" s="116"/>
      <c r="CS1077" s="116"/>
      <c r="CT1077" s="116"/>
      <c r="CU1077" s="116"/>
      <c r="CV1077" s="116"/>
      <c r="CW1077" s="116"/>
      <c r="CX1077" s="116"/>
      <c r="CY1077" s="116"/>
      <c r="CZ1077" s="116"/>
      <c r="DA1077" s="116"/>
      <c r="DB1077" s="116"/>
      <c r="DC1077" s="116"/>
      <c r="DD1077" s="116"/>
      <c r="DE1077" s="116"/>
      <c r="DF1077" s="116"/>
      <c r="DG1077" s="116"/>
      <c r="DH1077" s="116"/>
      <c r="DI1077" s="116"/>
      <c r="DJ1077" s="116"/>
      <c r="DK1077" s="116"/>
      <c r="DL1077" s="116"/>
      <c r="DM1077" s="116"/>
      <c r="DN1077" s="116"/>
      <c r="DO1077" s="116"/>
      <c r="DP1077" s="116"/>
      <c r="DQ1077" s="116"/>
      <c r="DR1077" s="116"/>
      <c r="DS1077" s="116"/>
      <c r="DT1077" s="116"/>
      <c r="DU1077" s="116"/>
      <c r="DV1077" s="116"/>
      <c r="DW1077" s="116"/>
      <c r="DX1077" s="116"/>
      <c r="DY1077" s="116"/>
      <c r="DZ1077" s="116"/>
      <c r="EA1077" s="116"/>
    </row>
    <row r="1078" spans="1:131" ht="11.25" customHeight="1" x14ac:dyDescent="0.15">
      <c r="A1078" s="113" t="s">
        <v>1228</v>
      </c>
      <c r="B1078" s="124"/>
      <c r="C1078" s="470" t="s">
        <v>67</v>
      </c>
      <c r="D1078" s="112">
        <f>BS1078</f>
        <v>60</v>
      </c>
      <c r="E1078" s="710" t="s">
        <v>129</v>
      </c>
      <c r="F1078" s="711">
        <f t="shared" ref="F1078" si="7060">BQ1078</f>
        <v>0</v>
      </c>
      <c r="G1078" s="209">
        <v>25</v>
      </c>
      <c r="H1078" s="210"/>
      <c r="I1078" s="211">
        <v>4548400</v>
      </c>
      <c r="J1078" s="212"/>
      <c r="K1078" s="552"/>
      <c r="L1078" s="553"/>
      <c r="M1078" s="212"/>
      <c r="N1078" s="213"/>
      <c r="O1078" s="214">
        <f t="shared" ref="O1078" si="7061">IF($D$18="YES", (N1078), (0))</f>
        <v>0</v>
      </c>
      <c r="P1078" s="190"/>
      <c r="Q1078" s="213"/>
      <c r="R1078" s="214">
        <f t="shared" ref="R1078" si="7062">IF($D$18="YES", (Q1078), (0))</f>
        <v>0</v>
      </c>
      <c r="S1078" s="190"/>
      <c r="T1078" s="213"/>
      <c r="U1078" s="214">
        <f t="shared" ref="U1078" si="7063">IF($D$18="YES", (T1078), (0))</f>
        <v>0</v>
      </c>
      <c r="V1078" s="190"/>
      <c r="W1078" s="213"/>
      <c r="X1078" s="214">
        <f t="shared" ref="X1078" si="7064">IF($D$18="YES", (W1078), (0))</f>
        <v>0</v>
      </c>
      <c r="Y1078" s="190"/>
      <c r="Z1078" s="190"/>
      <c r="AA1078" s="207"/>
      <c r="AB1078" s="215"/>
      <c r="AC1078" s="190"/>
      <c r="AD1078" s="156">
        <f t="shared" ref="AD1078" si="7065">SUM(N1078,O1078,Q1078,R1078,T1078,U1078,W1078,X1078)</f>
        <v>0</v>
      </c>
      <c r="AE1078" s="156"/>
      <c r="AF1078" s="117"/>
      <c r="AG1078" s="156"/>
      <c r="AH1078" s="355"/>
      <c r="AI1078" s="368">
        <f t="shared" ref="AI1078" si="7066">N1078*G1078</f>
        <v>0</v>
      </c>
      <c r="AJ1078" s="354"/>
      <c r="AK1078" s="368">
        <f t="shared" ref="AK1078" si="7067">Q1078*G1078</f>
        <v>0</v>
      </c>
      <c r="AL1078" s="354"/>
      <c r="AM1078" s="368">
        <f t="shared" ref="AM1078" si="7068">T1078*G1078</f>
        <v>0</v>
      </c>
      <c r="AN1078" s="354"/>
      <c r="AO1078" s="368">
        <f t="shared" ref="AO1078" si="7069">W1078*G1078</f>
        <v>0</v>
      </c>
      <c r="AP1078" s="354"/>
      <c r="AQ1078" s="368">
        <f t="shared" ref="AQ1078" si="7070">SUM(AI1078,AK1078,AM1078,AO1078)</f>
        <v>0</v>
      </c>
      <c r="AR1078" s="354"/>
      <c r="AS1078" s="354"/>
      <c r="AT1078" s="369">
        <f t="shared" ref="AT1078" si="7071">(N1078*G1078)*F1078</f>
        <v>0</v>
      </c>
      <c r="AU1078" s="354"/>
      <c r="AV1078" s="369">
        <f t="shared" ref="AV1078" si="7072">(Q1078*G1078)*F1078</f>
        <v>0</v>
      </c>
      <c r="AW1078" s="354"/>
      <c r="AX1078" s="369">
        <f t="shared" ref="AX1078" si="7073">(T1078*G1078)*F1078</f>
        <v>0</v>
      </c>
      <c r="AY1078" s="354"/>
      <c r="AZ1078" s="369">
        <f t="shared" ref="AZ1078" si="7074">(W1078*G1078)*F1078</f>
        <v>0</v>
      </c>
      <c r="BA1078" s="354"/>
      <c r="BB1078" s="369">
        <f t="shared" ref="BB1078" si="7075">SUM(AS1078:BA1078)</f>
        <v>0</v>
      </c>
      <c r="BC1078" s="150"/>
      <c r="BD1078" s="116"/>
      <c r="BE1078" s="367"/>
      <c r="BF1078" s="367"/>
      <c r="BG1078" s="367"/>
      <c r="BH1078" s="367"/>
      <c r="BI1078" s="367"/>
      <c r="BJ1078" s="367"/>
      <c r="BK1078" s="367">
        <f t="shared" si="7049"/>
        <v>0</v>
      </c>
      <c r="BL1078" s="367">
        <f t="shared" si="7050"/>
        <v>0</v>
      </c>
      <c r="BM1078" s="367">
        <f t="shared" si="7051"/>
        <v>0</v>
      </c>
      <c r="BN1078" s="367">
        <f t="shared" si="7052"/>
        <v>0</v>
      </c>
      <c r="BO1078" s="367">
        <f t="shared" si="7053"/>
        <v>0</v>
      </c>
      <c r="BP1078" s="367">
        <f t="shared" si="7054"/>
        <v>0</v>
      </c>
      <c r="BQ1078" s="383">
        <f t="shared" ref="BQ1078" si="7076">SUM(BK1078:BP1078)</f>
        <v>0</v>
      </c>
      <c r="BR1078" s="146"/>
      <c r="BS1078" s="441">
        <v>60</v>
      </c>
      <c r="BT1078" s="116"/>
      <c r="BU1078" s="116"/>
      <c r="BV1078" s="116"/>
      <c r="BW1078" s="116"/>
      <c r="BX1078" s="116"/>
      <c r="BY1078" s="116"/>
      <c r="BZ1078" s="116"/>
      <c r="CA1078" s="116"/>
      <c r="CB1078" s="116"/>
      <c r="CC1078" s="116"/>
      <c r="CD1078" s="116"/>
      <c r="CE1078" s="116"/>
      <c r="CF1078" s="116"/>
      <c r="CG1078" s="116"/>
      <c r="CH1078" s="116"/>
      <c r="CI1078" s="116"/>
      <c r="CJ1078" s="116"/>
      <c r="CK1078" s="116"/>
      <c r="CL1078" s="116"/>
      <c r="CM1078" s="116"/>
      <c r="CN1078" s="116"/>
      <c r="CO1078" s="116"/>
      <c r="CP1078" s="116"/>
      <c r="CQ1078" s="116"/>
      <c r="CR1078" s="116"/>
      <c r="CS1078" s="116"/>
      <c r="CT1078" s="116"/>
      <c r="CU1078" s="116"/>
      <c r="CV1078" s="116"/>
      <c r="CW1078" s="116"/>
      <c r="CX1078" s="116"/>
      <c r="CY1078" s="116"/>
      <c r="CZ1078" s="116"/>
      <c r="DA1078" s="116"/>
      <c r="DB1078" s="116"/>
      <c r="DC1078" s="116"/>
      <c r="DD1078" s="116"/>
      <c r="DE1078" s="116"/>
      <c r="DF1078" s="116"/>
      <c r="DG1078" s="116"/>
      <c r="DH1078" s="116"/>
      <c r="DI1078" s="116"/>
      <c r="DJ1078" s="116"/>
      <c r="DK1078" s="116"/>
      <c r="DL1078" s="116"/>
      <c r="DM1078" s="116"/>
      <c r="DN1078" s="116"/>
      <c r="DO1078" s="116"/>
      <c r="DP1078" s="116"/>
      <c r="DQ1078" s="116"/>
      <c r="DR1078" s="116"/>
      <c r="DS1078" s="116"/>
      <c r="DT1078" s="116"/>
      <c r="DU1078" s="116"/>
      <c r="DV1078" s="116"/>
      <c r="DW1078" s="116"/>
      <c r="DX1078" s="116"/>
      <c r="DY1078" s="116"/>
      <c r="DZ1078" s="116"/>
      <c r="EA1078" s="116"/>
    </row>
    <row r="1079" spans="1:131" ht="11.25" customHeight="1" x14ac:dyDescent="0.15">
      <c r="A1079" s="126" t="s">
        <v>1229</v>
      </c>
      <c r="B1079" s="205"/>
      <c r="C1079" s="133"/>
      <c r="D1079" s="410"/>
      <c r="E1079" s="710"/>
      <c r="F1079" s="711"/>
      <c r="G1079" s="217"/>
      <c r="H1079" s="206"/>
      <c r="I1079" s="218"/>
      <c r="J1079" s="156"/>
      <c r="K1079" s="219"/>
      <c r="L1079" s="219"/>
      <c r="M1079" s="156"/>
      <c r="N1079" s="156"/>
      <c r="O1079" s="220"/>
      <c r="P1079" s="190"/>
      <c r="Q1079" s="156"/>
      <c r="R1079" s="220"/>
      <c r="S1079" s="190"/>
      <c r="T1079" s="156"/>
      <c r="U1079" s="220"/>
      <c r="V1079" s="190"/>
      <c r="W1079" s="156"/>
      <c r="X1079" s="220"/>
      <c r="Y1079" s="190"/>
      <c r="Z1079" s="190"/>
      <c r="AA1079" s="207"/>
      <c r="AB1079" s="215"/>
      <c r="AC1079" s="190"/>
      <c r="AD1079" s="156">
        <f>SUM(AD1080:AD1087)</f>
        <v>0</v>
      </c>
      <c r="AE1079" s="156"/>
      <c r="AF1079" s="117"/>
      <c r="AG1079" s="156"/>
      <c r="AH1079" s="355"/>
      <c r="AI1079" s="368"/>
      <c r="AJ1079" s="354"/>
      <c r="AK1079" s="368"/>
      <c r="AL1079" s="354"/>
      <c r="AM1079" s="368"/>
      <c r="AN1079" s="354"/>
      <c r="AO1079" s="368"/>
      <c r="AP1079" s="354"/>
      <c r="AQ1079" s="368"/>
      <c r="AR1079" s="354"/>
      <c r="AS1079" s="354"/>
      <c r="AT1079" s="369"/>
      <c r="AU1079" s="354"/>
      <c r="AV1079" s="369"/>
      <c r="AW1079" s="354"/>
      <c r="AX1079" s="369"/>
      <c r="AY1079" s="354"/>
      <c r="AZ1079" s="369"/>
      <c r="BA1079" s="354"/>
      <c r="BB1079" s="369"/>
      <c r="BC1079" s="150"/>
      <c r="BD1079" s="116"/>
      <c r="BE1079" s="367"/>
      <c r="BF1079" s="367"/>
      <c r="BG1079" s="367"/>
      <c r="BH1079" s="367"/>
      <c r="BI1079" s="367"/>
      <c r="BJ1079" s="367"/>
      <c r="BK1079" s="367"/>
      <c r="BL1079" s="367"/>
      <c r="BM1079" s="367"/>
      <c r="BN1079" s="367"/>
      <c r="BO1079" s="367"/>
      <c r="BP1079" s="367"/>
      <c r="BQ1079" s="383"/>
      <c r="BR1079" s="146"/>
      <c r="BS1079" s="441" t="e">
        <v>#N/A</v>
      </c>
      <c r="BT1079" s="116"/>
      <c r="BU1079" s="116"/>
      <c r="BV1079" s="116"/>
      <c r="BW1079" s="116"/>
      <c r="BX1079" s="116"/>
      <c r="BY1079" s="116"/>
      <c r="BZ1079" s="116"/>
      <c r="CA1079" s="116"/>
      <c r="CB1079" s="116"/>
      <c r="CC1079" s="116"/>
      <c r="CD1079" s="116"/>
      <c r="CE1079" s="116"/>
      <c r="CF1079" s="116"/>
      <c r="CG1079" s="116"/>
      <c r="CH1079" s="116"/>
      <c r="CI1079" s="116"/>
      <c r="CJ1079" s="116"/>
      <c r="CK1079" s="116"/>
      <c r="CL1079" s="116"/>
      <c r="CM1079" s="116"/>
      <c r="CN1079" s="116"/>
      <c r="CO1079" s="116"/>
      <c r="CP1079" s="116"/>
      <c r="CQ1079" s="116"/>
      <c r="CR1079" s="116"/>
      <c r="CS1079" s="116"/>
      <c r="CT1079" s="116"/>
      <c r="CU1079" s="116"/>
      <c r="CV1079" s="116"/>
      <c r="CW1079" s="116"/>
      <c r="CX1079" s="116"/>
      <c r="CY1079" s="116"/>
      <c r="CZ1079" s="116"/>
      <c r="DA1079" s="116"/>
      <c r="DB1079" s="116"/>
      <c r="DC1079" s="116"/>
      <c r="DD1079" s="116"/>
      <c r="DE1079" s="116"/>
      <c r="DF1079" s="116"/>
      <c r="DG1079" s="116"/>
      <c r="DH1079" s="116"/>
      <c r="DI1079" s="116"/>
      <c r="DJ1079" s="116"/>
      <c r="DK1079" s="116"/>
      <c r="DL1079" s="116"/>
      <c r="DM1079" s="116"/>
      <c r="DN1079" s="116"/>
      <c r="DO1079" s="116"/>
      <c r="DP1079" s="116"/>
      <c r="DQ1079" s="116"/>
      <c r="DR1079" s="116"/>
      <c r="DS1079" s="116"/>
      <c r="DT1079" s="116"/>
      <c r="DU1079" s="116"/>
      <c r="DV1079" s="116"/>
      <c r="DW1079" s="116"/>
      <c r="DX1079" s="116"/>
      <c r="DY1079" s="116"/>
      <c r="DZ1079" s="116"/>
      <c r="EA1079" s="116"/>
    </row>
    <row r="1080" spans="1:131" ht="11.25" customHeight="1" x14ac:dyDescent="0.15">
      <c r="A1080" s="113" t="s">
        <v>1230</v>
      </c>
      <c r="B1080" s="124"/>
      <c r="C1080" s="127"/>
      <c r="D1080" s="112">
        <f t="shared" ref="D1080:D1082" si="7077">BS1080</f>
        <v>153</v>
      </c>
      <c r="E1080" s="710" t="s">
        <v>129</v>
      </c>
      <c r="F1080" s="711">
        <f t="shared" ref="F1080:F1087" si="7078">BQ1080</f>
        <v>0</v>
      </c>
      <c r="G1080" s="132">
        <v>25</v>
      </c>
      <c r="H1080" s="210"/>
      <c r="I1080" s="228">
        <v>4548900</v>
      </c>
      <c r="J1080" s="212"/>
      <c r="K1080" s="552"/>
      <c r="L1080" s="553"/>
      <c r="M1080" s="212"/>
      <c r="N1080" s="213"/>
      <c r="O1080" s="214">
        <f t="shared" ref="O1080:O1084" si="7079">IF($D$18="YES", (N1080), (0))</f>
        <v>0</v>
      </c>
      <c r="P1080" s="190"/>
      <c r="Q1080" s="213"/>
      <c r="R1080" s="214">
        <f t="shared" ref="R1080:R1084" si="7080">IF($D$18="YES", (Q1080), (0))</f>
        <v>0</v>
      </c>
      <c r="S1080" s="190"/>
      <c r="T1080" s="213"/>
      <c r="U1080" s="214">
        <f t="shared" ref="U1080:U1084" si="7081">IF($D$18="YES", (T1080), (0))</f>
        <v>0</v>
      </c>
      <c r="V1080" s="190"/>
      <c r="W1080" s="213"/>
      <c r="X1080" s="214">
        <f t="shared" ref="X1080:X1084" si="7082">IF($D$18="YES", (W1080), (0))</f>
        <v>0</v>
      </c>
      <c r="Y1080" s="190"/>
      <c r="Z1080" s="190"/>
      <c r="AA1080" s="207"/>
      <c r="AB1080" s="215"/>
      <c r="AC1080" s="190"/>
      <c r="AD1080" s="156">
        <f t="shared" si="6957"/>
        <v>0</v>
      </c>
      <c r="AE1080" s="156"/>
      <c r="AF1080" s="117"/>
      <c r="AG1080" s="156"/>
      <c r="AH1080" s="355"/>
      <c r="AI1080" s="368">
        <f t="shared" ref="AI1080:AI1087" si="7083">N1080*G1080</f>
        <v>0</v>
      </c>
      <c r="AJ1080" s="354"/>
      <c r="AK1080" s="368">
        <f t="shared" ref="AK1080:AK1087" si="7084">Q1080*G1080</f>
        <v>0</v>
      </c>
      <c r="AL1080" s="354"/>
      <c r="AM1080" s="368">
        <f t="shared" ref="AM1080:AM1087" si="7085">T1080*G1080</f>
        <v>0</v>
      </c>
      <c r="AN1080" s="354"/>
      <c r="AO1080" s="368">
        <f t="shared" ref="AO1080:AO1087" si="7086">W1080*G1080</f>
        <v>0</v>
      </c>
      <c r="AP1080" s="354"/>
      <c r="AQ1080" s="368">
        <f t="shared" ref="AQ1080:AQ1148" si="7087">SUM(AI1080,AK1080,AM1080,AO1080)</f>
        <v>0</v>
      </c>
      <c r="AR1080" s="354"/>
      <c r="AS1080" s="354"/>
      <c r="AT1080" s="369">
        <f t="shared" ref="AT1080:AT1087" si="7088">(N1080*G1080)*F1080</f>
        <v>0</v>
      </c>
      <c r="AU1080" s="354"/>
      <c r="AV1080" s="369">
        <f t="shared" ref="AV1080:AV1087" si="7089">(Q1080*G1080)*F1080</f>
        <v>0</v>
      </c>
      <c r="AW1080" s="354"/>
      <c r="AX1080" s="369">
        <f t="shared" ref="AX1080:AX1087" si="7090">(T1080*G1080)*F1080</f>
        <v>0</v>
      </c>
      <c r="AY1080" s="354"/>
      <c r="AZ1080" s="369">
        <f t="shared" ref="AZ1080:AZ1087" si="7091">(W1080*G1080)*F1080</f>
        <v>0</v>
      </c>
      <c r="BA1080" s="354"/>
      <c r="BB1080" s="369">
        <f t="shared" ref="BB1080:BB1087" si="7092">SUM(AS1080:BA1080)</f>
        <v>0</v>
      </c>
      <c r="BC1080" s="150"/>
      <c r="BD1080" s="116"/>
      <c r="BE1080" s="367"/>
      <c r="BF1080" s="367"/>
      <c r="BG1080" s="367"/>
      <c r="BH1080" s="367"/>
      <c r="BI1080" s="367"/>
      <c r="BJ1080" s="367"/>
      <c r="BK1080" s="367">
        <f t="shared" ref="BK1080:BK1088" si="7093">IF($N$18&lt;BK$24,0,IF($N$18&gt;BK$25,0,$BE1080))</f>
        <v>0</v>
      </c>
      <c r="BL1080" s="367">
        <f t="shared" ref="BL1080:BL1088" si="7094">IF($N$18&lt;BL$24,0,IF($N$18&gt;BL$25,0,$BF1080))</f>
        <v>0</v>
      </c>
      <c r="BM1080" s="367">
        <f t="shared" ref="BM1080:BM1088" si="7095">IF($N$18&lt;BM$24,0,IF($N$18&gt;BM$25,0,$BG1080))</f>
        <v>0</v>
      </c>
      <c r="BN1080" s="367">
        <f t="shared" ref="BN1080:BN1088" si="7096">IF($N$18&lt;BN$24,0,IF($N$18&gt;BN$25,0,$BH1080))</f>
        <v>0</v>
      </c>
      <c r="BO1080" s="367">
        <f t="shared" ref="BO1080:BO1088" si="7097">IF($N$18&lt;BO$24,0,IF($N$18&gt;BO$25,0,$BI1080))</f>
        <v>0</v>
      </c>
      <c r="BP1080" s="367">
        <f t="shared" ref="BP1080:BP1088" si="7098">IF($N$18&lt;BP$24,0,IF($N$18&gt;BP$25,0,$BJ1080))</f>
        <v>0</v>
      </c>
      <c r="BQ1080" s="383">
        <f t="shared" ref="BQ1080:BQ1087" si="7099">SUM(BK1080:BP1080)</f>
        <v>0</v>
      </c>
      <c r="BR1080" s="146"/>
      <c r="BS1080" s="441">
        <v>153</v>
      </c>
      <c r="BT1080" s="116"/>
      <c r="BU1080" s="116"/>
      <c r="BV1080" s="116"/>
      <c r="BW1080" s="116"/>
      <c r="BX1080" s="116"/>
      <c r="BY1080" s="116"/>
      <c r="BZ1080" s="116"/>
      <c r="CA1080" s="116"/>
      <c r="CB1080" s="116"/>
      <c r="CC1080" s="116"/>
      <c r="CD1080" s="116"/>
      <c r="CE1080" s="116"/>
      <c r="CF1080" s="116"/>
      <c r="CG1080" s="116"/>
      <c r="CH1080" s="116"/>
      <c r="CI1080" s="116"/>
      <c r="CJ1080" s="116"/>
      <c r="CK1080" s="116"/>
      <c r="CL1080" s="116"/>
      <c r="CM1080" s="116"/>
      <c r="CN1080" s="116"/>
      <c r="CO1080" s="116"/>
      <c r="CP1080" s="116"/>
      <c r="CQ1080" s="116"/>
      <c r="CR1080" s="116"/>
      <c r="CS1080" s="116"/>
      <c r="CT1080" s="116"/>
      <c r="CU1080" s="116"/>
      <c r="CV1080" s="116"/>
      <c r="CW1080" s="116"/>
      <c r="CX1080" s="116"/>
      <c r="CY1080" s="116"/>
      <c r="CZ1080" s="116"/>
      <c r="DA1080" s="116"/>
      <c r="DB1080" s="116"/>
      <c r="DC1080" s="116"/>
      <c r="DD1080" s="116"/>
      <c r="DE1080" s="116"/>
      <c r="DF1080" s="116"/>
      <c r="DG1080" s="116"/>
      <c r="DH1080" s="116"/>
      <c r="DI1080" s="116"/>
      <c r="DJ1080" s="116"/>
      <c r="DK1080" s="116"/>
      <c r="DL1080" s="116"/>
      <c r="DM1080" s="116"/>
      <c r="DN1080" s="116"/>
      <c r="DO1080" s="116"/>
      <c r="DP1080" s="116"/>
      <c r="DQ1080" s="116"/>
      <c r="DR1080" s="116"/>
      <c r="DS1080" s="116"/>
      <c r="DT1080" s="116"/>
      <c r="DU1080" s="116"/>
      <c r="DV1080" s="116"/>
      <c r="DW1080" s="116"/>
      <c r="DX1080" s="116"/>
      <c r="DY1080" s="116"/>
      <c r="DZ1080" s="116"/>
      <c r="EA1080" s="116"/>
    </row>
    <row r="1081" spans="1:131" ht="11.25" customHeight="1" x14ac:dyDescent="0.15">
      <c r="A1081" s="113" t="s">
        <v>1231</v>
      </c>
      <c r="B1081" s="124"/>
      <c r="C1081" s="127"/>
      <c r="D1081" s="112">
        <f t="shared" si="7077"/>
        <v>56</v>
      </c>
      <c r="E1081" s="710" t="s">
        <v>129</v>
      </c>
      <c r="F1081" s="711">
        <f t="shared" si="7078"/>
        <v>0</v>
      </c>
      <c r="G1081" s="132">
        <v>25</v>
      </c>
      <c r="H1081" s="210"/>
      <c r="I1081" s="228">
        <v>4549000</v>
      </c>
      <c r="J1081" s="212"/>
      <c r="K1081" s="552"/>
      <c r="L1081" s="553"/>
      <c r="M1081" s="212"/>
      <c r="N1081" s="213"/>
      <c r="O1081" s="214">
        <f t="shared" si="7079"/>
        <v>0</v>
      </c>
      <c r="P1081" s="190"/>
      <c r="Q1081" s="213"/>
      <c r="R1081" s="214">
        <f t="shared" si="7080"/>
        <v>0</v>
      </c>
      <c r="S1081" s="190"/>
      <c r="T1081" s="213"/>
      <c r="U1081" s="214">
        <f t="shared" si="7081"/>
        <v>0</v>
      </c>
      <c r="V1081" s="190"/>
      <c r="W1081" s="213"/>
      <c r="X1081" s="214">
        <f t="shared" si="7082"/>
        <v>0</v>
      </c>
      <c r="Y1081" s="190"/>
      <c r="Z1081" s="190"/>
      <c r="AA1081" s="207"/>
      <c r="AB1081" s="215"/>
      <c r="AC1081" s="190"/>
      <c r="AD1081" s="156">
        <f t="shared" si="6957"/>
        <v>0</v>
      </c>
      <c r="AE1081" s="156"/>
      <c r="AF1081" s="117"/>
      <c r="AG1081" s="156"/>
      <c r="AH1081" s="355"/>
      <c r="AI1081" s="368">
        <f t="shared" si="7083"/>
        <v>0</v>
      </c>
      <c r="AJ1081" s="354"/>
      <c r="AK1081" s="368">
        <f t="shared" si="7084"/>
        <v>0</v>
      </c>
      <c r="AL1081" s="354"/>
      <c r="AM1081" s="368">
        <f t="shared" si="7085"/>
        <v>0</v>
      </c>
      <c r="AN1081" s="354"/>
      <c r="AO1081" s="368">
        <f t="shared" si="7086"/>
        <v>0</v>
      </c>
      <c r="AP1081" s="354"/>
      <c r="AQ1081" s="368">
        <f t="shared" si="7087"/>
        <v>0</v>
      </c>
      <c r="AR1081" s="354"/>
      <c r="AS1081" s="354"/>
      <c r="AT1081" s="369">
        <f t="shared" si="7088"/>
        <v>0</v>
      </c>
      <c r="AU1081" s="354"/>
      <c r="AV1081" s="369">
        <f t="shared" si="7089"/>
        <v>0</v>
      </c>
      <c r="AW1081" s="354"/>
      <c r="AX1081" s="369">
        <f t="shared" si="7090"/>
        <v>0</v>
      </c>
      <c r="AY1081" s="354"/>
      <c r="AZ1081" s="369">
        <f t="shared" si="7091"/>
        <v>0</v>
      </c>
      <c r="BA1081" s="354"/>
      <c r="BB1081" s="369">
        <f t="shared" si="7092"/>
        <v>0</v>
      </c>
      <c r="BC1081" s="150"/>
      <c r="BD1081" s="116"/>
      <c r="BE1081" s="367"/>
      <c r="BF1081" s="367"/>
      <c r="BG1081" s="367"/>
      <c r="BH1081" s="367"/>
      <c r="BI1081" s="367"/>
      <c r="BJ1081" s="367"/>
      <c r="BK1081" s="367">
        <f t="shared" si="7093"/>
        <v>0</v>
      </c>
      <c r="BL1081" s="367">
        <f t="shared" si="7094"/>
        <v>0</v>
      </c>
      <c r="BM1081" s="367">
        <f t="shared" si="7095"/>
        <v>0</v>
      </c>
      <c r="BN1081" s="367">
        <f t="shared" si="7096"/>
        <v>0</v>
      </c>
      <c r="BO1081" s="367">
        <f t="shared" si="7097"/>
        <v>0</v>
      </c>
      <c r="BP1081" s="367">
        <f t="shared" si="7098"/>
        <v>0</v>
      </c>
      <c r="BQ1081" s="383">
        <f t="shared" si="7099"/>
        <v>0</v>
      </c>
      <c r="BR1081" s="146"/>
      <c r="BS1081" s="441">
        <v>56</v>
      </c>
      <c r="BT1081" s="116"/>
      <c r="BU1081" s="116"/>
      <c r="BV1081" s="116"/>
      <c r="BW1081" s="116"/>
      <c r="BX1081" s="116"/>
      <c r="BY1081" s="116"/>
      <c r="BZ1081" s="116"/>
      <c r="CA1081" s="116"/>
      <c r="CB1081" s="116"/>
      <c r="CC1081" s="116"/>
      <c r="CD1081" s="116"/>
      <c r="CE1081" s="116"/>
      <c r="CF1081" s="116"/>
      <c r="CG1081" s="116"/>
      <c r="CH1081" s="116"/>
      <c r="CI1081" s="116"/>
      <c r="CJ1081" s="116"/>
      <c r="CK1081" s="116"/>
      <c r="CL1081" s="116"/>
      <c r="CM1081" s="116"/>
      <c r="CN1081" s="116"/>
      <c r="CO1081" s="116"/>
      <c r="CP1081" s="116"/>
      <c r="CQ1081" s="116"/>
      <c r="CR1081" s="116"/>
      <c r="CS1081" s="116"/>
      <c r="CT1081" s="116"/>
      <c r="CU1081" s="116"/>
      <c r="CV1081" s="116"/>
      <c r="CW1081" s="116"/>
      <c r="CX1081" s="116"/>
      <c r="CY1081" s="116"/>
      <c r="CZ1081" s="116"/>
      <c r="DA1081" s="116"/>
      <c r="DB1081" s="116"/>
      <c r="DC1081" s="116"/>
      <c r="DD1081" s="116"/>
      <c r="DE1081" s="116"/>
      <c r="DF1081" s="116"/>
      <c r="DG1081" s="116"/>
      <c r="DH1081" s="116"/>
      <c r="DI1081" s="116"/>
      <c r="DJ1081" s="116"/>
      <c r="DK1081" s="116"/>
      <c r="DL1081" s="116"/>
      <c r="DM1081" s="116"/>
      <c r="DN1081" s="116"/>
      <c r="DO1081" s="116"/>
      <c r="DP1081" s="116"/>
      <c r="DQ1081" s="116"/>
      <c r="DR1081" s="116"/>
      <c r="DS1081" s="116"/>
      <c r="DT1081" s="116"/>
      <c r="DU1081" s="116"/>
      <c r="DV1081" s="116"/>
      <c r="DW1081" s="116"/>
      <c r="DX1081" s="116"/>
      <c r="DY1081" s="116"/>
      <c r="DZ1081" s="116"/>
      <c r="EA1081" s="116"/>
    </row>
    <row r="1082" spans="1:131" ht="11.25" customHeight="1" x14ac:dyDescent="0.15">
      <c r="A1082" s="113" t="s">
        <v>1232</v>
      </c>
      <c r="B1082" s="124"/>
      <c r="C1082" s="127"/>
      <c r="D1082" s="112">
        <f t="shared" si="7077"/>
        <v>1</v>
      </c>
      <c r="E1082" s="710" t="s">
        <v>129</v>
      </c>
      <c r="F1082" s="711">
        <f t="shared" si="7078"/>
        <v>0</v>
      </c>
      <c r="G1082" s="132">
        <v>25</v>
      </c>
      <c r="H1082" s="210"/>
      <c r="I1082" s="211">
        <v>4549110</v>
      </c>
      <c r="J1082" s="212"/>
      <c r="K1082" s="552"/>
      <c r="L1082" s="553"/>
      <c r="M1082" s="212"/>
      <c r="N1082" s="213"/>
      <c r="O1082" s="214">
        <f t="shared" si="7079"/>
        <v>0</v>
      </c>
      <c r="P1082" s="190"/>
      <c r="Q1082" s="213"/>
      <c r="R1082" s="214">
        <f t="shared" si="7080"/>
        <v>0</v>
      </c>
      <c r="S1082" s="190"/>
      <c r="T1082" s="213"/>
      <c r="U1082" s="214">
        <f t="shared" si="7081"/>
        <v>0</v>
      </c>
      <c r="V1082" s="190"/>
      <c r="W1082" s="213"/>
      <c r="X1082" s="214">
        <f t="shared" si="7082"/>
        <v>0</v>
      </c>
      <c r="Y1082" s="190"/>
      <c r="Z1082" s="190"/>
      <c r="AA1082" s="207"/>
      <c r="AB1082" s="215"/>
      <c r="AC1082" s="190"/>
      <c r="AD1082" s="156">
        <f t="shared" si="6957"/>
        <v>0</v>
      </c>
      <c r="AE1082" s="156"/>
      <c r="AF1082" s="117"/>
      <c r="AG1082" s="156"/>
      <c r="AH1082" s="355"/>
      <c r="AI1082" s="368">
        <f t="shared" si="7083"/>
        <v>0</v>
      </c>
      <c r="AJ1082" s="354"/>
      <c r="AK1082" s="368">
        <f t="shared" si="7084"/>
        <v>0</v>
      </c>
      <c r="AL1082" s="354"/>
      <c r="AM1082" s="368">
        <f t="shared" si="7085"/>
        <v>0</v>
      </c>
      <c r="AN1082" s="354"/>
      <c r="AO1082" s="368">
        <f t="shared" si="7086"/>
        <v>0</v>
      </c>
      <c r="AP1082" s="354"/>
      <c r="AQ1082" s="368">
        <f t="shared" si="7087"/>
        <v>0</v>
      </c>
      <c r="AR1082" s="354"/>
      <c r="AS1082" s="354"/>
      <c r="AT1082" s="369">
        <f t="shared" si="7088"/>
        <v>0</v>
      </c>
      <c r="AU1082" s="354"/>
      <c r="AV1082" s="369">
        <f t="shared" si="7089"/>
        <v>0</v>
      </c>
      <c r="AW1082" s="354"/>
      <c r="AX1082" s="369">
        <f t="shared" si="7090"/>
        <v>0</v>
      </c>
      <c r="AY1082" s="354"/>
      <c r="AZ1082" s="369">
        <f t="shared" si="7091"/>
        <v>0</v>
      </c>
      <c r="BA1082" s="354"/>
      <c r="BB1082" s="369">
        <f t="shared" si="7092"/>
        <v>0</v>
      </c>
      <c r="BC1082" s="150"/>
      <c r="BD1082" s="116"/>
      <c r="BE1082" s="367"/>
      <c r="BF1082" s="367"/>
      <c r="BG1082" s="367"/>
      <c r="BH1082" s="367"/>
      <c r="BI1082" s="367"/>
      <c r="BJ1082" s="367"/>
      <c r="BK1082" s="367">
        <f t="shared" si="7093"/>
        <v>0</v>
      </c>
      <c r="BL1082" s="367">
        <f t="shared" si="7094"/>
        <v>0</v>
      </c>
      <c r="BM1082" s="367">
        <f t="shared" si="7095"/>
        <v>0</v>
      </c>
      <c r="BN1082" s="367">
        <f t="shared" si="7096"/>
        <v>0</v>
      </c>
      <c r="BO1082" s="367">
        <f t="shared" si="7097"/>
        <v>0</v>
      </c>
      <c r="BP1082" s="367">
        <f t="shared" si="7098"/>
        <v>0</v>
      </c>
      <c r="BQ1082" s="383">
        <f t="shared" si="7099"/>
        <v>0</v>
      </c>
      <c r="BR1082" s="146"/>
      <c r="BS1082" s="441">
        <v>1</v>
      </c>
      <c r="BT1082" s="116"/>
      <c r="BU1082" s="116"/>
      <c r="BV1082" s="116"/>
      <c r="BW1082" s="116"/>
      <c r="BX1082" s="116"/>
      <c r="BY1082" s="116"/>
      <c r="BZ1082" s="116"/>
      <c r="CA1082" s="116"/>
      <c r="CB1082" s="116"/>
      <c r="CC1082" s="116"/>
      <c r="CD1082" s="116"/>
      <c r="CE1082" s="116"/>
      <c r="CF1082" s="116"/>
      <c r="CG1082" s="116"/>
      <c r="CH1082" s="116"/>
      <c r="CI1082" s="116"/>
      <c r="CJ1082" s="116"/>
      <c r="CK1082" s="116"/>
      <c r="CL1082" s="116"/>
      <c r="CM1082" s="116"/>
      <c r="CN1082" s="116"/>
      <c r="CO1082" s="116"/>
      <c r="CP1082" s="116"/>
      <c r="CQ1082" s="116"/>
      <c r="CR1082" s="116"/>
      <c r="CS1082" s="116"/>
      <c r="CT1082" s="116"/>
      <c r="CU1082" s="116"/>
      <c r="CV1082" s="116"/>
      <c r="CW1082" s="116"/>
      <c r="CX1082" s="116"/>
      <c r="CY1082" s="116"/>
      <c r="CZ1082" s="116"/>
      <c r="DA1082" s="116"/>
      <c r="DB1082" s="116"/>
      <c r="DC1082" s="116"/>
      <c r="DD1082" s="116"/>
      <c r="DE1082" s="116"/>
      <c r="DF1082" s="116"/>
      <c r="DG1082" s="116"/>
      <c r="DH1082" s="116"/>
      <c r="DI1082" s="116"/>
      <c r="DJ1082" s="116"/>
      <c r="DK1082" s="116"/>
      <c r="DL1082" s="116"/>
      <c r="DM1082" s="116"/>
      <c r="DN1082" s="116"/>
      <c r="DO1082" s="116"/>
      <c r="DP1082" s="116"/>
      <c r="DQ1082" s="116"/>
      <c r="DR1082" s="116"/>
      <c r="DS1082" s="116"/>
      <c r="DT1082" s="116"/>
      <c r="DU1082" s="116"/>
      <c r="DV1082" s="116"/>
      <c r="DW1082" s="116"/>
      <c r="DX1082" s="116"/>
      <c r="DY1082" s="116"/>
      <c r="DZ1082" s="116"/>
      <c r="EA1082" s="116"/>
    </row>
    <row r="1083" spans="1:131" ht="11.25" customHeight="1" x14ac:dyDescent="0.15">
      <c r="A1083" s="102" t="s">
        <v>1233</v>
      </c>
      <c r="B1083" s="275"/>
      <c r="C1083" s="276"/>
      <c r="D1083" s="410"/>
      <c r="E1083" s="710"/>
      <c r="F1083" s="711"/>
      <c r="G1083" s="284"/>
      <c r="H1083" s="149"/>
      <c r="I1083" s="289"/>
      <c r="J1083" s="135"/>
      <c r="K1083" s="290"/>
      <c r="L1083" s="290"/>
      <c r="M1083" s="135"/>
      <c r="N1083" s="156"/>
      <c r="O1083" s="138"/>
      <c r="P1083" s="190"/>
      <c r="Q1083" s="156"/>
      <c r="R1083" s="138"/>
      <c r="S1083" s="190"/>
      <c r="T1083" s="156"/>
      <c r="U1083" s="138"/>
      <c r="V1083" s="190"/>
      <c r="W1083" s="156"/>
      <c r="X1083" s="138"/>
      <c r="Y1083" s="190"/>
      <c r="Z1083" s="190"/>
      <c r="AA1083" s="207"/>
      <c r="AB1083" s="215"/>
      <c r="AC1083" s="150"/>
      <c r="AD1083" s="156">
        <f>SUM(AD1084:AD1086)</f>
        <v>0</v>
      </c>
      <c r="AE1083" s="156"/>
      <c r="AF1083" s="117"/>
      <c r="AG1083" s="156"/>
      <c r="AH1083" s="355"/>
      <c r="AI1083" s="368"/>
      <c r="AJ1083" s="354"/>
      <c r="AK1083" s="368"/>
      <c r="AL1083" s="354"/>
      <c r="AM1083" s="368"/>
      <c r="AN1083" s="354"/>
      <c r="AO1083" s="368"/>
      <c r="AP1083" s="354"/>
      <c r="AQ1083" s="368"/>
      <c r="AR1083" s="354"/>
      <c r="AS1083" s="354"/>
      <c r="AT1083" s="369"/>
      <c r="AU1083" s="354"/>
      <c r="AV1083" s="369"/>
      <c r="AW1083" s="354"/>
      <c r="AX1083" s="369"/>
      <c r="AY1083" s="354"/>
      <c r="AZ1083" s="369"/>
      <c r="BA1083" s="354"/>
      <c r="BB1083" s="369"/>
      <c r="BC1083" s="150"/>
      <c r="BD1083" s="116"/>
      <c r="BE1083" s="367"/>
      <c r="BF1083" s="367"/>
      <c r="BG1083" s="367"/>
      <c r="BH1083" s="367"/>
      <c r="BI1083" s="367"/>
      <c r="BJ1083" s="367"/>
      <c r="BK1083" s="367"/>
      <c r="BL1083" s="367"/>
      <c r="BM1083" s="367"/>
      <c r="BN1083" s="367"/>
      <c r="BO1083" s="367"/>
      <c r="BP1083" s="367"/>
      <c r="BQ1083" s="383"/>
      <c r="BR1083" s="146"/>
      <c r="BS1083" s="441" t="e">
        <v>#N/A</v>
      </c>
      <c r="BT1083" s="116"/>
      <c r="BU1083" s="116"/>
      <c r="BV1083" s="116"/>
      <c r="BW1083" s="116"/>
      <c r="BX1083" s="116"/>
      <c r="BY1083" s="116"/>
      <c r="BZ1083" s="116"/>
      <c r="CA1083" s="116"/>
      <c r="CB1083" s="116"/>
      <c r="CC1083" s="116"/>
      <c r="CD1083" s="116"/>
      <c r="CE1083" s="116"/>
      <c r="CF1083" s="116"/>
      <c r="CG1083" s="116"/>
      <c r="CH1083" s="116"/>
      <c r="CI1083" s="116"/>
      <c r="CJ1083" s="116"/>
      <c r="CK1083" s="116"/>
      <c r="CL1083" s="116"/>
      <c r="CM1083" s="116"/>
      <c r="CN1083" s="116"/>
      <c r="CO1083" s="116"/>
      <c r="CP1083" s="116"/>
      <c r="CQ1083" s="116"/>
      <c r="CR1083" s="116"/>
      <c r="CS1083" s="116"/>
      <c r="CT1083" s="116"/>
      <c r="CU1083" s="116"/>
      <c r="CV1083" s="116"/>
      <c r="CW1083" s="116"/>
      <c r="CX1083" s="116"/>
      <c r="CY1083" s="116"/>
      <c r="CZ1083" s="116"/>
      <c r="DA1083" s="116"/>
      <c r="DB1083" s="116"/>
      <c r="DC1083" s="116"/>
      <c r="DD1083" s="116"/>
      <c r="DE1083" s="116"/>
      <c r="DF1083" s="116"/>
      <c r="DG1083" s="116"/>
      <c r="DH1083" s="116"/>
      <c r="DI1083" s="116"/>
      <c r="DJ1083" s="116"/>
      <c r="DK1083" s="116"/>
      <c r="DL1083" s="116"/>
      <c r="DM1083" s="116"/>
      <c r="DN1083" s="116"/>
      <c r="DO1083" s="116"/>
      <c r="DP1083" s="116"/>
      <c r="DQ1083" s="116"/>
      <c r="DR1083" s="116"/>
      <c r="DS1083" s="116"/>
      <c r="DT1083" s="116"/>
      <c r="DU1083" s="116"/>
      <c r="DV1083" s="116"/>
      <c r="DW1083" s="116"/>
      <c r="DX1083" s="116"/>
      <c r="DY1083" s="116"/>
      <c r="DZ1083" s="116"/>
      <c r="EA1083" s="116"/>
    </row>
    <row r="1084" spans="1:131" ht="11.25" customHeight="1" x14ac:dyDescent="0.15">
      <c r="A1084" s="113" t="s">
        <v>1234</v>
      </c>
      <c r="B1084" s="124"/>
      <c r="C1084" s="127"/>
      <c r="D1084" s="112">
        <f>BS1084</f>
        <v>25</v>
      </c>
      <c r="E1084" s="710" t="s">
        <v>129</v>
      </c>
      <c r="F1084" s="711">
        <f t="shared" si="7078"/>
        <v>0</v>
      </c>
      <c r="G1084" s="132">
        <v>25</v>
      </c>
      <c r="H1084" s="210"/>
      <c r="I1084" s="211">
        <v>4549155</v>
      </c>
      <c r="J1084" s="212"/>
      <c r="K1084" s="552"/>
      <c r="L1084" s="553"/>
      <c r="M1084" s="212"/>
      <c r="N1084" s="213"/>
      <c r="O1084" s="214">
        <f t="shared" si="7079"/>
        <v>0</v>
      </c>
      <c r="P1084" s="190"/>
      <c r="Q1084" s="213"/>
      <c r="R1084" s="214">
        <f t="shared" si="7080"/>
        <v>0</v>
      </c>
      <c r="S1084" s="190"/>
      <c r="T1084" s="213"/>
      <c r="U1084" s="214">
        <f t="shared" si="7081"/>
        <v>0</v>
      </c>
      <c r="V1084" s="190"/>
      <c r="W1084" s="213"/>
      <c r="X1084" s="214">
        <f t="shared" si="7082"/>
        <v>0</v>
      </c>
      <c r="Y1084" s="190"/>
      <c r="Z1084" s="190"/>
      <c r="AA1084" s="207"/>
      <c r="AB1084" s="215"/>
      <c r="AC1084" s="190"/>
      <c r="AD1084" s="156">
        <f t="shared" si="6957"/>
        <v>0</v>
      </c>
      <c r="AE1084" s="156"/>
      <c r="AF1084" s="117"/>
      <c r="AG1084" s="156"/>
      <c r="AH1084" s="355"/>
      <c r="AI1084" s="368">
        <f t="shared" si="7083"/>
        <v>0</v>
      </c>
      <c r="AJ1084" s="354"/>
      <c r="AK1084" s="368">
        <f t="shared" si="7084"/>
        <v>0</v>
      </c>
      <c r="AL1084" s="354"/>
      <c r="AM1084" s="368">
        <f t="shared" si="7085"/>
        <v>0</v>
      </c>
      <c r="AN1084" s="354"/>
      <c r="AO1084" s="368">
        <f t="shared" si="7086"/>
        <v>0</v>
      </c>
      <c r="AP1084" s="354"/>
      <c r="AQ1084" s="368">
        <f t="shared" si="7087"/>
        <v>0</v>
      </c>
      <c r="AR1084" s="354"/>
      <c r="AS1084" s="354"/>
      <c r="AT1084" s="369">
        <f t="shared" si="7088"/>
        <v>0</v>
      </c>
      <c r="AU1084" s="354"/>
      <c r="AV1084" s="369">
        <f t="shared" si="7089"/>
        <v>0</v>
      </c>
      <c r="AW1084" s="354"/>
      <c r="AX1084" s="369">
        <f t="shared" si="7090"/>
        <v>0</v>
      </c>
      <c r="AY1084" s="354"/>
      <c r="AZ1084" s="369">
        <f t="shared" si="7091"/>
        <v>0</v>
      </c>
      <c r="BA1084" s="354"/>
      <c r="BB1084" s="369">
        <f t="shared" si="7092"/>
        <v>0</v>
      </c>
      <c r="BC1084" s="150"/>
      <c r="BD1084" s="116"/>
      <c r="BE1084" s="367"/>
      <c r="BF1084" s="367"/>
      <c r="BG1084" s="367"/>
      <c r="BH1084" s="367"/>
      <c r="BI1084" s="367"/>
      <c r="BJ1084" s="367"/>
      <c r="BK1084" s="367">
        <f t="shared" si="7093"/>
        <v>0</v>
      </c>
      <c r="BL1084" s="367">
        <f t="shared" si="7094"/>
        <v>0</v>
      </c>
      <c r="BM1084" s="367">
        <f t="shared" si="7095"/>
        <v>0</v>
      </c>
      <c r="BN1084" s="367">
        <f t="shared" si="7096"/>
        <v>0</v>
      </c>
      <c r="BO1084" s="367">
        <f t="shared" si="7097"/>
        <v>0</v>
      </c>
      <c r="BP1084" s="367">
        <f t="shared" si="7098"/>
        <v>0</v>
      </c>
      <c r="BQ1084" s="383">
        <f t="shared" si="7099"/>
        <v>0</v>
      </c>
      <c r="BR1084" s="146"/>
      <c r="BS1084" s="441">
        <v>25</v>
      </c>
      <c r="BT1084" s="116"/>
      <c r="BU1084" s="116"/>
      <c r="BV1084" s="116"/>
      <c r="BW1084" s="116"/>
      <c r="BX1084" s="116"/>
      <c r="BY1084" s="116"/>
      <c r="BZ1084" s="116"/>
      <c r="CA1084" s="116"/>
      <c r="CB1084" s="116"/>
      <c r="CC1084" s="116"/>
      <c r="CD1084" s="116"/>
      <c r="CE1084" s="116"/>
      <c r="CF1084" s="116"/>
      <c r="CG1084" s="116"/>
      <c r="CH1084" s="116"/>
      <c r="CI1084" s="116"/>
      <c r="CJ1084" s="116"/>
      <c r="CK1084" s="116"/>
      <c r="CL1084" s="116"/>
      <c r="CM1084" s="116"/>
      <c r="CN1084" s="116"/>
      <c r="CO1084" s="116"/>
      <c r="CP1084" s="116"/>
      <c r="CQ1084" s="116"/>
      <c r="CR1084" s="116"/>
      <c r="CS1084" s="116"/>
      <c r="CT1084" s="116"/>
      <c r="CU1084" s="116"/>
      <c r="CV1084" s="116"/>
      <c r="CW1084" s="116"/>
      <c r="CX1084" s="116"/>
      <c r="CY1084" s="116"/>
      <c r="CZ1084" s="116"/>
      <c r="DA1084" s="116"/>
      <c r="DB1084" s="116"/>
      <c r="DC1084" s="116"/>
      <c r="DD1084" s="116"/>
      <c r="DE1084" s="116"/>
      <c r="DF1084" s="116"/>
      <c r="DG1084" s="116"/>
      <c r="DH1084" s="116"/>
      <c r="DI1084" s="116"/>
      <c r="DJ1084" s="116"/>
      <c r="DK1084" s="116"/>
      <c r="DL1084" s="116"/>
      <c r="DM1084" s="116"/>
      <c r="DN1084" s="116"/>
      <c r="DO1084" s="116"/>
      <c r="DP1084" s="116"/>
      <c r="DQ1084" s="116"/>
      <c r="DR1084" s="116"/>
      <c r="DS1084" s="116"/>
      <c r="DT1084" s="116"/>
      <c r="DU1084" s="116"/>
      <c r="DV1084" s="116"/>
      <c r="DW1084" s="116"/>
      <c r="DX1084" s="116"/>
      <c r="DY1084" s="116"/>
      <c r="DZ1084" s="116"/>
      <c r="EA1084" s="116"/>
    </row>
    <row r="1085" spans="1:131" ht="11.25" customHeight="1" x14ac:dyDescent="0.15">
      <c r="A1085" s="113" t="s">
        <v>1235</v>
      </c>
      <c r="B1085" s="124"/>
      <c r="C1085" s="334"/>
      <c r="D1085" s="112">
        <f>BS1085</f>
        <v>29</v>
      </c>
      <c r="E1085" s="710" t="s">
        <v>129</v>
      </c>
      <c r="F1085" s="711">
        <f t="shared" si="7078"/>
        <v>0</v>
      </c>
      <c r="G1085" s="132">
        <v>25</v>
      </c>
      <c r="H1085" s="210"/>
      <c r="I1085" s="211">
        <v>4549140</v>
      </c>
      <c r="J1085" s="212"/>
      <c r="K1085" s="552"/>
      <c r="L1085" s="553"/>
      <c r="M1085" s="212"/>
      <c r="N1085" s="213"/>
      <c r="O1085" s="214">
        <f t="shared" ref="O1085:O1087" si="7100">IF($D$18="YES", (N1085), (0))</f>
        <v>0</v>
      </c>
      <c r="P1085" s="190"/>
      <c r="Q1085" s="213"/>
      <c r="R1085" s="214">
        <f t="shared" ref="R1085:R1087" si="7101">IF($D$18="YES", (Q1085), (0))</f>
        <v>0</v>
      </c>
      <c r="S1085" s="190"/>
      <c r="T1085" s="213"/>
      <c r="U1085" s="214">
        <f t="shared" ref="U1085:U1087" si="7102">IF($D$18="YES", (T1085), (0))</f>
        <v>0</v>
      </c>
      <c r="V1085" s="190"/>
      <c r="W1085" s="213"/>
      <c r="X1085" s="214">
        <f t="shared" ref="X1085:X1087" si="7103">IF($D$18="YES", (W1085), (0))</f>
        <v>0</v>
      </c>
      <c r="Y1085" s="190"/>
      <c r="Z1085" s="190"/>
      <c r="AA1085" s="207"/>
      <c r="AB1085" s="208"/>
      <c r="AC1085" s="190"/>
      <c r="AD1085" s="156">
        <f t="shared" si="6957"/>
        <v>0</v>
      </c>
      <c r="AE1085" s="156"/>
      <c r="AF1085" s="117"/>
      <c r="AG1085" s="156"/>
      <c r="AH1085" s="355"/>
      <c r="AI1085" s="368">
        <f t="shared" si="7083"/>
        <v>0</v>
      </c>
      <c r="AJ1085" s="354"/>
      <c r="AK1085" s="368">
        <f t="shared" si="7084"/>
        <v>0</v>
      </c>
      <c r="AL1085" s="354"/>
      <c r="AM1085" s="368">
        <f t="shared" si="7085"/>
        <v>0</v>
      </c>
      <c r="AN1085" s="354"/>
      <c r="AO1085" s="368">
        <f t="shared" si="7086"/>
        <v>0</v>
      </c>
      <c r="AP1085" s="354"/>
      <c r="AQ1085" s="368">
        <f t="shared" si="7087"/>
        <v>0</v>
      </c>
      <c r="AR1085" s="354"/>
      <c r="AS1085" s="354"/>
      <c r="AT1085" s="369">
        <f t="shared" si="7088"/>
        <v>0</v>
      </c>
      <c r="AU1085" s="354"/>
      <c r="AV1085" s="369">
        <f t="shared" si="7089"/>
        <v>0</v>
      </c>
      <c r="AW1085" s="354"/>
      <c r="AX1085" s="369">
        <f t="shared" si="7090"/>
        <v>0</v>
      </c>
      <c r="AY1085" s="354"/>
      <c r="AZ1085" s="369">
        <f t="shared" si="7091"/>
        <v>0</v>
      </c>
      <c r="BA1085" s="354"/>
      <c r="BB1085" s="369">
        <f t="shared" si="7092"/>
        <v>0</v>
      </c>
      <c r="BC1085" s="150"/>
      <c r="BD1085" s="116"/>
      <c r="BE1085" s="367"/>
      <c r="BF1085" s="367"/>
      <c r="BG1085" s="367"/>
      <c r="BH1085" s="367"/>
      <c r="BI1085" s="367"/>
      <c r="BJ1085" s="367"/>
      <c r="BK1085" s="367">
        <f t="shared" si="7093"/>
        <v>0</v>
      </c>
      <c r="BL1085" s="367">
        <f t="shared" si="7094"/>
        <v>0</v>
      </c>
      <c r="BM1085" s="367">
        <f t="shared" si="7095"/>
        <v>0</v>
      </c>
      <c r="BN1085" s="367">
        <f t="shared" si="7096"/>
        <v>0</v>
      </c>
      <c r="BO1085" s="367">
        <f t="shared" si="7097"/>
        <v>0</v>
      </c>
      <c r="BP1085" s="367">
        <f t="shared" si="7098"/>
        <v>0</v>
      </c>
      <c r="BQ1085" s="383">
        <f t="shared" si="7099"/>
        <v>0</v>
      </c>
      <c r="BR1085" s="146"/>
      <c r="BS1085" s="441">
        <v>29</v>
      </c>
      <c r="BT1085" s="116"/>
      <c r="BU1085" s="116"/>
      <c r="BV1085" s="116"/>
      <c r="BW1085" s="116"/>
      <c r="BX1085" s="116"/>
      <c r="BY1085" s="116"/>
      <c r="BZ1085" s="116"/>
      <c r="CA1085" s="116"/>
      <c r="CB1085" s="116"/>
      <c r="CC1085" s="116"/>
      <c r="CD1085" s="116"/>
      <c r="CE1085" s="116"/>
      <c r="CF1085" s="116"/>
      <c r="CG1085" s="116"/>
      <c r="CH1085" s="116"/>
      <c r="CI1085" s="116"/>
      <c r="CJ1085" s="116"/>
      <c r="CK1085" s="116"/>
      <c r="CL1085" s="116"/>
      <c r="CM1085" s="116"/>
      <c r="CN1085" s="116"/>
      <c r="CO1085" s="116"/>
      <c r="CP1085" s="116"/>
      <c r="CQ1085" s="116"/>
      <c r="CR1085" s="116"/>
      <c r="CS1085" s="116"/>
      <c r="CT1085" s="116"/>
      <c r="CU1085" s="116"/>
      <c r="CV1085" s="116"/>
      <c r="CW1085" s="116"/>
      <c r="CX1085" s="116"/>
      <c r="CY1085" s="116"/>
      <c r="CZ1085" s="116"/>
      <c r="DA1085" s="116"/>
      <c r="DB1085" s="116"/>
      <c r="DC1085" s="116"/>
      <c r="DD1085" s="116"/>
      <c r="DE1085" s="116"/>
      <c r="DF1085" s="116"/>
      <c r="DG1085" s="116"/>
      <c r="DH1085" s="116"/>
      <c r="DI1085" s="116"/>
      <c r="DJ1085" s="116"/>
      <c r="DK1085" s="116"/>
      <c r="DL1085" s="116"/>
      <c r="DM1085" s="116"/>
      <c r="DN1085" s="116"/>
      <c r="DO1085" s="116"/>
      <c r="DP1085" s="116"/>
      <c r="DQ1085" s="116"/>
      <c r="DR1085" s="116"/>
      <c r="DS1085" s="116"/>
      <c r="DT1085" s="116"/>
      <c r="DU1085" s="116"/>
      <c r="DV1085" s="116"/>
      <c r="DW1085" s="116"/>
      <c r="DX1085" s="116"/>
      <c r="DY1085" s="116"/>
      <c r="DZ1085" s="116"/>
      <c r="EA1085" s="116"/>
    </row>
    <row r="1086" spans="1:131" ht="11.25" customHeight="1" x14ac:dyDescent="0.15">
      <c r="A1086" s="113" t="s">
        <v>1236</v>
      </c>
      <c r="B1086" s="124"/>
      <c r="C1086" s="127"/>
      <c r="D1086" s="112">
        <f>BS1086</f>
        <v>29</v>
      </c>
      <c r="E1086" s="710" t="s">
        <v>129</v>
      </c>
      <c r="F1086" s="711">
        <f t="shared" si="7078"/>
        <v>0</v>
      </c>
      <c r="G1086" s="132">
        <v>25</v>
      </c>
      <c r="H1086" s="210"/>
      <c r="I1086" s="211">
        <v>4549165</v>
      </c>
      <c r="J1086" s="212"/>
      <c r="K1086" s="552"/>
      <c r="L1086" s="553"/>
      <c r="M1086" s="212"/>
      <c r="N1086" s="213"/>
      <c r="O1086" s="214">
        <f t="shared" si="7100"/>
        <v>0</v>
      </c>
      <c r="P1086" s="190"/>
      <c r="Q1086" s="213"/>
      <c r="R1086" s="214">
        <f t="shared" si="7101"/>
        <v>0</v>
      </c>
      <c r="S1086" s="190"/>
      <c r="T1086" s="213"/>
      <c r="U1086" s="214">
        <f t="shared" si="7102"/>
        <v>0</v>
      </c>
      <c r="V1086" s="190"/>
      <c r="W1086" s="213"/>
      <c r="X1086" s="214">
        <f t="shared" si="7103"/>
        <v>0</v>
      </c>
      <c r="Y1086" s="190"/>
      <c r="Z1086" s="190"/>
      <c r="AA1086" s="207"/>
      <c r="AB1086" s="208"/>
      <c r="AC1086" s="190"/>
      <c r="AD1086" s="156">
        <f t="shared" si="6957"/>
        <v>0</v>
      </c>
      <c r="AE1086" s="156"/>
      <c r="AF1086" s="117"/>
      <c r="AG1086" s="156"/>
      <c r="AH1086" s="355"/>
      <c r="AI1086" s="368">
        <f t="shared" si="7083"/>
        <v>0</v>
      </c>
      <c r="AJ1086" s="354"/>
      <c r="AK1086" s="368">
        <f t="shared" si="7084"/>
        <v>0</v>
      </c>
      <c r="AL1086" s="354"/>
      <c r="AM1086" s="368">
        <f t="shared" si="7085"/>
        <v>0</v>
      </c>
      <c r="AN1086" s="354"/>
      <c r="AO1086" s="368">
        <f t="shared" si="7086"/>
        <v>0</v>
      </c>
      <c r="AP1086" s="354"/>
      <c r="AQ1086" s="368">
        <f t="shared" si="7087"/>
        <v>0</v>
      </c>
      <c r="AR1086" s="354"/>
      <c r="AS1086" s="354"/>
      <c r="AT1086" s="369">
        <f t="shared" si="7088"/>
        <v>0</v>
      </c>
      <c r="AU1086" s="354"/>
      <c r="AV1086" s="369">
        <f t="shared" si="7089"/>
        <v>0</v>
      </c>
      <c r="AW1086" s="354"/>
      <c r="AX1086" s="369">
        <f t="shared" si="7090"/>
        <v>0</v>
      </c>
      <c r="AY1086" s="354"/>
      <c r="AZ1086" s="369">
        <f t="shared" si="7091"/>
        <v>0</v>
      </c>
      <c r="BA1086" s="354"/>
      <c r="BB1086" s="369">
        <f t="shared" si="7092"/>
        <v>0</v>
      </c>
      <c r="BC1086" s="150"/>
      <c r="BD1086" s="116"/>
      <c r="BE1086" s="367"/>
      <c r="BF1086" s="367"/>
      <c r="BG1086" s="367"/>
      <c r="BH1086" s="367"/>
      <c r="BI1086" s="367"/>
      <c r="BJ1086" s="367"/>
      <c r="BK1086" s="367">
        <f t="shared" si="7093"/>
        <v>0</v>
      </c>
      <c r="BL1086" s="367">
        <f t="shared" si="7094"/>
        <v>0</v>
      </c>
      <c r="BM1086" s="367">
        <f t="shared" si="7095"/>
        <v>0</v>
      </c>
      <c r="BN1086" s="367">
        <f t="shared" si="7096"/>
        <v>0</v>
      </c>
      <c r="BO1086" s="367">
        <f t="shared" si="7097"/>
        <v>0</v>
      </c>
      <c r="BP1086" s="367">
        <f t="shared" si="7098"/>
        <v>0</v>
      </c>
      <c r="BQ1086" s="383">
        <f t="shared" si="7099"/>
        <v>0</v>
      </c>
      <c r="BR1086" s="146"/>
      <c r="BS1086" s="441">
        <v>29</v>
      </c>
      <c r="BT1086" s="116"/>
      <c r="BU1086" s="116"/>
      <c r="BV1086" s="116"/>
      <c r="BW1086" s="116"/>
      <c r="BX1086" s="116"/>
      <c r="BY1086" s="116"/>
      <c r="BZ1086" s="116"/>
      <c r="CA1086" s="116"/>
      <c r="CB1086" s="116"/>
      <c r="CC1086" s="116"/>
      <c r="CD1086" s="116"/>
      <c r="CE1086" s="116"/>
      <c r="CF1086" s="116"/>
      <c r="CG1086" s="116"/>
      <c r="CH1086" s="116"/>
      <c r="CI1086" s="116"/>
      <c r="CJ1086" s="116"/>
      <c r="CK1086" s="116"/>
      <c r="CL1086" s="116"/>
      <c r="CM1086" s="116"/>
      <c r="CN1086" s="116"/>
      <c r="CO1086" s="116"/>
      <c r="CP1086" s="116"/>
      <c r="CQ1086" s="116"/>
      <c r="CR1086" s="116"/>
      <c r="CS1086" s="116"/>
      <c r="CT1086" s="116"/>
      <c r="CU1086" s="116"/>
      <c r="CV1086" s="116"/>
      <c r="CW1086" s="116"/>
      <c r="CX1086" s="116"/>
      <c r="CY1086" s="116"/>
      <c r="CZ1086" s="116"/>
      <c r="DA1086" s="116"/>
      <c r="DB1086" s="116"/>
      <c r="DC1086" s="116"/>
      <c r="DD1086" s="116"/>
      <c r="DE1086" s="116"/>
      <c r="DF1086" s="116"/>
      <c r="DG1086" s="116"/>
      <c r="DH1086" s="116"/>
      <c r="DI1086" s="116"/>
      <c r="DJ1086" s="116"/>
      <c r="DK1086" s="116"/>
      <c r="DL1086" s="116"/>
      <c r="DM1086" s="116"/>
      <c r="DN1086" s="116"/>
      <c r="DO1086" s="116"/>
      <c r="DP1086" s="116"/>
      <c r="DQ1086" s="116"/>
      <c r="DR1086" s="116"/>
      <c r="DS1086" s="116"/>
      <c r="DT1086" s="116"/>
      <c r="DU1086" s="116"/>
      <c r="DV1086" s="116"/>
      <c r="DW1086" s="116"/>
      <c r="DX1086" s="116"/>
      <c r="DY1086" s="116"/>
      <c r="DZ1086" s="116"/>
      <c r="EA1086" s="116"/>
    </row>
    <row r="1087" spans="1:131" ht="11.25" customHeight="1" x14ac:dyDescent="0.15">
      <c r="A1087" s="113" t="s">
        <v>1237</v>
      </c>
      <c r="B1087" s="124"/>
      <c r="C1087" s="127"/>
      <c r="D1087" s="112" t="str">
        <f>BS1087</f>
        <v>S/O</v>
      </c>
      <c r="E1087" s="710" t="s">
        <v>129</v>
      </c>
      <c r="F1087" s="711">
        <f t="shared" si="7078"/>
        <v>0</v>
      </c>
      <c r="G1087" s="132">
        <v>25</v>
      </c>
      <c r="H1087" s="210"/>
      <c r="I1087" s="211">
        <v>4549170</v>
      </c>
      <c r="J1087" s="212"/>
      <c r="K1087" s="552"/>
      <c r="L1087" s="553"/>
      <c r="M1087" s="212"/>
      <c r="N1087" s="213"/>
      <c r="O1087" s="214">
        <f t="shared" si="7100"/>
        <v>0</v>
      </c>
      <c r="P1087" s="190"/>
      <c r="Q1087" s="213"/>
      <c r="R1087" s="214">
        <f t="shared" si="7101"/>
        <v>0</v>
      </c>
      <c r="S1087" s="190"/>
      <c r="T1087" s="213"/>
      <c r="U1087" s="214">
        <f t="shared" si="7102"/>
        <v>0</v>
      </c>
      <c r="V1087" s="190"/>
      <c r="W1087" s="213"/>
      <c r="X1087" s="214">
        <f t="shared" si="7103"/>
        <v>0</v>
      </c>
      <c r="Y1087" s="190"/>
      <c r="Z1087" s="190"/>
      <c r="AA1087" s="207"/>
      <c r="AB1087" s="208"/>
      <c r="AC1087" s="190"/>
      <c r="AD1087" s="156">
        <f t="shared" si="6957"/>
        <v>0</v>
      </c>
      <c r="AE1087" s="146"/>
      <c r="AF1087" s="117"/>
      <c r="AG1087" s="156"/>
      <c r="AH1087" s="355"/>
      <c r="AI1087" s="368">
        <f t="shared" si="7083"/>
        <v>0</v>
      </c>
      <c r="AJ1087" s="354"/>
      <c r="AK1087" s="368">
        <f t="shared" si="7084"/>
        <v>0</v>
      </c>
      <c r="AL1087" s="354"/>
      <c r="AM1087" s="368">
        <f t="shared" si="7085"/>
        <v>0</v>
      </c>
      <c r="AN1087" s="354"/>
      <c r="AO1087" s="368">
        <f t="shared" si="7086"/>
        <v>0</v>
      </c>
      <c r="AP1087" s="354"/>
      <c r="AQ1087" s="368">
        <f t="shared" si="7087"/>
        <v>0</v>
      </c>
      <c r="AR1087" s="354"/>
      <c r="AS1087" s="354"/>
      <c r="AT1087" s="369">
        <f t="shared" si="7088"/>
        <v>0</v>
      </c>
      <c r="AU1087" s="354"/>
      <c r="AV1087" s="369">
        <f t="shared" si="7089"/>
        <v>0</v>
      </c>
      <c r="AW1087" s="354"/>
      <c r="AX1087" s="369">
        <f t="shared" si="7090"/>
        <v>0</v>
      </c>
      <c r="AY1087" s="354"/>
      <c r="AZ1087" s="369">
        <f t="shared" si="7091"/>
        <v>0</v>
      </c>
      <c r="BA1087" s="354"/>
      <c r="BB1087" s="369">
        <f t="shared" si="7092"/>
        <v>0</v>
      </c>
      <c r="BC1087" s="150"/>
      <c r="BD1087" s="116"/>
      <c r="BE1087" s="367"/>
      <c r="BF1087" s="367"/>
      <c r="BG1087" s="367"/>
      <c r="BH1087" s="367"/>
      <c r="BI1087" s="367"/>
      <c r="BJ1087" s="367"/>
      <c r="BK1087" s="367">
        <f t="shared" si="7093"/>
        <v>0</v>
      </c>
      <c r="BL1087" s="367">
        <f t="shared" si="7094"/>
        <v>0</v>
      </c>
      <c r="BM1087" s="367">
        <f t="shared" si="7095"/>
        <v>0</v>
      </c>
      <c r="BN1087" s="367">
        <f t="shared" si="7096"/>
        <v>0</v>
      </c>
      <c r="BO1087" s="367">
        <f t="shared" si="7097"/>
        <v>0</v>
      </c>
      <c r="BP1087" s="367">
        <f t="shared" si="7098"/>
        <v>0</v>
      </c>
      <c r="BQ1087" s="383">
        <f t="shared" si="7099"/>
        <v>0</v>
      </c>
      <c r="BR1087" s="146"/>
      <c r="BS1087" s="441" t="s">
        <v>90</v>
      </c>
      <c r="BT1087" s="116"/>
      <c r="BU1087" s="116"/>
      <c r="BV1087" s="116"/>
      <c r="BW1087" s="116"/>
      <c r="BX1087" s="116"/>
      <c r="BY1087" s="116"/>
      <c r="BZ1087" s="116"/>
      <c r="CA1087" s="116"/>
      <c r="CB1087" s="116"/>
      <c r="CC1087" s="116"/>
      <c r="CD1087" s="116"/>
      <c r="CE1087" s="116"/>
      <c r="CF1087" s="116"/>
      <c r="CG1087" s="116"/>
      <c r="CH1087" s="116"/>
      <c r="CI1087" s="116"/>
      <c r="CJ1087" s="116"/>
      <c r="CK1087" s="116"/>
      <c r="CL1087" s="116"/>
      <c r="CM1087" s="116"/>
      <c r="CN1087" s="116"/>
      <c r="CO1087" s="116"/>
      <c r="CP1087" s="116"/>
      <c r="CQ1087" s="116"/>
      <c r="CR1087" s="116"/>
      <c r="CS1087" s="116"/>
      <c r="CT1087" s="116"/>
      <c r="CU1087" s="116"/>
      <c r="CV1087" s="116"/>
      <c r="CW1087" s="116"/>
      <c r="CX1087" s="116"/>
      <c r="CY1087" s="116"/>
      <c r="CZ1087" s="116"/>
      <c r="DA1087" s="116"/>
      <c r="DB1087" s="116"/>
      <c r="DC1087" s="116"/>
      <c r="DD1087" s="116"/>
      <c r="DE1087" s="116"/>
      <c r="DF1087" s="116"/>
      <c r="DG1087" s="116"/>
      <c r="DH1087" s="116"/>
      <c r="DI1087" s="116"/>
      <c r="DJ1087" s="116"/>
      <c r="DK1087" s="116"/>
      <c r="DL1087" s="116"/>
      <c r="DM1087" s="116"/>
      <c r="DN1087" s="116"/>
      <c r="DO1087" s="116"/>
      <c r="DP1087" s="116"/>
      <c r="DQ1087" s="116"/>
      <c r="DR1087" s="116"/>
      <c r="DS1087" s="116"/>
      <c r="DT1087" s="116"/>
      <c r="DU1087" s="116"/>
      <c r="DV1087" s="116"/>
      <c r="DW1087" s="116"/>
      <c r="DX1087" s="116"/>
      <c r="DY1087" s="116"/>
      <c r="DZ1087" s="116"/>
      <c r="EA1087" s="116"/>
    </row>
    <row r="1088" spans="1:131" ht="11.25" customHeight="1" x14ac:dyDescent="0.15">
      <c r="A1088" s="113" t="s">
        <v>1238</v>
      </c>
      <c r="B1088" s="124"/>
      <c r="C1088" s="470" t="s">
        <v>67</v>
      </c>
      <c r="D1088" s="112" t="str">
        <f>BS1088</f>
        <v>S/O</v>
      </c>
      <c r="E1088" s="710" t="s">
        <v>129</v>
      </c>
      <c r="F1088" s="711">
        <f t="shared" ref="F1088" si="7104">BQ1088</f>
        <v>0</v>
      </c>
      <c r="G1088" s="132">
        <v>25</v>
      </c>
      <c r="H1088" s="210"/>
      <c r="I1088" s="211">
        <v>4549190</v>
      </c>
      <c r="J1088" s="212"/>
      <c r="K1088" s="552"/>
      <c r="L1088" s="553"/>
      <c r="M1088" s="212"/>
      <c r="N1088" s="213"/>
      <c r="O1088" s="214">
        <f t="shared" ref="O1088" si="7105">IF($D$18="YES", (N1088), (0))</f>
        <v>0</v>
      </c>
      <c r="P1088" s="190"/>
      <c r="Q1088" s="213"/>
      <c r="R1088" s="214">
        <f t="shared" ref="R1088" si="7106">IF($D$18="YES", (Q1088), (0))</f>
        <v>0</v>
      </c>
      <c r="S1088" s="190"/>
      <c r="T1088" s="213"/>
      <c r="U1088" s="214">
        <f t="shared" ref="U1088" si="7107">IF($D$18="YES", (T1088), (0))</f>
        <v>0</v>
      </c>
      <c r="V1088" s="190"/>
      <c r="W1088" s="213"/>
      <c r="X1088" s="214">
        <f t="shared" ref="X1088" si="7108">IF($D$18="YES", (W1088), (0))</f>
        <v>0</v>
      </c>
      <c r="Y1088" s="190"/>
      <c r="Z1088" s="190"/>
      <c r="AA1088" s="207"/>
      <c r="AB1088" s="208"/>
      <c r="AC1088" s="190"/>
      <c r="AD1088" s="156">
        <f t="shared" ref="AD1088" si="7109">SUM(N1088,O1088,Q1088,R1088,T1088,U1088,W1088,X1088)</f>
        <v>0</v>
      </c>
      <c r="AE1088" s="146"/>
      <c r="AF1088" s="117"/>
      <c r="AG1088" s="156"/>
      <c r="AH1088" s="355"/>
      <c r="AI1088" s="368">
        <f t="shared" ref="AI1088" si="7110">N1088*G1088</f>
        <v>0</v>
      </c>
      <c r="AJ1088" s="354"/>
      <c r="AK1088" s="368">
        <f t="shared" ref="AK1088" si="7111">Q1088*G1088</f>
        <v>0</v>
      </c>
      <c r="AL1088" s="354"/>
      <c r="AM1088" s="368">
        <f t="shared" ref="AM1088" si="7112">T1088*G1088</f>
        <v>0</v>
      </c>
      <c r="AN1088" s="354"/>
      <c r="AO1088" s="368">
        <f t="shared" ref="AO1088" si="7113">W1088*G1088</f>
        <v>0</v>
      </c>
      <c r="AP1088" s="354"/>
      <c r="AQ1088" s="368">
        <f t="shared" ref="AQ1088" si="7114">SUM(AI1088,AK1088,AM1088,AO1088)</f>
        <v>0</v>
      </c>
      <c r="AR1088" s="354"/>
      <c r="AS1088" s="354"/>
      <c r="AT1088" s="369">
        <f t="shared" ref="AT1088" si="7115">(N1088*G1088)*F1088</f>
        <v>0</v>
      </c>
      <c r="AU1088" s="354"/>
      <c r="AV1088" s="369">
        <f t="shared" ref="AV1088" si="7116">(Q1088*G1088)*F1088</f>
        <v>0</v>
      </c>
      <c r="AW1088" s="354"/>
      <c r="AX1088" s="369">
        <f t="shared" ref="AX1088" si="7117">(T1088*G1088)*F1088</f>
        <v>0</v>
      </c>
      <c r="AY1088" s="354"/>
      <c r="AZ1088" s="369">
        <f t="shared" ref="AZ1088" si="7118">(W1088*G1088)*F1088</f>
        <v>0</v>
      </c>
      <c r="BA1088" s="354"/>
      <c r="BB1088" s="369">
        <f t="shared" ref="BB1088" si="7119">SUM(AS1088:BA1088)</f>
        <v>0</v>
      </c>
      <c r="BC1088" s="150"/>
      <c r="BD1088" s="116"/>
      <c r="BE1088" s="367"/>
      <c r="BF1088" s="367"/>
      <c r="BG1088" s="367"/>
      <c r="BH1088" s="367"/>
      <c r="BI1088" s="367"/>
      <c r="BJ1088" s="367"/>
      <c r="BK1088" s="367">
        <f t="shared" si="7093"/>
        <v>0</v>
      </c>
      <c r="BL1088" s="367">
        <f t="shared" si="7094"/>
        <v>0</v>
      </c>
      <c r="BM1088" s="367">
        <f t="shared" si="7095"/>
        <v>0</v>
      </c>
      <c r="BN1088" s="367">
        <f t="shared" si="7096"/>
        <v>0</v>
      </c>
      <c r="BO1088" s="367">
        <f t="shared" si="7097"/>
        <v>0</v>
      </c>
      <c r="BP1088" s="367">
        <f t="shared" si="7098"/>
        <v>0</v>
      </c>
      <c r="BQ1088" s="383">
        <f t="shared" ref="BQ1088" si="7120">SUM(BK1088:BP1088)</f>
        <v>0</v>
      </c>
      <c r="BR1088" s="146"/>
      <c r="BS1088" s="441" t="s">
        <v>90</v>
      </c>
      <c r="BT1088" s="116"/>
      <c r="BU1088" s="116"/>
      <c r="BV1088" s="116"/>
      <c r="BW1088" s="116"/>
      <c r="BX1088" s="116"/>
      <c r="BY1088" s="116"/>
      <c r="BZ1088" s="116"/>
      <c r="CA1088" s="116"/>
      <c r="CB1088" s="116"/>
      <c r="CC1088" s="116"/>
      <c r="CD1088" s="116"/>
      <c r="CE1088" s="116"/>
      <c r="CF1088" s="116"/>
      <c r="CG1088" s="116"/>
      <c r="CH1088" s="116"/>
      <c r="CI1088" s="116"/>
      <c r="CJ1088" s="116"/>
      <c r="CK1088" s="116"/>
      <c r="CL1088" s="116"/>
      <c r="CM1088" s="116"/>
      <c r="CN1088" s="116"/>
      <c r="CO1088" s="116"/>
      <c r="CP1088" s="116"/>
      <c r="CQ1088" s="116"/>
      <c r="CR1088" s="116"/>
      <c r="CS1088" s="116"/>
      <c r="CT1088" s="116"/>
      <c r="CU1088" s="116"/>
      <c r="CV1088" s="116"/>
      <c r="CW1088" s="116"/>
      <c r="CX1088" s="116"/>
      <c r="CY1088" s="116"/>
      <c r="CZ1088" s="116"/>
      <c r="DA1088" s="116"/>
      <c r="DB1088" s="116"/>
      <c r="DC1088" s="116"/>
      <c r="DD1088" s="116"/>
      <c r="DE1088" s="116"/>
      <c r="DF1088" s="116"/>
      <c r="DG1088" s="116"/>
      <c r="DH1088" s="116"/>
      <c r="DI1088" s="116"/>
      <c r="DJ1088" s="116"/>
      <c r="DK1088" s="116"/>
      <c r="DL1088" s="116"/>
      <c r="DM1088" s="116"/>
      <c r="DN1088" s="116"/>
      <c r="DO1088" s="116"/>
      <c r="DP1088" s="116"/>
      <c r="DQ1088" s="116"/>
      <c r="DR1088" s="116"/>
      <c r="DS1088" s="116"/>
      <c r="DT1088" s="116"/>
      <c r="DU1088" s="116"/>
      <c r="DV1088" s="116"/>
      <c r="DW1088" s="116"/>
      <c r="DX1088" s="116"/>
      <c r="DY1088" s="116"/>
      <c r="DZ1088" s="116"/>
      <c r="EA1088" s="116"/>
    </row>
    <row r="1089" spans="1:131" ht="11.25" customHeight="1" x14ac:dyDescent="0.15">
      <c r="A1089" s="126" t="s">
        <v>1239</v>
      </c>
      <c r="B1089" s="205"/>
      <c r="C1089" s="133"/>
      <c r="D1089" s="410"/>
      <c r="E1089" s="710"/>
      <c r="F1089" s="711"/>
      <c r="G1089" s="217"/>
      <c r="H1089" s="206"/>
      <c r="I1089" s="218"/>
      <c r="J1089" s="156"/>
      <c r="K1089" s="219"/>
      <c r="L1089" s="219"/>
      <c r="M1089" s="156"/>
      <c r="N1089" s="156"/>
      <c r="O1089" s="220"/>
      <c r="P1089" s="190"/>
      <c r="Q1089" s="156"/>
      <c r="R1089" s="220"/>
      <c r="S1089" s="190"/>
      <c r="T1089" s="156"/>
      <c r="U1089" s="220"/>
      <c r="V1089" s="190"/>
      <c r="W1089" s="156"/>
      <c r="X1089" s="220"/>
      <c r="Y1089" s="190"/>
      <c r="Z1089" s="190"/>
      <c r="AA1089" s="207"/>
      <c r="AB1089" s="215"/>
      <c r="AC1089" s="190"/>
      <c r="AD1089" s="156">
        <f>SUM(AD1090)</f>
        <v>0</v>
      </c>
      <c r="AE1089" s="156"/>
      <c r="AF1089" s="117"/>
      <c r="AG1089" s="156"/>
      <c r="AH1089" s="355"/>
      <c r="AI1089" s="368"/>
      <c r="AJ1089" s="354"/>
      <c r="AK1089" s="368"/>
      <c r="AL1089" s="354"/>
      <c r="AM1089" s="368"/>
      <c r="AN1089" s="354"/>
      <c r="AO1089" s="368"/>
      <c r="AP1089" s="354"/>
      <c r="AQ1089" s="368"/>
      <c r="AR1089" s="354"/>
      <c r="AS1089" s="354"/>
      <c r="AT1089" s="369"/>
      <c r="AU1089" s="354"/>
      <c r="AV1089" s="369"/>
      <c r="AW1089" s="354"/>
      <c r="AX1089" s="369"/>
      <c r="AY1089" s="354"/>
      <c r="AZ1089" s="369"/>
      <c r="BA1089" s="354"/>
      <c r="BB1089" s="369"/>
      <c r="BC1089" s="150"/>
      <c r="BD1089" s="116"/>
      <c r="BE1089" s="367"/>
      <c r="BF1089" s="367"/>
      <c r="BG1089" s="367"/>
      <c r="BH1089" s="367"/>
      <c r="BI1089" s="367"/>
      <c r="BJ1089" s="367"/>
      <c r="BK1089" s="367"/>
      <c r="BL1089" s="367"/>
      <c r="BM1089" s="367"/>
      <c r="BN1089" s="367"/>
      <c r="BO1089" s="367"/>
      <c r="BP1089" s="367"/>
      <c r="BQ1089" s="383"/>
      <c r="BR1089" s="146"/>
      <c r="BS1089" s="441" t="e">
        <v>#N/A</v>
      </c>
      <c r="BT1089" s="116"/>
      <c r="BU1089" s="116"/>
      <c r="BV1089" s="116"/>
      <c r="BW1089" s="116"/>
      <c r="BX1089" s="116"/>
      <c r="BY1089" s="116"/>
      <c r="BZ1089" s="116"/>
      <c r="CA1089" s="116"/>
      <c r="CB1089" s="116"/>
      <c r="CC1089" s="116"/>
      <c r="CD1089" s="116"/>
      <c r="CE1089" s="116"/>
      <c r="CF1089" s="116"/>
      <c r="CG1089" s="116"/>
      <c r="CH1089" s="116"/>
      <c r="CI1089" s="116"/>
      <c r="CJ1089" s="116"/>
      <c r="CK1089" s="116"/>
      <c r="CL1089" s="116"/>
      <c r="CM1089" s="116"/>
      <c r="CN1089" s="116"/>
      <c r="CO1089" s="116"/>
      <c r="CP1089" s="116"/>
      <c r="CQ1089" s="116"/>
      <c r="CR1089" s="116"/>
      <c r="CS1089" s="116"/>
      <c r="CT1089" s="116"/>
      <c r="CU1089" s="116"/>
      <c r="CV1089" s="116"/>
      <c r="CW1089" s="116"/>
      <c r="CX1089" s="116"/>
      <c r="CY1089" s="116"/>
      <c r="CZ1089" s="116"/>
      <c r="DA1089" s="116"/>
      <c r="DB1089" s="116"/>
      <c r="DC1089" s="116"/>
      <c r="DD1089" s="116"/>
      <c r="DE1089" s="116"/>
      <c r="DF1089" s="116"/>
      <c r="DG1089" s="116"/>
      <c r="DH1089" s="116"/>
      <c r="DI1089" s="116"/>
      <c r="DJ1089" s="116"/>
      <c r="DK1089" s="116"/>
      <c r="DL1089" s="116"/>
      <c r="DM1089" s="116"/>
      <c r="DN1089" s="116"/>
      <c r="DO1089" s="116"/>
      <c r="DP1089" s="116"/>
      <c r="DQ1089" s="116"/>
      <c r="DR1089" s="116"/>
      <c r="DS1089" s="116"/>
      <c r="DT1089" s="116"/>
      <c r="DU1089" s="116"/>
      <c r="DV1089" s="116"/>
      <c r="DW1089" s="116"/>
      <c r="DX1089" s="116"/>
      <c r="DY1089" s="116"/>
      <c r="DZ1089" s="116"/>
      <c r="EA1089" s="116"/>
    </row>
    <row r="1090" spans="1:131" ht="11.25" customHeight="1" x14ac:dyDescent="0.15">
      <c r="A1090" s="113" t="s">
        <v>1240</v>
      </c>
      <c r="B1090" s="124"/>
      <c r="C1090" s="127"/>
      <c r="D1090" s="112">
        <f>BS1090</f>
        <v>4</v>
      </c>
      <c r="E1090" s="710" t="s">
        <v>129</v>
      </c>
      <c r="F1090" s="711">
        <f t="shared" ref="F1090" si="7121">BQ1090</f>
        <v>0</v>
      </c>
      <c r="G1090" s="132">
        <v>25</v>
      </c>
      <c r="H1090" s="210"/>
      <c r="I1090" s="228">
        <v>4549800</v>
      </c>
      <c r="J1090" s="212"/>
      <c r="K1090" s="552"/>
      <c r="L1090" s="553"/>
      <c r="M1090" s="212"/>
      <c r="N1090" s="213"/>
      <c r="O1090" s="214">
        <f t="shared" ref="O1090" si="7122">IF($D$18="YES", (N1090), (0))</f>
        <v>0</v>
      </c>
      <c r="P1090" s="190"/>
      <c r="Q1090" s="213"/>
      <c r="R1090" s="214">
        <f t="shared" ref="R1090" si="7123">IF($D$18="YES", (Q1090), (0))</f>
        <v>0</v>
      </c>
      <c r="S1090" s="190"/>
      <c r="T1090" s="213"/>
      <c r="U1090" s="214">
        <f t="shared" ref="U1090" si="7124">IF($D$18="YES", (T1090), (0))</f>
        <v>0</v>
      </c>
      <c r="V1090" s="190"/>
      <c r="W1090" s="213"/>
      <c r="X1090" s="214">
        <f t="shared" ref="X1090" si="7125">IF($D$18="YES", (W1090), (0))</f>
        <v>0</v>
      </c>
      <c r="Y1090" s="190"/>
      <c r="Z1090" s="190"/>
      <c r="AA1090" s="207"/>
      <c r="AB1090" s="208"/>
      <c r="AC1090" s="190"/>
      <c r="AD1090" s="156">
        <f t="shared" si="6957"/>
        <v>0</v>
      </c>
      <c r="AE1090" s="146"/>
      <c r="AF1090" s="117"/>
      <c r="AG1090" s="156"/>
      <c r="AH1090" s="355"/>
      <c r="AI1090" s="368">
        <f t="shared" ref="AI1090" si="7126">N1090*G1090</f>
        <v>0</v>
      </c>
      <c r="AJ1090" s="354"/>
      <c r="AK1090" s="368">
        <f t="shared" ref="AK1090" si="7127">Q1090*G1090</f>
        <v>0</v>
      </c>
      <c r="AL1090" s="354"/>
      <c r="AM1090" s="368">
        <f t="shared" ref="AM1090" si="7128">T1090*G1090</f>
        <v>0</v>
      </c>
      <c r="AN1090" s="354"/>
      <c r="AO1090" s="368">
        <f t="shared" ref="AO1090" si="7129">W1090*G1090</f>
        <v>0</v>
      </c>
      <c r="AP1090" s="354"/>
      <c r="AQ1090" s="368">
        <f t="shared" si="7087"/>
        <v>0</v>
      </c>
      <c r="AR1090" s="354"/>
      <c r="AS1090" s="354"/>
      <c r="AT1090" s="369">
        <f t="shared" ref="AT1090" si="7130">(N1090*G1090)*F1090</f>
        <v>0</v>
      </c>
      <c r="AU1090" s="354"/>
      <c r="AV1090" s="369">
        <f t="shared" ref="AV1090" si="7131">(Q1090*G1090)*F1090</f>
        <v>0</v>
      </c>
      <c r="AW1090" s="354"/>
      <c r="AX1090" s="369">
        <f t="shared" ref="AX1090" si="7132">(T1090*G1090)*F1090</f>
        <v>0</v>
      </c>
      <c r="AY1090" s="354"/>
      <c r="AZ1090" s="369">
        <f t="shared" ref="AZ1090" si="7133">(W1090*G1090)*F1090</f>
        <v>0</v>
      </c>
      <c r="BA1090" s="354"/>
      <c r="BB1090" s="369">
        <f t="shared" ref="BB1090" si="7134">SUM(AS1090:BA1090)</f>
        <v>0</v>
      </c>
      <c r="BC1090" s="150"/>
      <c r="BD1090" s="116"/>
      <c r="BE1090" s="367"/>
      <c r="BF1090" s="367"/>
      <c r="BG1090" s="367"/>
      <c r="BH1090" s="367"/>
      <c r="BI1090" s="367"/>
      <c r="BJ1090" s="367"/>
      <c r="BK1090" s="367">
        <f>IF($N$18&lt;BK$24,0,IF($N$18&gt;BK$25,0,$BE1090))</f>
        <v>0</v>
      </c>
      <c r="BL1090" s="367">
        <f>IF($N$18&lt;BL$24,0,IF($N$18&gt;BL$25,0,$BF1090))</f>
        <v>0</v>
      </c>
      <c r="BM1090" s="367">
        <f>IF($N$18&lt;BM$24,0,IF($N$18&gt;BM$25,0,$BG1090))</f>
        <v>0</v>
      </c>
      <c r="BN1090" s="367">
        <f>IF($N$18&lt;BN$24,0,IF($N$18&gt;BN$25,0,$BH1090))</f>
        <v>0</v>
      </c>
      <c r="BO1090" s="367">
        <f>IF($N$18&lt;BO$24,0,IF($N$18&gt;BO$25,0,$BI1090))</f>
        <v>0</v>
      </c>
      <c r="BP1090" s="367">
        <f>IF($N$18&lt;BP$24,0,IF($N$18&gt;BP$25,0,$BJ1090))</f>
        <v>0</v>
      </c>
      <c r="BQ1090" s="383">
        <f t="shared" ref="BQ1090" si="7135">SUM(BK1090:BP1090)</f>
        <v>0</v>
      </c>
      <c r="BR1090" s="146"/>
      <c r="BS1090" s="441">
        <v>4</v>
      </c>
      <c r="BT1090" s="116"/>
      <c r="BU1090" s="116"/>
      <c r="BV1090" s="116"/>
      <c r="BW1090" s="116"/>
      <c r="BX1090" s="116"/>
      <c r="BY1090" s="116"/>
      <c r="BZ1090" s="116"/>
      <c r="CA1090" s="116"/>
      <c r="CB1090" s="116"/>
      <c r="CC1090" s="116"/>
      <c r="CD1090" s="116"/>
      <c r="CE1090" s="116"/>
      <c r="CF1090" s="116"/>
      <c r="CG1090" s="116"/>
      <c r="CH1090" s="116"/>
      <c r="CI1090" s="116"/>
      <c r="CJ1090" s="116"/>
      <c r="CK1090" s="116"/>
      <c r="CL1090" s="116"/>
      <c r="CM1090" s="116"/>
      <c r="CN1090" s="116"/>
      <c r="CO1090" s="116"/>
      <c r="CP1090" s="116"/>
      <c r="CQ1090" s="116"/>
      <c r="CR1090" s="116"/>
      <c r="CS1090" s="116"/>
      <c r="CT1090" s="116"/>
      <c r="CU1090" s="116"/>
      <c r="CV1090" s="116"/>
      <c r="CW1090" s="116"/>
      <c r="CX1090" s="116"/>
      <c r="CY1090" s="116"/>
      <c r="CZ1090" s="116"/>
      <c r="DA1090" s="116"/>
      <c r="DB1090" s="116"/>
      <c r="DC1090" s="116"/>
      <c r="DD1090" s="116"/>
      <c r="DE1090" s="116"/>
      <c r="DF1090" s="116"/>
      <c r="DG1090" s="116"/>
      <c r="DH1090" s="116"/>
      <c r="DI1090" s="116"/>
      <c r="DJ1090" s="116"/>
      <c r="DK1090" s="116"/>
      <c r="DL1090" s="116"/>
      <c r="DM1090" s="116"/>
      <c r="DN1090" s="116"/>
      <c r="DO1090" s="116"/>
      <c r="DP1090" s="116"/>
      <c r="DQ1090" s="116"/>
      <c r="DR1090" s="116"/>
      <c r="DS1090" s="116"/>
      <c r="DT1090" s="116"/>
      <c r="DU1090" s="116"/>
      <c r="DV1090" s="116"/>
      <c r="DW1090" s="116"/>
      <c r="DX1090" s="116"/>
      <c r="DY1090" s="116"/>
      <c r="DZ1090" s="116"/>
      <c r="EA1090" s="116"/>
    </row>
    <row r="1091" spans="1:131" ht="11.25" customHeight="1" x14ac:dyDescent="0.15">
      <c r="A1091" s="126" t="s">
        <v>1241</v>
      </c>
      <c r="B1091" s="205"/>
      <c r="C1091" s="133"/>
      <c r="D1091" s="410"/>
      <c r="E1091" s="710"/>
      <c r="F1091" s="711"/>
      <c r="G1091" s="217"/>
      <c r="H1091" s="206"/>
      <c r="I1091" s="218"/>
      <c r="J1091" s="156"/>
      <c r="K1091" s="219"/>
      <c r="L1091" s="219"/>
      <c r="M1091" s="156"/>
      <c r="N1091" s="156"/>
      <c r="O1091" s="138"/>
      <c r="P1091" s="190"/>
      <c r="Q1091" s="156"/>
      <c r="R1091" s="138"/>
      <c r="S1091" s="190"/>
      <c r="T1091" s="156"/>
      <c r="U1091" s="138"/>
      <c r="V1091" s="190"/>
      <c r="W1091" s="156"/>
      <c r="X1091" s="138"/>
      <c r="Y1091" s="190"/>
      <c r="Z1091" s="190"/>
      <c r="AA1091" s="207"/>
      <c r="AB1091" s="215"/>
      <c r="AC1091" s="190"/>
      <c r="AD1091" s="156">
        <f>SUM(AD1092:AD1092)</f>
        <v>0</v>
      </c>
      <c r="AE1091" s="156"/>
      <c r="AF1091" s="117"/>
      <c r="AG1091" s="156"/>
      <c r="AH1091" s="355"/>
      <c r="AI1091" s="368"/>
      <c r="AJ1091" s="354"/>
      <c r="AK1091" s="368"/>
      <c r="AL1091" s="354"/>
      <c r="AM1091" s="368"/>
      <c r="AN1091" s="354"/>
      <c r="AO1091" s="368"/>
      <c r="AP1091" s="354"/>
      <c r="AQ1091" s="368"/>
      <c r="AR1091" s="354"/>
      <c r="AS1091" s="354"/>
      <c r="AT1091" s="369"/>
      <c r="AU1091" s="354"/>
      <c r="AV1091" s="369"/>
      <c r="AW1091" s="354"/>
      <c r="AX1091" s="369"/>
      <c r="AY1091" s="354"/>
      <c r="AZ1091" s="369"/>
      <c r="BA1091" s="354"/>
      <c r="BB1091" s="369"/>
      <c r="BC1091" s="150"/>
      <c r="BD1091" s="116"/>
      <c r="BE1091" s="367"/>
      <c r="BF1091" s="367"/>
      <c r="BG1091" s="367"/>
      <c r="BH1091" s="367"/>
      <c r="BI1091" s="367"/>
      <c r="BJ1091" s="367"/>
      <c r="BK1091" s="367"/>
      <c r="BL1091" s="367"/>
      <c r="BM1091" s="367"/>
      <c r="BN1091" s="367"/>
      <c r="BO1091" s="367"/>
      <c r="BP1091" s="367"/>
      <c r="BQ1091" s="383"/>
      <c r="BR1091" s="146"/>
      <c r="BS1091" s="441" t="e">
        <v>#N/A</v>
      </c>
      <c r="BT1091" s="116"/>
      <c r="BU1091" s="116"/>
      <c r="BV1091" s="116"/>
      <c r="BW1091" s="116"/>
      <c r="BX1091" s="116"/>
      <c r="BY1091" s="116"/>
      <c r="BZ1091" s="116"/>
      <c r="CA1091" s="116"/>
      <c r="CB1091" s="116"/>
      <c r="CC1091" s="116"/>
      <c r="CD1091" s="116"/>
      <c r="CE1091" s="116"/>
      <c r="CF1091" s="116"/>
      <c r="CG1091" s="116"/>
      <c r="CH1091" s="116"/>
      <c r="CI1091" s="116"/>
      <c r="CJ1091" s="116"/>
      <c r="CK1091" s="116"/>
      <c r="CL1091" s="116"/>
      <c r="CM1091" s="116"/>
      <c r="CN1091" s="116"/>
      <c r="CO1091" s="116"/>
      <c r="CP1091" s="116"/>
      <c r="CQ1091" s="116"/>
      <c r="CR1091" s="116"/>
      <c r="CS1091" s="116"/>
      <c r="CT1091" s="116"/>
      <c r="CU1091" s="116"/>
      <c r="CV1091" s="116"/>
      <c r="CW1091" s="116"/>
      <c r="CX1091" s="116"/>
      <c r="CY1091" s="116"/>
      <c r="CZ1091" s="116"/>
      <c r="DA1091" s="116"/>
      <c r="DB1091" s="116"/>
      <c r="DC1091" s="116"/>
      <c r="DD1091" s="116"/>
      <c r="DE1091" s="116"/>
      <c r="DF1091" s="116"/>
      <c r="DG1091" s="116"/>
      <c r="DH1091" s="116"/>
      <c r="DI1091" s="116"/>
      <c r="DJ1091" s="116"/>
      <c r="DK1091" s="116"/>
      <c r="DL1091" s="116"/>
      <c r="DM1091" s="116"/>
      <c r="DN1091" s="116"/>
      <c r="DO1091" s="116"/>
      <c r="DP1091" s="116"/>
      <c r="DQ1091" s="116"/>
      <c r="DR1091" s="116"/>
      <c r="DS1091" s="116"/>
      <c r="DT1091" s="116"/>
      <c r="DU1091" s="116"/>
      <c r="DV1091" s="116"/>
      <c r="DW1091" s="116"/>
      <c r="DX1091" s="116"/>
      <c r="DY1091" s="116"/>
      <c r="DZ1091" s="116"/>
      <c r="EA1091" s="116"/>
    </row>
    <row r="1092" spans="1:131" ht="11.25" customHeight="1" x14ac:dyDescent="0.15">
      <c r="A1092" s="113" t="s">
        <v>1242</v>
      </c>
      <c r="B1092" s="124"/>
      <c r="C1092" s="127"/>
      <c r="D1092" s="112" t="str">
        <f>BS1092</f>
        <v>S/O</v>
      </c>
      <c r="E1092" s="710" t="s">
        <v>89</v>
      </c>
      <c r="F1092" s="711">
        <f t="shared" ref="F1092" si="7136">BQ1092</f>
        <v>0</v>
      </c>
      <c r="G1092" s="132">
        <v>30</v>
      </c>
      <c r="H1092" s="210"/>
      <c r="I1092" s="228">
        <v>4550075</v>
      </c>
      <c r="J1092" s="212"/>
      <c r="K1092" s="552"/>
      <c r="L1092" s="553"/>
      <c r="M1092" s="212"/>
      <c r="N1092" s="213"/>
      <c r="O1092" s="214">
        <f t="shared" ref="O1092" si="7137">IF($D$18="YES", (N1092), (0))</f>
        <v>0</v>
      </c>
      <c r="P1092" s="190"/>
      <c r="Q1092" s="213"/>
      <c r="R1092" s="214">
        <f t="shared" ref="R1092" si="7138">IF($D$18="YES", (Q1092), (0))</f>
        <v>0</v>
      </c>
      <c r="S1092" s="190"/>
      <c r="T1092" s="213"/>
      <c r="U1092" s="214">
        <f t="shared" ref="U1092" si="7139">IF($D$18="YES", (T1092), (0))</f>
        <v>0</v>
      </c>
      <c r="V1092" s="190"/>
      <c r="W1092" s="213"/>
      <c r="X1092" s="214">
        <f t="shared" ref="X1092" si="7140">IF($D$18="YES", (W1092), (0))</f>
        <v>0</v>
      </c>
      <c r="Y1092" s="190"/>
      <c r="Z1092" s="190"/>
      <c r="AA1092" s="207"/>
      <c r="AB1092" s="208"/>
      <c r="AC1092" s="190"/>
      <c r="AD1092" s="156">
        <f t="shared" si="6957"/>
        <v>0</v>
      </c>
      <c r="AE1092" s="146"/>
      <c r="AF1092" s="117"/>
      <c r="AG1092" s="156"/>
      <c r="AH1092" s="355"/>
      <c r="AI1092" s="368">
        <f t="shared" ref="AI1092" si="7141">N1092*G1092</f>
        <v>0</v>
      </c>
      <c r="AJ1092" s="354"/>
      <c r="AK1092" s="368">
        <f t="shared" ref="AK1092" si="7142">Q1092*G1092</f>
        <v>0</v>
      </c>
      <c r="AL1092" s="354"/>
      <c r="AM1092" s="368">
        <f t="shared" ref="AM1092" si="7143">T1092*G1092</f>
        <v>0</v>
      </c>
      <c r="AN1092" s="354"/>
      <c r="AO1092" s="368">
        <f t="shared" ref="AO1092" si="7144">W1092*G1092</f>
        <v>0</v>
      </c>
      <c r="AP1092" s="354"/>
      <c r="AQ1092" s="368">
        <f t="shared" si="7087"/>
        <v>0</v>
      </c>
      <c r="AR1092" s="354"/>
      <c r="AS1092" s="354"/>
      <c r="AT1092" s="369">
        <f t="shared" ref="AT1092" si="7145">(N1092*G1092)*F1092</f>
        <v>0</v>
      </c>
      <c r="AU1092" s="354"/>
      <c r="AV1092" s="369">
        <f t="shared" ref="AV1092" si="7146">(Q1092*G1092)*F1092</f>
        <v>0</v>
      </c>
      <c r="AW1092" s="354"/>
      <c r="AX1092" s="369">
        <f t="shared" ref="AX1092" si="7147">(T1092*G1092)*F1092</f>
        <v>0</v>
      </c>
      <c r="AY1092" s="354"/>
      <c r="AZ1092" s="369">
        <f t="shared" ref="AZ1092" si="7148">(W1092*G1092)*F1092</f>
        <v>0</v>
      </c>
      <c r="BA1092" s="354"/>
      <c r="BB1092" s="369">
        <f t="shared" ref="BB1092" si="7149">SUM(AS1092:BA1092)</f>
        <v>0</v>
      </c>
      <c r="BC1092" s="150"/>
      <c r="BD1092" s="116"/>
      <c r="BE1092" s="367"/>
      <c r="BF1092" s="367"/>
      <c r="BG1092" s="367"/>
      <c r="BH1092" s="367"/>
      <c r="BI1092" s="367"/>
      <c r="BJ1092" s="367"/>
      <c r="BK1092" s="367">
        <f>IF($N$18&lt;BK$24,0,IF($N$18&gt;BK$25,0,$BE1092))</f>
        <v>0</v>
      </c>
      <c r="BL1092" s="367">
        <f>IF($N$18&lt;BL$24,0,IF($N$18&gt;BL$25,0,$BF1092))</f>
        <v>0</v>
      </c>
      <c r="BM1092" s="367">
        <f>IF($N$18&lt;BM$24,0,IF($N$18&gt;BM$25,0,$BG1092))</f>
        <v>0</v>
      </c>
      <c r="BN1092" s="367">
        <f>IF($N$18&lt;BN$24,0,IF($N$18&gt;BN$25,0,$BH1092))</f>
        <v>0</v>
      </c>
      <c r="BO1092" s="367">
        <f>IF($N$18&lt;BO$24,0,IF($N$18&gt;BO$25,0,$BI1092))</f>
        <v>0</v>
      </c>
      <c r="BP1092" s="367">
        <f>IF($N$18&lt;BP$24,0,IF($N$18&gt;BP$25,0,$BJ1092))</f>
        <v>0</v>
      </c>
      <c r="BQ1092" s="383">
        <f t="shared" ref="BQ1092" si="7150">SUM(BK1092:BP1092)</f>
        <v>0</v>
      </c>
      <c r="BR1092" s="146"/>
      <c r="BS1092" s="441" t="s">
        <v>90</v>
      </c>
      <c r="BT1092" s="116"/>
      <c r="BU1092" s="116"/>
      <c r="BV1092" s="116"/>
      <c r="BW1092" s="116"/>
      <c r="BX1092" s="116"/>
      <c r="BY1092" s="116"/>
      <c r="BZ1092" s="116"/>
      <c r="CA1092" s="116"/>
      <c r="CB1092" s="116"/>
      <c r="CC1092" s="116"/>
      <c r="CD1092" s="116"/>
      <c r="CE1092" s="116"/>
      <c r="CF1092" s="116"/>
      <c r="CG1092" s="116"/>
      <c r="CH1092" s="116"/>
      <c r="CI1092" s="116"/>
      <c r="CJ1092" s="116"/>
      <c r="CK1092" s="116"/>
      <c r="CL1092" s="116"/>
      <c r="CM1092" s="116"/>
      <c r="CN1092" s="116"/>
      <c r="CO1092" s="116"/>
      <c r="CP1092" s="116"/>
      <c r="CQ1092" s="116"/>
      <c r="CR1092" s="116"/>
      <c r="CS1092" s="116"/>
      <c r="CT1092" s="116"/>
      <c r="CU1092" s="116"/>
      <c r="CV1092" s="116"/>
      <c r="CW1092" s="116"/>
      <c r="CX1092" s="116"/>
      <c r="CY1092" s="116"/>
      <c r="CZ1092" s="116"/>
      <c r="DA1092" s="116"/>
      <c r="DB1092" s="116"/>
      <c r="DC1092" s="116"/>
      <c r="DD1092" s="116"/>
      <c r="DE1092" s="116"/>
      <c r="DF1092" s="116"/>
      <c r="DG1092" s="116"/>
      <c r="DH1092" s="116"/>
      <c r="DI1092" s="116"/>
      <c r="DJ1092" s="116"/>
      <c r="DK1092" s="116"/>
      <c r="DL1092" s="116"/>
      <c r="DM1092" s="116"/>
      <c r="DN1092" s="116"/>
      <c r="DO1092" s="116"/>
      <c r="DP1092" s="116"/>
      <c r="DQ1092" s="116"/>
      <c r="DR1092" s="116"/>
      <c r="DS1092" s="116"/>
      <c r="DT1092" s="116"/>
      <c r="DU1092" s="116"/>
      <c r="DV1092" s="116"/>
      <c r="DW1092" s="116"/>
      <c r="DX1092" s="116"/>
      <c r="DY1092" s="116"/>
      <c r="DZ1092" s="116"/>
      <c r="EA1092" s="116"/>
    </row>
    <row r="1093" spans="1:131" ht="11.25" customHeight="1" x14ac:dyDescent="0.15">
      <c r="A1093" s="126" t="s">
        <v>1243</v>
      </c>
      <c r="B1093" s="205"/>
      <c r="C1093" s="133"/>
      <c r="D1093" s="410"/>
      <c r="E1093" s="710"/>
      <c r="F1093" s="711"/>
      <c r="G1093" s="217"/>
      <c r="H1093" s="206"/>
      <c r="I1093" s="218"/>
      <c r="J1093" s="156"/>
      <c r="K1093" s="219"/>
      <c r="L1093" s="219"/>
      <c r="M1093" s="156"/>
      <c r="N1093" s="156"/>
      <c r="O1093" s="220"/>
      <c r="P1093" s="190"/>
      <c r="Q1093" s="156"/>
      <c r="R1093" s="220"/>
      <c r="S1093" s="190"/>
      <c r="T1093" s="156"/>
      <c r="U1093" s="220"/>
      <c r="V1093" s="190"/>
      <c r="W1093" s="156"/>
      <c r="X1093" s="220"/>
      <c r="Y1093" s="190"/>
      <c r="Z1093" s="190"/>
      <c r="AA1093" s="207"/>
      <c r="AB1093" s="215"/>
      <c r="AC1093" s="190"/>
      <c r="AD1093" s="156">
        <f>SUM(AD1094:AD1114)</f>
        <v>0</v>
      </c>
      <c r="AE1093" s="156"/>
      <c r="AF1093" s="117"/>
      <c r="AG1093" s="156"/>
      <c r="AH1093" s="355"/>
      <c r="AI1093" s="368"/>
      <c r="AJ1093" s="354"/>
      <c r="AK1093" s="368"/>
      <c r="AL1093" s="354"/>
      <c r="AM1093" s="368"/>
      <c r="AN1093" s="354"/>
      <c r="AO1093" s="368"/>
      <c r="AP1093" s="354"/>
      <c r="AQ1093" s="368"/>
      <c r="AR1093" s="354"/>
      <c r="AS1093" s="354"/>
      <c r="AT1093" s="369"/>
      <c r="AU1093" s="354"/>
      <c r="AV1093" s="369"/>
      <c r="AW1093" s="354"/>
      <c r="AX1093" s="369"/>
      <c r="AY1093" s="354"/>
      <c r="AZ1093" s="369"/>
      <c r="BA1093" s="354"/>
      <c r="BB1093" s="369"/>
      <c r="BC1093" s="150"/>
      <c r="BD1093" s="116"/>
      <c r="BE1093" s="367"/>
      <c r="BF1093" s="367"/>
      <c r="BG1093" s="367"/>
      <c r="BH1093" s="367"/>
      <c r="BI1093" s="367"/>
      <c r="BJ1093" s="367"/>
      <c r="BK1093" s="367"/>
      <c r="BL1093" s="367"/>
      <c r="BM1093" s="367"/>
      <c r="BN1093" s="367"/>
      <c r="BO1093" s="367"/>
      <c r="BP1093" s="367"/>
      <c r="BQ1093" s="383"/>
      <c r="BR1093" s="146"/>
      <c r="BS1093" s="441" t="e">
        <v>#N/A</v>
      </c>
      <c r="BT1093" s="116"/>
      <c r="BU1093" s="116"/>
      <c r="BV1093" s="116"/>
      <c r="BW1093" s="116"/>
      <c r="BX1093" s="116"/>
      <c r="BY1093" s="116"/>
      <c r="BZ1093" s="116"/>
      <c r="CA1093" s="116"/>
      <c r="CB1093" s="116"/>
      <c r="CC1093" s="116"/>
      <c r="CD1093" s="116"/>
      <c r="CE1093" s="116"/>
      <c r="CF1093" s="116"/>
      <c r="CG1093" s="116"/>
      <c r="CH1093" s="116"/>
      <c r="CI1093" s="116"/>
      <c r="CJ1093" s="116"/>
      <c r="CK1093" s="116"/>
      <c r="CL1093" s="116"/>
      <c r="CM1093" s="116"/>
      <c r="CN1093" s="116"/>
      <c r="CO1093" s="116"/>
      <c r="CP1093" s="116"/>
      <c r="CQ1093" s="116"/>
      <c r="CR1093" s="116"/>
      <c r="CS1093" s="116"/>
      <c r="CT1093" s="116"/>
      <c r="CU1093" s="116"/>
      <c r="CV1093" s="116"/>
      <c r="CW1093" s="116"/>
      <c r="CX1093" s="116"/>
      <c r="CY1093" s="116"/>
      <c r="CZ1093" s="116"/>
      <c r="DA1093" s="116"/>
      <c r="DB1093" s="116"/>
      <c r="DC1093" s="116"/>
      <c r="DD1093" s="116"/>
      <c r="DE1093" s="116"/>
      <c r="DF1093" s="116"/>
      <c r="DG1093" s="116"/>
      <c r="DH1093" s="116"/>
      <c r="DI1093" s="116"/>
      <c r="DJ1093" s="116"/>
      <c r="DK1093" s="116"/>
      <c r="DL1093" s="116"/>
      <c r="DM1093" s="116"/>
      <c r="DN1093" s="116"/>
      <c r="DO1093" s="116"/>
      <c r="DP1093" s="116"/>
      <c r="DQ1093" s="116"/>
      <c r="DR1093" s="116"/>
      <c r="DS1093" s="116"/>
      <c r="DT1093" s="116"/>
      <c r="DU1093" s="116"/>
      <c r="DV1093" s="116"/>
      <c r="DW1093" s="116"/>
      <c r="DX1093" s="116"/>
      <c r="DY1093" s="116"/>
      <c r="DZ1093" s="116"/>
      <c r="EA1093" s="116"/>
    </row>
    <row r="1094" spans="1:131" ht="11.25" customHeight="1" x14ac:dyDescent="0.15">
      <c r="A1094" s="113" t="s">
        <v>1244</v>
      </c>
      <c r="B1094" s="124" t="s">
        <v>1245</v>
      </c>
      <c r="C1094" s="127"/>
      <c r="D1094" s="112" t="str">
        <f t="shared" ref="D1094" si="7151">BS1094</f>
        <v>S/O</v>
      </c>
      <c r="E1094" s="710" t="s">
        <v>89</v>
      </c>
      <c r="F1094" s="711">
        <f t="shared" ref="F1094" si="7152">BQ1094</f>
        <v>0</v>
      </c>
      <c r="G1094" s="209">
        <v>30</v>
      </c>
      <c r="H1094" s="210"/>
      <c r="I1094" s="211">
        <v>4550155</v>
      </c>
      <c r="J1094" s="212"/>
      <c r="K1094" s="552"/>
      <c r="L1094" s="553"/>
      <c r="M1094" s="212"/>
      <c r="N1094" s="213"/>
      <c r="O1094" s="214">
        <f t="shared" ref="O1094" si="7153">IF($D$18="YES", (N1094), (0))</f>
        <v>0</v>
      </c>
      <c r="P1094" s="190"/>
      <c r="Q1094" s="213"/>
      <c r="R1094" s="214">
        <f t="shared" ref="R1094" si="7154">IF($D$18="YES", (Q1094), (0))</f>
        <v>0</v>
      </c>
      <c r="S1094" s="190"/>
      <c r="T1094" s="213"/>
      <c r="U1094" s="214">
        <f t="shared" ref="U1094" si="7155">IF($D$18="YES", (T1094), (0))</f>
        <v>0</v>
      </c>
      <c r="V1094" s="190"/>
      <c r="W1094" s="213"/>
      <c r="X1094" s="214">
        <f t="shared" ref="X1094" si="7156">IF($D$18="YES", (W1094), (0))</f>
        <v>0</v>
      </c>
      <c r="Y1094" s="190"/>
      <c r="Z1094" s="190"/>
      <c r="AA1094" s="207"/>
      <c r="AB1094" s="215"/>
      <c r="AC1094" s="190"/>
      <c r="AD1094" s="156">
        <f t="shared" ref="AD1094" si="7157">SUM(N1094,O1094,Q1094,R1094,T1094,U1094,W1094,X1094)</f>
        <v>0</v>
      </c>
      <c r="AE1094" s="156"/>
      <c r="AF1094" s="117"/>
      <c r="AG1094" s="156"/>
      <c r="AH1094" s="355"/>
      <c r="AI1094" s="368">
        <f t="shared" ref="AI1094" si="7158">N1094*G1094</f>
        <v>0</v>
      </c>
      <c r="AJ1094" s="354"/>
      <c r="AK1094" s="368">
        <f t="shared" ref="AK1094" si="7159">Q1094*G1094</f>
        <v>0</v>
      </c>
      <c r="AL1094" s="354"/>
      <c r="AM1094" s="368">
        <f t="shared" ref="AM1094" si="7160">T1094*G1094</f>
        <v>0</v>
      </c>
      <c r="AN1094" s="354"/>
      <c r="AO1094" s="368">
        <f t="shared" ref="AO1094" si="7161">W1094*G1094</f>
        <v>0</v>
      </c>
      <c r="AP1094" s="354"/>
      <c r="AQ1094" s="368">
        <f t="shared" ref="AQ1094" si="7162">SUM(AI1094,AK1094,AM1094,AO1094)</f>
        <v>0</v>
      </c>
      <c r="AR1094" s="354"/>
      <c r="AS1094" s="354"/>
      <c r="AT1094" s="369">
        <f t="shared" ref="AT1094" si="7163">(N1094*G1094)*F1094</f>
        <v>0</v>
      </c>
      <c r="AU1094" s="354"/>
      <c r="AV1094" s="369">
        <f t="shared" ref="AV1094" si="7164">(Q1094*G1094)*F1094</f>
        <v>0</v>
      </c>
      <c r="AW1094" s="354"/>
      <c r="AX1094" s="369">
        <f t="shared" ref="AX1094" si="7165">(T1094*G1094)*F1094</f>
        <v>0</v>
      </c>
      <c r="AY1094" s="354"/>
      <c r="AZ1094" s="369">
        <f t="shared" ref="AZ1094" si="7166">(W1094*G1094)*F1094</f>
        <v>0</v>
      </c>
      <c r="BA1094" s="354"/>
      <c r="BB1094" s="369">
        <f t="shared" ref="BB1094" si="7167">SUM(AS1094:BA1094)</f>
        <v>0</v>
      </c>
      <c r="BC1094" s="150"/>
      <c r="BD1094" s="116"/>
      <c r="BE1094" s="367"/>
      <c r="BF1094" s="367"/>
      <c r="BG1094" s="367"/>
      <c r="BH1094" s="367"/>
      <c r="BI1094" s="367"/>
      <c r="BJ1094" s="367"/>
      <c r="BK1094" s="367">
        <f t="shared" ref="BK1094:BK1111" si="7168">IF($N$18&lt;BK$24,0,IF($N$18&gt;BK$25,0,$BE1094))</f>
        <v>0</v>
      </c>
      <c r="BL1094" s="367">
        <f t="shared" ref="BL1094:BL1111" si="7169">IF($N$18&lt;BL$24,0,IF($N$18&gt;BL$25,0,$BF1094))</f>
        <v>0</v>
      </c>
      <c r="BM1094" s="367">
        <f t="shared" ref="BM1094:BM1111" si="7170">IF($N$18&lt;BM$24,0,IF($N$18&gt;BM$25,0,$BG1094))</f>
        <v>0</v>
      </c>
      <c r="BN1094" s="367">
        <f t="shared" ref="BN1094:BN1111" si="7171">IF($N$18&lt;BN$24,0,IF($N$18&gt;BN$25,0,$BH1094))</f>
        <v>0</v>
      </c>
      <c r="BO1094" s="367">
        <f t="shared" ref="BO1094:BO1111" si="7172">IF($N$18&lt;BO$24,0,IF($N$18&gt;BO$25,0,$BI1094))</f>
        <v>0</v>
      </c>
      <c r="BP1094" s="367">
        <f t="shared" ref="BP1094:BP1111" si="7173">IF($N$18&lt;BP$24,0,IF($N$18&gt;BP$25,0,$BJ1094))</f>
        <v>0</v>
      </c>
      <c r="BQ1094" s="383">
        <f t="shared" ref="BQ1094" si="7174">SUM(BK1094:BP1094)</f>
        <v>0</v>
      </c>
      <c r="BR1094" s="146"/>
      <c r="BS1094" s="441" t="s">
        <v>90</v>
      </c>
      <c r="BT1094" s="116"/>
      <c r="BU1094" s="116"/>
      <c r="BV1094" s="116"/>
      <c r="BW1094" s="116"/>
      <c r="BX1094" s="116"/>
      <c r="BY1094" s="116"/>
      <c r="BZ1094" s="116"/>
      <c r="CA1094" s="116"/>
      <c r="CB1094" s="116"/>
      <c r="CC1094" s="116"/>
      <c r="CD1094" s="116"/>
      <c r="CE1094" s="116"/>
      <c r="CF1094" s="116"/>
      <c r="CG1094" s="116"/>
      <c r="CH1094" s="116"/>
      <c r="CI1094" s="116"/>
      <c r="CJ1094" s="116"/>
      <c r="CK1094" s="116"/>
      <c r="CL1094" s="116"/>
      <c r="CM1094" s="116"/>
      <c r="CN1094" s="116"/>
      <c r="CO1094" s="116"/>
      <c r="CP1094" s="116"/>
      <c r="CQ1094" s="116"/>
      <c r="CR1094" s="116"/>
      <c r="CS1094" s="116"/>
      <c r="CT1094" s="116"/>
      <c r="CU1094" s="116"/>
      <c r="CV1094" s="116"/>
      <c r="CW1094" s="116"/>
      <c r="CX1094" s="116"/>
      <c r="CY1094" s="116"/>
      <c r="CZ1094" s="116"/>
      <c r="DA1094" s="116"/>
      <c r="DB1094" s="116"/>
      <c r="DC1094" s="116"/>
      <c r="DD1094" s="116"/>
      <c r="DE1094" s="116"/>
      <c r="DF1094" s="116"/>
      <c r="DG1094" s="116"/>
      <c r="DH1094" s="116"/>
      <c r="DI1094" s="116"/>
      <c r="DJ1094" s="116"/>
      <c r="DK1094" s="116"/>
      <c r="DL1094" s="116"/>
      <c r="DM1094" s="116"/>
      <c r="DN1094" s="116"/>
      <c r="DO1094" s="116"/>
      <c r="DP1094" s="116"/>
      <c r="DQ1094" s="116"/>
      <c r="DR1094" s="116"/>
      <c r="DS1094" s="116"/>
      <c r="DT1094" s="116"/>
      <c r="DU1094" s="116"/>
      <c r="DV1094" s="116"/>
      <c r="DW1094" s="116"/>
      <c r="DX1094" s="116"/>
      <c r="DY1094" s="116"/>
      <c r="DZ1094" s="116"/>
      <c r="EA1094" s="116"/>
    </row>
    <row r="1095" spans="1:131" ht="11.25" customHeight="1" x14ac:dyDescent="0.15">
      <c r="A1095" s="113" t="s">
        <v>1246</v>
      </c>
      <c r="B1095" s="124" t="s">
        <v>1247</v>
      </c>
      <c r="C1095" s="127"/>
      <c r="D1095" s="112" t="str">
        <f t="shared" ref="D1095:D1113" si="7175">BS1095</f>
        <v>S/O</v>
      </c>
      <c r="E1095" s="710" t="s">
        <v>89</v>
      </c>
      <c r="F1095" s="711">
        <f t="shared" ref="F1095:F1111" si="7176">BQ1095</f>
        <v>0</v>
      </c>
      <c r="G1095" s="209">
        <v>30</v>
      </c>
      <c r="H1095" s="210"/>
      <c r="I1095" s="211">
        <v>4550225</v>
      </c>
      <c r="J1095" s="212"/>
      <c r="K1095" s="552"/>
      <c r="L1095" s="553"/>
      <c r="M1095" s="212"/>
      <c r="N1095" s="213"/>
      <c r="O1095" s="214">
        <f t="shared" ref="O1095:O1111" si="7177">IF($D$18="YES", (N1095), (0))</f>
        <v>0</v>
      </c>
      <c r="P1095" s="190"/>
      <c r="Q1095" s="213"/>
      <c r="R1095" s="214">
        <f t="shared" ref="R1095:R1111" si="7178">IF($D$18="YES", (Q1095), (0))</f>
        <v>0</v>
      </c>
      <c r="S1095" s="190"/>
      <c r="T1095" s="213"/>
      <c r="U1095" s="214">
        <f t="shared" ref="U1095:U1111" si="7179">IF($D$18="YES", (T1095), (0))</f>
        <v>0</v>
      </c>
      <c r="V1095" s="190"/>
      <c r="W1095" s="213"/>
      <c r="X1095" s="214">
        <f t="shared" ref="X1095:X1111" si="7180">IF($D$18="YES", (W1095), (0))</f>
        <v>0</v>
      </c>
      <c r="Y1095" s="190"/>
      <c r="Z1095" s="190"/>
      <c r="AA1095" s="207"/>
      <c r="AB1095" s="215"/>
      <c r="AC1095" s="190"/>
      <c r="AD1095" s="156">
        <f t="shared" si="6957"/>
        <v>0</v>
      </c>
      <c r="AE1095" s="156"/>
      <c r="AF1095" s="117"/>
      <c r="AG1095" s="156"/>
      <c r="AH1095" s="355"/>
      <c r="AI1095" s="368">
        <f t="shared" ref="AI1095:AI1111" si="7181">N1095*G1095</f>
        <v>0</v>
      </c>
      <c r="AJ1095" s="354"/>
      <c r="AK1095" s="368">
        <f t="shared" ref="AK1095:AK1111" si="7182">Q1095*G1095</f>
        <v>0</v>
      </c>
      <c r="AL1095" s="354"/>
      <c r="AM1095" s="368">
        <f t="shared" ref="AM1095:AM1111" si="7183">T1095*G1095</f>
        <v>0</v>
      </c>
      <c r="AN1095" s="354"/>
      <c r="AO1095" s="368">
        <f t="shared" ref="AO1095:AO1111" si="7184">W1095*G1095</f>
        <v>0</v>
      </c>
      <c r="AP1095" s="354"/>
      <c r="AQ1095" s="368">
        <f t="shared" si="7087"/>
        <v>0</v>
      </c>
      <c r="AR1095" s="354"/>
      <c r="AS1095" s="354"/>
      <c r="AT1095" s="369">
        <f t="shared" ref="AT1095:AT1111" si="7185">(N1095*G1095)*F1095</f>
        <v>0</v>
      </c>
      <c r="AU1095" s="354"/>
      <c r="AV1095" s="369">
        <f t="shared" ref="AV1095:AV1111" si="7186">(Q1095*G1095)*F1095</f>
        <v>0</v>
      </c>
      <c r="AW1095" s="354"/>
      <c r="AX1095" s="369">
        <f t="shared" ref="AX1095:AX1111" si="7187">(T1095*G1095)*F1095</f>
        <v>0</v>
      </c>
      <c r="AY1095" s="354"/>
      <c r="AZ1095" s="369">
        <f t="shared" ref="AZ1095:AZ1111" si="7188">(W1095*G1095)*F1095</f>
        <v>0</v>
      </c>
      <c r="BA1095" s="354"/>
      <c r="BB1095" s="369">
        <f t="shared" ref="BB1095:BB1111" si="7189">SUM(AS1095:BA1095)</f>
        <v>0</v>
      </c>
      <c r="BC1095" s="150"/>
      <c r="BD1095" s="116"/>
      <c r="BE1095" s="367"/>
      <c r="BF1095" s="367"/>
      <c r="BG1095" s="367"/>
      <c r="BH1095" s="367"/>
      <c r="BI1095" s="367"/>
      <c r="BJ1095" s="367"/>
      <c r="BK1095" s="367">
        <f t="shared" si="7168"/>
        <v>0</v>
      </c>
      <c r="BL1095" s="367">
        <f t="shared" si="7169"/>
        <v>0</v>
      </c>
      <c r="BM1095" s="367">
        <f t="shared" si="7170"/>
        <v>0</v>
      </c>
      <c r="BN1095" s="367">
        <f t="shared" si="7171"/>
        <v>0</v>
      </c>
      <c r="BO1095" s="367">
        <f t="shared" si="7172"/>
        <v>0</v>
      </c>
      <c r="BP1095" s="367">
        <f t="shared" si="7173"/>
        <v>0</v>
      </c>
      <c r="BQ1095" s="383">
        <f t="shared" ref="BQ1095:BQ1111" si="7190">SUM(BK1095:BP1095)</f>
        <v>0</v>
      </c>
      <c r="BR1095" s="146"/>
      <c r="BS1095" s="441" t="s">
        <v>90</v>
      </c>
      <c r="BT1095" s="116"/>
      <c r="BU1095" s="116"/>
      <c r="BV1095" s="116"/>
      <c r="BW1095" s="116"/>
      <c r="BX1095" s="116"/>
      <c r="BY1095" s="116"/>
      <c r="BZ1095" s="116"/>
      <c r="CA1095" s="116"/>
      <c r="CB1095" s="116"/>
      <c r="CC1095" s="116"/>
      <c r="CD1095" s="116"/>
      <c r="CE1095" s="116"/>
      <c r="CF1095" s="116"/>
      <c r="CG1095" s="116"/>
      <c r="CH1095" s="116"/>
      <c r="CI1095" s="116"/>
      <c r="CJ1095" s="116"/>
      <c r="CK1095" s="116"/>
      <c r="CL1095" s="116"/>
      <c r="CM1095" s="116"/>
      <c r="CN1095" s="116"/>
      <c r="CO1095" s="116"/>
      <c r="CP1095" s="116"/>
      <c r="CQ1095" s="116"/>
      <c r="CR1095" s="116"/>
      <c r="CS1095" s="116"/>
      <c r="CT1095" s="116"/>
      <c r="CU1095" s="116"/>
      <c r="CV1095" s="116"/>
      <c r="CW1095" s="116"/>
      <c r="CX1095" s="116"/>
      <c r="CY1095" s="116"/>
      <c r="CZ1095" s="116"/>
      <c r="DA1095" s="116"/>
      <c r="DB1095" s="116"/>
      <c r="DC1095" s="116"/>
      <c r="DD1095" s="116"/>
      <c r="DE1095" s="116"/>
      <c r="DF1095" s="116"/>
      <c r="DG1095" s="116"/>
      <c r="DH1095" s="116"/>
      <c r="DI1095" s="116"/>
      <c r="DJ1095" s="116"/>
      <c r="DK1095" s="116"/>
      <c r="DL1095" s="116"/>
      <c r="DM1095" s="116"/>
      <c r="DN1095" s="116"/>
      <c r="DO1095" s="116"/>
      <c r="DP1095" s="116"/>
      <c r="DQ1095" s="116"/>
      <c r="DR1095" s="116"/>
      <c r="DS1095" s="116"/>
      <c r="DT1095" s="116"/>
      <c r="DU1095" s="116"/>
      <c r="DV1095" s="116"/>
      <c r="DW1095" s="116"/>
      <c r="DX1095" s="116"/>
      <c r="DY1095" s="116"/>
      <c r="DZ1095" s="116"/>
      <c r="EA1095" s="116"/>
    </row>
    <row r="1096" spans="1:131" ht="11.25" customHeight="1" x14ac:dyDescent="0.15">
      <c r="A1096" s="113" t="s">
        <v>1246</v>
      </c>
      <c r="B1096" s="124" t="s">
        <v>1247</v>
      </c>
      <c r="C1096" s="127"/>
      <c r="D1096" s="112">
        <f t="shared" ref="D1096" si="7191">BS1096</f>
        <v>6</v>
      </c>
      <c r="E1096" s="710" t="s">
        <v>102</v>
      </c>
      <c r="F1096" s="711">
        <f t="shared" ref="F1096" si="7192">BQ1096</f>
        <v>0</v>
      </c>
      <c r="G1096" s="209">
        <v>50</v>
      </c>
      <c r="H1096" s="210"/>
      <c r="I1096" s="211">
        <v>4920228</v>
      </c>
      <c r="J1096" s="212"/>
      <c r="K1096" s="552"/>
      <c r="L1096" s="553"/>
      <c r="M1096" s="212"/>
      <c r="N1096" s="213"/>
      <c r="O1096" s="214">
        <f t="shared" ref="O1096" si="7193">IF($D$18="YES", (N1096), (0))</f>
        <v>0</v>
      </c>
      <c r="P1096" s="190"/>
      <c r="Q1096" s="213"/>
      <c r="R1096" s="214">
        <f t="shared" ref="R1096" si="7194">IF($D$18="YES", (Q1096), (0))</f>
        <v>0</v>
      </c>
      <c r="S1096" s="190"/>
      <c r="T1096" s="213"/>
      <c r="U1096" s="214">
        <f t="shared" ref="U1096" si="7195">IF($D$18="YES", (T1096), (0))</f>
        <v>0</v>
      </c>
      <c r="V1096" s="190"/>
      <c r="W1096" s="213"/>
      <c r="X1096" s="214">
        <f t="shared" ref="X1096" si="7196">IF($D$18="YES", (W1096), (0))</f>
        <v>0</v>
      </c>
      <c r="Y1096" s="190"/>
      <c r="Z1096" s="190"/>
      <c r="AA1096" s="207"/>
      <c r="AB1096" s="215"/>
      <c r="AC1096" s="190"/>
      <c r="AD1096" s="156">
        <f t="shared" ref="AD1096" si="7197">SUM(N1096,O1096,Q1096,R1096,T1096,U1096,W1096,X1096)</f>
        <v>0</v>
      </c>
      <c r="AE1096" s="156"/>
      <c r="AF1096" s="117"/>
      <c r="AG1096" s="156"/>
      <c r="AH1096" s="355"/>
      <c r="AI1096" s="368">
        <f t="shared" ref="AI1096" si="7198">N1096*G1096</f>
        <v>0</v>
      </c>
      <c r="AJ1096" s="354"/>
      <c r="AK1096" s="368">
        <f t="shared" ref="AK1096" si="7199">Q1096*G1096</f>
        <v>0</v>
      </c>
      <c r="AL1096" s="354"/>
      <c r="AM1096" s="368">
        <f t="shared" ref="AM1096" si="7200">T1096*G1096</f>
        <v>0</v>
      </c>
      <c r="AN1096" s="354"/>
      <c r="AO1096" s="368">
        <f t="shared" ref="AO1096" si="7201">W1096*G1096</f>
        <v>0</v>
      </c>
      <c r="AP1096" s="354"/>
      <c r="AQ1096" s="368">
        <f t="shared" ref="AQ1096" si="7202">SUM(AI1096,AK1096,AM1096,AO1096)</f>
        <v>0</v>
      </c>
      <c r="AR1096" s="354"/>
      <c r="AS1096" s="354"/>
      <c r="AT1096" s="369">
        <f t="shared" ref="AT1096" si="7203">(N1096*G1096)*F1096</f>
        <v>0</v>
      </c>
      <c r="AU1096" s="354"/>
      <c r="AV1096" s="369">
        <f t="shared" ref="AV1096" si="7204">(Q1096*G1096)*F1096</f>
        <v>0</v>
      </c>
      <c r="AW1096" s="354"/>
      <c r="AX1096" s="369">
        <f t="shared" ref="AX1096" si="7205">(T1096*G1096)*F1096</f>
        <v>0</v>
      </c>
      <c r="AY1096" s="354"/>
      <c r="AZ1096" s="369">
        <f t="shared" ref="AZ1096" si="7206">(W1096*G1096)*F1096</f>
        <v>0</v>
      </c>
      <c r="BA1096" s="354"/>
      <c r="BB1096" s="369">
        <f t="shared" ref="BB1096" si="7207">SUM(AS1096:BA1096)</f>
        <v>0</v>
      </c>
      <c r="BC1096" s="150"/>
      <c r="BD1096" s="116"/>
      <c r="BE1096" s="367"/>
      <c r="BF1096" s="367"/>
      <c r="BG1096" s="367"/>
      <c r="BH1096" s="367"/>
      <c r="BI1096" s="367"/>
      <c r="BJ1096" s="367"/>
      <c r="BK1096" s="367">
        <f t="shared" si="7168"/>
        <v>0</v>
      </c>
      <c r="BL1096" s="367">
        <f t="shared" si="7169"/>
        <v>0</v>
      </c>
      <c r="BM1096" s="367">
        <f t="shared" si="7170"/>
        <v>0</v>
      </c>
      <c r="BN1096" s="367">
        <f t="shared" si="7171"/>
        <v>0</v>
      </c>
      <c r="BO1096" s="367">
        <f t="shared" si="7172"/>
        <v>0</v>
      </c>
      <c r="BP1096" s="367">
        <f t="shared" si="7173"/>
        <v>0</v>
      </c>
      <c r="BQ1096" s="383">
        <f t="shared" ref="BQ1096" si="7208">SUM(BK1096:BP1096)</f>
        <v>0</v>
      </c>
      <c r="BR1096" s="146"/>
      <c r="BS1096" s="441">
        <v>6</v>
      </c>
      <c r="BT1096" s="116"/>
      <c r="BU1096" s="116"/>
      <c r="BV1096" s="116"/>
      <c r="BW1096" s="116"/>
      <c r="BX1096" s="116"/>
      <c r="BY1096" s="116"/>
      <c r="BZ1096" s="116"/>
      <c r="CA1096" s="116"/>
      <c r="CB1096" s="116"/>
      <c r="CC1096" s="116"/>
      <c r="CD1096" s="116"/>
      <c r="CE1096" s="116"/>
      <c r="CF1096" s="116"/>
      <c r="CG1096" s="116"/>
      <c r="CH1096" s="116"/>
      <c r="CI1096" s="116"/>
      <c r="CJ1096" s="116"/>
      <c r="CK1096" s="116"/>
      <c r="CL1096" s="116"/>
      <c r="CM1096" s="116"/>
      <c r="CN1096" s="116"/>
      <c r="CO1096" s="116"/>
      <c r="CP1096" s="116"/>
      <c r="CQ1096" s="116"/>
      <c r="CR1096" s="116"/>
      <c r="CS1096" s="116"/>
      <c r="CT1096" s="116"/>
      <c r="CU1096" s="116"/>
      <c r="CV1096" s="116"/>
      <c r="CW1096" s="116"/>
      <c r="CX1096" s="116"/>
      <c r="CY1096" s="116"/>
      <c r="CZ1096" s="116"/>
      <c r="DA1096" s="116"/>
      <c r="DB1096" s="116"/>
      <c r="DC1096" s="116"/>
      <c r="DD1096" s="116"/>
      <c r="DE1096" s="116"/>
      <c r="DF1096" s="116"/>
      <c r="DG1096" s="116"/>
      <c r="DH1096" s="116"/>
      <c r="DI1096" s="116"/>
      <c r="DJ1096" s="116"/>
      <c r="DK1096" s="116"/>
      <c r="DL1096" s="116"/>
      <c r="DM1096" s="116"/>
      <c r="DN1096" s="116"/>
      <c r="DO1096" s="116"/>
      <c r="DP1096" s="116"/>
      <c r="DQ1096" s="116"/>
      <c r="DR1096" s="116"/>
      <c r="DS1096" s="116"/>
      <c r="DT1096" s="116"/>
      <c r="DU1096" s="116"/>
      <c r="DV1096" s="116"/>
      <c r="DW1096" s="116"/>
      <c r="DX1096" s="116"/>
      <c r="DY1096" s="116"/>
      <c r="DZ1096" s="116"/>
      <c r="EA1096" s="116"/>
    </row>
    <row r="1097" spans="1:131" ht="11.25" customHeight="1" x14ac:dyDescent="0.15">
      <c r="A1097" s="113" t="s">
        <v>1248</v>
      </c>
      <c r="B1097" s="124" t="s">
        <v>1249</v>
      </c>
      <c r="C1097" s="127"/>
      <c r="D1097" s="112">
        <f t="shared" ref="D1097" si="7209">BS1097</f>
        <v>17</v>
      </c>
      <c r="E1097" s="710" t="s">
        <v>89</v>
      </c>
      <c r="F1097" s="711">
        <f t="shared" ref="F1097" si="7210">BQ1097</f>
        <v>0</v>
      </c>
      <c r="G1097" s="209">
        <v>30</v>
      </c>
      <c r="H1097" s="210"/>
      <c r="I1097" s="211">
        <v>4550235</v>
      </c>
      <c r="J1097" s="212"/>
      <c r="K1097" s="552"/>
      <c r="L1097" s="553"/>
      <c r="M1097" s="212"/>
      <c r="N1097" s="213"/>
      <c r="O1097" s="214">
        <f t="shared" ref="O1097" si="7211">IF($D$18="YES", (N1097), (0))</f>
        <v>0</v>
      </c>
      <c r="P1097" s="190"/>
      <c r="Q1097" s="213"/>
      <c r="R1097" s="214">
        <f t="shared" ref="R1097" si="7212">IF($D$18="YES", (Q1097), (0))</f>
        <v>0</v>
      </c>
      <c r="S1097" s="190"/>
      <c r="T1097" s="213"/>
      <c r="U1097" s="214">
        <f t="shared" ref="U1097" si="7213">IF($D$18="YES", (T1097), (0))</f>
        <v>0</v>
      </c>
      <c r="V1097" s="190"/>
      <c r="W1097" s="213"/>
      <c r="X1097" s="214">
        <f t="shared" ref="X1097" si="7214">IF($D$18="YES", (W1097), (0))</f>
        <v>0</v>
      </c>
      <c r="Y1097" s="190"/>
      <c r="Z1097" s="190"/>
      <c r="AA1097" s="207"/>
      <c r="AB1097" s="215"/>
      <c r="AC1097" s="190"/>
      <c r="AD1097" s="156">
        <f t="shared" ref="AD1097" si="7215">SUM(N1097,O1097,Q1097,R1097,T1097,U1097,W1097,X1097)</f>
        <v>0</v>
      </c>
      <c r="AE1097" s="156"/>
      <c r="AF1097" s="117"/>
      <c r="AG1097" s="156"/>
      <c r="AH1097" s="355"/>
      <c r="AI1097" s="368">
        <f t="shared" ref="AI1097" si="7216">N1097*G1097</f>
        <v>0</v>
      </c>
      <c r="AJ1097" s="354"/>
      <c r="AK1097" s="368">
        <f t="shared" ref="AK1097" si="7217">Q1097*G1097</f>
        <v>0</v>
      </c>
      <c r="AL1097" s="354"/>
      <c r="AM1097" s="368">
        <f t="shared" ref="AM1097" si="7218">T1097*G1097</f>
        <v>0</v>
      </c>
      <c r="AN1097" s="354"/>
      <c r="AO1097" s="368">
        <f t="shared" ref="AO1097" si="7219">W1097*G1097</f>
        <v>0</v>
      </c>
      <c r="AP1097" s="354"/>
      <c r="AQ1097" s="368">
        <f t="shared" ref="AQ1097" si="7220">SUM(AI1097,AK1097,AM1097,AO1097)</f>
        <v>0</v>
      </c>
      <c r="AR1097" s="354"/>
      <c r="AS1097" s="354"/>
      <c r="AT1097" s="369">
        <f t="shared" ref="AT1097" si="7221">(N1097*G1097)*F1097</f>
        <v>0</v>
      </c>
      <c r="AU1097" s="354"/>
      <c r="AV1097" s="369">
        <f t="shared" ref="AV1097" si="7222">(Q1097*G1097)*F1097</f>
        <v>0</v>
      </c>
      <c r="AW1097" s="354"/>
      <c r="AX1097" s="369">
        <f t="shared" ref="AX1097" si="7223">(T1097*G1097)*F1097</f>
        <v>0</v>
      </c>
      <c r="AY1097" s="354"/>
      <c r="AZ1097" s="369">
        <f t="shared" ref="AZ1097" si="7224">(W1097*G1097)*F1097</f>
        <v>0</v>
      </c>
      <c r="BA1097" s="354"/>
      <c r="BB1097" s="369">
        <f t="shared" ref="BB1097" si="7225">SUM(AS1097:BA1097)</f>
        <v>0</v>
      </c>
      <c r="BC1097" s="150"/>
      <c r="BD1097" s="116"/>
      <c r="BE1097" s="367"/>
      <c r="BF1097" s="367"/>
      <c r="BG1097" s="367"/>
      <c r="BH1097" s="367"/>
      <c r="BI1097" s="367"/>
      <c r="BJ1097" s="367"/>
      <c r="BK1097" s="367">
        <f t="shared" si="7168"/>
        <v>0</v>
      </c>
      <c r="BL1097" s="367">
        <f t="shared" si="7169"/>
        <v>0</v>
      </c>
      <c r="BM1097" s="367">
        <f t="shared" si="7170"/>
        <v>0</v>
      </c>
      <c r="BN1097" s="367">
        <f t="shared" si="7171"/>
        <v>0</v>
      </c>
      <c r="BO1097" s="367">
        <f t="shared" si="7172"/>
        <v>0</v>
      </c>
      <c r="BP1097" s="367">
        <f t="shared" si="7173"/>
        <v>0</v>
      </c>
      <c r="BQ1097" s="383">
        <f t="shared" ref="BQ1097" si="7226">SUM(BK1097:BP1097)</f>
        <v>0</v>
      </c>
      <c r="BR1097" s="146"/>
      <c r="BS1097" s="441">
        <v>17</v>
      </c>
      <c r="BT1097" s="116"/>
      <c r="BU1097" s="116"/>
      <c r="BV1097" s="116"/>
      <c r="BW1097" s="116"/>
      <c r="BX1097" s="116"/>
      <c r="BY1097" s="116"/>
      <c r="BZ1097" s="116"/>
      <c r="CA1097" s="116"/>
      <c r="CB1097" s="116"/>
      <c r="CC1097" s="116"/>
      <c r="CD1097" s="116"/>
      <c r="CE1097" s="116"/>
      <c r="CF1097" s="116"/>
      <c r="CG1097" s="116"/>
      <c r="CH1097" s="116"/>
      <c r="CI1097" s="116"/>
      <c r="CJ1097" s="116"/>
      <c r="CK1097" s="116"/>
      <c r="CL1097" s="116"/>
      <c r="CM1097" s="116"/>
      <c r="CN1097" s="116"/>
      <c r="CO1097" s="116"/>
      <c r="CP1097" s="116"/>
      <c r="CQ1097" s="116"/>
      <c r="CR1097" s="116"/>
      <c r="CS1097" s="116"/>
      <c r="CT1097" s="116"/>
      <c r="CU1097" s="116"/>
      <c r="CV1097" s="116"/>
      <c r="CW1097" s="116"/>
      <c r="CX1097" s="116"/>
      <c r="CY1097" s="116"/>
      <c r="CZ1097" s="116"/>
      <c r="DA1097" s="116"/>
      <c r="DB1097" s="116"/>
      <c r="DC1097" s="116"/>
      <c r="DD1097" s="116"/>
      <c r="DE1097" s="116"/>
      <c r="DF1097" s="116"/>
      <c r="DG1097" s="116"/>
      <c r="DH1097" s="116"/>
      <c r="DI1097" s="116"/>
      <c r="DJ1097" s="116"/>
      <c r="DK1097" s="116"/>
      <c r="DL1097" s="116"/>
      <c r="DM1097" s="116"/>
      <c r="DN1097" s="116"/>
      <c r="DO1097" s="116"/>
      <c r="DP1097" s="116"/>
      <c r="DQ1097" s="116"/>
      <c r="DR1097" s="116"/>
      <c r="DS1097" s="116"/>
      <c r="DT1097" s="116"/>
      <c r="DU1097" s="116"/>
      <c r="DV1097" s="116"/>
      <c r="DW1097" s="116"/>
      <c r="DX1097" s="116"/>
      <c r="DY1097" s="116"/>
      <c r="DZ1097" s="116"/>
      <c r="EA1097" s="116"/>
    </row>
    <row r="1098" spans="1:131" ht="11.25" customHeight="1" x14ac:dyDescent="0.15">
      <c r="A1098" s="113" t="s">
        <v>1248</v>
      </c>
      <c r="B1098" s="124" t="s">
        <v>1249</v>
      </c>
      <c r="C1098" s="127"/>
      <c r="D1098" s="112" t="str">
        <f t="shared" ref="D1098" si="7227">BS1098</f>
        <v>S/O</v>
      </c>
      <c r="E1098" s="710" t="s">
        <v>102</v>
      </c>
      <c r="F1098" s="711">
        <f t="shared" ref="F1098" si="7228">BQ1098</f>
        <v>0</v>
      </c>
      <c r="G1098" s="209">
        <v>50</v>
      </c>
      <c r="H1098" s="210"/>
      <c r="I1098" s="211">
        <v>4950238</v>
      </c>
      <c r="J1098" s="212"/>
      <c r="K1098" s="552"/>
      <c r="L1098" s="553"/>
      <c r="M1098" s="212"/>
      <c r="N1098" s="213"/>
      <c r="O1098" s="214">
        <f t="shared" ref="O1098" si="7229">IF($D$18="YES", (N1098), (0))</f>
        <v>0</v>
      </c>
      <c r="P1098" s="190"/>
      <c r="Q1098" s="213"/>
      <c r="R1098" s="214">
        <f t="shared" ref="R1098" si="7230">IF($D$18="YES", (Q1098), (0))</f>
        <v>0</v>
      </c>
      <c r="S1098" s="190"/>
      <c r="T1098" s="213"/>
      <c r="U1098" s="214">
        <f t="shared" ref="U1098" si="7231">IF($D$18="YES", (T1098), (0))</f>
        <v>0</v>
      </c>
      <c r="V1098" s="190"/>
      <c r="W1098" s="213"/>
      <c r="X1098" s="214">
        <f t="shared" ref="X1098" si="7232">IF($D$18="YES", (W1098), (0))</f>
        <v>0</v>
      </c>
      <c r="Y1098" s="190"/>
      <c r="Z1098" s="190"/>
      <c r="AA1098" s="207"/>
      <c r="AB1098" s="215"/>
      <c r="AC1098" s="190"/>
      <c r="AD1098" s="156">
        <f t="shared" ref="AD1098" si="7233">SUM(N1098,O1098,Q1098,R1098,T1098,U1098,W1098,X1098)</f>
        <v>0</v>
      </c>
      <c r="AE1098" s="156"/>
      <c r="AF1098" s="117"/>
      <c r="AG1098" s="156"/>
      <c r="AH1098" s="355"/>
      <c r="AI1098" s="368">
        <f t="shared" ref="AI1098" si="7234">N1098*G1098</f>
        <v>0</v>
      </c>
      <c r="AJ1098" s="354"/>
      <c r="AK1098" s="368">
        <f t="shared" ref="AK1098" si="7235">Q1098*G1098</f>
        <v>0</v>
      </c>
      <c r="AL1098" s="354"/>
      <c r="AM1098" s="368">
        <f t="shared" ref="AM1098" si="7236">T1098*G1098</f>
        <v>0</v>
      </c>
      <c r="AN1098" s="354"/>
      <c r="AO1098" s="368">
        <f t="shared" ref="AO1098" si="7237">W1098*G1098</f>
        <v>0</v>
      </c>
      <c r="AP1098" s="354"/>
      <c r="AQ1098" s="368">
        <f t="shared" ref="AQ1098" si="7238">SUM(AI1098,AK1098,AM1098,AO1098)</f>
        <v>0</v>
      </c>
      <c r="AR1098" s="354"/>
      <c r="AS1098" s="354"/>
      <c r="AT1098" s="369">
        <f t="shared" ref="AT1098" si="7239">(N1098*G1098)*F1098</f>
        <v>0</v>
      </c>
      <c r="AU1098" s="354"/>
      <c r="AV1098" s="369">
        <f t="shared" ref="AV1098" si="7240">(Q1098*G1098)*F1098</f>
        <v>0</v>
      </c>
      <c r="AW1098" s="354"/>
      <c r="AX1098" s="369">
        <f t="shared" ref="AX1098" si="7241">(T1098*G1098)*F1098</f>
        <v>0</v>
      </c>
      <c r="AY1098" s="354"/>
      <c r="AZ1098" s="369">
        <f t="shared" ref="AZ1098" si="7242">(W1098*G1098)*F1098</f>
        <v>0</v>
      </c>
      <c r="BA1098" s="354"/>
      <c r="BB1098" s="369">
        <f t="shared" ref="BB1098" si="7243">SUM(AS1098:BA1098)</f>
        <v>0</v>
      </c>
      <c r="BC1098" s="150"/>
      <c r="BD1098" s="116"/>
      <c r="BE1098" s="367"/>
      <c r="BF1098" s="367"/>
      <c r="BG1098" s="367"/>
      <c r="BH1098" s="367"/>
      <c r="BI1098" s="367"/>
      <c r="BJ1098" s="367"/>
      <c r="BK1098" s="367">
        <f t="shared" si="7168"/>
        <v>0</v>
      </c>
      <c r="BL1098" s="367">
        <f t="shared" si="7169"/>
        <v>0</v>
      </c>
      <c r="BM1098" s="367">
        <f t="shared" si="7170"/>
        <v>0</v>
      </c>
      <c r="BN1098" s="367">
        <f t="shared" si="7171"/>
        <v>0</v>
      </c>
      <c r="BO1098" s="367">
        <f t="shared" si="7172"/>
        <v>0</v>
      </c>
      <c r="BP1098" s="367">
        <f t="shared" si="7173"/>
        <v>0</v>
      </c>
      <c r="BQ1098" s="383">
        <f t="shared" ref="BQ1098" si="7244">SUM(BK1098:BP1098)</f>
        <v>0</v>
      </c>
      <c r="BR1098" s="146"/>
      <c r="BS1098" s="441" t="s">
        <v>90</v>
      </c>
      <c r="BT1098" s="116"/>
      <c r="BU1098" s="116"/>
      <c r="BV1098" s="116"/>
      <c r="BW1098" s="116"/>
      <c r="BX1098" s="116"/>
      <c r="BY1098" s="116"/>
      <c r="BZ1098" s="116"/>
      <c r="CA1098" s="116"/>
      <c r="CB1098" s="116"/>
      <c r="CC1098" s="116"/>
      <c r="CD1098" s="116"/>
      <c r="CE1098" s="116"/>
      <c r="CF1098" s="116"/>
      <c r="CG1098" s="116"/>
      <c r="CH1098" s="116"/>
      <c r="CI1098" s="116"/>
      <c r="CJ1098" s="116"/>
      <c r="CK1098" s="116"/>
      <c r="CL1098" s="116"/>
      <c r="CM1098" s="116"/>
      <c r="CN1098" s="116"/>
      <c r="CO1098" s="116"/>
      <c r="CP1098" s="116"/>
      <c r="CQ1098" s="116"/>
      <c r="CR1098" s="116"/>
      <c r="CS1098" s="116"/>
      <c r="CT1098" s="116"/>
      <c r="CU1098" s="116"/>
      <c r="CV1098" s="116"/>
      <c r="CW1098" s="116"/>
      <c r="CX1098" s="116"/>
      <c r="CY1098" s="116"/>
      <c r="CZ1098" s="116"/>
      <c r="DA1098" s="116"/>
      <c r="DB1098" s="116"/>
      <c r="DC1098" s="116"/>
      <c r="DD1098" s="116"/>
      <c r="DE1098" s="116"/>
      <c r="DF1098" s="116"/>
      <c r="DG1098" s="116"/>
      <c r="DH1098" s="116"/>
      <c r="DI1098" s="116"/>
      <c r="DJ1098" s="116"/>
      <c r="DK1098" s="116"/>
      <c r="DL1098" s="116"/>
      <c r="DM1098" s="116"/>
      <c r="DN1098" s="116"/>
      <c r="DO1098" s="116"/>
      <c r="DP1098" s="116"/>
      <c r="DQ1098" s="116"/>
      <c r="DR1098" s="116"/>
      <c r="DS1098" s="116"/>
      <c r="DT1098" s="116"/>
      <c r="DU1098" s="116"/>
      <c r="DV1098" s="116"/>
      <c r="DW1098" s="116"/>
      <c r="DX1098" s="116"/>
      <c r="DY1098" s="116"/>
      <c r="DZ1098" s="116"/>
      <c r="EA1098" s="116"/>
    </row>
    <row r="1099" spans="1:131" ht="11.25" customHeight="1" x14ac:dyDescent="0.15">
      <c r="A1099" s="113" t="s">
        <v>1250</v>
      </c>
      <c r="B1099" s="124"/>
      <c r="C1099" s="127"/>
      <c r="D1099" s="112">
        <f t="shared" ref="D1099" si="7245">BS1099</f>
        <v>31</v>
      </c>
      <c r="E1099" s="710" t="s">
        <v>135</v>
      </c>
      <c r="F1099" s="711">
        <f t="shared" ref="F1099" si="7246">BQ1099</f>
        <v>0</v>
      </c>
      <c r="G1099" s="132">
        <v>24</v>
      </c>
      <c r="H1099" s="210"/>
      <c r="I1099" s="211">
        <v>4550204</v>
      </c>
      <c r="J1099" s="212"/>
      <c r="K1099" s="552"/>
      <c r="L1099" s="553"/>
      <c r="M1099" s="212"/>
      <c r="N1099" s="213"/>
      <c r="O1099" s="214">
        <f t="shared" ref="O1099" si="7247">IF($D$18="YES", (N1099), (0))</f>
        <v>0</v>
      </c>
      <c r="P1099" s="190"/>
      <c r="Q1099" s="213"/>
      <c r="R1099" s="214">
        <f t="shared" ref="R1099" si="7248">IF($D$18="YES", (Q1099), (0))</f>
        <v>0</v>
      </c>
      <c r="S1099" s="190"/>
      <c r="T1099" s="213"/>
      <c r="U1099" s="214">
        <f t="shared" ref="U1099" si="7249">IF($D$18="YES", (T1099), (0))</f>
        <v>0</v>
      </c>
      <c r="V1099" s="190"/>
      <c r="W1099" s="213"/>
      <c r="X1099" s="214">
        <f t="shared" ref="X1099" si="7250">IF($D$18="YES", (W1099), (0))</f>
        <v>0</v>
      </c>
      <c r="Y1099" s="190"/>
      <c r="Z1099" s="186"/>
      <c r="AA1099" s="207"/>
      <c r="AB1099" s="215"/>
      <c r="AC1099" s="190"/>
      <c r="AD1099" s="156">
        <f t="shared" ref="AD1099" si="7251">SUM(N1099,O1099,Q1099,R1099,T1099,U1099,W1099,X1099)</f>
        <v>0</v>
      </c>
      <c r="AE1099" s="156"/>
      <c r="AF1099" s="117"/>
      <c r="AG1099" s="156"/>
      <c r="AH1099" s="355"/>
      <c r="AI1099" s="368">
        <f t="shared" ref="AI1099" si="7252">N1099*G1099</f>
        <v>0</v>
      </c>
      <c r="AJ1099" s="354"/>
      <c r="AK1099" s="368">
        <f t="shared" ref="AK1099" si="7253">Q1099*G1099</f>
        <v>0</v>
      </c>
      <c r="AL1099" s="354"/>
      <c r="AM1099" s="368">
        <f t="shared" ref="AM1099" si="7254">T1099*G1099</f>
        <v>0</v>
      </c>
      <c r="AN1099" s="354"/>
      <c r="AO1099" s="368">
        <f t="shared" ref="AO1099" si="7255">W1099*G1099</f>
        <v>0</v>
      </c>
      <c r="AP1099" s="354"/>
      <c r="AQ1099" s="368">
        <f t="shared" ref="AQ1099" si="7256">SUM(AI1099,AK1099,AM1099,AO1099)</f>
        <v>0</v>
      </c>
      <c r="AR1099" s="354"/>
      <c r="AS1099" s="354"/>
      <c r="AT1099" s="369">
        <f t="shared" ref="AT1099" si="7257">(N1099*G1099)*F1099</f>
        <v>0</v>
      </c>
      <c r="AU1099" s="354"/>
      <c r="AV1099" s="369">
        <f t="shared" ref="AV1099" si="7258">(Q1099*G1099)*F1099</f>
        <v>0</v>
      </c>
      <c r="AW1099" s="354"/>
      <c r="AX1099" s="369">
        <f t="shared" ref="AX1099" si="7259">(T1099*G1099)*F1099</f>
        <v>0</v>
      </c>
      <c r="AY1099" s="354"/>
      <c r="AZ1099" s="369">
        <f t="shared" ref="AZ1099" si="7260">(W1099*G1099)*F1099</f>
        <v>0</v>
      </c>
      <c r="BA1099" s="354"/>
      <c r="BB1099" s="369">
        <f t="shared" ref="BB1099" si="7261">SUM(AS1099:BA1099)</f>
        <v>0</v>
      </c>
      <c r="BC1099" s="150"/>
      <c r="BD1099" s="116"/>
      <c r="BE1099" s="367"/>
      <c r="BF1099" s="367"/>
      <c r="BG1099" s="367"/>
      <c r="BH1099" s="367"/>
      <c r="BI1099" s="367"/>
      <c r="BJ1099" s="367"/>
      <c r="BK1099" s="367">
        <f>IF($N$18&lt;BK$24,0,IF($N$18&gt;BK$25,0,$BE1099))</f>
        <v>0</v>
      </c>
      <c r="BL1099" s="367">
        <f>IF($N$18&lt;BL$24,0,IF($N$18&gt;BL$25,0,$BF1099))</f>
        <v>0</v>
      </c>
      <c r="BM1099" s="367">
        <f>IF($N$18&lt;BM$24,0,IF($N$18&gt;BM$25,0,$BG1099))</f>
        <v>0</v>
      </c>
      <c r="BN1099" s="367">
        <f>IF($N$18&lt;BN$24,0,IF($N$18&gt;BN$25,0,$BH1099))</f>
        <v>0</v>
      </c>
      <c r="BO1099" s="367">
        <f>IF($N$18&lt;BO$24,0,IF($N$18&gt;BO$25,0,$BI1099))</f>
        <v>0</v>
      </c>
      <c r="BP1099" s="367">
        <f>IF($N$18&lt;BP$24,0,IF($N$18&gt;BP$25,0,$BJ1099))</f>
        <v>0</v>
      </c>
      <c r="BQ1099" s="383">
        <f t="shared" ref="BQ1099" si="7262">SUM(BK1099:BP1099)</f>
        <v>0</v>
      </c>
      <c r="BR1099" s="146"/>
      <c r="BS1099" s="441">
        <v>31</v>
      </c>
      <c r="BT1099" s="116"/>
      <c r="BU1099" s="116"/>
      <c r="BV1099" s="116"/>
      <c r="BW1099" s="116"/>
      <c r="BX1099" s="116"/>
      <c r="BY1099" s="116"/>
      <c r="BZ1099" s="116"/>
      <c r="CA1099" s="116"/>
      <c r="CB1099" s="116"/>
      <c r="CC1099" s="116"/>
      <c r="CD1099" s="116"/>
      <c r="CE1099" s="116"/>
      <c r="CF1099" s="116"/>
      <c r="CG1099" s="116"/>
      <c r="CH1099" s="116"/>
      <c r="CI1099" s="116"/>
      <c r="CJ1099" s="116"/>
      <c r="CK1099" s="116"/>
      <c r="CL1099" s="116"/>
      <c r="CM1099" s="116"/>
      <c r="CN1099" s="116"/>
      <c r="CO1099" s="116"/>
      <c r="CP1099" s="116"/>
      <c r="CQ1099" s="116"/>
      <c r="CR1099" s="116"/>
      <c r="CS1099" s="116"/>
      <c r="CT1099" s="116"/>
      <c r="CU1099" s="116"/>
      <c r="CV1099" s="116"/>
      <c r="CW1099" s="116"/>
      <c r="CX1099" s="116"/>
      <c r="CY1099" s="116"/>
      <c r="CZ1099" s="116"/>
      <c r="DA1099" s="116"/>
      <c r="DB1099" s="116"/>
      <c r="DC1099" s="116"/>
      <c r="DD1099" s="116"/>
      <c r="DE1099" s="116"/>
      <c r="DF1099" s="116"/>
      <c r="DG1099" s="116"/>
      <c r="DH1099" s="116"/>
      <c r="DI1099" s="116"/>
      <c r="DJ1099" s="116"/>
      <c r="DK1099" s="116"/>
      <c r="DL1099" s="116"/>
      <c r="DM1099" s="116"/>
      <c r="DN1099" s="116"/>
      <c r="DO1099" s="116"/>
      <c r="DP1099" s="116"/>
      <c r="DQ1099" s="116"/>
      <c r="DR1099" s="116"/>
      <c r="DS1099" s="116"/>
      <c r="DT1099" s="116"/>
      <c r="DU1099" s="116"/>
      <c r="DV1099" s="116"/>
      <c r="DW1099" s="116"/>
      <c r="DX1099" s="116"/>
      <c r="DY1099" s="116"/>
      <c r="DZ1099" s="116"/>
      <c r="EA1099" s="116"/>
    </row>
    <row r="1100" spans="1:131" ht="11.25" customHeight="1" x14ac:dyDescent="0.15">
      <c r="A1100" s="113" t="s">
        <v>1251</v>
      </c>
      <c r="B1100" s="124"/>
      <c r="C1100" s="127"/>
      <c r="D1100" s="112" t="str">
        <f t="shared" si="7175"/>
        <v>S/O</v>
      </c>
      <c r="E1100" s="710" t="s">
        <v>89</v>
      </c>
      <c r="F1100" s="711">
        <f t="shared" si="7176"/>
        <v>0</v>
      </c>
      <c r="G1100" s="209">
        <v>30</v>
      </c>
      <c r="H1100" s="210"/>
      <c r="I1100" s="211">
        <v>4550255</v>
      </c>
      <c r="J1100" s="212"/>
      <c r="K1100" s="552"/>
      <c r="L1100" s="553"/>
      <c r="M1100" s="212"/>
      <c r="N1100" s="213"/>
      <c r="O1100" s="214">
        <f t="shared" si="7177"/>
        <v>0</v>
      </c>
      <c r="P1100" s="190"/>
      <c r="Q1100" s="213"/>
      <c r="R1100" s="214">
        <f t="shared" si="7178"/>
        <v>0</v>
      </c>
      <c r="S1100" s="190"/>
      <c r="T1100" s="213"/>
      <c r="U1100" s="214">
        <f t="shared" si="7179"/>
        <v>0</v>
      </c>
      <c r="V1100" s="190"/>
      <c r="W1100" s="213"/>
      <c r="X1100" s="214">
        <f t="shared" si="7180"/>
        <v>0</v>
      </c>
      <c r="Y1100" s="190"/>
      <c r="Z1100" s="190"/>
      <c r="AA1100" s="207"/>
      <c r="AB1100" s="215"/>
      <c r="AC1100" s="190"/>
      <c r="AD1100" s="156">
        <f t="shared" si="6957"/>
        <v>0</v>
      </c>
      <c r="AE1100" s="156"/>
      <c r="AF1100" s="117"/>
      <c r="AG1100" s="156"/>
      <c r="AH1100" s="355"/>
      <c r="AI1100" s="368">
        <f t="shared" si="7181"/>
        <v>0</v>
      </c>
      <c r="AJ1100" s="354"/>
      <c r="AK1100" s="368">
        <f t="shared" si="7182"/>
        <v>0</v>
      </c>
      <c r="AL1100" s="354"/>
      <c r="AM1100" s="368">
        <f t="shared" si="7183"/>
        <v>0</v>
      </c>
      <c r="AN1100" s="354"/>
      <c r="AO1100" s="368">
        <f t="shared" si="7184"/>
        <v>0</v>
      </c>
      <c r="AP1100" s="354"/>
      <c r="AQ1100" s="368">
        <f t="shared" si="7087"/>
        <v>0</v>
      </c>
      <c r="AR1100" s="354"/>
      <c r="AS1100" s="354"/>
      <c r="AT1100" s="369">
        <f t="shared" si="7185"/>
        <v>0</v>
      </c>
      <c r="AU1100" s="354"/>
      <c r="AV1100" s="369">
        <f t="shared" si="7186"/>
        <v>0</v>
      </c>
      <c r="AW1100" s="354"/>
      <c r="AX1100" s="369">
        <f t="shared" si="7187"/>
        <v>0</v>
      </c>
      <c r="AY1100" s="354"/>
      <c r="AZ1100" s="369">
        <f t="shared" si="7188"/>
        <v>0</v>
      </c>
      <c r="BA1100" s="354"/>
      <c r="BB1100" s="369">
        <f t="shared" si="7189"/>
        <v>0</v>
      </c>
      <c r="BC1100" s="150"/>
      <c r="BD1100" s="116"/>
      <c r="BE1100" s="367"/>
      <c r="BF1100" s="367"/>
      <c r="BG1100" s="367"/>
      <c r="BH1100" s="367"/>
      <c r="BI1100" s="367"/>
      <c r="BJ1100" s="367"/>
      <c r="BK1100" s="367">
        <f t="shared" si="7168"/>
        <v>0</v>
      </c>
      <c r="BL1100" s="367">
        <f t="shared" si="7169"/>
        <v>0</v>
      </c>
      <c r="BM1100" s="367">
        <f t="shared" si="7170"/>
        <v>0</v>
      </c>
      <c r="BN1100" s="367">
        <f t="shared" si="7171"/>
        <v>0</v>
      </c>
      <c r="BO1100" s="367">
        <f t="shared" si="7172"/>
        <v>0</v>
      </c>
      <c r="BP1100" s="367">
        <f t="shared" si="7173"/>
        <v>0</v>
      </c>
      <c r="BQ1100" s="383">
        <f t="shared" si="7190"/>
        <v>0</v>
      </c>
      <c r="BR1100" s="146"/>
      <c r="BS1100" s="441" t="s">
        <v>90</v>
      </c>
      <c r="BT1100" s="116"/>
      <c r="BU1100" s="116"/>
      <c r="BV1100" s="116"/>
      <c r="BW1100" s="116"/>
      <c r="BX1100" s="116"/>
      <c r="BY1100" s="116"/>
      <c r="BZ1100" s="116"/>
      <c r="CA1100" s="116"/>
      <c r="CB1100" s="116"/>
      <c r="CC1100" s="116"/>
      <c r="CD1100" s="116"/>
      <c r="CE1100" s="116"/>
      <c r="CF1100" s="116"/>
      <c r="CG1100" s="116"/>
      <c r="CH1100" s="116"/>
      <c r="CI1100" s="116"/>
      <c r="CJ1100" s="116"/>
      <c r="CK1100" s="116"/>
      <c r="CL1100" s="116"/>
      <c r="CM1100" s="116"/>
      <c r="CN1100" s="116"/>
      <c r="CO1100" s="116"/>
      <c r="CP1100" s="116"/>
      <c r="CQ1100" s="116"/>
      <c r="CR1100" s="116"/>
      <c r="CS1100" s="116"/>
      <c r="CT1100" s="116"/>
      <c r="CU1100" s="116"/>
      <c r="CV1100" s="116"/>
      <c r="CW1100" s="116"/>
      <c r="CX1100" s="116"/>
      <c r="CY1100" s="116"/>
      <c r="CZ1100" s="116"/>
      <c r="DA1100" s="116"/>
      <c r="DB1100" s="116"/>
      <c r="DC1100" s="116"/>
      <c r="DD1100" s="116"/>
      <c r="DE1100" s="116"/>
      <c r="DF1100" s="116"/>
      <c r="DG1100" s="116"/>
      <c r="DH1100" s="116"/>
      <c r="DI1100" s="116"/>
      <c r="DJ1100" s="116"/>
      <c r="DK1100" s="116"/>
      <c r="DL1100" s="116"/>
      <c r="DM1100" s="116"/>
      <c r="DN1100" s="116"/>
      <c r="DO1100" s="116"/>
      <c r="DP1100" s="116"/>
      <c r="DQ1100" s="116"/>
      <c r="DR1100" s="116"/>
      <c r="DS1100" s="116"/>
      <c r="DT1100" s="116"/>
      <c r="DU1100" s="116"/>
      <c r="DV1100" s="116"/>
      <c r="DW1100" s="116"/>
      <c r="DX1100" s="116"/>
      <c r="DY1100" s="116"/>
      <c r="DZ1100" s="116"/>
      <c r="EA1100" s="116"/>
    </row>
    <row r="1101" spans="1:131" ht="11.25" customHeight="1" x14ac:dyDescent="0.15">
      <c r="A1101" s="113" t="s">
        <v>1251</v>
      </c>
      <c r="B1101" s="124"/>
      <c r="C1101" s="127"/>
      <c r="D1101" s="112">
        <f t="shared" si="7175"/>
        <v>18</v>
      </c>
      <c r="E1101" s="710" t="s">
        <v>102</v>
      </c>
      <c r="F1101" s="711">
        <f t="shared" si="7176"/>
        <v>0</v>
      </c>
      <c r="G1101" s="209">
        <v>50</v>
      </c>
      <c r="H1101" s="210"/>
      <c r="I1101" s="211">
        <v>4950258</v>
      </c>
      <c r="J1101" s="212"/>
      <c r="K1101" s="552"/>
      <c r="L1101" s="553"/>
      <c r="M1101" s="212"/>
      <c r="N1101" s="213"/>
      <c r="O1101" s="214">
        <f t="shared" si="7177"/>
        <v>0</v>
      </c>
      <c r="P1101" s="190"/>
      <c r="Q1101" s="213"/>
      <c r="R1101" s="214">
        <f t="shared" si="7178"/>
        <v>0</v>
      </c>
      <c r="S1101" s="190"/>
      <c r="T1101" s="213"/>
      <c r="U1101" s="214">
        <f t="shared" si="7179"/>
        <v>0</v>
      </c>
      <c r="V1101" s="190"/>
      <c r="W1101" s="213"/>
      <c r="X1101" s="214">
        <f t="shared" si="7180"/>
        <v>0</v>
      </c>
      <c r="Y1101" s="190"/>
      <c r="Z1101" s="190"/>
      <c r="AA1101" s="207"/>
      <c r="AB1101" s="215"/>
      <c r="AC1101" s="190"/>
      <c r="AD1101" s="156">
        <f t="shared" si="6957"/>
        <v>0</v>
      </c>
      <c r="AE1101" s="156"/>
      <c r="AF1101" s="117"/>
      <c r="AG1101" s="156"/>
      <c r="AH1101" s="355"/>
      <c r="AI1101" s="368">
        <f t="shared" si="7181"/>
        <v>0</v>
      </c>
      <c r="AJ1101" s="354"/>
      <c r="AK1101" s="368">
        <f t="shared" si="7182"/>
        <v>0</v>
      </c>
      <c r="AL1101" s="354"/>
      <c r="AM1101" s="368">
        <f t="shared" si="7183"/>
        <v>0</v>
      </c>
      <c r="AN1101" s="354"/>
      <c r="AO1101" s="368">
        <f t="shared" si="7184"/>
        <v>0</v>
      </c>
      <c r="AP1101" s="354"/>
      <c r="AQ1101" s="368">
        <f t="shared" si="7087"/>
        <v>0</v>
      </c>
      <c r="AR1101" s="354"/>
      <c r="AS1101" s="354"/>
      <c r="AT1101" s="369">
        <f t="shared" si="7185"/>
        <v>0</v>
      </c>
      <c r="AU1101" s="354"/>
      <c r="AV1101" s="369">
        <f t="shared" si="7186"/>
        <v>0</v>
      </c>
      <c r="AW1101" s="354"/>
      <c r="AX1101" s="369">
        <f t="shared" si="7187"/>
        <v>0</v>
      </c>
      <c r="AY1101" s="354"/>
      <c r="AZ1101" s="369">
        <f t="shared" si="7188"/>
        <v>0</v>
      </c>
      <c r="BA1101" s="354"/>
      <c r="BB1101" s="369">
        <f t="shared" si="7189"/>
        <v>0</v>
      </c>
      <c r="BC1101" s="150"/>
      <c r="BD1101" s="116"/>
      <c r="BE1101" s="367"/>
      <c r="BF1101" s="367"/>
      <c r="BG1101" s="367"/>
      <c r="BH1101" s="367"/>
      <c r="BI1101" s="367"/>
      <c r="BJ1101" s="367"/>
      <c r="BK1101" s="367">
        <f t="shared" si="7168"/>
        <v>0</v>
      </c>
      <c r="BL1101" s="367">
        <f t="shared" si="7169"/>
        <v>0</v>
      </c>
      <c r="BM1101" s="367">
        <f t="shared" si="7170"/>
        <v>0</v>
      </c>
      <c r="BN1101" s="367">
        <f t="shared" si="7171"/>
        <v>0</v>
      </c>
      <c r="BO1101" s="367">
        <f t="shared" si="7172"/>
        <v>0</v>
      </c>
      <c r="BP1101" s="367">
        <f t="shared" si="7173"/>
        <v>0</v>
      </c>
      <c r="BQ1101" s="383">
        <f t="shared" si="7190"/>
        <v>0</v>
      </c>
      <c r="BR1101" s="146"/>
      <c r="BS1101" s="441">
        <v>18</v>
      </c>
      <c r="BT1101" s="116"/>
      <c r="BU1101" s="116"/>
      <c r="BV1101" s="116"/>
      <c r="BW1101" s="116"/>
      <c r="BX1101" s="116"/>
      <c r="BY1101" s="116"/>
      <c r="BZ1101" s="116"/>
      <c r="CA1101" s="116"/>
      <c r="CB1101" s="116"/>
      <c r="CC1101" s="116"/>
      <c r="CD1101" s="116"/>
      <c r="CE1101" s="116"/>
      <c r="CF1101" s="116"/>
      <c r="CG1101" s="116"/>
      <c r="CH1101" s="116"/>
      <c r="CI1101" s="116"/>
      <c r="CJ1101" s="116"/>
      <c r="CK1101" s="116"/>
      <c r="CL1101" s="116"/>
      <c r="CM1101" s="116"/>
      <c r="CN1101" s="116"/>
      <c r="CO1101" s="116"/>
      <c r="CP1101" s="116"/>
      <c r="CQ1101" s="116"/>
      <c r="CR1101" s="116"/>
      <c r="CS1101" s="116"/>
      <c r="CT1101" s="116"/>
      <c r="CU1101" s="116"/>
      <c r="CV1101" s="116"/>
      <c r="CW1101" s="116"/>
      <c r="CX1101" s="116"/>
      <c r="CY1101" s="116"/>
      <c r="CZ1101" s="116"/>
      <c r="DA1101" s="116"/>
      <c r="DB1101" s="116"/>
      <c r="DC1101" s="116"/>
      <c r="DD1101" s="116"/>
      <c r="DE1101" s="116"/>
      <c r="DF1101" s="116"/>
      <c r="DG1101" s="116"/>
      <c r="DH1101" s="116"/>
      <c r="DI1101" s="116"/>
      <c r="DJ1101" s="116"/>
      <c r="DK1101" s="116"/>
      <c r="DL1101" s="116"/>
      <c r="DM1101" s="116"/>
      <c r="DN1101" s="116"/>
      <c r="DO1101" s="116"/>
      <c r="DP1101" s="116"/>
      <c r="DQ1101" s="116"/>
      <c r="DR1101" s="116"/>
      <c r="DS1101" s="116"/>
      <c r="DT1101" s="116"/>
      <c r="DU1101" s="116"/>
      <c r="DV1101" s="116"/>
      <c r="DW1101" s="116"/>
      <c r="DX1101" s="116"/>
      <c r="DY1101" s="116"/>
      <c r="DZ1101" s="116"/>
      <c r="EA1101" s="116"/>
    </row>
    <row r="1102" spans="1:131" ht="11.25" customHeight="1" x14ac:dyDescent="0.15">
      <c r="A1102" s="113" t="s">
        <v>1252</v>
      </c>
      <c r="B1102" s="124"/>
      <c r="C1102" s="127"/>
      <c r="D1102" s="112">
        <f t="shared" si="7175"/>
        <v>1</v>
      </c>
      <c r="E1102" s="710" t="s">
        <v>152</v>
      </c>
      <c r="F1102" s="711">
        <f t="shared" si="7176"/>
        <v>0</v>
      </c>
      <c r="G1102" s="209">
        <v>72</v>
      </c>
      <c r="H1102" s="210"/>
      <c r="I1102" s="211">
        <v>4150257</v>
      </c>
      <c r="J1102" s="212"/>
      <c r="K1102" s="552"/>
      <c r="L1102" s="553"/>
      <c r="M1102" s="212"/>
      <c r="N1102" s="213"/>
      <c r="O1102" s="214">
        <f t="shared" si="7177"/>
        <v>0</v>
      </c>
      <c r="P1102" s="190"/>
      <c r="Q1102" s="213"/>
      <c r="R1102" s="214">
        <f t="shared" si="7178"/>
        <v>0</v>
      </c>
      <c r="S1102" s="190"/>
      <c r="T1102" s="213"/>
      <c r="U1102" s="214">
        <f t="shared" si="7179"/>
        <v>0</v>
      </c>
      <c r="V1102" s="190"/>
      <c r="W1102" s="213"/>
      <c r="X1102" s="214">
        <f t="shared" si="7180"/>
        <v>0</v>
      </c>
      <c r="Y1102" s="190"/>
      <c r="Z1102" s="190"/>
      <c r="AA1102" s="207"/>
      <c r="AB1102" s="215"/>
      <c r="AC1102" s="190"/>
      <c r="AD1102" s="156">
        <f t="shared" si="6957"/>
        <v>0</v>
      </c>
      <c r="AE1102" s="156"/>
      <c r="AF1102" s="117"/>
      <c r="AG1102" s="156"/>
      <c r="AH1102" s="355"/>
      <c r="AI1102" s="368">
        <f t="shared" si="7181"/>
        <v>0</v>
      </c>
      <c r="AJ1102" s="354"/>
      <c r="AK1102" s="368">
        <f t="shared" si="7182"/>
        <v>0</v>
      </c>
      <c r="AL1102" s="354"/>
      <c r="AM1102" s="368">
        <f t="shared" si="7183"/>
        <v>0</v>
      </c>
      <c r="AN1102" s="354"/>
      <c r="AO1102" s="368">
        <f t="shared" si="7184"/>
        <v>0</v>
      </c>
      <c r="AP1102" s="354"/>
      <c r="AQ1102" s="368">
        <f t="shared" si="7087"/>
        <v>0</v>
      </c>
      <c r="AR1102" s="354"/>
      <c r="AS1102" s="354"/>
      <c r="AT1102" s="369">
        <f t="shared" si="7185"/>
        <v>0</v>
      </c>
      <c r="AU1102" s="354"/>
      <c r="AV1102" s="369">
        <f t="shared" si="7186"/>
        <v>0</v>
      </c>
      <c r="AW1102" s="354"/>
      <c r="AX1102" s="369">
        <f t="shared" si="7187"/>
        <v>0</v>
      </c>
      <c r="AY1102" s="354"/>
      <c r="AZ1102" s="369">
        <f t="shared" si="7188"/>
        <v>0</v>
      </c>
      <c r="BA1102" s="354"/>
      <c r="BB1102" s="369">
        <f t="shared" si="7189"/>
        <v>0</v>
      </c>
      <c r="BC1102" s="150"/>
      <c r="BD1102" s="116"/>
      <c r="BE1102" s="367"/>
      <c r="BF1102" s="367"/>
      <c r="BG1102" s="367"/>
      <c r="BH1102" s="367"/>
      <c r="BI1102" s="367"/>
      <c r="BJ1102" s="367"/>
      <c r="BK1102" s="367">
        <f t="shared" si="7168"/>
        <v>0</v>
      </c>
      <c r="BL1102" s="367">
        <f t="shared" si="7169"/>
        <v>0</v>
      </c>
      <c r="BM1102" s="367">
        <f t="shared" si="7170"/>
        <v>0</v>
      </c>
      <c r="BN1102" s="367">
        <f t="shared" si="7171"/>
        <v>0</v>
      </c>
      <c r="BO1102" s="367">
        <f t="shared" si="7172"/>
        <v>0</v>
      </c>
      <c r="BP1102" s="367">
        <f t="shared" si="7173"/>
        <v>0</v>
      </c>
      <c r="BQ1102" s="383">
        <f t="shared" si="7190"/>
        <v>0</v>
      </c>
      <c r="BR1102" s="146"/>
      <c r="BS1102" s="441">
        <v>1</v>
      </c>
      <c r="BT1102" s="116"/>
      <c r="BU1102" s="116"/>
      <c r="BV1102" s="116"/>
      <c r="BW1102" s="116"/>
      <c r="BX1102" s="116"/>
      <c r="BY1102" s="116"/>
      <c r="BZ1102" s="116"/>
      <c r="CA1102" s="116"/>
      <c r="CB1102" s="116"/>
      <c r="CC1102" s="116"/>
      <c r="CD1102" s="116"/>
      <c r="CE1102" s="116"/>
      <c r="CF1102" s="116"/>
      <c r="CG1102" s="116"/>
      <c r="CH1102" s="116"/>
      <c r="CI1102" s="116"/>
      <c r="CJ1102" s="116"/>
      <c r="CK1102" s="116"/>
      <c r="CL1102" s="116"/>
      <c r="CM1102" s="116"/>
      <c r="CN1102" s="116"/>
      <c r="CO1102" s="116"/>
      <c r="CP1102" s="116"/>
      <c r="CQ1102" s="116"/>
      <c r="CR1102" s="116"/>
      <c r="CS1102" s="116"/>
      <c r="CT1102" s="116"/>
      <c r="CU1102" s="116"/>
      <c r="CV1102" s="116"/>
      <c r="CW1102" s="116"/>
      <c r="CX1102" s="116"/>
      <c r="CY1102" s="116"/>
      <c r="CZ1102" s="116"/>
      <c r="DA1102" s="116"/>
      <c r="DB1102" s="116"/>
      <c r="DC1102" s="116"/>
      <c r="DD1102" s="116"/>
      <c r="DE1102" s="116"/>
      <c r="DF1102" s="116"/>
      <c r="DG1102" s="116"/>
      <c r="DH1102" s="116"/>
      <c r="DI1102" s="116"/>
      <c r="DJ1102" s="116"/>
      <c r="DK1102" s="116"/>
      <c r="DL1102" s="116"/>
      <c r="DM1102" s="116"/>
      <c r="DN1102" s="116"/>
      <c r="DO1102" s="116"/>
      <c r="DP1102" s="116"/>
      <c r="DQ1102" s="116"/>
      <c r="DR1102" s="116"/>
      <c r="DS1102" s="116"/>
      <c r="DT1102" s="116"/>
      <c r="DU1102" s="116"/>
      <c r="DV1102" s="116"/>
      <c r="DW1102" s="116"/>
      <c r="DX1102" s="116"/>
      <c r="DY1102" s="116"/>
      <c r="DZ1102" s="116"/>
      <c r="EA1102" s="116"/>
    </row>
    <row r="1103" spans="1:131" ht="11.25" customHeight="1" x14ac:dyDescent="0.15">
      <c r="A1103" s="113" t="s">
        <v>1253</v>
      </c>
      <c r="B1103" s="124"/>
      <c r="C1103" s="127"/>
      <c r="D1103" s="112">
        <f t="shared" si="7175"/>
        <v>29</v>
      </c>
      <c r="E1103" s="710" t="s">
        <v>89</v>
      </c>
      <c r="F1103" s="711">
        <f t="shared" si="7176"/>
        <v>0</v>
      </c>
      <c r="G1103" s="209">
        <v>30</v>
      </c>
      <c r="H1103" s="210"/>
      <c r="I1103" s="211">
        <v>4550305</v>
      </c>
      <c r="J1103" s="212"/>
      <c r="K1103" s="552"/>
      <c r="L1103" s="553"/>
      <c r="M1103" s="212"/>
      <c r="N1103" s="213"/>
      <c r="O1103" s="214">
        <f t="shared" si="7177"/>
        <v>0</v>
      </c>
      <c r="P1103" s="190"/>
      <c r="Q1103" s="213"/>
      <c r="R1103" s="214">
        <f t="shared" si="7178"/>
        <v>0</v>
      </c>
      <c r="S1103" s="190"/>
      <c r="T1103" s="213"/>
      <c r="U1103" s="214">
        <f t="shared" si="7179"/>
        <v>0</v>
      </c>
      <c r="V1103" s="190"/>
      <c r="W1103" s="213"/>
      <c r="X1103" s="214">
        <f t="shared" si="7180"/>
        <v>0</v>
      </c>
      <c r="Y1103" s="190"/>
      <c r="Z1103" s="190"/>
      <c r="AA1103" s="207"/>
      <c r="AB1103" s="215"/>
      <c r="AC1103" s="190"/>
      <c r="AD1103" s="156">
        <f t="shared" si="6957"/>
        <v>0</v>
      </c>
      <c r="AE1103" s="156"/>
      <c r="AF1103" s="117"/>
      <c r="AG1103" s="156"/>
      <c r="AH1103" s="355"/>
      <c r="AI1103" s="368">
        <f t="shared" si="7181"/>
        <v>0</v>
      </c>
      <c r="AJ1103" s="354"/>
      <c r="AK1103" s="368">
        <f t="shared" si="7182"/>
        <v>0</v>
      </c>
      <c r="AL1103" s="354"/>
      <c r="AM1103" s="368">
        <f t="shared" si="7183"/>
        <v>0</v>
      </c>
      <c r="AN1103" s="354"/>
      <c r="AO1103" s="368">
        <f t="shared" si="7184"/>
        <v>0</v>
      </c>
      <c r="AP1103" s="354"/>
      <c r="AQ1103" s="368">
        <f t="shared" si="7087"/>
        <v>0</v>
      </c>
      <c r="AR1103" s="354"/>
      <c r="AS1103" s="354"/>
      <c r="AT1103" s="369">
        <f t="shared" si="7185"/>
        <v>0</v>
      </c>
      <c r="AU1103" s="354"/>
      <c r="AV1103" s="369">
        <f t="shared" si="7186"/>
        <v>0</v>
      </c>
      <c r="AW1103" s="354"/>
      <c r="AX1103" s="369">
        <f t="shared" si="7187"/>
        <v>0</v>
      </c>
      <c r="AY1103" s="354"/>
      <c r="AZ1103" s="369">
        <f t="shared" si="7188"/>
        <v>0</v>
      </c>
      <c r="BA1103" s="354"/>
      <c r="BB1103" s="369">
        <f t="shared" si="7189"/>
        <v>0</v>
      </c>
      <c r="BC1103" s="150"/>
      <c r="BD1103" s="116"/>
      <c r="BE1103" s="367"/>
      <c r="BF1103" s="367"/>
      <c r="BG1103" s="367"/>
      <c r="BH1103" s="367"/>
      <c r="BI1103" s="367"/>
      <c r="BJ1103" s="367"/>
      <c r="BK1103" s="367">
        <f t="shared" si="7168"/>
        <v>0</v>
      </c>
      <c r="BL1103" s="367">
        <f t="shared" si="7169"/>
        <v>0</v>
      </c>
      <c r="BM1103" s="367">
        <f t="shared" si="7170"/>
        <v>0</v>
      </c>
      <c r="BN1103" s="367">
        <f t="shared" si="7171"/>
        <v>0</v>
      </c>
      <c r="BO1103" s="367">
        <f t="shared" si="7172"/>
        <v>0</v>
      </c>
      <c r="BP1103" s="367">
        <f t="shared" si="7173"/>
        <v>0</v>
      </c>
      <c r="BQ1103" s="383">
        <f t="shared" si="7190"/>
        <v>0</v>
      </c>
      <c r="BR1103" s="146"/>
      <c r="BS1103" s="441">
        <v>29</v>
      </c>
      <c r="BT1103" s="116"/>
      <c r="BU1103" s="116"/>
      <c r="BV1103" s="116"/>
      <c r="BW1103" s="116"/>
      <c r="BX1103" s="116"/>
      <c r="BY1103" s="116"/>
      <c r="BZ1103" s="116"/>
      <c r="CA1103" s="116"/>
      <c r="CB1103" s="116"/>
      <c r="CC1103" s="116"/>
      <c r="CD1103" s="116"/>
      <c r="CE1103" s="116"/>
      <c r="CF1103" s="116"/>
      <c r="CG1103" s="116"/>
      <c r="CH1103" s="116"/>
      <c r="CI1103" s="116"/>
      <c r="CJ1103" s="116"/>
      <c r="CK1103" s="116"/>
      <c r="CL1103" s="116"/>
      <c r="CM1103" s="116"/>
      <c r="CN1103" s="116"/>
      <c r="CO1103" s="116"/>
      <c r="CP1103" s="116"/>
      <c r="CQ1103" s="116"/>
      <c r="CR1103" s="116"/>
      <c r="CS1103" s="116"/>
      <c r="CT1103" s="116"/>
      <c r="CU1103" s="116"/>
      <c r="CV1103" s="116"/>
      <c r="CW1103" s="116"/>
      <c r="CX1103" s="116"/>
      <c r="CY1103" s="116"/>
      <c r="CZ1103" s="116"/>
      <c r="DA1103" s="116"/>
      <c r="DB1103" s="116"/>
      <c r="DC1103" s="116"/>
      <c r="DD1103" s="116"/>
      <c r="DE1103" s="116"/>
      <c r="DF1103" s="116"/>
      <c r="DG1103" s="116"/>
      <c r="DH1103" s="116"/>
      <c r="DI1103" s="116"/>
      <c r="DJ1103" s="116"/>
      <c r="DK1103" s="116"/>
      <c r="DL1103" s="116"/>
      <c r="DM1103" s="116"/>
      <c r="DN1103" s="116"/>
      <c r="DO1103" s="116"/>
      <c r="DP1103" s="116"/>
      <c r="DQ1103" s="116"/>
      <c r="DR1103" s="116"/>
      <c r="DS1103" s="116"/>
      <c r="DT1103" s="116"/>
      <c r="DU1103" s="116"/>
      <c r="DV1103" s="116"/>
      <c r="DW1103" s="116"/>
      <c r="DX1103" s="116"/>
      <c r="DY1103" s="116"/>
      <c r="DZ1103" s="116"/>
      <c r="EA1103" s="116"/>
    </row>
    <row r="1104" spans="1:131" ht="11.25" customHeight="1" x14ac:dyDescent="0.15">
      <c r="A1104" s="113" t="s">
        <v>1253</v>
      </c>
      <c r="B1104" s="124"/>
      <c r="C1104" s="127"/>
      <c r="D1104" s="112">
        <f t="shared" si="7175"/>
        <v>13</v>
      </c>
      <c r="E1104" s="710" t="s">
        <v>102</v>
      </c>
      <c r="F1104" s="711">
        <f t="shared" si="7176"/>
        <v>0</v>
      </c>
      <c r="G1104" s="209">
        <v>50</v>
      </c>
      <c r="H1104" s="210"/>
      <c r="I1104" s="211">
        <v>4950308</v>
      </c>
      <c r="J1104" s="212"/>
      <c r="K1104" s="552"/>
      <c r="L1104" s="553"/>
      <c r="M1104" s="212"/>
      <c r="N1104" s="213"/>
      <c r="O1104" s="214">
        <f t="shared" si="7177"/>
        <v>0</v>
      </c>
      <c r="P1104" s="190"/>
      <c r="Q1104" s="213"/>
      <c r="R1104" s="214">
        <f t="shared" si="7178"/>
        <v>0</v>
      </c>
      <c r="S1104" s="190"/>
      <c r="T1104" s="213"/>
      <c r="U1104" s="214">
        <f t="shared" si="7179"/>
        <v>0</v>
      </c>
      <c r="V1104" s="190"/>
      <c r="W1104" s="213"/>
      <c r="X1104" s="214">
        <f t="shared" si="7180"/>
        <v>0</v>
      </c>
      <c r="Y1104" s="190"/>
      <c r="Z1104" s="190"/>
      <c r="AA1104" s="207"/>
      <c r="AB1104" s="215"/>
      <c r="AC1104" s="190"/>
      <c r="AD1104" s="156">
        <f t="shared" si="6957"/>
        <v>0</v>
      </c>
      <c r="AE1104" s="156"/>
      <c r="AF1104" s="117"/>
      <c r="AG1104" s="156"/>
      <c r="AH1104" s="355"/>
      <c r="AI1104" s="368">
        <f t="shared" si="7181"/>
        <v>0</v>
      </c>
      <c r="AJ1104" s="354"/>
      <c r="AK1104" s="368">
        <f t="shared" si="7182"/>
        <v>0</v>
      </c>
      <c r="AL1104" s="354"/>
      <c r="AM1104" s="368">
        <f t="shared" si="7183"/>
        <v>0</v>
      </c>
      <c r="AN1104" s="354"/>
      <c r="AO1104" s="368">
        <f t="shared" si="7184"/>
        <v>0</v>
      </c>
      <c r="AP1104" s="354"/>
      <c r="AQ1104" s="368">
        <f t="shared" si="7087"/>
        <v>0</v>
      </c>
      <c r="AR1104" s="354"/>
      <c r="AS1104" s="354"/>
      <c r="AT1104" s="369">
        <f t="shared" si="7185"/>
        <v>0</v>
      </c>
      <c r="AU1104" s="354"/>
      <c r="AV1104" s="369">
        <f t="shared" si="7186"/>
        <v>0</v>
      </c>
      <c r="AW1104" s="354"/>
      <c r="AX1104" s="369">
        <f t="shared" si="7187"/>
        <v>0</v>
      </c>
      <c r="AY1104" s="354"/>
      <c r="AZ1104" s="369">
        <f t="shared" si="7188"/>
        <v>0</v>
      </c>
      <c r="BA1104" s="354"/>
      <c r="BB1104" s="369">
        <f t="shared" si="7189"/>
        <v>0</v>
      </c>
      <c r="BC1104" s="150"/>
      <c r="BD1104" s="116"/>
      <c r="BE1104" s="367"/>
      <c r="BF1104" s="367"/>
      <c r="BG1104" s="367"/>
      <c r="BH1104" s="367"/>
      <c r="BI1104" s="367"/>
      <c r="BJ1104" s="367"/>
      <c r="BK1104" s="367">
        <f t="shared" si="7168"/>
        <v>0</v>
      </c>
      <c r="BL1104" s="367">
        <f t="shared" si="7169"/>
        <v>0</v>
      </c>
      <c r="BM1104" s="367">
        <f t="shared" si="7170"/>
        <v>0</v>
      </c>
      <c r="BN1104" s="367">
        <f t="shared" si="7171"/>
        <v>0</v>
      </c>
      <c r="BO1104" s="367">
        <f t="shared" si="7172"/>
        <v>0</v>
      </c>
      <c r="BP1104" s="367">
        <f t="shared" si="7173"/>
        <v>0</v>
      </c>
      <c r="BQ1104" s="383">
        <f t="shared" si="7190"/>
        <v>0</v>
      </c>
      <c r="BR1104" s="146"/>
      <c r="BS1104" s="441">
        <v>13</v>
      </c>
      <c r="BT1104" s="116"/>
      <c r="BU1104" s="116"/>
      <c r="BV1104" s="116"/>
      <c r="BW1104" s="116"/>
      <c r="BX1104" s="116"/>
      <c r="BY1104" s="116"/>
      <c r="BZ1104" s="116"/>
      <c r="CA1104" s="116"/>
      <c r="CB1104" s="116"/>
      <c r="CC1104" s="116"/>
      <c r="CD1104" s="116"/>
      <c r="CE1104" s="116"/>
      <c r="CF1104" s="116"/>
      <c r="CG1104" s="116"/>
      <c r="CH1104" s="116"/>
      <c r="CI1104" s="116"/>
      <c r="CJ1104" s="116"/>
      <c r="CK1104" s="116"/>
      <c r="CL1104" s="116"/>
      <c r="CM1104" s="116"/>
      <c r="CN1104" s="116"/>
      <c r="CO1104" s="116"/>
      <c r="CP1104" s="116"/>
      <c r="CQ1104" s="116"/>
      <c r="CR1104" s="116"/>
      <c r="CS1104" s="116"/>
      <c r="CT1104" s="116"/>
      <c r="CU1104" s="116"/>
      <c r="CV1104" s="116"/>
      <c r="CW1104" s="116"/>
      <c r="CX1104" s="116"/>
      <c r="CY1104" s="116"/>
      <c r="CZ1104" s="116"/>
      <c r="DA1104" s="116"/>
      <c r="DB1104" s="116"/>
      <c r="DC1104" s="116"/>
      <c r="DD1104" s="116"/>
      <c r="DE1104" s="116"/>
      <c r="DF1104" s="116"/>
      <c r="DG1104" s="116"/>
      <c r="DH1104" s="116"/>
      <c r="DI1104" s="116"/>
      <c r="DJ1104" s="116"/>
      <c r="DK1104" s="116"/>
      <c r="DL1104" s="116"/>
      <c r="DM1104" s="116"/>
      <c r="DN1104" s="116"/>
      <c r="DO1104" s="116"/>
      <c r="DP1104" s="116"/>
      <c r="DQ1104" s="116"/>
      <c r="DR1104" s="116"/>
      <c r="DS1104" s="116"/>
      <c r="DT1104" s="116"/>
      <c r="DU1104" s="116"/>
      <c r="DV1104" s="116"/>
      <c r="DW1104" s="116"/>
      <c r="DX1104" s="116"/>
      <c r="DY1104" s="116"/>
      <c r="DZ1104" s="116"/>
      <c r="EA1104" s="116"/>
    </row>
    <row r="1105" spans="1:131" ht="11.25" customHeight="1" x14ac:dyDescent="0.15">
      <c r="A1105" s="113" t="s">
        <v>1254</v>
      </c>
      <c r="B1105" s="124"/>
      <c r="C1105" s="127"/>
      <c r="D1105" s="112">
        <f t="shared" si="7175"/>
        <v>1</v>
      </c>
      <c r="E1105" s="710" t="s">
        <v>152</v>
      </c>
      <c r="F1105" s="711">
        <f t="shared" si="7176"/>
        <v>0</v>
      </c>
      <c r="G1105" s="209">
        <v>72</v>
      </c>
      <c r="H1105" s="210"/>
      <c r="I1105" s="211">
        <v>4150307</v>
      </c>
      <c r="J1105" s="212"/>
      <c r="K1105" s="552"/>
      <c r="L1105" s="553"/>
      <c r="M1105" s="212"/>
      <c r="N1105" s="213"/>
      <c r="O1105" s="214">
        <f t="shared" si="7177"/>
        <v>0</v>
      </c>
      <c r="P1105" s="190"/>
      <c r="Q1105" s="213"/>
      <c r="R1105" s="214">
        <f t="shared" si="7178"/>
        <v>0</v>
      </c>
      <c r="S1105" s="190"/>
      <c r="T1105" s="213"/>
      <c r="U1105" s="214">
        <f t="shared" si="7179"/>
        <v>0</v>
      </c>
      <c r="V1105" s="190"/>
      <c r="W1105" s="213"/>
      <c r="X1105" s="214">
        <f t="shared" si="7180"/>
        <v>0</v>
      </c>
      <c r="Y1105" s="190"/>
      <c r="Z1105" s="190"/>
      <c r="AA1105" s="207"/>
      <c r="AB1105" s="215"/>
      <c r="AC1105" s="190"/>
      <c r="AD1105" s="156">
        <f t="shared" si="6957"/>
        <v>0</v>
      </c>
      <c r="AE1105" s="156"/>
      <c r="AF1105" s="117"/>
      <c r="AG1105" s="156"/>
      <c r="AH1105" s="355"/>
      <c r="AI1105" s="368">
        <f t="shared" si="7181"/>
        <v>0</v>
      </c>
      <c r="AJ1105" s="354"/>
      <c r="AK1105" s="368">
        <f t="shared" si="7182"/>
        <v>0</v>
      </c>
      <c r="AL1105" s="354"/>
      <c r="AM1105" s="368">
        <f t="shared" si="7183"/>
        <v>0</v>
      </c>
      <c r="AN1105" s="354"/>
      <c r="AO1105" s="368">
        <f t="shared" si="7184"/>
        <v>0</v>
      </c>
      <c r="AP1105" s="354"/>
      <c r="AQ1105" s="368">
        <f t="shared" si="7087"/>
        <v>0</v>
      </c>
      <c r="AR1105" s="354"/>
      <c r="AS1105" s="354"/>
      <c r="AT1105" s="369">
        <f t="shared" si="7185"/>
        <v>0</v>
      </c>
      <c r="AU1105" s="354"/>
      <c r="AV1105" s="369">
        <f t="shared" si="7186"/>
        <v>0</v>
      </c>
      <c r="AW1105" s="354"/>
      <c r="AX1105" s="369">
        <f t="shared" si="7187"/>
        <v>0</v>
      </c>
      <c r="AY1105" s="354"/>
      <c r="AZ1105" s="369">
        <f t="shared" si="7188"/>
        <v>0</v>
      </c>
      <c r="BA1105" s="354"/>
      <c r="BB1105" s="369">
        <f t="shared" si="7189"/>
        <v>0</v>
      </c>
      <c r="BC1105" s="150"/>
      <c r="BD1105" s="116"/>
      <c r="BE1105" s="367"/>
      <c r="BF1105" s="367"/>
      <c r="BG1105" s="367"/>
      <c r="BH1105" s="367"/>
      <c r="BI1105" s="367"/>
      <c r="BJ1105" s="367"/>
      <c r="BK1105" s="367">
        <f t="shared" si="7168"/>
        <v>0</v>
      </c>
      <c r="BL1105" s="367">
        <f t="shared" si="7169"/>
        <v>0</v>
      </c>
      <c r="BM1105" s="367">
        <f t="shared" si="7170"/>
        <v>0</v>
      </c>
      <c r="BN1105" s="367">
        <f t="shared" si="7171"/>
        <v>0</v>
      </c>
      <c r="BO1105" s="367">
        <f t="shared" si="7172"/>
        <v>0</v>
      </c>
      <c r="BP1105" s="367">
        <f t="shared" si="7173"/>
        <v>0</v>
      </c>
      <c r="BQ1105" s="383">
        <f t="shared" si="7190"/>
        <v>0</v>
      </c>
      <c r="BR1105" s="146"/>
      <c r="BS1105" s="441">
        <v>1</v>
      </c>
      <c r="BT1105" s="116"/>
      <c r="BU1105" s="116"/>
      <c r="BV1105" s="116"/>
      <c r="BW1105" s="116"/>
      <c r="BX1105" s="116"/>
      <c r="BY1105" s="116"/>
      <c r="BZ1105" s="116"/>
      <c r="CA1105" s="116"/>
      <c r="CB1105" s="116"/>
      <c r="CC1105" s="116"/>
      <c r="CD1105" s="116"/>
      <c r="CE1105" s="116"/>
      <c r="CF1105" s="116"/>
      <c r="CG1105" s="116"/>
      <c r="CH1105" s="116"/>
      <c r="CI1105" s="116"/>
      <c r="CJ1105" s="116"/>
      <c r="CK1105" s="116"/>
      <c r="CL1105" s="116"/>
      <c r="CM1105" s="116"/>
      <c r="CN1105" s="116"/>
      <c r="CO1105" s="116"/>
      <c r="CP1105" s="116"/>
      <c r="CQ1105" s="116"/>
      <c r="CR1105" s="116"/>
      <c r="CS1105" s="116"/>
      <c r="CT1105" s="116"/>
      <c r="CU1105" s="116"/>
      <c r="CV1105" s="116"/>
      <c r="CW1105" s="116"/>
      <c r="CX1105" s="116"/>
      <c r="CY1105" s="116"/>
      <c r="CZ1105" s="116"/>
      <c r="DA1105" s="116"/>
      <c r="DB1105" s="116"/>
      <c r="DC1105" s="116"/>
      <c r="DD1105" s="116"/>
      <c r="DE1105" s="116"/>
      <c r="DF1105" s="116"/>
      <c r="DG1105" s="116"/>
      <c r="DH1105" s="116"/>
      <c r="DI1105" s="116"/>
      <c r="DJ1105" s="116"/>
      <c r="DK1105" s="116"/>
      <c r="DL1105" s="116"/>
      <c r="DM1105" s="116"/>
      <c r="DN1105" s="116"/>
      <c r="DO1105" s="116"/>
      <c r="DP1105" s="116"/>
      <c r="DQ1105" s="116"/>
      <c r="DR1105" s="116"/>
      <c r="DS1105" s="116"/>
      <c r="DT1105" s="116"/>
      <c r="DU1105" s="116"/>
      <c r="DV1105" s="116"/>
      <c r="DW1105" s="116"/>
      <c r="DX1105" s="116"/>
      <c r="DY1105" s="116"/>
      <c r="DZ1105" s="116"/>
      <c r="EA1105" s="116"/>
    </row>
    <row r="1106" spans="1:131" ht="11.25" customHeight="1" x14ac:dyDescent="0.15">
      <c r="A1106" s="113" t="s">
        <v>1255</v>
      </c>
      <c r="B1106" s="124" t="s">
        <v>1256</v>
      </c>
      <c r="C1106" s="127"/>
      <c r="D1106" s="112" t="str">
        <f t="shared" si="7175"/>
        <v>S/O</v>
      </c>
      <c r="E1106" s="710" t="s">
        <v>89</v>
      </c>
      <c r="F1106" s="711">
        <f t="shared" si="7176"/>
        <v>0</v>
      </c>
      <c r="G1106" s="209">
        <v>30</v>
      </c>
      <c r="H1106" s="210"/>
      <c r="I1106" s="211">
        <v>4550325</v>
      </c>
      <c r="J1106" s="212"/>
      <c r="K1106" s="552"/>
      <c r="L1106" s="553"/>
      <c r="M1106" s="212"/>
      <c r="N1106" s="213"/>
      <c r="O1106" s="214">
        <f t="shared" si="7177"/>
        <v>0</v>
      </c>
      <c r="P1106" s="190"/>
      <c r="Q1106" s="213"/>
      <c r="R1106" s="214">
        <f t="shared" si="7178"/>
        <v>0</v>
      </c>
      <c r="S1106" s="190"/>
      <c r="T1106" s="213"/>
      <c r="U1106" s="214">
        <f t="shared" si="7179"/>
        <v>0</v>
      </c>
      <c r="V1106" s="190"/>
      <c r="W1106" s="213"/>
      <c r="X1106" s="214">
        <f t="shared" si="7180"/>
        <v>0</v>
      </c>
      <c r="Y1106" s="190"/>
      <c r="Z1106" s="190"/>
      <c r="AA1106" s="207"/>
      <c r="AB1106" s="215"/>
      <c r="AC1106" s="190"/>
      <c r="AD1106" s="156">
        <f t="shared" si="6957"/>
        <v>0</v>
      </c>
      <c r="AE1106" s="156"/>
      <c r="AF1106" s="117"/>
      <c r="AG1106" s="156"/>
      <c r="AH1106" s="355"/>
      <c r="AI1106" s="368">
        <f t="shared" si="7181"/>
        <v>0</v>
      </c>
      <c r="AJ1106" s="354"/>
      <c r="AK1106" s="368">
        <f t="shared" si="7182"/>
        <v>0</v>
      </c>
      <c r="AL1106" s="354"/>
      <c r="AM1106" s="368">
        <f t="shared" si="7183"/>
        <v>0</v>
      </c>
      <c r="AN1106" s="354"/>
      <c r="AO1106" s="368">
        <f t="shared" si="7184"/>
        <v>0</v>
      </c>
      <c r="AP1106" s="354"/>
      <c r="AQ1106" s="368">
        <f t="shared" si="7087"/>
        <v>0</v>
      </c>
      <c r="AR1106" s="354"/>
      <c r="AS1106" s="354"/>
      <c r="AT1106" s="369">
        <f t="shared" si="7185"/>
        <v>0</v>
      </c>
      <c r="AU1106" s="354"/>
      <c r="AV1106" s="369">
        <f t="shared" si="7186"/>
        <v>0</v>
      </c>
      <c r="AW1106" s="354"/>
      <c r="AX1106" s="369">
        <f t="shared" si="7187"/>
        <v>0</v>
      </c>
      <c r="AY1106" s="354"/>
      <c r="AZ1106" s="369">
        <f t="shared" si="7188"/>
        <v>0</v>
      </c>
      <c r="BA1106" s="354"/>
      <c r="BB1106" s="369">
        <f t="shared" si="7189"/>
        <v>0</v>
      </c>
      <c r="BC1106" s="150"/>
      <c r="BD1106" s="116"/>
      <c r="BE1106" s="367"/>
      <c r="BF1106" s="367"/>
      <c r="BG1106" s="367"/>
      <c r="BH1106" s="367"/>
      <c r="BI1106" s="367"/>
      <c r="BJ1106" s="367"/>
      <c r="BK1106" s="367">
        <f t="shared" si="7168"/>
        <v>0</v>
      </c>
      <c r="BL1106" s="367">
        <f t="shared" si="7169"/>
        <v>0</v>
      </c>
      <c r="BM1106" s="367">
        <f t="shared" si="7170"/>
        <v>0</v>
      </c>
      <c r="BN1106" s="367">
        <f t="shared" si="7171"/>
        <v>0</v>
      </c>
      <c r="BO1106" s="367">
        <f t="shared" si="7172"/>
        <v>0</v>
      </c>
      <c r="BP1106" s="367">
        <f t="shared" si="7173"/>
        <v>0</v>
      </c>
      <c r="BQ1106" s="383">
        <f t="shared" si="7190"/>
        <v>0</v>
      </c>
      <c r="BR1106" s="146"/>
      <c r="BS1106" s="441" t="s">
        <v>90</v>
      </c>
      <c r="BT1106" s="116"/>
      <c r="BU1106" s="116"/>
      <c r="BV1106" s="116"/>
      <c r="BW1106" s="116"/>
      <c r="BX1106" s="116"/>
      <c r="BY1106" s="116"/>
      <c r="BZ1106" s="116"/>
      <c r="CA1106" s="116"/>
      <c r="CB1106" s="116"/>
      <c r="CC1106" s="116"/>
      <c r="CD1106" s="116"/>
      <c r="CE1106" s="116"/>
      <c r="CF1106" s="116"/>
      <c r="CG1106" s="116"/>
      <c r="CH1106" s="116"/>
      <c r="CI1106" s="116"/>
      <c r="CJ1106" s="116"/>
      <c r="CK1106" s="116"/>
      <c r="CL1106" s="116"/>
      <c r="CM1106" s="116"/>
      <c r="CN1106" s="116"/>
      <c r="CO1106" s="116"/>
      <c r="CP1106" s="116"/>
      <c r="CQ1106" s="116"/>
      <c r="CR1106" s="116"/>
      <c r="CS1106" s="116"/>
      <c r="CT1106" s="116"/>
      <c r="CU1106" s="116"/>
      <c r="CV1106" s="116"/>
      <c r="CW1106" s="116"/>
      <c r="CX1106" s="116"/>
      <c r="CY1106" s="116"/>
      <c r="CZ1106" s="116"/>
      <c r="DA1106" s="116"/>
      <c r="DB1106" s="116"/>
      <c r="DC1106" s="116"/>
      <c r="DD1106" s="116"/>
      <c r="DE1106" s="116"/>
      <c r="DF1106" s="116"/>
      <c r="DG1106" s="116"/>
      <c r="DH1106" s="116"/>
      <c r="DI1106" s="116"/>
      <c r="DJ1106" s="116"/>
      <c r="DK1106" s="116"/>
      <c r="DL1106" s="116"/>
      <c r="DM1106" s="116"/>
      <c r="DN1106" s="116"/>
      <c r="DO1106" s="116"/>
      <c r="DP1106" s="116"/>
      <c r="DQ1106" s="116"/>
      <c r="DR1106" s="116"/>
      <c r="DS1106" s="116"/>
      <c r="DT1106" s="116"/>
      <c r="DU1106" s="116"/>
      <c r="DV1106" s="116"/>
      <c r="DW1106" s="116"/>
      <c r="DX1106" s="116"/>
      <c r="DY1106" s="116"/>
      <c r="DZ1106" s="116"/>
      <c r="EA1106" s="116"/>
    </row>
    <row r="1107" spans="1:131" ht="11.25" customHeight="1" x14ac:dyDescent="0.15">
      <c r="A1107" s="113" t="s">
        <v>1257</v>
      </c>
      <c r="B1107" s="124" t="s">
        <v>1258</v>
      </c>
      <c r="C1107" s="127"/>
      <c r="D1107" s="112" t="str">
        <f t="shared" si="7175"/>
        <v>S/O</v>
      </c>
      <c r="E1107" s="710" t="s">
        <v>89</v>
      </c>
      <c r="F1107" s="711">
        <f t="shared" si="7176"/>
        <v>0</v>
      </c>
      <c r="G1107" s="209">
        <v>30</v>
      </c>
      <c r="H1107" s="210"/>
      <c r="I1107" s="211">
        <v>4550335</v>
      </c>
      <c r="J1107" s="212"/>
      <c r="K1107" s="552"/>
      <c r="L1107" s="553"/>
      <c r="M1107" s="212"/>
      <c r="N1107" s="213"/>
      <c r="O1107" s="214">
        <f t="shared" si="7177"/>
        <v>0</v>
      </c>
      <c r="P1107" s="190"/>
      <c r="Q1107" s="213"/>
      <c r="R1107" s="214">
        <f t="shared" si="7178"/>
        <v>0</v>
      </c>
      <c r="S1107" s="190"/>
      <c r="T1107" s="213"/>
      <c r="U1107" s="214">
        <f t="shared" si="7179"/>
        <v>0</v>
      </c>
      <c r="V1107" s="190"/>
      <c r="W1107" s="213"/>
      <c r="X1107" s="214">
        <f t="shared" si="7180"/>
        <v>0</v>
      </c>
      <c r="Y1107" s="190"/>
      <c r="Z1107" s="190"/>
      <c r="AA1107" s="207"/>
      <c r="AB1107" s="215"/>
      <c r="AC1107" s="190"/>
      <c r="AD1107" s="156">
        <f t="shared" si="6957"/>
        <v>0</v>
      </c>
      <c r="AE1107" s="156"/>
      <c r="AF1107" s="117"/>
      <c r="AG1107" s="156"/>
      <c r="AH1107" s="355"/>
      <c r="AI1107" s="368">
        <f t="shared" si="7181"/>
        <v>0</v>
      </c>
      <c r="AJ1107" s="354"/>
      <c r="AK1107" s="368">
        <f t="shared" si="7182"/>
        <v>0</v>
      </c>
      <c r="AL1107" s="354"/>
      <c r="AM1107" s="368">
        <f t="shared" si="7183"/>
        <v>0</v>
      </c>
      <c r="AN1107" s="354"/>
      <c r="AO1107" s="368">
        <f t="shared" si="7184"/>
        <v>0</v>
      </c>
      <c r="AP1107" s="354"/>
      <c r="AQ1107" s="368">
        <f t="shared" si="7087"/>
        <v>0</v>
      </c>
      <c r="AR1107" s="354"/>
      <c r="AS1107" s="354"/>
      <c r="AT1107" s="369">
        <f t="shared" si="7185"/>
        <v>0</v>
      </c>
      <c r="AU1107" s="354"/>
      <c r="AV1107" s="369">
        <f t="shared" si="7186"/>
        <v>0</v>
      </c>
      <c r="AW1107" s="354"/>
      <c r="AX1107" s="369">
        <f t="shared" si="7187"/>
        <v>0</v>
      </c>
      <c r="AY1107" s="354"/>
      <c r="AZ1107" s="369">
        <f t="shared" si="7188"/>
        <v>0</v>
      </c>
      <c r="BA1107" s="354"/>
      <c r="BB1107" s="369">
        <f t="shared" si="7189"/>
        <v>0</v>
      </c>
      <c r="BC1107" s="150"/>
      <c r="BD1107" s="116"/>
      <c r="BE1107" s="367"/>
      <c r="BF1107" s="367"/>
      <c r="BG1107" s="367"/>
      <c r="BH1107" s="367"/>
      <c r="BI1107" s="367"/>
      <c r="BJ1107" s="367"/>
      <c r="BK1107" s="367">
        <f t="shared" si="7168"/>
        <v>0</v>
      </c>
      <c r="BL1107" s="367">
        <f t="shared" si="7169"/>
        <v>0</v>
      </c>
      <c r="BM1107" s="367">
        <f t="shared" si="7170"/>
        <v>0</v>
      </c>
      <c r="BN1107" s="367">
        <f t="shared" si="7171"/>
        <v>0</v>
      </c>
      <c r="BO1107" s="367">
        <f t="shared" si="7172"/>
        <v>0</v>
      </c>
      <c r="BP1107" s="367">
        <f t="shared" si="7173"/>
        <v>0</v>
      </c>
      <c r="BQ1107" s="383">
        <f t="shared" si="7190"/>
        <v>0</v>
      </c>
      <c r="BR1107" s="146"/>
      <c r="BS1107" s="441" t="s">
        <v>90</v>
      </c>
      <c r="BT1107" s="116"/>
      <c r="BU1107" s="116"/>
      <c r="BV1107" s="116"/>
      <c r="BW1107" s="116"/>
      <c r="BX1107" s="116"/>
      <c r="BY1107" s="116"/>
      <c r="BZ1107" s="116"/>
      <c r="CA1107" s="116"/>
      <c r="CB1107" s="116"/>
      <c r="CC1107" s="116"/>
      <c r="CD1107" s="116"/>
      <c r="CE1107" s="116"/>
      <c r="CF1107" s="116"/>
      <c r="CG1107" s="116"/>
      <c r="CH1107" s="116"/>
      <c r="CI1107" s="116"/>
      <c r="CJ1107" s="116"/>
      <c r="CK1107" s="116"/>
      <c r="CL1107" s="116"/>
      <c r="CM1107" s="116"/>
      <c r="CN1107" s="116"/>
      <c r="CO1107" s="116"/>
      <c r="CP1107" s="116"/>
      <c r="CQ1107" s="116"/>
      <c r="CR1107" s="116"/>
      <c r="CS1107" s="116"/>
      <c r="CT1107" s="116"/>
      <c r="CU1107" s="116"/>
      <c r="CV1107" s="116"/>
      <c r="CW1107" s="116"/>
      <c r="CX1107" s="116"/>
      <c r="CY1107" s="116"/>
      <c r="CZ1107" s="116"/>
      <c r="DA1107" s="116"/>
      <c r="DB1107" s="116"/>
      <c r="DC1107" s="116"/>
      <c r="DD1107" s="116"/>
      <c r="DE1107" s="116"/>
      <c r="DF1107" s="116"/>
      <c r="DG1107" s="116"/>
      <c r="DH1107" s="116"/>
      <c r="DI1107" s="116"/>
      <c r="DJ1107" s="116"/>
      <c r="DK1107" s="116"/>
      <c r="DL1107" s="116"/>
      <c r="DM1107" s="116"/>
      <c r="DN1107" s="116"/>
      <c r="DO1107" s="116"/>
      <c r="DP1107" s="116"/>
      <c r="DQ1107" s="116"/>
      <c r="DR1107" s="116"/>
      <c r="DS1107" s="116"/>
      <c r="DT1107" s="116"/>
      <c r="DU1107" s="116"/>
      <c r="DV1107" s="116"/>
      <c r="DW1107" s="116"/>
      <c r="DX1107" s="116"/>
      <c r="DY1107" s="116"/>
      <c r="DZ1107" s="116"/>
      <c r="EA1107" s="116"/>
    </row>
    <row r="1108" spans="1:131" ht="11.25" customHeight="1" x14ac:dyDescent="0.15">
      <c r="A1108" s="113" t="s">
        <v>1257</v>
      </c>
      <c r="B1108" s="124" t="s">
        <v>1258</v>
      </c>
      <c r="C1108" s="127"/>
      <c r="D1108" s="112" t="str">
        <f t="shared" ref="D1108" si="7263">BS1108</f>
        <v>S/O</v>
      </c>
      <c r="E1108" s="710" t="s">
        <v>152</v>
      </c>
      <c r="F1108" s="711">
        <f t="shared" ref="F1108" si="7264">BQ1108</f>
        <v>0</v>
      </c>
      <c r="G1108" s="209">
        <v>72</v>
      </c>
      <c r="H1108" s="210"/>
      <c r="I1108" s="211">
        <v>4150337</v>
      </c>
      <c r="J1108" s="212"/>
      <c r="K1108" s="552"/>
      <c r="L1108" s="553"/>
      <c r="M1108" s="212"/>
      <c r="N1108" s="213"/>
      <c r="O1108" s="214">
        <f t="shared" ref="O1108" si="7265">IF($D$18="YES", (N1108), (0))</f>
        <v>0</v>
      </c>
      <c r="P1108" s="190"/>
      <c r="Q1108" s="213"/>
      <c r="R1108" s="214">
        <f t="shared" ref="R1108" si="7266">IF($D$18="YES", (Q1108), (0))</f>
        <v>0</v>
      </c>
      <c r="S1108" s="190"/>
      <c r="T1108" s="213"/>
      <c r="U1108" s="214">
        <f t="shared" ref="U1108" si="7267">IF($D$18="YES", (T1108), (0))</f>
        <v>0</v>
      </c>
      <c r="V1108" s="190"/>
      <c r="W1108" s="213"/>
      <c r="X1108" s="214">
        <f t="shared" ref="X1108" si="7268">IF($D$18="YES", (W1108), (0))</f>
        <v>0</v>
      </c>
      <c r="Y1108" s="190"/>
      <c r="Z1108" s="190"/>
      <c r="AA1108" s="207"/>
      <c r="AB1108" s="215"/>
      <c r="AC1108" s="190"/>
      <c r="AD1108" s="156">
        <f t="shared" ref="AD1108" si="7269">SUM(N1108,O1108,Q1108,R1108,T1108,U1108,W1108,X1108)</f>
        <v>0</v>
      </c>
      <c r="AE1108" s="156"/>
      <c r="AF1108" s="117"/>
      <c r="AG1108" s="156"/>
      <c r="AH1108" s="355"/>
      <c r="AI1108" s="368">
        <f t="shared" ref="AI1108" si="7270">N1108*G1108</f>
        <v>0</v>
      </c>
      <c r="AJ1108" s="354"/>
      <c r="AK1108" s="368">
        <f t="shared" ref="AK1108" si="7271">Q1108*G1108</f>
        <v>0</v>
      </c>
      <c r="AL1108" s="354"/>
      <c r="AM1108" s="368">
        <f t="shared" ref="AM1108" si="7272">T1108*G1108</f>
        <v>0</v>
      </c>
      <c r="AN1108" s="354"/>
      <c r="AO1108" s="368">
        <f t="shared" ref="AO1108" si="7273">W1108*G1108</f>
        <v>0</v>
      </c>
      <c r="AP1108" s="354"/>
      <c r="AQ1108" s="368">
        <f t="shared" ref="AQ1108" si="7274">SUM(AI1108,AK1108,AM1108,AO1108)</f>
        <v>0</v>
      </c>
      <c r="AR1108" s="354"/>
      <c r="AS1108" s="354"/>
      <c r="AT1108" s="369">
        <f t="shared" ref="AT1108" si="7275">(N1108*G1108)*F1108</f>
        <v>0</v>
      </c>
      <c r="AU1108" s="354"/>
      <c r="AV1108" s="369">
        <f t="shared" ref="AV1108" si="7276">(Q1108*G1108)*F1108</f>
        <v>0</v>
      </c>
      <c r="AW1108" s="354"/>
      <c r="AX1108" s="369">
        <f t="shared" ref="AX1108" si="7277">(T1108*G1108)*F1108</f>
        <v>0</v>
      </c>
      <c r="AY1108" s="354"/>
      <c r="AZ1108" s="369">
        <f t="shared" ref="AZ1108" si="7278">(W1108*G1108)*F1108</f>
        <v>0</v>
      </c>
      <c r="BA1108" s="354"/>
      <c r="BB1108" s="369">
        <f t="shared" ref="BB1108" si="7279">SUM(AS1108:BA1108)</f>
        <v>0</v>
      </c>
      <c r="BC1108" s="150"/>
      <c r="BD1108" s="116"/>
      <c r="BE1108" s="367"/>
      <c r="BF1108" s="367"/>
      <c r="BG1108" s="367"/>
      <c r="BH1108" s="367"/>
      <c r="BI1108" s="367"/>
      <c r="BJ1108" s="367"/>
      <c r="BK1108" s="367">
        <f t="shared" si="7168"/>
        <v>0</v>
      </c>
      <c r="BL1108" s="367">
        <f t="shared" si="7169"/>
        <v>0</v>
      </c>
      <c r="BM1108" s="367">
        <f t="shared" si="7170"/>
        <v>0</v>
      </c>
      <c r="BN1108" s="367">
        <f t="shared" si="7171"/>
        <v>0</v>
      </c>
      <c r="BO1108" s="367">
        <f t="shared" si="7172"/>
        <v>0</v>
      </c>
      <c r="BP1108" s="367">
        <f t="shared" si="7173"/>
        <v>0</v>
      </c>
      <c r="BQ1108" s="383">
        <f t="shared" ref="BQ1108" si="7280">SUM(BK1108:BP1108)</f>
        <v>0</v>
      </c>
      <c r="BR1108" s="146"/>
      <c r="BS1108" s="441" t="s">
        <v>90</v>
      </c>
      <c r="BT1108" s="116"/>
      <c r="BU1108" s="116"/>
      <c r="BV1108" s="116"/>
      <c r="BW1108" s="116"/>
      <c r="BX1108" s="116"/>
      <c r="BY1108" s="116"/>
      <c r="BZ1108" s="116"/>
      <c r="CA1108" s="116"/>
      <c r="CB1108" s="116"/>
      <c r="CC1108" s="116"/>
      <c r="CD1108" s="116"/>
      <c r="CE1108" s="116"/>
      <c r="CF1108" s="116"/>
      <c r="CG1108" s="116"/>
      <c r="CH1108" s="116"/>
      <c r="CI1108" s="116"/>
      <c r="CJ1108" s="116"/>
      <c r="CK1108" s="116"/>
      <c r="CL1108" s="116"/>
      <c r="CM1108" s="116"/>
      <c r="CN1108" s="116"/>
      <c r="CO1108" s="116"/>
      <c r="CP1108" s="116"/>
      <c r="CQ1108" s="116"/>
      <c r="CR1108" s="116"/>
      <c r="CS1108" s="116"/>
      <c r="CT1108" s="116"/>
      <c r="CU1108" s="116"/>
      <c r="CV1108" s="116"/>
      <c r="CW1108" s="116"/>
      <c r="CX1108" s="116"/>
      <c r="CY1108" s="116"/>
      <c r="CZ1108" s="116"/>
      <c r="DA1108" s="116"/>
      <c r="DB1108" s="116"/>
      <c r="DC1108" s="116"/>
      <c r="DD1108" s="116"/>
      <c r="DE1108" s="116"/>
      <c r="DF1108" s="116"/>
      <c r="DG1108" s="116"/>
      <c r="DH1108" s="116"/>
      <c r="DI1108" s="116"/>
      <c r="DJ1108" s="116"/>
      <c r="DK1108" s="116"/>
      <c r="DL1108" s="116"/>
      <c r="DM1108" s="116"/>
      <c r="DN1108" s="116"/>
      <c r="DO1108" s="116"/>
      <c r="DP1108" s="116"/>
      <c r="DQ1108" s="116"/>
      <c r="DR1108" s="116"/>
      <c r="DS1108" s="116"/>
      <c r="DT1108" s="116"/>
      <c r="DU1108" s="116"/>
      <c r="DV1108" s="116"/>
      <c r="DW1108" s="116"/>
      <c r="DX1108" s="116"/>
      <c r="DY1108" s="116"/>
      <c r="DZ1108" s="116"/>
      <c r="EA1108" s="116"/>
    </row>
    <row r="1109" spans="1:131" ht="11.25" customHeight="1" x14ac:dyDescent="0.15">
      <c r="A1109" s="113" t="s">
        <v>1259</v>
      </c>
      <c r="B1109" s="124" t="s">
        <v>1260</v>
      </c>
      <c r="C1109" s="88"/>
      <c r="D1109" s="112" t="str">
        <f t="shared" si="7175"/>
        <v>S/O</v>
      </c>
      <c r="E1109" s="710" t="s">
        <v>89</v>
      </c>
      <c r="F1109" s="711">
        <f t="shared" si="7176"/>
        <v>0</v>
      </c>
      <c r="G1109" s="209">
        <v>30</v>
      </c>
      <c r="H1109" s="210"/>
      <c r="I1109" s="211">
        <v>4550375</v>
      </c>
      <c r="J1109" s="212"/>
      <c r="K1109" s="552"/>
      <c r="L1109" s="553"/>
      <c r="M1109" s="212"/>
      <c r="N1109" s="213"/>
      <c r="O1109" s="214">
        <f t="shared" si="7177"/>
        <v>0</v>
      </c>
      <c r="P1109" s="190"/>
      <c r="Q1109" s="213"/>
      <c r="R1109" s="214">
        <f t="shared" si="7178"/>
        <v>0</v>
      </c>
      <c r="S1109" s="190"/>
      <c r="T1109" s="213"/>
      <c r="U1109" s="214">
        <f t="shared" si="7179"/>
        <v>0</v>
      </c>
      <c r="V1109" s="190"/>
      <c r="W1109" s="213"/>
      <c r="X1109" s="214">
        <f t="shared" si="7180"/>
        <v>0</v>
      </c>
      <c r="Y1109" s="190"/>
      <c r="Z1109" s="190"/>
      <c r="AA1109" s="207"/>
      <c r="AB1109" s="215"/>
      <c r="AC1109" s="190"/>
      <c r="AD1109" s="156">
        <f t="shared" si="6957"/>
        <v>0</v>
      </c>
      <c r="AE1109" s="156"/>
      <c r="AF1109" s="117"/>
      <c r="AG1109" s="156"/>
      <c r="AH1109" s="355"/>
      <c r="AI1109" s="368">
        <f t="shared" si="7181"/>
        <v>0</v>
      </c>
      <c r="AJ1109" s="354"/>
      <c r="AK1109" s="368">
        <f t="shared" si="7182"/>
        <v>0</v>
      </c>
      <c r="AL1109" s="354"/>
      <c r="AM1109" s="368">
        <f t="shared" si="7183"/>
        <v>0</v>
      </c>
      <c r="AN1109" s="354"/>
      <c r="AO1109" s="368">
        <f t="shared" si="7184"/>
        <v>0</v>
      </c>
      <c r="AP1109" s="354"/>
      <c r="AQ1109" s="368">
        <f t="shared" si="7087"/>
        <v>0</v>
      </c>
      <c r="AR1109" s="354"/>
      <c r="AS1109" s="354"/>
      <c r="AT1109" s="369">
        <f t="shared" si="7185"/>
        <v>0</v>
      </c>
      <c r="AU1109" s="354"/>
      <c r="AV1109" s="369">
        <f t="shared" si="7186"/>
        <v>0</v>
      </c>
      <c r="AW1109" s="354"/>
      <c r="AX1109" s="369">
        <f t="shared" si="7187"/>
        <v>0</v>
      </c>
      <c r="AY1109" s="354"/>
      <c r="AZ1109" s="369">
        <f t="shared" si="7188"/>
        <v>0</v>
      </c>
      <c r="BA1109" s="354"/>
      <c r="BB1109" s="369">
        <f t="shared" si="7189"/>
        <v>0</v>
      </c>
      <c r="BC1109" s="150"/>
      <c r="BD1109" s="116"/>
      <c r="BE1109" s="367"/>
      <c r="BF1109" s="367"/>
      <c r="BG1109" s="367"/>
      <c r="BH1109" s="367"/>
      <c r="BI1109" s="367"/>
      <c r="BJ1109" s="367"/>
      <c r="BK1109" s="367">
        <f t="shared" si="7168"/>
        <v>0</v>
      </c>
      <c r="BL1109" s="367">
        <f t="shared" si="7169"/>
        <v>0</v>
      </c>
      <c r="BM1109" s="367">
        <f t="shared" si="7170"/>
        <v>0</v>
      </c>
      <c r="BN1109" s="367">
        <f t="shared" si="7171"/>
        <v>0</v>
      </c>
      <c r="BO1109" s="367">
        <f t="shared" si="7172"/>
        <v>0</v>
      </c>
      <c r="BP1109" s="367">
        <f t="shared" si="7173"/>
        <v>0</v>
      </c>
      <c r="BQ1109" s="383">
        <f t="shared" si="7190"/>
        <v>0</v>
      </c>
      <c r="BR1109" s="146"/>
      <c r="BS1109" s="441" t="s">
        <v>90</v>
      </c>
      <c r="BT1109" s="116"/>
      <c r="BU1109" s="116"/>
      <c r="BV1109" s="116"/>
      <c r="BW1109" s="116"/>
      <c r="BX1109" s="116"/>
      <c r="BY1109" s="116"/>
      <c r="BZ1109" s="116"/>
      <c r="CA1109" s="116"/>
      <c r="CB1109" s="116"/>
      <c r="CC1109" s="116"/>
      <c r="CD1109" s="116"/>
      <c r="CE1109" s="116"/>
      <c r="CF1109" s="116"/>
      <c r="CG1109" s="116"/>
      <c r="CH1109" s="116"/>
      <c r="CI1109" s="116"/>
      <c r="CJ1109" s="116"/>
      <c r="CK1109" s="116"/>
      <c r="CL1109" s="116"/>
      <c r="CM1109" s="116"/>
      <c r="CN1109" s="116"/>
      <c r="CO1109" s="116"/>
      <c r="CP1109" s="116"/>
      <c r="CQ1109" s="116"/>
      <c r="CR1109" s="116"/>
      <c r="CS1109" s="116"/>
      <c r="CT1109" s="116"/>
      <c r="CU1109" s="116"/>
      <c r="CV1109" s="116"/>
      <c r="CW1109" s="116"/>
      <c r="CX1109" s="116"/>
      <c r="CY1109" s="116"/>
      <c r="CZ1109" s="116"/>
      <c r="DA1109" s="116"/>
      <c r="DB1109" s="116"/>
      <c r="DC1109" s="116"/>
      <c r="DD1109" s="116"/>
      <c r="DE1109" s="116"/>
      <c r="DF1109" s="116"/>
      <c r="DG1109" s="116"/>
      <c r="DH1109" s="116"/>
      <c r="DI1109" s="116"/>
      <c r="DJ1109" s="116"/>
      <c r="DK1109" s="116"/>
      <c r="DL1109" s="116"/>
      <c r="DM1109" s="116"/>
      <c r="DN1109" s="116"/>
      <c r="DO1109" s="116"/>
      <c r="DP1109" s="116"/>
      <c r="DQ1109" s="116"/>
      <c r="DR1109" s="116"/>
      <c r="DS1109" s="116"/>
      <c r="DT1109" s="116"/>
      <c r="DU1109" s="116"/>
      <c r="DV1109" s="116"/>
      <c r="DW1109" s="116"/>
      <c r="DX1109" s="116"/>
      <c r="DY1109" s="116"/>
      <c r="DZ1109" s="116"/>
      <c r="EA1109" s="116"/>
    </row>
    <row r="1110" spans="1:131" ht="11.25" customHeight="1" x14ac:dyDescent="0.15">
      <c r="A1110" s="113" t="s">
        <v>1259</v>
      </c>
      <c r="B1110" s="124" t="s">
        <v>1260</v>
      </c>
      <c r="C1110" s="88"/>
      <c r="D1110" s="112" t="str">
        <f t="shared" ref="D1110" si="7281">BS1110</f>
        <v>S/O</v>
      </c>
      <c r="E1110" s="710" t="s">
        <v>102</v>
      </c>
      <c r="F1110" s="711">
        <f t="shared" ref="F1110" si="7282">BQ1110</f>
        <v>0</v>
      </c>
      <c r="G1110" s="209">
        <v>50</v>
      </c>
      <c r="H1110" s="210"/>
      <c r="I1110" s="211">
        <v>4950378</v>
      </c>
      <c r="J1110" s="212"/>
      <c r="K1110" s="552"/>
      <c r="L1110" s="553"/>
      <c r="M1110" s="212"/>
      <c r="N1110" s="213"/>
      <c r="O1110" s="214">
        <f t="shared" ref="O1110" si="7283">IF($D$18="YES", (N1110), (0))</f>
        <v>0</v>
      </c>
      <c r="P1110" s="190"/>
      <c r="Q1110" s="213"/>
      <c r="R1110" s="214">
        <f t="shared" ref="R1110" si="7284">IF($D$18="YES", (Q1110), (0))</f>
        <v>0</v>
      </c>
      <c r="S1110" s="190"/>
      <c r="T1110" s="213"/>
      <c r="U1110" s="214">
        <f t="shared" ref="U1110" si="7285">IF($D$18="YES", (T1110), (0))</f>
        <v>0</v>
      </c>
      <c r="V1110" s="190"/>
      <c r="W1110" s="213"/>
      <c r="X1110" s="214">
        <f t="shared" ref="X1110" si="7286">IF($D$18="YES", (W1110), (0))</f>
        <v>0</v>
      </c>
      <c r="Y1110" s="190"/>
      <c r="Z1110" s="190"/>
      <c r="AA1110" s="207"/>
      <c r="AB1110" s="215"/>
      <c r="AC1110" s="190"/>
      <c r="AD1110" s="156">
        <f t="shared" ref="AD1110" si="7287">SUM(N1110,O1110,Q1110,R1110,T1110,U1110,W1110,X1110)</f>
        <v>0</v>
      </c>
      <c r="AE1110" s="156"/>
      <c r="AF1110" s="117"/>
      <c r="AG1110" s="156"/>
      <c r="AH1110" s="355"/>
      <c r="AI1110" s="368">
        <f t="shared" ref="AI1110" si="7288">N1110*G1110</f>
        <v>0</v>
      </c>
      <c r="AJ1110" s="354"/>
      <c r="AK1110" s="368">
        <f t="shared" ref="AK1110" si="7289">Q1110*G1110</f>
        <v>0</v>
      </c>
      <c r="AL1110" s="354"/>
      <c r="AM1110" s="368">
        <f t="shared" ref="AM1110" si="7290">T1110*G1110</f>
        <v>0</v>
      </c>
      <c r="AN1110" s="354"/>
      <c r="AO1110" s="368">
        <f t="shared" ref="AO1110" si="7291">W1110*G1110</f>
        <v>0</v>
      </c>
      <c r="AP1110" s="354"/>
      <c r="AQ1110" s="368">
        <f t="shared" ref="AQ1110" si="7292">SUM(AI1110,AK1110,AM1110,AO1110)</f>
        <v>0</v>
      </c>
      <c r="AR1110" s="354"/>
      <c r="AS1110" s="354"/>
      <c r="AT1110" s="369">
        <f t="shared" ref="AT1110" si="7293">(N1110*G1110)*F1110</f>
        <v>0</v>
      </c>
      <c r="AU1110" s="354"/>
      <c r="AV1110" s="369">
        <f t="shared" ref="AV1110" si="7294">(Q1110*G1110)*F1110</f>
        <v>0</v>
      </c>
      <c r="AW1110" s="354"/>
      <c r="AX1110" s="369">
        <f t="shared" ref="AX1110" si="7295">(T1110*G1110)*F1110</f>
        <v>0</v>
      </c>
      <c r="AY1110" s="354"/>
      <c r="AZ1110" s="369">
        <f t="shared" ref="AZ1110" si="7296">(W1110*G1110)*F1110</f>
        <v>0</v>
      </c>
      <c r="BA1110" s="354"/>
      <c r="BB1110" s="369">
        <f t="shared" ref="BB1110" si="7297">SUM(AS1110:BA1110)</f>
        <v>0</v>
      </c>
      <c r="BC1110" s="150"/>
      <c r="BD1110" s="116"/>
      <c r="BE1110" s="367"/>
      <c r="BF1110" s="367"/>
      <c r="BG1110" s="367"/>
      <c r="BH1110" s="367"/>
      <c r="BI1110" s="367"/>
      <c r="BJ1110" s="367"/>
      <c r="BK1110" s="367">
        <f t="shared" si="7168"/>
        <v>0</v>
      </c>
      <c r="BL1110" s="367">
        <f t="shared" si="7169"/>
        <v>0</v>
      </c>
      <c r="BM1110" s="367">
        <f t="shared" si="7170"/>
        <v>0</v>
      </c>
      <c r="BN1110" s="367">
        <f t="shared" si="7171"/>
        <v>0</v>
      </c>
      <c r="BO1110" s="367">
        <f t="shared" si="7172"/>
        <v>0</v>
      </c>
      <c r="BP1110" s="367">
        <f t="shared" si="7173"/>
        <v>0</v>
      </c>
      <c r="BQ1110" s="383">
        <f t="shared" ref="BQ1110" si="7298">SUM(BK1110:BP1110)</f>
        <v>0</v>
      </c>
      <c r="BR1110" s="146"/>
      <c r="BS1110" s="441" t="s">
        <v>90</v>
      </c>
      <c r="BT1110" s="116"/>
      <c r="BU1110" s="116"/>
      <c r="BV1110" s="116"/>
      <c r="BW1110" s="116"/>
      <c r="BX1110" s="116"/>
      <c r="BY1110" s="116"/>
      <c r="BZ1110" s="116"/>
      <c r="CA1110" s="116"/>
      <c r="CB1110" s="116"/>
      <c r="CC1110" s="116"/>
      <c r="CD1110" s="116"/>
      <c r="CE1110" s="116"/>
      <c r="CF1110" s="116"/>
      <c r="CG1110" s="116"/>
      <c r="CH1110" s="116"/>
      <c r="CI1110" s="116"/>
      <c r="CJ1110" s="116"/>
      <c r="CK1110" s="116"/>
      <c r="CL1110" s="116"/>
      <c r="CM1110" s="116"/>
      <c r="CN1110" s="116"/>
      <c r="CO1110" s="116"/>
      <c r="CP1110" s="116"/>
      <c r="CQ1110" s="116"/>
      <c r="CR1110" s="116"/>
      <c r="CS1110" s="116"/>
      <c r="CT1110" s="116"/>
      <c r="CU1110" s="116"/>
      <c r="CV1110" s="116"/>
      <c r="CW1110" s="116"/>
      <c r="CX1110" s="116"/>
      <c r="CY1110" s="116"/>
      <c r="CZ1110" s="116"/>
      <c r="DA1110" s="116"/>
      <c r="DB1110" s="116"/>
      <c r="DC1110" s="116"/>
      <c r="DD1110" s="116"/>
      <c r="DE1110" s="116"/>
      <c r="DF1110" s="116"/>
      <c r="DG1110" s="116"/>
      <c r="DH1110" s="116"/>
      <c r="DI1110" s="116"/>
      <c r="DJ1110" s="116"/>
      <c r="DK1110" s="116"/>
      <c r="DL1110" s="116"/>
      <c r="DM1110" s="116"/>
      <c r="DN1110" s="116"/>
      <c r="DO1110" s="116"/>
      <c r="DP1110" s="116"/>
      <c r="DQ1110" s="116"/>
      <c r="DR1110" s="116"/>
      <c r="DS1110" s="116"/>
      <c r="DT1110" s="116"/>
      <c r="DU1110" s="116"/>
      <c r="DV1110" s="116"/>
      <c r="DW1110" s="116"/>
      <c r="DX1110" s="116"/>
      <c r="DY1110" s="116"/>
      <c r="DZ1110" s="116"/>
      <c r="EA1110" s="116"/>
    </row>
    <row r="1111" spans="1:131" ht="11.25" customHeight="1" x14ac:dyDescent="0.15">
      <c r="A1111" s="113" t="s">
        <v>1259</v>
      </c>
      <c r="B1111" s="124" t="s">
        <v>1260</v>
      </c>
      <c r="C1111" s="127"/>
      <c r="D1111" s="112" t="str">
        <f t="shared" si="7175"/>
        <v>S/O</v>
      </c>
      <c r="E1111" s="710" t="s">
        <v>152</v>
      </c>
      <c r="F1111" s="711">
        <f t="shared" si="7176"/>
        <v>0</v>
      </c>
      <c r="G1111" s="209">
        <v>72</v>
      </c>
      <c r="H1111" s="210"/>
      <c r="I1111" s="211">
        <v>4150377</v>
      </c>
      <c r="J1111" s="212"/>
      <c r="K1111" s="552"/>
      <c r="L1111" s="553"/>
      <c r="M1111" s="212"/>
      <c r="N1111" s="213"/>
      <c r="O1111" s="214">
        <f t="shared" si="7177"/>
        <v>0</v>
      </c>
      <c r="P1111" s="190"/>
      <c r="Q1111" s="213"/>
      <c r="R1111" s="214">
        <f t="shared" si="7178"/>
        <v>0</v>
      </c>
      <c r="S1111" s="190"/>
      <c r="T1111" s="213"/>
      <c r="U1111" s="214">
        <f t="shared" si="7179"/>
        <v>0</v>
      </c>
      <c r="V1111" s="190"/>
      <c r="W1111" s="213"/>
      <c r="X1111" s="214">
        <f t="shared" si="7180"/>
        <v>0</v>
      </c>
      <c r="Y1111" s="190"/>
      <c r="Z1111" s="190"/>
      <c r="AA1111" s="207"/>
      <c r="AB1111" s="215"/>
      <c r="AC1111" s="190"/>
      <c r="AD1111" s="156">
        <f t="shared" si="6957"/>
        <v>0</v>
      </c>
      <c r="AE1111" s="156"/>
      <c r="AF1111" s="117"/>
      <c r="AG1111" s="156"/>
      <c r="AH1111" s="355"/>
      <c r="AI1111" s="368">
        <f t="shared" si="7181"/>
        <v>0</v>
      </c>
      <c r="AJ1111" s="354"/>
      <c r="AK1111" s="368">
        <f t="shared" si="7182"/>
        <v>0</v>
      </c>
      <c r="AL1111" s="354"/>
      <c r="AM1111" s="368">
        <f t="shared" si="7183"/>
        <v>0</v>
      </c>
      <c r="AN1111" s="354"/>
      <c r="AO1111" s="368">
        <f t="shared" si="7184"/>
        <v>0</v>
      </c>
      <c r="AP1111" s="354"/>
      <c r="AQ1111" s="368">
        <f t="shared" si="7087"/>
        <v>0</v>
      </c>
      <c r="AR1111" s="354"/>
      <c r="AS1111" s="354"/>
      <c r="AT1111" s="369">
        <f t="shared" si="7185"/>
        <v>0</v>
      </c>
      <c r="AU1111" s="354"/>
      <c r="AV1111" s="369">
        <f t="shared" si="7186"/>
        <v>0</v>
      </c>
      <c r="AW1111" s="354"/>
      <c r="AX1111" s="369">
        <f t="shared" si="7187"/>
        <v>0</v>
      </c>
      <c r="AY1111" s="354"/>
      <c r="AZ1111" s="369">
        <f t="shared" si="7188"/>
        <v>0</v>
      </c>
      <c r="BA1111" s="354"/>
      <c r="BB1111" s="369">
        <f t="shared" si="7189"/>
        <v>0</v>
      </c>
      <c r="BC1111" s="150"/>
      <c r="BD1111" s="116"/>
      <c r="BE1111" s="367"/>
      <c r="BF1111" s="367"/>
      <c r="BG1111" s="367"/>
      <c r="BH1111" s="367"/>
      <c r="BI1111" s="367"/>
      <c r="BJ1111" s="367"/>
      <c r="BK1111" s="367">
        <f t="shared" si="7168"/>
        <v>0</v>
      </c>
      <c r="BL1111" s="367">
        <f t="shared" si="7169"/>
        <v>0</v>
      </c>
      <c r="BM1111" s="367">
        <f t="shared" si="7170"/>
        <v>0</v>
      </c>
      <c r="BN1111" s="367">
        <f t="shared" si="7171"/>
        <v>0</v>
      </c>
      <c r="BO1111" s="367">
        <f t="shared" si="7172"/>
        <v>0</v>
      </c>
      <c r="BP1111" s="367">
        <f t="shared" si="7173"/>
        <v>0</v>
      </c>
      <c r="BQ1111" s="383">
        <f t="shared" si="7190"/>
        <v>0</v>
      </c>
      <c r="BR1111" s="146"/>
      <c r="BS1111" s="441" t="s">
        <v>90</v>
      </c>
      <c r="BT1111" s="116"/>
      <c r="BU1111" s="116"/>
      <c r="BV1111" s="116"/>
      <c r="BW1111" s="116"/>
      <c r="BX1111" s="116"/>
      <c r="BY1111" s="116"/>
      <c r="BZ1111" s="116"/>
      <c r="CA1111" s="116"/>
      <c r="CB1111" s="116"/>
      <c r="CC1111" s="116"/>
      <c r="CD1111" s="116"/>
      <c r="CE1111" s="116"/>
      <c r="CF1111" s="116"/>
      <c r="CG1111" s="116"/>
      <c r="CH1111" s="116"/>
      <c r="CI1111" s="116"/>
      <c r="CJ1111" s="116"/>
      <c r="CK1111" s="116"/>
      <c r="CL1111" s="116"/>
      <c r="CM1111" s="116"/>
      <c r="CN1111" s="116"/>
      <c r="CO1111" s="116"/>
      <c r="CP1111" s="116"/>
      <c r="CQ1111" s="116"/>
      <c r="CR1111" s="116"/>
      <c r="CS1111" s="116"/>
      <c r="CT1111" s="116"/>
      <c r="CU1111" s="116"/>
      <c r="CV1111" s="116"/>
      <c r="CW1111" s="116"/>
      <c r="CX1111" s="116"/>
      <c r="CY1111" s="116"/>
      <c r="CZ1111" s="116"/>
      <c r="DA1111" s="116"/>
      <c r="DB1111" s="116"/>
      <c r="DC1111" s="116"/>
      <c r="DD1111" s="116"/>
      <c r="DE1111" s="116"/>
      <c r="DF1111" s="116"/>
      <c r="DG1111" s="116"/>
      <c r="DH1111" s="116"/>
      <c r="DI1111" s="116"/>
      <c r="DJ1111" s="116"/>
      <c r="DK1111" s="116"/>
      <c r="DL1111" s="116"/>
      <c r="DM1111" s="116"/>
      <c r="DN1111" s="116"/>
      <c r="DO1111" s="116"/>
      <c r="DP1111" s="116"/>
      <c r="DQ1111" s="116"/>
      <c r="DR1111" s="116"/>
      <c r="DS1111" s="116"/>
      <c r="DT1111" s="116"/>
      <c r="DU1111" s="116"/>
      <c r="DV1111" s="116"/>
      <c r="DW1111" s="116"/>
      <c r="DX1111" s="116"/>
      <c r="DY1111" s="116"/>
      <c r="DZ1111" s="116"/>
      <c r="EA1111" s="116"/>
    </row>
    <row r="1112" spans="1:131" ht="11.25" customHeight="1" x14ac:dyDescent="0.15">
      <c r="A1112" s="113" t="s">
        <v>1261</v>
      </c>
      <c r="B1112" s="124" t="s">
        <v>1262</v>
      </c>
      <c r="C1112" s="127"/>
      <c r="D1112" s="112" t="str">
        <f t="shared" si="7175"/>
        <v>S/O</v>
      </c>
      <c r="E1112" s="710" t="s">
        <v>89</v>
      </c>
      <c r="F1112" s="711">
        <f>BQ1112</f>
        <v>0</v>
      </c>
      <c r="G1112" s="209">
        <v>30</v>
      </c>
      <c r="H1112" s="210"/>
      <c r="I1112" s="211">
        <v>4550315</v>
      </c>
      <c r="J1112" s="212"/>
      <c r="K1112" s="552"/>
      <c r="L1112" s="553"/>
      <c r="M1112" s="212"/>
      <c r="N1112" s="213"/>
      <c r="O1112" s="214">
        <f>IF($D$18="YES", (N1112), (0))</f>
        <v>0</v>
      </c>
      <c r="P1112" s="190"/>
      <c r="Q1112" s="213"/>
      <c r="R1112" s="214">
        <f>IF($D$18="YES", (Q1112), (0))</f>
        <v>0</v>
      </c>
      <c r="S1112" s="190"/>
      <c r="T1112" s="213"/>
      <c r="U1112" s="214">
        <f>IF($D$18="YES", (T1112), (0))</f>
        <v>0</v>
      </c>
      <c r="V1112" s="190"/>
      <c r="W1112" s="213"/>
      <c r="X1112" s="214">
        <f>IF($D$18="YES", (W1112), (0))</f>
        <v>0</v>
      </c>
      <c r="Y1112" s="190"/>
      <c r="Z1112" s="190"/>
      <c r="AA1112" s="207"/>
      <c r="AB1112" s="215"/>
      <c r="AC1112" s="190"/>
      <c r="AD1112" s="156">
        <f>SUM(N1112,O1112,Q1112,R1112,T1112,U1112,W1112,X1112)</f>
        <v>0</v>
      </c>
      <c r="AE1112" s="156"/>
      <c r="AF1112" s="117"/>
      <c r="AG1112" s="156"/>
      <c r="AH1112" s="355"/>
      <c r="AI1112" s="368">
        <f>N1112*G1112</f>
        <v>0</v>
      </c>
      <c r="AJ1112" s="354"/>
      <c r="AK1112" s="368">
        <f>Q1112*G1112</f>
        <v>0</v>
      </c>
      <c r="AL1112" s="354"/>
      <c r="AM1112" s="368">
        <f>T1112*G1112</f>
        <v>0</v>
      </c>
      <c r="AN1112" s="354"/>
      <c r="AO1112" s="368">
        <f>W1112*G1112</f>
        <v>0</v>
      </c>
      <c r="AP1112" s="354"/>
      <c r="AQ1112" s="368">
        <f>SUM(AI1112,AK1112,AM1112,AO1112)</f>
        <v>0</v>
      </c>
      <c r="AR1112" s="354"/>
      <c r="AS1112" s="354"/>
      <c r="AT1112" s="369">
        <f>(N1112*G1112)*F1112</f>
        <v>0</v>
      </c>
      <c r="AU1112" s="354"/>
      <c r="AV1112" s="369">
        <f>(Q1112*G1112)*F1112</f>
        <v>0</v>
      </c>
      <c r="AW1112" s="354"/>
      <c r="AX1112" s="369">
        <f>(T1112*G1112)*F1112</f>
        <v>0</v>
      </c>
      <c r="AY1112" s="354"/>
      <c r="AZ1112" s="369">
        <f>(W1112*G1112)*F1112</f>
        <v>0</v>
      </c>
      <c r="BA1112" s="354"/>
      <c r="BB1112" s="369">
        <f>SUM(AS1112:BA1112)</f>
        <v>0</v>
      </c>
      <c r="BC1112" s="150"/>
      <c r="BD1112" s="116"/>
      <c r="BE1112" s="367"/>
      <c r="BF1112" s="367"/>
      <c r="BG1112" s="367"/>
      <c r="BH1112" s="367"/>
      <c r="BI1112" s="367"/>
      <c r="BJ1112" s="367"/>
      <c r="BK1112" s="367">
        <f>IF($N$18&lt;BK$24,0,IF($N$18&gt;BK$25,0,$BE1112))</f>
        <v>0</v>
      </c>
      <c r="BL1112" s="367">
        <f>IF($N$18&lt;BL$24,0,IF($N$18&gt;BL$25,0,$BF1112))</f>
        <v>0</v>
      </c>
      <c r="BM1112" s="367">
        <f>IF($N$18&lt;BM$24,0,IF($N$18&gt;BM$25,0,$BG1112))</f>
        <v>0</v>
      </c>
      <c r="BN1112" s="367">
        <f>IF($N$18&lt;BN$24,0,IF($N$18&gt;BN$25,0,$BH1112))</f>
        <v>0</v>
      </c>
      <c r="BO1112" s="367">
        <f>IF($N$18&lt;BO$24,0,IF($N$18&gt;BO$25,0,$BI1112))</f>
        <v>0</v>
      </c>
      <c r="BP1112" s="367">
        <f>IF($N$18&lt;BP$24,0,IF($N$18&gt;BP$25,0,$BJ1112))</f>
        <v>0</v>
      </c>
      <c r="BQ1112" s="383">
        <f>SUM(BK1112:BP1112)</f>
        <v>0</v>
      </c>
      <c r="BR1112" s="146"/>
      <c r="BS1112" s="441" t="s">
        <v>90</v>
      </c>
      <c r="BT1112" s="116"/>
      <c r="BU1112" s="116"/>
      <c r="BV1112" s="116"/>
      <c r="BW1112" s="116"/>
      <c r="BX1112" s="116"/>
      <c r="BY1112" s="116"/>
      <c r="BZ1112" s="116"/>
      <c r="CA1112" s="116"/>
      <c r="CB1112" s="116"/>
      <c r="CC1112" s="116"/>
      <c r="CD1112" s="116"/>
      <c r="CE1112" s="116"/>
      <c r="CF1112" s="116"/>
      <c r="CG1112" s="116"/>
      <c r="CH1112" s="116"/>
      <c r="CI1112" s="116"/>
      <c r="CJ1112" s="116"/>
      <c r="CK1112" s="116"/>
      <c r="CL1112" s="116"/>
      <c r="CM1112" s="116"/>
      <c r="CN1112" s="116"/>
      <c r="CO1112" s="116"/>
      <c r="CP1112" s="116"/>
      <c r="CQ1112" s="116"/>
      <c r="CR1112" s="116"/>
      <c r="CS1112" s="116"/>
      <c r="CT1112" s="116"/>
      <c r="CU1112" s="116"/>
      <c r="CV1112" s="116"/>
      <c r="CW1112" s="116"/>
      <c r="CX1112" s="116"/>
      <c r="CY1112" s="116"/>
      <c r="CZ1112" s="116"/>
      <c r="DA1112" s="116"/>
      <c r="DB1112" s="116"/>
      <c r="DC1112" s="116"/>
      <c r="DD1112" s="116"/>
      <c r="DE1112" s="116"/>
      <c r="DF1112" s="116"/>
      <c r="DG1112" s="116"/>
      <c r="DH1112" s="116"/>
      <c r="DI1112" s="116"/>
      <c r="DJ1112" s="116"/>
      <c r="DK1112" s="116"/>
      <c r="DL1112" s="116"/>
      <c r="DM1112" s="116"/>
      <c r="DN1112" s="116"/>
      <c r="DO1112" s="116"/>
      <c r="DP1112" s="116"/>
      <c r="DQ1112" s="116"/>
      <c r="DR1112" s="116"/>
      <c r="DS1112" s="116"/>
      <c r="DT1112" s="116"/>
      <c r="DU1112" s="116"/>
      <c r="DV1112" s="116"/>
      <c r="DW1112" s="116"/>
      <c r="DX1112" s="116"/>
      <c r="DY1112" s="116"/>
      <c r="DZ1112" s="116"/>
      <c r="EA1112" s="116"/>
    </row>
    <row r="1113" spans="1:131" ht="11.25" customHeight="1" x14ac:dyDescent="0.15">
      <c r="A1113" s="113" t="s">
        <v>1261</v>
      </c>
      <c r="B1113" s="124" t="s">
        <v>1262</v>
      </c>
      <c r="C1113" s="127"/>
      <c r="D1113" s="112" t="str">
        <f t="shared" si="7175"/>
        <v>S/O</v>
      </c>
      <c r="E1113" s="710" t="s">
        <v>102</v>
      </c>
      <c r="F1113" s="711">
        <f>BQ1113</f>
        <v>0</v>
      </c>
      <c r="G1113" s="209">
        <v>50</v>
      </c>
      <c r="H1113" s="210"/>
      <c r="I1113" s="211">
        <v>4950318</v>
      </c>
      <c r="J1113" s="212"/>
      <c r="K1113" s="552"/>
      <c r="L1113" s="553"/>
      <c r="M1113" s="212"/>
      <c r="N1113" s="213"/>
      <c r="O1113" s="214">
        <f>IF($D$18="YES", (N1113), (0))</f>
        <v>0</v>
      </c>
      <c r="P1113" s="190"/>
      <c r="Q1113" s="213"/>
      <c r="R1113" s="214">
        <f>IF($D$18="YES", (Q1113), (0))</f>
        <v>0</v>
      </c>
      <c r="S1113" s="190"/>
      <c r="T1113" s="213"/>
      <c r="U1113" s="214">
        <f>IF($D$18="YES", (T1113), (0))</f>
        <v>0</v>
      </c>
      <c r="V1113" s="190"/>
      <c r="W1113" s="213"/>
      <c r="X1113" s="214">
        <f>IF($D$18="YES", (W1113), (0))</f>
        <v>0</v>
      </c>
      <c r="Y1113" s="190"/>
      <c r="Z1113" s="190"/>
      <c r="AA1113" s="207"/>
      <c r="AB1113" s="215"/>
      <c r="AC1113" s="190"/>
      <c r="AD1113" s="156">
        <f>SUM(N1113,O1113,Q1113,R1113,T1113,U1113,W1113,X1113)</f>
        <v>0</v>
      </c>
      <c r="AE1113" s="156"/>
      <c r="AF1113" s="117"/>
      <c r="AG1113" s="156"/>
      <c r="AH1113" s="355"/>
      <c r="AI1113" s="368">
        <f>N1113*G1113</f>
        <v>0</v>
      </c>
      <c r="AJ1113" s="354"/>
      <c r="AK1113" s="368">
        <f>Q1113*G1113</f>
        <v>0</v>
      </c>
      <c r="AL1113" s="354"/>
      <c r="AM1113" s="368">
        <f>T1113*G1113</f>
        <v>0</v>
      </c>
      <c r="AN1113" s="354"/>
      <c r="AO1113" s="368">
        <f>W1113*G1113</f>
        <v>0</v>
      </c>
      <c r="AP1113" s="354"/>
      <c r="AQ1113" s="368">
        <f>SUM(AI1113,AK1113,AM1113,AO1113)</f>
        <v>0</v>
      </c>
      <c r="AR1113" s="354"/>
      <c r="AS1113" s="354"/>
      <c r="AT1113" s="369">
        <f>(N1113*G1113)*F1113</f>
        <v>0</v>
      </c>
      <c r="AU1113" s="354"/>
      <c r="AV1113" s="369">
        <f>(Q1113*G1113)*F1113</f>
        <v>0</v>
      </c>
      <c r="AW1113" s="354"/>
      <c r="AX1113" s="369">
        <f>(T1113*G1113)*F1113</f>
        <v>0</v>
      </c>
      <c r="AY1113" s="354"/>
      <c r="AZ1113" s="369">
        <f>(W1113*G1113)*F1113</f>
        <v>0</v>
      </c>
      <c r="BA1113" s="354"/>
      <c r="BB1113" s="369">
        <f>SUM(AS1113:BA1113)</f>
        <v>0</v>
      </c>
      <c r="BC1113" s="150"/>
      <c r="BD1113" s="116"/>
      <c r="BE1113" s="367"/>
      <c r="BF1113" s="367"/>
      <c r="BG1113" s="367"/>
      <c r="BH1113" s="367"/>
      <c r="BI1113" s="367"/>
      <c r="BJ1113" s="367"/>
      <c r="BK1113" s="367">
        <f>IF($N$18&lt;BK$24,0,IF($N$18&gt;BK$25,0,$BE1113))</f>
        <v>0</v>
      </c>
      <c r="BL1113" s="367">
        <f>IF($N$18&lt;BL$24,0,IF($N$18&gt;BL$25,0,$BF1113))</f>
        <v>0</v>
      </c>
      <c r="BM1113" s="367">
        <f>IF($N$18&lt;BM$24,0,IF($N$18&gt;BM$25,0,$BG1113))</f>
        <v>0</v>
      </c>
      <c r="BN1113" s="367">
        <f>IF($N$18&lt;BN$24,0,IF($N$18&gt;BN$25,0,$BH1113))</f>
        <v>0</v>
      </c>
      <c r="BO1113" s="367">
        <f>IF($N$18&lt;BO$24,0,IF($N$18&gt;BO$25,0,$BI1113))</f>
        <v>0</v>
      </c>
      <c r="BP1113" s="367">
        <f>IF($N$18&lt;BP$24,0,IF($N$18&gt;BP$25,0,$BJ1113))</f>
        <v>0</v>
      </c>
      <c r="BQ1113" s="383">
        <f>SUM(BK1113:BP1113)</f>
        <v>0</v>
      </c>
      <c r="BR1113" s="146"/>
      <c r="BS1113" s="441" t="s">
        <v>90</v>
      </c>
      <c r="BT1113" s="116"/>
      <c r="BU1113" s="116"/>
      <c r="BV1113" s="116"/>
      <c r="BW1113" s="116"/>
      <c r="BX1113" s="116"/>
      <c r="BY1113" s="116"/>
      <c r="BZ1113" s="116"/>
      <c r="CA1113" s="116"/>
      <c r="CB1113" s="116"/>
      <c r="CC1113" s="116"/>
      <c r="CD1113" s="116"/>
      <c r="CE1113" s="116"/>
      <c r="CF1113" s="116"/>
      <c r="CG1113" s="116"/>
      <c r="CH1113" s="116"/>
      <c r="CI1113" s="116"/>
      <c r="CJ1113" s="116"/>
      <c r="CK1113" s="116"/>
      <c r="CL1113" s="116"/>
      <c r="CM1113" s="116"/>
      <c r="CN1113" s="116"/>
      <c r="CO1113" s="116"/>
      <c r="CP1113" s="116"/>
      <c r="CQ1113" s="116"/>
      <c r="CR1113" s="116"/>
      <c r="CS1113" s="116"/>
      <c r="CT1113" s="116"/>
      <c r="CU1113" s="116"/>
      <c r="CV1113" s="116"/>
      <c r="CW1113" s="116"/>
      <c r="CX1113" s="116"/>
      <c r="CY1113" s="116"/>
      <c r="CZ1113" s="116"/>
      <c r="DA1113" s="116"/>
      <c r="DB1113" s="116"/>
      <c r="DC1113" s="116"/>
      <c r="DD1113" s="116"/>
      <c r="DE1113" s="116"/>
      <c r="DF1113" s="116"/>
      <c r="DG1113" s="116"/>
      <c r="DH1113" s="116"/>
      <c r="DI1113" s="116"/>
      <c r="DJ1113" s="116"/>
      <c r="DK1113" s="116"/>
      <c r="DL1113" s="116"/>
      <c r="DM1113" s="116"/>
      <c r="DN1113" s="116"/>
      <c r="DO1113" s="116"/>
      <c r="DP1113" s="116"/>
      <c r="DQ1113" s="116"/>
      <c r="DR1113" s="116"/>
      <c r="DS1113" s="116"/>
      <c r="DT1113" s="116"/>
      <c r="DU1113" s="116"/>
      <c r="DV1113" s="116"/>
      <c r="DW1113" s="116"/>
      <c r="DX1113" s="116"/>
      <c r="DY1113" s="116"/>
      <c r="DZ1113" s="116"/>
      <c r="EA1113" s="116"/>
    </row>
    <row r="1114" spans="1:131" ht="11.25" customHeight="1" x14ac:dyDescent="0.15">
      <c r="A1114" s="113" t="s">
        <v>1261</v>
      </c>
      <c r="B1114" s="124" t="s">
        <v>1262</v>
      </c>
      <c r="C1114" s="127"/>
      <c r="D1114" s="112" t="str">
        <f t="shared" ref="D1114" si="7299">BS1114</f>
        <v>S/O</v>
      </c>
      <c r="E1114" s="710" t="s">
        <v>152</v>
      </c>
      <c r="F1114" s="711">
        <f>BQ1114</f>
        <v>0</v>
      </c>
      <c r="G1114" s="209">
        <v>72</v>
      </c>
      <c r="H1114" s="210"/>
      <c r="I1114" s="211">
        <v>4150317</v>
      </c>
      <c r="J1114" s="212"/>
      <c r="K1114" s="552"/>
      <c r="L1114" s="553"/>
      <c r="M1114" s="212"/>
      <c r="N1114" s="213"/>
      <c r="O1114" s="214">
        <f>IF($D$18="YES", (N1114), (0))</f>
        <v>0</v>
      </c>
      <c r="P1114" s="190"/>
      <c r="Q1114" s="213"/>
      <c r="R1114" s="214">
        <f>IF($D$18="YES", (Q1114), (0))</f>
        <v>0</v>
      </c>
      <c r="S1114" s="190"/>
      <c r="T1114" s="213"/>
      <c r="U1114" s="214">
        <f>IF($D$18="YES", (T1114), (0))</f>
        <v>0</v>
      </c>
      <c r="V1114" s="190"/>
      <c r="W1114" s="213"/>
      <c r="X1114" s="214">
        <f>IF($D$18="YES", (W1114), (0))</f>
        <v>0</v>
      </c>
      <c r="Y1114" s="190"/>
      <c r="Z1114" s="190"/>
      <c r="AA1114" s="207"/>
      <c r="AB1114" s="215"/>
      <c r="AC1114" s="190"/>
      <c r="AD1114" s="156">
        <f>SUM(N1114,O1114,Q1114,R1114,T1114,U1114,W1114,X1114)</f>
        <v>0</v>
      </c>
      <c r="AE1114" s="156"/>
      <c r="AF1114" s="117"/>
      <c r="AG1114" s="156"/>
      <c r="AH1114" s="355"/>
      <c r="AI1114" s="368">
        <f>N1114*G1114</f>
        <v>0</v>
      </c>
      <c r="AJ1114" s="354"/>
      <c r="AK1114" s="368">
        <f>Q1114*G1114</f>
        <v>0</v>
      </c>
      <c r="AL1114" s="354"/>
      <c r="AM1114" s="368">
        <f>T1114*G1114</f>
        <v>0</v>
      </c>
      <c r="AN1114" s="354"/>
      <c r="AO1114" s="368">
        <f>W1114*G1114</f>
        <v>0</v>
      </c>
      <c r="AP1114" s="354"/>
      <c r="AQ1114" s="368">
        <f>SUM(AI1114,AK1114,AM1114,AO1114)</f>
        <v>0</v>
      </c>
      <c r="AR1114" s="354"/>
      <c r="AS1114" s="354"/>
      <c r="AT1114" s="369">
        <f>(N1114*G1114)*F1114</f>
        <v>0</v>
      </c>
      <c r="AU1114" s="354"/>
      <c r="AV1114" s="369">
        <f>(Q1114*G1114)*F1114</f>
        <v>0</v>
      </c>
      <c r="AW1114" s="354"/>
      <c r="AX1114" s="369">
        <f>(T1114*G1114)*F1114</f>
        <v>0</v>
      </c>
      <c r="AY1114" s="354"/>
      <c r="AZ1114" s="369">
        <f>(W1114*G1114)*F1114</f>
        <v>0</v>
      </c>
      <c r="BA1114" s="354"/>
      <c r="BB1114" s="369">
        <f>SUM(AS1114:BA1114)</f>
        <v>0</v>
      </c>
      <c r="BC1114" s="150"/>
      <c r="BD1114" s="116"/>
      <c r="BE1114" s="367"/>
      <c r="BF1114" s="367"/>
      <c r="BG1114" s="367"/>
      <c r="BH1114" s="367"/>
      <c r="BI1114" s="367"/>
      <c r="BJ1114" s="367"/>
      <c r="BK1114" s="367">
        <f>IF($N$18&lt;BK$24,0,IF($N$18&gt;BK$25,0,$BE1114))</f>
        <v>0</v>
      </c>
      <c r="BL1114" s="367">
        <f>IF($N$18&lt;BL$24,0,IF($N$18&gt;BL$25,0,$BF1114))</f>
        <v>0</v>
      </c>
      <c r="BM1114" s="367">
        <f>IF($N$18&lt;BM$24,0,IF($N$18&gt;BM$25,0,$BG1114))</f>
        <v>0</v>
      </c>
      <c r="BN1114" s="367">
        <f>IF($N$18&lt;BN$24,0,IF($N$18&gt;BN$25,0,$BH1114))</f>
        <v>0</v>
      </c>
      <c r="BO1114" s="367">
        <f>IF($N$18&lt;BO$24,0,IF($N$18&gt;BO$25,0,$BI1114))</f>
        <v>0</v>
      </c>
      <c r="BP1114" s="367">
        <f>IF($N$18&lt;BP$24,0,IF($N$18&gt;BP$25,0,$BJ1114))</f>
        <v>0</v>
      </c>
      <c r="BQ1114" s="383">
        <f>SUM(BK1114:BP1114)</f>
        <v>0</v>
      </c>
      <c r="BR1114" s="146"/>
      <c r="BS1114" s="441" t="s">
        <v>90</v>
      </c>
      <c r="BT1114" s="116"/>
      <c r="BU1114" s="116"/>
      <c r="BV1114" s="116"/>
      <c r="BW1114" s="116"/>
      <c r="BX1114" s="116"/>
      <c r="BY1114" s="116"/>
      <c r="BZ1114" s="116"/>
      <c r="CA1114" s="116"/>
      <c r="CB1114" s="116"/>
      <c r="CC1114" s="116"/>
      <c r="CD1114" s="116"/>
      <c r="CE1114" s="116"/>
      <c r="CF1114" s="116"/>
      <c r="CG1114" s="116"/>
      <c r="CH1114" s="116"/>
      <c r="CI1114" s="116"/>
      <c r="CJ1114" s="116"/>
      <c r="CK1114" s="116"/>
      <c r="CL1114" s="116"/>
      <c r="CM1114" s="116"/>
      <c r="CN1114" s="116"/>
      <c r="CO1114" s="116"/>
      <c r="CP1114" s="116"/>
      <c r="CQ1114" s="116"/>
      <c r="CR1114" s="116"/>
      <c r="CS1114" s="116"/>
      <c r="CT1114" s="116"/>
      <c r="CU1114" s="116"/>
      <c r="CV1114" s="116"/>
      <c r="CW1114" s="116"/>
      <c r="CX1114" s="116"/>
      <c r="CY1114" s="116"/>
      <c r="CZ1114" s="116"/>
      <c r="DA1114" s="116"/>
      <c r="DB1114" s="116"/>
      <c r="DC1114" s="116"/>
      <c r="DD1114" s="116"/>
      <c r="DE1114" s="116"/>
      <c r="DF1114" s="116"/>
      <c r="DG1114" s="116"/>
      <c r="DH1114" s="116"/>
      <c r="DI1114" s="116"/>
      <c r="DJ1114" s="116"/>
      <c r="DK1114" s="116"/>
      <c r="DL1114" s="116"/>
      <c r="DM1114" s="116"/>
      <c r="DN1114" s="116"/>
      <c r="DO1114" s="116"/>
      <c r="DP1114" s="116"/>
      <c r="DQ1114" s="116"/>
      <c r="DR1114" s="116"/>
      <c r="DS1114" s="116"/>
      <c r="DT1114" s="116"/>
      <c r="DU1114" s="116"/>
      <c r="DV1114" s="116"/>
      <c r="DW1114" s="116"/>
      <c r="DX1114" s="116"/>
      <c r="DY1114" s="116"/>
      <c r="DZ1114" s="116"/>
      <c r="EA1114" s="116"/>
    </row>
    <row r="1115" spans="1:131" ht="11.25" customHeight="1" x14ac:dyDescent="0.15">
      <c r="A1115" s="126" t="s">
        <v>1263</v>
      </c>
      <c r="B1115" s="205"/>
      <c r="C1115" s="133"/>
      <c r="D1115" s="392"/>
      <c r="E1115" s="714" t="s">
        <v>975</v>
      </c>
      <c r="F1115" s="715"/>
      <c r="G1115" s="217"/>
      <c r="H1115" s="206"/>
      <c r="I1115" s="218"/>
      <c r="J1115" s="156"/>
      <c r="K1115" s="219"/>
      <c r="L1115" s="219"/>
      <c r="M1115" s="156"/>
      <c r="N1115" s="156"/>
      <c r="O1115" s="139"/>
      <c r="P1115" s="190"/>
      <c r="Q1115" s="156"/>
      <c r="R1115" s="139"/>
      <c r="S1115" s="190"/>
      <c r="T1115" s="156"/>
      <c r="U1115" s="139"/>
      <c r="V1115" s="190"/>
      <c r="W1115" s="156"/>
      <c r="X1115" s="139"/>
      <c r="Y1115" s="190"/>
      <c r="Z1115" s="190"/>
      <c r="AA1115" s="207"/>
      <c r="AB1115" s="215"/>
      <c r="AC1115" s="190"/>
      <c r="AD1115" s="156">
        <f>SUM(AD1117:AD1131)</f>
        <v>0</v>
      </c>
      <c r="AE1115" s="156"/>
      <c r="AF1115" s="117"/>
      <c r="AG1115" s="156"/>
      <c r="AH1115" s="355"/>
      <c r="AI1115" s="368"/>
      <c r="AJ1115" s="354"/>
      <c r="AK1115" s="368"/>
      <c r="AL1115" s="354"/>
      <c r="AM1115" s="368"/>
      <c r="AN1115" s="354"/>
      <c r="AO1115" s="368"/>
      <c r="AP1115" s="354"/>
      <c r="AQ1115" s="368"/>
      <c r="AR1115" s="354"/>
      <c r="AS1115" s="354"/>
      <c r="AT1115" s="369"/>
      <c r="AU1115" s="354"/>
      <c r="AV1115" s="369"/>
      <c r="AW1115" s="354"/>
      <c r="AX1115" s="369"/>
      <c r="AY1115" s="354"/>
      <c r="AZ1115" s="369"/>
      <c r="BA1115" s="354"/>
      <c r="BB1115" s="369"/>
      <c r="BC1115" s="150"/>
      <c r="BD1115" s="116"/>
      <c r="BE1115" s="367"/>
      <c r="BF1115" s="367"/>
      <c r="BG1115" s="367"/>
      <c r="BH1115" s="367"/>
      <c r="BI1115" s="367"/>
      <c r="BJ1115" s="367"/>
      <c r="BK1115" s="367"/>
      <c r="BL1115" s="367"/>
      <c r="BM1115" s="367"/>
      <c r="BN1115" s="367"/>
      <c r="BO1115" s="367"/>
      <c r="BP1115" s="367"/>
      <c r="BQ1115" s="383"/>
      <c r="BR1115" s="146"/>
      <c r="BS1115" s="441" t="e">
        <v>#N/A</v>
      </c>
      <c r="BT1115" s="116"/>
      <c r="BU1115" s="116"/>
      <c r="BV1115" s="116"/>
      <c r="BW1115" s="116"/>
      <c r="BX1115" s="116"/>
      <c r="BY1115" s="116"/>
      <c r="BZ1115" s="116"/>
      <c r="CA1115" s="116"/>
      <c r="CB1115" s="116"/>
      <c r="CC1115" s="116"/>
      <c r="CD1115" s="116"/>
      <c r="CE1115" s="116"/>
      <c r="CF1115" s="116"/>
      <c r="CG1115" s="116"/>
      <c r="CH1115" s="116"/>
      <c r="CI1115" s="116"/>
      <c r="CJ1115" s="116"/>
      <c r="CK1115" s="116"/>
      <c r="CL1115" s="116"/>
      <c r="CM1115" s="116"/>
      <c r="CN1115" s="116"/>
      <c r="CO1115" s="116"/>
      <c r="CP1115" s="116"/>
      <c r="CQ1115" s="116"/>
      <c r="CR1115" s="116"/>
      <c r="CS1115" s="116"/>
      <c r="CT1115" s="116"/>
      <c r="CU1115" s="116"/>
      <c r="CV1115" s="116"/>
      <c r="CW1115" s="116"/>
      <c r="CX1115" s="116"/>
      <c r="CY1115" s="116"/>
      <c r="CZ1115" s="116"/>
      <c r="DA1115" s="116"/>
      <c r="DB1115" s="116"/>
      <c r="DC1115" s="116"/>
      <c r="DD1115" s="116"/>
      <c r="DE1115" s="116"/>
      <c r="DF1115" s="116"/>
      <c r="DG1115" s="116"/>
      <c r="DH1115" s="116"/>
      <c r="DI1115" s="116"/>
      <c r="DJ1115" s="116"/>
      <c r="DK1115" s="116"/>
      <c r="DL1115" s="116"/>
      <c r="DM1115" s="116"/>
      <c r="DN1115" s="116"/>
      <c r="DO1115" s="116"/>
      <c r="DP1115" s="116"/>
      <c r="DQ1115" s="116"/>
      <c r="DR1115" s="116"/>
      <c r="DS1115" s="116"/>
      <c r="DT1115" s="116"/>
      <c r="DU1115" s="116"/>
      <c r="DV1115" s="116"/>
      <c r="DW1115" s="116"/>
      <c r="DX1115" s="116"/>
      <c r="DY1115" s="116"/>
      <c r="DZ1115" s="116"/>
      <c r="EA1115" s="116"/>
    </row>
    <row r="1116" spans="1:131" ht="11.25" customHeight="1" x14ac:dyDescent="0.15">
      <c r="A1116" s="102" t="s">
        <v>1264</v>
      </c>
      <c r="B1116" s="275"/>
      <c r="C1116" s="276"/>
      <c r="D1116" s="408"/>
      <c r="E1116" s="712"/>
      <c r="F1116" s="713"/>
      <c r="G1116" s="284"/>
      <c r="H1116" s="149"/>
      <c r="I1116" s="289"/>
      <c r="J1116" s="135"/>
      <c r="K1116" s="290"/>
      <c r="L1116" s="290"/>
      <c r="M1116" s="135"/>
      <c r="N1116" s="156"/>
      <c r="O1116" s="138"/>
      <c r="P1116" s="190"/>
      <c r="Q1116" s="156"/>
      <c r="R1116" s="138"/>
      <c r="S1116" s="190"/>
      <c r="T1116" s="156"/>
      <c r="U1116" s="138"/>
      <c r="V1116" s="190"/>
      <c r="W1116" s="156"/>
      <c r="X1116" s="138"/>
      <c r="Y1116" s="190"/>
      <c r="Z1116" s="190"/>
      <c r="AA1116" s="207"/>
      <c r="AB1116" s="215"/>
      <c r="AC1116" s="150"/>
      <c r="AD1116" s="156">
        <f>SUM(AD1117:AD1119)</f>
        <v>0</v>
      </c>
      <c r="AE1116" s="156"/>
      <c r="AF1116" s="117"/>
      <c r="AG1116" s="156"/>
      <c r="AH1116" s="355"/>
      <c r="AI1116" s="368"/>
      <c r="AJ1116" s="354"/>
      <c r="AK1116" s="368"/>
      <c r="AL1116" s="354"/>
      <c r="AM1116" s="368"/>
      <c r="AN1116" s="354"/>
      <c r="AO1116" s="368"/>
      <c r="AP1116" s="354"/>
      <c r="AQ1116" s="368"/>
      <c r="AR1116" s="354"/>
      <c r="AS1116" s="354"/>
      <c r="AT1116" s="369"/>
      <c r="AU1116" s="354"/>
      <c r="AV1116" s="369"/>
      <c r="AW1116" s="354"/>
      <c r="AX1116" s="369"/>
      <c r="AY1116" s="354"/>
      <c r="AZ1116" s="369"/>
      <c r="BA1116" s="354"/>
      <c r="BB1116" s="369"/>
      <c r="BC1116" s="150"/>
      <c r="BD1116" s="116"/>
      <c r="BE1116" s="367"/>
      <c r="BF1116" s="367"/>
      <c r="BG1116" s="367"/>
      <c r="BH1116" s="367"/>
      <c r="BI1116" s="367"/>
      <c r="BJ1116" s="367"/>
      <c r="BK1116" s="367"/>
      <c r="BL1116" s="367"/>
      <c r="BM1116" s="367"/>
      <c r="BN1116" s="367"/>
      <c r="BO1116" s="367"/>
      <c r="BP1116" s="367"/>
      <c r="BQ1116" s="383"/>
      <c r="BR1116" s="146"/>
      <c r="BS1116" s="441" t="e">
        <v>#N/A</v>
      </c>
      <c r="BT1116" s="116"/>
      <c r="BU1116" s="116"/>
      <c r="BV1116" s="116"/>
      <c r="BW1116" s="116"/>
      <c r="BX1116" s="116"/>
      <c r="BY1116" s="116"/>
      <c r="BZ1116" s="116"/>
      <c r="CA1116" s="116"/>
      <c r="CB1116" s="116"/>
      <c r="CC1116" s="116"/>
      <c r="CD1116" s="116"/>
      <c r="CE1116" s="116"/>
      <c r="CF1116" s="116"/>
      <c r="CG1116" s="116"/>
      <c r="CH1116" s="116"/>
      <c r="CI1116" s="116"/>
      <c r="CJ1116" s="116"/>
      <c r="CK1116" s="116"/>
      <c r="CL1116" s="116"/>
      <c r="CM1116" s="116"/>
      <c r="CN1116" s="116"/>
      <c r="CO1116" s="116"/>
      <c r="CP1116" s="116"/>
      <c r="CQ1116" s="116"/>
      <c r="CR1116" s="116"/>
      <c r="CS1116" s="116"/>
      <c r="CT1116" s="116"/>
      <c r="CU1116" s="116"/>
      <c r="CV1116" s="116"/>
      <c r="CW1116" s="116"/>
      <c r="CX1116" s="116"/>
      <c r="CY1116" s="116"/>
      <c r="CZ1116" s="116"/>
      <c r="DA1116" s="116"/>
      <c r="DB1116" s="116"/>
      <c r="DC1116" s="116"/>
      <c r="DD1116" s="116"/>
      <c r="DE1116" s="116"/>
      <c r="DF1116" s="116"/>
      <c r="DG1116" s="116"/>
      <c r="DH1116" s="116"/>
      <c r="DI1116" s="116"/>
      <c r="DJ1116" s="116"/>
      <c r="DK1116" s="116"/>
      <c r="DL1116" s="116"/>
      <c r="DM1116" s="116"/>
      <c r="DN1116" s="116"/>
      <c r="DO1116" s="116"/>
      <c r="DP1116" s="116"/>
      <c r="DQ1116" s="116"/>
      <c r="DR1116" s="116"/>
      <c r="DS1116" s="116"/>
      <c r="DT1116" s="116"/>
      <c r="DU1116" s="116"/>
      <c r="DV1116" s="116"/>
      <c r="DW1116" s="116"/>
      <c r="DX1116" s="116"/>
      <c r="DY1116" s="116"/>
      <c r="DZ1116" s="116"/>
      <c r="EA1116" s="116"/>
    </row>
    <row r="1117" spans="1:131" ht="11.25" customHeight="1" x14ac:dyDescent="0.15">
      <c r="A1117" s="113" t="s">
        <v>1265</v>
      </c>
      <c r="B1117" s="124" t="s">
        <v>1266</v>
      </c>
      <c r="C1117" s="127"/>
      <c r="D1117" s="112">
        <f t="shared" ref="D1117:D1119" si="7300">BS1117</f>
        <v>4</v>
      </c>
      <c r="E1117" s="710" t="s">
        <v>89</v>
      </c>
      <c r="F1117" s="711">
        <f t="shared" ref="F1117:F1119" si="7301">BQ1117</f>
        <v>0</v>
      </c>
      <c r="G1117" s="209">
        <v>30</v>
      </c>
      <c r="H1117" s="210"/>
      <c r="I1117" s="211">
        <v>4550455</v>
      </c>
      <c r="J1117" s="212"/>
      <c r="K1117" s="552"/>
      <c r="L1117" s="553"/>
      <c r="M1117" s="212"/>
      <c r="N1117" s="213"/>
      <c r="O1117" s="214">
        <f t="shared" ref="O1117:O1119" si="7302">IF($D$18="YES", (N1117), (0))</f>
        <v>0</v>
      </c>
      <c r="P1117" s="190"/>
      <c r="Q1117" s="213"/>
      <c r="R1117" s="214">
        <f t="shared" ref="R1117:R1119" si="7303">IF($D$18="YES", (Q1117), (0))</f>
        <v>0</v>
      </c>
      <c r="S1117" s="190"/>
      <c r="T1117" s="213"/>
      <c r="U1117" s="214">
        <f t="shared" ref="U1117:U1119" si="7304">IF($D$18="YES", (T1117), (0))</f>
        <v>0</v>
      </c>
      <c r="V1117" s="190"/>
      <c r="W1117" s="213"/>
      <c r="X1117" s="214">
        <f t="shared" ref="X1117:X1119" si="7305">IF($D$18="YES", (W1117), (0))</f>
        <v>0</v>
      </c>
      <c r="Y1117" s="190"/>
      <c r="Z1117" s="190"/>
      <c r="AA1117" s="207"/>
      <c r="AB1117" s="215"/>
      <c r="AC1117" s="190"/>
      <c r="AD1117" s="156">
        <f t="shared" ref="AD1117:AD1119" si="7306">SUM(N1117,O1117,Q1117,R1117,T1117,U1117,W1117,X1117)</f>
        <v>0</v>
      </c>
      <c r="AE1117" s="156"/>
      <c r="AF1117" s="117"/>
      <c r="AG1117" s="156"/>
      <c r="AH1117" s="355"/>
      <c r="AI1117" s="368">
        <f t="shared" ref="AI1117:AI1119" si="7307">N1117*G1117</f>
        <v>0</v>
      </c>
      <c r="AJ1117" s="354"/>
      <c r="AK1117" s="368">
        <f t="shared" ref="AK1117:AK1119" si="7308">Q1117*G1117</f>
        <v>0</v>
      </c>
      <c r="AL1117" s="354"/>
      <c r="AM1117" s="368">
        <f t="shared" ref="AM1117:AM1119" si="7309">T1117*G1117</f>
        <v>0</v>
      </c>
      <c r="AN1117" s="354"/>
      <c r="AO1117" s="368">
        <f t="shared" ref="AO1117:AO1119" si="7310">W1117*G1117</f>
        <v>0</v>
      </c>
      <c r="AP1117" s="354"/>
      <c r="AQ1117" s="368">
        <f t="shared" ref="AQ1117:AQ1119" si="7311">SUM(AI1117,AK1117,AM1117,AO1117)</f>
        <v>0</v>
      </c>
      <c r="AR1117" s="354"/>
      <c r="AS1117" s="354"/>
      <c r="AT1117" s="369">
        <f t="shared" ref="AT1117:AT1119" si="7312">(N1117*G1117)*F1117</f>
        <v>0</v>
      </c>
      <c r="AU1117" s="354"/>
      <c r="AV1117" s="369">
        <f t="shared" ref="AV1117:AV1119" si="7313">(Q1117*G1117)*F1117</f>
        <v>0</v>
      </c>
      <c r="AW1117" s="354"/>
      <c r="AX1117" s="369">
        <f t="shared" ref="AX1117:AX1119" si="7314">(T1117*G1117)*F1117</f>
        <v>0</v>
      </c>
      <c r="AY1117" s="354"/>
      <c r="AZ1117" s="369">
        <f t="shared" ref="AZ1117:AZ1119" si="7315">(W1117*G1117)*F1117</f>
        <v>0</v>
      </c>
      <c r="BA1117" s="354"/>
      <c r="BB1117" s="369">
        <f t="shared" ref="BB1117:BB1119" si="7316">SUM(AS1117:BA1117)</f>
        <v>0</v>
      </c>
      <c r="BC1117" s="150"/>
      <c r="BD1117" s="116"/>
      <c r="BE1117" s="367"/>
      <c r="BF1117" s="367"/>
      <c r="BG1117" s="367"/>
      <c r="BH1117" s="367"/>
      <c r="BI1117" s="367"/>
      <c r="BJ1117" s="367"/>
      <c r="BK1117" s="367">
        <f t="shared" ref="BK1117:BK1131" si="7317">IF($N$18&lt;BK$24,0,IF($N$18&gt;BK$25,0,$BE1117))</f>
        <v>0</v>
      </c>
      <c r="BL1117" s="367">
        <f t="shared" ref="BL1117:BL1131" si="7318">IF($N$18&lt;BL$24,0,IF($N$18&gt;BL$25,0,$BF1117))</f>
        <v>0</v>
      </c>
      <c r="BM1117" s="367">
        <f t="shared" ref="BM1117:BM1131" si="7319">IF($N$18&lt;BM$24,0,IF($N$18&gt;BM$25,0,$BG1117))</f>
        <v>0</v>
      </c>
      <c r="BN1117" s="367">
        <f t="shared" ref="BN1117:BN1131" si="7320">IF($N$18&lt;BN$24,0,IF($N$18&gt;BN$25,0,$BH1117))</f>
        <v>0</v>
      </c>
      <c r="BO1117" s="367">
        <f t="shared" ref="BO1117:BO1131" si="7321">IF($N$18&lt;BO$24,0,IF($N$18&gt;BO$25,0,$BI1117))</f>
        <v>0</v>
      </c>
      <c r="BP1117" s="367">
        <f t="shared" ref="BP1117:BP1131" si="7322">IF($N$18&lt;BP$24,0,IF($N$18&gt;BP$25,0,$BJ1117))</f>
        <v>0</v>
      </c>
      <c r="BQ1117" s="383">
        <f t="shared" ref="BQ1117:BQ1119" si="7323">SUM(BK1117:BP1117)</f>
        <v>0</v>
      </c>
      <c r="BR1117" s="146"/>
      <c r="BS1117" s="441">
        <v>4</v>
      </c>
      <c r="BT1117" s="116"/>
      <c r="BU1117" s="116"/>
      <c r="BV1117" s="116"/>
      <c r="BW1117" s="116"/>
      <c r="BX1117" s="116"/>
      <c r="BY1117" s="116"/>
      <c r="BZ1117" s="116"/>
      <c r="CA1117" s="116"/>
      <c r="CB1117" s="116"/>
      <c r="CC1117" s="116"/>
      <c r="CD1117" s="116"/>
      <c r="CE1117" s="116"/>
      <c r="CF1117" s="116"/>
      <c r="CG1117" s="116"/>
      <c r="CH1117" s="116"/>
      <c r="CI1117" s="116"/>
      <c r="CJ1117" s="116"/>
      <c r="CK1117" s="116"/>
      <c r="CL1117" s="116"/>
      <c r="CM1117" s="116"/>
      <c r="CN1117" s="116"/>
      <c r="CO1117" s="116"/>
      <c r="CP1117" s="116"/>
      <c r="CQ1117" s="116"/>
      <c r="CR1117" s="116"/>
      <c r="CS1117" s="116"/>
      <c r="CT1117" s="116"/>
      <c r="CU1117" s="116"/>
      <c r="CV1117" s="116"/>
      <c r="CW1117" s="116"/>
      <c r="CX1117" s="116"/>
      <c r="CY1117" s="116"/>
      <c r="CZ1117" s="116"/>
      <c r="DA1117" s="116"/>
      <c r="DB1117" s="116"/>
      <c r="DC1117" s="116"/>
      <c r="DD1117" s="116"/>
      <c r="DE1117" s="116"/>
      <c r="DF1117" s="116"/>
      <c r="DG1117" s="116"/>
      <c r="DH1117" s="116"/>
      <c r="DI1117" s="116"/>
      <c r="DJ1117" s="116"/>
      <c r="DK1117" s="116"/>
      <c r="DL1117" s="116"/>
      <c r="DM1117" s="116"/>
      <c r="DN1117" s="116"/>
      <c r="DO1117" s="116"/>
      <c r="DP1117" s="116"/>
      <c r="DQ1117" s="116"/>
      <c r="DR1117" s="116"/>
      <c r="DS1117" s="116"/>
      <c r="DT1117" s="116"/>
      <c r="DU1117" s="116"/>
      <c r="DV1117" s="116"/>
      <c r="DW1117" s="116"/>
      <c r="DX1117" s="116"/>
      <c r="DY1117" s="116"/>
      <c r="DZ1117" s="116"/>
      <c r="EA1117" s="116"/>
    </row>
    <row r="1118" spans="1:131" ht="11.25" customHeight="1" x14ac:dyDescent="0.15">
      <c r="A1118" s="113" t="s">
        <v>1267</v>
      </c>
      <c r="B1118" s="124" t="s">
        <v>98</v>
      </c>
      <c r="C1118" s="127"/>
      <c r="D1118" s="112">
        <f t="shared" si="7300"/>
        <v>58</v>
      </c>
      <c r="E1118" s="710" t="s">
        <v>89</v>
      </c>
      <c r="F1118" s="711">
        <f t="shared" si="7301"/>
        <v>0</v>
      </c>
      <c r="G1118" s="132">
        <v>30</v>
      </c>
      <c r="H1118" s="210"/>
      <c r="I1118" s="211">
        <v>4550475</v>
      </c>
      <c r="J1118" s="212"/>
      <c r="K1118" s="552"/>
      <c r="L1118" s="553"/>
      <c r="M1118" s="212"/>
      <c r="N1118" s="213"/>
      <c r="O1118" s="214">
        <f t="shared" si="7302"/>
        <v>0</v>
      </c>
      <c r="P1118" s="190"/>
      <c r="Q1118" s="213"/>
      <c r="R1118" s="214">
        <f t="shared" si="7303"/>
        <v>0</v>
      </c>
      <c r="S1118" s="190"/>
      <c r="T1118" s="213"/>
      <c r="U1118" s="214">
        <f t="shared" si="7304"/>
        <v>0</v>
      </c>
      <c r="V1118" s="190"/>
      <c r="W1118" s="213"/>
      <c r="X1118" s="214">
        <f t="shared" si="7305"/>
        <v>0</v>
      </c>
      <c r="Y1118" s="190"/>
      <c r="Z1118" s="186"/>
      <c r="AA1118" s="207"/>
      <c r="AB1118" s="215"/>
      <c r="AC1118" s="190"/>
      <c r="AD1118" s="156">
        <f t="shared" si="7306"/>
        <v>0</v>
      </c>
      <c r="AE1118" s="156"/>
      <c r="AF1118" s="117"/>
      <c r="AG1118" s="156"/>
      <c r="AH1118" s="355"/>
      <c r="AI1118" s="368">
        <f t="shared" si="7307"/>
        <v>0</v>
      </c>
      <c r="AJ1118" s="354"/>
      <c r="AK1118" s="368">
        <f t="shared" si="7308"/>
        <v>0</v>
      </c>
      <c r="AL1118" s="354"/>
      <c r="AM1118" s="368">
        <f t="shared" si="7309"/>
        <v>0</v>
      </c>
      <c r="AN1118" s="354"/>
      <c r="AO1118" s="368">
        <f t="shared" si="7310"/>
        <v>0</v>
      </c>
      <c r="AP1118" s="354"/>
      <c r="AQ1118" s="368">
        <f t="shared" si="7311"/>
        <v>0</v>
      </c>
      <c r="AR1118" s="354"/>
      <c r="AS1118" s="354"/>
      <c r="AT1118" s="369">
        <f t="shared" si="7312"/>
        <v>0</v>
      </c>
      <c r="AU1118" s="354"/>
      <c r="AV1118" s="369">
        <f t="shared" si="7313"/>
        <v>0</v>
      </c>
      <c r="AW1118" s="354"/>
      <c r="AX1118" s="369">
        <f t="shared" si="7314"/>
        <v>0</v>
      </c>
      <c r="AY1118" s="354"/>
      <c r="AZ1118" s="369">
        <f t="shared" si="7315"/>
        <v>0</v>
      </c>
      <c r="BA1118" s="354"/>
      <c r="BB1118" s="369">
        <f t="shared" si="7316"/>
        <v>0</v>
      </c>
      <c r="BC1118" s="150"/>
      <c r="BD1118" s="116"/>
      <c r="BE1118" s="367"/>
      <c r="BF1118" s="367"/>
      <c r="BG1118" s="367"/>
      <c r="BH1118" s="367"/>
      <c r="BI1118" s="367"/>
      <c r="BJ1118" s="367"/>
      <c r="BK1118" s="367">
        <f t="shared" si="7317"/>
        <v>0</v>
      </c>
      <c r="BL1118" s="367">
        <f t="shared" si="7318"/>
        <v>0</v>
      </c>
      <c r="BM1118" s="367">
        <f t="shared" si="7319"/>
        <v>0</v>
      </c>
      <c r="BN1118" s="367">
        <f t="shared" si="7320"/>
        <v>0</v>
      </c>
      <c r="BO1118" s="367">
        <f t="shared" si="7321"/>
        <v>0</v>
      </c>
      <c r="BP1118" s="367">
        <f t="shared" si="7322"/>
        <v>0</v>
      </c>
      <c r="BQ1118" s="383">
        <f t="shared" ref="BQ1118" si="7324">SUM(BK1118:BP1118)</f>
        <v>0</v>
      </c>
      <c r="BR1118" s="146"/>
      <c r="BS1118" s="441">
        <v>58</v>
      </c>
      <c r="BT1118" s="116"/>
      <c r="BU1118" s="116"/>
      <c r="BV1118" s="116"/>
      <c r="BW1118" s="116"/>
      <c r="BX1118" s="116"/>
      <c r="BY1118" s="116"/>
      <c r="BZ1118" s="116"/>
      <c r="CA1118" s="116"/>
      <c r="CB1118" s="116"/>
      <c r="CC1118" s="116"/>
      <c r="CD1118" s="116"/>
      <c r="CE1118" s="116"/>
      <c r="CF1118" s="116"/>
      <c r="CG1118" s="116"/>
      <c r="CH1118" s="116"/>
      <c r="CI1118" s="116"/>
      <c r="CJ1118" s="116"/>
      <c r="CK1118" s="116"/>
      <c r="CL1118" s="116"/>
      <c r="CM1118" s="116"/>
      <c r="CN1118" s="116"/>
      <c r="CO1118" s="116"/>
      <c r="CP1118" s="116"/>
      <c r="CQ1118" s="116"/>
      <c r="CR1118" s="116"/>
      <c r="CS1118" s="116"/>
      <c r="CT1118" s="116"/>
      <c r="CU1118" s="116"/>
      <c r="CV1118" s="116"/>
      <c r="CW1118" s="116"/>
      <c r="CX1118" s="116"/>
      <c r="CY1118" s="116"/>
      <c r="CZ1118" s="116"/>
      <c r="DA1118" s="116"/>
      <c r="DB1118" s="116"/>
      <c r="DC1118" s="116"/>
      <c r="DD1118" s="116"/>
      <c r="DE1118" s="116"/>
      <c r="DF1118" s="116"/>
      <c r="DG1118" s="116"/>
      <c r="DH1118" s="116"/>
      <c r="DI1118" s="116"/>
      <c r="DJ1118" s="116"/>
      <c r="DK1118" s="116"/>
      <c r="DL1118" s="116"/>
      <c r="DM1118" s="116"/>
      <c r="DN1118" s="116"/>
      <c r="DO1118" s="116"/>
      <c r="DP1118" s="116"/>
      <c r="DQ1118" s="116"/>
      <c r="DR1118" s="116"/>
      <c r="DS1118" s="116"/>
      <c r="DT1118" s="116"/>
      <c r="DU1118" s="116"/>
      <c r="DV1118" s="116"/>
      <c r="DW1118" s="116"/>
      <c r="DX1118" s="116"/>
      <c r="DY1118" s="116"/>
      <c r="DZ1118" s="116"/>
      <c r="EA1118" s="116"/>
    </row>
    <row r="1119" spans="1:131" ht="11.25" customHeight="1" x14ac:dyDescent="0.15">
      <c r="A1119" s="113" t="s">
        <v>1268</v>
      </c>
      <c r="B1119" s="124" t="s">
        <v>98</v>
      </c>
      <c r="C1119" s="127"/>
      <c r="D1119" s="112" t="str">
        <f t="shared" si="7300"/>
        <v>S/O</v>
      </c>
      <c r="E1119" s="710" t="s">
        <v>89</v>
      </c>
      <c r="F1119" s="711">
        <f t="shared" si="7301"/>
        <v>0</v>
      </c>
      <c r="G1119" s="209">
        <v>30</v>
      </c>
      <c r="H1119" s="210"/>
      <c r="I1119" s="211">
        <v>4550465</v>
      </c>
      <c r="J1119" s="212"/>
      <c r="K1119" s="552"/>
      <c r="L1119" s="553"/>
      <c r="M1119" s="212"/>
      <c r="N1119" s="213"/>
      <c r="O1119" s="214">
        <f t="shared" si="7302"/>
        <v>0</v>
      </c>
      <c r="P1119" s="190"/>
      <c r="Q1119" s="213"/>
      <c r="R1119" s="214">
        <f t="shared" si="7303"/>
        <v>0</v>
      </c>
      <c r="S1119" s="190"/>
      <c r="T1119" s="213"/>
      <c r="U1119" s="214">
        <f t="shared" si="7304"/>
        <v>0</v>
      </c>
      <c r="V1119" s="190"/>
      <c r="W1119" s="213"/>
      <c r="X1119" s="214">
        <f t="shared" si="7305"/>
        <v>0</v>
      </c>
      <c r="Y1119" s="190"/>
      <c r="Z1119" s="190"/>
      <c r="AA1119" s="207"/>
      <c r="AB1119" s="215"/>
      <c r="AC1119" s="190"/>
      <c r="AD1119" s="156">
        <f t="shared" si="7306"/>
        <v>0</v>
      </c>
      <c r="AE1119" s="156"/>
      <c r="AF1119" s="117"/>
      <c r="AG1119" s="156"/>
      <c r="AH1119" s="355"/>
      <c r="AI1119" s="368">
        <f t="shared" si="7307"/>
        <v>0</v>
      </c>
      <c r="AJ1119" s="354"/>
      <c r="AK1119" s="368">
        <f t="shared" si="7308"/>
        <v>0</v>
      </c>
      <c r="AL1119" s="354"/>
      <c r="AM1119" s="368">
        <f t="shared" si="7309"/>
        <v>0</v>
      </c>
      <c r="AN1119" s="354"/>
      <c r="AO1119" s="368">
        <f t="shared" si="7310"/>
        <v>0</v>
      </c>
      <c r="AP1119" s="354"/>
      <c r="AQ1119" s="368">
        <f t="shared" si="7311"/>
        <v>0</v>
      </c>
      <c r="AR1119" s="354"/>
      <c r="AS1119" s="354"/>
      <c r="AT1119" s="369">
        <f t="shared" si="7312"/>
        <v>0</v>
      </c>
      <c r="AU1119" s="354"/>
      <c r="AV1119" s="369">
        <f t="shared" si="7313"/>
        <v>0</v>
      </c>
      <c r="AW1119" s="354"/>
      <c r="AX1119" s="369">
        <f t="shared" si="7314"/>
        <v>0</v>
      </c>
      <c r="AY1119" s="354"/>
      <c r="AZ1119" s="369">
        <f t="shared" si="7315"/>
        <v>0</v>
      </c>
      <c r="BA1119" s="354"/>
      <c r="BB1119" s="369">
        <f t="shared" si="7316"/>
        <v>0</v>
      </c>
      <c r="BC1119" s="150"/>
      <c r="BD1119" s="116"/>
      <c r="BE1119" s="367"/>
      <c r="BF1119" s="367"/>
      <c r="BG1119" s="367"/>
      <c r="BH1119" s="367"/>
      <c r="BI1119" s="367"/>
      <c r="BJ1119" s="367"/>
      <c r="BK1119" s="367">
        <f t="shared" si="7317"/>
        <v>0</v>
      </c>
      <c r="BL1119" s="367">
        <f t="shared" si="7318"/>
        <v>0</v>
      </c>
      <c r="BM1119" s="367">
        <f t="shared" si="7319"/>
        <v>0</v>
      </c>
      <c r="BN1119" s="367">
        <f t="shared" si="7320"/>
        <v>0</v>
      </c>
      <c r="BO1119" s="367">
        <f t="shared" si="7321"/>
        <v>0</v>
      </c>
      <c r="BP1119" s="367">
        <f t="shared" si="7322"/>
        <v>0</v>
      </c>
      <c r="BQ1119" s="383">
        <f t="shared" si="7323"/>
        <v>0</v>
      </c>
      <c r="BR1119" s="146"/>
      <c r="BS1119" s="441" t="s">
        <v>90</v>
      </c>
      <c r="BT1119" s="116"/>
      <c r="BU1119" s="116"/>
      <c r="BV1119" s="116"/>
      <c r="BW1119" s="116"/>
      <c r="BX1119" s="116"/>
      <c r="BY1119" s="116"/>
      <c r="BZ1119" s="116"/>
      <c r="CA1119" s="116"/>
      <c r="CB1119" s="116"/>
      <c r="CC1119" s="116"/>
      <c r="CD1119" s="116"/>
      <c r="CE1119" s="116"/>
      <c r="CF1119" s="116"/>
      <c r="CG1119" s="116"/>
      <c r="CH1119" s="116"/>
      <c r="CI1119" s="116"/>
      <c r="CJ1119" s="116"/>
      <c r="CK1119" s="116"/>
      <c r="CL1119" s="116"/>
      <c r="CM1119" s="116"/>
      <c r="CN1119" s="116"/>
      <c r="CO1119" s="116"/>
      <c r="CP1119" s="116"/>
      <c r="CQ1119" s="116"/>
      <c r="CR1119" s="116"/>
      <c r="CS1119" s="116"/>
      <c r="CT1119" s="116"/>
      <c r="CU1119" s="116"/>
      <c r="CV1119" s="116"/>
      <c r="CW1119" s="116"/>
      <c r="CX1119" s="116"/>
      <c r="CY1119" s="116"/>
      <c r="CZ1119" s="116"/>
      <c r="DA1119" s="116"/>
      <c r="DB1119" s="116"/>
      <c r="DC1119" s="116"/>
      <c r="DD1119" s="116"/>
      <c r="DE1119" s="116"/>
      <c r="DF1119" s="116"/>
      <c r="DG1119" s="116"/>
      <c r="DH1119" s="116"/>
      <c r="DI1119" s="116"/>
      <c r="DJ1119" s="116"/>
      <c r="DK1119" s="116"/>
      <c r="DL1119" s="116"/>
      <c r="DM1119" s="116"/>
      <c r="DN1119" s="116"/>
      <c r="DO1119" s="116"/>
      <c r="DP1119" s="116"/>
      <c r="DQ1119" s="116"/>
      <c r="DR1119" s="116"/>
      <c r="DS1119" s="116"/>
      <c r="DT1119" s="116"/>
      <c r="DU1119" s="116"/>
      <c r="DV1119" s="116"/>
      <c r="DW1119" s="116"/>
      <c r="DX1119" s="116"/>
      <c r="DY1119" s="116"/>
      <c r="DZ1119" s="116"/>
      <c r="EA1119" s="116"/>
    </row>
    <row r="1120" spans="1:131" ht="11.25" customHeight="1" x14ac:dyDescent="0.2">
      <c r="A1120" s="113" t="s">
        <v>1269</v>
      </c>
      <c r="B1120" s="124"/>
      <c r="C1120" s="127"/>
      <c r="D1120" s="112" t="str">
        <f t="shared" ref="D1120:D1130" si="7325">BS1120</f>
        <v>S/O</v>
      </c>
      <c r="E1120" s="710" t="s">
        <v>89</v>
      </c>
      <c r="F1120" s="711">
        <f t="shared" ref="F1120:F1131" si="7326">BQ1120</f>
        <v>0</v>
      </c>
      <c r="G1120" s="209">
        <v>30</v>
      </c>
      <c r="H1120" s="210"/>
      <c r="I1120" s="211">
        <v>4550665</v>
      </c>
      <c r="J1120" s="212"/>
      <c r="K1120" s="552"/>
      <c r="L1120" s="553"/>
      <c r="M1120" s="212"/>
      <c r="N1120" s="213"/>
      <c r="O1120" s="214">
        <f t="shared" ref="O1120:O1122" si="7327">IF($D$18="YES", (N1120), (0))</f>
        <v>0</v>
      </c>
      <c r="P1120" s="190"/>
      <c r="Q1120" s="213"/>
      <c r="R1120" s="214">
        <f t="shared" ref="R1120:R1122" si="7328">IF($D$18="YES", (Q1120), (0))</f>
        <v>0</v>
      </c>
      <c r="S1120" s="190"/>
      <c r="T1120" s="213"/>
      <c r="U1120" s="214">
        <f t="shared" ref="U1120:U1122" si="7329">IF($D$18="YES", (T1120), (0))</f>
        <v>0</v>
      </c>
      <c r="V1120" s="190"/>
      <c r="W1120" s="213"/>
      <c r="X1120" s="214">
        <f t="shared" ref="X1120:X1122" si="7330">IF($D$18="YES", (W1120), (0))</f>
        <v>0</v>
      </c>
      <c r="Y1120" s="190"/>
      <c r="Z1120" s="190"/>
      <c r="AA1120" s="207"/>
      <c r="AB1120" s="215"/>
      <c r="AC1120" s="190"/>
      <c r="AD1120" s="156">
        <f t="shared" si="6957"/>
        <v>0</v>
      </c>
      <c r="AE1120" s="156"/>
      <c r="AF1120" s="117"/>
      <c r="AG1120" s="156"/>
      <c r="AH1120" s="355"/>
      <c r="AI1120" s="368">
        <f t="shared" ref="AI1120:AI1131" si="7331">N1120*G1120</f>
        <v>0</v>
      </c>
      <c r="AJ1120" s="354"/>
      <c r="AK1120" s="368">
        <f t="shared" ref="AK1120:AK1131" si="7332">Q1120*G1120</f>
        <v>0</v>
      </c>
      <c r="AL1120" s="354"/>
      <c r="AM1120" s="368">
        <f t="shared" ref="AM1120:AM1131" si="7333">T1120*G1120</f>
        <v>0</v>
      </c>
      <c r="AN1120" s="354"/>
      <c r="AO1120" s="368">
        <f t="shared" ref="AO1120:AO1131" si="7334">W1120*G1120</f>
        <v>0</v>
      </c>
      <c r="AP1120" s="354"/>
      <c r="AQ1120" s="368">
        <f t="shared" si="7087"/>
        <v>0</v>
      </c>
      <c r="AR1120" s="354"/>
      <c r="AS1120" s="354"/>
      <c r="AT1120" s="369">
        <f t="shared" ref="AT1120:AT1131" si="7335">(N1120*G1120)*F1120</f>
        <v>0</v>
      </c>
      <c r="AU1120" s="354"/>
      <c r="AV1120" s="369">
        <f t="shared" ref="AV1120:AV1131" si="7336">(Q1120*G1120)*F1120</f>
        <v>0</v>
      </c>
      <c r="AW1120" s="354"/>
      <c r="AX1120" s="369">
        <f t="shared" ref="AX1120:AX1131" si="7337">(T1120*G1120)*F1120</f>
        <v>0</v>
      </c>
      <c r="AY1120" s="354"/>
      <c r="AZ1120" s="369">
        <f t="shared" ref="AZ1120:AZ1131" si="7338">(W1120*G1120)*F1120</f>
        <v>0</v>
      </c>
      <c r="BA1120" s="354"/>
      <c r="BB1120" s="369">
        <f t="shared" ref="BB1120:BB1131" si="7339">SUM(AS1120:BA1120)</f>
        <v>0</v>
      </c>
      <c r="BC1120" s="150"/>
      <c r="BD1120" s="116"/>
      <c r="BE1120" s="367"/>
      <c r="BF1120" s="367"/>
      <c r="BG1120" s="367"/>
      <c r="BH1120" s="367"/>
      <c r="BI1120" s="367"/>
      <c r="BJ1120" s="367"/>
      <c r="BK1120" s="367">
        <f t="shared" si="7317"/>
        <v>0</v>
      </c>
      <c r="BL1120" s="367">
        <f t="shared" si="7318"/>
        <v>0</v>
      </c>
      <c r="BM1120" s="367">
        <f t="shared" si="7319"/>
        <v>0</v>
      </c>
      <c r="BN1120" s="367">
        <f t="shared" si="7320"/>
        <v>0</v>
      </c>
      <c r="BO1120" s="367">
        <f t="shared" si="7321"/>
        <v>0</v>
      </c>
      <c r="BP1120" s="367">
        <f t="shared" si="7322"/>
        <v>0</v>
      </c>
      <c r="BQ1120" s="383">
        <f t="shared" ref="BQ1120:BQ1131" si="7340">SUM(BK1120:BP1120)</f>
        <v>0</v>
      </c>
      <c r="BR1120" s="146"/>
      <c r="BS1120" s="441" t="s">
        <v>90</v>
      </c>
      <c r="BT1120" s="116"/>
      <c r="BU1120" s="116"/>
      <c r="BV1120" s="116"/>
      <c r="BW1120" s="116"/>
      <c r="BX1120" s="116"/>
      <c r="BY1120" s="116"/>
      <c r="BZ1120" s="116"/>
      <c r="CA1120" s="116"/>
      <c r="CB1120" s="116"/>
      <c r="CC1120" s="116"/>
      <c r="CD1120" s="116"/>
      <c r="CE1120" s="116"/>
      <c r="CF1120" s="116"/>
      <c r="CG1120" s="116"/>
      <c r="CH1120" s="116"/>
      <c r="CI1120" s="116"/>
      <c r="CJ1120" s="116"/>
      <c r="CK1120" s="116"/>
      <c r="CL1120" s="116"/>
      <c r="CM1120" s="116"/>
      <c r="CN1120" s="116"/>
      <c r="CO1120" s="116"/>
      <c r="CP1120" s="116"/>
      <c r="CQ1120" s="116"/>
      <c r="CR1120" s="116"/>
      <c r="CS1120" s="116"/>
      <c r="CT1120" s="116"/>
      <c r="CU1120" s="116"/>
      <c r="CV1120" s="116"/>
      <c r="CW1120" s="116"/>
      <c r="CX1120" s="116"/>
      <c r="CY1120" s="116"/>
      <c r="CZ1120" s="116"/>
      <c r="DA1120" s="116"/>
      <c r="DB1120" s="116"/>
      <c r="DC1120" s="116"/>
      <c r="DD1120" s="116"/>
      <c r="DE1120" s="116"/>
      <c r="DF1120" s="116"/>
      <c r="DG1120" s="116"/>
      <c r="DH1120" s="116"/>
      <c r="DI1120" s="116"/>
      <c r="DJ1120" s="116"/>
      <c r="DK1120" s="116"/>
      <c r="DL1120" s="116"/>
      <c r="DM1120" s="116"/>
      <c r="DN1120" s="116"/>
      <c r="DO1120" s="116"/>
      <c r="DP1120" s="116"/>
      <c r="DQ1120" s="116"/>
      <c r="DR1120" s="116"/>
      <c r="DS1120" s="116"/>
      <c r="DT1120" s="116"/>
      <c r="DU1120" s="116"/>
      <c r="DV1120" s="116"/>
      <c r="DW1120" s="116"/>
      <c r="DX1120" s="116"/>
      <c r="DY1120" s="116"/>
      <c r="DZ1120" s="116"/>
      <c r="EA1120" s="116"/>
    </row>
    <row r="1121" spans="1:131" ht="11.25" customHeight="1" x14ac:dyDescent="0.2">
      <c r="A1121" s="113" t="s">
        <v>1270</v>
      </c>
      <c r="B1121" s="124"/>
      <c r="C1121" s="127"/>
      <c r="D1121" s="112" t="str">
        <f t="shared" si="7325"/>
        <v>S/O</v>
      </c>
      <c r="E1121" s="710" t="s">
        <v>102</v>
      </c>
      <c r="F1121" s="711">
        <f t="shared" si="7326"/>
        <v>0</v>
      </c>
      <c r="G1121" s="132">
        <v>50</v>
      </c>
      <c r="H1121" s="210"/>
      <c r="I1121" s="277">
        <v>4950668</v>
      </c>
      <c r="J1121" s="212"/>
      <c r="K1121" s="552"/>
      <c r="L1121" s="553"/>
      <c r="M1121" s="212"/>
      <c r="N1121" s="213"/>
      <c r="O1121" s="214">
        <f t="shared" si="7327"/>
        <v>0</v>
      </c>
      <c r="P1121" s="190"/>
      <c r="Q1121" s="213"/>
      <c r="R1121" s="214">
        <f t="shared" si="7328"/>
        <v>0</v>
      </c>
      <c r="S1121" s="190"/>
      <c r="T1121" s="213"/>
      <c r="U1121" s="214">
        <f t="shared" si="7329"/>
        <v>0</v>
      </c>
      <c r="V1121" s="190"/>
      <c r="W1121" s="213"/>
      <c r="X1121" s="214">
        <f t="shared" si="7330"/>
        <v>0</v>
      </c>
      <c r="Y1121" s="190"/>
      <c r="Z1121" s="190"/>
      <c r="AA1121" s="207"/>
      <c r="AB1121" s="215"/>
      <c r="AC1121" s="190"/>
      <c r="AD1121" s="156">
        <f t="shared" si="6957"/>
        <v>0</v>
      </c>
      <c r="AE1121" s="156"/>
      <c r="AF1121" s="117"/>
      <c r="AG1121" s="156"/>
      <c r="AH1121" s="355"/>
      <c r="AI1121" s="368">
        <f t="shared" si="7331"/>
        <v>0</v>
      </c>
      <c r="AJ1121" s="354"/>
      <c r="AK1121" s="368">
        <f t="shared" si="7332"/>
        <v>0</v>
      </c>
      <c r="AL1121" s="354"/>
      <c r="AM1121" s="368">
        <f t="shared" si="7333"/>
        <v>0</v>
      </c>
      <c r="AN1121" s="354"/>
      <c r="AO1121" s="368">
        <f t="shared" si="7334"/>
        <v>0</v>
      </c>
      <c r="AP1121" s="354"/>
      <c r="AQ1121" s="368">
        <f t="shared" si="7087"/>
        <v>0</v>
      </c>
      <c r="AR1121" s="354"/>
      <c r="AS1121" s="354"/>
      <c r="AT1121" s="369">
        <f t="shared" si="7335"/>
        <v>0</v>
      </c>
      <c r="AU1121" s="354"/>
      <c r="AV1121" s="369">
        <f t="shared" si="7336"/>
        <v>0</v>
      </c>
      <c r="AW1121" s="354"/>
      <c r="AX1121" s="369">
        <f t="shared" si="7337"/>
        <v>0</v>
      </c>
      <c r="AY1121" s="354"/>
      <c r="AZ1121" s="369">
        <f t="shared" si="7338"/>
        <v>0</v>
      </c>
      <c r="BA1121" s="354"/>
      <c r="BB1121" s="369">
        <f t="shared" si="7339"/>
        <v>0</v>
      </c>
      <c r="BC1121" s="150"/>
      <c r="BD1121" s="116"/>
      <c r="BE1121" s="367"/>
      <c r="BF1121" s="367"/>
      <c r="BG1121" s="367"/>
      <c r="BH1121" s="367"/>
      <c r="BI1121" s="367"/>
      <c r="BJ1121" s="367"/>
      <c r="BK1121" s="367">
        <f t="shared" si="7317"/>
        <v>0</v>
      </c>
      <c r="BL1121" s="367">
        <f t="shared" si="7318"/>
        <v>0</v>
      </c>
      <c r="BM1121" s="367">
        <f t="shared" si="7319"/>
        <v>0</v>
      </c>
      <c r="BN1121" s="367">
        <f t="shared" si="7320"/>
        <v>0</v>
      </c>
      <c r="BO1121" s="367">
        <f t="shared" si="7321"/>
        <v>0</v>
      </c>
      <c r="BP1121" s="367">
        <f t="shared" si="7322"/>
        <v>0</v>
      </c>
      <c r="BQ1121" s="383">
        <f t="shared" si="7340"/>
        <v>0</v>
      </c>
      <c r="BR1121" s="146"/>
      <c r="BS1121" s="441" t="s">
        <v>90</v>
      </c>
      <c r="BT1121" s="116"/>
      <c r="BU1121" s="116"/>
      <c r="BV1121" s="116"/>
      <c r="BW1121" s="116"/>
      <c r="BX1121" s="116"/>
      <c r="BY1121" s="116"/>
      <c r="BZ1121" s="116"/>
      <c r="CA1121" s="116"/>
      <c r="CB1121" s="116"/>
      <c r="CC1121" s="116"/>
      <c r="CD1121" s="116"/>
      <c r="CE1121" s="116"/>
      <c r="CF1121" s="116"/>
      <c r="CG1121" s="116"/>
      <c r="CH1121" s="116"/>
      <c r="CI1121" s="116"/>
      <c r="CJ1121" s="116"/>
      <c r="CK1121" s="116"/>
      <c r="CL1121" s="116"/>
      <c r="CM1121" s="116"/>
      <c r="CN1121" s="116"/>
      <c r="CO1121" s="116"/>
      <c r="CP1121" s="116"/>
      <c r="CQ1121" s="116"/>
      <c r="CR1121" s="116"/>
      <c r="CS1121" s="116"/>
      <c r="CT1121" s="116"/>
      <c r="CU1121" s="116"/>
      <c r="CV1121" s="116"/>
      <c r="CW1121" s="116"/>
      <c r="CX1121" s="116"/>
      <c r="CY1121" s="116"/>
      <c r="CZ1121" s="116"/>
      <c r="DA1121" s="116"/>
      <c r="DB1121" s="116"/>
      <c r="DC1121" s="116"/>
      <c r="DD1121" s="116"/>
      <c r="DE1121" s="116"/>
      <c r="DF1121" s="116"/>
      <c r="DG1121" s="116"/>
      <c r="DH1121" s="116"/>
      <c r="DI1121" s="116"/>
      <c r="DJ1121" s="116"/>
      <c r="DK1121" s="116"/>
      <c r="DL1121" s="116"/>
      <c r="DM1121" s="116"/>
      <c r="DN1121" s="116"/>
      <c r="DO1121" s="116"/>
      <c r="DP1121" s="116"/>
      <c r="DQ1121" s="116"/>
      <c r="DR1121" s="116"/>
      <c r="DS1121" s="116"/>
      <c r="DT1121" s="116"/>
      <c r="DU1121" s="116"/>
      <c r="DV1121" s="116"/>
      <c r="DW1121" s="116"/>
      <c r="DX1121" s="116"/>
      <c r="DY1121" s="116"/>
      <c r="DZ1121" s="116"/>
      <c r="EA1121" s="116"/>
    </row>
    <row r="1122" spans="1:131" ht="11.25" customHeight="1" x14ac:dyDescent="0.15">
      <c r="A1122" s="113" t="s">
        <v>1271</v>
      </c>
      <c r="B1122" s="124"/>
      <c r="C1122" s="127"/>
      <c r="D1122" s="112" t="str">
        <f t="shared" si="7325"/>
        <v>S/O</v>
      </c>
      <c r="E1122" s="710" t="s">
        <v>152</v>
      </c>
      <c r="F1122" s="711">
        <f t="shared" si="7326"/>
        <v>0</v>
      </c>
      <c r="G1122" s="132">
        <v>72</v>
      </c>
      <c r="H1122" s="210"/>
      <c r="I1122" s="228">
        <v>4150667</v>
      </c>
      <c r="J1122" s="212"/>
      <c r="K1122" s="552"/>
      <c r="L1122" s="553"/>
      <c r="M1122" s="212"/>
      <c r="N1122" s="213"/>
      <c r="O1122" s="214">
        <f t="shared" si="7327"/>
        <v>0</v>
      </c>
      <c r="P1122" s="190"/>
      <c r="Q1122" s="213"/>
      <c r="R1122" s="214">
        <f t="shared" si="7328"/>
        <v>0</v>
      </c>
      <c r="S1122" s="190"/>
      <c r="T1122" s="213"/>
      <c r="U1122" s="214">
        <f t="shared" si="7329"/>
        <v>0</v>
      </c>
      <c r="V1122" s="190"/>
      <c r="W1122" s="213"/>
      <c r="X1122" s="214">
        <f t="shared" si="7330"/>
        <v>0</v>
      </c>
      <c r="Y1122" s="190"/>
      <c r="Z1122" s="190"/>
      <c r="AA1122" s="207"/>
      <c r="AB1122" s="215"/>
      <c r="AC1122" s="190"/>
      <c r="AD1122" s="156">
        <f t="shared" si="6957"/>
        <v>0</v>
      </c>
      <c r="AE1122" s="156"/>
      <c r="AF1122" s="117"/>
      <c r="AG1122" s="156"/>
      <c r="AH1122" s="355"/>
      <c r="AI1122" s="368">
        <f t="shared" si="7331"/>
        <v>0</v>
      </c>
      <c r="AJ1122" s="354"/>
      <c r="AK1122" s="368">
        <f t="shared" si="7332"/>
        <v>0</v>
      </c>
      <c r="AL1122" s="354"/>
      <c r="AM1122" s="368">
        <f t="shared" si="7333"/>
        <v>0</v>
      </c>
      <c r="AN1122" s="354"/>
      <c r="AO1122" s="368">
        <f t="shared" si="7334"/>
        <v>0</v>
      </c>
      <c r="AP1122" s="354"/>
      <c r="AQ1122" s="368">
        <f t="shared" si="7087"/>
        <v>0</v>
      </c>
      <c r="AR1122" s="354"/>
      <c r="AS1122" s="354"/>
      <c r="AT1122" s="369">
        <f t="shared" si="7335"/>
        <v>0</v>
      </c>
      <c r="AU1122" s="354"/>
      <c r="AV1122" s="369">
        <f t="shared" si="7336"/>
        <v>0</v>
      </c>
      <c r="AW1122" s="354"/>
      <c r="AX1122" s="369">
        <f t="shared" si="7337"/>
        <v>0</v>
      </c>
      <c r="AY1122" s="354"/>
      <c r="AZ1122" s="369">
        <f t="shared" si="7338"/>
        <v>0</v>
      </c>
      <c r="BA1122" s="354"/>
      <c r="BB1122" s="369">
        <f t="shared" si="7339"/>
        <v>0</v>
      </c>
      <c r="BC1122" s="150"/>
      <c r="BD1122" s="116"/>
      <c r="BE1122" s="367"/>
      <c r="BF1122" s="367"/>
      <c r="BG1122" s="367"/>
      <c r="BH1122" s="367"/>
      <c r="BI1122" s="367"/>
      <c r="BJ1122" s="367"/>
      <c r="BK1122" s="367">
        <f t="shared" si="7317"/>
        <v>0</v>
      </c>
      <c r="BL1122" s="367">
        <f t="shared" si="7318"/>
        <v>0</v>
      </c>
      <c r="BM1122" s="367">
        <f t="shared" si="7319"/>
        <v>0</v>
      </c>
      <c r="BN1122" s="367">
        <f t="shared" si="7320"/>
        <v>0</v>
      </c>
      <c r="BO1122" s="367">
        <f t="shared" si="7321"/>
        <v>0</v>
      </c>
      <c r="BP1122" s="367">
        <f t="shared" si="7322"/>
        <v>0</v>
      </c>
      <c r="BQ1122" s="383">
        <f t="shared" si="7340"/>
        <v>0</v>
      </c>
      <c r="BR1122" s="146"/>
      <c r="BS1122" s="441" t="s">
        <v>90</v>
      </c>
      <c r="BT1122" s="116"/>
      <c r="BU1122" s="116"/>
      <c r="BV1122" s="116"/>
      <c r="BW1122" s="116"/>
      <c r="BX1122" s="116"/>
      <c r="BY1122" s="116"/>
      <c r="BZ1122" s="116"/>
      <c r="CA1122" s="116"/>
      <c r="CB1122" s="116"/>
      <c r="CC1122" s="116"/>
      <c r="CD1122" s="116"/>
      <c r="CE1122" s="116"/>
      <c r="CF1122" s="116"/>
      <c r="CG1122" s="116"/>
      <c r="CH1122" s="116"/>
      <c r="CI1122" s="116"/>
      <c r="CJ1122" s="116"/>
      <c r="CK1122" s="116"/>
      <c r="CL1122" s="116"/>
      <c r="CM1122" s="116"/>
      <c r="CN1122" s="116"/>
      <c r="CO1122" s="116"/>
      <c r="CP1122" s="116"/>
      <c r="CQ1122" s="116"/>
      <c r="CR1122" s="116"/>
      <c r="CS1122" s="116"/>
      <c r="CT1122" s="116"/>
      <c r="CU1122" s="116"/>
      <c r="CV1122" s="116"/>
      <c r="CW1122" s="116"/>
      <c r="CX1122" s="116"/>
      <c r="CY1122" s="116"/>
      <c r="CZ1122" s="116"/>
      <c r="DA1122" s="116"/>
      <c r="DB1122" s="116"/>
      <c r="DC1122" s="116"/>
      <c r="DD1122" s="116"/>
      <c r="DE1122" s="116"/>
      <c r="DF1122" s="116"/>
      <c r="DG1122" s="116"/>
      <c r="DH1122" s="116"/>
      <c r="DI1122" s="116"/>
      <c r="DJ1122" s="116"/>
      <c r="DK1122" s="116"/>
      <c r="DL1122" s="116"/>
      <c r="DM1122" s="116"/>
      <c r="DN1122" s="116"/>
      <c r="DO1122" s="116"/>
      <c r="DP1122" s="116"/>
      <c r="DQ1122" s="116"/>
      <c r="DR1122" s="116"/>
      <c r="DS1122" s="116"/>
      <c r="DT1122" s="116"/>
      <c r="DU1122" s="116"/>
      <c r="DV1122" s="116"/>
      <c r="DW1122" s="116"/>
      <c r="DX1122" s="116"/>
      <c r="DY1122" s="116"/>
      <c r="DZ1122" s="116"/>
      <c r="EA1122" s="116"/>
    </row>
    <row r="1123" spans="1:131" ht="11.25" customHeight="1" x14ac:dyDescent="0.15">
      <c r="A1123" s="113" t="s">
        <v>1272</v>
      </c>
      <c r="B1123" s="124"/>
      <c r="C1123" s="334"/>
      <c r="D1123" s="112" t="str">
        <f t="shared" si="7325"/>
        <v>S/O</v>
      </c>
      <c r="E1123" s="710" t="s">
        <v>1273</v>
      </c>
      <c r="F1123" s="711">
        <f t="shared" si="7326"/>
        <v>0</v>
      </c>
      <c r="G1123" s="132">
        <v>30</v>
      </c>
      <c r="H1123" s="210"/>
      <c r="I1123" s="228">
        <v>4550685</v>
      </c>
      <c r="J1123" s="212"/>
      <c r="K1123" s="552"/>
      <c r="L1123" s="553"/>
      <c r="M1123" s="212"/>
      <c r="N1123" s="213"/>
      <c r="O1123" s="214">
        <f t="shared" ref="O1123" si="7341">IF($D$18="YES", (N1123), (0))</f>
        <v>0</v>
      </c>
      <c r="P1123" s="190"/>
      <c r="Q1123" s="213"/>
      <c r="R1123" s="214">
        <f t="shared" ref="R1123" si="7342">IF($D$18="YES", (Q1123), (0))</f>
        <v>0</v>
      </c>
      <c r="S1123" s="190"/>
      <c r="T1123" s="213"/>
      <c r="U1123" s="214">
        <f t="shared" ref="U1123" si="7343">IF($D$18="YES", (T1123), (0))</f>
        <v>0</v>
      </c>
      <c r="V1123" s="190"/>
      <c r="W1123" s="213"/>
      <c r="X1123" s="214">
        <f t="shared" ref="X1123" si="7344">IF($D$18="YES", (W1123), (0))</f>
        <v>0</v>
      </c>
      <c r="Y1123" s="190"/>
      <c r="Z1123" s="190"/>
      <c r="AA1123" s="207"/>
      <c r="AB1123" s="215"/>
      <c r="AC1123" s="190"/>
      <c r="AD1123" s="156">
        <f t="shared" si="6957"/>
        <v>0</v>
      </c>
      <c r="AE1123" s="156"/>
      <c r="AF1123" s="117"/>
      <c r="AG1123" s="156"/>
      <c r="AH1123" s="355"/>
      <c r="AI1123" s="368">
        <f t="shared" si="7331"/>
        <v>0</v>
      </c>
      <c r="AJ1123" s="354"/>
      <c r="AK1123" s="368">
        <f t="shared" si="7332"/>
        <v>0</v>
      </c>
      <c r="AL1123" s="354"/>
      <c r="AM1123" s="368">
        <f t="shared" si="7333"/>
        <v>0</v>
      </c>
      <c r="AN1123" s="354"/>
      <c r="AO1123" s="368">
        <f t="shared" si="7334"/>
        <v>0</v>
      </c>
      <c r="AP1123" s="354"/>
      <c r="AQ1123" s="368">
        <f t="shared" si="7087"/>
        <v>0</v>
      </c>
      <c r="AR1123" s="354"/>
      <c r="AS1123" s="354"/>
      <c r="AT1123" s="369">
        <f t="shared" si="7335"/>
        <v>0</v>
      </c>
      <c r="AU1123" s="354"/>
      <c r="AV1123" s="369">
        <f t="shared" si="7336"/>
        <v>0</v>
      </c>
      <c r="AW1123" s="354"/>
      <c r="AX1123" s="369">
        <f t="shared" si="7337"/>
        <v>0</v>
      </c>
      <c r="AY1123" s="354"/>
      <c r="AZ1123" s="369">
        <f t="shared" si="7338"/>
        <v>0</v>
      </c>
      <c r="BA1123" s="354"/>
      <c r="BB1123" s="369">
        <f t="shared" si="7339"/>
        <v>0</v>
      </c>
      <c r="BC1123" s="150"/>
      <c r="BD1123" s="116"/>
      <c r="BE1123" s="367"/>
      <c r="BF1123" s="367"/>
      <c r="BG1123" s="367"/>
      <c r="BH1123" s="367"/>
      <c r="BI1123" s="367"/>
      <c r="BJ1123" s="367"/>
      <c r="BK1123" s="367">
        <f t="shared" si="7317"/>
        <v>0</v>
      </c>
      <c r="BL1123" s="367">
        <f t="shared" si="7318"/>
        <v>0</v>
      </c>
      <c r="BM1123" s="367">
        <f t="shared" si="7319"/>
        <v>0</v>
      </c>
      <c r="BN1123" s="367">
        <f t="shared" si="7320"/>
        <v>0</v>
      </c>
      <c r="BO1123" s="367">
        <f t="shared" si="7321"/>
        <v>0</v>
      </c>
      <c r="BP1123" s="367">
        <f t="shared" si="7322"/>
        <v>0</v>
      </c>
      <c r="BQ1123" s="383">
        <f t="shared" si="7340"/>
        <v>0</v>
      </c>
      <c r="BR1123" s="146"/>
      <c r="BS1123" s="441" t="s">
        <v>90</v>
      </c>
      <c r="BT1123" s="116"/>
      <c r="BU1123" s="116"/>
      <c r="BV1123" s="116"/>
      <c r="BW1123" s="116"/>
      <c r="BX1123" s="116"/>
      <c r="BY1123" s="116"/>
      <c r="BZ1123" s="116"/>
      <c r="CA1123" s="116"/>
      <c r="CB1123" s="116"/>
      <c r="CC1123" s="116"/>
      <c r="CD1123" s="116"/>
      <c r="CE1123" s="116"/>
      <c r="CF1123" s="116"/>
      <c r="CG1123" s="116"/>
      <c r="CH1123" s="116"/>
      <c r="CI1123" s="116"/>
      <c r="CJ1123" s="116"/>
      <c r="CK1123" s="116"/>
      <c r="CL1123" s="116"/>
      <c r="CM1123" s="116"/>
      <c r="CN1123" s="116"/>
      <c r="CO1123" s="116"/>
      <c r="CP1123" s="116"/>
      <c r="CQ1123" s="116"/>
      <c r="CR1123" s="116"/>
      <c r="CS1123" s="116"/>
      <c r="CT1123" s="116"/>
      <c r="CU1123" s="116"/>
      <c r="CV1123" s="116"/>
      <c r="CW1123" s="116"/>
      <c r="CX1123" s="116"/>
      <c r="CY1123" s="116"/>
      <c r="CZ1123" s="116"/>
      <c r="DA1123" s="116"/>
      <c r="DB1123" s="116"/>
      <c r="DC1123" s="116"/>
      <c r="DD1123" s="116"/>
      <c r="DE1123" s="116"/>
      <c r="DF1123" s="116"/>
      <c r="DG1123" s="116"/>
      <c r="DH1123" s="116"/>
      <c r="DI1123" s="116"/>
      <c r="DJ1123" s="116"/>
      <c r="DK1123" s="116"/>
      <c r="DL1123" s="116"/>
      <c r="DM1123" s="116"/>
      <c r="DN1123" s="116"/>
      <c r="DO1123" s="116"/>
      <c r="DP1123" s="116"/>
      <c r="DQ1123" s="116"/>
      <c r="DR1123" s="116"/>
      <c r="DS1123" s="116"/>
      <c r="DT1123" s="116"/>
      <c r="DU1123" s="116"/>
      <c r="DV1123" s="116"/>
      <c r="DW1123" s="116"/>
      <c r="DX1123" s="116"/>
      <c r="DY1123" s="116"/>
      <c r="DZ1123" s="116"/>
      <c r="EA1123" s="116"/>
    </row>
    <row r="1124" spans="1:131" ht="11.25" customHeight="1" x14ac:dyDescent="0.15">
      <c r="A1124" s="113" t="s">
        <v>1272</v>
      </c>
      <c r="B1124" s="124"/>
      <c r="C1124" s="334"/>
      <c r="D1124" s="112">
        <f t="shared" ref="D1124" si="7345">BS1124</f>
        <v>5</v>
      </c>
      <c r="E1124" s="710" t="s">
        <v>102</v>
      </c>
      <c r="F1124" s="711">
        <f t="shared" ref="F1124" si="7346">BQ1124</f>
        <v>0</v>
      </c>
      <c r="G1124" s="132">
        <v>50</v>
      </c>
      <c r="H1124" s="210"/>
      <c r="I1124" s="228">
        <v>4950688</v>
      </c>
      <c r="J1124" s="212"/>
      <c r="K1124" s="552"/>
      <c r="L1124" s="553"/>
      <c r="M1124" s="212"/>
      <c r="N1124" s="213"/>
      <c r="O1124" s="214">
        <f t="shared" ref="O1124" si="7347">IF($D$18="YES", (N1124), (0))</f>
        <v>0</v>
      </c>
      <c r="P1124" s="190"/>
      <c r="Q1124" s="213"/>
      <c r="R1124" s="214">
        <f t="shared" ref="R1124" si="7348">IF($D$18="YES", (Q1124), (0))</f>
        <v>0</v>
      </c>
      <c r="S1124" s="190"/>
      <c r="T1124" s="213"/>
      <c r="U1124" s="214">
        <f t="shared" ref="U1124" si="7349">IF($D$18="YES", (T1124), (0))</f>
        <v>0</v>
      </c>
      <c r="V1124" s="190"/>
      <c r="W1124" s="213"/>
      <c r="X1124" s="214">
        <f t="shared" ref="X1124" si="7350">IF($D$18="YES", (W1124), (0))</f>
        <v>0</v>
      </c>
      <c r="Y1124" s="190"/>
      <c r="Z1124" s="190"/>
      <c r="AA1124" s="207"/>
      <c r="AB1124" s="215"/>
      <c r="AC1124" s="190"/>
      <c r="AD1124" s="156">
        <f t="shared" ref="AD1124" si="7351">SUM(N1124,O1124,Q1124,R1124,T1124,U1124,W1124,X1124)</f>
        <v>0</v>
      </c>
      <c r="AE1124" s="156"/>
      <c r="AF1124" s="117"/>
      <c r="AG1124" s="156"/>
      <c r="AH1124" s="355"/>
      <c r="AI1124" s="368">
        <f t="shared" ref="AI1124" si="7352">N1124*G1124</f>
        <v>0</v>
      </c>
      <c r="AJ1124" s="354"/>
      <c r="AK1124" s="368">
        <f t="shared" ref="AK1124" si="7353">Q1124*G1124</f>
        <v>0</v>
      </c>
      <c r="AL1124" s="354"/>
      <c r="AM1124" s="368">
        <f t="shared" ref="AM1124" si="7354">T1124*G1124</f>
        <v>0</v>
      </c>
      <c r="AN1124" s="354"/>
      <c r="AO1124" s="368">
        <f t="shared" ref="AO1124" si="7355">W1124*G1124</f>
        <v>0</v>
      </c>
      <c r="AP1124" s="354"/>
      <c r="AQ1124" s="368">
        <f t="shared" ref="AQ1124" si="7356">SUM(AI1124,AK1124,AM1124,AO1124)</f>
        <v>0</v>
      </c>
      <c r="AR1124" s="354"/>
      <c r="AS1124" s="354"/>
      <c r="AT1124" s="369">
        <f t="shared" ref="AT1124" si="7357">(N1124*G1124)*F1124</f>
        <v>0</v>
      </c>
      <c r="AU1124" s="354"/>
      <c r="AV1124" s="369">
        <f t="shared" ref="AV1124" si="7358">(Q1124*G1124)*F1124</f>
        <v>0</v>
      </c>
      <c r="AW1124" s="354"/>
      <c r="AX1124" s="369">
        <f t="shared" ref="AX1124" si="7359">(T1124*G1124)*F1124</f>
        <v>0</v>
      </c>
      <c r="AY1124" s="354"/>
      <c r="AZ1124" s="369">
        <f t="shared" ref="AZ1124" si="7360">(W1124*G1124)*F1124</f>
        <v>0</v>
      </c>
      <c r="BA1124" s="354"/>
      <c r="BB1124" s="369">
        <f t="shared" ref="BB1124" si="7361">SUM(AS1124:BA1124)</f>
        <v>0</v>
      </c>
      <c r="BC1124" s="150"/>
      <c r="BD1124" s="116"/>
      <c r="BE1124" s="367"/>
      <c r="BF1124" s="367"/>
      <c r="BG1124" s="367"/>
      <c r="BH1124" s="367"/>
      <c r="BI1124" s="367"/>
      <c r="BJ1124" s="367"/>
      <c r="BK1124" s="367">
        <f t="shared" si="7317"/>
        <v>0</v>
      </c>
      <c r="BL1124" s="367">
        <f t="shared" si="7318"/>
        <v>0</v>
      </c>
      <c r="BM1124" s="367">
        <f t="shared" si="7319"/>
        <v>0</v>
      </c>
      <c r="BN1124" s="367">
        <f t="shared" si="7320"/>
        <v>0</v>
      </c>
      <c r="BO1124" s="367">
        <f t="shared" si="7321"/>
        <v>0</v>
      </c>
      <c r="BP1124" s="367">
        <f t="shared" si="7322"/>
        <v>0</v>
      </c>
      <c r="BQ1124" s="383">
        <f t="shared" ref="BQ1124" si="7362">SUM(BK1124:BP1124)</f>
        <v>0</v>
      </c>
      <c r="BR1124" s="146"/>
      <c r="BS1124" s="441">
        <v>5</v>
      </c>
      <c r="BT1124" s="116"/>
      <c r="BU1124" s="116"/>
      <c r="BV1124" s="116"/>
      <c r="BW1124" s="116"/>
      <c r="BX1124" s="116"/>
      <c r="BY1124" s="116"/>
      <c r="BZ1124" s="116"/>
      <c r="CA1124" s="116"/>
      <c r="CB1124" s="116"/>
      <c r="CC1124" s="116"/>
      <c r="CD1124" s="116"/>
      <c r="CE1124" s="116"/>
      <c r="CF1124" s="116"/>
      <c r="CG1124" s="116"/>
      <c r="CH1124" s="116"/>
      <c r="CI1124" s="116"/>
      <c r="CJ1124" s="116"/>
      <c r="CK1124" s="116"/>
      <c r="CL1124" s="116"/>
      <c r="CM1124" s="116"/>
      <c r="CN1124" s="116"/>
      <c r="CO1124" s="116"/>
      <c r="CP1124" s="116"/>
      <c r="CQ1124" s="116"/>
      <c r="CR1124" s="116"/>
      <c r="CS1124" s="116"/>
      <c r="CT1124" s="116"/>
      <c r="CU1124" s="116"/>
      <c r="CV1124" s="116"/>
      <c r="CW1124" s="116"/>
      <c r="CX1124" s="116"/>
      <c r="CY1124" s="116"/>
      <c r="CZ1124" s="116"/>
      <c r="DA1124" s="116"/>
      <c r="DB1124" s="116"/>
      <c r="DC1124" s="116"/>
      <c r="DD1124" s="116"/>
      <c r="DE1124" s="116"/>
      <c r="DF1124" s="116"/>
      <c r="DG1124" s="116"/>
      <c r="DH1124" s="116"/>
      <c r="DI1124" s="116"/>
      <c r="DJ1124" s="116"/>
      <c r="DK1124" s="116"/>
      <c r="DL1124" s="116"/>
      <c r="DM1124" s="116"/>
      <c r="DN1124" s="116"/>
      <c r="DO1124" s="116"/>
      <c r="DP1124" s="116"/>
      <c r="DQ1124" s="116"/>
      <c r="DR1124" s="116"/>
      <c r="DS1124" s="116"/>
      <c r="DT1124" s="116"/>
      <c r="DU1124" s="116"/>
      <c r="DV1124" s="116"/>
      <c r="DW1124" s="116"/>
      <c r="DX1124" s="116"/>
      <c r="DY1124" s="116"/>
      <c r="DZ1124" s="116"/>
      <c r="EA1124" s="116"/>
    </row>
    <row r="1125" spans="1:131" ht="11.25" customHeight="1" x14ac:dyDescent="0.15">
      <c r="A1125" s="113" t="s">
        <v>1274</v>
      </c>
      <c r="B1125" s="124" t="s">
        <v>1275</v>
      </c>
      <c r="C1125" s="470" t="s">
        <v>67</v>
      </c>
      <c r="D1125" s="112">
        <f>BS1125</f>
        <v>9</v>
      </c>
      <c r="E1125" s="710" t="s">
        <v>89</v>
      </c>
      <c r="F1125" s="711">
        <f>BQ1125</f>
        <v>0</v>
      </c>
      <c r="G1125" s="132">
        <v>30</v>
      </c>
      <c r="H1125" s="210"/>
      <c r="I1125" s="228">
        <v>4550545</v>
      </c>
      <c r="J1125" s="212"/>
      <c r="K1125" s="552"/>
      <c r="L1125" s="553"/>
      <c r="M1125" s="212"/>
      <c r="N1125" s="213"/>
      <c r="O1125" s="214">
        <f>IF($D$18="YES", (N1125), (0))</f>
        <v>0</v>
      </c>
      <c r="P1125" s="190"/>
      <c r="Q1125" s="213"/>
      <c r="R1125" s="214">
        <f>IF($D$18="YES", (Q1125), (0))</f>
        <v>0</v>
      </c>
      <c r="S1125" s="190"/>
      <c r="T1125" s="213"/>
      <c r="U1125" s="214">
        <f>IF($D$18="YES", (T1125), (0))</f>
        <v>0</v>
      </c>
      <c r="V1125" s="190"/>
      <c r="W1125" s="213"/>
      <c r="X1125" s="214">
        <f>IF($D$18="YES", (W1125), (0))</f>
        <v>0</v>
      </c>
      <c r="Y1125" s="190"/>
      <c r="Z1125" s="190"/>
      <c r="AA1125" s="207"/>
      <c r="AB1125" s="215"/>
      <c r="AC1125" s="190"/>
      <c r="AD1125" s="156">
        <f>SUM(N1125,O1125,Q1125,R1125,T1125,U1125,W1125,X1125)</f>
        <v>0</v>
      </c>
      <c r="AE1125" s="156"/>
      <c r="AF1125" s="117"/>
      <c r="AG1125" s="156"/>
      <c r="AH1125" s="355"/>
      <c r="AI1125" s="368">
        <f>N1125*G1125</f>
        <v>0</v>
      </c>
      <c r="AJ1125" s="354"/>
      <c r="AK1125" s="368">
        <f>Q1125*G1125</f>
        <v>0</v>
      </c>
      <c r="AL1125" s="354"/>
      <c r="AM1125" s="368">
        <f>T1125*G1125</f>
        <v>0</v>
      </c>
      <c r="AN1125" s="354"/>
      <c r="AO1125" s="368">
        <f>W1125*G1125</f>
        <v>0</v>
      </c>
      <c r="AP1125" s="354"/>
      <c r="AQ1125" s="368">
        <f>SUM(AI1125,AK1125,AM1125,AO1125)</f>
        <v>0</v>
      </c>
      <c r="AR1125" s="354"/>
      <c r="AS1125" s="354"/>
      <c r="AT1125" s="369">
        <f>(N1125*G1125)*F1125</f>
        <v>0</v>
      </c>
      <c r="AU1125" s="354"/>
      <c r="AV1125" s="369">
        <f>(Q1125*G1125)*F1125</f>
        <v>0</v>
      </c>
      <c r="AW1125" s="354"/>
      <c r="AX1125" s="369">
        <f>(T1125*G1125)*F1125</f>
        <v>0</v>
      </c>
      <c r="AY1125" s="354"/>
      <c r="AZ1125" s="369">
        <f>(W1125*G1125)*F1125</f>
        <v>0</v>
      </c>
      <c r="BA1125" s="354"/>
      <c r="BB1125" s="369">
        <f>SUM(AS1125:BA1125)</f>
        <v>0</v>
      </c>
      <c r="BC1125" s="150"/>
      <c r="BD1125" s="116"/>
      <c r="BE1125" s="367"/>
      <c r="BF1125" s="367"/>
      <c r="BG1125" s="367"/>
      <c r="BH1125" s="367"/>
      <c r="BI1125" s="367"/>
      <c r="BJ1125" s="367"/>
      <c r="BK1125" s="367">
        <f>IF($N$18&lt;BK$24,0,IF($N$18&gt;BK$25,0,$BE1125))</f>
        <v>0</v>
      </c>
      <c r="BL1125" s="367">
        <f>IF($N$18&lt;BL$24,0,IF($N$18&gt;BL$25,0,$BF1125))</f>
        <v>0</v>
      </c>
      <c r="BM1125" s="367">
        <f>IF($N$18&lt;BM$24,0,IF($N$18&gt;BM$25,0,$BG1125))</f>
        <v>0</v>
      </c>
      <c r="BN1125" s="367">
        <f>IF($N$18&lt;BN$24,0,IF($N$18&gt;BN$25,0,$BH1125))</f>
        <v>0</v>
      </c>
      <c r="BO1125" s="367">
        <f>IF($N$18&lt;BO$24,0,IF($N$18&gt;BO$25,0,$BI1125))</f>
        <v>0</v>
      </c>
      <c r="BP1125" s="367">
        <f>IF($N$18&lt;BP$24,0,IF($N$18&gt;BP$25,0,$BJ1125))</f>
        <v>0</v>
      </c>
      <c r="BQ1125" s="383">
        <f>SUM(BK1125:BP1125)</f>
        <v>0</v>
      </c>
      <c r="BR1125" s="146"/>
      <c r="BS1125" s="441">
        <v>9</v>
      </c>
      <c r="BT1125" s="116"/>
      <c r="BU1125" s="116"/>
      <c r="BV1125" s="116"/>
      <c r="BW1125" s="116"/>
      <c r="BX1125" s="116"/>
      <c r="BY1125" s="116"/>
      <c r="BZ1125" s="116"/>
      <c r="CA1125" s="116"/>
      <c r="CB1125" s="116"/>
      <c r="CC1125" s="116"/>
      <c r="CD1125" s="116"/>
      <c r="CE1125" s="116"/>
      <c r="CF1125" s="116"/>
      <c r="CG1125" s="116"/>
      <c r="CH1125" s="116"/>
      <c r="CI1125" s="116"/>
      <c r="CJ1125" s="116"/>
      <c r="CK1125" s="116"/>
      <c r="CL1125" s="116"/>
      <c r="CM1125" s="116"/>
      <c r="CN1125" s="116"/>
      <c r="CO1125" s="116"/>
      <c r="CP1125" s="116"/>
      <c r="CQ1125" s="116"/>
      <c r="CR1125" s="116"/>
      <c r="CS1125" s="116"/>
      <c r="CT1125" s="116"/>
      <c r="CU1125" s="116"/>
      <c r="CV1125" s="116"/>
      <c r="CW1125" s="116"/>
      <c r="CX1125" s="116"/>
      <c r="CY1125" s="116"/>
      <c r="CZ1125" s="116"/>
      <c r="DA1125" s="116"/>
      <c r="DB1125" s="116"/>
      <c r="DC1125" s="116"/>
      <c r="DD1125" s="116"/>
      <c r="DE1125" s="116"/>
      <c r="DF1125" s="116"/>
      <c r="DG1125" s="116"/>
      <c r="DH1125" s="116"/>
      <c r="DI1125" s="116"/>
      <c r="DJ1125" s="116"/>
      <c r="DK1125" s="116"/>
      <c r="DL1125" s="116"/>
      <c r="DM1125" s="116"/>
      <c r="DN1125" s="116"/>
      <c r="DO1125" s="116"/>
      <c r="DP1125" s="116"/>
      <c r="DQ1125" s="116"/>
      <c r="DR1125" s="116"/>
      <c r="DS1125" s="116"/>
      <c r="DT1125" s="116"/>
      <c r="DU1125" s="116"/>
      <c r="DV1125" s="116"/>
      <c r="DW1125" s="116"/>
      <c r="DX1125" s="116"/>
      <c r="DY1125" s="116"/>
      <c r="DZ1125" s="116"/>
      <c r="EA1125" s="116"/>
    </row>
    <row r="1126" spans="1:131" ht="11.25" customHeight="1" x14ac:dyDescent="0.15">
      <c r="A1126" s="113" t="s">
        <v>1276</v>
      </c>
      <c r="B1126" s="124"/>
      <c r="C1126" s="127"/>
      <c r="D1126" s="112">
        <f>BS1126</f>
        <v>32</v>
      </c>
      <c r="E1126" s="710" t="s">
        <v>89</v>
      </c>
      <c r="F1126" s="711">
        <f>BQ1126</f>
        <v>0</v>
      </c>
      <c r="G1126" s="132">
        <v>30</v>
      </c>
      <c r="H1126" s="210"/>
      <c r="I1126" s="228">
        <v>4550805</v>
      </c>
      <c r="J1126" s="212"/>
      <c r="K1126" s="552"/>
      <c r="L1126" s="553"/>
      <c r="M1126" s="212"/>
      <c r="N1126" s="213"/>
      <c r="O1126" s="214">
        <f>IF($D$18="YES", (N1126), (0))</f>
        <v>0</v>
      </c>
      <c r="P1126" s="190"/>
      <c r="Q1126" s="213"/>
      <c r="R1126" s="214">
        <f>IF($D$18="YES", (Q1126), (0))</f>
        <v>0</v>
      </c>
      <c r="S1126" s="190"/>
      <c r="T1126" s="213"/>
      <c r="U1126" s="214">
        <f>IF($D$18="YES", (T1126), (0))</f>
        <v>0</v>
      </c>
      <c r="V1126" s="190"/>
      <c r="W1126" s="213"/>
      <c r="X1126" s="214">
        <f>IF($D$18="YES", (W1126), (0))</f>
        <v>0</v>
      </c>
      <c r="Y1126" s="190"/>
      <c r="Z1126" s="190"/>
      <c r="AA1126" s="207"/>
      <c r="AB1126" s="215"/>
      <c r="AC1126" s="190"/>
      <c r="AD1126" s="156">
        <f>SUM(N1126,O1126,Q1126,R1126,T1126,U1126,W1126,X1126)</f>
        <v>0</v>
      </c>
      <c r="AE1126" s="156"/>
      <c r="AF1126" s="117"/>
      <c r="AG1126" s="156"/>
      <c r="AH1126" s="355"/>
      <c r="AI1126" s="368">
        <f>N1126*G1126</f>
        <v>0</v>
      </c>
      <c r="AJ1126" s="354"/>
      <c r="AK1126" s="368">
        <f>Q1126*G1126</f>
        <v>0</v>
      </c>
      <c r="AL1126" s="354"/>
      <c r="AM1126" s="368">
        <f>T1126*G1126</f>
        <v>0</v>
      </c>
      <c r="AN1126" s="354"/>
      <c r="AO1126" s="368">
        <f>W1126*G1126</f>
        <v>0</v>
      </c>
      <c r="AP1126" s="354"/>
      <c r="AQ1126" s="368">
        <f>SUM(AI1126,AK1126,AM1126,AO1126)</f>
        <v>0</v>
      </c>
      <c r="AR1126" s="354"/>
      <c r="AS1126" s="354"/>
      <c r="AT1126" s="369">
        <f>(N1126*G1126)*F1126</f>
        <v>0</v>
      </c>
      <c r="AU1126" s="354"/>
      <c r="AV1126" s="369">
        <f>(Q1126*G1126)*F1126</f>
        <v>0</v>
      </c>
      <c r="AW1126" s="354"/>
      <c r="AX1126" s="369">
        <f>(T1126*G1126)*F1126</f>
        <v>0</v>
      </c>
      <c r="AY1126" s="354"/>
      <c r="AZ1126" s="369">
        <f>(W1126*G1126)*F1126</f>
        <v>0</v>
      </c>
      <c r="BA1126" s="354"/>
      <c r="BB1126" s="369">
        <f>SUM(AS1126:BA1126)</f>
        <v>0</v>
      </c>
      <c r="BC1126" s="150"/>
      <c r="BD1126" s="116"/>
      <c r="BE1126" s="367"/>
      <c r="BF1126" s="367"/>
      <c r="BG1126" s="367"/>
      <c r="BH1126" s="367"/>
      <c r="BI1126" s="367"/>
      <c r="BJ1126" s="367"/>
      <c r="BK1126" s="367">
        <f>IF($N$18&lt;BK$24,0,IF($N$18&gt;BK$25,0,$BE1126))</f>
        <v>0</v>
      </c>
      <c r="BL1126" s="367">
        <f>IF($N$18&lt;BL$24,0,IF($N$18&gt;BL$25,0,$BF1126))</f>
        <v>0</v>
      </c>
      <c r="BM1126" s="367">
        <f>IF($N$18&lt;BM$24,0,IF($N$18&gt;BM$25,0,$BG1126))</f>
        <v>0</v>
      </c>
      <c r="BN1126" s="367">
        <f>IF($N$18&lt;BN$24,0,IF($N$18&gt;BN$25,0,$BH1126))</f>
        <v>0</v>
      </c>
      <c r="BO1126" s="367">
        <f>IF($N$18&lt;BO$24,0,IF($N$18&gt;BO$25,0,$BI1126))</f>
        <v>0</v>
      </c>
      <c r="BP1126" s="367">
        <f>IF($N$18&lt;BP$24,0,IF($N$18&gt;BP$25,0,$BJ1126))</f>
        <v>0</v>
      </c>
      <c r="BQ1126" s="383">
        <f>SUM(BK1126:BP1126)</f>
        <v>0</v>
      </c>
      <c r="BR1126" s="146"/>
      <c r="BS1126" s="441">
        <v>32</v>
      </c>
      <c r="BT1126" s="116"/>
      <c r="BU1126" s="116"/>
      <c r="BV1126" s="116"/>
      <c r="BW1126" s="116"/>
      <c r="BX1126" s="116"/>
      <c r="BY1126" s="116"/>
      <c r="BZ1126" s="116"/>
      <c r="CA1126" s="116"/>
      <c r="CB1126" s="116"/>
      <c r="CC1126" s="116"/>
      <c r="CD1126" s="116"/>
      <c r="CE1126" s="116"/>
      <c r="CF1126" s="116"/>
      <c r="CG1126" s="116"/>
      <c r="CH1126" s="116"/>
      <c r="CI1126" s="116"/>
      <c r="CJ1126" s="116"/>
      <c r="CK1126" s="116"/>
      <c r="CL1126" s="116"/>
      <c r="CM1126" s="116"/>
      <c r="CN1126" s="116"/>
      <c r="CO1126" s="116"/>
      <c r="CP1126" s="116"/>
      <c r="CQ1126" s="116"/>
      <c r="CR1126" s="116"/>
      <c r="CS1126" s="116"/>
      <c r="CT1126" s="116"/>
      <c r="CU1126" s="116"/>
      <c r="CV1126" s="116"/>
      <c r="CW1126" s="116"/>
      <c r="CX1126" s="116"/>
      <c r="CY1126" s="116"/>
      <c r="CZ1126" s="116"/>
      <c r="DA1126" s="116"/>
      <c r="DB1126" s="116"/>
      <c r="DC1126" s="116"/>
      <c r="DD1126" s="116"/>
      <c r="DE1126" s="116"/>
      <c r="DF1126" s="116"/>
      <c r="DG1126" s="116"/>
      <c r="DH1126" s="116"/>
      <c r="DI1126" s="116"/>
      <c r="DJ1126" s="116"/>
      <c r="DK1126" s="116"/>
      <c r="DL1126" s="116"/>
      <c r="DM1126" s="116"/>
      <c r="DN1126" s="116"/>
      <c r="DO1126" s="116"/>
      <c r="DP1126" s="116"/>
      <c r="DQ1126" s="116"/>
      <c r="DR1126" s="116"/>
      <c r="DS1126" s="116"/>
      <c r="DT1126" s="116"/>
      <c r="DU1126" s="116"/>
      <c r="DV1126" s="116"/>
      <c r="DW1126" s="116"/>
      <c r="DX1126" s="116"/>
      <c r="DY1126" s="116"/>
      <c r="DZ1126" s="116"/>
      <c r="EA1126" s="116"/>
    </row>
    <row r="1127" spans="1:131" ht="11.25" customHeight="1" x14ac:dyDescent="0.15">
      <c r="A1127" s="113" t="s">
        <v>1277</v>
      </c>
      <c r="B1127" s="124"/>
      <c r="C1127" s="127"/>
      <c r="D1127" s="112" t="str">
        <f t="shared" si="7325"/>
        <v>S/O</v>
      </c>
      <c r="E1127" s="710" t="s">
        <v>89</v>
      </c>
      <c r="F1127" s="711">
        <f>BQ1127</f>
        <v>0</v>
      </c>
      <c r="G1127" s="132">
        <v>30</v>
      </c>
      <c r="H1127" s="210"/>
      <c r="I1127" s="228">
        <v>4550745</v>
      </c>
      <c r="J1127" s="212"/>
      <c r="K1127" s="552"/>
      <c r="L1127" s="553"/>
      <c r="M1127" s="212"/>
      <c r="N1127" s="213"/>
      <c r="O1127" s="214">
        <f>IF($D$18="YES", (N1127), (0))</f>
        <v>0</v>
      </c>
      <c r="P1127" s="190"/>
      <c r="Q1127" s="213"/>
      <c r="R1127" s="214">
        <f>IF($D$18="YES", (Q1127), (0))</f>
        <v>0</v>
      </c>
      <c r="S1127" s="190"/>
      <c r="T1127" s="213"/>
      <c r="U1127" s="214">
        <f>IF($D$18="YES", (T1127), (0))</f>
        <v>0</v>
      </c>
      <c r="V1127" s="190"/>
      <c r="W1127" s="213"/>
      <c r="X1127" s="214">
        <f>IF($D$18="YES", (W1127), (0))</f>
        <v>0</v>
      </c>
      <c r="Y1127" s="190"/>
      <c r="Z1127" s="190"/>
      <c r="AA1127" s="207"/>
      <c r="AB1127" s="215"/>
      <c r="AC1127" s="190"/>
      <c r="AD1127" s="156">
        <f>SUM(N1127,O1127,Q1127,R1127,T1127,U1127,W1127,X1127)</f>
        <v>0</v>
      </c>
      <c r="AE1127" s="156"/>
      <c r="AF1127" s="117"/>
      <c r="AG1127" s="156"/>
      <c r="AH1127" s="355"/>
      <c r="AI1127" s="368">
        <f>N1127*G1127</f>
        <v>0</v>
      </c>
      <c r="AJ1127" s="354"/>
      <c r="AK1127" s="368">
        <f>Q1127*G1127</f>
        <v>0</v>
      </c>
      <c r="AL1127" s="354"/>
      <c r="AM1127" s="368">
        <f>T1127*G1127</f>
        <v>0</v>
      </c>
      <c r="AN1127" s="354"/>
      <c r="AO1127" s="368">
        <f>W1127*G1127</f>
        <v>0</v>
      </c>
      <c r="AP1127" s="354"/>
      <c r="AQ1127" s="368">
        <f>SUM(AI1127,AK1127,AM1127,AO1127)</f>
        <v>0</v>
      </c>
      <c r="AR1127" s="354"/>
      <c r="AS1127" s="354"/>
      <c r="AT1127" s="369">
        <f>(N1127*G1127)*F1127</f>
        <v>0</v>
      </c>
      <c r="AU1127" s="354"/>
      <c r="AV1127" s="369">
        <f>(Q1127*G1127)*F1127</f>
        <v>0</v>
      </c>
      <c r="AW1127" s="354"/>
      <c r="AX1127" s="369">
        <f>(T1127*G1127)*F1127</f>
        <v>0</v>
      </c>
      <c r="AY1127" s="354"/>
      <c r="AZ1127" s="369">
        <f>(W1127*G1127)*F1127</f>
        <v>0</v>
      </c>
      <c r="BA1127" s="354"/>
      <c r="BB1127" s="369">
        <f>SUM(AS1127:BA1127)</f>
        <v>0</v>
      </c>
      <c r="BC1127" s="150"/>
      <c r="BD1127" s="116"/>
      <c r="BE1127" s="367"/>
      <c r="BF1127" s="367"/>
      <c r="BG1127" s="367"/>
      <c r="BH1127" s="367"/>
      <c r="BI1127" s="367"/>
      <c r="BJ1127" s="367"/>
      <c r="BK1127" s="367">
        <f>IF($N$18&lt;BK$24,0,IF($N$18&gt;BK$25,0,$BE1127))</f>
        <v>0</v>
      </c>
      <c r="BL1127" s="367">
        <f>IF($N$18&lt;BL$24,0,IF($N$18&gt;BL$25,0,$BF1127))</f>
        <v>0</v>
      </c>
      <c r="BM1127" s="367">
        <f>IF($N$18&lt;BM$24,0,IF($N$18&gt;BM$25,0,$BG1127))</f>
        <v>0</v>
      </c>
      <c r="BN1127" s="367">
        <f>IF($N$18&lt;BN$24,0,IF($N$18&gt;BN$25,0,$BH1127))</f>
        <v>0</v>
      </c>
      <c r="BO1127" s="367">
        <f>IF($N$18&lt;BO$24,0,IF($N$18&gt;BO$25,0,$BI1127))</f>
        <v>0</v>
      </c>
      <c r="BP1127" s="367">
        <f>IF($N$18&lt;BP$24,0,IF($N$18&gt;BP$25,0,$BJ1127))</f>
        <v>0</v>
      </c>
      <c r="BQ1127" s="383">
        <f>SUM(BK1127:BP1127)</f>
        <v>0</v>
      </c>
      <c r="BR1127" s="146"/>
      <c r="BS1127" s="441" t="s">
        <v>90</v>
      </c>
      <c r="BT1127" s="116"/>
      <c r="BU1127" s="116"/>
      <c r="BV1127" s="116"/>
      <c r="BW1127" s="116"/>
      <c r="BX1127" s="116"/>
      <c r="BY1127" s="116"/>
      <c r="BZ1127" s="116"/>
      <c r="CA1127" s="116"/>
      <c r="CB1127" s="116"/>
      <c r="CC1127" s="116"/>
      <c r="CD1127" s="116"/>
      <c r="CE1127" s="116"/>
      <c r="CF1127" s="116"/>
      <c r="CG1127" s="116"/>
      <c r="CH1127" s="116"/>
      <c r="CI1127" s="116"/>
      <c r="CJ1127" s="116"/>
      <c r="CK1127" s="116"/>
      <c r="CL1127" s="116"/>
      <c r="CM1127" s="116"/>
      <c r="CN1127" s="116"/>
      <c r="CO1127" s="116"/>
      <c r="CP1127" s="116"/>
      <c r="CQ1127" s="116"/>
      <c r="CR1127" s="116"/>
      <c r="CS1127" s="116"/>
      <c r="CT1127" s="116"/>
      <c r="CU1127" s="116"/>
      <c r="CV1127" s="116"/>
      <c r="CW1127" s="116"/>
      <c r="CX1127" s="116"/>
      <c r="CY1127" s="116"/>
      <c r="CZ1127" s="116"/>
      <c r="DA1127" s="116"/>
      <c r="DB1127" s="116"/>
      <c r="DC1127" s="116"/>
      <c r="DD1127" s="116"/>
      <c r="DE1127" s="116"/>
      <c r="DF1127" s="116"/>
      <c r="DG1127" s="116"/>
      <c r="DH1127" s="116"/>
      <c r="DI1127" s="116"/>
      <c r="DJ1127" s="116"/>
      <c r="DK1127" s="116"/>
      <c r="DL1127" s="116"/>
      <c r="DM1127" s="116"/>
      <c r="DN1127" s="116"/>
      <c r="DO1127" s="116"/>
      <c r="DP1127" s="116"/>
      <c r="DQ1127" s="116"/>
      <c r="DR1127" s="116"/>
      <c r="DS1127" s="116"/>
      <c r="DT1127" s="116"/>
      <c r="DU1127" s="116"/>
      <c r="DV1127" s="116"/>
      <c r="DW1127" s="116"/>
      <c r="DX1127" s="116"/>
      <c r="DY1127" s="116"/>
      <c r="DZ1127" s="116"/>
      <c r="EA1127" s="116"/>
    </row>
    <row r="1128" spans="1:131" ht="11.25" customHeight="1" x14ac:dyDescent="0.15">
      <c r="A1128" s="113" t="s">
        <v>1277</v>
      </c>
      <c r="B1128" s="124"/>
      <c r="C1128" s="127"/>
      <c r="D1128" s="112" t="str">
        <f t="shared" si="7325"/>
        <v>S/O</v>
      </c>
      <c r="E1128" s="710" t="s">
        <v>102</v>
      </c>
      <c r="F1128" s="711">
        <f>BQ1128</f>
        <v>0</v>
      </c>
      <c r="G1128" s="132">
        <v>50</v>
      </c>
      <c r="H1128" s="210"/>
      <c r="I1128" s="228">
        <v>4950748</v>
      </c>
      <c r="J1128" s="212"/>
      <c r="K1128" s="552"/>
      <c r="L1128" s="553"/>
      <c r="M1128" s="212"/>
      <c r="N1128" s="213"/>
      <c r="O1128" s="214">
        <f>IF($D$18="YES", (N1128), (0))</f>
        <v>0</v>
      </c>
      <c r="P1128" s="190"/>
      <c r="Q1128" s="213"/>
      <c r="R1128" s="214">
        <f>IF($D$18="YES", (Q1128), (0))</f>
        <v>0</v>
      </c>
      <c r="S1128" s="190"/>
      <c r="T1128" s="213"/>
      <c r="U1128" s="214">
        <f>IF($D$18="YES", (T1128), (0))</f>
        <v>0</v>
      </c>
      <c r="V1128" s="190"/>
      <c r="W1128" s="213"/>
      <c r="X1128" s="214">
        <f>IF($D$18="YES", (W1128), (0))</f>
        <v>0</v>
      </c>
      <c r="Y1128" s="190"/>
      <c r="Z1128" s="190"/>
      <c r="AA1128" s="207"/>
      <c r="AB1128" s="215"/>
      <c r="AC1128" s="190"/>
      <c r="AD1128" s="156">
        <f>SUM(N1128,O1128,Q1128,R1128,T1128,U1128,W1128,X1128)</f>
        <v>0</v>
      </c>
      <c r="AE1128" s="156"/>
      <c r="AF1128" s="117"/>
      <c r="AG1128" s="156"/>
      <c r="AH1128" s="355"/>
      <c r="AI1128" s="368">
        <f>N1128*G1128</f>
        <v>0</v>
      </c>
      <c r="AJ1128" s="354"/>
      <c r="AK1128" s="368">
        <f>Q1128*G1128</f>
        <v>0</v>
      </c>
      <c r="AL1128" s="354"/>
      <c r="AM1128" s="368">
        <f>T1128*G1128</f>
        <v>0</v>
      </c>
      <c r="AN1128" s="354"/>
      <c r="AO1128" s="368">
        <f>W1128*G1128</f>
        <v>0</v>
      </c>
      <c r="AP1128" s="354"/>
      <c r="AQ1128" s="368">
        <f>SUM(AI1128,AK1128,AM1128,AO1128)</f>
        <v>0</v>
      </c>
      <c r="AR1128" s="354"/>
      <c r="AS1128" s="354"/>
      <c r="AT1128" s="369">
        <f>(N1128*G1128)*F1128</f>
        <v>0</v>
      </c>
      <c r="AU1128" s="354"/>
      <c r="AV1128" s="369">
        <f>(Q1128*G1128)*F1128</f>
        <v>0</v>
      </c>
      <c r="AW1128" s="354"/>
      <c r="AX1128" s="369">
        <f>(T1128*G1128)*F1128</f>
        <v>0</v>
      </c>
      <c r="AY1128" s="354"/>
      <c r="AZ1128" s="369">
        <f>(W1128*G1128)*F1128</f>
        <v>0</v>
      </c>
      <c r="BA1128" s="354"/>
      <c r="BB1128" s="369">
        <f>SUM(AS1128:BA1128)</f>
        <v>0</v>
      </c>
      <c r="BC1128" s="150"/>
      <c r="BD1128" s="116"/>
      <c r="BE1128" s="367"/>
      <c r="BF1128" s="367"/>
      <c r="BG1128" s="367"/>
      <c r="BH1128" s="367"/>
      <c r="BI1128" s="367"/>
      <c r="BJ1128" s="367"/>
      <c r="BK1128" s="367">
        <f>IF($N$18&lt;BK$24,0,IF($N$18&gt;BK$25,0,$BE1128))</f>
        <v>0</v>
      </c>
      <c r="BL1128" s="367">
        <f>IF($N$18&lt;BL$24,0,IF($N$18&gt;BL$25,0,$BF1128))</f>
        <v>0</v>
      </c>
      <c r="BM1128" s="367">
        <f>IF($N$18&lt;BM$24,0,IF($N$18&gt;BM$25,0,$BG1128))</f>
        <v>0</v>
      </c>
      <c r="BN1128" s="367">
        <f>IF($N$18&lt;BN$24,0,IF($N$18&gt;BN$25,0,$BH1128))</f>
        <v>0</v>
      </c>
      <c r="BO1128" s="367">
        <f>IF($N$18&lt;BO$24,0,IF($N$18&gt;BO$25,0,$BI1128))</f>
        <v>0</v>
      </c>
      <c r="BP1128" s="367">
        <f>IF($N$18&lt;BP$24,0,IF($N$18&gt;BP$25,0,$BJ1128))</f>
        <v>0</v>
      </c>
      <c r="BQ1128" s="383">
        <f>SUM(BK1128:BP1128)</f>
        <v>0</v>
      </c>
      <c r="BR1128" s="146"/>
      <c r="BS1128" s="441" t="s">
        <v>90</v>
      </c>
      <c r="BT1128" s="116"/>
      <c r="BU1128" s="116"/>
      <c r="BV1128" s="116"/>
      <c r="BW1128" s="116"/>
      <c r="BX1128" s="116"/>
      <c r="BY1128" s="116"/>
      <c r="BZ1128" s="116"/>
      <c r="CA1128" s="116"/>
      <c r="CB1128" s="116"/>
      <c r="CC1128" s="116"/>
      <c r="CD1128" s="116"/>
      <c r="CE1128" s="116"/>
      <c r="CF1128" s="116"/>
      <c r="CG1128" s="116"/>
      <c r="CH1128" s="116"/>
      <c r="CI1128" s="116"/>
      <c r="CJ1128" s="116"/>
      <c r="CK1128" s="116"/>
      <c r="CL1128" s="116"/>
      <c r="CM1128" s="116"/>
      <c r="CN1128" s="116"/>
      <c r="CO1128" s="116"/>
      <c r="CP1128" s="116"/>
      <c r="CQ1128" s="116"/>
      <c r="CR1128" s="116"/>
      <c r="CS1128" s="116"/>
      <c r="CT1128" s="116"/>
      <c r="CU1128" s="116"/>
      <c r="CV1128" s="116"/>
      <c r="CW1128" s="116"/>
      <c r="CX1128" s="116"/>
      <c r="CY1128" s="116"/>
      <c r="CZ1128" s="116"/>
      <c r="DA1128" s="116"/>
      <c r="DB1128" s="116"/>
      <c r="DC1128" s="116"/>
      <c r="DD1128" s="116"/>
      <c r="DE1128" s="116"/>
      <c r="DF1128" s="116"/>
      <c r="DG1128" s="116"/>
      <c r="DH1128" s="116"/>
      <c r="DI1128" s="116"/>
      <c r="DJ1128" s="116"/>
      <c r="DK1128" s="116"/>
      <c r="DL1128" s="116"/>
      <c r="DM1128" s="116"/>
      <c r="DN1128" s="116"/>
      <c r="DO1128" s="116"/>
      <c r="DP1128" s="116"/>
      <c r="DQ1128" s="116"/>
      <c r="DR1128" s="116"/>
      <c r="DS1128" s="116"/>
      <c r="DT1128" s="116"/>
      <c r="DU1128" s="116"/>
      <c r="DV1128" s="116"/>
      <c r="DW1128" s="116"/>
      <c r="DX1128" s="116"/>
      <c r="DY1128" s="116"/>
      <c r="DZ1128" s="116"/>
      <c r="EA1128" s="116"/>
    </row>
    <row r="1129" spans="1:131" ht="11.25" customHeight="1" x14ac:dyDescent="0.15">
      <c r="A1129" s="102" t="s">
        <v>1278</v>
      </c>
      <c r="B1129" s="275"/>
      <c r="C1129" s="276"/>
      <c r="D1129" s="410"/>
      <c r="E1129" s="710"/>
      <c r="F1129" s="711"/>
      <c r="G1129" s="284"/>
      <c r="H1129" s="149"/>
      <c r="I1129" s="289"/>
      <c r="J1129" s="135"/>
      <c r="K1129" s="290"/>
      <c r="L1129" s="290"/>
      <c r="M1129" s="135"/>
      <c r="N1129" s="156"/>
      <c r="O1129" s="138"/>
      <c r="P1129" s="190"/>
      <c r="Q1129" s="156"/>
      <c r="R1129" s="138"/>
      <c r="S1129" s="190"/>
      <c r="T1129" s="156"/>
      <c r="U1129" s="138"/>
      <c r="V1129" s="190"/>
      <c r="W1129" s="156"/>
      <c r="X1129" s="138"/>
      <c r="Y1129" s="190"/>
      <c r="Z1129" s="190"/>
      <c r="AA1129" s="207"/>
      <c r="AB1129" s="215"/>
      <c r="AC1129" s="150"/>
      <c r="AD1129" s="156">
        <f>SUM(AD1130:AD1131)</f>
        <v>0</v>
      </c>
      <c r="AE1129" s="156"/>
      <c r="AF1129" s="117"/>
      <c r="AG1129" s="156"/>
      <c r="AH1129" s="355"/>
      <c r="AI1129" s="368"/>
      <c r="AJ1129" s="354"/>
      <c r="AK1129" s="368"/>
      <c r="AL1129" s="354"/>
      <c r="AM1129" s="368"/>
      <c r="AN1129" s="354"/>
      <c r="AO1129" s="368"/>
      <c r="AP1129" s="354"/>
      <c r="AQ1129" s="368"/>
      <c r="AR1129" s="354"/>
      <c r="AS1129" s="354"/>
      <c r="AT1129" s="369"/>
      <c r="AU1129" s="354"/>
      <c r="AV1129" s="369"/>
      <c r="AW1129" s="354"/>
      <c r="AX1129" s="369"/>
      <c r="AY1129" s="354"/>
      <c r="AZ1129" s="369"/>
      <c r="BA1129" s="354"/>
      <c r="BB1129" s="369"/>
      <c r="BC1129" s="150"/>
      <c r="BD1129" s="116"/>
      <c r="BE1129" s="367"/>
      <c r="BF1129" s="367"/>
      <c r="BG1129" s="367"/>
      <c r="BH1129" s="367"/>
      <c r="BI1129" s="367"/>
      <c r="BJ1129" s="367"/>
      <c r="BK1129" s="367"/>
      <c r="BL1129" s="367"/>
      <c r="BM1129" s="367"/>
      <c r="BN1129" s="367"/>
      <c r="BO1129" s="367"/>
      <c r="BP1129" s="367"/>
      <c r="BQ1129" s="383"/>
      <c r="BR1129" s="146"/>
      <c r="BS1129" s="441" t="e">
        <v>#N/A</v>
      </c>
      <c r="BT1129" s="116"/>
      <c r="BU1129" s="116"/>
      <c r="BV1129" s="116"/>
      <c r="BW1129" s="116"/>
      <c r="BX1129" s="116"/>
      <c r="BY1129" s="116"/>
      <c r="BZ1129" s="116"/>
      <c r="CA1129" s="116"/>
      <c r="CB1129" s="116"/>
      <c r="CC1129" s="116"/>
      <c r="CD1129" s="116"/>
      <c r="CE1129" s="116"/>
      <c r="CF1129" s="116"/>
      <c r="CG1129" s="116"/>
      <c r="CH1129" s="116"/>
      <c r="CI1129" s="116"/>
      <c r="CJ1129" s="116"/>
      <c r="CK1129" s="116"/>
      <c r="CL1129" s="116"/>
      <c r="CM1129" s="116"/>
      <c r="CN1129" s="116"/>
      <c r="CO1129" s="116"/>
      <c r="CP1129" s="116"/>
      <c r="CQ1129" s="116"/>
      <c r="CR1129" s="116"/>
      <c r="CS1129" s="116"/>
      <c r="CT1129" s="116"/>
      <c r="CU1129" s="116"/>
      <c r="CV1129" s="116"/>
      <c r="CW1129" s="116"/>
      <c r="CX1129" s="116"/>
      <c r="CY1129" s="116"/>
      <c r="CZ1129" s="116"/>
      <c r="DA1129" s="116"/>
      <c r="DB1129" s="116"/>
      <c r="DC1129" s="116"/>
      <c r="DD1129" s="116"/>
      <c r="DE1129" s="116"/>
      <c r="DF1129" s="116"/>
      <c r="DG1129" s="116"/>
      <c r="DH1129" s="116"/>
      <c r="DI1129" s="116"/>
      <c r="DJ1129" s="116"/>
      <c r="DK1129" s="116"/>
      <c r="DL1129" s="116"/>
      <c r="DM1129" s="116"/>
      <c r="DN1129" s="116"/>
      <c r="DO1129" s="116"/>
      <c r="DP1129" s="116"/>
      <c r="DQ1129" s="116"/>
      <c r="DR1129" s="116"/>
      <c r="DS1129" s="116"/>
      <c r="DT1129" s="116"/>
      <c r="DU1129" s="116"/>
      <c r="DV1129" s="116"/>
      <c r="DW1129" s="116"/>
      <c r="DX1129" s="116"/>
      <c r="DY1129" s="116"/>
      <c r="DZ1129" s="116"/>
      <c r="EA1129" s="116"/>
    </row>
    <row r="1130" spans="1:131" ht="11.25" customHeight="1" x14ac:dyDescent="0.15">
      <c r="A1130" s="113" t="s">
        <v>1279</v>
      </c>
      <c r="B1130" s="124" t="s">
        <v>1280</v>
      </c>
      <c r="C1130" s="127"/>
      <c r="D1130" s="112" t="str">
        <f t="shared" si="7325"/>
        <v>S/O</v>
      </c>
      <c r="E1130" s="710" t="s">
        <v>89</v>
      </c>
      <c r="F1130" s="711">
        <f t="shared" si="7326"/>
        <v>0</v>
      </c>
      <c r="G1130" s="132">
        <v>30</v>
      </c>
      <c r="H1130" s="210"/>
      <c r="I1130" s="228">
        <v>4550515</v>
      </c>
      <c r="J1130" s="212"/>
      <c r="K1130" s="552"/>
      <c r="L1130" s="553"/>
      <c r="M1130" s="212"/>
      <c r="N1130" s="213"/>
      <c r="O1130" s="214">
        <f t="shared" ref="O1130:O1131" si="7363">IF($D$18="YES", (N1130), (0))</f>
        <v>0</v>
      </c>
      <c r="P1130" s="190"/>
      <c r="Q1130" s="213"/>
      <c r="R1130" s="214">
        <f t="shared" ref="R1130:R1131" si="7364">IF($D$18="YES", (Q1130), (0))</f>
        <v>0</v>
      </c>
      <c r="S1130" s="190"/>
      <c r="T1130" s="213"/>
      <c r="U1130" s="214">
        <f t="shared" ref="U1130:U1131" si="7365">IF($D$18="YES", (T1130), (0))</f>
        <v>0</v>
      </c>
      <c r="V1130" s="190"/>
      <c r="W1130" s="213"/>
      <c r="X1130" s="214">
        <f t="shared" ref="X1130:X1131" si="7366">IF($D$18="YES", (W1130), (0))</f>
        <v>0</v>
      </c>
      <c r="Y1130" s="190"/>
      <c r="Z1130" s="190"/>
      <c r="AA1130" s="207"/>
      <c r="AB1130" s="215"/>
      <c r="AC1130" s="190"/>
      <c r="AD1130" s="156">
        <f t="shared" si="6957"/>
        <v>0</v>
      </c>
      <c r="AE1130" s="156"/>
      <c r="AF1130" s="117"/>
      <c r="AG1130" s="156"/>
      <c r="AH1130" s="355"/>
      <c r="AI1130" s="368">
        <f t="shared" si="7331"/>
        <v>0</v>
      </c>
      <c r="AJ1130" s="354"/>
      <c r="AK1130" s="368">
        <f t="shared" si="7332"/>
        <v>0</v>
      </c>
      <c r="AL1130" s="354"/>
      <c r="AM1130" s="368">
        <f t="shared" si="7333"/>
        <v>0</v>
      </c>
      <c r="AN1130" s="354"/>
      <c r="AO1130" s="368">
        <f t="shared" si="7334"/>
        <v>0</v>
      </c>
      <c r="AP1130" s="354"/>
      <c r="AQ1130" s="368">
        <f t="shared" si="7087"/>
        <v>0</v>
      </c>
      <c r="AR1130" s="354"/>
      <c r="AS1130" s="354"/>
      <c r="AT1130" s="369">
        <f t="shared" si="7335"/>
        <v>0</v>
      </c>
      <c r="AU1130" s="354"/>
      <c r="AV1130" s="369">
        <f t="shared" si="7336"/>
        <v>0</v>
      </c>
      <c r="AW1130" s="354"/>
      <c r="AX1130" s="369">
        <f t="shared" si="7337"/>
        <v>0</v>
      </c>
      <c r="AY1130" s="354"/>
      <c r="AZ1130" s="369">
        <f t="shared" si="7338"/>
        <v>0</v>
      </c>
      <c r="BA1130" s="354"/>
      <c r="BB1130" s="369">
        <f t="shared" si="7339"/>
        <v>0</v>
      </c>
      <c r="BC1130" s="150"/>
      <c r="BD1130" s="116"/>
      <c r="BE1130" s="367"/>
      <c r="BF1130" s="367"/>
      <c r="BG1130" s="367"/>
      <c r="BH1130" s="367"/>
      <c r="BI1130" s="367"/>
      <c r="BJ1130" s="367"/>
      <c r="BK1130" s="367">
        <f t="shared" si="7317"/>
        <v>0</v>
      </c>
      <c r="BL1130" s="367">
        <f t="shared" si="7318"/>
        <v>0</v>
      </c>
      <c r="BM1130" s="367">
        <f t="shared" si="7319"/>
        <v>0</v>
      </c>
      <c r="BN1130" s="367">
        <f t="shared" si="7320"/>
        <v>0</v>
      </c>
      <c r="BO1130" s="367">
        <f t="shared" si="7321"/>
        <v>0</v>
      </c>
      <c r="BP1130" s="367">
        <f t="shared" si="7322"/>
        <v>0</v>
      </c>
      <c r="BQ1130" s="383">
        <f t="shared" si="7340"/>
        <v>0</v>
      </c>
      <c r="BR1130" s="146"/>
      <c r="BS1130" s="441" t="s">
        <v>90</v>
      </c>
      <c r="BT1130" s="116"/>
      <c r="BU1130" s="116"/>
      <c r="BV1130" s="116"/>
      <c r="BW1130" s="116"/>
      <c r="BX1130" s="116"/>
      <c r="BY1130" s="116"/>
      <c r="BZ1130" s="116"/>
      <c r="CA1130" s="116"/>
      <c r="CB1130" s="116"/>
      <c r="CC1130" s="116"/>
      <c r="CD1130" s="116"/>
      <c r="CE1130" s="116"/>
      <c r="CF1130" s="116"/>
      <c r="CG1130" s="116"/>
      <c r="CH1130" s="116"/>
      <c r="CI1130" s="116"/>
      <c r="CJ1130" s="116"/>
      <c r="CK1130" s="116"/>
      <c r="CL1130" s="116"/>
      <c r="CM1130" s="116"/>
      <c r="CN1130" s="116"/>
      <c r="CO1130" s="116"/>
      <c r="CP1130" s="116"/>
      <c r="CQ1130" s="116"/>
      <c r="CR1130" s="116"/>
      <c r="CS1130" s="116"/>
      <c r="CT1130" s="116"/>
      <c r="CU1130" s="116"/>
      <c r="CV1130" s="116"/>
      <c r="CW1130" s="116"/>
      <c r="CX1130" s="116"/>
      <c r="CY1130" s="116"/>
      <c r="CZ1130" s="116"/>
      <c r="DA1130" s="116"/>
      <c r="DB1130" s="116"/>
      <c r="DC1130" s="116"/>
      <c r="DD1130" s="116"/>
      <c r="DE1130" s="116"/>
      <c r="DF1130" s="116"/>
      <c r="DG1130" s="116"/>
      <c r="DH1130" s="116"/>
      <c r="DI1130" s="116"/>
      <c r="DJ1130" s="116"/>
      <c r="DK1130" s="116"/>
      <c r="DL1130" s="116"/>
      <c r="DM1130" s="116"/>
      <c r="DN1130" s="116"/>
      <c r="DO1130" s="116"/>
      <c r="DP1130" s="116"/>
      <c r="DQ1130" s="116"/>
      <c r="DR1130" s="116"/>
      <c r="DS1130" s="116"/>
      <c r="DT1130" s="116"/>
      <c r="DU1130" s="116"/>
      <c r="DV1130" s="116"/>
      <c r="DW1130" s="116"/>
      <c r="DX1130" s="116"/>
      <c r="DY1130" s="116"/>
      <c r="DZ1130" s="116"/>
      <c r="EA1130" s="116"/>
    </row>
    <row r="1131" spans="1:131" ht="11.25" customHeight="1" x14ac:dyDescent="0.15">
      <c r="A1131" s="113" t="s">
        <v>1281</v>
      </c>
      <c r="B1131" s="124" t="s">
        <v>1282</v>
      </c>
      <c r="C1131" s="127"/>
      <c r="D1131" s="112" t="str">
        <f>BS1131</f>
        <v>S/O</v>
      </c>
      <c r="E1131" s="710" t="s">
        <v>89</v>
      </c>
      <c r="F1131" s="711">
        <f t="shared" si="7326"/>
        <v>0</v>
      </c>
      <c r="G1131" s="132">
        <v>30</v>
      </c>
      <c r="H1131" s="210"/>
      <c r="I1131" s="211">
        <v>4550595</v>
      </c>
      <c r="J1131" s="212"/>
      <c r="K1131" s="552"/>
      <c r="L1131" s="553"/>
      <c r="M1131" s="212"/>
      <c r="N1131" s="213"/>
      <c r="O1131" s="214">
        <f t="shared" si="7363"/>
        <v>0</v>
      </c>
      <c r="P1131" s="190"/>
      <c r="Q1131" s="213"/>
      <c r="R1131" s="214">
        <f t="shared" si="7364"/>
        <v>0</v>
      </c>
      <c r="S1131" s="190"/>
      <c r="T1131" s="213"/>
      <c r="U1131" s="214">
        <f t="shared" si="7365"/>
        <v>0</v>
      </c>
      <c r="V1131" s="190"/>
      <c r="W1131" s="213"/>
      <c r="X1131" s="214">
        <f t="shared" si="7366"/>
        <v>0</v>
      </c>
      <c r="Y1131" s="190"/>
      <c r="Z1131" s="190"/>
      <c r="AA1131" s="207"/>
      <c r="AB1131" s="215"/>
      <c r="AC1131" s="190"/>
      <c r="AD1131" s="156">
        <f t="shared" si="6957"/>
        <v>0</v>
      </c>
      <c r="AE1131" s="156"/>
      <c r="AF1131" s="117"/>
      <c r="AG1131" s="156"/>
      <c r="AH1131" s="355"/>
      <c r="AI1131" s="368">
        <f t="shared" si="7331"/>
        <v>0</v>
      </c>
      <c r="AJ1131" s="354"/>
      <c r="AK1131" s="368">
        <f t="shared" si="7332"/>
        <v>0</v>
      </c>
      <c r="AL1131" s="354"/>
      <c r="AM1131" s="368">
        <f t="shared" si="7333"/>
        <v>0</v>
      </c>
      <c r="AN1131" s="354"/>
      <c r="AO1131" s="368">
        <f t="shared" si="7334"/>
        <v>0</v>
      </c>
      <c r="AP1131" s="354"/>
      <c r="AQ1131" s="368">
        <f t="shared" si="7087"/>
        <v>0</v>
      </c>
      <c r="AR1131" s="354"/>
      <c r="AS1131" s="354"/>
      <c r="AT1131" s="369">
        <f t="shared" si="7335"/>
        <v>0</v>
      </c>
      <c r="AU1131" s="354"/>
      <c r="AV1131" s="369">
        <f t="shared" si="7336"/>
        <v>0</v>
      </c>
      <c r="AW1131" s="354"/>
      <c r="AX1131" s="369">
        <f t="shared" si="7337"/>
        <v>0</v>
      </c>
      <c r="AY1131" s="354"/>
      <c r="AZ1131" s="369">
        <f t="shared" si="7338"/>
        <v>0</v>
      </c>
      <c r="BA1131" s="354"/>
      <c r="BB1131" s="369">
        <f t="shared" si="7339"/>
        <v>0</v>
      </c>
      <c r="BC1131" s="150"/>
      <c r="BD1131" s="116"/>
      <c r="BE1131" s="367"/>
      <c r="BF1131" s="367"/>
      <c r="BG1131" s="367"/>
      <c r="BH1131" s="367"/>
      <c r="BI1131" s="367"/>
      <c r="BJ1131" s="367"/>
      <c r="BK1131" s="367">
        <f t="shared" si="7317"/>
        <v>0</v>
      </c>
      <c r="BL1131" s="367">
        <f t="shared" si="7318"/>
        <v>0</v>
      </c>
      <c r="BM1131" s="367">
        <f t="shared" si="7319"/>
        <v>0</v>
      </c>
      <c r="BN1131" s="367">
        <f t="shared" si="7320"/>
        <v>0</v>
      </c>
      <c r="BO1131" s="367">
        <f t="shared" si="7321"/>
        <v>0</v>
      </c>
      <c r="BP1131" s="367">
        <f t="shared" si="7322"/>
        <v>0</v>
      </c>
      <c r="BQ1131" s="383">
        <f t="shared" si="7340"/>
        <v>0</v>
      </c>
      <c r="BR1131" s="146"/>
      <c r="BS1131" s="441" t="s">
        <v>90</v>
      </c>
      <c r="BT1131" s="116"/>
      <c r="BU1131" s="116"/>
      <c r="BV1131" s="116"/>
      <c r="BW1131" s="116"/>
      <c r="BX1131" s="116"/>
      <c r="BY1131" s="116"/>
      <c r="BZ1131" s="116"/>
      <c r="CA1131" s="116"/>
      <c r="CB1131" s="116"/>
      <c r="CC1131" s="116"/>
      <c r="CD1131" s="116"/>
      <c r="CE1131" s="116"/>
      <c r="CF1131" s="116"/>
      <c r="CG1131" s="116"/>
      <c r="CH1131" s="116"/>
      <c r="CI1131" s="116"/>
      <c r="CJ1131" s="116"/>
      <c r="CK1131" s="116"/>
      <c r="CL1131" s="116"/>
      <c r="CM1131" s="116"/>
      <c r="CN1131" s="116"/>
      <c r="CO1131" s="116"/>
      <c r="CP1131" s="116"/>
      <c r="CQ1131" s="116"/>
      <c r="CR1131" s="116"/>
      <c r="CS1131" s="116"/>
      <c r="CT1131" s="116"/>
      <c r="CU1131" s="116"/>
      <c r="CV1131" s="116"/>
      <c r="CW1131" s="116"/>
      <c r="CX1131" s="116"/>
      <c r="CY1131" s="116"/>
      <c r="CZ1131" s="116"/>
      <c r="DA1131" s="116"/>
      <c r="DB1131" s="116"/>
      <c r="DC1131" s="116"/>
      <c r="DD1131" s="116"/>
      <c r="DE1131" s="116"/>
      <c r="DF1131" s="116"/>
      <c r="DG1131" s="116"/>
      <c r="DH1131" s="116"/>
      <c r="DI1131" s="116"/>
      <c r="DJ1131" s="116"/>
      <c r="DK1131" s="116"/>
      <c r="DL1131" s="116"/>
      <c r="DM1131" s="116"/>
      <c r="DN1131" s="116"/>
      <c r="DO1131" s="116"/>
      <c r="DP1131" s="116"/>
      <c r="DQ1131" s="116"/>
      <c r="DR1131" s="116"/>
      <c r="DS1131" s="116"/>
      <c r="DT1131" s="116"/>
      <c r="DU1131" s="116"/>
      <c r="DV1131" s="116"/>
      <c r="DW1131" s="116"/>
      <c r="DX1131" s="116"/>
      <c r="DY1131" s="116"/>
      <c r="DZ1131" s="116"/>
      <c r="EA1131" s="116"/>
    </row>
    <row r="1132" spans="1:131" ht="11.25" customHeight="1" x14ac:dyDescent="0.15">
      <c r="A1132" s="126" t="s">
        <v>1283</v>
      </c>
      <c r="B1132" s="205"/>
      <c r="C1132" s="133"/>
      <c r="D1132" s="410"/>
      <c r="E1132" s="710"/>
      <c r="F1132" s="711"/>
      <c r="G1132" s="217"/>
      <c r="H1132" s="206"/>
      <c r="I1132" s="218"/>
      <c r="J1132" s="156"/>
      <c r="K1132" s="219"/>
      <c r="L1132" s="219"/>
      <c r="M1132" s="156"/>
      <c r="N1132" s="156"/>
      <c r="O1132" s="220"/>
      <c r="P1132" s="190"/>
      <c r="Q1132" s="156"/>
      <c r="R1132" s="220"/>
      <c r="S1132" s="190"/>
      <c r="T1132" s="156"/>
      <c r="U1132" s="220"/>
      <c r="V1132" s="190"/>
      <c r="W1132" s="156"/>
      <c r="X1132" s="220"/>
      <c r="Y1132" s="190"/>
      <c r="Z1132" s="190"/>
      <c r="AA1132" s="207"/>
      <c r="AB1132" s="215"/>
      <c r="AC1132" s="190"/>
      <c r="AD1132" s="156">
        <f>SUM(AD1133:AD1133)</f>
        <v>0</v>
      </c>
      <c r="AE1132" s="156"/>
      <c r="AF1132" s="117"/>
      <c r="AG1132" s="156"/>
      <c r="AH1132" s="355"/>
      <c r="AI1132" s="368"/>
      <c r="AJ1132" s="354"/>
      <c r="AK1132" s="368"/>
      <c r="AL1132" s="354"/>
      <c r="AM1132" s="368"/>
      <c r="AN1132" s="354"/>
      <c r="AO1132" s="368"/>
      <c r="AP1132" s="354"/>
      <c r="AQ1132" s="368"/>
      <c r="AR1132" s="354"/>
      <c r="AS1132" s="354"/>
      <c r="AT1132" s="369"/>
      <c r="AU1132" s="354"/>
      <c r="AV1132" s="369"/>
      <c r="AW1132" s="354"/>
      <c r="AX1132" s="369"/>
      <c r="AY1132" s="354"/>
      <c r="AZ1132" s="369"/>
      <c r="BA1132" s="354"/>
      <c r="BB1132" s="369"/>
      <c r="BC1132" s="150"/>
      <c r="BD1132" s="116"/>
      <c r="BE1132" s="367"/>
      <c r="BF1132" s="367"/>
      <c r="BG1132" s="367"/>
      <c r="BH1132" s="367"/>
      <c r="BI1132" s="367"/>
      <c r="BJ1132" s="367"/>
      <c r="BK1132" s="367"/>
      <c r="BL1132" s="367"/>
      <c r="BM1132" s="367"/>
      <c r="BN1132" s="367"/>
      <c r="BO1132" s="367"/>
      <c r="BP1132" s="367"/>
      <c r="BQ1132" s="383"/>
      <c r="BR1132" s="146"/>
      <c r="BS1132" s="441" t="e">
        <v>#N/A</v>
      </c>
      <c r="BT1132" s="116"/>
      <c r="BU1132" s="116"/>
      <c r="BV1132" s="116"/>
      <c r="BW1132" s="116"/>
      <c r="BX1132" s="116"/>
      <c r="BY1132" s="116"/>
      <c r="BZ1132" s="116"/>
      <c r="CA1132" s="116"/>
      <c r="CB1132" s="116"/>
      <c r="CC1132" s="116"/>
      <c r="CD1132" s="116"/>
      <c r="CE1132" s="116"/>
      <c r="CF1132" s="116"/>
      <c r="CG1132" s="116"/>
      <c r="CH1132" s="116"/>
      <c r="CI1132" s="116"/>
      <c r="CJ1132" s="116"/>
      <c r="CK1132" s="116"/>
      <c r="CL1132" s="116"/>
      <c r="CM1132" s="116"/>
      <c r="CN1132" s="116"/>
      <c r="CO1132" s="116"/>
      <c r="CP1132" s="116"/>
      <c r="CQ1132" s="116"/>
      <c r="CR1132" s="116"/>
      <c r="CS1132" s="116"/>
      <c r="CT1132" s="116"/>
      <c r="CU1132" s="116"/>
      <c r="CV1132" s="116"/>
      <c r="CW1132" s="116"/>
      <c r="CX1132" s="116"/>
      <c r="CY1132" s="116"/>
      <c r="CZ1132" s="116"/>
      <c r="DA1132" s="116"/>
      <c r="DB1132" s="116"/>
      <c r="DC1132" s="116"/>
      <c r="DD1132" s="116"/>
      <c r="DE1132" s="116"/>
      <c r="DF1132" s="116"/>
      <c r="DG1132" s="116"/>
      <c r="DH1132" s="116"/>
      <c r="DI1132" s="116"/>
      <c r="DJ1132" s="116"/>
      <c r="DK1132" s="116"/>
      <c r="DL1132" s="116"/>
      <c r="DM1132" s="116"/>
      <c r="DN1132" s="116"/>
      <c r="DO1132" s="116"/>
      <c r="DP1132" s="116"/>
      <c r="DQ1132" s="116"/>
      <c r="DR1132" s="116"/>
      <c r="DS1132" s="116"/>
      <c r="DT1132" s="116"/>
      <c r="DU1132" s="116"/>
      <c r="DV1132" s="116"/>
      <c r="DW1132" s="116"/>
      <c r="DX1132" s="116"/>
      <c r="DY1132" s="116"/>
      <c r="DZ1132" s="116"/>
      <c r="EA1132" s="116"/>
    </row>
    <row r="1133" spans="1:131" ht="11.25" customHeight="1" x14ac:dyDescent="0.15">
      <c r="A1133" s="113" t="s">
        <v>1284</v>
      </c>
      <c r="B1133" s="124"/>
      <c r="C1133" s="127"/>
      <c r="D1133" s="112" t="str">
        <f>BS1133</f>
        <v>S/O</v>
      </c>
      <c r="E1133" s="710" t="s">
        <v>89</v>
      </c>
      <c r="F1133" s="711">
        <f t="shared" ref="F1133" si="7367">BQ1133</f>
        <v>0</v>
      </c>
      <c r="G1133" s="132">
        <v>30</v>
      </c>
      <c r="H1133" s="210"/>
      <c r="I1133" s="228">
        <v>4550905</v>
      </c>
      <c r="J1133" s="212"/>
      <c r="K1133" s="552"/>
      <c r="L1133" s="553"/>
      <c r="M1133" s="212"/>
      <c r="N1133" s="213"/>
      <c r="O1133" s="214">
        <f t="shared" ref="O1133" si="7368">IF($D$18="YES", (N1133), (0))</f>
        <v>0</v>
      </c>
      <c r="P1133" s="190"/>
      <c r="Q1133" s="213"/>
      <c r="R1133" s="214">
        <f t="shared" ref="R1133" si="7369">IF($D$18="YES", (Q1133), (0))</f>
        <v>0</v>
      </c>
      <c r="S1133" s="190"/>
      <c r="T1133" s="213"/>
      <c r="U1133" s="214">
        <f t="shared" ref="U1133" si="7370">IF($D$18="YES", (T1133), (0))</f>
        <v>0</v>
      </c>
      <c r="V1133" s="190"/>
      <c r="W1133" s="213"/>
      <c r="X1133" s="214">
        <f t="shared" ref="X1133" si="7371">IF($D$18="YES", (W1133), (0))</f>
        <v>0</v>
      </c>
      <c r="Y1133" s="190"/>
      <c r="Z1133" s="190"/>
      <c r="AA1133" s="207"/>
      <c r="AB1133" s="208"/>
      <c r="AC1133" s="190"/>
      <c r="AD1133" s="156">
        <f t="shared" si="6957"/>
        <v>0</v>
      </c>
      <c r="AE1133" s="156"/>
      <c r="AF1133" s="117"/>
      <c r="AG1133" s="156"/>
      <c r="AH1133" s="355"/>
      <c r="AI1133" s="368">
        <f t="shared" ref="AI1133" si="7372">N1133*G1133</f>
        <v>0</v>
      </c>
      <c r="AJ1133" s="354"/>
      <c r="AK1133" s="368">
        <f t="shared" ref="AK1133" si="7373">Q1133*G1133</f>
        <v>0</v>
      </c>
      <c r="AL1133" s="354"/>
      <c r="AM1133" s="368">
        <f t="shared" ref="AM1133" si="7374">T1133*G1133</f>
        <v>0</v>
      </c>
      <c r="AN1133" s="354"/>
      <c r="AO1133" s="368">
        <f t="shared" ref="AO1133" si="7375">W1133*G1133</f>
        <v>0</v>
      </c>
      <c r="AP1133" s="354"/>
      <c r="AQ1133" s="368">
        <f t="shared" si="7087"/>
        <v>0</v>
      </c>
      <c r="AR1133" s="354"/>
      <c r="AS1133" s="354"/>
      <c r="AT1133" s="369">
        <f t="shared" ref="AT1133" si="7376">(N1133*G1133)*F1133</f>
        <v>0</v>
      </c>
      <c r="AU1133" s="354"/>
      <c r="AV1133" s="369">
        <f t="shared" ref="AV1133" si="7377">(Q1133*G1133)*F1133</f>
        <v>0</v>
      </c>
      <c r="AW1133" s="354"/>
      <c r="AX1133" s="369">
        <f t="shared" ref="AX1133" si="7378">(T1133*G1133)*F1133</f>
        <v>0</v>
      </c>
      <c r="AY1133" s="354"/>
      <c r="AZ1133" s="369">
        <f t="shared" ref="AZ1133" si="7379">(W1133*G1133)*F1133</f>
        <v>0</v>
      </c>
      <c r="BA1133" s="354"/>
      <c r="BB1133" s="369">
        <f t="shared" ref="BB1133" si="7380">SUM(AS1133:BA1133)</f>
        <v>0</v>
      </c>
      <c r="BC1133" s="150"/>
      <c r="BD1133" s="116"/>
      <c r="BE1133" s="367"/>
      <c r="BF1133" s="367"/>
      <c r="BG1133" s="367"/>
      <c r="BH1133" s="367"/>
      <c r="BI1133" s="367"/>
      <c r="BJ1133" s="367"/>
      <c r="BK1133" s="367">
        <f t="shared" ref="BK1133" si="7381">IF($N$18&lt;BK$24,0,IF($N$18&gt;BK$25,0,$BE1133))</f>
        <v>0</v>
      </c>
      <c r="BL1133" s="367">
        <f t="shared" ref="BL1133" si="7382">IF($N$18&lt;BL$24,0,IF($N$18&gt;BL$25,0,$BF1133))</f>
        <v>0</v>
      </c>
      <c r="BM1133" s="367">
        <f t="shared" ref="BM1133" si="7383">IF($N$18&lt;BM$24,0,IF($N$18&gt;BM$25,0,$BG1133))</f>
        <v>0</v>
      </c>
      <c r="BN1133" s="367">
        <f t="shared" ref="BN1133" si="7384">IF($N$18&lt;BN$24,0,IF($N$18&gt;BN$25,0,$BH1133))</f>
        <v>0</v>
      </c>
      <c r="BO1133" s="367">
        <f t="shared" ref="BO1133" si="7385">IF($N$18&lt;BO$24,0,IF($N$18&gt;BO$25,0,$BI1133))</f>
        <v>0</v>
      </c>
      <c r="BP1133" s="367">
        <f t="shared" ref="BP1133" si="7386">IF($N$18&lt;BP$24,0,IF($N$18&gt;BP$25,0,$BJ1133))</f>
        <v>0</v>
      </c>
      <c r="BQ1133" s="383">
        <f t="shared" ref="BQ1133" si="7387">SUM(BK1133:BP1133)</f>
        <v>0</v>
      </c>
      <c r="BR1133" s="146"/>
      <c r="BS1133" s="441" t="s">
        <v>90</v>
      </c>
      <c r="BT1133" s="116"/>
      <c r="BU1133" s="116"/>
      <c r="BV1133" s="116"/>
      <c r="BW1133" s="116"/>
      <c r="BX1133" s="116"/>
      <c r="BY1133" s="116"/>
      <c r="BZ1133" s="116"/>
      <c r="CA1133" s="116"/>
      <c r="CB1133" s="116"/>
      <c r="CC1133" s="116"/>
      <c r="CD1133" s="116"/>
      <c r="CE1133" s="116"/>
      <c r="CF1133" s="116"/>
      <c r="CG1133" s="116"/>
      <c r="CH1133" s="116"/>
      <c r="CI1133" s="116"/>
      <c r="CJ1133" s="116"/>
      <c r="CK1133" s="116"/>
      <c r="CL1133" s="116"/>
      <c r="CM1133" s="116"/>
      <c r="CN1133" s="116"/>
      <c r="CO1133" s="116"/>
      <c r="CP1133" s="116"/>
      <c r="CQ1133" s="116"/>
      <c r="CR1133" s="116"/>
      <c r="CS1133" s="116"/>
      <c r="CT1133" s="116"/>
      <c r="CU1133" s="116"/>
      <c r="CV1133" s="116"/>
      <c r="CW1133" s="116"/>
      <c r="CX1133" s="116"/>
      <c r="CY1133" s="116"/>
      <c r="CZ1133" s="116"/>
      <c r="DA1133" s="116"/>
      <c r="DB1133" s="116"/>
      <c r="DC1133" s="116"/>
      <c r="DD1133" s="116"/>
      <c r="DE1133" s="116"/>
      <c r="DF1133" s="116"/>
      <c r="DG1133" s="116"/>
      <c r="DH1133" s="116"/>
      <c r="DI1133" s="116"/>
      <c r="DJ1133" s="116"/>
      <c r="DK1133" s="116"/>
      <c r="DL1133" s="116"/>
      <c r="DM1133" s="116"/>
      <c r="DN1133" s="116"/>
      <c r="DO1133" s="116"/>
      <c r="DP1133" s="116"/>
      <c r="DQ1133" s="116"/>
      <c r="DR1133" s="116"/>
      <c r="DS1133" s="116"/>
      <c r="DT1133" s="116"/>
      <c r="DU1133" s="116"/>
      <c r="DV1133" s="116"/>
      <c r="DW1133" s="116"/>
      <c r="DX1133" s="116"/>
      <c r="DY1133" s="116"/>
      <c r="DZ1133" s="116"/>
      <c r="EA1133" s="116"/>
    </row>
    <row r="1134" spans="1:131" ht="11.25" customHeight="1" x14ac:dyDescent="0.15">
      <c r="A1134" s="126" t="s">
        <v>1285</v>
      </c>
      <c r="B1134" s="205"/>
      <c r="C1134" s="133"/>
      <c r="D1134" s="410"/>
      <c r="E1134" s="710"/>
      <c r="F1134" s="711"/>
      <c r="G1134" s="217"/>
      <c r="H1134" s="217"/>
      <c r="I1134" s="278"/>
      <c r="J1134" s="217"/>
      <c r="K1134" s="279"/>
      <c r="L1134" s="279"/>
      <c r="M1134" s="217"/>
      <c r="N1134" s="156"/>
      <c r="O1134" s="139"/>
      <c r="P1134" s="190"/>
      <c r="Q1134" s="156"/>
      <c r="R1134" s="139"/>
      <c r="S1134" s="190"/>
      <c r="T1134" s="156"/>
      <c r="U1134" s="139"/>
      <c r="V1134" s="190"/>
      <c r="W1134" s="156"/>
      <c r="X1134" s="139"/>
      <c r="Y1134" s="190"/>
      <c r="Z1134" s="190"/>
      <c r="AA1134" s="207"/>
      <c r="AB1134" s="215"/>
      <c r="AC1134" s="190"/>
      <c r="AD1134" s="156">
        <f>SUM(AD1135:AD1141)</f>
        <v>0</v>
      </c>
      <c r="AE1134" s="156"/>
      <c r="AF1134" s="117"/>
      <c r="AG1134" s="156"/>
      <c r="AH1134" s="355"/>
      <c r="AI1134" s="368"/>
      <c r="AJ1134" s="354"/>
      <c r="AK1134" s="368"/>
      <c r="AL1134" s="354"/>
      <c r="AM1134" s="368"/>
      <c r="AN1134" s="354"/>
      <c r="AO1134" s="368"/>
      <c r="AP1134" s="354"/>
      <c r="AQ1134" s="368"/>
      <c r="AR1134" s="354"/>
      <c r="AS1134" s="354"/>
      <c r="AT1134" s="369"/>
      <c r="AU1134" s="354"/>
      <c r="AV1134" s="369"/>
      <c r="AW1134" s="354"/>
      <c r="AX1134" s="369"/>
      <c r="AY1134" s="354"/>
      <c r="AZ1134" s="369"/>
      <c r="BA1134" s="354"/>
      <c r="BB1134" s="369"/>
      <c r="BC1134" s="150"/>
      <c r="BD1134" s="116"/>
      <c r="BE1134" s="367"/>
      <c r="BF1134" s="367"/>
      <c r="BG1134" s="367"/>
      <c r="BH1134" s="367"/>
      <c r="BI1134" s="367"/>
      <c r="BJ1134" s="367"/>
      <c r="BK1134" s="367"/>
      <c r="BL1134" s="367"/>
      <c r="BM1134" s="367"/>
      <c r="BN1134" s="367"/>
      <c r="BO1134" s="367"/>
      <c r="BP1134" s="367"/>
      <c r="BQ1134" s="383"/>
      <c r="BR1134" s="146"/>
      <c r="BS1134" s="441" t="e">
        <v>#N/A</v>
      </c>
      <c r="BT1134" s="116"/>
      <c r="BU1134" s="116"/>
      <c r="BV1134" s="116"/>
      <c r="BW1134" s="116"/>
      <c r="BX1134" s="116"/>
      <c r="BY1134" s="116"/>
      <c r="BZ1134" s="116"/>
      <c r="CA1134" s="116"/>
      <c r="CB1134" s="116"/>
      <c r="CC1134" s="116"/>
      <c r="CD1134" s="116"/>
      <c r="CE1134" s="116"/>
      <c r="CF1134" s="116"/>
      <c r="CG1134" s="116"/>
      <c r="CH1134" s="116"/>
      <c r="CI1134" s="116"/>
      <c r="CJ1134" s="116"/>
      <c r="CK1134" s="116"/>
      <c r="CL1134" s="116"/>
      <c r="CM1134" s="116"/>
      <c r="CN1134" s="116"/>
      <c r="CO1134" s="116"/>
      <c r="CP1134" s="116"/>
      <c r="CQ1134" s="116"/>
      <c r="CR1134" s="116"/>
      <c r="CS1134" s="116"/>
      <c r="CT1134" s="116"/>
      <c r="CU1134" s="116"/>
      <c r="CV1134" s="116"/>
      <c r="CW1134" s="116"/>
      <c r="CX1134" s="116"/>
      <c r="CY1134" s="116"/>
      <c r="CZ1134" s="116"/>
      <c r="DA1134" s="116"/>
      <c r="DB1134" s="116"/>
      <c r="DC1134" s="116"/>
      <c r="DD1134" s="116"/>
      <c r="DE1134" s="116"/>
      <c r="DF1134" s="116"/>
      <c r="DG1134" s="116"/>
      <c r="DH1134" s="116"/>
      <c r="DI1134" s="116"/>
      <c r="DJ1134" s="116"/>
      <c r="DK1134" s="116"/>
      <c r="DL1134" s="116"/>
      <c r="DM1134" s="116"/>
      <c r="DN1134" s="116"/>
      <c r="DO1134" s="116"/>
      <c r="DP1134" s="116"/>
      <c r="DQ1134" s="116"/>
      <c r="DR1134" s="116"/>
      <c r="DS1134" s="116"/>
      <c r="DT1134" s="116"/>
      <c r="DU1134" s="116"/>
      <c r="DV1134" s="116"/>
      <c r="DW1134" s="116"/>
      <c r="DX1134" s="116"/>
      <c r="DY1134" s="116"/>
      <c r="DZ1134" s="116"/>
      <c r="EA1134" s="116"/>
    </row>
    <row r="1135" spans="1:131" ht="11.25" customHeight="1" x14ac:dyDescent="0.15">
      <c r="A1135" s="113" t="s">
        <v>1286</v>
      </c>
      <c r="B1135" s="124"/>
      <c r="C1135" s="127"/>
      <c r="D1135" s="112">
        <f t="shared" ref="D1135" si="7388">BS1135</f>
        <v>42</v>
      </c>
      <c r="E1135" s="710" t="s">
        <v>89</v>
      </c>
      <c r="F1135" s="711">
        <f t="shared" ref="F1135" si="7389">BQ1135</f>
        <v>0</v>
      </c>
      <c r="G1135" s="132">
        <v>30</v>
      </c>
      <c r="H1135" s="210"/>
      <c r="I1135" s="211">
        <v>4551345</v>
      </c>
      <c r="J1135" s="212"/>
      <c r="K1135" s="552"/>
      <c r="L1135" s="553"/>
      <c r="M1135" s="212"/>
      <c r="N1135" s="213"/>
      <c r="O1135" s="214">
        <f t="shared" ref="O1135" si="7390">IF($D$18="YES", (N1135), (0))</f>
        <v>0</v>
      </c>
      <c r="P1135" s="190"/>
      <c r="Q1135" s="213"/>
      <c r="R1135" s="214">
        <f t="shared" ref="R1135" si="7391">IF($D$18="YES", (Q1135), (0))</f>
        <v>0</v>
      </c>
      <c r="S1135" s="190"/>
      <c r="T1135" s="213"/>
      <c r="U1135" s="214">
        <f t="shared" ref="U1135" si="7392">IF($D$18="YES", (T1135), (0))</f>
        <v>0</v>
      </c>
      <c r="V1135" s="190"/>
      <c r="W1135" s="213"/>
      <c r="X1135" s="214">
        <f t="shared" ref="X1135" si="7393">IF($D$18="YES", (W1135), (0))</f>
        <v>0</v>
      </c>
      <c r="Y1135" s="190"/>
      <c r="Z1135" s="186"/>
      <c r="AA1135" s="207"/>
      <c r="AB1135" s="215"/>
      <c r="AC1135" s="190"/>
      <c r="AD1135" s="156">
        <f t="shared" ref="AD1135" si="7394">SUM(N1135,O1135,Q1135,R1135,T1135,U1135,W1135,X1135)</f>
        <v>0</v>
      </c>
      <c r="AE1135" s="156"/>
      <c r="AF1135" s="117"/>
      <c r="AG1135" s="156"/>
      <c r="AH1135" s="355"/>
      <c r="AI1135" s="368">
        <f t="shared" ref="AI1135" si="7395">N1135*G1135</f>
        <v>0</v>
      </c>
      <c r="AJ1135" s="354"/>
      <c r="AK1135" s="368">
        <f t="shared" ref="AK1135" si="7396">Q1135*G1135</f>
        <v>0</v>
      </c>
      <c r="AL1135" s="354"/>
      <c r="AM1135" s="368">
        <f t="shared" ref="AM1135" si="7397">T1135*G1135</f>
        <v>0</v>
      </c>
      <c r="AN1135" s="354"/>
      <c r="AO1135" s="368">
        <f t="shared" ref="AO1135" si="7398">W1135*G1135</f>
        <v>0</v>
      </c>
      <c r="AP1135" s="354"/>
      <c r="AQ1135" s="368">
        <f t="shared" ref="AQ1135" si="7399">SUM(AI1135,AK1135,AM1135,AO1135)</f>
        <v>0</v>
      </c>
      <c r="AR1135" s="354"/>
      <c r="AS1135" s="354"/>
      <c r="AT1135" s="369">
        <f t="shared" ref="AT1135" si="7400">(N1135*G1135)*F1135</f>
        <v>0</v>
      </c>
      <c r="AU1135" s="354"/>
      <c r="AV1135" s="369">
        <f t="shared" ref="AV1135" si="7401">(Q1135*G1135)*F1135</f>
        <v>0</v>
      </c>
      <c r="AW1135" s="354"/>
      <c r="AX1135" s="369">
        <f t="shared" ref="AX1135" si="7402">(T1135*G1135)*F1135</f>
        <v>0</v>
      </c>
      <c r="AY1135" s="354"/>
      <c r="AZ1135" s="369">
        <f t="shared" ref="AZ1135" si="7403">(W1135*G1135)*F1135</f>
        <v>0</v>
      </c>
      <c r="BA1135" s="354"/>
      <c r="BB1135" s="369">
        <f t="shared" ref="BB1135" si="7404">SUM(AS1135:BA1135)</f>
        <v>0</v>
      </c>
      <c r="BC1135" s="150"/>
      <c r="BD1135" s="116"/>
      <c r="BE1135" s="367"/>
      <c r="BF1135" s="367"/>
      <c r="BG1135" s="367"/>
      <c r="BH1135" s="367"/>
      <c r="BI1135" s="367"/>
      <c r="BJ1135" s="367"/>
      <c r="BK1135" s="367">
        <f t="shared" ref="BK1135" si="7405">IF($N$18&lt;BK$24,0,IF($N$18&gt;BK$25,0,$BE1135))</f>
        <v>0</v>
      </c>
      <c r="BL1135" s="367">
        <f t="shared" ref="BL1135" si="7406">IF($N$18&lt;BL$24,0,IF($N$18&gt;BL$25,0,$BF1135))</f>
        <v>0</v>
      </c>
      <c r="BM1135" s="367">
        <f t="shared" ref="BM1135" si="7407">IF($N$18&lt;BM$24,0,IF($N$18&gt;BM$25,0,$BG1135))</f>
        <v>0</v>
      </c>
      <c r="BN1135" s="367">
        <f t="shared" ref="BN1135" si="7408">IF($N$18&lt;BN$24,0,IF($N$18&gt;BN$25,0,$BH1135))</f>
        <v>0</v>
      </c>
      <c r="BO1135" s="367">
        <f t="shared" ref="BO1135" si="7409">IF($N$18&lt;BO$24,0,IF($N$18&gt;BO$25,0,$BI1135))</f>
        <v>0</v>
      </c>
      <c r="BP1135" s="367">
        <f t="shared" ref="BP1135" si="7410">IF($N$18&lt;BP$24,0,IF($N$18&gt;BP$25,0,$BJ1135))</f>
        <v>0</v>
      </c>
      <c r="BQ1135" s="383">
        <f t="shared" ref="BQ1135" si="7411">SUM(BK1135:BP1135)</f>
        <v>0</v>
      </c>
      <c r="BR1135" s="146"/>
      <c r="BS1135" s="441">
        <v>42</v>
      </c>
      <c r="BT1135" s="116"/>
      <c r="BU1135" s="116"/>
      <c r="BV1135" s="116"/>
      <c r="BW1135" s="116"/>
      <c r="BX1135" s="116"/>
      <c r="BY1135" s="116"/>
      <c r="BZ1135" s="116"/>
      <c r="CA1135" s="116"/>
      <c r="CB1135" s="116"/>
      <c r="CC1135" s="116"/>
      <c r="CD1135" s="116"/>
      <c r="CE1135" s="116"/>
      <c r="CF1135" s="116"/>
      <c r="CG1135" s="116"/>
      <c r="CH1135" s="116"/>
      <c r="CI1135" s="116"/>
      <c r="CJ1135" s="116"/>
      <c r="CK1135" s="116"/>
      <c r="CL1135" s="116"/>
      <c r="CM1135" s="116"/>
      <c r="CN1135" s="116"/>
      <c r="CO1135" s="116"/>
      <c r="CP1135" s="116"/>
      <c r="CQ1135" s="116"/>
      <c r="CR1135" s="116"/>
      <c r="CS1135" s="116"/>
      <c r="CT1135" s="116"/>
      <c r="CU1135" s="116"/>
      <c r="CV1135" s="116"/>
      <c r="CW1135" s="116"/>
      <c r="CX1135" s="116"/>
      <c r="CY1135" s="116"/>
      <c r="CZ1135" s="116"/>
      <c r="DA1135" s="116"/>
      <c r="DB1135" s="116"/>
      <c r="DC1135" s="116"/>
      <c r="DD1135" s="116"/>
      <c r="DE1135" s="116"/>
      <c r="DF1135" s="116"/>
      <c r="DG1135" s="116"/>
      <c r="DH1135" s="116"/>
      <c r="DI1135" s="116"/>
      <c r="DJ1135" s="116"/>
      <c r="DK1135" s="116"/>
      <c r="DL1135" s="116"/>
      <c r="DM1135" s="116"/>
      <c r="DN1135" s="116"/>
      <c r="DO1135" s="116"/>
      <c r="DP1135" s="116"/>
      <c r="DQ1135" s="116"/>
      <c r="DR1135" s="116"/>
      <c r="DS1135" s="116"/>
      <c r="DT1135" s="116"/>
      <c r="DU1135" s="116"/>
      <c r="DV1135" s="116"/>
      <c r="DW1135" s="116"/>
      <c r="DX1135" s="116"/>
      <c r="DY1135" s="116"/>
      <c r="DZ1135" s="116"/>
      <c r="EA1135" s="116"/>
    </row>
    <row r="1136" spans="1:131" ht="11.25" customHeight="1" x14ac:dyDescent="0.15">
      <c r="A1136" s="113" t="s">
        <v>1287</v>
      </c>
      <c r="B1136" s="124"/>
      <c r="C1136" s="127"/>
      <c r="D1136" s="112">
        <f t="shared" ref="D1136:D1141" si="7412">BS1136</f>
        <v>1</v>
      </c>
      <c r="E1136" s="710" t="s">
        <v>533</v>
      </c>
      <c r="F1136" s="711">
        <f t="shared" ref="F1136:F1141" si="7413">BQ1136</f>
        <v>0</v>
      </c>
      <c r="G1136" s="209">
        <v>250</v>
      </c>
      <c r="H1136" s="210"/>
      <c r="I1136" s="211">
        <v>4551050</v>
      </c>
      <c r="J1136" s="212"/>
      <c r="K1136" s="552"/>
      <c r="L1136" s="553"/>
      <c r="M1136" s="212"/>
      <c r="N1136" s="213"/>
      <c r="O1136" s="214">
        <f t="shared" ref="O1136:O1141" si="7414">IF($D$18="YES", (N1136), (0))</f>
        <v>0</v>
      </c>
      <c r="P1136" s="190"/>
      <c r="Q1136" s="213"/>
      <c r="R1136" s="214">
        <f t="shared" ref="R1136:R1141" si="7415">IF($D$18="YES", (Q1136), (0))</f>
        <v>0</v>
      </c>
      <c r="S1136" s="190"/>
      <c r="T1136" s="213"/>
      <c r="U1136" s="214">
        <f t="shared" ref="U1136:U1141" si="7416">IF($D$18="YES", (T1136), (0))</f>
        <v>0</v>
      </c>
      <c r="V1136" s="190"/>
      <c r="W1136" s="213"/>
      <c r="X1136" s="214">
        <f t="shared" ref="X1136:X1141" si="7417">IF($D$18="YES", (W1136), (0))</f>
        <v>0</v>
      </c>
      <c r="Y1136" s="190"/>
      <c r="Z1136" s="190"/>
      <c r="AA1136" s="207"/>
      <c r="AB1136" s="215"/>
      <c r="AC1136" s="190"/>
      <c r="AD1136" s="156">
        <f t="shared" si="6957"/>
        <v>0</v>
      </c>
      <c r="AE1136" s="156"/>
      <c r="AF1136" s="117"/>
      <c r="AG1136" s="156"/>
      <c r="AH1136" s="355"/>
      <c r="AI1136" s="368">
        <f t="shared" ref="AI1136:AI1141" si="7418">N1136*G1136</f>
        <v>0</v>
      </c>
      <c r="AJ1136" s="354"/>
      <c r="AK1136" s="368">
        <f t="shared" ref="AK1136:AK1141" si="7419">Q1136*G1136</f>
        <v>0</v>
      </c>
      <c r="AL1136" s="354"/>
      <c r="AM1136" s="368">
        <f t="shared" ref="AM1136:AM1141" si="7420">T1136*G1136</f>
        <v>0</v>
      </c>
      <c r="AN1136" s="354"/>
      <c r="AO1136" s="368">
        <f t="shared" ref="AO1136:AO1141" si="7421">W1136*G1136</f>
        <v>0</v>
      </c>
      <c r="AP1136" s="354"/>
      <c r="AQ1136" s="368">
        <f t="shared" si="7087"/>
        <v>0</v>
      </c>
      <c r="AR1136" s="354"/>
      <c r="AS1136" s="354"/>
      <c r="AT1136" s="369">
        <f t="shared" ref="AT1136:AT1141" si="7422">(N1136*G1136)*F1136</f>
        <v>0</v>
      </c>
      <c r="AU1136" s="354"/>
      <c r="AV1136" s="369">
        <f t="shared" ref="AV1136:AV1141" si="7423">(Q1136*G1136)*F1136</f>
        <v>0</v>
      </c>
      <c r="AW1136" s="354"/>
      <c r="AX1136" s="369">
        <f t="shared" ref="AX1136:AX1141" si="7424">(T1136*G1136)*F1136</f>
        <v>0</v>
      </c>
      <c r="AY1136" s="354"/>
      <c r="AZ1136" s="369">
        <f t="shared" ref="AZ1136:AZ1141" si="7425">(W1136*G1136)*F1136</f>
        <v>0</v>
      </c>
      <c r="BA1136" s="354"/>
      <c r="BB1136" s="369">
        <f t="shared" ref="BB1136:BB1141" si="7426">SUM(AS1136:BA1136)</f>
        <v>0</v>
      </c>
      <c r="BC1136" s="150"/>
      <c r="BD1136" s="116"/>
      <c r="BE1136" s="367"/>
      <c r="BF1136" s="367"/>
      <c r="BG1136" s="367"/>
      <c r="BH1136" s="367"/>
      <c r="BI1136" s="367"/>
      <c r="BJ1136" s="367"/>
      <c r="BK1136" s="367">
        <f t="shared" ref="BK1136:BK1141" si="7427">IF($N$18&lt;BK$24,0,IF($N$18&gt;BK$25,0,$BE1136))</f>
        <v>0</v>
      </c>
      <c r="BL1136" s="367">
        <f t="shared" ref="BL1136:BL1141" si="7428">IF($N$18&lt;BL$24,0,IF($N$18&gt;BL$25,0,$BF1136))</f>
        <v>0</v>
      </c>
      <c r="BM1136" s="367">
        <f t="shared" ref="BM1136:BM1141" si="7429">IF($N$18&lt;BM$24,0,IF($N$18&gt;BM$25,0,$BG1136))</f>
        <v>0</v>
      </c>
      <c r="BN1136" s="367">
        <f t="shared" ref="BN1136:BN1141" si="7430">IF($N$18&lt;BN$24,0,IF($N$18&gt;BN$25,0,$BH1136))</f>
        <v>0</v>
      </c>
      <c r="BO1136" s="367">
        <f t="shared" ref="BO1136:BO1141" si="7431">IF($N$18&lt;BO$24,0,IF($N$18&gt;BO$25,0,$BI1136))</f>
        <v>0</v>
      </c>
      <c r="BP1136" s="367">
        <f t="shared" ref="BP1136:BP1141" si="7432">IF($N$18&lt;BP$24,0,IF($N$18&gt;BP$25,0,$BJ1136))</f>
        <v>0</v>
      </c>
      <c r="BQ1136" s="383">
        <f t="shared" ref="BQ1136:BQ1141" si="7433">SUM(BK1136:BP1136)</f>
        <v>0</v>
      </c>
      <c r="BR1136" s="146"/>
      <c r="BS1136" s="441">
        <v>1</v>
      </c>
      <c r="BT1136" s="116"/>
      <c r="BU1136" s="116"/>
      <c r="BV1136" s="116"/>
      <c r="BW1136" s="116"/>
      <c r="BX1136" s="116"/>
      <c r="BY1136" s="116"/>
      <c r="BZ1136" s="116"/>
      <c r="CA1136" s="116"/>
      <c r="CB1136" s="116"/>
      <c r="CC1136" s="116"/>
      <c r="CD1136" s="116"/>
      <c r="CE1136" s="116"/>
      <c r="CF1136" s="116"/>
      <c r="CG1136" s="116"/>
      <c r="CH1136" s="116"/>
      <c r="CI1136" s="116"/>
      <c r="CJ1136" s="116"/>
      <c r="CK1136" s="116"/>
      <c r="CL1136" s="116"/>
      <c r="CM1136" s="116"/>
      <c r="CN1136" s="116"/>
      <c r="CO1136" s="116"/>
      <c r="CP1136" s="116"/>
      <c r="CQ1136" s="116"/>
      <c r="CR1136" s="116"/>
      <c r="CS1136" s="116"/>
      <c r="CT1136" s="116"/>
      <c r="CU1136" s="116"/>
      <c r="CV1136" s="116"/>
      <c r="CW1136" s="116"/>
      <c r="CX1136" s="116"/>
      <c r="CY1136" s="116"/>
      <c r="CZ1136" s="116"/>
      <c r="DA1136" s="116"/>
      <c r="DB1136" s="116"/>
      <c r="DC1136" s="116"/>
      <c r="DD1136" s="116"/>
      <c r="DE1136" s="116"/>
      <c r="DF1136" s="116"/>
      <c r="DG1136" s="116"/>
      <c r="DH1136" s="116"/>
      <c r="DI1136" s="116"/>
      <c r="DJ1136" s="116"/>
      <c r="DK1136" s="116"/>
      <c r="DL1136" s="116"/>
      <c r="DM1136" s="116"/>
      <c r="DN1136" s="116"/>
      <c r="DO1136" s="116"/>
      <c r="DP1136" s="116"/>
      <c r="DQ1136" s="116"/>
      <c r="DR1136" s="116"/>
      <c r="DS1136" s="116"/>
      <c r="DT1136" s="116"/>
      <c r="DU1136" s="116"/>
      <c r="DV1136" s="116"/>
      <c r="DW1136" s="116"/>
      <c r="DX1136" s="116"/>
      <c r="DY1136" s="116"/>
      <c r="DZ1136" s="116"/>
      <c r="EA1136" s="116"/>
    </row>
    <row r="1137" spans="1:131" ht="11.25" customHeight="1" x14ac:dyDescent="0.15">
      <c r="A1137" s="113" t="s">
        <v>1288</v>
      </c>
      <c r="B1137" s="124"/>
      <c r="C1137" s="127" t="s">
        <v>261</v>
      </c>
      <c r="D1137" s="112">
        <f t="shared" si="7412"/>
        <v>5</v>
      </c>
      <c r="E1137" s="710" t="s">
        <v>533</v>
      </c>
      <c r="F1137" s="711">
        <f t="shared" si="7413"/>
        <v>0</v>
      </c>
      <c r="G1137" s="209">
        <v>1500</v>
      </c>
      <c r="H1137" s="210"/>
      <c r="I1137" s="211">
        <v>4551057</v>
      </c>
      <c r="J1137" s="212"/>
      <c r="K1137" s="552"/>
      <c r="L1137" s="553"/>
      <c r="M1137" s="212"/>
      <c r="N1137" s="213"/>
      <c r="O1137" s="214">
        <f t="shared" si="7414"/>
        <v>0</v>
      </c>
      <c r="P1137" s="190"/>
      <c r="Q1137" s="213"/>
      <c r="R1137" s="214">
        <f t="shared" si="7415"/>
        <v>0</v>
      </c>
      <c r="S1137" s="190"/>
      <c r="T1137" s="213"/>
      <c r="U1137" s="214">
        <f t="shared" si="7416"/>
        <v>0</v>
      </c>
      <c r="V1137" s="190"/>
      <c r="W1137" s="213"/>
      <c r="X1137" s="214">
        <f t="shared" si="7417"/>
        <v>0</v>
      </c>
      <c r="Y1137" s="190"/>
      <c r="Z1137" s="190"/>
      <c r="AA1137" s="207"/>
      <c r="AB1137" s="215"/>
      <c r="AC1137" s="190"/>
      <c r="AD1137" s="156">
        <f t="shared" si="6957"/>
        <v>0</v>
      </c>
      <c r="AE1137" s="156"/>
      <c r="AF1137" s="117"/>
      <c r="AG1137" s="156"/>
      <c r="AH1137" s="355"/>
      <c r="AI1137" s="368">
        <f t="shared" si="7418"/>
        <v>0</v>
      </c>
      <c r="AJ1137" s="354"/>
      <c r="AK1137" s="368">
        <f t="shared" si="7419"/>
        <v>0</v>
      </c>
      <c r="AL1137" s="354"/>
      <c r="AM1137" s="368">
        <f t="shared" si="7420"/>
        <v>0</v>
      </c>
      <c r="AN1137" s="354"/>
      <c r="AO1137" s="368">
        <f t="shared" si="7421"/>
        <v>0</v>
      </c>
      <c r="AP1137" s="354"/>
      <c r="AQ1137" s="368">
        <f t="shared" si="7087"/>
        <v>0</v>
      </c>
      <c r="AR1137" s="354"/>
      <c r="AS1137" s="354"/>
      <c r="AT1137" s="369">
        <f t="shared" si="7422"/>
        <v>0</v>
      </c>
      <c r="AU1137" s="354"/>
      <c r="AV1137" s="369">
        <f t="shared" si="7423"/>
        <v>0</v>
      </c>
      <c r="AW1137" s="354"/>
      <c r="AX1137" s="369">
        <f t="shared" si="7424"/>
        <v>0</v>
      </c>
      <c r="AY1137" s="354"/>
      <c r="AZ1137" s="369">
        <f t="shared" si="7425"/>
        <v>0</v>
      </c>
      <c r="BA1137" s="354"/>
      <c r="BB1137" s="369">
        <f t="shared" si="7426"/>
        <v>0</v>
      </c>
      <c r="BC1137" s="150"/>
      <c r="BD1137" s="116"/>
      <c r="BE1137" s="367"/>
      <c r="BF1137" s="367"/>
      <c r="BG1137" s="367"/>
      <c r="BH1137" s="367"/>
      <c r="BI1137" s="367"/>
      <c r="BJ1137" s="367"/>
      <c r="BK1137" s="367">
        <f t="shared" si="7427"/>
        <v>0</v>
      </c>
      <c r="BL1137" s="367">
        <f t="shared" si="7428"/>
        <v>0</v>
      </c>
      <c r="BM1137" s="367">
        <f t="shared" si="7429"/>
        <v>0</v>
      </c>
      <c r="BN1137" s="367">
        <f t="shared" si="7430"/>
        <v>0</v>
      </c>
      <c r="BO1137" s="367">
        <f t="shared" si="7431"/>
        <v>0</v>
      </c>
      <c r="BP1137" s="367">
        <f t="shared" si="7432"/>
        <v>0</v>
      </c>
      <c r="BQ1137" s="383">
        <f t="shared" si="7433"/>
        <v>0</v>
      </c>
      <c r="BR1137" s="146"/>
      <c r="BS1137" s="441">
        <v>5</v>
      </c>
      <c r="BT1137" s="116"/>
      <c r="BU1137" s="116"/>
      <c r="BV1137" s="116"/>
      <c r="BW1137" s="116"/>
      <c r="BX1137" s="116"/>
      <c r="BY1137" s="116"/>
      <c r="BZ1137" s="116"/>
      <c r="CA1137" s="116"/>
      <c r="CB1137" s="116"/>
      <c r="CC1137" s="116"/>
      <c r="CD1137" s="116"/>
      <c r="CE1137" s="116"/>
      <c r="CF1137" s="116"/>
      <c r="CG1137" s="116"/>
      <c r="CH1137" s="116"/>
      <c r="CI1137" s="116"/>
      <c r="CJ1137" s="116"/>
      <c r="CK1137" s="116"/>
      <c r="CL1137" s="116"/>
      <c r="CM1137" s="116"/>
      <c r="CN1137" s="116"/>
      <c r="CO1137" s="116"/>
      <c r="CP1137" s="116"/>
      <c r="CQ1137" s="116"/>
      <c r="CR1137" s="116"/>
      <c r="CS1137" s="116"/>
      <c r="CT1137" s="116"/>
      <c r="CU1137" s="116"/>
      <c r="CV1137" s="116"/>
      <c r="CW1137" s="116"/>
      <c r="CX1137" s="116"/>
      <c r="CY1137" s="116"/>
      <c r="CZ1137" s="116"/>
      <c r="DA1137" s="116"/>
      <c r="DB1137" s="116"/>
      <c r="DC1137" s="116"/>
      <c r="DD1137" s="116"/>
      <c r="DE1137" s="116"/>
      <c r="DF1137" s="116"/>
      <c r="DG1137" s="116"/>
      <c r="DH1137" s="116"/>
      <c r="DI1137" s="116"/>
      <c r="DJ1137" s="116"/>
      <c r="DK1137" s="116"/>
      <c r="DL1137" s="116"/>
      <c r="DM1137" s="116"/>
      <c r="DN1137" s="116"/>
      <c r="DO1137" s="116"/>
      <c r="DP1137" s="116"/>
      <c r="DQ1137" s="116"/>
      <c r="DR1137" s="116"/>
      <c r="DS1137" s="116"/>
      <c r="DT1137" s="116"/>
      <c r="DU1137" s="116"/>
      <c r="DV1137" s="116"/>
      <c r="DW1137" s="116"/>
      <c r="DX1137" s="116"/>
      <c r="DY1137" s="116"/>
      <c r="DZ1137" s="116"/>
      <c r="EA1137" s="116"/>
    </row>
    <row r="1138" spans="1:131" ht="11.25" customHeight="1" x14ac:dyDescent="0.15">
      <c r="A1138" s="113" t="s">
        <v>1289</v>
      </c>
      <c r="B1138" s="124"/>
      <c r="C1138" s="127"/>
      <c r="D1138" s="112">
        <f>BS1138</f>
        <v>7</v>
      </c>
      <c r="E1138" s="710" t="s">
        <v>1290</v>
      </c>
      <c r="F1138" s="711">
        <f>BQ1138</f>
        <v>0</v>
      </c>
      <c r="G1138" s="209">
        <v>300</v>
      </c>
      <c r="H1138" s="210"/>
      <c r="I1138" s="211">
        <v>4551017</v>
      </c>
      <c r="J1138" s="212"/>
      <c r="K1138" s="552"/>
      <c r="L1138" s="553"/>
      <c r="M1138" s="212"/>
      <c r="N1138" s="213"/>
      <c r="O1138" s="214">
        <f>IF($D$18="YES", (N1138), (0))</f>
        <v>0</v>
      </c>
      <c r="P1138" s="190"/>
      <c r="Q1138" s="213"/>
      <c r="R1138" s="214">
        <f>IF($D$18="YES", (Q1138), (0))</f>
        <v>0</v>
      </c>
      <c r="S1138" s="190"/>
      <c r="T1138" s="213"/>
      <c r="U1138" s="214">
        <f>IF($D$18="YES", (T1138), (0))</f>
        <v>0</v>
      </c>
      <c r="V1138" s="190"/>
      <c r="W1138" s="213"/>
      <c r="X1138" s="214">
        <f>IF($D$18="YES", (W1138), (0))</f>
        <v>0</v>
      </c>
      <c r="Y1138" s="190"/>
      <c r="Z1138" s="190"/>
      <c r="AA1138" s="207"/>
      <c r="AB1138" s="215"/>
      <c r="AC1138" s="190"/>
      <c r="AD1138" s="156">
        <f>SUM(N1138,O1138,Q1138,R1138,T1138,U1138,W1138,X1138)</f>
        <v>0</v>
      </c>
      <c r="AE1138" s="156"/>
      <c r="AF1138" s="117"/>
      <c r="AG1138" s="156"/>
      <c r="AH1138" s="355"/>
      <c r="AI1138" s="368">
        <f>N1138*G1138</f>
        <v>0</v>
      </c>
      <c r="AJ1138" s="354"/>
      <c r="AK1138" s="368">
        <f>Q1138*G1138</f>
        <v>0</v>
      </c>
      <c r="AL1138" s="354"/>
      <c r="AM1138" s="368">
        <f>T1138*G1138</f>
        <v>0</v>
      </c>
      <c r="AN1138" s="354"/>
      <c r="AO1138" s="368">
        <f>W1138*G1138</f>
        <v>0</v>
      </c>
      <c r="AP1138" s="354"/>
      <c r="AQ1138" s="368">
        <f>SUM(AI1138,AK1138,AM1138,AO1138)</f>
        <v>0</v>
      </c>
      <c r="AR1138" s="354"/>
      <c r="AS1138" s="354"/>
      <c r="AT1138" s="369">
        <f>(N1138*G1138)*F1138</f>
        <v>0</v>
      </c>
      <c r="AU1138" s="354"/>
      <c r="AV1138" s="369">
        <f>(Q1138*G1138)*F1138</f>
        <v>0</v>
      </c>
      <c r="AW1138" s="354"/>
      <c r="AX1138" s="369">
        <f>(T1138*G1138)*F1138</f>
        <v>0</v>
      </c>
      <c r="AY1138" s="354"/>
      <c r="AZ1138" s="369">
        <f>(W1138*G1138)*F1138</f>
        <v>0</v>
      </c>
      <c r="BA1138" s="354"/>
      <c r="BB1138" s="369">
        <f>SUM(AS1138:BA1138)</f>
        <v>0</v>
      </c>
      <c r="BC1138" s="150"/>
      <c r="BD1138" s="116"/>
      <c r="BE1138" s="367"/>
      <c r="BF1138" s="367"/>
      <c r="BG1138" s="367"/>
      <c r="BH1138" s="367"/>
      <c r="BI1138" s="367"/>
      <c r="BJ1138" s="367"/>
      <c r="BK1138" s="367">
        <f>IF($N$18&lt;BK$24,0,IF($N$18&gt;BK$25,0,$BE1138))</f>
        <v>0</v>
      </c>
      <c r="BL1138" s="367">
        <f>IF($N$18&lt;BL$24,0,IF($N$18&gt;BL$25,0,$BF1138))</f>
        <v>0</v>
      </c>
      <c r="BM1138" s="367">
        <f>IF($N$18&lt;BM$24,0,IF($N$18&gt;BM$25,0,$BG1138))</f>
        <v>0</v>
      </c>
      <c r="BN1138" s="367">
        <f>IF($N$18&lt;BN$24,0,IF($N$18&gt;BN$25,0,$BH1138))</f>
        <v>0</v>
      </c>
      <c r="BO1138" s="367">
        <f>IF($N$18&lt;BO$24,0,IF($N$18&gt;BO$25,0,$BI1138))</f>
        <v>0</v>
      </c>
      <c r="BP1138" s="367">
        <f>IF($N$18&lt;BP$24,0,IF($N$18&gt;BP$25,0,$BJ1138))</f>
        <v>0</v>
      </c>
      <c r="BQ1138" s="383">
        <f>SUM(BK1138:BP1138)</f>
        <v>0</v>
      </c>
      <c r="BR1138" s="146"/>
      <c r="BS1138" s="441">
        <v>7</v>
      </c>
      <c r="BT1138" s="116"/>
      <c r="BU1138" s="116"/>
      <c r="BV1138" s="116"/>
      <c r="BW1138" s="116"/>
      <c r="BX1138" s="116"/>
      <c r="BY1138" s="116"/>
      <c r="BZ1138" s="116"/>
      <c r="CA1138" s="116"/>
      <c r="CB1138" s="116"/>
      <c r="CC1138" s="116"/>
      <c r="CD1138" s="116"/>
      <c r="CE1138" s="116"/>
      <c r="CF1138" s="116"/>
      <c r="CG1138" s="116"/>
      <c r="CH1138" s="116"/>
      <c r="CI1138" s="116"/>
      <c r="CJ1138" s="116"/>
      <c r="CK1138" s="116"/>
      <c r="CL1138" s="116"/>
      <c r="CM1138" s="116"/>
      <c r="CN1138" s="116"/>
      <c r="CO1138" s="116"/>
      <c r="CP1138" s="116"/>
      <c r="CQ1138" s="116"/>
      <c r="CR1138" s="116"/>
      <c r="CS1138" s="116"/>
      <c r="CT1138" s="116"/>
      <c r="CU1138" s="116"/>
      <c r="CV1138" s="116"/>
      <c r="CW1138" s="116"/>
      <c r="CX1138" s="116"/>
      <c r="CY1138" s="116"/>
      <c r="CZ1138" s="116"/>
      <c r="DA1138" s="116"/>
      <c r="DB1138" s="116"/>
      <c r="DC1138" s="116"/>
      <c r="DD1138" s="116"/>
      <c r="DE1138" s="116"/>
      <c r="DF1138" s="116"/>
      <c r="DG1138" s="116"/>
      <c r="DH1138" s="116"/>
      <c r="DI1138" s="116"/>
      <c r="DJ1138" s="116"/>
      <c r="DK1138" s="116"/>
      <c r="DL1138" s="116"/>
      <c r="DM1138" s="116"/>
      <c r="DN1138" s="116"/>
      <c r="DO1138" s="116"/>
      <c r="DP1138" s="116"/>
      <c r="DQ1138" s="116"/>
      <c r="DR1138" s="116"/>
      <c r="DS1138" s="116"/>
      <c r="DT1138" s="116"/>
      <c r="DU1138" s="116"/>
      <c r="DV1138" s="116"/>
      <c r="DW1138" s="116"/>
      <c r="DX1138" s="116"/>
      <c r="DY1138" s="116"/>
      <c r="DZ1138" s="116"/>
      <c r="EA1138" s="116"/>
    </row>
    <row r="1139" spans="1:131" ht="11.25" customHeight="1" x14ac:dyDescent="0.15">
      <c r="A1139" s="113" t="s">
        <v>1291</v>
      </c>
      <c r="B1139" s="124"/>
      <c r="C1139" s="127"/>
      <c r="D1139" s="112">
        <f t="shared" si="7412"/>
        <v>19</v>
      </c>
      <c r="E1139" s="710" t="s">
        <v>533</v>
      </c>
      <c r="F1139" s="711">
        <f t="shared" si="7413"/>
        <v>0</v>
      </c>
      <c r="G1139" s="132">
        <v>150</v>
      </c>
      <c r="H1139" s="210"/>
      <c r="I1139" s="228">
        <v>4551100</v>
      </c>
      <c r="J1139" s="212"/>
      <c r="K1139" s="552"/>
      <c r="L1139" s="553"/>
      <c r="M1139" s="212"/>
      <c r="N1139" s="213"/>
      <c r="O1139" s="214">
        <f t="shared" si="7414"/>
        <v>0</v>
      </c>
      <c r="P1139" s="190"/>
      <c r="Q1139" s="213"/>
      <c r="R1139" s="214">
        <f t="shared" si="7415"/>
        <v>0</v>
      </c>
      <c r="S1139" s="190"/>
      <c r="T1139" s="213"/>
      <c r="U1139" s="214">
        <f t="shared" si="7416"/>
        <v>0</v>
      </c>
      <c r="V1139" s="190"/>
      <c r="W1139" s="213"/>
      <c r="X1139" s="214">
        <f t="shared" si="7417"/>
        <v>0</v>
      </c>
      <c r="Y1139" s="190"/>
      <c r="Z1139" s="190"/>
      <c r="AA1139" s="207"/>
      <c r="AB1139" s="215"/>
      <c r="AC1139" s="190"/>
      <c r="AD1139" s="156">
        <f t="shared" si="6957"/>
        <v>0</v>
      </c>
      <c r="AE1139" s="156"/>
      <c r="AF1139" s="117"/>
      <c r="AG1139" s="156"/>
      <c r="AH1139" s="355"/>
      <c r="AI1139" s="368">
        <f t="shared" si="7418"/>
        <v>0</v>
      </c>
      <c r="AJ1139" s="354"/>
      <c r="AK1139" s="368">
        <f t="shared" si="7419"/>
        <v>0</v>
      </c>
      <c r="AL1139" s="354"/>
      <c r="AM1139" s="368">
        <f t="shared" si="7420"/>
        <v>0</v>
      </c>
      <c r="AN1139" s="354"/>
      <c r="AO1139" s="368">
        <f t="shared" si="7421"/>
        <v>0</v>
      </c>
      <c r="AP1139" s="354"/>
      <c r="AQ1139" s="368">
        <f t="shared" si="7087"/>
        <v>0</v>
      </c>
      <c r="AR1139" s="354"/>
      <c r="AS1139" s="354"/>
      <c r="AT1139" s="369">
        <f t="shared" si="7422"/>
        <v>0</v>
      </c>
      <c r="AU1139" s="354"/>
      <c r="AV1139" s="369">
        <f t="shared" si="7423"/>
        <v>0</v>
      </c>
      <c r="AW1139" s="354"/>
      <c r="AX1139" s="369">
        <f t="shared" si="7424"/>
        <v>0</v>
      </c>
      <c r="AY1139" s="354"/>
      <c r="AZ1139" s="369">
        <f t="shared" si="7425"/>
        <v>0</v>
      </c>
      <c r="BA1139" s="354"/>
      <c r="BB1139" s="369">
        <f t="shared" si="7426"/>
        <v>0</v>
      </c>
      <c r="BC1139" s="150"/>
      <c r="BD1139" s="116"/>
      <c r="BE1139" s="367"/>
      <c r="BF1139" s="367"/>
      <c r="BG1139" s="367"/>
      <c r="BH1139" s="367"/>
      <c r="BI1139" s="367"/>
      <c r="BJ1139" s="367"/>
      <c r="BK1139" s="367">
        <f t="shared" si="7427"/>
        <v>0</v>
      </c>
      <c r="BL1139" s="367">
        <f t="shared" si="7428"/>
        <v>0</v>
      </c>
      <c r="BM1139" s="367">
        <f t="shared" si="7429"/>
        <v>0</v>
      </c>
      <c r="BN1139" s="367">
        <f t="shared" si="7430"/>
        <v>0</v>
      </c>
      <c r="BO1139" s="367">
        <f t="shared" si="7431"/>
        <v>0</v>
      </c>
      <c r="BP1139" s="367">
        <f t="shared" si="7432"/>
        <v>0</v>
      </c>
      <c r="BQ1139" s="383">
        <f t="shared" si="7433"/>
        <v>0</v>
      </c>
      <c r="BR1139" s="146"/>
      <c r="BS1139" s="441">
        <v>19</v>
      </c>
      <c r="BT1139" s="116"/>
      <c r="BU1139" s="116"/>
      <c r="BV1139" s="116"/>
      <c r="BW1139" s="116"/>
      <c r="BX1139" s="116"/>
      <c r="BY1139" s="116"/>
      <c r="BZ1139" s="116"/>
      <c r="CA1139" s="116"/>
      <c r="CB1139" s="116"/>
      <c r="CC1139" s="116"/>
      <c r="CD1139" s="116"/>
      <c r="CE1139" s="116"/>
      <c r="CF1139" s="116"/>
      <c r="CG1139" s="116"/>
      <c r="CH1139" s="116"/>
      <c r="CI1139" s="116"/>
      <c r="CJ1139" s="116"/>
      <c r="CK1139" s="116"/>
      <c r="CL1139" s="116"/>
      <c r="CM1139" s="116"/>
      <c r="CN1139" s="116"/>
      <c r="CO1139" s="116"/>
      <c r="CP1139" s="116"/>
      <c r="CQ1139" s="116"/>
      <c r="CR1139" s="116"/>
      <c r="CS1139" s="116"/>
      <c r="CT1139" s="116"/>
      <c r="CU1139" s="116"/>
      <c r="CV1139" s="116"/>
      <c r="CW1139" s="116"/>
      <c r="CX1139" s="116"/>
      <c r="CY1139" s="116"/>
      <c r="CZ1139" s="116"/>
      <c r="DA1139" s="116"/>
      <c r="DB1139" s="116"/>
      <c r="DC1139" s="116"/>
      <c r="DD1139" s="116"/>
      <c r="DE1139" s="116"/>
      <c r="DF1139" s="116"/>
      <c r="DG1139" s="116"/>
      <c r="DH1139" s="116"/>
      <c r="DI1139" s="116"/>
      <c r="DJ1139" s="116"/>
      <c r="DK1139" s="116"/>
      <c r="DL1139" s="116"/>
      <c r="DM1139" s="116"/>
      <c r="DN1139" s="116"/>
      <c r="DO1139" s="116"/>
      <c r="DP1139" s="116"/>
      <c r="DQ1139" s="116"/>
      <c r="DR1139" s="116"/>
      <c r="DS1139" s="116"/>
      <c r="DT1139" s="116"/>
      <c r="DU1139" s="116"/>
      <c r="DV1139" s="116"/>
      <c r="DW1139" s="116"/>
      <c r="DX1139" s="116"/>
      <c r="DY1139" s="116"/>
      <c r="DZ1139" s="116"/>
      <c r="EA1139" s="116"/>
    </row>
    <row r="1140" spans="1:131" ht="11.25" customHeight="1" x14ac:dyDescent="0.15">
      <c r="A1140" s="113" t="s">
        <v>1292</v>
      </c>
      <c r="B1140" s="124"/>
      <c r="C1140" s="127"/>
      <c r="D1140" s="112" t="str">
        <f t="shared" si="7412"/>
        <v>S/O</v>
      </c>
      <c r="E1140" s="710" t="s">
        <v>533</v>
      </c>
      <c r="F1140" s="711">
        <f t="shared" si="7413"/>
        <v>0</v>
      </c>
      <c r="G1140" s="132">
        <v>100</v>
      </c>
      <c r="H1140" s="210"/>
      <c r="I1140" s="228">
        <v>4551150</v>
      </c>
      <c r="J1140" s="212"/>
      <c r="K1140" s="552"/>
      <c r="L1140" s="553"/>
      <c r="M1140" s="212"/>
      <c r="N1140" s="213"/>
      <c r="O1140" s="214">
        <f t="shared" si="7414"/>
        <v>0</v>
      </c>
      <c r="P1140" s="190"/>
      <c r="Q1140" s="213"/>
      <c r="R1140" s="214">
        <f t="shared" si="7415"/>
        <v>0</v>
      </c>
      <c r="S1140" s="190"/>
      <c r="T1140" s="213"/>
      <c r="U1140" s="214">
        <f t="shared" si="7416"/>
        <v>0</v>
      </c>
      <c r="V1140" s="190"/>
      <c r="W1140" s="213"/>
      <c r="X1140" s="214">
        <f t="shared" si="7417"/>
        <v>0</v>
      </c>
      <c r="Y1140" s="190"/>
      <c r="Z1140" s="190"/>
      <c r="AA1140" s="207"/>
      <c r="AB1140" s="215"/>
      <c r="AC1140" s="190"/>
      <c r="AD1140" s="156">
        <f t="shared" si="6957"/>
        <v>0</v>
      </c>
      <c r="AE1140" s="156"/>
      <c r="AF1140" s="117"/>
      <c r="AG1140" s="156"/>
      <c r="AH1140" s="355"/>
      <c r="AI1140" s="368">
        <f t="shared" si="7418"/>
        <v>0</v>
      </c>
      <c r="AJ1140" s="354"/>
      <c r="AK1140" s="368">
        <f t="shared" si="7419"/>
        <v>0</v>
      </c>
      <c r="AL1140" s="354"/>
      <c r="AM1140" s="368">
        <f t="shared" si="7420"/>
        <v>0</v>
      </c>
      <c r="AN1140" s="354"/>
      <c r="AO1140" s="368">
        <f t="shared" si="7421"/>
        <v>0</v>
      </c>
      <c r="AP1140" s="354"/>
      <c r="AQ1140" s="368">
        <f t="shared" si="7087"/>
        <v>0</v>
      </c>
      <c r="AR1140" s="354"/>
      <c r="AS1140" s="354"/>
      <c r="AT1140" s="369">
        <f t="shared" si="7422"/>
        <v>0</v>
      </c>
      <c r="AU1140" s="354"/>
      <c r="AV1140" s="369">
        <f t="shared" si="7423"/>
        <v>0</v>
      </c>
      <c r="AW1140" s="354"/>
      <c r="AX1140" s="369">
        <f t="shared" si="7424"/>
        <v>0</v>
      </c>
      <c r="AY1140" s="354"/>
      <c r="AZ1140" s="369">
        <f t="shared" si="7425"/>
        <v>0</v>
      </c>
      <c r="BA1140" s="354"/>
      <c r="BB1140" s="369">
        <f t="shared" si="7426"/>
        <v>0</v>
      </c>
      <c r="BC1140" s="150"/>
      <c r="BD1140" s="116"/>
      <c r="BE1140" s="367"/>
      <c r="BF1140" s="367"/>
      <c r="BG1140" s="367"/>
      <c r="BH1140" s="367"/>
      <c r="BI1140" s="367"/>
      <c r="BJ1140" s="367"/>
      <c r="BK1140" s="367">
        <f t="shared" si="7427"/>
        <v>0</v>
      </c>
      <c r="BL1140" s="367">
        <f t="shared" si="7428"/>
        <v>0</v>
      </c>
      <c r="BM1140" s="367">
        <f t="shared" si="7429"/>
        <v>0</v>
      </c>
      <c r="BN1140" s="367">
        <f t="shared" si="7430"/>
        <v>0</v>
      </c>
      <c r="BO1140" s="367">
        <f t="shared" si="7431"/>
        <v>0</v>
      </c>
      <c r="BP1140" s="367">
        <f t="shared" si="7432"/>
        <v>0</v>
      </c>
      <c r="BQ1140" s="383">
        <f t="shared" si="7433"/>
        <v>0</v>
      </c>
      <c r="BR1140" s="146"/>
      <c r="BS1140" s="441" t="s">
        <v>90</v>
      </c>
      <c r="BT1140" s="116"/>
      <c r="BU1140" s="116"/>
      <c r="BV1140" s="116"/>
      <c r="BW1140" s="116"/>
      <c r="BX1140" s="116"/>
      <c r="BY1140" s="116"/>
      <c r="BZ1140" s="116"/>
      <c r="CA1140" s="116"/>
      <c r="CB1140" s="116"/>
      <c r="CC1140" s="116"/>
      <c r="CD1140" s="116"/>
      <c r="CE1140" s="116"/>
      <c r="CF1140" s="116"/>
      <c r="CG1140" s="116"/>
      <c r="CH1140" s="116"/>
      <c r="CI1140" s="116"/>
      <c r="CJ1140" s="116"/>
      <c r="CK1140" s="116"/>
      <c r="CL1140" s="116"/>
      <c r="CM1140" s="116"/>
      <c r="CN1140" s="116"/>
      <c r="CO1140" s="116"/>
      <c r="CP1140" s="116"/>
      <c r="CQ1140" s="116"/>
      <c r="CR1140" s="116"/>
      <c r="CS1140" s="116"/>
      <c r="CT1140" s="116"/>
      <c r="CU1140" s="116"/>
      <c r="CV1140" s="116"/>
      <c r="CW1140" s="116"/>
      <c r="CX1140" s="116"/>
      <c r="CY1140" s="116"/>
      <c r="CZ1140" s="116"/>
      <c r="DA1140" s="116"/>
      <c r="DB1140" s="116"/>
      <c r="DC1140" s="116"/>
      <c r="DD1140" s="116"/>
      <c r="DE1140" s="116"/>
      <c r="DF1140" s="116"/>
      <c r="DG1140" s="116"/>
      <c r="DH1140" s="116"/>
      <c r="DI1140" s="116"/>
      <c r="DJ1140" s="116"/>
      <c r="DK1140" s="116"/>
      <c r="DL1140" s="116"/>
      <c r="DM1140" s="116"/>
      <c r="DN1140" s="116"/>
      <c r="DO1140" s="116"/>
      <c r="DP1140" s="116"/>
      <c r="DQ1140" s="116"/>
      <c r="DR1140" s="116"/>
      <c r="DS1140" s="116"/>
      <c r="DT1140" s="116"/>
      <c r="DU1140" s="116"/>
      <c r="DV1140" s="116"/>
      <c r="DW1140" s="116"/>
      <c r="DX1140" s="116"/>
      <c r="DY1140" s="116"/>
      <c r="DZ1140" s="116"/>
      <c r="EA1140" s="116"/>
    </row>
    <row r="1141" spans="1:131" ht="11.25" customHeight="1" x14ac:dyDescent="0.15">
      <c r="A1141" s="113" t="s">
        <v>1293</v>
      </c>
      <c r="B1141" s="124"/>
      <c r="C1141" s="127"/>
      <c r="D1141" s="112" t="str">
        <f t="shared" si="7412"/>
        <v>S/O</v>
      </c>
      <c r="E1141" s="710" t="s">
        <v>1294</v>
      </c>
      <c r="F1141" s="711">
        <f t="shared" si="7413"/>
        <v>0</v>
      </c>
      <c r="G1141" s="132">
        <v>150</v>
      </c>
      <c r="H1141" s="210"/>
      <c r="I1141" s="228">
        <v>4551154</v>
      </c>
      <c r="J1141" s="212"/>
      <c r="K1141" s="552"/>
      <c r="L1141" s="553"/>
      <c r="M1141" s="212"/>
      <c r="N1141" s="213"/>
      <c r="O1141" s="214">
        <f t="shared" si="7414"/>
        <v>0</v>
      </c>
      <c r="P1141" s="190"/>
      <c r="Q1141" s="213"/>
      <c r="R1141" s="214">
        <f t="shared" si="7415"/>
        <v>0</v>
      </c>
      <c r="S1141" s="190"/>
      <c r="T1141" s="213"/>
      <c r="U1141" s="214">
        <f t="shared" si="7416"/>
        <v>0</v>
      </c>
      <c r="V1141" s="190"/>
      <c r="W1141" s="213"/>
      <c r="X1141" s="214">
        <f t="shared" si="7417"/>
        <v>0</v>
      </c>
      <c r="Y1141" s="190"/>
      <c r="Z1141" s="190"/>
      <c r="AA1141" s="207"/>
      <c r="AB1141" s="208"/>
      <c r="AC1141" s="190"/>
      <c r="AD1141" s="156">
        <f t="shared" ref="AD1141" si="7434">SUM(N1141,O1141,Q1141,R1141,T1141,U1141,W1141,X1141)</f>
        <v>0</v>
      </c>
      <c r="AE1141" s="146"/>
      <c r="AF1141" s="117"/>
      <c r="AG1141" s="156"/>
      <c r="AH1141" s="355"/>
      <c r="AI1141" s="368">
        <f t="shared" si="7418"/>
        <v>0</v>
      </c>
      <c r="AJ1141" s="354"/>
      <c r="AK1141" s="368">
        <f t="shared" si="7419"/>
        <v>0</v>
      </c>
      <c r="AL1141" s="354"/>
      <c r="AM1141" s="368">
        <f t="shared" si="7420"/>
        <v>0</v>
      </c>
      <c r="AN1141" s="354"/>
      <c r="AO1141" s="368">
        <f t="shared" si="7421"/>
        <v>0</v>
      </c>
      <c r="AP1141" s="354"/>
      <c r="AQ1141" s="368">
        <f t="shared" si="7087"/>
        <v>0</v>
      </c>
      <c r="AR1141" s="354"/>
      <c r="AS1141" s="354"/>
      <c r="AT1141" s="369">
        <f t="shared" si="7422"/>
        <v>0</v>
      </c>
      <c r="AU1141" s="354"/>
      <c r="AV1141" s="369">
        <f t="shared" si="7423"/>
        <v>0</v>
      </c>
      <c r="AW1141" s="354"/>
      <c r="AX1141" s="369">
        <f t="shared" si="7424"/>
        <v>0</v>
      </c>
      <c r="AY1141" s="354"/>
      <c r="AZ1141" s="369">
        <f t="shared" si="7425"/>
        <v>0</v>
      </c>
      <c r="BA1141" s="354"/>
      <c r="BB1141" s="369">
        <f t="shared" si="7426"/>
        <v>0</v>
      </c>
      <c r="BC1141" s="150"/>
      <c r="BD1141" s="116"/>
      <c r="BE1141" s="367"/>
      <c r="BF1141" s="367"/>
      <c r="BG1141" s="367"/>
      <c r="BH1141" s="367"/>
      <c r="BI1141" s="367"/>
      <c r="BJ1141" s="367"/>
      <c r="BK1141" s="367">
        <f t="shared" si="7427"/>
        <v>0</v>
      </c>
      <c r="BL1141" s="367">
        <f t="shared" si="7428"/>
        <v>0</v>
      </c>
      <c r="BM1141" s="367">
        <f t="shared" si="7429"/>
        <v>0</v>
      </c>
      <c r="BN1141" s="367">
        <f t="shared" si="7430"/>
        <v>0</v>
      </c>
      <c r="BO1141" s="367">
        <f t="shared" si="7431"/>
        <v>0</v>
      </c>
      <c r="BP1141" s="367">
        <f t="shared" si="7432"/>
        <v>0</v>
      </c>
      <c r="BQ1141" s="383">
        <f t="shared" si="7433"/>
        <v>0</v>
      </c>
      <c r="BR1141" s="146"/>
      <c r="BS1141" s="441" t="s">
        <v>90</v>
      </c>
      <c r="BT1141" s="116"/>
      <c r="BU1141" s="116"/>
      <c r="BV1141" s="116"/>
      <c r="BW1141" s="116"/>
      <c r="BX1141" s="116"/>
      <c r="BY1141" s="116"/>
      <c r="BZ1141" s="116"/>
      <c r="CA1141" s="116"/>
      <c r="CB1141" s="116"/>
      <c r="CC1141" s="116"/>
      <c r="CD1141" s="116"/>
      <c r="CE1141" s="116"/>
      <c r="CF1141" s="116"/>
      <c r="CG1141" s="116"/>
      <c r="CH1141" s="116"/>
      <c r="CI1141" s="116"/>
      <c r="CJ1141" s="116"/>
      <c r="CK1141" s="116"/>
      <c r="CL1141" s="116"/>
      <c r="CM1141" s="116"/>
      <c r="CN1141" s="116"/>
      <c r="CO1141" s="116"/>
      <c r="CP1141" s="116"/>
      <c r="CQ1141" s="116"/>
      <c r="CR1141" s="116"/>
      <c r="CS1141" s="116"/>
      <c r="CT1141" s="116"/>
      <c r="CU1141" s="116"/>
      <c r="CV1141" s="116"/>
      <c r="CW1141" s="116"/>
      <c r="CX1141" s="116"/>
      <c r="CY1141" s="116"/>
      <c r="CZ1141" s="116"/>
      <c r="DA1141" s="116"/>
      <c r="DB1141" s="116"/>
      <c r="DC1141" s="116"/>
      <c r="DD1141" s="116"/>
      <c r="DE1141" s="116"/>
      <c r="DF1141" s="116"/>
      <c r="DG1141" s="116"/>
      <c r="DH1141" s="116"/>
      <c r="DI1141" s="116"/>
      <c r="DJ1141" s="116"/>
      <c r="DK1141" s="116"/>
      <c r="DL1141" s="116"/>
      <c r="DM1141" s="116"/>
      <c r="DN1141" s="116"/>
      <c r="DO1141" s="116"/>
      <c r="DP1141" s="116"/>
      <c r="DQ1141" s="116"/>
      <c r="DR1141" s="116"/>
      <c r="DS1141" s="116"/>
      <c r="DT1141" s="116"/>
      <c r="DU1141" s="116"/>
      <c r="DV1141" s="116"/>
      <c r="DW1141" s="116"/>
      <c r="DX1141" s="116"/>
      <c r="DY1141" s="116"/>
      <c r="DZ1141" s="116"/>
      <c r="EA1141" s="116"/>
    </row>
    <row r="1142" spans="1:131" ht="11.25" customHeight="1" x14ac:dyDescent="0.15">
      <c r="A1142" s="126" t="s">
        <v>1295</v>
      </c>
      <c r="B1142" s="205"/>
      <c r="C1142" s="133"/>
      <c r="D1142" s="410"/>
      <c r="E1142" s="710"/>
      <c r="F1142" s="711"/>
      <c r="G1142" s="217"/>
      <c r="H1142" s="206"/>
      <c r="I1142" s="218"/>
      <c r="J1142" s="156"/>
      <c r="K1142" s="219"/>
      <c r="L1142" s="219"/>
      <c r="M1142" s="156"/>
      <c r="N1142" s="156"/>
      <c r="O1142" s="220"/>
      <c r="P1142" s="190"/>
      <c r="Q1142" s="156"/>
      <c r="R1142" s="220"/>
      <c r="S1142" s="190"/>
      <c r="T1142" s="156"/>
      <c r="U1142" s="220"/>
      <c r="V1142" s="190"/>
      <c r="W1142" s="156"/>
      <c r="X1142" s="220"/>
      <c r="Y1142" s="190"/>
      <c r="Z1142" s="190"/>
      <c r="AA1142" s="207"/>
      <c r="AB1142" s="215"/>
      <c r="AC1142" s="190"/>
      <c r="AD1142" s="156">
        <f>SUM(AD1143:AD1148)</f>
        <v>0</v>
      </c>
      <c r="AE1142" s="156"/>
      <c r="AF1142" s="117"/>
      <c r="AG1142" s="156"/>
      <c r="AH1142" s="355"/>
      <c r="AI1142" s="368"/>
      <c r="AJ1142" s="354"/>
      <c r="AK1142" s="368"/>
      <c r="AL1142" s="354"/>
      <c r="AM1142" s="368"/>
      <c r="AN1142" s="354"/>
      <c r="AO1142" s="368"/>
      <c r="AP1142" s="354"/>
      <c r="AQ1142" s="368"/>
      <c r="AR1142" s="354"/>
      <c r="AS1142" s="354"/>
      <c r="AT1142" s="369"/>
      <c r="AU1142" s="354"/>
      <c r="AV1142" s="369"/>
      <c r="AW1142" s="354"/>
      <c r="AX1142" s="369"/>
      <c r="AY1142" s="354"/>
      <c r="AZ1142" s="369"/>
      <c r="BA1142" s="354"/>
      <c r="BB1142" s="369"/>
      <c r="BC1142" s="150"/>
      <c r="BD1142" s="116"/>
      <c r="BE1142" s="367"/>
      <c r="BF1142" s="367"/>
      <c r="BG1142" s="367"/>
      <c r="BH1142" s="367"/>
      <c r="BI1142" s="367"/>
      <c r="BJ1142" s="367"/>
      <c r="BK1142" s="367"/>
      <c r="BL1142" s="367"/>
      <c r="BM1142" s="367"/>
      <c r="BN1142" s="367"/>
      <c r="BO1142" s="367"/>
      <c r="BP1142" s="367"/>
      <c r="BQ1142" s="383"/>
      <c r="BR1142" s="146"/>
      <c r="BS1142" s="441" t="e">
        <v>#N/A</v>
      </c>
      <c r="BT1142" s="116"/>
      <c r="BU1142" s="116"/>
      <c r="BV1142" s="116"/>
      <c r="BW1142" s="116"/>
      <c r="BX1142" s="116"/>
      <c r="BY1142" s="116"/>
      <c r="BZ1142" s="116"/>
      <c r="CA1142" s="116"/>
      <c r="CB1142" s="116"/>
      <c r="CC1142" s="116"/>
      <c r="CD1142" s="116"/>
      <c r="CE1142" s="116"/>
      <c r="CF1142" s="116"/>
      <c r="CG1142" s="116"/>
      <c r="CH1142" s="116"/>
      <c r="CI1142" s="116"/>
      <c r="CJ1142" s="116"/>
      <c r="CK1142" s="116"/>
      <c r="CL1142" s="116"/>
      <c r="CM1142" s="116"/>
      <c r="CN1142" s="116"/>
      <c r="CO1142" s="116"/>
      <c r="CP1142" s="116"/>
      <c r="CQ1142" s="116"/>
      <c r="CR1142" s="116"/>
      <c r="CS1142" s="116"/>
      <c r="CT1142" s="116"/>
      <c r="CU1142" s="116"/>
      <c r="CV1142" s="116"/>
      <c r="CW1142" s="116"/>
      <c r="CX1142" s="116"/>
      <c r="CY1142" s="116"/>
      <c r="CZ1142" s="116"/>
      <c r="DA1142" s="116"/>
      <c r="DB1142" s="116"/>
      <c r="DC1142" s="116"/>
      <c r="DD1142" s="116"/>
      <c r="DE1142" s="116"/>
      <c r="DF1142" s="116"/>
      <c r="DG1142" s="116"/>
      <c r="DH1142" s="116"/>
      <c r="DI1142" s="116"/>
      <c r="DJ1142" s="116"/>
      <c r="DK1142" s="116"/>
      <c r="DL1142" s="116"/>
      <c r="DM1142" s="116"/>
      <c r="DN1142" s="116"/>
      <c r="DO1142" s="116"/>
      <c r="DP1142" s="116"/>
      <c r="DQ1142" s="116"/>
      <c r="DR1142" s="116"/>
      <c r="DS1142" s="116"/>
      <c r="DT1142" s="116"/>
      <c r="DU1142" s="116"/>
      <c r="DV1142" s="116"/>
      <c r="DW1142" s="116"/>
      <c r="DX1142" s="116"/>
      <c r="DY1142" s="116"/>
      <c r="DZ1142" s="116"/>
      <c r="EA1142" s="116"/>
    </row>
    <row r="1143" spans="1:131" ht="11.25" customHeight="1" x14ac:dyDescent="0.15">
      <c r="A1143" s="113" t="s">
        <v>1296</v>
      </c>
      <c r="B1143" s="124" t="s">
        <v>1297</v>
      </c>
      <c r="C1143" s="127"/>
      <c r="D1143" s="112" t="str">
        <f t="shared" ref="D1143:D1148" si="7435">BS1143</f>
        <v>S/O</v>
      </c>
      <c r="E1143" s="710" t="s">
        <v>129</v>
      </c>
      <c r="F1143" s="711">
        <f t="shared" ref="F1143:F1148" si="7436">BQ1143</f>
        <v>0</v>
      </c>
      <c r="G1143" s="209">
        <v>25</v>
      </c>
      <c r="H1143" s="210"/>
      <c r="I1143" s="211">
        <v>4551270</v>
      </c>
      <c r="J1143" s="212"/>
      <c r="K1143" s="552"/>
      <c r="L1143" s="553"/>
      <c r="M1143" s="212"/>
      <c r="N1143" s="213"/>
      <c r="O1143" s="214">
        <f t="shared" ref="O1143:O1148" si="7437">IF($D$18="YES", (N1143), (0))</f>
        <v>0</v>
      </c>
      <c r="P1143" s="190"/>
      <c r="Q1143" s="213"/>
      <c r="R1143" s="214">
        <f t="shared" ref="R1143:R1148" si="7438">IF($D$18="YES", (Q1143), (0))</f>
        <v>0</v>
      </c>
      <c r="S1143" s="190"/>
      <c r="T1143" s="213"/>
      <c r="U1143" s="214">
        <f t="shared" ref="U1143:U1148" si="7439">IF($D$18="YES", (T1143), (0))</f>
        <v>0</v>
      </c>
      <c r="V1143" s="190"/>
      <c r="W1143" s="213"/>
      <c r="X1143" s="214">
        <f t="shared" ref="X1143:X1148" si="7440">IF($D$18="YES", (W1143), (0))</f>
        <v>0</v>
      </c>
      <c r="Y1143" s="190"/>
      <c r="Z1143" s="190"/>
      <c r="AA1143" s="207"/>
      <c r="AB1143" s="215"/>
      <c r="AC1143" s="190"/>
      <c r="AD1143" s="156">
        <f t="shared" ref="AD1143:AD1148" si="7441">SUM(N1143,O1143,Q1143,R1143,T1143,U1143,W1143,X1143)</f>
        <v>0</v>
      </c>
      <c r="AE1143" s="156"/>
      <c r="AF1143" s="117"/>
      <c r="AG1143" s="156"/>
      <c r="AH1143" s="355"/>
      <c r="AI1143" s="368">
        <f t="shared" ref="AI1143:AI1148" si="7442">N1143*G1143</f>
        <v>0</v>
      </c>
      <c r="AJ1143" s="354"/>
      <c r="AK1143" s="368">
        <f t="shared" ref="AK1143:AK1148" si="7443">Q1143*G1143</f>
        <v>0</v>
      </c>
      <c r="AL1143" s="354"/>
      <c r="AM1143" s="368">
        <f t="shared" ref="AM1143:AM1148" si="7444">T1143*G1143</f>
        <v>0</v>
      </c>
      <c r="AN1143" s="354"/>
      <c r="AO1143" s="368">
        <f t="shared" ref="AO1143:AO1148" si="7445">W1143*G1143</f>
        <v>0</v>
      </c>
      <c r="AP1143" s="354"/>
      <c r="AQ1143" s="368">
        <f t="shared" si="7087"/>
        <v>0</v>
      </c>
      <c r="AR1143" s="354"/>
      <c r="AS1143" s="354"/>
      <c r="AT1143" s="369">
        <f t="shared" ref="AT1143:AT1148" si="7446">(N1143*G1143)*F1143</f>
        <v>0</v>
      </c>
      <c r="AU1143" s="354"/>
      <c r="AV1143" s="369">
        <f t="shared" ref="AV1143:AV1148" si="7447">(Q1143*G1143)*F1143</f>
        <v>0</v>
      </c>
      <c r="AW1143" s="354"/>
      <c r="AX1143" s="369">
        <f t="shared" ref="AX1143:AX1148" si="7448">(T1143*G1143)*F1143</f>
        <v>0</v>
      </c>
      <c r="AY1143" s="354"/>
      <c r="AZ1143" s="369">
        <f t="shared" ref="AZ1143:AZ1148" si="7449">(W1143*G1143)*F1143</f>
        <v>0</v>
      </c>
      <c r="BA1143" s="354"/>
      <c r="BB1143" s="369">
        <f t="shared" ref="BB1143:BB1148" si="7450">SUM(AS1143:BA1143)</f>
        <v>0</v>
      </c>
      <c r="BC1143" s="150"/>
      <c r="BD1143" s="116"/>
      <c r="BE1143" s="367"/>
      <c r="BF1143" s="367"/>
      <c r="BG1143" s="367"/>
      <c r="BH1143" s="367"/>
      <c r="BI1143" s="367"/>
      <c r="BJ1143" s="367"/>
      <c r="BK1143" s="367">
        <f t="shared" ref="BK1143:BK1148" si="7451">IF($N$18&lt;BK$24,0,IF($N$18&gt;BK$25,0,$BE1143))</f>
        <v>0</v>
      </c>
      <c r="BL1143" s="367">
        <f t="shared" ref="BL1143:BL1148" si="7452">IF($N$18&lt;BL$24,0,IF($N$18&gt;BL$25,0,$BF1143))</f>
        <v>0</v>
      </c>
      <c r="BM1143" s="367">
        <f t="shared" ref="BM1143:BM1148" si="7453">IF($N$18&lt;BM$24,0,IF($N$18&gt;BM$25,0,$BG1143))</f>
        <v>0</v>
      </c>
      <c r="BN1143" s="367">
        <f t="shared" ref="BN1143:BN1148" si="7454">IF($N$18&lt;BN$24,0,IF($N$18&gt;BN$25,0,$BH1143))</f>
        <v>0</v>
      </c>
      <c r="BO1143" s="367">
        <f t="shared" ref="BO1143:BO1148" si="7455">IF($N$18&lt;BO$24,0,IF($N$18&gt;BO$25,0,$BI1143))</f>
        <v>0</v>
      </c>
      <c r="BP1143" s="367">
        <f t="shared" ref="BP1143:BP1148" si="7456">IF($N$18&lt;BP$24,0,IF($N$18&gt;BP$25,0,$BJ1143))</f>
        <v>0</v>
      </c>
      <c r="BQ1143" s="383">
        <f t="shared" ref="BQ1143:BQ1148" si="7457">SUM(BK1143:BP1143)</f>
        <v>0</v>
      </c>
      <c r="BR1143" s="146"/>
      <c r="BS1143" s="441" t="s">
        <v>90</v>
      </c>
      <c r="BT1143" s="116"/>
      <c r="BU1143" s="116"/>
      <c r="BV1143" s="116"/>
      <c r="BW1143" s="116"/>
      <c r="BX1143" s="116"/>
      <c r="BY1143" s="116"/>
      <c r="BZ1143" s="116"/>
      <c r="CA1143" s="116"/>
      <c r="CB1143" s="116"/>
      <c r="CC1143" s="116"/>
      <c r="CD1143" s="116"/>
      <c r="CE1143" s="116"/>
      <c r="CF1143" s="116"/>
      <c r="CG1143" s="116"/>
      <c r="CH1143" s="116"/>
      <c r="CI1143" s="116"/>
      <c r="CJ1143" s="116"/>
      <c r="CK1143" s="116"/>
      <c r="CL1143" s="116"/>
      <c r="CM1143" s="116"/>
      <c r="CN1143" s="116"/>
      <c r="CO1143" s="116"/>
      <c r="CP1143" s="116"/>
      <c r="CQ1143" s="116"/>
      <c r="CR1143" s="116"/>
      <c r="CS1143" s="116"/>
      <c r="CT1143" s="116"/>
      <c r="CU1143" s="116"/>
      <c r="CV1143" s="116"/>
      <c r="CW1143" s="116"/>
      <c r="CX1143" s="116"/>
      <c r="CY1143" s="116"/>
      <c r="CZ1143" s="116"/>
      <c r="DA1143" s="116"/>
      <c r="DB1143" s="116"/>
      <c r="DC1143" s="116"/>
      <c r="DD1143" s="116"/>
      <c r="DE1143" s="116"/>
      <c r="DF1143" s="116"/>
      <c r="DG1143" s="116"/>
      <c r="DH1143" s="116"/>
      <c r="DI1143" s="116"/>
      <c r="DJ1143" s="116"/>
      <c r="DK1143" s="116"/>
      <c r="DL1143" s="116"/>
      <c r="DM1143" s="116"/>
      <c r="DN1143" s="116"/>
      <c r="DO1143" s="116"/>
      <c r="DP1143" s="116"/>
      <c r="DQ1143" s="116"/>
      <c r="DR1143" s="116"/>
      <c r="DS1143" s="116"/>
      <c r="DT1143" s="116"/>
      <c r="DU1143" s="116"/>
      <c r="DV1143" s="116"/>
      <c r="DW1143" s="116"/>
      <c r="DX1143" s="116"/>
      <c r="DY1143" s="116"/>
      <c r="DZ1143" s="116"/>
      <c r="EA1143" s="116"/>
    </row>
    <row r="1144" spans="1:131" ht="11.25" customHeight="1" x14ac:dyDescent="0.15">
      <c r="A1144" s="113" t="s">
        <v>1298</v>
      </c>
      <c r="B1144" s="124"/>
      <c r="C1144" s="127"/>
      <c r="D1144" s="112" t="str">
        <f t="shared" si="7435"/>
        <v>S/O</v>
      </c>
      <c r="E1144" s="710" t="s">
        <v>129</v>
      </c>
      <c r="F1144" s="711">
        <f t="shared" si="7436"/>
        <v>0</v>
      </c>
      <c r="G1144" s="209">
        <v>25</v>
      </c>
      <c r="H1144" s="210"/>
      <c r="I1144" s="211">
        <v>4551280</v>
      </c>
      <c r="J1144" s="212"/>
      <c r="K1144" s="552"/>
      <c r="L1144" s="553"/>
      <c r="M1144" s="212"/>
      <c r="N1144" s="213"/>
      <c r="O1144" s="214">
        <f t="shared" si="7437"/>
        <v>0</v>
      </c>
      <c r="P1144" s="190"/>
      <c r="Q1144" s="213"/>
      <c r="R1144" s="214">
        <f t="shared" si="7438"/>
        <v>0</v>
      </c>
      <c r="S1144" s="190"/>
      <c r="T1144" s="213"/>
      <c r="U1144" s="214">
        <f t="shared" si="7439"/>
        <v>0</v>
      </c>
      <c r="V1144" s="190"/>
      <c r="W1144" s="213"/>
      <c r="X1144" s="214">
        <f t="shared" si="7440"/>
        <v>0</v>
      </c>
      <c r="Y1144" s="190"/>
      <c r="Z1144" s="190"/>
      <c r="AA1144" s="207"/>
      <c r="AB1144" s="215"/>
      <c r="AC1144" s="190"/>
      <c r="AD1144" s="156">
        <f t="shared" si="7441"/>
        <v>0</v>
      </c>
      <c r="AE1144" s="156"/>
      <c r="AF1144" s="117"/>
      <c r="AG1144" s="156"/>
      <c r="AH1144" s="355"/>
      <c r="AI1144" s="368">
        <f t="shared" si="7442"/>
        <v>0</v>
      </c>
      <c r="AJ1144" s="354"/>
      <c r="AK1144" s="368">
        <f t="shared" si="7443"/>
        <v>0</v>
      </c>
      <c r="AL1144" s="354"/>
      <c r="AM1144" s="368">
        <f t="shared" si="7444"/>
        <v>0</v>
      </c>
      <c r="AN1144" s="354"/>
      <c r="AO1144" s="368">
        <f t="shared" si="7445"/>
        <v>0</v>
      </c>
      <c r="AP1144" s="354"/>
      <c r="AQ1144" s="368">
        <f t="shared" si="7087"/>
        <v>0</v>
      </c>
      <c r="AR1144" s="354"/>
      <c r="AS1144" s="354"/>
      <c r="AT1144" s="369">
        <f t="shared" si="7446"/>
        <v>0</v>
      </c>
      <c r="AU1144" s="354"/>
      <c r="AV1144" s="369">
        <f t="shared" si="7447"/>
        <v>0</v>
      </c>
      <c r="AW1144" s="354"/>
      <c r="AX1144" s="369">
        <f t="shared" si="7448"/>
        <v>0</v>
      </c>
      <c r="AY1144" s="354"/>
      <c r="AZ1144" s="369">
        <f t="shared" si="7449"/>
        <v>0</v>
      </c>
      <c r="BA1144" s="354"/>
      <c r="BB1144" s="369">
        <f t="shared" si="7450"/>
        <v>0</v>
      </c>
      <c r="BC1144" s="150"/>
      <c r="BD1144" s="116"/>
      <c r="BE1144" s="367"/>
      <c r="BF1144" s="367"/>
      <c r="BG1144" s="367"/>
      <c r="BH1144" s="367"/>
      <c r="BI1144" s="367"/>
      <c r="BJ1144" s="367"/>
      <c r="BK1144" s="367">
        <f t="shared" si="7451"/>
        <v>0</v>
      </c>
      <c r="BL1144" s="367">
        <f t="shared" si="7452"/>
        <v>0</v>
      </c>
      <c r="BM1144" s="367">
        <f t="shared" si="7453"/>
        <v>0</v>
      </c>
      <c r="BN1144" s="367">
        <f t="shared" si="7454"/>
        <v>0</v>
      </c>
      <c r="BO1144" s="367">
        <f t="shared" si="7455"/>
        <v>0</v>
      </c>
      <c r="BP1144" s="367">
        <f t="shared" si="7456"/>
        <v>0</v>
      </c>
      <c r="BQ1144" s="383">
        <f t="shared" si="7457"/>
        <v>0</v>
      </c>
      <c r="BR1144" s="146"/>
      <c r="BS1144" s="441" t="s">
        <v>90</v>
      </c>
      <c r="BT1144" s="116"/>
      <c r="BU1144" s="116"/>
      <c r="BV1144" s="116"/>
      <c r="BW1144" s="116"/>
      <c r="BX1144" s="116"/>
      <c r="BY1144" s="116"/>
      <c r="BZ1144" s="116"/>
      <c r="CA1144" s="116"/>
      <c r="CB1144" s="116"/>
      <c r="CC1144" s="116"/>
      <c r="CD1144" s="116"/>
      <c r="CE1144" s="116"/>
      <c r="CF1144" s="116"/>
      <c r="CG1144" s="116"/>
      <c r="CH1144" s="116"/>
      <c r="CI1144" s="116"/>
      <c r="CJ1144" s="116"/>
      <c r="CK1144" s="116"/>
      <c r="CL1144" s="116"/>
      <c r="CM1144" s="116"/>
      <c r="CN1144" s="116"/>
      <c r="CO1144" s="116"/>
      <c r="CP1144" s="116"/>
      <c r="CQ1144" s="116"/>
      <c r="CR1144" s="116"/>
      <c r="CS1144" s="116"/>
      <c r="CT1144" s="116"/>
      <c r="CU1144" s="116"/>
      <c r="CV1144" s="116"/>
      <c r="CW1144" s="116"/>
      <c r="CX1144" s="116"/>
      <c r="CY1144" s="116"/>
      <c r="CZ1144" s="116"/>
      <c r="DA1144" s="116"/>
      <c r="DB1144" s="116"/>
      <c r="DC1144" s="116"/>
      <c r="DD1144" s="116"/>
      <c r="DE1144" s="116"/>
      <c r="DF1144" s="116"/>
      <c r="DG1144" s="116"/>
      <c r="DH1144" s="116"/>
      <c r="DI1144" s="116"/>
      <c r="DJ1144" s="116"/>
      <c r="DK1144" s="116"/>
      <c r="DL1144" s="116"/>
      <c r="DM1144" s="116"/>
      <c r="DN1144" s="116"/>
      <c r="DO1144" s="116"/>
      <c r="DP1144" s="116"/>
      <c r="DQ1144" s="116"/>
      <c r="DR1144" s="116"/>
      <c r="DS1144" s="116"/>
      <c r="DT1144" s="116"/>
      <c r="DU1144" s="116"/>
      <c r="DV1144" s="116"/>
      <c r="DW1144" s="116"/>
      <c r="DX1144" s="116"/>
      <c r="DY1144" s="116"/>
      <c r="DZ1144" s="116"/>
      <c r="EA1144" s="116"/>
    </row>
    <row r="1145" spans="1:131" ht="11.25" customHeight="1" x14ac:dyDescent="0.15">
      <c r="A1145" s="113" t="s">
        <v>1299</v>
      </c>
      <c r="B1145" s="124"/>
      <c r="C1145" s="127"/>
      <c r="D1145" s="112">
        <f t="shared" si="7435"/>
        <v>37</v>
      </c>
      <c r="E1145" s="710" t="s">
        <v>129</v>
      </c>
      <c r="F1145" s="711">
        <f t="shared" si="7436"/>
        <v>0</v>
      </c>
      <c r="G1145" s="209">
        <v>25</v>
      </c>
      <c r="H1145" s="210"/>
      <c r="I1145" s="211">
        <v>4551300</v>
      </c>
      <c r="J1145" s="212"/>
      <c r="K1145" s="552"/>
      <c r="L1145" s="553"/>
      <c r="M1145" s="212"/>
      <c r="N1145" s="213"/>
      <c r="O1145" s="214">
        <f t="shared" si="7437"/>
        <v>0</v>
      </c>
      <c r="P1145" s="190"/>
      <c r="Q1145" s="213"/>
      <c r="R1145" s="214">
        <f t="shared" si="7438"/>
        <v>0</v>
      </c>
      <c r="S1145" s="190"/>
      <c r="T1145" s="213"/>
      <c r="U1145" s="214">
        <f t="shared" si="7439"/>
        <v>0</v>
      </c>
      <c r="V1145" s="190"/>
      <c r="W1145" s="213"/>
      <c r="X1145" s="214">
        <f t="shared" si="7440"/>
        <v>0</v>
      </c>
      <c r="Y1145" s="190"/>
      <c r="Z1145" s="190"/>
      <c r="AA1145" s="207"/>
      <c r="AB1145" s="215"/>
      <c r="AC1145" s="190"/>
      <c r="AD1145" s="156">
        <f t="shared" si="7441"/>
        <v>0</v>
      </c>
      <c r="AE1145" s="156"/>
      <c r="AF1145" s="117"/>
      <c r="AG1145" s="156"/>
      <c r="AH1145" s="355"/>
      <c r="AI1145" s="368">
        <f t="shared" si="7442"/>
        <v>0</v>
      </c>
      <c r="AJ1145" s="354"/>
      <c r="AK1145" s="368">
        <f t="shared" si="7443"/>
        <v>0</v>
      </c>
      <c r="AL1145" s="354"/>
      <c r="AM1145" s="368">
        <f t="shared" si="7444"/>
        <v>0</v>
      </c>
      <c r="AN1145" s="354"/>
      <c r="AO1145" s="368">
        <f t="shared" si="7445"/>
        <v>0</v>
      </c>
      <c r="AP1145" s="354"/>
      <c r="AQ1145" s="368">
        <f t="shared" si="7087"/>
        <v>0</v>
      </c>
      <c r="AR1145" s="354"/>
      <c r="AS1145" s="354"/>
      <c r="AT1145" s="369">
        <f t="shared" si="7446"/>
        <v>0</v>
      </c>
      <c r="AU1145" s="354"/>
      <c r="AV1145" s="369">
        <f t="shared" si="7447"/>
        <v>0</v>
      </c>
      <c r="AW1145" s="354"/>
      <c r="AX1145" s="369">
        <f t="shared" si="7448"/>
        <v>0</v>
      </c>
      <c r="AY1145" s="354"/>
      <c r="AZ1145" s="369">
        <f t="shared" si="7449"/>
        <v>0</v>
      </c>
      <c r="BA1145" s="354"/>
      <c r="BB1145" s="369">
        <f t="shared" si="7450"/>
        <v>0</v>
      </c>
      <c r="BC1145" s="150"/>
      <c r="BD1145" s="116"/>
      <c r="BE1145" s="367"/>
      <c r="BF1145" s="367"/>
      <c r="BG1145" s="367"/>
      <c r="BH1145" s="367"/>
      <c r="BI1145" s="367"/>
      <c r="BJ1145" s="367"/>
      <c r="BK1145" s="367">
        <f t="shared" si="7451"/>
        <v>0</v>
      </c>
      <c r="BL1145" s="367">
        <f t="shared" si="7452"/>
        <v>0</v>
      </c>
      <c r="BM1145" s="367">
        <f t="shared" si="7453"/>
        <v>0</v>
      </c>
      <c r="BN1145" s="367">
        <f t="shared" si="7454"/>
        <v>0</v>
      </c>
      <c r="BO1145" s="367">
        <f t="shared" si="7455"/>
        <v>0</v>
      </c>
      <c r="BP1145" s="367">
        <f t="shared" si="7456"/>
        <v>0</v>
      </c>
      <c r="BQ1145" s="383">
        <f t="shared" si="7457"/>
        <v>0</v>
      </c>
      <c r="BR1145" s="146"/>
      <c r="BS1145" s="441">
        <v>37</v>
      </c>
      <c r="BT1145" s="116"/>
      <c r="BU1145" s="116"/>
      <c r="BV1145" s="116"/>
      <c r="BW1145" s="116"/>
      <c r="BX1145" s="116"/>
      <c r="BY1145" s="116"/>
      <c r="BZ1145" s="116"/>
      <c r="CA1145" s="116"/>
      <c r="CB1145" s="116"/>
      <c r="CC1145" s="116"/>
      <c r="CD1145" s="116"/>
      <c r="CE1145" s="116"/>
      <c r="CF1145" s="116"/>
      <c r="CG1145" s="116"/>
      <c r="CH1145" s="116"/>
      <c r="CI1145" s="116"/>
      <c r="CJ1145" s="116"/>
      <c r="CK1145" s="116"/>
      <c r="CL1145" s="116"/>
      <c r="CM1145" s="116"/>
      <c r="CN1145" s="116"/>
      <c r="CO1145" s="116"/>
      <c r="CP1145" s="116"/>
      <c r="CQ1145" s="116"/>
      <c r="CR1145" s="116"/>
      <c r="CS1145" s="116"/>
      <c r="CT1145" s="116"/>
      <c r="CU1145" s="116"/>
      <c r="CV1145" s="116"/>
      <c r="CW1145" s="116"/>
      <c r="CX1145" s="116"/>
      <c r="CY1145" s="116"/>
      <c r="CZ1145" s="116"/>
      <c r="DA1145" s="116"/>
      <c r="DB1145" s="116"/>
      <c r="DC1145" s="116"/>
      <c r="DD1145" s="116"/>
      <c r="DE1145" s="116"/>
      <c r="DF1145" s="116"/>
      <c r="DG1145" s="116"/>
      <c r="DH1145" s="116"/>
      <c r="DI1145" s="116"/>
      <c r="DJ1145" s="116"/>
      <c r="DK1145" s="116"/>
      <c r="DL1145" s="116"/>
      <c r="DM1145" s="116"/>
      <c r="DN1145" s="116"/>
      <c r="DO1145" s="116"/>
      <c r="DP1145" s="116"/>
      <c r="DQ1145" s="116"/>
      <c r="DR1145" s="116"/>
      <c r="DS1145" s="116"/>
      <c r="DT1145" s="116"/>
      <c r="DU1145" s="116"/>
      <c r="DV1145" s="116"/>
      <c r="DW1145" s="116"/>
      <c r="DX1145" s="116"/>
      <c r="DY1145" s="116"/>
      <c r="DZ1145" s="116"/>
      <c r="EA1145" s="116"/>
    </row>
    <row r="1146" spans="1:131" ht="11.25" customHeight="1" x14ac:dyDescent="0.15">
      <c r="A1146" s="113" t="s">
        <v>1300</v>
      </c>
      <c r="B1146" s="124" t="s">
        <v>98</v>
      </c>
      <c r="C1146" s="127"/>
      <c r="D1146" s="112" t="str">
        <f t="shared" si="7435"/>
        <v>S/O</v>
      </c>
      <c r="E1146" s="710" t="s">
        <v>129</v>
      </c>
      <c r="F1146" s="711">
        <f t="shared" ref="F1146" si="7458">BQ1146</f>
        <v>0</v>
      </c>
      <c r="G1146" s="209">
        <v>25</v>
      </c>
      <c r="H1146" s="210"/>
      <c r="I1146" s="211">
        <v>4551320</v>
      </c>
      <c r="J1146" s="212"/>
      <c r="K1146" s="552"/>
      <c r="L1146" s="553"/>
      <c r="M1146" s="212"/>
      <c r="N1146" s="213"/>
      <c r="O1146" s="214">
        <f t="shared" ref="O1146" si="7459">IF($D$18="YES", (N1146), (0))</f>
        <v>0</v>
      </c>
      <c r="P1146" s="190"/>
      <c r="Q1146" s="213"/>
      <c r="R1146" s="214">
        <f t="shared" ref="R1146" si="7460">IF($D$18="YES", (Q1146), (0))</f>
        <v>0</v>
      </c>
      <c r="S1146" s="190"/>
      <c r="T1146" s="213"/>
      <c r="U1146" s="214">
        <f t="shared" ref="U1146" si="7461">IF($D$18="YES", (T1146), (0))</f>
        <v>0</v>
      </c>
      <c r="V1146" s="190"/>
      <c r="W1146" s="213"/>
      <c r="X1146" s="214">
        <f t="shared" ref="X1146" si="7462">IF($D$18="YES", (W1146), (0))</f>
        <v>0</v>
      </c>
      <c r="Y1146" s="190"/>
      <c r="Z1146" s="190"/>
      <c r="AA1146" s="207"/>
      <c r="AB1146" s="215"/>
      <c r="AC1146" s="190"/>
      <c r="AD1146" s="156">
        <f t="shared" ref="AD1146" si="7463">SUM(N1146,O1146,Q1146,R1146,T1146,U1146,W1146,X1146)</f>
        <v>0</v>
      </c>
      <c r="AE1146" s="156"/>
      <c r="AF1146" s="117"/>
      <c r="AG1146" s="156"/>
      <c r="AH1146" s="355"/>
      <c r="AI1146" s="368">
        <f t="shared" ref="AI1146" si="7464">N1146*G1146</f>
        <v>0</v>
      </c>
      <c r="AJ1146" s="354"/>
      <c r="AK1146" s="368">
        <f t="shared" ref="AK1146" si="7465">Q1146*G1146</f>
        <v>0</v>
      </c>
      <c r="AL1146" s="354"/>
      <c r="AM1146" s="368">
        <f t="shared" ref="AM1146" si="7466">T1146*G1146</f>
        <v>0</v>
      </c>
      <c r="AN1146" s="354"/>
      <c r="AO1146" s="368">
        <f t="shared" ref="AO1146" si="7467">W1146*G1146</f>
        <v>0</v>
      </c>
      <c r="AP1146" s="354"/>
      <c r="AQ1146" s="368">
        <f t="shared" ref="AQ1146" si="7468">SUM(AI1146,AK1146,AM1146,AO1146)</f>
        <v>0</v>
      </c>
      <c r="AR1146" s="354"/>
      <c r="AS1146" s="354"/>
      <c r="AT1146" s="369">
        <f t="shared" ref="AT1146" si="7469">(N1146*G1146)*F1146</f>
        <v>0</v>
      </c>
      <c r="AU1146" s="354"/>
      <c r="AV1146" s="369">
        <f t="shared" ref="AV1146" si="7470">(Q1146*G1146)*F1146</f>
        <v>0</v>
      </c>
      <c r="AW1146" s="354"/>
      <c r="AX1146" s="369">
        <f t="shared" ref="AX1146" si="7471">(T1146*G1146)*F1146</f>
        <v>0</v>
      </c>
      <c r="AY1146" s="354"/>
      <c r="AZ1146" s="369">
        <f t="shared" ref="AZ1146" si="7472">(W1146*G1146)*F1146</f>
        <v>0</v>
      </c>
      <c r="BA1146" s="354"/>
      <c r="BB1146" s="369">
        <f t="shared" ref="BB1146" si="7473">SUM(AS1146:BA1146)</f>
        <v>0</v>
      </c>
      <c r="BC1146" s="150"/>
      <c r="BD1146" s="116"/>
      <c r="BE1146" s="367"/>
      <c r="BF1146" s="367"/>
      <c r="BG1146" s="367"/>
      <c r="BH1146" s="367"/>
      <c r="BI1146" s="367"/>
      <c r="BJ1146" s="367"/>
      <c r="BK1146" s="367">
        <f t="shared" si="7451"/>
        <v>0</v>
      </c>
      <c r="BL1146" s="367">
        <f t="shared" si="7452"/>
        <v>0</v>
      </c>
      <c r="BM1146" s="367">
        <f t="shared" si="7453"/>
        <v>0</v>
      </c>
      <c r="BN1146" s="367">
        <f t="shared" si="7454"/>
        <v>0</v>
      </c>
      <c r="BO1146" s="367">
        <f t="shared" si="7455"/>
        <v>0</v>
      </c>
      <c r="BP1146" s="367">
        <f t="shared" si="7456"/>
        <v>0</v>
      </c>
      <c r="BQ1146" s="383">
        <f t="shared" ref="BQ1146" si="7474">SUM(BK1146:BP1146)</f>
        <v>0</v>
      </c>
      <c r="BR1146" s="146"/>
      <c r="BS1146" s="441" t="s">
        <v>90</v>
      </c>
      <c r="BT1146" s="116"/>
      <c r="BU1146" s="116"/>
      <c r="BV1146" s="116"/>
      <c r="BW1146" s="116"/>
      <c r="BX1146" s="116"/>
      <c r="BY1146" s="116"/>
      <c r="BZ1146" s="116"/>
      <c r="CA1146" s="116"/>
      <c r="CB1146" s="116"/>
      <c r="CC1146" s="116"/>
      <c r="CD1146" s="116"/>
      <c r="CE1146" s="116"/>
      <c r="CF1146" s="116"/>
      <c r="CG1146" s="116"/>
      <c r="CH1146" s="116"/>
      <c r="CI1146" s="116"/>
      <c r="CJ1146" s="116"/>
      <c r="CK1146" s="116"/>
      <c r="CL1146" s="116"/>
      <c r="CM1146" s="116"/>
      <c r="CN1146" s="116"/>
      <c r="CO1146" s="116"/>
      <c r="CP1146" s="116"/>
      <c r="CQ1146" s="116"/>
      <c r="CR1146" s="116"/>
      <c r="CS1146" s="116"/>
      <c r="CT1146" s="116"/>
      <c r="CU1146" s="116"/>
      <c r="CV1146" s="116"/>
      <c r="CW1146" s="116"/>
      <c r="CX1146" s="116"/>
      <c r="CY1146" s="116"/>
      <c r="CZ1146" s="116"/>
      <c r="DA1146" s="116"/>
      <c r="DB1146" s="116"/>
      <c r="DC1146" s="116"/>
      <c r="DD1146" s="116"/>
      <c r="DE1146" s="116"/>
      <c r="DF1146" s="116"/>
      <c r="DG1146" s="116"/>
      <c r="DH1146" s="116"/>
      <c r="DI1146" s="116"/>
      <c r="DJ1146" s="116"/>
      <c r="DK1146" s="116"/>
      <c r="DL1146" s="116"/>
      <c r="DM1146" s="116"/>
      <c r="DN1146" s="116"/>
      <c r="DO1146" s="116"/>
      <c r="DP1146" s="116"/>
      <c r="DQ1146" s="116"/>
      <c r="DR1146" s="116"/>
      <c r="DS1146" s="116"/>
      <c r="DT1146" s="116"/>
      <c r="DU1146" s="116"/>
      <c r="DV1146" s="116"/>
      <c r="DW1146" s="116"/>
      <c r="DX1146" s="116"/>
      <c r="DY1146" s="116"/>
      <c r="DZ1146" s="116"/>
      <c r="EA1146" s="116"/>
    </row>
    <row r="1147" spans="1:131" ht="11.25" customHeight="1" x14ac:dyDescent="0.15">
      <c r="A1147" s="113" t="s">
        <v>1301</v>
      </c>
      <c r="B1147" s="124" t="s">
        <v>1302</v>
      </c>
      <c r="C1147" s="127"/>
      <c r="D1147" s="112">
        <f t="shared" si="7435"/>
        <v>4</v>
      </c>
      <c r="E1147" s="710" t="s">
        <v>129</v>
      </c>
      <c r="F1147" s="711">
        <f t="shared" si="7436"/>
        <v>0</v>
      </c>
      <c r="G1147" s="209">
        <v>25</v>
      </c>
      <c r="H1147" s="210"/>
      <c r="I1147" s="211">
        <v>4551470</v>
      </c>
      <c r="J1147" s="212"/>
      <c r="K1147" s="552"/>
      <c r="L1147" s="553"/>
      <c r="M1147" s="212"/>
      <c r="N1147" s="213"/>
      <c r="O1147" s="214">
        <f t="shared" si="7437"/>
        <v>0</v>
      </c>
      <c r="P1147" s="190"/>
      <c r="Q1147" s="213"/>
      <c r="R1147" s="214">
        <f t="shared" si="7438"/>
        <v>0</v>
      </c>
      <c r="S1147" s="190"/>
      <c r="T1147" s="213"/>
      <c r="U1147" s="214">
        <f t="shared" si="7439"/>
        <v>0</v>
      </c>
      <c r="V1147" s="190"/>
      <c r="W1147" s="213"/>
      <c r="X1147" s="214">
        <f t="shared" si="7440"/>
        <v>0</v>
      </c>
      <c r="Y1147" s="190"/>
      <c r="Z1147" s="190"/>
      <c r="AA1147" s="207"/>
      <c r="AB1147" s="215"/>
      <c r="AC1147" s="190"/>
      <c r="AD1147" s="156">
        <f t="shared" si="7441"/>
        <v>0</v>
      </c>
      <c r="AE1147" s="156"/>
      <c r="AF1147" s="117"/>
      <c r="AG1147" s="156"/>
      <c r="AH1147" s="355"/>
      <c r="AI1147" s="368">
        <f t="shared" si="7442"/>
        <v>0</v>
      </c>
      <c r="AJ1147" s="354"/>
      <c r="AK1147" s="368">
        <f t="shared" si="7443"/>
        <v>0</v>
      </c>
      <c r="AL1147" s="354"/>
      <c r="AM1147" s="368">
        <f t="shared" si="7444"/>
        <v>0</v>
      </c>
      <c r="AN1147" s="354"/>
      <c r="AO1147" s="368">
        <f t="shared" si="7445"/>
        <v>0</v>
      </c>
      <c r="AP1147" s="354"/>
      <c r="AQ1147" s="368">
        <f t="shared" si="7087"/>
        <v>0</v>
      </c>
      <c r="AR1147" s="354"/>
      <c r="AS1147" s="354"/>
      <c r="AT1147" s="369">
        <f t="shared" si="7446"/>
        <v>0</v>
      </c>
      <c r="AU1147" s="354"/>
      <c r="AV1147" s="369">
        <f t="shared" si="7447"/>
        <v>0</v>
      </c>
      <c r="AW1147" s="354"/>
      <c r="AX1147" s="369">
        <f t="shared" si="7448"/>
        <v>0</v>
      </c>
      <c r="AY1147" s="354"/>
      <c r="AZ1147" s="369">
        <f t="shared" si="7449"/>
        <v>0</v>
      </c>
      <c r="BA1147" s="354"/>
      <c r="BB1147" s="369">
        <f t="shared" si="7450"/>
        <v>0</v>
      </c>
      <c r="BC1147" s="150"/>
      <c r="BD1147" s="116"/>
      <c r="BE1147" s="367"/>
      <c r="BF1147" s="367"/>
      <c r="BG1147" s="367"/>
      <c r="BH1147" s="367"/>
      <c r="BI1147" s="367"/>
      <c r="BJ1147" s="367"/>
      <c r="BK1147" s="367">
        <f t="shared" si="7451"/>
        <v>0</v>
      </c>
      <c r="BL1147" s="367">
        <f t="shared" si="7452"/>
        <v>0</v>
      </c>
      <c r="BM1147" s="367">
        <f t="shared" si="7453"/>
        <v>0</v>
      </c>
      <c r="BN1147" s="367">
        <f t="shared" si="7454"/>
        <v>0</v>
      </c>
      <c r="BO1147" s="367">
        <f t="shared" si="7455"/>
        <v>0</v>
      </c>
      <c r="BP1147" s="367">
        <f t="shared" si="7456"/>
        <v>0</v>
      </c>
      <c r="BQ1147" s="383">
        <f t="shared" si="7457"/>
        <v>0</v>
      </c>
      <c r="BR1147" s="146"/>
      <c r="BS1147" s="441">
        <v>4</v>
      </c>
      <c r="BT1147" s="116"/>
      <c r="BU1147" s="116"/>
      <c r="BV1147" s="116"/>
      <c r="BW1147" s="116"/>
      <c r="BX1147" s="116"/>
      <c r="BY1147" s="116"/>
      <c r="BZ1147" s="116"/>
      <c r="CA1147" s="116"/>
      <c r="CB1147" s="116"/>
      <c r="CC1147" s="116"/>
      <c r="CD1147" s="116"/>
      <c r="CE1147" s="116"/>
      <c r="CF1147" s="116"/>
      <c r="CG1147" s="116"/>
      <c r="CH1147" s="116"/>
      <c r="CI1147" s="116"/>
      <c r="CJ1147" s="116"/>
      <c r="CK1147" s="116"/>
      <c r="CL1147" s="116"/>
      <c r="CM1147" s="116"/>
      <c r="CN1147" s="116"/>
      <c r="CO1147" s="116"/>
      <c r="CP1147" s="116"/>
      <c r="CQ1147" s="116"/>
      <c r="CR1147" s="116"/>
      <c r="CS1147" s="116"/>
      <c r="CT1147" s="116"/>
      <c r="CU1147" s="116"/>
      <c r="CV1147" s="116"/>
      <c r="CW1147" s="116"/>
      <c r="CX1147" s="116"/>
      <c r="CY1147" s="116"/>
      <c r="CZ1147" s="116"/>
      <c r="DA1147" s="116"/>
      <c r="DB1147" s="116"/>
      <c r="DC1147" s="116"/>
      <c r="DD1147" s="116"/>
      <c r="DE1147" s="116"/>
      <c r="DF1147" s="116"/>
      <c r="DG1147" s="116"/>
      <c r="DH1147" s="116"/>
      <c r="DI1147" s="116"/>
      <c r="DJ1147" s="116"/>
      <c r="DK1147" s="116"/>
      <c r="DL1147" s="116"/>
      <c r="DM1147" s="116"/>
      <c r="DN1147" s="116"/>
      <c r="DO1147" s="116"/>
      <c r="DP1147" s="116"/>
      <c r="DQ1147" s="116"/>
      <c r="DR1147" s="116"/>
      <c r="DS1147" s="116"/>
      <c r="DT1147" s="116"/>
      <c r="DU1147" s="116"/>
      <c r="DV1147" s="116"/>
      <c r="DW1147" s="116"/>
      <c r="DX1147" s="116"/>
      <c r="DY1147" s="116"/>
      <c r="DZ1147" s="116"/>
      <c r="EA1147" s="116"/>
    </row>
    <row r="1148" spans="1:131" ht="10" customHeight="1" x14ac:dyDescent="0.15">
      <c r="A1148" s="113" t="s">
        <v>1303</v>
      </c>
      <c r="B1148" s="124"/>
      <c r="C1148" s="127"/>
      <c r="D1148" s="112">
        <f t="shared" si="7435"/>
        <v>6</v>
      </c>
      <c r="E1148" s="710" t="s">
        <v>129</v>
      </c>
      <c r="F1148" s="711">
        <f t="shared" si="7436"/>
        <v>0</v>
      </c>
      <c r="G1148" s="209">
        <v>25</v>
      </c>
      <c r="H1148" s="210"/>
      <c r="I1148" s="211">
        <v>4551500</v>
      </c>
      <c r="J1148" s="212"/>
      <c r="K1148" s="552"/>
      <c r="L1148" s="553"/>
      <c r="M1148" s="212"/>
      <c r="N1148" s="213"/>
      <c r="O1148" s="214">
        <f t="shared" si="7437"/>
        <v>0</v>
      </c>
      <c r="P1148" s="190"/>
      <c r="Q1148" s="213"/>
      <c r="R1148" s="214">
        <f t="shared" si="7438"/>
        <v>0</v>
      </c>
      <c r="S1148" s="190"/>
      <c r="T1148" s="213"/>
      <c r="U1148" s="214">
        <f t="shared" si="7439"/>
        <v>0</v>
      </c>
      <c r="V1148" s="190"/>
      <c r="W1148" s="213"/>
      <c r="X1148" s="214">
        <f t="shared" si="7440"/>
        <v>0</v>
      </c>
      <c r="Y1148" s="190"/>
      <c r="Z1148" s="146"/>
      <c r="AA1148" s="116"/>
      <c r="AB1148" s="153"/>
      <c r="AC1148" s="153"/>
      <c r="AD1148" s="156">
        <f t="shared" si="7441"/>
        <v>0</v>
      </c>
      <c r="AE1148" s="146"/>
      <c r="AF1148" s="117"/>
      <c r="AG1148" s="156"/>
      <c r="AH1148" s="355"/>
      <c r="AI1148" s="368">
        <f t="shared" si="7442"/>
        <v>0</v>
      </c>
      <c r="AJ1148" s="354"/>
      <c r="AK1148" s="368">
        <f t="shared" si="7443"/>
        <v>0</v>
      </c>
      <c r="AL1148" s="354"/>
      <c r="AM1148" s="368">
        <f t="shared" si="7444"/>
        <v>0</v>
      </c>
      <c r="AN1148" s="354"/>
      <c r="AO1148" s="368">
        <f t="shared" si="7445"/>
        <v>0</v>
      </c>
      <c r="AP1148" s="354"/>
      <c r="AQ1148" s="368">
        <f t="shared" si="7087"/>
        <v>0</v>
      </c>
      <c r="AR1148" s="354"/>
      <c r="AS1148" s="354"/>
      <c r="AT1148" s="369">
        <f t="shared" si="7446"/>
        <v>0</v>
      </c>
      <c r="AU1148" s="354"/>
      <c r="AV1148" s="369">
        <f t="shared" si="7447"/>
        <v>0</v>
      </c>
      <c r="AW1148" s="354"/>
      <c r="AX1148" s="369">
        <f t="shared" si="7448"/>
        <v>0</v>
      </c>
      <c r="AY1148" s="354"/>
      <c r="AZ1148" s="369">
        <f t="shared" si="7449"/>
        <v>0</v>
      </c>
      <c r="BA1148" s="354"/>
      <c r="BB1148" s="369">
        <f t="shared" si="7450"/>
        <v>0</v>
      </c>
      <c r="BC1148" s="150"/>
      <c r="BD1148" s="116"/>
      <c r="BE1148" s="367"/>
      <c r="BF1148" s="367"/>
      <c r="BG1148" s="367"/>
      <c r="BH1148" s="367"/>
      <c r="BI1148" s="367"/>
      <c r="BJ1148" s="367"/>
      <c r="BK1148" s="367">
        <f t="shared" si="7451"/>
        <v>0</v>
      </c>
      <c r="BL1148" s="367">
        <f t="shared" si="7452"/>
        <v>0</v>
      </c>
      <c r="BM1148" s="367">
        <f t="shared" si="7453"/>
        <v>0</v>
      </c>
      <c r="BN1148" s="367">
        <f t="shared" si="7454"/>
        <v>0</v>
      </c>
      <c r="BO1148" s="367">
        <f t="shared" si="7455"/>
        <v>0</v>
      </c>
      <c r="BP1148" s="367">
        <f t="shared" si="7456"/>
        <v>0</v>
      </c>
      <c r="BQ1148" s="383">
        <f t="shared" si="7457"/>
        <v>0</v>
      </c>
      <c r="BR1148" s="146"/>
      <c r="BS1148" s="441">
        <v>6</v>
      </c>
      <c r="BT1148" s="116"/>
      <c r="BU1148" s="116"/>
      <c r="BV1148" s="116"/>
      <c r="BW1148" s="116"/>
      <c r="BX1148" s="116"/>
      <c r="BY1148" s="116"/>
      <c r="BZ1148" s="116"/>
      <c r="CA1148" s="116"/>
      <c r="CB1148" s="116"/>
      <c r="CC1148" s="116"/>
      <c r="CD1148" s="116"/>
      <c r="CE1148" s="116"/>
      <c r="CF1148" s="116"/>
      <c r="CG1148" s="116"/>
      <c r="CH1148" s="116"/>
      <c r="CI1148" s="116"/>
      <c r="CJ1148" s="116"/>
      <c r="CK1148" s="116"/>
      <c r="CL1148" s="116"/>
      <c r="CM1148" s="116"/>
      <c r="CN1148" s="116"/>
      <c r="CO1148" s="116"/>
      <c r="CP1148" s="116"/>
      <c r="CQ1148" s="116"/>
      <c r="CR1148" s="116"/>
      <c r="CS1148" s="116"/>
      <c r="CT1148" s="116"/>
      <c r="CU1148" s="116"/>
      <c r="CV1148" s="116"/>
      <c r="CW1148" s="116"/>
      <c r="CX1148" s="116"/>
      <c r="CY1148" s="116"/>
      <c r="CZ1148" s="116"/>
      <c r="DA1148" s="116"/>
      <c r="DB1148" s="116"/>
      <c r="DC1148" s="116"/>
      <c r="DD1148" s="116"/>
      <c r="DE1148" s="116"/>
      <c r="DF1148" s="116"/>
      <c r="DG1148" s="116"/>
      <c r="DH1148" s="116"/>
      <c r="DI1148" s="116"/>
      <c r="DJ1148" s="116"/>
      <c r="DK1148" s="116"/>
      <c r="DL1148" s="116"/>
      <c r="DM1148" s="116"/>
      <c r="DN1148" s="116"/>
      <c r="DO1148" s="116"/>
      <c r="DP1148" s="116"/>
      <c r="DQ1148" s="116"/>
      <c r="DR1148" s="116"/>
      <c r="DS1148" s="116"/>
      <c r="DT1148" s="116"/>
      <c r="DU1148" s="116"/>
      <c r="DV1148" s="116"/>
      <c r="DW1148" s="116"/>
      <c r="DX1148" s="116"/>
      <c r="DY1148" s="116"/>
      <c r="DZ1148" s="116"/>
      <c r="EA1148" s="116"/>
    </row>
    <row r="1149" spans="1:131" ht="12" customHeight="1" x14ac:dyDescent="0.2">
      <c r="A1149" s="116"/>
      <c r="B1149" s="155"/>
      <c r="C1149" s="149"/>
      <c r="D1149" s="135"/>
      <c r="E1149" s="116"/>
      <c r="G1149" s="156"/>
      <c r="H1149" s="149"/>
      <c r="I1149" s="232"/>
      <c r="J1149" s="156"/>
      <c r="K1149" s="117"/>
      <c r="L1149" s="117"/>
      <c r="M1149" s="156"/>
      <c r="N1149" s="156"/>
      <c r="O1149" s="220"/>
      <c r="P1149" s="190"/>
      <c r="Q1149" s="156"/>
      <c r="R1149" s="220"/>
      <c r="S1149" s="190"/>
      <c r="T1149" s="156"/>
      <c r="U1149" s="220"/>
      <c r="V1149" s="190"/>
      <c r="W1149" s="156"/>
      <c r="X1149" s="220"/>
      <c r="Y1149" s="190"/>
      <c r="Z1149" s="190"/>
      <c r="AA1149" s="202"/>
      <c r="AB1149" s="203"/>
      <c r="AC1149" s="204"/>
      <c r="AD1149" s="156">
        <f>SUM(AD1151:AD1291)</f>
        <v>0</v>
      </c>
      <c r="AE1149" s="91"/>
      <c r="AF1149" s="117"/>
      <c r="AG1149" s="156"/>
      <c r="AH1149" s="355"/>
      <c r="AI1149" s="368"/>
      <c r="AJ1149" s="354"/>
      <c r="AK1149" s="368"/>
      <c r="AL1149" s="354"/>
      <c r="AM1149" s="368"/>
      <c r="AN1149" s="354"/>
      <c r="AO1149" s="368"/>
      <c r="AP1149" s="354"/>
      <c r="AQ1149" s="368"/>
      <c r="AR1149" s="354"/>
      <c r="AS1149" s="354"/>
      <c r="AT1149" s="369"/>
      <c r="AU1149" s="354"/>
      <c r="AV1149" s="369"/>
      <c r="AW1149" s="354"/>
      <c r="AX1149" s="369"/>
      <c r="AY1149" s="354"/>
      <c r="AZ1149" s="369"/>
      <c r="BA1149" s="354"/>
      <c r="BB1149" s="369"/>
      <c r="BC1149" s="150"/>
      <c r="BD1149" s="116"/>
      <c r="BE1149" s="367"/>
      <c r="BF1149" s="367"/>
      <c r="BG1149" s="367"/>
      <c r="BH1149" s="367"/>
      <c r="BI1149" s="367"/>
      <c r="BJ1149" s="367"/>
      <c r="BK1149" s="367"/>
      <c r="BL1149" s="367"/>
      <c r="BM1149" s="367"/>
      <c r="BN1149" s="367"/>
      <c r="BO1149" s="367"/>
      <c r="BP1149" s="367"/>
      <c r="BQ1149" s="383"/>
      <c r="BR1149" s="146"/>
      <c r="BS1149" s="441" t="e">
        <v>#N/A</v>
      </c>
      <c r="BT1149" s="116"/>
      <c r="BU1149" s="116"/>
      <c r="BV1149" s="116"/>
      <c r="BW1149" s="116"/>
      <c r="BX1149" s="116"/>
      <c r="BY1149" s="116"/>
      <c r="BZ1149" s="116"/>
      <c r="CA1149" s="116"/>
      <c r="CB1149" s="116"/>
      <c r="CC1149" s="116"/>
      <c r="CD1149" s="116"/>
      <c r="CE1149" s="116"/>
      <c r="CF1149" s="116"/>
      <c r="CG1149" s="116"/>
      <c r="CH1149" s="116"/>
      <c r="CI1149" s="116"/>
      <c r="CJ1149" s="116"/>
      <c r="CK1149" s="116"/>
      <c r="CL1149" s="116"/>
      <c r="CM1149" s="116"/>
      <c r="CN1149" s="116"/>
      <c r="CO1149" s="116"/>
      <c r="CP1149" s="116"/>
      <c r="CQ1149" s="116"/>
      <c r="CR1149" s="116"/>
      <c r="CS1149" s="116"/>
      <c r="CT1149" s="116"/>
      <c r="CU1149" s="116"/>
      <c r="CV1149" s="116"/>
      <c r="CW1149" s="116"/>
      <c r="CX1149" s="116"/>
      <c r="CY1149" s="116"/>
      <c r="CZ1149" s="116"/>
      <c r="DA1149" s="116"/>
      <c r="DB1149" s="116"/>
      <c r="DC1149" s="116"/>
      <c r="DD1149" s="116"/>
      <c r="DE1149" s="116"/>
      <c r="DF1149" s="116"/>
      <c r="DG1149" s="116"/>
      <c r="DH1149" s="116"/>
      <c r="DI1149" s="116"/>
      <c r="DJ1149" s="116"/>
      <c r="DK1149" s="116"/>
      <c r="DL1149" s="116"/>
      <c r="DM1149" s="116"/>
      <c r="DN1149" s="116"/>
      <c r="DO1149" s="116"/>
      <c r="DP1149" s="116"/>
      <c r="DQ1149" s="116"/>
      <c r="DR1149" s="116"/>
      <c r="DS1149" s="116"/>
      <c r="DT1149" s="116"/>
      <c r="DU1149" s="116"/>
      <c r="DV1149" s="116"/>
      <c r="DW1149" s="116"/>
      <c r="DX1149" s="116"/>
      <c r="DY1149" s="116"/>
      <c r="DZ1149" s="116"/>
      <c r="EA1149" s="116"/>
    </row>
    <row r="1150" spans="1:131" ht="15" customHeight="1" x14ac:dyDescent="0.2">
      <c r="A1150" s="686" t="s">
        <v>1304</v>
      </c>
      <c r="B1150" s="687"/>
      <c r="C1150" s="687"/>
      <c r="D1150" s="687"/>
      <c r="E1150" s="687"/>
      <c r="F1150" s="687"/>
      <c r="G1150" s="687"/>
      <c r="H1150" s="687"/>
      <c r="I1150" s="687"/>
      <c r="J1150" s="687"/>
      <c r="K1150" s="687"/>
      <c r="L1150" s="687"/>
      <c r="M1150" s="687"/>
      <c r="N1150" s="687"/>
      <c r="O1150" s="687"/>
      <c r="P1150" s="687"/>
      <c r="Q1150" s="687"/>
      <c r="R1150" s="687"/>
      <c r="S1150" s="687"/>
      <c r="T1150" s="687"/>
      <c r="U1150" s="687"/>
      <c r="V1150" s="687"/>
      <c r="W1150" s="687"/>
      <c r="X1150" s="688"/>
      <c r="Y1150" s="190"/>
      <c r="Z1150" s="91"/>
      <c r="AA1150" s="281"/>
      <c r="AB1150" s="153"/>
      <c r="AC1150" s="153"/>
      <c r="AD1150" s="156">
        <f>SUM(AD1151:AD1291)</f>
        <v>0</v>
      </c>
      <c r="AE1150" s="91"/>
      <c r="AF1150" s="117"/>
      <c r="AG1150" s="156"/>
      <c r="AH1150" s="355"/>
      <c r="AI1150" s="368"/>
      <c r="AJ1150" s="354"/>
      <c r="AK1150" s="368"/>
      <c r="AL1150" s="354"/>
      <c r="AM1150" s="368"/>
      <c r="AN1150" s="354"/>
      <c r="AO1150" s="368"/>
      <c r="AP1150" s="354"/>
      <c r="AQ1150" s="368"/>
      <c r="AR1150" s="354"/>
      <c r="AS1150" s="354"/>
      <c r="AT1150" s="369"/>
      <c r="AU1150" s="354"/>
      <c r="AV1150" s="369"/>
      <c r="AW1150" s="354"/>
      <c r="AX1150" s="369"/>
      <c r="AY1150" s="354"/>
      <c r="AZ1150" s="369"/>
      <c r="BA1150" s="354"/>
      <c r="BB1150" s="369"/>
      <c r="BC1150" s="150"/>
      <c r="BD1150" s="116"/>
      <c r="BE1150" s="367"/>
      <c r="BF1150" s="367"/>
      <c r="BG1150" s="367"/>
      <c r="BH1150" s="367"/>
      <c r="BI1150" s="367"/>
      <c r="BJ1150" s="367"/>
      <c r="BK1150" s="367"/>
      <c r="BL1150" s="367"/>
      <c r="BM1150" s="367"/>
      <c r="BN1150" s="367"/>
      <c r="BO1150" s="367"/>
      <c r="BP1150" s="367"/>
      <c r="BQ1150" s="383"/>
      <c r="BR1150" s="146"/>
      <c r="BS1150" s="441" t="e">
        <v>#N/A</v>
      </c>
      <c r="BT1150" s="116"/>
      <c r="BU1150" s="116"/>
      <c r="BV1150" s="116"/>
      <c r="BW1150" s="116"/>
      <c r="BX1150" s="116"/>
      <c r="BY1150" s="116"/>
      <c r="BZ1150" s="116"/>
      <c r="CA1150" s="116"/>
      <c r="CB1150" s="116"/>
      <c r="CC1150" s="116"/>
      <c r="CD1150" s="116"/>
      <c r="CE1150" s="116"/>
      <c r="CF1150" s="116"/>
      <c r="CG1150" s="116"/>
      <c r="CH1150" s="116"/>
      <c r="CI1150" s="116"/>
      <c r="CJ1150" s="116"/>
      <c r="CK1150" s="116"/>
      <c r="CL1150" s="116"/>
      <c r="CM1150" s="116"/>
      <c r="CN1150" s="116"/>
      <c r="CO1150" s="116"/>
      <c r="CP1150" s="116"/>
      <c r="CQ1150" s="116"/>
      <c r="CR1150" s="116"/>
      <c r="CS1150" s="116"/>
      <c r="CT1150" s="116"/>
      <c r="CU1150" s="116"/>
      <c r="CV1150" s="116"/>
      <c r="CW1150" s="116"/>
      <c r="CX1150" s="116"/>
      <c r="CY1150" s="116"/>
      <c r="CZ1150" s="116"/>
      <c r="DA1150" s="116"/>
      <c r="DB1150" s="116"/>
      <c r="DC1150" s="116"/>
      <c r="DD1150" s="116"/>
      <c r="DE1150" s="116"/>
      <c r="DF1150" s="116"/>
      <c r="DG1150" s="116"/>
      <c r="DH1150" s="116"/>
      <c r="DI1150" s="116"/>
      <c r="DJ1150" s="116"/>
      <c r="DK1150" s="116"/>
      <c r="DL1150" s="116"/>
      <c r="DM1150" s="116"/>
      <c r="DN1150" s="116"/>
      <c r="DO1150" s="116"/>
      <c r="DP1150" s="116"/>
      <c r="DQ1150" s="116"/>
      <c r="DR1150" s="116"/>
      <c r="DS1150" s="116"/>
      <c r="DT1150" s="116"/>
      <c r="DU1150" s="116"/>
      <c r="DV1150" s="116"/>
      <c r="DW1150" s="116"/>
      <c r="DX1150" s="116"/>
      <c r="DY1150" s="116"/>
      <c r="DZ1150" s="116"/>
      <c r="EA1150" s="116"/>
    </row>
    <row r="1151" spans="1:131" ht="11.25" customHeight="1" x14ac:dyDescent="0.15">
      <c r="A1151" s="134" t="s">
        <v>1305</v>
      </c>
      <c r="B1151" s="233"/>
      <c r="C1151" s="188"/>
      <c r="D1151" s="137"/>
      <c r="E1151" s="234"/>
      <c r="F1151" s="235"/>
      <c r="G1151" s="238"/>
      <c r="H1151" s="234"/>
      <c r="I1151" s="99"/>
      <c r="J1151" s="238"/>
      <c r="K1151" s="100"/>
      <c r="L1151" s="100"/>
      <c r="M1151" s="238"/>
      <c r="N1151" s="238"/>
      <c r="O1151" s="241"/>
      <c r="P1151" s="241"/>
      <c r="Q1151" s="238"/>
      <c r="R1151" s="241"/>
      <c r="S1151" s="241"/>
      <c r="T1151" s="238"/>
      <c r="U1151" s="241"/>
      <c r="V1151" s="241"/>
      <c r="W1151" s="238"/>
      <c r="X1151" s="280"/>
      <c r="Y1151" s="190"/>
      <c r="Z1151" s="190"/>
      <c r="AA1151" s="207"/>
      <c r="AB1151" s="215"/>
      <c r="AC1151" s="150"/>
      <c r="AD1151" s="156">
        <f>SUM(AD1152:AD1153)</f>
        <v>0</v>
      </c>
      <c r="AE1151" s="156"/>
      <c r="AF1151" s="117"/>
      <c r="AG1151" s="156"/>
      <c r="AH1151" s="355"/>
      <c r="AI1151" s="368"/>
      <c r="AJ1151" s="354"/>
      <c r="AK1151" s="368"/>
      <c r="AL1151" s="354"/>
      <c r="AM1151" s="368"/>
      <c r="AN1151" s="354"/>
      <c r="AO1151" s="368"/>
      <c r="AP1151" s="354"/>
      <c r="AQ1151" s="368"/>
      <c r="AR1151" s="354"/>
      <c r="AS1151" s="354"/>
      <c r="AT1151" s="369"/>
      <c r="AU1151" s="354"/>
      <c r="AV1151" s="369"/>
      <c r="AW1151" s="354"/>
      <c r="AX1151" s="369"/>
      <c r="AY1151" s="354"/>
      <c r="AZ1151" s="369"/>
      <c r="BA1151" s="354"/>
      <c r="BB1151" s="369"/>
      <c r="BC1151" s="150"/>
      <c r="BD1151" s="116"/>
      <c r="BE1151" s="367"/>
      <c r="BF1151" s="367"/>
      <c r="BG1151" s="367"/>
      <c r="BH1151" s="367"/>
      <c r="BI1151" s="367"/>
      <c r="BJ1151" s="367"/>
      <c r="BK1151" s="367"/>
      <c r="BL1151" s="367"/>
      <c r="BM1151" s="367"/>
      <c r="BN1151" s="367"/>
      <c r="BO1151" s="367"/>
      <c r="BP1151" s="367"/>
      <c r="BQ1151" s="383"/>
      <c r="BR1151" s="146"/>
      <c r="BS1151" s="441" t="e">
        <v>#N/A</v>
      </c>
      <c r="BT1151" s="116"/>
      <c r="BU1151" s="116"/>
      <c r="BV1151" s="116"/>
      <c r="BW1151" s="116"/>
      <c r="BX1151" s="116"/>
      <c r="BY1151" s="116"/>
      <c r="BZ1151" s="116"/>
      <c r="CA1151" s="116"/>
      <c r="CB1151" s="116"/>
      <c r="CC1151" s="116"/>
      <c r="CD1151" s="116"/>
      <c r="CE1151" s="116"/>
      <c r="CF1151" s="116"/>
      <c r="CG1151" s="116"/>
      <c r="CH1151" s="116"/>
      <c r="CI1151" s="116"/>
      <c r="CJ1151" s="116"/>
      <c r="CK1151" s="116"/>
      <c r="CL1151" s="116"/>
      <c r="CM1151" s="116"/>
      <c r="CN1151" s="116"/>
      <c r="CO1151" s="116"/>
      <c r="CP1151" s="116"/>
      <c r="CQ1151" s="116"/>
      <c r="CR1151" s="116"/>
      <c r="CS1151" s="116"/>
      <c r="CT1151" s="116"/>
      <c r="CU1151" s="116"/>
      <c r="CV1151" s="116"/>
      <c r="CW1151" s="116"/>
      <c r="CX1151" s="116"/>
      <c r="CY1151" s="116"/>
      <c r="CZ1151" s="116"/>
      <c r="DA1151" s="116"/>
      <c r="DB1151" s="116"/>
      <c r="DC1151" s="116"/>
      <c r="DD1151" s="116"/>
      <c r="DE1151" s="116"/>
      <c r="DF1151" s="116"/>
      <c r="DG1151" s="116"/>
      <c r="DH1151" s="116"/>
      <c r="DI1151" s="116"/>
      <c r="DJ1151" s="116"/>
      <c r="DK1151" s="116"/>
      <c r="DL1151" s="116"/>
      <c r="DM1151" s="116"/>
      <c r="DN1151" s="116"/>
      <c r="DO1151" s="116"/>
      <c r="DP1151" s="116"/>
      <c r="DQ1151" s="116"/>
      <c r="DR1151" s="116"/>
      <c r="DS1151" s="116"/>
      <c r="DT1151" s="116"/>
      <c r="DU1151" s="116"/>
      <c r="DV1151" s="116"/>
      <c r="DW1151" s="116"/>
      <c r="DX1151" s="116"/>
      <c r="DY1151" s="116"/>
      <c r="DZ1151" s="116"/>
      <c r="EA1151" s="116"/>
    </row>
    <row r="1152" spans="1:131" ht="11.25" customHeight="1" x14ac:dyDescent="0.15">
      <c r="A1152" s="682" t="s">
        <v>1306</v>
      </c>
      <c r="B1152" s="683"/>
      <c r="C1152" s="683"/>
      <c r="D1152" s="408"/>
      <c r="E1152" s="282"/>
      <c r="F1152" s="283"/>
      <c r="G1152" s="284"/>
      <c r="H1152" s="285"/>
      <c r="I1152" s="284"/>
      <c r="J1152" s="135"/>
      <c r="K1152" s="286"/>
      <c r="L1152" s="286"/>
      <c r="M1152" s="135"/>
      <c r="N1152" s="227"/>
      <c r="O1152" s="138"/>
      <c r="P1152" s="190"/>
      <c r="Q1152" s="227"/>
      <c r="R1152" s="138"/>
      <c r="S1152" s="190"/>
      <c r="T1152" s="227"/>
      <c r="U1152" s="138"/>
      <c r="V1152" s="190"/>
      <c r="W1152" s="227"/>
      <c r="X1152" s="244"/>
      <c r="Y1152" s="190"/>
      <c r="Z1152" s="190"/>
      <c r="AA1152" s="207"/>
      <c r="AB1152" s="215"/>
      <c r="AC1152" s="150"/>
      <c r="AD1152" s="156">
        <f>SUM(AD1153:AD1153)</f>
        <v>0</v>
      </c>
      <c r="AE1152" s="156"/>
      <c r="AF1152" s="117"/>
      <c r="AG1152" s="156"/>
      <c r="AH1152" s="355"/>
      <c r="AI1152" s="368"/>
      <c r="AJ1152" s="354"/>
      <c r="AK1152" s="368"/>
      <c r="AL1152" s="354"/>
      <c r="AM1152" s="368"/>
      <c r="AN1152" s="354"/>
      <c r="AO1152" s="368"/>
      <c r="AP1152" s="354"/>
      <c r="AQ1152" s="368"/>
      <c r="AR1152" s="354"/>
      <c r="AS1152" s="354"/>
      <c r="AT1152" s="369"/>
      <c r="AU1152" s="354"/>
      <c r="AV1152" s="369"/>
      <c r="AW1152" s="354"/>
      <c r="AX1152" s="369"/>
      <c r="AY1152" s="354"/>
      <c r="AZ1152" s="369"/>
      <c r="BA1152" s="354"/>
      <c r="BB1152" s="369"/>
      <c r="BC1152" s="150"/>
      <c r="BD1152" s="116"/>
      <c r="BE1152" s="367"/>
      <c r="BF1152" s="367"/>
      <c r="BG1152" s="367"/>
      <c r="BH1152" s="367"/>
      <c r="BI1152" s="367"/>
      <c r="BJ1152" s="367"/>
      <c r="BK1152" s="367"/>
      <c r="BL1152" s="367"/>
      <c r="BM1152" s="367"/>
      <c r="BN1152" s="367"/>
      <c r="BO1152" s="367"/>
      <c r="BP1152" s="367"/>
      <c r="BQ1152" s="383"/>
      <c r="BR1152" s="146"/>
      <c r="BS1152" s="441" t="e">
        <v>#N/A</v>
      </c>
      <c r="BT1152" s="116"/>
      <c r="BU1152" s="116"/>
      <c r="BV1152" s="116"/>
      <c r="BW1152" s="116"/>
      <c r="BX1152" s="116"/>
      <c r="BY1152" s="116"/>
      <c r="BZ1152" s="116"/>
      <c r="CA1152" s="116"/>
      <c r="CB1152" s="116"/>
      <c r="CC1152" s="116"/>
      <c r="CD1152" s="116"/>
      <c r="CE1152" s="116"/>
      <c r="CF1152" s="116"/>
      <c r="CG1152" s="116"/>
      <c r="CH1152" s="116"/>
      <c r="CI1152" s="116"/>
      <c r="CJ1152" s="116"/>
      <c r="CK1152" s="116"/>
      <c r="CL1152" s="116"/>
      <c r="CM1152" s="116"/>
      <c r="CN1152" s="116"/>
      <c r="CO1152" s="116"/>
      <c r="CP1152" s="116"/>
      <c r="CQ1152" s="116"/>
      <c r="CR1152" s="116"/>
      <c r="CS1152" s="116"/>
      <c r="CT1152" s="116"/>
      <c r="CU1152" s="116"/>
      <c r="CV1152" s="116"/>
      <c r="CW1152" s="116"/>
      <c r="CX1152" s="116"/>
      <c r="CY1152" s="116"/>
      <c r="CZ1152" s="116"/>
      <c r="DA1152" s="116"/>
      <c r="DB1152" s="116"/>
      <c r="DC1152" s="116"/>
      <c r="DD1152" s="116"/>
      <c r="DE1152" s="116"/>
      <c r="DF1152" s="116"/>
      <c r="DG1152" s="116"/>
      <c r="DH1152" s="116"/>
      <c r="DI1152" s="116"/>
      <c r="DJ1152" s="116"/>
      <c r="DK1152" s="116"/>
      <c r="DL1152" s="116"/>
      <c r="DM1152" s="116"/>
      <c r="DN1152" s="116"/>
      <c r="DO1152" s="116"/>
      <c r="DP1152" s="116"/>
      <c r="DQ1152" s="116"/>
      <c r="DR1152" s="116"/>
      <c r="DS1152" s="116"/>
      <c r="DT1152" s="116"/>
      <c r="DU1152" s="116"/>
      <c r="DV1152" s="116"/>
      <c r="DW1152" s="116"/>
      <c r="DX1152" s="116"/>
      <c r="DY1152" s="116"/>
      <c r="DZ1152" s="116"/>
      <c r="EA1152" s="116"/>
    </row>
    <row r="1153" spans="1:131" ht="11.25" customHeight="1" x14ac:dyDescent="0.15">
      <c r="A1153" s="113" t="s">
        <v>1307</v>
      </c>
      <c r="B1153" s="124"/>
      <c r="C1153" s="334"/>
      <c r="D1153" s="112">
        <f>BS1153</f>
        <v>20</v>
      </c>
      <c r="E1153" s="710" t="s">
        <v>1308</v>
      </c>
      <c r="F1153" s="711">
        <f t="shared" ref="F1153" si="7475">BQ1153</f>
        <v>0</v>
      </c>
      <c r="G1153" s="209">
        <v>30</v>
      </c>
      <c r="H1153" s="210"/>
      <c r="I1153" s="211">
        <v>4015020</v>
      </c>
      <c r="J1153" s="212"/>
      <c r="K1153" s="552">
        <v>46055</v>
      </c>
      <c r="L1153" s="553"/>
      <c r="M1153" s="212"/>
      <c r="N1153" s="213"/>
      <c r="O1153" s="214">
        <f t="shared" ref="O1153" si="7476">IF($D$18="YES", (N1153), (0))</f>
        <v>0</v>
      </c>
      <c r="P1153" s="190"/>
      <c r="Q1153" s="213"/>
      <c r="R1153" s="214">
        <f t="shared" ref="R1153" si="7477">IF($D$18="YES", (Q1153), (0))</f>
        <v>0</v>
      </c>
      <c r="S1153" s="190"/>
      <c r="T1153" s="213"/>
      <c r="U1153" s="214">
        <f t="shared" ref="U1153" si="7478">IF($D$18="YES", (T1153), (0))</f>
        <v>0</v>
      </c>
      <c r="V1153" s="190"/>
      <c r="W1153" s="213"/>
      <c r="X1153" s="214">
        <f t="shared" ref="X1153" si="7479">IF($D$18="YES", (W1153), (0))</f>
        <v>0</v>
      </c>
      <c r="Y1153" s="190"/>
      <c r="Z1153" s="190"/>
      <c r="AA1153" s="207"/>
      <c r="AB1153" s="215"/>
      <c r="AC1153" s="150"/>
      <c r="AD1153" s="156">
        <f t="shared" ref="AD1153" si="7480">SUM(N1153,O1153,Q1153,R1153,T1153,U1153,W1153,X1153)</f>
        <v>0</v>
      </c>
      <c r="AE1153" s="156"/>
      <c r="AF1153" s="117">
        <v>46209</v>
      </c>
      <c r="AG1153" s="156"/>
      <c r="AH1153" s="355"/>
      <c r="AI1153" s="368">
        <f t="shared" ref="AI1153" si="7481">N1153*G1153</f>
        <v>0</v>
      </c>
      <c r="AJ1153" s="354"/>
      <c r="AK1153" s="368">
        <f t="shared" ref="AK1153" si="7482">Q1153*G1153</f>
        <v>0</v>
      </c>
      <c r="AL1153" s="354"/>
      <c r="AM1153" s="368">
        <f t="shared" ref="AM1153" si="7483">T1153*G1153</f>
        <v>0</v>
      </c>
      <c r="AN1153" s="354"/>
      <c r="AO1153" s="368">
        <f t="shared" ref="AO1153" si="7484">W1153*G1153</f>
        <v>0</v>
      </c>
      <c r="AP1153" s="354"/>
      <c r="AQ1153" s="368">
        <f t="shared" ref="AQ1153" si="7485">SUM(AI1153,AK1153,AM1153,AO1153)</f>
        <v>0</v>
      </c>
      <c r="AR1153" s="354"/>
      <c r="AS1153" s="354"/>
      <c r="AT1153" s="369">
        <f t="shared" ref="AT1153" si="7486">(N1153*G1153)*F1153</f>
        <v>0</v>
      </c>
      <c r="AU1153" s="354"/>
      <c r="AV1153" s="369">
        <f t="shared" ref="AV1153" si="7487">(Q1153*G1153)*F1153</f>
        <v>0</v>
      </c>
      <c r="AW1153" s="354"/>
      <c r="AX1153" s="369">
        <f t="shared" ref="AX1153" si="7488">(T1153*G1153)*F1153</f>
        <v>0</v>
      </c>
      <c r="AY1153" s="354"/>
      <c r="AZ1153" s="369">
        <f t="shared" ref="AZ1153" si="7489">(W1153*G1153)*F1153</f>
        <v>0</v>
      </c>
      <c r="BA1153" s="354"/>
      <c r="BB1153" s="369">
        <f t="shared" ref="BB1153" si="7490">SUM(AS1153:BA1153)</f>
        <v>0</v>
      </c>
      <c r="BC1153" s="150"/>
      <c r="BD1153" s="116"/>
      <c r="BE1153" s="367"/>
      <c r="BF1153" s="367"/>
      <c r="BG1153" s="367"/>
      <c r="BH1153" s="367"/>
      <c r="BI1153" s="367"/>
      <c r="BJ1153" s="367"/>
      <c r="BK1153" s="367">
        <f t="shared" ref="BK1153" si="7491">IF($N$18&lt;BK$24,0,IF($N$18&gt;BK$25,0,$BE1153))</f>
        <v>0</v>
      </c>
      <c r="BL1153" s="367">
        <f t="shared" ref="BL1153" si="7492">IF($N$18&lt;BL$24,0,IF($N$18&gt;BL$25,0,$BF1153))</f>
        <v>0</v>
      </c>
      <c r="BM1153" s="367">
        <f t="shared" ref="BM1153" si="7493">IF($N$18&lt;BM$24,0,IF($N$18&gt;BM$25,0,$BG1153))</f>
        <v>0</v>
      </c>
      <c r="BN1153" s="367">
        <f t="shared" ref="BN1153" si="7494">IF($N$18&lt;BN$24,0,IF($N$18&gt;BN$25,0,$BH1153))</f>
        <v>0</v>
      </c>
      <c r="BO1153" s="367">
        <f t="shared" ref="BO1153" si="7495">IF($N$18&lt;BO$24,0,IF($N$18&gt;BO$25,0,$BI1153))</f>
        <v>0</v>
      </c>
      <c r="BP1153" s="367">
        <f t="shared" ref="BP1153" si="7496">IF($N$18&lt;BP$24,0,IF($N$18&gt;BP$25,0,$BJ1153))</f>
        <v>0</v>
      </c>
      <c r="BQ1153" s="383">
        <f t="shared" ref="BQ1153" si="7497">SUM(BK1153:BP1153)</f>
        <v>0</v>
      </c>
      <c r="BR1153" s="146"/>
      <c r="BS1153" s="441">
        <v>20</v>
      </c>
      <c r="BT1153" s="116"/>
      <c r="BU1153" s="116"/>
      <c r="BV1153" s="116"/>
      <c r="BW1153" s="116"/>
      <c r="BX1153" s="116"/>
      <c r="BY1153" s="116"/>
      <c r="BZ1153" s="116"/>
      <c r="CA1153" s="116"/>
      <c r="CB1153" s="116"/>
      <c r="CC1153" s="116"/>
      <c r="CD1153" s="116"/>
      <c r="CE1153" s="116"/>
      <c r="CF1153" s="116"/>
      <c r="CG1153" s="116"/>
      <c r="CH1153" s="116"/>
      <c r="CI1153" s="116"/>
      <c r="CJ1153" s="116"/>
      <c r="CK1153" s="116"/>
      <c r="CL1153" s="116"/>
      <c r="CM1153" s="116"/>
      <c r="CN1153" s="116"/>
      <c r="CO1153" s="116"/>
      <c r="CP1153" s="116"/>
      <c r="CQ1153" s="116"/>
      <c r="CR1153" s="116"/>
      <c r="CS1153" s="116"/>
      <c r="CT1153" s="116"/>
      <c r="CU1153" s="116"/>
      <c r="CV1153" s="116"/>
      <c r="CW1153" s="116"/>
      <c r="CX1153" s="116"/>
      <c r="CY1153" s="116"/>
      <c r="CZ1153" s="116"/>
      <c r="DA1153" s="116"/>
      <c r="DB1153" s="116"/>
      <c r="DC1153" s="116"/>
      <c r="DD1153" s="116"/>
      <c r="DE1153" s="116"/>
      <c r="DF1153" s="116"/>
      <c r="DG1153" s="116"/>
      <c r="DH1153" s="116"/>
      <c r="DI1153" s="116"/>
      <c r="DJ1153" s="116"/>
      <c r="DK1153" s="116"/>
      <c r="DL1153" s="116"/>
      <c r="DM1153" s="116"/>
      <c r="DN1153" s="116"/>
      <c r="DO1153" s="116"/>
      <c r="DP1153" s="116"/>
      <c r="DQ1153" s="116"/>
      <c r="DR1153" s="116"/>
      <c r="DS1153" s="116"/>
      <c r="DT1153" s="116"/>
      <c r="DU1153" s="116"/>
      <c r="DV1153" s="116"/>
      <c r="DW1153" s="116"/>
      <c r="DX1153" s="116"/>
      <c r="DY1153" s="116"/>
      <c r="DZ1153" s="116"/>
      <c r="EA1153" s="116"/>
    </row>
    <row r="1154" spans="1:131" ht="10" customHeight="1" x14ac:dyDescent="0.15">
      <c r="A1154" s="129" t="s">
        <v>1309</v>
      </c>
      <c r="B1154" s="205"/>
      <c r="C1154" s="133"/>
      <c r="D1154" s="392"/>
      <c r="E1154" s="714"/>
      <c r="F1154" s="715"/>
      <c r="G1154" s="156"/>
      <c r="H1154" s="285"/>
      <c r="I1154" s="218"/>
      <c r="J1154" s="135"/>
      <c r="K1154" s="219"/>
      <c r="L1154" s="219"/>
      <c r="M1154" s="135"/>
      <c r="N1154" s="156"/>
      <c r="O1154" s="190"/>
      <c r="P1154" s="190"/>
      <c r="Q1154" s="156"/>
      <c r="R1154" s="190"/>
      <c r="S1154" s="190"/>
      <c r="T1154" s="156"/>
      <c r="U1154" s="190"/>
      <c r="V1154" s="190"/>
      <c r="W1154" s="156"/>
      <c r="X1154" s="287"/>
      <c r="Y1154" s="190"/>
      <c r="Z1154" s="190"/>
      <c r="AA1154" s="207"/>
      <c r="AB1154" s="115"/>
      <c r="AC1154" s="150"/>
      <c r="AD1154" s="156">
        <f>SUM(AD1155:AD1156)</f>
        <v>0</v>
      </c>
      <c r="AE1154" s="156"/>
      <c r="AF1154" s="117"/>
      <c r="AG1154" s="156"/>
      <c r="AH1154" s="355"/>
      <c r="AI1154" s="368"/>
      <c r="AJ1154" s="354"/>
      <c r="AK1154" s="368"/>
      <c r="AL1154" s="354"/>
      <c r="AM1154" s="368"/>
      <c r="AN1154" s="354"/>
      <c r="AO1154" s="368"/>
      <c r="AP1154" s="354"/>
      <c r="AQ1154" s="368"/>
      <c r="AR1154" s="354"/>
      <c r="AS1154" s="354"/>
      <c r="AT1154" s="369"/>
      <c r="AU1154" s="354"/>
      <c r="AV1154" s="369"/>
      <c r="AW1154" s="354"/>
      <c r="AX1154" s="369"/>
      <c r="AY1154" s="354"/>
      <c r="AZ1154" s="369"/>
      <c r="BA1154" s="354"/>
      <c r="BB1154" s="369"/>
      <c r="BC1154" s="150"/>
      <c r="BD1154" s="116"/>
      <c r="BE1154" s="367"/>
      <c r="BF1154" s="367"/>
      <c r="BG1154" s="367"/>
      <c r="BH1154" s="367"/>
      <c r="BI1154" s="367"/>
      <c r="BJ1154" s="367"/>
      <c r="BK1154" s="367"/>
      <c r="BL1154" s="367"/>
      <c r="BM1154" s="367"/>
      <c r="BN1154" s="367"/>
      <c r="BO1154" s="367"/>
      <c r="BP1154" s="367"/>
      <c r="BQ1154" s="383"/>
      <c r="BR1154" s="146"/>
      <c r="BS1154" s="441" t="e">
        <v>#N/A</v>
      </c>
      <c r="BT1154" s="116"/>
      <c r="BU1154" s="116"/>
      <c r="BV1154" s="116"/>
      <c r="BW1154" s="116"/>
      <c r="BX1154" s="116"/>
      <c r="BY1154" s="116"/>
      <c r="BZ1154" s="116"/>
      <c r="CA1154" s="116"/>
      <c r="CB1154" s="116"/>
      <c r="CC1154" s="116"/>
      <c r="CD1154" s="116"/>
      <c r="CE1154" s="116"/>
      <c r="CF1154" s="116"/>
      <c r="CG1154" s="116"/>
      <c r="CH1154" s="116"/>
      <c r="CI1154" s="116"/>
      <c r="CJ1154" s="116"/>
      <c r="CK1154" s="116"/>
      <c r="CL1154" s="116"/>
      <c r="CM1154" s="116"/>
      <c r="CN1154" s="116"/>
      <c r="CO1154" s="116"/>
      <c r="CP1154" s="116"/>
      <c r="CQ1154" s="116"/>
      <c r="CR1154" s="116"/>
      <c r="CS1154" s="116"/>
      <c r="CT1154" s="116"/>
      <c r="CU1154" s="116"/>
      <c r="CV1154" s="116"/>
      <c r="CW1154" s="116"/>
      <c r="CX1154" s="116"/>
      <c r="CY1154" s="116"/>
      <c r="CZ1154" s="116"/>
      <c r="DA1154" s="116"/>
      <c r="DB1154" s="116"/>
      <c r="DC1154" s="116"/>
      <c r="DD1154" s="116"/>
      <c r="DE1154" s="116"/>
      <c r="DF1154" s="116"/>
      <c r="DG1154" s="116"/>
      <c r="DH1154" s="116"/>
      <c r="DI1154" s="116"/>
      <c r="DJ1154" s="116"/>
      <c r="DK1154" s="116"/>
      <c r="DL1154" s="116"/>
      <c r="DM1154" s="116"/>
      <c r="DN1154" s="116"/>
      <c r="DO1154" s="116"/>
      <c r="DP1154" s="116"/>
      <c r="DQ1154" s="116"/>
      <c r="DR1154" s="116"/>
      <c r="DS1154" s="116"/>
      <c r="DT1154" s="116"/>
      <c r="DU1154" s="116"/>
      <c r="DV1154" s="116"/>
      <c r="DW1154" s="116"/>
      <c r="DX1154" s="116"/>
      <c r="DY1154" s="116"/>
      <c r="DZ1154" s="116"/>
      <c r="EA1154" s="116"/>
    </row>
    <row r="1155" spans="1:131" ht="11.25" customHeight="1" x14ac:dyDescent="0.15">
      <c r="A1155" s="682" t="s">
        <v>1306</v>
      </c>
      <c r="B1155" s="683"/>
      <c r="C1155" s="683"/>
      <c r="D1155" s="138"/>
      <c r="E1155" s="712"/>
      <c r="F1155" s="713"/>
      <c r="G1155" s="284"/>
      <c r="H1155" s="285"/>
      <c r="I1155" s="289"/>
      <c r="J1155" s="135"/>
      <c r="K1155" s="290"/>
      <c r="L1155" s="290"/>
      <c r="M1155" s="135"/>
      <c r="N1155" s="227"/>
      <c r="O1155" s="138"/>
      <c r="P1155" s="190"/>
      <c r="Q1155" s="227"/>
      <c r="R1155" s="138"/>
      <c r="S1155" s="190"/>
      <c r="T1155" s="227"/>
      <c r="U1155" s="138"/>
      <c r="V1155" s="190"/>
      <c r="W1155" s="227"/>
      <c r="X1155" s="244"/>
      <c r="Y1155" s="190"/>
      <c r="Z1155" s="190"/>
      <c r="AA1155" s="207"/>
      <c r="AB1155" s="215"/>
      <c r="AC1155" s="150"/>
      <c r="AD1155" s="156">
        <f>SUM(AD1156:AD1156)</f>
        <v>0</v>
      </c>
      <c r="AE1155" s="156"/>
      <c r="AF1155" s="117"/>
      <c r="AG1155" s="156"/>
      <c r="AH1155" s="355"/>
      <c r="AI1155" s="368"/>
      <c r="AJ1155" s="354"/>
      <c r="AK1155" s="368"/>
      <c r="AL1155" s="354"/>
      <c r="AM1155" s="368"/>
      <c r="AN1155" s="354"/>
      <c r="AO1155" s="368"/>
      <c r="AP1155" s="354"/>
      <c r="AQ1155" s="368"/>
      <c r="AR1155" s="354"/>
      <c r="AS1155" s="354"/>
      <c r="AT1155" s="369"/>
      <c r="AU1155" s="354"/>
      <c r="AV1155" s="369"/>
      <c r="AW1155" s="354"/>
      <c r="AX1155" s="369"/>
      <c r="AY1155" s="354"/>
      <c r="AZ1155" s="369"/>
      <c r="BA1155" s="354"/>
      <c r="BB1155" s="369"/>
      <c r="BC1155" s="150"/>
      <c r="BD1155" s="116"/>
      <c r="BE1155" s="367"/>
      <c r="BF1155" s="367"/>
      <c r="BG1155" s="367"/>
      <c r="BH1155" s="367"/>
      <c r="BI1155" s="367"/>
      <c r="BJ1155" s="367"/>
      <c r="BK1155" s="367"/>
      <c r="BL1155" s="367"/>
      <c r="BM1155" s="367"/>
      <c r="BN1155" s="367"/>
      <c r="BO1155" s="367"/>
      <c r="BP1155" s="367"/>
      <c r="BQ1155" s="383"/>
      <c r="BR1155" s="146"/>
      <c r="BS1155" s="441" t="e">
        <v>#N/A</v>
      </c>
      <c r="BT1155" s="116"/>
      <c r="BU1155" s="116"/>
      <c r="BV1155" s="116"/>
      <c r="BW1155" s="116"/>
      <c r="BX1155" s="116"/>
      <c r="BY1155" s="116"/>
      <c r="BZ1155" s="116"/>
      <c r="CA1155" s="116"/>
      <c r="CB1155" s="116"/>
      <c r="CC1155" s="116"/>
      <c r="CD1155" s="116"/>
      <c r="CE1155" s="116"/>
      <c r="CF1155" s="116"/>
      <c r="CG1155" s="116"/>
      <c r="CH1155" s="116"/>
      <c r="CI1155" s="116"/>
      <c r="CJ1155" s="116"/>
      <c r="CK1155" s="116"/>
      <c r="CL1155" s="116"/>
      <c r="CM1155" s="116"/>
      <c r="CN1155" s="116"/>
      <c r="CO1155" s="116"/>
      <c r="CP1155" s="116"/>
      <c r="CQ1155" s="116"/>
      <c r="CR1155" s="116"/>
      <c r="CS1155" s="116"/>
      <c r="CT1155" s="116"/>
      <c r="CU1155" s="116"/>
      <c r="CV1155" s="116"/>
      <c r="CW1155" s="116"/>
      <c r="CX1155" s="116"/>
      <c r="CY1155" s="116"/>
      <c r="CZ1155" s="116"/>
      <c r="DA1155" s="116"/>
      <c r="DB1155" s="116"/>
      <c r="DC1155" s="116"/>
      <c r="DD1155" s="116"/>
      <c r="DE1155" s="116"/>
      <c r="DF1155" s="116"/>
      <c r="DG1155" s="116"/>
      <c r="DH1155" s="116"/>
      <c r="DI1155" s="116"/>
      <c r="DJ1155" s="116"/>
      <c r="DK1155" s="116"/>
      <c r="DL1155" s="116"/>
      <c r="DM1155" s="116"/>
      <c r="DN1155" s="116"/>
      <c r="DO1155" s="116"/>
      <c r="DP1155" s="116"/>
      <c r="DQ1155" s="116"/>
      <c r="DR1155" s="116"/>
      <c r="DS1155" s="116"/>
      <c r="DT1155" s="116"/>
      <c r="DU1155" s="116"/>
      <c r="DV1155" s="116"/>
      <c r="DW1155" s="116"/>
      <c r="DX1155" s="116"/>
      <c r="DY1155" s="116"/>
      <c r="DZ1155" s="116"/>
      <c r="EA1155" s="116"/>
    </row>
    <row r="1156" spans="1:131" ht="11" customHeight="1" x14ac:dyDescent="0.15">
      <c r="A1156" s="113" t="s">
        <v>1310</v>
      </c>
      <c r="B1156" s="124"/>
      <c r="C1156" s="127"/>
      <c r="D1156" s="112">
        <f>BS1156</f>
        <v>20</v>
      </c>
      <c r="E1156" s="710" t="s">
        <v>396</v>
      </c>
      <c r="F1156" s="711">
        <f t="shared" ref="F1156" si="7498">BQ1156</f>
        <v>0</v>
      </c>
      <c r="G1156" s="209">
        <v>30</v>
      </c>
      <c r="H1156" s="210"/>
      <c r="I1156" s="211">
        <v>4047240</v>
      </c>
      <c r="J1156" s="212"/>
      <c r="K1156" s="554">
        <v>46055</v>
      </c>
      <c r="L1156" s="555"/>
      <c r="M1156" s="212"/>
      <c r="N1156" s="213"/>
      <c r="O1156" s="214">
        <f t="shared" ref="O1156" si="7499">IF($D$18="YES", (N1156), (0))</f>
        <v>0</v>
      </c>
      <c r="P1156" s="190"/>
      <c r="Q1156" s="213"/>
      <c r="R1156" s="214">
        <f t="shared" ref="R1156" si="7500">IF($D$18="YES", (Q1156), (0))</f>
        <v>0</v>
      </c>
      <c r="S1156" s="190"/>
      <c r="T1156" s="213"/>
      <c r="U1156" s="214">
        <f t="shared" ref="U1156" si="7501">IF($D$18="YES", (T1156), (0))</f>
        <v>0</v>
      </c>
      <c r="V1156" s="190"/>
      <c r="W1156" s="213"/>
      <c r="X1156" s="214">
        <f t="shared" ref="X1156" si="7502">IF($D$18="YES", (W1156), (0))</f>
        <v>0</v>
      </c>
      <c r="Y1156" s="190"/>
      <c r="Z1156" s="190"/>
      <c r="AA1156" s="207"/>
      <c r="AB1156" s="385"/>
      <c r="AC1156" s="150"/>
      <c r="AD1156" s="156">
        <f t="shared" ref="AD1156" si="7503">SUM(N1156,O1156,Q1156,R1156,T1156,U1156,W1156,X1156)</f>
        <v>0</v>
      </c>
      <c r="AE1156" s="156"/>
      <c r="AF1156" s="117">
        <v>46209</v>
      </c>
      <c r="AG1156" s="156"/>
      <c r="AH1156" s="355"/>
      <c r="AI1156" s="368">
        <f t="shared" ref="AI1156" si="7504">N1156*G1156</f>
        <v>0</v>
      </c>
      <c r="AJ1156" s="354"/>
      <c r="AK1156" s="368">
        <f t="shared" ref="AK1156" si="7505">Q1156*G1156</f>
        <v>0</v>
      </c>
      <c r="AL1156" s="354"/>
      <c r="AM1156" s="368">
        <f t="shared" ref="AM1156" si="7506">T1156*G1156</f>
        <v>0</v>
      </c>
      <c r="AN1156" s="354"/>
      <c r="AO1156" s="368">
        <f t="shared" ref="AO1156" si="7507">W1156*G1156</f>
        <v>0</v>
      </c>
      <c r="AP1156" s="354"/>
      <c r="AQ1156" s="368">
        <f t="shared" ref="AQ1156:AQ1195" si="7508">SUM(AI1156,AK1156,AM1156,AO1156)</f>
        <v>0</v>
      </c>
      <c r="AR1156" s="354"/>
      <c r="AS1156" s="354"/>
      <c r="AT1156" s="369">
        <f t="shared" ref="AT1156" si="7509">(N1156*G1156)*F1156</f>
        <v>0</v>
      </c>
      <c r="AU1156" s="354"/>
      <c r="AV1156" s="369">
        <f t="shared" ref="AV1156" si="7510">(Q1156*G1156)*F1156</f>
        <v>0</v>
      </c>
      <c r="AW1156" s="354"/>
      <c r="AX1156" s="369">
        <f t="shared" ref="AX1156" si="7511">(T1156*G1156)*F1156</f>
        <v>0</v>
      </c>
      <c r="AY1156" s="354"/>
      <c r="AZ1156" s="369">
        <f t="shared" ref="AZ1156" si="7512">(W1156*G1156)*F1156</f>
        <v>0</v>
      </c>
      <c r="BA1156" s="354"/>
      <c r="BB1156" s="369">
        <f t="shared" ref="BB1156" si="7513">SUM(AS1156:BA1156)</f>
        <v>0</v>
      </c>
      <c r="BC1156" s="150"/>
      <c r="BD1156" s="116"/>
      <c r="BE1156" s="367"/>
      <c r="BF1156" s="367"/>
      <c r="BG1156" s="367"/>
      <c r="BH1156" s="367"/>
      <c r="BI1156" s="367"/>
      <c r="BJ1156" s="367"/>
      <c r="BK1156" s="367">
        <f>IF($N$18&lt;BK$24,0,IF($N$18&gt;BK$25,0,$BE1156))</f>
        <v>0</v>
      </c>
      <c r="BL1156" s="367">
        <f>IF($N$18&lt;BL$24,0,IF($N$18&gt;BL$25,0,$BF1156))</f>
        <v>0</v>
      </c>
      <c r="BM1156" s="367">
        <f>IF($N$18&lt;BM$24,0,IF($N$18&gt;BM$25,0,$BG1156))</f>
        <v>0</v>
      </c>
      <c r="BN1156" s="367">
        <f>IF($N$18&lt;BN$24,0,IF($N$18&gt;BN$25,0,$BH1156))</f>
        <v>0</v>
      </c>
      <c r="BO1156" s="367">
        <f>IF($N$18&lt;BO$24,0,IF($N$18&gt;BO$25,0,$BI1156))</f>
        <v>0</v>
      </c>
      <c r="BP1156" s="367">
        <f>IF($N$18&lt;BP$24,0,IF($N$18&gt;BP$25,0,$BJ1156))</f>
        <v>0</v>
      </c>
      <c r="BQ1156" s="383">
        <f t="shared" ref="BQ1156" si="7514">SUM(BK1156:BP1156)</f>
        <v>0</v>
      </c>
      <c r="BR1156" s="146"/>
      <c r="BS1156" s="441">
        <v>20</v>
      </c>
      <c r="BT1156" s="116"/>
      <c r="BU1156" s="116"/>
      <c r="BV1156" s="116"/>
      <c r="BW1156" s="116"/>
      <c r="BX1156" s="116"/>
      <c r="BY1156" s="116"/>
      <c r="BZ1156" s="116"/>
      <c r="CA1156" s="116"/>
      <c r="CB1156" s="116"/>
      <c r="CC1156" s="116"/>
      <c r="CD1156" s="116"/>
      <c r="CE1156" s="116"/>
      <c r="CF1156" s="116"/>
      <c r="CG1156" s="116"/>
      <c r="CH1156" s="116"/>
      <c r="CI1156" s="116"/>
      <c r="CJ1156" s="116"/>
      <c r="CK1156" s="116"/>
      <c r="CL1156" s="116"/>
      <c r="CM1156" s="116"/>
      <c r="CN1156" s="116"/>
      <c r="CO1156" s="116"/>
      <c r="CP1156" s="116"/>
      <c r="CQ1156" s="116"/>
      <c r="CR1156" s="116"/>
      <c r="CS1156" s="116"/>
      <c r="CT1156" s="116"/>
      <c r="CU1156" s="116"/>
      <c r="CV1156" s="116"/>
      <c r="CW1156" s="116"/>
      <c r="CX1156" s="116"/>
      <c r="CY1156" s="116"/>
      <c r="CZ1156" s="116"/>
      <c r="DA1156" s="116"/>
      <c r="DB1156" s="116"/>
      <c r="DC1156" s="116"/>
      <c r="DD1156" s="116"/>
      <c r="DE1156" s="116"/>
      <c r="DF1156" s="116"/>
      <c r="DG1156" s="116"/>
      <c r="DH1156" s="116"/>
      <c r="DI1156" s="116"/>
      <c r="DJ1156" s="116"/>
      <c r="DK1156" s="116"/>
      <c r="DL1156" s="116"/>
      <c r="DM1156" s="116"/>
      <c r="DN1156" s="116"/>
      <c r="DO1156" s="116"/>
      <c r="DP1156" s="116"/>
      <c r="DQ1156" s="116"/>
      <c r="DR1156" s="116"/>
      <c r="DS1156" s="116"/>
      <c r="DT1156" s="116"/>
      <c r="DU1156" s="116"/>
      <c r="DV1156" s="116"/>
      <c r="DW1156" s="116"/>
      <c r="DX1156" s="116"/>
      <c r="DY1156" s="116"/>
      <c r="DZ1156" s="116"/>
      <c r="EA1156" s="116"/>
    </row>
    <row r="1157" spans="1:131" ht="11.25" customHeight="1" x14ac:dyDescent="0.15">
      <c r="A1157" s="292" t="s">
        <v>1311</v>
      </c>
      <c r="B1157" s="267"/>
      <c r="C1157" s="268"/>
      <c r="D1157" s="392"/>
      <c r="E1157" s="714"/>
      <c r="F1157" s="715"/>
      <c r="G1157" s="294"/>
      <c r="H1157" s="285"/>
      <c r="I1157" s="295"/>
      <c r="J1157" s="135"/>
      <c r="K1157" s="296"/>
      <c r="L1157" s="296"/>
      <c r="M1157" s="135"/>
      <c r="N1157" s="156"/>
      <c r="O1157" s="139"/>
      <c r="P1157" s="190"/>
      <c r="Q1157" s="156"/>
      <c r="R1157" s="139"/>
      <c r="S1157" s="190"/>
      <c r="T1157" s="156"/>
      <c r="U1157" s="139"/>
      <c r="V1157" s="190"/>
      <c r="W1157" s="156"/>
      <c r="X1157" s="297"/>
      <c r="Y1157" s="190"/>
      <c r="Z1157" s="190"/>
      <c r="AA1157" s="207"/>
      <c r="AB1157" s="291"/>
      <c r="AC1157" s="150"/>
      <c r="AD1157" s="156">
        <f>SUM(AD1158:AD1164)</f>
        <v>0</v>
      </c>
      <c r="AE1157" s="156"/>
      <c r="AF1157" s="117"/>
      <c r="AG1157" s="156"/>
      <c r="AH1157" s="355"/>
      <c r="AI1157" s="368"/>
      <c r="AJ1157" s="354"/>
      <c r="AK1157" s="368"/>
      <c r="AL1157" s="354"/>
      <c r="AM1157" s="368"/>
      <c r="AN1157" s="354"/>
      <c r="AO1157" s="368"/>
      <c r="AP1157" s="354"/>
      <c r="AQ1157" s="368"/>
      <c r="AR1157" s="354"/>
      <c r="AS1157" s="354"/>
      <c r="AT1157" s="369"/>
      <c r="AU1157" s="354"/>
      <c r="AV1157" s="369"/>
      <c r="AW1157" s="354"/>
      <c r="AX1157" s="369"/>
      <c r="AY1157" s="354"/>
      <c r="AZ1157" s="369"/>
      <c r="BA1157" s="354"/>
      <c r="BB1157" s="369"/>
      <c r="BC1157" s="150"/>
      <c r="BD1157" s="116"/>
      <c r="BE1157" s="367"/>
      <c r="BF1157" s="367"/>
      <c r="BG1157" s="367"/>
      <c r="BH1157" s="367"/>
      <c r="BI1157" s="367"/>
      <c r="BJ1157" s="367"/>
      <c r="BK1157" s="367"/>
      <c r="BL1157" s="367"/>
      <c r="BM1157" s="367"/>
      <c r="BN1157" s="367"/>
      <c r="BO1157" s="367"/>
      <c r="BP1157" s="367"/>
      <c r="BQ1157" s="383"/>
      <c r="BR1157" s="146"/>
      <c r="BS1157" s="441" t="e">
        <v>#N/A</v>
      </c>
      <c r="BT1157" s="116"/>
      <c r="BU1157" s="116"/>
      <c r="BV1157" s="116"/>
      <c r="BW1157" s="116"/>
      <c r="BX1157" s="116"/>
      <c r="BY1157" s="116"/>
      <c r="BZ1157" s="116"/>
      <c r="CA1157" s="116"/>
      <c r="CB1157" s="116"/>
      <c r="CC1157" s="116"/>
      <c r="CD1157" s="116"/>
      <c r="CE1157" s="116"/>
      <c r="CF1157" s="116"/>
      <c r="CG1157" s="116"/>
      <c r="CH1157" s="116"/>
      <c r="CI1157" s="116"/>
      <c r="CJ1157" s="116"/>
      <c r="CK1157" s="116"/>
      <c r="CL1157" s="116"/>
      <c r="CM1157" s="116"/>
      <c r="CN1157" s="116"/>
      <c r="CO1157" s="116"/>
      <c r="CP1157" s="116"/>
      <c r="CQ1157" s="116"/>
      <c r="CR1157" s="116"/>
      <c r="CS1157" s="116"/>
      <c r="CT1157" s="116"/>
      <c r="CU1157" s="116"/>
      <c r="CV1157" s="116"/>
      <c r="CW1157" s="116"/>
      <c r="CX1157" s="116"/>
      <c r="CY1157" s="116"/>
      <c r="CZ1157" s="116"/>
      <c r="DA1157" s="116"/>
      <c r="DB1157" s="116"/>
      <c r="DC1157" s="116"/>
      <c r="DD1157" s="116"/>
      <c r="DE1157" s="116"/>
      <c r="DF1157" s="116"/>
      <c r="DG1157" s="116"/>
      <c r="DH1157" s="116"/>
      <c r="DI1157" s="116"/>
      <c r="DJ1157" s="116"/>
      <c r="DK1157" s="116"/>
      <c r="DL1157" s="116"/>
      <c r="DM1157" s="116"/>
      <c r="DN1157" s="116"/>
      <c r="DO1157" s="116"/>
      <c r="DP1157" s="116"/>
      <c r="DQ1157" s="116"/>
      <c r="DR1157" s="116"/>
      <c r="DS1157" s="116"/>
      <c r="DT1157" s="116"/>
      <c r="DU1157" s="116"/>
      <c r="DV1157" s="116"/>
      <c r="DW1157" s="116"/>
      <c r="DX1157" s="116"/>
      <c r="DY1157" s="116"/>
      <c r="DZ1157" s="116"/>
      <c r="EA1157" s="116"/>
    </row>
    <row r="1158" spans="1:131" ht="11.25" customHeight="1" x14ac:dyDescent="0.15">
      <c r="A1158" s="682" t="s">
        <v>1306</v>
      </c>
      <c r="B1158" s="683"/>
      <c r="C1158" s="683"/>
      <c r="D1158" s="138"/>
      <c r="E1158" s="712"/>
      <c r="F1158" s="713"/>
      <c r="G1158" s="284"/>
      <c r="H1158" s="285"/>
      <c r="I1158" s="289"/>
      <c r="J1158" s="135"/>
      <c r="K1158" s="290"/>
      <c r="L1158" s="290"/>
      <c r="M1158" s="135"/>
      <c r="N1158" s="227"/>
      <c r="O1158" s="138"/>
      <c r="P1158" s="190"/>
      <c r="Q1158" s="227"/>
      <c r="R1158" s="138"/>
      <c r="S1158" s="190"/>
      <c r="T1158" s="227"/>
      <c r="U1158" s="138"/>
      <c r="V1158" s="190"/>
      <c r="W1158" s="227"/>
      <c r="X1158" s="244"/>
      <c r="Y1158" s="190"/>
      <c r="Z1158" s="190"/>
      <c r="AA1158" s="207"/>
      <c r="AB1158" s="291"/>
      <c r="AC1158" s="150"/>
      <c r="AD1158" s="156">
        <f>SUM(AD1159:AD1164)</f>
        <v>0</v>
      </c>
      <c r="AE1158" s="156"/>
      <c r="AF1158" s="117"/>
      <c r="AG1158" s="156"/>
      <c r="AH1158" s="355"/>
      <c r="AI1158" s="368"/>
      <c r="AJ1158" s="354"/>
      <c r="AK1158" s="368"/>
      <c r="AL1158" s="354"/>
      <c r="AM1158" s="368"/>
      <c r="AN1158" s="354"/>
      <c r="AO1158" s="368"/>
      <c r="AP1158" s="354"/>
      <c r="AQ1158" s="368"/>
      <c r="AR1158" s="354"/>
      <c r="AS1158" s="354"/>
      <c r="AT1158" s="369"/>
      <c r="AU1158" s="354"/>
      <c r="AV1158" s="369"/>
      <c r="AW1158" s="354"/>
      <c r="AX1158" s="369"/>
      <c r="AY1158" s="354"/>
      <c r="AZ1158" s="369"/>
      <c r="BA1158" s="354"/>
      <c r="BB1158" s="369"/>
      <c r="BC1158" s="150"/>
      <c r="BD1158" s="116"/>
      <c r="BE1158" s="367"/>
      <c r="BF1158" s="367"/>
      <c r="BG1158" s="367"/>
      <c r="BH1158" s="367"/>
      <c r="BI1158" s="367"/>
      <c r="BJ1158" s="367"/>
      <c r="BK1158" s="367"/>
      <c r="BL1158" s="367"/>
      <c r="BM1158" s="367"/>
      <c r="BN1158" s="367"/>
      <c r="BO1158" s="367"/>
      <c r="BP1158" s="367"/>
      <c r="BQ1158" s="383"/>
      <c r="BR1158" s="146"/>
      <c r="BS1158" s="441" t="e">
        <v>#N/A</v>
      </c>
      <c r="BT1158" s="116"/>
      <c r="BU1158" s="116"/>
      <c r="BV1158" s="116"/>
      <c r="BW1158" s="116"/>
      <c r="BX1158" s="116"/>
      <c r="BY1158" s="116"/>
      <c r="BZ1158" s="116"/>
      <c r="CA1158" s="116"/>
      <c r="CB1158" s="116"/>
      <c r="CC1158" s="116"/>
      <c r="CD1158" s="116"/>
      <c r="CE1158" s="116"/>
      <c r="CF1158" s="116"/>
      <c r="CG1158" s="116"/>
      <c r="CH1158" s="116"/>
      <c r="CI1158" s="116"/>
      <c r="CJ1158" s="116"/>
      <c r="CK1158" s="116"/>
      <c r="CL1158" s="116"/>
      <c r="CM1158" s="116"/>
      <c r="CN1158" s="116"/>
      <c r="CO1158" s="116"/>
      <c r="CP1158" s="116"/>
      <c r="CQ1158" s="116"/>
      <c r="CR1158" s="116"/>
      <c r="CS1158" s="116"/>
      <c r="CT1158" s="116"/>
      <c r="CU1158" s="116"/>
      <c r="CV1158" s="116"/>
      <c r="CW1158" s="116"/>
      <c r="CX1158" s="116"/>
      <c r="CY1158" s="116"/>
      <c r="CZ1158" s="116"/>
      <c r="DA1158" s="116"/>
      <c r="DB1158" s="116"/>
      <c r="DC1158" s="116"/>
      <c r="DD1158" s="116"/>
      <c r="DE1158" s="116"/>
      <c r="DF1158" s="116"/>
      <c r="DG1158" s="116"/>
      <c r="DH1158" s="116"/>
      <c r="DI1158" s="116"/>
      <c r="DJ1158" s="116"/>
      <c r="DK1158" s="116"/>
      <c r="DL1158" s="116"/>
      <c r="DM1158" s="116"/>
      <c r="DN1158" s="116"/>
      <c r="DO1158" s="116"/>
      <c r="DP1158" s="116"/>
      <c r="DQ1158" s="116"/>
      <c r="DR1158" s="116"/>
      <c r="DS1158" s="116"/>
      <c r="DT1158" s="116"/>
      <c r="DU1158" s="116"/>
      <c r="DV1158" s="116"/>
      <c r="DW1158" s="116"/>
      <c r="DX1158" s="116"/>
      <c r="DY1158" s="116"/>
      <c r="DZ1158" s="116"/>
      <c r="EA1158" s="116"/>
    </row>
    <row r="1159" spans="1:131" ht="11" customHeight="1" x14ac:dyDescent="0.15">
      <c r="A1159" s="113" t="s">
        <v>1312</v>
      </c>
      <c r="B1159" s="124"/>
      <c r="C1159" s="207"/>
      <c r="D1159" s="112">
        <f>BS1159</f>
        <v>6</v>
      </c>
      <c r="E1159" s="710" t="s">
        <v>1313</v>
      </c>
      <c r="F1159" s="711">
        <f t="shared" ref="F1159:F1162" si="7515">BQ1159</f>
        <v>0</v>
      </c>
      <c r="G1159" s="132">
        <v>30</v>
      </c>
      <c r="H1159" s="285"/>
      <c r="I1159" s="211">
        <v>4017010</v>
      </c>
      <c r="J1159" s="298"/>
      <c r="K1159" s="554">
        <v>46055</v>
      </c>
      <c r="L1159" s="555"/>
      <c r="M1159" s="298"/>
      <c r="N1159" s="213"/>
      <c r="O1159" s="214">
        <f t="shared" ref="O1159:O1162" si="7516">IF($D$18="YES", (N1159), (0))</f>
        <v>0</v>
      </c>
      <c r="P1159" s="190"/>
      <c r="Q1159" s="213"/>
      <c r="R1159" s="214">
        <f t="shared" ref="R1159:R1162" si="7517">IF($D$18="YES", (Q1159), (0))</f>
        <v>0</v>
      </c>
      <c r="S1159" s="190"/>
      <c r="T1159" s="213"/>
      <c r="U1159" s="214">
        <f t="shared" ref="U1159:U1162" si="7518">IF($D$18="YES", (T1159), (0))</f>
        <v>0</v>
      </c>
      <c r="V1159" s="190"/>
      <c r="W1159" s="213"/>
      <c r="X1159" s="214">
        <f t="shared" ref="X1159:X1162" si="7519">IF($D$18="YES", (W1159), (0))</f>
        <v>0</v>
      </c>
      <c r="Y1159" s="190"/>
      <c r="Z1159" s="190"/>
      <c r="AA1159" s="207"/>
      <c r="AB1159" s="215"/>
      <c r="AC1159" s="150"/>
      <c r="AD1159" s="156">
        <f t="shared" ref="AD1159:AD1162" si="7520">SUM(N1159,O1159,Q1159,R1159,T1159,U1159,W1159,X1159)</f>
        <v>0</v>
      </c>
      <c r="AE1159" s="156"/>
      <c r="AF1159" s="117">
        <v>46209</v>
      </c>
      <c r="AG1159" s="156"/>
      <c r="AH1159" s="355"/>
      <c r="AI1159" s="368">
        <f t="shared" ref="AI1159:AI1162" si="7521">N1159*G1159</f>
        <v>0</v>
      </c>
      <c r="AJ1159" s="354"/>
      <c r="AK1159" s="368">
        <f t="shared" ref="AK1159:AK1162" si="7522">Q1159*G1159</f>
        <v>0</v>
      </c>
      <c r="AL1159" s="354"/>
      <c r="AM1159" s="368">
        <f t="shared" ref="AM1159:AM1162" si="7523">T1159*G1159</f>
        <v>0</v>
      </c>
      <c r="AN1159" s="354"/>
      <c r="AO1159" s="368">
        <f t="shared" ref="AO1159:AO1162" si="7524">W1159*G1159</f>
        <v>0</v>
      </c>
      <c r="AP1159" s="354"/>
      <c r="AQ1159" s="368">
        <f t="shared" si="7508"/>
        <v>0</v>
      </c>
      <c r="AR1159" s="354"/>
      <c r="AS1159" s="354"/>
      <c r="AT1159" s="369">
        <f t="shared" ref="AT1159:AT1162" si="7525">(N1159*G1159)*F1159</f>
        <v>0</v>
      </c>
      <c r="AU1159" s="354"/>
      <c r="AV1159" s="369">
        <f t="shared" ref="AV1159:AV1162" si="7526">(Q1159*G1159)*F1159</f>
        <v>0</v>
      </c>
      <c r="AW1159" s="354"/>
      <c r="AX1159" s="369">
        <f t="shared" ref="AX1159:AX1162" si="7527">(T1159*G1159)*F1159</f>
        <v>0</v>
      </c>
      <c r="AY1159" s="354"/>
      <c r="AZ1159" s="369">
        <f t="shared" ref="AZ1159:AZ1162" si="7528">(W1159*G1159)*F1159</f>
        <v>0</v>
      </c>
      <c r="BA1159" s="354"/>
      <c r="BB1159" s="369">
        <f t="shared" ref="BB1159:BB1162" si="7529">SUM(AS1159:BA1159)</f>
        <v>0</v>
      </c>
      <c r="BC1159" s="150"/>
      <c r="BD1159" s="116"/>
      <c r="BE1159" s="367"/>
      <c r="BF1159" s="367"/>
      <c r="BG1159" s="367"/>
      <c r="BH1159" s="367"/>
      <c r="BI1159" s="367"/>
      <c r="BJ1159" s="367"/>
      <c r="BK1159" s="367">
        <f t="shared" ref="BK1159:BK1164" si="7530">IF($N$18&lt;BK$24,0,IF($N$18&gt;BK$25,0,$BE1159))</f>
        <v>0</v>
      </c>
      <c r="BL1159" s="367">
        <f t="shared" ref="BL1159:BL1164" si="7531">IF($N$18&lt;BL$24,0,IF($N$18&gt;BL$25,0,$BF1159))</f>
        <v>0</v>
      </c>
      <c r="BM1159" s="367">
        <f t="shared" ref="BM1159:BM1164" si="7532">IF($N$18&lt;BM$24,0,IF($N$18&gt;BM$25,0,$BG1159))</f>
        <v>0</v>
      </c>
      <c r="BN1159" s="367">
        <f t="shared" ref="BN1159:BN1164" si="7533">IF($N$18&lt;BN$24,0,IF($N$18&gt;BN$25,0,$BH1159))</f>
        <v>0</v>
      </c>
      <c r="BO1159" s="367">
        <f t="shared" ref="BO1159:BO1164" si="7534">IF($N$18&lt;BO$24,0,IF($N$18&gt;BO$25,0,$BI1159))</f>
        <v>0</v>
      </c>
      <c r="BP1159" s="367">
        <f t="shared" ref="BP1159:BP1164" si="7535">IF($N$18&lt;BP$24,0,IF($N$18&gt;BP$25,0,$BJ1159))</f>
        <v>0</v>
      </c>
      <c r="BQ1159" s="383">
        <f t="shared" ref="BQ1159:BQ1161" si="7536">SUM(BK1159:BP1159)</f>
        <v>0</v>
      </c>
      <c r="BR1159" s="146"/>
      <c r="BS1159" s="441">
        <v>6</v>
      </c>
      <c r="BT1159" s="116"/>
      <c r="BU1159" s="116"/>
      <c r="BV1159" s="116"/>
      <c r="BW1159" s="116"/>
      <c r="BX1159" s="116"/>
      <c r="BY1159" s="116"/>
      <c r="BZ1159" s="116"/>
      <c r="CA1159" s="116"/>
      <c r="CB1159" s="116"/>
      <c r="CC1159" s="116"/>
      <c r="CD1159" s="116"/>
      <c r="CE1159" s="116"/>
      <c r="CF1159" s="116"/>
      <c r="CG1159" s="116"/>
      <c r="CH1159" s="116"/>
      <c r="CI1159" s="116"/>
      <c r="CJ1159" s="116"/>
      <c r="CK1159" s="116"/>
      <c r="CL1159" s="116"/>
      <c r="CM1159" s="116"/>
      <c r="CN1159" s="116"/>
      <c r="CO1159" s="116"/>
      <c r="CP1159" s="116"/>
      <c r="CQ1159" s="116"/>
      <c r="CR1159" s="116"/>
      <c r="CS1159" s="116"/>
      <c r="CT1159" s="116"/>
      <c r="CU1159" s="116"/>
      <c r="CV1159" s="116"/>
      <c r="CW1159" s="116"/>
      <c r="CX1159" s="116"/>
      <c r="CY1159" s="116"/>
      <c r="CZ1159" s="116"/>
      <c r="DA1159" s="116"/>
      <c r="DB1159" s="116"/>
      <c r="DC1159" s="116"/>
      <c r="DD1159" s="116"/>
      <c r="DE1159" s="116"/>
      <c r="DF1159" s="116"/>
      <c r="DG1159" s="116"/>
      <c r="DH1159" s="116"/>
      <c r="DI1159" s="116"/>
      <c r="DJ1159" s="116"/>
      <c r="DK1159" s="116"/>
      <c r="DL1159" s="116"/>
      <c r="DM1159" s="116"/>
      <c r="DN1159" s="116"/>
      <c r="DO1159" s="116"/>
      <c r="DP1159" s="116"/>
      <c r="DQ1159" s="116"/>
      <c r="DR1159" s="116"/>
      <c r="DS1159" s="116"/>
      <c r="DT1159" s="116"/>
      <c r="DU1159" s="116"/>
      <c r="DV1159" s="116"/>
      <c r="DW1159" s="116"/>
      <c r="DX1159" s="116"/>
      <c r="DY1159" s="116"/>
      <c r="DZ1159" s="116"/>
      <c r="EA1159" s="116"/>
    </row>
    <row r="1160" spans="1:131" ht="11" customHeight="1" x14ac:dyDescent="0.15">
      <c r="A1160" s="113" t="s">
        <v>1314</v>
      </c>
      <c r="B1160" s="124"/>
      <c r="C1160" s="207"/>
      <c r="D1160" s="112">
        <f>BS1160</f>
        <v>34</v>
      </c>
      <c r="E1160" s="710" t="s">
        <v>1313</v>
      </c>
      <c r="F1160" s="711">
        <f t="shared" si="7515"/>
        <v>0</v>
      </c>
      <c r="G1160" s="132">
        <v>30</v>
      </c>
      <c r="H1160" s="285"/>
      <c r="I1160" s="211">
        <v>4045210</v>
      </c>
      <c r="J1160" s="298"/>
      <c r="K1160" s="554">
        <v>46055</v>
      </c>
      <c r="L1160" s="555"/>
      <c r="M1160" s="298"/>
      <c r="N1160" s="213"/>
      <c r="O1160" s="214">
        <f t="shared" si="7516"/>
        <v>0</v>
      </c>
      <c r="P1160" s="190"/>
      <c r="Q1160" s="213"/>
      <c r="R1160" s="214">
        <f t="shared" si="7517"/>
        <v>0</v>
      </c>
      <c r="S1160" s="190"/>
      <c r="T1160" s="213"/>
      <c r="U1160" s="214">
        <f t="shared" si="7518"/>
        <v>0</v>
      </c>
      <c r="V1160" s="190"/>
      <c r="W1160" s="213"/>
      <c r="X1160" s="214">
        <f t="shared" si="7519"/>
        <v>0</v>
      </c>
      <c r="Y1160" s="190"/>
      <c r="Z1160" s="190"/>
      <c r="AA1160" s="207"/>
      <c r="AB1160" s="291"/>
      <c r="AC1160" s="150"/>
      <c r="AD1160" s="156">
        <f t="shared" si="7520"/>
        <v>0</v>
      </c>
      <c r="AE1160" s="156"/>
      <c r="AF1160" s="117">
        <v>46209</v>
      </c>
      <c r="AG1160" s="156"/>
      <c r="AH1160" s="355"/>
      <c r="AI1160" s="368">
        <f t="shared" si="7521"/>
        <v>0</v>
      </c>
      <c r="AJ1160" s="354"/>
      <c r="AK1160" s="368">
        <f t="shared" si="7522"/>
        <v>0</v>
      </c>
      <c r="AL1160" s="354"/>
      <c r="AM1160" s="368">
        <f t="shared" si="7523"/>
        <v>0</v>
      </c>
      <c r="AN1160" s="354"/>
      <c r="AO1160" s="368">
        <f t="shared" si="7524"/>
        <v>0</v>
      </c>
      <c r="AP1160" s="354"/>
      <c r="AQ1160" s="368">
        <f t="shared" si="7508"/>
        <v>0</v>
      </c>
      <c r="AR1160" s="354"/>
      <c r="AS1160" s="354"/>
      <c r="AT1160" s="369">
        <f t="shared" si="7525"/>
        <v>0</v>
      </c>
      <c r="AU1160" s="354"/>
      <c r="AV1160" s="369">
        <f t="shared" si="7526"/>
        <v>0</v>
      </c>
      <c r="AW1160" s="354"/>
      <c r="AX1160" s="369">
        <f t="shared" si="7527"/>
        <v>0</v>
      </c>
      <c r="AY1160" s="354"/>
      <c r="AZ1160" s="369">
        <f t="shared" si="7528"/>
        <v>0</v>
      </c>
      <c r="BA1160" s="354"/>
      <c r="BB1160" s="369">
        <f t="shared" si="7529"/>
        <v>0</v>
      </c>
      <c r="BC1160" s="150"/>
      <c r="BD1160" s="116"/>
      <c r="BE1160" s="367"/>
      <c r="BF1160" s="367"/>
      <c r="BG1160" s="367"/>
      <c r="BH1160" s="367"/>
      <c r="BI1160" s="367"/>
      <c r="BJ1160" s="367"/>
      <c r="BK1160" s="367">
        <f t="shared" si="7530"/>
        <v>0</v>
      </c>
      <c r="BL1160" s="367">
        <f t="shared" si="7531"/>
        <v>0</v>
      </c>
      <c r="BM1160" s="367">
        <f t="shared" si="7532"/>
        <v>0</v>
      </c>
      <c r="BN1160" s="367">
        <f t="shared" si="7533"/>
        <v>0</v>
      </c>
      <c r="BO1160" s="367">
        <f t="shared" si="7534"/>
        <v>0</v>
      </c>
      <c r="BP1160" s="367">
        <f t="shared" si="7535"/>
        <v>0</v>
      </c>
      <c r="BQ1160" s="383">
        <f t="shared" si="7536"/>
        <v>0</v>
      </c>
      <c r="BR1160" s="146"/>
      <c r="BS1160" s="441">
        <v>34</v>
      </c>
      <c r="BT1160" s="116"/>
      <c r="BU1160" s="116"/>
      <c r="BV1160" s="116"/>
      <c r="BW1160" s="116"/>
      <c r="BX1160" s="116"/>
      <c r="BY1160" s="116"/>
      <c r="BZ1160" s="116"/>
      <c r="CA1160" s="116"/>
      <c r="CB1160" s="116"/>
      <c r="CC1160" s="116"/>
      <c r="CD1160" s="116"/>
      <c r="CE1160" s="116"/>
      <c r="CF1160" s="116"/>
      <c r="CG1160" s="116"/>
      <c r="CH1160" s="116"/>
      <c r="CI1160" s="116"/>
      <c r="CJ1160" s="116"/>
      <c r="CK1160" s="116"/>
      <c r="CL1160" s="116"/>
      <c r="CM1160" s="116"/>
      <c r="CN1160" s="116"/>
      <c r="CO1160" s="116"/>
      <c r="CP1160" s="116"/>
      <c r="CQ1160" s="116"/>
      <c r="CR1160" s="116"/>
      <c r="CS1160" s="116"/>
      <c r="CT1160" s="116"/>
      <c r="CU1160" s="116"/>
      <c r="CV1160" s="116"/>
      <c r="CW1160" s="116"/>
      <c r="CX1160" s="116"/>
      <c r="CY1160" s="116"/>
      <c r="CZ1160" s="116"/>
      <c r="DA1160" s="116"/>
      <c r="DB1160" s="116"/>
      <c r="DC1160" s="116"/>
      <c r="DD1160" s="116"/>
      <c r="DE1160" s="116"/>
      <c r="DF1160" s="116"/>
      <c r="DG1160" s="116"/>
      <c r="DH1160" s="116"/>
      <c r="DI1160" s="116"/>
      <c r="DJ1160" s="116"/>
      <c r="DK1160" s="116"/>
      <c r="DL1160" s="116"/>
      <c r="DM1160" s="116"/>
      <c r="DN1160" s="116"/>
      <c r="DO1160" s="116"/>
      <c r="DP1160" s="116"/>
      <c r="DQ1160" s="116"/>
      <c r="DR1160" s="116"/>
      <c r="DS1160" s="116"/>
      <c r="DT1160" s="116"/>
      <c r="DU1160" s="116"/>
      <c r="DV1160" s="116"/>
      <c r="DW1160" s="116"/>
      <c r="DX1160" s="116"/>
      <c r="DY1160" s="116"/>
      <c r="DZ1160" s="116"/>
      <c r="EA1160" s="116"/>
    </row>
    <row r="1161" spans="1:131" ht="11" customHeight="1" x14ac:dyDescent="0.15">
      <c r="A1161" s="113" t="s">
        <v>1315</v>
      </c>
      <c r="B1161" s="124"/>
      <c r="C1161" s="207"/>
      <c r="D1161" s="112">
        <f>BS1161</f>
        <v>3</v>
      </c>
      <c r="E1161" s="710" t="s">
        <v>1313</v>
      </c>
      <c r="F1161" s="711">
        <f t="shared" si="7515"/>
        <v>0</v>
      </c>
      <c r="G1161" s="132">
        <v>30</v>
      </c>
      <c r="H1161" s="285"/>
      <c r="I1161" s="211">
        <v>4045910</v>
      </c>
      <c r="J1161" s="298"/>
      <c r="K1161" s="554">
        <v>46055</v>
      </c>
      <c r="L1161" s="555"/>
      <c r="M1161" s="298"/>
      <c r="N1161" s="213"/>
      <c r="O1161" s="214">
        <f t="shared" si="7516"/>
        <v>0</v>
      </c>
      <c r="P1161" s="190"/>
      <c r="Q1161" s="213"/>
      <c r="R1161" s="214">
        <f t="shared" si="7517"/>
        <v>0</v>
      </c>
      <c r="S1161" s="190"/>
      <c r="T1161" s="213"/>
      <c r="U1161" s="214">
        <f t="shared" si="7518"/>
        <v>0</v>
      </c>
      <c r="V1161" s="190"/>
      <c r="W1161" s="213"/>
      <c r="X1161" s="214">
        <f t="shared" si="7519"/>
        <v>0</v>
      </c>
      <c r="Y1161" s="190"/>
      <c r="Z1161" s="190"/>
      <c r="AA1161" s="207"/>
      <c r="AB1161" s="291"/>
      <c r="AC1161" s="150"/>
      <c r="AD1161" s="156">
        <f t="shared" si="7520"/>
        <v>0</v>
      </c>
      <c r="AE1161" s="156"/>
      <c r="AF1161" s="117">
        <v>46209</v>
      </c>
      <c r="AG1161" s="156"/>
      <c r="AH1161" s="355"/>
      <c r="AI1161" s="368">
        <f t="shared" si="7521"/>
        <v>0</v>
      </c>
      <c r="AJ1161" s="354"/>
      <c r="AK1161" s="368">
        <f t="shared" si="7522"/>
        <v>0</v>
      </c>
      <c r="AL1161" s="354"/>
      <c r="AM1161" s="368">
        <f t="shared" si="7523"/>
        <v>0</v>
      </c>
      <c r="AN1161" s="354"/>
      <c r="AO1161" s="368">
        <f t="shared" si="7524"/>
        <v>0</v>
      </c>
      <c r="AP1161" s="354"/>
      <c r="AQ1161" s="368">
        <f t="shared" si="7508"/>
        <v>0</v>
      </c>
      <c r="AR1161" s="354"/>
      <c r="AS1161" s="354"/>
      <c r="AT1161" s="369">
        <f t="shared" si="7525"/>
        <v>0</v>
      </c>
      <c r="AU1161" s="354"/>
      <c r="AV1161" s="369">
        <f t="shared" si="7526"/>
        <v>0</v>
      </c>
      <c r="AW1161" s="354"/>
      <c r="AX1161" s="369">
        <f t="shared" si="7527"/>
        <v>0</v>
      </c>
      <c r="AY1161" s="354"/>
      <c r="AZ1161" s="369">
        <f t="shared" si="7528"/>
        <v>0</v>
      </c>
      <c r="BA1161" s="354"/>
      <c r="BB1161" s="369">
        <f t="shared" si="7529"/>
        <v>0</v>
      </c>
      <c r="BC1161" s="150"/>
      <c r="BD1161" s="116"/>
      <c r="BE1161" s="367"/>
      <c r="BF1161" s="367"/>
      <c r="BG1161" s="367"/>
      <c r="BH1161" s="367"/>
      <c r="BI1161" s="367"/>
      <c r="BJ1161" s="367"/>
      <c r="BK1161" s="367">
        <f t="shared" si="7530"/>
        <v>0</v>
      </c>
      <c r="BL1161" s="367">
        <f t="shared" si="7531"/>
        <v>0</v>
      </c>
      <c r="BM1161" s="367">
        <f t="shared" si="7532"/>
        <v>0</v>
      </c>
      <c r="BN1161" s="367">
        <f t="shared" si="7533"/>
        <v>0</v>
      </c>
      <c r="BO1161" s="367">
        <f t="shared" si="7534"/>
        <v>0</v>
      </c>
      <c r="BP1161" s="367">
        <f t="shared" si="7535"/>
        <v>0</v>
      </c>
      <c r="BQ1161" s="383">
        <f t="shared" si="7536"/>
        <v>0</v>
      </c>
      <c r="BR1161" s="146"/>
      <c r="BS1161" s="441">
        <v>3</v>
      </c>
      <c r="BT1161" s="116"/>
      <c r="BU1161" s="116"/>
      <c r="BV1161" s="116"/>
      <c r="BW1161" s="116"/>
      <c r="BX1161" s="116"/>
      <c r="BY1161" s="116"/>
      <c r="BZ1161" s="116"/>
      <c r="CA1161" s="116"/>
      <c r="CB1161" s="116"/>
      <c r="CC1161" s="116"/>
      <c r="CD1161" s="116"/>
      <c r="CE1161" s="116"/>
      <c r="CF1161" s="116"/>
      <c r="CG1161" s="116"/>
      <c r="CH1161" s="116"/>
      <c r="CI1161" s="116"/>
      <c r="CJ1161" s="116"/>
      <c r="CK1161" s="116"/>
      <c r="CL1161" s="116"/>
      <c r="CM1161" s="116"/>
      <c r="CN1161" s="116"/>
      <c r="CO1161" s="116"/>
      <c r="CP1161" s="116"/>
      <c r="CQ1161" s="116"/>
      <c r="CR1161" s="116"/>
      <c r="CS1161" s="116"/>
      <c r="CT1161" s="116"/>
      <c r="CU1161" s="116"/>
      <c r="CV1161" s="116"/>
      <c r="CW1161" s="116"/>
      <c r="CX1161" s="116"/>
      <c r="CY1161" s="116"/>
      <c r="CZ1161" s="116"/>
      <c r="DA1161" s="116"/>
      <c r="DB1161" s="116"/>
      <c r="DC1161" s="116"/>
      <c r="DD1161" s="116"/>
      <c r="DE1161" s="116"/>
      <c r="DF1161" s="116"/>
      <c r="DG1161" s="116"/>
      <c r="DH1161" s="116"/>
      <c r="DI1161" s="116"/>
      <c r="DJ1161" s="116"/>
      <c r="DK1161" s="116"/>
      <c r="DL1161" s="116"/>
      <c r="DM1161" s="116"/>
      <c r="DN1161" s="116"/>
      <c r="DO1161" s="116"/>
      <c r="DP1161" s="116"/>
      <c r="DQ1161" s="116"/>
      <c r="DR1161" s="116"/>
      <c r="DS1161" s="116"/>
      <c r="DT1161" s="116"/>
      <c r="DU1161" s="116"/>
      <c r="DV1161" s="116"/>
      <c r="DW1161" s="116"/>
      <c r="DX1161" s="116"/>
      <c r="DY1161" s="116"/>
      <c r="DZ1161" s="116"/>
      <c r="EA1161" s="116"/>
    </row>
    <row r="1162" spans="1:131" ht="11.25" customHeight="1" x14ac:dyDescent="0.15">
      <c r="A1162" s="113" t="s">
        <v>1316</v>
      </c>
      <c r="B1162" s="124"/>
      <c r="C1162" s="127"/>
      <c r="D1162" s="112">
        <f t="shared" ref="D1162" si="7537">BS1162</f>
        <v>14</v>
      </c>
      <c r="E1162" s="710" t="s">
        <v>1313</v>
      </c>
      <c r="F1162" s="711">
        <f t="shared" si="7515"/>
        <v>0</v>
      </c>
      <c r="G1162" s="132">
        <v>75</v>
      </c>
      <c r="H1162" s="210"/>
      <c r="I1162" s="211">
        <v>4046210</v>
      </c>
      <c r="J1162" s="212"/>
      <c r="K1162" s="552"/>
      <c r="L1162" s="553"/>
      <c r="M1162" s="212"/>
      <c r="N1162" s="213"/>
      <c r="O1162" s="214">
        <f t="shared" si="7516"/>
        <v>0</v>
      </c>
      <c r="P1162" s="190"/>
      <c r="Q1162" s="213"/>
      <c r="R1162" s="214">
        <f t="shared" si="7517"/>
        <v>0</v>
      </c>
      <c r="S1162" s="190"/>
      <c r="T1162" s="213"/>
      <c r="U1162" s="214">
        <f t="shared" si="7518"/>
        <v>0</v>
      </c>
      <c r="V1162" s="190"/>
      <c r="W1162" s="213"/>
      <c r="X1162" s="214">
        <f t="shared" si="7519"/>
        <v>0</v>
      </c>
      <c r="Y1162" s="190"/>
      <c r="Z1162" s="186"/>
      <c r="AA1162" s="207"/>
      <c r="AB1162" s="215"/>
      <c r="AC1162" s="190"/>
      <c r="AD1162" s="156">
        <f t="shared" si="7520"/>
        <v>0</v>
      </c>
      <c r="AE1162" s="156"/>
      <c r="AF1162" s="117"/>
      <c r="AG1162" s="156"/>
      <c r="AH1162" s="355"/>
      <c r="AI1162" s="368">
        <f t="shared" si="7521"/>
        <v>0</v>
      </c>
      <c r="AJ1162" s="354"/>
      <c r="AK1162" s="368">
        <f t="shared" si="7522"/>
        <v>0</v>
      </c>
      <c r="AL1162" s="354"/>
      <c r="AM1162" s="368">
        <f t="shared" si="7523"/>
        <v>0</v>
      </c>
      <c r="AN1162" s="354"/>
      <c r="AO1162" s="368">
        <f t="shared" si="7524"/>
        <v>0</v>
      </c>
      <c r="AP1162" s="354"/>
      <c r="AQ1162" s="368">
        <f t="shared" si="7508"/>
        <v>0</v>
      </c>
      <c r="AR1162" s="354"/>
      <c r="AS1162" s="354"/>
      <c r="AT1162" s="369">
        <f t="shared" si="7525"/>
        <v>0</v>
      </c>
      <c r="AU1162" s="354"/>
      <c r="AV1162" s="369">
        <f t="shared" si="7526"/>
        <v>0</v>
      </c>
      <c r="AW1162" s="354"/>
      <c r="AX1162" s="369">
        <f t="shared" si="7527"/>
        <v>0</v>
      </c>
      <c r="AY1162" s="354"/>
      <c r="AZ1162" s="369">
        <f t="shared" si="7528"/>
        <v>0</v>
      </c>
      <c r="BA1162" s="354"/>
      <c r="BB1162" s="369">
        <f t="shared" si="7529"/>
        <v>0</v>
      </c>
      <c r="BC1162" s="150"/>
      <c r="BD1162" s="116"/>
      <c r="BE1162" s="367"/>
      <c r="BF1162" s="367"/>
      <c r="BG1162" s="367"/>
      <c r="BH1162" s="367"/>
      <c r="BI1162" s="367"/>
      <c r="BJ1162" s="367"/>
      <c r="BK1162" s="367">
        <f t="shared" si="7530"/>
        <v>0</v>
      </c>
      <c r="BL1162" s="367">
        <f t="shared" si="7531"/>
        <v>0</v>
      </c>
      <c r="BM1162" s="367">
        <f t="shared" si="7532"/>
        <v>0</v>
      </c>
      <c r="BN1162" s="367">
        <f t="shared" si="7533"/>
        <v>0</v>
      </c>
      <c r="BO1162" s="367">
        <f t="shared" si="7534"/>
        <v>0</v>
      </c>
      <c r="BP1162" s="367">
        <f t="shared" si="7535"/>
        <v>0</v>
      </c>
      <c r="BQ1162" s="383">
        <f t="shared" ref="BQ1162" si="7538">SUM(BK1162:BP1162)</f>
        <v>0</v>
      </c>
      <c r="BR1162" s="146"/>
      <c r="BS1162" s="441">
        <v>14</v>
      </c>
      <c r="BT1162" s="116"/>
      <c r="BU1162" s="116"/>
      <c r="BV1162" s="116"/>
      <c r="BW1162" s="116"/>
      <c r="BX1162" s="116"/>
      <c r="BY1162" s="116"/>
      <c r="BZ1162" s="116"/>
      <c r="CA1162" s="116"/>
      <c r="CB1162" s="116"/>
      <c r="CC1162" s="116"/>
      <c r="CD1162" s="116"/>
      <c r="CE1162" s="116"/>
      <c r="CF1162" s="116"/>
      <c r="CG1162" s="116"/>
      <c r="CH1162" s="116"/>
      <c r="CI1162" s="116"/>
      <c r="CJ1162" s="116"/>
      <c r="CK1162" s="116"/>
      <c r="CL1162" s="116"/>
      <c r="CM1162" s="116"/>
      <c r="CN1162" s="116"/>
      <c r="CO1162" s="116"/>
      <c r="CP1162" s="116"/>
      <c r="CQ1162" s="116"/>
      <c r="CR1162" s="116"/>
      <c r="CS1162" s="116"/>
      <c r="CT1162" s="116"/>
      <c r="CU1162" s="116"/>
      <c r="CV1162" s="116"/>
      <c r="CW1162" s="116"/>
      <c r="CX1162" s="116"/>
      <c r="CY1162" s="116"/>
      <c r="CZ1162" s="116"/>
      <c r="DA1162" s="116"/>
      <c r="DB1162" s="116"/>
      <c r="DC1162" s="116"/>
      <c r="DD1162" s="116"/>
      <c r="DE1162" s="116"/>
      <c r="DF1162" s="116"/>
      <c r="DG1162" s="116"/>
      <c r="DH1162" s="116"/>
      <c r="DI1162" s="116"/>
      <c r="DJ1162" s="116"/>
      <c r="DK1162" s="116"/>
      <c r="DL1162" s="116"/>
      <c r="DM1162" s="116"/>
      <c r="DN1162" s="116"/>
      <c r="DO1162" s="116"/>
      <c r="DP1162" s="116"/>
      <c r="DQ1162" s="116"/>
      <c r="DR1162" s="116"/>
      <c r="DS1162" s="116"/>
      <c r="DT1162" s="116"/>
      <c r="DU1162" s="116"/>
      <c r="DV1162" s="116"/>
      <c r="DW1162" s="116"/>
      <c r="DX1162" s="116"/>
      <c r="DY1162" s="116"/>
      <c r="DZ1162" s="116"/>
      <c r="EA1162" s="116"/>
    </row>
    <row r="1163" spans="1:131" ht="11.25" customHeight="1" x14ac:dyDescent="0.15">
      <c r="A1163" s="113" t="s">
        <v>1317</v>
      </c>
      <c r="B1163" s="124"/>
      <c r="C1163" s="207" t="s">
        <v>261</v>
      </c>
      <c r="D1163" s="112">
        <f t="shared" ref="D1163" si="7539">BS1163</f>
        <v>5</v>
      </c>
      <c r="E1163" s="710" t="s">
        <v>1308</v>
      </c>
      <c r="F1163" s="711">
        <f t="shared" ref="F1163" si="7540">BQ1163</f>
        <v>0</v>
      </c>
      <c r="G1163" s="132">
        <v>400</v>
      </c>
      <c r="H1163" s="210"/>
      <c r="I1163" s="211">
        <v>4046224</v>
      </c>
      <c r="J1163" s="212"/>
      <c r="K1163" s="552"/>
      <c r="L1163" s="553"/>
      <c r="M1163" s="212"/>
      <c r="N1163" s="213"/>
      <c r="O1163" s="214">
        <f t="shared" ref="O1163" si="7541">IF($D$18="YES", (N1163), (0))</f>
        <v>0</v>
      </c>
      <c r="P1163" s="190"/>
      <c r="Q1163" s="213"/>
      <c r="R1163" s="214">
        <f t="shared" ref="R1163" si="7542">IF($D$18="YES", (Q1163), (0))</f>
        <v>0</v>
      </c>
      <c r="S1163" s="190"/>
      <c r="T1163" s="213"/>
      <c r="U1163" s="214">
        <f t="shared" ref="U1163" si="7543">IF($D$18="YES", (T1163), (0))</f>
        <v>0</v>
      </c>
      <c r="V1163" s="190"/>
      <c r="W1163" s="213"/>
      <c r="X1163" s="214">
        <f t="shared" ref="X1163" si="7544">IF($D$18="YES", (W1163), (0))</f>
        <v>0</v>
      </c>
      <c r="Y1163" s="190"/>
      <c r="Z1163" s="186"/>
      <c r="AA1163" s="207"/>
      <c r="AB1163" s="215"/>
      <c r="AC1163" s="190"/>
      <c r="AD1163" s="156">
        <f t="shared" ref="AD1163" si="7545">SUM(N1163,O1163,Q1163,R1163,T1163,U1163,W1163,X1163)</f>
        <v>0</v>
      </c>
      <c r="AE1163" s="156"/>
      <c r="AF1163" s="117"/>
      <c r="AG1163" s="156"/>
      <c r="AH1163" s="355"/>
      <c r="AI1163" s="368">
        <f t="shared" ref="AI1163" si="7546">N1163*G1163</f>
        <v>0</v>
      </c>
      <c r="AJ1163" s="354"/>
      <c r="AK1163" s="368">
        <f t="shared" ref="AK1163" si="7547">Q1163*G1163</f>
        <v>0</v>
      </c>
      <c r="AL1163" s="354"/>
      <c r="AM1163" s="368">
        <f t="shared" ref="AM1163" si="7548">T1163*G1163</f>
        <v>0</v>
      </c>
      <c r="AN1163" s="354"/>
      <c r="AO1163" s="368">
        <f t="shared" ref="AO1163" si="7549">W1163*G1163</f>
        <v>0</v>
      </c>
      <c r="AP1163" s="354"/>
      <c r="AQ1163" s="368">
        <f t="shared" ref="AQ1163" si="7550">SUM(AI1163,AK1163,AM1163,AO1163)</f>
        <v>0</v>
      </c>
      <c r="AR1163" s="354"/>
      <c r="AS1163" s="354"/>
      <c r="AT1163" s="369">
        <f t="shared" ref="AT1163" si="7551">(N1163*G1163)*F1163</f>
        <v>0</v>
      </c>
      <c r="AU1163" s="354"/>
      <c r="AV1163" s="369">
        <f t="shared" ref="AV1163" si="7552">(Q1163*G1163)*F1163</f>
        <v>0</v>
      </c>
      <c r="AW1163" s="354"/>
      <c r="AX1163" s="369">
        <f t="shared" ref="AX1163" si="7553">(T1163*G1163)*F1163</f>
        <v>0</v>
      </c>
      <c r="AY1163" s="354"/>
      <c r="AZ1163" s="369">
        <f t="shared" ref="AZ1163" si="7554">(W1163*G1163)*F1163</f>
        <v>0</v>
      </c>
      <c r="BA1163" s="354"/>
      <c r="BB1163" s="369">
        <f t="shared" ref="BB1163" si="7555">SUM(AS1163:BA1163)</f>
        <v>0</v>
      </c>
      <c r="BC1163" s="150"/>
      <c r="BD1163" s="116"/>
      <c r="BE1163" s="367"/>
      <c r="BF1163" s="367"/>
      <c r="BG1163" s="367"/>
      <c r="BH1163" s="367"/>
      <c r="BI1163" s="367"/>
      <c r="BJ1163" s="367"/>
      <c r="BK1163" s="367">
        <f t="shared" si="7530"/>
        <v>0</v>
      </c>
      <c r="BL1163" s="367">
        <f t="shared" si="7531"/>
        <v>0</v>
      </c>
      <c r="BM1163" s="367">
        <f t="shared" si="7532"/>
        <v>0</v>
      </c>
      <c r="BN1163" s="367">
        <f t="shared" si="7533"/>
        <v>0</v>
      </c>
      <c r="BO1163" s="367">
        <f t="shared" si="7534"/>
        <v>0</v>
      </c>
      <c r="BP1163" s="367">
        <f t="shared" si="7535"/>
        <v>0</v>
      </c>
      <c r="BQ1163" s="383">
        <f t="shared" ref="BQ1163" si="7556">SUM(BK1163:BP1163)</f>
        <v>0</v>
      </c>
      <c r="BR1163" s="146"/>
      <c r="BS1163" s="441">
        <v>5</v>
      </c>
      <c r="BT1163" s="116"/>
      <c r="BU1163" s="116"/>
      <c r="BV1163" s="116"/>
      <c r="BW1163" s="116"/>
      <c r="BX1163" s="116"/>
      <c r="BY1163" s="116"/>
      <c r="BZ1163" s="116"/>
      <c r="CA1163" s="116"/>
      <c r="CB1163" s="116"/>
      <c r="CC1163" s="116"/>
      <c r="CD1163" s="116"/>
      <c r="CE1163" s="116"/>
      <c r="CF1163" s="116"/>
      <c r="CG1163" s="116"/>
      <c r="CH1163" s="116"/>
      <c r="CI1163" s="116"/>
      <c r="CJ1163" s="116"/>
      <c r="CK1163" s="116"/>
      <c r="CL1163" s="116"/>
      <c r="CM1163" s="116"/>
      <c r="CN1163" s="116"/>
      <c r="CO1163" s="116"/>
      <c r="CP1163" s="116"/>
      <c r="CQ1163" s="116"/>
      <c r="CR1163" s="116"/>
      <c r="CS1163" s="116"/>
      <c r="CT1163" s="116"/>
      <c r="CU1163" s="116"/>
      <c r="CV1163" s="116"/>
      <c r="CW1163" s="116"/>
      <c r="CX1163" s="116"/>
      <c r="CY1163" s="116"/>
      <c r="CZ1163" s="116"/>
      <c r="DA1163" s="116"/>
      <c r="DB1163" s="116"/>
      <c r="DC1163" s="116"/>
      <c r="DD1163" s="116"/>
      <c r="DE1163" s="116"/>
      <c r="DF1163" s="116"/>
      <c r="DG1163" s="116"/>
      <c r="DH1163" s="116"/>
      <c r="DI1163" s="116"/>
      <c r="DJ1163" s="116"/>
      <c r="DK1163" s="116"/>
      <c r="DL1163" s="116"/>
      <c r="DM1163" s="116"/>
      <c r="DN1163" s="116"/>
      <c r="DO1163" s="116"/>
      <c r="DP1163" s="116"/>
      <c r="DQ1163" s="116"/>
      <c r="DR1163" s="116"/>
      <c r="DS1163" s="116"/>
      <c r="DT1163" s="116"/>
      <c r="DU1163" s="116"/>
      <c r="DV1163" s="116"/>
      <c r="DW1163" s="116"/>
      <c r="DX1163" s="116"/>
      <c r="DY1163" s="116"/>
      <c r="DZ1163" s="116"/>
      <c r="EA1163" s="116"/>
    </row>
    <row r="1164" spans="1:131" ht="11.25" customHeight="1" x14ac:dyDescent="0.15">
      <c r="A1164" s="113" t="s">
        <v>1318</v>
      </c>
      <c r="B1164" s="124"/>
      <c r="C1164" s="207" t="s">
        <v>261</v>
      </c>
      <c r="D1164" s="112">
        <f t="shared" ref="D1164" si="7557">BS1164</f>
        <v>4</v>
      </c>
      <c r="E1164" s="710" t="s">
        <v>1313</v>
      </c>
      <c r="F1164" s="711">
        <f t="shared" ref="F1164" si="7558">BQ1164</f>
        <v>0</v>
      </c>
      <c r="G1164" s="132">
        <v>600</v>
      </c>
      <c r="H1164" s="210"/>
      <c r="I1164" s="211">
        <v>4046216</v>
      </c>
      <c r="J1164" s="212"/>
      <c r="K1164" s="552"/>
      <c r="L1164" s="553"/>
      <c r="M1164" s="212"/>
      <c r="N1164" s="213"/>
      <c r="O1164" s="214">
        <f t="shared" ref="O1164" si="7559">IF($D$18="YES", (N1164), (0))</f>
        <v>0</v>
      </c>
      <c r="P1164" s="190"/>
      <c r="Q1164" s="213"/>
      <c r="R1164" s="214">
        <f t="shared" ref="R1164" si="7560">IF($D$18="YES", (Q1164), (0))</f>
        <v>0</v>
      </c>
      <c r="S1164" s="190"/>
      <c r="T1164" s="213"/>
      <c r="U1164" s="214">
        <f t="shared" ref="U1164" si="7561">IF($D$18="YES", (T1164), (0))</f>
        <v>0</v>
      </c>
      <c r="V1164" s="190"/>
      <c r="W1164" s="213"/>
      <c r="X1164" s="214">
        <f t="shared" ref="X1164" si="7562">IF($D$18="YES", (W1164), (0))</f>
        <v>0</v>
      </c>
      <c r="Y1164" s="190"/>
      <c r="Z1164" s="186"/>
      <c r="AA1164" s="207"/>
      <c r="AB1164" s="215"/>
      <c r="AC1164" s="190"/>
      <c r="AD1164" s="156">
        <f t="shared" ref="AD1164" si="7563">SUM(N1164,O1164,Q1164,R1164,T1164,U1164,W1164,X1164)</f>
        <v>0</v>
      </c>
      <c r="AE1164" s="156"/>
      <c r="AF1164" s="117"/>
      <c r="AG1164" s="156"/>
      <c r="AH1164" s="355"/>
      <c r="AI1164" s="368">
        <f t="shared" ref="AI1164" si="7564">N1164*G1164</f>
        <v>0</v>
      </c>
      <c r="AJ1164" s="354"/>
      <c r="AK1164" s="368">
        <f t="shared" ref="AK1164" si="7565">Q1164*G1164</f>
        <v>0</v>
      </c>
      <c r="AL1164" s="354"/>
      <c r="AM1164" s="368">
        <f t="shared" ref="AM1164" si="7566">T1164*G1164</f>
        <v>0</v>
      </c>
      <c r="AN1164" s="354"/>
      <c r="AO1164" s="368">
        <f t="shared" ref="AO1164" si="7567">W1164*G1164</f>
        <v>0</v>
      </c>
      <c r="AP1164" s="354"/>
      <c r="AQ1164" s="368">
        <f t="shared" ref="AQ1164" si="7568">SUM(AI1164,AK1164,AM1164,AO1164)</f>
        <v>0</v>
      </c>
      <c r="AR1164" s="354"/>
      <c r="AS1164" s="354"/>
      <c r="AT1164" s="369">
        <f t="shared" ref="AT1164" si="7569">(N1164*G1164)*F1164</f>
        <v>0</v>
      </c>
      <c r="AU1164" s="354"/>
      <c r="AV1164" s="369">
        <f t="shared" ref="AV1164" si="7570">(Q1164*G1164)*F1164</f>
        <v>0</v>
      </c>
      <c r="AW1164" s="354"/>
      <c r="AX1164" s="369">
        <f t="shared" ref="AX1164" si="7571">(T1164*G1164)*F1164</f>
        <v>0</v>
      </c>
      <c r="AY1164" s="354"/>
      <c r="AZ1164" s="369">
        <f t="shared" ref="AZ1164" si="7572">(W1164*G1164)*F1164</f>
        <v>0</v>
      </c>
      <c r="BA1164" s="354"/>
      <c r="BB1164" s="369">
        <f t="shared" ref="BB1164" si="7573">SUM(AS1164:BA1164)</f>
        <v>0</v>
      </c>
      <c r="BC1164" s="150"/>
      <c r="BD1164" s="116"/>
      <c r="BE1164" s="367"/>
      <c r="BF1164" s="367"/>
      <c r="BG1164" s="367"/>
      <c r="BH1164" s="367"/>
      <c r="BI1164" s="367"/>
      <c r="BJ1164" s="367"/>
      <c r="BK1164" s="367">
        <f t="shared" si="7530"/>
        <v>0</v>
      </c>
      <c r="BL1164" s="367">
        <f t="shared" si="7531"/>
        <v>0</v>
      </c>
      <c r="BM1164" s="367">
        <f t="shared" si="7532"/>
        <v>0</v>
      </c>
      <c r="BN1164" s="367">
        <f t="shared" si="7533"/>
        <v>0</v>
      </c>
      <c r="BO1164" s="367">
        <f t="shared" si="7534"/>
        <v>0</v>
      </c>
      <c r="BP1164" s="367">
        <f t="shared" si="7535"/>
        <v>0</v>
      </c>
      <c r="BQ1164" s="383">
        <f t="shared" ref="BQ1164" si="7574">SUM(BK1164:BP1164)</f>
        <v>0</v>
      </c>
      <c r="BR1164" s="146"/>
      <c r="BS1164" s="441">
        <v>4</v>
      </c>
      <c r="BT1164" s="116"/>
      <c r="BU1164" s="116"/>
      <c r="BV1164" s="116"/>
      <c r="BW1164" s="116"/>
      <c r="BX1164" s="116"/>
      <c r="BY1164" s="116"/>
      <c r="BZ1164" s="116"/>
      <c r="CA1164" s="116"/>
      <c r="CB1164" s="116"/>
      <c r="CC1164" s="116"/>
      <c r="CD1164" s="116"/>
      <c r="CE1164" s="116"/>
      <c r="CF1164" s="116"/>
      <c r="CG1164" s="116"/>
      <c r="CH1164" s="116"/>
      <c r="CI1164" s="116"/>
      <c r="CJ1164" s="116"/>
      <c r="CK1164" s="116"/>
      <c r="CL1164" s="116"/>
      <c r="CM1164" s="116"/>
      <c r="CN1164" s="116"/>
      <c r="CO1164" s="116"/>
      <c r="CP1164" s="116"/>
      <c r="CQ1164" s="116"/>
      <c r="CR1164" s="116"/>
      <c r="CS1164" s="116"/>
      <c r="CT1164" s="116"/>
      <c r="CU1164" s="116"/>
      <c r="CV1164" s="116"/>
      <c r="CW1164" s="116"/>
      <c r="CX1164" s="116"/>
      <c r="CY1164" s="116"/>
      <c r="CZ1164" s="116"/>
      <c r="DA1164" s="116"/>
      <c r="DB1164" s="116"/>
      <c r="DC1164" s="116"/>
      <c r="DD1164" s="116"/>
      <c r="DE1164" s="116"/>
      <c r="DF1164" s="116"/>
      <c r="DG1164" s="116"/>
      <c r="DH1164" s="116"/>
      <c r="DI1164" s="116"/>
      <c r="DJ1164" s="116"/>
      <c r="DK1164" s="116"/>
      <c r="DL1164" s="116"/>
      <c r="DM1164" s="116"/>
      <c r="DN1164" s="116"/>
      <c r="DO1164" s="116"/>
      <c r="DP1164" s="116"/>
      <c r="DQ1164" s="116"/>
      <c r="DR1164" s="116"/>
      <c r="DS1164" s="116"/>
      <c r="DT1164" s="116"/>
      <c r="DU1164" s="116"/>
      <c r="DV1164" s="116"/>
      <c r="DW1164" s="116"/>
      <c r="DX1164" s="116"/>
      <c r="DY1164" s="116"/>
      <c r="DZ1164" s="116"/>
      <c r="EA1164" s="116"/>
    </row>
    <row r="1165" spans="1:131" ht="11.25" customHeight="1" x14ac:dyDescent="0.15">
      <c r="A1165" s="292" t="s">
        <v>1319</v>
      </c>
      <c r="B1165" s="267"/>
      <c r="C1165" s="268"/>
      <c r="D1165" s="392"/>
      <c r="E1165" s="714"/>
      <c r="F1165" s="715"/>
      <c r="G1165" s="294"/>
      <c r="H1165" s="285"/>
      <c r="I1165" s="295"/>
      <c r="J1165" s="135"/>
      <c r="K1165" s="296"/>
      <c r="L1165" s="296"/>
      <c r="M1165" s="135"/>
      <c r="N1165" s="299"/>
      <c r="O1165" s="139"/>
      <c r="P1165" s="190"/>
      <c r="Q1165" s="299"/>
      <c r="R1165" s="139"/>
      <c r="S1165" s="190"/>
      <c r="T1165" s="299"/>
      <c r="U1165" s="139"/>
      <c r="V1165" s="190"/>
      <c r="W1165" s="299"/>
      <c r="X1165" s="297"/>
      <c r="Y1165" s="190"/>
      <c r="Z1165" s="190"/>
      <c r="AA1165" s="207"/>
      <c r="AB1165" s="215"/>
      <c r="AC1165" s="150"/>
      <c r="AD1165" s="156">
        <f>SUM(AD1166:AD1216)</f>
        <v>0</v>
      </c>
      <c r="AE1165" s="156"/>
      <c r="AF1165" s="117"/>
      <c r="AG1165" s="156"/>
      <c r="AH1165" s="355"/>
      <c r="AI1165" s="368"/>
      <c r="AJ1165" s="354"/>
      <c r="AK1165" s="368"/>
      <c r="AL1165" s="354"/>
      <c r="AM1165" s="368"/>
      <c r="AN1165" s="354"/>
      <c r="AO1165" s="368"/>
      <c r="AP1165" s="354"/>
      <c r="AQ1165" s="368"/>
      <c r="AR1165" s="354"/>
      <c r="AS1165" s="354"/>
      <c r="AT1165" s="369"/>
      <c r="AU1165" s="354"/>
      <c r="AV1165" s="369"/>
      <c r="AW1165" s="354"/>
      <c r="AX1165" s="369"/>
      <c r="AY1165" s="354"/>
      <c r="AZ1165" s="369"/>
      <c r="BA1165" s="354"/>
      <c r="BB1165" s="369"/>
      <c r="BC1165" s="150"/>
      <c r="BD1165" s="116"/>
      <c r="BE1165" s="367"/>
      <c r="BF1165" s="367"/>
      <c r="BG1165" s="367"/>
      <c r="BH1165" s="367"/>
      <c r="BI1165" s="367"/>
      <c r="BJ1165" s="367"/>
      <c r="BK1165" s="367"/>
      <c r="BL1165" s="367"/>
      <c r="BM1165" s="367"/>
      <c r="BN1165" s="367"/>
      <c r="BO1165" s="367"/>
      <c r="BP1165" s="367"/>
      <c r="BQ1165" s="383"/>
      <c r="BR1165" s="146"/>
      <c r="BS1165" s="441" t="e">
        <v>#N/A</v>
      </c>
      <c r="BT1165" s="116"/>
      <c r="BU1165" s="116"/>
      <c r="BV1165" s="116"/>
      <c r="BW1165" s="116"/>
      <c r="BX1165" s="116"/>
      <c r="BY1165" s="116"/>
      <c r="BZ1165" s="116"/>
      <c r="CA1165" s="116"/>
      <c r="CB1165" s="116"/>
      <c r="CC1165" s="116"/>
      <c r="CD1165" s="116"/>
      <c r="CE1165" s="116"/>
      <c r="CF1165" s="116"/>
      <c r="CG1165" s="116"/>
      <c r="CH1165" s="116"/>
      <c r="CI1165" s="116"/>
      <c r="CJ1165" s="116"/>
      <c r="CK1165" s="116"/>
      <c r="CL1165" s="116"/>
      <c r="CM1165" s="116"/>
      <c r="CN1165" s="116"/>
      <c r="CO1165" s="116"/>
      <c r="CP1165" s="116"/>
      <c r="CQ1165" s="116"/>
      <c r="CR1165" s="116"/>
      <c r="CS1165" s="116"/>
      <c r="CT1165" s="116"/>
      <c r="CU1165" s="116"/>
      <c r="CV1165" s="116"/>
      <c r="CW1165" s="116"/>
      <c r="CX1165" s="116"/>
      <c r="CY1165" s="116"/>
      <c r="CZ1165" s="116"/>
      <c r="DA1165" s="116"/>
      <c r="DB1165" s="116"/>
      <c r="DC1165" s="116"/>
      <c r="DD1165" s="116"/>
      <c r="DE1165" s="116"/>
      <c r="DF1165" s="116"/>
      <c r="DG1165" s="116"/>
      <c r="DH1165" s="116"/>
      <c r="DI1165" s="116"/>
      <c r="DJ1165" s="116"/>
      <c r="DK1165" s="116"/>
      <c r="DL1165" s="116"/>
      <c r="DM1165" s="116"/>
      <c r="DN1165" s="116"/>
      <c r="DO1165" s="116"/>
      <c r="DP1165" s="116"/>
      <c r="DQ1165" s="116"/>
      <c r="DR1165" s="116"/>
      <c r="DS1165" s="116"/>
      <c r="DT1165" s="116"/>
      <c r="DU1165" s="116"/>
      <c r="DV1165" s="116"/>
      <c r="DW1165" s="116"/>
      <c r="DX1165" s="116"/>
      <c r="DY1165" s="116"/>
      <c r="DZ1165" s="116"/>
      <c r="EA1165" s="116"/>
    </row>
    <row r="1166" spans="1:131" ht="11.25" customHeight="1" x14ac:dyDescent="0.15">
      <c r="A1166" s="682" t="s">
        <v>1320</v>
      </c>
      <c r="B1166" s="683"/>
      <c r="C1166" s="683"/>
      <c r="D1166" s="138"/>
      <c r="E1166" s="712"/>
      <c r="F1166" s="713"/>
      <c r="G1166" s="284"/>
      <c r="H1166" s="285"/>
      <c r="I1166" s="289"/>
      <c r="J1166" s="135"/>
      <c r="K1166" s="290"/>
      <c r="L1166" s="290"/>
      <c r="M1166" s="135"/>
      <c r="N1166" s="227"/>
      <c r="O1166" s="138"/>
      <c r="P1166" s="190"/>
      <c r="Q1166" s="227"/>
      <c r="R1166" s="138"/>
      <c r="S1166" s="190"/>
      <c r="T1166" s="227"/>
      <c r="U1166" s="138"/>
      <c r="V1166" s="190"/>
      <c r="W1166" s="227"/>
      <c r="X1166" s="244"/>
      <c r="Y1166" s="190"/>
      <c r="Z1166" s="190"/>
      <c r="AA1166" s="207"/>
      <c r="AB1166" s="215"/>
      <c r="AC1166" s="150"/>
      <c r="AD1166" s="156">
        <f>SUM(AD1167:AD1168)</f>
        <v>0</v>
      </c>
      <c r="AE1166" s="156"/>
      <c r="AF1166" s="117"/>
      <c r="AG1166" s="156"/>
      <c r="AH1166" s="355"/>
      <c r="AI1166" s="368"/>
      <c r="AJ1166" s="354"/>
      <c r="AK1166" s="368"/>
      <c r="AL1166" s="354"/>
      <c r="AM1166" s="368"/>
      <c r="AN1166" s="354"/>
      <c r="AO1166" s="368"/>
      <c r="AP1166" s="354"/>
      <c r="AQ1166" s="368"/>
      <c r="AR1166" s="354"/>
      <c r="AS1166" s="354"/>
      <c r="AT1166" s="369"/>
      <c r="AU1166" s="354"/>
      <c r="AV1166" s="369"/>
      <c r="AW1166" s="354"/>
      <c r="AX1166" s="369"/>
      <c r="AY1166" s="354"/>
      <c r="AZ1166" s="369"/>
      <c r="BA1166" s="354"/>
      <c r="BB1166" s="369"/>
      <c r="BC1166" s="150"/>
      <c r="BD1166" s="116"/>
      <c r="BE1166" s="367"/>
      <c r="BF1166" s="367"/>
      <c r="BG1166" s="367"/>
      <c r="BH1166" s="367"/>
      <c r="BI1166" s="367"/>
      <c r="BJ1166" s="367"/>
      <c r="BK1166" s="367"/>
      <c r="BL1166" s="367"/>
      <c r="BM1166" s="367"/>
      <c r="BN1166" s="367"/>
      <c r="BO1166" s="367"/>
      <c r="BP1166" s="367"/>
      <c r="BQ1166" s="383"/>
      <c r="BR1166" s="146"/>
      <c r="BS1166" s="441" t="e">
        <v>#N/A</v>
      </c>
      <c r="BT1166" s="116"/>
      <c r="BU1166" s="116"/>
      <c r="BV1166" s="116"/>
      <c r="BW1166" s="116"/>
      <c r="BX1166" s="116"/>
      <c r="BY1166" s="116"/>
      <c r="BZ1166" s="116"/>
      <c r="CA1166" s="116"/>
      <c r="CB1166" s="116"/>
      <c r="CC1166" s="116"/>
      <c r="CD1166" s="116"/>
      <c r="CE1166" s="116"/>
      <c r="CF1166" s="116"/>
      <c r="CG1166" s="116"/>
      <c r="CH1166" s="116"/>
      <c r="CI1166" s="116"/>
      <c r="CJ1166" s="116"/>
      <c r="CK1166" s="116"/>
      <c r="CL1166" s="116"/>
      <c r="CM1166" s="116"/>
      <c r="CN1166" s="116"/>
      <c r="CO1166" s="116"/>
      <c r="CP1166" s="116"/>
      <c r="CQ1166" s="116"/>
      <c r="CR1166" s="116"/>
      <c r="CS1166" s="116"/>
      <c r="CT1166" s="116"/>
      <c r="CU1166" s="116"/>
      <c r="CV1166" s="116"/>
      <c r="CW1166" s="116"/>
      <c r="CX1166" s="116"/>
      <c r="CY1166" s="116"/>
      <c r="CZ1166" s="116"/>
      <c r="DA1166" s="116"/>
      <c r="DB1166" s="116"/>
      <c r="DC1166" s="116"/>
      <c r="DD1166" s="116"/>
      <c r="DE1166" s="116"/>
      <c r="DF1166" s="116"/>
      <c r="DG1166" s="116"/>
      <c r="DH1166" s="116"/>
      <c r="DI1166" s="116"/>
      <c r="DJ1166" s="116"/>
      <c r="DK1166" s="116"/>
      <c r="DL1166" s="116"/>
      <c r="DM1166" s="116"/>
      <c r="DN1166" s="116"/>
      <c r="DO1166" s="116"/>
      <c r="DP1166" s="116"/>
      <c r="DQ1166" s="116"/>
      <c r="DR1166" s="116"/>
      <c r="DS1166" s="116"/>
      <c r="DT1166" s="116"/>
      <c r="DU1166" s="116"/>
      <c r="DV1166" s="116"/>
      <c r="DW1166" s="116"/>
      <c r="DX1166" s="116"/>
      <c r="DY1166" s="116"/>
      <c r="DZ1166" s="116"/>
      <c r="EA1166" s="116"/>
    </row>
    <row r="1167" spans="1:131" ht="11.25" customHeight="1" x14ac:dyDescent="0.15">
      <c r="A1167" s="113" t="s">
        <v>1321</v>
      </c>
      <c r="B1167" s="124"/>
      <c r="C1167" s="127"/>
      <c r="D1167" s="112">
        <f>BS1167</f>
        <v>22</v>
      </c>
      <c r="E1167" s="710" t="s">
        <v>1308</v>
      </c>
      <c r="F1167" s="711">
        <f t="shared" ref="F1167:F1168" si="7575">BQ1167</f>
        <v>0</v>
      </c>
      <c r="G1167" s="209">
        <v>100</v>
      </c>
      <c r="H1167" s="210"/>
      <c r="I1167" s="211">
        <v>4051760</v>
      </c>
      <c r="J1167" s="212"/>
      <c r="K1167" s="552"/>
      <c r="L1167" s="553"/>
      <c r="M1167" s="212"/>
      <c r="N1167" s="213"/>
      <c r="O1167" s="214">
        <f t="shared" ref="O1167:O1168" si="7576">IF($D$18="YES", (N1167), (0))</f>
        <v>0</v>
      </c>
      <c r="P1167" s="190"/>
      <c r="Q1167" s="213"/>
      <c r="R1167" s="214">
        <f t="shared" ref="R1167:R1168" si="7577">IF($D$18="YES", (Q1167), (0))</f>
        <v>0</v>
      </c>
      <c r="S1167" s="190"/>
      <c r="T1167" s="213"/>
      <c r="U1167" s="214">
        <f t="shared" ref="U1167:U1168" si="7578">IF($D$18="YES", (T1167), (0))</f>
        <v>0</v>
      </c>
      <c r="V1167" s="190"/>
      <c r="W1167" s="213"/>
      <c r="X1167" s="214">
        <f t="shared" ref="X1167:X1168" si="7579">IF($D$18="YES", (W1167), (0))</f>
        <v>0</v>
      </c>
      <c r="Y1167" s="190"/>
      <c r="Z1167" s="190"/>
      <c r="AA1167" s="207"/>
      <c r="AB1167" s="291"/>
      <c r="AC1167" s="150"/>
      <c r="AD1167" s="156">
        <f t="shared" ref="AD1167:AD1168" si="7580">SUM(N1167,O1167,Q1167,R1167,T1167,U1167,W1167,X1167)</f>
        <v>0</v>
      </c>
      <c r="AE1167" s="156"/>
      <c r="AF1167" s="117"/>
      <c r="AG1167" s="156"/>
      <c r="AH1167" s="355"/>
      <c r="AI1167" s="368">
        <f t="shared" ref="AI1167:AI1168" si="7581">N1167*G1167</f>
        <v>0</v>
      </c>
      <c r="AJ1167" s="354"/>
      <c r="AK1167" s="368">
        <f t="shared" ref="AK1167:AK1168" si="7582">Q1167*G1167</f>
        <v>0</v>
      </c>
      <c r="AL1167" s="354"/>
      <c r="AM1167" s="368">
        <f t="shared" ref="AM1167:AM1168" si="7583">T1167*G1167</f>
        <v>0</v>
      </c>
      <c r="AN1167" s="354"/>
      <c r="AO1167" s="368">
        <f t="shared" ref="AO1167:AO1168" si="7584">W1167*G1167</f>
        <v>0</v>
      </c>
      <c r="AP1167" s="354"/>
      <c r="AQ1167" s="368">
        <f>SUM(AI1167,AK1167,AM1167,AO1167)</f>
        <v>0</v>
      </c>
      <c r="AR1167" s="354"/>
      <c r="AS1167" s="354"/>
      <c r="AT1167" s="369">
        <f t="shared" ref="AT1167:AT1168" si="7585">(N1167*G1167)*F1167</f>
        <v>0</v>
      </c>
      <c r="AU1167" s="354"/>
      <c r="AV1167" s="369">
        <f t="shared" ref="AV1167:AV1168" si="7586">(Q1167*G1167)*F1167</f>
        <v>0</v>
      </c>
      <c r="AW1167" s="354"/>
      <c r="AX1167" s="369">
        <f t="shared" ref="AX1167:AX1168" si="7587">(T1167*G1167)*F1167</f>
        <v>0</v>
      </c>
      <c r="AY1167" s="354"/>
      <c r="AZ1167" s="369">
        <f t="shared" ref="AZ1167:AZ1168" si="7588">(W1167*G1167)*F1167</f>
        <v>0</v>
      </c>
      <c r="BA1167" s="354"/>
      <c r="BB1167" s="369">
        <f t="shared" ref="BB1167:BB1168" si="7589">SUM(AS1167:BA1167)</f>
        <v>0</v>
      </c>
      <c r="BC1167" s="150"/>
      <c r="BD1167" s="116"/>
      <c r="BE1167" s="367"/>
      <c r="BF1167" s="367"/>
      <c r="BG1167" s="367"/>
      <c r="BH1167" s="367"/>
      <c r="BI1167" s="367"/>
      <c r="BJ1167" s="367"/>
      <c r="BK1167" s="367">
        <f t="shared" ref="BK1167" si="7590">IF($N$18&lt;BK$24,0,IF($N$18&gt;BK$25,0,$BE1167))</f>
        <v>0</v>
      </c>
      <c r="BL1167" s="367">
        <f>IF($N$18&lt;BL$24,0,IF($N$18&gt;BL$25,0,$BF1167))</f>
        <v>0</v>
      </c>
      <c r="BM1167" s="367">
        <f>IF($N$18&lt;BM$24,0,IF($N$18&gt;BM$25,0,$BG1167))</f>
        <v>0</v>
      </c>
      <c r="BN1167" s="367">
        <f>IF($N$18&lt;BN$24,0,IF($N$18&gt;BN$25,0,$BH1167))</f>
        <v>0</v>
      </c>
      <c r="BO1167" s="367">
        <f>IF($N$18&lt;BO$24,0,IF($N$18&gt;BO$25,0,$BI1167))</f>
        <v>0</v>
      </c>
      <c r="BP1167" s="367">
        <f>IF($N$18&lt;BP$24,0,IF($N$18&gt;BP$25,0,$BJ1167))</f>
        <v>0</v>
      </c>
      <c r="BQ1167" s="383">
        <f t="shared" ref="BQ1167:BQ1168" si="7591">SUM(BK1167:BP1167)</f>
        <v>0</v>
      </c>
      <c r="BR1167" s="146"/>
      <c r="BS1167" s="441">
        <v>22</v>
      </c>
      <c r="BT1167" s="116"/>
      <c r="BU1167" s="116"/>
      <c r="BV1167" s="116"/>
      <c r="BW1167" s="116"/>
      <c r="BX1167" s="116"/>
      <c r="BY1167" s="116"/>
      <c r="BZ1167" s="116"/>
      <c r="CA1167" s="116"/>
      <c r="CB1167" s="116"/>
      <c r="CC1167" s="116"/>
      <c r="CD1167" s="116"/>
      <c r="CE1167" s="116"/>
      <c r="CF1167" s="116"/>
      <c r="CG1167" s="116"/>
      <c r="CH1167" s="116"/>
      <c r="CI1167" s="116"/>
      <c r="CJ1167" s="116"/>
      <c r="CK1167" s="116"/>
      <c r="CL1167" s="116"/>
      <c r="CM1167" s="116"/>
      <c r="CN1167" s="116"/>
      <c r="CO1167" s="116"/>
      <c r="CP1167" s="116"/>
      <c r="CQ1167" s="116"/>
      <c r="CR1167" s="116"/>
      <c r="CS1167" s="116"/>
      <c r="CT1167" s="116"/>
      <c r="CU1167" s="116"/>
      <c r="CV1167" s="116"/>
      <c r="CW1167" s="116"/>
      <c r="CX1167" s="116"/>
      <c r="CY1167" s="116"/>
      <c r="CZ1167" s="116"/>
      <c r="DA1167" s="116"/>
      <c r="DB1167" s="116"/>
      <c r="DC1167" s="116"/>
      <c r="DD1167" s="116"/>
      <c r="DE1167" s="116"/>
      <c r="DF1167" s="116"/>
      <c r="DG1167" s="116"/>
      <c r="DH1167" s="116"/>
      <c r="DI1167" s="116"/>
      <c r="DJ1167" s="116"/>
      <c r="DK1167" s="116"/>
      <c r="DL1167" s="116"/>
      <c r="DM1167" s="116"/>
      <c r="DN1167" s="116"/>
      <c r="DO1167" s="116"/>
      <c r="DP1167" s="116"/>
      <c r="DQ1167" s="116"/>
      <c r="DR1167" s="116"/>
      <c r="DS1167" s="116"/>
      <c r="DT1167" s="116"/>
      <c r="DU1167" s="116"/>
      <c r="DV1167" s="116"/>
      <c r="DW1167" s="116"/>
      <c r="DX1167" s="116"/>
      <c r="DY1167" s="116"/>
      <c r="DZ1167" s="116"/>
      <c r="EA1167" s="116"/>
    </row>
    <row r="1168" spans="1:131" ht="11.25" customHeight="1" x14ac:dyDescent="0.15">
      <c r="A1168" s="113" t="s">
        <v>1322</v>
      </c>
      <c r="B1168" s="124"/>
      <c r="C1168" s="127"/>
      <c r="D1168" s="112">
        <f>BS1168</f>
        <v>7</v>
      </c>
      <c r="E1168" s="710" t="s">
        <v>1308</v>
      </c>
      <c r="F1168" s="711">
        <f t="shared" si="7575"/>
        <v>0</v>
      </c>
      <c r="G1168" s="209">
        <v>100</v>
      </c>
      <c r="H1168" s="210"/>
      <c r="I1168" s="211">
        <v>4051770</v>
      </c>
      <c r="J1168" s="212"/>
      <c r="K1168" s="552"/>
      <c r="L1168" s="553"/>
      <c r="M1168" s="212"/>
      <c r="N1168" s="213"/>
      <c r="O1168" s="214">
        <f t="shared" si="7576"/>
        <v>0</v>
      </c>
      <c r="P1168" s="190"/>
      <c r="Q1168" s="213"/>
      <c r="R1168" s="214">
        <f t="shared" si="7577"/>
        <v>0</v>
      </c>
      <c r="S1168" s="190"/>
      <c r="T1168" s="213"/>
      <c r="U1168" s="214">
        <f t="shared" si="7578"/>
        <v>0</v>
      </c>
      <c r="V1168" s="190"/>
      <c r="W1168" s="213"/>
      <c r="X1168" s="214">
        <f t="shared" si="7579"/>
        <v>0</v>
      </c>
      <c r="Y1168" s="190"/>
      <c r="Z1168" s="190"/>
      <c r="AA1168" s="207"/>
      <c r="AB1168" s="215"/>
      <c r="AC1168" s="150"/>
      <c r="AD1168" s="156">
        <f t="shared" si="7580"/>
        <v>0</v>
      </c>
      <c r="AE1168" s="156"/>
      <c r="AF1168" s="117"/>
      <c r="AG1168" s="156"/>
      <c r="AH1168" s="355"/>
      <c r="AI1168" s="368">
        <f t="shared" si="7581"/>
        <v>0</v>
      </c>
      <c r="AJ1168" s="354"/>
      <c r="AK1168" s="368">
        <f t="shared" si="7582"/>
        <v>0</v>
      </c>
      <c r="AL1168" s="354"/>
      <c r="AM1168" s="368">
        <f t="shared" si="7583"/>
        <v>0</v>
      </c>
      <c r="AN1168" s="354"/>
      <c r="AO1168" s="368">
        <f t="shared" si="7584"/>
        <v>0</v>
      </c>
      <c r="AP1168" s="354"/>
      <c r="AQ1168" s="368">
        <f>SUM(AI1168,AK1168,AM1168,AO1168)</f>
        <v>0</v>
      </c>
      <c r="AR1168" s="354"/>
      <c r="AS1168" s="354"/>
      <c r="AT1168" s="369">
        <f t="shared" si="7585"/>
        <v>0</v>
      </c>
      <c r="AU1168" s="354"/>
      <c r="AV1168" s="369">
        <f t="shared" si="7586"/>
        <v>0</v>
      </c>
      <c r="AW1168" s="354"/>
      <c r="AX1168" s="369">
        <f t="shared" si="7587"/>
        <v>0</v>
      </c>
      <c r="AY1168" s="354"/>
      <c r="AZ1168" s="369">
        <f t="shared" si="7588"/>
        <v>0</v>
      </c>
      <c r="BA1168" s="354"/>
      <c r="BB1168" s="369">
        <f t="shared" si="7589"/>
        <v>0</v>
      </c>
      <c r="BC1168" s="150"/>
      <c r="BD1168" s="116"/>
      <c r="BE1168" s="367"/>
      <c r="BF1168" s="367"/>
      <c r="BG1168" s="367"/>
      <c r="BH1168" s="367"/>
      <c r="BI1168" s="367"/>
      <c r="BJ1168" s="367"/>
      <c r="BK1168" s="367">
        <f>IF($N$18&lt;BK$24,0,IF($N$18&gt;BK$25,0,$BE1168))</f>
        <v>0</v>
      </c>
      <c r="BL1168" s="367">
        <f>IF($N$18&lt;BL$24,0,IF($N$18&gt;BL$25,0,$BF1168))</f>
        <v>0</v>
      </c>
      <c r="BM1168" s="367">
        <f>IF($N$18&lt;BM$24,0,IF($N$18&gt;BM$25,0,$BG1168))</f>
        <v>0</v>
      </c>
      <c r="BN1168" s="367">
        <f>IF($N$18&lt;BN$24,0,IF($N$18&gt;BN$25,0,$BH1168))</f>
        <v>0</v>
      </c>
      <c r="BO1168" s="367">
        <f>IF($N$18&lt;BO$24,0,IF($N$18&gt;BO$25,0,$BI1168))</f>
        <v>0</v>
      </c>
      <c r="BP1168" s="367">
        <f>IF($N$18&lt;BP$24,0,IF($N$18&gt;BP$25,0,$BJ1168))</f>
        <v>0</v>
      </c>
      <c r="BQ1168" s="383">
        <f t="shared" si="7591"/>
        <v>0</v>
      </c>
      <c r="BR1168" s="146"/>
      <c r="BS1168" s="441">
        <v>7</v>
      </c>
      <c r="BT1168" s="116"/>
      <c r="BU1168" s="116"/>
      <c r="BV1168" s="116"/>
      <c r="BW1168" s="116"/>
      <c r="BX1168" s="116"/>
      <c r="BY1168" s="116"/>
      <c r="BZ1168" s="116"/>
      <c r="CA1168" s="116"/>
      <c r="CB1168" s="116"/>
      <c r="CC1168" s="116"/>
      <c r="CD1168" s="116"/>
      <c r="CE1168" s="116"/>
      <c r="CF1168" s="116"/>
      <c r="CG1168" s="116"/>
      <c r="CH1168" s="116"/>
      <c r="CI1168" s="116"/>
      <c r="CJ1168" s="116"/>
      <c r="CK1168" s="116"/>
      <c r="CL1168" s="116"/>
      <c r="CM1168" s="116"/>
      <c r="CN1168" s="116"/>
      <c r="CO1168" s="116"/>
      <c r="CP1168" s="116"/>
      <c r="CQ1168" s="116"/>
      <c r="CR1168" s="116"/>
      <c r="CS1168" s="116"/>
      <c r="CT1168" s="116"/>
      <c r="CU1168" s="116"/>
      <c r="CV1168" s="116"/>
      <c r="CW1168" s="116"/>
      <c r="CX1168" s="116"/>
      <c r="CY1168" s="116"/>
      <c r="CZ1168" s="116"/>
      <c r="DA1168" s="116"/>
      <c r="DB1168" s="116"/>
      <c r="DC1168" s="116"/>
      <c r="DD1168" s="116"/>
      <c r="DE1168" s="116"/>
      <c r="DF1168" s="116"/>
      <c r="DG1168" s="116"/>
      <c r="DH1168" s="116"/>
      <c r="DI1168" s="116"/>
      <c r="DJ1168" s="116"/>
      <c r="DK1168" s="116"/>
      <c r="DL1168" s="116"/>
      <c r="DM1168" s="116"/>
      <c r="DN1168" s="116"/>
      <c r="DO1168" s="116"/>
      <c r="DP1168" s="116"/>
      <c r="DQ1168" s="116"/>
      <c r="DR1168" s="116"/>
      <c r="DS1168" s="116"/>
      <c r="DT1168" s="116"/>
      <c r="DU1168" s="116"/>
      <c r="DV1168" s="116"/>
      <c r="DW1168" s="116"/>
      <c r="DX1168" s="116"/>
      <c r="DY1168" s="116"/>
      <c r="DZ1168" s="116"/>
      <c r="EA1168" s="116"/>
    </row>
    <row r="1169" spans="1:131" ht="11.25" customHeight="1" x14ac:dyDescent="0.15">
      <c r="A1169" s="682" t="s">
        <v>1323</v>
      </c>
      <c r="B1169" s="683"/>
      <c r="C1169" s="683"/>
      <c r="D1169" s="410"/>
      <c r="E1169" s="710"/>
      <c r="F1169" s="711"/>
      <c r="G1169" s="284"/>
      <c r="H1169" s="285"/>
      <c r="I1169" s="289"/>
      <c r="J1169" s="135"/>
      <c r="K1169" s="290"/>
      <c r="L1169" s="290"/>
      <c r="M1169" s="135"/>
      <c r="N1169" s="227"/>
      <c r="O1169" s="138"/>
      <c r="P1169" s="190"/>
      <c r="Q1169" s="227"/>
      <c r="R1169" s="138"/>
      <c r="S1169" s="190"/>
      <c r="T1169" s="227"/>
      <c r="U1169" s="138"/>
      <c r="V1169" s="190"/>
      <c r="W1169" s="227"/>
      <c r="X1169" s="244"/>
      <c r="Y1169" s="190"/>
      <c r="Z1169" s="190"/>
      <c r="AA1169" s="207"/>
      <c r="AB1169" s="291"/>
      <c r="AC1169" s="150"/>
      <c r="AD1169" s="156">
        <f>SUM(AD1170:AD1184)</f>
        <v>0</v>
      </c>
      <c r="AE1169" s="156"/>
      <c r="AF1169" s="117"/>
      <c r="AG1169" s="156"/>
      <c r="AH1169" s="355"/>
      <c r="AI1169" s="368"/>
      <c r="AJ1169" s="354"/>
      <c r="AK1169" s="368"/>
      <c r="AL1169" s="354"/>
      <c r="AM1169" s="368"/>
      <c r="AN1169" s="354"/>
      <c r="AO1169" s="368"/>
      <c r="AP1169" s="354"/>
      <c r="AQ1169" s="368"/>
      <c r="AR1169" s="354"/>
      <c r="AS1169" s="354"/>
      <c r="AT1169" s="369"/>
      <c r="AU1169" s="354"/>
      <c r="AV1169" s="369"/>
      <c r="AW1169" s="354"/>
      <c r="AX1169" s="369"/>
      <c r="AY1169" s="354"/>
      <c r="AZ1169" s="369"/>
      <c r="BA1169" s="354"/>
      <c r="BB1169" s="369"/>
      <c r="BC1169" s="150"/>
      <c r="BD1169" s="116"/>
      <c r="BE1169" s="367"/>
      <c r="BF1169" s="367"/>
      <c r="BG1169" s="367"/>
      <c r="BH1169" s="367"/>
      <c r="BI1169" s="367"/>
      <c r="BJ1169" s="367"/>
      <c r="BK1169" s="367"/>
      <c r="BL1169" s="367"/>
      <c r="BM1169" s="367"/>
      <c r="BN1169" s="367"/>
      <c r="BO1169" s="367"/>
      <c r="BP1169" s="367"/>
      <c r="BQ1169" s="383"/>
      <c r="BR1169" s="146"/>
      <c r="BS1169" s="441" t="e">
        <v>#N/A</v>
      </c>
      <c r="BT1169" s="116"/>
      <c r="BU1169" s="116"/>
      <c r="BV1169" s="116"/>
      <c r="BW1169" s="116"/>
      <c r="BX1169" s="116"/>
      <c r="BY1169" s="116"/>
      <c r="BZ1169" s="116"/>
      <c r="CA1169" s="116"/>
      <c r="CB1169" s="116"/>
      <c r="CC1169" s="116"/>
      <c r="CD1169" s="116"/>
      <c r="CE1169" s="116"/>
      <c r="CF1169" s="116"/>
      <c r="CG1169" s="116"/>
      <c r="CH1169" s="116"/>
      <c r="CI1169" s="116"/>
      <c r="CJ1169" s="116"/>
      <c r="CK1169" s="116"/>
      <c r="CL1169" s="116"/>
      <c r="CM1169" s="116"/>
      <c r="CN1169" s="116"/>
      <c r="CO1169" s="116"/>
      <c r="CP1169" s="116"/>
      <c r="CQ1169" s="116"/>
      <c r="CR1169" s="116"/>
      <c r="CS1169" s="116"/>
      <c r="CT1169" s="116"/>
      <c r="CU1169" s="116"/>
      <c r="CV1169" s="116"/>
      <c r="CW1169" s="116"/>
      <c r="CX1169" s="116"/>
      <c r="CY1169" s="116"/>
      <c r="CZ1169" s="116"/>
      <c r="DA1169" s="116"/>
      <c r="DB1169" s="116"/>
      <c r="DC1169" s="116"/>
      <c r="DD1169" s="116"/>
      <c r="DE1169" s="116"/>
      <c r="DF1169" s="116"/>
      <c r="DG1169" s="116"/>
      <c r="DH1169" s="116"/>
      <c r="DI1169" s="116"/>
      <c r="DJ1169" s="116"/>
      <c r="DK1169" s="116"/>
      <c r="DL1169" s="116"/>
      <c r="DM1169" s="116"/>
      <c r="DN1169" s="116"/>
      <c r="DO1169" s="116"/>
      <c r="DP1169" s="116"/>
      <c r="DQ1169" s="116"/>
      <c r="DR1169" s="116"/>
      <c r="DS1169" s="116"/>
      <c r="DT1169" s="116"/>
      <c r="DU1169" s="116"/>
      <c r="DV1169" s="116"/>
      <c r="DW1169" s="116"/>
      <c r="DX1169" s="116"/>
      <c r="DY1169" s="116"/>
      <c r="DZ1169" s="116"/>
      <c r="EA1169" s="116"/>
    </row>
    <row r="1170" spans="1:131" ht="11.25" customHeight="1" x14ac:dyDescent="0.15">
      <c r="A1170" s="113" t="s">
        <v>1324</v>
      </c>
      <c r="B1170" s="124" t="s">
        <v>1325</v>
      </c>
      <c r="C1170" s="207"/>
      <c r="D1170" s="112">
        <f t="shared" ref="D1170:D1184" si="7592">BS1170</f>
        <v>33</v>
      </c>
      <c r="E1170" s="710" t="s">
        <v>1308</v>
      </c>
      <c r="F1170" s="711">
        <f t="shared" ref="F1170:F1184" si="7593">BQ1170</f>
        <v>0</v>
      </c>
      <c r="G1170" s="132">
        <v>75</v>
      </c>
      <c r="H1170" s="285"/>
      <c r="I1170" s="211">
        <v>4048320</v>
      </c>
      <c r="J1170" s="298"/>
      <c r="K1170" s="552"/>
      <c r="L1170" s="553"/>
      <c r="M1170" s="298"/>
      <c r="N1170" s="213"/>
      <c r="O1170" s="214">
        <f t="shared" ref="O1170:O1184" si="7594">IF($D$18="YES", (N1170), (0))</f>
        <v>0</v>
      </c>
      <c r="P1170" s="190"/>
      <c r="Q1170" s="213"/>
      <c r="R1170" s="214">
        <f t="shared" ref="R1170:R1184" si="7595">IF($D$18="YES", (Q1170), (0))</f>
        <v>0</v>
      </c>
      <c r="S1170" s="190"/>
      <c r="T1170" s="213"/>
      <c r="U1170" s="214">
        <f t="shared" ref="U1170:U1184" si="7596">IF($D$18="YES", (T1170), (0))</f>
        <v>0</v>
      </c>
      <c r="V1170" s="190"/>
      <c r="W1170" s="213"/>
      <c r="X1170" s="214">
        <f t="shared" ref="X1170:X1184" si="7597">IF($D$18="YES", (W1170), (0))</f>
        <v>0</v>
      </c>
      <c r="Y1170" s="190"/>
      <c r="Z1170" s="190"/>
      <c r="AA1170" s="207"/>
      <c r="AB1170" s="291"/>
      <c r="AC1170" s="150"/>
      <c r="AD1170" s="156">
        <f t="shared" ref="AD1170:AD1184" si="7598">SUM(N1170,O1170,Q1170,R1170,T1170,U1170,W1170,X1170)</f>
        <v>0</v>
      </c>
      <c r="AE1170" s="156"/>
      <c r="AF1170" s="117"/>
      <c r="AG1170" s="156"/>
      <c r="AH1170" s="355"/>
      <c r="AI1170" s="368">
        <f t="shared" ref="AI1170:AI1184" si="7599">N1170*G1170</f>
        <v>0</v>
      </c>
      <c r="AJ1170" s="354"/>
      <c r="AK1170" s="368">
        <f t="shared" ref="AK1170:AK1184" si="7600">Q1170*G1170</f>
        <v>0</v>
      </c>
      <c r="AL1170" s="354"/>
      <c r="AM1170" s="368">
        <f t="shared" ref="AM1170:AM1184" si="7601">T1170*G1170</f>
        <v>0</v>
      </c>
      <c r="AN1170" s="354"/>
      <c r="AO1170" s="368">
        <f t="shared" ref="AO1170:AO1184" si="7602">W1170*G1170</f>
        <v>0</v>
      </c>
      <c r="AP1170" s="354"/>
      <c r="AQ1170" s="368">
        <f t="shared" ref="AQ1170:AQ1184" si="7603">SUM(AI1170,AK1170,AM1170,AO1170)</f>
        <v>0</v>
      </c>
      <c r="AR1170" s="354"/>
      <c r="AS1170" s="354"/>
      <c r="AT1170" s="369">
        <f t="shared" ref="AT1170:AT1184" si="7604">(N1170*G1170)*F1170</f>
        <v>0</v>
      </c>
      <c r="AU1170" s="354"/>
      <c r="AV1170" s="369">
        <f t="shared" ref="AV1170:AV1184" si="7605">(Q1170*G1170)*F1170</f>
        <v>0</v>
      </c>
      <c r="AW1170" s="354"/>
      <c r="AX1170" s="369">
        <f t="shared" ref="AX1170:AX1184" si="7606">(T1170*G1170)*F1170</f>
        <v>0</v>
      </c>
      <c r="AY1170" s="354"/>
      <c r="AZ1170" s="369">
        <f t="shared" ref="AZ1170:AZ1184" si="7607">(W1170*G1170)*F1170</f>
        <v>0</v>
      </c>
      <c r="BA1170" s="354"/>
      <c r="BB1170" s="369">
        <f t="shared" ref="BB1170:BB1184" si="7608">SUM(AS1170:BA1170)</f>
        <v>0</v>
      </c>
      <c r="BC1170" s="150"/>
      <c r="BD1170" s="116"/>
      <c r="BE1170" s="367"/>
      <c r="BF1170" s="367"/>
      <c r="BG1170" s="367"/>
      <c r="BH1170" s="367"/>
      <c r="BI1170" s="367"/>
      <c r="BJ1170" s="367"/>
      <c r="BK1170" s="367">
        <f t="shared" ref="BK1170:BK1184" si="7609">IF($N$18&lt;BK$24,0,IF($N$18&gt;BK$25,0,$BE1170))</f>
        <v>0</v>
      </c>
      <c r="BL1170" s="367">
        <f t="shared" ref="BL1170:BL1184" si="7610">IF($N$18&lt;BL$24,0,IF($N$18&gt;BL$25,0,$BF1170))</f>
        <v>0</v>
      </c>
      <c r="BM1170" s="367">
        <f t="shared" ref="BM1170:BM1184" si="7611">IF($N$18&lt;BM$24,0,IF($N$18&gt;BM$25,0,$BG1170))</f>
        <v>0</v>
      </c>
      <c r="BN1170" s="367">
        <f t="shared" ref="BN1170:BN1184" si="7612">IF($N$18&lt;BN$24,0,IF($N$18&gt;BN$25,0,$BH1170))</f>
        <v>0</v>
      </c>
      <c r="BO1170" s="367">
        <f t="shared" ref="BO1170:BO1184" si="7613">IF($N$18&lt;BO$24,0,IF($N$18&gt;BO$25,0,$BI1170))</f>
        <v>0</v>
      </c>
      <c r="BP1170" s="367">
        <f t="shared" ref="BP1170:BP1184" si="7614">IF($N$18&lt;BP$24,0,IF($N$18&gt;BP$25,0,$BJ1170))</f>
        <v>0</v>
      </c>
      <c r="BQ1170" s="383">
        <f t="shared" ref="BQ1170:BQ1184" si="7615">SUM(BK1170:BP1170)</f>
        <v>0</v>
      </c>
      <c r="BR1170" s="146"/>
      <c r="BS1170" s="441">
        <v>33</v>
      </c>
      <c r="BT1170" s="116"/>
      <c r="BU1170" s="116"/>
      <c r="BV1170" s="116"/>
      <c r="BW1170" s="116"/>
      <c r="BX1170" s="116"/>
      <c r="BY1170" s="116"/>
      <c r="BZ1170" s="116"/>
      <c r="CA1170" s="116"/>
      <c r="CB1170" s="116"/>
      <c r="CC1170" s="116"/>
      <c r="CD1170" s="116"/>
      <c r="CE1170" s="116"/>
      <c r="CF1170" s="116"/>
      <c r="CG1170" s="116"/>
      <c r="CH1170" s="116"/>
      <c r="CI1170" s="116"/>
      <c r="CJ1170" s="116"/>
      <c r="CK1170" s="116"/>
      <c r="CL1170" s="116"/>
      <c r="CM1170" s="116"/>
      <c r="CN1170" s="116"/>
      <c r="CO1170" s="116"/>
      <c r="CP1170" s="116"/>
      <c r="CQ1170" s="116"/>
      <c r="CR1170" s="116"/>
      <c r="CS1170" s="116"/>
      <c r="CT1170" s="116"/>
      <c r="CU1170" s="116"/>
      <c r="CV1170" s="116"/>
      <c r="CW1170" s="116"/>
      <c r="CX1170" s="116"/>
      <c r="CY1170" s="116"/>
      <c r="CZ1170" s="116"/>
      <c r="DA1170" s="116"/>
      <c r="DB1170" s="116"/>
      <c r="DC1170" s="116"/>
      <c r="DD1170" s="116"/>
      <c r="DE1170" s="116"/>
      <c r="DF1170" s="116"/>
      <c r="DG1170" s="116"/>
      <c r="DH1170" s="116"/>
      <c r="DI1170" s="116"/>
      <c r="DJ1170" s="116"/>
      <c r="DK1170" s="116"/>
      <c r="DL1170" s="116"/>
      <c r="DM1170" s="116"/>
      <c r="DN1170" s="116"/>
      <c r="DO1170" s="116"/>
      <c r="DP1170" s="116"/>
      <c r="DQ1170" s="116"/>
      <c r="DR1170" s="116"/>
      <c r="DS1170" s="116"/>
      <c r="DT1170" s="116"/>
      <c r="DU1170" s="116"/>
      <c r="DV1170" s="116"/>
      <c r="DW1170" s="116"/>
      <c r="DX1170" s="116"/>
      <c r="DY1170" s="116"/>
      <c r="DZ1170" s="116"/>
      <c r="EA1170" s="116"/>
    </row>
    <row r="1171" spans="1:131" ht="11.25" customHeight="1" x14ac:dyDescent="0.15">
      <c r="A1171" s="113" t="s">
        <v>1326</v>
      </c>
      <c r="B1171" s="124"/>
      <c r="C1171" s="127"/>
      <c r="D1171" s="112">
        <f t="shared" si="7592"/>
        <v>31</v>
      </c>
      <c r="E1171" s="710" t="s">
        <v>1308</v>
      </c>
      <c r="F1171" s="711">
        <f t="shared" si="7593"/>
        <v>0</v>
      </c>
      <c r="G1171" s="132">
        <v>75</v>
      </c>
      <c r="H1171" s="210"/>
      <c r="I1171" s="211">
        <v>4051120</v>
      </c>
      <c r="J1171" s="212"/>
      <c r="K1171" s="552"/>
      <c r="L1171" s="553"/>
      <c r="M1171" s="212"/>
      <c r="N1171" s="213"/>
      <c r="O1171" s="214">
        <f t="shared" si="7594"/>
        <v>0</v>
      </c>
      <c r="P1171" s="190"/>
      <c r="Q1171" s="213"/>
      <c r="R1171" s="214">
        <f t="shared" si="7595"/>
        <v>0</v>
      </c>
      <c r="S1171" s="190"/>
      <c r="T1171" s="213"/>
      <c r="U1171" s="214">
        <f t="shared" si="7596"/>
        <v>0</v>
      </c>
      <c r="V1171" s="190"/>
      <c r="W1171" s="213"/>
      <c r="X1171" s="214">
        <f t="shared" si="7597"/>
        <v>0</v>
      </c>
      <c r="Y1171" s="190"/>
      <c r="Z1171" s="186"/>
      <c r="AA1171" s="207"/>
      <c r="AB1171" s="215"/>
      <c r="AC1171" s="190"/>
      <c r="AD1171" s="156">
        <f t="shared" si="7598"/>
        <v>0</v>
      </c>
      <c r="AE1171" s="156"/>
      <c r="AF1171" s="117"/>
      <c r="AG1171" s="156"/>
      <c r="AH1171" s="355"/>
      <c r="AI1171" s="368">
        <f t="shared" si="7599"/>
        <v>0</v>
      </c>
      <c r="AJ1171" s="354"/>
      <c r="AK1171" s="368">
        <f t="shared" si="7600"/>
        <v>0</v>
      </c>
      <c r="AL1171" s="354"/>
      <c r="AM1171" s="368">
        <f t="shared" si="7601"/>
        <v>0</v>
      </c>
      <c r="AN1171" s="354"/>
      <c r="AO1171" s="368">
        <f t="shared" si="7602"/>
        <v>0</v>
      </c>
      <c r="AP1171" s="354"/>
      <c r="AQ1171" s="368">
        <f t="shared" si="7603"/>
        <v>0</v>
      </c>
      <c r="AR1171" s="354"/>
      <c r="AS1171" s="354"/>
      <c r="AT1171" s="369">
        <f t="shared" si="7604"/>
        <v>0</v>
      </c>
      <c r="AU1171" s="354"/>
      <c r="AV1171" s="369">
        <f t="shared" si="7605"/>
        <v>0</v>
      </c>
      <c r="AW1171" s="354"/>
      <c r="AX1171" s="369">
        <f t="shared" si="7606"/>
        <v>0</v>
      </c>
      <c r="AY1171" s="354"/>
      <c r="AZ1171" s="369">
        <f t="shared" si="7607"/>
        <v>0</v>
      </c>
      <c r="BA1171" s="354"/>
      <c r="BB1171" s="369">
        <f t="shared" si="7608"/>
        <v>0</v>
      </c>
      <c r="BC1171" s="150"/>
      <c r="BD1171" s="116"/>
      <c r="BE1171" s="367"/>
      <c r="BF1171" s="367"/>
      <c r="BG1171" s="367"/>
      <c r="BH1171" s="367"/>
      <c r="BI1171" s="367"/>
      <c r="BJ1171" s="367"/>
      <c r="BK1171" s="367">
        <f t="shared" si="7609"/>
        <v>0</v>
      </c>
      <c r="BL1171" s="367">
        <f t="shared" si="7610"/>
        <v>0</v>
      </c>
      <c r="BM1171" s="367">
        <f t="shared" si="7611"/>
        <v>0</v>
      </c>
      <c r="BN1171" s="367">
        <f t="shared" si="7612"/>
        <v>0</v>
      </c>
      <c r="BO1171" s="367">
        <f t="shared" si="7613"/>
        <v>0</v>
      </c>
      <c r="BP1171" s="367">
        <f t="shared" si="7614"/>
        <v>0</v>
      </c>
      <c r="BQ1171" s="383">
        <f t="shared" ref="BQ1171" si="7616">SUM(BK1171:BP1171)</f>
        <v>0</v>
      </c>
      <c r="BR1171" s="146"/>
      <c r="BS1171" s="441">
        <v>31</v>
      </c>
      <c r="BT1171" s="116"/>
      <c r="BU1171" s="116"/>
      <c r="BV1171" s="116"/>
      <c r="BW1171" s="116"/>
      <c r="BX1171" s="116"/>
      <c r="BY1171" s="116"/>
      <c r="BZ1171" s="116"/>
      <c r="CA1171" s="116"/>
      <c r="CB1171" s="116"/>
      <c r="CC1171" s="116"/>
      <c r="CD1171" s="116"/>
      <c r="CE1171" s="116"/>
      <c r="CF1171" s="116"/>
      <c r="CG1171" s="116"/>
      <c r="CH1171" s="116"/>
      <c r="CI1171" s="116"/>
      <c r="CJ1171" s="116"/>
      <c r="CK1171" s="116"/>
      <c r="CL1171" s="116"/>
      <c r="CM1171" s="116"/>
      <c r="CN1171" s="116"/>
      <c r="CO1171" s="116"/>
      <c r="CP1171" s="116"/>
      <c r="CQ1171" s="116"/>
      <c r="CR1171" s="116"/>
      <c r="CS1171" s="116"/>
      <c r="CT1171" s="116"/>
      <c r="CU1171" s="116"/>
      <c r="CV1171" s="116"/>
      <c r="CW1171" s="116"/>
      <c r="CX1171" s="116"/>
      <c r="CY1171" s="116"/>
      <c r="CZ1171" s="116"/>
      <c r="DA1171" s="116"/>
      <c r="DB1171" s="116"/>
      <c r="DC1171" s="116"/>
      <c r="DD1171" s="116"/>
      <c r="DE1171" s="116"/>
      <c r="DF1171" s="116"/>
      <c r="DG1171" s="116"/>
      <c r="DH1171" s="116"/>
      <c r="DI1171" s="116"/>
      <c r="DJ1171" s="116"/>
      <c r="DK1171" s="116"/>
      <c r="DL1171" s="116"/>
      <c r="DM1171" s="116"/>
      <c r="DN1171" s="116"/>
      <c r="DO1171" s="116"/>
      <c r="DP1171" s="116"/>
      <c r="DQ1171" s="116"/>
      <c r="DR1171" s="116"/>
      <c r="DS1171" s="116"/>
      <c r="DT1171" s="116"/>
      <c r="DU1171" s="116"/>
      <c r="DV1171" s="116"/>
      <c r="DW1171" s="116"/>
      <c r="DX1171" s="116"/>
      <c r="DY1171" s="116"/>
      <c r="DZ1171" s="116"/>
      <c r="EA1171" s="116"/>
    </row>
    <row r="1172" spans="1:131" ht="11.25" customHeight="1" x14ac:dyDescent="0.15">
      <c r="A1172" s="113" t="s">
        <v>1327</v>
      </c>
      <c r="B1172" s="124" t="s">
        <v>98</v>
      </c>
      <c r="C1172" s="207"/>
      <c r="D1172" s="112">
        <f t="shared" si="7592"/>
        <v>28</v>
      </c>
      <c r="E1172" s="710" t="s">
        <v>1308</v>
      </c>
      <c r="F1172" s="711">
        <f t="shared" si="7593"/>
        <v>0</v>
      </c>
      <c r="G1172" s="209">
        <v>75</v>
      </c>
      <c r="H1172" s="210"/>
      <c r="I1172" s="211">
        <v>4048420</v>
      </c>
      <c r="J1172" s="212"/>
      <c r="K1172" s="552"/>
      <c r="L1172" s="553"/>
      <c r="M1172" s="212"/>
      <c r="N1172" s="213"/>
      <c r="O1172" s="214">
        <f t="shared" si="7594"/>
        <v>0</v>
      </c>
      <c r="P1172" s="190"/>
      <c r="Q1172" s="213"/>
      <c r="R1172" s="214">
        <f t="shared" si="7595"/>
        <v>0</v>
      </c>
      <c r="S1172" s="190"/>
      <c r="T1172" s="213"/>
      <c r="U1172" s="214">
        <f t="shared" si="7596"/>
        <v>0</v>
      </c>
      <c r="V1172" s="190"/>
      <c r="W1172" s="213"/>
      <c r="X1172" s="214">
        <f t="shared" si="7597"/>
        <v>0</v>
      </c>
      <c r="Y1172" s="190"/>
      <c r="Z1172" s="190"/>
      <c r="AA1172" s="207"/>
      <c r="AB1172" s="215"/>
      <c r="AC1172" s="150"/>
      <c r="AD1172" s="156">
        <f t="shared" si="7598"/>
        <v>0</v>
      </c>
      <c r="AE1172" s="156"/>
      <c r="AF1172" s="117"/>
      <c r="AG1172" s="156"/>
      <c r="AH1172" s="355"/>
      <c r="AI1172" s="368">
        <f t="shared" si="7599"/>
        <v>0</v>
      </c>
      <c r="AJ1172" s="354"/>
      <c r="AK1172" s="368">
        <f t="shared" si="7600"/>
        <v>0</v>
      </c>
      <c r="AL1172" s="354"/>
      <c r="AM1172" s="368">
        <f t="shared" si="7601"/>
        <v>0</v>
      </c>
      <c r="AN1172" s="354"/>
      <c r="AO1172" s="368">
        <f t="shared" si="7602"/>
        <v>0</v>
      </c>
      <c r="AP1172" s="354"/>
      <c r="AQ1172" s="368">
        <f t="shared" si="7603"/>
        <v>0</v>
      </c>
      <c r="AR1172" s="354"/>
      <c r="AS1172" s="354"/>
      <c r="AT1172" s="369">
        <f t="shared" si="7604"/>
        <v>0</v>
      </c>
      <c r="AU1172" s="354"/>
      <c r="AV1172" s="369">
        <f t="shared" si="7605"/>
        <v>0</v>
      </c>
      <c r="AW1172" s="354"/>
      <c r="AX1172" s="369">
        <f t="shared" si="7606"/>
        <v>0</v>
      </c>
      <c r="AY1172" s="354"/>
      <c r="AZ1172" s="369">
        <f t="shared" si="7607"/>
        <v>0</v>
      </c>
      <c r="BA1172" s="354"/>
      <c r="BB1172" s="369">
        <f t="shared" si="7608"/>
        <v>0</v>
      </c>
      <c r="BC1172" s="150"/>
      <c r="BD1172" s="116"/>
      <c r="BE1172" s="367"/>
      <c r="BF1172" s="367"/>
      <c r="BG1172" s="367"/>
      <c r="BH1172" s="367"/>
      <c r="BI1172" s="367"/>
      <c r="BJ1172" s="367"/>
      <c r="BK1172" s="367">
        <f t="shared" si="7609"/>
        <v>0</v>
      </c>
      <c r="BL1172" s="367">
        <f t="shared" si="7610"/>
        <v>0</v>
      </c>
      <c r="BM1172" s="367">
        <f t="shared" si="7611"/>
        <v>0</v>
      </c>
      <c r="BN1172" s="367">
        <f t="shared" si="7612"/>
        <v>0</v>
      </c>
      <c r="BO1172" s="367">
        <f t="shared" si="7613"/>
        <v>0</v>
      </c>
      <c r="BP1172" s="367">
        <f t="shared" si="7614"/>
        <v>0</v>
      </c>
      <c r="BQ1172" s="383">
        <f t="shared" si="7615"/>
        <v>0</v>
      </c>
      <c r="BR1172" s="146"/>
      <c r="BS1172" s="441">
        <v>28</v>
      </c>
      <c r="BT1172" s="116"/>
      <c r="BU1172" s="116"/>
      <c r="BV1172" s="116"/>
      <c r="BW1172" s="116"/>
      <c r="BX1172" s="116"/>
      <c r="BY1172" s="116"/>
      <c r="BZ1172" s="116"/>
      <c r="CA1172" s="116"/>
      <c r="CB1172" s="116"/>
      <c r="CC1172" s="116"/>
      <c r="CD1172" s="116"/>
      <c r="CE1172" s="116"/>
      <c r="CF1172" s="116"/>
      <c r="CG1172" s="116"/>
      <c r="CH1172" s="116"/>
      <c r="CI1172" s="116"/>
      <c r="CJ1172" s="116"/>
      <c r="CK1172" s="116"/>
      <c r="CL1172" s="116"/>
      <c r="CM1172" s="116"/>
      <c r="CN1172" s="116"/>
      <c r="CO1172" s="116"/>
      <c r="CP1172" s="116"/>
      <c r="CQ1172" s="116"/>
      <c r="CR1172" s="116"/>
      <c r="CS1172" s="116"/>
      <c r="CT1172" s="116"/>
      <c r="CU1172" s="116"/>
      <c r="CV1172" s="116"/>
      <c r="CW1172" s="116"/>
      <c r="CX1172" s="116"/>
      <c r="CY1172" s="116"/>
      <c r="CZ1172" s="116"/>
      <c r="DA1172" s="116"/>
      <c r="DB1172" s="116"/>
      <c r="DC1172" s="116"/>
      <c r="DD1172" s="116"/>
      <c r="DE1172" s="116"/>
      <c r="DF1172" s="116"/>
      <c r="DG1172" s="116"/>
      <c r="DH1172" s="116"/>
      <c r="DI1172" s="116"/>
      <c r="DJ1172" s="116"/>
      <c r="DK1172" s="116"/>
      <c r="DL1172" s="116"/>
      <c r="DM1172" s="116"/>
      <c r="DN1172" s="116"/>
      <c r="DO1172" s="116"/>
      <c r="DP1172" s="116"/>
      <c r="DQ1172" s="116"/>
      <c r="DR1172" s="116"/>
      <c r="DS1172" s="116"/>
      <c r="DT1172" s="116"/>
      <c r="DU1172" s="116"/>
      <c r="DV1172" s="116"/>
      <c r="DW1172" s="116"/>
      <c r="DX1172" s="116"/>
      <c r="DY1172" s="116"/>
      <c r="DZ1172" s="116"/>
      <c r="EA1172" s="116"/>
    </row>
    <row r="1173" spans="1:131" ht="11.25" customHeight="1" x14ac:dyDescent="0.15">
      <c r="A1173" s="113" t="s">
        <v>1328</v>
      </c>
      <c r="B1173" s="124"/>
      <c r="C1173" s="207"/>
      <c r="D1173" s="112" t="str">
        <f t="shared" si="7592"/>
        <v>S/O</v>
      </c>
      <c r="E1173" s="710" t="s">
        <v>1308</v>
      </c>
      <c r="F1173" s="711">
        <f t="shared" si="7593"/>
        <v>0</v>
      </c>
      <c r="G1173" s="209">
        <v>75</v>
      </c>
      <c r="H1173" s="210"/>
      <c r="I1173" s="211">
        <v>4047620</v>
      </c>
      <c r="J1173" s="212"/>
      <c r="K1173" s="552"/>
      <c r="L1173" s="553"/>
      <c r="M1173" s="212"/>
      <c r="N1173" s="213"/>
      <c r="O1173" s="214">
        <f t="shared" si="7594"/>
        <v>0</v>
      </c>
      <c r="P1173" s="190"/>
      <c r="Q1173" s="213"/>
      <c r="R1173" s="214">
        <f t="shared" si="7595"/>
        <v>0</v>
      </c>
      <c r="S1173" s="190"/>
      <c r="T1173" s="213"/>
      <c r="U1173" s="214">
        <f t="shared" si="7596"/>
        <v>0</v>
      </c>
      <c r="V1173" s="190"/>
      <c r="W1173" s="213"/>
      <c r="X1173" s="214">
        <f t="shared" si="7597"/>
        <v>0</v>
      </c>
      <c r="Y1173" s="190"/>
      <c r="Z1173" s="190"/>
      <c r="AA1173" s="207"/>
      <c r="AB1173" s="215"/>
      <c r="AC1173" s="150"/>
      <c r="AD1173" s="156">
        <f t="shared" si="7598"/>
        <v>0</v>
      </c>
      <c r="AE1173" s="156"/>
      <c r="AF1173" s="117"/>
      <c r="AG1173" s="156"/>
      <c r="AH1173" s="355"/>
      <c r="AI1173" s="368">
        <f t="shared" si="7599"/>
        <v>0</v>
      </c>
      <c r="AJ1173" s="354"/>
      <c r="AK1173" s="368">
        <f t="shared" si="7600"/>
        <v>0</v>
      </c>
      <c r="AL1173" s="354"/>
      <c r="AM1173" s="368">
        <f t="shared" si="7601"/>
        <v>0</v>
      </c>
      <c r="AN1173" s="354"/>
      <c r="AO1173" s="368">
        <f t="shared" si="7602"/>
        <v>0</v>
      </c>
      <c r="AP1173" s="354"/>
      <c r="AQ1173" s="368">
        <f t="shared" si="7603"/>
        <v>0</v>
      </c>
      <c r="AR1173" s="354"/>
      <c r="AS1173" s="354"/>
      <c r="AT1173" s="369">
        <f t="shared" si="7604"/>
        <v>0</v>
      </c>
      <c r="AU1173" s="354"/>
      <c r="AV1173" s="369">
        <f t="shared" si="7605"/>
        <v>0</v>
      </c>
      <c r="AW1173" s="354"/>
      <c r="AX1173" s="369">
        <f t="shared" si="7606"/>
        <v>0</v>
      </c>
      <c r="AY1173" s="354"/>
      <c r="AZ1173" s="369">
        <f t="shared" si="7607"/>
        <v>0</v>
      </c>
      <c r="BA1173" s="354"/>
      <c r="BB1173" s="369">
        <f t="shared" si="7608"/>
        <v>0</v>
      </c>
      <c r="BC1173" s="150"/>
      <c r="BD1173" s="116"/>
      <c r="BE1173" s="367"/>
      <c r="BF1173" s="367"/>
      <c r="BG1173" s="367"/>
      <c r="BH1173" s="367"/>
      <c r="BI1173" s="367"/>
      <c r="BJ1173" s="367"/>
      <c r="BK1173" s="367">
        <f t="shared" si="7609"/>
        <v>0</v>
      </c>
      <c r="BL1173" s="367">
        <f t="shared" si="7610"/>
        <v>0</v>
      </c>
      <c r="BM1173" s="367">
        <f t="shared" si="7611"/>
        <v>0</v>
      </c>
      <c r="BN1173" s="367">
        <f t="shared" si="7612"/>
        <v>0</v>
      </c>
      <c r="BO1173" s="367">
        <f t="shared" si="7613"/>
        <v>0</v>
      </c>
      <c r="BP1173" s="367">
        <f t="shared" si="7614"/>
        <v>0</v>
      </c>
      <c r="BQ1173" s="383">
        <f t="shared" si="7615"/>
        <v>0</v>
      </c>
      <c r="BR1173" s="146"/>
      <c r="BS1173" s="441" t="s">
        <v>90</v>
      </c>
      <c r="BT1173" s="116"/>
      <c r="BU1173" s="116"/>
      <c r="BV1173" s="116"/>
      <c r="BW1173" s="116"/>
      <c r="BX1173" s="116"/>
      <c r="BY1173" s="116"/>
      <c r="BZ1173" s="116"/>
      <c r="CA1173" s="116"/>
      <c r="CB1173" s="116"/>
      <c r="CC1173" s="116"/>
      <c r="CD1173" s="116"/>
      <c r="CE1173" s="116"/>
      <c r="CF1173" s="116"/>
      <c r="CG1173" s="116"/>
      <c r="CH1173" s="116"/>
      <c r="CI1173" s="116"/>
      <c r="CJ1173" s="116"/>
      <c r="CK1173" s="116"/>
      <c r="CL1173" s="116"/>
      <c r="CM1173" s="116"/>
      <c r="CN1173" s="116"/>
      <c r="CO1173" s="116"/>
      <c r="CP1173" s="116"/>
      <c r="CQ1173" s="116"/>
      <c r="CR1173" s="116"/>
      <c r="CS1173" s="116"/>
      <c r="CT1173" s="116"/>
      <c r="CU1173" s="116"/>
      <c r="CV1173" s="116"/>
      <c r="CW1173" s="116"/>
      <c r="CX1173" s="116"/>
      <c r="CY1173" s="116"/>
      <c r="CZ1173" s="116"/>
      <c r="DA1173" s="116"/>
      <c r="DB1173" s="116"/>
      <c r="DC1173" s="116"/>
      <c r="DD1173" s="116"/>
      <c r="DE1173" s="116"/>
      <c r="DF1173" s="116"/>
      <c r="DG1173" s="116"/>
      <c r="DH1173" s="116"/>
      <c r="DI1173" s="116"/>
      <c r="DJ1173" s="116"/>
      <c r="DK1173" s="116"/>
      <c r="DL1173" s="116"/>
      <c r="DM1173" s="116"/>
      <c r="DN1173" s="116"/>
      <c r="DO1173" s="116"/>
      <c r="DP1173" s="116"/>
      <c r="DQ1173" s="116"/>
      <c r="DR1173" s="116"/>
      <c r="DS1173" s="116"/>
      <c r="DT1173" s="116"/>
      <c r="DU1173" s="116"/>
      <c r="DV1173" s="116"/>
      <c r="DW1173" s="116"/>
      <c r="DX1173" s="116"/>
      <c r="DY1173" s="116"/>
      <c r="DZ1173" s="116"/>
      <c r="EA1173" s="116"/>
    </row>
    <row r="1174" spans="1:131" ht="11.25" customHeight="1" x14ac:dyDescent="0.15">
      <c r="A1174" s="113" t="s">
        <v>1329</v>
      </c>
      <c r="B1174" s="124" t="s">
        <v>1330</v>
      </c>
      <c r="C1174" s="207"/>
      <c r="D1174" s="112" t="str">
        <f t="shared" si="7592"/>
        <v>S/O</v>
      </c>
      <c r="E1174" s="710" t="s">
        <v>1308</v>
      </c>
      <c r="F1174" s="711">
        <f t="shared" si="7593"/>
        <v>0</v>
      </c>
      <c r="G1174" s="132">
        <v>75</v>
      </c>
      <c r="H1174" s="285"/>
      <c r="I1174" s="211">
        <v>4048720</v>
      </c>
      <c r="J1174" s="298"/>
      <c r="K1174" s="552"/>
      <c r="L1174" s="553"/>
      <c r="M1174" s="298"/>
      <c r="N1174" s="213"/>
      <c r="O1174" s="214">
        <f t="shared" si="7594"/>
        <v>0</v>
      </c>
      <c r="P1174" s="190"/>
      <c r="Q1174" s="213"/>
      <c r="R1174" s="214">
        <f t="shared" si="7595"/>
        <v>0</v>
      </c>
      <c r="S1174" s="190"/>
      <c r="T1174" s="213"/>
      <c r="U1174" s="214">
        <f t="shared" si="7596"/>
        <v>0</v>
      </c>
      <c r="V1174" s="190"/>
      <c r="W1174" s="213"/>
      <c r="X1174" s="214">
        <f t="shared" si="7597"/>
        <v>0</v>
      </c>
      <c r="Y1174" s="190"/>
      <c r="Z1174" s="190"/>
      <c r="AA1174" s="207"/>
      <c r="AB1174" s="291"/>
      <c r="AC1174" s="150"/>
      <c r="AD1174" s="156">
        <f t="shared" si="7598"/>
        <v>0</v>
      </c>
      <c r="AE1174" s="156"/>
      <c r="AF1174" s="117"/>
      <c r="AG1174" s="156"/>
      <c r="AH1174" s="355"/>
      <c r="AI1174" s="368">
        <f t="shared" si="7599"/>
        <v>0</v>
      </c>
      <c r="AJ1174" s="354"/>
      <c r="AK1174" s="368">
        <f t="shared" si="7600"/>
        <v>0</v>
      </c>
      <c r="AL1174" s="354"/>
      <c r="AM1174" s="368">
        <f t="shared" si="7601"/>
        <v>0</v>
      </c>
      <c r="AN1174" s="354"/>
      <c r="AO1174" s="368">
        <f t="shared" si="7602"/>
        <v>0</v>
      </c>
      <c r="AP1174" s="354"/>
      <c r="AQ1174" s="368">
        <f t="shared" si="7603"/>
        <v>0</v>
      </c>
      <c r="AR1174" s="354"/>
      <c r="AS1174" s="354"/>
      <c r="AT1174" s="369">
        <f t="shared" si="7604"/>
        <v>0</v>
      </c>
      <c r="AU1174" s="354"/>
      <c r="AV1174" s="369">
        <f t="shared" si="7605"/>
        <v>0</v>
      </c>
      <c r="AW1174" s="354"/>
      <c r="AX1174" s="369">
        <f t="shared" si="7606"/>
        <v>0</v>
      </c>
      <c r="AY1174" s="354"/>
      <c r="AZ1174" s="369">
        <f t="shared" si="7607"/>
        <v>0</v>
      </c>
      <c r="BA1174" s="354"/>
      <c r="BB1174" s="369">
        <f t="shared" si="7608"/>
        <v>0</v>
      </c>
      <c r="BC1174" s="150"/>
      <c r="BD1174" s="116"/>
      <c r="BE1174" s="367"/>
      <c r="BF1174" s="367"/>
      <c r="BG1174" s="367"/>
      <c r="BH1174" s="367"/>
      <c r="BI1174" s="367"/>
      <c r="BJ1174" s="367"/>
      <c r="BK1174" s="367">
        <f t="shared" si="7609"/>
        <v>0</v>
      </c>
      <c r="BL1174" s="367">
        <f t="shared" si="7610"/>
        <v>0</v>
      </c>
      <c r="BM1174" s="367">
        <f t="shared" si="7611"/>
        <v>0</v>
      </c>
      <c r="BN1174" s="367">
        <f t="shared" si="7612"/>
        <v>0</v>
      </c>
      <c r="BO1174" s="367">
        <f t="shared" si="7613"/>
        <v>0</v>
      </c>
      <c r="BP1174" s="367">
        <f t="shared" si="7614"/>
        <v>0</v>
      </c>
      <c r="BQ1174" s="383">
        <f t="shared" si="7615"/>
        <v>0</v>
      </c>
      <c r="BR1174" s="146"/>
      <c r="BS1174" s="441" t="s">
        <v>90</v>
      </c>
      <c r="BT1174" s="116"/>
      <c r="BU1174" s="116"/>
      <c r="BV1174" s="116"/>
      <c r="BW1174" s="116"/>
      <c r="BX1174" s="116"/>
      <c r="BY1174" s="116"/>
      <c r="BZ1174" s="116"/>
      <c r="CA1174" s="116"/>
      <c r="CB1174" s="116"/>
      <c r="CC1174" s="116"/>
      <c r="CD1174" s="116"/>
      <c r="CE1174" s="116"/>
      <c r="CF1174" s="116"/>
      <c r="CG1174" s="116"/>
      <c r="CH1174" s="116"/>
      <c r="CI1174" s="116"/>
      <c r="CJ1174" s="116"/>
      <c r="CK1174" s="116"/>
      <c r="CL1174" s="116"/>
      <c r="CM1174" s="116"/>
      <c r="CN1174" s="116"/>
      <c r="CO1174" s="116"/>
      <c r="CP1174" s="116"/>
      <c r="CQ1174" s="116"/>
      <c r="CR1174" s="116"/>
      <c r="CS1174" s="116"/>
      <c r="CT1174" s="116"/>
      <c r="CU1174" s="116"/>
      <c r="CV1174" s="116"/>
      <c r="CW1174" s="116"/>
      <c r="CX1174" s="116"/>
      <c r="CY1174" s="116"/>
      <c r="CZ1174" s="116"/>
      <c r="DA1174" s="116"/>
      <c r="DB1174" s="116"/>
      <c r="DC1174" s="116"/>
      <c r="DD1174" s="116"/>
      <c r="DE1174" s="116"/>
      <c r="DF1174" s="116"/>
      <c r="DG1174" s="116"/>
      <c r="DH1174" s="116"/>
      <c r="DI1174" s="116"/>
      <c r="DJ1174" s="116"/>
      <c r="DK1174" s="116"/>
      <c r="DL1174" s="116"/>
      <c r="DM1174" s="116"/>
      <c r="DN1174" s="116"/>
      <c r="DO1174" s="116"/>
      <c r="DP1174" s="116"/>
      <c r="DQ1174" s="116"/>
      <c r="DR1174" s="116"/>
      <c r="DS1174" s="116"/>
      <c r="DT1174" s="116"/>
      <c r="DU1174" s="116"/>
      <c r="DV1174" s="116"/>
      <c r="DW1174" s="116"/>
      <c r="DX1174" s="116"/>
      <c r="DY1174" s="116"/>
      <c r="DZ1174" s="116"/>
      <c r="EA1174" s="116"/>
    </row>
    <row r="1175" spans="1:131" ht="11.25" customHeight="1" x14ac:dyDescent="0.15">
      <c r="A1175" s="113" t="s">
        <v>1331</v>
      </c>
      <c r="B1175" s="124" t="s">
        <v>98</v>
      </c>
      <c r="C1175" s="123"/>
      <c r="D1175" s="112">
        <f>BS1175</f>
        <v>16</v>
      </c>
      <c r="E1175" s="710" t="s">
        <v>1308</v>
      </c>
      <c r="F1175" s="711">
        <f>BQ1175</f>
        <v>0</v>
      </c>
      <c r="G1175" s="209">
        <v>75</v>
      </c>
      <c r="H1175" s="210"/>
      <c r="I1175" s="211">
        <v>4049720</v>
      </c>
      <c r="J1175" s="212"/>
      <c r="K1175" s="552"/>
      <c r="L1175" s="553"/>
      <c r="M1175" s="212"/>
      <c r="N1175" s="213"/>
      <c r="O1175" s="214">
        <f>IF($D$18="YES", (N1175), (0))</f>
        <v>0</v>
      </c>
      <c r="P1175" s="190"/>
      <c r="Q1175" s="213"/>
      <c r="R1175" s="214">
        <f>IF($D$18="YES", (Q1175), (0))</f>
        <v>0</v>
      </c>
      <c r="S1175" s="190"/>
      <c r="T1175" s="213"/>
      <c r="U1175" s="214">
        <f>IF($D$18="YES", (T1175), (0))</f>
        <v>0</v>
      </c>
      <c r="V1175" s="190"/>
      <c r="W1175" s="213"/>
      <c r="X1175" s="214">
        <f>IF($D$18="YES", (W1175), (0))</f>
        <v>0</v>
      </c>
      <c r="Y1175" s="190"/>
      <c r="Z1175" s="190"/>
      <c r="AA1175" s="207"/>
      <c r="AB1175" s="291"/>
      <c r="AC1175" s="150"/>
      <c r="AD1175" s="156">
        <f>SUM(N1175,O1175,Q1175,R1175,T1175,U1175,W1175,X1175)</f>
        <v>0</v>
      </c>
      <c r="AE1175" s="156"/>
      <c r="AF1175" s="117"/>
      <c r="AG1175" s="156"/>
      <c r="AH1175" s="355"/>
      <c r="AI1175" s="368">
        <f>N1175*G1175</f>
        <v>0</v>
      </c>
      <c r="AJ1175" s="354"/>
      <c r="AK1175" s="368">
        <f>Q1175*G1175</f>
        <v>0</v>
      </c>
      <c r="AL1175" s="354"/>
      <c r="AM1175" s="368">
        <f>T1175*G1175</f>
        <v>0</v>
      </c>
      <c r="AN1175" s="354"/>
      <c r="AO1175" s="368">
        <f>W1175*G1175</f>
        <v>0</v>
      </c>
      <c r="AP1175" s="354"/>
      <c r="AQ1175" s="368">
        <f>SUM(AI1175,AK1175,AM1175,AO1175)</f>
        <v>0</v>
      </c>
      <c r="AR1175" s="354"/>
      <c r="AS1175" s="354"/>
      <c r="AT1175" s="369">
        <f>(N1175*G1175)*F1175</f>
        <v>0</v>
      </c>
      <c r="AU1175" s="354"/>
      <c r="AV1175" s="369">
        <f>(Q1175*G1175)*F1175</f>
        <v>0</v>
      </c>
      <c r="AW1175" s="354"/>
      <c r="AX1175" s="369">
        <f>(T1175*G1175)*F1175</f>
        <v>0</v>
      </c>
      <c r="AY1175" s="354"/>
      <c r="AZ1175" s="369">
        <f>(W1175*G1175)*F1175</f>
        <v>0</v>
      </c>
      <c r="BA1175" s="354"/>
      <c r="BB1175" s="369">
        <f>SUM(AS1175:BA1175)</f>
        <v>0</v>
      </c>
      <c r="BC1175" s="150"/>
      <c r="BD1175" s="116"/>
      <c r="BE1175" s="367"/>
      <c r="BF1175" s="367"/>
      <c r="BG1175" s="367"/>
      <c r="BH1175" s="367"/>
      <c r="BI1175" s="367"/>
      <c r="BJ1175" s="367"/>
      <c r="BK1175" s="367">
        <f>IF($N$18&lt;BK$24,0,IF($N$18&gt;BK$25,0,$BE1175))</f>
        <v>0</v>
      </c>
      <c r="BL1175" s="367">
        <f>IF($N$18&lt;BL$24,0,IF($N$18&gt;BL$25,0,$BF1175))</f>
        <v>0</v>
      </c>
      <c r="BM1175" s="367">
        <f>IF($N$18&lt;BM$24,0,IF($N$18&gt;BM$25,0,$BG1175))</f>
        <v>0</v>
      </c>
      <c r="BN1175" s="367">
        <f>IF($N$18&lt;BN$24,0,IF($N$18&gt;BN$25,0,$BH1175))</f>
        <v>0</v>
      </c>
      <c r="BO1175" s="367">
        <f>IF($N$18&lt;BO$24,0,IF($N$18&gt;BO$25,0,$BI1175))</f>
        <v>0</v>
      </c>
      <c r="BP1175" s="367">
        <f>IF($N$18&lt;BP$24,0,IF($N$18&gt;BP$25,0,$BJ1175))</f>
        <v>0</v>
      </c>
      <c r="BQ1175" s="383">
        <f>SUM(BK1175:BP1175)</f>
        <v>0</v>
      </c>
      <c r="BR1175" s="146"/>
      <c r="BS1175" s="441">
        <v>16</v>
      </c>
      <c r="BT1175" s="116"/>
      <c r="BU1175" s="116"/>
      <c r="BV1175" s="116"/>
      <c r="BW1175" s="116"/>
      <c r="BX1175" s="116"/>
      <c r="BY1175" s="116"/>
      <c r="BZ1175" s="116"/>
      <c r="CA1175" s="116"/>
      <c r="CB1175" s="116"/>
      <c r="CC1175" s="116"/>
      <c r="CD1175" s="116"/>
      <c r="CE1175" s="116"/>
      <c r="CF1175" s="116"/>
      <c r="CG1175" s="116"/>
      <c r="CH1175" s="116"/>
      <c r="CI1175" s="116"/>
      <c r="CJ1175" s="116"/>
      <c r="CK1175" s="116"/>
      <c r="CL1175" s="116"/>
      <c r="CM1175" s="116"/>
      <c r="CN1175" s="116"/>
      <c r="CO1175" s="116"/>
      <c r="CP1175" s="116"/>
      <c r="CQ1175" s="116"/>
      <c r="CR1175" s="116"/>
      <c r="CS1175" s="116"/>
      <c r="CT1175" s="116"/>
      <c r="CU1175" s="116"/>
      <c r="CV1175" s="116"/>
      <c r="CW1175" s="116"/>
      <c r="CX1175" s="116"/>
      <c r="CY1175" s="116"/>
      <c r="CZ1175" s="116"/>
      <c r="DA1175" s="116"/>
      <c r="DB1175" s="116"/>
      <c r="DC1175" s="116"/>
      <c r="DD1175" s="116"/>
      <c r="DE1175" s="116"/>
      <c r="DF1175" s="116"/>
      <c r="DG1175" s="116"/>
      <c r="DH1175" s="116"/>
      <c r="DI1175" s="116"/>
      <c r="DJ1175" s="116"/>
      <c r="DK1175" s="116"/>
      <c r="DL1175" s="116"/>
      <c r="DM1175" s="116"/>
      <c r="DN1175" s="116"/>
      <c r="DO1175" s="116"/>
      <c r="DP1175" s="116"/>
      <c r="DQ1175" s="116"/>
      <c r="DR1175" s="116"/>
      <c r="DS1175" s="116"/>
      <c r="DT1175" s="116"/>
      <c r="DU1175" s="116"/>
      <c r="DV1175" s="116"/>
      <c r="DW1175" s="116"/>
      <c r="DX1175" s="116"/>
      <c r="DY1175" s="116"/>
      <c r="DZ1175" s="116"/>
      <c r="EA1175" s="116"/>
    </row>
    <row r="1176" spans="1:131" ht="11.25" customHeight="1" x14ac:dyDescent="0.15">
      <c r="A1176" s="113" t="s">
        <v>1332</v>
      </c>
      <c r="B1176" s="124" t="s">
        <v>98</v>
      </c>
      <c r="C1176" s="116"/>
      <c r="D1176" s="112">
        <f t="shared" si="7592"/>
        <v>5</v>
      </c>
      <c r="E1176" s="710" t="s">
        <v>1308</v>
      </c>
      <c r="F1176" s="711">
        <f t="shared" si="7593"/>
        <v>0</v>
      </c>
      <c r="G1176" s="209">
        <v>75</v>
      </c>
      <c r="H1176" s="210"/>
      <c r="I1176" s="211">
        <v>4050020</v>
      </c>
      <c r="J1176" s="212"/>
      <c r="K1176" s="552"/>
      <c r="L1176" s="553"/>
      <c r="M1176" s="212"/>
      <c r="N1176" s="213"/>
      <c r="O1176" s="214">
        <f t="shared" si="7594"/>
        <v>0</v>
      </c>
      <c r="P1176" s="190"/>
      <c r="Q1176" s="213"/>
      <c r="R1176" s="214">
        <f t="shared" si="7595"/>
        <v>0</v>
      </c>
      <c r="S1176" s="190"/>
      <c r="T1176" s="213"/>
      <c r="U1176" s="214">
        <f t="shared" si="7596"/>
        <v>0</v>
      </c>
      <c r="V1176" s="190"/>
      <c r="W1176" s="213"/>
      <c r="X1176" s="214">
        <f t="shared" si="7597"/>
        <v>0</v>
      </c>
      <c r="Y1176" s="190"/>
      <c r="Z1176" s="190"/>
      <c r="AA1176" s="207"/>
      <c r="AB1176" s="291"/>
      <c r="AC1176" s="150"/>
      <c r="AD1176" s="156">
        <f t="shared" si="7598"/>
        <v>0</v>
      </c>
      <c r="AE1176" s="156"/>
      <c r="AF1176" s="117"/>
      <c r="AG1176" s="156"/>
      <c r="AH1176" s="355"/>
      <c r="AI1176" s="368">
        <f t="shared" si="7599"/>
        <v>0</v>
      </c>
      <c r="AJ1176" s="354"/>
      <c r="AK1176" s="368">
        <f t="shared" si="7600"/>
        <v>0</v>
      </c>
      <c r="AL1176" s="354"/>
      <c r="AM1176" s="368">
        <f t="shared" si="7601"/>
        <v>0</v>
      </c>
      <c r="AN1176" s="354"/>
      <c r="AO1176" s="368">
        <f t="shared" si="7602"/>
        <v>0</v>
      </c>
      <c r="AP1176" s="354"/>
      <c r="AQ1176" s="368">
        <f t="shared" si="7603"/>
        <v>0</v>
      </c>
      <c r="AR1176" s="354"/>
      <c r="AS1176" s="354"/>
      <c r="AT1176" s="369">
        <f t="shared" si="7604"/>
        <v>0</v>
      </c>
      <c r="AU1176" s="354"/>
      <c r="AV1176" s="369">
        <f t="shared" si="7605"/>
        <v>0</v>
      </c>
      <c r="AW1176" s="354"/>
      <c r="AX1176" s="369">
        <f t="shared" si="7606"/>
        <v>0</v>
      </c>
      <c r="AY1176" s="354"/>
      <c r="AZ1176" s="369">
        <f t="shared" si="7607"/>
        <v>0</v>
      </c>
      <c r="BA1176" s="354"/>
      <c r="BB1176" s="369">
        <f t="shared" si="7608"/>
        <v>0</v>
      </c>
      <c r="BC1176" s="150"/>
      <c r="BD1176" s="116"/>
      <c r="BE1176" s="367"/>
      <c r="BF1176" s="367"/>
      <c r="BG1176" s="367"/>
      <c r="BH1176" s="367"/>
      <c r="BI1176" s="367"/>
      <c r="BJ1176" s="367"/>
      <c r="BK1176" s="367">
        <f t="shared" si="7609"/>
        <v>0</v>
      </c>
      <c r="BL1176" s="367">
        <f t="shared" si="7610"/>
        <v>0</v>
      </c>
      <c r="BM1176" s="367">
        <f t="shared" si="7611"/>
        <v>0</v>
      </c>
      <c r="BN1176" s="367">
        <f t="shared" si="7612"/>
        <v>0</v>
      </c>
      <c r="BO1176" s="367">
        <f t="shared" si="7613"/>
        <v>0</v>
      </c>
      <c r="BP1176" s="367">
        <f t="shared" si="7614"/>
        <v>0</v>
      </c>
      <c r="BQ1176" s="383">
        <f t="shared" si="7615"/>
        <v>0</v>
      </c>
      <c r="BR1176" s="146"/>
      <c r="BS1176" s="441">
        <v>5</v>
      </c>
      <c r="BT1176" s="116"/>
      <c r="BU1176" s="116"/>
      <c r="BV1176" s="116"/>
      <c r="BW1176" s="116"/>
      <c r="BX1176" s="116"/>
      <c r="BY1176" s="116"/>
      <c r="BZ1176" s="116"/>
      <c r="CA1176" s="116"/>
      <c r="CB1176" s="116"/>
      <c r="CC1176" s="116"/>
      <c r="CD1176" s="116"/>
      <c r="CE1176" s="116"/>
      <c r="CF1176" s="116"/>
      <c r="CG1176" s="116"/>
      <c r="CH1176" s="116"/>
      <c r="CI1176" s="116"/>
      <c r="CJ1176" s="116"/>
      <c r="CK1176" s="116"/>
      <c r="CL1176" s="116"/>
      <c r="CM1176" s="116"/>
      <c r="CN1176" s="116"/>
      <c r="CO1176" s="116"/>
      <c r="CP1176" s="116"/>
      <c r="CQ1176" s="116"/>
      <c r="CR1176" s="116"/>
      <c r="CS1176" s="116"/>
      <c r="CT1176" s="116"/>
      <c r="CU1176" s="116"/>
      <c r="CV1176" s="116"/>
      <c r="CW1176" s="116"/>
      <c r="CX1176" s="116"/>
      <c r="CY1176" s="116"/>
      <c r="CZ1176" s="116"/>
      <c r="DA1176" s="116"/>
      <c r="DB1176" s="116"/>
      <c r="DC1176" s="116"/>
      <c r="DD1176" s="116"/>
      <c r="DE1176" s="116"/>
      <c r="DF1176" s="116"/>
      <c r="DG1176" s="116"/>
      <c r="DH1176" s="116"/>
      <c r="DI1176" s="116"/>
      <c r="DJ1176" s="116"/>
      <c r="DK1176" s="116"/>
      <c r="DL1176" s="116"/>
      <c r="DM1176" s="116"/>
      <c r="DN1176" s="116"/>
      <c r="DO1176" s="116"/>
      <c r="DP1176" s="116"/>
      <c r="DQ1176" s="116"/>
      <c r="DR1176" s="116"/>
      <c r="DS1176" s="116"/>
      <c r="DT1176" s="116"/>
      <c r="DU1176" s="116"/>
      <c r="DV1176" s="116"/>
      <c r="DW1176" s="116"/>
      <c r="DX1176" s="116"/>
      <c r="DY1176" s="116"/>
      <c r="DZ1176" s="116"/>
      <c r="EA1176" s="116"/>
    </row>
    <row r="1177" spans="1:131" ht="11.25" customHeight="1" x14ac:dyDescent="0.15">
      <c r="A1177" s="114" t="s">
        <v>1333</v>
      </c>
      <c r="B1177" s="229" t="s">
        <v>1334</v>
      </c>
      <c r="C1177" s="300"/>
      <c r="D1177" s="112" t="str">
        <f t="shared" si="7592"/>
        <v>S/O</v>
      </c>
      <c r="E1177" s="710" t="s">
        <v>1308</v>
      </c>
      <c r="F1177" s="711">
        <f t="shared" si="7593"/>
        <v>0</v>
      </c>
      <c r="G1177" s="132">
        <v>75</v>
      </c>
      <c r="H1177" s="285"/>
      <c r="I1177" s="301">
        <v>4049220</v>
      </c>
      <c r="J1177" s="298"/>
      <c r="K1177" s="552"/>
      <c r="L1177" s="553"/>
      <c r="M1177" s="298"/>
      <c r="N1177" s="213"/>
      <c r="O1177" s="214">
        <f t="shared" si="7594"/>
        <v>0</v>
      </c>
      <c r="P1177" s="190"/>
      <c r="Q1177" s="213"/>
      <c r="R1177" s="214">
        <f t="shared" si="7595"/>
        <v>0</v>
      </c>
      <c r="S1177" s="190"/>
      <c r="T1177" s="213"/>
      <c r="U1177" s="214">
        <f t="shared" si="7596"/>
        <v>0</v>
      </c>
      <c r="V1177" s="190"/>
      <c r="W1177" s="213"/>
      <c r="X1177" s="214">
        <f t="shared" si="7597"/>
        <v>0</v>
      </c>
      <c r="Y1177" s="190"/>
      <c r="Z1177" s="190"/>
      <c r="AA1177" s="207"/>
      <c r="AB1177" s="215"/>
      <c r="AC1177" s="150"/>
      <c r="AD1177" s="156">
        <f t="shared" si="7598"/>
        <v>0</v>
      </c>
      <c r="AE1177" s="156"/>
      <c r="AF1177" s="117"/>
      <c r="AG1177" s="156"/>
      <c r="AH1177" s="355"/>
      <c r="AI1177" s="368">
        <f t="shared" si="7599"/>
        <v>0</v>
      </c>
      <c r="AJ1177" s="354"/>
      <c r="AK1177" s="368">
        <f t="shared" si="7600"/>
        <v>0</v>
      </c>
      <c r="AL1177" s="354"/>
      <c r="AM1177" s="368">
        <f t="shared" si="7601"/>
        <v>0</v>
      </c>
      <c r="AN1177" s="354"/>
      <c r="AO1177" s="368">
        <f t="shared" si="7602"/>
        <v>0</v>
      </c>
      <c r="AP1177" s="354"/>
      <c r="AQ1177" s="368">
        <f t="shared" si="7603"/>
        <v>0</v>
      </c>
      <c r="AR1177" s="354"/>
      <c r="AS1177" s="354"/>
      <c r="AT1177" s="369">
        <f t="shared" si="7604"/>
        <v>0</v>
      </c>
      <c r="AU1177" s="354"/>
      <c r="AV1177" s="369">
        <f t="shared" si="7605"/>
        <v>0</v>
      </c>
      <c r="AW1177" s="354"/>
      <c r="AX1177" s="369">
        <f t="shared" si="7606"/>
        <v>0</v>
      </c>
      <c r="AY1177" s="354"/>
      <c r="AZ1177" s="369">
        <f t="shared" si="7607"/>
        <v>0</v>
      </c>
      <c r="BA1177" s="354"/>
      <c r="BB1177" s="369">
        <f t="shared" si="7608"/>
        <v>0</v>
      </c>
      <c r="BC1177" s="150"/>
      <c r="BD1177" s="116"/>
      <c r="BE1177" s="367"/>
      <c r="BF1177" s="367"/>
      <c r="BG1177" s="367"/>
      <c r="BH1177" s="367"/>
      <c r="BI1177" s="367"/>
      <c r="BJ1177" s="367"/>
      <c r="BK1177" s="367">
        <f t="shared" si="7609"/>
        <v>0</v>
      </c>
      <c r="BL1177" s="367">
        <f t="shared" si="7610"/>
        <v>0</v>
      </c>
      <c r="BM1177" s="367">
        <f t="shared" si="7611"/>
        <v>0</v>
      </c>
      <c r="BN1177" s="367">
        <f t="shared" si="7612"/>
        <v>0</v>
      </c>
      <c r="BO1177" s="367">
        <f t="shared" si="7613"/>
        <v>0</v>
      </c>
      <c r="BP1177" s="367">
        <f t="shared" si="7614"/>
        <v>0</v>
      </c>
      <c r="BQ1177" s="383">
        <f t="shared" si="7615"/>
        <v>0</v>
      </c>
      <c r="BR1177" s="146"/>
      <c r="BS1177" s="441" t="s">
        <v>90</v>
      </c>
      <c r="BT1177" s="116"/>
      <c r="BU1177" s="116"/>
      <c r="BV1177" s="116"/>
      <c r="BW1177" s="116"/>
      <c r="BX1177" s="116"/>
      <c r="BY1177" s="116"/>
      <c r="BZ1177" s="116"/>
      <c r="CA1177" s="116"/>
      <c r="CB1177" s="116"/>
      <c r="CC1177" s="116"/>
      <c r="CD1177" s="116"/>
      <c r="CE1177" s="116"/>
      <c r="CF1177" s="116"/>
      <c r="CG1177" s="116"/>
      <c r="CH1177" s="116"/>
      <c r="CI1177" s="116"/>
      <c r="CJ1177" s="116"/>
      <c r="CK1177" s="116"/>
      <c r="CL1177" s="116"/>
      <c r="CM1177" s="116"/>
      <c r="CN1177" s="116"/>
      <c r="CO1177" s="116"/>
      <c r="CP1177" s="116"/>
      <c r="CQ1177" s="116"/>
      <c r="CR1177" s="116"/>
      <c r="CS1177" s="116"/>
      <c r="CT1177" s="116"/>
      <c r="CU1177" s="116"/>
      <c r="CV1177" s="116"/>
      <c r="CW1177" s="116"/>
      <c r="CX1177" s="116"/>
      <c r="CY1177" s="116"/>
      <c r="CZ1177" s="116"/>
      <c r="DA1177" s="116"/>
      <c r="DB1177" s="116"/>
      <c r="DC1177" s="116"/>
      <c r="DD1177" s="116"/>
      <c r="DE1177" s="116"/>
      <c r="DF1177" s="116"/>
      <c r="DG1177" s="116"/>
      <c r="DH1177" s="116"/>
      <c r="DI1177" s="116"/>
      <c r="DJ1177" s="116"/>
      <c r="DK1177" s="116"/>
      <c r="DL1177" s="116"/>
      <c r="DM1177" s="116"/>
      <c r="DN1177" s="116"/>
      <c r="DO1177" s="116"/>
      <c r="DP1177" s="116"/>
      <c r="DQ1177" s="116"/>
      <c r="DR1177" s="116"/>
      <c r="DS1177" s="116"/>
      <c r="DT1177" s="116"/>
      <c r="DU1177" s="116"/>
      <c r="DV1177" s="116"/>
      <c r="DW1177" s="116"/>
      <c r="DX1177" s="116"/>
      <c r="DY1177" s="116"/>
      <c r="DZ1177" s="116"/>
      <c r="EA1177" s="116"/>
    </row>
    <row r="1178" spans="1:131" ht="11.25" customHeight="1" x14ac:dyDescent="0.15">
      <c r="A1178" s="114" t="s">
        <v>1335</v>
      </c>
      <c r="B1178" s="124" t="s">
        <v>98</v>
      </c>
      <c r="C1178" s="334"/>
      <c r="D1178" s="112">
        <f t="shared" si="7592"/>
        <v>19</v>
      </c>
      <c r="E1178" s="710" t="s">
        <v>1308</v>
      </c>
      <c r="F1178" s="711">
        <f t="shared" si="7593"/>
        <v>0</v>
      </c>
      <c r="G1178" s="132">
        <v>75</v>
      </c>
      <c r="H1178" s="285"/>
      <c r="I1178" s="301">
        <v>4047920</v>
      </c>
      <c r="J1178" s="298"/>
      <c r="K1178" s="552"/>
      <c r="L1178" s="553"/>
      <c r="M1178" s="298"/>
      <c r="N1178" s="213"/>
      <c r="O1178" s="214">
        <f t="shared" ref="O1178:O1179" si="7617">IF($D$18="YES", (N1178), (0))</f>
        <v>0</v>
      </c>
      <c r="P1178" s="190"/>
      <c r="Q1178" s="213"/>
      <c r="R1178" s="214">
        <f t="shared" ref="R1178:R1179" si="7618">IF($D$18="YES", (Q1178), (0))</f>
        <v>0</v>
      </c>
      <c r="S1178" s="190"/>
      <c r="T1178" s="213"/>
      <c r="U1178" s="214">
        <f t="shared" ref="U1178:U1179" si="7619">IF($D$18="YES", (T1178), (0))</f>
        <v>0</v>
      </c>
      <c r="V1178" s="190"/>
      <c r="W1178" s="213"/>
      <c r="X1178" s="214">
        <f t="shared" ref="X1178:X1179" si="7620">IF($D$18="YES", (W1178), (0))</f>
        <v>0</v>
      </c>
      <c r="Y1178" s="190"/>
      <c r="Z1178" s="190"/>
      <c r="AA1178" s="207"/>
      <c r="AB1178" s="215"/>
      <c r="AC1178" s="150"/>
      <c r="AD1178" s="156">
        <f t="shared" si="7598"/>
        <v>0</v>
      </c>
      <c r="AE1178" s="156"/>
      <c r="AF1178" s="117"/>
      <c r="AG1178" s="156"/>
      <c r="AH1178" s="355"/>
      <c r="AI1178" s="368">
        <f t="shared" si="7599"/>
        <v>0</v>
      </c>
      <c r="AJ1178" s="354"/>
      <c r="AK1178" s="368">
        <f t="shared" si="7600"/>
        <v>0</v>
      </c>
      <c r="AL1178" s="354"/>
      <c r="AM1178" s="368">
        <f t="shared" si="7601"/>
        <v>0</v>
      </c>
      <c r="AN1178" s="354"/>
      <c r="AO1178" s="368">
        <f t="shared" si="7602"/>
        <v>0</v>
      </c>
      <c r="AP1178" s="354"/>
      <c r="AQ1178" s="368">
        <f t="shared" si="7603"/>
        <v>0</v>
      </c>
      <c r="AR1178" s="354"/>
      <c r="AS1178" s="354"/>
      <c r="AT1178" s="369">
        <f t="shared" si="7604"/>
        <v>0</v>
      </c>
      <c r="AU1178" s="354"/>
      <c r="AV1178" s="369">
        <f t="shared" si="7605"/>
        <v>0</v>
      </c>
      <c r="AW1178" s="354"/>
      <c r="AX1178" s="369">
        <f t="shared" si="7606"/>
        <v>0</v>
      </c>
      <c r="AY1178" s="354"/>
      <c r="AZ1178" s="369">
        <f t="shared" si="7607"/>
        <v>0</v>
      </c>
      <c r="BA1178" s="354"/>
      <c r="BB1178" s="369">
        <f t="shared" si="7608"/>
        <v>0</v>
      </c>
      <c r="BC1178" s="150"/>
      <c r="BD1178" s="116"/>
      <c r="BE1178" s="367"/>
      <c r="BF1178" s="367"/>
      <c r="BG1178" s="367"/>
      <c r="BH1178" s="367"/>
      <c r="BI1178" s="367"/>
      <c r="BJ1178" s="367"/>
      <c r="BK1178" s="367">
        <f t="shared" si="7609"/>
        <v>0</v>
      </c>
      <c r="BL1178" s="367">
        <f t="shared" si="7610"/>
        <v>0</v>
      </c>
      <c r="BM1178" s="367">
        <f t="shared" si="7611"/>
        <v>0</v>
      </c>
      <c r="BN1178" s="367">
        <f t="shared" si="7612"/>
        <v>0</v>
      </c>
      <c r="BO1178" s="367">
        <f t="shared" si="7613"/>
        <v>0</v>
      </c>
      <c r="BP1178" s="367">
        <f t="shared" si="7614"/>
        <v>0</v>
      </c>
      <c r="BQ1178" s="383">
        <f t="shared" si="7615"/>
        <v>0</v>
      </c>
      <c r="BR1178" s="146"/>
      <c r="BS1178" s="441">
        <v>19</v>
      </c>
      <c r="BT1178" s="116"/>
      <c r="BU1178" s="116"/>
      <c r="BV1178" s="116"/>
      <c r="BW1178" s="116"/>
      <c r="BX1178" s="116"/>
      <c r="BY1178" s="116"/>
      <c r="BZ1178" s="116"/>
      <c r="CA1178" s="116"/>
      <c r="CB1178" s="116"/>
      <c r="CC1178" s="116"/>
      <c r="CD1178" s="116"/>
      <c r="CE1178" s="116"/>
      <c r="CF1178" s="116"/>
      <c r="CG1178" s="116"/>
      <c r="CH1178" s="116"/>
      <c r="CI1178" s="116"/>
      <c r="CJ1178" s="116"/>
      <c r="CK1178" s="116"/>
      <c r="CL1178" s="116"/>
      <c r="CM1178" s="116"/>
      <c r="CN1178" s="116"/>
      <c r="CO1178" s="116"/>
      <c r="CP1178" s="116"/>
      <c r="CQ1178" s="116"/>
      <c r="CR1178" s="116"/>
      <c r="CS1178" s="116"/>
      <c r="CT1178" s="116"/>
      <c r="CU1178" s="116"/>
      <c r="CV1178" s="116"/>
      <c r="CW1178" s="116"/>
      <c r="CX1178" s="116"/>
      <c r="CY1178" s="116"/>
      <c r="CZ1178" s="116"/>
      <c r="DA1178" s="116"/>
      <c r="DB1178" s="116"/>
      <c r="DC1178" s="116"/>
      <c r="DD1178" s="116"/>
      <c r="DE1178" s="116"/>
      <c r="DF1178" s="116"/>
      <c r="DG1178" s="116"/>
      <c r="DH1178" s="116"/>
      <c r="DI1178" s="116"/>
      <c r="DJ1178" s="116"/>
      <c r="DK1178" s="116"/>
      <c r="DL1178" s="116"/>
      <c r="DM1178" s="116"/>
      <c r="DN1178" s="116"/>
      <c r="DO1178" s="116"/>
      <c r="DP1178" s="116"/>
      <c r="DQ1178" s="116"/>
      <c r="DR1178" s="116"/>
      <c r="DS1178" s="116"/>
      <c r="DT1178" s="116"/>
      <c r="DU1178" s="116"/>
      <c r="DV1178" s="116"/>
      <c r="DW1178" s="116"/>
      <c r="DX1178" s="116"/>
      <c r="DY1178" s="116"/>
      <c r="DZ1178" s="116"/>
      <c r="EA1178" s="116"/>
    </row>
    <row r="1179" spans="1:131" ht="11.25" customHeight="1" x14ac:dyDescent="0.15">
      <c r="A1179" s="113" t="s">
        <v>1336</v>
      </c>
      <c r="B1179" s="124"/>
      <c r="C1179" s="127"/>
      <c r="D1179" s="112">
        <f t="shared" si="7592"/>
        <v>36</v>
      </c>
      <c r="E1179" s="710" t="s">
        <v>1308</v>
      </c>
      <c r="F1179" s="711">
        <f t="shared" si="7593"/>
        <v>0</v>
      </c>
      <c r="G1179" s="132">
        <v>75</v>
      </c>
      <c r="H1179" s="210"/>
      <c r="I1179" s="211">
        <v>4051320</v>
      </c>
      <c r="J1179" s="212"/>
      <c r="K1179" s="552"/>
      <c r="L1179" s="553"/>
      <c r="M1179" s="212"/>
      <c r="N1179" s="213"/>
      <c r="O1179" s="214">
        <f t="shared" si="7617"/>
        <v>0</v>
      </c>
      <c r="P1179" s="190"/>
      <c r="Q1179" s="213"/>
      <c r="R1179" s="214">
        <f t="shared" si="7618"/>
        <v>0</v>
      </c>
      <c r="S1179" s="190"/>
      <c r="T1179" s="213"/>
      <c r="U1179" s="214">
        <f t="shared" si="7619"/>
        <v>0</v>
      </c>
      <c r="V1179" s="190"/>
      <c r="W1179" s="213"/>
      <c r="X1179" s="214">
        <f t="shared" si="7620"/>
        <v>0</v>
      </c>
      <c r="Y1179" s="190"/>
      <c r="Z1179" s="186"/>
      <c r="AA1179" s="207"/>
      <c r="AB1179" s="215"/>
      <c r="AC1179" s="190"/>
      <c r="AD1179" s="156">
        <f t="shared" si="7598"/>
        <v>0</v>
      </c>
      <c r="AE1179" s="156"/>
      <c r="AF1179" s="117"/>
      <c r="AG1179" s="156"/>
      <c r="AH1179" s="355"/>
      <c r="AI1179" s="368">
        <f t="shared" si="7599"/>
        <v>0</v>
      </c>
      <c r="AJ1179" s="354"/>
      <c r="AK1179" s="368">
        <f t="shared" si="7600"/>
        <v>0</v>
      </c>
      <c r="AL1179" s="354"/>
      <c r="AM1179" s="368">
        <f t="shared" si="7601"/>
        <v>0</v>
      </c>
      <c r="AN1179" s="354"/>
      <c r="AO1179" s="368">
        <f t="shared" si="7602"/>
        <v>0</v>
      </c>
      <c r="AP1179" s="354"/>
      <c r="AQ1179" s="368">
        <f t="shared" si="7603"/>
        <v>0</v>
      </c>
      <c r="AR1179" s="354"/>
      <c r="AS1179" s="354"/>
      <c r="AT1179" s="369">
        <f t="shared" si="7604"/>
        <v>0</v>
      </c>
      <c r="AU1179" s="354"/>
      <c r="AV1179" s="369">
        <f t="shared" si="7605"/>
        <v>0</v>
      </c>
      <c r="AW1179" s="354"/>
      <c r="AX1179" s="369">
        <f t="shared" si="7606"/>
        <v>0</v>
      </c>
      <c r="AY1179" s="354"/>
      <c r="AZ1179" s="369">
        <f t="shared" si="7607"/>
        <v>0</v>
      </c>
      <c r="BA1179" s="354"/>
      <c r="BB1179" s="369">
        <f t="shared" si="7608"/>
        <v>0</v>
      </c>
      <c r="BC1179" s="150"/>
      <c r="BD1179" s="116"/>
      <c r="BE1179" s="367"/>
      <c r="BF1179" s="367"/>
      <c r="BG1179" s="367"/>
      <c r="BH1179" s="367"/>
      <c r="BI1179" s="367"/>
      <c r="BJ1179" s="367"/>
      <c r="BK1179" s="367">
        <f t="shared" si="7609"/>
        <v>0</v>
      </c>
      <c r="BL1179" s="367">
        <f t="shared" si="7610"/>
        <v>0</v>
      </c>
      <c r="BM1179" s="367">
        <f t="shared" si="7611"/>
        <v>0</v>
      </c>
      <c r="BN1179" s="367">
        <f t="shared" si="7612"/>
        <v>0</v>
      </c>
      <c r="BO1179" s="367">
        <f t="shared" si="7613"/>
        <v>0</v>
      </c>
      <c r="BP1179" s="367">
        <f t="shared" si="7614"/>
        <v>0</v>
      </c>
      <c r="BQ1179" s="383">
        <f t="shared" ref="BQ1179" si="7621">SUM(BK1179:BP1179)</f>
        <v>0</v>
      </c>
      <c r="BR1179" s="146"/>
      <c r="BS1179" s="441">
        <v>36</v>
      </c>
      <c r="BT1179" s="116"/>
      <c r="BU1179" s="116"/>
      <c r="BV1179" s="116"/>
      <c r="BW1179" s="116"/>
      <c r="BX1179" s="116"/>
      <c r="BY1179" s="116"/>
      <c r="BZ1179" s="116"/>
      <c r="CA1179" s="116"/>
      <c r="CB1179" s="116"/>
      <c r="CC1179" s="116"/>
      <c r="CD1179" s="116"/>
      <c r="CE1179" s="116"/>
      <c r="CF1179" s="116"/>
      <c r="CG1179" s="116"/>
      <c r="CH1179" s="116"/>
      <c r="CI1179" s="116"/>
      <c r="CJ1179" s="116"/>
      <c r="CK1179" s="116"/>
      <c r="CL1179" s="116"/>
      <c r="CM1179" s="116"/>
      <c r="CN1179" s="116"/>
      <c r="CO1179" s="116"/>
      <c r="CP1179" s="116"/>
      <c r="CQ1179" s="116"/>
      <c r="CR1179" s="116"/>
      <c r="CS1179" s="116"/>
      <c r="CT1179" s="116"/>
      <c r="CU1179" s="116"/>
      <c r="CV1179" s="116"/>
      <c r="CW1179" s="116"/>
      <c r="CX1179" s="116"/>
      <c r="CY1179" s="116"/>
      <c r="CZ1179" s="116"/>
      <c r="DA1179" s="116"/>
      <c r="DB1179" s="116"/>
      <c r="DC1179" s="116"/>
      <c r="DD1179" s="116"/>
      <c r="DE1179" s="116"/>
      <c r="DF1179" s="116"/>
      <c r="DG1179" s="116"/>
      <c r="DH1179" s="116"/>
      <c r="DI1179" s="116"/>
      <c r="DJ1179" s="116"/>
      <c r="DK1179" s="116"/>
      <c r="DL1179" s="116"/>
      <c r="DM1179" s="116"/>
      <c r="DN1179" s="116"/>
      <c r="DO1179" s="116"/>
      <c r="DP1179" s="116"/>
      <c r="DQ1179" s="116"/>
      <c r="DR1179" s="116"/>
      <c r="DS1179" s="116"/>
      <c r="DT1179" s="116"/>
      <c r="DU1179" s="116"/>
      <c r="DV1179" s="116"/>
      <c r="DW1179" s="116"/>
      <c r="DX1179" s="116"/>
      <c r="DY1179" s="116"/>
      <c r="DZ1179" s="116"/>
      <c r="EA1179" s="116"/>
    </row>
    <row r="1180" spans="1:131" ht="11.25" customHeight="1" x14ac:dyDescent="0.15">
      <c r="A1180" s="114" t="s">
        <v>1337</v>
      </c>
      <c r="B1180" s="229" t="s">
        <v>98</v>
      </c>
      <c r="C1180" s="300"/>
      <c r="D1180" s="112" t="str">
        <f t="shared" si="7592"/>
        <v>S/O</v>
      </c>
      <c r="E1180" s="710" t="s">
        <v>1308</v>
      </c>
      <c r="F1180" s="711">
        <f t="shared" si="7593"/>
        <v>0</v>
      </c>
      <c r="G1180" s="132">
        <v>75</v>
      </c>
      <c r="H1180" s="285"/>
      <c r="I1180" s="301">
        <v>4049120</v>
      </c>
      <c r="J1180" s="298"/>
      <c r="K1180" s="552"/>
      <c r="L1180" s="553"/>
      <c r="M1180" s="298"/>
      <c r="N1180" s="213"/>
      <c r="O1180" s="214">
        <f t="shared" si="7594"/>
        <v>0</v>
      </c>
      <c r="P1180" s="190"/>
      <c r="Q1180" s="213"/>
      <c r="R1180" s="214">
        <f t="shared" si="7595"/>
        <v>0</v>
      </c>
      <c r="S1180" s="190"/>
      <c r="T1180" s="213"/>
      <c r="U1180" s="214">
        <f t="shared" si="7596"/>
        <v>0</v>
      </c>
      <c r="V1180" s="190"/>
      <c r="W1180" s="213"/>
      <c r="X1180" s="214">
        <f t="shared" si="7597"/>
        <v>0</v>
      </c>
      <c r="Y1180" s="190"/>
      <c r="Z1180" s="190"/>
      <c r="AA1180" s="207"/>
      <c r="AB1180" s="291"/>
      <c r="AC1180" s="150"/>
      <c r="AD1180" s="156">
        <f t="shared" si="7598"/>
        <v>0</v>
      </c>
      <c r="AE1180" s="156"/>
      <c r="AF1180" s="117"/>
      <c r="AG1180" s="156"/>
      <c r="AH1180" s="355"/>
      <c r="AI1180" s="368">
        <f t="shared" si="7599"/>
        <v>0</v>
      </c>
      <c r="AJ1180" s="354"/>
      <c r="AK1180" s="368">
        <f t="shared" si="7600"/>
        <v>0</v>
      </c>
      <c r="AL1180" s="354"/>
      <c r="AM1180" s="368">
        <f t="shared" si="7601"/>
        <v>0</v>
      </c>
      <c r="AN1180" s="354"/>
      <c r="AO1180" s="368">
        <f t="shared" si="7602"/>
        <v>0</v>
      </c>
      <c r="AP1180" s="354"/>
      <c r="AQ1180" s="368">
        <f t="shared" si="7603"/>
        <v>0</v>
      </c>
      <c r="AR1180" s="354"/>
      <c r="AS1180" s="354"/>
      <c r="AT1180" s="369">
        <f t="shared" si="7604"/>
        <v>0</v>
      </c>
      <c r="AU1180" s="354"/>
      <c r="AV1180" s="369">
        <f t="shared" si="7605"/>
        <v>0</v>
      </c>
      <c r="AW1180" s="354"/>
      <c r="AX1180" s="369">
        <f t="shared" si="7606"/>
        <v>0</v>
      </c>
      <c r="AY1180" s="354"/>
      <c r="AZ1180" s="369">
        <f t="shared" si="7607"/>
        <v>0</v>
      </c>
      <c r="BA1180" s="354"/>
      <c r="BB1180" s="369">
        <f t="shared" si="7608"/>
        <v>0</v>
      </c>
      <c r="BC1180" s="150"/>
      <c r="BD1180" s="116"/>
      <c r="BE1180" s="367"/>
      <c r="BF1180" s="367"/>
      <c r="BG1180" s="367"/>
      <c r="BH1180" s="367"/>
      <c r="BI1180" s="367"/>
      <c r="BJ1180" s="367"/>
      <c r="BK1180" s="367">
        <f t="shared" si="7609"/>
        <v>0</v>
      </c>
      <c r="BL1180" s="367">
        <f t="shared" si="7610"/>
        <v>0</v>
      </c>
      <c r="BM1180" s="367">
        <f t="shared" si="7611"/>
        <v>0</v>
      </c>
      <c r="BN1180" s="367">
        <f t="shared" si="7612"/>
        <v>0</v>
      </c>
      <c r="BO1180" s="367">
        <f t="shared" si="7613"/>
        <v>0</v>
      </c>
      <c r="BP1180" s="367">
        <f t="shared" si="7614"/>
        <v>0</v>
      </c>
      <c r="BQ1180" s="383">
        <f t="shared" si="7615"/>
        <v>0</v>
      </c>
      <c r="BR1180" s="146"/>
      <c r="BS1180" s="441" t="s">
        <v>90</v>
      </c>
      <c r="BT1180" s="116"/>
      <c r="BU1180" s="116"/>
      <c r="BV1180" s="116"/>
      <c r="BW1180" s="116"/>
      <c r="BX1180" s="116"/>
      <c r="BY1180" s="116"/>
      <c r="BZ1180" s="116"/>
      <c r="CA1180" s="116"/>
      <c r="CB1180" s="116"/>
      <c r="CC1180" s="116"/>
      <c r="CD1180" s="116"/>
      <c r="CE1180" s="116"/>
      <c r="CF1180" s="116"/>
      <c r="CG1180" s="116"/>
      <c r="CH1180" s="116"/>
      <c r="CI1180" s="116"/>
      <c r="CJ1180" s="116"/>
      <c r="CK1180" s="116"/>
      <c r="CL1180" s="116"/>
      <c r="CM1180" s="116"/>
      <c r="CN1180" s="116"/>
      <c r="CO1180" s="116"/>
      <c r="CP1180" s="116"/>
      <c r="CQ1180" s="116"/>
      <c r="CR1180" s="116"/>
      <c r="CS1180" s="116"/>
      <c r="CT1180" s="116"/>
      <c r="CU1180" s="116"/>
      <c r="CV1180" s="116"/>
      <c r="CW1180" s="116"/>
      <c r="CX1180" s="116"/>
      <c r="CY1180" s="116"/>
      <c r="CZ1180" s="116"/>
      <c r="DA1180" s="116"/>
      <c r="DB1180" s="116"/>
      <c r="DC1180" s="116"/>
      <c r="DD1180" s="116"/>
      <c r="DE1180" s="116"/>
      <c r="DF1180" s="116"/>
      <c r="DG1180" s="116"/>
      <c r="DH1180" s="116"/>
      <c r="DI1180" s="116"/>
      <c r="DJ1180" s="116"/>
      <c r="DK1180" s="116"/>
      <c r="DL1180" s="116"/>
      <c r="DM1180" s="116"/>
      <c r="DN1180" s="116"/>
      <c r="DO1180" s="116"/>
      <c r="DP1180" s="116"/>
      <c r="DQ1180" s="116"/>
      <c r="DR1180" s="116"/>
      <c r="DS1180" s="116"/>
      <c r="DT1180" s="116"/>
      <c r="DU1180" s="116"/>
      <c r="DV1180" s="116"/>
      <c r="DW1180" s="116"/>
      <c r="DX1180" s="116"/>
      <c r="DY1180" s="116"/>
      <c r="DZ1180" s="116"/>
      <c r="EA1180" s="116"/>
    </row>
    <row r="1181" spans="1:131" ht="11.25" customHeight="1" x14ac:dyDescent="0.15">
      <c r="A1181" s="113" t="s">
        <v>1338</v>
      </c>
      <c r="B1181" s="124" t="s">
        <v>1339</v>
      </c>
      <c r="C1181" s="207"/>
      <c r="D1181" s="112">
        <f t="shared" si="7592"/>
        <v>2</v>
      </c>
      <c r="E1181" s="710" t="s">
        <v>1308</v>
      </c>
      <c r="F1181" s="711">
        <f t="shared" si="7593"/>
        <v>0</v>
      </c>
      <c r="G1181" s="209">
        <v>75</v>
      </c>
      <c r="H1181" s="210"/>
      <c r="I1181" s="211">
        <v>4049620</v>
      </c>
      <c r="J1181" s="212"/>
      <c r="K1181" s="552"/>
      <c r="L1181" s="553"/>
      <c r="M1181" s="212"/>
      <c r="N1181" s="213"/>
      <c r="O1181" s="214">
        <f t="shared" si="7594"/>
        <v>0</v>
      </c>
      <c r="P1181" s="190"/>
      <c r="Q1181" s="213"/>
      <c r="R1181" s="214">
        <f t="shared" si="7595"/>
        <v>0</v>
      </c>
      <c r="S1181" s="190"/>
      <c r="T1181" s="213"/>
      <c r="U1181" s="214">
        <f t="shared" si="7596"/>
        <v>0</v>
      </c>
      <c r="V1181" s="190"/>
      <c r="W1181" s="213"/>
      <c r="X1181" s="214">
        <f t="shared" si="7597"/>
        <v>0</v>
      </c>
      <c r="Y1181" s="190"/>
      <c r="Z1181" s="190"/>
      <c r="AA1181" s="207"/>
      <c r="AB1181" s="291"/>
      <c r="AC1181" s="150"/>
      <c r="AD1181" s="156">
        <f t="shared" si="7598"/>
        <v>0</v>
      </c>
      <c r="AE1181" s="156"/>
      <c r="AF1181" s="117"/>
      <c r="AG1181" s="156"/>
      <c r="AH1181" s="355"/>
      <c r="AI1181" s="368">
        <f t="shared" si="7599"/>
        <v>0</v>
      </c>
      <c r="AJ1181" s="354"/>
      <c r="AK1181" s="368">
        <f t="shared" si="7600"/>
        <v>0</v>
      </c>
      <c r="AL1181" s="354"/>
      <c r="AM1181" s="368">
        <f t="shared" si="7601"/>
        <v>0</v>
      </c>
      <c r="AN1181" s="354"/>
      <c r="AO1181" s="368">
        <f t="shared" si="7602"/>
        <v>0</v>
      </c>
      <c r="AP1181" s="354"/>
      <c r="AQ1181" s="368">
        <f t="shared" si="7603"/>
        <v>0</v>
      </c>
      <c r="AR1181" s="354"/>
      <c r="AS1181" s="354"/>
      <c r="AT1181" s="369">
        <f t="shared" si="7604"/>
        <v>0</v>
      </c>
      <c r="AU1181" s="354"/>
      <c r="AV1181" s="369">
        <f t="shared" si="7605"/>
        <v>0</v>
      </c>
      <c r="AW1181" s="354"/>
      <c r="AX1181" s="369">
        <f t="shared" si="7606"/>
        <v>0</v>
      </c>
      <c r="AY1181" s="354"/>
      <c r="AZ1181" s="369">
        <f t="shared" si="7607"/>
        <v>0</v>
      </c>
      <c r="BA1181" s="354"/>
      <c r="BB1181" s="369">
        <f t="shared" si="7608"/>
        <v>0</v>
      </c>
      <c r="BC1181" s="150"/>
      <c r="BD1181" s="116"/>
      <c r="BE1181" s="367"/>
      <c r="BF1181" s="367"/>
      <c r="BG1181" s="367"/>
      <c r="BH1181" s="367"/>
      <c r="BI1181" s="367"/>
      <c r="BJ1181" s="367"/>
      <c r="BK1181" s="367">
        <f t="shared" si="7609"/>
        <v>0</v>
      </c>
      <c r="BL1181" s="367">
        <f t="shared" si="7610"/>
        <v>0</v>
      </c>
      <c r="BM1181" s="367">
        <f t="shared" si="7611"/>
        <v>0</v>
      </c>
      <c r="BN1181" s="367">
        <f t="shared" si="7612"/>
        <v>0</v>
      </c>
      <c r="BO1181" s="367">
        <f t="shared" si="7613"/>
        <v>0</v>
      </c>
      <c r="BP1181" s="367">
        <f t="shared" si="7614"/>
        <v>0</v>
      </c>
      <c r="BQ1181" s="383">
        <f t="shared" si="7615"/>
        <v>0</v>
      </c>
      <c r="BR1181" s="146"/>
      <c r="BS1181" s="441">
        <v>2</v>
      </c>
      <c r="BT1181" s="116"/>
      <c r="BU1181" s="116"/>
      <c r="BV1181" s="116"/>
      <c r="BW1181" s="116"/>
      <c r="BX1181" s="116"/>
      <c r="BY1181" s="116"/>
      <c r="BZ1181" s="116"/>
      <c r="CA1181" s="116"/>
      <c r="CB1181" s="116"/>
      <c r="CC1181" s="116"/>
      <c r="CD1181" s="116"/>
      <c r="CE1181" s="116"/>
      <c r="CF1181" s="116"/>
      <c r="CG1181" s="116"/>
      <c r="CH1181" s="116"/>
      <c r="CI1181" s="116"/>
      <c r="CJ1181" s="116"/>
      <c r="CK1181" s="116"/>
      <c r="CL1181" s="116"/>
      <c r="CM1181" s="116"/>
      <c r="CN1181" s="116"/>
      <c r="CO1181" s="116"/>
      <c r="CP1181" s="116"/>
      <c r="CQ1181" s="116"/>
      <c r="CR1181" s="116"/>
      <c r="CS1181" s="116"/>
      <c r="CT1181" s="116"/>
      <c r="CU1181" s="116"/>
      <c r="CV1181" s="116"/>
      <c r="CW1181" s="116"/>
      <c r="CX1181" s="116"/>
      <c r="CY1181" s="116"/>
      <c r="CZ1181" s="116"/>
      <c r="DA1181" s="116"/>
      <c r="DB1181" s="116"/>
      <c r="DC1181" s="116"/>
      <c r="DD1181" s="116"/>
      <c r="DE1181" s="116"/>
      <c r="DF1181" s="116"/>
      <c r="DG1181" s="116"/>
      <c r="DH1181" s="116"/>
      <c r="DI1181" s="116"/>
      <c r="DJ1181" s="116"/>
      <c r="DK1181" s="116"/>
      <c r="DL1181" s="116"/>
      <c r="DM1181" s="116"/>
      <c r="DN1181" s="116"/>
      <c r="DO1181" s="116"/>
      <c r="DP1181" s="116"/>
      <c r="DQ1181" s="116"/>
      <c r="DR1181" s="116"/>
      <c r="DS1181" s="116"/>
      <c r="DT1181" s="116"/>
      <c r="DU1181" s="116"/>
      <c r="DV1181" s="116"/>
      <c r="DW1181" s="116"/>
      <c r="DX1181" s="116"/>
      <c r="DY1181" s="116"/>
      <c r="DZ1181" s="116"/>
      <c r="EA1181" s="116"/>
    </row>
    <row r="1182" spans="1:131" ht="11.25" customHeight="1" x14ac:dyDescent="0.15">
      <c r="A1182" s="113" t="s">
        <v>1340</v>
      </c>
      <c r="B1182" s="124" t="s">
        <v>98</v>
      </c>
      <c r="C1182" s="207"/>
      <c r="D1182" s="112" t="str">
        <f t="shared" si="7592"/>
        <v>S/O</v>
      </c>
      <c r="E1182" s="710" t="s">
        <v>1308</v>
      </c>
      <c r="F1182" s="711">
        <f t="shared" si="7593"/>
        <v>0</v>
      </c>
      <c r="G1182" s="209">
        <v>75</v>
      </c>
      <c r="H1182" s="210"/>
      <c r="I1182" s="211">
        <v>4050520</v>
      </c>
      <c r="J1182" s="212"/>
      <c r="K1182" s="552"/>
      <c r="L1182" s="553"/>
      <c r="M1182" s="212"/>
      <c r="N1182" s="213"/>
      <c r="O1182" s="214">
        <f t="shared" si="7594"/>
        <v>0</v>
      </c>
      <c r="P1182" s="190"/>
      <c r="Q1182" s="213"/>
      <c r="R1182" s="214">
        <f t="shared" si="7595"/>
        <v>0</v>
      </c>
      <c r="S1182" s="190"/>
      <c r="T1182" s="213"/>
      <c r="U1182" s="214">
        <f t="shared" si="7596"/>
        <v>0</v>
      </c>
      <c r="V1182" s="190"/>
      <c r="W1182" s="213"/>
      <c r="X1182" s="214">
        <f t="shared" si="7597"/>
        <v>0</v>
      </c>
      <c r="Y1182" s="190"/>
      <c r="Z1182" s="190"/>
      <c r="AA1182" s="207"/>
      <c r="AB1182" s="215"/>
      <c r="AC1182" s="150"/>
      <c r="AD1182" s="156">
        <f t="shared" si="7598"/>
        <v>0</v>
      </c>
      <c r="AE1182" s="156"/>
      <c r="AF1182" s="117"/>
      <c r="AG1182" s="156"/>
      <c r="AH1182" s="355"/>
      <c r="AI1182" s="368">
        <f t="shared" si="7599"/>
        <v>0</v>
      </c>
      <c r="AJ1182" s="354"/>
      <c r="AK1182" s="368">
        <f t="shared" si="7600"/>
        <v>0</v>
      </c>
      <c r="AL1182" s="354"/>
      <c r="AM1182" s="368">
        <f t="shared" si="7601"/>
        <v>0</v>
      </c>
      <c r="AN1182" s="354"/>
      <c r="AO1182" s="368">
        <f t="shared" si="7602"/>
        <v>0</v>
      </c>
      <c r="AP1182" s="354"/>
      <c r="AQ1182" s="368">
        <f t="shared" si="7603"/>
        <v>0</v>
      </c>
      <c r="AR1182" s="354"/>
      <c r="AS1182" s="354"/>
      <c r="AT1182" s="369">
        <f t="shared" si="7604"/>
        <v>0</v>
      </c>
      <c r="AU1182" s="354"/>
      <c r="AV1182" s="369">
        <f t="shared" si="7605"/>
        <v>0</v>
      </c>
      <c r="AW1182" s="354"/>
      <c r="AX1182" s="369">
        <f t="shared" si="7606"/>
        <v>0</v>
      </c>
      <c r="AY1182" s="354"/>
      <c r="AZ1182" s="369">
        <f t="shared" si="7607"/>
        <v>0</v>
      </c>
      <c r="BA1182" s="354"/>
      <c r="BB1182" s="369">
        <f t="shared" si="7608"/>
        <v>0</v>
      </c>
      <c r="BC1182" s="150"/>
      <c r="BD1182" s="116"/>
      <c r="BE1182" s="367"/>
      <c r="BF1182" s="367"/>
      <c r="BG1182" s="367"/>
      <c r="BH1182" s="367"/>
      <c r="BI1182" s="367"/>
      <c r="BJ1182" s="367"/>
      <c r="BK1182" s="367">
        <f t="shared" si="7609"/>
        <v>0</v>
      </c>
      <c r="BL1182" s="367">
        <f t="shared" si="7610"/>
        <v>0</v>
      </c>
      <c r="BM1182" s="367">
        <f t="shared" si="7611"/>
        <v>0</v>
      </c>
      <c r="BN1182" s="367">
        <f t="shared" si="7612"/>
        <v>0</v>
      </c>
      <c r="BO1182" s="367">
        <f t="shared" si="7613"/>
        <v>0</v>
      </c>
      <c r="BP1182" s="367">
        <f t="shared" si="7614"/>
        <v>0</v>
      </c>
      <c r="BQ1182" s="383">
        <f t="shared" si="7615"/>
        <v>0</v>
      </c>
      <c r="BR1182" s="146"/>
      <c r="BS1182" s="441" t="s">
        <v>90</v>
      </c>
      <c r="BT1182" s="116"/>
      <c r="BU1182" s="116"/>
      <c r="BV1182" s="116"/>
      <c r="BW1182" s="116"/>
      <c r="BX1182" s="116"/>
      <c r="BY1182" s="116"/>
      <c r="BZ1182" s="116"/>
      <c r="CA1182" s="116"/>
      <c r="CB1182" s="116"/>
      <c r="CC1182" s="116"/>
      <c r="CD1182" s="116"/>
      <c r="CE1182" s="116"/>
      <c r="CF1182" s="116"/>
      <c r="CG1182" s="116"/>
      <c r="CH1182" s="116"/>
      <c r="CI1182" s="116"/>
      <c r="CJ1182" s="116"/>
      <c r="CK1182" s="116"/>
      <c r="CL1182" s="116"/>
      <c r="CM1182" s="116"/>
      <c r="CN1182" s="116"/>
      <c r="CO1182" s="116"/>
      <c r="CP1182" s="116"/>
      <c r="CQ1182" s="116"/>
      <c r="CR1182" s="116"/>
      <c r="CS1182" s="116"/>
      <c r="CT1182" s="116"/>
      <c r="CU1182" s="116"/>
      <c r="CV1182" s="116"/>
      <c r="CW1182" s="116"/>
      <c r="CX1182" s="116"/>
      <c r="CY1182" s="116"/>
      <c r="CZ1182" s="116"/>
      <c r="DA1182" s="116"/>
      <c r="DB1182" s="116"/>
      <c r="DC1182" s="116"/>
      <c r="DD1182" s="116"/>
      <c r="DE1182" s="116"/>
      <c r="DF1182" s="116"/>
      <c r="DG1182" s="116"/>
      <c r="DH1182" s="116"/>
      <c r="DI1182" s="116"/>
      <c r="DJ1182" s="116"/>
      <c r="DK1182" s="116"/>
      <c r="DL1182" s="116"/>
      <c r="DM1182" s="116"/>
      <c r="DN1182" s="116"/>
      <c r="DO1182" s="116"/>
      <c r="DP1182" s="116"/>
      <c r="DQ1182" s="116"/>
      <c r="DR1182" s="116"/>
      <c r="DS1182" s="116"/>
      <c r="DT1182" s="116"/>
      <c r="DU1182" s="116"/>
      <c r="DV1182" s="116"/>
      <c r="DW1182" s="116"/>
      <c r="DX1182" s="116"/>
      <c r="DY1182" s="116"/>
      <c r="DZ1182" s="116"/>
      <c r="EA1182" s="116"/>
    </row>
    <row r="1183" spans="1:131" ht="11.25" customHeight="1" x14ac:dyDescent="0.15">
      <c r="A1183" s="113" t="s">
        <v>1341</v>
      </c>
      <c r="B1183" s="124" t="s">
        <v>1342</v>
      </c>
      <c r="C1183" s="207"/>
      <c r="D1183" s="112" t="str">
        <f t="shared" si="7592"/>
        <v>S/O</v>
      </c>
      <c r="E1183" s="710" t="s">
        <v>1308</v>
      </c>
      <c r="F1183" s="711">
        <f t="shared" si="7593"/>
        <v>0</v>
      </c>
      <c r="G1183" s="132">
        <v>75</v>
      </c>
      <c r="H1183" s="285"/>
      <c r="I1183" s="211">
        <v>4050720</v>
      </c>
      <c r="J1183" s="298"/>
      <c r="K1183" s="552"/>
      <c r="L1183" s="553"/>
      <c r="M1183" s="298"/>
      <c r="N1183" s="213"/>
      <c r="O1183" s="214">
        <f t="shared" si="7594"/>
        <v>0</v>
      </c>
      <c r="P1183" s="190"/>
      <c r="Q1183" s="213"/>
      <c r="R1183" s="214">
        <f t="shared" si="7595"/>
        <v>0</v>
      </c>
      <c r="S1183" s="190"/>
      <c r="T1183" s="213"/>
      <c r="U1183" s="214">
        <f t="shared" si="7596"/>
        <v>0</v>
      </c>
      <c r="V1183" s="190"/>
      <c r="W1183" s="213"/>
      <c r="X1183" s="214">
        <f t="shared" si="7597"/>
        <v>0</v>
      </c>
      <c r="Y1183" s="190"/>
      <c r="Z1183" s="190"/>
      <c r="AA1183" s="207"/>
      <c r="AB1183" s="291"/>
      <c r="AC1183" s="150"/>
      <c r="AD1183" s="156">
        <f t="shared" si="7598"/>
        <v>0</v>
      </c>
      <c r="AE1183" s="156"/>
      <c r="AF1183" s="117"/>
      <c r="AG1183" s="156"/>
      <c r="AH1183" s="355"/>
      <c r="AI1183" s="368">
        <f t="shared" si="7599"/>
        <v>0</v>
      </c>
      <c r="AJ1183" s="354"/>
      <c r="AK1183" s="368">
        <f t="shared" si="7600"/>
        <v>0</v>
      </c>
      <c r="AL1183" s="354"/>
      <c r="AM1183" s="368">
        <f t="shared" si="7601"/>
        <v>0</v>
      </c>
      <c r="AN1183" s="354"/>
      <c r="AO1183" s="368">
        <f t="shared" si="7602"/>
        <v>0</v>
      </c>
      <c r="AP1183" s="354"/>
      <c r="AQ1183" s="368">
        <f t="shared" si="7603"/>
        <v>0</v>
      </c>
      <c r="AR1183" s="354"/>
      <c r="AS1183" s="354"/>
      <c r="AT1183" s="369">
        <f t="shared" si="7604"/>
        <v>0</v>
      </c>
      <c r="AU1183" s="354"/>
      <c r="AV1183" s="369">
        <f t="shared" si="7605"/>
        <v>0</v>
      </c>
      <c r="AW1183" s="354"/>
      <c r="AX1183" s="369">
        <f t="shared" si="7606"/>
        <v>0</v>
      </c>
      <c r="AY1183" s="354"/>
      <c r="AZ1183" s="369">
        <f t="shared" si="7607"/>
        <v>0</v>
      </c>
      <c r="BA1183" s="354"/>
      <c r="BB1183" s="369">
        <f t="shared" si="7608"/>
        <v>0</v>
      </c>
      <c r="BC1183" s="150"/>
      <c r="BD1183" s="116"/>
      <c r="BE1183" s="367"/>
      <c r="BF1183" s="367"/>
      <c r="BG1183" s="367"/>
      <c r="BH1183" s="367"/>
      <c r="BI1183" s="367"/>
      <c r="BJ1183" s="367"/>
      <c r="BK1183" s="367">
        <f t="shared" si="7609"/>
        <v>0</v>
      </c>
      <c r="BL1183" s="367">
        <f t="shared" si="7610"/>
        <v>0</v>
      </c>
      <c r="BM1183" s="367">
        <f t="shared" si="7611"/>
        <v>0</v>
      </c>
      <c r="BN1183" s="367">
        <f t="shared" si="7612"/>
        <v>0</v>
      </c>
      <c r="BO1183" s="367">
        <f t="shared" si="7613"/>
        <v>0</v>
      </c>
      <c r="BP1183" s="367">
        <f t="shared" si="7614"/>
        <v>0</v>
      </c>
      <c r="BQ1183" s="383">
        <f t="shared" si="7615"/>
        <v>0</v>
      </c>
      <c r="BR1183" s="146"/>
      <c r="BS1183" s="441" t="s">
        <v>90</v>
      </c>
      <c r="BT1183" s="116"/>
      <c r="BU1183" s="116"/>
      <c r="BV1183" s="116"/>
      <c r="BW1183" s="116"/>
      <c r="BX1183" s="116"/>
      <c r="BY1183" s="116"/>
      <c r="BZ1183" s="116"/>
      <c r="CA1183" s="116"/>
      <c r="CB1183" s="116"/>
      <c r="CC1183" s="116"/>
      <c r="CD1183" s="116"/>
      <c r="CE1183" s="116"/>
      <c r="CF1183" s="116"/>
      <c r="CG1183" s="116"/>
      <c r="CH1183" s="116"/>
      <c r="CI1183" s="116"/>
      <c r="CJ1183" s="116"/>
      <c r="CK1183" s="116"/>
      <c r="CL1183" s="116"/>
      <c r="CM1183" s="116"/>
      <c r="CN1183" s="116"/>
      <c r="CO1183" s="116"/>
      <c r="CP1183" s="116"/>
      <c r="CQ1183" s="116"/>
      <c r="CR1183" s="116"/>
      <c r="CS1183" s="116"/>
      <c r="CT1183" s="116"/>
      <c r="CU1183" s="116"/>
      <c r="CV1183" s="116"/>
      <c r="CW1183" s="116"/>
      <c r="CX1183" s="116"/>
      <c r="CY1183" s="116"/>
      <c r="CZ1183" s="116"/>
      <c r="DA1183" s="116"/>
      <c r="DB1183" s="116"/>
      <c r="DC1183" s="116"/>
      <c r="DD1183" s="116"/>
      <c r="DE1183" s="116"/>
      <c r="DF1183" s="116"/>
      <c r="DG1183" s="116"/>
      <c r="DH1183" s="116"/>
      <c r="DI1183" s="116"/>
      <c r="DJ1183" s="116"/>
      <c r="DK1183" s="116"/>
      <c r="DL1183" s="116"/>
      <c r="DM1183" s="116"/>
      <c r="DN1183" s="116"/>
      <c r="DO1183" s="116"/>
      <c r="DP1183" s="116"/>
      <c r="DQ1183" s="116"/>
      <c r="DR1183" s="116"/>
      <c r="DS1183" s="116"/>
      <c r="DT1183" s="116"/>
      <c r="DU1183" s="116"/>
      <c r="DV1183" s="116"/>
      <c r="DW1183" s="116"/>
      <c r="DX1183" s="116"/>
      <c r="DY1183" s="116"/>
      <c r="DZ1183" s="116"/>
      <c r="EA1183" s="116"/>
    </row>
    <row r="1184" spans="1:131" ht="11" customHeight="1" x14ac:dyDescent="0.15">
      <c r="A1184" s="113" t="s">
        <v>1343</v>
      </c>
      <c r="B1184" s="124" t="s">
        <v>98</v>
      </c>
      <c r="C1184" s="207"/>
      <c r="D1184" s="112">
        <f t="shared" si="7592"/>
        <v>8</v>
      </c>
      <c r="E1184" s="710" t="s">
        <v>1308</v>
      </c>
      <c r="F1184" s="711">
        <f t="shared" si="7593"/>
        <v>0</v>
      </c>
      <c r="G1184" s="209">
        <v>75</v>
      </c>
      <c r="H1184" s="210"/>
      <c r="I1184" s="211">
        <v>4051020</v>
      </c>
      <c r="J1184" s="212"/>
      <c r="K1184" s="552"/>
      <c r="L1184" s="553"/>
      <c r="M1184" s="212"/>
      <c r="N1184" s="213"/>
      <c r="O1184" s="214">
        <f t="shared" si="7594"/>
        <v>0</v>
      </c>
      <c r="P1184" s="190"/>
      <c r="Q1184" s="213"/>
      <c r="R1184" s="214">
        <f t="shared" si="7595"/>
        <v>0</v>
      </c>
      <c r="S1184" s="190"/>
      <c r="T1184" s="213"/>
      <c r="U1184" s="214">
        <f t="shared" si="7596"/>
        <v>0</v>
      </c>
      <c r="V1184" s="190"/>
      <c r="W1184" s="213"/>
      <c r="X1184" s="214">
        <f t="shared" si="7597"/>
        <v>0</v>
      </c>
      <c r="Y1184" s="190"/>
      <c r="Z1184" s="190"/>
      <c r="AA1184" s="207"/>
      <c r="AB1184" s="215"/>
      <c r="AC1184" s="150"/>
      <c r="AD1184" s="156">
        <f t="shared" si="7598"/>
        <v>0</v>
      </c>
      <c r="AE1184" s="156"/>
      <c r="AF1184" s="117"/>
      <c r="AG1184" s="156"/>
      <c r="AH1184" s="355"/>
      <c r="AI1184" s="368">
        <f t="shared" si="7599"/>
        <v>0</v>
      </c>
      <c r="AJ1184" s="354"/>
      <c r="AK1184" s="368">
        <f t="shared" si="7600"/>
        <v>0</v>
      </c>
      <c r="AL1184" s="354"/>
      <c r="AM1184" s="368">
        <f t="shared" si="7601"/>
        <v>0</v>
      </c>
      <c r="AN1184" s="354"/>
      <c r="AO1184" s="368">
        <f t="shared" si="7602"/>
        <v>0</v>
      </c>
      <c r="AP1184" s="354"/>
      <c r="AQ1184" s="368">
        <f t="shared" si="7603"/>
        <v>0</v>
      </c>
      <c r="AR1184" s="354"/>
      <c r="AS1184" s="354"/>
      <c r="AT1184" s="369">
        <f t="shared" si="7604"/>
        <v>0</v>
      </c>
      <c r="AU1184" s="354"/>
      <c r="AV1184" s="369">
        <f t="shared" si="7605"/>
        <v>0</v>
      </c>
      <c r="AW1184" s="354"/>
      <c r="AX1184" s="369">
        <f t="shared" si="7606"/>
        <v>0</v>
      </c>
      <c r="AY1184" s="354"/>
      <c r="AZ1184" s="369">
        <f t="shared" si="7607"/>
        <v>0</v>
      </c>
      <c r="BA1184" s="354"/>
      <c r="BB1184" s="369">
        <f t="shared" si="7608"/>
        <v>0</v>
      </c>
      <c r="BC1184" s="150"/>
      <c r="BD1184" s="116"/>
      <c r="BE1184" s="367"/>
      <c r="BF1184" s="367"/>
      <c r="BG1184" s="367"/>
      <c r="BH1184" s="367"/>
      <c r="BI1184" s="367"/>
      <c r="BJ1184" s="367"/>
      <c r="BK1184" s="367">
        <f t="shared" si="7609"/>
        <v>0</v>
      </c>
      <c r="BL1184" s="367">
        <f t="shared" si="7610"/>
        <v>0</v>
      </c>
      <c r="BM1184" s="367">
        <f t="shared" si="7611"/>
        <v>0</v>
      </c>
      <c r="BN1184" s="367">
        <f t="shared" si="7612"/>
        <v>0</v>
      </c>
      <c r="BO1184" s="367">
        <f t="shared" si="7613"/>
        <v>0</v>
      </c>
      <c r="BP1184" s="367">
        <f t="shared" si="7614"/>
        <v>0</v>
      </c>
      <c r="BQ1184" s="383">
        <f t="shared" si="7615"/>
        <v>0</v>
      </c>
      <c r="BR1184" s="146"/>
      <c r="BS1184" s="441">
        <v>8</v>
      </c>
      <c r="BT1184" s="116"/>
      <c r="BU1184" s="116"/>
      <c r="BV1184" s="116"/>
      <c r="BW1184" s="116"/>
      <c r="BX1184" s="116"/>
      <c r="BY1184" s="116"/>
      <c r="BZ1184" s="116"/>
      <c r="CA1184" s="116"/>
      <c r="CB1184" s="116"/>
      <c r="CC1184" s="116"/>
      <c r="CD1184" s="116"/>
      <c r="CE1184" s="116"/>
      <c r="CF1184" s="116"/>
      <c r="CG1184" s="116"/>
      <c r="CH1184" s="116"/>
      <c r="CI1184" s="116"/>
      <c r="CJ1184" s="116"/>
      <c r="CK1184" s="116"/>
      <c r="CL1184" s="116"/>
      <c r="CM1184" s="116"/>
      <c r="CN1184" s="116"/>
      <c r="CO1184" s="116"/>
      <c r="CP1184" s="116"/>
      <c r="CQ1184" s="116"/>
      <c r="CR1184" s="116"/>
      <c r="CS1184" s="116"/>
      <c r="CT1184" s="116"/>
      <c r="CU1184" s="116"/>
      <c r="CV1184" s="116"/>
      <c r="CW1184" s="116"/>
      <c r="CX1184" s="116"/>
      <c r="CY1184" s="116"/>
      <c r="CZ1184" s="116"/>
      <c r="DA1184" s="116"/>
      <c r="DB1184" s="116"/>
      <c r="DC1184" s="116"/>
      <c r="DD1184" s="116"/>
      <c r="DE1184" s="116"/>
      <c r="DF1184" s="116"/>
      <c r="DG1184" s="116"/>
      <c r="DH1184" s="116"/>
      <c r="DI1184" s="116"/>
      <c r="DJ1184" s="116"/>
      <c r="DK1184" s="116"/>
      <c r="DL1184" s="116"/>
      <c r="DM1184" s="116"/>
      <c r="DN1184" s="116"/>
      <c r="DO1184" s="116"/>
      <c r="DP1184" s="116"/>
      <c r="DQ1184" s="116"/>
      <c r="DR1184" s="116"/>
      <c r="DS1184" s="116"/>
      <c r="DT1184" s="116"/>
      <c r="DU1184" s="116"/>
      <c r="DV1184" s="116"/>
      <c r="DW1184" s="116"/>
      <c r="DX1184" s="116"/>
      <c r="DY1184" s="116"/>
      <c r="DZ1184" s="116"/>
      <c r="EA1184" s="116"/>
    </row>
    <row r="1185" spans="1:131" ht="11.25" customHeight="1" x14ac:dyDescent="0.15">
      <c r="A1185" s="682" t="s">
        <v>1344</v>
      </c>
      <c r="B1185" s="683"/>
      <c r="C1185" s="683"/>
      <c r="D1185" s="410"/>
      <c r="E1185" s="710"/>
      <c r="F1185" s="711"/>
      <c r="G1185" s="303"/>
      <c r="H1185" s="285"/>
      <c r="I1185" s="221"/>
      <c r="J1185" s="135"/>
      <c r="K1185" s="353"/>
      <c r="L1185" s="353"/>
      <c r="M1185" s="135"/>
      <c r="N1185" s="222"/>
      <c r="O1185" s="220"/>
      <c r="P1185" s="190"/>
      <c r="Q1185" s="222"/>
      <c r="R1185" s="220"/>
      <c r="S1185" s="190"/>
      <c r="T1185" s="222"/>
      <c r="U1185" s="220"/>
      <c r="V1185" s="190"/>
      <c r="W1185" s="222"/>
      <c r="X1185" s="245"/>
      <c r="Y1185" s="190"/>
      <c r="Z1185" s="190"/>
      <c r="AA1185" s="207"/>
      <c r="AB1185" s="291"/>
      <c r="AC1185" s="150"/>
      <c r="AD1185" s="156">
        <f>SUM(AD1186:AD1200)</f>
        <v>0</v>
      </c>
      <c r="AE1185" s="156"/>
      <c r="AF1185" s="117"/>
      <c r="AG1185" s="156"/>
      <c r="AH1185" s="355"/>
      <c r="AI1185" s="368"/>
      <c r="AJ1185" s="354"/>
      <c r="AK1185" s="368"/>
      <c r="AL1185" s="354"/>
      <c r="AM1185" s="368"/>
      <c r="AN1185" s="354"/>
      <c r="AO1185" s="368"/>
      <c r="AP1185" s="354"/>
      <c r="AQ1185" s="368"/>
      <c r="AR1185" s="354"/>
      <c r="AS1185" s="354"/>
      <c r="AT1185" s="369"/>
      <c r="AU1185" s="354"/>
      <c r="AV1185" s="369"/>
      <c r="AW1185" s="354"/>
      <c r="AX1185" s="369"/>
      <c r="AY1185" s="354"/>
      <c r="AZ1185" s="369"/>
      <c r="BA1185" s="354"/>
      <c r="BB1185" s="369"/>
      <c r="BC1185" s="150"/>
      <c r="BD1185" s="116"/>
      <c r="BE1185" s="367"/>
      <c r="BF1185" s="367"/>
      <c r="BG1185" s="367"/>
      <c r="BH1185" s="367"/>
      <c r="BI1185" s="367"/>
      <c r="BJ1185" s="367"/>
      <c r="BK1185" s="367"/>
      <c r="BL1185" s="367"/>
      <c r="BM1185" s="367"/>
      <c r="BN1185" s="367"/>
      <c r="BO1185" s="367"/>
      <c r="BP1185" s="367"/>
      <c r="BQ1185" s="383"/>
      <c r="BR1185" s="146"/>
      <c r="BS1185" s="441" t="e">
        <v>#N/A</v>
      </c>
      <c r="BT1185" s="116"/>
      <c r="BU1185" s="116"/>
      <c r="BV1185" s="116"/>
      <c r="BW1185" s="116"/>
      <c r="BX1185" s="116"/>
      <c r="BY1185" s="116"/>
      <c r="BZ1185" s="116"/>
      <c r="CA1185" s="116"/>
      <c r="CB1185" s="116"/>
      <c r="CC1185" s="116"/>
      <c r="CD1185" s="116"/>
      <c r="CE1185" s="116"/>
      <c r="CF1185" s="116"/>
      <c r="CG1185" s="116"/>
      <c r="CH1185" s="116"/>
      <c r="CI1185" s="116"/>
      <c r="CJ1185" s="116"/>
      <c r="CK1185" s="116"/>
      <c r="CL1185" s="116"/>
      <c r="CM1185" s="116"/>
      <c r="CN1185" s="116"/>
      <c r="CO1185" s="116"/>
      <c r="CP1185" s="116"/>
      <c r="CQ1185" s="116"/>
      <c r="CR1185" s="116"/>
      <c r="CS1185" s="116"/>
      <c r="CT1185" s="116"/>
      <c r="CU1185" s="116"/>
      <c r="CV1185" s="116"/>
      <c r="CW1185" s="116"/>
      <c r="CX1185" s="116"/>
      <c r="CY1185" s="116"/>
      <c r="CZ1185" s="116"/>
      <c r="DA1185" s="116"/>
      <c r="DB1185" s="116"/>
      <c r="DC1185" s="116"/>
      <c r="DD1185" s="116"/>
      <c r="DE1185" s="116"/>
      <c r="DF1185" s="116"/>
      <c r="DG1185" s="116"/>
      <c r="DH1185" s="116"/>
      <c r="DI1185" s="116"/>
      <c r="DJ1185" s="116"/>
      <c r="DK1185" s="116"/>
      <c r="DL1185" s="116"/>
      <c r="DM1185" s="116"/>
      <c r="DN1185" s="116"/>
      <c r="DO1185" s="116"/>
      <c r="DP1185" s="116"/>
      <c r="DQ1185" s="116"/>
      <c r="DR1185" s="116"/>
      <c r="DS1185" s="116"/>
      <c r="DT1185" s="116"/>
      <c r="DU1185" s="116"/>
      <c r="DV1185" s="116"/>
      <c r="DW1185" s="116"/>
      <c r="DX1185" s="116"/>
      <c r="DY1185" s="116"/>
      <c r="DZ1185" s="116"/>
      <c r="EA1185" s="116"/>
    </row>
    <row r="1186" spans="1:131" ht="11.25" customHeight="1" x14ac:dyDescent="0.15">
      <c r="A1186" s="113" t="s">
        <v>1345</v>
      </c>
      <c r="B1186" s="124" t="s">
        <v>1325</v>
      </c>
      <c r="C1186" s="207"/>
      <c r="D1186" s="112">
        <f t="shared" ref="D1186:D1200" si="7622">BS1186</f>
        <v>5</v>
      </c>
      <c r="E1186" s="710" t="s">
        <v>1308</v>
      </c>
      <c r="F1186" s="711">
        <f t="shared" ref="F1186:F1200" si="7623">BQ1186</f>
        <v>0</v>
      </c>
      <c r="G1186" s="209">
        <v>400</v>
      </c>
      <c r="H1186" s="210"/>
      <c r="I1186" s="211">
        <v>4048324</v>
      </c>
      <c r="J1186" s="212"/>
      <c r="K1186" s="552"/>
      <c r="L1186" s="553"/>
      <c r="M1186" s="212"/>
      <c r="N1186" s="213"/>
      <c r="O1186" s="214">
        <f t="shared" ref="O1186:O1200" si="7624">IF($D$18="YES", (N1186), (0))</f>
        <v>0</v>
      </c>
      <c r="P1186" s="190"/>
      <c r="Q1186" s="213"/>
      <c r="R1186" s="214">
        <f t="shared" ref="R1186:R1200" si="7625">IF($D$18="YES", (Q1186), (0))</f>
        <v>0</v>
      </c>
      <c r="S1186" s="190"/>
      <c r="T1186" s="213"/>
      <c r="U1186" s="214">
        <f t="shared" ref="U1186:U1200" si="7626">IF($D$18="YES", (T1186), (0))</f>
        <v>0</v>
      </c>
      <c r="V1186" s="190"/>
      <c r="W1186" s="213"/>
      <c r="X1186" s="214">
        <f t="shared" ref="X1186:X1200" si="7627">IF($D$18="YES", (W1186), (0))</f>
        <v>0</v>
      </c>
      <c r="Y1186" s="190"/>
      <c r="Z1186" s="190"/>
      <c r="AA1186" s="207"/>
      <c r="AB1186" s="291"/>
      <c r="AC1186" s="150"/>
      <c r="AD1186" s="156">
        <f t="shared" ref="AD1186:AD1200" si="7628">SUM(N1186,O1186,Q1186,R1186,T1186,U1186,W1186,X1186)</f>
        <v>0</v>
      </c>
      <c r="AE1186" s="156"/>
      <c r="AF1186" s="117"/>
      <c r="AG1186" s="156"/>
      <c r="AH1186" s="355"/>
      <c r="AI1186" s="368">
        <f t="shared" ref="AI1186:AI1200" si="7629">N1186*G1186</f>
        <v>0</v>
      </c>
      <c r="AJ1186" s="354"/>
      <c r="AK1186" s="368">
        <f t="shared" ref="AK1186:AK1200" si="7630">Q1186*G1186</f>
        <v>0</v>
      </c>
      <c r="AL1186" s="354"/>
      <c r="AM1186" s="368">
        <f t="shared" ref="AM1186:AM1200" si="7631">T1186*G1186</f>
        <v>0</v>
      </c>
      <c r="AN1186" s="354"/>
      <c r="AO1186" s="368">
        <f t="shared" ref="AO1186:AO1200" si="7632">W1186*G1186</f>
        <v>0</v>
      </c>
      <c r="AP1186" s="354"/>
      <c r="AQ1186" s="368">
        <f t="shared" si="7508"/>
        <v>0</v>
      </c>
      <c r="AR1186" s="354"/>
      <c r="AS1186" s="354"/>
      <c r="AT1186" s="369">
        <f t="shared" ref="AT1186:AT1200" si="7633">(N1186*G1186)*F1186</f>
        <v>0</v>
      </c>
      <c r="AU1186" s="354"/>
      <c r="AV1186" s="369">
        <f t="shared" ref="AV1186:AV1200" si="7634">(Q1186*G1186)*F1186</f>
        <v>0</v>
      </c>
      <c r="AW1186" s="354"/>
      <c r="AX1186" s="369">
        <f t="shared" ref="AX1186:AX1200" si="7635">(T1186*G1186)*F1186</f>
        <v>0</v>
      </c>
      <c r="AY1186" s="354"/>
      <c r="AZ1186" s="369">
        <f t="shared" ref="AZ1186:AZ1200" si="7636">(W1186*G1186)*F1186</f>
        <v>0</v>
      </c>
      <c r="BA1186" s="354"/>
      <c r="BB1186" s="369">
        <f t="shared" ref="BB1186:BB1200" si="7637">SUM(AS1186:BA1186)</f>
        <v>0</v>
      </c>
      <c r="BC1186" s="150"/>
      <c r="BD1186" s="116"/>
      <c r="BE1186" s="367"/>
      <c r="BF1186" s="367"/>
      <c r="BG1186" s="367"/>
      <c r="BH1186" s="367"/>
      <c r="BI1186" s="367"/>
      <c r="BJ1186" s="367"/>
      <c r="BK1186" s="367">
        <f t="shared" ref="BK1186:BK1200" si="7638">IF($N$18&lt;BK$24,0,IF($N$18&gt;BK$25,0,$BE1186))</f>
        <v>0</v>
      </c>
      <c r="BL1186" s="367">
        <f t="shared" ref="BL1186:BL1200" si="7639">IF($N$18&lt;BL$24,0,IF($N$18&gt;BL$25,0,$BF1186))</f>
        <v>0</v>
      </c>
      <c r="BM1186" s="367">
        <f t="shared" ref="BM1186:BM1200" si="7640">IF($N$18&lt;BM$24,0,IF($N$18&gt;BM$25,0,$BG1186))</f>
        <v>0</v>
      </c>
      <c r="BN1186" s="367">
        <f t="shared" ref="BN1186:BN1200" si="7641">IF($N$18&lt;BN$24,0,IF($N$18&gt;BN$25,0,$BH1186))</f>
        <v>0</v>
      </c>
      <c r="BO1186" s="367">
        <f t="shared" ref="BO1186:BO1200" si="7642">IF($N$18&lt;BO$24,0,IF($N$18&gt;BO$25,0,$BI1186))</f>
        <v>0</v>
      </c>
      <c r="BP1186" s="367">
        <f t="shared" ref="BP1186:BP1200" si="7643">IF($N$18&lt;BP$24,0,IF($N$18&gt;BP$25,0,$BJ1186))</f>
        <v>0</v>
      </c>
      <c r="BQ1186" s="383">
        <f t="shared" ref="BQ1186:BQ1200" si="7644">SUM(BK1186:BP1186)</f>
        <v>0</v>
      </c>
      <c r="BR1186" s="146"/>
      <c r="BS1186" s="441">
        <v>5</v>
      </c>
      <c r="BT1186" s="116"/>
      <c r="BU1186" s="116"/>
      <c r="BV1186" s="116"/>
      <c r="BW1186" s="116"/>
      <c r="BX1186" s="116"/>
      <c r="BY1186" s="116"/>
      <c r="BZ1186" s="116"/>
      <c r="CA1186" s="116"/>
      <c r="CB1186" s="116"/>
      <c r="CC1186" s="116"/>
      <c r="CD1186" s="116"/>
      <c r="CE1186" s="116"/>
      <c r="CF1186" s="116"/>
      <c r="CG1186" s="116"/>
      <c r="CH1186" s="116"/>
      <c r="CI1186" s="116"/>
      <c r="CJ1186" s="116"/>
      <c r="CK1186" s="116"/>
      <c r="CL1186" s="116"/>
      <c r="CM1186" s="116"/>
      <c r="CN1186" s="116"/>
      <c r="CO1186" s="116"/>
      <c r="CP1186" s="116"/>
      <c r="CQ1186" s="116"/>
      <c r="CR1186" s="116"/>
      <c r="CS1186" s="116"/>
      <c r="CT1186" s="116"/>
      <c r="CU1186" s="116"/>
      <c r="CV1186" s="116"/>
      <c r="CW1186" s="116"/>
      <c r="CX1186" s="116"/>
      <c r="CY1186" s="116"/>
      <c r="CZ1186" s="116"/>
      <c r="DA1186" s="116"/>
      <c r="DB1186" s="116"/>
      <c r="DC1186" s="116"/>
      <c r="DD1186" s="116"/>
      <c r="DE1186" s="116"/>
      <c r="DF1186" s="116"/>
      <c r="DG1186" s="116"/>
      <c r="DH1186" s="116"/>
      <c r="DI1186" s="116"/>
      <c r="DJ1186" s="116"/>
      <c r="DK1186" s="116"/>
      <c r="DL1186" s="116"/>
      <c r="DM1186" s="116"/>
      <c r="DN1186" s="116"/>
      <c r="DO1186" s="116"/>
      <c r="DP1186" s="116"/>
      <c r="DQ1186" s="116"/>
      <c r="DR1186" s="116"/>
      <c r="DS1186" s="116"/>
      <c r="DT1186" s="116"/>
      <c r="DU1186" s="116"/>
      <c r="DV1186" s="116"/>
      <c r="DW1186" s="116"/>
      <c r="DX1186" s="116"/>
      <c r="DY1186" s="116"/>
      <c r="DZ1186" s="116"/>
      <c r="EA1186" s="116"/>
    </row>
    <row r="1187" spans="1:131" ht="11.25" customHeight="1" x14ac:dyDescent="0.15">
      <c r="A1187" s="113" t="s">
        <v>1326</v>
      </c>
      <c r="B1187" s="124"/>
      <c r="C1187" s="207"/>
      <c r="D1187" s="112">
        <f t="shared" ref="D1187" si="7645">BS1187</f>
        <v>18</v>
      </c>
      <c r="E1187" s="710" t="s">
        <v>1308</v>
      </c>
      <c r="F1187" s="711">
        <f t="shared" ref="F1187" si="7646">BQ1187</f>
        <v>0</v>
      </c>
      <c r="G1187" s="209">
        <v>400</v>
      </c>
      <c r="H1187" s="210"/>
      <c r="I1187" s="211">
        <v>4051124</v>
      </c>
      <c r="J1187" s="212"/>
      <c r="K1187" s="552"/>
      <c r="L1187" s="553"/>
      <c r="M1187" s="212"/>
      <c r="N1187" s="213"/>
      <c r="O1187" s="214">
        <f t="shared" ref="O1187" si="7647">IF($D$18="YES", (N1187), (0))</f>
        <v>0</v>
      </c>
      <c r="P1187" s="190"/>
      <c r="Q1187" s="213"/>
      <c r="R1187" s="214">
        <f t="shared" ref="R1187" si="7648">IF($D$18="YES", (Q1187), (0))</f>
        <v>0</v>
      </c>
      <c r="S1187" s="190"/>
      <c r="T1187" s="213"/>
      <c r="U1187" s="214">
        <f t="shared" ref="U1187" si="7649">IF($D$18="YES", (T1187), (0))</f>
        <v>0</v>
      </c>
      <c r="V1187" s="190"/>
      <c r="W1187" s="213"/>
      <c r="X1187" s="214">
        <f t="shared" ref="X1187" si="7650">IF($D$18="YES", (W1187), (0))</f>
        <v>0</v>
      </c>
      <c r="Y1187" s="190"/>
      <c r="Z1187" s="190"/>
      <c r="AA1187" s="207"/>
      <c r="AB1187" s="291"/>
      <c r="AC1187" s="150"/>
      <c r="AD1187" s="156">
        <f t="shared" ref="AD1187" si="7651">SUM(N1187,O1187,Q1187,R1187,T1187,U1187,W1187,X1187)</f>
        <v>0</v>
      </c>
      <c r="AE1187" s="156"/>
      <c r="AF1187" s="117"/>
      <c r="AG1187" s="156"/>
      <c r="AH1187" s="355"/>
      <c r="AI1187" s="368">
        <f t="shared" ref="AI1187" si="7652">N1187*G1187</f>
        <v>0</v>
      </c>
      <c r="AJ1187" s="354"/>
      <c r="AK1187" s="368">
        <f t="shared" ref="AK1187" si="7653">Q1187*G1187</f>
        <v>0</v>
      </c>
      <c r="AL1187" s="354"/>
      <c r="AM1187" s="368">
        <f t="shared" ref="AM1187" si="7654">T1187*G1187</f>
        <v>0</v>
      </c>
      <c r="AN1187" s="354"/>
      <c r="AO1187" s="368">
        <f t="shared" ref="AO1187" si="7655">W1187*G1187</f>
        <v>0</v>
      </c>
      <c r="AP1187" s="354"/>
      <c r="AQ1187" s="368">
        <f t="shared" ref="AQ1187" si="7656">SUM(AI1187,AK1187,AM1187,AO1187)</f>
        <v>0</v>
      </c>
      <c r="AR1187" s="354"/>
      <c r="AS1187" s="354"/>
      <c r="AT1187" s="369">
        <f t="shared" ref="AT1187" si="7657">(N1187*G1187)*F1187</f>
        <v>0</v>
      </c>
      <c r="AU1187" s="354"/>
      <c r="AV1187" s="369">
        <f t="shared" ref="AV1187" si="7658">(Q1187*G1187)*F1187</f>
        <v>0</v>
      </c>
      <c r="AW1187" s="354"/>
      <c r="AX1187" s="369">
        <f t="shared" ref="AX1187" si="7659">(T1187*G1187)*F1187</f>
        <v>0</v>
      </c>
      <c r="AY1187" s="354"/>
      <c r="AZ1187" s="369">
        <f t="shared" ref="AZ1187" si="7660">(W1187*G1187)*F1187</f>
        <v>0</v>
      </c>
      <c r="BA1187" s="354"/>
      <c r="BB1187" s="369">
        <f t="shared" ref="BB1187" si="7661">SUM(AS1187:BA1187)</f>
        <v>0</v>
      </c>
      <c r="BC1187" s="150"/>
      <c r="BD1187" s="116"/>
      <c r="BE1187" s="367"/>
      <c r="BF1187" s="367"/>
      <c r="BG1187" s="367"/>
      <c r="BH1187" s="367"/>
      <c r="BI1187" s="367"/>
      <c r="BJ1187" s="367"/>
      <c r="BK1187" s="367">
        <f t="shared" si="7638"/>
        <v>0</v>
      </c>
      <c r="BL1187" s="367">
        <f t="shared" si="7639"/>
        <v>0</v>
      </c>
      <c r="BM1187" s="367">
        <f t="shared" si="7640"/>
        <v>0</v>
      </c>
      <c r="BN1187" s="367">
        <f t="shared" si="7641"/>
        <v>0</v>
      </c>
      <c r="BO1187" s="367">
        <f t="shared" si="7642"/>
        <v>0</v>
      </c>
      <c r="BP1187" s="367">
        <f t="shared" si="7643"/>
        <v>0</v>
      </c>
      <c r="BQ1187" s="383">
        <f t="shared" ref="BQ1187" si="7662">SUM(BK1187:BP1187)</f>
        <v>0</v>
      </c>
      <c r="BR1187" s="146"/>
      <c r="BS1187" s="441">
        <v>18</v>
      </c>
      <c r="BT1187" s="116"/>
      <c r="BU1187" s="116"/>
      <c r="BV1187" s="116"/>
      <c r="BW1187" s="116"/>
      <c r="BX1187" s="116"/>
      <c r="BY1187" s="116"/>
      <c r="BZ1187" s="116"/>
      <c r="CA1187" s="116"/>
      <c r="CB1187" s="116"/>
      <c r="CC1187" s="116"/>
      <c r="CD1187" s="116"/>
      <c r="CE1187" s="116"/>
      <c r="CF1187" s="116"/>
      <c r="CG1187" s="116"/>
      <c r="CH1187" s="116"/>
      <c r="CI1187" s="116"/>
      <c r="CJ1187" s="116"/>
      <c r="CK1187" s="116"/>
      <c r="CL1187" s="116"/>
      <c r="CM1187" s="116"/>
      <c r="CN1187" s="116"/>
      <c r="CO1187" s="116"/>
      <c r="CP1187" s="116"/>
      <c r="CQ1187" s="116"/>
      <c r="CR1187" s="116"/>
      <c r="CS1187" s="116"/>
      <c r="CT1187" s="116"/>
      <c r="CU1187" s="116"/>
      <c r="CV1187" s="116"/>
      <c r="CW1187" s="116"/>
      <c r="CX1187" s="116"/>
      <c r="CY1187" s="116"/>
      <c r="CZ1187" s="116"/>
      <c r="DA1187" s="116"/>
      <c r="DB1187" s="116"/>
      <c r="DC1187" s="116"/>
      <c r="DD1187" s="116"/>
      <c r="DE1187" s="116"/>
      <c r="DF1187" s="116"/>
      <c r="DG1187" s="116"/>
      <c r="DH1187" s="116"/>
      <c r="DI1187" s="116"/>
      <c r="DJ1187" s="116"/>
      <c r="DK1187" s="116"/>
      <c r="DL1187" s="116"/>
      <c r="DM1187" s="116"/>
      <c r="DN1187" s="116"/>
      <c r="DO1187" s="116"/>
      <c r="DP1187" s="116"/>
      <c r="DQ1187" s="116"/>
      <c r="DR1187" s="116"/>
      <c r="DS1187" s="116"/>
      <c r="DT1187" s="116"/>
      <c r="DU1187" s="116"/>
      <c r="DV1187" s="116"/>
      <c r="DW1187" s="116"/>
      <c r="DX1187" s="116"/>
      <c r="DY1187" s="116"/>
      <c r="DZ1187" s="116"/>
      <c r="EA1187" s="116"/>
    </row>
    <row r="1188" spans="1:131" ht="11.25" customHeight="1" x14ac:dyDescent="0.15">
      <c r="A1188" s="113" t="s">
        <v>1346</v>
      </c>
      <c r="B1188" s="124" t="s">
        <v>98</v>
      </c>
      <c r="C1188" s="207"/>
      <c r="D1188" s="112">
        <f t="shared" si="7622"/>
        <v>2</v>
      </c>
      <c r="E1188" s="710" t="s">
        <v>1308</v>
      </c>
      <c r="F1188" s="711">
        <f t="shared" si="7623"/>
        <v>0</v>
      </c>
      <c r="G1188" s="209">
        <v>400</v>
      </c>
      <c r="H1188" s="210"/>
      <c r="I1188" s="211">
        <v>4048424</v>
      </c>
      <c r="J1188" s="212"/>
      <c r="K1188" s="552"/>
      <c r="L1188" s="553"/>
      <c r="M1188" s="212"/>
      <c r="N1188" s="213"/>
      <c r="O1188" s="214">
        <f t="shared" si="7624"/>
        <v>0</v>
      </c>
      <c r="P1188" s="190"/>
      <c r="Q1188" s="213"/>
      <c r="R1188" s="214">
        <f t="shared" si="7625"/>
        <v>0</v>
      </c>
      <c r="S1188" s="190"/>
      <c r="T1188" s="213"/>
      <c r="U1188" s="214">
        <f t="shared" si="7626"/>
        <v>0</v>
      </c>
      <c r="V1188" s="190"/>
      <c r="W1188" s="213"/>
      <c r="X1188" s="214">
        <f t="shared" si="7627"/>
        <v>0</v>
      </c>
      <c r="Y1188" s="190"/>
      <c r="Z1188" s="190"/>
      <c r="AA1188" s="207"/>
      <c r="AB1188" s="291"/>
      <c r="AC1188" s="150"/>
      <c r="AD1188" s="156">
        <f t="shared" si="7628"/>
        <v>0</v>
      </c>
      <c r="AE1188" s="156"/>
      <c r="AF1188" s="117"/>
      <c r="AG1188" s="156"/>
      <c r="AH1188" s="355"/>
      <c r="AI1188" s="368">
        <f t="shared" si="7629"/>
        <v>0</v>
      </c>
      <c r="AJ1188" s="354"/>
      <c r="AK1188" s="368">
        <f t="shared" si="7630"/>
        <v>0</v>
      </c>
      <c r="AL1188" s="354"/>
      <c r="AM1188" s="368">
        <f t="shared" si="7631"/>
        <v>0</v>
      </c>
      <c r="AN1188" s="354"/>
      <c r="AO1188" s="368">
        <f t="shared" si="7632"/>
        <v>0</v>
      </c>
      <c r="AP1188" s="354"/>
      <c r="AQ1188" s="368">
        <f t="shared" si="7508"/>
        <v>0</v>
      </c>
      <c r="AR1188" s="354"/>
      <c r="AS1188" s="354"/>
      <c r="AT1188" s="369">
        <f t="shared" si="7633"/>
        <v>0</v>
      </c>
      <c r="AU1188" s="354"/>
      <c r="AV1188" s="369">
        <f t="shared" si="7634"/>
        <v>0</v>
      </c>
      <c r="AW1188" s="354"/>
      <c r="AX1188" s="369">
        <f t="shared" si="7635"/>
        <v>0</v>
      </c>
      <c r="AY1188" s="354"/>
      <c r="AZ1188" s="369">
        <f t="shared" si="7636"/>
        <v>0</v>
      </c>
      <c r="BA1188" s="354"/>
      <c r="BB1188" s="369">
        <f t="shared" si="7637"/>
        <v>0</v>
      </c>
      <c r="BC1188" s="150"/>
      <c r="BD1188" s="116"/>
      <c r="BE1188" s="367"/>
      <c r="BF1188" s="367"/>
      <c r="BG1188" s="367"/>
      <c r="BH1188" s="367"/>
      <c r="BI1188" s="367"/>
      <c r="BJ1188" s="367"/>
      <c r="BK1188" s="367">
        <f t="shared" si="7638"/>
        <v>0</v>
      </c>
      <c r="BL1188" s="367">
        <f t="shared" si="7639"/>
        <v>0</v>
      </c>
      <c r="BM1188" s="367">
        <f t="shared" si="7640"/>
        <v>0</v>
      </c>
      <c r="BN1188" s="367">
        <f t="shared" si="7641"/>
        <v>0</v>
      </c>
      <c r="BO1188" s="367">
        <f t="shared" si="7642"/>
        <v>0</v>
      </c>
      <c r="BP1188" s="367">
        <f t="shared" si="7643"/>
        <v>0</v>
      </c>
      <c r="BQ1188" s="383">
        <f t="shared" si="7644"/>
        <v>0</v>
      </c>
      <c r="BR1188" s="146"/>
      <c r="BS1188" s="441">
        <v>2</v>
      </c>
      <c r="BT1188" s="116"/>
      <c r="BU1188" s="116"/>
      <c r="BV1188" s="116"/>
      <c r="BW1188" s="116"/>
      <c r="BX1188" s="116"/>
      <c r="BY1188" s="116"/>
      <c r="BZ1188" s="116"/>
      <c r="CA1188" s="116"/>
      <c r="CB1188" s="116"/>
      <c r="CC1188" s="116"/>
      <c r="CD1188" s="116"/>
      <c r="CE1188" s="116"/>
      <c r="CF1188" s="116"/>
      <c r="CG1188" s="116"/>
      <c r="CH1188" s="116"/>
      <c r="CI1188" s="116"/>
      <c r="CJ1188" s="116"/>
      <c r="CK1188" s="116"/>
      <c r="CL1188" s="116"/>
      <c r="CM1188" s="116"/>
      <c r="CN1188" s="116"/>
      <c r="CO1188" s="116"/>
      <c r="CP1188" s="116"/>
      <c r="CQ1188" s="116"/>
      <c r="CR1188" s="116"/>
      <c r="CS1188" s="116"/>
      <c r="CT1188" s="116"/>
      <c r="CU1188" s="116"/>
      <c r="CV1188" s="116"/>
      <c r="CW1188" s="116"/>
      <c r="CX1188" s="116"/>
      <c r="CY1188" s="116"/>
      <c r="CZ1188" s="116"/>
      <c r="DA1188" s="116"/>
      <c r="DB1188" s="116"/>
      <c r="DC1188" s="116"/>
      <c r="DD1188" s="116"/>
      <c r="DE1188" s="116"/>
      <c r="DF1188" s="116"/>
      <c r="DG1188" s="116"/>
      <c r="DH1188" s="116"/>
      <c r="DI1188" s="116"/>
      <c r="DJ1188" s="116"/>
      <c r="DK1188" s="116"/>
      <c r="DL1188" s="116"/>
      <c r="DM1188" s="116"/>
      <c r="DN1188" s="116"/>
      <c r="DO1188" s="116"/>
      <c r="DP1188" s="116"/>
      <c r="DQ1188" s="116"/>
      <c r="DR1188" s="116"/>
      <c r="DS1188" s="116"/>
      <c r="DT1188" s="116"/>
      <c r="DU1188" s="116"/>
      <c r="DV1188" s="116"/>
      <c r="DW1188" s="116"/>
      <c r="DX1188" s="116"/>
      <c r="DY1188" s="116"/>
      <c r="DZ1188" s="116"/>
      <c r="EA1188" s="116"/>
    </row>
    <row r="1189" spans="1:131" ht="11.25" customHeight="1" x14ac:dyDescent="0.15">
      <c r="A1189" s="113" t="s">
        <v>1328</v>
      </c>
      <c r="B1189" s="124"/>
      <c r="C1189" s="207"/>
      <c r="D1189" s="112">
        <f t="shared" si="7622"/>
        <v>2</v>
      </c>
      <c r="E1189" s="710" t="s">
        <v>1308</v>
      </c>
      <c r="F1189" s="711">
        <f t="shared" si="7623"/>
        <v>0</v>
      </c>
      <c r="G1189" s="209">
        <v>400</v>
      </c>
      <c r="H1189" s="210"/>
      <c r="I1189" s="211">
        <v>4047624</v>
      </c>
      <c r="J1189" s="212"/>
      <c r="K1189" s="552"/>
      <c r="L1189" s="553"/>
      <c r="M1189" s="212"/>
      <c r="N1189" s="213"/>
      <c r="O1189" s="214">
        <f t="shared" si="7624"/>
        <v>0</v>
      </c>
      <c r="P1189" s="190"/>
      <c r="Q1189" s="213"/>
      <c r="R1189" s="214">
        <f t="shared" si="7625"/>
        <v>0</v>
      </c>
      <c r="S1189" s="190"/>
      <c r="T1189" s="213"/>
      <c r="U1189" s="214">
        <f t="shared" si="7626"/>
        <v>0</v>
      </c>
      <c r="V1189" s="190"/>
      <c r="W1189" s="213"/>
      <c r="X1189" s="214">
        <f t="shared" si="7627"/>
        <v>0</v>
      </c>
      <c r="Y1189" s="190"/>
      <c r="Z1189" s="190"/>
      <c r="AA1189" s="207"/>
      <c r="AB1189" s="215"/>
      <c r="AC1189" s="150"/>
      <c r="AD1189" s="156">
        <f t="shared" si="7628"/>
        <v>0</v>
      </c>
      <c r="AE1189" s="156"/>
      <c r="AF1189" s="117"/>
      <c r="AG1189" s="156"/>
      <c r="AH1189" s="355"/>
      <c r="AI1189" s="368">
        <f t="shared" si="7629"/>
        <v>0</v>
      </c>
      <c r="AJ1189" s="354"/>
      <c r="AK1189" s="368">
        <f t="shared" si="7630"/>
        <v>0</v>
      </c>
      <c r="AL1189" s="354"/>
      <c r="AM1189" s="368">
        <f t="shared" si="7631"/>
        <v>0</v>
      </c>
      <c r="AN1189" s="354"/>
      <c r="AO1189" s="368">
        <f t="shared" si="7632"/>
        <v>0</v>
      </c>
      <c r="AP1189" s="354"/>
      <c r="AQ1189" s="368">
        <f t="shared" si="7508"/>
        <v>0</v>
      </c>
      <c r="AR1189" s="354"/>
      <c r="AS1189" s="354"/>
      <c r="AT1189" s="369">
        <f t="shared" si="7633"/>
        <v>0</v>
      </c>
      <c r="AU1189" s="354"/>
      <c r="AV1189" s="369">
        <f t="shared" si="7634"/>
        <v>0</v>
      </c>
      <c r="AW1189" s="354"/>
      <c r="AX1189" s="369">
        <f t="shared" si="7635"/>
        <v>0</v>
      </c>
      <c r="AY1189" s="354"/>
      <c r="AZ1189" s="369">
        <f t="shared" si="7636"/>
        <v>0</v>
      </c>
      <c r="BA1189" s="354"/>
      <c r="BB1189" s="369">
        <f t="shared" si="7637"/>
        <v>0</v>
      </c>
      <c r="BC1189" s="150"/>
      <c r="BD1189" s="116"/>
      <c r="BE1189" s="367"/>
      <c r="BF1189" s="367"/>
      <c r="BG1189" s="367"/>
      <c r="BH1189" s="367"/>
      <c r="BI1189" s="367"/>
      <c r="BJ1189" s="367"/>
      <c r="BK1189" s="367">
        <f t="shared" si="7638"/>
        <v>0</v>
      </c>
      <c r="BL1189" s="367">
        <f t="shared" si="7639"/>
        <v>0</v>
      </c>
      <c r="BM1189" s="367">
        <f t="shared" si="7640"/>
        <v>0</v>
      </c>
      <c r="BN1189" s="367">
        <f t="shared" si="7641"/>
        <v>0</v>
      </c>
      <c r="BO1189" s="367">
        <f t="shared" si="7642"/>
        <v>0</v>
      </c>
      <c r="BP1189" s="367">
        <f t="shared" si="7643"/>
        <v>0</v>
      </c>
      <c r="BQ1189" s="383">
        <f t="shared" si="7644"/>
        <v>0</v>
      </c>
      <c r="BR1189" s="146"/>
      <c r="BS1189" s="441">
        <v>2</v>
      </c>
      <c r="BT1189" s="116"/>
      <c r="BU1189" s="116"/>
      <c r="BV1189" s="116"/>
      <c r="BW1189" s="116"/>
      <c r="BX1189" s="116"/>
      <c r="BY1189" s="116"/>
      <c r="BZ1189" s="116"/>
      <c r="CA1189" s="116"/>
      <c r="CB1189" s="116"/>
      <c r="CC1189" s="116"/>
      <c r="CD1189" s="116"/>
      <c r="CE1189" s="116"/>
      <c r="CF1189" s="116"/>
      <c r="CG1189" s="116"/>
      <c r="CH1189" s="116"/>
      <c r="CI1189" s="116"/>
      <c r="CJ1189" s="116"/>
      <c r="CK1189" s="116"/>
      <c r="CL1189" s="116"/>
      <c r="CM1189" s="116"/>
      <c r="CN1189" s="116"/>
      <c r="CO1189" s="116"/>
      <c r="CP1189" s="116"/>
      <c r="CQ1189" s="116"/>
      <c r="CR1189" s="116"/>
      <c r="CS1189" s="116"/>
      <c r="CT1189" s="116"/>
      <c r="CU1189" s="116"/>
      <c r="CV1189" s="116"/>
      <c r="CW1189" s="116"/>
      <c r="CX1189" s="116"/>
      <c r="CY1189" s="116"/>
      <c r="CZ1189" s="116"/>
      <c r="DA1189" s="116"/>
      <c r="DB1189" s="116"/>
      <c r="DC1189" s="116"/>
      <c r="DD1189" s="116"/>
      <c r="DE1189" s="116"/>
      <c r="DF1189" s="116"/>
      <c r="DG1189" s="116"/>
      <c r="DH1189" s="116"/>
      <c r="DI1189" s="116"/>
      <c r="DJ1189" s="116"/>
      <c r="DK1189" s="116"/>
      <c r="DL1189" s="116"/>
      <c r="DM1189" s="116"/>
      <c r="DN1189" s="116"/>
      <c r="DO1189" s="116"/>
      <c r="DP1189" s="116"/>
      <c r="DQ1189" s="116"/>
      <c r="DR1189" s="116"/>
      <c r="DS1189" s="116"/>
      <c r="DT1189" s="116"/>
      <c r="DU1189" s="116"/>
      <c r="DV1189" s="116"/>
      <c r="DW1189" s="116"/>
      <c r="DX1189" s="116"/>
      <c r="DY1189" s="116"/>
      <c r="DZ1189" s="116"/>
      <c r="EA1189" s="116"/>
    </row>
    <row r="1190" spans="1:131" ht="11.25" customHeight="1" x14ac:dyDescent="0.15">
      <c r="A1190" s="113" t="s">
        <v>1329</v>
      </c>
      <c r="B1190" s="124" t="s">
        <v>1330</v>
      </c>
      <c r="C1190" s="207"/>
      <c r="D1190" s="112">
        <f t="shared" si="7622"/>
        <v>3</v>
      </c>
      <c r="E1190" s="710" t="s">
        <v>1308</v>
      </c>
      <c r="F1190" s="711">
        <f t="shared" si="7623"/>
        <v>0</v>
      </c>
      <c r="G1190" s="209">
        <v>400</v>
      </c>
      <c r="H1190" s="210"/>
      <c r="I1190" s="211">
        <v>4048724</v>
      </c>
      <c r="J1190" s="212"/>
      <c r="K1190" s="552"/>
      <c r="L1190" s="553"/>
      <c r="M1190" s="212"/>
      <c r="N1190" s="213"/>
      <c r="O1190" s="214">
        <f t="shared" si="7624"/>
        <v>0</v>
      </c>
      <c r="P1190" s="190"/>
      <c r="Q1190" s="213"/>
      <c r="R1190" s="214">
        <f t="shared" si="7625"/>
        <v>0</v>
      </c>
      <c r="S1190" s="190"/>
      <c r="T1190" s="213"/>
      <c r="U1190" s="214">
        <f t="shared" si="7626"/>
        <v>0</v>
      </c>
      <c r="V1190" s="190"/>
      <c r="W1190" s="213"/>
      <c r="X1190" s="214">
        <f t="shared" si="7627"/>
        <v>0</v>
      </c>
      <c r="Y1190" s="190"/>
      <c r="Z1190" s="190"/>
      <c r="AA1190" s="207"/>
      <c r="AB1190" s="291"/>
      <c r="AC1190" s="150"/>
      <c r="AD1190" s="156">
        <f t="shared" si="7628"/>
        <v>0</v>
      </c>
      <c r="AE1190" s="156"/>
      <c r="AF1190" s="117"/>
      <c r="AG1190" s="156"/>
      <c r="AH1190" s="355"/>
      <c r="AI1190" s="368">
        <f t="shared" si="7629"/>
        <v>0</v>
      </c>
      <c r="AJ1190" s="354"/>
      <c r="AK1190" s="368">
        <f t="shared" si="7630"/>
        <v>0</v>
      </c>
      <c r="AL1190" s="354"/>
      <c r="AM1190" s="368">
        <f t="shared" si="7631"/>
        <v>0</v>
      </c>
      <c r="AN1190" s="354"/>
      <c r="AO1190" s="368">
        <f t="shared" si="7632"/>
        <v>0</v>
      </c>
      <c r="AP1190" s="354"/>
      <c r="AQ1190" s="368">
        <f t="shared" si="7508"/>
        <v>0</v>
      </c>
      <c r="AR1190" s="354"/>
      <c r="AS1190" s="354"/>
      <c r="AT1190" s="369">
        <f t="shared" si="7633"/>
        <v>0</v>
      </c>
      <c r="AU1190" s="354"/>
      <c r="AV1190" s="369">
        <f t="shared" si="7634"/>
        <v>0</v>
      </c>
      <c r="AW1190" s="354"/>
      <c r="AX1190" s="369">
        <f t="shared" si="7635"/>
        <v>0</v>
      </c>
      <c r="AY1190" s="354"/>
      <c r="AZ1190" s="369">
        <f t="shared" si="7636"/>
        <v>0</v>
      </c>
      <c r="BA1190" s="354"/>
      <c r="BB1190" s="369">
        <f t="shared" si="7637"/>
        <v>0</v>
      </c>
      <c r="BC1190" s="150"/>
      <c r="BD1190" s="116"/>
      <c r="BE1190" s="367"/>
      <c r="BF1190" s="367"/>
      <c r="BG1190" s="367"/>
      <c r="BH1190" s="367"/>
      <c r="BI1190" s="367"/>
      <c r="BJ1190" s="367"/>
      <c r="BK1190" s="367">
        <f t="shared" si="7638"/>
        <v>0</v>
      </c>
      <c r="BL1190" s="367">
        <f t="shared" si="7639"/>
        <v>0</v>
      </c>
      <c r="BM1190" s="367">
        <f t="shared" si="7640"/>
        <v>0</v>
      </c>
      <c r="BN1190" s="367">
        <f t="shared" si="7641"/>
        <v>0</v>
      </c>
      <c r="BO1190" s="367">
        <f t="shared" si="7642"/>
        <v>0</v>
      </c>
      <c r="BP1190" s="367">
        <f t="shared" si="7643"/>
        <v>0</v>
      </c>
      <c r="BQ1190" s="383">
        <f t="shared" si="7644"/>
        <v>0</v>
      </c>
      <c r="BR1190" s="146"/>
      <c r="BS1190" s="441">
        <v>3</v>
      </c>
      <c r="BT1190" s="116"/>
      <c r="BU1190" s="116"/>
      <c r="BV1190" s="116"/>
      <c r="BW1190" s="116"/>
      <c r="BX1190" s="116"/>
      <c r="BY1190" s="116"/>
      <c r="BZ1190" s="116"/>
      <c r="CA1190" s="116"/>
      <c r="CB1190" s="116"/>
      <c r="CC1190" s="116"/>
      <c r="CD1190" s="116"/>
      <c r="CE1190" s="116"/>
      <c r="CF1190" s="116"/>
      <c r="CG1190" s="116"/>
      <c r="CH1190" s="116"/>
      <c r="CI1190" s="116"/>
      <c r="CJ1190" s="116"/>
      <c r="CK1190" s="116"/>
      <c r="CL1190" s="116"/>
      <c r="CM1190" s="116"/>
      <c r="CN1190" s="116"/>
      <c r="CO1190" s="116"/>
      <c r="CP1190" s="116"/>
      <c r="CQ1190" s="116"/>
      <c r="CR1190" s="116"/>
      <c r="CS1190" s="116"/>
      <c r="CT1190" s="116"/>
      <c r="CU1190" s="116"/>
      <c r="CV1190" s="116"/>
      <c r="CW1190" s="116"/>
      <c r="CX1190" s="116"/>
      <c r="CY1190" s="116"/>
      <c r="CZ1190" s="116"/>
      <c r="DA1190" s="116"/>
      <c r="DB1190" s="116"/>
      <c r="DC1190" s="116"/>
      <c r="DD1190" s="116"/>
      <c r="DE1190" s="116"/>
      <c r="DF1190" s="116"/>
      <c r="DG1190" s="116"/>
      <c r="DH1190" s="116"/>
      <c r="DI1190" s="116"/>
      <c r="DJ1190" s="116"/>
      <c r="DK1190" s="116"/>
      <c r="DL1190" s="116"/>
      <c r="DM1190" s="116"/>
      <c r="DN1190" s="116"/>
      <c r="DO1190" s="116"/>
      <c r="DP1190" s="116"/>
      <c r="DQ1190" s="116"/>
      <c r="DR1190" s="116"/>
      <c r="DS1190" s="116"/>
      <c r="DT1190" s="116"/>
      <c r="DU1190" s="116"/>
      <c r="DV1190" s="116"/>
      <c r="DW1190" s="116"/>
      <c r="DX1190" s="116"/>
      <c r="DY1190" s="116"/>
      <c r="DZ1190" s="116"/>
      <c r="EA1190" s="116"/>
    </row>
    <row r="1191" spans="1:131" ht="11.25" customHeight="1" x14ac:dyDescent="0.15">
      <c r="A1191" s="113" t="s">
        <v>1331</v>
      </c>
      <c r="B1191" s="124" t="s">
        <v>98</v>
      </c>
      <c r="C1191" s="123"/>
      <c r="D1191" s="112">
        <f>BS1191</f>
        <v>5</v>
      </c>
      <c r="E1191" s="710" t="s">
        <v>1308</v>
      </c>
      <c r="F1191" s="711">
        <f>BQ1191</f>
        <v>0</v>
      </c>
      <c r="G1191" s="209">
        <v>400</v>
      </c>
      <c r="H1191" s="210"/>
      <c r="I1191" s="211">
        <v>4049724</v>
      </c>
      <c r="J1191" s="212"/>
      <c r="K1191" s="552"/>
      <c r="L1191" s="553"/>
      <c r="M1191" s="212"/>
      <c r="N1191" s="213"/>
      <c r="O1191" s="214">
        <f>IF($D$18="YES", (N1191), (0))</f>
        <v>0</v>
      </c>
      <c r="P1191" s="190"/>
      <c r="Q1191" s="213"/>
      <c r="R1191" s="214">
        <f>IF($D$18="YES", (Q1191), (0))</f>
        <v>0</v>
      </c>
      <c r="S1191" s="190"/>
      <c r="T1191" s="213"/>
      <c r="U1191" s="214">
        <f>IF($D$18="YES", (T1191), (0))</f>
        <v>0</v>
      </c>
      <c r="V1191" s="190"/>
      <c r="W1191" s="213"/>
      <c r="X1191" s="214">
        <f>IF($D$18="YES", (W1191), (0))</f>
        <v>0</v>
      </c>
      <c r="Y1191" s="190"/>
      <c r="Z1191" s="190"/>
      <c r="AA1191" s="207"/>
      <c r="AB1191" s="291"/>
      <c r="AC1191" s="150"/>
      <c r="AD1191" s="156">
        <f>SUM(N1191,O1191,Q1191,R1191,T1191,U1191,W1191,X1191)</f>
        <v>0</v>
      </c>
      <c r="AE1191" s="156"/>
      <c r="AF1191" s="117"/>
      <c r="AG1191" s="156"/>
      <c r="AH1191" s="355"/>
      <c r="AI1191" s="368">
        <f>N1191*G1191</f>
        <v>0</v>
      </c>
      <c r="AJ1191" s="354"/>
      <c r="AK1191" s="368">
        <f>Q1191*G1191</f>
        <v>0</v>
      </c>
      <c r="AL1191" s="354"/>
      <c r="AM1191" s="368">
        <f>T1191*G1191</f>
        <v>0</v>
      </c>
      <c r="AN1191" s="354"/>
      <c r="AO1191" s="368">
        <f>W1191*G1191</f>
        <v>0</v>
      </c>
      <c r="AP1191" s="354"/>
      <c r="AQ1191" s="368">
        <f>SUM(AI1191,AK1191,AM1191,AO1191)</f>
        <v>0</v>
      </c>
      <c r="AR1191" s="354"/>
      <c r="AS1191" s="354"/>
      <c r="AT1191" s="369">
        <f>(N1191*G1191)*F1191</f>
        <v>0</v>
      </c>
      <c r="AU1191" s="354"/>
      <c r="AV1191" s="369">
        <f>(Q1191*G1191)*F1191</f>
        <v>0</v>
      </c>
      <c r="AW1191" s="354"/>
      <c r="AX1191" s="369">
        <f>(T1191*G1191)*F1191</f>
        <v>0</v>
      </c>
      <c r="AY1191" s="354"/>
      <c r="AZ1191" s="369">
        <f>(W1191*G1191)*F1191</f>
        <v>0</v>
      </c>
      <c r="BA1191" s="354"/>
      <c r="BB1191" s="369">
        <f>SUM(AS1191:BA1191)</f>
        <v>0</v>
      </c>
      <c r="BC1191" s="150"/>
      <c r="BD1191" s="116"/>
      <c r="BE1191" s="367"/>
      <c r="BF1191" s="367"/>
      <c r="BG1191" s="367"/>
      <c r="BH1191" s="367"/>
      <c r="BI1191" s="367"/>
      <c r="BJ1191" s="367"/>
      <c r="BK1191" s="367">
        <f>IF($N$18&lt;BK$24,0,IF($N$18&gt;BK$25,0,$BE1191))</f>
        <v>0</v>
      </c>
      <c r="BL1191" s="367">
        <f>IF($N$18&lt;BL$24,0,IF($N$18&gt;BL$25,0,$BF1191))</f>
        <v>0</v>
      </c>
      <c r="BM1191" s="367">
        <f>IF($N$18&lt;BM$24,0,IF($N$18&gt;BM$25,0,$BG1191))</f>
        <v>0</v>
      </c>
      <c r="BN1191" s="367">
        <f>IF($N$18&lt;BN$24,0,IF($N$18&gt;BN$25,0,$BH1191))</f>
        <v>0</v>
      </c>
      <c r="BO1191" s="367">
        <f>IF($N$18&lt;BO$24,0,IF($N$18&gt;BO$25,0,$BI1191))</f>
        <v>0</v>
      </c>
      <c r="BP1191" s="367">
        <f>IF($N$18&lt;BP$24,0,IF($N$18&gt;BP$25,0,$BJ1191))</f>
        <v>0</v>
      </c>
      <c r="BQ1191" s="383">
        <f>SUM(BK1191:BP1191)</f>
        <v>0</v>
      </c>
      <c r="BR1191" s="146"/>
      <c r="BS1191" s="441">
        <v>5</v>
      </c>
      <c r="BT1191" s="116"/>
      <c r="BU1191" s="116"/>
      <c r="BV1191" s="116"/>
      <c r="BW1191" s="116"/>
      <c r="BX1191" s="116"/>
      <c r="BY1191" s="116"/>
      <c r="BZ1191" s="116"/>
      <c r="CA1191" s="116"/>
      <c r="CB1191" s="116"/>
      <c r="CC1191" s="116"/>
      <c r="CD1191" s="116"/>
      <c r="CE1191" s="116"/>
      <c r="CF1191" s="116"/>
      <c r="CG1191" s="116"/>
      <c r="CH1191" s="116"/>
      <c r="CI1191" s="116"/>
      <c r="CJ1191" s="116"/>
      <c r="CK1191" s="116"/>
      <c r="CL1191" s="116"/>
      <c r="CM1191" s="116"/>
      <c r="CN1191" s="116"/>
      <c r="CO1191" s="116"/>
      <c r="CP1191" s="116"/>
      <c r="CQ1191" s="116"/>
      <c r="CR1191" s="116"/>
      <c r="CS1191" s="116"/>
      <c r="CT1191" s="116"/>
      <c r="CU1191" s="116"/>
      <c r="CV1191" s="116"/>
      <c r="CW1191" s="116"/>
      <c r="CX1191" s="116"/>
      <c r="CY1191" s="116"/>
      <c r="CZ1191" s="116"/>
      <c r="DA1191" s="116"/>
      <c r="DB1191" s="116"/>
      <c r="DC1191" s="116"/>
      <c r="DD1191" s="116"/>
      <c r="DE1191" s="116"/>
      <c r="DF1191" s="116"/>
      <c r="DG1191" s="116"/>
      <c r="DH1191" s="116"/>
      <c r="DI1191" s="116"/>
      <c r="DJ1191" s="116"/>
      <c r="DK1191" s="116"/>
      <c r="DL1191" s="116"/>
      <c r="DM1191" s="116"/>
      <c r="DN1191" s="116"/>
      <c r="DO1191" s="116"/>
      <c r="DP1191" s="116"/>
      <c r="DQ1191" s="116"/>
      <c r="DR1191" s="116"/>
      <c r="DS1191" s="116"/>
      <c r="DT1191" s="116"/>
      <c r="DU1191" s="116"/>
      <c r="DV1191" s="116"/>
      <c r="DW1191" s="116"/>
      <c r="DX1191" s="116"/>
      <c r="DY1191" s="116"/>
      <c r="DZ1191" s="116"/>
      <c r="EA1191" s="116"/>
    </row>
    <row r="1192" spans="1:131" ht="11.25" customHeight="1" x14ac:dyDescent="0.15">
      <c r="A1192" s="113" t="s">
        <v>1332</v>
      </c>
      <c r="B1192" s="124" t="s">
        <v>98</v>
      </c>
      <c r="C1192" s="123"/>
      <c r="D1192" s="112">
        <f t="shared" si="7622"/>
        <v>4</v>
      </c>
      <c r="E1192" s="710" t="s">
        <v>1308</v>
      </c>
      <c r="F1192" s="711">
        <f t="shared" si="7623"/>
        <v>0</v>
      </c>
      <c r="G1192" s="209">
        <v>400</v>
      </c>
      <c r="H1192" s="210"/>
      <c r="I1192" s="132">
        <v>4050024</v>
      </c>
      <c r="J1192" s="212"/>
      <c r="K1192" s="552"/>
      <c r="L1192" s="553"/>
      <c r="M1192" s="212"/>
      <c r="N1192" s="213"/>
      <c r="O1192" s="214">
        <f t="shared" si="7624"/>
        <v>0</v>
      </c>
      <c r="P1192" s="190"/>
      <c r="Q1192" s="213"/>
      <c r="R1192" s="214">
        <f t="shared" si="7625"/>
        <v>0</v>
      </c>
      <c r="S1192" s="190"/>
      <c r="T1192" s="213"/>
      <c r="U1192" s="214">
        <f t="shared" si="7626"/>
        <v>0</v>
      </c>
      <c r="V1192" s="190"/>
      <c r="W1192" s="213"/>
      <c r="X1192" s="214">
        <f t="shared" si="7627"/>
        <v>0</v>
      </c>
      <c r="Y1192" s="190"/>
      <c r="Z1192" s="190"/>
      <c r="AA1192" s="207"/>
      <c r="AB1192" s="291"/>
      <c r="AC1192" s="150"/>
      <c r="AD1192" s="156">
        <f t="shared" si="7628"/>
        <v>0</v>
      </c>
      <c r="AE1192" s="156"/>
      <c r="AF1192" s="117"/>
      <c r="AG1192" s="156"/>
      <c r="AH1192" s="355"/>
      <c r="AI1192" s="368">
        <f t="shared" si="7629"/>
        <v>0</v>
      </c>
      <c r="AJ1192" s="354"/>
      <c r="AK1192" s="368">
        <f t="shared" si="7630"/>
        <v>0</v>
      </c>
      <c r="AL1192" s="354"/>
      <c r="AM1192" s="368">
        <f t="shared" si="7631"/>
        <v>0</v>
      </c>
      <c r="AN1192" s="354"/>
      <c r="AO1192" s="368">
        <f t="shared" si="7632"/>
        <v>0</v>
      </c>
      <c r="AP1192" s="354"/>
      <c r="AQ1192" s="368">
        <f t="shared" si="7508"/>
        <v>0</v>
      </c>
      <c r="AR1192" s="354"/>
      <c r="AS1192" s="354"/>
      <c r="AT1192" s="369">
        <f t="shared" si="7633"/>
        <v>0</v>
      </c>
      <c r="AU1192" s="354"/>
      <c r="AV1192" s="369">
        <f t="shared" si="7634"/>
        <v>0</v>
      </c>
      <c r="AW1192" s="354"/>
      <c r="AX1192" s="369">
        <f t="shared" si="7635"/>
        <v>0</v>
      </c>
      <c r="AY1192" s="354"/>
      <c r="AZ1192" s="369">
        <f t="shared" si="7636"/>
        <v>0</v>
      </c>
      <c r="BA1192" s="354"/>
      <c r="BB1192" s="369">
        <f t="shared" si="7637"/>
        <v>0</v>
      </c>
      <c r="BC1192" s="150"/>
      <c r="BD1192" s="116"/>
      <c r="BE1192" s="367"/>
      <c r="BF1192" s="367"/>
      <c r="BG1192" s="367"/>
      <c r="BH1192" s="367"/>
      <c r="BI1192" s="367"/>
      <c r="BJ1192" s="367"/>
      <c r="BK1192" s="367">
        <f t="shared" si="7638"/>
        <v>0</v>
      </c>
      <c r="BL1192" s="367">
        <f t="shared" si="7639"/>
        <v>0</v>
      </c>
      <c r="BM1192" s="367">
        <f t="shared" si="7640"/>
        <v>0</v>
      </c>
      <c r="BN1192" s="367">
        <f t="shared" si="7641"/>
        <v>0</v>
      </c>
      <c r="BO1192" s="367">
        <f t="shared" si="7642"/>
        <v>0</v>
      </c>
      <c r="BP1192" s="367">
        <f t="shared" si="7643"/>
        <v>0</v>
      </c>
      <c r="BQ1192" s="383">
        <f t="shared" si="7644"/>
        <v>0</v>
      </c>
      <c r="BR1192" s="146"/>
      <c r="BS1192" s="441">
        <v>4</v>
      </c>
      <c r="BT1192" s="116"/>
      <c r="BU1192" s="116"/>
      <c r="BV1192" s="116"/>
      <c r="BW1192" s="116"/>
      <c r="BX1192" s="116"/>
      <c r="BY1192" s="116"/>
      <c r="BZ1192" s="116"/>
      <c r="CA1192" s="116"/>
      <c r="CB1192" s="116"/>
      <c r="CC1192" s="116"/>
      <c r="CD1192" s="116"/>
      <c r="CE1192" s="116"/>
      <c r="CF1192" s="116"/>
      <c r="CG1192" s="116"/>
      <c r="CH1192" s="116"/>
      <c r="CI1192" s="116"/>
      <c r="CJ1192" s="116"/>
      <c r="CK1192" s="116"/>
      <c r="CL1192" s="116"/>
      <c r="CM1192" s="116"/>
      <c r="CN1192" s="116"/>
      <c r="CO1192" s="116"/>
      <c r="CP1192" s="116"/>
      <c r="CQ1192" s="116"/>
      <c r="CR1192" s="116"/>
      <c r="CS1192" s="116"/>
      <c r="CT1192" s="116"/>
      <c r="CU1192" s="116"/>
      <c r="CV1192" s="116"/>
      <c r="CW1192" s="116"/>
      <c r="CX1192" s="116"/>
      <c r="CY1192" s="116"/>
      <c r="CZ1192" s="116"/>
      <c r="DA1192" s="116"/>
      <c r="DB1192" s="116"/>
      <c r="DC1192" s="116"/>
      <c r="DD1192" s="116"/>
      <c r="DE1192" s="116"/>
      <c r="DF1192" s="116"/>
      <c r="DG1192" s="116"/>
      <c r="DH1192" s="116"/>
      <c r="DI1192" s="116"/>
      <c r="DJ1192" s="116"/>
      <c r="DK1192" s="116"/>
      <c r="DL1192" s="116"/>
      <c r="DM1192" s="116"/>
      <c r="DN1192" s="116"/>
      <c r="DO1192" s="116"/>
      <c r="DP1192" s="116"/>
      <c r="DQ1192" s="116"/>
      <c r="DR1192" s="116"/>
      <c r="DS1192" s="116"/>
      <c r="DT1192" s="116"/>
      <c r="DU1192" s="116"/>
      <c r="DV1192" s="116"/>
      <c r="DW1192" s="116"/>
      <c r="DX1192" s="116"/>
      <c r="DY1192" s="116"/>
      <c r="DZ1192" s="116"/>
      <c r="EA1192" s="116"/>
    </row>
    <row r="1193" spans="1:131" ht="11.25" customHeight="1" x14ac:dyDescent="0.15">
      <c r="A1193" s="113" t="s">
        <v>1347</v>
      </c>
      <c r="B1193" s="229" t="s">
        <v>1334</v>
      </c>
      <c r="C1193" s="207"/>
      <c r="D1193" s="112">
        <f t="shared" si="7622"/>
        <v>4</v>
      </c>
      <c r="E1193" s="710" t="s">
        <v>1308</v>
      </c>
      <c r="F1193" s="711">
        <f t="shared" si="7623"/>
        <v>0</v>
      </c>
      <c r="G1193" s="209">
        <v>400</v>
      </c>
      <c r="H1193" s="210"/>
      <c r="I1193" s="211">
        <v>4049224</v>
      </c>
      <c r="J1193" s="212"/>
      <c r="K1193" s="552"/>
      <c r="L1193" s="553"/>
      <c r="M1193" s="212"/>
      <c r="N1193" s="213"/>
      <c r="O1193" s="214">
        <f t="shared" si="7624"/>
        <v>0</v>
      </c>
      <c r="P1193" s="190"/>
      <c r="Q1193" s="213"/>
      <c r="R1193" s="214">
        <f t="shared" si="7625"/>
        <v>0</v>
      </c>
      <c r="S1193" s="190"/>
      <c r="T1193" s="213"/>
      <c r="U1193" s="214">
        <f t="shared" si="7626"/>
        <v>0</v>
      </c>
      <c r="V1193" s="190"/>
      <c r="W1193" s="213"/>
      <c r="X1193" s="214">
        <f t="shared" si="7627"/>
        <v>0</v>
      </c>
      <c r="Y1193" s="190"/>
      <c r="Z1193" s="190"/>
      <c r="AA1193" s="207"/>
      <c r="AB1193" s="215"/>
      <c r="AC1193" s="150"/>
      <c r="AD1193" s="156">
        <f t="shared" si="7628"/>
        <v>0</v>
      </c>
      <c r="AE1193" s="156"/>
      <c r="AF1193" s="117"/>
      <c r="AG1193" s="156"/>
      <c r="AH1193" s="355"/>
      <c r="AI1193" s="368">
        <f t="shared" si="7629"/>
        <v>0</v>
      </c>
      <c r="AJ1193" s="354"/>
      <c r="AK1193" s="368">
        <f t="shared" si="7630"/>
        <v>0</v>
      </c>
      <c r="AL1193" s="354"/>
      <c r="AM1193" s="368">
        <f t="shared" si="7631"/>
        <v>0</v>
      </c>
      <c r="AN1193" s="354"/>
      <c r="AO1193" s="368">
        <f t="shared" si="7632"/>
        <v>0</v>
      </c>
      <c r="AP1193" s="354"/>
      <c r="AQ1193" s="368">
        <f t="shared" si="7508"/>
        <v>0</v>
      </c>
      <c r="AR1193" s="354"/>
      <c r="AS1193" s="354"/>
      <c r="AT1193" s="369">
        <f t="shared" si="7633"/>
        <v>0</v>
      </c>
      <c r="AU1193" s="354"/>
      <c r="AV1193" s="369">
        <f t="shared" si="7634"/>
        <v>0</v>
      </c>
      <c r="AW1193" s="354"/>
      <c r="AX1193" s="369">
        <f t="shared" si="7635"/>
        <v>0</v>
      </c>
      <c r="AY1193" s="354"/>
      <c r="AZ1193" s="369">
        <f t="shared" si="7636"/>
        <v>0</v>
      </c>
      <c r="BA1193" s="354"/>
      <c r="BB1193" s="369">
        <f t="shared" si="7637"/>
        <v>0</v>
      </c>
      <c r="BC1193" s="150"/>
      <c r="BD1193" s="116"/>
      <c r="BE1193" s="367"/>
      <c r="BF1193" s="367"/>
      <c r="BG1193" s="367"/>
      <c r="BH1193" s="367"/>
      <c r="BI1193" s="367"/>
      <c r="BJ1193" s="367"/>
      <c r="BK1193" s="367">
        <f t="shared" si="7638"/>
        <v>0</v>
      </c>
      <c r="BL1193" s="367">
        <f t="shared" si="7639"/>
        <v>0</v>
      </c>
      <c r="BM1193" s="367">
        <f t="shared" si="7640"/>
        <v>0</v>
      </c>
      <c r="BN1193" s="367">
        <f t="shared" si="7641"/>
        <v>0</v>
      </c>
      <c r="BO1193" s="367">
        <f t="shared" si="7642"/>
        <v>0</v>
      </c>
      <c r="BP1193" s="367">
        <f t="shared" si="7643"/>
        <v>0</v>
      </c>
      <c r="BQ1193" s="383">
        <f t="shared" si="7644"/>
        <v>0</v>
      </c>
      <c r="BR1193" s="146"/>
      <c r="BS1193" s="441">
        <v>4</v>
      </c>
      <c r="BT1193" s="116"/>
      <c r="BU1193" s="116"/>
      <c r="BV1193" s="116"/>
      <c r="BW1193" s="116"/>
      <c r="BX1193" s="116"/>
      <c r="BY1193" s="116"/>
      <c r="BZ1193" s="116"/>
      <c r="CA1193" s="116"/>
      <c r="CB1193" s="116"/>
      <c r="CC1193" s="116"/>
      <c r="CD1193" s="116"/>
      <c r="CE1193" s="116"/>
      <c r="CF1193" s="116"/>
      <c r="CG1193" s="116"/>
      <c r="CH1193" s="116"/>
      <c r="CI1193" s="116"/>
      <c r="CJ1193" s="116"/>
      <c r="CK1193" s="116"/>
      <c r="CL1193" s="116"/>
      <c r="CM1193" s="116"/>
      <c r="CN1193" s="116"/>
      <c r="CO1193" s="116"/>
      <c r="CP1193" s="116"/>
      <c r="CQ1193" s="116"/>
      <c r="CR1193" s="116"/>
      <c r="CS1193" s="116"/>
      <c r="CT1193" s="116"/>
      <c r="CU1193" s="116"/>
      <c r="CV1193" s="116"/>
      <c r="CW1193" s="116"/>
      <c r="CX1193" s="116"/>
      <c r="CY1193" s="116"/>
      <c r="CZ1193" s="116"/>
      <c r="DA1193" s="116"/>
      <c r="DB1193" s="116"/>
      <c r="DC1193" s="116"/>
      <c r="DD1193" s="116"/>
      <c r="DE1193" s="116"/>
      <c r="DF1193" s="116"/>
      <c r="DG1193" s="116"/>
      <c r="DH1193" s="116"/>
      <c r="DI1193" s="116"/>
      <c r="DJ1193" s="116"/>
      <c r="DK1193" s="116"/>
      <c r="DL1193" s="116"/>
      <c r="DM1193" s="116"/>
      <c r="DN1193" s="116"/>
      <c r="DO1193" s="116"/>
      <c r="DP1193" s="116"/>
      <c r="DQ1193" s="116"/>
      <c r="DR1193" s="116"/>
      <c r="DS1193" s="116"/>
      <c r="DT1193" s="116"/>
      <c r="DU1193" s="116"/>
      <c r="DV1193" s="116"/>
      <c r="DW1193" s="116"/>
      <c r="DX1193" s="116"/>
      <c r="DY1193" s="116"/>
      <c r="DZ1193" s="116"/>
      <c r="EA1193" s="116"/>
    </row>
    <row r="1194" spans="1:131" ht="11.25" customHeight="1" x14ac:dyDescent="0.15">
      <c r="A1194" s="114" t="s">
        <v>1335</v>
      </c>
      <c r="B1194" s="124" t="s">
        <v>98</v>
      </c>
      <c r="C1194" s="334"/>
      <c r="D1194" s="112">
        <f t="shared" si="7622"/>
        <v>2</v>
      </c>
      <c r="E1194" s="710" t="s">
        <v>1308</v>
      </c>
      <c r="F1194" s="711">
        <f t="shared" si="7623"/>
        <v>0</v>
      </c>
      <c r="G1194" s="132">
        <v>400</v>
      </c>
      <c r="H1194" s="285"/>
      <c r="I1194" s="301">
        <v>4047924</v>
      </c>
      <c r="J1194" s="298"/>
      <c r="K1194" s="552"/>
      <c r="L1194" s="553"/>
      <c r="M1194" s="298"/>
      <c r="N1194" s="213"/>
      <c r="O1194" s="214">
        <f t="shared" si="7624"/>
        <v>0</v>
      </c>
      <c r="P1194" s="190"/>
      <c r="Q1194" s="213"/>
      <c r="R1194" s="214">
        <f t="shared" si="7625"/>
        <v>0</v>
      </c>
      <c r="S1194" s="190"/>
      <c r="T1194" s="213"/>
      <c r="U1194" s="214">
        <f t="shared" si="7626"/>
        <v>0</v>
      </c>
      <c r="V1194" s="190"/>
      <c r="W1194" s="213"/>
      <c r="X1194" s="214">
        <f t="shared" si="7627"/>
        <v>0</v>
      </c>
      <c r="Y1194" s="190"/>
      <c r="Z1194" s="190"/>
      <c r="AA1194" s="207"/>
      <c r="AB1194" s="215"/>
      <c r="AC1194" s="150"/>
      <c r="AD1194" s="156">
        <f t="shared" si="7628"/>
        <v>0</v>
      </c>
      <c r="AE1194" s="156"/>
      <c r="AF1194" s="117"/>
      <c r="AG1194" s="156"/>
      <c r="AH1194" s="355"/>
      <c r="AI1194" s="368">
        <f t="shared" si="7629"/>
        <v>0</v>
      </c>
      <c r="AJ1194" s="354"/>
      <c r="AK1194" s="368">
        <f t="shared" si="7630"/>
        <v>0</v>
      </c>
      <c r="AL1194" s="354"/>
      <c r="AM1194" s="368">
        <f t="shared" si="7631"/>
        <v>0</v>
      </c>
      <c r="AN1194" s="354"/>
      <c r="AO1194" s="368">
        <f t="shared" si="7632"/>
        <v>0</v>
      </c>
      <c r="AP1194" s="354"/>
      <c r="AQ1194" s="368">
        <f t="shared" si="7508"/>
        <v>0</v>
      </c>
      <c r="AR1194" s="354"/>
      <c r="AS1194" s="354"/>
      <c r="AT1194" s="369">
        <f t="shared" si="7633"/>
        <v>0</v>
      </c>
      <c r="AU1194" s="354"/>
      <c r="AV1194" s="369">
        <f t="shared" si="7634"/>
        <v>0</v>
      </c>
      <c r="AW1194" s="354"/>
      <c r="AX1194" s="369">
        <f t="shared" si="7635"/>
        <v>0</v>
      </c>
      <c r="AY1194" s="354"/>
      <c r="AZ1194" s="369">
        <f t="shared" si="7636"/>
        <v>0</v>
      </c>
      <c r="BA1194" s="354"/>
      <c r="BB1194" s="369">
        <f t="shared" si="7637"/>
        <v>0</v>
      </c>
      <c r="BC1194" s="150"/>
      <c r="BD1194" s="116"/>
      <c r="BE1194" s="367"/>
      <c r="BF1194" s="367"/>
      <c r="BG1194" s="367"/>
      <c r="BH1194" s="367"/>
      <c r="BI1194" s="367"/>
      <c r="BJ1194" s="367"/>
      <c r="BK1194" s="367">
        <f t="shared" si="7638"/>
        <v>0</v>
      </c>
      <c r="BL1194" s="367">
        <f t="shared" si="7639"/>
        <v>0</v>
      </c>
      <c r="BM1194" s="367">
        <f t="shared" si="7640"/>
        <v>0</v>
      </c>
      <c r="BN1194" s="367">
        <f t="shared" si="7641"/>
        <v>0</v>
      </c>
      <c r="BO1194" s="367">
        <f t="shared" si="7642"/>
        <v>0</v>
      </c>
      <c r="BP1194" s="367">
        <f t="shared" si="7643"/>
        <v>0</v>
      </c>
      <c r="BQ1194" s="383">
        <f t="shared" si="7644"/>
        <v>0</v>
      </c>
      <c r="BR1194" s="146"/>
      <c r="BS1194" s="441">
        <v>2</v>
      </c>
      <c r="BT1194" s="116"/>
      <c r="BU1194" s="116"/>
      <c r="BV1194" s="116"/>
      <c r="BW1194" s="116"/>
      <c r="BX1194" s="116"/>
      <c r="BY1194" s="116"/>
      <c r="BZ1194" s="116"/>
      <c r="CA1194" s="116"/>
      <c r="CB1194" s="116"/>
      <c r="CC1194" s="116"/>
      <c r="CD1194" s="116"/>
      <c r="CE1194" s="116"/>
      <c r="CF1194" s="116"/>
      <c r="CG1194" s="116"/>
      <c r="CH1194" s="116"/>
      <c r="CI1194" s="116"/>
      <c r="CJ1194" s="116"/>
      <c r="CK1194" s="116"/>
      <c r="CL1194" s="116"/>
      <c r="CM1194" s="116"/>
      <c r="CN1194" s="116"/>
      <c r="CO1194" s="116"/>
      <c r="CP1194" s="116"/>
      <c r="CQ1194" s="116"/>
      <c r="CR1194" s="116"/>
      <c r="CS1194" s="116"/>
      <c r="CT1194" s="116"/>
      <c r="CU1194" s="116"/>
      <c r="CV1194" s="116"/>
      <c r="CW1194" s="116"/>
      <c r="CX1194" s="116"/>
      <c r="CY1194" s="116"/>
      <c r="CZ1194" s="116"/>
      <c r="DA1194" s="116"/>
      <c r="DB1194" s="116"/>
      <c r="DC1194" s="116"/>
      <c r="DD1194" s="116"/>
      <c r="DE1194" s="116"/>
      <c r="DF1194" s="116"/>
      <c r="DG1194" s="116"/>
      <c r="DH1194" s="116"/>
      <c r="DI1194" s="116"/>
      <c r="DJ1194" s="116"/>
      <c r="DK1194" s="116"/>
      <c r="DL1194" s="116"/>
      <c r="DM1194" s="116"/>
      <c r="DN1194" s="116"/>
      <c r="DO1194" s="116"/>
      <c r="DP1194" s="116"/>
      <c r="DQ1194" s="116"/>
      <c r="DR1194" s="116"/>
      <c r="DS1194" s="116"/>
      <c r="DT1194" s="116"/>
      <c r="DU1194" s="116"/>
      <c r="DV1194" s="116"/>
      <c r="DW1194" s="116"/>
      <c r="DX1194" s="116"/>
      <c r="DY1194" s="116"/>
      <c r="DZ1194" s="116"/>
      <c r="EA1194" s="116"/>
    </row>
    <row r="1195" spans="1:131" ht="11.25" customHeight="1" x14ac:dyDescent="0.15">
      <c r="A1195" s="113" t="s">
        <v>1336</v>
      </c>
      <c r="B1195" s="124"/>
      <c r="C1195" s="207"/>
      <c r="D1195" s="112">
        <f t="shared" si="7622"/>
        <v>1</v>
      </c>
      <c r="E1195" s="710" t="s">
        <v>1308</v>
      </c>
      <c r="F1195" s="711">
        <f t="shared" si="7623"/>
        <v>0</v>
      </c>
      <c r="G1195" s="209">
        <v>400</v>
      </c>
      <c r="H1195" s="210"/>
      <c r="I1195" s="211">
        <v>4051324</v>
      </c>
      <c r="J1195" s="212"/>
      <c r="K1195" s="552"/>
      <c r="L1195" s="553"/>
      <c r="M1195" s="212"/>
      <c r="N1195" s="213"/>
      <c r="O1195" s="214">
        <f t="shared" si="7624"/>
        <v>0</v>
      </c>
      <c r="P1195" s="190"/>
      <c r="Q1195" s="213"/>
      <c r="R1195" s="214">
        <f t="shared" si="7625"/>
        <v>0</v>
      </c>
      <c r="S1195" s="190"/>
      <c r="T1195" s="213"/>
      <c r="U1195" s="214">
        <f t="shared" si="7626"/>
        <v>0</v>
      </c>
      <c r="V1195" s="190"/>
      <c r="W1195" s="213"/>
      <c r="X1195" s="214">
        <f t="shared" si="7627"/>
        <v>0</v>
      </c>
      <c r="Y1195" s="190"/>
      <c r="Z1195" s="190"/>
      <c r="AA1195" s="207"/>
      <c r="AB1195" s="291"/>
      <c r="AC1195" s="150"/>
      <c r="AD1195" s="156">
        <f t="shared" si="7628"/>
        <v>0</v>
      </c>
      <c r="AE1195" s="156"/>
      <c r="AF1195" s="117"/>
      <c r="AG1195" s="156"/>
      <c r="AH1195" s="355"/>
      <c r="AI1195" s="368">
        <f t="shared" si="7629"/>
        <v>0</v>
      </c>
      <c r="AJ1195" s="354"/>
      <c r="AK1195" s="368">
        <f t="shared" si="7630"/>
        <v>0</v>
      </c>
      <c r="AL1195" s="354"/>
      <c r="AM1195" s="368">
        <f t="shared" si="7631"/>
        <v>0</v>
      </c>
      <c r="AN1195" s="354"/>
      <c r="AO1195" s="368">
        <f t="shared" si="7632"/>
        <v>0</v>
      </c>
      <c r="AP1195" s="354"/>
      <c r="AQ1195" s="368">
        <f t="shared" si="7508"/>
        <v>0</v>
      </c>
      <c r="AR1195" s="354"/>
      <c r="AS1195" s="354"/>
      <c r="AT1195" s="369">
        <f t="shared" si="7633"/>
        <v>0</v>
      </c>
      <c r="AU1195" s="354"/>
      <c r="AV1195" s="369">
        <f t="shared" si="7634"/>
        <v>0</v>
      </c>
      <c r="AW1195" s="354"/>
      <c r="AX1195" s="369">
        <f t="shared" si="7635"/>
        <v>0</v>
      </c>
      <c r="AY1195" s="354"/>
      <c r="AZ1195" s="369">
        <f t="shared" si="7636"/>
        <v>0</v>
      </c>
      <c r="BA1195" s="354"/>
      <c r="BB1195" s="369">
        <f t="shared" si="7637"/>
        <v>0</v>
      </c>
      <c r="BC1195" s="150"/>
      <c r="BD1195" s="116"/>
      <c r="BE1195" s="367"/>
      <c r="BF1195" s="367"/>
      <c r="BG1195" s="367"/>
      <c r="BH1195" s="367"/>
      <c r="BI1195" s="367"/>
      <c r="BJ1195" s="367"/>
      <c r="BK1195" s="367">
        <f t="shared" si="7638"/>
        <v>0</v>
      </c>
      <c r="BL1195" s="367">
        <f t="shared" si="7639"/>
        <v>0</v>
      </c>
      <c r="BM1195" s="367">
        <f t="shared" si="7640"/>
        <v>0</v>
      </c>
      <c r="BN1195" s="367">
        <f t="shared" si="7641"/>
        <v>0</v>
      </c>
      <c r="BO1195" s="367">
        <f t="shared" si="7642"/>
        <v>0</v>
      </c>
      <c r="BP1195" s="367">
        <f t="shared" si="7643"/>
        <v>0</v>
      </c>
      <c r="BQ1195" s="383">
        <f t="shared" si="7644"/>
        <v>0</v>
      </c>
      <c r="BR1195" s="146"/>
      <c r="BS1195" s="441">
        <v>1</v>
      </c>
      <c r="BT1195" s="116"/>
      <c r="BU1195" s="116"/>
      <c r="BV1195" s="116"/>
      <c r="BW1195" s="116"/>
      <c r="BX1195" s="116"/>
      <c r="BY1195" s="116"/>
      <c r="BZ1195" s="116"/>
      <c r="CA1195" s="116"/>
      <c r="CB1195" s="116"/>
      <c r="CC1195" s="116"/>
      <c r="CD1195" s="116"/>
      <c r="CE1195" s="116"/>
      <c r="CF1195" s="116"/>
      <c r="CG1195" s="116"/>
      <c r="CH1195" s="116"/>
      <c r="CI1195" s="116"/>
      <c r="CJ1195" s="116"/>
      <c r="CK1195" s="116"/>
      <c r="CL1195" s="116"/>
      <c r="CM1195" s="116"/>
      <c r="CN1195" s="116"/>
      <c r="CO1195" s="116"/>
      <c r="CP1195" s="116"/>
      <c r="CQ1195" s="116"/>
      <c r="CR1195" s="116"/>
      <c r="CS1195" s="116"/>
      <c r="CT1195" s="116"/>
      <c r="CU1195" s="116"/>
      <c r="CV1195" s="116"/>
      <c r="CW1195" s="116"/>
      <c r="CX1195" s="116"/>
      <c r="CY1195" s="116"/>
      <c r="CZ1195" s="116"/>
      <c r="DA1195" s="116"/>
      <c r="DB1195" s="116"/>
      <c r="DC1195" s="116"/>
      <c r="DD1195" s="116"/>
      <c r="DE1195" s="116"/>
      <c r="DF1195" s="116"/>
      <c r="DG1195" s="116"/>
      <c r="DH1195" s="116"/>
      <c r="DI1195" s="116"/>
      <c r="DJ1195" s="116"/>
      <c r="DK1195" s="116"/>
      <c r="DL1195" s="116"/>
      <c r="DM1195" s="116"/>
      <c r="DN1195" s="116"/>
      <c r="DO1195" s="116"/>
      <c r="DP1195" s="116"/>
      <c r="DQ1195" s="116"/>
      <c r="DR1195" s="116"/>
      <c r="DS1195" s="116"/>
      <c r="DT1195" s="116"/>
      <c r="DU1195" s="116"/>
      <c r="DV1195" s="116"/>
      <c r="DW1195" s="116"/>
      <c r="DX1195" s="116"/>
      <c r="DY1195" s="116"/>
      <c r="DZ1195" s="116"/>
      <c r="EA1195" s="116"/>
    </row>
    <row r="1196" spans="1:131" ht="11.25" customHeight="1" x14ac:dyDescent="0.15">
      <c r="A1196" s="113" t="s">
        <v>1348</v>
      </c>
      <c r="B1196" s="229" t="s">
        <v>98</v>
      </c>
      <c r="C1196" s="207"/>
      <c r="D1196" s="112">
        <f t="shared" si="7622"/>
        <v>3</v>
      </c>
      <c r="E1196" s="710" t="s">
        <v>1308</v>
      </c>
      <c r="F1196" s="711">
        <f t="shared" si="7623"/>
        <v>0</v>
      </c>
      <c r="G1196" s="209">
        <v>400</v>
      </c>
      <c r="H1196" s="210"/>
      <c r="I1196" s="211">
        <v>4049124</v>
      </c>
      <c r="J1196" s="212"/>
      <c r="K1196" s="552"/>
      <c r="L1196" s="553"/>
      <c r="M1196" s="212"/>
      <c r="N1196" s="213"/>
      <c r="O1196" s="214">
        <f t="shared" si="7624"/>
        <v>0</v>
      </c>
      <c r="P1196" s="190"/>
      <c r="Q1196" s="213"/>
      <c r="R1196" s="214">
        <f t="shared" si="7625"/>
        <v>0</v>
      </c>
      <c r="S1196" s="190"/>
      <c r="T1196" s="213"/>
      <c r="U1196" s="214">
        <f t="shared" si="7626"/>
        <v>0</v>
      </c>
      <c r="V1196" s="190"/>
      <c r="W1196" s="213"/>
      <c r="X1196" s="214">
        <f t="shared" si="7627"/>
        <v>0</v>
      </c>
      <c r="Y1196" s="190"/>
      <c r="Z1196" s="190"/>
      <c r="AA1196" s="207"/>
      <c r="AB1196" s="215"/>
      <c r="AC1196" s="150"/>
      <c r="AD1196" s="156">
        <f t="shared" si="7628"/>
        <v>0</v>
      </c>
      <c r="AE1196" s="156"/>
      <c r="AF1196" s="117"/>
      <c r="AG1196" s="156"/>
      <c r="AH1196" s="355"/>
      <c r="AI1196" s="368">
        <f t="shared" si="7629"/>
        <v>0</v>
      </c>
      <c r="AJ1196" s="354"/>
      <c r="AK1196" s="368">
        <f t="shared" si="7630"/>
        <v>0</v>
      </c>
      <c r="AL1196" s="354"/>
      <c r="AM1196" s="368">
        <f t="shared" si="7631"/>
        <v>0</v>
      </c>
      <c r="AN1196" s="354"/>
      <c r="AO1196" s="368">
        <f t="shared" si="7632"/>
        <v>0</v>
      </c>
      <c r="AP1196" s="354"/>
      <c r="AQ1196" s="368">
        <f t="shared" ref="AQ1196:AQ1200" si="7663">SUM(AI1196,AK1196,AM1196,AO1196)</f>
        <v>0</v>
      </c>
      <c r="AR1196" s="354"/>
      <c r="AS1196" s="354"/>
      <c r="AT1196" s="369">
        <f t="shared" si="7633"/>
        <v>0</v>
      </c>
      <c r="AU1196" s="354"/>
      <c r="AV1196" s="369">
        <f t="shared" si="7634"/>
        <v>0</v>
      </c>
      <c r="AW1196" s="354"/>
      <c r="AX1196" s="369">
        <f t="shared" si="7635"/>
        <v>0</v>
      </c>
      <c r="AY1196" s="354"/>
      <c r="AZ1196" s="369">
        <f t="shared" si="7636"/>
        <v>0</v>
      </c>
      <c r="BA1196" s="354"/>
      <c r="BB1196" s="369">
        <f t="shared" si="7637"/>
        <v>0</v>
      </c>
      <c r="BC1196" s="150"/>
      <c r="BD1196" s="116"/>
      <c r="BE1196" s="367"/>
      <c r="BF1196" s="367"/>
      <c r="BG1196" s="367"/>
      <c r="BH1196" s="367"/>
      <c r="BI1196" s="367"/>
      <c r="BJ1196" s="367"/>
      <c r="BK1196" s="367">
        <f t="shared" si="7638"/>
        <v>0</v>
      </c>
      <c r="BL1196" s="367">
        <f t="shared" si="7639"/>
        <v>0</v>
      </c>
      <c r="BM1196" s="367">
        <f t="shared" si="7640"/>
        <v>0</v>
      </c>
      <c r="BN1196" s="367">
        <f t="shared" si="7641"/>
        <v>0</v>
      </c>
      <c r="BO1196" s="367">
        <f t="shared" si="7642"/>
        <v>0</v>
      </c>
      <c r="BP1196" s="367">
        <f t="shared" si="7643"/>
        <v>0</v>
      </c>
      <c r="BQ1196" s="383">
        <f t="shared" si="7644"/>
        <v>0</v>
      </c>
      <c r="BR1196" s="146"/>
      <c r="BS1196" s="441">
        <v>3</v>
      </c>
      <c r="BT1196" s="116"/>
      <c r="BU1196" s="116"/>
      <c r="BV1196" s="116"/>
      <c r="BW1196" s="116"/>
      <c r="BX1196" s="116"/>
      <c r="BY1196" s="116"/>
      <c r="BZ1196" s="116"/>
      <c r="CA1196" s="116"/>
      <c r="CB1196" s="116"/>
      <c r="CC1196" s="116"/>
      <c r="CD1196" s="116"/>
      <c r="CE1196" s="116"/>
      <c r="CF1196" s="116"/>
      <c r="CG1196" s="116"/>
      <c r="CH1196" s="116"/>
      <c r="CI1196" s="116"/>
      <c r="CJ1196" s="116"/>
      <c r="CK1196" s="116"/>
      <c r="CL1196" s="116"/>
      <c r="CM1196" s="116"/>
      <c r="CN1196" s="116"/>
      <c r="CO1196" s="116"/>
      <c r="CP1196" s="116"/>
      <c r="CQ1196" s="116"/>
      <c r="CR1196" s="116"/>
      <c r="CS1196" s="116"/>
      <c r="CT1196" s="116"/>
      <c r="CU1196" s="116"/>
      <c r="CV1196" s="116"/>
      <c r="CW1196" s="116"/>
      <c r="CX1196" s="116"/>
      <c r="CY1196" s="116"/>
      <c r="CZ1196" s="116"/>
      <c r="DA1196" s="116"/>
      <c r="DB1196" s="116"/>
      <c r="DC1196" s="116"/>
      <c r="DD1196" s="116"/>
      <c r="DE1196" s="116"/>
      <c r="DF1196" s="116"/>
      <c r="DG1196" s="116"/>
      <c r="DH1196" s="116"/>
      <c r="DI1196" s="116"/>
      <c r="DJ1196" s="116"/>
      <c r="DK1196" s="116"/>
      <c r="DL1196" s="116"/>
      <c r="DM1196" s="116"/>
      <c r="DN1196" s="116"/>
      <c r="DO1196" s="116"/>
      <c r="DP1196" s="116"/>
      <c r="DQ1196" s="116"/>
      <c r="DR1196" s="116"/>
      <c r="DS1196" s="116"/>
      <c r="DT1196" s="116"/>
      <c r="DU1196" s="116"/>
      <c r="DV1196" s="116"/>
      <c r="DW1196" s="116"/>
      <c r="DX1196" s="116"/>
      <c r="DY1196" s="116"/>
      <c r="DZ1196" s="116"/>
      <c r="EA1196" s="116"/>
    </row>
    <row r="1197" spans="1:131" ht="11.25" customHeight="1" x14ac:dyDescent="0.15">
      <c r="A1197" s="113" t="s">
        <v>1338</v>
      </c>
      <c r="B1197" s="124" t="s">
        <v>1339</v>
      </c>
      <c r="C1197" s="207"/>
      <c r="D1197" s="112">
        <f t="shared" si="7622"/>
        <v>3</v>
      </c>
      <c r="E1197" s="710" t="s">
        <v>1308</v>
      </c>
      <c r="F1197" s="711">
        <f t="shared" si="7623"/>
        <v>0</v>
      </c>
      <c r="G1197" s="209">
        <v>400</v>
      </c>
      <c r="H1197" s="210"/>
      <c r="I1197" s="211">
        <v>4049624</v>
      </c>
      <c r="J1197" s="212"/>
      <c r="K1197" s="552"/>
      <c r="L1197" s="553"/>
      <c r="M1197" s="212"/>
      <c r="N1197" s="213"/>
      <c r="O1197" s="214">
        <f t="shared" si="7624"/>
        <v>0</v>
      </c>
      <c r="P1197" s="190"/>
      <c r="Q1197" s="213"/>
      <c r="R1197" s="214">
        <f t="shared" si="7625"/>
        <v>0</v>
      </c>
      <c r="S1197" s="190"/>
      <c r="T1197" s="213"/>
      <c r="U1197" s="214">
        <f t="shared" si="7626"/>
        <v>0</v>
      </c>
      <c r="V1197" s="190"/>
      <c r="W1197" s="213"/>
      <c r="X1197" s="214">
        <f t="shared" si="7627"/>
        <v>0</v>
      </c>
      <c r="Y1197" s="190"/>
      <c r="Z1197" s="190"/>
      <c r="AA1197" s="207"/>
      <c r="AB1197" s="291"/>
      <c r="AC1197" s="150"/>
      <c r="AD1197" s="156">
        <f t="shared" si="7628"/>
        <v>0</v>
      </c>
      <c r="AE1197" s="156"/>
      <c r="AF1197" s="117"/>
      <c r="AG1197" s="156"/>
      <c r="AH1197" s="355"/>
      <c r="AI1197" s="368">
        <f t="shared" si="7629"/>
        <v>0</v>
      </c>
      <c r="AJ1197" s="354"/>
      <c r="AK1197" s="368">
        <f t="shared" si="7630"/>
        <v>0</v>
      </c>
      <c r="AL1197" s="354"/>
      <c r="AM1197" s="368">
        <f t="shared" si="7631"/>
        <v>0</v>
      </c>
      <c r="AN1197" s="354"/>
      <c r="AO1197" s="368">
        <f t="shared" si="7632"/>
        <v>0</v>
      </c>
      <c r="AP1197" s="354"/>
      <c r="AQ1197" s="368">
        <f t="shared" si="7663"/>
        <v>0</v>
      </c>
      <c r="AR1197" s="354"/>
      <c r="AS1197" s="354"/>
      <c r="AT1197" s="369">
        <f t="shared" si="7633"/>
        <v>0</v>
      </c>
      <c r="AU1197" s="354"/>
      <c r="AV1197" s="369">
        <f t="shared" si="7634"/>
        <v>0</v>
      </c>
      <c r="AW1197" s="354"/>
      <c r="AX1197" s="369">
        <f t="shared" si="7635"/>
        <v>0</v>
      </c>
      <c r="AY1197" s="354"/>
      <c r="AZ1197" s="369">
        <f t="shared" si="7636"/>
        <v>0</v>
      </c>
      <c r="BA1197" s="354"/>
      <c r="BB1197" s="369">
        <f t="shared" si="7637"/>
        <v>0</v>
      </c>
      <c r="BC1197" s="150"/>
      <c r="BD1197" s="116"/>
      <c r="BE1197" s="367"/>
      <c r="BF1197" s="367"/>
      <c r="BG1197" s="367"/>
      <c r="BH1197" s="367"/>
      <c r="BI1197" s="367"/>
      <c r="BJ1197" s="367"/>
      <c r="BK1197" s="367">
        <f t="shared" si="7638"/>
        <v>0</v>
      </c>
      <c r="BL1197" s="367">
        <f t="shared" si="7639"/>
        <v>0</v>
      </c>
      <c r="BM1197" s="367">
        <f t="shared" si="7640"/>
        <v>0</v>
      </c>
      <c r="BN1197" s="367">
        <f t="shared" si="7641"/>
        <v>0</v>
      </c>
      <c r="BO1197" s="367">
        <f t="shared" si="7642"/>
        <v>0</v>
      </c>
      <c r="BP1197" s="367">
        <f t="shared" si="7643"/>
        <v>0</v>
      </c>
      <c r="BQ1197" s="383">
        <f t="shared" si="7644"/>
        <v>0</v>
      </c>
      <c r="BR1197" s="146"/>
      <c r="BS1197" s="441">
        <v>3</v>
      </c>
      <c r="BT1197" s="116"/>
      <c r="BU1197" s="116"/>
      <c r="BV1197" s="116"/>
      <c r="BW1197" s="116"/>
      <c r="BX1197" s="116"/>
      <c r="BY1197" s="116"/>
      <c r="BZ1197" s="116"/>
      <c r="CA1197" s="116"/>
      <c r="CB1197" s="116"/>
      <c r="CC1197" s="116"/>
      <c r="CD1197" s="116"/>
      <c r="CE1197" s="116"/>
      <c r="CF1197" s="116"/>
      <c r="CG1197" s="116"/>
      <c r="CH1197" s="116"/>
      <c r="CI1197" s="116"/>
      <c r="CJ1197" s="116"/>
      <c r="CK1197" s="116"/>
      <c r="CL1197" s="116"/>
      <c r="CM1197" s="116"/>
      <c r="CN1197" s="116"/>
      <c r="CO1197" s="116"/>
      <c r="CP1197" s="116"/>
      <c r="CQ1197" s="116"/>
      <c r="CR1197" s="116"/>
      <c r="CS1197" s="116"/>
      <c r="CT1197" s="116"/>
      <c r="CU1197" s="116"/>
      <c r="CV1197" s="116"/>
      <c r="CW1197" s="116"/>
      <c r="CX1197" s="116"/>
      <c r="CY1197" s="116"/>
      <c r="CZ1197" s="116"/>
      <c r="DA1197" s="116"/>
      <c r="DB1197" s="116"/>
      <c r="DC1197" s="116"/>
      <c r="DD1197" s="116"/>
      <c r="DE1197" s="116"/>
      <c r="DF1197" s="116"/>
      <c r="DG1197" s="116"/>
      <c r="DH1197" s="116"/>
      <c r="DI1197" s="116"/>
      <c r="DJ1197" s="116"/>
      <c r="DK1197" s="116"/>
      <c r="DL1197" s="116"/>
      <c r="DM1197" s="116"/>
      <c r="DN1197" s="116"/>
      <c r="DO1197" s="116"/>
      <c r="DP1197" s="116"/>
      <c r="DQ1197" s="116"/>
      <c r="DR1197" s="116"/>
      <c r="DS1197" s="116"/>
      <c r="DT1197" s="116"/>
      <c r="DU1197" s="116"/>
      <c r="DV1197" s="116"/>
      <c r="DW1197" s="116"/>
      <c r="DX1197" s="116"/>
      <c r="DY1197" s="116"/>
      <c r="DZ1197" s="116"/>
      <c r="EA1197" s="116"/>
    </row>
    <row r="1198" spans="1:131" ht="11.25" customHeight="1" x14ac:dyDescent="0.15">
      <c r="A1198" s="113" t="s">
        <v>1340</v>
      </c>
      <c r="B1198" s="124" t="s">
        <v>98</v>
      </c>
      <c r="C1198" s="207"/>
      <c r="D1198" s="112">
        <f t="shared" si="7622"/>
        <v>2</v>
      </c>
      <c r="E1198" s="710" t="s">
        <v>1308</v>
      </c>
      <c r="F1198" s="711">
        <f t="shared" si="7623"/>
        <v>0</v>
      </c>
      <c r="G1198" s="209">
        <v>400</v>
      </c>
      <c r="H1198" s="210"/>
      <c r="I1198" s="211">
        <v>4050524</v>
      </c>
      <c r="J1198" s="212"/>
      <c r="K1198" s="552"/>
      <c r="L1198" s="553"/>
      <c r="M1198" s="212"/>
      <c r="N1198" s="213"/>
      <c r="O1198" s="214">
        <f t="shared" si="7624"/>
        <v>0</v>
      </c>
      <c r="P1198" s="190"/>
      <c r="Q1198" s="213"/>
      <c r="R1198" s="214">
        <f t="shared" si="7625"/>
        <v>0</v>
      </c>
      <c r="S1198" s="190"/>
      <c r="T1198" s="213"/>
      <c r="U1198" s="214">
        <f t="shared" si="7626"/>
        <v>0</v>
      </c>
      <c r="V1198" s="190"/>
      <c r="W1198" s="213"/>
      <c r="X1198" s="214">
        <f t="shared" si="7627"/>
        <v>0</v>
      </c>
      <c r="Y1198" s="190"/>
      <c r="Z1198" s="190"/>
      <c r="AA1198" s="207"/>
      <c r="AB1198" s="215"/>
      <c r="AC1198" s="150"/>
      <c r="AD1198" s="156">
        <f t="shared" si="7628"/>
        <v>0</v>
      </c>
      <c r="AE1198" s="156"/>
      <c r="AF1198" s="117"/>
      <c r="AG1198" s="156"/>
      <c r="AH1198" s="355"/>
      <c r="AI1198" s="368">
        <f t="shared" si="7629"/>
        <v>0</v>
      </c>
      <c r="AJ1198" s="354"/>
      <c r="AK1198" s="368">
        <f t="shared" si="7630"/>
        <v>0</v>
      </c>
      <c r="AL1198" s="354"/>
      <c r="AM1198" s="368">
        <f t="shared" si="7631"/>
        <v>0</v>
      </c>
      <c r="AN1198" s="354"/>
      <c r="AO1198" s="368">
        <f t="shared" si="7632"/>
        <v>0</v>
      </c>
      <c r="AP1198" s="354"/>
      <c r="AQ1198" s="368">
        <f t="shared" si="7663"/>
        <v>0</v>
      </c>
      <c r="AR1198" s="354"/>
      <c r="AS1198" s="354"/>
      <c r="AT1198" s="369">
        <f t="shared" si="7633"/>
        <v>0</v>
      </c>
      <c r="AU1198" s="354"/>
      <c r="AV1198" s="369">
        <f t="shared" si="7634"/>
        <v>0</v>
      </c>
      <c r="AW1198" s="354"/>
      <c r="AX1198" s="369">
        <f t="shared" si="7635"/>
        <v>0</v>
      </c>
      <c r="AY1198" s="354"/>
      <c r="AZ1198" s="369">
        <f t="shared" si="7636"/>
        <v>0</v>
      </c>
      <c r="BA1198" s="354"/>
      <c r="BB1198" s="369">
        <f t="shared" si="7637"/>
        <v>0</v>
      </c>
      <c r="BC1198" s="150"/>
      <c r="BD1198" s="116"/>
      <c r="BE1198" s="367"/>
      <c r="BF1198" s="367"/>
      <c r="BG1198" s="367"/>
      <c r="BH1198" s="367"/>
      <c r="BI1198" s="367"/>
      <c r="BJ1198" s="367"/>
      <c r="BK1198" s="367">
        <f t="shared" si="7638"/>
        <v>0</v>
      </c>
      <c r="BL1198" s="367">
        <f t="shared" si="7639"/>
        <v>0</v>
      </c>
      <c r="BM1198" s="367">
        <f t="shared" si="7640"/>
        <v>0</v>
      </c>
      <c r="BN1198" s="367">
        <f t="shared" si="7641"/>
        <v>0</v>
      </c>
      <c r="BO1198" s="367">
        <f t="shared" si="7642"/>
        <v>0</v>
      </c>
      <c r="BP1198" s="367">
        <f t="shared" si="7643"/>
        <v>0</v>
      </c>
      <c r="BQ1198" s="383">
        <f t="shared" si="7644"/>
        <v>0</v>
      </c>
      <c r="BR1198" s="146"/>
      <c r="BS1198" s="441">
        <v>2</v>
      </c>
      <c r="BT1198" s="116"/>
      <c r="BU1198" s="116"/>
      <c r="BV1198" s="116"/>
      <c r="BW1198" s="116"/>
      <c r="BX1198" s="116"/>
      <c r="BY1198" s="116"/>
      <c r="BZ1198" s="116"/>
      <c r="CA1198" s="116"/>
      <c r="CB1198" s="116"/>
      <c r="CC1198" s="116"/>
      <c r="CD1198" s="116"/>
      <c r="CE1198" s="116"/>
      <c r="CF1198" s="116"/>
      <c r="CG1198" s="116"/>
      <c r="CH1198" s="116"/>
      <c r="CI1198" s="116"/>
      <c r="CJ1198" s="116"/>
      <c r="CK1198" s="116"/>
      <c r="CL1198" s="116"/>
      <c r="CM1198" s="116"/>
      <c r="CN1198" s="116"/>
      <c r="CO1198" s="116"/>
      <c r="CP1198" s="116"/>
      <c r="CQ1198" s="116"/>
      <c r="CR1198" s="116"/>
      <c r="CS1198" s="116"/>
      <c r="CT1198" s="116"/>
      <c r="CU1198" s="116"/>
      <c r="CV1198" s="116"/>
      <c r="CW1198" s="116"/>
      <c r="CX1198" s="116"/>
      <c r="CY1198" s="116"/>
      <c r="CZ1198" s="116"/>
      <c r="DA1198" s="116"/>
      <c r="DB1198" s="116"/>
      <c r="DC1198" s="116"/>
      <c r="DD1198" s="116"/>
      <c r="DE1198" s="116"/>
      <c r="DF1198" s="116"/>
      <c r="DG1198" s="116"/>
      <c r="DH1198" s="116"/>
      <c r="DI1198" s="116"/>
      <c r="DJ1198" s="116"/>
      <c r="DK1198" s="116"/>
      <c r="DL1198" s="116"/>
      <c r="DM1198" s="116"/>
      <c r="DN1198" s="116"/>
      <c r="DO1198" s="116"/>
      <c r="DP1198" s="116"/>
      <c r="DQ1198" s="116"/>
      <c r="DR1198" s="116"/>
      <c r="DS1198" s="116"/>
      <c r="DT1198" s="116"/>
      <c r="DU1198" s="116"/>
      <c r="DV1198" s="116"/>
      <c r="DW1198" s="116"/>
      <c r="DX1198" s="116"/>
      <c r="DY1198" s="116"/>
      <c r="DZ1198" s="116"/>
      <c r="EA1198" s="116"/>
    </row>
    <row r="1199" spans="1:131" ht="11.25" customHeight="1" x14ac:dyDescent="0.15">
      <c r="A1199" s="113" t="s">
        <v>1349</v>
      </c>
      <c r="B1199" s="124" t="s">
        <v>1342</v>
      </c>
      <c r="C1199" s="207"/>
      <c r="D1199" s="112">
        <f t="shared" si="7622"/>
        <v>2</v>
      </c>
      <c r="E1199" s="710" t="s">
        <v>1308</v>
      </c>
      <c r="F1199" s="711">
        <f t="shared" si="7623"/>
        <v>0</v>
      </c>
      <c r="G1199" s="132">
        <v>400</v>
      </c>
      <c r="H1199" s="285"/>
      <c r="I1199" s="211">
        <v>4050724</v>
      </c>
      <c r="J1199" s="298"/>
      <c r="K1199" s="552"/>
      <c r="L1199" s="553"/>
      <c r="M1199" s="298"/>
      <c r="N1199" s="213"/>
      <c r="O1199" s="214">
        <f t="shared" si="7624"/>
        <v>0</v>
      </c>
      <c r="P1199" s="190"/>
      <c r="Q1199" s="213"/>
      <c r="R1199" s="214">
        <f t="shared" si="7625"/>
        <v>0</v>
      </c>
      <c r="S1199" s="190"/>
      <c r="T1199" s="213"/>
      <c r="U1199" s="214">
        <f t="shared" si="7626"/>
        <v>0</v>
      </c>
      <c r="V1199" s="190"/>
      <c r="W1199" s="213"/>
      <c r="X1199" s="214">
        <f t="shared" si="7627"/>
        <v>0</v>
      </c>
      <c r="Y1199" s="190"/>
      <c r="Z1199" s="190"/>
      <c r="AA1199" s="207"/>
      <c r="AB1199" s="215"/>
      <c r="AC1199" s="150"/>
      <c r="AD1199" s="156">
        <f t="shared" si="7628"/>
        <v>0</v>
      </c>
      <c r="AE1199" s="156"/>
      <c r="AF1199" s="117"/>
      <c r="AG1199" s="156"/>
      <c r="AH1199" s="355"/>
      <c r="AI1199" s="368">
        <f t="shared" si="7629"/>
        <v>0</v>
      </c>
      <c r="AJ1199" s="354"/>
      <c r="AK1199" s="368">
        <f t="shared" si="7630"/>
        <v>0</v>
      </c>
      <c r="AL1199" s="354"/>
      <c r="AM1199" s="368">
        <f t="shared" si="7631"/>
        <v>0</v>
      </c>
      <c r="AN1199" s="354"/>
      <c r="AO1199" s="368">
        <f t="shared" si="7632"/>
        <v>0</v>
      </c>
      <c r="AP1199" s="354"/>
      <c r="AQ1199" s="368">
        <f t="shared" si="7663"/>
        <v>0</v>
      </c>
      <c r="AR1199" s="354"/>
      <c r="AS1199" s="354"/>
      <c r="AT1199" s="369">
        <f t="shared" si="7633"/>
        <v>0</v>
      </c>
      <c r="AU1199" s="354"/>
      <c r="AV1199" s="369">
        <f t="shared" si="7634"/>
        <v>0</v>
      </c>
      <c r="AW1199" s="354"/>
      <c r="AX1199" s="369">
        <f t="shared" si="7635"/>
        <v>0</v>
      </c>
      <c r="AY1199" s="354"/>
      <c r="AZ1199" s="369">
        <f t="shared" si="7636"/>
        <v>0</v>
      </c>
      <c r="BA1199" s="354"/>
      <c r="BB1199" s="369">
        <f t="shared" si="7637"/>
        <v>0</v>
      </c>
      <c r="BC1199" s="150"/>
      <c r="BD1199" s="116"/>
      <c r="BE1199" s="367"/>
      <c r="BF1199" s="367"/>
      <c r="BG1199" s="367"/>
      <c r="BH1199" s="367"/>
      <c r="BI1199" s="367"/>
      <c r="BJ1199" s="367"/>
      <c r="BK1199" s="367">
        <f t="shared" si="7638"/>
        <v>0</v>
      </c>
      <c r="BL1199" s="367">
        <f t="shared" si="7639"/>
        <v>0</v>
      </c>
      <c r="BM1199" s="367">
        <f t="shared" si="7640"/>
        <v>0</v>
      </c>
      <c r="BN1199" s="367">
        <f t="shared" si="7641"/>
        <v>0</v>
      </c>
      <c r="BO1199" s="367">
        <f t="shared" si="7642"/>
        <v>0</v>
      </c>
      <c r="BP1199" s="367">
        <f t="shared" si="7643"/>
        <v>0</v>
      </c>
      <c r="BQ1199" s="383">
        <f t="shared" si="7644"/>
        <v>0</v>
      </c>
      <c r="BR1199" s="146"/>
      <c r="BS1199" s="441">
        <v>2</v>
      </c>
      <c r="BT1199" s="116"/>
      <c r="BU1199" s="116"/>
      <c r="BV1199" s="116"/>
      <c r="BW1199" s="116"/>
      <c r="BX1199" s="116"/>
      <c r="BY1199" s="116"/>
      <c r="BZ1199" s="116"/>
      <c r="CA1199" s="116"/>
      <c r="CB1199" s="116"/>
      <c r="CC1199" s="116"/>
      <c r="CD1199" s="116"/>
      <c r="CE1199" s="116"/>
      <c r="CF1199" s="116"/>
      <c r="CG1199" s="116"/>
      <c r="CH1199" s="116"/>
      <c r="CI1199" s="116"/>
      <c r="CJ1199" s="116"/>
      <c r="CK1199" s="116"/>
      <c r="CL1199" s="116"/>
      <c r="CM1199" s="116"/>
      <c r="CN1199" s="116"/>
      <c r="CO1199" s="116"/>
      <c r="CP1199" s="116"/>
      <c r="CQ1199" s="116"/>
      <c r="CR1199" s="116"/>
      <c r="CS1199" s="116"/>
      <c r="CT1199" s="116"/>
      <c r="CU1199" s="116"/>
      <c r="CV1199" s="116"/>
      <c r="CW1199" s="116"/>
      <c r="CX1199" s="116"/>
      <c r="CY1199" s="116"/>
      <c r="CZ1199" s="116"/>
      <c r="DA1199" s="116"/>
      <c r="DB1199" s="116"/>
      <c r="DC1199" s="116"/>
      <c r="DD1199" s="116"/>
      <c r="DE1199" s="116"/>
      <c r="DF1199" s="116"/>
      <c r="DG1199" s="116"/>
      <c r="DH1199" s="116"/>
      <c r="DI1199" s="116"/>
      <c r="DJ1199" s="116"/>
      <c r="DK1199" s="116"/>
      <c r="DL1199" s="116"/>
      <c r="DM1199" s="116"/>
      <c r="DN1199" s="116"/>
      <c r="DO1199" s="116"/>
      <c r="DP1199" s="116"/>
      <c r="DQ1199" s="116"/>
      <c r="DR1199" s="116"/>
      <c r="DS1199" s="116"/>
      <c r="DT1199" s="116"/>
      <c r="DU1199" s="116"/>
      <c r="DV1199" s="116"/>
      <c r="DW1199" s="116"/>
      <c r="DX1199" s="116"/>
      <c r="DY1199" s="116"/>
      <c r="DZ1199" s="116"/>
      <c r="EA1199" s="116"/>
    </row>
    <row r="1200" spans="1:131" ht="11" x14ac:dyDescent="0.15">
      <c r="A1200" s="113" t="s">
        <v>1343</v>
      </c>
      <c r="B1200" s="124" t="s">
        <v>98</v>
      </c>
      <c r="C1200" s="207"/>
      <c r="D1200" s="112">
        <f t="shared" si="7622"/>
        <v>4</v>
      </c>
      <c r="E1200" s="710" t="s">
        <v>1308</v>
      </c>
      <c r="F1200" s="711">
        <f t="shared" si="7623"/>
        <v>0</v>
      </c>
      <c r="G1200" s="209">
        <v>400</v>
      </c>
      <c r="H1200" s="210"/>
      <c r="I1200" s="211">
        <v>4051024</v>
      </c>
      <c r="J1200" s="212"/>
      <c r="K1200" s="552"/>
      <c r="L1200" s="553"/>
      <c r="M1200" s="212"/>
      <c r="N1200" s="213"/>
      <c r="O1200" s="214">
        <f t="shared" si="7624"/>
        <v>0</v>
      </c>
      <c r="P1200" s="190"/>
      <c r="Q1200" s="213"/>
      <c r="R1200" s="214">
        <f t="shared" si="7625"/>
        <v>0</v>
      </c>
      <c r="S1200" s="190"/>
      <c r="T1200" s="213"/>
      <c r="U1200" s="214">
        <f t="shared" si="7626"/>
        <v>0</v>
      </c>
      <c r="V1200" s="190"/>
      <c r="W1200" s="213"/>
      <c r="X1200" s="214">
        <f t="shared" si="7627"/>
        <v>0</v>
      </c>
      <c r="Y1200" s="190"/>
      <c r="Z1200" s="190"/>
      <c r="AA1200" s="207"/>
      <c r="AB1200" s="215"/>
      <c r="AC1200" s="150"/>
      <c r="AD1200" s="156">
        <f t="shared" si="7628"/>
        <v>0</v>
      </c>
      <c r="AE1200" s="156"/>
      <c r="AF1200" s="117"/>
      <c r="AG1200" s="156"/>
      <c r="AH1200" s="355"/>
      <c r="AI1200" s="368">
        <f t="shared" si="7629"/>
        <v>0</v>
      </c>
      <c r="AJ1200" s="354"/>
      <c r="AK1200" s="368">
        <f t="shared" si="7630"/>
        <v>0</v>
      </c>
      <c r="AL1200" s="354"/>
      <c r="AM1200" s="368">
        <f t="shared" si="7631"/>
        <v>0</v>
      </c>
      <c r="AN1200" s="354"/>
      <c r="AO1200" s="368">
        <f t="shared" si="7632"/>
        <v>0</v>
      </c>
      <c r="AP1200" s="354"/>
      <c r="AQ1200" s="368">
        <f t="shared" si="7663"/>
        <v>0</v>
      </c>
      <c r="AR1200" s="354"/>
      <c r="AS1200" s="354"/>
      <c r="AT1200" s="369">
        <f t="shared" si="7633"/>
        <v>0</v>
      </c>
      <c r="AU1200" s="354"/>
      <c r="AV1200" s="369">
        <f t="shared" si="7634"/>
        <v>0</v>
      </c>
      <c r="AW1200" s="354"/>
      <c r="AX1200" s="369">
        <f t="shared" si="7635"/>
        <v>0</v>
      </c>
      <c r="AY1200" s="354"/>
      <c r="AZ1200" s="369">
        <f t="shared" si="7636"/>
        <v>0</v>
      </c>
      <c r="BA1200" s="354"/>
      <c r="BB1200" s="369">
        <f t="shared" si="7637"/>
        <v>0</v>
      </c>
      <c r="BC1200" s="150"/>
      <c r="BD1200" s="116"/>
      <c r="BE1200" s="367"/>
      <c r="BF1200" s="367"/>
      <c r="BG1200" s="367"/>
      <c r="BH1200" s="367"/>
      <c r="BI1200" s="367"/>
      <c r="BJ1200" s="367"/>
      <c r="BK1200" s="367">
        <f t="shared" si="7638"/>
        <v>0</v>
      </c>
      <c r="BL1200" s="367">
        <f t="shared" si="7639"/>
        <v>0</v>
      </c>
      <c r="BM1200" s="367">
        <f t="shared" si="7640"/>
        <v>0</v>
      </c>
      <c r="BN1200" s="367">
        <f t="shared" si="7641"/>
        <v>0</v>
      </c>
      <c r="BO1200" s="367">
        <f t="shared" si="7642"/>
        <v>0</v>
      </c>
      <c r="BP1200" s="367">
        <f t="shared" si="7643"/>
        <v>0</v>
      </c>
      <c r="BQ1200" s="383">
        <f t="shared" si="7644"/>
        <v>0</v>
      </c>
      <c r="BR1200" s="146"/>
      <c r="BS1200" s="441">
        <v>4</v>
      </c>
      <c r="BT1200" s="116"/>
      <c r="BU1200" s="116"/>
      <c r="BV1200" s="116"/>
      <c r="BW1200" s="116"/>
      <c r="BX1200" s="116"/>
      <c r="BY1200" s="116"/>
      <c r="BZ1200" s="116"/>
      <c r="CA1200" s="116"/>
      <c r="CB1200" s="116"/>
      <c r="CC1200" s="116"/>
      <c r="CD1200" s="116"/>
      <c r="CE1200" s="116"/>
      <c r="CF1200" s="116"/>
      <c r="CG1200" s="116"/>
      <c r="CH1200" s="116"/>
      <c r="CI1200" s="116"/>
      <c r="CJ1200" s="116"/>
      <c r="CK1200" s="116"/>
      <c r="CL1200" s="116"/>
      <c r="CM1200" s="116"/>
      <c r="CN1200" s="116"/>
      <c r="CO1200" s="116"/>
      <c r="CP1200" s="116"/>
      <c r="CQ1200" s="116"/>
      <c r="CR1200" s="116"/>
      <c r="CS1200" s="116"/>
      <c r="CT1200" s="116"/>
      <c r="CU1200" s="116"/>
      <c r="CV1200" s="116"/>
      <c r="CW1200" s="116"/>
      <c r="CX1200" s="116"/>
      <c r="CY1200" s="116"/>
      <c r="CZ1200" s="116"/>
      <c r="DA1200" s="116"/>
      <c r="DB1200" s="116"/>
      <c r="DC1200" s="116"/>
      <c r="DD1200" s="116"/>
      <c r="DE1200" s="116"/>
      <c r="DF1200" s="116"/>
      <c r="DG1200" s="116"/>
      <c r="DH1200" s="116"/>
      <c r="DI1200" s="116"/>
      <c r="DJ1200" s="116"/>
      <c r="DK1200" s="116"/>
      <c r="DL1200" s="116"/>
      <c r="DM1200" s="116"/>
      <c r="DN1200" s="116"/>
      <c r="DO1200" s="116"/>
      <c r="DP1200" s="116"/>
      <c r="DQ1200" s="116"/>
      <c r="DR1200" s="116"/>
      <c r="DS1200" s="116"/>
      <c r="DT1200" s="116"/>
      <c r="DU1200" s="116"/>
      <c r="DV1200" s="116"/>
      <c r="DW1200" s="116"/>
      <c r="DX1200" s="116"/>
      <c r="DY1200" s="116"/>
      <c r="DZ1200" s="116"/>
      <c r="EA1200" s="116"/>
    </row>
    <row r="1201" spans="1:131" ht="11.25" customHeight="1" x14ac:dyDescent="0.15">
      <c r="A1201" s="682" t="s">
        <v>1350</v>
      </c>
      <c r="B1201" s="683"/>
      <c r="C1201" s="683"/>
      <c r="D1201" s="410"/>
      <c r="E1201" s="710"/>
      <c r="F1201" s="711"/>
      <c r="G1201" s="303"/>
      <c r="H1201" s="285"/>
      <c r="I1201" s="221"/>
      <c r="J1201" s="135"/>
      <c r="K1201" s="353"/>
      <c r="L1201" s="353"/>
      <c r="M1201" s="135"/>
      <c r="N1201" s="222"/>
      <c r="O1201" s="220"/>
      <c r="P1201" s="190"/>
      <c r="Q1201" s="222"/>
      <c r="R1201" s="220"/>
      <c r="S1201" s="190"/>
      <c r="T1201" s="222"/>
      <c r="U1201" s="220"/>
      <c r="V1201" s="190"/>
      <c r="W1201" s="222"/>
      <c r="X1201" s="245"/>
      <c r="Y1201" s="190"/>
      <c r="Z1201" s="190"/>
      <c r="AA1201" s="207"/>
      <c r="AB1201" s="291"/>
      <c r="AC1201" s="150"/>
      <c r="AD1201" s="156">
        <f>SUM(AD1202:AD1216)</f>
        <v>0</v>
      </c>
      <c r="AE1201" s="156"/>
      <c r="AF1201" s="117"/>
      <c r="AG1201" s="156"/>
      <c r="AH1201" s="355"/>
      <c r="AI1201" s="368"/>
      <c r="AJ1201" s="354"/>
      <c r="AK1201" s="368"/>
      <c r="AL1201" s="354"/>
      <c r="AM1201" s="368"/>
      <c r="AN1201" s="354"/>
      <c r="AO1201" s="368"/>
      <c r="AP1201" s="354"/>
      <c r="AQ1201" s="368"/>
      <c r="AR1201" s="354"/>
      <c r="AS1201" s="354"/>
      <c r="AT1201" s="369"/>
      <c r="AU1201" s="354"/>
      <c r="AV1201" s="369"/>
      <c r="AW1201" s="354"/>
      <c r="AX1201" s="369"/>
      <c r="AY1201" s="354"/>
      <c r="AZ1201" s="369"/>
      <c r="BA1201" s="354"/>
      <c r="BB1201" s="369"/>
      <c r="BC1201" s="150"/>
      <c r="BD1201" s="116"/>
      <c r="BE1201" s="367"/>
      <c r="BF1201" s="367"/>
      <c r="BG1201" s="367"/>
      <c r="BH1201" s="367"/>
      <c r="BI1201" s="367"/>
      <c r="BJ1201" s="367"/>
      <c r="BK1201" s="367"/>
      <c r="BL1201" s="367"/>
      <c r="BM1201" s="367"/>
      <c r="BN1201" s="367"/>
      <c r="BO1201" s="367"/>
      <c r="BP1201" s="367"/>
      <c r="BQ1201" s="383"/>
      <c r="BR1201" s="146"/>
      <c r="BS1201" s="441" t="e">
        <v>#N/A</v>
      </c>
      <c r="BT1201" s="116"/>
      <c r="BU1201" s="116"/>
      <c r="BV1201" s="116"/>
      <c r="BW1201" s="116"/>
      <c r="BX1201" s="116"/>
      <c r="BY1201" s="116"/>
      <c r="BZ1201" s="116"/>
      <c r="CA1201" s="116"/>
      <c r="CB1201" s="116"/>
      <c r="CC1201" s="116"/>
      <c r="CD1201" s="116"/>
      <c r="CE1201" s="116"/>
      <c r="CF1201" s="116"/>
      <c r="CG1201" s="116"/>
      <c r="CH1201" s="116"/>
      <c r="CI1201" s="116"/>
      <c r="CJ1201" s="116"/>
      <c r="CK1201" s="116"/>
      <c r="CL1201" s="116"/>
      <c r="CM1201" s="116"/>
      <c r="CN1201" s="116"/>
      <c r="CO1201" s="116"/>
      <c r="CP1201" s="116"/>
      <c r="CQ1201" s="116"/>
      <c r="CR1201" s="116"/>
      <c r="CS1201" s="116"/>
      <c r="CT1201" s="116"/>
      <c r="CU1201" s="116"/>
      <c r="CV1201" s="116"/>
      <c r="CW1201" s="116"/>
      <c r="CX1201" s="116"/>
      <c r="CY1201" s="116"/>
      <c r="CZ1201" s="116"/>
      <c r="DA1201" s="116"/>
      <c r="DB1201" s="116"/>
      <c r="DC1201" s="116"/>
      <c r="DD1201" s="116"/>
      <c r="DE1201" s="116"/>
      <c r="DF1201" s="116"/>
      <c r="DG1201" s="116"/>
      <c r="DH1201" s="116"/>
      <c r="DI1201" s="116"/>
      <c r="DJ1201" s="116"/>
      <c r="DK1201" s="116"/>
      <c r="DL1201" s="116"/>
      <c r="DM1201" s="116"/>
      <c r="DN1201" s="116"/>
      <c r="DO1201" s="116"/>
      <c r="DP1201" s="116"/>
      <c r="DQ1201" s="116"/>
      <c r="DR1201" s="116"/>
      <c r="DS1201" s="116"/>
      <c r="DT1201" s="116"/>
      <c r="DU1201" s="116"/>
      <c r="DV1201" s="116"/>
      <c r="DW1201" s="116"/>
      <c r="DX1201" s="116"/>
      <c r="DY1201" s="116"/>
      <c r="DZ1201" s="116"/>
      <c r="EA1201" s="116"/>
    </row>
    <row r="1202" spans="1:131" ht="11.25" customHeight="1" x14ac:dyDescent="0.15">
      <c r="A1202" s="113" t="s">
        <v>1345</v>
      </c>
      <c r="B1202" s="124" t="s">
        <v>1325</v>
      </c>
      <c r="C1202" s="207"/>
      <c r="D1202" s="112">
        <f t="shared" ref="D1202:D1216" si="7664">BS1202</f>
        <v>2</v>
      </c>
      <c r="E1202" s="710" t="s">
        <v>1313</v>
      </c>
      <c r="F1202" s="711">
        <f t="shared" ref="F1202:F1216" si="7665">BQ1202</f>
        <v>0</v>
      </c>
      <c r="G1202" s="132">
        <v>600</v>
      </c>
      <c r="H1202" s="285"/>
      <c r="I1202" s="211">
        <v>4048316</v>
      </c>
      <c r="J1202" s="298"/>
      <c r="K1202" s="552"/>
      <c r="L1202" s="553"/>
      <c r="M1202" s="298"/>
      <c r="N1202" s="213"/>
      <c r="O1202" s="214">
        <f t="shared" ref="O1202:O1216" si="7666">IF($D$18="YES", (N1202), (0))</f>
        <v>0</v>
      </c>
      <c r="P1202" s="190"/>
      <c r="Q1202" s="213"/>
      <c r="R1202" s="214">
        <f t="shared" ref="R1202:R1216" si="7667">IF($D$18="YES", (Q1202), (0))</f>
        <v>0</v>
      </c>
      <c r="S1202" s="190"/>
      <c r="T1202" s="213"/>
      <c r="U1202" s="214">
        <f t="shared" ref="U1202:U1216" si="7668">IF($D$18="YES", (T1202), (0))</f>
        <v>0</v>
      </c>
      <c r="V1202" s="190"/>
      <c r="W1202" s="213"/>
      <c r="X1202" s="214">
        <f t="shared" ref="X1202:X1216" si="7669">IF($D$18="YES", (W1202), (0))</f>
        <v>0</v>
      </c>
      <c r="Y1202" s="190"/>
      <c r="Z1202" s="190"/>
      <c r="AA1202" s="207"/>
      <c r="AB1202" s="291"/>
      <c r="AC1202" s="150"/>
      <c r="AD1202" s="156">
        <f t="shared" ref="AD1202:AD1216" si="7670">SUM(N1202,O1202,Q1202,R1202,T1202,U1202,W1202,X1202)</f>
        <v>0</v>
      </c>
      <c r="AE1202" s="156"/>
      <c r="AF1202" s="117"/>
      <c r="AG1202" s="156"/>
      <c r="AH1202" s="355"/>
      <c r="AI1202" s="368">
        <f t="shared" ref="AI1202:AI1216" si="7671">N1202*G1202</f>
        <v>0</v>
      </c>
      <c r="AJ1202" s="354"/>
      <c r="AK1202" s="368">
        <f t="shared" ref="AK1202:AK1216" si="7672">Q1202*G1202</f>
        <v>0</v>
      </c>
      <c r="AL1202" s="354"/>
      <c r="AM1202" s="368">
        <f t="shared" ref="AM1202:AM1216" si="7673">T1202*G1202</f>
        <v>0</v>
      </c>
      <c r="AN1202" s="354"/>
      <c r="AO1202" s="368">
        <f t="shared" ref="AO1202:AO1216" si="7674">W1202*G1202</f>
        <v>0</v>
      </c>
      <c r="AP1202" s="354"/>
      <c r="AQ1202" s="368">
        <f t="shared" ref="AQ1202:AQ1261" si="7675">SUM(AI1202,AK1202,AM1202,AO1202)</f>
        <v>0</v>
      </c>
      <c r="AR1202" s="354"/>
      <c r="AS1202" s="354"/>
      <c r="AT1202" s="369">
        <f t="shared" ref="AT1202:AT1216" si="7676">(N1202*G1202)*F1202</f>
        <v>0</v>
      </c>
      <c r="AU1202" s="354"/>
      <c r="AV1202" s="369">
        <f t="shared" ref="AV1202:AV1216" si="7677">(Q1202*G1202)*F1202</f>
        <v>0</v>
      </c>
      <c r="AW1202" s="354"/>
      <c r="AX1202" s="369">
        <f t="shared" ref="AX1202:AX1216" si="7678">(T1202*G1202)*F1202</f>
        <v>0</v>
      </c>
      <c r="AY1202" s="354"/>
      <c r="AZ1202" s="369">
        <f t="shared" ref="AZ1202:AZ1216" si="7679">(W1202*G1202)*F1202</f>
        <v>0</v>
      </c>
      <c r="BA1202" s="354"/>
      <c r="BB1202" s="369">
        <f t="shared" ref="BB1202:BB1216" si="7680">SUM(AS1202:BA1202)</f>
        <v>0</v>
      </c>
      <c r="BC1202" s="150"/>
      <c r="BD1202" s="116"/>
      <c r="BE1202" s="367"/>
      <c r="BF1202" s="367"/>
      <c r="BG1202" s="367"/>
      <c r="BH1202" s="367"/>
      <c r="BI1202" s="367"/>
      <c r="BJ1202" s="367"/>
      <c r="BK1202" s="367">
        <f t="shared" ref="BK1202:BK1216" si="7681">IF($N$18&lt;BK$24,0,IF($N$18&gt;BK$25,0,$BE1202))</f>
        <v>0</v>
      </c>
      <c r="BL1202" s="367">
        <f t="shared" ref="BL1202:BL1216" si="7682">IF($N$18&lt;BL$24,0,IF($N$18&gt;BL$25,0,$BF1202))</f>
        <v>0</v>
      </c>
      <c r="BM1202" s="367">
        <f t="shared" ref="BM1202:BM1216" si="7683">IF($N$18&lt;BM$24,0,IF($N$18&gt;BM$25,0,$BG1202))</f>
        <v>0</v>
      </c>
      <c r="BN1202" s="367">
        <f t="shared" ref="BN1202:BN1216" si="7684">IF($N$18&lt;BN$24,0,IF($N$18&gt;BN$25,0,$BH1202))</f>
        <v>0</v>
      </c>
      <c r="BO1202" s="367">
        <f t="shared" ref="BO1202:BO1216" si="7685">IF($N$18&lt;BO$24,0,IF($N$18&gt;BO$25,0,$BI1202))</f>
        <v>0</v>
      </c>
      <c r="BP1202" s="367">
        <f t="shared" ref="BP1202:BP1216" si="7686">IF($N$18&lt;BP$24,0,IF($N$18&gt;BP$25,0,$BJ1202))</f>
        <v>0</v>
      </c>
      <c r="BQ1202" s="383">
        <f t="shared" ref="BQ1202:BQ1216" si="7687">SUM(BK1202:BP1202)</f>
        <v>0</v>
      </c>
      <c r="BR1202" s="146"/>
      <c r="BS1202" s="441">
        <v>2</v>
      </c>
      <c r="BT1202" s="116"/>
      <c r="BU1202" s="116"/>
      <c r="BV1202" s="116"/>
      <c r="BW1202" s="116"/>
      <c r="BX1202" s="116"/>
      <c r="BY1202" s="116"/>
      <c r="BZ1202" s="116"/>
      <c r="CA1202" s="116"/>
      <c r="CB1202" s="116"/>
      <c r="CC1202" s="116"/>
      <c r="CD1202" s="116"/>
      <c r="CE1202" s="116"/>
      <c r="CF1202" s="116"/>
      <c r="CG1202" s="116"/>
      <c r="CH1202" s="116"/>
      <c r="CI1202" s="116"/>
      <c r="CJ1202" s="116"/>
      <c r="CK1202" s="116"/>
      <c r="CL1202" s="116"/>
      <c r="CM1202" s="116"/>
      <c r="CN1202" s="116"/>
      <c r="CO1202" s="116"/>
      <c r="CP1202" s="116"/>
      <c r="CQ1202" s="116"/>
      <c r="CR1202" s="116"/>
      <c r="CS1202" s="116"/>
      <c r="CT1202" s="116"/>
      <c r="CU1202" s="116"/>
      <c r="CV1202" s="116"/>
      <c r="CW1202" s="116"/>
      <c r="CX1202" s="116"/>
      <c r="CY1202" s="116"/>
      <c r="CZ1202" s="116"/>
      <c r="DA1202" s="116"/>
      <c r="DB1202" s="116"/>
      <c r="DC1202" s="116"/>
      <c r="DD1202" s="116"/>
      <c r="DE1202" s="116"/>
      <c r="DF1202" s="116"/>
      <c r="DG1202" s="116"/>
      <c r="DH1202" s="116"/>
      <c r="DI1202" s="116"/>
      <c r="DJ1202" s="116"/>
      <c r="DK1202" s="116"/>
      <c r="DL1202" s="116"/>
      <c r="DM1202" s="116"/>
      <c r="DN1202" s="116"/>
      <c r="DO1202" s="116"/>
      <c r="DP1202" s="116"/>
      <c r="DQ1202" s="116"/>
      <c r="DR1202" s="116"/>
      <c r="DS1202" s="116"/>
      <c r="DT1202" s="116"/>
      <c r="DU1202" s="116"/>
      <c r="DV1202" s="116"/>
      <c r="DW1202" s="116"/>
      <c r="DX1202" s="116"/>
      <c r="DY1202" s="116"/>
      <c r="DZ1202" s="116"/>
      <c r="EA1202" s="116"/>
    </row>
    <row r="1203" spans="1:131" ht="11.25" customHeight="1" x14ac:dyDescent="0.15">
      <c r="A1203" s="113" t="s">
        <v>1326</v>
      </c>
      <c r="B1203" s="124"/>
      <c r="C1203" s="207"/>
      <c r="D1203" s="112" t="str">
        <f t="shared" ref="D1203" si="7688">BS1203</f>
        <v>S/O</v>
      </c>
      <c r="E1203" s="710" t="s">
        <v>1313</v>
      </c>
      <c r="F1203" s="711">
        <f t="shared" ref="F1203" si="7689">BQ1203</f>
        <v>0</v>
      </c>
      <c r="G1203" s="209">
        <v>600</v>
      </c>
      <c r="H1203" s="210"/>
      <c r="I1203" s="211">
        <v>4051116</v>
      </c>
      <c r="J1203" s="212"/>
      <c r="K1203" s="552"/>
      <c r="L1203" s="553"/>
      <c r="M1203" s="212"/>
      <c r="N1203" s="213"/>
      <c r="O1203" s="214">
        <f t="shared" ref="O1203" si="7690">IF($D$18="YES", (N1203), (0))</f>
        <v>0</v>
      </c>
      <c r="P1203" s="190"/>
      <c r="Q1203" s="213"/>
      <c r="R1203" s="214">
        <f t="shared" ref="R1203" si="7691">IF($D$18="YES", (Q1203), (0))</f>
        <v>0</v>
      </c>
      <c r="S1203" s="190"/>
      <c r="T1203" s="213"/>
      <c r="U1203" s="214">
        <f t="shared" ref="U1203" si="7692">IF($D$18="YES", (T1203), (0))</f>
        <v>0</v>
      </c>
      <c r="V1203" s="190"/>
      <c r="W1203" s="213"/>
      <c r="X1203" s="214">
        <f t="shared" ref="X1203" si="7693">IF($D$18="YES", (W1203), (0))</f>
        <v>0</v>
      </c>
      <c r="Y1203" s="190"/>
      <c r="Z1203" s="190"/>
      <c r="AA1203" s="207"/>
      <c r="AB1203" s="291"/>
      <c r="AC1203" s="150"/>
      <c r="AD1203" s="156">
        <f t="shared" ref="AD1203" si="7694">SUM(N1203,O1203,Q1203,R1203,T1203,U1203,W1203,X1203)</f>
        <v>0</v>
      </c>
      <c r="AE1203" s="156"/>
      <c r="AF1203" s="117"/>
      <c r="AG1203" s="156"/>
      <c r="AH1203" s="355"/>
      <c r="AI1203" s="368">
        <f t="shared" ref="AI1203" si="7695">N1203*G1203</f>
        <v>0</v>
      </c>
      <c r="AJ1203" s="354"/>
      <c r="AK1203" s="368">
        <f t="shared" ref="AK1203" si="7696">Q1203*G1203</f>
        <v>0</v>
      </c>
      <c r="AL1203" s="354"/>
      <c r="AM1203" s="368">
        <f t="shared" ref="AM1203" si="7697">T1203*G1203</f>
        <v>0</v>
      </c>
      <c r="AN1203" s="354"/>
      <c r="AO1203" s="368">
        <f t="shared" ref="AO1203" si="7698">W1203*G1203</f>
        <v>0</v>
      </c>
      <c r="AP1203" s="354"/>
      <c r="AQ1203" s="368">
        <f t="shared" ref="AQ1203" si="7699">SUM(AI1203,AK1203,AM1203,AO1203)</f>
        <v>0</v>
      </c>
      <c r="AR1203" s="354"/>
      <c r="AS1203" s="354"/>
      <c r="AT1203" s="369">
        <f t="shared" ref="AT1203" si="7700">(N1203*G1203)*F1203</f>
        <v>0</v>
      </c>
      <c r="AU1203" s="354"/>
      <c r="AV1203" s="369">
        <f t="shared" ref="AV1203" si="7701">(Q1203*G1203)*F1203</f>
        <v>0</v>
      </c>
      <c r="AW1203" s="354"/>
      <c r="AX1203" s="369">
        <f t="shared" ref="AX1203" si="7702">(T1203*G1203)*F1203</f>
        <v>0</v>
      </c>
      <c r="AY1203" s="354"/>
      <c r="AZ1203" s="369">
        <f t="shared" ref="AZ1203" si="7703">(W1203*G1203)*F1203</f>
        <v>0</v>
      </c>
      <c r="BA1203" s="354"/>
      <c r="BB1203" s="369">
        <f t="shared" ref="BB1203" si="7704">SUM(AS1203:BA1203)</f>
        <v>0</v>
      </c>
      <c r="BC1203" s="150"/>
      <c r="BD1203" s="116"/>
      <c r="BE1203" s="367"/>
      <c r="BF1203" s="367"/>
      <c r="BG1203" s="367"/>
      <c r="BH1203" s="367"/>
      <c r="BI1203" s="367"/>
      <c r="BJ1203" s="367"/>
      <c r="BK1203" s="367">
        <f t="shared" si="7681"/>
        <v>0</v>
      </c>
      <c r="BL1203" s="367">
        <f t="shared" si="7682"/>
        <v>0</v>
      </c>
      <c r="BM1203" s="367">
        <f t="shared" si="7683"/>
        <v>0</v>
      </c>
      <c r="BN1203" s="367">
        <f t="shared" si="7684"/>
        <v>0</v>
      </c>
      <c r="BO1203" s="367">
        <f t="shared" si="7685"/>
        <v>0</v>
      </c>
      <c r="BP1203" s="367">
        <f t="shared" si="7686"/>
        <v>0</v>
      </c>
      <c r="BQ1203" s="383">
        <f t="shared" ref="BQ1203" si="7705">SUM(BK1203:BP1203)</f>
        <v>0</v>
      </c>
      <c r="BR1203" s="146"/>
      <c r="BS1203" s="441" t="s">
        <v>90</v>
      </c>
      <c r="BT1203" s="116"/>
      <c r="BU1203" s="116"/>
      <c r="BV1203" s="116"/>
      <c r="BW1203" s="116"/>
      <c r="BX1203" s="116"/>
      <c r="BY1203" s="116"/>
      <c r="BZ1203" s="116"/>
      <c r="CA1203" s="116"/>
      <c r="CB1203" s="116"/>
      <c r="CC1203" s="116"/>
      <c r="CD1203" s="116"/>
      <c r="CE1203" s="116"/>
      <c r="CF1203" s="116"/>
      <c r="CG1203" s="116"/>
      <c r="CH1203" s="116"/>
      <c r="CI1203" s="116"/>
      <c r="CJ1203" s="116"/>
      <c r="CK1203" s="116"/>
      <c r="CL1203" s="116"/>
      <c r="CM1203" s="116"/>
      <c r="CN1203" s="116"/>
      <c r="CO1203" s="116"/>
      <c r="CP1203" s="116"/>
      <c r="CQ1203" s="116"/>
      <c r="CR1203" s="116"/>
      <c r="CS1203" s="116"/>
      <c r="CT1203" s="116"/>
      <c r="CU1203" s="116"/>
      <c r="CV1203" s="116"/>
      <c r="CW1203" s="116"/>
      <c r="CX1203" s="116"/>
      <c r="CY1203" s="116"/>
      <c r="CZ1203" s="116"/>
      <c r="DA1203" s="116"/>
      <c r="DB1203" s="116"/>
      <c r="DC1203" s="116"/>
      <c r="DD1203" s="116"/>
      <c r="DE1203" s="116"/>
      <c r="DF1203" s="116"/>
      <c r="DG1203" s="116"/>
      <c r="DH1203" s="116"/>
      <c r="DI1203" s="116"/>
      <c r="DJ1203" s="116"/>
      <c r="DK1203" s="116"/>
      <c r="DL1203" s="116"/>
      <c r="DM1203" s="116"/>
      <c r="DN1203" s="116"/>
      <c r="DO1203" s="116"/>
      <c r="DP1203" s="116"/>
      <c r="DQ1203" s="116"/>
      <c r="DR1203" s="116"/>
      <c r="DS1203" s="116"/>
      <c r="DT1203" s="116"/>
      <c r="DU1203" s="116"/>
      <c r="DV1203" s="116"/>
      <c r="DW1203" s="116"/>
      <c r="DX1203" s="116"/>
      <c r="DY1203" s="116"/>
      <c r="DZ1203" s="116"/>
      <c r="EA1203" s="116"/>
    </row>
    <row r="1204" spans="1:131" ht="11.25" customHeight="1" x14ac:dyDescent="0.15">
      <c r="A1204" s="113" t="s">
        <v>1327</v>
      </c>
      <c r="B1204" s="124" t="s">
        <v>98</v>
      </c>
      <c r="C1204" s="207"/>
      <c r="D1204" s="112">
        <f t="shared" si="7664"/>
        <v>3</v>
      </c>
      <c r="E1204" s="710" t="s">
        <v>1313</v>
      </c>
      <c r="F1204" s="711">
        <f t="shared" si="7665"/>
        <v>0</v>
      </c>
      <c r="G1204" s="132">
        <v>600</v>
      </c>
      <c r="H1204" s="210"/>
      <c r="I1204" s="211">
        <v>4048416</v>
      </c>
      <c r="J1204" s="212"/>
      <c r="K1204" s="552"/>
      <c r="L1204" s="553"/>
      <c r="M1204" s="212"/>
      <c r="N1204" s="213"/>
      <c r="O1204" s="214">
        <f t="shared" si="7666"/>
        <v>0</v>
      </c>
      <c r="P1204" s="190"/>
      <c r="Q1204" s="213"/>
      <c r="R1204" s="214">
        <f t="shared" si="7667"/>
        <v>0</v>
      </c>
      <c r="S1204" s="190"/>
      <c r="T1204" s="213"/>
      <c r="U1204" s="214">
        <f t="shared" si="7668"/>
        <v>0</v>
      </c>
      <c r="V1204" s="190"/>
      <c r="W1204" s="213"/>
      <c r="X1204" s="214">
        <f t="shared" si="7669"/>
        <v>0</v>
      </c>
      <c r="Y1204" s="190"/>
      <c r="Z1204" s="190"/>
      <c r="AA1204" s="207"/>
      <c r="AB1204" s="215"/>
      <c r="AC1204" s="150"/>
      <c r="AD1204" s="156">
        <f t="shared" si="7670"/>
        <v>0</v>
      </c>
      <c r="AE1204" s="156"/>
      <c r="AF1204" s="117"/>
      <c r="AG1204" s="156"/>
      <c r="AH1204" s="355"/>
      <c r="AI1204" s="368">
        <f t="shared" si="7671"/>
        <v>0</v>
      </c>
      <c r="AJ1204" s="354"/>
      <c r="AK1204" s="368">
        <f t="shared" si="7672"/>
        <v>0</v>
      </c>
      <c r="AL1204" s="354"/>
      <c r="AM1204" s="368">
        <f t="shared" si="7673"/>
        <v>0</v>
      </c>
      <c r="AN1204" s="354"/>
      <c r="AO1204" s="368">
        <f t="shared" si="7674"/>
        <v>0</v>
      </c>
      <c r="AP1204" s="354"/>
      <c r="AQ1204" s="368">
        <f t="shared" si="7675"/>
        <v>0</v>
      </c>
      <c r="AR1204" s="354"/>
      <c r="AS1204" s="354"/>
      <c r="AT1204" s="369">
        <f t="shared" si="7676"/>
        <v>0</v>
      </c>
      <c r="AU1204" s="354"/>
      <c r="AV1204" s="369">
        <f t="shared" si="7677"/>
        <v>0</v>
      </c>
      <c r="AW1204" s="354"/>
      <c r="AX1204" s="369">
        <f t="shared" si="7678"/>
        <v>0</v>
      </c>
      <c r="AY1204" s="354"/>
      <c r="AZ1204" s="369">
        <f t="shared" si="7679"/>
        <v>0</v>
      </c>
      <c r="BA1204" s="354"/>
      <c r="BB1204" s="369">
        <f t="shared" si="7680"/>
        <v>0</v>
      </c>
      <c r="BC1204" s="150"/>
      <c r="BD1204" s="116"/>
      <c r="BE1204" s="367"/>
      <c r="BF1204" s="367"/>
      <c r="BG1204" s="367"/>
      <c r="BH1204" s="367"/>
      <c r="BI1204" s="367"/>
      <c r="BJ1204" s="367"/>
      <c r="BK1204" s="367">
        <f t="shared" si="7681"/>
        <v>0</v>
      </c>
      <c r="BL1204" s="367">
        <f t="shared" si="7682"/>
        <v>0</v>
      </c>
      <c r="BM1204" s="367">
        <f t="shared" si="7683"/>
        <v>0</v>
      </c>
      <c r="BN1204" s="367">
        <f t="shared" si="7684"/>
        <v>0</v>
      </c>
      <c r="BO1204" s="367">
        <f t="shared" si="7685"/>
        <v>0</v>
      </c>
      <c r="BP1204" s="367">
        <f t="shared" si="7686"/>
        <v>0</v>
      </c>
      <c r="BQ1204" s="383">
        <f t="shared" si="7687"/>
        <v>0</v>
      </c>
      <c r="BR1204" s="146"/>
      <c r="BS1204" s="441">
        <v>3</v>
      </c>
      <c r="BT1204" s="116"/>
      <c r="BU1204" s="116"/>
      <c r="BV1204" s="116"/>
      <c r="BW1204" s="116"/>
      <c r="BX1204" s="116"/>
      <c r="BY1204" s="116"/>
      <c r="BZ1204" s="116"/>
      <c r="CA1204" s="116"/>
      <c r="CB1204" s="116"/>
      <c r="CC1204" s="116"/>
      <c r="CD1204" s="116"/>
      <c r="CE1204" s="116"/>
      <c r="CF1204" s="116"/>
      <c r="CG1204" s="116"/>
      <c r="CH1204" s="116"/>
      <c r="CI1204" s="116"/>
      <c r="CJ1204" s="116"/>
      <c r="CK1204" s="116"/>
      <c r="CL1204" s="116"/>
      <c r="CM1204" s="116"/>
      <c r="CN1204" s="116"/>
      <c r="CO1204" s="116"/>
      <c r="CP1204" s="116"/>
      <c r="CQ1204" s="116"/>
      <c r="CR1204" s="116"/>
      <c r="CS1204" s="116"/>
      <c r="CT1204" s="116"/>
      <c r="CU1204" s="116"/>
      <c r="CV1204" s="116"/>
      <c r="CW1204" s="116"/>
      <c r="CX1204" s="116"/>
      <c r="CY1204" s="116"/>
      <c r="CZ1204" s="116"/>
      <c r="DA1204" s="116"/>
      <c r="DB1204" s="116"/>
      <c r="DC1204" s="116"/>
      <c r="DD1204" s="116"/>
      <c r="DE1204" s="116"/>
      <c r="DF1204" s="116"/>
      <c r="DG1204" s="116"/>
      <c r="DH1204" s="116"/>
      <c r="DI1204" s="116"/>
      <c r="DJ1204" s="116"/>
      <c r="DK1204" s="116"/>
      <c r="DL1204" s="116"/>
      <c r="DM1204" s="116"/>
      <c r="DN1204" s="116"/>
      <c r="DO1204" s="116"/>
      <c r="DP1204" s="116"/>
      <c r="DQ1204" s="116"/>
      <c r="DR1204" s="116"/>
      <c r="DS1204" s="116"/>
      <c r="DT1204" s="116"/>
      <c r="DU1204" s="116"/>
      <c r="DV1204" s="116"/>
      <c r="DW1204" s="116"/>
      <c r="DX1204" s="116"/>
      <c r="DY1204" s="116"/>
      <c r="DZ1204" s="116"/>
      <c r="EA1204" s="116"/>
    </row>
    <row r="1205" spans="1:131" ht="11.25" customHeight="1" x14ac:dyDescent="0.15">
      <c r="A1205" s="113" t="s">
        <v>1328</v>
      </c>
      <c r="B1205" s="124"/>
      <c r="C1205" s="207"/>
      <c r="D1205" s="112">
        <f t="shared" si="7664"/>
        <v>4</v>
      </c>
      <c r="E1205" s="710" t="s">
        <v>1313</v>
      </c>
      <c r="F1205" s="711">
        <f t="shared" si="7665"/>
        <v>0</v>
      </c>
      <c r="G1205" s="132">
        <v>600</v>
      </c>
      <c r="H1205" s="210"/>
      <c r="I1205" s="211">
        <v>4047616</v>
      </c>
      <c r="J1205" s="212"/>
      <c r="K1205" s="552"/>
      <c r="L1205" s="553"/>
      <c r="M1205" s="212"/>
      <c r="N1205" s="213"/>
      <c r="O1205" s="214">
        <f t="shared" si="7666"/>
        <v>0</v>
      </c>
      <c r="P1205" s="190"/>
      <c r="Q1205" s="213"/>
      <c r="R1205" s="214">
        <f t="shared" si="7667"/>
        <v>0</v>
      </c>
      <c r="S1205" s="190"/>
      <c r="T1205" s="213"/>
      <c r="U1205" s="214">
        <f t="shared" si="7668"/>
        <v>0</v>
      </c>
      <c r="V1205" s="190"/>
      <c r="W1205" s="213"/>
      <c r="X1205" s="214">
        <f t="shared" si="7669"/>
        <v>0</v>
      </c>
      <c r="Y1205" s="190"/>
      <c r="Z1205" s="190"/>
      <c r="AA1205" s="207"/>
      <c r="AB1205" s="215"/>
      <c r="AC1205" s="150"/>
      <c r="AD1205" s="156">
        <f t="shared" si="7670"/>
        <v>0</v>
      </c>
      <c r="AE1205" s="156"/>
      <c r="AF1205" s="117"/>
      <c r="AG1205" s="156"/>
      <c r="AH1205" s="355"/>
      <c r="AI1205" s="368">
        <f t="shared" si="7671"/>
        <v>0</v>
      </c>
      <c r="AJ1205" s="354"/>
      <c r="AK1205" s="368">
        <f t="shared" si="7672"/>
        <v>0</v>
      </c>
      <c r="AL1205" s="354"/>
      <c r="AM1205" s="368">
        <f t="shared" si="7673"/>
        <v>0</v>
      </c>
      <c r="AN1205" s="354"/>
      <c r="AO1205" s="368">
        <f t="shared" si="7674"/>
        <v>0</v>
      </c>
      <c r="AP1205" s="354"/>
      <c r="AQ1205" s="368">
        <f t="shared" si="7675"/>
        <v>0</v>
      </c>
      <c r="AR1205" s="354"/>
      <c r="AS1205" s="354"/>
      <c r="AT1205" s="369">
        <f t="shared" si="7676"/>
        <v>0</v>
      </c>
      <c r="AU1205" s="354"/>
      <c r="AV1205" s="369">
        <f t="shared" si="7677"/>
        <v>0</v>
      </c>
      <c r="AW1205" s="354"/>
      <c r="AX1205" s="369">
        <f t="shared" si="7678"/>
        <v>0</v>
      </c>
      <c r="AY1205" s="354"/>
      <c r="AZ1205" s="369">
        <f t="shared" si="7679"/>
        <v>0</v>
      </c>
      <c r="BA1205" s="354"/>
      <c r="BB1205" s="369">
        <f t="shared" si="7680"/>
        <v>0</v>
      </c>
      <c r="BC1205" s="150"/>
      <c r="BD1205" s="116"/>
      <c r="BE1205" s="367"/>
      <c r="BF1205" s="367"/>
      <c r="BG1205" s="367"/>
      <c r="BH1205" s="367"/>
      <c r="BI1205" s="367"/>
      <c r="BJ1205" s="367"/>
      <c r="BK1205" s="367">
        <f t="shared" si="7681"/>
        <v>0</v>
      </c>
      <c r="BL1205" s="367">
        <f t="shared" si="7682"/>
        <v>0</v>
      </c>
      <c r="BM1205" s="367">
        <f t="shared" si="7683"/>
        <v>0</v>
      </c>
      <c r="BN1205" s="367">
        <f t="shared" si="7684"/>
        <v>0</v>
      </c>
      <c r="BO1205" s="367">
        <f t="shared" si="7685"/>
        <v>0</v>
      </c>
      <c r="BP1205" s="367">
        <f t="shared" si="7686"/>
        <v>0</v>
      </c>
      <c r="BQ1205" s="383">
        <f t="shared" si="7687"/>
        <v>0</v>
      </c>
      <c r="BR1205" s="146"/>
      <c r="BS1205" s="441">
        <v>4</v>
      </c>
      <c r="BT1205" s="116"/>
      <c r="BU1205" s="116"/>
      <c r="BV1205" s="116"/>
      <c r="BW1205" s="116"/>
      <c r="BX1205" s="116"/>
      <c r="BY1205" s="116"/>
      <c r="BZ1205" s="116"/>
      <c r="CA1205" s="116"/>
      <c r="CB1205" s="116"/>
      <c r="CC1205" s="116"/>
      <c r="CD1205" s="116"/>
      <c r="CE1205" s="116"/>
      <c r="CF1205" s="116"/>
      <c r="CG1205" s="116"/>
      <c r="CH1205" s="116"/>
      <c r="CI1205" s="116"/>
      <c r="CJ1205" s="116"/>
      <c r="CK1205" s="116"/>
      <c r="CL1205" s="116"/>
      <c r="CM1205" s="116"/>
      <c r="CN1205" s="116"/>
      <c r="CO1205" s="116"/>
      <c r="CP1205" s="116"/>
      <c r="CQ1205" s="116"/>
      <c r="CR1205" s="116"/>
      <c r="CS1205" s="116"/>
      <c r="CT1205" s="116"/>
      <c r="CU1205" s="116"/>
      <c r="CV1205" s="116"/>
      <c r="CW1205" s="116"/>
      <c r="CX1205" s="116"/>
      <c r="CY1205" s="116"/>
      <c r="CZ1205" s="116"/>
      <c r="DA1205" s="116"/>
      <c r="DB1205" s="116"/>
      <c r="DC1205" s="116"/>
      <c r="DD1205" s="116"/>
      <c r="DE1205" s="116"/>
      <c r="DF1205" s="116"/>
      <c r="DG1205" s="116"/>
      <c r="DH1205" s="116"/>
      <c r="DI1205" s="116"/>
      <c r="DJ1205" s="116"/>
      <c r="DK1205" s="116"/>
      <c r="DL1205" s="116"/>
      <c r="DM1205" s="116"/>
      <c r="DN1205" s="116"/>
      <c r="DO1205" s="116"/>
      <c r="DP1205" s="116"/>
      <c r="DQ1205" s="116"/>
      <c r="DR1205" s="116"/>
      <c r="DS1205" s="116"/>
      <c r="DT1205" s="116"/>
      <c r="DU1205" s="116"/>
      <c r="DV1205" s="116"/>
      <c r="DW1205" s="116"/>
      <c r="DX1205" s="116"/>
      <c r="DY1205" s="116"/>
      <c r="DZ1205" s="116"/>
      <c r="EA1205" s="116"/>
    </row>
    <row r="1206" spans="1:131" ht="11.25" customHeight="1" x14ac:dyDescent="0.15">
      <c r="A1206" s="113" t="s">
        <v>1329</v>
      </c>
      <c r="B1206" s="124" t="s">
        <v>1330</v>
      </c>
      <c r="C1206" s="207"/>
      <c r="D1206" s="112">
        <f t="shared" si="7664"/>
        <v>3</v>
      </c>
      <c r="E1206" s="710" t="s">
        <v>1313</v>
      </c>
      <c r="F1206" s="711">
        <f t="shared" si="7665"/>
        <v>0</v>
      </c>
      <c r="G1206" s="132">
        <v>600</v>
      </c>
      <c r="H1206" s="285"/>
      <c r="I1206" s="211">
        <v>4048716</v>
      </c>
      <c r="J1206" s="298"/>
      <c r="K1206" s="552"/>
      <c r="L1206" s="553"/>
      <c r="M1206" s="298"/>
      <c r="N1206" s="213"/>
      <c r="O1206" s="214">
        <f t="shared" si="7666"/>
        <v>0</v>
      </c>
      <c r="P1206" s="190"/>
      <c r="Q1206" s="213"/>
      <c r="R1206" s="214">
        <f t="shared" si="7667"/>
        <v>0</v>
      </c>
      <c r="S1206" s="190"/>
      <c r="T1206" s="213"/>
      <c r="U1206" s="214">
        <f t="shared" si="7668"/>
        <v>0</v>
      </c>
      <c r="V1206" s="190"/>
      <c r="W1206" s="213"/>
      <c r="X1206" s="214">
        <f t="shared" si="7669"/>
        <v>0</v>
      </c>
      <c r="Y1206" s="190"/>
      <c r="Z1206" s="190"/>
      <c r="AA1206" s="207"/>
      <c r="AB1206" s="291"/>
      <c r="AC1206" s="150"/>
      <c r="AD1206" s="156">
        <f t="shared" si="7670"/>
        <v>0</v>
      </c>
      <c r="AE1206" s="156"/>
      <c r="AF1206" s="117"/>
      <c r="AG1206" s="156"/>
      <c r="AH1206" s="355"/>
      <c r="AI1206" s="368">
        <f t="shared" si="7671"/>
        <v>0</v>
      </c>
      <c r="AJ1206" s="354"/>
      <c r="AK1206" s="368">
        <f t="shared" si="7672"/>
        <v>0</v>
      </c>
      <c r="AL1206" s="354"/>
      <c r="AM1206" s="368">
        <f t="shared" si="7673"/>
        <v>0</v>
      </c>
      <c r="AN1206" s="354"/>
      <c r="AO1206" s="368">
        <f t="shared" si="7674"/>
        <v>0</v>
      </c>
      <c r="AP1206" s="354"/>
      <c r="AQ1206" s="368">
        <f t="shared" si="7675"/>
        <v>0</v>
      </c>
      <c r="AR1206" s="354"/>
      <c r="AS1206" s="354"/>
      <c r="AT1206" s="369">
        <f t="shared" si="7676"/>
        <v>0</v>
      </c>
      <c r="AU1206" s="354"/>
      <c r="AV1206" s="369">
        <f t="shared" si="7677"/>
        <v>0</v>
      </c>
      <c r="AW1206" s="354"/>
      <c r="AX1206" s="369">
        <f t="shared" si="7678"/>
        <v>0</v>
      </c>
      <c r="AY1206" s="354"/>
      <c r="AZ1206" s="369">
        <f t="shared" si="7679"/>
        <v>0</v>
      </c>
      <c r="BA1206" s="354"/>
      <c r="BB1206" s="369">
        <f t="shared" si="7680"/>
        <v>0</v>
      </c>
      <c r="BC1206" s="150"/>
      <c r="BD1206" s="116"/>
      <c r="BE1206" s="367"/>
      <c r="BF1206" s="367"/>
      <c r="BG1206" s="367"/>
      <c r="BH1206" s="367"/>
      <c r="BI1206" s="367"/>
      <c r="BJ1206" s="367"/>
      <c r="BK1206" s="367">
        <f t="shared" si="7681"/>
        <v>0</v>
      </c>
      <c r="BL1206" s="367">
        <f t="shared" si="7682"/>
        <v>0</v>
      </c>
      <c r="BM1206" s="367">
        <f t="shared" si="7683"/>
        <v>0</v>
      </c>
      <c r="BN1206" s="367">
        <f t="shared" si="7684"/>
        <v>0</v>
      </c>
      <c r="BO1206" s="367">
        <f t="shared" si="7685"/>
        <v>0</v>
      </c>
      <c r="BP1206" s="367">
        <f t="shared" si="7686"/>
        <v>0</v>
      </c>
      <c r="BQ1206" s="383">
        <f t="shared" si="7687"/>
        <v>0</v>
      </c>
      <c r="BR1206" s="146"/>
      <c r="BS1206" s="441">
        <v>3</v>
      </c>
      <c r="BT1206" s="116"/>
      <c r="BU1206" s="116"/>
      <c r="BV1206" s="116"/>
      <c r="BW1206" s="116"/>
      <c r="BX1206" s="116"/>
      <c r="BY1206" s="116"/>
      <c r="BZ1206" s="116"/>
      <c r="CA1206" s="116"/>
      <c r="CB1206" s="116"/>
      <c r="CC1206" s="116"/>
      <c r="CD1206" s="116"/>
      <c r="CE1206" s="116"/>
      <c r="CF1206" s="116"/>
      <c r="CG1206" s="116"/>
      <c r="CH1206" s="116"/>
      <c r="CI1206" s="116"/>
      <c r="CJ1206" s="116"/>
      <c r="CK1206" s="116"/>
      <c r="CL1206" s="116"/>
      <c r="CM1206" s="116"/>
      <c r="CN1206" s="116"/>
      <c r="CO1206" s="116"/>
      <c r="CP1206" s="116"/>
      <c r="CQ1206" s="116"/>
      <c r="CR1206" s="116"/>
      <c r="CS1206" s="116"/>
      <c r="CT1206" s="116"/>
      <c r="CU1206" s="116"/>
      <c r="CV1206" s="116"/>
      <c r="CW1206" s="116"/>
      <c r="CX1206" s="116"/>
      <c r="CY1206" s="116"/>
      <c r="CZ1206" s="116"/>
      <c r="DA1206" s="116"/>
      <c r="DB1206" s="116"/>
      <c r="DC1206" s="116"/>
      <c r="DD1206" s="116"/>
      <c r="DE1206" s="116"/>
      <c r="DF1206" s="116"/>
      <c r="DG1206" s="116"/>
      <c r="DH1206" s="116"/>
      <c r="DI1206" s="116"/>
      <c r="DJ1206" s="116"/>
      <c r="DK1206" s="116"/>
      <c r="DL1206" s="116"/>
      <c r="DM1206" s="116"/>
      <c r="DN1206" s="116"/>
      <c r="DO1206" s="116"/>
      <c r="DP1206" s="116"/>
      <c r="DQ1206" s="116"/>
      <c r="DR1206" s="116"/>
      <c r="DS1206" s="116"/>
      <c r="DT1206" s="116"/>
      <c r="DU1206" s="116"/>
      <c r="DV1206" s="116"/>
      <c r="DW1206" s="116"/>
      <c r="DX1206" s="116"/>
      <c r="DY1206" s="116"/>
      <c r="DZ1206" s="116"/>
      <c r="EA1206" s="116"/>
    </row>
    <row r="1207" spans="1:131" ht="11.25" customHeight="1" x14ac:dyDescent="0.15">
      <c r="A1207" s="113" t="s">
        <v>1331</v>
      </c>
      <c r="B1207" s="124" t="s">
        <v>98</v>
      </c>
      <c r="C1207" s="123"/>
      <c r="D1207" s="112">
        <f>BS1207</f>
        <v>2</v>
      </c>
      <c r="E1207" s="710" t="s">
        <v>1313</v>
      </c>
      <c r="F1207" s="711">
        <f>BQ1207</f>
        <v>0</v>
      </c>
      <c r="G1207" s="209">
        <v>600</v>
      </c>
      <c r="H1207" s="210"/>
      <c r="I1207" s="211">
        <v>4049716</v>
      </c>
      <c r="J1207" s="212"/>
      <c r="K1207" s="552"/>
      <c r="L1207" s="553"/>
      <c r="M1207" s="212"/>
      <c r="N1207" s="213"/>
      <c r="O1207" s="214">
        <f>IF($D$18="YES", (N1207), (0))</f>
        <v>0</v>
      </c>
      <c r="P1207" s="190"/>
      <c r="Q1207" s="213"/>
      <c r="R1207" s="214">
        <f>IF($D$18="YES", (Q1207), (0))</f>
        <v>0</v>
      </c>
      <c r="S1207" s="190"/>
      <c r="T1207" s="213"/>
      <c r="U1207" s="214">
        <f>IF($D$18="YES", (T1207), (0))</f>
        <v>0</v>
      </c>
      <c r="V1207" s="190"/>
      <c r="W1207" s="213"/>
      <c r="X1207" s="214">
        <f>IF($D$18="YES", (W1207), (0))</f>
        <v>0</v>
      </c>
      <c r="Y1207" s="190"/>
      <c r="Z1207" s="190"/>
      <c r="AA1207" s="207"/>
      <c r="AB1207" s="291"/>
      <c r="AC1207" s="150"/>
      <c r="AD1207" s="156">
        <f>SUM(N1207,O1207,Q1207,R1207,T1207,U1207,W1207,X1207)</f>
        <v>0</v>
      </c>
      <c r="AE1207" s="156"/>
      <c r="AF1207" s="117"/>
      <c r="AG1207" s="156"/>
      <c r="AH1207" s="355"/>
      <c r="AI1207" s="368">
        <f>N1207*G1207</f>
        <v>0</v>
      </c>
      <c r="AJ1207" s="354"/>
      <c r="AK1207" s="368">
        <f>Q1207*G1207</f>
        <v>0</v>
      </c>
      <c r="AL1207" s="354"/>
      <c r="AM1207" s="368">
        <f>T1207*G1207</f>
        <v>0</v>
      </c>
      <c r="AN1207" s="354"/>
      <c r="AO1207" s="368">
        <f>W1207*G1207</f>
        <v>0</v>
      </c>
      <c r="AP1207" s="354"/>
      <c r="AQ1207" s="368">
        <f>SUM(AI1207,AK1207,AM1207,AO1207)</f>
        <v>0</v>
      </c>
      <c r="AR1207" s="354"/>
      <c r="AS1207" s="354"/>
      <c r="AT1207" s="369">
        <f>(N1207*G1207)*F1207</f>
        <v>0</v>
      </c>
      <c r="AU1207" s="354"/>
      <c r="AV1207" s="369">
        <f>(Q1207*G1207)*F1207</f>
        <v>0</v>
      </c>
      <c r="AW1207" s="354"/>
      <c r="AX1207" s="369">
        <f>(T1207*G1207)*F1207</f>
        <v>0</v>
      </c>
      <c r="AY1207" s="354"/>
      <c r="AZ1207" s="369">
        <f>(W1207*G1207)*F1207</f>
        <v>0</v>
      </c>
      <c r="BA1207" s="354"/>
      <c r="BB1207" s="369">
        <f>SUM(AS1207:BA1207)</f>
        <v>0</v>
      </c>
      <c r="BC1207" s="150"/>
      <c r="BD1207" s="116"/>
      <c r="BE1207" s="367"/>
      <c r="BF1207" s="367"/>
      <c r="BG1207" s="367"/>
      <c r="BH1207" s="367"/>
      <c r="BI1207" s="367"/>
      <c r="BJ1207" s="367"/>
      <c r="BK1207" s="367">
        <f>IF($N$18&lt;BK$24,0,IF($N$18&gt;BK$25,0,$BE1207))</f>
        <v>0</v>
      </c>
      <c r="BL1207" s="367">
        <f>IF($N$18&lt;BL$24,0,IF($N$18&gt;BL$25,0,$BF1207))</f>
        <v>0</v>
      </c>
      <c r="BM1207" s="367">
        <f>IF($N$18&lt;BM$24,0,IF($N$18&gt;BM$25,0,$BG1207))</f>
        <v>0</v>
      </c>
      <c r="BN1207" s="367">
        <f>IF($N$18&lt;BN$24,0,IF($N$18&gt;BN$25,0,$BH1207))</f>
        <v>0</v>
      </c>
      <c r="BO1207" s="367">
        <f>IF($N$18&lt;BO$24,0,IF($N$18&gt;BO$25,0,$BI1207))</f>
        <v>0</v>
      </c>
      <c r="BP1207" s="367">
        <f>IF($N$18&lt;BP$24,0,IF($N$18&gt;BP$25,0,$BJ1207))</f>
        <v>0</v>
      </c>
      <c r="BQ1207" s="383">
        <f>SUM(BK1207:BP1207)</f>
        <v>0</v>
      </c>
      <c r="BR1207" s="146"/>
      <c r="BS1207" s="441">
        <v>2</v>
      </c>
      <c r="BT1207" s="116"/>
      <c r="BU1207" s="116"/>
      <c r="BV1207" s="116"/>
      <c r="BW1207" s="116"/>
      <c r="BX1207" s="116"/>
      <c r="BY1207" s="116"/>
      <c r="BZ1207" s="116"/>
      <c r="CA1207" s="116"/>
      <c r="CB1207" s="116"/>
      <c r="CC1207" s="116"/>
      <c r="CD1207" s="116"/>
      <c r="CE1207" s="116"/>
      <c r="CF1207" s="116"/>
      <c r="CG1207" s="116"/>
      <c r="CH1207" s="116"/>
      <c r="CI1207" s="116"/>
      <c r="CJ1207" s="116"/>
      <c r="CK1207" s="116"/>
      <c r="CL1207" s="116"/>
      <c r="CM1207" s="116"/>
      <c r="CN1207" s="116"/>
      <c r="CO1207" s="116"/>
      <c r="CP1207" s="116"/>
      <c r="CQ1207" s="116"/>
      <c r="CR1207" s="116"/>
      <c r="CS1207" s="116"/>
      <c r="CT1207" s="116"/>
      <c r="CU1207" s="116"/>
      <c r="CV1207" s="116"/>
      <c r="CW1207" s="116"/>
      <c r="CX1207" s="116"/>
      <c r="CY1207" s="116"/>
      <c r="CZ1207" s="116"/>
      <c r="DA1207" s="116"/>
      <c r="DB1207" s="116"/>
      <c r="DC1207" s="116"/>
      <c r="DD1207" s="116"/>
      <c r="DE1207" s="116"/>
      <c r="DF1207" s="116"/>
      <c r="DG1207" s="116"/>
      <c r="DH1207" s="116"/>
      <c r="DI1207" s="116"/>
      <c r="DJ1207" s="116"/>
      <c r="DK1207" s="116"/>
      <c r="DL1207" s="116"/>
      <c r="DM1207" s="116"/>
      <c r="DN1207" s="116"/>
      <c r="DO1207" s="116"/>
      <c r="DP1207" s="116"/>
      <c r="DQ1207" s="116"/>
      <c r="DR1207" s="116"/>
      <c r="DS1207" s="116"/>
      <c r="DT1207" s="116"/>
      <c r="DU1207" s="116"/>
      <c r="DV1207" s="116"/>
      <c r="DW1207" s="116"/>
      <c r="DX1207" s="116"/>
      <c r="DY1207" s="116"/>
      <c r="DZ1207" s="116"/>
      <c r="EA1207" s="116"/>
    </row>
    <row r="1208" spans="1:131" ht="11.25" customHeight="1" x14ac:dyDescent="0.15">
      <c r="A1208" s="113" t="s">
        <v>1332</v>
      </c>
      <c r="B1208" s="124" t="s">
        <v>98</v>
      </c>
      <c r="C1208" s="123"/>
      <c r="D1208" s="112">
        <f t="shared" si="7664"/>
        <v>3</v>
      </c>
      <c r="E1208" s="710" t="s">
        <v>1313</v>
      </c>
      <c r="F1208" s="711">
        <f t="shared" si="7665"/>
        <v>0</v>
      </c>
      <c r="G1208" s="209">
        <v>600</v>
      </c>
      <c r="H1208" s="340"/>
      <c r="I1208" s="132">
        <v>4050016</v>
      </c>
      <c r="J1208" s="298"/>
      <c r="K1208" s="552"/>
      <c r="L1208" s="553"/>
      <c r="M1208" s="298"/>
      <c r="N1208" s="213"/>
      <c r="O1208" s="214">
        <f t="shared" si="7666"/>
        <v>0</v>
      </c>
      <c r="P1208" s="190"/>
      <c r="Q1208" s="213"/>
      <c r="R1208" s="214">
        <f t="shared" si="7667"/>
        <v>0</v>
      </c>
      <c r="S1208" s="190"/>
      <c r="T1208" s="213"/>
      <c r="U1208" s="214">
        <f t="shared" si="7668"/>
        <v>0</v>
      </c>
      <c r="V1208" s="190"/>
      <c r="W1208" s="213"/>
      <c r="X1208" s="214">
        <f t="shared" si="7669"/>
        <v>0</v>
      </c>
      <c r="Y1208" s="190"/>
      <c r="Z1208" s="190"/>
      <c r="AA1208" s="207"/>
      <c r="AB1208" s="291"/>
      <c r="AC1208" s="150"/>
      <c r="AD1208" s="156">
        <f t="shared" si="7670"/>
        <v>0</v>
      </c>
      <c r="AE1208" s="156"/>
      <c r="AF1208" s="117"/>
      <c r="AG1208" s="156"/>
      <c r="AH1208" s="355"/>
      <c r="AI1208" s="368">
        <f t="shared" si="7671"/>
        <v>0</v>
      </c>
      <c r="AJ1208" s="354"/>
      <c r="AK1208" s="368">
        <f t="shared" si="7672"/>
        <v>0</v>
      </c>
      <c r="AL1208" s="354"/>
      <c r="AM1208" s="368">
        <f t="shared" si="7673"/>
        <v>0</v>
      </c>
      <c r="AN1208" s="354"/>
      <c r="AO1208" s="368">
        <f t="shared" si="7674"/>
        <v>0</v>
      </c>
      <c r="AP1208" s="354"/>
      <c r="AQ1208" s="368">
        <f t="shared" si="7675"/>
        <v>0</v>
      </c>
      <c r="AR1208" s="354"/>
      <c r="AS1208" s="354"/>
      <c r="AT1208" s="369">
        <f t="shared" si="7676"/>
        <v>0</v>
      </c>
      <c r="AU1208" s="354"/>
      <c r="AV1208" s="369">
        <f t="shared" si="7677"/>
        <v>0</v>
      </c>
      <c r="AW1208" s="354"/>
      <c r="AX1208" s="369">
        <f t="shared" si="7678"/>
        <v>0</v>
      </c>
      <c r="AY1208" s="354"/>
      <c r="AZ1208" s="369">
        <f t="shared" si="7679"/>
        <v>0</v>
      </c>
      <c r="BA1208" s="354"/>
      <c r="BB1208" s="369">
        <f t="shared" si="7680"/>
        <v>0</v>
      </c>
      <c r="BC1208" s="150"/>
      <c r="BD1208" s="116"/>
      <c r="BE1208" s="367"/>
      <c r="BF1208" s="367"/>
      <c r="BG1208" s="367"/>
      <c r="BH1208" s="367"/>
      <c r="BI1208" s="367"/>
      <c r="BJ1208" s="367"/>
      <c r="BK1208" s="367">
        <f t="shared" si="7681"/>
        <v>0</v>
      </c>
      <c r="BL1208" s="367">
        <f t="shared" si="7682"/>
        <v>0</v>
      </c>
      <c r="BM1208" s="367">
        <f t="shared" si="7683"/>
        <v>0</v>
      </c>
      <c r="BN1208" s="367">
        <f t="shared" si="7684"/>
        <v>0</v>
      </c>
      <c r="BO1208" s="367">
        <f t="shared" si="7685"/>
        <v>0</v>
      </c>
      <c r="BP1208" s="367">
        <f t="shared" si="7686"/>
        <v>0</v>
      </c>
      <c r="BQ1208" s="383">
        <f t="shared" si="7687"/>
        <v>0</v>
      </c>
      <c r="BR1208" s="146"/>
      <c r="BS1208" s="441">
        <v>3</v>
      </c>
      <c r="BT1208" s="116"/>
      <c r="BU1208" s="116"/>
      <c r="BV1208" s="116"/>
      <c r="BW1208" s="116"/>
      <c r="BX1208" s="116"/>
      <c r="BY1208" s="116"/>
      <c r="BZ1208" s="116"/>
      <c r="CA1208" s="116"/>
      <c r="CB1208" s="116"/>
      <c r="CC1208" s="116"/>
      <c r="CD1208" s="116"/>
      <c r="CE1208" s="116"/>
      <c r="CF1208" s="116"/>
      <c r="CG1208" s="116"/>
      <c r="CH1208" s="116"/>
      <c r="CI1208" s="116"/>
      <c r="CJ1208" s="116"/>
      <c r="CK1208" s="116"/>
      <c r="CL1208" s="116"/>
      <c r="CM1208" s="116"/>
      <c r="CN1208" s="116"/>
      <c r="CO1208" s="116"/>
      <c r="CP1208" s="116"/>
      <c r="CQ1208" s="116"/>
      <c r="CR1208" s="116"/>
      <c r="CS1208" s="116"/>
      <c r="CT1208" s="116"/>
      <c r="CU1208" s="116"/>
      <c r="CV1208" s="116"/>
      <c r="CW1208" s="116"/>
      <c r="CX1208" s="116"/>
      <c r="CY1208" s="116"/>
      <c r="CZ1208" s="116"/>
      <c r="DA1208" s="116"/>
      <c r="DB1208" s="116"/>
      <c r="DC1208" s="116"/>
      <c r="DD1208" s="116"/>
      <c r="DE1208" s="116"/>
      <c r="DF1208" s="116"/>
      <c r="DG1208" s="116"/>
      <c r="DH1208" s="116"/>
      <c r="DI1208" s="116"/>
      <c r="DJ1208" s="116"/>
      <c r="DK1208" s="116"/>
      <c r="DL1208" s="116"/>
      <c r="DM1208" s="116"/>
      <c r="DN1208" s="116"/>
      <c r="DO1208" s="116"/>
      <c r="DP1208" s="116"/>
      <c r="DQ1208" s="116"/>
      <c r="DR1208" s="116"/>
      <c r="DS1208" s="116"/>
      <c r="DT1208" s="116"/>
      <c r="DU1208" s="116"/>
      <c r="DV1208" s="116"/>
      <c r="DW1208" s="116"/>
      <c r="DX1208" s="116"/>
      <c r="DY1208" s="116"/>
      <c r="DZ1208" s="116"/>
      <c r="EA1208" s="116"/>
    </row>
    <row r="1209" spans="1:131" ht="11.25" customHeight="1" x14ac:dyDescent="0.15">
      <c r="A1209" s="114" t="s">
        <v>1347</v>
      </c>
      <c r="B1209" s="229" t="s">
        <v>1334</v>
      </c>
      <c r="C1209" s="300"/>
      <c r="D1209" s="112">
        <f t="shared" si="7664"/>
        <v>9</v>
      </c>
      <c r="E1209" s="710" t="s">
        <v>1313</v>
      </c>
      <c r="F1209" s="711">
        <f t="shared" si="7665"/>
        <v>0</v>
      </c>
      <c r="G1209" s="132">
        <v>600</v>
      </c>
      <c r="H1209" s="285"/>
      <c r="I1209" s="301">
        <v>4049216</v>
      </c>
      <c r="J1209" s="298"/>
      <c r="K1209" s="552"/>
      <c r="L1209" s="553"/>
      <c r="M1209" s="298"/>
      <c r="N1209" s="213"/>
      <c r="O1209" s="214">
        <f t="shared" si="7666"/>
        <v>0</v>
      </c>
      <c r="P1209" s="190"/>
      <c r="Q1209" s="213"/>
      <c r="R1209" s="214">
        <f t="shared" si="7667"/>
        <v>0</v>
      </c>
      <c r="S1209" s="190"/>
      <c r="T1209" s="213"/>
      <c r="U1209" s="214">
        <f t="shared" si="7668"/>
        <v>0</v>
      </c>
      <c r="V1209" s="190"/>
      <c r="W1209" s="213"/>
      <c r="X1209" s="214">
        <f t="shared" si="7669"/>
        <v>0</v>
      </c>
      <c r="Y1209" s="190"/>
      <c r="Z1209" s="190"/>
      <c r="AA1209" s="207"/>
      <c r="AB1209" s="215"/>
      <c r="AC1209" s="150"/>
      <c r="AD1209" s="156">
        <f t="shared" si="7670"/>
        <v>0</v>
      </c>
      <c r="AE1209" s="156"/>
      <c r="AF1209" s="117"/>
      <c r="AG1209" s="156"/>
      <c r="AH1209" s="355"/>
      <c r="AI1209" s="368">
        <f t="shared" si="7671"/>
        <v>0</v>
      </c>
      <c r="AJ1209" s="354"/>
      <c r="AK1209" s="368">
        <f t="shared" si="7672"/>
        <v>0</v>
      </c>
      <c r="AL1209" s="354"/>
      <c r="AM1209" s="368">
        <f t="shared" si="7673"/>
        <v>0</v>
      </c>
      <c r="AN1209" s="354"/>
      <c r="AO1209" s="368">
        <f t="shared" si="7674"/>
        <v>0</v>
      </c>
      <c r="AP1209" s="354"/>
      <c r="AQ1209" s="368">
        <f t="shared" si="7675"/>
        <v>0</v>
      </c>
      <c r="AR1209" s="354"/>
      <c r="AS1209" s="354"/>
      <c r="AT1209" s="369">
        <f t="shared" si="7676"/>
        <v>0</v>
      </c>
      <c r="AU1209" s="354"/>
      <c r="AV1209" s="369">
        <f t="shared" si="7677"/>
        <v>0</v>
      </c>
      <c r="AW1209" s="354"/>
      <c r="AX1209" s="369">
        <f t="shared" si="7678"/>
        <v>0</v>
      </c>
      <c r="AY1209" s="354"/>
      <c r="AZ1209" s="369">
        <f t="shared" si="7679"/>
        <v>0</v>
      </c>
      <c r="BA1209" s="354"/>
      <c r="BB1209" s="369">
        <f t="shared" si="7680"/>
        <v>0</v>
      </c>
      <c r="BC1209" s="150"/>
      <c r="BD1209" s="116"/>
      <c r="BE1209" s="367"/>
      <c r="BF1209" s="367"/>
      <c r="BG1209" s="367"/>
      <c r="BH1209" s="367"/>
      <c r="BI1209" s="367"/>
      <c r="BJ1209" s="367"/>
      <c r="BK1209" s="367">
        <f t="shared" si="7681"/>
        <v>0</v>
      </c>
      <c r="BL1209" s="367">
        <f t="shared" si="7682"/>
        <v>0</v>
      </c>
      <c r="BM1209" s="367">
        <f t="shared" si="7683"/>
        <v>0</v>
      </c>
      <c r="BN1209" s="367">
        <f t="shared" si="7684"/>
        <v>0</v>
      </c>
      <c r="BO1209" s="367">
        <f t="shared" si="7685"/>
        <v>0</v>
      </c>
      <c r="BP1209" s="367">
        <f t="shared" si="7686"/>
        <v>0</v>
      </c>
      <c r="BQ1209" s="383">
        <f t="shared" si="7687"/>
        <v>0</v>
      </c>
      <c r="BR1209" s="146"/>
      <c r="BS1209" s="441">
        <v>9</v>
      </c>
      <c r="BT1209" s="116"/>
      <c r="BU1209" s="116"/>
      <c r="BV1209" s="116"/>
      <c r="BW1209" s="116"/>
      <c r="BX1209" s="116"/>
      <c r="BY1209" s="116"/>
      <c r="BZ1209" s="116"/>
      <c r="CA1209" s="116"/>
      <c r="CB1209" s="116"/>
      <c r="CC1209" s="116"/>
      <c r="CD1209" s="116"/>
      <c r="CE1209" s="116"/>
      <c r="CF1209" s="116"/>
      <c r="CG1209" s="116"/>
      <c r="CH1209" s="116"/>
      <c r="CI1209" s="116"/>
      <c r="CJ1209" s="116"/>
      <c r="CK1209" s="116"/>
      <c r="CL1209" s="116"/>
      <c r="CM1209" s="116"/>
      <c r="CN1209" s="116"/>
      <c r="CO1209" s="116"/>
      <c r="CP1209" s="116"/>
      <c r="CQ1209" s="116"/>
      <c r="CR1209" s="116"/>
      <c r="CS1209" s="116"/>
      <c r="CT1209" s="116"/>
      <c r="CU1209" s="116"/>
      <c r="CV1209" s="116"/>
      <c r="CW1209" s="116"/>
      <c r="CX1209" s="116"/>
      <c r="CY1209" s="116"/>
      <c r="CZ1209" s="116"/>
      <c r="DA1209" s="116"/>
      <c r="DB1209" s="116"/>
      <c r="DC1209" s="116"/>
      <c r="DD1209" s="116"/>
      <c r="DE1209" s="116"/>
      <c r="DF1209" s="116"/>
      <c r="DG1209" s="116"/>
      <c r="DH1209" s="116"/>
      <c r="DI1209" s="116"/>
      <c r="DJ1209" s="116"/>
      <c r="DK1209" s="116"/>
      <c r="DL1209" s="116"/>
      <c r="DM1209" s="116"/>
      <c r="DN1209" s="116"/>
      <c r="DO1209" s="116"/>
      <c r="DP1209" s="116"/>
      <c r="DQ1209" s="116"/>
      <c r="DR1209" s="116"/>
      <c r="DS1209" s="116"/>
      <c r="DT1209" s="116"/>
      <c r="DU1209" s="116"/>
      <c r="DV1209" s="116"/>
      <c r="DW1209" s="116"/>
      <c r="DX1209" s="116"/>
      <c r="DY1209" s="116"/>
      <c r="DZ1209" s="116"/>
      <c r="EA1209" s="116"/>
    </row>
    <row r="1210" spans="1:131" ht="11.25" customHeight="1" x14ac:dyDescent="0.15">
      <c r="A1210" s="114" t="s">
        <v>1335</v>
      </c>
      <c r="B1210" s="124" t="s">
        <v>98</v>
      </c>
      <c r="C1210" s="334"/>
      <c r="D1210" s="112">
        <f t="shared" si="7664"/>
        <v>3</v>
      </c>
      <c r="E1210" s="710" t="s">
        <v>1313</v>
      </c>
      <c r="F1210" s="711">
        <f t="shared" si="7665"/>
        <v>0</v>
      </c>
      <c r="G1210" s="132">
        <v>600</v>
      </c>
      <c r="H1210" s="285"/>
      <c r="I1210" s="301">
        <v>4047916</v>
      </c>
      <c r="J1210" s="298"/>
      <c r="K1210" s="552"/>
      <c r="L1210" s="553"/>
      <c r="M1210" s="298"/>
      <c r="N1210" s="213"/>
      <c r="O1210" s="214">
        <f t="shared" si="7666"/>
        <v>0</v>
      </c>
      <c r="P1210" s="190"/>
      <c r="Q1210" s="213"/>
      <c r="R1210" s="214">
        <f t="shared" si="7667"/>
        <v>0</v>
      </c>
      <c r="S1210" s="190"/>
      <c r="T1210" s="213"/>
      <c r="U1210" s="214">
        <f t="shared" si="7668"/>
        <v>0</v>
      </c>
      <c r="V1210" s="190"/>
      <c r="W1210" s="213"/>
      <c r="X1210" s="214">
        <f t="shared" si="7669"/>
        <v>0</v>
      </c>
      <c r="Y1210" s="190"/>
      <c r="Z1210" s="190"/>
      <c r="AA1210" s="207"/>
      <c r="AB1210" s="215"/>
      <c r="AC1210" s="150"/>
      <c r="AD1210" s="156">
        <f t="shared" si="7670"/>
        <v>0</v>
      </c>
      <c r="AE1210" s="156"/>
      <c r="AF1210" s="117"/>
      <c r="AG1210" s="156"/>
      <c r="AH1210" s="355"/>
      <c r="AI1210" s="368">
        <f t="shared" si="7671"/>
        <v>0</v>
      </c>
      <c r="AJ1210" s="354"/>
      <c r="AK1210" s="368">
        <f t="shared" si="7672"/>
        <v>0</v>
      </c>
      <c r="AL1210" s="354"/>
      <c r="AM1210" s="368">
        <f t="shared" si="7673"/>
        <v>0</v>
      </c>
      <c r="AN1210" s="354"/>
      <c r="AO1210" s="368">
        <f t="shared" si="7674"/>
        <v>0</v>
      </c>
      <c r="AP1210" s="354"/>
      <c r="AQ1210" s="368">
        <f t="shared" si="7675"/>
        <v>0</v>
      </c>
      <c r="AR1210" s="354"/>
      <c r="AS1210" s="354"/>
      <c r="AT1210" s="369">
        <f t="shared" si="7676"/>
        <v>0</v>
      </c>
      <c r="AU1210" s="354"/>
      <c r="AV1210" s="369">
        <f t="shared" si="7677"/>
        <v>0</v>
      </c>
      <c r="AW1210" s="354"/>
      <c r="AX1210" s="369">
        <f t="shared" si="7678"/>
        <v>0</v>
      </c>
      <c r="AY1210" s="354"/>
      <c r="AZ1210" s="369">
        <f t="shared" si="7679"/>
        <v>0</v>
      </c>
      <c r="BA1210" s="354"/>
      <c r="BB1210" s="369">
        <f t="shared" si="7680"/>
        <v>0</v>
      </c>
      <c r="BC1210" s="150"/>
      <c r="BD1210" s="116"/>
      <c r="BE1210" s="367"/>
      <c r="BF1210" s="367"/>
      <c r="BG1210" s="367"/>
      <c r="BH1210" s="367"/>
      <c r="BI1210" s="367"/>
      <c r="BJ1210" s="367"/>
      <c r="BK1210" s="367">
        <f t="shared" si="7681"/>
        <v>0</v>
      </c>
      <c r="BL1210" s="367">
        <f t="shared" si="7682"/>
        <v>0</v>
      </c>
      <c r="BM1210" s="367">
        <f t="shared" si="7683"/>
        <v>0</v>
      </c>
      <c r="BN1210" s="367">
        <f t="shared" si="7684"/>
        <v>0</v>
      </c>
      <c r="BO1210" s="367">
        <f t="shared" si="7685"/>
        <v>0</v>
      </c>
      <c r="BP1210" s="367">
        <f t="shared" si="7686"/>
        <v>0</v>
      </c>
      <c r="BQ1210" s="383">
        <f t="shared" si="7687"/>
        <v>0</v>
      </c>
      <c r="BR1210" s="146"/>
      <c r="BS1210" s="441">
        <v>3</v>
      </c>
      <c r="BT1210" s="116"/>
      <c r="BU1210" s="116"/>
      <c r="BV1210" s="116"/>
      <c r="BW1210" s="116"/>
      <c r="BX1210" s="116"/>
      <c r="BY1210" s="116"/>
      <c r="BZ1210" s="116"/>
      <c r="CA1210" s="116"/>
      <c r="CB1210" s="116"/>
      <c r="CC1210" s="116"/>
      <c r="CD1210" s="116"/>
      <c r="CE1210" s="116"/>
      <c r="CF1210" s="116"/>
      <c r="CG1210" s="116"/>
      <c r="CH1210" s="116"/>
      <c r="CI1210" s="116"/>
      <c r="CJ1210" s="116"/>
      <c r="CK1210" s="116"/>
      <c r="CL1210" s="116"/>
      <c r="CM1210" s="116"/>
      <c r="CN1210" s="116"/>
      <c r="CO1210" s="116"/>
      <c r="CP1210" s="116"/>
      <c r="CQ1210" s="116"/>
      <c r="CR1210" s="116"/>
      <c r="CS1210" s="116"/>
      <c r="CT1210" s="116"/>
      <c r="CU1210" s="116"/>
      <c r="CV1210" s="116"/>
      <c r="CW1210" s="116"/>
      <c r="CX1210" s="116"/>
      <c r="CY1210" s="116"/>
      <c r="CZ1210" s="116"/>
      <c r="DA1210" s="116"/>
      <c r="DB1210" s="116"/>
      <c r="DC1210" s="116"/>
      <c r="DD1210" s="116"/>
      <c r="DE1210" s="116"/>
      <c r="DF1210" s="116"/>
      <c r="DG1210" s="116"/>
      <c r="DH1210" s="116"/>
      <c r="DI1210" s="116"/>
      <c r="DJ1210" s="116"/>
      <c r="DK1210" s="116"/>
      <c r="DL1210" s="116"/>
      <c r="DM1210" s="116"/>
      <c r="DN1210" s="116"/>
      <c r="DO1210" s="116"/>
      <c r="DP1210" s="116"/>
      <c r="DQ1210" s="116"/>
      <c r="DR1210" s="116"/>
      <c r="DS1210" s="116"/>
      <c r="DT1210" s="116"/>
      <c r="DU1210" s="116"/>
      <c r="DV1210" s="116"/>
      <c r="DW1210" s="116"/>
      <c r="DX1210" s="116"/>
      <c r="DY1210" s="116"/>
      <c r="DZ1210" s="116"/>
      <c r="EA1210" s="116"/>
    </row>
    <row r="1211" spans="1:131" ht="11.25" customHeight="1" x14ac:dyDescent="0.15">
      <c r="A1211" s="113" t="s">
        <v>1336</v>
      </c>
      <c r="B1211" s="124"/>
      <c r="C1211" s="207"/>
      <c r="D1211" s="112" t="str">
        <f t="shared" si="7664"/>
        <v>S/O</v>
      </c>
      <c r="E1211" s="710" t="s">
        <v>1313</v>
      </c>
      <c r="F1211" s="711">
        <f t="shared" si="7665"/>
        <v>0</v>
      </c>
      <c r="G1211" s="209">
        <v>600</v>
      </c>
      <c r="H1211" s="210"/>
      <c r="I1211" s="211">
        <v>4051316</v>
      </c>
      <c r="J1211" s="212"/>
      <c r="K1211" s="552"/>
      <c r="L1211" s="553"/>
      <c r="M1211" s="212"/>
      <c r="N1211" s="213"/>
      <c r="O1211" s="214">
        <f t="shared" si="7666"/>
        <v>0</v>
      </c>
      <c r="P1211" s="190"/>
      <c r="Q1211" s="213"/>
      <c r="R1211" s="214">
        <f t="shared" si="7667"/>
        <v>0</v>
      </c>
      <c r="S1211" s="190"/>
      <c r="T1211" s="213"/>
      <c r="U1211" s="214">
        <f t="shared" si="7668"/>
        <v>0</v>
      </c>
      <c r="V1211" s="190"/>
      <c r="W1211" s="213"/>
      <c r="X1211" s="214">
        <f t="shared" si="7669"/>
        <v>0</v>
      </c>
      <c r="Y1211" s="190"/>
      <c r="Z1211" s="190"/>
      <c r="AA1211" s="207"/>
      <c r="AB1211" s="291"/>
      <c r="AC1211" s="150"/>
      <c r="AD1211" s="156">
        <f t="shared" si="7670"/>
        <v>0</v>
      </c>
      <c r="AE1211" s="156"/>
      <c r="AF1211" s="117"/>
      <c r="AG1211" s="156"/>
      <c r="AH1211" s="355"/>
      <c r="AI1211" s="368">
        <f t="shared" si="7671"/>
        <v>0</v>
      </c>
      <c r="AJ1211" s="354"/>
      <c r="AK1211" s="368">
        <f t="shared" si="7672"/>
        <v>0</v>
      </c>
      <c r="AL1211" s="354"/>
      <c r="AM1211" s="368">
        <f t="shared" si="7673"/>
        <v>0</v>
      </c>
      <c r="AN1211" s="354"/>
      <c r="AO1211" s="368">
        <f t="shared" si="7674"/>
        <v>0</v>
      </c>
      <c r="AP1211" s="354"/>
      <c r="AQ1211" s="368">
        <f t="shared" si="7675"/>
        <v>0</v>
      </c>
      <c r="AR1211" s="354"/>
      <c r="AS1211" s="354"/>
      <c r="AT1211" s="369">
        <f t="shared" si="7676"/>
        <v>0</v>
      </c>
      <c r="AU1211" s="354"/>
      <c r="AV1211" s="369">
        <f t="shared" si="7677"/>
        <v>0</v>
      </c>
      <c r="AW1211" s="354"/>
      <c r="AX1211" s="369">
        <f t="shared" si="7678"/>
        <v>0</v>
      </c>
      <c r="AY1211" s="354"/>
      <c r="AZ1211" s="369">
        <f t="shared" si="7679"/>
        <v>0</v>
      </c>
      <c r="BA1211" s="354"/>
      <c r="BB1211" s="369">
        <f t="shared" si="7680"/>
        <v>0</v>
      </c>
      <c r="BC1211" s="150"/>
      <c r="BD1211" s="116"/>
      <c r="BE1211" s="367"/>
      <c r="BF1211" s="367"/>
      <c r="BG1211" s="367"/>
      <c r="BH1211" s="367"/>
      <c r="BI1211" s="367"/>
      <c r="BJ1211" s="367"/>
      <c r="BK1211" s="367">
        <f t="shared" si="7681"/>
        <v>0</v>
      </c>
      <c r="BL1211" s="367">
        <f t="shared" si="7682"/>
        <v>0</v>
      </c>
      <c r="BM1211" s="367">
        <f t="shared" si="7683"/>
        <v>0</v>
      </c>
      <c r="BN1211" s="367">
        <f t="shared" si="7684"/>
        <v>0</v>
      </c>
      <c r="BO1211" s="367">
        <f t="shared" si="7685"/>
        <v>0</v>
      </c>
      <c r="BP1211" s="367">
        <f t="shared" si="7686"/>
        <v>0</v>
      </c>
      <c r="BQ1211" s="383">
        <f t="shared" si="7687"/>
        <v>0</v>
      </c>
      <c r="BR1211" s="146"/>
      <c r="BS1211" s="441" t="s">
        <v>90</v>
      </c>
      <c r="BT1211" s="116"/>
      <c r="BU1211" s="116"/>
      <c r="BV1211" s="116"/>
      <c r="BW1211" s="116"/>
      <c r="BX1211" s="116"/>
      <c r="BY1211" s="116"/>
      <c r="BZ1211" s="116"/>
      <c r="CA1211" s="116"/>
      <c r="CB1211" s="116"/>
      <c r="CC1211" s="116"/>
      <c r="CD1211" s="116"/>
      <c r="CE1211" s="116"/>
      <c r="CF1211" s="116"/>
      <c r="CG1211" s="116"/>
      <c r="CH1211" s="116"/>
      <c r="CI1211" s="116"/>
      <c r="CJ1211" s="116"/>
      <c r="CK1211" s="116"/>
      <c r="CL1211" s="116"/>
      <c r="CM1211" s="116"/>
      <c r="CN1211" s="116"/>
      <c r="CO1211" s="116"/>
      <c r="CP1211" s="116"/>
      <c r="CQ1211" s="116"/>
      <c r="CR1211" s="116"/>
      <c r="CS1211" s="116"/>
      <c r="CT1211" s="116"/>
      <c r="CU1211" s="116"/>
      <c r="CV1211" s="116"/>
      <c r="CW1211" s="116"/>
      <c r="CX1211" s="116"/>
      <c r="CY1211" s="116"/>
      <c r="CZ1211" s="116"/>
      <c r="DA1211" s="116"/>
      <c r="DB1211" s="116"/>
      <c r="DC1211" s="116"/>
      <c r="DD1211" s="116"/>
      <c r="DE1211" s="116"/>
      <c r="DF1211" s="116"/>
      <c r="DG1211" s="116"/>
      <c r="DH1211" s="116"/>
      <c r="DI1211" s="116"/>
      <c r="DJ1211" s="116"/>
      <c r="DK1211" s="116"/>
      <c r="DL1211" s="116"/>
      <c r="DM1211" s="116"/>
      <c r="DN1211" s="116"/>
      <c r="DO1211" s="116"/>
      <c r="DP1211" s="116"/>
      <c r="DQ1211" s="116"/>
      <c r="DR1211" s="116"/>
      <c r="DS1211" s="116"/>
      <c r="DT1211" s="116"/>
      <c r="DU1211" s="116"/>
      <c r="DV1211" s="116"/>
      <c r="DW1211" s="116"/>
      <c r="DX1211" s="116"/>
      <c r="DY1211" s="116"/>
      <c r="DZ1211" s="116"/>
      <c r="EA1211" s="116"/>
    </row>
    <row r="1212" spans="1:131" ht="11.25" customHeight="1" x14ac:dyDescent="0.15">
      <c r="A1212" s="113" t="s">
        <v>1337</v>
      </c>
      <c r="B1212" s="229" t="s">
        <v>98</v>
      </c>
      <c r="C1212" s="207"/>
      <c r="D1212" s="112">
        <f t="shared" si="7664"/>
        <v>3</v>
      </c>
      <c r="E1212" s="710" t="s">
        <v>1313</v>
      </c>
      <c r="F1212" s="711">
        <f t="shared" si="7665"/>
        <v>0</v>
      </c>
      <c r="G1212" s="132">
        <v>600</v>
      </c>
      <c r="H1212" s="210"/>
      <c r="I1212" s="211">
        <v>4049116</v>
      </c>
      <c r="J1212" s="212"/>
      <c r="K1212" s="552"/>
      <c r="L1212" s="553"/>
      <c r="M1212" s="212"/>
      <c r="N1212" s="213"/>
      <c r="O1212" s="214">
        <f t="shared" si="7666"/>
        <v>0</v>
      </c>
      <c r="P1212" s="190"/>
      <c r="Q1212" s="213"/>
      <c r="R1212" s="214">
        <f t="shared" si="7667"/>
        <v>0</v>
      </c>
      <c r="S1212" s="190"/>
      <c r="T1212" s="213"/>
      <c r="U1212" s="214">
        <f t="shared" si="7668"/>
        <v>0</v>
      </c>
      <c r="V1212" s="190"/>
      <c r="W1212" s="213"/>
      <c r="X1212" s="214">
        <f t="shared" si="7669"/>
        <v>0</v>
      </c>
      <c r="Y1212" s="190"/>
      <c r="Z1212" s="190"/>
      <c r="AA1212" s="207"/>
      <c r="AB1212" s="291"/>
      <c r="AC1212" s="150"/>
      <c r="AD1212" s="156">
        <f t="shared" si="7670"/>
        <v>0</v>
      </c>
      <c r="AE1212" s="156"/>
      <c r="AF1212" s="117"/>
      <c r="AG1212" s="156"/>
      <c r="AH1212" s="355"/>
      <c r="AI1212" s="368">
        <f t="shared" si="7671"/>
        <v>0</v>
      </c>
      <c r="AJ1212" s="354"/>
      <c r="AK1212" s="368">
        <f t="shared" si="7672"/>
        <v>0</v>
      </c>
      <c r="AL1212" s="354"/>
      <c r="AM1212" s="368">
        <f t="shared" si="7673"/>
        <v>0</v>
      </c>
      <c r="AN1212" s="354"/>
      <c r="AO1212" s="368">
        <f t="shared" si="7674"/>
        <v>0</v>
      </c>
      <c r="AP1212" s="354"/>
      <c r="AQ1212" s="368">
        <f t="shared" si="7675"/>
        <v>0</v>
      </c>
      <c r="AR1212" s="354"/>
      <c r="AS1212" s="354"/>
      <c r="AT1212" s="369">
        <f t="shared" si="7676"/>
        <v>0</v>
      </c>
      <c r="AU1212" s="354"/>
      <c r="AV1212" s="369">
        <f t="shared" si="7677"/>
        <v>0</v>
      </c>
      <c r="AW1212" s="354"/>
      <c r="AX1212" s="369">
        <f t="shared" si="7678"/>
        <v>0</v>
      </c>
      <c r="AY1212" s="354"/>
      <c r="AZ1212" s="369">
        <f t="shared" si="7679"/>
        <v>0</v>
      </c>
      <c r="BA1212" s="354"/>
      <c r="BB1212" s="369">
        <f t="shared" si="7680"/>
        <v>0</v>
      </c>
      <c r="BC1212" s="150"/>
      <c r="BD1212" s="116"/>
      <c r="BE1212" s="367"/>
      <c r="BF1212" s="367"/>
      <c r="BG1212" s="367"/>
      <c r="BH1212" s="367"/>
      <c r="BI1212" s="367"/>
      <c r="BJ1212" s="367"/>
      <c r="BK1212" s="367">
        <f t="shared" si="7681"/>
        <v>0</v>
      </c>
      <c r="BL1212" s="367">
        <f t="shared" si="7682"/>
        <v>0</v>
      </c>
      <c r="BM1212" s="367">
        <f t="shared" si="7683"/>
        <v>0</v>
      </c>
      <c r="BN1212" s="367">
        <f t="shared" si="7684"/>
        <v>0</v>
      </c>
      <c r="BO1212" s="367">
        <f t="shared" si="7685"/>
        <v>0</v>
      </c>
      <c r="BP1212" s="367">
        <f t="shared" si="7686"/>
        <v>0</v>
      </c>
      <c r="BQ1212" s="383">
        <f t="shared" si="7687"/>
        <v>0</v>
      </c>
      <c r="BR1212" s="146"/>
      <c r="BS1212" s="441">
        <v>3</v>
      </c>
      <c r="BT1212" s="116"/>
      <c r="BU1212" s="116"/>
      <c r="BV1212" s="116"/>
      <c r="BW1212" s="116"/>
      <c r="BX1212" s="116"/>
      <c r="BY1212" s="116"/>
      <c r="BZ1212" s="116"/>
      <c r="CA1212" s="116"/>
      <c r="CB1212" s="116"/>
      <c r="CC1212" s="116"/>
      <c r="CD1212" s="116"/>
      <c r="CE1212" s="116"/>
      <c r="CF1212" s="116"/>
      <c r="CG1212" s="116"/>
      <c r="CH1212" s="116"/>
      <c r="CI1212" s="116"/>
      <c r="CJ1212" s="116"/>
      <c r="CK1212" s="116"/>
      <c r="CL1212" s="116"/>
      <c r="CM1212" s="116"/>
      <c r="CN1212" s="116"/>
      <c r="CO1212" s="116"/>
      <c r="CP1212" s="116"/>
      <c r="CQ1212" s="116"/>
      <c r="CR1212" s="116"/>
      <c r="CS1212" s="116"/>
      <c r="CT1212" s="116"/>
      <c r="CU1212" s="116"/>
      <c r="CV1212" s="116"/>
      <c r="CW1212" s="116"/>
      <c r="CX1212" s="116"/>
      <c r="CY1212" s="116"/>
      <c r="CZ1212" s="116"/>
      <c r="DA1212" s="116"/>
      <c r="DB1212" s="116"/>
      <c r="DC1212" s="116"/>
      <c r="DD1212" s="116"/>
      <c r="DE1212" s="116"/>
      <c r="DF1212" s="116"/>
      <c r="DG1212" s="116"/>
      <c r="DH1212" s="116"/>
      <c r="DI1212" s="116"/>
      <c r="DJ1212" s="116"/>
      <c r="DK1212" s="116"/>
      <c r="DL1212" s="116"/>
      <c r="DM1212" s="116"/>
      <c r="DN1212" s="116"/>
      <c r="DO1212" s="116"/>
      <c r="DP1212" s="116"/>
      <c r="DQ1212" s="116"/>
      <c r="DR1212" s="116"/>
      <c r="DS1212" s="116"/>
      <c r="DT1212" s="116"/>
      <c r="DU1212" s="116"/>
      <c r="DV1212" s="116"/>
      <c r="DW1212" s="116"/>
      <c r="DX1212" s="116"/>
      <c r="DY1212" s="116"/>
      <c r="DZ1212" s="116"/>
      <c r="EA1212" s="116"/>
    </row>
    <row r="1213" spans="1:131" ht="11.25" customHeight="1" x14ac:dyDescent="0.15">
      <c r="A1213" s="113" t="s">
        <v>1351</v>
      </c>
      <c r="B1213" s="124" t="s">
        <v>1339</v>
      </c>
      <c r="C1213" s="207"/>
      <c r="D1213" s="112">
        <f t="shared" si="7664"/>
        <v>8</v>
      </c>
      <c r="E1213" s="710" t="s">
        <v>1313</v>
      </c>
      <c r="F1213" s="711">
        <f>BQ1213</f>
        <v>0</v>
      </c>
      <c r="G1213" s="209">
        <v>600</v>
      </c>
      <c r="H1213" s="210"/>
      <c r="I1213" s="211">
        <v>4049616</v>
      </c>
      <c r="J1213" s="212"/>
      <c r="K1213" s="552"/>
      <c r="L1213" s="553"/>
      <c r="M1213" s="212"/>
      <c r="N1213" s="213"/>
      <c r="O1213" s="214">
        <f>IF($D$18="YES", (N1213), (0))</f>
        <v>0</v>
      </c>
      <c r="P1213" s="190"/>
      <c r="Q1213" s="213"/>
      <c r="R1213" s="214">
        <f>IF($D$18="YES", (Q1213), (0))</f>
        <v>0</v>
      </c>
      <c r="S1213" s="190"/>
      <c r="T1213" s="213"/>
      <c r="U1213" s="214">
        <f>IF($D$18="YES", (T1213), (0))</f>
        <v>0</v>
      </c>
      <c r="V1213" s="190"/>
      <c r="W1213" s="213"/>
      <c r="X1213" s="214">
        <f>IF($D$18="YES", (W1213), (0))</f>
        <v>0</v>
      </c>
      <c r="Y1213" s="190"/>
      <c r="Z1213" s="190"/>
      <c r="AA1213" s="207"/>
      <c r="AB1213" s="291"/>
      <c r="AC1213" s="150"/>
      <c r="AD1213" s="156">
        <f>SUM(N1213,O1213,Q1213,R1213,T1213,U1213,W1213,X1213)</f>
        <v>0</v>
      </c>
      <c r="AE1213" s="156"/>
      <c r="AF1213" s="117"/>
      <c r="AG1213" s="156"/>
      <c r="AH1213" s="355"/>
      <c r="AI1213" s="368">
        <f>N1213*G1213</f>
        <v>0</v>
      </c>
      <c r="AJ1213" s="354"/>
      <c r="AK1213" s="368">
        <f>Q1213*G1213</f>
        <v>0</v>
      </c>
      <c r="AL1213" s="354"/>
      <c r="AM1213" s="368">
        <f>T1213*G1213</f>
        <v>0</v>
      </c>
      <c r="AN1213" s="354"/>
      <c r="AO1213" s="368">
        <f>W1213*G1213</f>
        <v>0</v>
      </c>
      <c r="AP1213" s="354"/>
      <c r="AQ1213" s="368">
        <f>SUM(AI1213,AK1213,AM1213,AO1213)</f>
        <v>0</v>
      </c>
      <c r="AR1213" s="354"/>
      <c r="AS1213" s="354"/>
      <c r="AT1213" s="369">
        <f>(N1213*G1213)*F1213</f>
        <v>0</v>
      </c>
      <c r="AU1213" s="354"/>
      <c r="AV1213" s="369">
        <f>(Q1213*G1213)*F1213</f>
        <v>0</v>
      </c>
      <c r="AW1213" s="354"/>
      <c r="AX1213" s="369">
        <f>(T1213*G1213)*F1213</f>
        <v>0</v>
      </c>
      <c r="AY1213" s="354"/>
      <c r="AZ1213" s="369">
        <f>(W1213*G1213)*F1213</f>
        <v>0</v>
      </c>
      <c r="BA1213" s="354"/>
      <c r="BB1213" s="369">
        <f>SUM(AS1213:BA1213)</f>
        <v>0</v>
      </c>
      <c r="BC1213" s="150"/>
      <c r="BD1213" s="116"/>
      <c r="BE1213" s="367"/>
      <c r="BF1213" s="367"/>
      <c r="BG1213" s="367"/>
      <c r="BH1213" s="367"/>
      <c r="BI1213" s="367"/>
      <c r="BJ1213" s="367"/>
      <c r="BK1213" s="367">
        <f>IF($N$18&lt;BK$24,0,IF($N$18&gt;BK$25,0,$BE1213))</f>
        <v>0</v>
      </c>
      <c r="BL1213" s="367">
        <f>IF($N$18&lt;BL$24,0,IF($N$18&gt;BL$25,0,$BF1213))</f>
        <v>0</v>
      </c>
      <c r="BM1213" s="367">
        <f>IF($N$18&lt;BM$24,0,IF($N$18&gt;BM$25,0,$BG1213))</f>
        <v>0</v>
      </c>
      <c r="BN1213" s="367">
        <f>IF($N$18&lt;BN$24,0,IF($N$18&gt;BN$25,0,$BH1213))</f>
        <v>0</v>
      </c>
      <c r="BO1213" s="367">
        <f>IF($N$18&lt;BO$24,0,IF($N$18&gt;BO$25,0,$BI1213))</f>
        <v>0</v>
      </c>
      <c r="BP1213" s="367">
        <f>IF($N$18&lt;BP$24,0,IF($N$18&gt;BP$25,0,$BJ1213))</f>
        <v>0</v>
      </c>
      <c r="BQ1213" s="383">
        <f>SUM(BK1213:BP1213)</f>
        <v>0</v>
      </c>
      <c r="BR1213" s="146"/>
      <c r="BS1213" s="441">
        <v>8</v>
      </c>
      <c r="BT1213" s="116"/>
      <c r="BU1213" s="116"/>
      <c r="BV1213" s="116"/>
      <c r="BW1213" s="116"/>
      <c r="BX1213" s="116"/>
      <c r="BY1213" s="116"/>
      <c r="BZ1213" s="116"/>
      <c r="CA1213" s="116"/>
      <c r="CB1213" s="116"/>
      <c r="CC1213" s="116"/>
      <c r="CD1213" s="116"/>
      <c r="CE1213" s="116"/>
      <c r="CF1213" s="116"/>
      <c r="CG1213" s="116"/>
      <c r="CH1213" s="116"/>
      <c r="CI1213" s="116"/>
      <c r="CJ1213" s="116"/>
      <c r="CK1213" s="116"/>
      <c r="CL1213" s="116"/>
      <c r="CM1213" s="116"/>
      <c r="CN1213" s="116"/>
      <c r="CO1213" s="116"/>
      <c r="CP1213" s="116"/>
      <c r="CQ1213" s="116"/>
      <c r="CR1213" s="116"/>
      <c r="CS1213" s="116"/>
      <c r="CT1213" s="116"/>
      <c r="CU1213" s="116"/>
      <c r="CV1213" s="116"/>
      <c r="CW1213" s="116"/>
      <c r="CX1213" s="116"/>
      <c r="CY1213" s="116"/>
      <c r="CZ1213" s="116"/>
      <c r="DA1213" s="116"/>
      <c r="DB1213" s="116"/>
      <c r="DC1213" s="116"/>
      <c r="DD1213" s="116"/>
      <c r="DE1213" s="116"/>
      <c r="DF1213" s="116"/>
      <c r="DG1213" s="116"/>
      <c r="DH1213" s="116"/>
      <c r="DI1213" s="116"/>
      <c r="DJ1213" s="116"/>
      <c r="DK1213" s="116"/>
      <c r="DL1213" s="116"/>
      <c r="DM1213" s="116"/>
      <c r="DN1213" s="116"/>
      <c r="DO1213" s="116"/>
      <c r="DP1213" s="116"/>
      <c r="DQ1213" s="116"/>
      <c r="DR1213" s="116"/>
      <c r="DS1213" s="116"/>
      <c r="DT1213" s="116"/>
      <c r="DU1213" s="116"/>
      <c r="DV1213" s="116"/>
      <c r="DW1213" s="116"/>
      <c r="DX1213" s="116"/>
      <c r="DY1213" s="116"/>
      <c r="DZ1213" s="116"/>
      <c r="EA1213" s="116"/>
    </row>
    <row r="1214" spans="1:131" ht="11.25" customHeight="1" x14ac:dyDescent="0.15">
      <c r="A1214" s="113" t="s">
        <v>1340</v>
      </c>
      <c r="B1214" s="124" t="s">
        <v>98</v>
      </c>
      <c r="C1214" s="207"/>
      <c r="D1214" s="112">
        <f t="shared" si="7664"/>
        <v>4</v>
      </c>
      <c r="E1214" s="710" t="s">
        <v>1313</v>
      </c>
      <c r="F1214" s="711">
        <f t="shared" si="7665"/>
        <v>0</v>
      </c>
      <c r="G1214" s="209">
        <v>600</v>
      </c>
      <c r="H1214" s="210"/>
      <c r="I1214" s="211">
        <v>4050516</v>
      </c>
      <c r="J1214" s="212"/>
      <c r="K1214" s="552"/>
      <c r="L1214" s="553"/>
      <c r="M1214" s="212"/>
      <c r="N1214" s="213"/>
      <c r="O1214" s="214">
        <f t="shared" si="7666"/>
        <v>0</v>
      </c>
      <c r="P1214" s="190"/>
      <c r="Q1214" s="213"/>
      <c r="R1214" s="214">
        <f t="shared" si="7667"/>
        <v>0</v>
      </c>
      <c r="S1214" s="190"/>
      <c r="T1214" s="213"/>
      <c r="U1214" s="214">
        <f t="shared" si="7668"/>
        <v>0</v>
      </c>
      <c r="V1214" s="190"/>
      <c r="W1214" s="213"/>
      <c r="X1214" s="214">
        <f t="shared" si="7669"/>
        <v>0</v>
      </c>
      <c r="Y1214" s="190"/>
      <c r="Z1214" s="190"/>
      <c r="AA1214" s="207"/>
      <c r="AB1214" s="215"/>
      <c r="AC1214" s="150"/>
      <c r="AD1214" s="156">
        <f t="shared" si="7670"/>
        <v>0</v>
      </c>
      <c r="AE1214" s="156"/>
      <c r="AF1214" s="117"/>
      <c r="AG1214" s="156"/>
      <c r="AH1214" s="355"/>
      <c r="AI1214" s="368">
        <f t="shared" si="7671"/>
        <v>0</v>
      </c>
      <c r="AJ1214" s="354"/>
      <c r="AK1214" s="368">
        <f t="shared" si="7672"/>
        <v>0</v>
      </c>
      <c r="AL1214" s="354"/>
      <c r="AM1214" s="368">
        <f t="shared" si="7673"/>
        <v>0</v>
      </c>
      <c r="AN1214" s="354"/>
      <c r="AO1214" s="368">
        <f t="shared" si="7674"/>
        <v>0</v>
      </c>
      <c r="AP1214" s="354"/>
      <c r="AQ1214" s="368">
        <f t="shared" si="7675"/>
        <v>0</v>
      </c>
      <c r="AR1214" s="354"/>
      <c r="AS1214" s="354"/>
      <c r="AT1214" s="369">
        <f t="shared" si="7676"/>
        <v>0</v>
      </c>
      <c r="AU1214" s="354"/>
      <c r="AV1214" s="369">
        <f t="shared" si="7677"/>
        <v>0</v>
      </c>
      <c r="AW1214" s="354"/>
      <c r="AX1214" s="369">
        <f t="shared" si="7678"/>
        <v>0</v>
      </c>
      <c r="AY1214" s="354"/>
      <c r="AZ1214" s="369">
        <f t="shared" si="7679"/>
        <v>0</v>
      </c>
      <c r="BA1214" s="354"/>
      <c r="BB1214" s="369">
        <f t="shared" si="7680"/>
        <v>0</v>
      </c>
      <c r="BC1214" s="150"/>
      <c r="BD1214" s="116"/>
      <c r="BE1214" s="367"/>
      <c r="BF1214" s="367"/>
      <c r="BG1214" s="367"/>
      <c r="BH1214" s="367"/>
      <c r="BI1214" s="367"/>
      <c r="BJ1214" s="367"/>
      <c r="BK1214" s="367">
        <f t="shared" si="7681"/>
        <v>0</v>
      </c>
      <c r="BL1214" s="367">
        <f t="shared" si="7682"/>
        <v>0</v>
      </c>
      <c r="BM1214" s="367">
        <f t="shared" si="7683"/>
        <v>0</v>
      </c>
      <c r="BN1214" s="367">
        <f t="shared" si="7684"/>
        <v>0</v>
      </c>
      <c r="BO1214" s="367">
        <f t="shared" si="7685"/>
        <v>0</v>
      </c>
      <c r="BP1214" s="367">
        <f t="shared" si="7686"/>
        <v>0</v>
      </c>
      <c r="BQ1214" s="383">
        <f t="shared" si="7687"/>
        <v>0</v>
      </c>
      <c r="BR1214" s="146"/>
      <c r="BS1214" s="441">
        <v>4</v>
      </c>
      <c r="BT1214" s="116"/>
      <c r="BU1214" s="116"/>
      <c r="BV1214" s="116"/>
      <c r="BW1214" s="116"/>
      <c r="BX1214" s="116"/>
      <c r="BY1214" s="116"/>
      <c r="BZ1214" s="116"/>
      <c r="CA1214" s="116"/>
      <c r="CB1214" s="116"/>
      <c r="CC1214" s="116"/>
      <c r="CD1214" s="116"/>
      <c r="CE1214" s="116"/>
      <c r="CF1214" s="116"/>
      <c r="CG1214" s="116"/>
      <c r="CH1214" s="116"/>
      <c r="CI1214" s="116"/>
      <c r="CJ1214" s="116"/>
      <c r="CK1214" s="116"/>
      <c r="CL1214" s="116"/>
      <c r="CM1214" s="116"/>
      <c r="CN1214" s="116"/>
      <c r="CO1214" s="116"/>
      <c r="CP1214" s="116"/>
      <c r="CQ1214" s="116"/>
      <c r="CR1214" s="116"/>
      <c r="CS1214" s="116"/>
      <c r="CT1214" s="116"/>
      <c r="CU1214" s="116"/>
      <c r="CV1214" s="116"/>
      <c r="CW1214" s="116"/>
      <c r="CX1214" s="116"/>
      <c r="CY1214" s="116"/>
      <c r="CZ1214" s="116"/>
      <c r="DA1214" s="116"/>
      <c r="DB1214" s="116"/>
      <c r="DC1214" s="116"/>
      <c r="DD1214" s="116"/>
      <c r="DE1214" s="116"/>
      <c r="DF1214" s="116"/>
      <c r="DG1214" s="116"/>
      <c r="DH1214" s="116"/>
      <c r="DI1214" s="116"/>
      <c r="DJ1214" s="116"/>
      <c r="DK1214" s="116"/>
      <c r="DL1214" s="116"/>
      <c r="DM1214" s="116"/>
      <c r="DN1214" s="116"/>
      <c r="DO1214" s="116"/>
      <c r="DP1214" s="116"/>
      <c r="DQ1214" s="116"/>
      <c r="DR1214" s="116"/>
      <c r="DS1214" s="116"/>
      <c r="DT1214" s="116"/>
      <c r="DU1214" s="116"/>
      <c r="DV1214" s="116"/>
      <c r="DW1214" s="116"/>
      <c r="DX1214" s="116"/>
      <c r="DY1214" s="116"/>
      <c r="DZ1214" s="116"/>
      <c r="EA1214" s="116"/>
    </row>
    <row r="1215" spans="1:131" ht="11.25" customHeight="1" x14ac:dyDescent="0.15">
      <c r="A1215" s="113" t="s">
        <v>1349</v>
      </c>
      <c r="B1215" s="124" t="s">
        <v>1342</v>
      </c>
      <c r="C1215" s="207"/>
      <c r="D1215" s="112" t="str">
        <f t="shared" si="7664"/>
        <v>S/O</v>
      </c>
      <c r="E1215" s="710" t="s">
        <v>1313</v>
      </c>
      <c r="F1215" s="711">
        <f t="shared" si="7665"/>
        <v>0</v>
      </c>
      <c r="G1215" s="132">
        <v>600</v>
      </c>
      <c r="H1215" s="285"/>
      <c r="I1215" s="211">
        <v>4050716</v>
      </c>
      <c r="J1215" s="298"/>
      <c r="K1215" s="552"/>
      <c r="L1215" s="553"/>
      <c r="M1215" s="298"/>
      <c r="N1215" s="213"/>
      <c r="O1215" s="214">
        <f t="shared" si="7666"/>
        <v>0</v>
      </c>
      <c r="P1215" s="190"/>
      <c r="Q1215" s="213"/>
      <c r="R1215" s="214">
        <f t="shared" si="7667"/>
        <v>0</v>
      </c>
      <c r="S1215" s="190"/>
      <c r="T1215" s="213"/>
      <c r="U1215" s="214">
        <f t="shared" si="7668"/>
        <v>0</v>
      </c>
      <c r="V1215" s="190"/>
      <c r="W1215" s="213"/>
      <c r="X1215" s="214">
        <f t="shared" si="7669"/>
        <v>0</v>
      </c>
      <c r="Y1215" s="190"/>
      <c r="Z1215" s="190"/>
      <c r="AA1215" s="207"/>
      <c r="AB1215" s="291"/>
      <c r="AC1215" s="150"/>
      <c r="AD1215" s="156">
        <f t="shared" si="7670"/>
        <v>0</v>
      </c>
      <c r="AE1215" s="156"/>
      <c r="AF1215" s="117"/>
      <c r="AG1215" s="156"/>
      <c r="AH1215" s="355"/>
      <c r="AI1215" s="368">
        <f t="shared" si="7671"/>
        <v>0</v>
      </c>
      <c r="AJ1215" s="354"/>
      <c r="AK1215" s="368">
        <f t="shared" si="7672"/>
        <v>0</v>
      </c>
      <c r="AL1215" s="354"/>
      <c r="AM1215" s="368">
        <f t="shared" si="7673"/>
        <v>0</v>
      </c>
      <c r="AN1215" s="354"/>
      <c r="AO1215" s="368">
        <f t="shared" si="7674"/>
        <v>0</v>
      </c>
      <c r="AP1215" s="354"/>
      <c r="AQ1215" s="368">
        <f t="shared" si="7675"/>
        <v>0</v>
      </c>
      <c r="AR1215" s="354"/>
      <c r="AS1215" s="354"/>
      <c r="AT1215" s="369">
        <f t="shared" si="7676"/>
        <v>0</v>
      </c>
      <c r="AU1215" s="354"/>
      <c r="AV1215" s="369">
        <f t="shared" si="7677"/>
        <v>0</v>
      </c>
      <c r="AW1215" s="354"/>
      <c r="AX1215" s="369">
        <f t="shared" si="7678"/>
        <v>0</v>
      </c>
      <c r="AY1215" s="354"/>
      <c r="AZ1215" s="369">
        <f t="shared" si="7679"/>
        <v>0</v>
      </c>
      <c r="BA1215" s="354"/>
      <c r="BB1215" s="369">
        <f t="shared" si="7680"/>
        <v>0</v>
      </c>
      <c r="BC1215" s="150"/>
      <c r="BD1215" s="116"/>
      <c r="BE1215" s="367"/>
      <c r="BF1215" s="367"/>
      <c r="BG1215" s="367"/>
      <c r="BH1215" s="367"/>
      <c r="BI1215" s="367"/>
      <c r="BJ1215" s="367"/>
      <c r="BK1215" s="367">
        <f t="shared" si="7681"/>
        <v>0</v>
      </c>
      <c r="BL1215" s="367">
        <f t="shared" si="7682"/>
        <v>0</v>
      </c>
      <c r="BM1215" s="367">
        <f t="shared" si="7683"/>
        <v>0</v>
      </c>
      <c r="BN1215" s="367">
        <f t="shared" si="7684"/>
        <v>0</v>
      </c>
      <c r="BO1215" s="367">
        <f t="shared" si="7685"/>
        <v>0</v>
      </c>
      <c r="BP1215" s="367">
        <f t="shared" si="7686"/>
        <v>0</v>
      </c>
      <c r="BQ1215" s="383">
        <f t="shared" si="7687"/>
        <v>0</v>
      </c>
      <c r="BR1215" s="146"/>
      <c r="BS1215" s="441" t="s">
        <v>90</v>
      </c>
      <c r="BT1215" s="116"/>
      <c r="BU1215" s="116"/>
      <c r="BV1215" s="116"/>
      <c r="BW1215" s="116"/>
      <c r="BX1215" s="116"/>
      <c r="BY1215" s="116"/>
      <c r="BZ1215" s="116"/>
      <c r="CA1215" s="116"/>
      <c r="CB1215" s="116"/>
      <c r="CC1215" s="116"/>
      <c r="CD1215" s="116"/>
      <c r="CE1215" s="116"/>
      <c r="CF1215" s="116"/>
      <c r="CG1215" s="116"/>
      <c r="CH1215" s="116"/>
      <c r="CI1215" s="116"/>
      <c r="CJ1215" s="116"/>
      <c r="CK1215" s="116"/>
      <c r="CL1215" s="116"/>
      <c r="CM1215" s="116"/>
      <c r="CN1215" s="116"/>
      <c r="CO1215" s="116"/>
      <c r="CP1215" s="116"/>
      <c r="CQ1215" s="116"/>
      <c r="CR1215" s="116"/>
      <c r="CS1215" s="116"/>
      <c r="CT1215" s="116"/>
      <c r="CU1215" s="116"/>
      <c r="CV1215" s="116"/>
      <c r="CW1215" s="116"/>
      <c r="CX1215" s="116"/>
      <c r="CY1215" s="116"/>
      <c r="CZ1215" s="116"/>
      <c r="DA1215" s="116"/>
      <c r="DB1215" s="116"/>
      <c r="DC1215" s="116"/>
      <c r="DD1215" s="116"/>
      <c r="DE1215" s="116"/>
      <c r="DF1215" s="116"/>
      <c r="DG1215" s="116"/>
      <c r="DH1215" s="116"/>
      <c r="DI1215" s="116"/>
      <c r="DJ1215" s="116"/>
      <c r="DK1215" s="116"/>
      <c r="DL1215" s="116"/>
      <c r="DM1215" s="116"/>
      <c r="DN1215" s="116"/>
      <c r="DO1215" s="116"/>
      <c r="DP1215" s="116"/>
      <c r="DQ1215" s="116"/>
      <c r="DR1215" s="116"/>
      <c r="DS1215" s="116"/>
      <c r="DT1215" s="116"/>
      <c r="DU1215" s="116"/>
      <c r="DV1215" s="116"/>
      <c r="DW1215" s="116"/>
      <c r="DX1215" s="116"/>
      <c r="DY1215" s="116"/>
      <c r="DZ1215" s="116"/>
      <c r="EA1215" s="116"/>
    </row>
    <row r="1216" spans="1:131" ht="11" customHeight="1" x14ac:dyDescent="0.15">
      <c r="A1216" s="113" t="s">
        <v>1352</v>
      </c>
      <c r="B1216" s="124" t="s">
        <v>98</v>
      </c>
      <c r="C1216" s="207"/>
      <c r="D1216" s="112">
        <f t="shared" si="7664"/>
        <v>3</v>
      </c>
      <c r="E1216" s="710" t="s">
        <v>1313</v>
      </c>
      <c r="F1216" s="711">
        <f t="shared" si="7665"/>
        <v>0</v>
      </c>
      <c r="G1216" s="132">
        <v>600</v>
      </c>
      <c r="H1216" s="210"/>
      <c r="I1216" s="211">
        <v>4051016</v>
      </c>
      <c r="J1216" s="212"/>
      <c r="K1216" s="552"/>
      <c r="L1216" s="553"/>
      <c r="M1216" s="212"/>
      <c r="N1216" s="213"/>
      <c r="O1216" s="214">
        <f t="shared" si="7666"/>
        <v>0</v>
      </c>
      <c r="P1216" s="190"/>
      <c r="Q1216" s="213"/>
      <c r="R1216" s="214">
        <f t="shared" si="7667"/>
        <v>0</v>
      </c>
      <c r="S1216" s="190"/>
      <c r="T1216" s="213"/>
      <c r="U1216" s="214">
        <f t="shared" si="7668"/>
        <v>0</v>
      </c>
      <c r="V1216" s="190"/>
      <c r="W1216" s="213"/>
      <c r="X1216" s="214">
        <f t="shared" si="7669"/>
        <v>0</v>
      </c>
      <c r="Y1216" s="190"/>
      <c r="Z1216" s="190"/>
      <c r="AA1216" s="207"/>
      <c r="AB1216" s="115"/>
      <c r="AC1216" s="150"/>
      <c r="AD1216" s="156">
        <f t="shared" si="7670"/>
        <v>0</v>
      </c>
      <c r="AE1216" s="156"/>
      <c r="AF1216" s="117"/>
      <c r="AG1216" s="156"/>
      <c r="AH1216" s="355"/>
      <c r="AI1216" s="368">
        <f t="shared" si="7671"/>
        <v>0</v>
      </c>
      <c r="AJ1216" s="354"/>
      <c r="AK1216" s="368">
        <f t="shared" si="7672"/>
        <v>0</v>
      </c>
      <c r="AL1216" s="354"/>
      <c r="AM1216" s="368">
        <f t="shared" si="7673"/>
        <v>0</v>
      </c>
      <c r="AN1216" s="354"/>
      <c r="AO1216" s="368">
        <f t="shared" si="7674"/>
        <v>0</v>
      </c>
      <c r="AP1216" s="354"/>
      <c r="AQ1216" s="368">
        <f t="shared" si="7675"/>
        <v>0</v>
      </c>
      <c r="AR1216" s="354"/>
      <c r="AS1216" s="354"/>
      <c r="AT1216" s="369">
        <f t="shared" si="7676"/>
        <v>0</v>
      </c>
      <c r="AU1216" s="354"/>
      <c r="AV1216" s="369">
        <f t="shared" si="7677"/>
        <v>0</v>
      </c>
      <c r="AW1216" s="354"/>
      <c r="AX1216" s="369">
        <f t="shared" si="7678"/>
        <v>0</v>
      </c>
      <c r="AY1216" s="354"/>
      <c r="AZ1216" s="369">
        <f t="shared" si="7679"/>
        <v>0</v>
      </c>
      <c r="BA1216" s="354"/>
      <c r="BB1216" s="369">
        <f t="shared" si="7680"/>
        <v>0</v>
      </c>
      <c r="BC1216" s="150"/>
      <c r="BD1216" s="116"/>
      <c r="BE1216" s="367"/>
      <c r="BF1216" s="367"/>
      <c r="BG1216" s="367"/>
      <c r="BH1216" s="367"/>
      <c r="BI1216" s="367"/>
      <c r="BJ1216" s="367"/>
      <c r="BK1216" s="367">
        <f t="shared" si="7681"/>
        <v>0</v>
      </c>
      <c r="BL1216" s="367">
        <f t="shared" si="7682"/>
        <v>0</v>
      </c>
      <c r="BM1216" s="367">
        <f t="shared" si="7683"/>
        <v>0</v>
      </c>
      <c r="BN1216" s="367">
        <f t="shared" si="7684"/>
        <v>0</v>
      </c>
      <c r="BO1216" s="367">
        <f t="shared" si="7685"/>
        <v>0</v>
      </c>
      <c r="BP1216" s="367">
        <f t="shared" si="7686"/>
        <v>0</v>
      </c>
      <c r="BQ1216" s="383">
        <f t="shared" si="7687"/>
        <v>0</v>
      </c>
      <c r="BR1216" s="146"/>
      <c r="BS1216" s="441">
        <v>3</v>
      </c>
      <c r="BT1216" s="116"/>
      <c r="BU1216" s="116"/>
      <c r="BV1216" s="116"/>
      <c r="BW1216" s="116"/>
      <c r="BX1216" s="116"/>
      <c r="BY1216" s="116"/>
      <c r="BZ1216" s="116"/>
      <c r="CA1216" s="116"/>
      <c r="CB1216" s="116"/>
      <c r="CC1216" s="116"/>
      <c r="CD1216" s="116"/>
      <c r="CE1216" s="116"/>
      <c r="CF1216" s="116"/>
      <c r="CG1216" s="116"/>
      <c r="CH1216" s="116"/>
      <c r="CI1216" s="116"/>
      <c r="CJ1216" s="116"/>
      <c r="CK1216" s="116"/>
      <c r="CL1216" s="116"/>
      <c r="CM1216" s="116"/>
      <c r="CN1216" s="116"/>
      <c r="CO1216" s="116"/>
      <c r="CP1216" s="116"/>
      <c r="CQ1216" s="116"/>
      <c r="CR1216" s="116"/>
      <c r="CS1216" s="116"/>
      <c r="CT1216" s="116"/>
      <c r="CU1216" s="116"/>
      <c r="CV1216" s="116"/>
      <c r="CW1216" s="116"/>
      <c r="CX1216" s="116"/>
      <c r="CY1216" s="116"/>
      <c r="CZ1216" s="116"/>
      <c r="DA1216" s="116"/>
      <c r="DB1216" s="116"/>
      <c r="DC1216" s="116"/>
      <c r="DD1216" s="116"/>
      <c r="DE1216" s="116"/>
      <c r="DF1216" s="116"/>
      <c r="DG1216" s="116"/>
      <c r="DH1216" s="116"/>
      <c r="DI1216" s="116"/>
      <c r="DJ1216" s="116"/>
      <c r="DK1216" s="116"/>
      <c r="DL1216" s="116"/>
      <c r="DM1216" s="116"/>
      <c r="DN1216" s="116"/>
      <c r="DO1216" s="116"/>
      <c r="DP1216" s="116"/>
      <c r="DQ1216" s="116"/>
      <c r="DR1216" s="116"/>
      <c r="DS1216" s="116"/>
      <c r="DT1216" s="116"/>
      <c r="DU1216" s="116"/>
      <c r="DV1216" s="116"/>
      <c r="DW1216" s="116"/>
      <c r="DX1216" s="116"/>
      <c r="DY1216" s="116"/>
      <c r="DZ1216" s="116"/>
      <c r="EA1216" s="116"/>
    </row>
    <row r="1217" spans="1:131" ht="11.25" customHeight="1" x14ac:dyDescent="0.15">
      <c r="A1217" s="129" t="s">
        <v>1353</v>
      </c>
      <c r="B1217" s="126"/>
      <c r="C1217" s="126"/>
      <c r="D1217" s="190"/>
      <c r="E1217" s="714"/>
      <c r="F1217" s="715"/>
      <c r="G1217" s="156"/>
      <c r="H1217" s="285"/>
      <c r="I1217" s="218"/>
      <c r="J1217" s="135"/>
      <c r="K1217" s="219"/>
      <c r="L1217" s="219"/>
      <c r="M1217" s="135"/>
      <c r="N1217" s="146"/>
      <c r="O1217" s="190"/>
      <c r="P1217" s="190"/>
      <c r="Q1217" s="146"/>
      <c r="R1217" s="190"/>
      <c r="S1217" s="190"/>
      <c r="T1217" s="146"/>
      <c r="U1217" s="190"/>
      <c r="V1217" s="190"/>
      <c r="W1217" s="146"/>
      <c r="X1217" s="287"/>
      <c r="Y1217" s="190"/>
      <c r="Z1217" s="190"/>
      <c r="AA1217" s="207"/>
      <c r="AB1217" s="215"/>
      <c r="AC1217" s="150"/>
      <c r="AD1217" s="156">
        <f>SUM(AD1218:AD1236)</f>
        <v>0</v>
      </c>
      <c r="AE1217" s="156"/>
      <c r="AF1217" s="117"/>
      <c r="AG1217" s="156"/>
      <c r="AH1217" s="355"/>
      <c r="AI1217" s="368"/>
      <c r="AJ1217" s="354"/>
      <c r="AK1217" s="368"/>
      <c r="AL1217" s="354"/>
      <c r="AM1217" s="368"/>
      <c r="AN1217" s="354"/>
      <c r="AO1217" s="368"/>
      <c r="AP1217" s="354"/>
      <c r="AQ1217" s="368"/>
      <c r="AR1217" s="354"/>
      <c r="AS1217" s="354"/>
      <c r="AT1217" s="369"/>
      <c r="AU1217" s="354"/>
      <c r="AV1217" s="369"/>
      <c r="AW1217" s="354"/>
      <c r="AX1217" s="369"/>
      <c r="AY1217" s="354"/>
      <c r="AZ1217" s="369"/>
      <c r="BA1217" s="354"/>
      <c r="BB1217" s="369"/>
      <c r="BC1217" s="150"/>
      <c r="BD1217" s="116"/>
      <c r="BE1217" s="367"/>
      <c r="BF1217" s="367"/>
      <c r="BG1217" s="367"/>
      <c r="BH1217" s="367"/>
      <c r="BI1217" s="367"/>
      <c r="BJ1217" s="367"/>
      <c r="BK1217" s="367"/>
      <c r="BL1217" s="367"/>
      <c r="BM1217" s="367"/>
      <c r="BN1217" s="367"/>
      <c r="BO1217" s="367"/>
      <c r="BP1217" s="367"/>
      <c r="BQ1217" s="383"/>
      <c r="BR1217" s="146"/>
      <c r="BS1217" s="441" t="e">
        <v>#N/A</v>
      </c>
      <c r="BT1217" s="116"/>
      <c r="BU1217" s="116"/>
      <c r="BV1217" s="116"/>
      <c r="BW1217" s="116"/>
      <c r="BX1217" s="116"/>
      <c r="BY1217" s="116"/>
      <c r="BZ1217" s="116"/>
      <c r="CA1217" s="116"/>
      <c r="CB1217" s="116"/>
      <c r="CC1217" s="116"/>
      <c r="CD1217" s="116"/>
      <c r="CE1217" s="116"/>
      <c r="CF1217" s="116"/>
      <c r="CG1217" s="116"/>
      <c r="CH1217" s="116"/>
      <c r="CI1217" s="116"/>
      <c r="CJ1217" s="116"/>
      <c r="CK1217" s="116"/>
      <c r="CL1217" s="116"/>
      <c r="CM1217" s="116"/>
      <c r="CN1217" s="116"/>
      <c r="CO1217" s="116"/>
      <c r="CP1217" s="116"/>
      <c r="CQ1217" s="116"/>
      <c r="CR1217" s="116"/>
      <c r="CS1217" s="116"/>
      <c r="CT1217" s="116"/>
      <c r="CU1217" s="116"/>
      <c r="CV1217" s="116"/>
      <c r="CW1217" s="116"/>
      <c r="CX1217" s="116"/>
      <c r="CY1217" s="116"/>
      <c r="CZ1217" s="116"/>
      <c r="DA1217" s="116"/>
      <c r="DB1217" s="116"/>
      <c r="DC1217" s="116"/>
      <c r="DD1217" s="116"/>
      <c r="DE1217" s="116"/>
      <c r="DF1217" s="116"/>
      <c r="DG1217" s="116"/>
      <c r="DH1217" s="116"/>
      <c r="DI1217" s="116"/>
      <c r="DJ1217" s="116"/>
      <c r="DK1217" s="116"/>
      <c r="DL1217" s="116"/>
      <c r="DM1217" s="116"/>
      <c r="DN1217" s="116"/>
      <c r="DO1217" s="116"/>
      <c r="DP1217" s="116"/>
      <c r="DQ1217" s="116"/>
      <c r="DR1217" s="116"/>
      <c r="DS1217" s="116"/>
      <c r="DT1217" s="116"/>
      <c r="DU1217" s="116"/>
      <c r="DV1217" s="116"/>
      <c r="DW1217" s="116"/>
      <c r="DX1217" s="116"/>
      <c r="DY1217" s="116"/>
      <c r="DZ1217" s="116"/>
      <c r="EA1217" s="116"/>
    </row>
    <row r="1218" spans="1:131" ht="11.25" customHeight="1" x14ac:dyDescent="0.15">
      <c r="A1218" s="684" t="s">
        <v>1354</v>
      </c>
      <c r="B1218" s="685"/>
      <c r="C1218" s="685"/>
      <c r="D1218" s="190"/>
      <c r="E1218" s="716"/>
      <c r="F1218" s="717"/>
      <c r="G1218" s="156"/>
      <c r="H1218" s="404"/>
      <c r="I1218" s="218"/>
      <c r="J1218" s="135"/>
      <c r="K1218" s="219"/>
      <c r="L1218" s="219"/>
      <c r="M1218" s="135"/>
      <c r="N1218" s="146"/>
      <c r="O1218" s="190"/>
      <c r="P1218" s="190"/>
      <c r="Q1218" s="146"/>
      <c r="R1218" s="190"/>
      <c r="S1218" s="190"/>
      <c r="T1218" s="146"/>
      <c r="U1218" s="190"/>
      <c r="V1218" s="190"/>
      <c r="W1218" s="146"/>
      <c r="X1218" s="287"/>
      <c r="Y1218" s="190"/>
      <c r="Z1218" s="190"/>
      <c r="AA1218" s="207"/>
      <c r="AB1218" s="215"/>
      <c r="AC1218" s="150"/>
      <c r="AD1218" s="156">
        <f>SUM(AD1219:AD1230)</f>
        <v>0</v>
      </c>
      <c r="AE1218" s="156"/>
      <c r="AF1218" s="117"/>
      <c r="AG1218" s="156"/>
      <c r="AH1218" s="355"/>
      <c r="AI1218" s="368"/>
      <c r="AJ1218" s="354"/>
      <c r="AK1218" s="368"/>
      <c r="AL1218" s="354"/>
      <c r="AM1218" s="368"/>
      <c r="AN1218" s="354"/>
      <c r="AO1218" s="368"/>
      <c r="AP1218" s="354"/>
      <c r="AQ1218" s="368"/>
      <c r="AR1218" s="354"/>
      <c r="AS1218" s="354"/>
      <c r="AT1218" s="369"/>
      <c r="AU1218" s="354"/>
      <c r="AV1218" s="369"/>
      <c r="AW1218" s="354"/>
      <c r="AX1218" s="369"/>
      <c r="AY1218" s="354"/>
      <c r="AZ1218" s="369"/>
      <c r="BA1218" s="354"/>
      <c r="BB1218" s="369"/>
      <c r="BC1218" s="150"/>
      <c r="BD1218" s="116"/>
      <c r="BE1218" s="367"/>
      <c r="BF1218" s="367"/>
      <c r="BG1218" s="367"/>
      <c r="BH1218" s="367"/>
      <c r="BI1218" s="367"/>
      <c r="BJ1218" s="367"/>
      <c r="BK1218" s="367"/>
      <c r="BL1218" s="367"/>
      <c r="BM1218" s="367"/>
      <c r="BN1218" s="367"/>
      <c r="BO1218" s="367"/>
      <c r="BP1218" s="367"/>
      <c r="BQ1218" s="383"/>
      <c r="BR1218" s="146"/>
      <c r="BS1218" s="441" t="e">
        <v>#N/A</v>
      </c>
      <c r="BT1218" s="116"/>
      <c r="BU1218" s="116"/>
      <c r="BV1218" s="116"/>
      <c r="BW1218" s="116"/>
      <c r="BX1218" s="116"/>
      <c r="BY1218" s="116"/>
      <c r="BZ1218" s="116"/>
      <c r="CA1218" s="116"/>
      <c r="CB1218" s="116"/>
      <c r="CC1218" s="116"/>
      <c r="CD1218" s="116"/>
      <c r="CE1218" s="116"/>
      <c r="CF1218" s="116"/>
      <c r="CG1218" s="116"/>
      <c r="CH1218" s="116"/>
      <c r="CI1218" s="116"/>
      <c r="CJ1218" s="116"/>
      <c r="CK1218" s="116"/>
      <c r="CL1218" s="116"/>
      <c r="CM1218" s="116"/>
      <c r="CN1218" s="116"/>
      <c r="CO1218" s="116"/>
      <c r="CP1218" s="116"/>
      <c r="CQ1218" s="116"/>
      <c r="CR1218" s="116"/>
      <c r="CS1218" s="116"/>
      <c r="CT1218" s="116"/>
      <c r="CU1218" s="116"/>
      <c r="CV1218" s="116"/>
      <c r="CW1218" s="116"/>
      <c r="CX1218" s="116"/>
      <c r="CY1218" s="116"/>
      <c r="CZ1218" s="116"/>
      <c r="DA1218" s="116"/>
      <c r="DB1218" s="116"/>
      <c r="DC1218" s="116"/>
      <c r="DD1218" s="116"/>
      <c r="DE1218" s="116"/>
      <c r="DF1218" s="116"/>
      <c r="DG1218" s="116"/>
      <c r="DH1218" s="116"/>
      <c r="DI1218" s="116"/>
      <c r="DJ1218" s="116"/>
      <c r="DK1218" s="116"/>
      <c r="DL1218" s="116"/>
      <c r="DM1218" s="116"/>
      <c r="DN1218" s="116"/>
      <c r="DO1218" s="116"/>
      <c r="DP1218" s="116"/>
      <c r="DQ1218" s="116"/>
      <c r="DR1218" s="116"/>
      <c r="DS1218" s="116"/>
      <c r="DT1218" s="116"/>
      <c r="DU1218" s="116"/>
      <c r="DV1218" s="116"/>
      <c r="DW1218" s="116"/>
      <c r="DX1218" s="116"/>
      <c r="DY1218" s="116"/>
      <c r="DZ1218" s="116"/>
      <c r="EA1218" s="116"/>
    </row>
    <row r="1219" spans="1:131" ht="11.25" customHeight="1" x14ac:dyDescent="0.15">
      <c r="A1219" s="444" t="s">
        <v>1355</v>
      </c>
      <c r="B1219" s="275"/>
      <c r="C1219" s="276"/>
      <c r="D1219" s="408"/>
      <c r="E1219" s="712"/>
      <c r="F1219" s="713"/>
      <c r="G1219" s="284"/>
      <c r="H1219" s="149"/>
      <c r="I1219" s="289"/>
      <c r="J1219" s="135"/>
      <c r="K1219" s="290"/>
      <c r="L1219" s="290"/>
      <c r="M1219" s="135"/>
      <c r="N1219" s="156"/>
      <c r="O1219" s="138"/>
      <c r="P1219" s="190"/>
      <c r="Q1219" s="156"/>
      <c r="R1219" s="138"/>
      <c r="S1219" s="190"/>
      <c r="T1219" s="156"/>
      <c r="U1219" s="138"/>
      <c r="V1219" s="190"/>
      <c r="W1219" s="156"/>
      <c r="X1219" s="244"/>
      <c r="Y1219" s="190"/>
      <c r="Z1219" s="190"/>
      <c r="AA1219" s="207"/>
      <c r="AB1219" s="215"/>
      <c r="AC1219" s="150"/>
      <c r="AD1219" s="156">
        <f>SUM(AD1220:AD1230)</f>
        <v>0</v>
      </c>
      <c r="AE1219" s="156"/>
      <c r="AF1219" s="117"/>
      <c r="AG1219" s="156"/>
      <c r="AH1219" s="355"/>
      <c r="AI1219" s="368"/>
      <c r="AJ1219" s="354"/>
      <c r="AK1219" s="368"/>
      <c r="AL1219" s="354"/>
      <c r="AM1219" s="368"/>
      <c r="AN1219" s="354"/>
      <c r="AO1219" s="368"/>
      <c r="AP1219" s="354"/>
      <c r="AQ1219" s="368"/>
      <c r="AR1219" s="354"/>
      <c r="AS1219" s="354"/>
      <c r="AT1219" s="369"/>
      <c r="AU1219" s="354"/>
      <c r="AV1219" s="369"/>
      <c r="AW1219" s="354"/>
      <c r="AX1219" s="369"/>
      <c r="AY1219" s="354"/>
      <c r="AZ1219" s="369"/>
      <c r="BA1219" s="354"/>
      <c r="BB1219" s="369"/>
      <c r="BC1219" s="150"/>
      <c r="BD1219" s="116"/>
      <c r="BE1219" s="367"/>
      <c r="BF1219" s="367"/>
      <c r="BG1219" s="367"/>
      <c r="BH1219" s="367"/>
      <c r="BI1219" s="367"/>
      <c r="BJ1219" s="367"/>
      <c r="BK1219" s="367"/>
      <c r="BL1219" s="367"/>
      <c r="BM1219" s="367"/>
      <c r="BN1219" s="367"/>
      <c r="BO1219" s="367"/>
      <c r="BP1219" s="367"/>
      <c r="BQ1219" s="383"/>
      <c r="BR1219" s="146"/>
      <c r="BS1219" s="441" t="e">
        <v>#N/A</v>
      </c>
      <c r="BT1219" s="116"/>
      <c r="BU1219" s="116"/>
      <c r="BV1219" s="116"/>
      <c r="BW1219" s="116"/>
      <c r="BX1219" s="116"/>
      <c r="BY1219" s="116"/>
      <c r="BZ1219" s="116"/>
      <c r="CA1219" s="116"/>
      <c r="CB1219" s="116"/>
      <c r="CC1219" s="116"/>
      <c r="CD1219" s="116"/>
      <c r="CE1219" s="116"/>
      <c r="CF1219" s="116"/>
      <c r="CG1219" s="116"/>
      <c r="CH1219" s="116"/>
      <c r="CI1219" s="116"/>
      <c r="CJ1219" s="116"/>
      <c r="CK1219" s="116"/>
      <c r="CL1219" s="116"/>
      <c r="CM1219" s="116"/>
      <c r="CN1219" s="116"/>
      <c r="CO1219" s="116"/>
      <c r="CP1219" s="116"/>
      <c r="CQ1219" s="116"/>
      <c r="CR1219" s="116"/>
      <c r="CS1219" s="116"/>
      <c r="CT1219" s="116"/>
      <c r="CU1219" s="116"/>
      <c r="CV1219" s="116"/>
      <c r="CW1219" s="116"/>
      <c r="CX1219" s="116"/>
      <c r="CY1219" s="116"/>
      <c r="CZ1219" s="116"/>
      <c r="DA1219" s="116"/>
      <c r="DB1219" s="116"/>
      <c r="DC1219" s="116"/>
      <c r="DD1219" s="116"/>
      <c r="DE1219" s="116"/>
      <c r="DF1219" s="116"/>
      <c r="DG1219" s="116"/>
      <c r="DH1219" s="116"/>
      <c r="DI1219" s="116"/>
      <c r="DJ1219" s="116"/>
      <c r="DK1219" s="116"/>
      <c r="DL1219" s="116"/>
      <c r="DM1219" s="116"/>
      <c r="DN1219" s="116"/>
      <c r="DO1219" s="116"/>
      <c r="DP1219" s="116"/>
      <c r="DQ1219" s="116"/>
      <c r="DR1219" s="116"/>
      <c r="DS1219" s="116"/>
      <c r="DT1219" s="116"/>
      <c r="DU1219" s="116"/>
      <c r="DV1219" s="116"/>
      <c r="DW1219" s="116"/>
      <c r="DX1219" s="116"/>
      <c r="DY1219" s="116"/>
      <c r="DZ1219" s="116"/>
      <c r="EA1219" s="116"/>
    </row>
    <row r="1220" spans="1:131" ht="11.25" customHeight="1" x14ac:dyDescent="0.15">
      <c r="A1220" s="113" t="s">
        <v>1356</v>
      </c>
      <c r="B1220" s="124"/>
      <c r="C1220" s="470" t="s">
        <v>67</v>
      </c>
      <c r="D1220" s="112" t="str">
        <f t="shared" ref="D1220:D1230" si="7706">BS1220</f>
        <v>S/O</v>
      </c>
      <c r="E1220" s="710" t="s">
        <v>1308</v>
      </c>
      <c r="F1220" s="711">
        <f t="shared" ref="F1220:F1230" si="7707">BQ1220</f>
        <v>0</v>
      </c>
      <c r="G1220" s="132">
        <v>75</v>
      </c>
      <c r="H1220" s="285"/>
      <c r="I1220" s="211">
        <v>4084620</v>
      </c>
      <c r="J1220" s="298"/>
      <c r="K1220" s="554"/>
      <c r="L1220" s="555"/>
      <c r="M1220" s="298"/>
      <c r="N1220" s="213"/>
      <c r="O1220" s="214">
        <f t="shared" ref="O1220:O1230" si="7708">IF($D$18="YES", (N1220), (0))</f>
        <v>0</v>
      </c>
      <c r="P1220" s="190"/>
      <c r="Q1220" s="213"/>
      <c r="R1220" s="214">
        <f t="shared" ref="R1220:R1230" si="7709">IF($D$18="YES", (Q1220), (0))</f>
        <v>0</v>
      </c>
      <c r="S1220" s="190"/>
      <c r="T1220" s="213"/>
      <c r="U1220" s="214">
        <f t="shared" ref="U1220:U1230" si="7710">IF($D$18="YES", (T1220), (0))</f>
        <v>0</v>
      </c>
      <c r="V1220" s="190"/>
      <c r="W1220" s="213"/>
      <c r="X1220" s="214">
        <f t="shared" ref="X1220:X1230" si="7711">IF($D$18="YES", (W1220), (0))</f>
        <v>0</v>
      </c>
      <c r="Y1220" s="190"/>
      <c r="Z1220" s="190"/>
      <c r="AA1220" s="207"/>
      <c r="AB1220" s="215"/>
      <c r="AC1220" s="150"/>
      <c r="AD1220" s="156">
        <f t="shared" ref="AD1220:AD1230" si="7712">SUM(N1220,O1220,Q1220,R1220,T1220,U1220,W1220,X1220)</f>
        <v>0</v>
      </c>
      <c r="AE1220" s="156"/>
      <c r="AF1220" s="117"/>
      <c r="AG1220" s="156"/>
      <c r="AH1220" s="355"/>
      <c r="AI1220" s="368">
        <f t="shared" ref="AI1220:AI1230" si="7713">N1220*G1220</f>
        <v>0</v>
      </c>
      <c r="AJ1220" s="354"/>
      <c r="AK1220" s="368">
        <f t="shared" ref="AK1220:AK1230" si="7714">Q1220*G1220</f>
        <v>0</v>
      </c>
      <c r="AL1220" s="354"/>
      <c r="AM1220" s="368">
        <f t="shared" ref="AM1220:AM1230" si="7715">T1220*G1220</f>
        <v>0</v>
      </c>
      <c r="AN1220" s="354"/>
      <c r="AO1220" s="368">
        <f t="shared" ref="AO1220:AO1230" si="7716">W1220*G1220</f>
        <v>0</v>
      </c>
      <c r="AP1220" s="354"/>
      <c r="AQ1220" s="368">
        <f t="shared" ref="AQ1220:AQ1230" si="7717">SUM(AI1220,AK1220,AM1220,AO1220)</f>
        <v>0</v>
      </c>
      <c r="AR1220" s="354"/>
      <c r="AS1220" s="354"/>
      <c r="AT1220" s="369">
        <f t="shared" ref="AT1220:AT1230" si="7718">(N1220*G1220)*F1220</f>
        <v>0</v>
      </c>
      <c r="AU1220" s="354"/>
      <c r="AV1220" s="369">
        <f t="shared" ref="AV1220:AV1230" si="7719">(Q1220*G1220)*F1220</f>
        <v>0</v>
      </c>
      <c r="AW1220" s="354"/>
      <c r="AX1220" s="369">
        <f t="shared" ref="AX1220:AX1230" si="7720">(T1220*G1220)*F1220</f>
        <v>0</v>
      </c>
      <c r="AY1220" s="354"/>
      <c r="AZ1220" s="369">
        <f t="shared" ref="AZ1220:AZ1230" si="7721">(W1220*G1220)*F1220</f>
        <v>0</v>
      </c>
      <c r="BA1220" s="354"/>
      <c r="BB1220" s="369">
        <f t="shared" ref="BB1220:BB1230" si="7722">SUM(AS1220:BA1220)</f>
        <v>0</v>
      </c>
      <c r="BC1220" s="150"/>
      <c r="BD1220" s="116"/>
      <c r="BE1220" s="367"/>
      <c r="BF1220" s="367"/>
      <c r="BG1220" s="367"/>
      <c r="BH1220" s="367"/>
      <c r="BI1220" s="367"/>
      <c r="BJ1220" s="367"/>
      <c r="BK1220" s="367">
        <f t="shared" ref="BK1220:BK1230" si="7723">IF($N$18&lt;BK$24,0,IF($N$18&gt;BK$25,0,$BE1220))</f>
        <v>0</v>
      </c>
      <c r="BL1220" s="367">
        <f t="shared" ref="BL1220:BL1230" si="7724">IF($N$18&lt;BL$24,0,IF($N$18&gt;BL$25,0,$BF1220))</f>
        <v>0</v>
      </c>
      <c r="BM1220" s="367">
        <f t="shared" ref="BM1220:BM1230" si="7725">IF($N$18&lt;BM$24,0,IF($N$18&gt;BM$25,0,$BG1220))</f>
        <v>0</v>
      </c>
      <c r="BN1220" s="367">
        <f t="shared" ref="BN1220:BN1230" si="7726">IF($N$18&lt;BN$24,0,IF($N$18&gt;BN$25,0,$BH1220))</f>
        <v>0</v>
      </c>
      <c r="BO1220" s="367">
        <f t="shared" ref="BO1220:BO1230" si="7727">IF($N$18&lt;BO$24,0,IF($N$18&gt;BO$25,0,$BI1220))</f>
        <v>0</v>
      </c>
      <c r="BP1220" s="367">
        <f t="shared" ref="BP1220:BP1230" si="7728">IF($N$18&lt;BP$24,0,IF($N$18&gt;BP$25,0,$BJ1220))</f>
        <v>0</v>
      </c>
      <c r="BQ1220" s="383">
        <f t="shared" ref="BQ1220:BQ1230" si="7729">SUM(BK1220:BP1220)</f>
        <v>0</v>
      </c>
      <c r="BR1220" s="146"/>
      <c r="BS1220" s="441" t="s">
        <v>90</v>
      </c>
      <c r="BT1220" s="116"/>
      <c r="BU1220" s="116"/>
      <c r="BV1220" s="116"/>
      <c r="BW1220" s="116"/>
      <c r="BX1220" s="116"/>
      <c r="BY1220" s="116"/>
      <c r="BZ1220" s="116"/>
      <c r="CA1220" s="116"/>
      <c r="CB1220" s="116"/>
      <c r="CC1220" s="116"/>
      <c r="CD1220" s="116"/>
      <c r="CE1220" s="116"/>
      <c r="CF1220" s="116"/>
      <c r="CG1220" s="116"/>
      <c r="CH1220" s="116"/>
      <c r="CI1220" s="116"/>
      <c r="CJ1220" s="116"/>
      <c r="CK1220" s="116"/>
      <c r="CL1220" s="116"/>
      <c r="CM1220" s="116"/>
      <c r="CN1220" s="116"/>
      <c r="CO1220" s="116"/>
      <c r="CP1220" s="116"/>
      <c r="CQ1220" s="116"/>
      <c r="CR1220" s="116"/>
      <c r="CS1220" s="116"/>
      <c r="CT1220" s="116"/>
      <c r="CU1220" s="116"/>
      <c r="CV1220" s="116"/>
      <c r="CW1220" s="116"/>
      <c r="CX1220" s="116"/>
      <c r="CY1220" s="116"/>
      <c r="CZ1220" s="116"/>
      <c r="DA1220" s="116"/>
      <c r="DB1220" s="116"/>
      <c r="DC1220" s="116"/>
      <c r="DD1220" s="116"/>
      <c r="DE1220" s="116"/>
      <c r="DF1220" s="116"/>
      <c r="DG1220" s="116"/>
      <c r="DH1220" s="116"/>
      <c r="DI1220" s="116"/>
      <c r="DJ1220" s="116"/>
      <c r="DK1220" s="116"/>
      <c r="DL1220" s="116"/>
      <c r="DM1220" s="116"/>
      <c r="DN1220" s="116"/>
      <c r="DO1220" s="116"/>
      <c r="DP1220" s="116"/>
      <c r="DQ1220" s="116"/>
      <c r="DR1220" s="116"/>
      <c r="DS1220" s="116"/>
      <c r="DT1220" s="116"/>
      <c r="DU1220" s="116"/>
      <c r="DV1220" s="116"/>
      <c r="DW1220" s="116"/>
      <c r="DX1220" s="116"/>
      <c r="DY1220" s="116"/>
      <c r="DZ1220" s="116"/>
      <c r="EA1220" s="116"/>
    </row>
    <row r="1221" spans="1:131" ht="11.25" customHeight="1" x14ac:dyDescent="0.15">
      <c r="A1221" s="113" t="s">
        <v>1357</v>
      </c>
      <c r="B1221" s="124"/>
      <c r="C1221" s="127"/>
      <c r="D1221" s="112">
        <f t="shared" si="7706"/>
        <v>8</v>
      </c>
      <c r="E1221" s="710" t="s">
        <v>1308</v>
      </c>
      <c r="F1221" s="711">
        <f t="shared" si="7707"/>
        <v>0</v>
      </c>
      <c r="G1221" s="209">
        <v>75</v>
      </c>
      <c r="H1221" s="210"/>
      <c r="I1221" s="211">
        <v>4084720</v>
      </c>
      <c r="J1221" s="212"/>
      <c r="K1221" s="554"/>
      <c r="L1221" s="555"/>
      <c r="M1221" s="212"/>
      <c r="N1221" s="213"/>
      <c r="O1221" s="214">
        <f t="shared" si="7708"/>
        <v>0</v>
      </c>
      <c r="P1221" s="190"/>
      <c r="Q1221" s="213"/>
      <c r="R1221" s="214">
        <f t="shared" si="7709"/>
        <v>0</v>
      </c>
      <c r="S1221" s="190"/>
      <c r="T1221" s="213"/>
      <c r="U1221" s="214">
        <f t="shared" si="7710"/>
        <v>0</v>
      </c>
      <c r="V1221" s="190"/>
      <c r="W1221" s="213"/>
      <c r="X1221" s="214">
        <f t="shared" si="7711"/>
        <v>0</v>
      </c>
      <c r="Y1221" s="190"/>
      <c r="Z1221" s="190"/>
      <c r="AA1221" s="207"/>
      <c r="AB1221" s="215"/>
      <c r="AC1221" s="150"/>
      <c r="AD1221" s="156">
        <f t="shared" si="7712"/>
        <v>0</v>
      </c>
      <c r="AE1221" s="156"/>
      <c r="AF1221" s="117"/>
      <c r="AG1221" s="156"/>
      <c r="AH1221" s="355"/>
      <c r="AI1221" s="368">
        <f t="shared" si="7713"/>
        <v>0</v>
      </c>
      <c r="AJ1221" s="354"/>
      <c r="AK1221" s="368">
        <f t="shared" si="7714"/>
        <v>0</v>
      </c>
      <c r="AL1221" s="354"/>
      <c r="AM1221" s="368">
        <f t="shared" si="7715"/>
        <v>0</v>
      </c>
      <c r="AN1221" s="354"/>
      <c r="AO1221" s="368">
        <f t="shared" si="7716"/>
        <v>0</v>
      </c>
      <c r="AP1221" s="354"/>
      <c r="AQ1221" s="368">
        <f t="shared" si="7717"/>
        <v>0</v>
      </c>
      <c r="AR1221" s="354"/>
      <c r="AS1221" s="354"/>
      <c r="AT1221" s="369">
        <f t="shared" si="7718"/>
        <v>0</v>
      </c>
      <c r="AU1221" s="354"/>
      <c r="AV1221" s="369">
        <f t="shared" si="7719"/>
        <v>0</v>
      </c>
      <c r="AW1221" s="354"/>
      <c r="AX1221" s="369">
        <f t="shared" si="7720"/>
        <v>0</v>
      </c>
      <c r="AY1221" s="354"/>
      <c r="AZ1221" s="369">
        <f t="shared" si="7721"/>
        <v>0</v>
      </c>
      <c r="BA1221" s="354"/>
      <c r="BB1221" s="369">
        <f t="shared" si="7722"/>
        <v>0</v>
      </c>
      <c r="BC1221" s="150"/>
      <c r="BD1221" s="116"/>
      <c r="BE1221" s="367"/>
      <c r="BF1221" s="367"/>
      <c r="BG1221" s="367"/>
      <c r="BH1221" s="367"/>
      <c r="BI1221" s="367"/>
      <c r="BJ1221" s="367"/>
      <c r="BK1221" s="367">
        <f t="shared" si="7723"/>
        <v>0</v>
      </c>
      <c r="BL1221" s="367">
        <f t="shared" si="7724"/>
        <v>0</v>
      </c>
      <c r="BM1221" s="367">
        <f t="shared" si="7725"/>
        <v>0</v>
      </c>
      <c r="BN1221" s="367">
        <f t="shared" si="7726"/>
        <v>0</v>
      </c>
      <c r="BO1221" s="367">
        <f t="shared" si="7727"/>
        <v>0</v>
      </c>
      <c r="BP1221" s="367">
        <f t="shared" si="7728"/>
        <v>0</v>
      </c>
      <c r="BQ1221" s="383">
        <f t="shared" si="7729"/>
        <v>0</v>
      </c>
      <c r="BR1221" s="146"/>
      <c r="BS1221" s="441">
        <v>8</v>
      </c>
      <c r="BT1221" s="116"/>
      <c r="BU1221" s="116"/>
      <c r="BV1221" s="116"/>
      <c r="BW1221" s="116"/>
      <c r="BX1221" s="116"/>
      <c r="BY1221" s="116"/>
      <c r="BZ1221" s="116"/>
      <c r="CA1221" s="116"/>
      <c r="CB1221" s="116"/>
      <c r="CC1221" s="116"/>
      <c r="CD1221" s="116"/>
      <c r="CE1221" s="116"/>
      <c r="CF1221" s="116"/>
      <c r="CG1221" s="116"/>
      <c r="CH1221" s="116"/>
      <c r="CI1221" s="116"/>
      <c r="CJ1221" s="116"/>
      <c r="CK1221" s="116"/>
      <c r="CL1221" s="116"/>
      <c r="CM1221" s="116"/>
      <c r="CN1221" s="116"/>
      <c r="CO1221" s="116"/>
      <c r="CP1221" s="116"/>
      <c r="CQ1221" s="116"/>
      <c r="CR1221" s="116"/>
      <c r="CS1221" s="116"/>
      <c r="CT1221" s="116"/>
      <c r="CU1221" s="116"/>
      <c r="CV1221" s="116"/>
      <c r="CW1221" s="116"/>
      <c r="CX1221" s="116"/>
      <c r="CY1221" s="116"/>
      <c r="CZ1221" s="116"/>
      <c r="DA1221" s="116"/>
      <c r="DB1221" s="116"/>
      <c r="DC1221" s="116"/>
      <c r="DD1221" s="116"/>
      <c r="DE1221" s="116"/>
      <c r="DF1221" s="116"/>
      <c r="DG1221" s="116"/>
      <c r="DH1221" s="116"/>
      <c r="DI1221" s="116"/>
      <c r="DJ1221" s="116"/>
      <c r="DK1221" s="116"/>
      <c r="DL1221" s="116"/>
      <c r="DM1221" s="116"/>
      <c r="DN1221" s="116"/>
      <c r="DO1221" s="116"/>
      <c r="DP1221" s="116"/>
      <c r="DQ1221" s="116"/>
      <c r="DR1221" s="116"/>
      <c r="DS1221" s="116"/>
      <c r="DT1221" s="116"/>
      <c r="DU1221" s="116"/>
      <c r="DV1221" s="116"/>
      <c r="DW1221" s="116"/>
      <c r="DX1221" s="116"/>
      <c r="DY1221" s="116"/>
      <c r="DZ1221" s="116"/>
      <c r="EA1221" s="116"/>
    </row>
    <row r="1222" spans="1:131" ht="11.25" customHeight="1" x14ac:dyDescent="0.15">
      <c r="A1222" s="113" t="s">
        <v>1357</v>
      </c>
      <c r="B1222" s="124"/>
      <c r="C1222" s="207" t="s">
        <v>261</v>
      </c>
      <c r="D1222" s="112" t="str">
        <f t="shared" si="7706"/>
        <v>S/O</v>
      </c>
      <c r="E1222" s="710" t="s">
        <v>1308</v>
      </c>
      <c r="F1222" s="711">
        <f t="shared" si="7707"/>
        <v>0</v>
      </c>
      <c r="G1222" s="209">
        <v>400</v>
      </c>
      <c r="H1222" s="210"/>
      <c r="I1222" s="211">
        <v>4084744</v>
      </c>
      <c r="J1222" s="212"/>
      <c r="K1222" s="554"/>
      <c r="L1222" s="555"/>
      <c r="M1222" s="212"/>
      <c r="N1222" s="213"/>
      <c r="O1222" s="214">
        <f t="shared" si="7708"/>
        <v>0</v>
      </c>
      <c r="P1222" s="190"/>
      <c r="Q1222" s="213"/>
      <c r="R1222" s="214">
        <f t="shared" si="7709"/>
        <v>0</v>
      </c>
      <c r="S1222" s="190"/>
      <c r="T1222" s="213"/>
      <c r="U1222" s="214">
        <f t="shared" si="7710"/>
        <v>0</v>
      </c>
      <c r="V1222" s="190"/>
      <c r="W1222" s="213"/>
      <c r="X1222" s="214">
        <f t="shared" si="7711"/>
        <v>0</v>
      </c>
      <c r="Y1222" s="190"/>
      <c r="Z1222" s="190"/>
      <c r="AA1222" s="207"/>
      <c r="AB1222" s="215"/>
      <c r="AC1222" s="150"/>
      <c r="AD1222" s="156">
        <f t="shared" si="7712"/>
        <v>0</v>
      </c>
      <c r="AE1222" s="156"/>
      <c r="AF1222" s="117"/>
      <c r="AG1222" s="156"/>
      <c r="AH1222" s="355"/>
      <c r="AI1222" s="368">
        <f t="shared" si="7713"/>
        <v>0</v>
      </c>
      <c r="AJ1222" s="354"/>
      <c r="AK1222" s="368">
        <f t="shared" si="7714"/>
        <v>0</v>
      </c>
      <c r="AL1222" s="354"/>
      <c r="AM1222" s="368">
        <f t="shared" si="7715"/>
        <v>0</v>
      </c>
      <c r="AN1222" s="354"/>
      <c r="AO1222" s="368">
        <f t="shared" si="7716"/>
        <v>0</v>
      </c>
      <c r="AP1222" s="354"/>
      <c r="AQ1222" s="368">
        <f t="shared" si="7717"/>
        <v>0</v>
      </c>
      <c r="AR1222" s="354"/>
      <c r="AS1222" s="354"/>
      <c r="AT1222" s="369">
        <f t="shared" si="7718"/>
        <v>0</v>
      </c>
      <c r="AU1222" s="354"/>
      <c r="AV1222" s="369">
        <f t="shared" si="7719"/>
        <v>0</v>
      </c>
      <c r="AW1222" s="354"/>
      <c r="AX1222" s="369">
        <f t="shared" si="7720"/>
        <v>0</v>
      </c>
      <c r="AY1222" s="354"/>
      <c r="AZ1222" s="369">
        <f t="shared" si="7721"/>
        <v>0</v>
      </c>
      <c r="BA1222" s="354"/>
      <c r="BB1222" s="369">
        <f t="shared" si="7722"/>
        <v>0</v>
      </c>
      <c r="BC1222" s="150"/>
      <c r="BD1222" s="116"/>
      <c r="BE1222" s="367"/>
      <c r="BF1222" s="367"/>
      <c r="BG1222" s="367"/>
      <c r="BH1222" s="367"/>
      <c r="BI1222" s="367"/>
      <c r="BJ1222" s="367"/>
      <c r="BK1222" s="367">
        <f t="shared" si="7723"/>
        <v>0</v>
      </c>
      <c r="BL1222" s="367">
        <f t="shared" si="7724"/>
        <v>0</v>
      </c>
      <c r="BM1222" s="367">
        <f t="shared" si="7725"/>
        <v>0</v>
      </c>
      <c r="BN1222" s="367">
        <f t="shared" si="7726"/>
        <v>0</v>
      </c>
      <c r="BO1222" s="367">
        <f t="shared" si="7727"/>
        <v>0</v>
      </c>
      <c r="BP1222" s="367">
        <f t="shared" si="7728"/>
        <v>0</v>
      </c>
      <c r="BQ1222" s="383">
        <f t="shared" si="7729"/>
        <v>0</v>
      </c>
      <c r="BR1222" s="146"/>
      <c r="BS1222" s="441" t="s">
        <v>90</v>
      </c>
      <c r="BT1222" s="116"/>
      <c r="BU1222" s="116"/>
      <c r="BV1222" s="116"/>
      <c r="BW1222" s="116"/>
      <c r="BX1222" s="116"/>
      <c r="BY1222" s="116"/>
      <c r="BZ1222" s="116"/>
      <c r="CA1222" s="116"/>
      <c r="CB1222" s="116"/>
      <c r="CC1222" s="116"/>
      <c r="CD1222" s="116"/>
      <c r="CE1222" s="116"/>
      <c r="CF1222" s="116"/>
      <c r="CG1222" s="116"/>
      <c r="CH1222" s="116"/>
      <c r="CI1222" s="116"/>
      <c r="CJ1222" s="116"/>
      <c r="CK1222" s="116"/>
      <c r="CL1222" s="116"/>
      <c r="CM1222" s="116"/>
      <c r="CN1222" s="116"/>
      <c r="CO1222" s="116"/>
      <c r="CP1222" s="116"/>
      <c r="CQ1222" s="116"/>
      <c r="CR1222" s="116"/>
      <c r="CS1222" s="116"/>
      <c r="CT1222" s="116"/>
      <c r="CU1222" s="116"/>
      <c r="CV1222" s="116"/>
      <c r="CW1222" s="116"/>
      <c r="CX1222" s="116"/>
      <c r="CY1222" s="116"/>
      <c r="CZ1222" s="116"/>
      <c r="DA1222" s="116"/>
      <c r="DB1222" s="116"/>
      <c r="DC1222" s="116"/>
      <c r="DD1222" s="116"/>
      <c r="DE1222" s="116"/>
      <c r="DF1222" s="116"/>
      <c r="DG1222" s="116"/>
      <c r="DH1222" s="116"/>
      <c r="DI1222" s="116"/>
      <c r="DJ1222" s="116"/>
      <c r="DK1222" s="116"/>
      <c r="DL1222" s="116"/>
      <c r="DM1222" s="116"/>
      <c r="DN1222" s="116"/>
      <c r="DO1222" s="116"/>
      <c r="DP1222" s="116"/>
      <c r="DQ1222" s="116"/>
      <c r="DR1222" s="116"/>
      <c r="DS1222" s="116"/>
      <c r="DT1222" s="116"/>
      <c r="DU1222" s="116"/>
      <c r="DV1222" s="116"/>
      <c r="DW1222" s="116"/>
      <c r="DX1222" s="116"/>
      <c r="DY1222" s="116"/>
      <c r="DZ1222" s="116"/>
      <c r="EA1222" s="116"/>
    </row>
    <row r="1223" spans="1:131" ht="11.25" customHeight="1" x14ac:dyDescent="0.15">
      <c r="A1223" s="113" t="s">
        <v>1358</v>
      </c>
      <c r="B1223" s="124"/>
      <c r="C1223" s="127"/>
      <c r="D1223" s="112" t="str">
        <f t="shared" si="7706"/>
        <v>S/O</v>
      </c>
      <c r="E1223" s="710" t="s">
        <v>1308</v>
      </c>
      <c r="F1223" s="711">
        <f t="shared" si="7707"/>
        <v>0</v>
      </c>
      <c r="G1223" s="209">
        <v>75</v>
      </c>
      <c r="H1223" s="210"/>
      <c r="I1223" s="211">
        <v>4084820</v>
      </c>
      <c r="J1223" s="212"/>
      <c r="K1223" s="554"/>
      <c r="L1223" s="555"/>
      <c r="M1223" s="212"/>
      <c r="N1223" s="213"/>
      <c r="O1223" s="214">
        <f t="shared" si="7708"/>
        <v>0</v>
      </c>
      <c r="P1223" s="190"/>
      <c r="Q1223" s="213"/>
      <c r="R1223" s="214">
        <f t="shared" si="7709"/>
        <v>0</v>
      </c>
      <c r="S1223" s="190"/>
      <c r="T1223" s="213"/>
      <c r="U1223" s="214">
        <f t="shared" si="7710"/>
        <v>0</v>
      </c>
      <c r="V1223" s="190"/>
      <c r="W1223" s="213"/>
      <c r="X1223" s="214">
        <f t="shared" si="7711"/>
        <v>0</v>
      </c>
      <c r="Y1223" s="190"/>
      <c r="Z1223" s="190"/>
      <c r="AA1223" s="207"/>
      <c r="AB1223" s="215"/>
      <c r="AC1223" s="150"/>
      <c r="AD1223" s="156">
        <f t="shared" si="7712"/>
        <v>0</v>
      </c>
      <c r="AE1223" s="156"/>
      <c r="AF1223" s="117"/>
      <c r="AG1223" s="156"/>
      <c r="AH1223" s="355"/>
      <c r="AI1223" s="368">
        <f t="shared" si="7713"/>
        <v>0</v>
      </c>
      <c r="AJ1223" s="354"/>
      <c r="AK1223" s="368">
        <f t="shared" si="7714"/>
        <v>0</v>
      </c>
      <c r="AL1223" s="354"/>
      <c r="AM1223" s="368">
        <f t="shared" si="7715"/>
        <v>0</v>
      </c>
      <c r="AN1223" s="354"/>
      <c r="AO1223" s="368">
        <f t="shared" si="7716"/>
        <v>0</v>
      </c>
      <c r="AP1223" s="354"/>
      <c r="AQ1223" s="368">
        <f t="shared" si="7717"/>
        <v>0</v>
      </c>
      <c r="AR1223" s="354"/>
      <c r="AS1223" s="354"/>
      <c r="AT1223" s="369">
        <f t="shared" si="7718"/>
        <v>0</v>
      </c>
      <c r="AU1223" s="354"/>
      <c r="AV1223" s="369">
        <f t="shared" si="7719"/>
        <v>0</v>
      </c>
      <c r="AW1223" s="354"/>
      <c r="AX1223" s="369">
        <f t="shared" si="7720"/>
        <v>0</v>
      </c>
      <c r="AY1223" s="354"/>
      <c r="AZ1223" s="369">
        <f t="shared" si="7721"/>
        <v>0</v>
      </c>
      <c r="BA1223" s="354"/>
      <c r="BB1223" s="369">
        <f t="shared" si="7722"/>
        <v>0</v>
      </c>
      <c r="BC1223" s="150"/>
      <c r="BD1223" s="116"/>
      <c r="BE1223" s="367"/>
      <c r="BF1223" s="367"/>
      <c r="BG1223" s="367"/>
      <c r="BH1223" s="367"/>
      <c r="BI1223" s="367"/>
      <c r="BJ1223" s="367"/>
      <c r="BK1223" s="367">
        <f t="shared" si="7723"/>
        <v>0</v>
      </c>
      <c r="BL1223" s="367">
        <f t="shared" si="7724"/>
        <v>0</v>
      </c>
      <c r="BM1223" s="367">
        <f t="shared" si="7725"/>
        <v>0</v>
      </c>
      <c r="BN1223" s="367">
        <f t="shared" si="7726"/>
        <v>0</v>
      </c>
      <c r="BO1223" s="367">
        <f t="shared" si="7727"/>
        <v>0</v>
      </c>
      <c r="BP1223" s="367">
        <f t="shared" si="7728"/>
        <v>0</v>
      </c>
      <c r="BQ1223" s="383">
        <f t="shared" si="7729"/>
        <v>0</v>
      </c>
      <c r="BR1223" s="146"/>
      <c r="BS1223" s="441" t="s">
        <v>90</v>
      </c>
      <c r="BT1223" s="116"/>
      <c r="BU1223" s="116"/>
      <c r="BV1223" s="116"/>
      <c r="BW1223" s="116"/>
      <c r="BX1223" s="116"/>
      <c r="BY1223" s="116"/>
      <c r="BZ1223" s="116"/>
      <c r="CA1223" s="116"/>
      <c r="CB1223" s="116"/>
      <c r="CC1223" s="116"/>
      <c r="CD1223" s="116"/>
      <c r="CE1223" s="116"/>
      <c r="CF1223" s="116"/>
      <c r="CG1223" s="116"/>
      <c r="CH1223" s="116"/>
      <c r="CI1223" s="116"/>
      <c r="CJ1223" s="116"/>
      <c r="CK1223" s="116"/>
      <c r="CL1223" s="116"/>
      <c r="CM1223" s="116"/>
      <c r="CN1223" s="116"/>
      <c r="CO1223" s="116"/>
      <c r="CP1223" s="116"/>
      <c r="CQ1223" s="116"/>
      <c r="CR1223" s="116"/>
      <c r="CS1223" s="116"/>
      <c r="CT1223" s="116"/>
      <c r="CU1223" s="116"/>
      <c r="CV1223" s="116"/>
      <c r="CW1223" s="116"/>
      <c r="CX1223" s="116"/>
      <c r="CY1223" s="116"/>
      <c r="CZ1223" s="116"/>
      <c r="DA1223" s="116"/>
      <c r="DB1223" s="116"/>
      <c r="DC1223" s="116"/>
      <c r="DD1223" s="116"/>
      <c r="DE1223" s="116"/>
      <c r="DF1223" s="116"/>
      <c r="DG1223" s="116"/>
      <c r="DH1223" s="116"/>
      <c r="DI1223" s="116"/>
      <c r="DJ1223" s="116"/>
      <c r="DK1223" s="116"/>
      <c r="DL1223" s="116"/>
      <c r="DM1223" s="116"/>
      <c r="DN1223" s="116"/>
      <c r="DO1223" s="116"/>
      <c r="DP1223" s="116"/>
      <c r="DQ1223" s="116"/>
      <c r="DR1223" s="116"/>
      <c r="DS1223" s="116"/>
      <c r="DT1223" s="116"/>
      <c r="DU1223" s="116"/>
      <c r="DV1223" s="116"/>
      <c r="DW1223" s="116"/>
      <c r="DX1223" s="116"/>
      <c r="DY1223" s="116"/>
      <c r="DZ1223" s="116"/>
      <c r="EA1223" s="116"/>
    </row>
    <row r="1224" spans="1:131" ht="11.25" customHeight="1" x14ac:dyDescent="0.15">
      <c r="A1224" s="113" t="s">
        <v>1358</v>
      </c>
      <c r="B1224" s="124"/>
      <c r="C1224" s="207" t="s">
        <v>261</v>
      </c>
      <c r="D1224" s="112" t="str">
        <f t="shared" si="7706"/>
        <v>S/O</v>
      </c>
      <c r="E1224" s="710" t="s">
        <v>1308</v>
      </c>
      <c r="F1224" s="711">
        <f t="shared" si="7707"/>
        <v>0</v>
      </c>
      <c r="G1224" s="209">
        <v>400</v>
      </c>
      <c r="H1224" s="210"/>
      <c r="I1224" s="211">
        <v>4084844</v>
      </c>
      <c r="J1224" s="212"/>
      <c r="K1224" s="554"/>
      <c r="L1224" s="555"/>
      <c r="M1224" s="212"/>
      <c r="N1224" s="213"/>
      <c r="O1224" s="214">
        <f t="shared" si="7708"/>
        <v>0</v>
      </c>
      <c r="P1224" s="190"/>
      <c r="Q1224" s="213"/>
      <c r="R1224" s="214">
        <f t="shared" si="7709"/>
        <v>0</v>
      </c>
      <c r="S1224" s="190"/>
      <c r="T1224" s="213"/>
      <c r="U1224" s="214">
        <f t="shared" si="7710"/>
        <v>0</v>
      </c>
      <c r="V1224" s="190"/>
      <c r="W1224" s="213"/>
      <c r="X1224" s="214">
        <f t="shared" si="7711"/>
        <v>0</v>
      </c>
      <c r="Y1224" s="190"/>
      <c r="Z1224" s="190"/>
      <c r="AA1224" s="207"/>
      <c r="AB1224" s="215"/>
      <c r="AC1224" s="150"/>
      <c r="AD1224" s="156">
        <f t="shared" si="7712"/>
        <v>0</v>
      </c>
      <c r="AE1224" s="156"/>
      <c r="AF1224" s="117"/>
      <c r="AG1224" s="156"/>
      <c r="AH1224" s="355"/>
      <c r="AI1224" s="368">
        <f t="shared" si="7713"/>
        <v>0</v>
      </c>
      <c r="AJ1224" s="354"/>
      <c r="AK1224" s="368">
        <f t="shared" si="7714"/>
        <v>0</v>
      </c>
      <c r="AL1224" s="354"/>
      <c r="AM1224" s="368">
        <f t="shared" si="7715"/>
        <v>0</v>
      </c>
      <c r="AN1224" s="354"/>
      <c r="AO1224" s="368">
        <f t="shared" si="7716"/>
        <v>0</v>
      </c>
      <c r="AP1224" s="354"/>
      <c r="AQ1224" s="368">
        <f t="shared" si="7717"/>
        <v>0</v>
      </c>
      <c r="AR1224" s="354"/>
      <c r="AS1224" s="354"/>
      <c r="AT1224" s="369">
        <f t="shared" si="7718"/>
        <v>0</v>
      </c>
      <c r="AU1224" s="354"/>
      <c r="AV1224" s="369">
        <f t="shared" si="7719"/>
        <v>0</v>
      </c>
      <c r="AW1224" s="354"/>
      <c r="AX1224" s="369">
        <f t="shared" si="7720"/>
        <v>0</v>
      </c>
      <c r="AY1224" s="354"/>
      <c r="AZ1224" s="369">
        <f t="shared" si="7721"/>
        <v>0</v>
      </c>
      <c r="BA1224" s="354"/>
      <c r="BB1224" s="369">
        <f t="shared" si="7722"/>
        <v>0</v>
      </c>
      <c r="BC1224" s="150"/>
      <c r="BD1224" s="116"/>
      <c r="BE1224" s="367"/>
      <c r="BF1224" s="367"/>
      <c r="BG1224" s="367"/>
      <c r="BH1224" s="367"/>
      <c r="BI1224" s="367"/>
      <c r="BJ1224" s="367"/>
      <c r="BK1224" s="367">
        <f t="shared" si="7723"/>
        <v>0</v>
      </c>
      <c r="BL1224" s="367">
        <f t="shared" si="7724"/>
        <v>0</v>
      </c>
      <c r="BM1224" s="367">
        <f t="shared" si="7725"/>
        <v>0</v>
      </c>
      <c r="BN1224" s="367">
        <f t="shared" si="7726"/>
        <v>0</v>
      </c>
      <c r="BO1224" s="367">
        <f t="shared" si="7727"/>
        <v>0</v>
      </c>
      <c r="BP1224" s="367">
        <f t="shared" si="7728"/>
        <v>0</v>
      </c>
      <c r="BQ1224" s="383">
        <f t="shared" si="7729"/>
        <v>0</v>
      </c>
      <c r="BR1224" s="146"/>
      <c r="BS1224" s="441" t="s">
        <v>90</v>
      </c>
      <c r="BT1224" s="116"/>
      <c r="BU1224" s="116"/>
      <c r="BV1224" s="116"/>
      <c r="BW1224" s="116"/>
      <c r="BX1224" s="116"/>
      <c r="BY1224" s="116"/>
      <c r="BZ1224" s="116"/>
      <c r="CA1224" s="116"/>
      <c r="CB1224" s="116"/>
      <c r="CC1224" s="116"/>
      <c r="CD1224" s="116"/>
      <c r="CE1224" s="116"/>
      <c r="CF1224" s="116"/>
      <c r="CG1224" s="116"/>
      <c r="CH1224" s="116"/>
      <c r="CI1224" s="116"/>
      <c r="CJ1224" s="116"/>
      <c r="CK1224" s="116"/>
      <c r="CL1224" s="116"/>
      <c r="CM1224" s="116"/>
      <c r="CN1224" s="116"/>
      <c r="CO1224" s="116"/>
      <c r="CP1224" s="116"/>
      <c r="CQ1224" s="116"/>
      <c r="CR1224" s="116"/>
      <c r="CS1224" s="116"/>
      <c r="CT1224" s="116"/>
      <c r="CU1224" s="116"/>
      <c r="CV1224" s="116"/>
      <c r="CW1224" s="116"/>
      <c r="CX1224" s="116"/>
      <c r="CY1224" s="116"/>
      <c r="CZ1224" s="116"/>
      <c r="DA1224" s="116"/>
      <c r="DB1224" s="116"/>
      <c r="DC1224" s="116"/>
      <c r="DD1224" s="116"/>
      <c r="DE1224" s="116"/>
      <c r="DF1224" s="116"/>
      <c r="DG1224" s="116"/>
      <c r="DH1224" s="116"/>
      <c r="DI1224" s="116"/>
      <c r="DJ1224" s="116"/>
      <c r="DK1224" s="116"/>
      <c r="DL1224" s="116"/>
      <c r="DM1224" s="116"/>
      <c r="DN1224" s="116"/>
      <c r="DO1224" s="116"/>
      <c r="DP1224" s="116"/>
      <c r="DQ1224" s="116"/>
      <c r="DR1224" s="116"/>
      <c r="DS1224" s="116"/>
      <c r="DT1224" s="116"/>
      <c r="DU1224" s="116"/>
      <c r="DV1224" s="116"/>
      <c r="DW1224" s="116"/>
      <c r="DX1224" s="116"/>
      <c r="DY1224" s="116"/>
      <c r="DZ1224" s="116"/>
      <c r="EA1224" s="116"/>
    </row>
    <row r="1225" spans="1:131" ht="11.25" customHeight="1" x14ac:dyDescent="0.15">
      <c r="A1225" s="113" t="s">
        <v>1359</v>
      </c>
      <c r="B1225" s="124"/>
      <c r="C1225" s="127"/>
      <c r="D1225" s="112">
        <f t="shared" si="7706"/>
        <v>3</v>
      </c>
      <c r="E1225" s="710" t="s">
        <v>1308</v>
      </c>
      <c r="F1225" s="711">
        <f t="shared" si="7707"/>
        <v>0</v>
      </c>
      <c r="G1225" s="209">
        <v>75</v>
      </c>
      <c r="H1225" s="210"/>
      <c r="I1225" s="211">
        <v>4084920</v>
      </c>
      <c r="J1225" s="212"/>
      <c r="K1225" s="554"/>
      <c r="L1225" s="555"/>
      <c r="M1225" s="212"/>
      <c r="N1225" s="213"/>
      <c r="O1225" s="214">
        <f t="shared" si="7708"/>
        <v>0</v>
      </c>
      <c r="P1225" s="190"/>
      <c r="Q1225" s="213"/>
      <c r="R1225" s="214">
        <f t="shared" si="7709"/>
        <v>0</v>
      </c>
      <c r="S1225" s="190"/>
      <c r="T1225" s="213"/>
      <c r="U1225" s="214">
        <f t="shared" si="7710"/>
        <v>0</v>
      </c>
      <c r="V1225" s="190"/>
      <c r="W1225" s="213"/>
      <c r="X1225" s="214">
        <f t="shared" si="7711"/>
        <v>0</v>
      </c>
      <c r="Y1225" s="190"/>
      <c r="Z1225" s="190"/>
      <c r="AA1225" s="207"/>
      <c r="AB1225" s="215"/>
      <c r="AC1225" s="150"/>
      <c r="AD1225" s="156">
        <f t="shared" si="7712"/>
        <v>0</v>
      </c>
      <c r="AE1225" s="156"/>
      <c r="AF1225" s="117"/>
      <c r="AG1225" s="156"/>
      <c r="AH1225" s="355"/>
      <c r="AI1225" s="368">
        <f t="shared" si="7713"/>
        <v>0</v>
      </c>
      <c r="AJ1225" s="354"/>
      <c r="AK1225" s="368">
        <f t="shared" si="7714"/>
        <v>0</v>
      </c>
      <c r="AL1225" s="354"/>
      <c r="AM1225" s="368">
        <f t="shared" si="7715"/>
        <v>0</v>
      </c>
      <c r="AN1225" s="354"/>
      <c r="AO1225" s="368">
        <f t="shared" si="7716"/>
        <v>0</v>
      </c>
      <c r="AP1225" s="354"/>
      <c r="AQ1225" s="368">
        <f t="shared" si="7717"/>
        <v>0</v>
      </c>
      <c r="AR1225" s="354"/>
      <c r="AS1225" s="354"/>
      <c r="AT1225" s="369">
        <f t="shared" si="7718"/>
        <v>0</v>
      </c>
      <c r="AU1225" s="354"/>
      <c r="AV1225" s="369">
        <f t="shared" si="7719"/>
        <v>0</v>
      </c>
      <c r="AW1225" s="354"/>
      <c r="AX1225" s="369">
        <f t="shared" si="7720"/>
        <v>0</v>
      </c>
      <c r="AY1225" s="354"/>
      <c r="AZ1225" s="369">
        <f t="shared" si="7721"/>
        <v>0</v>
      </c>
      <c r="BA1225" s="354"/>
      <c r="BB1225" s="369">
        <f t="shared" si="7722"/>
        <v>0</v>
      </c>
      <c r="BC1225" s="150"/>
      <c r="BD1225" s="116"/>
      <c r="BE1225" s="367"/>
      <c r="BF1225" s="367"/>
      <c r="BG1225" s="367"/>
      <c r="BH1225" s="367"/>
      <c r="BI1225" s="367"/>
      <c r="BJ1225" s="367"/>
      <c r="BK1225" s="367">
        <f t="shared" si="7723"/>
        <v>0</v>
      </c>
      <c r="BL1225" s="367">
        <f t="shared" si="7724"/>
        <v>0</v>
      </c>
      <c r="BM1225" s="367">
        <f t="shared" si="7725"/>
        <v>0</v>
      </c>
      <c r="BN1225" s="367">
        <f t="shared" si="7726"/>
        <v>0</v>
      </c>
      <c r="BO1225" s="367">
        <f t="shared" si="7727"/>
        <v>0</v>
      </c>
      <c r="BP1225" s="367">
        <f t="shared" si="7728"/>
        <v>0</v>
      </c>
      <c r="BQ1225" s="383">
        <f t="shared" si="7729"/>
        <v>0</v>
      </c>
      <c r="BR1225" s="146"/>
      <c r="BS1225" s="441">
        <v>3</v>
      </c>
      <c r="BT1225" s="116"/>
      <c r="BU1225" s="116"/>
      <c r="BV1225" s="116"/>
      <c r="BW1225" s="116"/>
      <c r="BX1225" s="116"/>
      <c r="BY1225" s="116"/>
      <c r="BZ1225" s="116"/>
      <c r="CA1225" s="116"/>
      <c r="CB1225" s="116"/>
      <c r="CC1225" s="116"/>
      <c r="CD1225" s="116"/>
      <c r="CE1225" s="116"/>
      <c r="CF1225" s="116"/>
      <c r="CG1225" s="116"/>
      <c r="CH1225" s="116"/>
      <c r="CI1225" s="116"/>
      <c r="CJ1225" s="116"/>
      <c r="CK1225" s="116"/>
      <c r="CL1225" s="116"/>
      <c r="CM1225" s="116"/>
      <c r="CN1225" s="116"/>
      <c r="CO1225" s="116"/>
      <c r="CP1225" s="116"/>
      <c r="CQ1225" s="116"/>
      <c r="CR1225" s="116"/>
      <c r="CS1225" s="116"/>
      <c r="CT1225" s="116"/>
      <c r="CU1225" s="116"/>
      <c r="CV1225" s="116"/>
      <c r="CW1225" s="116"/>
      <c r="CX1225" s="116"/>
      <c r="CY1225" s="116"/>
      <c r="CZ1225" s="116"/>
      <c r="DA1225" s="116"/>
      <c r="DB1225" s="116"/>
      <c r="DC1225" s="116"/>
      <c r="DD1225" s="116"/>
      <c r="DE1225" s="116"/>
      <c r="DF1225" s="116"/>
      <c r="DG1225" s="116"/>
      <c r="DH1225" s="116"/>
      <c r="DI1225" s="116"/>
      <c r="DJ1225" s="116"/>
      <c r="DK1225" s="116"/>
      <c r="DL1225" s="116"/>
      <c r="DM1225" s="116"/>
      <c r="DN1225" s="116"/>
      <c r="DO1225" s="116"/>
      <c r="DP1225" s="116"/>
      <c r="DQ1225" s="116"/>
      <c r="DR1225" s="116"/>
      <c r="DS1225" s="116"/>
      <c r="DT1225" s="116"/>
      <c r="DU1225" s="116"/>
      <c r="DV1225" s="116"/>
      <c r="DW1225" s="116"/>
      <c r="DX1225" s="116"/>
      <c r="DY1225" s="116"/>
      <c r="DZ1225" s="116"/>
      <c r="EA1225" s="116"/>
    </row>
    <row r="1226" spans="1:131" ht="11.25" customHeight="1" x14ac:dyDescent="0.15">
      <c r="A1226" s="113" t="s">
        <v>1359</v>
      </c>
      <c r="B1226" s="124"/>
      <c r="C1226" s="207" t="s">
        <v>261</v>
      </c>
      <c r="D1226" s="112">
        <f t="shared" si="7706"/>
        <v>1</v>
      </c>
      <c r="E1226" s="710" t="s">
        <v>1308</v>
      </c>
      <c r="F1226" s="711">
        <f t="shared" si="7707"/>
        <v>0</v>
      </c>
      <c r="G1226" s="209">
        <v>400</v>
      </c>
      <c r="H1226" s="210"/>
      <c r="I1226" s="211">
        <v>4084944</v>
      </c>
      <c r="J1226" s="212"/>
      <c r="K1226" s="554"/>
      <c r="L1226" s="555"/>
      <c r="M1226" s="212"/>
      <c r="N1226" s="213"/>
      <c r="O1226" s="214">
        <f t="shared" si="7708"/>
        <v>0</v>
      </c>
      <c r="P1226" s="190"/>
      <c r="Q1226" s="213"/>
      <c r="R1226" s="214">
        <f t="shared" si="7709"/>
        <v>0</v>
      </c>
      <c r="S1226" s="190"/>
      <c r="T1226" s="213"/>
      <c r="U1226" s="214">
        <f t="shared" si="7710"/>
        <v>0</v>
      </c>
      <c r="V1226" s="190"/>
      <c r="W1226" s="213"/>
      <c r="X1226" s="214">
        <f t="shared" si="7711"/>
        <v>0</v>
      </c>
      <c r="Y1226" s="190"/>
      <c r="Z1226" s="190"/>
      <c r="AA1226" s="207"/>
      <c r="AB1226" s="215"/>
      <c r="AC1226" s="150"/>
      <c r="AD1226" s="156">
        <f t="shared" si="7712"/>
        <v>0</v>
      </c>
      <c r="AE1226" s="156"/>
      <c r="AF1226" s="117"/>
      <c r="AG1226" s="156"/>
      <c r="AH1226" s="355"/>
      <c r="AI1226" s="368">
        <f t="shared" si="7713"/>
        <v>0</v>
      </c>
      <c r="AJ1226" s="354"/>
      <c r="AK1226" s="368">
        <f t="shared" si="7714"/>
        <v>0</v>
      </c>
      <c r="AL1226" s="354"/>
      <c r="AM1226" s="368">
        <f t="shared" si="7715"/>
        <v>0</v>
      </c>
      <c r="AN1226" s="354"/>
      <c r="AO1226" s="368">
        <f t="shared" si="7716"/>
        <v>0</v>
      </c>
      <c r="AP1226" s="354"/>
      <c r="AQ1226" s="368">
        <f t="shared" si="7717"/>
        <v>0</v>
      </c>
      <c r="AR1226" s="354"/>
      <c r="AS1226" s="354"/>
      <c r="AT1226" s="369">
        <f t="shared" si="7718"/>
        <v>0</v>
      </c>
      <c r="AU1226" s="354"/>
      <c r="AV1226" s="369">
        <f t="shared" si="7719"/>
        <v>0</v>
      </c>
      <c r="AW1226" s="354"/>
      <c r="AX1226" s="369">
        <f t="shared" si="7720"/>
        <v>0</v>
      </c>
      <c r="AY1226" s="354"/>
      <c r="AZ1226" s="369">
        <f t="shared" si="7721"/>
        <v>0</v>
      </c>
      <c r="BA1226" s="354"/>
      <c r="BB1226" s="369">
        <f t="shared" si="7722"/>
        <v>0</v>
      </c>
      <c r="BC1226" s="150"/>
      <c r="BD1226" s="116"/>
      <c r="BE1226" s="367"/>
      <c r="BF1226" s="367"/>
      <c r="BG1226" s="367"/>
      <c r="BH1226" s="367"/>
      <c r="BI1226" s="367"/>
      <c r="BJ1226" s="367"/>
      <c r="BK1226" s="367">
        <f t="shared" si="7723"/>
        <v>0</v>
      </c>
      <c r="BL1226" s="367">
        <f t="shared" si="7724"/>
        <v>0</v>
      </c>
      <c r="BM1226" s="367">
        <f t="shared" si="7725"/>
        <v>0</v>
      </c>
      <c r="BN1226" s="367">
        <f t="shared" si="7726"/>
        <v>0</v>
      </c>
      <c r="BO1226" s="367">
        <f t="shared" si="7727"/>
        <v>0</v>
      </c>
      <c r="BP1226" s="367">
        <f t="shared" si="7728"/>
        <v>0</v>
      </c>
      <c r="BQ1226" s="383">
        <f t="shared" si="7729"/>
        <v>0</v>
      </c>
      <c r="BR1226" s="146"/>
      <c r="BS1226" s="441">
        <v>1</v>
      </c>
      <c r="BT1226" s="116"/>
      <c r="BU1226" s="116"/>
      <c r="BV1226" s="116"/>
      <c r="BW1226" s="116"/>
      <c r="BX1226" s="116"/>
      <c r="BY1226" s="116"/>
      <c r="BZ1226" s="116"/>
      <c r="CA1226" s="116"/>
      <c r="CB1226" s="116"/>
      <c r="CC1226" s="116"/>
      <c r="CD1226" s="116"/>
      <c r="CE1226" s="116"/>
      <c r="CF1226" s="116"/>
      <c r="CG1226" s="116"/>
      <c r="CH1226" s="116"/>
      <c r="CI1226" s="116"/>
      <c r="CJ1226" s="116"/>
      <c r="CK1226" s="116"/>
      <c r="CL1226" s="116"/>
      <c r="CM1226" s="116"/>
      <c r="CN1226" s="116"/>
      <c r="CO1226" s="116"/>
      <c r="CP1226" s="116"/>
      <c r="CQ1226" s="116"/>
      <c r="CR1226" s="116"/>
      <c r="CS1226" s="116"/>
      <c r="CT1226" s="116"/>
      <c r="CU1226" s="116"/>
      <c r="CV1226" s="116"/>
      <c r="CW1226" s="116"/>
      <c r="CX1226" s="116"/>
      <c r="CY1226" s="116"/>
      <c r="CZ1226" s="116"/>
      <c r="DA1226" s="116"/>
      <c r="DB1226" s="116"/>
      <c r="DC1226" s="116"/>
      <c r="DD1226" s="116"/>
      <c r="DE1226" s="116"/>
      <c r="DF1226" s="116"/>
      <c r="DG1226" s="116"/>
      <c r="DH1226" s="116"/>
      <c r="DI1226" s="116"/>
      <c r="DJ1226" s="116"/>
      <c r="DK1226" s="116"/>
      <c r="DL1226" s="116"/>
      <c r="DM1226" s="116"/>
      <c r="DN1226" s="116"/>
      <c r="DO1226" s="116"/>
      <c r="DP1226" s="116"/>
      <c r="DQ1226" s="116"/>
      <c r="DR1226" s="116"/>
      <c r="DS1226" s="116"/>
      <c r="DT1226" s="116"/>
      <c r="DU1226" s="116"/>
      <c r="DV1226" s="116"/>
      <c r="DW1226" s="116"/>
      <c r="DX1226" s="116"/>
      <c r="DY1226" s="116"/>
      <c r="DZ1226" s="116"/>
      <c r="EA1226" s="116"/>
    </row>
    <row r="1227" spans="1:131" ht="11.25" customHeight="1" x14ac:dyDescent="0.15">
      <c r="A1227" s="113" t="s">
        <v>1360</v>
      </c>
      <c r="B1227" s="124"/>
      <c r="C1227" s="334"/>
      <c r="D1227" s="112">
        <f t="shared" si="7706"/>
        <v>1</v>
      </c>
      <c r="E1227" s="710" t="s">
        <v>1308</v>
      </c>
      <c r="F1227" s="711">
        <f t="shared" si="7707"/>
        <v>0</v>
      </c>
      <c r="G1227" s="209">
        <v>75</v>
      </c>
      <c r="H1227" s="210"/>
      <c r="I1227" s="211">
        <v>4085020</v>
      </c>
      <c r="J1227" s="212"/>
      <c r="K1227" s="554"/>
      <c r="L1227" s="555"/>
      <c r="M1227" s="212"/>
      <c r="N1227" s="213"/>
      <c r="O1227" s="214">
        <f t="shared" si="7708"/>
        <v>0</v>
      </c>
      <c r="P1227" s="190"/>
      <c r="Q1227" s="213"/>
      <c r="R1227" s="214">
        <f t="shared" si="7709"/>
        <v>0</v>
      </c>
      <c r="S1227" s="190"/>
      <c r="T1227" s="213"/>
      <c r="U1227" s="214">
        <f t="shared" si="7710"/>
        <v>0</v>
      </c>
      <c r="V1227" s="190"/>
      <c r="W1227" s="213"/>
      <c r="X1227" s="214">
        <f t="shared" si="7711"/>
        <v>0</v>
      </c>
      <c r="Y1227" s="190"/>
      <c r="Z1227" s="190"/>
      <c r="AA1227" s="207"/>
      <c r="AB1227" s="215"/>
      <c r="AC1227" s="150"/>
      <c r="AD1227" s="156">
        <f t="shared" si="7712"/>
        <v>0</v>
      </c>
      <c r="AE1227" s="156"/>
      <c r="AF1227" s="117"/>
      <c r="AG1227" s="156"/>
      <c r="AH1227" s="355"/>
      <c r="AI1227" s="368">
        <f t="shared" si="7713"/>
        <v>0</v>
      </c>
      <c r="AJ1227" s="354"/>
      <c r="AK1227" s="368">
        <f t="shared" si="7714"/>
        <v>0</v>
      </c>
      <c r="AL1227" s="354"/>
      <c r="AM1227" s="368">
        <f t="shared" si="7715"/>
        <v>0</v>
      </c>
      <c r="AN1227" s="354"/>
      <c r="AO1227" s="368">
        <f t="shared" si="7716"/>
        <v>0</v>
      </c>
      <c r="AP1227" s="354"/>
      <c r="AQ1227" s="368">
        <f t="shared" si="7717"/>
        <v>0</v>
      </c>
      <c r="AR1227" s="354"/>
      <c r="AS1227" s="354"/>
      <c r="AT1227" s="369">
        <f t="shared" si="7718"/>
        <v>0</v>
      </c>
      <c r="AU1227" s="354"/>
      <c r="AV1227" s="369">
        <f t="shared" si="7719"/>
        <v>0</v>
      </c>
      <c r="AW1227" s="354"/>
      <c r="AX1227" s="369">
        <f t="shared" si="7720"/>
        <v>0</v>
      </c>
      <c r="AY1227" s="354"/>
      <c r="AZ1227" s="369">
        <f t="shared" si="7721"/>
        <v>0</v>
      </c>
      <c r="BA1227" s="354"/>
      <c r="BB1227" s="369">
        <f t="shared" si="7722"/>
        <v>0</v>
      </c>
      <c r="BC1227" s="150"/>
      <c r="BD1227" s="116"/>
      <c r="BE1227" s="367"/>
      <c r="BF1227" s="367"/>
      <c r="BG1227" s="367"/>
      <c r="BH1227" s="367"/>
      <c r="BI1227" s="367"/>
      <c r="BJ1227" s="367"/>
      <c r="BK1227" s="367">
        <f t="shared" si="7723"/>
        <v>0</v>
      </c>
      <c r="BL1227" s="367">
        <f t="shared" si="7724"/>
        <v>0</v>
      </c>
      <c r="BM1227" s="367">
        <f t="shared" si="7725"/>
        <v>0</v>
      </c>
      <c r="BN1227" s="367">
        <f t="shared" si="7726"/>
        <v>0</v>
      </c>
      <c r="BO1227" s="367">
        <f t="shared" si="7727"/>
        <v>0</v>
      </c>
      <c r="BP1227" s="367">
        <f t="shared" si="7728"/>
        <v>0</v>
      </c>
      <c r="BQ1227" s="383">
        <f t="shared" si="7729"/>
        <v>0</v>
      </c>
      <c r="BR1227" s="146"/>
      <c r="BS1227" s="441">
        <v>1</v>
      </c>
      <c r="BT1227" s="116"/>
      <c r="BU1227" s="116"/>
      <c r="BV1227" s="116"/>
      <c r="BW1227" s="116"/>
      <c r="BX1227" s="116"/>
      <c r="BY1227" s="116"/>
      <c r="BZ1227" s="116"/>
      <c r="CA1227" s="116"/>
      <c r="CB1227" s="116"/>
      <c r="CC1227" s="116"/>
      <c r="CD1227" s="116"/>
      <c r="CE1227" s="116"/>
      <c r="CF1227" s="116"/>
      <c r="CG1227" s="116"/>
      <c r="CH1227" s="116"/>
      <c r="CI1227" s="116"/>
      <c r="CJ1227" s="116"/>
      <c r="CK1227" s="116"/>
      <c r="CL1227" s="116"/>
      <c r="CM1227" s="116"/>
      <c r="CN1227" s="116"/>
      <c r="CO1227" s="116"/>
      <c r="CP1227" s="116"/>
      <c r="CQ1227" s="116"/>
      <c r="CR1227" s="116"/>
      <c r="CS1227" s="116"/>
      <c r="CT1227" s="116"/>
      <c r="CU1227" s="116"/>
      <c r="CV1227" s="116"/>
      <c r="CW1227" s="116"/>
      <c r="CX1227" s="116"/>
      <c r="CY1227" s="116"/>
      <c r="CZ1227" s="116"/>
      <c r="DA1227" s="116"/>
      <c r="DB1227" s="116"/>
      <c r="DC1227" s="116"/>
      <c r="DD1227" s="116"/>
      <c r="DE1227" s="116"/>
      <c r="DF1227" s="116"/>
      <c r="DG1227" s="116"/>
      <c r="DH1227" s="116"/>
      <c r="DI1227" s="116"/>
      <c r="DJ1227" s="116"/>
      <c r="DK1227" s="116"/>
      <c r="DL1227" s="116"/>
      <c r="DM1227" s="116"/>
      <c r="DN1227" s="116"/>
      <c r="DO1227" s="116"/>
      <c r="DP1227" s="116"/>
      <c r="DQ1227" s="116"/>
      <c r="DR1227" s="116"/>
      <c r="DS1227" s="116"/>
      <c r="DT1227" s="116"/>
      <c r="DU1227" s="116"/>
      <c r="DV1227" s="116"/>
      <c r="DW1227" s="116"/>
      <c r="DX1227" s="116"/>
      <c r="DY1227" s="116"/>
      <c r="DZ1227" s="116"/>
      <c r="EA1227" s="116"/>
    </row>
    <row r="1228" spans="1:131" ht="11.25" customHeight="1" x14ac:dyDescent="0.15">
      <c r="A1228" s="113" t="s">
        <v>1360</v>
      </c>
      <c r="B1228" s="124"/>
      <c r="C1228" s="207" t="s">
        <v>261</v>
      </c>
      <c r="D1228" s="112">
        <f t="shared" si="7706"/>
        <v>4</v>
      </c>
      <c r="E1228" s="710" t="s">
        <v>1308</v>
      </c>
      <c r="F1228" s="711">
        <f t="shared" si="7707"/>
        <v>0</v>
      </c>
      <c r="G1228" s="209">
        <v>400</v>
      </c>
      <c r="H1228" s="210"/>
      <c r="I1228" s="211">
        <v>4085044</v>
      </c>
      <c r="J1228" s="212"/>
      <c r="K1228" s="554"/>
      <c r="L1228" s="555"/>
      <c r="M1228" s="212"/>
      <c r="N1228" s="213"/>
      <c r="O1228" s="214">
        <f t="shared" si="7708"/>
        <v>0</v>
      </c>
      <c r="P1228" s="190"/>
      <c r="Q1228" s="213"/>
      <c r="R1228" s="214">
        <f t="shared" si="7709"/>
        <v>0</v>
      </c>
      <c r="S1228" s="190"/>
      <c r="T1228" s="213"/>
      <c r="U1228" s="214">
        <f t="shared" si="7710"/>
        <v>0</v>
      </c>
      <c r="V1228" s="190"/>
      <c r="W1228" s="213"/>
      <c r="X1228" s="214">
        <f t="shared" si="7711"/>
        <v>0</v>
      </c>
      <c r="Y1228" s="190"/>
      <c r="Z1228" s="190"/>
      <c r="AA1228" s="207"/>
      <c r="AB1228" s="215"/>
      <c r="AC1228" s="150"/>
      <c r="AD1228" s="156">
        <f t="shared" si="7712"/>
        <v>0</v>
      </c>
      <c r="AE1228" s="156"/>
      <c r="AF1228" s="117"/>
      <c r="AG1228" s="156"/>
      <c r="AH1228" s="355"/>
      <c r="AI1228" s="368">
        <f t="shared" si="7713"/>
        <v>0</v>
      </c>
      <c r="AJ1228" s="354"/>
      <c r="AK1228" s="368">
        <f t="shared" si="7714"/>
        <v>0</v>
      </c>
      <c r="AL1228" s="354"/>
      <c r="AM1228" s="368">
        <f t="shared" si="7715"/>
        <v>0</v>
      </c>
      <c r="AN1228" s="354"/>
      <c r="AO1228" s="368">
        <f t="shared" si="7716"/>
        <v>0</v>
      </c>
      <c r="AP1228" s="354"/>
      <c r="AQ1228" s="368">
        <f t="shared" si="7717"/>
        <v>0</v>
      </c>
      <c r="AR1228" s="354"/>
      <c r="AS1228" s="354"/>
      <c r="AT1228" s="369">
        <f t="shared" si="7718"/>
        <v>0</v>
      </c>
      <c r="AU1228" s="354"/>
      <c r="AV1228" s="369">
        <f t="shared" si="7719"/>
        <v>0</v>
      </c>
      <c r="AW1228" s="354"/>
      <c r="AX1228" s="369">
        <f t="shared" si="7720"/>
        <v>0</v>
      </c>
      <c r="AY1228" s="354"/>
      <c r="AZ1228" s="369">
        <f t="shared" si="7721"/>
        <v>0</v>
      </c>
      <c r="BA1228" s="354"/>
      <c r="BB1228" s="369">
        <f t="shared" si="7722"/>
        <v>0</v>
      </c>
      <c r="BC1228" s="150"/>
      <c r="BD1228" s="116"/>
      <c r="BE1228" s="367"/>
      <c r="BF1228" s="367"/>
      <c r="BG1228" s="367"/>
      <c r="BH1228" s="367"/>
      <c r="BI1228" s="367"/>
      <c r="BJ1228" s="367"/>
      <c r="BK1228" s="367">
        <f t="shared" si="7723"/>
        <v>0</v>
      </c>
      <c r="BL1228" s="367">
        <f t="shared" si="7724"/>
        <v>0</v>
      </c>
      <c r="BM1228" s="367">
        <f t="shared" si="7725"/>
        <v>0</v>
      </c>
      <c r="BN1228" s="367">
        <f t="shared" si="7726"/>
        <v>0</v>
      </c>
      <c r="BO1228" s="367">
        <f t="shared" si="7727"/>
        <v>0</v>
      </c>
      <c r="BP1228" s="367">
        <f t="shared" si="7728"/>
        <v>0</v>
      </c>
      <c r="BQ1228" s="383">
        <f t="shared" si="7729"/>
        <v>0</v>
      </c>
      <c r="BR1228" s="146"/>
      <c r="BS1228" s="441">
        <v>4</v>
      </c>
      <c r="BT1228" s="116"/>
      <c r="BU1228" s="116"/>
      <c r="BV1228" s="116"/>
      <c r="BW1228" s="116"/>
      <c r="BX1228" s="116"/>
      <c r="BY1228" s="116"/>
      <c r="BZ1228" s="116"/>
      <c r="CA1228" s="116"/>
      <c r="CB1228" s="116"/>
      <c r="CC1228" s="116"/>
      <c r="CD1228" s="116"/>
      <c r="CE1228" s="116"/>
      <c r="CF1228" s="116"/>
      <c r="CG1228" s="116"/>
      <c r="CH1228" s="116"/>
      <c r="CI1228" s="116"/>
      <c r="CJ1228" s="116"/>
      <c r="CK1228" s="116"/>
      <c r="CL1228" s="116"/>
      <c r="CM1228" s="116"/>
      <c r="CN1228" s="116"/>
      <c r="CO1228" s="116"/>
      <c r="CP1228" s="116"/>
      <c r="CQ1228" s="116"/>
      <c r="CR1228" s="116"/>
      <c r="CS1228" s="116"/>
      <c r="CT1228" s="116"/>
      <c r="CU1228" s="116"/>
      <c r="CV1228" s="116"/>
      <c r="CW1228" s="116"/>
      <c r="CX1228" s="116"/>
      <c r="CY1228" s="116"/>
      <c r="CZ1228" s="116"/>
      <c r="DA1228" s="116"/>
      <c r="DB1228" s="116"/>
      <c r="DC1228" s="116"/>
      <c r="DD1228" s="116"/>
      <c r="DE1228" s="116"/>
      <c r="DF1228" s="116"/>
      <c r="DG1228" s="116"/>
      <c r="DH1228" s="116"/>
      <c r="DI1228" s="116"/>
      <c r="DJ1228" s="116"/>
      <c r="DK1228" s="116"/>
      <c r="DL1228" s="116"/>
      <c r="DM1228" s="116"/>
      <c r="DN1228" s="116"/>
      <c r="DO1228" s="116"/>
      <c r="DP1228" s="116"/>
      <c r="DQ1228" s="116"/>
      <c r="DR1228" s="116"/>
      <c r="DS1228" s="116"/>
      <c r="DT1228" s="116"/>
      <c r="DU1228" s="116"/>
      <c r="DV1228" s="116"/>
      <c r="DW1228" s="116"/>
      <c r="DX1228" s="116"/>
      <c r="DY1228" s="116"/>
      <c r="DZ1228" s="116"/>
      <c r="EA1228" s="116"/>
    </row>
    <row r="1229" spans="1:131" ht="11.25" customHeight="1" x14ac:dyDescent="0.15">
      <c r="A1229" s="113" t="s">
        <v>1361</v>
      </c>
      <c r="B1229" s="124"/>
      <c r="C1229" s="127"/>
      <c r="D1229" s="112">
        <f t="shared" si="7706"/>
        <v>10</v>
      </c>
      <c r="E1229" s="710" t="s">
        <v>1308</v>
      </c>
      <c r="F1229" s="711">
        <f t="shared" si="7707"/>
        <v>0</v>
      </c>
      <c r="G1229" s="132">
        <v>100</v>
      </c>
      <c r="H1229" s="210"/>
      <c r="I1229" s="211">
        <v>4084540</v>
      </c>
      <c r="J1229" s="212"/>
      <c r="K1229" s="552"/>
      <c r="L1229" s="553"/>
      <c r="M1229" s="212"/>
      <c r="N1229" s="213"/>
      <c r="O1229" s="214">
        <f t="shared" si="7708"/>
        <v>0</v>
      </c>
      <c r="P1229" s="190"/>
      <c r="Q1229" s="213"/>
      <c r="R1229" s="214">
        <f t="shared" si="7709"/>
        <v>0</v>
      </c>
      <c r="S1229" s="190"/>
      <c r="T1229" s="213"/>
      <c r="U1229" s="214">
        <f t="shared" si="7710"/>
        <v>0</v>
      </c>
      <c r="V1229" s="190"/>
      <c r="W1229" s="213"/>
      <c r="X1229" s="214">
        <f t="shared" si="7711"/>
        <v>0</v>
      </c>
      <c r="Y1229" s="190"/>
      <c r="Z1229" s="186"/>
      <c r="AA1229" s="207"/>
      <c r="AB1229" s="215"/>
      <c r="AC1229" s="190"/>
      <c r="AD1229" s="156">
        <f t="shared" si="7712"/>
        <v>0</v>
      </c>
      <c r="AE1229" s="156"/>
      <c r="AF1229" s="117"/>
      <c r="AG1229" s="156"/>
      <c r="AH1229" s="355"/>
      <c r="AI1229" s="368">
        <f t="shared" si="7713"/>
        <v>0</v>
      </c>
      <c r="AJ1229" s="354"/>
      <c r="AK1229" s="368">
        <f t="shared" si="7714"/>
        <v>0</v>
      </c>
      <c r="AL1229" s="354"/>
      <c r="AM1229" s="368">
        <f t="shared" si="7715"/>
        <v>0</v>
      </c>
      <c r="AN1229" s="354"/>
      <c r="AO1229" s="368">
        <f t="shared" si="7716"/>
        <v>0</v>
      </c>
      <c r="AP1229" s="354"/>
      <c r="AQ1229" s="368">
        <f t="shared" si="7717"/>
        <v>0</v>
      </c>
      <c r="AR1229" s="354"/>
      <c r="AS1229" s="354"/>
      <c r="AT1229" s="369">
        <f t="shared" si="7718"/>
        <v>0</v>
      </c>
      <c r="AU1229" s="354"/>
      <c r="AV1229" s="369">
        <f t="shared" si="7719"/>
        <v>0</v>
      </c>
      <c r="AW1229" s="354"/>
      <c r="AX1229" s="369">
        <f t="shared" si="7720"/>
        <v>0</v>
      </c>
      <c r="AY1229" s="354"/>
      <c r="AZ1229" s="369">
        <f t="shared" si="7721"/>
        <v>0</v>
      </c>
      <c r="BA1229" s="354"/>
      <c r="BB1229" s="369">
        <f t="shared" si="7722"/>
        <v>0</v>
      </c>
      <c r="BC1229" s="150"/>
      <c r="BD1229" s="116"/>
      <c r="BE1229" s="367"/>
      <c r="BF1229" s="367"/>
      <c r="BG1229" s="367"/>
      <c r="BH1229" s="367"/>
      <c r="BI1229" s="367"/>
      <c r="BJ1229" s="367"/>
      <c r="BK1229" s="367">
        <f t="shared" si="7723"/>
        <v>0</v>
      </c>
      <c r="BL1229" s="367">
        <f t="shared" si="7724"/>
        <v>0</v>
      </c>
      <c r="BM1229" s="367">
        <f t="shared" si="7725"/>
        <v>0</v>
      </c>
      <c r="BN1229" s="367">
        <f t="shared" si="7726"/>
        <v>0</v>
      </c>
      <c r="BO1229" s="367">
        <f t="shared" si="7727"/>
        <v>0</v>
      </c>
      <c r="BP1229" s="367">
        <f t="shared" si="7728"/>
        <v>0</v>
      </c>
      <c r="BQ1229" s="383">
        <f t="shared" si="7729"/>
        <v>0</v>
      </c>
      <c r="BR1229" s="146"/>
      <c r="BS1229" s="441">
        <v>10</v>
      </c>
      <c r="BT1229" s="116"/>
      <c r="BU1229" s="116"/>
      <c r="BV1229" s="116"/>
      <c r="BW1229" s="116"/>
      <c r="BX1229" s="116"/>
      <c r="BY1229" s="116"/>
      <c r="BZ1229" s="116"/>
      <c r="CA1229" s="116"/>
      <c r="CB1229" s="116"/>
      <c r="CC1229" s="116"/>
      <c r="CD1229" s="116"/>
      <c r="CE1229" s="116"/>
      <c r="CF1229" s="116"/>
      <c r="CG1229" s="116"/>
      <c r="CH1229" s="116"/>
      <c r="CI1229" s="116"/>
      <c r="CJ1229" s="116"/>
      <c r="CK1229" s="116"/>
      <c r="CL1229" s="116"/>
      <c r="CM1229" s="116"/>
      <c r="CN1229" s="116"/>
      <c r="CO1229" s="116"/>
      <c r="CP1229" s="116"/>
      <c r="CQ1229" s="116"/>
      <c r="CR1229" s="116"/>
      <c r="CS1229" s="116"/>
      <c r="CT1229" s="116"/>
      <c r="CU1229" s="116"/>
      <c r="CV1229" s="116"/>
      <c r="CW1229" s="116"/>
      <c r="CX1229" s="116"/>
      <c r="CY1229" s="116"/>
      <c r="CZ1229" s="116"/>
      <c r="DA1229" s="116"/>
      <c r="DB1229" s="116"/>
      <c r="DC1229" s="116"/>
      <c r="DD1229" s="116"/>
      <c r="DE1229" s="116"/>
      <c r="DF1229" s="116"/>
      <c r="DG1229" s="116"/>
      <c r="DH1229" s="116"/>
      <c r="DI1229" s="116"/>
      <c r="DJ1229" s="116"/>
      <c r="DK1229" s="116"/>
      <c r="DL1229" s="116"/>
      <c r="DM1229" s="116"/>
      <c r="DN1229" s="116"/>
      <c r="DO1229" s="116"/>
      <c r="DP1229" s="116"/>
      <c r="DQ1229" s="116"/>
      <c r="DR1229" s="116"/>
      <c r="DS1229" s="116"/>
      <c r="DT1229" s="116"/>
      <c r="DU1229" s="116"/>
      <c r="DV1229" s="116"/>
      <c r="DW1229" s="116"/>
      <c r="DX1229" s="116"/>
      <c r="DY1229" s="116"/>
      <c r="DZ1229" s="116"/>
      <c r="EA1229" s="116"/>
    </row>
    <row r="1230" spans="1:131" ht="11.25" customHeight="1" x14ac:dyDescent="0.15">
      <c r="A1230" s="113" t="s">
        <v>1362</v>
      </c>
      <c r="B1230" s="124"/>
      <c r="C1230" s="127"/>
      <c r="D1230" s="112">
        <f t="shared" si="7706"/>
        <v>8</v>
      </c>
      <c r="E1230" s="710" t="s">
        <v>1308</v>
      </c>
      <c r="F1230" s="711">
        <f t="shared" si="7707"/>
        <v>0</v>
      </c>
      <c r="G1230" s="132">
        <v>100</v>
      </c>
      <c r="H1230" s="210"/>
      <c r="I1230" s="211">
        <v>4084550</v>
      </c>
      <c r="J1230" s="212"/>
      <c r="K1230" s="552"/>
      <c r="L1230" s="553"/>
      <c r="M1230" s="212"/>
      <c r="N1230" s="213"/>
      <c r="O1230" s="214">
        <f t="shared" si="7708"/>
        <v>0</v>
      </c>
      <c r="P1230" s="190"/>
      <c r="Q1230" s="213"/>
      <c r="R1230" s="214">
        <f t="shared" si="7709"/>
        <v>0</v>
      </c>
      <c r="S1230" s="190"/>
      <c r="T1230" s="213"/>
      <c r="U1230" s="214">
        <f t="shared" si="7710"/>
        <v>0</v>
      </c>
      <c r="V1230" s="190"/>
      <c r="W1230" s="213"/>
      <c r="X1230" s="214">
        <f t="shared" si="7711"/>
        <v>0</v>
      </c>
      <c r="Y1230" s="190"/>
      <c r="Z1230" s="186"/>
      <c r="AA1230" s="207"/>
      <c r="AB1230" s="215"/>
      <c r="AC1230" s="190"/>
      <c r="AD1230" s="156">
        <f t="shared" si="7712"/>
        <v>0</v>
      </c>
      <c r="AE1230" s="156"/>
      <c r="AF1230" s="117"/>
      <c r="AG1230" s="156"/>
      <c r="AH1230" s="355"/>
      <c r="AI1230" s="368">
        <f t="shared" si="7713"/>
        <v>0</v>
      </c>
      <c r="AJ1230" s="354"/>
      <c r="AK1230" s="368">
        <f t="shared" si="7714"/>
        <v>0</v>
      </c>
      <c r="AL1230" s="354"/>
      <c r="AM1230" s="368">
        <f t="shared" si="7715"/>
        <v>0</v>
      </c>
      <c r="AN1230" s="354"/>
      <c r="AO1230" s="368">
        <f t="shared" si="7716"/>
        <v>0</v>
      </c>
      <c r="AP1230" s="354"/>
      <c r="AQ1230" s="368">
        <f t="shared" si="7717"/>
        <v>0</v>
      </c>
      <c r="AR1230" s="354"/>
      <c r="AS1230" s="354"/>
      <c r="AT1230" s="369">
        <f t="shared" si="7718"/>
        <v>0</v>
      </c>
      <c r="AU1230" s="354"/>
      <c r="AV1230" s="369">
        <f t="shared" si="7719"/>
        <v>0</v>
      </c>
      <c r="AW1230" s="354"/>
      <c r="AX1230" s="369">
        <f t="shared" si="7720"/>
        <v>0</v>
      </c>
      <c r="AY1230" s="354"/>
      <c r="AZ1230" s="369">
        <f t="shared" si="7721"/>
        <v>0</v>
      </c>
      <c r="BA1230" s="354"/>
      <c r="BB1230" s="369">
        <f t="shared" si="7722"/>
        <v>0</v>
      </c>
      <c r="BC1230" s="150"/>
      <c r="BD1230" s="116"/>
      <c r="BE1230" s="367"/>
      <c r="BF1230" s="367"/>
      <c r="BG1230" s="367"/>
      <c r="BH1230" s="367"/>
      <c r="BI1230" s="367"/>
      <c r="BJ1230" s="367"/>
      <c r="BK1230" s="367">
        <f t="shared" si="7723"/>
        <v>0</v>
      </c>
      <c r="BL1230" s="367">
        <f t="shared" si="7724"/>
        <v>0</v>
      </c>
      <c r="BM1230" s="367">
        <f t="shared" si="7725"/>
        <v>0</v>
      </c>
      <c r="BN1230" s="367">
        <f t="shared" si="7726"/>
        <v>0</v>
      </c>
      <c r="BO1230" s="367">
        <f t="shared" si="7727"/>
        <v>0</v>
      </c>
      <c r="BP1230" s="367">
        <f t="shared" si="7728"/>
        <v>0</v>
      </c>
      <c r="BQ1230" s="383">
        <f t="shared" si="7729"/>
        <v>0</v>
      </c>
      <c r="BR1230" s="146"/>
      <c r="BS1230" s="441">
        <v>8</v>
      </c>
      <c r="BT1230" s="116"/>
      <c r="BU1230" s="116"/>
      <c r="BV1230" s="116"/>
      <c r="BW1230" s="116"/>
      <c r="BX1230" s="116"/>
      <c r="BY1230" s="116"/>
      <c r="BZ1230" s="116"/>
      <c r="CA1230" s="116"/>
      <c r="CB1230" s="116"/>
      <c r="CC1230" s="116"/>
      <c r="CD1230" s="116"/>
      <c r="CE1230" s="116"/>
      <c r="CF1230" s="116"/>
      <c r="CG1230" s="116"/>
      <c r="CH1230" s="116"/>
      <c r="CI1230" s="116"/>
      <c r="CJ1230" s="116"/>
      <c r="CK1230" s="116"/>
      <c r="CL1230" s="116"/>
      <c r="CM1230" s="116"/>
      <c r="CN1230" s="116"/>
      <c r="CO1230" s="116"/>
      <c r="CP1230" s="116"/>
      <c r="CQ1230" s="116"/>
      <c r="CR1230" s="116"/>
      <c r="CS1230" s="116"/>
      <c r="CT1230" s="116"/>
      <c r="CU1230" s="116"/>
      <c r="CV1230" s="116"/>
      <c r="CW1230" s="116"/>
      <c r="CX1230" s="116"/>
      <c r="CY1230" s="116"/>
      <c r="CZ1230" s="116"/>
      <c r="DA1230" s="116"/>
      <c r="DB1230" s="116"/>
      <c r="DC1230" s="116"/>
      <c r="DD1230" s="116"/>
      <c r="DE1230" s="116"/>
      <c r="DF1230" s="116"/>
      <c r="DG1230" s="116"/>
      <c r="DH1230" s="116"/>
      <c r="DI1230" s="116"/>
      <c r="DJ1230" s="116"/>
      <c r="DK1230" s="116"/>
      <c r="DL1230" s="116"/>
      <c r="DM1230" s="116"/>
      <c r="DN1230" s="116"/>
      <c r="DO1230" s="116"/>
      <c r="DP1230" s="116"/>
      <c r="DQ1230" s="116"/>
      <c r="DR1230" s="116"/>
      <c r="DS1230" s="116"/>
      <c r="DT1230" s="116"/>
      <c r="DU1230" s="116"/>
      <c r="DV1230" s="116"/>
      <c r="DW1230" s="116"/>
      <c r="DX1230" s="116"/>
      <c r="DY1230" s="116"/>
      <c r="DZ1230" s="116"/>
      <c r="EA1230" s="116"/>
    </row>
    <row r="1231" spans="1:131" ht="11.25" customHeight="1" x14ac:dyDescent="0.15">
      <c r="A1231" s="682" t="s">
        <v>1306</v>
      </c>
      <c r="B1231" s="683"/>
      <c r="C1231" s="683"/>
      <c r="D1231" s="408"/>
      <c r="E1231" s="710"/>
      <c r="F1231" s="711"/>
      <c r="G1231" s="156"/>
      <c r="H1231" s="404"/>
      <c r="I1231" s="218"/>
      <c r="J1231" s="135"/>
      <c r="K1231" s="219"/>
      <c r="L1231" s="219"/>
      <c r="M1231" s="135"/>
      <c r="N1231" s="146"/>
      <c r="O1231" s="190"/>
      <c r="P1231" s="190"/>
      <c r="Q1231" s="146"/>
      <c r="R1231" s="190"/>
      <c r="S1231" s="190"/>
      <c r="T1231" s="146"/>
      <c r="U1231" s="190"/>
      <c r="V1231" s="190"/>
      <c r="W1231" s="146"/>
      <c r="X1231" s="244"/>
      <c r="Y1231" s="190"/>
      <c r="Z1231" s="190"/>
      <c r="AA1231" s="207"/>
      <c r="AB1231" s="215"/>
      <c r="AC1231" s="150"/>
      <c r="AD1231" s="156">
        <f>SUM(AD1232:AD1236)</f>
        <v>0</v>
      </c>
      <c r="AE1231" s="156"/>
      <c r="AF1231" s="117"/>
      <c r="AG1231" s="156"/>
      <c r="AH1231" s="355"/>
      <c r="AI1231" s="368"/>
      <c r="AJ1231" s="354"/>
      <c r="AK1231" s="368"/>
      <c r="AL1231" s="354"/>
      <c r="AM1231" s="368"/>
      <c r="AN1231" s="354"/>
      <c r="AO1231" s="368"/>
      <c r="AP1231" s="354"/>
      <c r="AQ1231" s="368"/>
      <c r="AR1231" s="354"/>
      <c r="AS1231" s="354"/>
      <c r="AT1231" s="369"/>
      <c r="AU1231" s="354"/>
      <c r="AV1231" s="369"/>
      <c r="AW1231" s="354"/>
      <c r="AX1231" s="369"/>
      <c r="AY1231" s="354"/>
      <c r="AZ1231" s="369"/>
      <c r="BA1231" s="354"/>
      <c r="BB1231" s="369"/>
      <c r="BC1231" s="150"/>
      <c r="BD1231" s="116"/>
      <c r="BE1231" s="367"/>
      <c r="BF1231" s="367"/>
      <c r="BG1231" s="367"/>
      <c r="BH1231" s="367"/>
      <c r="BI1231" s="367"/>
      <c r="BJ1231" s="367"/>
      <c r="BK1231" s="367"/>
      <c r="BL1231" s="367"/>
      <c r="BM1231" s="367"/>
      <c r="BN1231" s="367"/>
      <c r="BO1231" s="367"/>
      <c r="BP1231" s="367"/>
      <c r="BQ1231" s="383"/>
      <c r="BR1231" s="146"/>
      <c r="BS1231" s="441" t="e">
        <v>#N/A</v>
      </c>
      <c r="BT1231" s="116"/>
      <c r="BU1231" s="116"/>
      <c r="BV1231" s="116"/>
      <c r="BW1231" s="116"/>
      <c r="BX1231" s="116"/>
      <c r="BY1231" s="116"/>
      <c r="BZ1231" s="116"/>
      <c r="CA1231" s="116"/>
      <c r="CB1231" s="116"/>
      <c r="CC1231" s="116"/>
      <c r="CD1231" s="116"/>
      <c r="CE1231" s="116"/>
      <c r="CF1231" s="116"/>
      <c r="CG1231" s="116"/>
      <c r="CH1231" s="116"/>
      <c r="CI1231" s="116"/>
      <c r="CJ1231" s="116"/>
      <c r="CK1231" s="116"/>
      <c r="CL1231" s="116"/>
      <c r="CM1231" s="116"/>
      <c r="CN1231" s="116"/>
      <c r="CO1231" s="116"/>
      <c r="CP1231" s="116"/>
      <c r="CQ1231" s="116"/>
      <c r="CR1231" s="116"/>
      <c r="CS1231" s="116"/>
      <c r="CT1231" s="116"/>
      <c r="CU1231" s="116"/>
      <c r="CV1231" s="116"/>
      <c r="CW1231" s="116"/>
      <c r="CX1231" s="116"/>
      <c r="CY1231" s="116"/>
      <c r="CZ1231" s="116"/>
      <c r="DA1231" s="116"/>
      <c r="DB1231" s="116"/>
      <c r="DC1231" s="116"/>
      <c r="DD1231" s="116"/>
      <c r="DE1231" s="116"/>
      <c r="DF1231" s="116"/>
      <c r="DG1231" s="116"/>
      <c r="DH1231" s="116"/>
      <c r="DI1231" s="116"/>
      <c r="DJ1231" s="116"/>
      <c r="DK1231" s="116"/>
      <c r="DL1231" s="116"/>
      <c r="DM1231" s="116"/>
      <c r="DN1231" s="116"/>
      <c r="DO1231" s="116"/>
      <c r="DP1231" s="116"/>
      <c r="DQ1231" s="116"/>
      <c r="DR1231" s="116"/>
      <c r="DS1231" s="116"/>
      <c r="DT1231" s="116"/>
      <c r="DU1231" s="116"/>
      <c r="DV1231" s="116"/>
      <c r="DW1231" s="116"/>
      <c r="DX1231" s="116"/>
      <c r="DY1231" s="116"/>
      <c r="DZ1231" s="116"/>
      <c r="EA1231" s="116"/>
    </row>
    <row r="1232" spans="1:131" ht="11.25" customHeight="1" x14ac:dyDescent="0.15">
      <c r="A1232" s="113" t="s">
        <v>1363</v>
      </c>
      <c r="B1232" s="124"/>
      <c r="C1232" s="127"/>
      <c r="D1232" s="112">
        <f t="shared" ref="D1232" si="7730">BS1232</f>
        <v>37</v>
      </c>
      <c r="E1232" s="710" t="s">
        <v>1308</v>
      </c>
      <c r="F1232" s="711">
        <f t="shared" ref="F1232" si="7731">BQ1232</f>
        <v>0</v>
      </c>
      <c r="G1232" s="132">
        <v>30</v>
      </c>
      <c r="H1232" s="210"/>
      <c r="I1232" s="211">
        <v>4083120</v>
      </c>
      <c r="J1232" s="212"/>
      <c r="K1232" s="552">
        <v>46055</v>
      </c>
      <c r="L1232" s="553"/>
      <c r="M1232" s="212"/>
      <c r="N1232" s="213"/>
      <c r="O1232" s="214">
        <f t="shared" ref="O1232" si="7732">IF($D$18="YES", (N1232), (0))</f>
        <v>0</v>
      </c>
      <c r="P1232" s="190"/>
      <c r="Q1232" s="213"/>
      <c r="R1232" s="214">
        <f t="shared" ref="R1232" si="7733">IF($D$18="YES", (Q1232), (0))</f>
        <v>0</v>
      </c>
      <c r="S1232" s="190"/>
      <c r="T1232" s="213"/>
      <c r="U1232" s="214">
        <f t="shared" ref="U1232" si="7734">IF($D$18="YES", (T1232), (0))</f>
        <v>0</v>
      </c>
      <c r="V1232" s="190"/>
      <c r="W1232" s="213"/>
      <c r="X1232" s="214">
        <f t="shared" ref="X1232" si="7735">IF($D$18="YES", (W1232), (0))</f>
        <v>0</v>
      </c>
      <c r="Y1232" s="190"/>
      <c r="Z1232" s="186"/>
      <c r="AA1232" s="207"/>
      <c r="AB1232" s="215"/>
      <c r="AC1232" s="190"/>
      <c r="AD1232" s="156">
        <f t="shared" ref="AD1232" si="7736">SUM(N1232,O1232,Q1232,R1232,T1232,U1232,W1232,X1232)</f>
        <v>0</v>
      </c>
      <c r="AE1232" s="156"/>
      <c r="AF1232" s="117">
        <v>46209</v>
      </c>
      <c r="AG1232" s="156"/>
      <c r="AH1232" s="355"/>
      <c r="AI1232" s="368">
        <f t="shared" ref="AI1232" si="7737">N1232*G1232</f>
        <v>0</v>
      </c>
      <c r="AJ1232" s="354"/>
      <c r="AK1232" s="368">
        <f t="shared" ref="AK1232" si="7738">Q1232*G1232</f>
        <v>0</v>
      </c>
      <c r="AL1232" s="354"/>
      <c r="AM1232" s="368">
        <f t="shared" ref="AM1232" si="7739">T1232*G1232</f>
        <v>0</v>
      </c>
      <c r="AN1232" s="354"/>
      <c r="AO1232" s="368">
        <f t="shared" ref="AO1232" si="7740">W1232*G1232</f>
        <v>0</v>
      </c>
      <c r="AP1232" s="354"/>
      <c r="AQ1232" s="368">
        <f t="shared" ref="AQ1232" si="7741">SUM(AI1232,AK1232,AM1232,AO1232)</f>
        <v>0</v>
      </c>
      <c r="AR1232" s="354"/>
      <c r="AS1232" s="354"/>
      <c r="AT1232" s="369">
        <f t="shared" ref="AT1232" si="7742">(N1232*G1232)*F1232</f>
        <v>0</v>
      </c>
      <c r="AU1232" s="354"/>
      <c r="AV1232" s="369">
        <f t="shared" ref="AV1232" si="7743">(Q1232*G1232)*F1232</f>
        <v>0</v>
      </c>
      <c r="AW1232" s="354"/>
      <c r="AX1232" s="369">
        <f t="shared" ref="AX1232" si="7744">(T1232*G1232)*F1232</f>
        <v>0</v>
      </c>
      <c r="AY1232" s="354"/>
      <c r="AZ1232" s="369">
        <f t="shared" ref="AZ1232" si="7745">(W1232*G1232)*F1232</f>
        <v>0</v>
      </c>
      <c r="BA1232" s="354"/>
      <c r="BB1232" s="369">
        <f t="shared" ref="BB1232" si="7746">SUM(AS1232:BA1232)</f>
        <v>0</v>
      </c>
      <c r="BC1232" s="150"/>
      <c r="BD1232" s="116"/>
      <c r="BE1232" s="367"/>
      <c r="BF1232" s="367"/>
      <c r="BG1232" s="367"/>
      <c r="BH1232" s="367"/>
      <c r="BI1232" s="367"/>
      <c r="BJ1232" s="367"/>
      <c r="BK1232" s="367">
        <f>IF($N$18&lt;BK$24,0,IF($N$18&gt;BK$25,0,$BE1232))</f>
        <v>0</v>
      </c>
      <c r="BL1232" s="367">
        <f>IF($N$18&lt;BL$24,0,IF($N$18&gt;BL$25,0,$BF1232))</f>
        <v>0</v>
      </c>
      <c r="BM1232" s="367">
        <f>IF($N$18&lt;BM$24,0,IF($N$18&gt;BM$25,0,$BG1232))</f>
        <v>0</v>
      </c>
      <c r="BN1232" s="367">
        <f>IF($N$18&lt;BN$24,0,IF($N$18&gt;BN$25,0,$BH1232))</f>
        <v>0</v>
      </c>
      <c r="BO1232" s="367">
        <f>IF($N$18&lt;BO$24,0,IF($N$18&gt;BO$25,0,$BI1232))</f>
        <v>0</v>
      </c>
      <c r="BP1232" s="367">
        <f>IF($N$18&lt;BP$24,0,IF($N$18&gt;BP$25,0,$BJ1232))</f>
        <v>0</v>
      </c>
      <c r="BQ1232" s="383">
        <f t="shared" ref="BQ1232" si="7747">SUM(BK1232:BP1232)</f>
        <v>0</v>
      </c>
      <c r="BR1232" s="146"/>
      <c r="BS1232" s="441">
        <v>37</v>
      </c>
      <c r="BT1232" s="116"/>
      <c r="BU1232" s="116"/>
      <c r="BV1232" s="116"/>
      <c r="BW1232" s="116"/>
      <c r="BX1232" s="116"/>
      <c r="BY1232" s="116"/>
      <c r="BZ1232" s="116"/>
      <c r="CA1232" s="116"/>
      <c r="CB1232" s="116"/>
      <c r="CC1232" s="116"/>
      <c r="CD1232" s="116"/>
      <c r="CE1232" s="116"/>
      <c r="CF1232" s="116"/>
      <c r="CG1232" s="116"/>
      <c r="CH1232" s="116"/>
      <c r="CI1232" s="116"/>
      <c r="CJ1232" s="116"/>
      <c r="CK1232" s="116"/>
      <c r="CL1232" s="116"/>
      <c r="CM1232" s="116"/>
      <c r="CN1232" s="116"/>
      <c r="CO1232" s="116"/>
      <c r="CP1232" s="116"/>
      <c r="CQ1232" s="116"/>
      <c r="CR1232" s="116"/>
      <c r="CS1232" s="116"/>
      <c r="CT1232" s="116"/>
      <c r="CU1232" s="116"/>
      <c r="CV1232" s="116"/>
      <c r="CW1232" s="116"/>
      <c r="CX1232" s="116"/>
      <c r="CY1232" s="116"/>
      <c r="CZ1232" s="116"/>
      <c r="DA1232" s="116"/>
      <c r="DB1232" s="116"/>
      <c r="DC1232" s="116"/>
      <c r="DD1232" s="116"/>
      <c r="DE1232" s="116"/>
      <c r="DF1232" s="116"/>
      <c r="DG1232" s="116"/>
      <c r="DH1232" s="116"/>
      <c r="DI1232" s="116"/>
      <c r="DJ1232" s="116"/>
      <c r="DK1232" s="116"/>
      <c r="DL1232" s="116"/>
      <c r="DM1232" s="116"/>
      <c r="DN1232" s="116"/>
      <c r="DO1232" s="116"/>
      <c r="DP1232" s="116"/>
      <c r="DQ1232" s="116"/>
      <c r="DR1232" s="116"/>
      <c r="DS1232" s="116"/>
      <c r="DT1232" s="116"/>
      <c r="DU1232" s="116"/>
      <c r="DV1232" s="116"/>
      <c r="DW1232" s="116"/>
      <c r="DX1232" s="116"/>
      <c r="DY1232" s="116"/>
      <c r="DZ1232" s="116"/>
      <c r="EA1232" s="116"/>
    </row>
    <row r="1233" spans="1:131" ht="11.25" customHeight="1" x14ac:dyDescent="0.15">
      <c r="A1233" s="113" t="s">
        <v>1364</v>
      </c>
      <c r="B1233" s="124"/>
      <c r="C1233" s="127"/>
      <c r="D1233" s="112">
        <f t="shared" ref="D1233" si="7748">BS1233</f>
        <v>53</v>
      </c>
      <c r="E1233" s="710" t="s">
        <v>1308</v>
      </c>
      <c r="F1233" s="711">
        <f t="shared" ref="F1233" si="7749">BQ1233</f>
        <v>0</v>
      </c>
      <c r="G1233" s="132">
        <v>30</v>
      </c>
      <c r="H1233" s="210"/>
      <c r="I1233" s="211">
        <v>4083220</v>
      </c>
      <c r="J1233" s="212"/>
      <c r="K1233" s="552">
        <v>46055</v>
      </c>
      <c r="L1233" s="553"/>
      <c r="M1233" s="212"/>
      <c r="N1233" s="213"/>
      <c r="O1233" s="214">
        <f t="shared" ref="O1233" si="7750">IF($D$18="YES", (N1233), (0))</f>
        <v>0</v>
      </c>
      <c r="P1233" s="190"/>
      <c r="Q1233" s="213"/>
      <c r="R1233" s="214">
        <f t="shared" ref="R1233" si="7751">IF($D$18="YES", (Q1233), (0))</f>
        <v>0</v>
      </c>
      <c r="S1233" s="190"/>
      <c r="T1233" s="213"/>
      <c r="U1233" s="214">
        <f t="shared" ref="U1233" si="7752">IF($D$18="YES", (T1233), (0))</f>
        <v>0</v>
      </c>
      <c r="V1233" s="190"/>
      <c r="W1233" s="213"/>
      <c r="X1233" s="214">
        <f t="shared" ref="X1233" si="7753">IF($D$18="YES", (W1233), (0))</f>
        <v>0</v>
      </c>
      <c r="Y1233" s="190"/>
      <c r="Z1233" s="186"/>
      <c r="AA1233" s="207"/>
      <c r="AB1233" s="215"/>
      <c r="AC1233" s="190"/>
      <c r="AD1233" s="156">
        <f t="shared" ref="AD1233" si="7754">SUM(N1233,O1233,Q1233,R1233,T1233,U1233,W1233,X1233)</f>
        <v>0</v>
      </c>
      <c r="AE1233" s="156"/>
      <c r="AF1233" s="117">
        <v>46209</v>
      </c>
      <c r="AG1233" s="156"/>
      <c r="AH1233" s="355"/>
      <c r="AI1233" s="368">
        <f t="shared" ref="AI1233" si="7755">N1233*G1233</f>
        <v>0</v>
      </c>
      <c r="AJ1233" s="354"/>
      <c r="AK1233" s="368">
        <f t="shared" ref="AK1233" si="7756">Q1233*G1233</f>
        <v>0</v>
      </c>
      <c r="AL1233" s="354"/>
      <c r="AM1233" s="368">
        <f t="shared" ref="AM1233" si="7757">T1233*G1233</f>
        <v>0</v>
      </c>
      <c r="AN1233" s="354"/>
      <c r="AO1233" s="368">
        <f t="shared" ref="AO1233" si="7758">W1233*G1233</f>
        <v>0</v>
      </c>
      <c r="AP1233" s="354"/>
      <c r="AQ1233" s="368">
        <f t="shared" ref="AQ1233" si="7759">SUM(AI1233,AK1233,AM1233,AO1233)</f>
        <v>0</v>
      </c>
      <c r="AR1233" s="354"/>
      <c r="AS1233" s="354"/>
      <c r="AT1233" s="369">
        <f t="shared" ref="AT1233" si="7760">(N1233*G1233)*F1233</f>
        <v>0</v>
      </c>
      <c r="AU1233" s="354"/>
      <c r="AV1233" s="369">
        <f t="shared" ref="AV1233" si="7761">(Q1233*G1233)*F1233</f>
        <v>0</v>
      </c>
      <c r="AW1233" s="354"/>
      <c r="AX1233" s="369">
        <f t="shared" ref="AX1233" si="7762">(T1233*G1233)*F1233</f>
        <v>0</v>
      </c>
      <c r="AY1233" s="354"/>
      <c r="AZ1233" s="369">
        <f t="shared" ref="AZ1233" si="7763">(W1233*G1233)*F1233</f>
        <v>0</v>
      </c>
      <c r="BA1233" s="354"/>
      <c r="BB1233" s="369">
        <f t="shared" ref="BB1233" si="7764">SUM(AS1233:BA1233)</f>
        <v>0</v>
      </c>
      <c r="BC1233" s="150"/>
      <c r="BD1233" s="116"/>
      <c r="BE1233" s="367"/>
      <c r="BF1233" s="367"/>
      <c r="BG1233" s="367"/>
      <c r="BH1233" s="367"/>
      <c r="BI1233" s="367"/>
      <c r="BJ1233" s="367"/>
      <c r="BK1233" s="367">
        <f>IF($N$18&lt;BK$24,0,IF($N$18&gt;BK$25,0,$BE1233))</f>
        <v>0</v>
      </c>
      <c r="BL1233" s="367">
        <f>IF($N$18&lt;BL$24,0,IF($N$18&gt;BL$25,0,$BF1233))</f>
        <v>0</v>
      </c>
      <c r="BM1233" s="367">
        <f>IF($N$18&lt;BM$24,0,IF($N$18&gt;BM$25,0,$BG1233))</f>
        <v>0</v>
      </c>
      <c r="BN1233" s="367">
        <f>IF($N$18&lt;BN$24,0,IF($N$18&gt;BN$25,0,$BH1233))</f>
        <v>0</v>
      </c>
      <c r="BO1233" s="367">
        <f>IF($N$18&lt;BO$24,0,IF($N$18&gt;BO$25,0,$BI1233))</f>
        <v>0</v>
      </c>
      <c r="BP1233" s="367">
        <f>IF($N$18&lt;BP$24,0,IF($N$18&gt;BP$25,0,$BJ1233))</f>
        <v>0</v>
      </c>
      <c r="BQ1233" s="383">
        <f t="shared" ref="BQ1233" si="7765">SUM(BK1233:BP1233)</f>
        <v>0</v>
      </c>
      <c r="BR1233" s="146"/>
      <c r="BS1233" s="441">
        <v>53</v>
      </c>
      <c r="BT1233" s="116"/>
      <c r="BU1233" s="116"/>
      <c r="BV1233" s="116"/>
      <c r="BW1233" s="116"/>
      <c r="BX1233" s="116"/>
      <c r="BY1233" s="116"/>
      <c r="BZ1233" s="116"/>
      <c r="CA1233" s="116"/>
      <c r="CB1233" s="116"/>
      <c r="CC1233" s="116"/>
      <c r="CD1233" s="116"/>
      <c r="CE1233" s="116"/>
      <c r="CF1233" s="116"/>
      <c r="CG1233" s="116"/>
      <c r="CH1233" s="116"/>
      <c r="CI1233" s="116"/>
      <c r="CJ1233" s="116"/>
      <c r="CK1233" s="116"/>
      <c r="CL1233" s="116"/>
      <c r="CM1233" s="116"/>
      <c r="CN1233" s="116"/>
      <c r="CO1233" s="116"/>
      <c r="CP1233" s="116"/>
      <c r="CQ1233" s="116"/>
      <c r="CR1233" s="116"/>
      <c r="CS1233" s="116"/>
      <c r="CT1233" s="116"/>
      <c r="CU1233" s="116"/>
      <c r="CV1233" s="116"/>
      <c r="CW1233" s="116"/>
      <c r="CX1233" s="116"/>
      <c r="CY1233" s="116"/>
      <c r="CZ1233" s="116"/>
      <c r="DA1233" s="116"/>
      <c r="DB1233" s="116"/>
      <c r="DC1233" s="116"/>
      <c r="DD1233" s="116"/>
      <c r="DE1233" s="116"/>
      <c r="DF1233" s="116"/>
      <c r="DG1233" s="116"/>
      <c r="DH1233" s="116"/>
      <c r="DI1233" s="116"/>
      <c r="DJ1233" s="116"/>
      <c r="DK1233" s="116"/>
      <c r="DL1233" s="116"/>
      <c r="DM1233" s="116"/>
      <c r="DN1233" s="116"/>
      <c r="DO1233" s="116"/>
      <c r="DP1233" s="116"/>
      <c r="DQ1233" s="116"/>
      <c r="DR1233" s="116"/>
      <c r="DS1233" s="116"/>
      <c r="DT1233" s="116"/>
      <c r="DU1233" s="116"/>
      <c r="DV1233" s="116"/>
      <c r="DW1233" s="116"/>
      <c r="DX1233" s="116"/>
      <c r="DY1233" s="116"/>
      <c r="DZ1233" s="116"/>
      <c r="EA1233" s="116"/>
    </row>
    <row r="1234" spans="1:131" ht="11.25" customHeight="1" x14ac:dyDescent="0.15">
      <c r="A1234" s="113" t="s">
        <v>1365</v>
      </c>
      <c r="B1234" s="124"/>
      <c r="C1234" s="470" t="s">
        <v>67</v>
      </c>
      <c r="D1234" s="112">
        <f t="shared" ref="D1234" si="7766">BS1234</f>
        <v>39</v>
      </c>
      <c r="E1234" s="710" t="s">
        <v>1308</v>
      </c>
      <c r="F1234" s="711">
        <f t="shared" ref="F1234" si="7767">BQ1234</f>
        <v>0</v>
      </c>
      <c r="G1234" s="132">
        <v>30</v>
      </c>
      <c r="H1234" s="210"/>
      <c r="I1234" s="211">
        <v>4083320</v>
      </c>
      <c r="J1234" s="212"/>
      <c r="K1234" s="552">
        <v>46055</v>
      </c>
      <c r="L1234" s="553"/>
      <c r="M1234" s="212"/>
      <c r="N1234" s="213"/>
      <c r="O1234" s="214">
        <f t="shared" ref="O1234" si="7768">IF($D$18="YES", (N1234), (0))</f>
        <v>0</v>
      </c>
      <c r="P1234" s="190"/>
      <c r="Q1234" s="213"/>
      <c r="R1234" s="214">
        <f t="shared" ref="R1234" si="7769">IF($D$18="YES", (Q1234), (0))</f>
        <v>0</v>
      </c>
      <c r="S1234" s="190"/>
      <c r="T1234" s="213"/>
      <c r="U1234" s="214">
        <f t="shared" ref="U1234" si="7770">IF($D$18="YES", (T1234), (0))</f>
        <v>0</v>
      </c>
      <c r="V1234" s="190"/>
      <c r="W1234" s="213"/>
      <c r="X1234" s="214">
        <f t="shared" ref="X1234" si="7771">IF($D$18="YES", (W1234), (0))</f>
        <v>0</v>
      </c>
      <c r="Y1234" s="190"/>
      <c r="Z1234" s="186"/>
      <c r="AA1234" s="207"/>
      <c r="AB1234" s="215"/>
      <c r="AC1234" s="190"/>
      <c r="AD1234" s="156">
        <f t="shared" ref="AD1234" si="7772">SUM(N1234,O1234,Q1234,R1234,T1234,U1234,W1234,X1234)</f>
        <v>0</v>
      </c>
      <c r="AE1234" s="156"/>
      <c r="AF1234" s="117">
        <v>46209</v>
      </c>
      <c r="AG1234" s="156"/>
      <c r="AH1234" s="355"/>
      <c r="AI1234" s="368">
        <f t="shared" ref="AI1234" si="7773">N1234*G1234</f>
        <v>0</v>
      </c>
      <c r="AJ1234" s="354"/>
      <c r="AK1234" s="368">
        <f t="shared" ref="AK1234" si="7774">Q1234*G1234</f>
        <v>0</v>
      </c>
      <c r="AL1234" s="354"/>
      <c r="AM1234" s="368">
        <f t="shared" ref="AM1234" si="7775">T1234*G1234</f>
        <v>0</v>
      </c>
      <c r="AN1234" s="354"/>
      <c r="AO1234" s="368">
        <f t="shared" ref="AO1234" si="7776">W1234*G1234</f>
        <v>0</v>
      </c>
      <c r="AP1234" s="354"/>
      <c r="AQ1234" s="368">
        <f t="shared" ref="AQ1234" si="7777">SUM(AI1234,AK1234,AM1234,AO1234)</f>
        <v>0</v>
      </c>
      <c r="AR1234" s="354"/>
      <c r="AS1234" s="354"/>
      <c r="AT1234" s="369">
        <f t="shared" ref="AT1234" si="7778">(N1234*G1234)*F1234</f>
        <v>0</v>
      </c>
      <c r="AU1234" s="354"/>
      <c r="AV1234" s="369">
        <f t="shared" ref="AV1234" si="7779">(Q1234*G1234)*F1234</f>
        <v>0</v>
      </c>
      <c r="AW1234" s="354"/>
      <c r="AX1234" s="369">
        <f t="shared" ref="AX1234" si="7780">(T1234*G1234)*F1234</f>
        <v>0</v>
      </c>
      <c r="AY1234" s="354"/>
      <c r="AZ1234" s="369">
        <f t="shared" ref="AZ1234" si="7781">(W1234*G1234)*F1234</f>
        <v>0</v>
      </c>
      <c r="BA1234" s="354"/>
      <c r="BB1234" s="369">
        <f t="shared" ref="BB1234" si="7782">SUM(AS1234:BA1234)</f>
        <v>0</v>
      </c>
      <c r="BC1234" s="150"/>
      <c r="BD1234" s="116"/>
      <c r="BE1234" s="367"/>
      <c r="BF1234" s="367"/>
      <c r="BG1234" s="367"/>
      <c r="BH1234" s="367"/>
      <c r="BI1234" s="367"/>
      <c r="BJ1234" s="367"/>
      <c r="BK1234" s="367">
        <f>IF($N$18&lt;BK$24,0,IF($N$18&gt;BK$25,0,$BE1234))</f>
        <v>0</v>
      </c>
      <c r="BL1234" s="367">
        <f>IF($N$18&lt;BL$24,0,IF($N$18&gt;BL$25,0,$BF1234))</f>
        <v>0</v>
      </c>
      <c r="BM1234" s="367">
        <f>IF($N$18&lt;BM$24,0,IF($N$18&gt;BM$25,0,$BG1234))</f>
        <v>0</v>
      </c>
      <c r="BN1234" s="367">
        <f>IF($N$18&lt;BN$24,0,IF($N$18&gt;BN$25,0,$BH1234))</f>
        <v>0</v>
      </c>
      <c r="BO1234" s="367">
        <f>IF($N$18&lt;BO$24,0,IF($N$18&gt;BO$25,0,$BI1234))</f>
        <v>0</v>
      </c>
      <c r="BP1234" s="367">
        <f>IF($N$18&lt;BP$24,0,IF($N$18&gt;BP$25,0,$BJ1234))</f>
        <v>0</v>
      </c>
      <c r="BQ1234" s="383">
        <f t="shared" ref="BQ1234" si="7783">SUM(BK1234:BP1234)</f>
        <v>0</v>
      </c>
      <c r="BR1234" s="146"/>
      <c r="BS1234" s="441">
        <v>39</v>
      </c>
      <c r="BT1234" s="116"/>
      <c r="BU1234" s="116"/>
      <c r="BV1234" s="116"/>
      <c r="BW1234" s="116"/>
      <c r="BX1234" s="116"/>
      <c r="BY1234" s="116"/>
      <c r="BZ1234" s="116"/>
      <c r="CA1234" s="116"/>
      <c r="CB1234" s="116"/>
      <c r="CC1234" s="116"/>
      <c r="CD1234" s="116"/>
      <c r="CE1234" s="116"/>
      <c r="CF1234" s="116"/>
      <c r="CG1234" s="116"/>
      <c r="CH1234" s="116"/>
      <c r="CI1234" s="116"/>
      <c r="CJ1234" s="116"/>
      <c r="CK1234" s="116"/>
      <c r="CL1234" s="116"/>
      <c r="CM1234" s="116"/>
      <c r="CN1234" s="116"/>
      <c r="CO1234" s="116"/>
      <c r="CP1234" s="116"/>
      <c r="CQ1234" s="116"/>
      <c r="CR1234" s="116"/>
      <c r="CS1234" s="116"/>
      <c r="CT1234" s="116"/>
      <c r="CU1234" s="116"/>
      <c r="CV1234" s="116"/>
      <c r="CW1234" s="116"/>
      <c r="CX1234" s="116"/>
      <c r="CY1234" s="116"/>
      <c r="CZ1234" s="116"/>
      <c r="DA1234" s="116"/>
      <c r="DB1234" s="116"/>
      <c r="DC1234" s="116"/>
      <c r="DD1234" s="116"/>
      <c r="DE1234" s="116"/>
      <c r="DF1234" s="116"/>
      <c r="DG1234" s="116"/>
      <c r="DH1234" s="116"/>
      <c r="DI1234" s="116"/>
      <c r="DJ1234" s="116"/>
      <c r="DK1234" s="116"/>
      <c r="DL1234" s="116"/>
      <c r="DM1234" s="116"/>
      <c r="DN1234" s="116"/>
      <c r="DO1234" s="116"/>
      <c r="DP1234" s="116"/>
      <c r="DQ1234" s="116"/>
      <c r="DR1234" s="116"/>
      <c r="DS1234" s="116"/>
      <c r="DT1234" s="116"/>
      <c r="DU1234" s="116"/>
      <c r="DV1234" s="116"/>
      <c r="DW1234" s="116"/>
      <c r="DX1234" s="116"/>
      <c r="DY1234" s="116"/>
      <c r="DZ1234" s="116"/>
      <c r="EA1234" s="116"/>
    </row>
    <row r="1235" spans="1:131" ht="11.25" customHeight="1" x14ac:dyDescent="0.15">
      <c r="A1235" s="113" t="s">
        <v>1366</v>
      </c>
      <c r="B1235" s="124"/>
      <c r="C1235" s="470" t="s">
        <v>67</v>
      </c>
      <c r="D1235" s="112">
        <f t="shared" ref="D1235" si="7784">BS1235</f>
        <v>49</v>
      </c>
      <c r="E1235" s="710" t="s">
        <v>1308</v>
      </c>
      <c r="F1235" s="711">
        <f t="shared" ref="F1235" si="7785">BQ1235</f>
        <v>0</v>
      </c>
      <c r="G1235" s="132">
        <v>30</v>
      </c>
      <c r="H1235" s="210"/>
      <c r="I1235" s="211">
        <v>4083820</v>
      </c>
      <c r="J1235" s="212"/>
      <c r="K1235" s="552">
        <v>46055</v>
      </c>
      <c r="L1235" s="553"/>
      <c r="M1235" s="212"/>
      <c r="N1235" s="213"/>
      <c r="O1235" s="214">
        <f t="shared" ref="O1235" si="7786">IF($D$18="YES", (N1235), (0))</f>
        <v>0</v>
      </c>
      <c r="P1235" s="190"/>
      <c r="Q1235" s="213"/>
      <c r="R1235" s="214">
        <f t="shared" ref="R1235" si="7787">IF($D$18="YES", (Q1235), (0))</f>
        <v>0</v>
      </c>
      <c r="S1235" s="190"/>
      <c r="T1235" s="213"/>
      <c r="U1235" s="214">
        <f t="shared" ref="U1235" si="7788">IF($D$18="YES", (T1235), (0))</f>
        <v>0</v>
      </c>
      <c r="V1235" s="190"/>
      <c r="W1235" s="213"/>
      <c r="X1235" s="214">
        <f t="shared" ref="X1235" si="7789">IF($D$18="YES", (W1235), (0))</f>
        <v>0</v>
      </c>
      <c r="Y1235" s="190"/>
      <c r="Z1235" s="186"/>
      <c r="AA1235" s="207"/>
      <c r="AB1235" s="215"/>
      <c r="AC1235" s="190"/>
      <c r="AD1235" s="156">
        <f t="shared" ref="AD1235" si="7790">SUM(N1235,O1235,Q1235,R1235,T1235,U1235,W1235,X1235)</f>
        <v>0</v>
      </c>
      <c r="AE1235" s="156"/>
      <c r="AF1235" s="117">
        <v>46209</v>
      </c>
      <c r="AG1235" s="156"/>
      <c r="AH1235" s="355"/>
      <c r="AI1235" s="368">
        <f t="shared" ref="AI1235" si="7791">N1235*G1235</f>
        <v>0</v>
      </c>
      <c r="AJ1235" s="354"/>
      <c r="AK1235" s="368">
        <f t="shared" ref="AK1235" si="7792">Q1235*G1235</f>
        <v>0</v>
      </c>
      <c r="AL1235" s="354"/>
      <c r="AM1235" s="368">
        <f t="shared" ref="AM1235" si="7793">T1235*G1235</f>
        <v>0</v>
      </c>
      <c r="AN1235" s="354"/>
      <c r="AO1235" s="368">
        <f t="shared" ref="AO1235" si="7794">W1235*G1235</f>
        <v>0</v>
      </c>
      <c r="AP1235" s="354"/>
      <c r="AQ1235" s="368">
        <f t="shared" ref="AQ1235" si="7795">SUM(AI1235,AK1235,AM1235,AO1235)</f>
        <v>0</v>
      </c>
      <c r="AR1235" s="354"/>
      <c r="AS1235" s="354"/>
      <c r="AT1235" s="369">
        <f t="shared" ref="AT1235" si="7796">(N1235*G1235)*F1235</f>
        <v>0</v>
      </c>
      <c r="AU1235" s="354"/>
      <c r="AV1235" s="369">
        <f t="shared" ref="AV1235" si="7797">(Q1235*G1235)*F1235</f>
        <v>0</v>
      </c>
      <c r="AW1235" s="354"/>
      <c r="AX1235" s="369">
        <f t="shared" ref="AX1235" si="7798">(T1235*G1235)*F1235</f>
        <v>0</v>
      </c>
      <c r="AY1235" s="354"/>
      <c r="AZ1235" s="369">
        <f t="shared" ref="AZ1235" si="7799">(W1235*G1235)*F1235</f>
        <v>0</v>
      </c>
      <c r="BA1235" s="354"/>
      <c r="BB1235" s="369">
        <f t="shared" ref="BB1235" si="7800">SUM(AS1235:BA1235)</f>
        <v>0</v>
      </c>
      <c r="BC1235" s="150"/>
      <c r="BD1235" s="116"/>
      <c r="BE1235" s="367"/>
      <c r="BF1235" s="367"/>
      <c r="BG1235" s="367"/>
      <c r="BH1235" s="367"/>
      <c r="BI1235" s="367"/>
      <c r="BJ1235" s="367"/>
      <c r="BK1235" s="367">
        <f>IF($N$18&lt;BK$24,0,IF($N$18&gt;BK$25,0,$BE1235))</f>
        <v>0</v>
      </c>
      <c r="BL1235" s="367">
        <f>IF($N$18&lt;BL$24,0,IF($N$18&gt;BL$25,0,$BF1235))</f>
        <v>0</v>
      </c>
      <c r="BM1235" s="367">
        <f>IF($N$18&lt;BM$24,0,IF($N$18&gt;BM$25,0,$BG1235))</f>
        <v>0</v>
      </c>
      <c r="BN1235" s="367">
        <f>IF($N$18&lt;BN$24,0,IF($N$18&gt;BN$25,0,$BH1235))</f>
        <v>0</v>
      </c>
      <c r="BO1235" s="367">
        <f>IF($N$18&lt;BO$24,0,IF($N$18&gt;BO$25,0,$BI1235))</f>
        <v>0</v>
      </c>
      <c r="BP1235" s="367">
        <f>IF($N$18&lt;BP$24,0,IF($N$18&gt;BP$25,0,$BJ1235))</f>
        <v>0</v>
      </c>
      <c r="BQ1235" s="383">
        <f t="shared" ref="BQ1235" si="7801">SUM(BK1235:BP1235)</f>
        <v>0</v>
      </c>
      <c r="BR1235" s="146"/>
      <c r="BS1235" s="441">
        <v>49</v>
      </c>
      <c r="BT1235" s="116"/>
      <c r="BU1235" s="116"/>
      <c r="BV1235" s="116"/>
      <c r="BW1235" s="116"/>
      <c r="BX1235" s="116"/>
      <c r="BY1235" s="116"/>
      <c r="BZ1235" s="116"/>
      <c r="CA1235" s="116"/>
      <c r="CB1235" s="116"/>
      <c r="CC1235" s="116"/>
      <c r="CD1235" s="116"/>
      <c r="CE1235" s="116"/>
      <c r="CF1235" s="116"/>
      <c r="CG1235" s="116"/>
      <c r="CH1235" s="116"/>
      <c r="CI1235" s="116"/>
      <c r="CJ1235" s="116"/>
      <c r="CK1235" s="116"/>
      <c r="CL1235" s="116"/>
      <c r="CM1235" s="116"/>
      <c r="CN1235" s="116"/>
      <c r="CO1235" s="116"/>
      <c r="CP1235" s="116"/>
      <c r="CQ1235" s="116"/>
      <c r="CR1235" s="116"/>
      <c r="CS1235" s="116"/>
      <c r="CT1235" s="116"/>
      <c r="CU1235" s="116"/>
      <c r="CV1235" s="116"/>
      <c r="CW1235" s="116"/>
      <c r="CX1235" s="116"/>
      <c r="CY1235" s="116"/>
      <c r="CZ1235" s="116"/>
      <c r="DA1235" s="116"/>
      <c r="DB1235" s="116"/>
      <c r="DC1235" s="116"/>
      <c r="DD1235" s="116"/>
      <c r="DE1235" s="116"/>
      <c r="DF1235" s="116"/>
      <c r="DG1235" s="116"/>
      <c r="DH1235" s="116"/>
      <c r="DI1235" s="116"/>
      <c r="DJ1235" s="116"/>
      <c r="DK1235" s="116"/>
      <c r="DL1235" s="116"/>
      <c r="DM1235" s="116"/>
      <c r="DN1235" s="116"/>
      <c r="DO1235" s="116"/>
      <c r="DP1235" s="116"/>
      <c r="DQ1235" s="116"/>
      <c r="DR1235" s="116"/>
      <c r="DS1235" s="116"/>
      <c r="DT1235" s="116"/>
      <c r="DU1235" s="116"/>
      <c r="DV1235" s="116"/>
      <c r="DW1235" s="116"/>
      <c r="DX1235" s="116"/>
      <c r="DY1235" s="116"/>
      <c r="DZ1235" s="116"/>
      <c r="EA1235" s="116"/>
    </row>
    <row r="1236" spans="1:131" ht="11.25" customHeight="1" x14ac:dyDescent="0.15">
      <c r="A1236" s="113" t="s">
        <v>1367</v>
      </c>
      <c r="B1236" s="124"/>
      <c r="C1236" s="207"/>
      <c r="D1236" s="112">
        <f>BS1236</f>
        <v>5</v>
      </c>
      <c r="E1236" s="710" t="s">
        <v>1308</v>
      </c>
      <c r="F1236" s="711">
        <f>BQ1236</f>
        <v>0</v>
      </c>
      <c r="G1236" s="132">
        <v>30</v>
      </c>
      <c r="H1236" s="285"/>
      <c r="I1236" s="211">
        <v>4084420</v>
      </c>
      <c r="J1236" s="298"/>
      <c r="K1236" s="552">
        <v>46055</v>
      </c>
      <c r="L1236" s="553"/>
      <c r="M1236" s="298"/>
      <c r="N1236" s="213"/>
      <c r="O1236" s="214">
        <f>IF($D$18="YES", (N1236), (0))</f>
        <v>0</v>
      </c>
      <c r="P1236" s="190"/>
      <c r="Q1236" s="213"/>
      <c r="R1236" s="214">
        <f>IF($D$18="YES", (Q1236), (0))</f>
        <v>0</v>
      </c>
      <c r="S1236" s="190"/>
      <c r="T1236" s="213"/>
      <c r="U1236" s="214">
        <f>IF($D$18="YES", (T1236), (0))</f>
        <v>0</v>
      </c>
      <c r="V1236" s="190"/>
      <c r="W1236" s="213"/>
      <c r="X1236" s="214">
        <f>IF($D$18="YES", (W1236), (0))</f>
        <v>0</v>
      </c>
      <c r="Y1236" s="190"/>
      <c r="Z1236" s="190"/>
      <c r="AA1236" s="207"/>
      <c r="AB1236" s="215"/>
      <c r="AC1236" s="150"/>
      <c r="AD1236" s="156">
        <f>SUM(N1236,O1236,Q1236,R1236,T1236,U1236,W1236,X1236)</f>
        <v>0</v>
      </c>
      <c r="AE1236" s="156"/>
      <c r="AF1236" s="117">
        <v>46209</v>
      </c>
      <c r="AG1236" s="156"/>
      <c r="AH1236" s="355"/>
      <c r="AI1236" s="368">
        <f>N1236*G1236</f>
        <v>0</v>
      </c>
      <c r="AJ1236" s="354"/>
      <c r="AK1236" s="368">
        <f>Q1236*G1236</f>
        <v>0</v>
      </c>
      <c r="AL1236" s="354"/>
      <c r="AM1236" s="368">
        <f>T1236*G1236</f>
        <v>0</v>
      </c>
      <c r="AN1236" s="354"/>
      <c r="AO1236" s="368">
        <f>W1236*G1236</f>
        <v>0</v>
      </c>
      <c r="AP1236" s="354"/>
      <c r="AQ1236" s="368">
        <f>SUM(AI1236,AK1236,AM1236,AO1236)</f>
        <v>0</v>
      </c>
      <c r="AR1236" s="354"/>
      <c r="AS1236" s="354"/>
      <c r="AT1236" s="369">
        <f>(N1236*G1236)*F1236</f>
        <v>0</v>
      </c>
      <c r="AU1236" s="354"/>
      <c r="AV1236" s="369">
        <f>(Q1236*G1236)*F1236</f>
        <v>0</v>
      </c>
      <c r="AW1236" s="354"/>
      <c r="AX1236" s="369">
        <f>(T1236*G1236)*F1236</f>
        <v>0</v>
      </c>
      <c r="AY1236" s="354"/>
      <c r="AZ1236" s="369">
        <f>(W1236*G1236)*F1236</f>
        <v>0</v>
      </c>
      <c r="BA1236" s="354"/>
      <c r="BB1236" s="369">
        <f>SUM(AS1236:BA1236)</f>
        <v>0</v>
      </c>
      <c r="BC1236" s="150"/>
      <c r="BD1236" s="116"/>
      <c r="BE1236" s="367"/>
      <c r="BF1236" s="367"/>
      <c r="BG1236" s="367"/>
      <c r="BH1236" s="367"/>
      <c r="BI1236" s="367"/>
      <c r="BJ1236" s="367"/>
      <c r="BK1236" s="367">
        <f>IF($N$18&lt;BK$24,0,IF($N$18&gt;BK$25,0,$BE1236))</f>
        <v>0</v>
      </c>
      <c r="BL1236" s="367">
        <f>IF($N$18&lt;BL$24,0,IF($N$18&gt;BL$25,0,$BF1236))</f>
        <v>0</v>
      </c>
      <c r="BM1236" s="367">
        <f>IF($N$18&lt;BM$24,0,IF($N$18&gt;BM$25,0,$BG1236))</f>
        <v>0</v>
      </c>
      <c r="BN1236" s="367">
        <f>IF($N$18&lt;BN$24,0,IF($N$18&gt;BN$25,0,$BH1236))</f>
        <v>0</v>
      </c>
      <c r="BO1236" s="367">
        <f>IF($N$18&lt;BO$24,0,IF($N$18&gt;BO$25,0,$BI1236))</f>
        <v>0</v>
      </c>
      <c r="BP1236" s="367">
        <f>IF($N$18&lt;BP$24,0,IF($N$18&gt;BP$25,0,$BJ1236))</f>
        <v>0</v>
      </c>
      <c r="BQ1236" s="383">
        <f>SUM(BK1236:BP1236)</f>
        <v>0</v>
      </c>
      <c r="BR1236" s="146"/>
      <c r="BS1236" s="441">
        <v>5</v>
      </c>
      <c r="BT1236" s="116"/>
      <c r="BU1236" s="116"/>
      <c r="BV1236" s="116"/>
      <c r="BW1236" s="116"/>
      <c r="BX1236" s="116"/>
      <c r="BY1236" s="116"/>
      <c r="BZ1236" s="116"/>
      <c r="CA1236" s="116"/>
      <c r="CB1236" s="116"/>
      <c r="CC1236" s="116"/>
      <c r="CD1236" s="116"/>
      <c r="CE1236" s="116"/>
      <c r="CF1236" s="116"/>
      <c r="CG1236" s="116"/>
      <c r="CH1236" s="116"/>
      <c r="CI1236" s="116"/>
      <c r="CJ1236" s="116"/>
      <c r="CK1236" s="116"/>
      <c r="CL1236" s="116"/>
      <c r="CM1236" s="116"/>
      <c r="CN1236" s="116"/>
      <c r="CO1236" s="116"/>
      <c r="CP1236" s="116"/>
      <c r="CQ1236" s="116"/>
      <c r="CR1236" s="116"/>
      <c r="CS1236" s="116"/>
      <c r="CT1236" s="116"/>
      <c r="CU1236" s="116"/>
      <c r="CV1236" s="116"/>
      <c r="CW1236" s="116"/>
      <c r="CX1236" s="116"/>
      <c r="CY1236" s="116"/>
      <c r="CZ1236" s="116"/>
      <c r="DA1236" s="116"/>
      <c r="DB1236" s="116"/>
      <c r="DC1236" s="116"/>
      <c r="DD1236" s="116"/>
      <c r="DE1236" s="116"/>
      <c r="DF1236" s="116"/>
      <c r="DG1236" s="116"/>
      <c r="DH1236" s="116"/>
      <c r="DI1236" s="116"/>
      <c r="DJ1236" s="116"/>
      <c r="DK1236" s="116"/>
      <c r="DL1236" s="116"/>
      <c r="DM1236" s="116"/>
      <c r="DN1236" s="116"/>
      <c r="DO1236" s="116"/>
      <c r="DP1236" s="116"/>
      <c r="DQ1236" s="116"/>
      <c r="DR1236" s="116"/>
      <c r="DS1236" s="116"/>
      <c r="DT1236" s="116"/>
      <c r="DU1236" s="116"/>
      <c r="DV1236" s="116"/>
      <c r="DW1236" s="116"/>
      <c r="DX1236" s="116"/>
      <c r="DY1236" s="116"/>
      <c r="DZ1236" s="116"/>
      <c r="EA1236" s="116"/>
    </row>
    <row r="1237" spans="1:131" ht="11.25" customHeight="1" x14ac:dyDescent="0.15">
      <c r="A1237" s="292" t="s">
        <v>1368</v>
      </c>
      <c r="B1237" s="267"/>
      <c r="C1237" s="268"/>
      <c r="D1237" s="392"/>
      <c r="E1237" s="714"/>
      <c r="F1237" s="715"/>
      <c r="G1237" s="294"/>
      <c r="H1237" s="285"/>
      <c r="I1237" s="295"/>
      <c r="J1237" s="135"/>
      <c r="K1237" s="296"/>
      <c r="L1237" s="296"/>
      <c r="M1237" s="135"/>
      <c r="N1237" s="156"/>
      <c r="O1237" s="139"/>
      <c r="P1237" s="190"/>
      <c r="Q1237" s="156"/>
      <c r="R1237" s="139"/>
      <c r="S1237" s="190"/>
      <c r="T1237" s="156"/>
      <c r="U1237" s="139"/>
      <c r="V1237" s="190"/>
      <c r="W1237" s="156"/>
      <c r="X1237" s="297"/>
      <c r="Y1237" s="190"/>
      <c r="Z1237" s="190"/>
      <c r="AA1237" s="207"/>
      <c r="AB1237" s="215"/>
      <c r="AC1237" s="150"/>
      <c r="AD1237" s="156">
        <f>SUM(AD1238:AD1249)</f>
        <v>0</v>
      </c>
      <c r="AE1237" s="156"/>
      <c r="AF1237" s="117"/>
      <c r="AG1237" s="156"/>
      <c r="AH1237" s="355"/>
      <c r="AI1237" s="368"/>
      <c r="AJ1237" s="354"/>
      <c r="AK1237" s="368"/>
      <c r="AL1237" s="354"/>
      <c r="AM1237" s="368"/>
      <c r="AN1237" s="354"/>
      <c r="AO1237" s="368"/>
      <c r="AP1237" s="354"/>
      <c r="AQ1237" s="368"/>
      <c r="AR1237" s="354"/>
      <c r="AS1237" s="354"/>
      <c r="AT1237" s="369"/>
      <c r="AU1237" s="354"/>
      <c r="AV1237" s="369"/>
      <c r="AW1237" s="354"/>
      <c r="AX1237" s="369"/>
      <c r="AY1237" s="354"/>
      <c r="AZ1237" s="369"/>
      <c r="BA1237" s="354"/>
      <c r="BB1237" s="369"/>
      <c r="BC1237" s="150"/>
      <c r="BD1237" s="116"/>
      <c r="BE1237" s="367"/>
      <c r="BF1237" s="367"/>
      <c r="BG1237" s="367"/>
      <c r="BH1237" s="367"/>
      <c r="BI1237" s="367"/>
      <c r="BJ1237" s="367"/>
      <c r="BK1237" s="367"/>
      <c r="BL1237" s="367"/>
      <c r="BM1237" s="367"/>
      <c r="BN1237" s="367"/>
      <c r="BO1237" s="367"/>
      <c r="BP1237" s="367"/>
      <c r="BQ1237" s="383"/>
      <c r="BR1237" s="146"/>
      <c r="BS1237" s="441" t="e">
        <v>#N/A</v>
      </c>
      <c r="BT1237" s="116"/>
      <c r="BU1237" s="116"/>
      <c r="BV1237" s="116"/>
      <c r="BW1237" s="116"/>
      <c r="BX1237" s="116"/>
      <c r="BY1237" s="116"/>
      <c r="BZ1237" s="116"/>
      <c r="CA1237" s="116"/>
      <c r="CB1237" s="116"/>
      <c r="CC1237" s="116"/>
      <c r="CD1237" s="116"/>
      <c r="CE1237" s="116"/>
      <c r="CF1237" s="116"/>
      <c r="CG1237" s="116"/>
      <c r="CH1237" s="116"/>
      <c r="CI1237" s="116"/>
      <c r="CJ1237" s="116"/>
      <c r="CK1237" s="116"/>
      <c r="CL1237" s="116"/>
      <c r="CM1237" s="116"/>
      <c r="CN1237" s="116"/>
      <c r="CO1237" s="116"/>
      <c r="CP1237" s="116"/>
      <c r="CQ1237" s="116"/>
      <c r="CR1237" s="116"/>
      <c r="CS1237" s="116"/>
      <c r="CT1237" s="116"/>
      <c r="CU1237" s="116"/>
      <c r="CV1237" s="116"/>
      <c r="CW1237" s="116"/>
      <c r="CX1237" s="116"/>
      <c r="CY1237" s="116"/>
      <c r="CZ1237" s="116"/>
      <c r="DA1237" s="116"/>
      <c r="DB1237" s="116"/>
      <c r="DC1237" s="116"/>
      <c r="DD1237" s="116"/>
      <c r="DE1237" s="116"/>
      <c r="DF1237" s="116"/>
      <c r="DG1237" s="116"/>
      <c r="DH1237" s="116"/>
      <c r="DI1237" s="116"/>
      <c r="DJ1237" s="116"/>
      <c r="DK1237" s="116"/>
      <c r="DL1237" s="116"/>
      <c r="DM1237" s="116"/>
      <c r="DN1237" s="116"/>
      <c r="DO1237" s="116"/>
      <c r="DP1237" s="116"/>
      <c r="DQ1237" s="116"/>
      <c r="DR1237" s="116"/>
      <c r="DS1237" s="116"/>
      <c r="DT1237" s="116"/>
      <c r="DU1237" s="116"/>
      <c r="DV1237" s="116"/>
      <c r="DW1237" s="116"/>
      <c r="DX1237" s="116"/>
      <c r="DY1237" s="116"/>
      <c r="DZ1237" s="116"/>
      <c r="EA1237" s="116"/>
    </row>
    <row r="1238" spans="1:131" ht="11.25" customHeight="1" x14ac:dyDescent="0.15">
      <c r="A1238" s="682" t="s">
        <v>1369</v>
      </c>
      <c r="B1238" s="683"/>
      <c r="C1238" s="683"/>
      <c r="D1238" s="138"/>
      <c r="E1238" s="712"/>
      <c r="F1238" s="713"/>
      <c r="G1238" s="284"/>
      <c r="H1238" s="285"/>
      <c r="I1238" s="289"/>
      <c r="J1238" s="135"/>
      <c r="K1238" s="290"/>
      <c r="L1238" s="290"/>
      <c r="M1238" s="135"/>
      <c r="N1238" s="227"/>
      <c r="O1238" s="138"/>
      <c r="P1238" s="190"/>
      <c r="Q1238" s="227"/>
      <c r="R1238" s="138"/>
      <c r="S1238" s="190"/>
      <c r="T1238" s="227"/>
      <c r="U1238" s="138"/>
      <c r="V1238" s="190"/>
      <c r="W1238" s="227"/>
      <c r="X1238" s="244"/>
      <c r="Y1238" s="190"/>
      <c r="Z1238" s="190"/>
      <c r="AA1238" s="207"/>
      <c r="AB1238" s="215"/>
      <c r="AC1238" s="150"/>
      <c r="AD1238" s="156">
        <f>SUM(AD1239:AD1246)</f>
        <v>0</v>
      </c>
      <c r="AE1238" s="156"/>
      <c r="AF1238" s="117"/>
      <c r="AG1238" s="156"/>
      <c r="AH1238" s="355"/>
      <c r="AI1238" s="368"/>
      <c r="AJ1238" s="354"/>
      <c r="AK1238" s="368"/>
      <c r="AL1238" s="354"/>
      <c r="AM1238" s="368"/>
      <c r="AN1238" s="354"/>
      <c r="AO1238" s="368"/>
      <c r="AP1238" s="354"/>
      <c r="AQ1238" s="368"/>
      <c r="AR1238" s="354"/>
      <c r="AS1238" s="354"/>
      <c r="AT1238" s="369"/>
      <c r="AU1238" s="354"/>
      <c r="AV1238" s="369"/>
      <c r="AW1238" s="354"/>
      <c r="AX1238" s="369"/>
      <c r="AY1238" s="354"/>
      <c r="AZ1238" s="369"/>
      <c r="BA1238" s="354"/>
      <c r="BB1238" s="369"/>
      <c r="BC1238" s="150"/>
      <c r="BD1238" s="116"/>
      <c r="BE1238" s="367"/>
      <c r="BF1238" s="367"/>
      <c r="BG1238" s="367"/>
      <c r="BH1238" s="367"/>
      <c r="BI1238" s="367"/>
      <c r="BJ1238" s="367"/>
      <c r="BK1238" s="367"/>
      <c r="BL1238" s="367"/>
      <c r="BM1238" s="367"/>
      <c r="BN1238" s="367"/>
      <c r="BO1238" s="367"/>
      <c r="BP1238" s="367"/>
      <c r="BQ1238" s="383"/>
      <c r="BR1238" s="146"/>
      <c r="BS1238" s="441" t="e">
        <v>#N/A</v>
      </c>
      <c r="BT1238" s="116"/>
      <c r="BU1238" s="116"/>
      <c r="BV1238" s="116"/>
      <c r="BW1238" s="116"/>
      <c r="BX1238" s="116"/>
      <c r="BY1238" s="116"/>
      <c r="BZ1238" s="116"/>
      <c r="CA1238" s="116"/>
      <c r="CB1238" s="116"/>
      <c r="CC1238" s="116"/>
      <c r="CD1238" s="116"/>
      <c r="CE1238" s="116"/>
      <c r="CF1238" s="116"/>
      <c r="CG1238" s="116"/>
      <c r="CH1238" s="116"/>
      <c r="CI1238" s="116"/>
      <c r="CJ1238" s="116"/>
      <c r="CK1238" s="116"/>
      <c r="CL1238" s="116"/>
      <c r="CM1238" s="116"/>
      <c r="CN1238" s="116"/>
      <c r="CO1238" s="116"/>
      <c r="CP1238" s="116"/>
      <c r="CQ1238" s="116"/>
      <c r="CR1238" s="116"/>
      <c r="CS1238" s="116"/>
      <c r="CT1238" s="116"/>
      <c r="CU1238" s="116"/>
      <c r="CV1238" s="116"/>
      <c r="CW1238" s="116"/>
      <c r="CX1238" s="116"/>
      <c r="CY1238" s="116"/>
      <c r="CZ1238" s="116"/>
      <c r="DA1238" s="116"/>
      <c r="DB1238" s="116"/>
      <c r="DC1238" s="116"/>
      <c r="DD1238" s="116"/>
      <c r="DE1238" s="116"/>
      <c r="DF1238" s="116"/>
      <c r="DG1238" s="116"/>
      <c r="DH1238" s="116"/>
      <c r="DI1238" s="116"/>
      <c r="DJ1238" s="116"/>
      <c r="DK1238" s="116"/>
      <c r="DL1238" s="116"/>
      <c r="DM1238" s="116"/>
      <c r="DN1238" s="116"/>
      <c r="DO1238" s="116"/>
      <c r="DP1238" s="116"/>
      <c r="DQ1238" s="116"/>
      <c r="DR1238" s="116"/>
      <c r="DS1238" s="116"/>
      <c r="DT1238" s="116"/>
      <c r="DU1238" s="116"/>
      <c r="DV1238" s="116"/>
      <c r="DW1238" s="116"/>
      <c r="DX1238" s="116"/>
      <c r="DY1238" s="116"/>
      <c r="DZ1238" s="116"/>
      <c r="EA1238" s="116"/>
    </row>
    <row r="1239" spans="1:131" ht="11.25" customHeight="1" x14ac:dyDescent="0.15">
      <c r="A1239" s="113" t="s">
        <v>1370</v>
      </c>
      <c r="B1239" s="124"/>
      <c r="C1239" s="127"/>
      <c r="D1239" s="112" t="str">
        <f t="shared" ref="D1239" si="7802">BS1239</f>
        <v>S/O</v>
      </c>
      <c r="E1239" s="710" t="s">
        <v>396</v>
      </c>
      <c r="F1239" s="711">
        <f t="shared" ref="F1239" si="7803">BQ1239</f>
        <v>0</v>
      </c>
      <c r="G1239" s="209">
        <v>30</v>
      </c>
      <c r="H1239" s="210"/>
      <c r="I1239" s="211">
        <v>4052940</v>
      </c>
      <c r="J1239" s="212"/>
      <c r="K1239" s="554">
        <v>46055</v>
      </c>
      <c r="L1239" s="555"/>
      <c r="M1239" s="212"/>
      <c r="N1239" s="213"/>
      <c r="O1239" s="214">
        <f t="shared" ref="O1239" si="7804">IF($D$18="YES", (N1239), (0))</f>
        <v>0</v>
      </c>
      <c r="P1239" s="190"/>
      <c r="Q1239" s="213"/>
      <c r="R1239" s="214">
        <f t="shared" ref="R1239" si="7805">IF($D$18="YES", (Q1239), (0))</f>
        <v>0</v>
      </c>
      <c r="S1239" s="190"/>
      <c r="T1239" s="213"/>
      <c r="U1239" s="214">
        <f t="shared" ref="U1239" si="7806">IF($D$18="YES", (T1239), (0))</f>
        <v>0</v>
      </c>
      <c r="V1239" s="190"/>
      <c r="W1239" s="213"/>
      <c r="X1239" s="214">
        <f t="shared" ref="X1239" si="7807">IF($D$18="YES", (W1239), (0))</f>
        <v>0</v>
      </c>
      <c r="Y1239" s="190"/>
      <c r="Z1239" s="190"/>
      <c r="AA1239" s="207"/>
      <c r="AB1239" s="215"/>
      <c r="AC1239" s="150"/>
      <c r="AD1239" s="156">
        <f t="shared" ref="AD1239" si="7808">SUM(N1239,O1239,Q1239,R1239,T1239,U1239,W1239,X1239)</f>
        <v>0</v>
      </c>
      <c r="AE1239" s="156"/>
      <c r="AF1239" s="117">
        <v>46209</v>
      </c>
      <c r="AG1239" s="156"/>
      <c r="AH1239" s="355"/>
      <c r="AI1239" s="368">
        <f t="shared" ref="AI1239" si="7809">N1239*G1239</f>
        <v>0</v>
      </c>
      <c r="AJ1239" s="354"/>
      <c r="AK1239" s="368">
        <f t="shared" ref="AK1239" si="7810">Q1239*G1239</f>
        <v>0</v>
      </c>
      <c r="AL1239" s="354"/>
      <c r="AM1239" s="368">
        <f t="shared" ref="AM1239" si="7811">T1239*G1239</f>
        <v>0</v>
      </c>
      <c r="AN1239" s="354"/>
      <c r="AO1239" s="368">
        <f t="shared" ref="AO1239" si="7812">W1239*G1239</f>
        <v>0</v>
      </c>
      <c r="AP1239" s="354"/>
      <c r="AQ1239" s="368">
        <f t="shared" ref="AQ1239" si="7813">SUM(AI1239,AK1239,AM1239,AO1239)</f>
        <v>0</v>
      </c>
      <c r="AR1239" s="354"/>
      <c r="AS1239" s="354"/>
      <c r="AT1239" s="369">
        <f t="shared" ref="AT1239" si="7814">(N1239*G1239)*F1239</f>
        <v>0</v>
      </c>
      <c r="AU1239" s="354"/>
      <c r="AV1239" s="369">
        <f t="shared" ref="AV1239" si="7815">(Q1239*G1239)*F1239</f>
        <v>0</v>
      </c>
      <c r="AW1239" s="354"/>
      <c r="AX1239" s="369">
        <f t="shared" ref="AX1239" si="7816">(T1239*G1239)*F1239</f>
        <v>0</v>
      </c>
      <c r="AY1239" s="354"/>
      <c r="AZ1239" s="369">
        <f t="shared" ref="AZ1239" si="7817">(W1239*G1239)*F1239</f>
        <v>0</v>
      </c>
      <c r="BA1239" s="354"/>
      <c r="BB1239" s="369">
        <f t="shared" ref="BB1239" si="7818">SUM(AS1239:BA1239)</f>
        <v>0</v>
      </c>
      <c r="BC1239" s="150"/>
      <c r="BD1239" s="116"/>
      <c r="BE1239" s="367"/>
      <c r="BF1239" s="367"/>
      <c r="BG1239" s="367"/>
      <c r="BH1239" s="367"/>
      <c r="BI1239" s="367"/>
      <c r="BJ1239" s="367"/>
      <c r="BK1239" s="367">
        <f t="shared" ref="BK1239:BK1246" si="7819">IF($N$18&lt;BK$24,0,IF($N$18&gt;BK$25,0,$BE1239))</f>
        <v>0</v>
      </c>
      <c r="BL1239" s="367">
        <f t="shared" ref="BL1239:BL1246" si="7820">IF($N$18&lt;BL$24,0,IF($N$18&gt;BL$25,0,$BF1239))</f>
        <v>0</v>
      </c>
      <c r="BM1239" s="367">
        <f t="shared" ref="BM1239:BM1246" si="7821">IF($N$18&lt;BM$24,0,IF($N$18&gt;BM$25,0,$BG1239))</f>
        <v>0</v>
      </c>
      <c r="BN1239" s="367">
        <f t="shared" ref="BN1239:BN1246" si="7822">IF($N$18&lt;BN$24,0,IF($N$18&gt;BN$25,0,$BH1239))</f>
        <v>0</v>
      </c>
      <c r="BO1239" s="367">
        <f t="shared" ref="BO1239:BO1246" si="7823">IF($N$18&lt;BO$24,0,IF($N$18&gt;BO$25,0,$BI1239))</f>
        <v>0</v>
      </c>
      <c r="BP1239" s="367">
        <f t="shared" ref="BP1239:BP1246" si="7824">IF($N$18&lt;BP$24,0,IF($N$18&gt;BP$25,0,$BJ1239))</f>
        <v>0</v>
      </c>
      <c r="BQ1239" s="383">
        <f t="shared" ref="BQ1239" si="7825">SUM(BK1239:BP1239)</f>
        <v>0</v>
      </c>
      <c r="BR1239" s="146"/>
      <c r="BS1239" s="441" t="s">
        <v>90</v>
      </c>
      <c r="BT1239" s="116"/>
      <c r="BU1239" s="116"/>
      <c r="BV1239" s="116"/>
      <c r="BW1239" s="116"/>
      <c r="BX1239" s="116"/>
      <c r="BY1239" s="116"/>
      <c r="BZ1239" s="116"/>
      <c r="CA1239" s="116"/>
      <c r="CB1239" s="116"/>
      <c r="CC1239" s="116"/>
      <c r="CD1239" s="116"/>
      <c r="CE1239" s="116"/>
      <c r="CF1239" s="116"/>
      <c r="CG1239" s="116"/>
      <c r="CH1239" s="116"/>
      <c r="CI1239" s="116"/>
      <c r="CJ1239" s="116"/>
      <c r="CK1239" s="116"/>
      <c r="CL1239" s="116"/>
      <c r="CM1239" s="116"/>
      <c r="CN1239" s="116"/>
      <c r="CO1239" s="116"/>
      <c r="CP1239" s="116"/>
      <c r="CQ1239" s="116"/>
      <c r="CR1239" s="116"/>
      <c r="CS1239" s="116"/>
      <c r="CT1239" s="116"/>
      <c r="CU1239" s="116"/>
      <c r="CV1239" s="116"/>
      <c r="CW1239" s="116"/>
      <c r="CX1239" s="116"/>
      <c r="CY1239" s="116"/>
      <c r="CZ1239" s="116"/>
      <c r="DA1239" s="116"/>
      <c r="DB1239" s="116"/>
      <c r="DC1239" s="116"/>
      <c r="DD1239" s="116"/>
      <c r="DE1239" s="116"/>
      <c r="DF1239" s="116"/>
      <c r="DG1239" s="116"/>
      <c r="DH1239" s="116"/>
      <c r="DI1239" s="116"/>
      <c r="DJ1239" s="116"/>
      <c r="DK1239" s="116"/>
      <c r="DL1239" s="116"/>
      <c r="DM1239" s="116"/>
      <c r="DN1239" s="116"/>
      <c r="DO1239" s="116"/>
      <c r="DP1239" s="116"/>
      <c r="DQ1239" s="116"/>
      <c r="DR1239" s="116"/>
      <c r="DS1239" s="116"/>
      <c r="DT1239" s="116"/>
      <c r="DU1239" s="116"/>
      <c r="DV1239" s="116"/>
      <c r="DW1239" s="116"/>
      <c r="DX1239" s="116"/>
      <c r="DY1239" s="116"/>
      <c r="DZ1239" s="116"/>
      <c r="EA1239" s="116"/>
    </row>
    <row r="1240" spans="1:131" ht="11.25" customHeight="1" x14ac:dyDescent="0.15">
      <c r="A1240" s="113" t="s">
        <v>1371</v>
      </c>
      <c r="B1240" s="124"/>
      <c r="C1240" s="207"/>
      <c r="D1240" s="112">
        <f t="shared" ref="D1240:D1246" si="7826">BS1240</f>
        <v>53</v>
      </c>
      <c r="E1240" s="710" t="s">
        <v>380</v>
      </c>
      <c r="F1240" s="711">
        <f t="shared" ref="F1240:F1246" si="7827">BQ1240</f>
        <v>0</v>
      </c>
      <c r="G1240" s="209">
        <v>30</v>
      </c>
      <c r="H1240" s="210"/>
      <c r="I1240" s="211">
        <v>4055060</v>
      </c>
      <c r="J1240" s="212"/>
      <c r="K1240" s="554">
        <v>46055</v>
      </c>
      <c r="L1240" s="555"/>
      <c r="M1240" s="212"/>
      <c r="N1240" s="213"/>
      <c r="O1240" s="214">
        <f t="shared" ref="O1240:O1246" si="7828">IF($D$18="YES", (N1240), (0))</f>
        <v>0</v>
      </c>
      <c r="P1240" s="190"/>
      <c r="Q1240" s="213"/>
      <c r="R1240" s="214">
        <f t="shared" ref="R1240:R1246" si="7829">IF($D$18="YES", (Q1240), (0))</f>
        <v>0</v>
      </c>
      <c r="S1240" s="190"/>
      <c r="T1240" s="213"/>
      <c r="U1240" s="214">
        <f t="shared" ref="U1240:U1246" si="7830">IF($D$18="YES", (T1240), (0))</f>
        <v>0</v>
      </c>
      <c r="V1240" s="190"/>
      <c r="W1240" s="213"/>
      <c r="X1240" s="214">
        <f t="shared" ref="X1240:X1246" si="7831">IF($D$18="YES", (W1240), (0))</f>
        <v>0</v>
      </c>
      <c r="Y1240" s="190"/>
      <c r="Z1240" s="190"/>
      <c r="AA1240" s="207"/>
      <c r="AB1240" s="215"/>
      <c r="AC1240" s="150"/>
      <c r="AD1240" s="156">
        <f t="shared" ref="AD1240:AD1246" si="7832">SUM(N1240,O1240,Q1240,R1240,T1240,U1240,W1240,X1240)</f>
        <v>0</v>
      </c>
      <c r="AE1240" s="156"/>
      <c r="AF1240" s="117">
        <v>46209</v>
      </c>
      <c r="AG1240" s="156"/>
      <c r="AH1240" s="355"/>
      <c r="AI1240" s="368">
        <f t="shared" ref="AI1240:AI1246" si="7833">N1240*G1240</f>
        <v>0</v>
      </c>
      <c r="AJ1240" s="354"/>
      <c r="AK1240" s="368">
        <f t="shared" ref="AK1240:AK1246" si="7834">Q1240*G1240</f>
        <v>0</v>
      </c>
      <c r="AL1240" s="354"/>
      <c r="AM1240" s="368">
        <f t="shared" ref="AM1240:AM1246" si="7835">T1240*G1240</f>
        <v>0</v>
      </c>
      <c r="AN1240" s="354"/>
      <c r="AO1240" s="368">
        <f t="shared" ref="AO1240:AO1246" si="7836">W1240*G1240</f>
        <v>0</v>
      </c>
      <c r="AP1240" s="354"/>
      <c r="AQ1240" s="368">
        <f t="shared" si="7675"/>
        <v>0</v>
      </c>
      <c r="AR1240" s="354"/>
      <c r="AS1240" s="354"/>
      <c r="AT1240" s="369">
        <f t="shared" ref="AT1240:AT1246" si="7837">(N1240*G1240)*F1240</f>
        <v>0</v>
      </c>
      <c r="AU1240" s="354"/>
      <c r="AV1240" s="369">
        <f t="shared" ref="AV1240:AV1246" si="7838">(Q1240*G1240)*F1240</f>
        <v>0</v>
      </c>
      <c r="AW1240" s="354"/>
      <c r="AX1240" s="369">
        <f t="shared" ref="AX1240:AX1246" si="7839">(T1240*G1240)*F1240</f>
        <v>0</v>
      </c>
      <c r="AY1240" s="354"/>
      <c r="AZ1240" s="369">
        <f t="shared" ref="AZ1240:AZ1246" si="7840">(W1240*G1240)*F1240</f>
        <v>0</v>
      </c>
      <c r="BA1240" s="354"/>
      <c r="BB1240" s="369">
        <f t="shared" ref="BB1240:BB1246" si="7841">SUM(AS1240:BA1240)</f>
        <v>0</v>
      </c>
      <c r="BC1240" s="150"/>
      <c r="BD1240" s="116"/>
      <c r="BE1240" s="367"/>
      <c r="BF1240" s="367"/>
      <c r="BG1240" s="367"/>
      <c r="BH1240" s="367"/>
      <c r="BI1240" s="367"/>
      <c r="BJ1240" s="367"/>
      <c r="BK1240" s="367">
        <f t="shared" si="7819"/>
        <v>0</v>
      </c>
      <c r="BL1240" s="367">
        <f t="shared" si="7820"/>
        <v>0</v>
      </c>
      <c r="BM1240" s="367">
        <f t="shared" si="7821"/>
        <v>0</v>
      </c>
      <c r="BN1240" s="367">
        <f t="shared" si="7822"/>
        <v>0</v>
      </c>
      <c r="BO1240" s="367">
        <f t="shared" si="7823"/>
        <v>0</v>
      </c>
      <c r="BP1240" s="367">
        <f t="shared" si="7824"/>
        <v>0</v>
      </c>
      <c r="BQ1240" s="383">
        <f t="shared" ref="BQ1240:BQ1246" si="7842">SUM(BK1240:BP1240)</f>
        <v>0</v>
      </c>
      <c r="BR1240" s="146"/>
      <c r="BS1240" s="441">
        <v>53</v>
      </c>
      <c r="BT1240" s="116"/>
      <c r="BU1240" s="116"/>
      <c r="BV1240" s="116"/>
      <c r="BW1240" s="116"/>
      <c r="BX1240" s="116"/>
      <c r="BY1240" s="116"/>
      <c r="BZ1240" s="116"/>
      <c r="CA1240" s="116"/>
      <c r="CB1240" s="116"/>
      <c r="CC1240" s="116"/>
      <c r="CD1240" s="116"/>
      <c r="CE1240" s="116"/>
      <c r="CF1240" s="116"/>
      <c r="CG1240" s="116"/>
      <c r="CH1240" s="116"/>
      <c r="CI1240" s="116"/>
      <c r="CJ1240" s="116"/>
      <c r="CK1240" s="116"/>
      <c r="CL1240" s="116"/>
      <c r="CM1240" s="116"/>
      <c r="CN1240" s="116"/>
      <c r="CO1240" s="116"/>
      <c r="CP1240" s="116"/>
      <c r="CQ1240" s="116"/>
      <c r="CR1240" s="116"/>
      <c r="CS1240" s="116"/>
      <c r="CT1240" s="116"/>
      <c r="CU1240" s="116"/>
      <c r="CV1240" s="116"/>
      <c r="CW1240" s="116"/>
      <c r="CX1240" s="116"/>
      <c r="CY1240" s="116"/>
      <c r="CZ1240" s="116"/>
      <c r="DA1240" s="116"/>
      <c r="DB1240" s="116"/>
      <c r="DC1240" s="116"/>
      <c r="DD1240" s="116"/>
      <c r="DE1240" s="116"/>
      <c r="DF1240" s="116"/>
      <c r="DG1240" s="116"/>
      <c r="DH1240" s="116"/>
      <c r="DI1240" s="116"/>
      <c r="DJ1240" s="116"/>
      <c r="DK1240" s="116"/>
      <c r="DL1240" s="116"/>
      <c r="DM1240" s="116"/>
      <c r="DN1240" s="116"/>
      <c r="DO1240" s="116"/>
      <c r="DP1240" s="116"/>
      <c r="DQ1240" s="116"/>
      <c r="DR1240" s="116"/>
      <c r="DS1240" s="116"/>
      <c r="DT1240" s="116"/>
      <c r="DU1240" s="116"/>
      <c r="DV1240" s="116"/>
      <c r="DW1240" s="116"/>
      <c r="DX1240" s="116"/>
      <c r="DY1240" s="116"/>
      <c r="DZ1240" s="116"/>
      <c r="EA1240" s="116"/>
    </row>
    <row r="1241" spans="1:131" ht="11.25" customHeight="1" x14ac:dyDescent="0.15">
      <c r="A1241" s="113" t="s">
        <v>1372</v>
      </c>
      <c r="B1241" s="124"/>
      <c r="C1241" s="485"/>
      <c r="D1241" s="112">
        <f t="shared" ref="D1241" si="7843">BS1241</f>
        <v>3</v>
      </c>
      <c r="E1241" s="710" t="s">
        <v>396</v>
      </c>
      <c r="F1241" s="711">
        <f t="shared" ref="F1241" si="7844">BQ1241</f>
        <v>0</v>
      </c>
      <c r="G1241" s="209">
        <v>30</v>
      </c>
      <c r="H1241" s="210"/>
      <c r="I1241" s="211">
        <v>4062540</v>
      </c>
      <c r="J1241" s="212"/>
      <c r="K1241" s="554">
        <v>46055</v>
      </c>
      <c r="L1241" s="555"/>
      <c r="M1241" s="212"/>
      <c r="N1241" s="213"/>
      <c r="O1241" s="214">
        <f t="shared" ref="O1241" si="7845">IF($D$18="YES", (N1241), (0))</f>
        <v>0</v>
      </c>
      <c r="P1241" s="190"/>
      <c r="Q1241" s="213"/>
      <c r="R1241" s="214">
        <f t="shared" ref="R1241" si="7846">IF($D$18="YES", (Q1241), (0))</f>
        <v>0</v>
      </c>
      <c r="S1241" s="190"/>
      <c r="T1241" s="213"/>
      <c r="U1241" s="214">
        <f t="shared" ref="U1241" si="7847">IF($D$18="YES", (T1241), (0))</f>
        <v>0</v>
      </c>
      <c r="V1241" s="190"/>
      <c r="W1241" s="213"/>
      <c r="X1241" s="214">
        <f t="shared" ref="X1241" si="7848">IF($D$18="YES", (W1241), (0))</f>
        <v>0</v>
      </c>
      <c r="Y1241" s="190"/>
      <c r="Z1241" s="190"/>
      <c r="AA1241" s="207"/>
      <c r="AB1241" s="215"/>
      <c r="AC1241" s="150"/>
      <c r="AD1241" s="156">
        <f t="shared" ref="AD1241" si="7849">SUM(N1241,O1241,Q1241,R1241,T1241,U1241,W1241,X1241)</f>
        <v>0</v>
      </c>
      <c r="AE1241" s="156"/>
      <c r="AF1241" s="117">
        <v>46209</v>
      </c>
      <c r="AG1241" s="156"/>
      <c r="AH1241" s="355"/>
      <c r="AI1241" s="368">
        <f t="shared" ref="AI1241" si="7850">N1241*G1241</f>
        <v>0</v>
      </c>
      <c r="AJ1241" s="354"/>
      <c r="AK1241" s="368">
        <f t="shared" ref="AK1241" si="7851">Q1241*G1241</f>
        <v>0</v>
      </c>
      <c r="AL1241" s="354"/>
      <c r="AM1241" s="368">
        <f t="shared" ref="AM1241" si="7852">T1241*G1241</f>
        <v>0</v>
      </c>
      <c r="AN1241" s="354"/>
      <c r="AO1241" s="368">
        <f t="shared" ref="AO1241" si="7853">W1241*G1241</f>
        <v>0</v>
      </c>
      <c r="AP1241" s="354"/>
      <c r="AQ1241" s="368">
        <f t="shared" ref="AQ1241" si="7854">SUM(AI1241,AK1241,AM1241,AO1241)</f>
        <v>0</v>
      </c>
      <c r="AR1241" s="354"/>
      <c r="AS1241" s="354"/>
      <c r="AT1241" s="369">
        <f t="shared" ref="AT1241" si="7855">(N1241*G1241)*F1241</f>
        <v>0</v>
      </c>
      <c r="AU1241" s="354"/>
      <c r="AV1241" s="369">
        <f t="shared" ref="AV1241" si="7856">(Q1241*G1241)*F1241</f>
        <v>0</v>
      </c>
      <c r="AW1241" s="354"/>
      <c r="AX1241" s="369">
        <f t="shared" ref="AX1241" si="7857">(T1241*G1241)*F1241</f>
        <v>0</v>
      </c>
      <c r="AY1241" s="354"/>
      <c r="AZ1241" s="369">
        <f t="shared" ref="AZ1241" si="7858">(W1241*G1241)*F1241</f>
        <v>0</v>
      </c>
      <c r="BA1241" s="354"/>
      <c r="BB1241" s="369">
        <f t="shared" ref="BB1241" si="7859">SUM(AS1241:BA1241)</f>
        <v>0</v>
      </c>
      <c r="BC1241" s="150"/>
      <c r="BD1241" s="116"/>
      <c r="BE1241" s="367"/>
      <c r="BF1241" s="367"/>
      <c r="BG1241" s="367"/>
      <c r="BH1241" s="367"/>
      <c r="BI1241" s="367"/>
      <c r="BJ1241" s="367"/>
      <c r="BK1241" s="367">
        <f t="shared" si="7819"/>
        <v>0</v>
      </c>
      <c r="BL1241" s="367">
        <f t="shared" si="7820"/>
        <v>0</v>
      </c>
      <c r="BM1241" s="367">
        <f t="shared" si="7821"/>
        <v>0</v>
      </c>
      <c r="BN1241" s="367">
        <f t="shared" si="7822"/>
        <v>0</v>
      </c>
      <c r="BO1241" s="367">
        <f t="shared" si="7823"/>
        <v>0</v>
      </c>
      <c r="BP1241" s="367">
        <f t="shared" si="7824"/>
        <v>0</v>
      </c>
      <c r="BQ1241" s="383">
        <f t="shared" ref="BQ1241" si="7860">SUM(BK1241:BP1241)</f>
        <v>0</v>
      </c>
      <c r="BR1241" s="146"/>
      <c r="BS1241" s="441">
        <v>3</v>
      </c>
      <c r="BT1241" s="116"/>
      <c r="BU1241" s="116"/>
      <c r="BV1241" s="116"/>
      <c r="BW1241" s="116"/>
      <c r="BX1241" s="116"/>
      <c r="BY1241" s="116"/>
      <c r="BZ1241" s="116"/>
      <c r="CA1241" s="116"/>
      <c r="CB1241" s="116"/>
      <c r="CC1241" s="116"/>
      <c r="CD1241" s="116"/>
      <c r="CE1241" s="116"/>
      <c r="CF1241" s="116"/>
      <c r="CG1241" s="116"/>
      <c r="CH1241" s="116"/>
      <c r="CI1241" s="116"/>
      <c r="CJ1241" s="116"/>
      <c r="CK1241" s="116"/>
      <c r="CL1241" s="116"/>
      <c r="CM1241" s="116"/>
      <c r="CN1241" s="116"/>
      <c r="CO1241" s="116"/>
      <c r="CP1241" s="116"/>
      <c r="CQ1241" s="116"/>
      <c r="CR1241" s="116"/>
      <c r="CS1241" s="116"/>
      <c r="CT1241" s="116"/>
      <c r="CU1241" s="116"/>
      <c r="CV1241" s="116"/>
      <c r="CW1241" s="116"/>
      <c r="CX1241" s="116"/>
      <c r="CY1241" s="116"/>
      <c r="CZ1241" s="116"/>
      <c r="DA1241" s="116"/>
      <c r="DB1241" s="116"/>
      <c r="DC1241" s="116"/>
      <c r="DD1241" s="116"/>
      <c r="DE1241" s="116"/>
      <c r="DF1241" s="116"/>
      <c r="DG1241" s="116"/>
      <c r="DH1241" s="116"/>
      <c r="DI1241" s="116"/>
      <c r="DJ1241" s="116"/>
      <c r="DK1241" s="116"/>
      <c r="DL1241" s="116"/>
      <c r="DM1241" s="116"/>
      <c r="DN1241" s="116"/>
      <c r="DO1241" s="116"/>
      <c r="DP1241" s="116"/>
      <c r="DQ1241" s="116"/>
      <c r="DR1241" s="116"/>
      <c r="DS1241" s="116"/>
      <c r="DT1241" s="116"/>
      <c r="DU1241" s="116"/>
      <c r="DV1241" s="116"/>
      <c r="DW1241" s="116"/>
      <c r="DX1241" s="116"/>
      <c r="DY1241" s="116"/>
      <c r="DZ1241" s="116"/>
      <c r="EA1241" s="116"/>
    </row>
    <row r="1242" spans="1:131" ht="11.25" customHeight="1" x14ac:dyDescent="0.15">
      <c r="A1242" s="113" t="s">
        <v>1373</v>
      </c>
      <c r="B1242" s="124"/>
      <c r="C1242" s="207"/>
      <c r="D1242" s="112" t="str">
        <f t="shared" si="7826"/>
        <v>S/O</v>
      </c>
      <c r="E1242" s="710" t="s">
        <v>396</v>
      </c>
      <c r="F1242" s="711">
        <f t="shared" si="7827"/>
        <v>0</v>
      </c>
      <c r="G1242" s="209">
        <v>30</v>
      </c>
      <c r="H1242" s="210"/>
      <c r="I1242" s="211">
        <v>4065940</v>
      </c>
      <c r="J1242" s="212"/>
      <c r="K1242" s="554">
        <v>46055</v>
      </c>
      <c r="L1242" s="555"/>
      <c r="M1242" s="212"/>
      <c r="N1242" s="213"/>
      <c r="O1242" s="214">
        <f t="shared" si="7828"/>
        <v>0</v>
      </c>
      <c r="P1242" s="190"/>
      <c r="Q1242" s="213"/>
      <c r="R1242" s="214">
        <f t="shared" si="7829"/>
        <v>0</v>
      </c>
      <c r="S1242" s="190"/>
      <c r="T1242" s="213"/>
      <c r="U1242" s="214">
        <f t="shared" si="7830"/>
        <v>0</v>
      </c>
      <c r="V1242" s="190"/>
      <c r="W1242" s="213"/>
      <c r="X1242" s="214">
        <f t="shared" si="7831"/>
        <v>0</v>
      </c>
      <c r="Y1242" s="190"/>
      <c r="Z1242" s="190"/>
      <c r="AA1242" s="207"/>
      <c r="AB1242" s="215"/>
      <c r="AC1242" s="150"/>
      <c r="AD1242" s="156">
        <f t="shared" si="7832"/>
        <v>0</v>
      </c>
      <c r="AE1242" s="156"/>
      <c r="AF1242" s="117">
        <v>46209</v>
      </c>
      <c r="AG1242" s="156"/>
      <c r="AH1242" s="355"/>
      <c r="AI1242" s="368">
        <f t="shared" si="7833"/>
        <v>0</v>
      </c>
      <c r="AJ1242" s="354"/>
      <c r="AK1242" s="368">
        <f t="shared" si="7834"/>
        <v>0</v>
      </c>
      <c r="AL1242" s="354"/>
      <c r="AM1242" s="368">
        <f t="shared" si="7835"/>
        <v>0</v>
      </c>
      <c r="AN1242" s="354"/>
      <c r="AO1242" s="368">
        <f t="shared" si="7836"/>
        <v>0</v>
      </c>
      <c r="AP1242" s="354"/>
      <c r="AQ1242" s="368">
        <f t="shared" si="7675"/>
        <v>0</v>
      </c>
      <c r="AR1242" s="354"/>
      <c r="AS1242" s="354"/>
      <c r="AT1242" s="369">
        <f t="shared" si="7837"/>
        <v>0</v>
      </c>
      <c r="AU1242" s="354"/>
      <c r="AV1242" s="369">
        <f t="shared" si="7838"/>
        <v>0</v>
      </c>
      <c r="AW1242" s="354"/>
      <c r="AX1242" s="369">
        <f t="shared" si="7839"/>
        <v>0</v>
      </c>
      <c r="AY1242" s="354"/>
      <c r="AZ1242" s="369">
        <f t="shared" si="7840"/>
        <v>0</v>
      </c>
      <c r="BA1242" s="354"/>
      <c r="BB1242" s="369">
        <f t="shared" si="7841"/>
        <v>0</v>
      </c>
      <c r="BC1242" s="150"/>
      <c r="BD1242" s="116"/>
      <c r="BE1242" s="367"/>
      <c r="BF1242" s="367"/>
      <c r="BG1242" s="367"/>
      <c r="BH1242" s="367"/>
      <c r="BI1242" s="367"/>
      <c r="BJ1242" s="367"/>
      <c r="BK1242" s="367">
        <f t="shared" si="7819"/>
        <v>0</v>
      </c>
      <c r="BL1242" s="367">
        <f t="shared" si="7820"/>
        <v>0</v>
      </c>
      <c r="BM1242" s="367">
        <f t="shared" si="7821"/>
        <v>0</v>
      </c>
      <c r="BN1242" s="367">
        <f t="shared" si="7822"/>
        <v>0</v>
      </c>
      <c r="BO1242" s="367">
        <f t="shared" si="7823"/>
        <v>0</v>
      </c>
      <c r="BP1242" s="367">
        <f t="shared" si="7824"/>
        <v>0</v>
      </c>
      <c r="BQ1242" s="383">
        <f t="shared" si="7842"/>
        <v>0</v>
      </c>
      <c r="BR1242" s="146"/>
      <c r="BS1242" s="441" t="s">
        <v>90</v>
      </c>
      <c r="BT1242" s="116"/>
      <c r="BU1242" s="116"/>
      <c r="BV1242" s="116"/>
      <c r="BW1242" s="116"/>
      <c r="BX1242" s="116"/>
      <c r="BY1242" s="116"/>
      <c r="BZ1242" s="116"/>
      <c r="CA1242" s="116"/>
      <c r="CB1242" s="116"/>
      <c r="CC1242" s="116"/>
      <c r="CD1242" s="116"/>
      <c r="CE1242" s="116"/>
      <c r="CF1242" s="116"/>
      <c r="CG1242" s="116"/>
      <c r="CH1242" s="116"/>
      <c r="CI1242" s="116"/>
      <c r="CJ1242" s="116"/>
      <c r="CK1242" s="116"/>
      <c r="CL1242" s="116"/>
      <c r="CM1242" s="116"/>
      <c r="CN1242" s="116"/>
      <c r="CO1242" s="116"/>
      <c r="CP1242" s="116"/>
      <c r="CQ1242" s="116"/>
      <c r="CR1242" s="116"/>
      <c r="CS1242" s="116"/>
      <c r="CT1242" s="116"/>
      <c r="CU1242" s="116"/>
      <c r="CV1242" s="116"/>
      <c r="CW1242" s="116"/>
      <c r="CX1242" s="116"/>
      <c r="CY1242" s="116"/>
      <c r="CZ1242" s="116"/>
      <c r="DA1242" s="116"/>
      <c r="DB1242" s="116"/>
      <c r="DC1242" s="116"/>
      <c r="DD1242" s="116"/>
      <c r="DE1242" s="116"/>
      <c r="DF1242" s="116"/>
      <c r="DG1242" s="116"/>
      <c r="DH1242" s="116"/>
      <c r="DI1242" s="116"/>
      <c r="DJ1242" s="116"/>
      <c r="DK1242" s="116"/>
      <c r="DL1242" s="116"/>
      <c r="DM1242" s="116"/>
      <c r="DN1242" s="116"/>
      <c r="DO1242" s="116"/>
      <c r="DP1242" s="116"/>
      <c r="DQ1242" s="116"/>
      <c r="DR1242" s="116"/>
      <c r="DS1242" s="116"/>
      <c r="DT1242" s="116"/>
      <c r="DU1242" s="116"/>
      <c r="DV1242" s="116"/>
      <c r="DW1242" s="116"/>
      <c r="DX1242" s="116"/>
      <c r="DY1242" s="116"/>
      <c r="DZ1242" s="116"/>
      <c r="EA1242" s="116"/>
    </row>
    <row r="1243" spans="1:131" ht="11.25" customHeight="1" x14ac:dyDescent="0.15">
      <c r="A1243" s="113" t="s">
        <v>1374</v>
      </c>
      <c r="B1243" s="124"/>
      <c r="C1243" s="207"/>
      <c r="D1243" s="112">
        <f t="shared" si="7826"/>
        <v>20</v>
      </c>
      <c r="E1243" s="710" t="s">
        <v>396</v>
      </c>
      <c r="F1243" s="711">
        <f t="shared" si="7827"/>
        <v>0</v>
      </c>
      <c r="G1243" s="209">
        <v>30</v>
      </c>
      <c r="H1243" s="210"/>
      <c r="I1243" s="211">
        <v>4066040</v>
      </c>
      <c r="J1243" s="212"/>
      <c r="K1243" s="554">
        <v>46055</v>
      </c>
      <c r="L1243" s="555"/>
      <c r="M1243" s="212"/>
      <c r="N1243" s="213"/>
      <c r="O1243" s="214">
        <f t="shared" si="7828"/>
        <v>0</v>
      </c>
      <c r="P1243" s="190"/>
      <c r="Q1243" s="213"/>
      <c r="R1243" s="214">
        <f t="shared" si="7829"/>
        <v>0</v>
      </c>
      <c r="S1243" s="190"/>
      <c r="T1243" s="213"/>
      <c r="U1243" s="214">
        <f t="shared" si="7830"/>
        <v>0</v>
      </c>
      <c r="V1243" s="190"/>
      <c r="W1243" s="213"/>
      <c r="X1243" s="214">
        <f t="shared" si="7831"/>
        <v>0</v>
      </c>
      <c r="Y1243" s="190"/>
      <c r="Z1243" s="190"/>
      <c r="AA1243" s="207"/>
      <c r="AB1243" s="215"/>
      <c r="AC1243" s="150"/>
      <c r="AD1243" s="156">
        <f t="shared" si="7832"/>
        <v>0</v>
      </c>
      <c r="AE1243" s="156"/>
      <c r="AF1243" s="117">
        <v>46209</v>
      </c>
      <c r="AG1243" s="156"/>
      <c r="AH1243" s="355"/>
      <c r="AI1243" s="368">
        <f t="shared" si="7833"/>
        <v>0</v>
      </c>
      <c r="AJ1243" s="354"/>
      <c r="AK1243" s="368">
        <f t="shared" si="7834"/>
        <v>0</v>
      </c>
      <c r="AL1243" s="354"/>
      <c r="AM1243" s="368">
        <f t="shared" si="7835"/>
        <v>0</v>
      </c>
      <c r="AN1243" s="354"/>
      <c r="AO1243" s="368">
        <f t="shared" si="7836"/>
        <v>0</v>
      </c>
      <c r="AP1243" s="354"/>
      <c r="AQ1243" s="368">
        <f t="shared" si="7675"/>
        <v>0</v>
      </c>
      <c r="AR1243" s="354"/>
      <c r="AS1243" s="354"/>
      <c r="AT1243" s="369">
        <f t="shared" si="7837"/>
        <v>0</v>
      </c>
      <c r="AU1243" s="354"/>
      <c r="AV1243" s="369">
        <f t="shared" si="7838"/>
        <v>0</v>
      </c>
      <c r="AW1243" s="354"/>
      <c r="AX1243" s="369">
        <f t="shared" si="7839"/>
        <v>0</v>
      </c>
      <c r="AY1243" s="354"/>
      <c r="AZ1243" s="369">
        <f t="shared" si="7840"/>
        <v>0</v>
      </c>
      <c r="BA1243" s="354"/>
      <c r="BB1243" s="369">
        <f t="shared" si="7841"/>
        <v>0</v>
      </c>
      <c r="BC1243" s="150"/>
      <c r="BD1243" s="116"/>
      <c r="BE1243" s="367"/>
      <c r="BF1243" s="367"/>
      <c r="BG1243" s="367"/>
      <c r="BH1243" s="367"/>
      <c r="BI1243" s="367"/>
      <c r="BJ1243" s="367"/>
      <c r="BK1243" s="367">
        <f t="shared" si="7819"/>
        <v>0</v>
      </c>
      <c r="BL1243" s="367">
        <f t="shared" si="7820"/>
        <v>0</v>
      </c>
      <c r="BM1243" s="367">
        <f t="shared" si="7821"/>
        <v>0</v>
      </c>
      <c r="BN1243" s="367">
        <f t="shared" si="7822"/>
        <v>0</v>
      </c>
      <c r="BO1243" s="367">
        <f t="shared" si="7823"/>
        <v>0</v>
      </c>
      <c r="BP1243" s="367">
        <f t="shared" si="7824"/>
        <v>0</v>
      </c>
      <c r="BQ1243" s="383">
        <f t="shared" si="7842"/>
        <v>0</v>
      </c>
      <c r="BR1243" s="146"/>
      <c r="BS1243" s="441">
        <v>20</v>
      </c>
      <c r="BT1243" s="116"/>
      <c r="BU1243" s="116"/>
      <c r="BV1243" s="116"/>
      <c r="BW1243" s="116"/>
      <c r="BX1243" s="116"/>
      <c r="BY1243" s="116"/>
      <c r="BZ1243" s="116"/>
      <c r="CA1243" s="116"/>
      <c r="CB1243" s="116"/>
      <c r="CC1243" s="116"/>
      <c r="CD1243" s="116"/>
      <c r="CE1243" s="116"/>
      <c r="CF1243" s="116"/>
      <c r="CG1243" s="116"/>
      <c r="CH1243" s="116"/>
      <c r="CI1243" s="116"/>
      <c r="CJ1243" s="116"/>
      <c r="CK1243" s="116"/>
      <c r="CL1243" s="116"/>
      <c r="CM1243" s="116"/>
      <c r="CN1243" s="116"/>
      <c r="CO1243" s="116"/>
      <c r="CP1243" s="116"/>
      <c r="CQ1243" s="116"/>
      <c r="CR1243" s="116"/>
      <c r="CS1243" s="116"/>
      <c r="CT1243" s="116"/>
      <c r="CU1243" s="116"/>
      <c r="CV1243" s="116"/>
      <c r="CW1243" s="116"/>
      <c r="CX1243" s="116"/>
      <c r="CY1243" s="116"/>
      <c r="CZ1243" s="116"/>
      <c r="DA1243" s="116"/>
      <c r="DB1243" s="116"/>
      <c r="DC1243" s="116"/>
      <c r="DD1243" s="116"/>
      <c r="DE1243" s="116"/>
      <c r="DF1243" s="116"/>
      <c r="DG1243" s="116"/>
      <c r="DH1243" s="116"/>
      <c r="DI1243" s="116"/>
      <c r="DJ1243" s="116"/>
      <c r="DK1243" s="116"/>
      <c r="DL1243" s="116"/>
      <c r="DM1243" s="116"/>
      <c r="DN1243" s="116"/>
      <c r="DO1243" s="116"/>
      <c r="DP1243" s="116"/>
      <c r="DQ1243" s="116"/>
      <c r="DR1243" s="116"/>
      <c r="DS1243" s="116"/>
      <c r="DT1243" s="116"/>
      <c r="DU1243" s="116"/>
      <c r="DV1243" s="116"/>
      <c r="DW1243" s="116"/>
      <c r="DX1243" s="116"/>
      <c r="DY1243" s="116"/>
      <c r="DZ1243" s="116"/>
      <c r="EA1243" s="116"/>
    </row>
    <row r="1244" spans="1:131" ht="11.25" customHeight="1" x14ac:dyDescent="0.15">
      <c r="A1244" s="113" t="s">
        <v>1375</v>
      </c>
      <c r="B1244" s="124"/>
      <c r="C1244" s="207"/>
      <c r="D1244" s="112">
        <f t="shared" si="7826"/>
        <v>20</v>
      </c>
      <c r="E1244" s="710" t="s">
        <v>396</v>
      </c>
      <c r="F1244" s="711">
        <f t="shared" si="7827"/>
        <v>0</v>
      </c>
      <c r="G1244" s="209">
        <v>30</v>
      </c>
      <c r="H1244" s="210"/>
      <c r="I1244" s="211">
        <v>4067440</v>
      </c>
      <c r="J1244" s="212"/>
      <c r="K1244" s="554">
        <v>46055</v>
      </c>
      <c r="L1244" s="555"/>
      <c r="M1244" s="212"/>
      <c r="N1244" s="213"/>
      <c r="O1244" s="214">
        <f t="shared" si="7828"/>
        <v>0</v>
      </c>
      <c r="P1244" s="190"/>
      <c r="Q1244" s="213"/>
      <c r="R1244" s="214">
        <f t="shared" si="7829"/>
        <v>0</v>
      </c>
      <c r="S1244" s="190"/>
      <c r="T1244" s="213"/>
      <c r="U1244" s="214">
        <f t="shared" si="7830"/>
        <v>0</v>
      </c>
      <c r="V1244" s="190"/>
      <c r="W1244" s="213"/>
      <c r="X1244" s="214">
        <f t="shared" si="7831"/>
        <v>0</v>
      </c>
      <c r="Y1244" s="190"/>
      <c r="Z1244" s="190"/>
      <c r="AA1244" s="207"/>
      <c r="AB1244" s="215"/>
      <c r="AC1244" s="150"/>
      <c r="AD1244" s="156">
        <f t="shared" si="7832"/>
        <v>0</v>
      </c>
      <c r="AE1244" s="156"/>
      <c r="AF1244" s="117">
        <v>46209</v>
      </c>
      <c r="AG1244" s="156"/>
      <c r="AH1244" s="355"/>
      <c r="AI1244" s="368">
        <f t="shared" si="7833"/>
        <v>0</v>
      </c>
      <c r="AJ1244" s="354"/>
      <c r="AK1244" s="368">
        <f t="shared" si="7834"/>
        <v>0</v>
      </c>
      <c r="AL1244" s="354"/>
      <c r="AM1244" s="368">
        <f t="shared" si="7835"/>
        <v>0</v>
      </c>
      <c r="AN1244" s="354"/>
      <c r="AO1244" s="368">
        <f t="shared" si="7836"/>
        <v>0</v>
      </c>
      <c r="AP1244" s="354"/>
      <c r="AQ1244" s="368">
        <f t="shared" si="7675"/>
        <v>0</v>
      </c>
      <c r="AR1244" s="354"/>
      <c r="AS1244" s="354"/>
      <c r="AT1244" s="369">
        <f t="shared" si="7837"/>
        <v>0</v>
      </c>
      <c r="AU1244" s="354"/>
      <c r="AV1244" s="369">
        <f t="shared" si="7838"/>
        <v>0</v>
      </c>
      <c r="AW1244" s="354"/>
      <c r="AX1244" s="369">
        <f t="shared" si="7839"/>
        <v>0</v>
      </c>
      <c r="AY1244" s="354"/>
      <c r="AZ1244" s="369">
        <f t="shared" si="7840"/>
        <v>0</v>
      </c>
      <c r="BA1244" s="354"/>
      <c r="BB1244" s="369">
        <f t="shared" si="7841"/>
        <v>0</v>
      </c>
      <c r="BC1244" s="150"/>
      <c r="BD1244" s="116"/>
      <c r="BE1244" s="367"/>
      <c r="BF1244" s="367"/>
      <c r="BG1244" s="367"/>
      <c r="BH1244" s="367"/>
      <c r="BI1244" s="367"/>
      <c r="BJ1244" s="367"/>
      <c r="BK1244" s="367">
        <f t="shared" si="7819"/>
        <v>0</v>
      </c>
      <c r="BL1244" s="367">
        <f t="shared" si="7820"/>
        <v>0</v>
      </c>
      <c r="BM1244" s="367">
        <f t="shared" si="7821"/>
        <v>0</v>
      </c>
      <c r="BN1244" s="367">
        <f t="shared" si="7822"/>
        <v>0</v>
      </c>
      <c r="BO1244" s="367">
        <f t="shared" si="7823"/>
        <v>0</v>
      </c>
      <c r="BP1244" s="367">
        <f t="shared" si="7824"/>
        <v>0</v>
      </c>
      <c r="BQ1244" s="383">
        <f t="shared" si="7842"/>
        <v>0</v>
      </c>
      <c r="BR1244" s="146"/>
      <c r="BS1244" s="441">
        <v>20</v>
      </c>
      <c r="BT1244" s="116"/>
      <c r="BU1244" s="116"/>
      <c r="BV1244" s="116"/>
      <c r="BW1244" s="116"/>
      <c r="BX1244" s="116"/>
      <c r="BY1244" s="116"/>
      <c r="BZ1244" s="116"/>
      <c r="CA1244" s="116"/>
      <c r="CB1244" s="116"/>
      <c r="CC1244" s="116"/>
      <c r="CD1244" s="116"/>
      <c r="CE1244" s="116"/>
      <c r="CF1244" s="116"/>
      <c r="CG1244" s="116"/>
      <c r="CH1244" s="116"/>
      <c r="CI1244" s="116"/>
      <c r="CJ1244" s="116"/>
      <c r="CK1244" s="116"/>
      <c r="CL1244" s="116"/>
      <c r="CM1244" s="116"/>
      <c r="CN1244" s="116"/>
      <c r="CO1244" s="116"/>
      <c r="CP1244" s="116"/>
      <c r="CQ1244" s="116"/>
      <c r="CR1244" s="116"/>
      <c r="CS1244" s="116"/>
      <c r="CT1244" s="116"/>
      <c r="CU1244" s="116"/>
      <c r="CV1244" s="116"/>
      <c r="CW1244" s="116"/>
      <c r="CX1244" s="116"/>
      <c r="CY1244" s="116"/>
      <c r="CZ1244" s="116"/>
      <c r="DA1244" s="116"/>
      <c r="DB1244" s="116"/>
      <c r="DC1244" s="116"/>
      <c r="DD1244" s="116"/>
      <c r="DE1244" s="116"/>
      <c r="DF1244" s="116"/>
      <c r="DG1244" s="116"/>
      <c r="DH1244" s="116"/>
      <c r="DI1244" s="116"/>
      <c r="DJ1244" s="116"/>
      <c r="DK1244" s="116"/>
      <c r="DL1244" s="116"/>
      <c r="DM1244" s="116"/>
      <c r="DN1244" s="116"/>
      <c r="DO1244" s="116"/>
      <c r="DP1244" s="116"/>
      <c r="DQ1244" s="116"/>
      <c r="DR1244" s="116"/>
      <c r="DS1244" s="116"/>
      <c r="DT1244" s="116"/>
      <c r="DU1244" s="116"/>
      <c r="DV1244" s="116"/>
      <c r="DW1244" s="116"/>
      <c r="DX1244" s="116"/>
      <c r="DY1244" s="116"/>
      <c r="DZ1244" s="116"/>
      <c r="EA1244" s="116"/>
    </row>
    <row r="1245" spans="1:131" ht="11.25" customHeight="1" x14ac:dyDescent="0.15">
      <c r="A1245" s="113" t="s">
        <v>1376</v>
      </c>
      <c r="B1245" s="124"/>
      <c r="C1245" s="127"/>
      <c r="D1245" s="112">
        <f t="shared" ref="D1245" si="7861">BS1245</f>
        <v>17</v>
      </c>
      <c r="E1245" s="710" t="s">
        <v>396</v>
      </c>
      <c r="F1245" s="711">
        <f t="shared" ref="F1245" si="7862">BQ1245</f>
        <v>0</v>
      </c>
      <c r="G1245" s="209">
        <v>30</v>
      </c>
      <c r="H1245" s="210"/>
      <c r="I1245" s="211">
        <v>4067840</v>
      </c>
      <c r="J1245" s="212"/>
      <c r="K1245" s="554">
        <v>46055</v>
      </c>
      <c r="L1245" s="555"/>
      <c r="M1245" s="212"/>
      <c r="N1245" s="213"/>
      <c r="O1245" s="214">
        <f t="shared" ref="O1245" si="7863">IF($D$18="YES", (N1245), (0))</f>
        <v>0</v>
      </c>
      <c r="P1245" s="190"/>
      <c r="Q1245" s="213"/>
      <c r="R1245" s="214">
        <f t="shared" ref="R1245" si="7864">IF($D$18="YES", (Q1245), (0))</f>
        <v>0</v>
      </c>
      <c r="S1245" s="190"/>
      <c r="T1245" s="213"/>
      <c r="U1245" s="214">
        <f t="shared" ref="U1245" si="7865">IF($D$18="YES", (T1245), (0))</f>
        <v>0</v>
      </c>
      <c r="V1245" s="190"/>
      <c r="W1245" s="213"/>
      <c r="X1245" s="214">
        <f t="shared" ref="X1245" si="7866">IF($D$18="YES", (W1245), (0))</f>
        <v>0</v>
      </c>
      <c r="Y1245" s="190"/>
      <c r="Z1245" s="190"/>
      <c r="AA1245" s="207"/>
      <c r="AB1245" s="215"/>
      <c r="AC1245" s="150"/>
      <c r="AD1245" s="156">
        <f t="shared" ref="AD1245" si="7867">SUM(N1245,O1245,Q1245,R1245,T1245,U1245,W1245,X1245)</f>
        <v>0</v>
      </c>
      <c r="AE1245" s="156"/>
      <c r="AF1245" s="117">
        <v>46209</v>
      </c>
      <c r="AG1245" s="156"/>
      <c r="AH1245" s="355"/>
      <c r="AI1245" s="368">
        <f t="shared" ref="AI1245" si="7868">N1245*G1245</f>
        <v>0</v>
      </c>
      <c r="AJ1245" s="354"/>
      <c r="AK1245" s="368">
        <f t="shared" ref="AK1245" si="7869">Q1245*G1245</f>
        <v>0</v>
      </c>
      <c r="AL1245" s="354"/>
      <c r="AM1245" s="368">
        <f t="shared" ref="AM1245" si="7870">T1245*G1245</f>
        <v>0</v>
      </c>
      <c r="AN1245" s="354"/>
      <c r="AO1245" s="368">
        <f t="shared" ref="AO1245" si="7871">W1245*G1245</f>
        <v>0</v>
      </c>
      <c r="AP1245" s="354"/>
      <c r="AQ1245" s="368">
        <f t="shared" ref="AQ1245" si="7872">SUM(AI1245,AK1245,AM1245,AO1245)</f>
        <v>0</v>
      </c>
      <c r="AR1245" s="354"/>
      <c r="AS1245" s="354"/>
      <c r="AT1245" s="369">
        <f t="shared" ref="AT1245" si="7873">(N1245*G1245)*F1245</f>
        <v>0</v>
      </c>
      <c r="AU1245" s="354"/>
      <c r="AV1245" s="369">
        <f t="shared" ref="AV1245" si="7874">(Q1245*G1245)*F1245</f>
        <v>0</v>
      </c>
      <c r="AW1245" s="354"/>
      <c r="AX1245" s="369">
        <f t="shared" ref="AX1245" si="7875">(T1245*G1245)*F1245</f>
        <v>0</v>
      </c>
      <c r="AY1245" s="354"/>
      <c r="AZ1245" s="369">
        <f t="shared" ref="AZ1245" si="7876">(W1245*G1245)*F1245</f>
        <v>0</v>
      </c>
      <c r="BA1245" s="354"/>
      <c r="BB1245" s="369">
        <f t="shared" ref="BB1245" si="7877">SUM(AS1245:BA1245)</f>
        <v>0</v>
      </c>
      <c r="BC1245" s="150"/>
      <c r="BD1245" s="116"/>
      <c r="BE1245" s="367"/>
      <c r="BF1245" s="367"/>
      <c r="BG1245" s="367"/>
      <c r="BH1245" s="367"/>
      <c r="BI1245" s="367"/>
      <c r="BJ1245" s="367"/>
      <c r="BK1245" s="367">
        <f t="shared" si="7819"/>
        <v>0</v>
      </c>
      <c r="BL1245" s="367">
        <f t="shared" si="7820"/>
        <v>0</v>
      </c>
      <c r="BM1245" s="367">
        <f t="shared" si="7821"/>
        <v>0</v>
      </c>
      <c r="BN1245" s="367">
        <f t="shared" si="7822"/>
        <v>0</v>
      </c>
      <c r="BO1245" s="367">
        <f t="shared" si="7823"/>
        <v>0</v>
      </c>
      <c r="BP1245" s="367">
        <f t="shared" si="7824"/>
        <v>0</v>
      </c>
      <c r="BQ1245" s="383">
        <f t="shared" ref="BQ1245" si="7878">SUM(BK1245:BP1245)</f>
        <v>0</v>
      </c>
      <c r="BR1245" s="146"/>
      <c r="BS1245" s="441">
        <v>17</v>
      </c>
      <c r="BT1245" s="116"/>
      <c r="BU1245" s="116"/>
      <c r="BV1245" s="116"/>
      <c r="BW1245" s="116"/>
      <c r="BX1245" s="116"/>
      <c r="BY1245" s="116"/>
      <c r="BZ1245" s="116"/>
      <c r="CA1245" s="116"/>
      <c r="CB1245" s="116"/>
      <c r="CC1245" s="116"/>
      <c r="CD1245" s="116"/>
      <c r="CE1245" s="116"/>
      <c r="CF1245" s="116"/>
      <c r="CG1245" s="116"/>
      <c r="CH1245" s="116"/>
      <c r="CI1245" s="116"/>
      <c r="CJ1245" s="116"/>
      <c r="CK1245" s="116"/>
      <c r="CL1245" s="116"/>
      <c r="CM1245" s="116"/>
      <c r="CN1245" s="116"/>
      <c r="CO1245" s="116"/>
      <c r="CP1245" s="116"/>
      <c r="CQ1245" s="116"/>
      <c r="CR1245" s="116"/>
      <c r="CS1245" s="116"/>
      <c r="CT1245" s="116"/>
      <c r="CU1245" s="116"/>
      <c r="CV1245" s="116"/>
      <c r="CW1245" s="116"/>
      <c r="CX1245" s="116"/>
      <c r="CY1245" s="116"/>
      <c r="CZ1245" s="116"/>
      <c r="DA1245" s="116"/>
      <c r="DB1245" s="116"/>
      <c r="DC1245" s="116"/>
      <c r="DD1245" s="116"/>
      <c r="DE1245" s="116"/>
      <c r="DF1245" s="116"/>
      <c r="DG1245" s="116"/>
      <c r="DH1245" s="116"/>
      <c r="DI1245" s="116"/>
      <c r="DJ1245" s="116"/>
      <c r="DK1245" s="116"/>
      <c r="DL1245" s="116"/>
      <c r="DM1245" s="116"/>
      <c r="DN1245" s="116"/>
      <c r="DO1245" s="116"/>
      <c r="DP1245" s="116"/>
      <c r="DQ1245" s="116"/>
      <c r="DR1245" s="116"/>
      <c r="DS1245" s="116"/>
      <c r="DT1245" s="116"/>
      <c r="DU1245" s="116"/>
      <c r="DV1245" s="116"/>
      <c r="DW1245" s="116"/>
      <c r="DX1245" s="116"/>
      <c r="DY1245" s="116"/>
      <c r="DZ1245" s="116"/>
      <c r="EA1245" s="116"/>
    </row>
    <row r="1246" spans="1:131" ht="11.25" customHeight="1" x14ac:dyDescent="0.15">
      <c r="A1246" s="113" t="s">
        <v>1377</v>
      </c>
      <c r="B1246" s="124"/>
      <c r="C1246" s="127"/>
      <c r="D1246" s="112" t="str">
        <f t="shared" si="7826"/>
        <v>S/O</v>
      </c>
      <c r="E1246" s="710" t="s">
        <v>396</v>
      </c>
      <c r="F1246" s="711">
        <f t="shared" si="7827"/>
        <v>0</v>
      </c>
      <c r="G1246" s="209">
        <v>30</v>
      </c>
      <c r="H1246" s="210"/>
      <c r="I1246" s="211">
        <v>4067740</v>
      </c>
      <c r="J1246" s="212"/>
      <c r="K1246" s="554">
        <v>46055</v>
      </c>
      <c r="L1246" s="555"/>
      <c r="M1246" s="212"/>
      <c r="N1246" s="213"/>
      <c r="O1246" s="214">
        <f t="shared" si="7828"/>
        <v>0</v>
      </c>
      <c r="P1246" s="190"/>
      <c r="Q1246" s="213"/>
      <c r="R1246" s="214">
        <f t="shared" si="7829"/>
        <v>0</v>
      </c>
      <c r="S1246" s="190"/>
      <c r="T1246" s="213"/>
      <c r="U1246" s="214">
        <f t="shared" si="7830"/>
        <v>0</v>
      </c>
      <c r="V1246" s="190"/>
      <c r="W1246" s="213"/>
      <c r="X1246" s="214">
        <f t="shared" si="7831"/>
        <v>0</v>
      </c>
      <c r="Y1246" s="190"/>
      <c r="Z1246" s="190"/>
      <c r="AA1246" s="207"/>
      <c r="AB1246" s="215"/>
      <c r="AC1246" s="150"/>
      <c r="AD1246" s="156">
        <f t="shared" si="7832"/>
        <v>0</v>
      </c>
      <c r="AE1246" s="156"/>
      <c r="AF1246" s="117">
        <v>46209</v>
      </c>
      <c r="AG1246" s="156"/>
      <c r="AH1246" s="355"/>
      <c r="AI1246" s="368">
        <f t="shared" si="7833"/>
        <v>0</v>
      </c>
      <c r="AJ1246" s="354"/>
      <c r="AK1246" s="368">
        <f t="shared" si="7834"/>
        <v>0</v>
      </c>
      <c r="AL1246" s="354"/>
      <c r="AM1246" s="368">
        <f t="shared" si="7835"/>
        <v>0</v>
      </c>
      <c r="AN1246" s="354"/>
      <c r="AO1246" s="368">
        <f t="shared" si="7836"/>
        <v>0</v>
      </c>
      <c r="AP1246" s="354"/>
      <c r="AQ1246" s="368">
        <f t="shared" si="7675"/>
        <v>0</v>
      </c>
      <c r="AR1246" s="354"/>
      <c r="AS1246" s="354"/>
      <c r="AT1246" s="369">
        <f t="shared" si="7837"/>
        <v>0</v>
      </c>
      <c r="AU1246" s="354"/>
      <c r="AV1246" s="369">
        <f t="shared" si="7838"/>
        <v>0</v>
      </c>
      <c r="AW1246" s="354"/>
      <c r="AX1246" s="369">
        <f t="shared" si="7839"/>
        <v>0</v>
      </c>
      <c r="AY1246" s="354"/>
      <c r="AZ1246" s="369">
        <f t="shared" si="7840"/>
        <v>0</v>
      </c>
      <c r="BA1246" s="354"/>
      <c r="BB1246" s="369">
        <f t="shared" si="7841"/>
        <v>0</v>
      </c>
      <c r="BC1246" s="150"/>
      <c r="BD1246" s="116"/>
      <c r="BE1246" s="367"/>
      <c r="BF1246" s="367"/>
      <c r="BG1246" s="367"/>
      <c r="BH1246" s="367"/>
      <c r="BI1246" s="367"/>
      <c r="BJ1246" s="367"/>
      <c r="BK1246" s="367">
        <f t="shared" si="7819"/>
        <v>0</v>
      </c>
      <c r="BL1246" s="367">
        <f t="shared" si="7820"/>
        <v>0</v>
      </c>
      <c r="BM1246" s="367">
        <f t="shared" si="7821"/>
        <v>0</v>
      </c>
      <c r="BN1246" s="367">
        <f t="shared" si="7822"/>
        <v>0</v>
      </c>
      <c r="BO1246" s="367">
        <f t="shared" si="7823"/>
        <v>0</v>
      </c>
      <c r="BP1246" s="367">
        <f t="shared" si="7824"/>
        <v>0</v>
      </c>
      <c r="BQ1246" s="383">
        <f t="shared" si="7842"/>
        <v>0</v>
      </c>
      <c r="BR1246" s="146"/>
      <c r="BS1246" s="441" t="s">
        <v>90</v>
      </c>
      <c r="BT1246" s="116"/>
      <c r="BU1246" s="116"/>
      <c r="BV1246" s="116"/>
      <c r="BW1246" s="116"/>
      <c r="BX1246" s="116"/>
      <c r="BY1246" s="116"/>
      <c r="BZ1246" s="116"/>
      <c r="CA1246" s="116"/>
      <c r="CB1246" s="116"/>
      <c r="CC1246" s="116"/>
      <c r="CD1246" s="116"/>
      <c r="CE1246" s="116"/>
      <c r="CF1246" s="116"/>
      <c r="CG1246" s="116"/>
      <c r="CH1246" s="116"/>
      <c r="CI1246" s="116"/>
      <c r="CJ1246" s="116"/>
      <c r="CK1246" s="116"/>
      <c r="CL1246" s="116"/>
      <c r="CM1246" s="116"/>
      <c r="CN1246" s="116"/>
      <c r="CO1246" s="116"/>
      <c r="CP1246" s="116"/>
      <c r="CQ1246" s="116"/>
      <c r="CR1246" s="116"/>
      <c r="CS1246" s="116"/>
      <c r="CT1246" s="116"/>
      <c r="CU1246" s="116"/>
      <c r="CV1246" s="116"/>
      <c r="CW1246" s="116"/>
      <c r="CX1246" s="116"/>
      <c r="CY1246" s="116"/>
      <c r="CZ1246" s="116"/>
      <c r="DA1246" s="116"/>
      <c r="DB1246" s="116"/>
      <c r="DC1246" s="116"/>
      <c r="DD1246" s="116"/>
      <c r="DE1246" s="116"/>
      <c r="DF1246" s="116"/>
      <c r="DG1246" s="116"/>
      <c r="DH1246" s="116"/>
      <c r="DI1246" s="116"/>
      <c r="DJ1246" s="116"/>
      <c r="DK1246" s="116"/>
      <c r="DL1246" s="116"/>
      <c r="DM1246" s="116"/>
      <c r="DN1246" s="116"/>
      <c r="DO1246" s="116"/>
      <c r="DP1246" s="116"/>
      <c r="DQ1246" s="116"/>
      <c r="DR1246" s="116"/>
      <c r="DS1246" s="116"/>
      <c r="DT1246" s="116"/>
      <c r="DU1246" s="116"/>
      <c r="DV1246" s="116"/>
      <c r="DW1246" s="116"/>
      <c r="DX1246" s="116"/>
      <c r="DY1246" s="116"/>
      <c r="DZ1246" s="116"/>
      <c r="EA1246" s="116"/>
    </row>
    <row r="1247" spans="1:131" ht="11.25" customHeight="1" x14ac:dyDescent="0.15">
      <c r="A1247" s="682" t="s">
        <v>1378</v>
      </c>
      <c r="B1247" s="683"/>
      <c r="C1247" s="683"/>
      <c r="D1247" s="410"/>
      <c r="E1247" s="710"/>
      <c r="F1247" s="711"/>
      <c r="G1247" s="303"/>
      <c r="H1247" s="285"/>
      <c r="I1247" s="221"/>
      <c r="J1247" s="135"/>
      <c r="K1247" s="353"/>
      <c r="L1247" s="353"/>
      <c r="M1247" s="135"/>
      <c r="N1247" s="222"/>
      <c r="O1247" s="220"/>
      <c r="P1247" s="190"/>
      <c r="Q1247" s="222"/>
      <c r="R1247" s="220"/>
      <c r="S1247" s="190"/>
      <c r="T1247" s="222"/>
      <c r="U1247" s="220"/>
      <c r="V1247" s="190"/>
      <c r="W1247" s="222"/>
      <c r="X1247" s="245"/>
      <c r="Y1247" s="190"/>
      <c r="Z1247" s="190"/>
      <c r="AA1247" s="207"/>
      <c r="AB1247" s="215"/>
      <c r="AC1247" s="150"/>
      <c r="AD1247" s="156">
        <f>SUM(AD1248:AD1249)</f>
        <v>0</v>
      </c>
      <c r="AE1247" s="156"/>
      <c r="AF1247" s="117"/>
      <c r="AG1247" s="156"/>
      <c r="AH1247" s="355"/>
      <c r="AI1247" s="368"/>
      <c r="AJ1247" s="354"/>
      <c r="AK1247" s="368"/>
      <c r="AL1247" s="354"/>
      <c r="AM1247" s="368"/>
      <c r="AN1247" s="354"/>
      <c r="AO1247" s="368"/>
      <c r="AP1247" s="354"/>
      <c r="AQ1247" s="368"/>
      <c r="AR1247" s="354"/>
      <c r="AS1247" s="354"/>
      <c r="AT1247" s="369"/>
      <c r="AU1247" s="354"/>
      <c r="AV1247" s="369"/>
      <c r="AW1247" s="354"/>
      <c r="AX1247" s="369"/>
      <c r="AY1247" s="354"/>
      <c r="AZ1247" s="369"/>
      <c r="BA1247" s="354"/>
      <c r="BB1247" s="369"/>
      <c r="BC1247" s="150"/>
      <c r="BD1247" s="116"/>
      <c r="BE1247" s="367"/>
      <c r="BF1247" s="367"/>
      <c r="BG1247" s="367"/>
      <c r="BH1247" s="367"/>
      <c r="BI1247" s="367"/>
      <c r="BJ1247" s="367"/>
      <c r="BK1247" s="367"/>
      <c r="BL1247" s="367"/>
      <c r="BM1247" s="367"/>
      <c r="BN1247" s="367"/>
      <c r="BO1247" s="367"/>
      <c r="BP1247" s="367"/>
      <c r="BQ1247" s="383"/>
      <c r="BR1247" s="146"/>
      <c r="BS1247" s="441" t="e">
        <v>#N/A</v>
      </c>
      <c r="BT1247" s="116"/>
      <c r="BU1247" s="116"/>
      <c r="BV1247" s="116"/>
      <c r="BW1247" s="116"/>
      <c r="BX1247" s="116"/>
      <c r="BY1247" s="116"/>
      <c r="BZ1247" s="116"/>
      <c r="CA1247" s="116"/>
      <c r="CB1247" s="116"/>
      <c r="CC1247" s="116"/>
      <c r="CD1247" s="116"/>
      <c r="CE1247" s="116"/>
      <c r="CF1247" s="116"/>
      <c r="CG1247" s="116"/>
      <c r="CH1247" s="116"/>
      <c r="CI1247" s="116"/>
      <c r="CJ1247" s="116"/>
      <c r="CK1247" s="116"/>
      <c r="CL1247" s="116"/>
      <c r="CM1247" s="116"/>
      <c r="CN1247" s="116"/>
      <c r="CO1247" s="116"/>
      <c r="CP1247" s="116"/>
      <c r="CQ1247" s="116"/>
      <c r="CR1247" s="116"/>
      <c r="CS1247" s="116"/>
      <c r="CT1247" s="116"/>
      <c r="CU1247" s="116"/>
      <c r="CV1247" s="116"/>
      <c r="CW1247" s="116"/>
      <c r="CX1247" s="116"/>
      <c r="CY1247" s="116"/>
      <c r="CZ1247" s="116"/>
      <c r="DA1247" s="116"/>
      <c r="DB1247" s="116"/>
      <c r="DC1247" s="116"/>
      <c r="DD1247" s="116"/>
      <c r="DE1247" s="116"/>
      <c r="DF1247" s="116"/>
      <c r="DG1247" s="116"/>
      <c r="DH1247" s="116"/>
      <c r="DI1247" s="116"/>
      <c r="DJ1247" s="116"/>
      <c r="DK1247" s="116"/>
      <c r="DL1247" s="116"/>
      <c r="DM1247" s="116"/>
      <c r="DN1247" s="116"/>
      <c r="DO1247" s="116"/>
      <c r="DP1247" s="116"/>
      <c r="DQ1247" s="116"/>
      <c r="DR1247" s="116"/>
      <c r="DS1247" s="116"/>
      <c r="DT1247" s="116"/>
      <c r="DU1247" s="116"/>
      <c r="DV1247" s="116"/>
      <c r="DW1247" s="116"/>
      <c r="DX1247" s="116"/>
      <c r="DY1247" s="116"/>
      <c r="DZ1247" s="116"/>
      <c r="EA1247" s="116"/>
    </row>
    <row r="1248" spans="1:131" ht="11" customHeight="1" x14ac:dyDescent="0.15">
      <c r="A1248" s="113" t="s">
        <v>1371</v>
      </c>
      <c r="B1248" s="124"/>
      <c r="C1248" s="207" t="s">
        <v>261</v>
      </c>
      <c r="D1248" s="112">
        <f>BS1248</f>
        <v>2</v>
      </c>
      <c r="E1248" s="710" t="s">
        <v>380</v>
      </c>
      <c r="F1248" s="711">
        <f t="shared" ref="F1248:F1249" si="7879">BQ1248</f>
        <v>0</v>
      </c>
      <c r="G1248" s="209">
        <v>200</v>
      </c>
      <c r="H1248" s="210"/>
      <c r="I1248" s="211">
        <v>4055062</v>
      </c>
      <c r="J1248" s="212"/>
      <c r="K1248" s="554">
        <v>46055</v>
      </c>
      <c r="L1248" s="555"/>
      <c r="M1248" s="212"/>
      <c r="N1248" s="213"/>
      <c r="O1248" s="214">
        <f t="shared" ref="O1248:O1249" si="7880">IF($D$18="YES", (N1248), (0))</f>
        <v>0</v>
      </c>
      <c r="P1248" s="190"/>
      <c r="Q1248" s="213"/>
      <c r="R1248" s="214">
        <f t="shared" ref="R1248:R1249" si="7881">IF($D$18="YES", (Q1248), (0))</f>
        <v>0</v>
      </c>
      <c r="S1248" s="190"/>
      <c r="T1248" s="213"/>
      <c r="U1248" s="214">
        <f t="shared" ref="U1248:U1249" si="7882">IF($D$18="YES", (T1248), (0))</f>
        <v>0</v>
      </c>
      <c r="V1248" s="190"/>
      <c r="W1248" s="213"/>
      <c r="X1248" s="214">
        <f t="shared" ref="X1248:X1249" si="7883">IF($D$18="YES", (W1248), (0))</f>
        <v>0</v>
      </c>
      <c r="Y1248" s="190"/>
      <c r="Z1248" s="190"/>
      <c r="AA1248" s="207"/>
      <c r="AB1248" s="215"/>
      <c r="AC1248" s="150"/>
      <c r="AD1248" s="156">
        <f t="shared" ref="AD1248:AD1249" si="7884">SUM(N1248,O1248,Q1248,R1248,T1248,U1248,W1248,X1248)</f>
        <v>0</v>
      </c>
      <c r="AE1248" s="156"/>
      <c r="AF1248" s="117">
        <v>46209</v>
      </c>
      <c r="AG1248" s="156"/>
      <c r="AH1248" s="355"/>
      <c r="AI1248" s="368">
        <f t="shared" ref="AI1248:AI1249" si="7885">N1248*G1248</f>
        <v>0</v>
      </c>
      <c r="AJ1248" s="354"/>
      <c r="AK1248" s="368">
        <f t="shared" ref="AK1248:AK1249" si="7886">Q1248*G1248</f>
        <v>0</v>
      </c>
      <c r="AL1248" s="354"/>
      <c r="AM1248" s="368">
        <f t="shared" ref="AM1248:AM1249" si="7887">T1248*G1248</f>
        <v>0</v>
      </c>
      <c r="AN1248" s="354"/>
      <c r="AO1248" s="368">
        <f t="shared" ref="AO1248:AO1249" si="7888">W1248*G1248</f>
        <v>0</v>
      </c>
      <c r="AP1248" s="354"/>
      <c r="AQ1248" s="368">
        <f t="shared" si="7675"/>
        <v>0</v>
      </c>
      <c r="AR1248" s="354"/>
      <c r="AS1248" s="354"/>
      <c r="AT1248" s="369">
        <f t="shared" ref="AT1248:AT1249" si="7889">(N1248*G1248)*F1248</f>
        <v>0</v>
      </c>
      <c r="AU1248" s="354"/>
      <c r="AV1248" s="369">
        <f t="shared" ref="AV1248:AV1249" si="7890">(Q1248*G1248)*F1248</f>
        <v>0</v>
      </c>
      <c r="AW1248" s="354"/>
      <c r="AX1248" s="369">
        <f t="shared" ref="AX1248:AX1249" si="7891">(T1248*G1248)*F1248</f>
        <v>0</v>
      </c>
      <c r="AY1248" s="354"/>
      <c r="AZ1248" s="369">
        <f t="shared" ref="AZ1248:AZ1249" si="7892">(W1248*G1248)*F1248</f>
        <v>0</v>
      </c>
      <c r="BA1248" s="354"/>
      <c r="BB1248" s="369">
        <f t="shared" ref="BB1248:BB1249" si="7893">SUM(AS1248:BA1248)</f>
        <v>0</v>
      </c>
      <c r="BC1248" s="150"/>
      <c r="BD1248" s="116"/>
      <c r="BE1248" s="367"/>
      <c r="BF1248" s="367"/>
      <c r="BG1248" s="367"/>
      <c r="BH1248" s="367"/>
      <c r="BI1248" s="367"/>
      <c r="BJ1248" s="367"/>
      <c r="BK1248" s="367">
        <f t="shared" ref="BK1248:BK1249" si="7894">IF($N$18&lt;BK$24,0,IF($N$18&gt;BK$25,0,$BE1248))</f>
        <v>0</v>
      </c>
      <c r="BL1248" s="367">
        <f t="shared" ref="BL1248:BL1249" si="7895">IF($N$18&lt;BL$24,0,IF($N$18&gt;BL$25,0,$BF1248))</f>
        <v>0</v>
      </c>
      <c r="BM1248" s="367">
        <f t="shared" ref="BM1248:BM1249" si="7896">IF($N$18&lt;BM$24,0,IF($N$18&gt;BM$25,0,$BG1248))</f>
        <v>0</v>
      </c>
      <c r="BN1248" s="367">
        <f t="shared" ref="BN1248:BN1249" si="7897">IF($N$18&lt;BN$24,0,IF($N$18&gt;BN$25,0,$BH1248))</f>
        <v>0</v>
      </c>
      <c r="BO1248" s="367">
        <f t="shared" ref="BO1248:BO1249" si="7898">IF($N$18&lt;BO$24,0,IF($N$18&gt;BO$25,0,$BI1248))</f>
        <v>0</v>
      </c>
      <c r="BP1248" s="367">
        <f t="shared" ref="BP1248:BP1249" si="7899">IF($N$18&lt;BP$24,0,IF($N$18&gt;BP$25,0,$BJ1248))</f>
        <v>0</v>
      </c>
      <c r="BQ1248" s="383">
        <f t="shared" ref="BQ1248:BQ1249" si="7900">SUM(BK1248:BP1248)</f>
        <v>0</v>
      </c>
      <c r="BR1248" s="146"/>
      <c r="BS1248" s="441">
        <v>2</v>
      </c>
      <c r="BT1248" s="116"/>
      <c r="BU1248" s="116"/>
      <c r="BV1248" s="116"/>
      <c r="BW1248" s="116"/>
      <c r="BX1248" s="116"/>
      <c r="BY1248" s="116"/>
      <c r="BZ1248" s="116"/>
      <c r="CA1248" s="116"/>
      <c r="CB1248" s="116"/>
      <c r="CC1248" s="116"/>
      <c r="CD1248" s="116"/>
      <c r="CE1248" s="116"/>
      <c r="CF1248" s="116"/>
      <c r="CG1248" s="116"/>
      <c r="CH1248" s="116"/>
      <c r="CI1248" s="116"/>
      <c r="CJ1248" s="116"/>
      <c r="CK1248" s="116"/>
      <c r="CL1248" s="116"/>
      <c r="CM1248" s="116"/>
      <c r="CN1248" s="116"/>
      <c r="CO1248" s="116"/>
      <c r="CP1248" s="116"/>
      <c r="CQ1248" s="116"/>
      <c r="CR1248" s="116"/>
      <c r="CS1248" s="116"/>
      <c r="CT1248" s="116"/>
      <c r="CU1248" s="116"/>
      <c r="CV1248" s="116"/>
      <c r="CW1248" s="116"/>
      <c r="CX1248" s="116"/>
      <c r="CY1248" s="116"/>
      <c r="CZ1248" s="116"/>
      <c r="DA1248" s="116"/>
      <c r="DB1248" s="116"/>
      <c r="DC1248" s="116"/>
      <c r="DD1248" s="116"/>
      <c r="DE1248" s="116"/>
      <c r="DF1248" s="116"/>
      <c r="DG1248" s="116"/>
      <c r="DH1248" s="116"/>
      <c r="DI1248" s="116"/>
      <c r="DJ1248" s="116"/>
      <c r="DK1248" s="116"/>
      <c r="DL1248" s="116"/>
      <c r="DM1248" s="116"/>
      <c r="DN1248" s="116"/>
      <c r="DO1248" s="116"/>
      <c r="DP1248" s="116"/>
      <c r="DQ1248" s="116"/>
      <c r="DR1248" s="116"/>
      <c r="DS1248" s="116"/>
      <c r="DT1248" s="116"/>
      <c r="DU1248" s="116"/>
      <c r="DV1248" s="116"/>
      <c r="DW1248" s="116"/>
      <c r="DX1248" s="116"/>
      <c r="DY1248" s="116"/>
      <c r="DZ1248" s="116"/>
      <c r="EA1248" s="116"/>
    </row>
    <row r="1249" spans="1:131" ht="11.25" customHeight="1" x14ac:dyDescent="0.15">
      <c r="A1249" s="113" t="s">
        <v>1374</v>
      </c>
      <c r="B1249" s="124"/>
      <c r="C1249" s="207" t="s">
        <v>261</v>
      </c>
      <c r="D1249" s="112">
        <f>BS1249</f>
        <v>3</v>
      </c>
      <c r="E1249" s="710" t="s">
        <v>396</v>
      </c>
      <c r="F1249" s="711">
        <f t="shared" si="7879"/>
        <v>0</v>
      </c>
      <c r="G1249" s="209">
        <v>300</v>
      </c>
      <c r="H1249" s="210"/>
      <c r="I1249" s="211">
        <v>4066043</v>
      </c>
      <c r="J1249" s="212"/>
      <c r="K1249" s="554">
        <v>46055</v>
      </c>
      <c r="L1249" s="555"/>
      <c r="M1249" s="212"/>
      <c r="N1249" s="213"/>
      <c r="O1249" s="214">
        <f t="shared" si="7880"/>
        <v>0</v>
      </c>
      <c r="P1249" s="190"/>
      <c r="Q1249" s="213"/>
      <c r="R1249" s="214">
        <f t="shared" si="7881"/>
        <v>0</v>
      </c>
      <c r="S1249" s="190"/>
      <c r="T1249" s="213"/>
      <c r="U1249" s="214">
        <f t="shared" si="7882"/>
        <v>0</v>
      </c>
      <c r="V1249" s="190"/>
      <c r="W1249" s="213"/>
      <c r="X1249" s="214">
        <f t="shared" si="7883"/>
        <v>0</v>
      </c>
      <c r="Y1249" s="190"/>
      <c r="Z1249" s="190"/>
      <c r="AA1249" s="207"/>
      <c r="AB1249" s="215"/>
      <c r="AC1249" s="150"/>
      <c r="AD1249" s="156">
        <f t="shared" si="7884"/>
        <v>0</v>
      </c>
      <c r="AE1249" s="156"/>
      <c r="AF1249" s="117">
        <v>46209</v>
      </c>
      <c r="AG1249" s="156"/>
      <c r="AH1249" s="355"/>
      <c r="AI1249" s="368">
        <f t="shared" si="7885"/>
        <v>0</v>
      </c>
      <c r="AJ1249" s="354"/>
      <c r="AK1249" s="368">
        <f t="shared" si="7886"/>
        <v>0</v>
      </c>
      <c r="AL1249" s="354"/>
      <c r="AM1249" s="368">
        <f t="shared" si="7887"/>
        <v>0</v>
      </c>
      <c r="AN1249" s="354"/>
      <c r="AO1249" s="368">
        <f t="shared" si="7888"/>
        <v>0</v>
      </c>
      <c r="AP1249" s="354"/>
      <c r="AQ1249" s="368">
        <f t="shared" si="7675"/>
        <v>0</v>
      </c>
      <c r="AR1249" s="354"/>
      <c r="AS1249" s="354"/>
      <c r="AT1249" s="369">
        <f t="shared" si="7889"/>
        <v>0</v>
      </c>
      <c r="AU1249" s="354"/>
      <c r="AV1249" s="369">
        <f t="shared" si="7890"/>
        <v>0</v>
      </c>
      <c r="AW1249" s="354"/>
      <c r="AX1249" s="369">
        <f t="shared" si="7891"/>
        <v>0</v>
      </c>
      <c r="AY1249" s="354"/>
      <c r="AZ1249" s="369">
        <f t="shared" si="7892"/>
        <v>0</v>
      </c>
      <c r="BA1249" s="354"/>
      <c r="BB1249" s="369">
        <f t="shared" si="7893"/>
        <v>0</v>
      </c>
      <c r="BC1249" s="150"/>
      <c r="BD1249" s="116"/>
      <c r="BE1249" s="367"/>
      <c r="BF1249" s="367"/>
      <c r="BG1249" s="367"/>
      <c r="BH1249" s="367"/>
      <c r="BI1249" s="367"/>
      <c r="BJ1249" s="367"/>
      <c r="BK1249" s="367">
        <f t="shared" si="7894"/>
        <v>0</v>
      </c>
      <c r="BL1249" s="367">
        <f t="shared" si="7895"/>
        <v>0</v>
      </c>
      <c r="BM1249" s="367">
        <f t="shared" si="7896"/>
        <v>0</v>
      </c>
      <c r="BN1249" s="367">
        <f t="shared" si="7897"/>
        <v>0</v>
      </c>
      <c r="BO1249" s="367">
        <f t="shared" si="7898"/>
        <v>0</v>
      </c>
      <c r="BP1249" s="367">
        <f t="shared" si="7899"/>
        <v>0</v>
      </c>
      <c r="BQ1249" s="383">
        <f t="shared" si="7900"/>
        <v>0</v>
      </c>
      <c r="BR1249" s="146"/>
      <c r="BS1249" s="441">
        <v>3</v>
      </c>
      <c r="BT1249" s="116"/>
      <c r="BU1249" s="116"/>
      <c r="BV1249" s="116"/>
      <c r="BW1249" s="116"/>
      <c r="BX1249" s="116"/>
      <c r="BY1249" s="116"/>
      <c r="BZ1249" s="116"/>
      <c r="CA1249" s="116"/>
      <c r="CB1249" s="116"/>
      <c r="CC1249" s="116"/>
      <c r="CD1249" s="116"/>
      <c r="CE1249" s="116"/>
      <c r="CF1249" s="116"/>
      <c r="CG1249" s="116"/>
      <c r="CH1249" s="116"/>
      <c r="CI1249" s="116"/>
      <c r="CJ1249" s="116"/>
      <c r="CK1249" s="116"/>
      <c r="CL1249" s="116"/>
      <c r="CM1249" s="116"/>
      <c r="CN1249" s="116"/>
      <c r="CO1249" s="116"/>
      <c r="CP1249" s="116"/>
      <c r="CQ1249" s="116"/>
      <c r="CR1249" s="116"/>
      <c r="CS1249" s="116"/>
      <c r="CT1249" s="116"/>
      <c r="CU1249" s="116"/>
      <c r="CV1249" s="116"/>
      <c r="CW1249" s="116"/>
      <c r="CX1249" s="116"/>
      <c r="CY1249" s="116"/>
      <c r="CZ1249" s="116"/>
      <c r="DA1249" s="116"/>
      <c r="DB1249" s="116"/>
      <c r="DC1249" s="116"/>
      <c r="DD1249" s="116"/>
      <c r="DE1249" s="116"/>
      <c r="DF1249" s="116"/>
      <c r="DG1249" s="116"/>
      <c r="DH1249" s="116"/>
      <c r="DI1249" s="116"/>
      <c r="DJ1249" s="116"/>
      <c r="DK1249" s="116"/>
      <c r="DL1249" s="116"/>
      <c r="DM1249" s="116"/>
      <c r="DN1249" s="116"/>
      <c r="DO1249" s="116"/>
      <c r="DP1249" s="116"/>
      <c r="DQ1249" s="116"/>
      <c r="DR1249" s="116"/>
      <c r="DS1249" s="116"/>
      <c r="DT1249" s="116"/>
      <c r="DU1249" s="116"/>
      <c r="DV1249" s="116"/>
      <c r="DW1249" s="116"/>
      <c r="DX1249" s="116"/>
      <c r="DY1249" s="116"/>
      <c r="DZ1249" s="116"/>
      <c r="EA1249" s="116"/>
    </row>
    <row r="1250" spans="1:131" ht="11.25" customHeight="1" x14ac:dyDescent="0.15">
      <c r="A1250" s="292" t="s">
        <v>1379</v>
      </c>
      <c r="B1250" s="267"/>
      <c r="C1250" s="268"/>
      <c r="D1250" s="139"/>
      <c r="E1250" s="714"/>
      <c r="F1250" s="715"/>
      <c r="G1250" s="294"/>
      <c r="H1250" s="304"/>
      <c r="I1250" s="295"/>
      <c r="J1250" s="135"/>
      <c r="K1250" s="296"/>
      <c r="L1250" s="296"/>
      <c r="M1250" s="135"/>
      <c r="N1250" s="299"/>
      <c r="O1250" s="139"/>
      <c r="P1250" s="190"/>
      <c r="Q1250" s="299"/>
      <c r="R1250" s="139"/>
      <c r="S1250" s="190"/>
      <c r="T1250" s="299"/>
      <c r="U1250" s="139"/>
      <c r="V1250" s="190"/>
      <c r="W1250" s="299"/>
      <c r="X1250" s="297"/>
      <c r="Y1250" s="190"/>
      <c r="Z1250" s="190"/>
      <c r="AA1250" s="207"/>
      <c r="AB1250" s="215"/>
      <c r="AC1250" s="150"/>
      <c r="AD1250" s="156">
        <f>SUM(AD1251:AD1264)</f>
        <v>0</v>
      </c>
      <c r="AE1250" s="156"/>
      <c r="AF1250" s="117"/>
      <c r="AG1250" s="156"/>
      <c r="AH1250" s="355"/>
      <c r="AI1250" s="368"/>
      <c r="AJ1250" s="354"/>
      <c r="AK1250" s="368"/>
      <c r="AL1250" s="354"/>
      <c r="AM1250" s="368"/>
      <c r="AN1250" s="354"/>
      <c r="AO1250" s="368"/>
      <c r="AP1250" s="354"/>
      <c r="AQ1250" s="368"/>
      <c r="AR1250" s="354"/>
      <c r="AS1250" s="354"/>
      <c r="AT1250" s="369"/>
      <c r="AU1250" s="354"/>
      <c r="AV1250" s="369"/>
      <c r="AW1250" s="354"/>
      <c r="AX1250" s="369"/>
      <c r="AY1250" s="354"/>
      <c r="AZ1250" s="369"/>
      <c r="BA1250" s="354"/>
      <c r="BB1250" s="369"/>
      <c r="BC1250" s="150"/>
      <c r="BD1250" s="116"/>
      <c r="BE1250" s="367"/>
      <c r="BF1250" s="367"/>
      <c r="BG1250" s="367"/>
      <c r="BH1250" s="367"/>
      <c r="BI1250" s="367"/>
      <c r="BJ1250" s="367"/>
      <c r="BK1250" s="367"/>
      <c r="BL1250" s="367"/>
      <c r="BM1250" s="367"/>
      <c r="BN1250" s="367"/>
      <c r="BO1250" s="367"/>
      <c r="BP1250" s="367"/>
      <c r="BQ1250" s="383"/>
      <c r="BR1250" s="146"/>
      <c r="BS1250" s="441" t="e">
        <v>#N/A</v>
      </c>
      <c r="BT1250" s="116"/>
      <c r="BU1250" s="116"/>
      <c r="BV1250" s="116"/>
      <c r="BW1250" s="116"/>
      <c r="BX1250" s="116"/>
      <c r="BY1250" s="116"/>
      <c r="BZ1250" s="116"/>
      <c r="CA1250" s="116"/>
      <c r="CB1250" s="116"/>
      <c r="CC1250" s="116"/>
      <c r="CD1250" s="116"/>
      <c r="CE1250" s="116"/>
      <c r="CF1250" s="116"/>
      <c r="CG1250" s="116"/>
      <c r="CH1250" s="116"/>
      <c r="CI1250" s="116"/>
      <c r="CJ1250" s="116"/>
      <c r="CK1250" s="116"/>
      <c r="CL1250" s="116"/>
      <c r="CM1250" s="116"/>
      <c r="CN1250" s="116"/>
      <c r="CO1250" s="116"/>
      <c r="CP1250" s="116"/>
      <c r="CQ1250" s="116"/>
      <c r="CR1250" s="116"/>
      <c r="CS1250" s="116"/>
      <c r="CT1250" s="116"/>
      <c r="CU1250" s="116"/>
      <c r="CV1250" s="116"/>
      <c r="CW1250" s="116"/>
      <c r="CX1250" s="116"/>
      <c r="CY1250" s="116"/>
      <c r="CZ1250" s="116"/>
      <c r="DA1250" s="116"/>
      <c r="DB1250" s="116"/>
      <c r="DC1250" s="116"/>
      <c r="DD1250" s="116"/>
      <c r="DE1250" s="116"/>
      <c r="DF1250" s="116"/>
      <c r="DG1250" s="116"/>
      <c r="DH1250" s="116"/>
      <c r="DI1250" s="116"/>
      <c r="DJ1250" s="116"/>
      <c r="DK1250" s="116"/>
      <c r="DL1250" s="116"/>
      <c r="DM1250" s="116"/>
      <c r="DN1250" s="116"/>
      <c r="DO1250" s="116"/>
      <c r="DP1250" s="116"/>
      <c r="DQ1250" s="116"/>
      <c r="DR1250" s="116"/>
      <c r="DS1250" s="116"/>
      <c r="DT1250" s="116"/>
      <c r="DU1250" s="116"/>
      <c r="DV1250" s="116"/>
      <c r="DW1250" s="116"/>
      <c r="DX1250" s="116"/>
      <c r="DY1250" s="116"/>
      <c r="DZ1250" s="116"/>
      <c r="EA1250" s="116"/>
    </row>
    <row r="1251" spans="1:131" ht="11.25" customHeight="1" x14ac:dyDescent="0.15">
      <c r="A1251" s="682" t="s">
        <v>1369</v>
      </c>
      <c r="B1251" s="683"/>
      <c r="C1251" s="683"/>
      <c r="D1251" s="138"/>
      <c r="E1251" s="712"/>
      <c r="F1251" s="713"/>
      <c r="G1251" s="284"/>
      <c r="H1251" s="285"/>
      <c r="I1251" s="289"/>
      <c r="J1251" s="135"/>
      <c r="K1251" s="290"/>
      <c r="L1251" s="290"/>
      <c r="M1251" s="135"/>
      <c r="N1251" s="227"/>
      <c r="O1251" s="138"/>
      <c r="P1251" s="190"/>
      <c r="Q1251" s="227"/>
      <c r="R1251" s="138"/>
      <c r="S1251" s="190"/>
      <c r="T1251" s="227"/>
      <c r="U1251" s="138"/>
      <c r="V1251" s="190"/>
      <c r="W1251" s="227"/>
      <c r="X1251" s="244"/>
      <c r="Y1251" s="190"/>
      <c r="Z1251" s="190"/>
      <c r="AA1251" s="207"/>
      <c r="AB1251" s="215"/>
      <c r="AC1251" s="150"/>
      <c r="AD1251" s="156">
        <f>SUM(AD1252:AD1261)</f>
        <v>0</v>
      </c>
      <c r="AE1251" s="156"/>
      <c r="AF1251" s="117"/>
      <c r="AG1251" s="156"/>
      <c r="AH1251" s="355"/>
      <c r="AI1251" s="368"/>
      <c r="AJ1251" s="354"/>
      <c r="AK1251" s="368"/>
      <c r="AL1251" s="354"/>
      <c r="AM1251" s="368"/>
      <c r="AN1251" s="354"/>
      <c r="AO1251" s="368"/>
      <c r="AP1251" s="354"/>
      <c r="AQ1251" s="368"/>
      <c r="AR1251" s="354"/>
      <c r="AS1251" s="354"/>
      <c r="AT1251" s="369"/>
      <c r="AU1251" s="354"/>
      <c r="AV1251" s="369"/>
      <c r="AW1251" s="354"/>
      <c r="AX1251" s="369"/>
      <c r="AY1251" s="354"/>
      <c r="AZ1251" s="369"/>
      <c r="BA1251" s="354"/>
      <c r="BB1251" s="369"/>
      <c r="BC1251" s="150"/>
      <c r="BD1251" s="116"/>
      <c r="BE1251" s="367"/>
      <c r="BF1251" s="367"/>
      <c r="BG1251" s="367"/>
      <c r="BH1251" s="367"/>
      <c r="BI1251" s="367"/>
      <c r="BJ1251" s="367"/>
      <c r="BK1251" s="367"/>
      <c r="BL1251" s="367"/>
      <c r="BM1251" s="367"/>
      <c r="BN1251" s="367"/>
      <c r="BO1251" s="367"/>
      <c r="BP1251" s="367"/>
      <c r="BQ1251" s="383"/>
      <c r="BR1251" s="146"/>
      <c r="BS1251" s="441" t="e">
        <v>#N/A</v>
      </c>
      <c r="BT1251" s="116"/>
      <c r="BU1251" s="116"/>
      <c r="BV1251" s="116"/>
      <c r="BW1251" s="116"/>
      <c r="BX1251" s="116"/>
      <c r="BY1251" s="116"/>
      <c r="BZ1251" s="116"/>
      <c r="CA1251" s="116"/>
      <c r="CB1251" s="116"/>
      <c r="CC1251" s="116"/>
      <c r="CD1251" s="116"/>
      <c r="CE1251" s="116"/>
      <c r="CF1251" s="116"/>
      <c r="CG1251" s="116"/>
      <c r="CH1251" s="116"/>
      <c r="CI1251" s="116"/>
      <c r="CJ1251" s="116"/>
      <c r="CK1251" s="116"/>
      <c r="CL1251" s="116"/>
      <c r="CM1251" s="116"/>
      <c r="CN1251" s="116"/>
      <c r="CO1251" s="116"/>
      <c r="CP1251" s="116"/>
      <c r="CQ1251" s="116"/>
      <c r="CR1251" s="116"/>
      <c r="CS1251" s="116"/>
      <c r="CT1251" s="116"/>
      <c r="CU1251" s="116"/>
      <c r="CV1251" s="116"/>
      <c r="CW1251" s="116"/>
      <c r="CX1251" s="116"/>
      <c r="CY1251" s="116"/>
      <c r="CZ1251" s="116"/>
      <c r="DA1251" s="116"/>
      <c r="DB1251" s="116"/>
      <c r="DC1251" s="116"/>
      <c r="DD1251" s="116"/>
      <c r="DE1251" s="116"/>
      <c r="DF1251" s="116"/>
      <c r="DG1251" s="116"/>
      <c r="DH1251" s="116"/>
      <c r="DI1251" s="116"/>
      <c r="DJ1251" s="116"/>
      <c r="DK1251" s="116"/>
      <c r="DL1251" s="116"/>
      <c r="DM1251" s="116"/>
      <c r="DN1251" s="116"/>
      <c r="DO1251" s="116"/>
      <c r="DP1251" s="116"/>
      <c r="DQ1251" s="116"/>
      <c r="DR1251" s="116"/>
      <c r="DS1251" s="116"/>
      <c r="DT1251" s="116"/>
      <c r="DU1251" s="116"/>
      <c r="DV1251" s="116"/>
      <c r="DW1251" s="116"/>
      <c r="DX1251" s="116"/>
      <c r="DY1251" s="116"/>
      <c r="DZ1251" s="116"/>
      <c r="EA1251" s="116"/>
    </row>
    <row r="1252" spans="1:131" ht="11.25" customHeight="1" x14ac:dyDescent="0.15">
      <c r="A1252" s="305" t="s">
        <v>1380</v>
      </c>
      <c r="B1252" s="306" t="s">
        <v>98</v>
      </c>
      <c r="C1252" s="288"/>
      <c r="D1252" s="112" t="str">
        <f t="shared" ref="D1252:D1261" si="7901">BS1252</f>
        <v>S/O</v>
      </c>
      <c r="E1252" s="710" t="s">
        <v>396</v>
      </c>
      <c r="F1252" s="711">
        <f t="shared" ref="F1252:F1261" si="7902">BQ1252</f>
        <v>0</v>
      </c>
      <c r="G1252" s="307">
        <v>30</v>
      </c>
      <c r="H1252" s="285"/>
      <c r="I1252" s="308">
        <v>4052440</v>
      </c>
      <c r="J1252" s="156"/>
      <c r="K1252" s="554"/>
      <c r="L1252" s="555"/>
      <c r="M1252" s="156"/>
      <c r="N1252" s="213"/>
      <c r="O1252" s="214">
        <f t="shared" ref="O1252:O1261" si="7903">IF($D$18="YES", (N1252), (0))</f>
        <v>0</v>
      </c>
      <c r="P1252" s="190"/>
      <c r="Q1252" s="213"/>
      <c r="R1252" s="214">
        <f t="shared" ref="R1252:R1261" si="7904">IF($D$18="YES", (Q1252), (0))</f>
        <v>0</v>
      </c>
      <c r="S1252" s="190"/>
      <c r="T1252" s="213"/>
      <c r="U1252" s="214">
        <f t="shared" ref="U1252:U1261" si="7905">IF($D$18="YES", (T1252), (0))</f>
        <v>0</v>
      </c>
      <c r="V1252" s="190"/>
      <c r="W1252" s="213"/>
      <c r="X1252" s="214">
        <f t="shared" ref="X1252:X1261" si="7906">IF($D$18="YES", (W1252), (0))</f>
        <v>0</v>
      </c>
      <c r="Y1252" s="190"/>
      <c r="Z1252" s="190"/>
      <c r="AA1252" s="207"/>
      <c r="AB1252" s="215"/>
      <c r="AC1252" s="150"/>
      <c r="AD1252" s="156">
        <f t="shared" ref="AD1252:AD1261" si="7907">SUM(N1252,O1252,Q1252,R1252,T1252,U1252,W1252,X1252)</f>
        <v>0</v>
      </c>
      <c r="AE1252" s="156"/>
      <c r="AF1252" s="117"/>
      <c r="AG1252" s="156"/>
      <c r="AH1252" s="355"/>
      <c r="AI1252" s="368">
        <f t="shared" ref="AI1252:AI1261" si="7908">N1252*G1252</f>
        <v>0</v>
      </c>
      <c r="AJ1252" s="354"/>
      <c r="AK1252" s="368">
        <f t="shared" ref="AK1252:AK1261" si="7909">Q1252*G1252</f>
        <v>0</v>
      </c>
      <c r="AL1252" s="354"/>
      <c r="AM1252" s="368">
        <f t="shared" ref="AM1252:AM1261" si="7910">T1252*G1252</f>
        <v>0</v>
      </c>
      <c r="AN1252" s="354"/>
      <c r="AO1252" s="368">
        <f t="shared" ref="AO1252:AO1261" si="7911">W1252*G1252</f>
        <v>0</v>
      </c>
      <c r="AP1252" s="354"/>
      <c r="AQ1252" s="368">
        <f t="shared" si="7675"/>
        <v>0</v>
      </c>
      <c r="AR1252" s="354"/>
      <c r="AS1252" s="354"/>
      <c r="AT1252" s="369">
        <f t="shared" ref="AT1252:AT1261" si="7912">(N1252*G1252)*F1252</f>
        <v>0</v>
      </c>
      <c r="AU1252" s="354"/>
      <c r="AV1252" s="369">
        <f t="shared" ref="AV1252:AV1261" si="7913">(Q1252*G1252)*F1252</f>
        <v>0</v>
      </c>
      <c r="AW1252" s="354"/>
      <c r="AX1252" s="369">
        <f t="shared" ref="AX1252:AX1261" si="7914">(T1252*G1252)*F1252</f>
        <v>0</v>
      </c>
      <c r="AY1252" s="354"/>
      <c r="AZ1252" s="369">
        <f t="shared" ref="AZ1252:AZ1261" si="7915">(W1252*G1252)*F1252</f>
        <v>0</v>
      </c>
      <c r="BA1252" s="354"/>
      <c r="BB1252" s="369">
        <f t="shared" ref="BB1252:BB1261" si="7916">SUM(AS1252:BA1252)</f>
        <v>0</v>
      </c>
      <c r="BC1252" s="150"/>
      <c r="BD1252" s="116"/>
      <c r="BE1252" s="367"/>
      <c r="BF1252" s="367"/>
      <c r="BG1252" s="367"/>
      <c r="BH1252" s="367"/>
      <c r="BI1252" s="367"/>
      <c r="BJ1252" s="367"/>
      <c r="BK1252" s="367">
        <f t="shared" ref="BK1252:BK1261" si="7917">IF($N$18&lt;BK$24,0,IF($N$18&gt;BK$25,0,$BE1252))</f>
        <v>0</v>
      </c>
      <c r="BL1252" s="367">
        <f t="shared" ref="BL1252:BL1261" si="7918">IF($N$18&lt;BL$24,0,IF($N$18&gt;BL$25,0,$BF1252))</f>
        <v>0</v>
      </c>
      <c r="BM1252" s="367">
        <f t="shared" ref="BM1252:BM1261" si="7919">IF($N$18&lt;BM$24,0,IF($N$18&gt;BM$25,0,$BG1252))</f>
        <v>0</v>
      </c>
      <c r="BN1252" s="367">
        <f t="shared" ref="BN1252:BN1261" si="7920">IF($N$18&lt;BN$24,0,IF($N$18&gt;BN$25,0,$BH1252))</f>
        <v>0</v>
      </c>
      <c r="BO1252" s="367">
        <f t="shared" ref="BO1252:BO1261" si="7921">IF($N$18&lt;BO$24,0,IF($N$18&gt;BO$25,0,$BI1252))</f>
        <v>0</v>
      </c>
      <c r="BP1252" s="367">
        <f t="shared" ref="BP1252:BP1261" si="7922">IF($N$18&lt;BP$24,0,IF($N$18&gt;BP$25,0,$BJ1252))</f>
        <v>0</v>
      </c>
      <c r="BQ1252" s="383">
        <f t="shared" ref="BQ1252:BQ1261" si="7923">SUM(BK1252:BP1252)</f>
        <v>0</v>
      </c>
      <c r="BR1252" s="146"/>
      <c r="BS1252" s="441" t="s">
        <v>90</v>
      </c>
      <c r="BT1252" s="116"/>
      <c r="BU1252" s="116"/>
      <c r="BV1252" s="116"/>
      <c r="BW1252" s="116"/>
      <c r="BX1252" s="116"/>
      <c r="BY1252" s="116"/>
      <c r="BZ1252" s="116"/>
      <c r="CA1252" s="116"/>
      <c r="CB1252" s="116"/>
      <c r="CC1252" s="116"/>
      <c r="CD1252" s="116"/>
      <c r="CE1252" s="116"/>
      <c r="CF1252" s="116"/>
      <c r="CG1252" s="116"/>
      <c r="CH1252" s="116"/>
      <c r="CI1252" s="116"/>
      <c r="CJ1252" s="116"/>
      <c r="CK1252" s="116"/>
      <c r="CL1252" s="116"/>
      <c r="CM1252" s="116"/>
      <c r="CN1252" s="116"/>
      <c r="CO1252" s="116"/>
      <c r="CP1252" s="116"/>
      <c r="CQ1252" s="116"/>
      <c r="CR1252" s="116"/>
      <c r="CS1252" s="116"/>
      <c r="CT1252" s="116"/>
      <c r="CU1252" s="116"/>
      <c r="CV1252" s="116"/>
      <c r="CW1252" s="116"/>
      <c r="CX1252" s="116"/>
      <c r="CY1252" s="116"/>
      <c r="CZ1252" s="116"/>
      <c r="DA1252" s="116"/>
      <c r="DB1252" s="116"/>
      <c r="DC1252" s="116"/>
      <c r="DD1252" s="116"/>
      <c r="DE1252" s="116"/>
      <c r="DF1252" s="116"/>
      <c r="DG1252" s="116"/>
      <c r="DH1252" s="116"/>
      <c r="DI1252" s="116"/>
      <c r="DJ1252" s="116"/>
      <c r="DK1252" s="116"/>
      <c r="DL1252" s="116"/>
      <c r="DM1252" s="116"/>
      <c r="DN1252" s="116"/>
      <c r="DO1252" s="116"/>
      <c r="DP1252" s="116"/>
      <c r="DQ1252" s="116"/>
      <c r="DR1252" s="116"/>
      <c r="DS1252" s="116"/>
      <c r="DT1252" s="116"/>
      <c r="DU1252" s="116"/>
      <c r="DV1252" s="116"/>
      <c r="DW1252" s="116"/>
      <c r="DX1252" s="116"/>
      <c r="DY1252" s="116"/>
      <c r="DZ1252" s="116"/>
      <c r="EA1252" s="116"/>
    </row>
    <row r="1253" spans="1:131" ht="11.25" customHeight="1" x14ac:dyDescent="0.15">
      <c r="A1253" s="98" t="s">
        <v>1381</v>
      </c>
      <c r="B1253" s="275"/>
      <c r="C1253" s="276"/>
      <c r="D1253" s="408"/>
      <c r="E1253" s="710"/>
      <c r="F1253" s="711"/>
      <c r="G1253" s="284"/>
      <c r="H1253" s="149"/>
      <c r="I1253" s="289"/>
      <c r="J1253" s="135"/>
      <c r="K1253" s="290"/>
      <c r="L1253" s="290"/>
      <c r="M1253" s="135"/>
      <c r="N1253" s="156"/>
      <c r="O1253" s="138"/>
      <c r="P1253" s="190"/>
      <c r="Q1253" s="156"/>
      <c r="R1253" s="138"/>
      <c r="S1253" s="190"/>
      <c r="T1253" s="156"/>
      <c r="U1253" s="138"/>
      <c r="V1253" s="190"/>
      <c r="W1253" s="156"/>
      <c r="X1253" s="244"/>
      <c r="Y1253" s="190"/>
      <c r="Z1253" s="190"/>
      <c r="AA1253" s="207"/>
      <c r="AB1253" s="215"/>
      <c r="AC1253" s="150"/>
      <c r="AD1253" s="156">
        <f>SUM(AD1254:AD1261)</f>
        <v>0</v>
      </c>
      <c r="AE1253" s="156"/>
      <c r="AF1253" s="117"/>
      <c r="AG1253" s="156"/>
      <c r="AH1253" s="355"/>
      <c r="AI1253" s="368"/>
      <c r="AJ1253" s="354"/>
      <c r="AK1253" s="368"/>
      <c r="AL1253" s="354"/>
      <c r="AM1253" s="368"/>
      <c r="AN1253" s="354"/>
      <c r="AO1253" s="368"/>
      <c r="AP1253" s="354"/>
      <c r="AQ1253" s="368"/>
      <c r="AR1253" s="354"/>
      <c r="AS1253" s="354"/>
      <c r="AT1253" s="369"/>
      <c r="AU1253" s="354"/>
      <c r="AV1253" s="369"/>
      <c r="AW1253" s="354"/>
      <c r="AX1253" s="369"/>
      <c r="AY1253" s="354"/>
      <c r="AZ1253" s="369"/>
      <c r="BA1253" s="354"/>
      <c r="BB1253" s="369"/>
      <c r="BC1253" s="150"/>
      <c r="BD1253" s="116"/>
      <c r="BE1253" s="367"/>
      <c r="BF1253" s="367"/>
      <c r="BG1253" s="367"/>
      <c r="BH1253" s="367"/>
      <c r="BI1253" s="367"/>
      <c r="BJ1253" s="367"/>
      <c r="BK1253" s="367"/>
      <c r="BL1253" s="367"/>
      <c r="BM1253" s="367"/>
      <c r="BN1253" s="367"/>
      <c r="BO1253" s="367"/>
      <c r="BP1253" s="367"/>
      <c r="BQ1253" s="383"/>
      <c r="BR1253" s="146"/>
      <c r="BS1253" s="441" t="e">
        <v>#N/A</v>
      </c>
      <c r="BT1253" s="116"/>
      <c r="BU1253" s="116"/>
      <c r="BV1253" s="116"/>
      <c r="BW1253" s="116"/>
      <c r="BX1253" s="116"/>
      <c r="BY1253" s="116"/>
      <c r="BZ1253" s="116"/>
      <c r="CA1253" s="116"/>
      <c r="CB1253" s="116"/>
      <c r="CC1253" s="116"/>
      <c r="CD1253" s="116"/>
      <c r="CE1253" s="116"/>
      <c r="CF1253" s="116"/>
      <c r="CG1253" s="116"/>
      <c r="CH1253" s="116"/>
      <c r="CI1253" s="116"/>
      <c r="CJ1253" s="116"/>
      <c r="CK1253" s="116"/>
      <c r="CL1253" s="116"/>
      <c r="CM1253" s="116"/>
      <c r="CN1253" s="116"/>
      <c r="CO1253" s="116"/>
      <c r="CP1253" s="116"/>
      <c r="CQ1253" s="116"/>
      <c r="CR1253" s="116"/>
      <c r="CS1253" s="116"/>
      <c r="CT1253" s="116"/>
      <c r="CU1253" s="116"/>
      <c r="CV1253" s="116"/>
      <c r="CW1253" s="116"/>
      <c r="CX1253" s="116"/>
      <c r="CY1253" s="116"/>
      <c r="CZ1253" s="116"/>
      <c r="DA1253" s="116"/>
      <c r="DB1253" s="116"/>
      <c r="DC1253" s="116"/>
      <c r="DD1253" s="116"/>
      <c r="DE1253" s="116"/>
      <c r="DF1253" s="116"/>
      <c r="DG1253" s="116"/>
      <c r="DH1253" s="116"/>
      <c r="DI1253" s="116"/>
      <c r="DJ1253" s="116"/>
      <c r="DK1253" s="116"/>
      <c r="DL1253" s="116"/>
      <c r="DM1253" s="116"/>
      <c r="DN1253" s="116"/>
      <c r="DO1253" s="116"/>
      <c r="DP1253" s="116"/>
      <c r="DQ1253" s="116"/>
      <c r="DR1253" s="116"/>
      <c r="DS1253" s="116"/>
      <c r="DT1253" s="116"/>
      <c r="DU1253" s="116"/>
      <c r="DV1253" s="116"/>
      <c r="DW1253" s="116"/>
      <c r="DX1253" s="116"/>
      <c r="DY1253" s="116"/>
      <c r="DZ1253" s="116"/>
      <c r="EA1253" s="116"/>
    </row>
    <row r="1254" spans="1:131" ht="11.25" customHeight="1" x14ac:dyDescent="0.15">
      <c r="A1254" s="113" t="s">
        <v>1382</v>
      </c>
      <c r="B1254" s="124" t="s">
        <v>98</v>
      </c>
      <c r="C1254" s="288"/>
      <c r="D1254" s="112" t="str">
        <f t="shared" si="7901"/>
        <v>S/O</v>
      </c>
      <c r="E1254" s="710" t="s">
        <v>396</v>
      </c>
      <c r="F1254" s="711">
        <f t="shared" si="7902"/>
        <v>0</v>
      </c>
      <c r="G1254" s="132">
        <v>30</v>
      </c>
      <c r="H1254" s="285"/>
      <c r="I1254" s="211">
        <v>4006630</v>
      </c>
      <c r="J1254" s="298"/>
      <c r="K1254" s="554">
        <v>46055</v>
      </c>
      <c r="L1254" s="555"/>
      <c r="M1254" s="298"/>
      <c r="N1254" s="213"/>
      <c r="O1254" s="214">
        <f t="shared" si="7903"/>
        <v>0</v>
      </c>
      <c r="P1254" s="190"/>
      <c r="Q1254" s="213"/>
      <c r="R1254" s="214">
        <f t="shared" si="7904"/>
        <v>0</v>
      </c>
      <c r="S1254" s="190"/>
      <c r="T1254" s="213"/>
      <c r="U1254" s="214">
        <f t="shared" si="7905"/>
        <v>0</v>
      </c>
      <c r="V1254" s="190"/>
      <c r="W1254" s="213"/>
      <c r="X1254" s="214">
        <f t="shared" si="7906"/>
        <v>0</v>
      </c>
      <c r="Y1254" s="190"/>
      <c r="Z1254" s="190"/>
      <c r="AA1254" s="207"/>
      <c r="AB1254" s="215"/>
      <c r="AC1254" s="150"/>
      <c r="AD1254" s="156">
        <f t="shared" si="7907"/>
        <v>0</v>
      </c>
      <c r="AE1254" s="156"/>
      <c r="AF1254" s="117">
        <v>46209</v>
      </c>
      <c r="AG1254" s="156"/>
      <c r="AH1254" s="355"/>
      <c r="AI1254" s="368">
        <f t="shared" si="7908"/>
        <v>0</v>
      </c>
      <c r="AJ1254" s="354"/>
      <c r="AK1254" s="368">
        <f t="shared" si="7909"/>
        <v>0</v>
      </c>
      <c r="AL1254" s="354"/>
      <c r="AM1254" s="368">
        <f t="shared" si="7910"/>
        <v>0</v>
      </c>
      <c r="AN1254" s="354"/>
      <c r="AO1254" s="368">
        <f t="shared" si="7911"/>
        <v>0</v>
      </c>
      <c r="AP1254" s="354"/>
      <c r="AQ1254" s="368">
        <f t="shared" si="7675"/>
        <v>0</v>
      </c>
      <c r="AR1254" s="354"/>
      <c r="AS1254" s="354"/>
      <c r="AT1254" s="369">
        <f t="shared" si="7912"/>
        <v>0</v>
      </c>
      <c r="AU1254" s="354"/>
      <c r="AV1254" s="369">
        <f t="shared" si="7913"/>
        <v>0</v>
      </c>
      <c r="AW1254" s="354"/>
      <c r="AX1254" s="369">
        <f t="shared" si="7914"/>
        <v>0</v>
      </c>
      <c r="AY1254" s="354"/>
      <c r="AZ1254" s="369">
        <f t="shared" si="7915"/>
        <v>0</v>
      </c>
      <c r="BA1254" s="354"/>
      <c r="BB1254" s="369">
        <f t="shared" si="7916"/>
        <v>0</v>
      </c>
      <c r="BC1254" s="150"/>
      <c r="BD1254" s="116"/>
      <c r="BE1254" s="367"/>
      <c r="BF1254" s="367"/>
      <c r="BG1254" s="367"/>
      <c r="BH1254" s="367"/>
      <c r="BI1254" s="367"/>
      <c r="BJ1254" s="367"/>
      <c r="BK1254" s="367">
        <f t="shared" si="7917"/>
        <v>0</v>
      </c>
      <c r="BL1254" s="367">
        <f t="shared" si="7918"/>
        <v>0</v>
      </c>
      <c r="BM1254" s="367">
        <f t="shared" si="7919"/>
        <v>0</v>
      </c>
      <c r="BN1254" s="367">
        <f t="shared" si="7920"/>
        <v>0</v>
      </c>
      <c r="BO1254" s="367">
        <f t="shared" si="7921"/>
        <v>0</v>
      </c>
      <c r="BP1254" s="367">
        <f t="shared" si="7922"/>
        <v>0</v>
      </c>
      <c r="BQ1254" s="383">
        <f t="shared" si="7923"/>
        <v>0</v>
      </c>
      <c r="BR1254" s="146"/>
      <c r="BS1254" s="441" t="s">
        <v>90</v>
      </c>
      <c r="BT1254" s="116"/>
      <c r="BU1254" s="116"/>
      <c r="BV1254" s="116"/>
      <c r="BW1254" s="116"/>
      <c r="BX1254" s="116"/>
      <c r="BY1254" s="116"/>
      <c r="BZ1254" s="116"/>
      <c r="CA1254" s="116"/>
      <c r="CB1254" s="116"/>
      <c r="CC1254" s="116"/>
      <c r="CD1254" s="116"/>
      <c r="CE1254" s="116"/>
      <c r="CF1254" s="116"/>
      <c r="CG1254" s="116"/>
      <c r="CH1254" s="116"/>
      <c r="CI1254" s="116"/>
      <c r="CJ1254" s="116"/>
      <c r="CK1254" s="116"/>
      <c r="CL1254" s="116"/>
      <c r="CM1254" s="116"/>
      <c r="CN1254" s="116"/>
      <c r="CO1254" s="116"/>
      <c r="CP1254" s="116"/>
      <c r="CQ1254" s="116"/>
      <c r="CR1254" s="116"/>
      <c r="CS1254" s="116"/>
      <c r="CT1254" s="116"/>
      <c r="CU1254" s="116"/>
      <c r="CV1254" s="116"/>
      <c r="CW1254" s="116"/>
      <c r="CX1254" s="116"/>
      <c r="CY1254" s="116"/>
      <c r="CZ1254" s="116"/>
      <c r="DA1254" s="116"/>
      <c r="DB1254" s="116"/>
      <c r="DC1254" s="116"/>
      <c r="DD1254" s="116"/>
      <c r="DE1254" s="116"/>
      <c r="DF1254" s="116"/>
      <c r="DG1254" s="116"/>
      <c r="DH1254" s="116"/>
      <c r="DI1254" s="116"/>
      <c r="DJ1254" s="116"/>
      <c r="DK1254" s="116"/>
      <c r="DL1254" s="116"/>
      <c r="DM1254" s="116"/>
      <c r="DN1254" s="116"/>
      <c r="DO1254" s="116"/>
      <c r="DP1254" s="116"/>
      <c r="DQ1254" s="116"/>
      <c r="DR1254" s="116"/>
      <c r="DS1254" s="116"/>
      <c r="DT1254" s="116"/>
      <c r="DU1254" s="116"/>
      <c r="DV1254" s="116"/>
      <c r="DW1254" s="116"/>
      <c r="DX1254" s="116"/>
      <c r="DY1254" s="116"/>
      <c r="DZ1254" s="116"/>
      <c r="EA1254" s="116"/>
    </row>
    <row r="1255" spans="1:131" ht="11.25" customHeight="1" x14ac:dyDescent="0.15">
      <c r="A1255" s="402" t="s">
        <v>1383</v>
      </c>
      <c r="B1255" s="124" t="s">
        <v>98</v>
      </c>
      <c r="C1255" s="485"/>
      <c r="D1255" s="112">
        <f>BS1255</f>
        <v>43</v>
      </c>
      <c r="E1255" s="710" t="s">
        <v>396</v>
      </c>
      <c r="F1255" s="711">
        <f>BQ1255</f>
        <v>0</v>
      </c>
      <c r="G1255" s="132">
        <v>30</v>
      </c>
      <c r="H1255" s="285"/>
      <c r="I1255" s="211">
        <v>4066240</v>
      </c>
      <c r="J1255" s="298"/>
      <c r="K1255" s="554">
        <v>46055</v>
      </c>
      <c r="L1255" s="555"/>
      <c r="M1255" s="298"/>
      <c r="N1255" s="213"/>
      <c r="O1255" s="214">
        <f>IF($D$18="YES", (N1255), (0))</f>
        <v>0</v>
      </c>
      <c r="P1255" s="190"/>
      <c r="Q1255" s="213"/>
      <c r="R1255" s="214">
        <f>IF($D$18="YES", (Q1255), (0))</f>
        <v>0</v>
      </c>
      <c r="S1255" s="190"/>
      <c r="T1255" s="213"/>
      <c r="U1255" s="214">
        <f>IF($D$18="YES", (T1255), (0))</f>
        <v>0</v>
      </c>
      <c r="V1255" s="190"/>
      <c r="W1255" s="213"/>
      <c r="X1255" s="214">
        <f>IF($D$18="YES", (W1255), (0))</f>
        <v>0</v>
      </c>
      <c r="Y1255" s="190"/>
      <c r="Z1255" s="190"/>
      <c r="AA1255" s="207"/>
      <c r="AB1255" s="291"/>
      <c r="AC1255" s="150"/>
      <c r="AD1255" s="156">
        <f>SUM(N1255,O1255,Q1255,R1255,T1255,U1255,W1255,X1255)</f>
        <v>0</v>
      </c>
      <c r="AE1255" s="156"/>
      <c r="AF1255" s="117">
        <v>46209</v>
      </c>
      <c r="AG1255" s="156"/>
      <c r="AH1255" s="355"/>
      <c r="AI1255" s="368">
        <f>N1255*G1255</f>
        <v>0</v>
      </c>
      <c r="AJ1255" s="354"/>
      <c r="AK1255" s="368">
        <f>Q1255*G1255</f>
        <v>0</v>
      </c>
      <c r="AL1255" s="354"/>
      <c r="AM1255" s="368">
        <f>T1255*G1255</f>
        <v>0</v>
      </c>
      <c r="AN1255" s="354"/>
      <c r="AO1255" s="368">
        <f>W1255*G1255</f>
        <v>0</v>
      </c>
      <c r="AP1255" s="354"/>
      <c r="AQ1255" s="368">
        <f>SUM(AI1255,AK1255,AM1255,AO1255)</f>
        <v>0</v>
      </c>
      <c r="AR1255" s="354"/>
      <c r="AS1255" s="354"/>
      <c r="AT1255" s="369">
        <f>(N1255*G1255)*F1255</f>
        <v>0</v>
      </c>
      <c r="AU1255" s="354"/>
      <c r="AV1255" s="369">
        <f>(Q1255*G1255)*F1255</f>
        <v>0</v>
      </c>
      <c r="AW1255" s="354"/>
      <c r="AX1255" s="369">
        <f>(T1255*G1255)*F1255</f>
        <v>0</v>
      </c>
      <c r="AY1255" s="354"/>
      <c r="AZ1255" s="369">
        <f>(W1255*G1255)*F1255</f>
        <v>0</v>
      </c>
      <c r="BA1255" s="354"/>
      <c r="BB1255" s="369">
        <f>SUM(AS1255:BA1255)</f>
        <v>0</v>
      </c>
      <c r="BC1255" s="150"/>
      <c r="BD1255" s="116"/>
      <c r="BE1255" s="367"/>
      <c r="BF1255" s="367"/>
      <c r="BG1255" s="367"/>
      <c r="BH1255" s="367"/>
      <c r="BI1255" s="367"/>
      <c r="BJ1255" s="367"/>
      <c r="BK1255" s="367">
        <f>IF($N$18&lt;BK$24,0,IF($N$18&gt;BK$25,0,$BE1255))</f>
        <v>0</v>
      </c>
      <c r="BL1255" s="367">
        <f>IF($N$18&lt;BL$24,0,IF($N$18&gt;BL$25,0,$BF1255))</f>
        <v>0</v>
      </c>
      <c r="BM1255" s="367">
        <f>IF($N$18&lt;BM$24,0,IF($N$18&gt;BM$25,0,$BG1255))</f>
        <v>0</v>
      </c>
      <c r="BN1255" s="367">
        <f>IF($N$18&lt;BN$24,0,IF($N$18&gt;BN$25,0,$BH1255))</f>
        <v>0</v>
      </c>
      <c r="BO1255" s="367">
        <f>IF($N$18&lt;BO$24,0,IF($N$18&gt;BO$25,0,$BI1255))</f>
        <v>0</v>
      </c>
      <c r="BP1255" s="367">
        <f>IF($N$18&lt;BP$24,0,IF($N$18&gt;BP$25,0,$BJ1255))</f>
        <v>0</v>
      </c>
      <c r="BQ1255" s="383">
        <f>SUM(BK1255:BP1255)</f>
        <v>0</v>
      </c>
      <c r="BR1255" s="146"/>
      <c r="BS1255" s="441">
        <v>43</v>
      </c>
      <c r="BT1255" s="116"/>
      <c r="BU1255" s="116"/>
      <c r="BV1255" s="116"/>
      <c r="BW1255" s="116"/>
      <c r="BX1255" s="116"/>
      <c r="BY1255" s="116"/>
      <c r="BZ1255" s="116"/>
      <c r="CA1255" s="116"/>
      <c r="CB1255" s="116"/>
      <c r="CC1255" s="116"/>
      <c r="CD1255" s="116"/>
      <c r="CE1255" s="116"/>
      <c r="CF1255" s="116"/>
      <c r="CG1255" s="116"/>
      <c r="CH1255" s="116"/>
      <c r="CI1255" s="116"/>
      <c r="CJ1255" s="116"/>
      <c r="CK1255" s="116"/>
      <c r="CL1255" s="116"/>
      <c r="CM1255" s="116"/>
      <c r="CN1255" s="116"/>
      <c r="CO1255" s="116"/>
      <c r="CP1255" s="116"/>
      <c r="CQ1255" s="116"/>
      <c r="CR1255" s="116"/>
      <c r="CS1255" s="116"/>
      <c r="CT1255" s="116"/>
      <c r="CU1255" s="116"/>
      <c r="CV1255" s="116"/>
      <c r="CW1255" s="116"/>
      <c r="CX1255" s="116"/>
      <c r="CY1255" s="116"/>
      <c r="CZ1255" s="116"/>
      <c r="DA1255" s="116"/>
      <c r="DB1255" s="116"/>
      <c r="DC1255" s="116"/>
      <c r="DD1255" s="116"/>
      <c r="DE1255" s="116"/>
      <c r="DF1255" s="116"/>
      <c r="DG1255" s="116"/>
      <c r="DH1255" s="116"/>
      <c r="DI1255" s="116"/>
      <c r="DJ1255" s="116"/>
      <c r="DK1255" s="116"/>
      <c r="DL1255" s="116"/>
      <c r="DM1255" s="116"/>
      <c r="DN1255" s="116"/>
      <c r="DO1255" s="116"/>
      <c r="DP1255" s="116"/>
      <c r="DQ1255" s="116"/>
      <c r="DR1255" s="116"/>
      <c r="DS1255" s="116"/>
      <c r="DT1255" s="116"/>
      <c r="DU1255" s="116"/>
      <c r="DV1255" s="116"/>
      <c r="DW1255" s="116"/>
      <c r="DX1255" s="116"/>
      <c r="DY1255" s="116"/>
      <c r="DZ1255" s="116"/>
      <c r="EA1255" s="116"/>
    </row>
    <row r="1256" spans="1:131" ht="11.25" customHeight="1" x14ac:dyDescent="0.15">
      <c r="A1256" s="113" t="s">
        <v>1384</v>
      </c>
      <c r="B1256" s="124" t="s">
        <v>98</v>
      </c>
      <c r="C1256" s="207"/>
      <c r="D1256" s="112">
        <f t="shared" ref="D1256" si="7924">BS1256</f>
        <v>24</v>
      </c>
      <c r="E1256" s="710" t="s">
        <v>396</v>
      </c>
      <c r="F1256" s="711">
        <f t="shared" ref="F1256" si="7925">BQ1256</f>
        <v>0</v>
      </c>
      <c r="G1256" s="132">
        <v>30</v>
      </c>
      <c r="H1256" s="285"/>
      <c r="I1256" s="211">
        <v>4066440</v>
      </c>
      <c r="J1256" s="298"/>
      <c r="K1256" s="554">
        <v>46055</v>
      </c>
      <c r="L1256" s="555"/>
      <c r="M1256" s="298"/>
      <c r="N1256" s="213"/>
      <c r="O1256" s="214">
        <f t="shared" ref="O1256" si="7926">IF($D$18="YES", (N1256), (0))</f>
        <v>0</v>
      </c>
      <c r="P1256" s="190"/>
      <c r="Q1256" s="213"/>
      <c r="R1256" s="214">
        <f t="shared" ref="R1256" si="7927">IF($D$18="YES", (Q1256), (0))</f>
        <v>0</v>
      </c>
      <c r="S1256" s="190"/>
      <c r="T1256" s="213"/>
      <c r="U1256" s="214">
        <f t="shared" ref="U1256" si="7928">IF($D$18="YES", (T1256), (0))</f>
        <v>0</v>
      </c>
      <c r="V1256" s="190"/>
      <c r="W1256" s="213"/>
      <c r="X1256" s="214">
        <f t="shared" ref="X1256" si="7929">IF($D$18="YES", (W1256), (0))</f>
        <v>0</v>
      </c>
      <c r="Y1256" s="190"/>
      <c r="Z1256" s="190"/>
      <c r="AA1256" s="207"/>
      <c r="AB1256" s="291"/>
      <c r="AC1256" s="150"/>
      <c r="AD1256" s="156">
        <f t="shared" ref="AD1256" si="7930">SUM(N1256,O1256,Q1256,R1256,T1256,U1256,W1256,X1256)</f>
        <v>0</v>
      </c>
      <c r="AE1256" s="156"/>
      <c r="AF1256" s="117">
        <v>46209</v>
      </c>
      <c r="AG1256" s="156"/>
      <c r="AH1256" s="355"/>
      <c r="AI1256" s="368">
        <f t="shared" ref="AI1256" si="7931">N1256*G1256</f>
        <v>0</v>
      </c>
      <c r="AJ1256" s="354"/>
      <c r="AK1256" s="368">
        <f t="shared" ref="AK1256" si="7932">Q1256*G1256</f>
        <v>0</v>
      </c>
      <c r="AL1256" s="354"/>
      <c r="AM1256" s="368">
        <f t="shared" ref="AM1256" si="7933">T1256*G1256</f>
        <v>0</v>
      </c>
      <c r="AN1256" s="354"/>
      <c r="AO1256" s="368">
        <f t="shared" ref="AO1256" si="7934">W1256*G1256</f>
        <v>0</v>
      </c>
      <c r="AP1256" s="354"/>
      <c r="AQ1256" s="368">
        <f t="shared" ref="AQ1256" si="7935">SUM(AI1256,AK1256,AM1256,AO1256)</f>
        <v>0</v>
      </c>
      <c r="AR1256" s="354"/>
      <c r="AS1256" s="354"/>
      <c r="AT1256" s="369">
        <f t="shared" ref="AT1256" si="7936">(N1256*G1256)*F1256</f>
        <v>0</v>
      </c>
      <c r="AU1256" s="354"/>
      <c r="AV1256" s="369">
        <f t="shared" ref="AV1256" si="7937">(Q1256*G1256)*F1256</f>
        <v>0</v>
      </c>
      <c r="AW1256" s="354"/>
      <c r="AX1256" s="369">
        <f t="shared" ref="AX1256" si="7938">(T1256*G1256)*F1256</f>
        <v>0</v>
      </c>
      <c r="AY1256" s="354"/>
      <c r="AZ1256" s="369">
        <f t="shared" ref="AZ1256" si="7939">(W1256*G1256)*F1256</f>
        <v>0</v>
      </c>
      <c r="BA1256" s="354"/>
      <c r="BB1256" s="369">
        <f t="shared" ref="BB1256" si="7940">SUM(AS1256:BA1256)</f>
        <v>0</v>
      </c>
      <c r="BC1256" s="150"/>
      <c r="BD1256" s="116"/>
      <c r="BE1256" s="367"/>
      <c r="BF1256" s="367"/>
      <c r="BG1256" s="367"/>
      <c r="BH1256" s="367"/>
      <c r="BI1256" s="367"/>
      <c r="BJ1256" s="367"/>
      <c r="BK1256" s="367">
        <f t="shared" si="7917"/>
        <v>0</v>
      </c>
      <c r="BL1256" s="367">
        <f t="shared" si="7918"/>
        <v>0</v>
      </c>
      <c r="BM1256" s="367">
        <f t="shared" si="7919"/>
        <v>0</v>
      </c>
      <c r="BN1256" s="367">
        <f t="shared" si="7920"/>
        <v>0</v>
      </c>
      <c r="BO1256" s="367">
        <f t="shared" si="7921"/>
        <v>0</v>
      </c>
      <c r="BP1256" s="367">
        <f t="shared" si="7922"/>
        <v>0</v>
      </c>
      <c r="BQ1256" s="383">
        <f t="shared" ref="BQ1256" si="7941">SUM(BK1256:BP1256)</f>
        <v>0</v>
      </c>
      <c r="BR1256" s="146"/>
      <c r="BS1256" s="441">
        <v>24</v>
      </c>
      <c r="BT1256" s="116"/>
      <c r="BU1256" s="116"/>
      <c r="BV1256" s="116"/>
      <c r="BW1256" s="116"/>
      <c r="BX1256" s="116"/>
      <c r="BY1256" s="116"/>
      <c r="BZ1256" s="116"/>
      <c r="CA1256" s="116"/>
      <c r="CB1256" s="116"/>
      <c r="CC1256" s="116"/>
      <c r="CD1256" s="116"/>
      <c r="CE1256" s="116"/>
      <c r="CF1256" s="116"/>
      <c r="CG1256" s="116"/>
      <c r="CH1256" s="116"/>
      <c r="CI1256" s="116"/>
      <c r="CJ1256" s="116"/>
      <c r="CK1256" s="116"/>
      <c r="CL1256" s="116"/>
      <c r="CM1256" s="116"/>
      <c r="CN1256" s="116"/>
      <c r="CO1256" s="116"/>
      <c r="CP1256" s="116"/>
      <c r="CQ1256" s="116"/>
      <c r="CR1256" s="116"/>
      <c r="CS1256" s="116"/>
      <c r="CT1256" s="116"/>
      <c r="CU1256" s="116"/>
      <c r="CV1256" s="116"/>
      <c r="CW1256" s="116"/>
      <c r="CX1256" s="116"/>
      <c r="CY1256" s="116"/>
      <c r="CZ1256" s="116"/>
      <c r="DA1256" s="116"/>
      <c r="DB1256" s="116"/>
      <c r="DC1256" s="116"/>
      <c r="DD1256" s="116"/>
      <c r="DE1256" s="116"/>
      <c r="DF1256" s="116"/>
      <c r="DG1256" s="116"/>
      <c r="DH1256" s="116"/>
      <c r="DI1256" s="116"/>
      <c r="DJ1256" s="116"/>
      <c r="DK1256" s="116"/>
      <c r="DL1256" s="116"/>
      <c r="DM1256" s="116"/>
      <c r="DN1256" s="116"/>
      <c r="DO1256" s="116"/>
      <c r="DP1256" s="116"/>
      <c r="DQ1256" s="116"/>
      <c r="DR1256" s="116"/>
      <c r="DS1256" s="116"/>
      <c r="DT1256" s="116"/>
      <c r="DU1256" s="116"/>
      <c r="DV1256" s="116"/>
      <c r="DW1256" s="116"/>
      <c r="DX1256" s="116"/>
      <c r="DY1256" s="116"/>
      <c r="DZ1256" s="116"/>
      <c r="EA1256" s="116"/>
    </row>
    <row r="1257" spans="1:131" ht="11.25" customHeight="1" x14ac:dyDescent="0.15">
      <c r="A1257" s="113" t="s">
        <v>1385</v>
      </c>
      <c r="B1257" s="124" t="s">
        <v>98</v>
      </c>
      <c r="C1257" s="334"/>
      <c r="D1257" s="112">
        <f t="shared" si="7901"/>
        <v>35</v>
      </c>
      <c r="E1257" s="710" t="s">
        <v>396</v>
      </c>
      <c r="F1257" s="711">
        <f t="shared" si="7902"/>
        <v>0</v>
      </c>
      <c r="G1257" s="132">
        <v>30</v>
      </c>
      <c r="H1257" s="285"/>
      <c r="I1257" s="211">
        <v>4066640</v>
      </c>
      <c r="J1257" s="298"/>
      <c r="K1257" s="554">
        <v>46055</v>
      </c>
      <c r="L1257" s="555"/>
      <c r="M1257" s="298"/>
      <c r="N1257" s="213"/>
      <c r="O1257" s="214">
        <f t="shared" si="7903"/>
        <v>0</v>
      </c>
      <c r="P1257" s="190"/>
      <c r="Q1257" s="213"/>
      <c r="R1257" s="214">
        <f t="shared" si="7904"/>
        <v>0</v>
      </c>
      <c r="S1257" s="190"/>
      <c r="T1257" s="213"/>
      <c r="U1257" s="214">
        <f t="shared" si="7905"/>
        <v>0</v>
      </c>
      <c r="V1257" s="190"/>
      <c r="W1257" s="213"/>
      <c r="X1257" s="214">
        <f t="shared" si="7906"/>
        <v>0</v>
      </c>
      <c r="Y1257" s="190"/>
      <c r="Z1257" s="190"/>
      <c r="AA1257" s="207"/>
      <c r="AB1257" s="291"/>
      <c r="AC1257" s="150"/>
      <c r="AD1257" s="156">
        <f t="shared" si="7907"/>
        <v>0</v>
      </c>
      <c r="AE1257" s="156"/>
      <c r="AF1257" s="117">
        <v>46209</v>
      </c>
      <c r="AG1257" s="156"/>
      <c r="AH1257" s="355"/>
      <c r="AI1257" s="368">
        <f t="shared" si="7908"/>
        <v>0</v>
      </c>
      <c r="AJ1257" s="354"/>
      <c r="AK1257" s="368">
        <f t="shared" si="7909"/>
        <v>0</v>
      </c>
      <c r="AL1257" s="354"/>
      <c r="AM1257" s="368">
        <f t="shared" si="7910"/>
        <v>0</v>
      </c>
      <c r="AN1257" s="354"/>
      <c r="AO1257" s="368">
        <f t="shared" si="7911"/>
        <v>0</v>
      </c>
      <c r="AP1257" s="354"/>
      <c r="AQ1257" s="368">
        <f t="shared" si="7675"/>
        <v>0</v>
      </c>
      <c r="AR1257" s="354"/>
      <c r="AS1257" s="354"/>
      <c r="AT1257" s="369">
        <f t="shared" si="7912"/>
        <v>0</v>
      </c>
      <c r="AU1257" s="354"/>
      <c r="AV1257" s="369">
        <f t="shared" si="7913"/>
        <v>0</v>
      </c>
      <c r="AW1257" s="354"/>
      <c r="AX1257" s="369">
        <f t="shared" si="7914"/>
        <v>0</v>
      </c>
      <c r="AY1257" s="354"/>
      <c r="AZ1257" s="369">
        <f t="shared" si="7915"/>
        <v>0</v>
      </c>
      <c r="BA1257" s="354"/>
      <c r="BB1257" s="369">
        <f t="shared" si="7916"/>
        <v>0</v>
      </c>
      <c r="BC1257" s="150"/>
      <c r="BD1257" s="116"/>
      <c r="BE1257" s="367"/>
      <c r="BF1257" s="367"/>
      <c r="BG1257" s="367"/>
      <c r="BH1257" s="367"/>
      <c r="BI1257" s="367"/>
      <c r="BJ1257" s="367"/>
      <c r="BK1257" s="367">
        <f t="shared" si="7917"/>
        <v>0</v>
      </c>
      <c r="BL1257" s="367">
        <f t="shared" si="7918"/>
        <v>0</v>
      </c>
      <c r="BM1257" s="367">
        <f t="shared" si="7919"/>
        <v>0</v>
      </c>
      <c r="BN1257" s="367">
        <f t="shared" si="7920"/>
        <v>0</v>
      </c>
      <c r="BO1257" s="367">
        <f t="shared" si="7921"/>
        <v>0</v>
      </c>
      <c r="BP1257" s="367">
        <f t="shared" si="7922"/>
        <v>0</v>
      </c>
      <c r="BQ1257" s="383">
        <f t="shared" si="7923"/>
        <v>0</v>
      </c>
      <c r="BR1257" s="146"/>
      <c r="BS1257" s="441">
        <v>35</v>
      </c>
      <c r="BT1257" s="116"/>
      <c r="BU1257" s="116"/>
      <c r="BV1257" s="116"/>
      <c r="BW1257" s="116"/>
      <c r="BX1257" s="116"/>
      <c r="BY1257" s="116"/>
      <c r="BZ1257" s="116"/>
      <c r="CA1257" s="116"/>
      <c r="CB1257" s="116"/>
      <c r="CC1257" s="116"/>
      <c r="CD1257" s="116"/>
      <c r="CE1257" s="116"/>
      <c r="CF1257" s="116"/>
      <c r="CG1257" s="116"/>
      <c r="CH1257" s="116"/>
      <c r="CI1257" s="116"/>
      <c r="CJ1257" s="116"/>
      <c r="CK1257" s="116"/>
      <c r="CL1257" s="116"/>
      <c r="CM1257" s="116"/>
      <c r="CN1257" s="116"/>
      <c r="CO1257" s="116"/>
      <c r="CP1257" s="116"/>
      <c r="CQ1257" s="116"/>
      <c r="CR1257" s="116"/>
      <c r="CS1257" s="116"/>
      <c r="CT1257" s="116"/>
      <c r="CU1257" s="116"/>
      <c r="CV1257" s="116"/>
      <c r="CW1257" s="116"/>
      <c r="CX1257" s="116"/>
      <c r="CY1257" s="116"/>
      <c r="CZ1257" s="116"/>
      <c r="DA1257" s="116"/>
      <c r="DB1257" s="116"/>
      <c r="DC1257" s="116"/>
      <c r="DD1257" s="116"/>
      <c r="DE1257" s="116"/>
      <c r="DF1257" s="116"/>
      <c r="DG1257" s="116"/>
      <c r="DH1257" s="116"/>
      <c r="DI1257" s="116"/>
      <c r="DJ1257" s="116"/>
      <c r="DK1257" s="116"/>
      <c r="DL1257" s="116"/>
      <c r="DM1257" s="116"/>
      <c r="DN1257" s="116"/>
      <c r="DO1257" s="116"/>
      <c r="DP1257" s="116"/>
      <c r="DQ1257" s="116"/>
      <c r="DR1257" s="116"/>
      <c r="DS1257" s="116"/>
      <c r="DT1257" s="116"/>
      <c r="DU1257" s="116"/>
      <c r="DV1257" s="116"/>
      <c r="DW1257" s="116"/>
      <c r="DX1257" s="116"/>
      <c r="DY1257" s="116"/>
      <c r="DZ1257" s="116"/>
      <c r="EA1257" s="116"/>
    </row>
    <row r="1258" spans="1:131" ht="11.25" customHeight="1" x14ac:dyDescent="0.15">
      <c r="A1258" s="113" t="s">
        <v>1386</v>
      </c>
      <c r="B1258" s="124" t="s">
        <v>98</v>
      </c>
      <c r="C1258" s="334"/>
      <c r="D1258" s="112">
        <f t="shared" si="7901"/>
        <v>25</v>
      </c>
      <c r="E1258" s="710" t="s">
        <v>396</v>
      </c>
      <c r="F1258" s="711">
        <f t="shared" si="7902"/>
        <v>0</v>
      </c>
      <c r="G1258" s="132">
        <v>30</v>
      </c>
      <c r="H1258" s="285"/>
      <c r="I1258" s="211">
        <v>4066740</v>
      </c>
      <c r="J1258" s="298"/>
      <c r="K1258" s="554">
        <v>46055</v>
      </c>
      <c r="L1258" s="555"/>
      <c r="M1258" s="298"/>
      <c r="N1258" s="213"/>
      <c r="O1258" s="214">
        <f t="shared" si="7903"/>
        <v>0</v>
      </c>
      <c r="P1258" s="190"/>
      <c r="Q1258" s="213"/>
      <c r="R1258" s="214">
        <f t="shared" si="7904"/>
        <v>0</v>
      </c>
      <c r="S1258" s="190"/>
      <c r="T1258" s="213"/>
      <c r="U1258" s="214">
        <f t="shared" si="7905"/>
        <v>0</v>
      </c>
      <c r="V1258" s="190"/>
      <c r="W1258" s="213"/>
      <c r="X1258" s="214">
        <f t="shared" si="7906"/>
        <v>0</v>
      </c>
      <c r="Y1258" s="190"/>
      <c r="Z1258" s="190"/>
      <c r="AA1258" s="207"/>
      <c r="AB1258" s="291"/>
      <c r="AC1258" s="150"/>
      <c r="AD1258" s="156">
        <f t="shared" si="7907"/>
        <v>0</v>
      </c>
      <c r="AE1258" s="156"/>
      <c r="AF1258" s="117">
        <v>46209</v>
      </c>
      <c r="AG1258" s="156"/>
      <c r="AH1258" s="355"/>
      <c r="AI1258" s="368">
        <f t="shared" si="7908"/>
        <v>0</v>
      </c>
      <c r="AJ1258" s="354"/>
      <c r="AK1258" s="368">
        <f t="shared" si="7909"/>
        <v>0</v>
      </c>
      <c r="AL1258" s="354"/>
      <c r="AM1258" s="368">
        <f t="shared" si="7910"/>
        <v>0</v>
      </c>
      <c r="AN1258" s="354"/>
      <c r="AO1258" s="368">
        <f t="shared" si="7911"/>
        <v>0</v>
      </c>
      <c r="AP1258" s="354"/>
      <c r="AQ1258" s="368">
        <f t="shared" si="7675"/>
        <v>0</v>
      </c>
      <c r="AR1258" s="354"/>
      <c r="AS1258" s="354"/>
      <c r="AT1258" s="369">
        <f t="shared" si="7912"/>
        <v>0</v>
      </c>
      <c r="AU1258" s="354"/>
      <c r="AV1258" s="369">
        <f t="shared" si="7913"/>
        <v>0</v>
      </c>
      <c r="AW1258" s="354"/>
      <c r="AX1258" s="369">
        <f t="shared" si="7914"/>
        <v>0</v>
      </c>
      <c r="AY1258" s="354"/>
      <c r="AZ1258" s="369">
        <f t="shared" si="7915"/>
        <v>0</v>
      </c>
      <c r="BA1258" s="354"/>
      <c r="BB1258" s="369">
        <f t="shared" si="7916"/>
        <v>0</v>
      </c>
      <c r="BC1258" s="150"/>
      <c r="BD1258" s="116"/>
      <c r="BE1258" s="367"/>
      <c r="BF1258" s="367"/>
      <c r="BG1258" s="367"/>
      <c r="BH1258" s="367"/>
      <c r="BI1258" s="367"/>
      <c r="BJ1258" s="367"/>
      <c r="BK1258" s="367">
        <f t="shared" si="7917"/>
        <v>0</v>
      </c>
      <c r="BL1258" s="367">
        <f t="shared" si="7918"/>
        <v>0</v>
      </c>
      <c r="BM1258" s="367">
        <f t="shared" si="7919"/>
        <v>0</v>
      </c>
      <c r="BN1258" s="367">
        <f t="shared" si="7920"/>
        <v>0</v>
      </c>
      <c r="BO1258" s="367">
        <f t="shared" si="7921"/>
        <v>0</v>
      </c>
      <c r="BP1258" s="367">
        <f t="shared" si="7922"/>
        <v>0</v>
      </c>
      <c r="BQ1258" s="383">
        <f t="shared" si="7923"/>
        <v>0</v>
      </c>
      <c r="BR1258" s="146"/>
      <c r="BS1258" s="441">
        <v>25</v>
      </c>
      <c r="BT1258" s="116"/>
      <c r="BU1258" s="116"/>
      <c r="BV1258" s="116"/>
      <c r="BW1258" s="116"/>
      <c r="BX1258" s="116"/>
      <c r="BY1258" s="116"/>
      <c r="BZ1258" s="116"/>
      <c r="CA1258" s="116"/>
      <c r="CB1258" s="116"/>
      <c r="CC1258" s="116"/>
      <c r="CD1258" s="116"/>
      <c r="CE1258" s="116"/>
      <c r="CF1258" s="116"/>
      <c r="CG1258" s="116"/>
      <c r="CH1258" s="116"/>
      <c r="CI1258" s="116"/>
      <c r="CJ1258" s="116"/>
      <c r="CK1258" s="116"/>
      <c r="CL1258" s="116"/>
      <c r="CM1258" s="116"/>
      <c r="CN1258" s="116"/>
      <c r="CO1258" s="116"/>
      <c r="CP1258" s="116"/>
      <c r="CQ1258" s="116"/>
      <c r="CR1258" s="116"/>
      <c r="CS1258" s="116"/>
      <c r="CT1258" s="116"/>
      <c r="CU1258" s="116"/>
      <c r="CV1258" s="116"/>
      <c r="CW1258" s="116"/>
      <c r="CX1258" s="116"/>
      <c r="CY1258" s="116"/>
      <c r="CZ1258" s="116"/>
      <c r="DA1258" s="116"/>
      <c r="DB1258" s="116"/>
      <c r="DC1258" s="116"/>
      <c r="DD1258" s="116"/>
      <c r="DE1258" s="116"/>
      <c r="DF1258" s="116"/>
      <c r="DG1258" s="116"/>
      <c r="DH1258" s="116"/>
      <c r="DI1258" s="116"/>
      <c r="DJ1258" s="116"/>
      <c r="DK1258" s="116"/>
      <c r="DL1258" s="116"/>
      <c r="DM1258" s="116"/>
      <c r="DN1258" s="116"/>
      <c r="DO1258" s="116"/>
      <c r="DP1258" s="116"/>
      <c r="DQ1258" s="116"/>
      <c r="DR1258" s="116"/>
      <c r="DS1258" s="116"/>
      <c r="DT1258" s="116"/>
      <c r="DU1258" s="116"/>
      <c r="DV1258" s="116"/>
      <c r="DW1258" s="116"/>
      <c r="DX1258" s="116"/>
      <c r="DY1258" s="116"/>
      <c r="DZ1258" s="116"/>
      <c r="EA1258" s="116"/>
    </row>
    <row r="1259" spans="1:131" ht="11.25" customHeight="1" x14ac:dyDescent="0.15">
      <c r="A1259" s="113" t="s">
        <v>1387</v>
      </c>
      <c r="B1259" s="124" t="s">
        <v>98</v>
      </c>
      <c r="C1259" s="470" t="s">
        <v>67</v>
      </c>
      <c r="D1259" s="112" t="str">
        <f t="shared" ref="D1259" si="7942">BS1259</f>
        <v>S/O</v>
      </c>
      <c r="E1259" s="710" t="s">
        <v>396</v>
      </c>
      <c r="F1259" s="711">
        <f t="shared" ref="F1259" si="7943">BQ1259</f>
        <v>0</v>
      </c>
      <c r="G1259" s="132">
        <v>30</v>
      </c>
      <c r="H1259" s="285"/>
      <c r="I1259" s="211">
        <v>4068040</v>
      </c>
      <c r="J1259" s="298"/>
      <c r="K1259" s="554">
        <v>46055</v>
      </c>
      <c r="L1259" s="555"/>
      <c r="M1259" s="298"/>
      <c r="N1259" s="213"/>
      <c r="O1259" s="214">
        <f t="shared" ref="O1259" si="7944">IF($D$18="YES", (N1259), (0))</f>
        <v>0</v>
      </c>
      <c r="P1259" s="190"/>
      <c r="Q1259" s="213"/>
      <c r="R1259" s="214">
        <f t="shared" ref="R1259" si="7945">IF($D$18="YES", (Q1259), (0))</f>
        <v>0</v>
      </c>
      <c r="S1259" s="190"/>
      <c r="T1259" s="213"/>
      <c r="U1259" s="214">
        <f t="shared" ref="U1259" si="7946">IF($D$18="YES", (T1259), (0))</f>
        <v>0</v>
      </c>
      <c r="V1259" s="190"/>
      <c r="W1259" s="213"/>
      <c r="X1259" s="214">
        <f t="shared" ref="X1259" si="7947">IF($D$18="YES", (W1259), (0))</f>
        <v>0</v>
      </c>
      <c r="Y1259" s="190"/>
      <c r="Z1259" s="190"/>
      <c r="AA1259" s="207"/>
      <c r="AB1259" s="291"/>
      <c r="AC1259" s="150"/>
      <c r="AD1259" s="156">
        <f t="shared" ref="AD1259" si="7948">SUM(N1259,O1259,Q1259,R1259,T1259,U1259,W1259,X1259)</f>
        <v>0</v>
      </c>
      <c r="AE1259" s="156"/>
      <c r="AF1259" s="117">
        <v>46209</v>
      </c>
      <c r="AG1259" s="156"/>
      <c r="AH1259" s="355"/>
      <c r="AI1259" s="368">
        <f t="shared" ref="AI1259" si="7949">N1259*G1259</f>
        <v>0</v>
      </c>
      <c r="AJ1259" s="354"/>
      <c r="AK1259" s="368">
        <f t="shared" ref="AK1259" si="7950">Q1259*G1259</f>
        <v>0</v>
      </c>
      <c r="AL1259" s="354"/>
      <c r="AM1259" s="368">
        <f t="shared" ref="AM1259" si="7951">T1259*G1259</f>
        <v>0</v>
      </c>
      <c r="AN1259" s="354"/>
      <c r="AO1259" s="368">
        <f t="shared" ref="AO1259" si="7952">W1259*G1259</f>
        <v>0</v>
      </c>
      <c r="AP1259" s="354"/>
      <c r="AQ1259" s="368">
        <f t="shared" ref="AQ1259" si="7953">SUM(AI1259,AK1259,AM1259,AO1259)</f>
        <v>0</v>
      </c>
      <c r="AR1259" s="354"/>
      <c r="AS1259" s="354"/>
      <c r="AT1259" s="369">
        <f t="shared" ref="AT1259" si="7954">(N1259*G1259)*F1259</f>
        <v>0</v>
      </c>
      <c r="AU1259" s="354"/>
      <c r="AV1259" s="369">
        <f t="shared" ref="AV1259" si="7955">(Q1259*G1259)*F1259</f>
        <v>0</v>
      </c>
      <c r="AW1259" s="354"/>
      <c r="AX1259" s="369">
        <f t="shared" ref="AX1259" si="7956">(T1259*G1259)*F1259</f>
        <v>0</v>
      </c>
      <c r="AY1259" s="354"/>
      <c r="AZ1259" s="369">
        <f t="shared" ref="AZ1259" si="7957">(W1259*G1259)*F1259</f>
        <v>0</v>
      </c>
      <c r="BA1259" s="354"/>
      <c r="BB1259" s="369">
        <f t="shared" ref="BB1259" si="7958">SUM(AS1259:BA1259)</f>
        <v>0</v>
      </c>
      <c r="BC1259" s="150"/>
      <c r="BD1259" s="116"/>
      <c r="BE1259" s="367"/>
      <c r="BF1259" s="367"/>
      <c r="BG1259" s="367"/>
      <c r="BH1259" s="367"/>
      <c r="BI1259" s="367"/>
      <c r="BJ1259" s="367"/>
      <c r="BK1259" s="367">
        <f t="shared" si="7917"/>
        <v>0</v>
      </c>
      <c r="BL1259" s="367">
        <f t="shared" si="7918"/>
        <v>0</v>
      </c>
      <c r="BM1259" s="367">
        <f t="shared" si="7919"/>
        <v>0</v>
      </c>
      <c r="BN1259" s="367">
        <f t="shared" si="7920"/>
        <v>0</v>
      </c>
      <c r="BO1259" s="367">
        <f t="shared" si="7921"/>
        <v>0</v>
      </c>
      <c r="BP1259" s="367">
        <f t="shared" si="7922"/>
        <v>0</v>
      </c>
      <c r="BQ1259" s="383">
        <f t="shared" ref="BQ1259" si="7959">SUM(BK1259:BP1259)</f>
        <v>0</v>
      </c>
      <c r="BR1259" s="146"/>
      <c r="BS1259" s="441" t="s">
        <v>90</v>
      </c>
      <c r="BT1259" s="116"/>
      <c r="BU1259" s="116"/>
      <c r="BV1259" s="116"/>
      <c r="BW1259" s="116"/>
      <c r="BX1259" s="116"/>
      <c r="BY1259" s="116"/>
      <c r="BZ1259" s="116"/>
      <c r="CA1259" s="116"/>
      <c r="CB1259" s="116"/>
      <c r="CC1259" s="116"/>
      <c r="CD1259" s="116"/>
      <c r="CE1259" s="116"/>
      <c r="CF1259" s="116"/>
      <c r="CG1259" s="116"/>
      <c r="CH1259" s="116"/>
      <c r="CI1259" s="116"/>
      <c r="CJ1259" s="116"/>
      <c r="CK1259" s="116"/>
      <c r="CL1259" s="116"/>
      <c r="CM1259" s="116"/>
      <c r="CN1259" s="116"/>
      <c r="CO1259" s="116"/>
      <c r="CP1259" s="116"/>
      <c r="CQ1259" s="116"/>
      <c r="CR1259" s="116"/>
      <c r="CS1259" s="116"/>
      <c r="CT1259" s="116"/>
      <c r="CU1259" s="116"/>
      <c r="CV1259" s="116"/>
      <c r="CW1259" s="116"/>
      <c r="CX1259" s="116"/>
      <c r="CY1259" s="116"/>
      <c r="CZ1259" s="116"/>
      <c r="DA1259" s="116"/>
      <c r="DB1259" s="116"/>
      <c r="DC1259" s="116"/>
      <c r="DD1259" s="116"/>
      <c r="DE1259" s="116"/>
      <c r="DF1259" s="116"/>
      <c r="DG1259" s="116"/>
      <c r="DH1259" s="116"/>
      <c r="DI1259" s="116"/>
      <c r="DJ1259" s="116"/>
      <c r="DK1259" s="116"/>
      <c r="DL1259" s="116"/>
      <c r="DM1259" s="116"/>
      <c r="DN1259" s="116"/>
      <c r="DO1259" s="116"/>
      <c r="DP1259" s="116"/>
      <c r="DQ1259" s="116"/>
      <c r="DR1259" s="116"/>
      <c r="DS1259" s="116"/>
      <c r="DT1259" s="116"/>
      <c r="DU1259" s="116"/>
      <c r="DV1259" s="116"/>
      <c r="DW1259" s="116"/>
      <c r="DX1259" s="116"/>
      <c r="DY1259" s="116"/>
      <c r="DZ1259" s="116"/>
      <c r="EA1259" s="116"/>
    </row>
    <row r="1260" spans="1:131" ht="11.25" customHeight="1" x14ac:dyDescent="0.15">
      <c r="A1260" s="114" t="s">
        <v>1388</v>
      </c>
      <c r="B1260" s="229" t="s">
        <v>98</v>
      </c>
      <c r="C1260" s="123"/>
      <c r="D1260" s="112">
        <f t="shared" si="7901"/>
        <v>33</v>
      </c>
      <c r="E1260" s="710" t="s">
        <v>396</v>
      </c>
      <c r="F1260" s="711">
        <f t="shared" si="7902"/>
        <v>0</v>
      </c>
      <c r="G1260" s="132">
        <v>30</v>
      </c>
      <c r="H1260" s="285"/>
      <c r="I1260" s="301">
        <v>4067340</v>
      </c>
      <c r="J1260" s="298"/>
      <c r="K1260" s="554">
        <v>46055</v>
      </c>
      <c r="L1260" s="555"/>
      <c r="M1260" s="298"/>
      <c r="N1260" s="213"/>
      <c r="O1260" s="214">
        <f t="shared" si="7903"/>
        <v>0</v>
      </c>
      <c r="P1260" s="190"/>
      <c r="Q1260" s="213"/>
      <c r="R1260" s="214">
        <f t="shared" si="7904"/>
        <v>0</v>
      </c>
      <c r="S1260" s="190"/>
      <c r="T1260" s="213"/>
      <c r="U1260" s="214">
        <f t="shared" si="7905"/>
        <v>0</v>
      </c>
      <c r="V1260" s="190"/>
      <c r="W1260" s="213"/>
      <c r="X1260" s="214">
        <f t="shared" si="7906"/>
        <v>0</v>
      </c>
      <c r="Y1260" s="190"/>
      <c r="Z1260" s="190"/>
      <c r="AA1260" s="207"/>
      <c r="AB1260" s="215"/>
      <c r="AC1260" s="150"/>
      <c r="AD1260" s="156">
        <f t="shared" si="7907"/>
        <v>0</v>
      </c>
      <c r="AE1260" s="156"/>
      <c r="AF1260" s="117">
        <v>46209</v>
      </c>
      <c r="AG1260" s="156"/>
      <c r="AH1260" s="355"/>
      <c r="AI1260" s="368">
        <f t="shared" si="7908"/>
        <v>0</v>
      </c>
      <c r="AJ1260" s="354"/>
      <c r="AK1260" s="368">
        <f t="shared" si="7909"/>
        <v>0</v>
      </c>
      <c r="AL1260" s="354"/>
      <c r="AM1260" s="368">
        <f t="shared" si="7910"/>
        <v>0</v>
      </c>
      <c r="AN1260" s="354"/>
      <c r="AO1260" s="368">
        <f t="shared" si="7911"/>
        <v>0</v>
      </c>
      <c r="AP1260" s="354"/>
      <c r="AQ1260" s="368">
        <f t="shared" si="7675"/>
        <v>0</v>
      </c>
      <c r="AR1260" s="354"/>
      <c r="AS1260" s="354"/>
      <c r="AT1260" s="369">
        <f t="shared" si="7912"/>
        <v>0</v>
      </c>
      <c r="AU1260" s="354"/>
      <c r="AV1260" s="369">
        <f t="shared" si="7913"/>
        <v>0</v>
      </c>
      <c r="AW1260" s="354"/>
      <c r="AX1260" s="369">
        <f t="shared" si="7914"/>
        <v>0</v>
      </c>
      <c r="AY1260" s="354"/>
      <c r="AZ1260" s="369">
        <f t="shared" si="7915"/>
        <v>0</v>
      </c>
      <c r="BA1260" s="354"/>
      <c r="BB1260" s="369">
        <f t="shared" si="7916"/>
        <v>0</v>
      </c>
      <c r="BC1260" s="150"/>
      <c r="BD1260" s="116"/>
      <c r="BE1260" s="367"/>
      <c r="BF1260" s="367"/>
      <c r="BG1260" s="367"/>
      <c r="BH1260" s="367"/>
      <c r="BI1260" s="367"/>
      <c r="BJ1260" s="367"/>
      <c r="BK1260" s="367">
        <f t="shared" si="7917"/>
        <v>0</v>
      </c>
      <c r="BL1260" s="367">
        <f t="shared" si="7918"/>
        <v>0</v>
      </c>
      <c r="BM1260" s="367">
        <f t="shared" si="7919"/>
        <v>0</v>
      </c>
      <c r="BN1260" s="367">
        <f t="shared" si="7920"/>
        <v>0</v>
      </c>
      <c r="BO1260" s="367">
        <f t="shared" si="7921"/>
        <v>0</v>
      </c>
      <c r="BP1260" s="367">
        <f t="shared" si="7922"/>
        <v>0</v>
      </c>
      <c r="BQ1260" s="383">
        <f t="shared" si="7923"/>
        <v>0</v>
      </c>
      <c r="BR1260" s="146"/>
      <c r="BS1260" s="441">
        <v>33</v>
      </c>
      <c r="BT1260" s="116"/>
      <c r="BU1260" s="116"/>
      <c r="BV1260" s="116"/>
      <c r="BW1260" s="116"/>
      <c r="BX1260" s="116"/>
      <c r="BY1260" s="116"/>
      <c r="BZ1260" s="116"/>
      <c r="CA1260" s="116"/>
      <c r="CB1260" s="116"/>
      <c r="CC1260" s="116"/>
      <c r="CD1260" s="116"/>
      <c r="CE1260" s="116"/>
      <c r="CF1260" s="116"/>
      <c r="CG1260" s="116"/>
      <c r="CH1260" s="116"/>
      <c r="CI1260" s="116"/>
      <c r="CJ1260" s="116"/>
      <c r="CK1260" s="116"/>
      <c r="CL1260" s="116"/>
      <c r="CM1260" s="116"/>
      <c r="CN1260" s="116"/>
      <c r="CO1260" s="116"/>
      <c r="CP1260" s="116"/>
      <c r="CQ1260" s="116"/>
      <c r="CR1260" s="116"/>
      <c r="CS1260" s="116"/>
      <c r="CT1260" s="116"/>
      <c r="CU1260" s="116"/>
      <c r="CV1260" s="116"/>
      <c r="CW1260" s="116"/>
      <c r="CX1260" s="116"/>
      <c r="CY1260" s="116"/>
      <c r="CZ1260" s="116"/>
      <c r="DA1260" s="116"/>
      <c r="DB1260" s="116"/>
      <c r="DC1260" s="116"/>
      <c r="DD1260" s="116"/>
      <c r="DE1260" s="116"/>
      <c r="DF1260" s="116"/>
      <c r="DG1260" s="116"/>
      <c r="DH1260" s="116"/>
      <c r="DI1260" s="116"/>
      <c r="DJ1260" s="116"/>
      <c r="DK1260" s="116"/>
      <c r="DL1260" s="116"/>
      <c r="DM1260" s="116"/>
      <c r="DN1260" s="116"/>
      <c r="DO1260" s="116"/>
      <c r="DP1260" s="116"/>
      <c r="DQ1260" s="116"/>
      <c r="DR1260" s="116"/>
      <c r="DS1260" s="116"/>
      <c r="DT1260" s="116"/>
      <c r="DU1260" s="116"/>
      <c r="DV1260" s="116"/>
      <c r="DW1260" s="116"/>
      <c r="DX1260" s="116"/>
      <c r="DY1260" s="116"/>
      <c r="DZ1260" s="116"/>
      <c r="EA1260" s="116"/>
    </row>
    <row r="1261" spans="1:131" ht="11.25" customHeight="1" x14ac:dyDescent="0.15">
      <c r="A1261" s="114" t="s">
        <v>1389</v>
      </c>
      <c r="B1261" s="229" t="s">
        <v>1390</v>
      </c>
      <c r="C1261" s="300"/>
      <c r="D1261" s="112">
        <f t="shared" si="7901"/>
        <v>31</v>
      </c>
      <c r="E1261" s="710" t="s">
        <v>396</v>
      </c>
      <c r="F1261" s="711">
        <f t="shared" si="7902"/>
        <v>0</v>
      </c>
      <c r="G1261" s="132">
        <v>30</v>
      </c>
      <c r="H1261" s="285"/>
      <c r="I1261" s="301">
        <v>4067140</v>
      </c>
      <c r="J1261" s="298"/>
      <c r="K1261" s="554">
        <v>46055</v>
      </c>
      <c r="L1261" s="555"/>
      <c r="M1261" s="298"/>
      <c r="N1261" s="213"/>
      <c r="O1261" s="214">
        <f t="shared" si="7903"/>
        <v>0</v>
      </c>
      <c r="P1261" s="190"/>
      <c r="Q1261" s="213"/>
      <c r="R1261" s="214">
        <f t="shared" si="7904"/>
        <v>0</v>
      </c>
      <c r="S1261" s="190"/>
      <c r="T1261" s="213"/>
      <c r="U1261" s="214">
        <f t="shared" si="7905"/>
        <v>0</v>
      </c>
      <c r="V1261" s="190"/>
      <c r="W1261" s="213"/>
      <c r="X1261" s="214">
        <f t="shared" si="7906"/>
        <v>0</v>
      </c>
      <c r="Y1261" s="190"/>
      <c r="Z1261" s="190"/>
      <c r="AA1261" s="207"/>
      <c r="AB1261" s="215"/>
      <c r="AC1261" s="150"/>
      <c r="AD1261" s="156">
        <f t="shared" si="7907"/>
        <v>0</v>
      </c>
      <c r="AE1261" s="156"/>
      <c r="AF1261" s="117">
        <v>46209</v>
      </c>
      <c r="AG1261" s="156"/>
      <c r="AH1261" s="355"/>
      <c r="AI1261" s="368">
        <f t="shared" si="7908"/>
        <v>0</v>
      </c>
      <c r="AJ1261" s="354"/>
      <c r="AK1261" s="368">
        <f t="shared" si="7909"/>
        <v>0</v>
      </c>
      <c r="AL1261" s="354"/>
      <c r="AM1261" s="368">
        <f t="shared" si="7910"/>
        <v>0</v>
      </c>
      <c r="AN1261" s="354"/>
      <c r="AO1261" s="368">
        <f t="shared" si="7911"/>
        <v>0</v>
      </c>
      <c r="AP1261" s="354"/>
      <c r="AQ1261" s="368">
        <f t="shared" si="7675"/>
        <v>0</v>
      </c>
      <c r="AR1261" s="354"/>
      <c r="AS1261" s="354"/>
      <c r="AT1261" s="369">
        <f t="shared" si="7912"/>
        <v>0</v>
      </c>
      <c r="AU1261" s="354"/>
      <c r="AV1261" s="369">
        <f t="shared" si="7913"/>
        <v>0</v>
      </c>
      <c r="AW1261" s="354"/>
      <c r="AX1261" s="369">
        <f t="shared" si="7914"/>
        <v>0</v>
      </c>
      <c r="AY1261" s="354"/>
      <c r="AZ1261" s="369">
        <f t="shared" si="7915"/>
        <v>0</v>
      </c>
      <c r="BA1261" s="354"/>
      <c r="BB1261" s="369">
        <f t="shared" si="7916"/>
        <v>0</v>
      </c>
      <c r="BC1261" s="150"/>
      <c r="BD1261" s="116"/>
      <c r="BE1261" s="367"/>
      <c r="BF1261" s="367"/>
      <c r="BG1261" s="367"/>
      <c r="BH1261" s="367"/>
      <c r="BI1261" s="367"/>
      <c r="BJ1261" s="367"/>
      <c r="BK1261" s="367">
        <f t="shared" si="7917"/>
        <v>0</v>
      </c>
      <c r="BL1261" s="367">
        <f t="shared" si="7918"/>
        <v>0</v>
      </c>
      <c r="BM1261" s="367">
        <f t="shared" si="7919"/>
        <v>0</v>
      </c>
      <c r="BN1261" s="367">
        <f t="shared" si="7920"/>
        <v>0</v>
      </c>
      <c r="BO1261" s="367">
        <f t="shared" si="7921"/>
        <v>0</v>
      </c>
      <c r="BP1261" s="367">
        <f t="shared" si="7922"/>
        <v>0</v>
      </c>
      <c r="BQ1261" s="383">
        <f t="shared" si="7923"/>
        <v>0</v>
      </c>
      <c r="BR1261" s="146"/>
      <c r="BS1261" s="441">
        <v>31</v>
      </c>
      <c r="BT1261" s="116"/>
      <c r="BU1261" s="116"/>
      <c r="BV1261" s="116"/>
      <c r="BW1261" s="116"/>
      <c r="BX1261" s="116"/>
      <c r="BY1261" s="116"/>
      <c r="BZ1261" s="116"/>
      <c r="CA1261" s="116"/>
      <c r="CB1261" s="116"/>
      <c r="CC1261" s="116"/>
      <c r="CD1261" s="116"/>
      <c r="CE1261" s="116"/>
      <c r="CF1261" s="116"/>
      <c r="CG1261" s="116"/>
      <c r="CH1261" s="116"/>
      <c r="CI1261" s="116"/>
      <c r="CJ1261" s="116"/>
      <c r="CK1261" s="116"/>
      <c r="CL1261" s="116"/>
      <c r="CM1261" s="116"/>
      <c r="CN1261" s="116"/>
      <c r="CO1261" s="116"/>
      <c r="CP1261" s="116"/>
      <c r="CQ1261" s="116"/>
      <c r="CR1261" s="116"/>
      <c r="CS1261" s="116"/>
      <c r="CT1261" s="116"/>
      <c r="CU1261" s="116"/>
      <c r="CV1261" s="116"/>
      <c r="CW1261" s="116"/>
      <c r="CX1261" s="116"/>
      <c r="CY1261" s="116"/>
      <c r="CZ1261" s="116"/>
      <c r="DA1261" s="116"/>
      <c r="DB1261" s="116"/>
      <c r="DC1261" s="116"/>
      <c r="DD1261" s="116"/>
      <c r="DE1261" s="116"/>
      <c r="DF1261" s="116"/>
      <c r="DG1261" s="116"/>
      <c r="DH1261" s="116"/>
      <c r="DI1261" s="116"/>
      <c r="DJ1261" s="116"/>
      <c r="DK1261" s="116"/>
      <c r="DL1261" s="116"/>
      <c r="DM1261" s="116"/>
      <c r="DN1261" s="116"/>
      <c r="DO1261" s="116"/>
      <c r="DP1261" s="116"/>
      <c r="DQ1261" s="116"/>
      <c r="DR1261" s="116"/>
      <c r="DS1261" s="116"/>
      <c r="DT1261" s="116"/>
      <c r="DU1261" s="116"/>
      <c r="DV1261" s="116"/>
      <c r="DW1261" s="116"/>
      <c r="DX1261" s="116"/>
      <c r="DY1261" s="116"/>
      <c r="DZ1261" s="116"/>
      <c r="EA1261" s="116"/>
    </row>
    <row r="1262" spans="1:131" ht="11.25" customHeight="1" x14ac:dyDescent="0.15">
      <c r="A1262" s="682" t="s">
        <v>1391</v>
      </c>
      <c r="B1262" s="683"/>
      <c r="C1262" s="683"/>
      <c r="D1262" s="410"/>
      <c r="E1262" s="710"/>
      <c r="F1262" s="711"/>
      <c r="G1262" s="303"/>
      <c r="H1262" s="285"/>
      <c r="I1262" s="221"/>
      <c r="J1262" s="135"/>
      <c r="K1262" s="353"/>
      <c r="L1262" s="353"/>
      <c r="M1262" s="135"/>
      <c r="N1262" s="222"/>
      <c r="O1262" s="220"/>
      <c r="P1262" s="190"/>
      <c r="Q1262" s="222"/>
      <c r="R1262" s="220"/>
      <c r="S1262" s="190"/>
      <c r="T1262" s="222"/>
      <c r="U1262" s="220"/>
      <c r="V1262" s="190"/>
      <c r="W1262" s="222"/>
      <c r="X1262" s="245"/>
      <c r="Y1262" s="190"/>
      <c r="Z1262" s="190"/>
      <c r="AA1262" s="207"/>
      <c r="AB1262" s="215"/>
      <c r="AC1262" s="150"/>
      <c r="AD1262" s="156">
        <f>SUM(AD1263:AD1265)</f>
        <v>0</v>
      </c>
      <c r="AE1262" s="156"/>
      <c r="AF1262" s="117"/>
      <c r="AG1262" s="156"/>
      <c r="AH1262" s="355"/>
      <c r="AI1262" s="368"/>
      <c r="AJ1262" s="354"/>
      <c r="AK1262" s="368"/>
      <c r="AL1262" s="354"/>
      <c r="AM1262" s="368"/>
      <c r="AN1262" s="354"/>
      <c r="AO1262" s="368"/>
      <c r="AP1262" s="354"/>
      <c r="AQ1262" s="368"/>
      <c r="AR1262" s="354"/>
      <c r="AS1262" s="354"/>
      <c r="AT1262" s="369"/>
      <c r="AU1262" s="354"/>
      <c r="AV1262" s="369"/>
      <c r="AW1262" s="354"/>
      <c r="AX1262" s="369"/>
      <c r="AY1262" s="354"/>
      <c r="AZ1262" s="369"/>
      <c r="BA1262" s="354"/>
      <c r="BB1262" s="369"/>
      <c r="BC1262" s="150"/>
      <c r="BD1262" s="116"/>
      <c r="BE1262" s="367"/>
      <c r="BF1262" s="367"/>
      <c r="BG1262" s="367"/>
      <c r="BH1262" s="367"/>
      <c r="BI1262" s="367"/>
      <c r="BJ1262" s="367"/>
      <c r="BK1262" s="367"/>
      <c r="BL1262" s="367"/>
      <c r="BM1262" s="367"/>
      <c r="BN1262" s="367"/>
      <c r="BO1262" s="367"/>
      <c r="BP1262" s="367"/>
      <c r="BQ1262" s="383"/>
      <c r="BR1262" s="146"/>
      <c r="BS1262" s="441" t="e">
        <v>#N/A</v>
      </c>
      <c r="BT1262" s="116"/>
      <c r="BU1262" s="116"/>
      <c r="BV1262" s="116"/>
      <c r="BW1262" s="116"/>
      <c r="BX1262" s="116"/>
      <c r="BY1262" s="116"/>
      <c r="BZ1262" s="116"/>
      <c r="CA1262" s="116"/>
      <c r="CB1262" s="116"/>
      <c r="CC1262" s="116"/>
      <c r="CD1262" s="116"/>
      <c r="CE1262" s="116"/>
      <c r="CF1262" s="116"/>
      <c r="CG1262" s="116"/>
      <c r="CH1262" s="116"/>
      <c r="CI1262" s="116"/>
      <c r="CJ1262" s="116"/>
      <c r="CK1262" s="116"/>
      <c r="CL1262" s="116"/>
      <c r="CM1262" s="116"/>
      <c r="CN1262" s="116"/>
      <c r="CO1262" s="116"/>
      <c r="CP1262" s="116"/>
      <c r="CQ1262" s="116"/>
      <c r="CR1262" s="116"/>
      <c r="CS1262" s="116"/>
      <c r="CT1262" s="116"/>
      <c r="CU1262" s="116"/>
      <c r="CV1262" s="116"/>
      <c r="CW1262" s="116"/>
      <c r="CX1262" s="116"/>
      <c r="CY1262" s="116"/>
      <c r="CZ1262" s="116"/>
      <c r="DA1262" s="116"/>
      <c r="DB1262" s="116"/>
      <c r="DC1262" s="116"/>
      <c r="DD1262" s="116"/>
      <c r="DE1262" s="116"/>
      <c r="DF1262" s="116"/>
      <c r="DG1262" s="116"/>
      <c r="DH1262" s="116"/>
      <c r="DI1262" s="116"/>
      <c r="DJ1262" s="116"/>
      <c r="DK1262" s="116"/>
      <c r="DL1262" s="116"/>
      <c r="DM1262" s="116"/>
      <c r="DN1262" s="116"/>
      <c r="DO1262" s="116"/>
      <c r="DP1262" s="116"/>
      <c r="DQ1262" s="116"/>
      <c r="DR1262" s="116"/>
      <c r="DS1262" s="116"/>
      <c r="DT1262" s="116"/>
      <c r="DU1262" s="116"/>
      <c r="DV1262" s="116"/>
      <c r="DW1262" s="116"/>
      <c r="DX1262" s="116"/>
      <c r="DY1262" s="116"/>
      <c r="DZ1262" s="116"/>
      <c r="EA1262" s="116"/>
    </row>
    <row r="1263" spans="1:131" ht="11" customHeight="1" x14ac:dyDescent="0.15">
      <c r="A1263" s="113" t="s">
        <v>1380</v>
      </c>
      <c r="B1263" s="124" t="s">
        <v>98</v>
      </c>
      <c r="C1263" s="207" t="s">
        <v>261</v>
      </c>
      <c r="D1263" s="112">
        <f>BS1263</f>
        <v>4</v>
      </c>
      <c r="E1263" s="710" t="s">
        <v>396</v>
      </c>
      <c r="F1263" s="711">
        <f t="shared" ref="F1263:F1265" si="7960">BQ1263</f>
        <v>0</v>
      </c>
      <c r="G1263" s="309">
        <v>300</v>
      </c>
      <c r="H1263" s="285"/>
      <c r="I1263" s="264">
        <v>4052443</v>
      </c>
      <c r="J1263" s="156"/>
      <c r="K1263" s="554"/>
      <c r="L1263" s="555"/>
      <c r="M1263" s="156"/>
      <c r="N1263" s="213"/>
      <c r="O1263" s="214">
        <f t="shared" ref="O1263:O1265" si="7961">IF($D$18="YES", (N1263), (0))</f>
        <v>0</v>
      </c>
      <c r="P1263" s="190"/>
      <c r="Q1263" s="213"/>
      <c r="R1263" s="214">
        <f t="shared" ref="R1263:R1265" si="7962">IF($D$18="YES", (Q1263), (0))</f>
        <v>0</v>
      </c>
      <c r="S1263" s="190"/>
      <c r="T1263" s="213"/>
      <c r="U1263" s="214">
        <f t="shared" ref="U1263:U1265" si="7963">IF($D$18="YES", (T1263), (0))</f>
        <v>0</v>
      </c>
      <c r="V1263" s="190"/>
      <c r="W1263" s="213"/>
      <c r="X1263" s="214">
        <f t="shared" ref="X1263:X1265" si="7964">IF($D$18="YES", (W1263), (0))</f>
        <v>0</v>
      </c>
      <c r="Y1263" s="190"/>
      <c r="Z1263" s="190"/>
      <c r="AA1263" s="207"/>
      <c r="AB1263" s="291"/>
      <c r="AC1263" s="150"/>
      <c r="AD1263" s="156">
        <f t="shared" ref="AD1263:AD1265" si="7965">SUM(N1263,O1263,Q1263,R1263,T1263,U1263,W1263,X1263)</f>
        <v>0</v>
      </c>
      <c r="AE1263" s="156"/>
      <c r="AF1263" s="117"/>
      <c r="AG1263" s="156"/>
      <c r="AH1263" s="355"/>
      <c r="AI1263" s="368">
        <f t="shared" ref="AI1263:AI1265" si="7966">N1263*G1263</f>
        <v>0</v>
      </c>
      <c r="AJ1263" s="354"/>
      <c r="AK1263" s="368">
        <f t="shared" ref="AK1263:AK1265" si="7967">Q1263*G1263</f>
        <v>0</v>
      </c>
      <c r="AL1263" s="354"/>
      <c r="AM1263" s="368">
        <f t="shared" ref="AM1263:AM1265" si="7968">T1263*G1263</f>
        <v>0</v>
      </c>
      <c r="AN1263" s="354"/>
      <c r="AO1263" s="368">
        <f t="shared" ref="AO1263:AO1265" si="7969">W1263*G1263</f>
        <v>0</v>
      </c>
      <c r="AP1263" s="354"/>
      <c r="AQ1263" s="368">
        <f t="shared" ref="AQ1263:AQ1321" si="7970">SUM(AI1263,AK1263,AM1263,AO1263)</f>
        <v>0</v>
      </c>
      <c r="AR1263" s="354"/>
      <c r="AS1263" s="354"/>
      <c r="AT1263" s="369">
        <f t="shared" ref="AT1263:AT1265" si="7971">(N1263*G1263)*F1263</f>
        <v>0</v>
      </c>
      <c r="AU1263" s="354"/>
      <c r="AV1263" s="369">
        <f t="shared" ref="AV1263:AV1265" si="7972">(Q1263*G1263)*F1263</f>
        <v>0</v>
      </c>
      <c r="AW1263" s="354"/>
      <c r="AX1263" s="369">
        <f t="shared" ref="AX1263:AX1265" si="7973">(T1263*G1263)*F1263</f>
        <v>0</v>
      </c>
      <c r="AY1263" s="354"/>
      <c r="AZ1263" s="369">
        <f t="shared" ref="AZ1263:AZ1265" si="7974">(W1263*G1263)*F1263</f>
        <v>0</v>
      </c>
      <c r="BA1263" s="354"/>
      <c r="BB1263" s="369">
        <f t="shared" ref="BB1263:BB1265" si="7975">SUM(AS1263:BA1263)</f>
        <v>0</v>
      </c>
      <c r="BC1263" s="150"/>
      <c r="BD1263" s="116"/>
      <c r="BE1263" s="367"/>
      <c r="BF1263" s="367"/>
      <c r="BG1263" s="367"/>
      <c r="BH1263" s="367"/>
      <c r="BI1263" s="367"/>
      <c r="BJ1263" s="367"/>
      <c r="BK1263" s="367">
        <f t="shared" ref="BK1263:BK1265" si="7976">IF($N$18&lt;BK$24,0,IF($N$18&gt;BK$25,0,$BE1263))</f>
        <v>0</v>
      </c>
      <c r="BL1263" s="367">
        <f t="shared" ref="BL1263:BL1265" si="7977">IF($N$18&lt;BL$24,0,IF($N$18&gt;BL$25,0,$BF1263))</f>
        <v>0</v>
      </c>
      <c r="BM1263" s="367">
        <f t="shared" ref="BM1263:BM1265" si="7978">IF($N$18&lt;BM$24,0,IF($N$18&gt;BM$25,0,$BG1263))</f>
        <v>0</v>
      </c>
      <c r="BN1263" s="367">
        <f t="shared" ref="BN1263:BN1265" si="7979">IF($N$18&lt;BN$24,0,IF($N$18&gt;BN$25,0,$BH1263))</f>
        <v>0</v>
      </c>
      <c r="BO1263" s="367">
        <f t="shared" ref="BO1263:BO1265" si="7980">IF($N$18&lt;BO$24,0,IF($N$18&gt;BO$25,0,$BI1263))</f>
        <v>0</v>
      </c>
      <c r="BP1263" s="367">
        <f t="shared" ref="BP1263:BP1265" si="7981">IF($N$18&lt;BP$24,0,IF($N$18&gt;BP$25,0,$BJ1263))</f>
        <v>0</v>
      </c>
      <c r="BQ1263" s="383">
        <f t="shared" ref="BQ1263:BQ1264" si="7982">SUM(BK1263:BP1263)</f>
        <v>0</v>
      </c>
      <c r="BR1263" s="146"/>
      <c r="BS1263" s="441">
        <v>4</v>
      </c>
      <c r="BT1263" s="116"/>
      <c r="BU1263" s="116"/>
      <c r="BV1263" s="116"/>
      <c r="BW1263" s="116"/>
      <c r="BX1263" s="116"/>
      <c r="BY1263" s="116"/>
      <c r="BZ1263" s="116"/>
      <c r="CA1263" s="116"/>
      <c r="CB1263" s="116"/>
      <c r="CC1263" s="116"/>
      <c r="CD1263" s="116"/>
      <c r="CE1263" s="116"/>
      <c r="CF1263" s="116"/>
      <c r="CG1263" s="116"/>
      <c r="CH1263" s="116"/>
      <c r="CI1263" s="116"/>
      <c r="CJ1263" s="116"/>
      <c r="CK1263" s="116"/>
      <c r="CL1263" s="116"/>
      <c r="CM1263" s="116"/>
      <c r="CN1263" s="116"/>
      <c r="CO1263" s="116"/>
      <c r="CP1263" s="116"/>
      <c r="CQ1263" s="116"/>
      <c r="CR1263" s="116"/>
      <c r="CS1263" s="116"/>
      <c r="CT1263" s="116"/>
      <c r="CU1263" s="116"/>
      <c r="CV1263" s="116"/>
      <c r="CW1263" s="116"/>
      <c r="CX1263" s="116"/>
      <c r="CY1263" s="116"/>
      <c r="CZ1263" s="116"/>
      <c r="DA1263" s="116"/>
      <c r="DB1263" s="116"/>
      <c r="DC1263" s="116"/>
      <c r="DD1263" s="116"/>
      <c r="DE1263" s="116"/>
      <c r="DF1263" s="116"/>
      <c r="DG1263" s="116"/>
      <c r="DH1263" s="116"/>
      <c r="DI1263" s="116"/>
      <c r="DJ1263" s="116"/>
      <c r="DK1263" s="116"/>
      <c r="DL1263" s="116"/>
      <c r="DM1263" s="116"/>
      <c r="DN1263" s="116"/>
      <c r="DO1263" s="116"/>
      <c r="DP1263" s="116"/>
      <c r="DQ1263" s="116"/>
      <c r="DR1263" s="116"/>
      <c r="DS1263" s="116"/>
      <c r="DT1263" s="116"/>
      <c r="DU1263" s="116"/>
      <c r="DV1263" s="116"/>
      <c r="DW1263" s="116"/>
      <c r="DX1263" s="116"/>
      <c r="DY1263" s="116"/>
      <c r="DZ1263" s="116"/>
      <c r="EA1263" s="116"/>
    </row>
    <row r="1264" spans="1:131" ht="11" customHeight="1" x14ac:dyDescent="0.15">
      <c r="A1264" s="113" t="s">
        <v>1385</v>
      </c>
      <c r="B1264" s="124" t="s">
        <v>98</v>
      </c>
      <c r="C1264" s="207" t="s">
        <v>261</v>
      </c>
      <c r="D1264" s="112">
        <f>BS1264</f>
        <v>8</v>
      </c>
      <c r="E1264" s="710" t="s">
        <v>396</v>
      </c>
      <c r="F1264" s="711">
        <f t="shared" si="7960"/>
        <v>0</v>
      </c>
      <c r="G1264" s="209">
        <v>300</v>
      </c>
      <c r="H1264" s="285"/>
      <c r="I1264" s="211">
        <v>4066643</v>
      </c>
      <c r="J1264" s="212"/>
      <c r="K1264" s="554"/>
      <c r="L1264" s="555"/>
      <c r="M1264" s="212"/>
      <c r="N1264" s="213"/>
      <c r="O1264" s="214">
        <f t="shared" si="7961"/>
        <v>0</v>
      </c>
      <c r="P1264" s="190"/>
      <c r="Q1264" s="213"/>
      <c r="R1264" s="214">
        <f t="shared" si="7962"/>
        <v>0</v>
      </c>
      <c r="S1264" s="190"/>
      <c r="T1264" s="213"/>
      <c r="U1264" s="214">
        <f t="shared" si="7963"/>
        <v>0</v>
      </c>
      <c r="V1264" s="190"/>
      <c r="W1264" s="213"/>
      <c r="X1264" s="214">
        <f t="shared" si="7964"/>
        <v>0</v>
      </c>
      <c r="Y1264" s="190"/>
      <c r="Z1264" s="190"/>
      <c r="AA1264" s="207"/>
      <c r="AB1264" s="215"/>
      <c r="AC1264" s="150"/>
      <c r="AD1264" s="156">
        <f t="shared" si="7965"/>
        <v>0</v>
      </c>
      <c r="AE1264" s="156"/>
      <c r="AF1264" s="117"/>
      <c r="AG1264" s="156"/>
      <c r="AH1264" s="355"/>
      <c r="AI1264" s="368">
        <f t="shared" si="7966"/>
        <v>0</v>
      </c>
      <c r="AJ1264" s="354"/>
      <c r="AK1264" s="368">
        <f t="shared" si="7967"/>
        <v>0</v>
      </c>
      <c r="AL1264" s="354"/>
      <c r="AM1264" s="368">
        <f t="shared" si="7968"/>
        <v>0</v>
      </c>
      <c r="AN1264" s="354"/>
      <c r="AO1264" s="368">
        <f t="shared" si="7969"/>
        <v>0</v>
      </c>
      <c r="AP1264" s="354"/>
      <c r="AQ1264" s="368">
        <f t="shared" si="7970"/>
        <v>0</v>
      </c>
      <c r="AR1264" s="354"/>
      <c r="AS1264" s="354"/>
      <c r="AT1264" s="369">
        <f t="shared" si="7971"/>
        <v>0</v>
      </c>
      <c r="AU1264" s="354"/>
      <c r="AV1264" s="369">
        <f t="shared" si="7972"/>
        <v>0</v>
      </c>
      <c r="AW1264" s="354"/>
      <c r="AX1264" s="369">
        <f t="shared" si="7973"/>
        <v>0</v>
      </c>
      <c r="AY1264" s="354"/>
      <c r="AZ1264" s="369">
        <f t="shared" si="7974"/>
        <v>0</v>
      </c>
      <c r="BA1264" s="354"/>
      <c r="BB1264" s="369">
        <f t="shared" si="7975"/>
        <v>0</v>
      </c>
      <c r="BC1264" s="150"/>
      <c r="BD1264" s="116"/>
      <c r="BE1264" s="367"/>
      <c r="BF1264" s="367"/>
      <c r="BG1264" s="367"/>
      <c r="BH1264" s="367"/>
      <c r="BI1264" s="367"/>
      <c r="BJ1264" s="367"/>
      <c r="BK1264" s="367">
        <f t="shared" si="7976"/>
        <v>0</v>
      </c>
      <c r="BL1264" s="367">
        <f t="shared" si="7977"/>
        <v>0</v>
      </c>
      <c r="BM1264" s="367">
        <f t="shared" si="7978"/>
        <v>0</v>
      </c>
      <c r="BN1264" s="367">
        <f t="shared" si="7979"/>
        <v>0</v>
      </c>
      <c r="BO1264" s="367">
        <f t="shared" si="7980"/>
        <v>0</v>
      </c>
      <c r="BP1264" s="367">
        <f t="shared" si="7981"/>
        <v>0</v>
      </c>
      <c r="BQ1264" s="383">
        <f t="shared" si="7982"/>
        <v>0</v>
      </c>
      <c r="BR1264" s="146"/>
      <c r="BS1264" s="441">
        <v>8</v>
      </c>
      <c r="BT1264" s="116"/>
      <c r="BU1264" s="116"/>
      <c r="BV1264" s="116"/>
      <c r="BW1264" s="116"/>
      <c r="BX1264" s="116"/>
      <c r="BY1264" s="116"/>
      <c r="BZ1264" s="116"/>
      <c r="CA1264" s="116"/>
      <c r="CB1264" s="116"/>
      <c r="CC1264" s="116"/>
      <c r="CD1264" s="116"/>
      <c r="CE1264" s="116"/>
      <c r="CF1264" s="116"/>
      <c r="CG1264" s="116"/>
      <c r="CH1264" s="116"/>
      <c r="CI1264" s="116"/>
      <c r="CJ1264" s="116"/>
      <c r="CK1264" s="116"/>
      <c r="CL1264" s="116"/>
      <c r="CM1264" s="116"/>
      <c r="CN1264" s="116"/>
      <c r="CO1264" s="116"/>
      <c r="CP1264" s="116"/>
      <c r="CQ1264" s="116"/>
      <c r="CR1264" s="116"/>
      <c r="CS1264" s="116"/>
      <c r="CT1264" s="116"/>
      <c r="CU1264" s="116"/>
      <c r="CV1264" s="116"/>
      <c r="CW1264" s="116"/>
      <c r="CX1264" s="116"/>
      <c r="CY1264" s="116"/>
      <c r="CZ1264" s="116"/>
      <c r="DA1264" s="116"/>
      <c r="DB1264" s="116"/>
      <c r="DC1264" s="116"/>
      <c r="DD1264" s="116"/>
      <c r="DE1264" s="116"/>
      <c r="DF1264" s="116"/>
      <c r="DG1264" s="116"/>
      <c r="DH1264" s="116"/>
      <c r="DI1264" s="116"/>
      <c r="DJ1264" s="116"/>
      <c r="DK1264" s="116"/>
      <c r="DL1264" s="116"/>
      <c r="DM1264" s="116"/>
      <c r="DN1264" s="116"/>
      <c r="DO1264" s="116"/>
      <c r="DP1264" s="116"/>
      <c r="DQ1264" s="116"/>
      <c r="DR1264" s="116"/>
      <c r="DS1264" s="116"/>
      <c r="DT1264" s="116"/>
      <c r="DU1264" s="116"/>
      <c r="DV1264" s="116"/>
      <c r="DW1264" s="116"/>
      <c r="DX1264" s="116"/>
      <c r="DY1264" s="116"/>
      <c r="DZ1264" s="116"/>
      <c r="EA1264" s="116"/>
    </row>
    <row r="1265" spans="1:131" ht="11.25" customHeight="1" x14ac:dyDescent="0.15">
      <c r="A1265" s="113" t="s">
        <v>1387</v>
      </c>
      <c r="B1265" s="124" t="s">
        <v>98</v>
      </c>
      <c r="C1265" s="470" t="s">
        <v>67</v>
      </c>
      <c r="D1265" s="112">
        <f t="shared" ref="D1265" si="7983">BS1265</f>
        <v>1</v>
      </c>
      <c r="E1265" s="710" t="s">
        <v>396</v>
      </c>
      <c r="F1265" s="711">
        <f t="shared" si="7960"/>
        <v>0</v>
      </c>
      <c r="G1265" s="132">
        <v>300</v>
      </c>
      <c r="H1265" s="285"/>
      <c r="I1265" s="211">
        <v>4068043</v>
      </c>
      <c r="J1265" s="298"/>
      <c r="K1265" s="554"/>
      <c r="L1265" s="555"/>
      <c r="M1265" s="298"/>
      <c r="N1265" s="213"/>
      <c r="O1265" s="214">
        <f t="shared" si="7961"/>
        <v>0</v>
      </c>
      <c r="P1265" s="190"/>
      <c r="Q1265" s="213"/>
      <c r="R1265" s="214">
        <f t="shared" si="7962"/>
        <v>0</v>
      </c>
      <c r="S1265" s="190"/>
      <c r="T1265" s="213"/>
      <c r="U1265" s="214">
        <f t="shared" si="7963"/>
        <v>0</v>
      </c>
      <c r="V1265" s="190"/>
      <c r="W1265" s="213"/>
      <c r="X1265" s="214">
        <f t="shared" si="7964"/>
        <v>0</v>
      </c>
      <c r="Y1265" s="190"/>
      <c r="Z1265" s="190"/>
      <c r="AA1265" s="207"/>
      <c r="AB1265" s="291"/>
      <c r="AC1265" s="150"/>
      <c r="AD1265" s="156">
        <f t="shared" si="7965"/>
        <v>0</v>
      </c>
      <c r="AE1265" s="156"/>
      <c r="AF1265" s="117">
        <v>46209</v>
      </c>
      <c r="AG1265" s="156"/>
      <c r="AH1265" s="355"/>
      <c r="AI1265" s="368">
        <f t="shared" si="7966"/>
        <v>0</v>
      </c>
      <c r="AJ1265" s="354"/>
      <c r="AK1265" s="368">
        <f t="shared" si="7967"/>
        <v>0</v>
      </c>
      <c r="AL1265" s="354"/>
      <c r="AM1265" s="368">
        <f t="shared" si="7968"/>
        <v>0</v>
      </c>
      <c r="AN1265" s="354"/>
      <c r="AO1265" s="368">
        <f t="shared" si="7969"/>
        <v>0</v>
      </c>
      <c r="AP1265" s="354"/>
      <c r="AQ1265" s="368">
        <f t="shared" si="7970"/>
        <v>0</v>
      </c>
      <c r="AR1265" s="354"/>
      <c r="AS1265" s="354"/>
      <c r="AT1265" s="369">
        <f t="shared" si="7971"/>
        <v>0</v>
      </c>
      <c r="AU1265" s="354"/>
      <c r="AV1265" s="369">
        <f t="shared" si="7972"/>
        <v>0</v>
      </c>
      <c r="AW1265" s="354"/>
      <c r="AX1265" s="369">
        <f t="shared" si="7973"/>
        <v>0</v>
      </c>
      <c r="AY1265" s="354"/>
      <c r="AZ1265" s="369">
        <f t="shared" si="7974"/>
        <v>0</v>
      </c>
      <c r="BA1265" s="354"/>
      <c r="BB1265" s="369">
        <f t="shared" si="7975"/>
        <v>0</v>
      </c>
      <c r="BC1265" s="150"/>
      <c r="BD1265" s="116"/>
      <c r="BE1265" s="367"/>
      <c r="BF1265" s="367"/>
      <c r="BG1265" s="367"/>
      <c r="BH1265" s="367"/>
      <c r="BI1265" s="367"/>
      <c r="BJ1265" s="367"/>
      <c r="BK1265" s="367">
        <f t="shared" si="7976"/>
        <v>0</v>
      </c>
      <c r="BL1265" s="367">
        <f t="shared" si="7977"/>
        <v>0</v>
      </c>
      <c r="BM1265" s="367">
        <f t="shared" si="7978"/>
        <v>0</v>
      </c>
      <c r="BN1265" s="367">
        <f t="shared" si="7979"/>
        <v>0</v>
      </c>
      <c r="BO1265" s="367">
        <f t="shared" si="7980"/>
        <v>0</v>
      </c>
      <c r="BP1265" s="367">
        <f t="shared" si="7981"/>
        <v>0</v>
      </c>
      <c r="BQ1265" s="383">
        <f t="shared" ref="BQ1265" si="7984">SUM(BK1265:BP1265)</f>
        <v>0</v>
      </c>
      <c r="BR1265" s="146"/>
      <c r="BS1265" s="441">
        <v>1</v>
      </c>
      <c r="BT1265" s="116"/>
      <c r="BU1265" s="116"/>
      <c r="BV1265" s="116"/>
      <c r="BW1265" s="116"/>
      <c r="BX1265" s="116"/>
      <c r="BY1265" s="116"/>
      <c r="BZ1265" s="116"/>
      <c r="CA1265" s="116"/>
      <c r="CB1265" s="116"/>
      <c r="CC1265" s="116"/>
      <c r="CD1265" s="116"/>
      <c r="CE1265" s="116"/>
      <c r="CF1265" s="116"/>
      <c r="CG1265" s="116"/>
      <c r="CH1265" s="116"/>
      <c r="CI1265" s="116"/>
      <c r="CJ1265" s="116"/>
      <c r="CK1265" s="116"/>
      <c r="CL1265" s="116"/>
      <c r="CM1265" s="116"/>
      <c r="CN1265" s="116"/>
      <c r="CO1265" s="116"/>
      <c r="CP1265" s="116"/>
      <c r="CQ1265" s="116"/>
      <c r="CR1265" s="116"/>
      <c r="CS1265" s="116"/>
      <c r="CT1265" s="116"/>
      <c r="CU1265" s="116"/>
      <c r="CV1265" s="116"/>
      <c r="CW1265" s="116"/>
      <c r="CX1265" s="116"/>
      <c r="CY1265" s="116"/>
      <c r="CZ1265" s="116"/>
      <c r="DA1265" s="116"/>
      <c r="DB1265" s="116"/>
      <c r="DC1265" s="116"/>
      <c r="DD1265" s="116"/>
      <c r="DE1265" s="116"/>
      <c r="DF1265" s="116"/>
      <c r="DG1265" s="116"/>
      <c r="DH1265" s="116"/>
      <c r="DI1265" s="116"/>
      <c r="DJ1265" s="116"/>
      <c r="DK1265" s="116"/>
      <c r="DL1265" s="116"/>
      <c r="DM1265" s="116"/>
      <c r="DN1265" s="116"/>
      <c r="DO1265" s="116"/>
      <c r="DP1265" s="116"/>
      <c r="DQ1265" s="116"/>
      <c r="DR1265" s="116"/>
      <c r="DS1265" s="116"/>
      <c r="DT1265" s="116"/>
      <c r="DU1265" s="116"/>
      <c r="DV1265" s="116"/>
      <c r="DW1265" s="116"/>
      <c r="DX1265" s="116"/>
      <c r="DY1265" s="116"/>
      <c r="DZ1265" s="116"/>
      <c r="EA1265" s="116"/>
    </row>
    <row r="1266" spans="1:131" ht="11.25" customHeight="1" x14ac:dyDescent="0.15">
      <c r="A1266" s="292" t="s">
        <v>1392</v>
      </c>
      <c r="B1266" s="267"/>
      <c r="C1266" s="293"/>
      <c r="D1266" s="139"/>
      <c r="E1266" s="714"/>
      <c r="F1266" s="715"/>
      <c r="G1266" s="294"/>
      <c r="H1266" s="285"/>
      <c r="I1266" s="295"/>
      <c r="J1266" s="135"/>
      <c r="K1266" s="296"/>
      <c r="L1266" s="296"/>
      <c r="M1266" s="135"/>
      <c r="N1266" s="299"/>
      <c r="O1266" s="139"/>
      <c r="P1266" s="190"/>
      <c r="Q1266" s="299"/>
      <c r="R1266" s="139"/>
      <c r="S1266" s="190"/>
      <c r="T1266" s="299"/>
      <c r="U1266" s="139"/>
      <c r="V1266" s="190"/>
      <c r="W1266" s="299"/>
      <c r="X1266" s="297"/>
      <c r="Y1266" s="190"/>
      <c r="Z1266" s="190"/>
      <c r="AA1266" s="207"/>
      <c r="AB1266" s="215"/>
      <c r="AC1266" s="150"/>
      <c r="AD1266" s="156">
        <f>SUM(AD1267:AD1274)</f>
        <v>0</v>
      </c>
      <c r="AE1266" s="156"/>
      <c r="AF1266" s="117"/>
      <c r="AG1266" s="156"/>
      <c r="AH1266" s="355"/>
      <c r="AI1266" s="368"/>
      <c r="AJ1266" s="354"/>
      <c r="AK1266" s="368"/>
      <c r="AL1266" s="354"/>
      <c r="AM1266" s="368"/>
      <c r="AN1266" s="354"/>
      <c r="AO1266" s="368"/>
      <c r="AP1266" s="354"/>
      <c r="AQ1266" s="368"/>
      <c r="AR1266" s="354"/>
      <c r="AS1266" s="354"/>
      <c r="AT1266" s="369"/>
      <c r="AU1266" s="354"/>
      <c r="AV1266" s="369"/>
      <c r="AW1266" s="354"/>
      <c r="AX1266" s="369"/>
      <c r="AY1266" s="354"/>
      <c r="AZ1266" s="369"/>
      <c r="BA1266" s="354"/>
      <c r="BB1266" s="369"/>
      <c r="BC1266" s="150"/>
      <c r="BD1266" s="116"/>
      <c r="BE1266" s="367"/>
      <c r="BF1266" s="367"/>
      <c r="BG1266" s="367"/>
      <c r="BH1266" s="367"/>
      <c r="BI1266" s="367"/>
      <c r="BJ1266" s="367"/>
      <c r="BK1266" s="367"/>
      <c r="BL1266" s="367"/>
      <c r="BM1266" s="367"/>
      <c r="BN1266" s="367"/>
      <c r="BO1266" s="367"/>
      <c r="BP1266" s="367"/>
      <c r="BQ1266" s="383"/>
      <c r="BR1266" s="146"/>
      <c r="BS1266" s="441" t="e">
        <v>#N/A</v>
      </c>
      <c r="BT1266" s="116"/>
      <c r="BU1266" s="116"/>
      <c r="BV1266" s="116"/>
      <c r="BW1266" s="116"/>
      <c r="BX1266" s="116"/>
      <c r="BY1266" s="116"/>
      <c r="BZ1266" s="116"/>
      <c r="CA1266" s="116"/>
      <c r="CB1266" s="116"/>
      <c r="CC1266" s="116"/>
      <c r="CD1266" s="116"/>
      <c r="CE1266" s="116"/>
      <c r="CF1266" s="116"/>
      <c r="CG1266" s="116"/>
      <c r="CH1266" s="116"/>
      <c r="CI1266" s="116"/>
      <c r="CJ1266" s="116"/>
      <c r="CK1266" s="116"/>
      <c r="CL1266" s="116"/>
      <c r="CM1266" s="116"/>
      <c r="CN1266" s="116"/>
      <c r="CO1266" s="116"/>
      <c r="CP1266" s="116"/>
      <c r="CQ1266" s="116"/>
      <c r="CR1266" s="116"/>
      <c r="CS1266" s="116"/>
      <c r="CT1266" s="116"/>
      <c r="CU1266" s="116"/>
      <c r="CV1266" s="116"/>
      <c r="CW1266" s="116"/>
      <c r="CX1266" s="116"/>
      <c r="CY1266" s="116"/>
      <c r="CZ1266" s="116"/>
      <c r="DA1266" s="116"/>
      <c r="DB1266" s="116"/>
      <c r="DC1266" s="116"/>
      <c r="DD1266" s="116"/>
      <c r="DE1266" s="116"/>
      <c r="DF1266" s="116"/>
      <c r="DG1266" s="116"/>
      <c r="DH1266" s="116"/>
      <c r="DI1266" s="116"/>
      <c r="DJ1266" s="116"/>
      <c r="DK1266" s="116"/>
      <c r="DL1266" s="116"/>
      <c r="DM1266" s="116"/>
      <c r="DN1266" s="116"/>
      <c r="DO1266" s="116"/>
      <c r="DP1266" s="116"/>
      <c r="DQ1266" s="116"/>
      <c r="DR1266" s="116"/>
      <c r="DS1266" s="116"/>
      <c r="DT1266" s="116"/>
      <c r="DU1266" s="116"/>
      <c r="DV1266" s="116"/>
      <c r="DW1266" s="116"/>
      <c r="DX1266" s="116"/>
      <c r="DY1266" s="116"/>
      <c r="DZ1266" s="116"/>
      <c r="EA1266" s="116"/>
    </row>
    <row r="1267" spans="1:131" ht="11.25" customHeight="1" x14ac:dyDescent="0.15">
      <c r="A1267" s="682" t="s">
        <v>1369</v>
      </c>
      <c r="B1267" s="683"/>
      <c r="C1267" s="683"/>
      <c r="D1267" s="138"/>
      <c r="E1267" s="712"/>
      <c r="F1267" s="713"/>
      <c r="G1267" s="284"/>
      <c r="H1267" s="285"/>
      <c r="I1267" s="289"/>
      <c r="J1267" s="135"/>
      <c r="K1267" s="290"/>
      <c r="L1267" s="290"/>
      <c r="M1267" s="135"/>
      <c r="N1267" s="227"/>
      <c r="O1267" s="138"/>
      <c r="P1267" s="190"/>
      <c r="Q1267" s="227"/>
      <c r="R1267" s="138"/>
      <c r="S1267" s="190"/>
      <c r="T1267" s="227"/>
      <c r="U1267" s="138"/>
      <c r="V1267" s="190"/>
      <c r="W1267" s="227"/>
      <c r="X1267" s="244"/>
      <c r="Y1267" s="190"/>
      <c r="Z1267" s="190"/>
      <c r="AA1267" s="207"/>
      <c r="AB1267" s="215"/>
      <c r="AC1267" s="150"/>
      <c r="AD1267" s="156">
        <f>SUM(AD1268:AD1274)</f>
        <v>0</v>
      </c>
      <c r="AE1267" s="156"/>
      <c r="AF1267" s="117"/>
      <c r="AG1267" s="156"/>
      <c r="AH1267" s="355"/>
      <c r="AI1267" s="368"/>
      <c r="AJ1267" s="354"/>
      <c r="AK1267" s="368"/>
      <c r="AL1267" s="354"/>
      <c r="AM1267" s="368"/>
      <c r="AN1267" s="354"/>
      <c r="AO1267" s="368"/>
      <c r="AP1267" s="354"/>
      <c r="AQ1267" s="368"/>
      <c r="AR1267" s="354"/>
      <c r="AS1267" s="354"/>
      <c r="AT1267" s="369"/>
      <c r="AU1267" s="354"/>
      <c r="AV1267" s="369"/>
      <c r="AW1267" s="354"/>
      <c r="AX1267" s="369"/>
      <c r="AY1267" s="354"/>
      <c r="AZ1267" s="369"/>
      <c r="BA1267" s="354"/>
      <c r="BB1267" s="369"/>
      <c r="BC1267" s="150"/>
      <c r="BD1267" s="116"/>
      <c r="BE1267" s="367"/>
      <c r="BF1267" s="367"/>
      <c r="BG1267" s="367"/>
      <c r="BH1267" s="367"/>
      <c r="BI1267" s="367"/>
      <c r="BJ1267" s="367"/>
      <c r="BK1267" s="367"/>
      <c r="BL1267" s="367"/>
      <c r="BM1267" s="367"/>
      <c r="BN1267" s="367"/>
      <c r="BO1267" s="367"/>
      <c r="BP1267" s="367"/>
      <c r="BQ1267" s="383"/>
      <c r="BR1267" s="146"/>
      <c r="BS1267" s="441" t="e">
        <v>#N/A</v>
      </c>
      <c r="BT1267" s="116"/>
      <c r="BU1267" s="116"/>
      <c r="BV1267" s="116"/>
      <c r="BW1267" s="116"/>
      <c r="BX1267" s="116"/>
      <c r="BY1267" s="116"/>
      <c r="BZ1267" s="116"/>
      <c r="CA1267" s="116"/>
      <c r="CB1267" s="116"/>
      <c r="CC1267" s="116"/>
      <c r="CD1267" s="116"/>
      <c r="CE1267" s="116"/>
      <c r="CF1267" s="116"/>
      <c r="CG1267" s="116"/>
      <c r="CH1267" s="116"/>
      <c r="CI1267" s="116"/>
      <c r="CJ1267" s="116"/>
      <c r="CK1267" s="116"/>
      <c r="CL1267" s="116"/>
      <c r="CM1267" s="116"/>
      <c r="CN1267" s="116"/>
      <c r="CO1267" s="116"/>
      <c r="CP1267" s="116"/>
      <c r="CQ1267" s="116"/>
      <c r="CR1267" s="116"/>
      <c r="CS1267" s="116"/>
      <c r="CT1267" s="116"/>
      <c r="CU1267" s="116"/>
      <c r="CV1267" s="116"/>
      <c r="CW1267" s="116"/>
      <c r="CX1267" s="116"/>
      <c r="CY1267" s="116"/>
      <c r="CZ1267" s="116"/>
      <c r="DA1267" s="116"/>
      <c r="DB1267" s="116"/>
      <c r="DC1267" s="116"/>
      <c r="DD1267" s="116"/>
      <c r="DE1267" s="116"/>
      <c r="DF1267" s="116"/>
      <c r="DG1267" s="116"/>
      <c r="DH1267" s="116"/>
      <c r="DI1267" s="116"/>
      <c r="DJ1267" s="116"/>
      <c r="DK1267" s="116"/>
      <c r="DL1267" s="116"/>
      <c r="DM1267" s="116"/>
      <c r="DN1267" s="116"/>
      <c r="DO1267" s="116"/>
      <c r="DP1267" s="116"/>
      <c r="DQ1267" s="116"/>
      <c r="DR1267" s="116"/>
      <c r="DS1267" s="116"/>
      <c r="DT1267" s="116"/>
      <c r="DU1267" s="116"/>
      <c r="DV1267" s="116"/>
      <c r="DW1267" s="116"/>
      <c r="DX1267" s="116"/>
      <c r="DY1267" s="116"/>
      <c r="DZ1267" s="116"/>
      <c r="EA1267" s="116"/>
    </row>
    <row r="1268" spans="1:131" ht="10" customHeight="1" x14ac:dyDescent="0.15">
      <c r="A1268" s="113" t="s">
        <v>1393</v>
      </c>
      <c r="B1268" s="124"/>
      <c r="C1268" s="470" t="s">
        <v>67</v>
      </c>
      <c r="D1268" s="112">
        <f>BS1268</f>
        <v>41</v>
      </c>
      <c r="E1268" s="710" t="s">
        <v>396</v>
      </c>
      <c r="F1268" s="711">
        <f t="shared" ref="F1268" si="7985">BQ1268</f>
        <v>0</v>
      </c>
      <c r="G1268" s="209">
        <v>30</v>
      </c>
      <c r="H1268" s="210"/>
      <c r="I1268" s="211">
        <v>4070040</v>
      </c>
      <c r="J1268" s="212"/>
      <c r="K1268" s="554">
        <v>46055</v>
      </c>
      <c r="L1268" s="555"/>
      <c r="M1268" s="212"/>
      <c r="N1268" s="213"/>
      <c r="O1268" s="214">
        <f t="shared" ref="O1268" si="7986">IF($D$18="YES", (N1268), (0))</f>
        <v>0</v>
      </c>
      <c r="P1268" s="190"/>
      <c r="Q1268" s="213"/>
      <c r="R1268" s="214">
        <f t="shared" ref="R1268" si="7987">IF($D$18="YES", (Q1268), (0))</f>
        <v>0</v>
      </c>
      <c r="S1268" s="190"/>
      <c r="T1268" s="213"/>
      <c r="U1268" s="214">
        <f t="shared" ref="U1268" si="7988">IF($D$18="YES", (T1268), (0))</f>
        <v>0</v>
      </c>
      <c r="V1268" s="190"/>
      <c r="W1268" s="213"/>
      <c r="X1268" s="214">
        <f t="shared" ref="X1268" si="7989">IF($D$18="YES", (W1268), (0))</f>
        <v>0</v>
      </c>
      <c r="Y1268" s="190"/>
      <c r="Z1268" s="190"/>
      <c r="AA1268" s="207"/>
      <c r="AB1268" s="215"/>
      <c r="AC1268" s="150"/>
      <c r="AD1268" s="156">
        <f t="shared" ref="AD1268" si="7990">SUM(N1268,O1268,Q1268,R1268,T1268,U1268,W1268,X1268)</f>
        <v>0</v>
      </c>
      <c r="AE1268" s="156"/>
      <c r="AF1268" s="117">
        <v>46209</v>
      </c>
      <c r="AG1268" s="156"/>
      <c r="AH1268" s="355"/>
      <c r="AI1268" s="368">
        <f t="shared" ref="AI1268" si="7991">N1268*G1268</f>
        <v>0</v>
      </c>
      <c r="AJ1268" s="354"/>
      <c r="AK1268" s="368">
        <f t="shared" ref="AK1268" si="7992">Q1268*G1268</f>
        <v>0</v>
      </c>
      <c r="AL1268" s="354"/>
      <c r="AM1268" s="368">
        <f t="shared" ref="AM1268" si="7993">T1268*G1268</f>
        <v>0</v>
      </c>
      <c r="AN1268" s="354"/>
      <c r="AO1268" s="368">
        <f t="shared" ref="AO1268" si="7994">W1268*G1268</f>
        <v>0</v>
      </c>
      <c r="AP1268" s="354"/>
      <c r="AQ1268" s="368">
        <f t="shared" ref="AQ1268" si="7995">SUM(AI1268,AK1268,AM1268,AO1268)</f>
        <v>0</v>
      </c>
      <c r="AR1268" s="354"/>
      <c r="AS1268" s="354"/>
      <c r="AT1268" s="369">
        <f t="shared" ref="AT1268" si="7996">(N1268*G1268)*F1268</f>
        <v>0</v>
      </c>
      <c r="AU1268" s="354"/>
      <c r="AV1268" s="369">
        <f t="shared" ref="AV1268" si="7997">(Q1268*G1268)*F1268</f>
        <v>0</v>
      </c>
      <c r="AW1268" s="354"/>
      <c r="AX1268" s="369">
        <f t="shared" ref="AX1268" si="7998">(T1268*G1268)*F1268</f>
        <v>0</v>
      </c>
      <c r="AY1268" s="354"/>
      <c r="AZ1268" s="369">
        <f t="shared" ref="AZ1268" si="7999">(W1268*G1268)*F1268</f>
        <v>0</v>
      </c>
      <c r="BA1268" s="354"/>
      <c r="BB1268" s="369">
        <f t="shared" ref="BB1268" si="8000">SUM(AS1268:BA1268)</f>
        <v>0</v>
      </c>
      <c r="BC1268" s="150"/>
      <c r="BD1268" s="116"/>
      <c r="BE1268" s="367"/>
      <c r="BF1268" s="367"/>
      <c r="BG1268" s="367"/>
      <c r="BH1268" s="367"/>
      <c r="BI1268" s="367"/>
      <c r="BJ1268" s="367"/>
      <c r="BK1268" s="367">
        <f>IF($N$18&lt;BK$24,0,IF($N$18&gt;BK$25,0,$BE1268))</f>
        <v>0</v>
      </c>
      <c r="BL1268" s="367">
        <f>IF($N$18&lt;BL$24,0,IF($N$18&gt;BL$25,0,$BF1268))</f>
        <v>0</v>
      </c>
      <c r="BM1268" s="367">
        <f>IF($N$18&lt;BM$24,0,IF($N$18&gt;BM$25,0,$BG1268))</f>
        <v>0</v>
      </c>
      <c r="BN1268" s="367">
        <f>IF($N$18&lt;BN$24,0,IF($N$18&gt;BN$25,0,$BH1268))</f>
        <v>0</v>
      </c>
      <c r="BO1268" s="367">
        <f>IF($N$18&lt;BO$24,0,IF($N$18&gt;BO$25,0,$BI1268))</f>
        <v>0</v>
      </c>
      <c r="BP1268" s="367">
        <f>IF($N$18&lt;BP$24,0,IF($N$18&gt;BP$25,0,$BJ1268))</f>
        <v>0</v>
      </c>
      <c r="BQ1268" s="383">
        <f t="shared" ref="BQ1268" si="8001">SUM(BK1268:BP1268)</f>
        <v>0</v>
      </c>
      <c r="BR1268" s="146"/>
      <c r="BS1268" s="441">
        <v>41</v>
      </c>
      <c r="BT1268" s="116"/>
      <c r="BU1268" s="116"/>
      <c r="BV1268" s="116"/>
      <c r="BW1268" s="116"/>
      <c r="BX1268" s="116"/>
      <c r="BY1268" s="116"/>
      <c r="BZ1268" s="116"/>
      <c r="CA1268" s="116"/>
      <c r="CB1268" s="116"/>
      <c r="CC1268" s="116"/>
      <c r="CD1268" s="116"/>
      <c r="CE1268" s="116"/>
      <c r="CF1268" s="116"/>
      <c r="CG1268" s="116"/>
      <c r="CH1268" s="116"/>
      <c r="CI1268" s="116"/>
      <c r="CJ1268" s="116"/>
      <c r="CK1268" s="116"/>
      <c r="CL1268" s="116"/>
      <c r="CM1268" s="116"/>
      <c r="CN1268" s="116"/>
      <c r="CO1268" s="116"/>
      <c r="CP1268" s="116"/>
      <c r="CQ1268" s="116"/>
      <c r="CR1268" s="116"/>
      <c r="CS1268" s="116"/>
      <c r="CT1268" s="116"/>
      <c r="CU1268" s="116"/>
      <c r="CV1268" s="116"/>
      <c r="CW1268" s="116"/>
      <c r="CX1268" s="116"/>
      <c r="CY1268" s="116"/>
      <c r="CZ1268" s="116"/>
      <c r="DA1268" s="116"/>
      <c r="DB1268" s="116"/>
      <c r="DC1268" s="116"/>
      <c r="DD1268" s="116"/>
      <c r="DE1268" s="116"/>
      <c r="DF1268" s="116"/>
      <c r="DG1268" s="116"/>
      <c r="DH1268" s="116"/>
      <c r="DI1268" s="116"/>
      <c r="DJ1268" s="116"/>
      <c r="DK1268" s="116"/>
      <c r="DL1268" s="116"/>
      <c r="DM1268" s="116"/>
      <c r="DN1268" s="116"/>
      <c r="DO1268" s="116"/>
      <c r="DP1268" s="116"/>
      <c r="DQ1268" s="116"/>
      <c r="DR1268" s="116"/>
      <c r="DS1268" s="116"/>
      <c r="DT1268" s="116"/>
      <c r="DU1268" s="116"/>
      <c r="DV1268" s="116"/>
      <c r="DW1268" s="116"/>
      <c r="DX1268" s="116"/>
      <c r="DY1268" s="116"/>
      <c r="DZ1268" s="116"/>
      <c r="EA1268" s="116"/>
    </row>
    <row r="1269" spans="1:131" ht="10" customHeight="1" x14ac:dyDescent="0.15">
      <c r="A1269" s="113" t="s">
        <v>1394</v>
      </c>
      <c r="B1269" s="124"/>
      <c r="C1269" s="127"/>
      <c r="D1269" s="112" t="str">
        <f>BS1269</f>
        <v>S/O</v>
      </c>
      <c r="E1269" s="710" t="s">
        <v>396</v>
      </c>
      <c r="F1269" s="711">
        <f t="shared" ref="F1269" si="8002">BQ1269</f>
        <v>0</v>
      </c>
      <c r="G1269" s="209">
        <v>30</v>
      </c>
      <c r="H1269" s="210"/>
      <c r="I1269" s="211">
        <v>4070140</v>
      </c>
      <c r="J1269" s="212"/>
      <c r="K1269" s="554">
        <v>46055</v>
      </c>
      <c r="L1269" s="555"/>
      <c r="M1269" s="212"/>
      <c r="N1269" s="213"/>
      <c r="O1269" s="214">
        <f t="shared" ref="O1269" si="8003">IF($D$18="YES", (N1269), (0))</f>
        <v>0</v>
      </c>
      <c r="P1269" s="190"/>
      <c r="Q1269" s="213"/>
      <c r="R1269" s="214">
        <f t="shared" ref="R1269" si="8004">IF($D$18="YES", (Q1269), (0))</f>
        <v>0</v>
      </c>
      <c r="S1269" s="190"/>
      <c r="T1269" s="213"/>
      <c r="U1269" s="214">
        <f t="shared" ref="U1269" si="8005">IF($D$18="YES", (T1269), (0))</f>
        <v>0</v>
      </c>
      <c r="V1269" s="190"/>
      <c r="W1269" s="213"/>
      <c r="X1269" s="214">
        <f t="shared" ref="X1269" si="8006">IF($D$18="YES", (W1269), (0))</f>
        <v>0</v>
      </c>
      <c r="Y1269" s="190"/>
      <c r="Z1269" s="190"/>
      <c r="AA1269" s="207"/>
      <c r="AB1269" s="215"/>
      <c r="AC1269" s="150"/>
      <c r="AD1269" s="156">
        <f t="shared" ref="AD1269" si="8007">SUM(N1269,O1269,Q1269,R1269,T1269,U1269,W1269,X1269)</f>
        <v>0</v>
      </c>
      <c r="AE1269" s="156"/>
      <c r="AF1269" s="117">
        <v>46209</v>
      </c>
      <c r="AG1269" s="156"/>
      <c r="AH1269" s="355"/>
      <c r="AI1269" s="368">
        <f t="shared" ref="AI1269" si="8008">N1269*G1269</f>
        <v>0</v>
      </c>
      <c r="AJ1269" s="354"/>
      <c r="AK1269" s="368">
        <f t="shared" ref="AK1269" si="8009">Q1269*G1269</f>
        <v>0</v>
      </c>
      <c r="AL1269" s="354"/>
      <c r="AM1269" s="368">
        <f t="shared" ref="AM1269" si="8010">T1269*G1269</f>
        <v>0</v>
      </c>
      <c r="AN1269" s="354"/>
      <c r="AO1269" s="368">
        <f t="shared" ref="AO1269" si="8011">W1269*G1269</f>
        <v>0</v>
      </c>
      <c r="AP1269" s="354"/>
      <c r="AQ1269" s="368">
        <f t="shared" ref="AQ1269" si="8012">SUM(AI1269,AK1269,AM1269,AO1269)</f>
        <v>0</v>
      </c>
      <c r="AR1269" s="354"/>
      <c r="AS1269" s="354"/>
      <c r="AT1269" s="369">
        <f t="shared" ref="AT1269" si="8013">(N1269*G1269)*F1269</f>
        <v>0</v>
      </c>
      <c r="AU1269" s="354"/>
      <c r="AV1269" s="369">
        <f t="shared" ref="AV1269" si="8014">(Q1269*G1269)*F1269</f>
        <v>0</v>
      </c>
      <c r="AW1269" s="354"/>
      <c r="AX1269" s="369">
        <f t="shared" ref="AX1269" si="8015">(T1269*G1269)*F1269</f>
        <v>0</v>
      </c>
      <c r="AY1269" s="354"/>
      <c r="AZ1269" s="369">
        <f t="shared" ref="AZ1269" si="8016">(W1269*G1269)*F1269</f>
        <v>0</v>
      </c>
      <c r="BA1269" s="354"/>
      <c r="BB1269" s="369">
        <f t="shared" ref="BB1269" si="8017">SUM(AS1269:BA1269)</f>
        <v>0</v>
      </c>
      <c r="BC1269" s="150"/>
      <c r="BD1269" s="116"/>
      <c r="BE1269" s="367"/>
      <c r="BF1269" s="367"/>
      <c r="BG1269" s="367"/>
      <c r="BH1269" s="367"/>
      <c r="BI1269" s="367"/>
      <c r="BJ1269" s="367"/>
      <c r="BK1269" s="367">
        <f t="shared" ref="BK1269:BK1273" si="8018">IF($N$18&lt;BK$24,0,IF($N$18&gt;BK$25,0,$BE1269))</f>
        <v>0</v>
      </c>
      <c r="BL1269" s="367">
        <f t="shared" ref="BL1269:BL1273" si="8019">IF($N$18&lt;BL$24,0,IF($N$18&gt;BL$25,0,$BF1269))</f>
        <v>0</v>
      </c>
      <c r="BM1269" s="367">
        <f t="shared" ref="BM1269:BM1273" si="8020">IF($N$18&lt;BM$24,0,IF($N$18&gt;BM$25,0,$BG1269))</f>
        <v>0</v>
      </c>
      <c r="BN1269" s="367">
        <f t="shared" ref="BN1269:BN1273" si="8021">IF($N$18&lt;BN$24,0,IF($N$18&gt;BN$25,0,$BH1269))</f>
        <v>0</v>
      </c>
      <c r="BO1269" s="367">
        <f t="shared" ref="BO1269:BO1273" si="8022">IF($N$18&lt;BO$24,0,IF($N$18&gt;BO$25,0,$BI1269))</f>
        <v>0</v>
      </c>
      <c r="BP1269" s="367">
        <f t="shared" ref="BP1269:BP1273" si="8023">IF($N$18&lt;BP$24,0,IF($N$18&gt;BP$25,0,$BJ1269))</f>
        <v>0</v>
      </c>
      <c r="BQ1269" s="383">
        <f t="shared" ref="BQ1269" si="8024">SUM(BK1269:BP1269)</f>
        <v>0</v>
      </c>
      <c r="BR1269" s="146"/>
      <c r="BS1269" s="441" t="s">
        <v>90</v>
      </c>
      <c r="BT1269" s="116"/>
      <c r="BU1269" s="116"/>
      <c r="BV1269" s="116"/>
      <c r="BW1269" s="116"/>
      <c r="BX1269" s="116"/>
      <c r="BY1269" s="116"/>
      <c r="BZ1269" s="116"/>
      <c r="CA1269" s="116"/>
      <c r="CB1269" s="116"/>
      <c r="CC1269" s="116"/>
      <c r="CD1269" s="116"/>
      <c r="CE1269" s="116"/>
      <c r="CF1269" s="116"/>
      <c r="CG1269" s="116"/>
      <c r="CH1269" s="116"/>
      <c r="CI1269" s="116"/>
      <c r="CJ1269" s="116"/>
      <c r="CK1269" s="116"/>
      <c r="CL1269" s="116"/>
      <c r="CM1269" s="116"/>
      <c r="CN1269" s="116"/>
      <c r="CO1269" s="116"/>
      <c r="CP1269" s="116"/>
      <c r="CQ1269" s="116"/>
      <c r="CR1269" s="116"/>
      <c r="CS1269" s="116"/>
      <c r="CT1269" s="116"/>
      <c r="CU1269" s="116"/>
      <c r="CV1269" s="116"/>
      <c r="CW1269" s="116"/>
      <c r="CX1269" s="116"/>
      <c r="CY1269" s="116"/>
      <c r="CZ1269" s="116"/>
      <c r="DA1269" s="116"/>
      <c r="DB1269" s="116"/>
      <c r="DC1269" s="116"/>
      <c r="DD1269" s="116"/>
      <c r="DE1269" s="116"/>
      <c r="DF1269" s="116"/>
      <c r="DG1269" s="116"/>
      <c r="DH1269" s="116"/>
      <c r="DI1269" s="116"/>
      <c r="DJ1269" s="116"/>
      <c r="DK1269" s="116"/>
      <c r="DL1269" s="116"/>
      <c r="DM1269" s="116"/>
      <c r="DN1269" s="116"/>
      <c r="DO1269" s="116"/>
      <c r="DP1269" s="116"/>
      <c r="DQ1269" s="116"/>
      <c r="DR1269" s="116"/>
      <c r="DS1269" s="116"/>
      <c r="DT1269" s="116"/>
      <c r="DU1269" s="116"/>
      <c r="DV1269" s="116"/>
      <c r="DW1269" s="116"/>
      <c r="DX1269" s="116"/>
      <c r="DY1269" s="116"/>
      <c r="DZ1269" s="116"/>
      <c r="EA1269" s="116"/>
    </row>
    <row r="1270" spans="1:131" ht="10" customHeight="1" x14ac:dyDescent="0.15">
      <c r="A1270" s="113" t="s">
        <v>1395</v>
      </c>
      <c r="B1270" s="124"/>
      <c r="C1270" s="288"/>
      <c r="D1270" s="112">
        <f>BS1270</f>
        <v>4</v>
      </c>
      <c r="E1270" s="710" t="s">
        <v>396</v>
      </c>
      <c r="F1270" s="711">
        <f>BQ1270</f>
        <v>0</v>
      </c>
      <c r="G1270" s="209">
        <v>30</v>
      </c>
      <c r="H1270" s="210"/>
      <c r="I1270" s="211">
        <v>4007070</v>
      </c>
      <c r="J1270" s="212"/>
      <c r="K1270" s="554">
        <v>46055</v>
      </c>
      <c r="L1270" s="555"/>
      <c r="M1270" s="212"/>
      <c r="N1270" s="213"/>
      <c r="O1270" s="214">
        <f>IF($D$18="YES", (N1270), (0))</f>
        <v>0</v>
      </c>
      <c r="P1270" s="190"/>
      <c r="Q1270" s="213"/>
      <c r="R1270" s="214">
        <f>IF($D$18="YES", (Q1270), (0))</f>
        <v>0</v>
      </c>
      <c r="S1270" s="190"/>
      <c r="T1270" s="213"/>
      <c r="U1270" s="214">
        <f>IF($D$18="YES", (T1270), (0))</f>
        <v>0</v>
      </c>
      <c r="V1270" s="190"/>
      <c r="W1270" s="213"/>
      <c r="X1270" s="214">
        <f>IF($D$18="YES", (W1270), (0))</f>
        <v>0</v>
      </c>
      <c r="Y1270" s="190"/>
      <c r="Z1270" s="190"/>
      <c r="AA1270" s="207"/>
      <c r="AB1270" s="215"/>
      <c r="AC1270" s="150"/>
      <c r="AD1270" s="156">
        <f>SUM(N1270,O1270,Q1270,R1270,T1270,U1270,W1270,X1270)</f>
        <v>0</v>
      </c>
      <c r="AE1270" s="156"/>
      <c r="AF1270" s="117">
        <v>46209</v>
      </c>
      <c r="AG1270" s="156"/>
      <c r="AH1270" s="355"/>
      <c r="AI1270" s="368">
        <f>N1270*G1270</f>
        <v>0</v>
      </c>
      <c r="AJ1270" s="354"/>
      <c r="AK1270" s="368">
        <f>Q1270*G1270</f>
        <v>0</v>
      </c>
      <c r="AL1270" s="354"/>
      <c r="AM1270" s="368">
        <f>T1270*G1270</f>
        <v>0</v>
      </c>
      <c r="AN1270" s="354"/>
      <c r="AO1270" s="368">
        <f>W1270*G1270</f>
        <v>0</v>
      </c>
      <c r="AP1270" s="354"/>
      <c r="AQ1270" s="368">
        <f>SUM(AI1270,AK1270,AM1270,AO1270)</f>
        <v>0</v>
      </c>
      <c r="AR1270" s="354"/>
      <c r="AS1270" s="354"/>
      <c r="AT1270" s="369">
        <f>(N1270*G1270)*F1270</f>
        <v>0</v>
      </c>
      <c r="AU1270" s="354"/>
      <c r="AV1270" s="369">
        <f>(Q1270*G1270)*F1270</f>
        <v>0</v>
      </c>
      <c r="AW1270" s="354"/>
      <c r="AX1270" s="369">
        <f>(T1270*G1270)*F1270</f>
        <v>0</v>
      </c>
      <c r="AY1270" s="354"/>
      <c r="AZ1270" s="369">
        <f>(W1270*G1270)*F1270</f>
        <v>0</v>
      </c>
      <c r="BA1270" s="354"/>
      <c r="BB1270" s="369">
        <f>SUM(AS1270:BA1270)</f>
        <v>0</v>
      </c>
      <c r="BC1270" s="150"/>
      <c r="BD1270" s="116"/>
      <c r="BE1270" s="367"/>
      <c r="BF1270" s="367"/>
      <c r="BG1270" s="367"/>
      <c r="BH1270" s="367"/>
      <c r="BI1270" s="367"/>
      <c r="BJ1270" s="367"/>
      <c r="BK1270" s="367">
        <f>IF($N$18&lt;BK$24,0,IF($N$18&gt;BK$25,0,$BE1270))</f>
        <v>0</v>
      </c>
      <c r="BL1270" s="367">
        <f>IF($N$18&lt;BL$24,0,IF($N$18&gt;BL$25,0,$BF1270))</f>
        <v>0</v>
      </c>
      <c r="BM1270" s="367">
        <f>IF($N$18&lt;BM$24,0,IF($N$18&gt;BM$25,0,$BG1270))</f>
        <v>0</v>
      </c>
      <c r="BN1270" s="367">
        <f>IF($N$18&lt;BN$24,0,IF($N$18&gt;BN$25,0,$BH1270))</f>
        <v>0</v>
      </c>
      <c r="BO1270" s="367">
        <f>IF($N$18&lt;BO$24,0,IF($N$18&gt;BO$25,0,$BI1270))</f>
        <v>0</v>
      </c>
      <c r="BP1270" s="367">
        <f>IF($N$18&lt;BP$24,0,IF($N$18&gt;BP$25,0,$BJ1270))</f>
        <v>0</v>
      </c>
      <c r="BQ1270" s="383">
        <f>SUM(BK1270:BP1270)</f>
        <v>0</v>
      </c>
      <c r="BR1270" s="146"/>
      <c r="BS1270" s="441">
        <v>4</v>
      </c>
      <c r="BT1270" s="116"/>
      <c r="BU1270" s="116"/>
      <c r="BV1270" s="116"/>
      <c r="BW1270" s="116"/>
      <c r="BX1270" s="116"/>
      <c r="BY1270" s="116"/>
      <c r="BZ1270" s="116"/>
      <c r="CA1270" s="116"/>
      <c r="CB1270" s="116"/>
      <c r="CC1270" s="116"/>
      <c r="CD1270" s="116"/>
      <c r="CE1270" s="116"/>
      <c r="CF1270" s="116"/>
      <c r="CG1270" s="116"/>
      <c r="CH1270" s="116"/>
      <c r="CI1270" s="116"/>
      <c r="CJ1270" s="116"/>
      <c r="CK1270" s="116"/>
      <c r="CL1270" s="116"/>
      <c r="CM1270" s="116"/>
      <c r="CN1270" s="116"/>
      <c r="CO1270" s="116"/>
      <c r="CP1270" s="116"/>
      <c r="CQ1270" s="116"/>
      <c r="CR1270" s="116"/>
      <c r="CS1270" s="116"/>
      <c r="CT1270" s="116"/>
      <c r="CU1270" s="116"/>
      <c r="CV1270" s="116"/>
      <c r="CW1270" s="116"/>
      <c r="CX1270" s="116"/>
      <c r="CY1270" s="116"/>
      <c r="CZ1270" s="116"/>
      <c r="DA1270" s="116"/>
      <c r="DB1270" s="116"/>
      <c r="DC1270" s="116"/>
      <c r="DD1270" s="116"/>
      <c r="DE1270" s="116"/>
      <c r="DF1270" s="116"/>
      <c r="DG1270" s="116"/>
      <c r="DH1270" s="116"/>
      <c r="DI1270" s="116"/>
      <c r="DJ1270" s="116"/>
      <c r="DK1270" s="116"/>
      <c r="DL1270" s="116"/>
      <c r="DM1270" s="116"/>
      <c r="DN1270" s="116"/>
      <c r="DO1270" s="116"/>
      <c r="DP1270" s="116"/>
      <c r="DQ1270" s="116"/>
      <c r="DR1270" s="116"/>
      <c r="DS1270" s="116"/>
      <c r="DT1270" s="116"/>
      <c r="DU1270" s="116"/>
      <c r="DV1270" s="116"/>
      <c r="DW1270" s="116"/>
      <c r="DX1270" s="116"/>
      <c r="DY1270" s="116"/>
      <c r="DZ1270" s="116"/>
      <c r="EA1270" s="116"/>
    </row>
    <row r="1271" spans="1:131" ht="11.25" customHeight="1" x14ac:dyDescent="0.15">
      <c r="A1271" s="102" t="s">
        <v>1396</v>
      </c>
      <c r="B1271" s="275"/>
      <c r="C1271" s="276"/>
      <c r="D1271" s="410"/>
      <c r="E1271" s="710"/>
      <c r="F1271" s="711"/>
      <c r="G1271" s="284"/>
      <c r="H1271" s="149"/>
      <c r="I1271" s="289"/>
      <c r="J1271" s="135"/>
      <c r="K1271" s="290"/>
      <c r="L1271" s="290"/>
      <c r="M1271" s="135"/>
      <c r="N1271" s="156"/>
      <c r="O1271" s="138"/>
      <c r="P1271" s="190"/>
      <c r="Q1271" s="156"/>
      <c r="R1271" s="138"/>
      <c r="S1271" s="190"/>
      <c r="T1271" s="156"/>
      <c r="U1271" s="138"/>
      <c r="V1271" s="190"/>
      <c r="W1271" s="156"/>
      <c r="X1271" s="138"/>
      <c r="Y1271" s="190"/>
      <c r="Z1271" s="190"/>
      <c r="AA1271" s="207"/>
      <c r="AB1271" s="215"/>
      <c r="AC1271" s="150"/>
      <c r="AD1271" s="156">
        <f>SUM(AD1272:AD1274)</f>
        <v>0</v>
      </c>
      <c r="AE1271" s="156"/>
      <c r="AF1271" s="117"/>
      <c r="AG1271" s="156"/>
      <c r="AH1271" s="355"/>
      <c r="AI1271" s="368"/>
      <c r="AJ1271" s="354"/>
      <c r="AK1271" s="368"/>
      <c r="AL1271" s="354"/>
      <c r="AM1271" s="368"/>
      <c r="AN1271" s="354"/>
      <c r="AO1271" s="368"/>
      <c r="AP1271" s="354"/>
      <c r="AQ1271" s="368"/>
      <c r="AR1271" s="354"/>
      <c r="AS1271" s="354"/>
      <c r="AT1271" s="369"/>
      <c r="AU1271" s="354"/>
      <c r="AV1271" s="369"/>
      <c r="AW1271" s="354"/>
      <c r="AX1271" s="369"/>
      <c r="AY1271" s="354"/>
      <c r="AZ1271" s="369"/>
      <c r="BA1271" s="354"/>
      <c r="BB1271" s="369"/>
      <c r="BC1271" s="150"/>
      <c r="BD1271" s="116"/>
      <c r="BE1271" s="367"/>
      <c r="BF1271" s="367"/>
      <c r="BG1271" s="367"/>
      <c r="BH1271" s="367"/>
      <c r="BI1271" s="367"/>
      <c r="BJ1271" s="367"/>
      <c r="BK1271" s="367"/>
      <c r="BL1271" s="367"/>
      <c r="BM1271" s="367"/>
      <c r="BN1271" s="367"/>
      <c r="BO1271" s="367"/>
      <c r="BP1271" s="367"/>
      <c r="BQ1271" s="383"/>
      <c r="BR1271" s="146"/>
      <c r="BS1271" s="441" t="e">
        <v>#N/A</v>
      </c>
      <c r="BT1271" s="116"/>
      <c r="BU1271" s="116"/>
      <c r="BV1271" s="116"/>
      <c r="BW1271" s="116"/>
      <c r="BX1271" s="116"/>
      <c r="BY1271" s="116"/>
      <c r="BZ1271" s="116"/>
      <c r="CA1271" s="116"/>
      <c r="CB1271" s="116"/>
      <c r="CC1271" s="116"/>
      <c r="CD1271" s="116"/>
      <c r="CE1271" s="116"/>
      <c r="CF1271" s="116"/>
      <c r="CG1271" s="116"/>
      <c r="CH1271" s="116"/>
      <c r="CI1271" s="116"/>
      <c r="CJ1271" s="116"/>
      <c r="CK1271" s="116"/>
      <c r="CL1271" s="116"/>
      <c r="CM1271" s="116"/>
      <c r="CN1271" s="116"/>
      <c r="CO1271" s="116"/>
      <c r="CP1271" s="116"/>
      <c r="CQ1271" s="116"/>
      <c r="CR1271" s="116"/>
      <c r="CS1271" s="116"/>
      <c r="CT1271" s="116"/>
      <c r="CU1271" s="116"/>
      <c r="CV1271" s="116"/>
      <c r="CW1271" s="116"/>
      <c r="CX1271" s="116"/>
      <c r="CY1271" s="116"/>
      <c r="CZ1271" s="116"/>
      <c r="DA1271" s="116"/>
      <c r="DB1271" s="116"/>
      <c r="DC1271" s="116"/>
      <c r="DD1271" s="116"/>
      <c r="DE1271" s="116"/>
      <c r="DF1271" s="116"/>
      <c r="DG1271" s="116"/>
      <c r="DH1271" s="116"/>
      <c r="DI1271" s="116"/>
      <c r="DJ1271" s="116"/>
      <c r="DK1271" s="116"/>
      <c r="DL1271" s="116"/>
      <c r="DM1271" s="116"/>
      <c r="DN1271" s="116"/>
      <c r="DO1271" s="116"/>
      <c r="DP1271" s="116"/>
      <c r="DQ1271" s="116"/>
      <c r="DR1271" s="116"/>
      <c r="DS1271" s="116"/>
      <c r="DT1271" s="116"/>
      <c r="DU1271" s="116"/>
      <c r="DV1271" s="116"/>
      <c r="DW1271" s="116"/>
      <c r="DX1271" s="116"/>
      <c r="DY1271" s="116"/>
      <c r="DZ1271" s="116"/>
      <c r="EA1271" s="116"/>
    </row>
    <row r="1272" spans="1:131" ht="10" customHeight="1" x14ac:dyDescent="0.15">
      <c r="A1272" s="113" t="s">
        <v>1397</v>
      </c>
      <c r="B1272" s="124"/>
      <c r="C1272" s="470" t="s">
        <v>67</v>
      </c>
      <c r="D1272" s="112">
        <f>BS1272</f>
        <v>47</v>
      </c>
      <c r="E1272" s="710" t="s">
        <v>396</v>
      </c>
      <c r="F1272" s="711">
        <f t="shared" ref="F1272" si="8025">BQ1272</f>
        <v>0</v>
      </c>
      <c r="G1272" s="209">
        <v>30</v>
      </c>
      <c r="H1272" s="210"/>
      <c r="I1272" s="211">
        <v>4069940</v>
      </c>
      <c r="J1272" s="212"/>
      <c r="K1272" s="554">
        <v>46055</v>
      </c>
      <c r="L1272" s="555"/>
      <c r="M1272" s="212"/>
      <c r="N1272" s="213"/>
      <c r="O1272" s="214">
        <f t="shared" ref="O1272" si="8026">IF($D$18="YES", (N1272), (0))</f>
        <v>0</v>
      </c>
      <c r="P1272" s="190"/>
      <c r="Q1272" s="213"/>
      <c r="R1272" s="214">
        <f t="shared" ref="R1272" si="8027">IF($D$18="YES", (Q1272), (0))</f>
        <v>0</v>
      </c>
      <c r="S1272" s="190"/>
      <c r="T1272" s="213"/>
      <c r="U1272" s="214">
        <f t="shared" ref="U1272" si="8028">IF($D$18="YES", (T1272), (0))</f>
        <v>0</v>
      </c>
      <c r="V1272" s="190"/>
      <c r="W1272" s="213"/>
      <c r="X1272" s="214">
        <f t="shared" ref="X1272" si="8029">IF($D$18="YES", (W1272), (0))</f>
        <v>0</v>
      </c>
      <c r="Y1272" s="190"/>
      <c r="Z1272" s="190"/>
      <c r="AA1272" s="207"/>
      <c r="AB1272" s="215"/>
      <c r="AC1272" s="150"/>
      <c r="AD1272" s="156">
        <f t="shared" ref="AD1272" si="8030">SUM(N1272,O1272,Q1272,R1272,T1272,U1272,W1272,X1272)</f>
        <v>0</v>
      </c>
      <c r="AE1272" s="156"/>
      <c r="AF1272" s="117">
        <v>46209</v>
      </c>
      <c r="AG1272" s="156"/>
      <c r="AH1272" s="355"/>
      <c r="AI1272" s="368">
        <f t="shared" ref="AI1272" si="8031">N1272*G1272</f>
        <v>0</v>
      </c>
      <c r="AJ1272" s="354"/>
      <c r="AK1272" s="368">
        <f t="shared" ref="AK1272" si="8032">Q1272*G1272</f>
        <v>0</v>
      </c>
      <c r="AL1272" s="354"/>
      <c r="AM1272" s="368">
        <f t="shared" ref="AM1272" si="8033">T1272*G1272</f>
        <v>0</v>
      </c>
      <c r="AN1272" s="354"/>
      <c r="AO1272" s="368">
        <f t="shared" ref="AO1272" si="8034">W1272*G1272</f>
        <v>0</v>
      </c>
      <c r="AP1272" s="354"/>
      <c r="AQ1272" s="368">
        <f t="shared" ref="AQ1272" si="8035">SUM(AI1272,AK1272,AM1272,AO1272)</f>
        <v>0</v>
      </c>
      <c r="AR1272" s="354"/>
      <c r="AS1272" s="354"/>
      <c r="AT1272" s="369">
        <f t="shared" ref="AT1272" si="8036">(N1272*G1272)*F1272</f>
        <v>0</v>
      </c>
      <c r="AU1272" s="354"/>
      <c r="AV1272" s="369">
        <f t="shared" ref="AV1272" si="8037">(Q1272*G1272)*F1272</f>
        <v>0</v>
      </c>
      <c r="AW1272" s="354"/>
      <c r="AX1272" s="369">
        <f t="shared" ref="AX1272" si="8038">(T1272*G1272)*F1272</f>
        <v>0</v>
      </c>
      <c r="AY1272" s="354"/>
      <c r="AZ1272" s="369">
        <f t="shared" ref="AZ1272" si="8039">(W1272*G1272)*F1272</f>
        <v>0</v>
      </c>
      <c r="BA1272" s="354"/>
      <c r="BB1272" s="369">
        <f t="shared" ref="BB1272" si="8040">SUM(AS1272:BA1272)</f>
        <v>0</v>
      </c>
      <c r="BC1272" s="150"/>
      <c r="BD1272" s="116"/>
      <c r="BE1272" s="367"/>
      <c r="BF1272" s="367"/>
      <c r="BG1272" s="367"/>
      <c r="BH1272" s="367"/>
      <c r="BI1272" s="367"/>
      <c r="BJ1272" s="367"/>
      <c r="BK1272" s="367">
        <f t="shared" si="8018"/>
        <v>0</v>
      </c>
      <c r="BL1272" s="367">
        <f t="shared" si="8019"/>
        <v>0</v>
      </c>
      <c r="BM1272" s="367">
        <f t="shared" si="8020"/>
        <v>0</v>
      </c>
      <c r="BN1272" s="367">
        <f t="shared" si="8021"/>
        <v>0</v>
      </c>
      <c r="BO1272" s="367">
        <f t="shared" si="8022"/>
        <v>0</v>
      </c>
      <c r="BP1272" s="367">
        <f t="shared" si="8023"/>
        <v>0</v>
      </c>
      <c r="BQ1272" s="383">
        <f t="shared" ref="BQ1272" si="8041">SUM(BK1272:BP1272)</f>
        <v>0</v>
      </c>
      <c r="BR1272" s="146"/>
      <c r="BS1272" s="441">
        <v>47</v>
      </c>
      <c r="BT1272" s="116"/>
      <c r="BU1272" s="116"/>
      <c r="BV1272" s="116"/>
      <c r="BW1272" s="116"/>
      <c r="BX1272" s="116"/>
      <c r="BY1272" s="116"/>
      <c r="BZ1272" s="116"/>
      <c r="CA1272" s="116"/>
      <c r="CB1272" s="116"/>
      <c r="CC1272" s="116"/>
      <c r="CD1272" s="116"/>
      <c r="CE1272" s="116"/>
      <c r="CF1272" s="116"/>
      <c r="CG1272" s="116"/>
      <c r="CH1272" s="116"/>
      <c r="CI1272" s="116"/>
      <c r="CJ1272" s="116"/>
      <c r="CK1272" s="116"/>
      <c r="CL1272" s="116"/>
      <c r="CM1272" s="116"/>
      <c r="CN1272" s="116"/>
      <c r="CO1272" s="116"/>
      <c r="CP1272" s="116"/>
      <c r="CQ1272" s="116"/>
      <c r="CR1272" s="116"/>
      <c r="CS1272" s="116"/>
      <c r="CT1272" s="116"/>
      <c r="CU1272" s="116"/>
      <c r="CV1272" s="116"/>
      <c r="CW1272" s="116"/>
      <c r="CX1272" s="116"/>
      <c r="CY1272" s="116"/>
      <c r="CZ1272" s="116"/>
      <c r="DA1272" s="116"/>
      <c r="DB1272" s="116"/>
      <c r="DC1272" s="116"/>
      <c r="DD1272" s="116"/>
      <c r="DE1272" s="116"/>
      <c r="DF1272" s="116"/>
      <c r="DG1272" s="116"/>
      <c r="DH1272" s="116"/>
      <c r="DI1272" s="116"/>
      <c r="DJ1272" s="116"/>
      <c r="DK1272" s="116"/>
      <c r="DL1272" s="116"/>
      <c r="DM1272" s="116"/>
      <c r="DN1272" s="116"/>
      <c r="DO1272" s="116"/>
      <c r="DP1272" s="116"/>
      <c r="DQ1272" s="116"/>
      <c r="DR1272" s="116"/>
      <c r="DS1272" s="116"/>
      <c r="DT1272" s="116"/>
      <c r="DU1272" s="116"/>
      <c r="DV1272" s="116"/>
      <c r="DW1272" s="116"/>
      <c r="DX1272" s="116"/>
      <c r="DY1272" s="116"/>
      <c r="DZ1272" s="116"/>
      <c r="EA1272" s="116"/>
    </row>
    <row r="1273" spans="1:131" ht="10" customHeight="1" x14ac:dyDescent="0.15">
      <c r="A1273" s="113" t="s">
        <v>1398</v>
      </c>
      <c r="B1273" s="124"/>
      <c r="C1273" s="470" t="s">
        <v>67</v>
      </c>
      <c r="D1273" s="112">
        <f>BS1273</f>
        <v>66</v>
      </c>
      <c r="E1273" s="710" t="s">
        <v>396</v>
      </c>
      <c r="F1273" s="711">
        <f t="shared" ref="F1273" si="8042">BQ1273</f>
        <v>0</v>
      </c>
      <c r="G1273" s="209">
        <v>30</v>
      </c>
      <c r="H1273" s="210"/>
      <c r="I1273" s="211">
        <v>4071140</v>
      </c>
      <c r="J1273" s="212"/>
      <c r="K1273" s="554">
        <v>46055</v>
      </c>
      <c r="L1273" s="555"/>
      <c r="M1273" s="212"/>
      <c r="N1273" s="213"/>
      <c r="O1273" s="214">
        <f t="shared" ref="O1273" si="8043">IF($D$18="YES", (N1273), (0))</f>
        <v>0</v>
      </c>
      <c r="P1273" s="190"/>
      <c r="Q1273" s="213"/>
      <c r="R1273" s="214">
        <f t="shared" ref="R1273" si="8044">IF($D$18="YES", (Q1273), (0))</f>
        <v>0</v>
      </c>
      <c r="S1273" s="190"/>
      <c r="T1273" s="213"/>
      <c r="U1273" s="214">
        <f t="shared" ref="U1273" si="8045">IF($D$18="YES", (T1273), (0))</f>
        <v>0</v>
      </c>
      <c r="V1273" s="190"/>
      <c r="W1273" s="213"/>
      <c r="X1273" s="214">
        <f t="shared" ref="X1273" si="8046">IF($D$18="YES", (W1273), (0))</f>
        <v>0</v>
      </c>
      <c r="Y1273" s="190"/>
      <c r="Z1273" s="190"/>
      <c r="AA1273" s="207"/>
      <c r="AB1273" s="215"/>
      <c r="AC1273" s="150"/>
      <c r="AD1273" s="156">
        <f t="shared" ref="AD1273" si="8047">SUM(N1273,O1273,Q1273,R1273,T1273,U1273,W1273,X1273)</f>
        <v>0</v>
      </c>
      <c r="AE1273" s="156"/>
      <c r="AF1273" s="117">
        <v>46209</v>
      </c>
      <c r="AG1273" s="156"/>
      <c r="AH1273" s="355"/>
      <c r="AI1273" s="368">
        <f t="shared" ref="AI1273" si="8048">N1273*G1273</f>
        <v>0</v>
      </c>
      <c r="AJ1273" s="354"/>
      <c r="AK1273" s="368">
        <f t="shared" ref="AK1273" si="8049">Q1273*G1273</f>
        <v>0</v>
      </c>
      <c r="AL1273" s="354"/>
      <c r="AM1273" s="368">
        <f t="shared" ref="AM1273" si="8050">T1273*G1273</f>
        <v>0</v>
      </c>
      <c r="AN1273" s="354"/>
      <c r="AO1273" s="368">
        <f t="shared" ref="AO1273" si="8051">W1273*G1273</f>
        <v>0</v>
      </c>
      <c r="AP1273" s="354"/>
      <c r="AQ1273" s="368">
        <f t="shared" ref="AQ1273" si="8052">SUM(AI1273,AK1273,AM1273,AO1273)</f>
        <v>0</v>
      </c>
      <c r="AR1273" s="354"/>
      <c r="AS1273" s="354"/>
      <c r="AT1273" s="369">
        <f t="shared" ref="AT1273" si="8053">(N1273*G1273)*F1273</f>
        <v>0</v>
      </c>
      <c r="AU1273" s="354"/>
      <c r="AV1273" s="369">
        <f t="shared" ref="AV1273" si="8054">(Q1273*G1273)*F1273</f>
        <v>0</v>
      </c>
      <c r="AW1273" s="354"/>
      <c r="AX1273" s="369">
        <f t="shared" ref="AX1273" si="8055">(T1273*G1273)*F1273</f>
        <v>0</v>
      </c>
      <c r="AY1273" s="354"/>
      <c r="AZ1273" s="369">
        <f t="shared" ref="AZ1273" si="8056">(W1273*G1273)*F1273</f>
        <v>0</v>
      </c>
      <c r="BA1273" s="354"/>
      <c r="BB1273" s="369">
        <f t="shared" ref="BB1273" si="8057">SUM(AS1273:BA1273)</f>
        <v>0</v>
      </c>
      <c r="BC1273" s="150"/>
      <c r="BD1273" s="116"/>
      <c r="BE1273" s="367"/>
      <c r="BF1273" s="367"/>
      <c r="BG1273" s="367"/>
      <c r="BH1273" s="367"/>
      <c r="BI1273" s="367"/>
      <c r="BJ1273" s="367"/>
      <c r="BK1273" s="367">
        <f t="shared" si="8018"/>
        <v>0</v>
      </c>
      <c r="BL1273" s="367">
        <f t="shared" si="8019"/>
        <v>0</v>
      </c>
      <c r="BM1273" s="367">
        <f t="shared" si="8020"/>
        <v>0</v>
      </c>
      <c r="BN1273" s="367">
        <f t="shared" si="8021"/>
        <v>0</v>
      </c>
      <c r="BO1273" s="367">
        <f t="shared" si="8022"/>
        <v>0</v>
      </c>
      <c r="BP1273" s="367">
        <f t="shared" si="8023"/>
        <v>0</v>
      </c>
      <c r="BQ1273" s="383">
        <f t="shared" ref="BQ1273" si="8058">SUM(BK1273:BP1273)</f>
        <v>0</v>
      </c>
      <c r="BR1273" s="146"/>
      <c r="BS1273" s="441">
        <v>66</v>
      </c>
      <c r="BT1273" s="116"/>
      <c r="BU1273" s="116"/>
      <c r="BV1273" s="116"/>
      <c r="BW1273" s="116"/>
      <c r="BX1273" s="116"/>
      <c r="BY1273" s="116"/>
      <c r="BZ1273" s="116"/>
      <c r="CA1273" s="116"/>
      <c r="CB1273" s="116"/>
      <c r="CC1273" s="116"/>
      <c r="CD1273" s="116"/>
      <c r="CE1273" s="116"/>
      <c r="CF1273" s="116"/>
      <c r="CG1273" s="116"/>
      <c r="CH1273" s="116"/>
      <c r="CI1273" s="116"/>
      <c r="CJ1273" s="116"/>
      <c r="CK1273" s="116"/>
      <c r="CL1273" s="116"/>
      <c r="CM1273" s="116"/>
      <c r="CN1273" s="116"/>
      <c r="CO1273" s="116"/>
      <c r="CP1273" s="116"/>
      <c r="CQ1273" s="116"/>
      <c r="CR1273" s="116"/>
      <c r="CS1273" s="116"/>
      <c r="CT1273" s="116"/>
      <c r="CU1273" s="116"/>
      <c r="CV1273" s="116"/>
      <c r="CW1273" s="116"/>
      <c r="CX1273" s="116"/>
      <c r="CY1273" s="116"/>
      <c r="CZ1273" s="116"/>
      <c r="DA1273" s="116"/>
      <c r="DB1273" s="116"/>
      <c r="DC1273" s="116"/>
      <c r="DD1273" s="116"/>
      <c r="DE1273" s="116"/>
      <c r="DF1273" s="116"/>
      <c r="DG1273" s="116"/>
      <c r="DH1273" s="116"/>
      <c r="DI1273" s="116"/>
      <c r="DJ1273" s="116"/>
      <c r="DK1273" s="116"/>
      <c r="DL1273" s="116"/>
      <c r="DM1273" s="116"/>
      <c r="DN1273" s="116"/>
      <c r="DO1273" s="116"/>
      <c r="DP1273" s="116"/>
      <c r="DQ1273" s="116"/>
      <c r="DR1273" s="116"/>
      <c r="DS1273" s="116"/>
      <c r="DT1273" s="116"/>
      <c r="DU1273" s="116"/>
      <c r="DV1273" s="116"/>
      <c r="DW1273" s="116"/>
      <c r="DX1273" s="116"/>
      <c r="DY1273" s="116"/>
      <c r="DZ1273" s="116"/>
      <c r="EA1273" s="116"/>
    </row>
    <row r="1274" spans="1:131" ht="10" customHeight="1" x14ac:dyDescent="0.15">
      <c r="A1274" s="113" t="s">
        <v>1399</v>
      </c>
      <c r="B1274" s="124"/>
      <c r="C1274" s="127"/>
      <c r="D1274" s="112">
        <f>BS1274</f>
        <v>45</v>
      </c>
      <c r="E1274" s="710" t="s">
        <v>1400</v>
      </c>
      <c r="F1274" s="711">
        <f>BQ1274</f>
        <v>0</v>
      </c>
      <c r="G1274" s="209">
        <v>30</v>
      </c>
      <c r="H1274" s="210"/>
      <c r="I1274" s="211">
        <v>4070840</v>
      </c>
      <c r="J1274" s="212"/>
      <c r="K1274" s="554">
        <v>46055</v>
      </c>
      <c r="L1274" s="555"/>
      <c r="M1274" s="212"/>
      <c r="N1274" s="213"/>
      <c r="O1274" s="214">
        <f>IF($D$18="YES", (N1274), (0))</f>
        <v>0</v>
      </c>
      <c r="P1274" s="190"/>
      <c r="Q1274" s="213"/>
      <c r="R1274" s="214">
        <f>IF($D$18="YES", (Q1274), (0))</f>
        <v>0</v>
      </c>
      <c r="S1274" s="190"/>
      <c r="T1274" s="213"/>
      <c r="U1274" s="214">
        <f>IF($D$18="YES", (T1274), (0))</f>
        <v>0</v>
      </c>
      <c r="V1274" s="190"/>
      <c r="W1274" s="213"/>
      <c r="X1274" s="214">
        <f>IF($D$18="YES", (W1274), (0))</f>
        <v>0</v>
      </c>
      <c r="Y1274" s="190"/>
      <c r="Z1274" s="190"/>
      <c r="AA1274" s="207"/>
      <c r="AB1274" s="215"/>
      <c r="AC1274" s="150"/>
      <c r="AD1274" s="156">
        <f>SUM(N1274,O1274,Q1274,R1274,T1274,U1274,W1274,X1274)</f>
        <v>0</v>
      </c>
      <c r="AE1274" s="156"/>
      <c r="AF1274" s="117">
        <v>46209</v>
      </c>
      <c r="AG1274" s="156"/>
      <c r="AH1274" s="355"/>
      <c r="AI1274" s="368">
        <f>N1274*G1274</f>
        <v>0</v>
      </c>
      <c r="AJ1274" s="354"/>
      <c r="AK1274" s="368">
        <f>Q1274*G1274</f>
        <v>0</v>
      </c>
      <c r="AL1274" s="354"/>
      <c r="AM1274" s="368">
        <f>T1274*G1274</f>
        <v>0</v>
      </c>
      <c r="AN1274" s="354"/>
      <c r="AO1274" s="368">
        <f>W1274*G1274</f>
        <v>0</v>
      </c>
      <c r="AP1274" s="354"/>
      <c r="AQ1274" s="368">
        <f>SUM(AI1274,AK1274,AM1274,AO1274)</f>
        <v>0</v>
      </c>
      <c r="AR1274" s="354"/>
      <c r="AS1274" s="354"/>
      <c r="AT1274" s="369">
        <f>(N1274*G1274)*F1274</f>
        <v>0</v>
      </c>
      <c r="AU1274" s="354"/>
      <c r="AV1274" s="369">
        <f>(Q1274*G1274)*F1274</f>
        <v>0</v>
      </c>
      <c r="AW1274" s="354"/>
      <c r="AX1274" s="369">
        <f>(T1274*G1274)*F1274</f>
        <v>0</v>
      </c>
      <c r="AY1274" s="354"/>
      <c r="AZ1274" s="369">
        <f>(W1274*G1274)*F1274</f>
        <v>0</v>
      </c>
      <c r="BA1274" s="354"/>
      <c r="BB1274" s="369">
        <f>SUM(AS1274:BA1274)</f>
        <v>0</v>
      </c>
      <c r="BC1274" s="150"/>
      <c r="BD1274" s="116"/>
      <c r="BE1274" s="367"/>
      <c r="BF1274" s="367"/>
      <c r="BG1274" s="367"/>
      <c r="BH1274" s="367"/>
      <c r="BI1274" s="367"/>
      <c r="BJ1274" s="367"/>
      <c r="BK1274" s="367">
        <f>IF($N$18&lt;BK$24,0,IF($N$18&gt;BK$25,0,$BE1274))</f>
        <v>0</v>
      </c>
      <c r="BL1274" s="367">
        <f>IF($N$18&lt;BL$24,0,IF($N$18&gt;BL$25,0,$BF1274))</f>
        <v>0</v>
      </c>
      <c r="BM1274" s="367">
        <f>IF($N$18&lt;BM$24,0,IF($N$18&gt;BM$25,0,$BG1274))</f>
        <v>0</v>
      </c>
      <c r="BN1274" s="367">
        <f>IF($N$18&lt;BN$24,0,IF($N$18&gt;BN$25,0,$BH1274))</f>
        <v>0</v>
      </c>
      <c r="BO1274" s="367">
        <f>IF($N$18&lt;BO$24,0,IF($N$18&gt;BO$25,0,$BI1274))</f>
        <v>0</v>
      </c>
      <c r="BP1274" s="367">
        <f>IF($N$18&lt;BP$24,0,IF($N$18&gt;BP$25,0,$BJ1274))</f>
        <v>0</v>
      </c>
      <c r="BQ1274" s="383">
        <f>SUM(BK1274:BP1274)</f>
        <v>0</v>
      </c>
      <c r="BR1274" s="146"/>
      <c r="BS1274" s="441">
        <v>45</v>
      </c>
      <c r="BT1274" s="116"/>
      <c r="BU1274" s="116"/>
      <c r="BV1274" s="116"/>
      <c r="BW1274" s="116"/>
      <c r="BX1274" s="116"/>
      <c r="BY1274" s="116"/>
      <c r="BZ1274" s="116"/>
      <c r="CA1274" s="116"/>
      <c r="CB1274" s="116"/>
      <c r="CC1274" s="116"/>
      <c r="CD1274" s="116"/>
      <c r="CE1274" s="116"/>
      <c r="CF1274" s="116"/>
      <c r="CG1274" s="116"/>
      <c r="CH1274" s="116"/>
      <c r="CI1274" s="116"/>
      <c r="CJ1274" s="116"/>
      <c r="CK1274" s="116"/>
      <c r="CL1274" s="116"/>
      <c r="CM1274" s="116"/>
      <c r="CN1274" s="116"/>
      <c r="CO1274" s="116"/>
      <c r="CP1274" s="116"/>
      <c r="CQ1274" s="116"/>
      <c r="CR1274" s="116"/>
      <c r="CS1274" s="116"/>
      <c r="CT1274" s="116"/>
      <c r="CU1274" s="116"/>
      <c r="CV1274" s="116"/>
      <c r="CW1274" s="116"/>
      <c r="CX1274" s="116"/>
      <c r="CY1274" s="116"/>
      <c r="CZ1274" s="116"/>
      <c r="DA1274" s="116"/>
      <c r="DB1274" s="116"/>
      <c r="DC1274" s="116"/>
      <c r="DD1274" s="116"/>
      <c r="DE1274" s="116"/>
      <c r="DF1274" s="116"/>
      <c r="DG1274" s="116"/>
      <c r="DH1274" s="116"/>
      <c r="DI1274" s="116"/>
      <c r="DJ1274" s="116"/>
      <c r="DK1274" s="116"/>
      <c r="DL1274" s="116"/>
      <c r="DM1274" s="116"/>
      <c r="DN1274" s="116"/>
      <c r="DO1274" s="116"/>
      <c r="DP1274" s="116"/>
      <c r="DQ1274" s="116"/>
      <c r="DR1274" s="116"/>
      <c r="DS1274" s="116"/>
      <c r="DT1274" s="116"/>
      <c r="DU1274" s="116"/>
      <c r="DV1274" s="116"/>
      <c r="DW1274" s="116"/>
      <c r="DX1274" s="116"/>
      <c r="DY1274" s="116"/>
      <c r="DZ1274" s="116"/>
      <c r="EA1274" s="116"/>
    </row>
    <row r="1275" spans="1:131" ht="11.25" customHeight="1" x14ac:dyDescent="0.15">
      <c r="A1275" s="292" t="s">
        <v>1401</v>
      </c>
      <c r="B1275" s="266"/>
      <c r="C1275" s="266"/>
      <c r="D1275" s="139"/>
      <c r="E1275" s="714"/>
      <c r="F1275" s="715"/>
      <c r="G1275" s="294"/>
      <c r="H1275" s="285"/>
      <c r="I1275" s="295"/>
      <c r="J1275" s="135"/>
      <c r="K1275" s="296"/>
      <c r="L1275" s="296"/>
      <c r="M1275" s="135"/>
      <c r="N1275" s="299"/>
      <c r="O1275" s="139"/>
      <c r="P1275" s="190"/>
      <c r="Q1275" s="299"/>
      <c r="R1275" s="139"/>
      <c r="S1275" s="190"/>
      <c r="T1275" s="299"/>
      <c r="U1275" s="139"/>
      <c r="V1275" s="190"/>
      <c r="W1275" s="299"/>
      <c r="X1275" s="297"/>
      <c r="Y1275" s="190"/>
      <c r="Z1275" s="190"/>
      <c r="AA1275" s="207"/>
      <c r="AB1275" s="291"/>
      <c r="AC1275" s="150"/>
      <c r="AD1275" s="156">
        <f>SUM(AD1276:AD1282)</f>
        <v>0</v>
      </c>
      <c r="AE1275" s="156"/>
      <c r="AF1275" s="117"/>
      <c r="AG1275" s="156"/>
      <c r="AH1275" s="355"/>
      <c r="AI1275" s="368"/>
      <c r="AJ1275" s="354"/>
      <c r="AK1275" s="368"/>
      <c r="AL1275" s="354"/>
      <c r="AM1275" s="368"/>
      <c r="AN1275" s="354"/>
      <c r="AO1275" s="368"/>
      <c r="AP1275" s="354"/>
      <c r="AQ1275" s="368"/>
      <c r="AR1275" s="354"/>
      <c r="AS1275" s="354"/>
      <c r="AT1275" s="369"/>
      <c r="AU1275" s="354"/>
      <c r="AV1275" s="369"/>
      <c r="AW1275" s="354"/>
      <c r="AX1275" s="369"/>
      <c r="AY1275" s="354"/>
      <c r="AZ1275" s="369"/>
      <c r="BA1275" s="354"/>
      <c r="BB1275" s="369"/>
      <c r="BC1275" s="150"/>
      <c r="BD1275" s="116"/>
      <c r="BE1275" s="367"/>
      <c r="BF1275" s="367"/>
      <c r="BG1275" s="367"/>
      <c r="BH1275" s="367"/>
      <c r="BI1275" s="367"/>
      <c r="BJ1275" s="367"/>
      <c r="BK1275" s="367"/>
      <c r="BL1275" s="367"/>
      <c r="BM1275" s="367"/>
      <c r="BN1275" s="367"/>
      <c r="BO1275" s="367"/>
      <c r="BP1275" s="367"/>
      <c r="BQ1275" s="383"/>
      <c r="BR1275" s="146"/>
      <c r="BS1275" s="441" t="e">
        <v>#N/A</v>
      </c>
      <c r="BT1275" s="116"/>
      <c r="BU1275" s="116"/>
      <c r="BV1275" s="116"/>
      <c r="BW1275" s="116"/>
      <c r="BX1275" s="116"/>
      <c r="BY1275" s="116"/>
      <c r="BZ1275" s="116"/>
      <c r="CA1275" s="116"/>
      <c r="CB1275" s="116"/>
      <c r="CC1275" s="116"/>
      <c r="CD1275" s="116"/>
      <c r="CE1275" s="116"/>
      <c r="CF1275" s="116"/>
      <c r="CG1275" s="116"/>
      <c r="CH1275" s="116"/>
      <c r="CI1275" s="116"/>
      <c r="CJ1275" s="116"/>
      <c r="CK1275" s="116"/>
      <c r="CL1275" s="116"/>
      <c r="CM1275" s="116"/>
      <c r="CN1275" s="116"/>
      <c r="CO1275" s="116"/>
      <c r="CP1275" s="116"/>
      <c r="CQ1275" s="116"/>
      <c r="CR1275" s="116"/>
      <c r="CS1275" s="116"/>
      <c r="CT1275" s="116"/>
      <c r="CU1275" s="116"/>
      <c r="CV1275" s="116"/>
      <c r="CW1275" s="116"/>
      <c r="CX1275" s="116"/>
      <c r="CY1275" s="116"/>
      <c r="CZ1275" s="116"/>
      <c r="DA1275" s="116"/>
      <c r="DB1275" s="116"/>
      <c r="DC1275" s="116"/>
      <c r="DD1275" s="116"/>
      <c r="DE1275" s="116"/>
      <c r="DF1275" s="116"/>
      <c r="DG1275" s="116"/>
      <c r="DH1275" s="116"/>
      <c r="DI1275" s="116"/>
      <c r="DJ1275" s="116"/>
      <c r="DK1275" s="116"/>
      <c r="DL1275" s="116"/>
      <c r="DM1275" s="116"/>
      <c r="DN1275" s="116"/>
      <c r="DO1275" s="116"/>
      <c r="DP1275" s="116"/>
      <c r="DQ1275" s="116"/>
      <c r="DR1275" s="116"/>
      <c r="DS1275" s="116"/>
      <c r="DT1275" s="116"/>
      <c r="DU1275" s="116"/>
      <c r="DV1275" s="116"/>
      <c r="DW1275" s="116"/>
      <c r="DX1275" s="116"/>
      <c r="DY1275" s="116"/>
      <c r="DZ1275" s="116"/>
      <c r="EA1275" s="116"/>
    </row>
    <row r="1276" spans="1:131" ht="11.25" customHeight="1" x14ac:dyDescent="0.15">
      <c r="A1276" s="682" t="s">
        <v>1369</v>
      </c>
      <c r="B1276" s="683"/>
      <c r="C1276" s="683"/>
      <c r="D1276" s="138"/>
      <c r="E1276" s="712"/>
      <c r="F1276" s="713"/>
      <c r="G1276" s="284"/>
      <c r="H1276" s="285"/>
      <c r="I1276" s="289"/>
      <c r="J1276" s="135"/>
      <c r="K1276" s="290"/>
      <c r="L1276" s="290"/>
      <c r="M1276" s="135"/>
      <c r="N1276" s="227"/>
      <c r="O1276" s="138"/>
      <c r="P1276" s="190"/>
      <c r="Q1276" s="227"/>
      <c r="R1276" s="138"/>
      <c r="S1276" s="190"/>
      <c r="T1276" s="227"/>
      <c r="U1276" s="138"/>
      <c r="V1276" s="190"/>
      <c r="W1276" s="227"/>
      <c r="X1276" s="244"/>
      <c r="Y1276" s="190"/>
      <c r="Z1276" s="190"/>
      <c r="AA1276" s="207"/>
      <c r="AB1276" s="291"/>
      <c r="AC1276" s="150"/>
      <c r="AD1276" s="156">
        <f>SUM(AD1277:AD1282)</f>
        <v>0</v>
      </c>
      <c r="AE1276" s="156"/>
      <c r="AF1276" s="117"/>
      <c r="AG1276" s="156"/>
      <c r="AH1276" s="355"/>
      <c r="AI1276" s="368"/>
      <c r="AJ1276" s="354"/>
      <c r="AK1276" s="368"/>
      <c r="AL1276" s="354"/>
      <c r="AM1276" s="368"/>
      <c r="AN1276" s="354"/>
      <c r="AO1276" s="368"/>
      <c r="AP1276" s="354"/>
      <c r="AQ1276" s="368"/>
      <c r="AR1276" s="354"/>
      <c r="AS1276" s="354"/>
      <c r="AT1276" s="369"/>
      <c r="AU1276" s="354"/>
      <c r="AV1276" s="369"/>
      <c r="AW1276" s="354"/>
      <c r="AX1276" s="369"/>
      <c r="AY1276" s="354"/>
      <c r="AZ1276" s="369"/>
      <c r="BA1276" s="354"/>
      <c r="BB1276" s="369"/>
      <c r="BC1276" s="150"/>
      <c r="BD1276" s="116"/>
      <c r="BE1276" s="367"/>
      <c r="BF1276" s="367"/>
      <c r="BG1276" s="367"/>
      <c r="BH1276" s="367"/>
      <c r="BI1276" s="367"/>
      <c r="BJ1276" s="367"/>
      <c r="BK1276" s="367"/>
      <c r="BL1276" s="367"/>
      <c r="BM1276" s="367"/>
      <c r="BN1276" s="367"/>
      <c r="BO1276" s="367"/>
      <c r="BP1276" s="367"/>
      <c r="BQ1276" s="383"/>
      <c r="BR1276" s="146"/>
      <c r="BS1276" s="441" t="e">
        <v>#N/A</v>
      </c>
      <c r="BT1276" s="116"/>
      <c r="BU1276" s="116"/>
      <c r="BV1276" s="116"/>
      <c r="BW1276" s="116"/>
      <c r="BX1276" s="116"/>
      <c r="BY1276" s="116"/>
      <c r="BZ1276" s="116"/>
      <c r="CA1276" s="116"/>
      <c r="CB1276" s="116"/>
      <c r="CC1276" s="116"/>
      <c r="CD1276" s="116"/>
      <c r="CE1276" s="116"/>
      <c r="CF1276" s="116"/>
      <c r="CG1276" s="116"/>
      <c r="CH1276" s="116"/>
      <c r="CI1276" s="116"/>
      <c r="CJ1276" s="116"/>
      <c r="CK1276" s="116"/>
      <c r="CL1276" s="116"/>
      <c r="CM1276" s="116"/>
      <c r="CN1276" s="116"/>
      <c r="CO1276" s="116"/>
      <c r="CP1276" s="116"/>
      <c r="CQ1276" s="116"/>
      <c r="CR1276" s="116"/>
      <c r="CS1276" s="116"/>
      <c r="CT1276" s="116"/>
      <c r="CU1276" s="116"/>
      <c r="CV1276" s="116"/>
      <c r="CW1276" s="116"/>
      <c r="CX1276" s="116"/>
      <c r="CY1276" s="116"/>
      <c r="CZ1276" s="116"/>
      <c r="DA1276" s="116"/>
      <c r="DB1276" s="116"/>
      <c r="DC1276" s="116"/>
      <c r="DD1276" s="116"/>
      <c r="DE1276" s="116"/>
      <c r="DF1276" s="116"/>
      <c r="DG1276" s="116"/>
      <c r="DH1276" s="116"/>
      <c r="DI1276" s="116"/>
      <c r="DJ1276" s="116"/>
      <c r="DK1276" s="116"/>
      <c r="DL1276" s="116"/>
      <c r="DM1276" s="116"/>
      <c r="DN1276" s="116"/>
      <c r="DO1276" s="116"/>
      <c r="DP1276" s="116"/>
      <c r="DQ1276" s="116"/>
      <c r="DR1276" s="116"/>
      <c r="DS1276" s="116"/>
      <c r="DT1276" s="116"/>
      <c r="DU1276" s="116"/>
      <c r="DV1276" s="116"/>
      <c r="DW1276" s="116"/>
      <c r="DX1276" s="116"/>
      <c r="DY1276" s="116"/>
      <c r="DZ1276" s="116"/>
      <c r="EA1276" s="116"/>
    </row>
    <row r="1277" spans="1:131" ht="11" customHeight="1" x14ac:dyDescent="0.15">
      <c r="A1277" s="113" t="s">
        <v>1402</v>
      </c>
      <c r="B1277" s="124"/>
      <c r="C1277" s="207"/>
      <c r="D1277" s="112">
        <f t="shared" ref="D1277:D1279" si="8059">BS1277</f>
        <v>9</v>
      </c>
      <c r="E1277" s="710" t="s">
        <v>380</v>
      </c>
      <c r="F1277" s="711">
        <f t="shared" ref="F1277:F1279" si="8060">BQ1277</f>
        <v>0</v>
      </c>
      <c r="G1277" s="209">
        <v>30</v>
      </c>
      <c r="H1277" s="210"/>
      <c r="I1277" s="211">
        <v>4067960</v>
      </c>
      <c r="J1277" s="212"/>
      <c r="K1277" s="554">
        <v>46055</v>
      </c>
      <c r="L1277" s="555"/>
      <c r="M1277" s="212"/>
      <c r="N1277" s="213"/>
      <c r="O1277" s="214">
        <f t="shared" ref="O1277:O1279" si="8061">IF($D$18="YES", (N1277), (0))</f>
        <v>0</v>
      </c>
      <c r="P1277" s="190"/>
      <c r="Q1277" s="213"/>
      <c r="R1277" s="214">
        <f t="shared" ref="R1277:R1279" si="8062">IF($D$18="YES", (Q1277), (0))</f>
        <v>0</v>
      </c>
      <c r="S1277" s="190"/>
      <c r="T1277" s="213"/>
      <c r="U1277" s="214">
        <f t="shared" ref="U1277:U1279" si="8063">IF($D$18="YES", (T1277), (0))</f>
        <v>0</v>
      </c>
      <c r="V1277" s="190"/>
      <c r="W1277" s="213"/>
      <c r="X1277" s="214">
        <f t="shared" ref="X1277:X1279" si="8064">IF($D$18="YES", (W1277), (0))</f>
        <v>0</v>
      </c>
      <c r="Y1277" s="190"/>
      <c r="Z1277" s="190"/>
      <c r="AA1277" s="207"/>
      <c r="AB1277" s="291"/>
      <c r="AC1277" s="150"/>
      <c r="AD1277" s="156">
        <f t="shared" ref="AD1277:AD1279" si="8065">SUM(N1277,O1277,Q1277,R1277,T1277,U1277,W1277,X1277)</f>
        <v>0</v>
      </c>
      <c r="AE1277" s="156"/>
      <c r="AF1277" s="117">
        <v>46209</v>
      </c>
      <c r="AG1277" s="156"/>
      <c r="AH1277" s="355"/>
      <c r="AI1277" s="368">
        <f t="shared" ref="AI1277:AI1279" si="8066">N1277*G1277</f>
        <v>0</v>
      </c>
      <c r="AJ1277" s="354"/>
      <c r="AK1277" s="368">
        <f t="shared" ref="AK1277:AK1279" si="8067">Q1277*G1277</f>
        <v>0</v>
      </c>
      <c r="AL1277" s="354"/>
      <c r="AM1277" s="368">
        <f t="shared" ref="AM1277:AM1279" si="8068">T1277*G1277</f>
        <v>0</v>
      </c>
      <c r="AN1277" s="354"/>
      <c r="AO1277" s="368">
        <f t="shared" ref="AO1277:AO1279" si="8069">W1277*G1277</f>
        <v>0</v>
      </c>
      <c r="AP1277" s="354"/>
      <c r="AQ1277" s="368">
        <f t="shared" ref="AQ1277:AQ1279" si="8070">SUM(AI1277,AK1277,AM1277,AO1277)</f>
        <v>0</v>
      </c>
      <c r="AR1277" s="354"/>
      <c r="AS1277" s="354"/>
      <c r="AT1277" s="369">
        <f t="shared" ref="AT1277:AT1279" si="8071">(N1277*G1277)*F1277</f>
        <v>0</v>
      </c>
      <c r="AU1277" s="354"/>
      <c r="AV1277" s="369">
        <f t="shared" ref="AV1277:AV1279" si="8072">(Q1277*G1277)*F1277</f>
        <v>0</v>
      </c>
      <c r="AW1277" s="354"/>
      <c r="AX1277" s="369">
        <f t="shared" ref="AX1277:AX1279" si="8073">(T1277*G1277)*F1277</f>
        <v>0</v>
      </c>
      <c r="AY1277" s="354"/>
      <c r="AZ1277" s="369">
        <f t="shared" ref="AZ1277:AZ1279" si="8074">(W1277*G1277)*F1277</f>
        <v>0</v>
      </c>
      <c r="BA1277" s="354"/>
      <c r="BB1277" s="369">
        <f t="shared" ref="BB1277:BB1279" si="8075">SUM(AS1277:BA1277)</f>
        <v>0</v>
      </c>
      <c r="BC1277" s="150"/>
      <c r="BD1277" s="116"/>
      <c r="BE1277" s="367"/>
      <c r="BF1277" s="367"/>
      <c r="BG1277" s="367"/>
      <c r="BH1277" s="367"/>
      <c r="BI1277" s="367"/>
      <c r="BJ1277" s="367"/>
      <c r="BK1277" s="367">
        <f t="shared" ref="BK1277:BK1280" si="8076">IF($N$18&lt;BK$24,0,IF($N$18&gt;BK$25,0,$BE1277))</f>
        <v>0</v>
      </c>
      <c r="BL1277" s="367">
        <f t="shared" ref="BL1277:BL1280" si="8077">IF($N$18&lt;BL$24,0,IF($N$18&gt;BL$25,0,$BF1277))</f>
        <v>0</v>
      </c>
      <c r="BM1277" s="367">
        <f t="shared" ref="BM1277:BM1280" si="8078">IF($N$18&lt;BM$24,0,IF($N$18&gt;BM$25,0,$BG1277))</f>
        <v>0</v>
      </c>
      <c r="BN1277" s="367">
        <f t="shared" ref="BN1277:BN1280" si="8079">IF($N$18&lt;BN$24,0,IF($N$18&gt;BN$25,0,$BH1277))</f>
        <v>0</v>
      </c>
      <c r="BO1277" s="367">
        <f t="shared" ref="BO1277:BO1280" si="8080">IF($N$18&lt;BO$24,0,IF($N$18&gt;BO$25,0,$BI1277))</f>
        <v>0</v>
      </c>
      <c r="BP1277" s="367">
        <f t="shared" ref="BP1277:BP1280" si="8081">IF($N$18&lt;BP$24,0,IF($N$18&gt;BP$25,0,$BJ1277))</f>
        <v>0</v>
      </c>
      <c r="BQ1277" s="383">
        <f t="shared" ref="BQ1277:BQ1279" si="8082">SUM(BK1277:BP1277)</f>
        <v>0</v>
      </c>
      <c r="BR1277" s="146"/>
      <c r="BS1277" s="441">
        <v>9</v>
      </c>
      <c r="BT1277" s="116"/>
      <c r="BU1277" s="116"/>
      <c r="BV1277" s="116"/>
      <c r="BW1277" s="116"/>
      <c r="BX1277" s="116"/>
      <c r="BY1277" s="116"/>
      <c r="BZ1277" s="116"/>
      <c r="CA1277" s="116"/>
      <c r="CB1277" s="116"/>
      <c r="CC1277" s="116"/>
      <c r="CD1277" s="116"/>
      <c r="CE1277" s="116"/>
      <c r="CF1277" s="116"/>
      <c r="CG1277" s="116"/>
      <c r="CH1277" s="116"/>
      <c r="CI1277" s="116"/>
      <c r="CJ1277" s="116"/>
      <c r="CK1277" s="116"/>
      <c r="CL1277" s="116"/>
      <c r="CM1277" s="116"/>
      <c r="CN1277" s="116"/>
      <c r="CO1277" s="116"/>
      <c r="CP1277" s="116"/>
      <c r="CQ1277" s="116"/>
      <c r="CR1277" s="116"/>
      <c r="CS1277" s="116"/>
      <c r="CT1277" s="116"/>
      <c r="CU1277" s="116"/>
      <c r="CV1277" s="116"/>
      <c r="CW1277" s="116"/>
      <c r="CX1277" s="116"/>
      <c r="CY1277" s="116"/>
      <c r="CZ1277" s="116"/>
      <c r="DA1277" s="116"/>
      <c r="DB1277" s="116"/>
      <c r="DC1277" s="116"/>
      <c r="DD1277" s="116"/>
      <c r="DE1277" s="116"/>
      <c r="DF1277" s="116"/>
      <c r="DG1277" s="116"/>
      <c r="DH1277" s="116"/>
      <c r="DI1277" s="116"/>
      <c r="DJ1277" s="116"/>
      <c r="DK1277" s="116"/>
      <c r="DL1277" s="116"/>
      <c r="DM1277" s="116"/>
      <c r="DN1277" s="116"/>
      <c r="DO1277" s="116"/>
      <c r="DP1277" s="116"/>
      <c r="DQ1277" s="116"/>
      <c r="DR1277" s="116"/>
      <c r="DS1277" s="116"/>
      <c r="DT1277" s="116"/>
      <c r="DU1277" s="116"/>
      <c r="DV1277" s="116"/>
      <c r="DW1277" s="116"/>
      <c r="DX1277" s="116"/>
      <c r="DY1277" s="116"/>
      <c r="DZ1277" s="116"/>
      <c r="EA1277" s="116"/>
    </row>
    <row r="1278" spans="1:131" ht="11.25" customHeight="1" x14ac:dyDescent="0.15">
      <c r="A1278" s="113" t="s">
        <v>1403</v>
      </c>
      <c r="B1278" s="124"/>
      <c r="C1278" s="127"/>
      <c r="D1278" s="112">
        <f t="shared" si="8059"/>
        <v>26</v>
      </c>
      <c r="E1278" s="710" t="s">
        <v>396</v>
      </c>
      <c r="F1278" s="711">
        <f t="shared" si="8060"/>
        <v>0</v>
      </c>
      <c r="G1278" s="132">
        <v>30</v>
      </c>
      <c r="H1278" s="210"/>
      <c r="I1278" s="211">
        <v>4079240</v>
      </c>
      <c r="J1278" s="212"/>
      <c r="K1278" s="554">
        <v>46055</v>
      </c>
      <c r="L1278" s="555"/>
      <c r="M1278" s="212"/>
      <c r="N1278" s="213"/>
      <c r="O1278" s="214">
        <f t="shared" si="8061"/>
        <v>0</v>
      </c>
      <c r="P1278" s="190"/>
      <c r="Q1278" s="213"/>
      <c r="R1278" s="214">
        <f t="shared" si="8062"/>
        <v>0</v>
      </c>
      <c r="S1278" s="190"/>
      <c r="T1278" s="213"/>
      <c r="U1278" s="214">
        <f t="shared" si="8063"/>
        <v>0</v>
      </c>
      <c r="V1278" s="190"/>
      <c r="W1278" s="213"/>
      <c r="X1278" s="214">
        <f t="shared" si="8064"/>
        <v>0</v>
      </c>
      <c r="Y1278" s="190"/>
      <c r="Z1278" s="186"/>
      <c r="AA1278" s="207"/>
      <c r="AB1278" s="215"/>
      <c r="AC1278" s="190"/>
      <c r="AD1278" s="156">
        <f t="shared" si="8065"/>
        <v>0</v>
      </c>
      <c r="AE1278" s="156"/>
      <c r="AF1278" s="117">
        <v>46209</v>
      </c>
      <c r="AG1278" s="156"/>
      <c r="AH1278" s="355"/>
      <c r="AI1278" s="368">
        <f t="shared" si="8066"/>
        <v>0</v>
      </c>
      <c r="AJ1278" s="354"/>
      <c r="AK1278" s="368">
        <f t="shared" si="8067"/>
        <v>0</v>
      </c>
      <c r="AL1278" s="354"/>
      <c r="AM1278" s="368">
        <f t="shared" si="8068"/>
        <v>0</v>
      </c>
      <c r="AN1278" s="354"/>
      <c r="AO1278" s="368">
        <f t="shared" si="8069"/>
        <v>0</v>
      </c>
      <c r="AP1278" s="354"/>
      <c r="AQ1278" s="368">
        <f t="shared" si="8070"/>
        <v>0</v>
      </c>
      <c r="AR1278" s="354"/>
      <c r="AS1278" s="354"/>
      <c r="AT1278" s="369">
        <f t="shared" si="8071"/>
        <v>0</v>
      </c>
      <c r="AU1278" s="354"/>
      <c r="AV1278" s="369">
        <f t="shared" si="8072"/>
        <v>0</v>
      </c>
      <c r="AW1278" s="354"/>
      <c r="AX1278" s="369">
        <f t="shared" si="8073"/>
        <v>0</v>
      </c>
      <c r="AY1278" s="354"/>
      <c r="AZ1278" s="369">
        <f t="shared" si="8074"/>
        <v>0</v>
      </c>
      <c r="BA1278" s="354"/>
      <c r="BB1278" s="369">
        <f t="shared" si="8075"/>
        <v>0</v>
      </c>
      <c r="BC1278" s="150"/>
      <c r="BD1278" s="116"/>
      <c r="BE1278" s="367"/>
      <c r="BF1278" s="367"/>
      <c r="BG1278" s="367"/>
      <c r="BH1278" s="367"/>
      <c r="BI1278" s="367"/>
      <c r="BJ1278" s="367"/>
      <c r="BK1278" s="367">
        <f t="shared" si="8076"/>
        <v>0</v>
      </c>
      <c r="BL1278" s="367">
        <f t="shared" si="8077"/>
        <v>0</v>
      </c>
      <c r="BM1278" s="367">
        <f t="shared" si="8078"/>
        <v>0</v>
      </c>
      <c r="BN1278" s="367">
        <f t="shared" si="8079"/>
        <v>0</v>
      </c>
      <c r="BO1278" s="367">
        <f t="shared" si="8080"/>
        <v>0</v>
      </c>
      <c r="BP1278" s="367">
        <f t="shared" si="8081"/>
        <v>0</v>
      </c>
      <c r="BQ1278" s="383">
        <f t="shared" ref="BQ1278" si="8083">SUM(BK1278:BP1278)</f>
        <v>0</v>
      </c>
      <c r="BR1278" s="146"/>
      <c r="BS1278" s="441">
        <v>26</v>
      </c>
      <c r="BT1278" s="116"/>
      <c r="BU1278" s="116"/>
      <c r="BV1278" s="116"/>
      <c r="BW1278" s="116"/>
      <c r="BX1278" s="116"/>
      <c r="BY1278" s="116"/>
      <c r="BZ1278" s="116"/>
      <c r="CA1278" s="116"/>
      <c r="CB1278" s="116"/>
      <c r="CC1278" s="116"/>
      <c r="CD1278" s="116"/>
      <c r="CE1278" s="116"/>
      <c r="CF1278" s="116"/>
      <c r="CG1278" s="116"/>
      <c r="CH1278" s="116"/>
      <c r="CI1278" s="116"/>
      <c r="CJ1278" s="116"/>
      <c r="CK1278" s="116"/>
      <c r="CL1278" s="116"/>
      <c r="CM1278" s="116"/>
      <c r="CN1278" s="116"/>
      <c r="CO1278" s="116"/>
      <c r="CP1278" s="116"/>
      <c r="CQ1278" s="116"/>
      <c r="CR1278" s="116"/>
      <c r="CS1278" s="116"/>
      <c r="CT1278" s="116"/>
      <c r="CU1278" s="116"/>
      <c r="CV1278" s="116"/>
      <c r="CW1278" s="116"/>
      <c r="CX1278" s="116"/>
      <c r="CY1278" s="116"/>
      <c r="CZ1278" s="116"/>
      <c r="DA1278" s="116"/>
      <c r="DB1278" s="116"/>
      <c r="DC1278" s="116"/>
      <c r="DD1278" s="116"/>
      <c r="DE1278" s="116"/>
      <c r="DF1278" s="116"/>
      <c r="DG1278" s="116"/>
      <c r="DH1278" s="116"/>
      <c r="DI1278" s="116"/>
      <c r="DJ1278" s="116"/>
      <c r="DK1278" s="116"/>
      <c r="DL1278" s="116"/>
      <c r="DM1278" s="116"/>
      <c r="DN1278" s="116"/>
      <c r="DO1278" s="116"/>
      <c r="DP1278" s="116"/>
      <c r="DQ1278" s="116"/>
      <c r="DR1278" s="116"/>
      <c r="DS1278" s="116"/>
      <c r="DT1278" s="116"/>
      <c r="DU1278" s="116"/>
      <c r="DV1278" s="116"/>
      <c r="DW1278" s="116"/>
      <c r="DX1278" s="116"/>
      <c r="DY1278" s="116"/>
      <c r="DZ1278" s="116"/>
      <c r="EA1278" s="116"/>
    </row>
    <row r="1279" spans="1:131" ht="11" customHeight="1" x14ac:dyDescent="0.15">
      <c r="A1279" s="113" t="s">
        <v>1404</v>
      </c>
      <c r="B1279" s="124"/>
      <c r="C1279" s="207"/>
      <c r="D1279" s="112">
        <f t="shared" si="8059"/>
        <v>31</v>
      </c>
      <c r="E1279" s="710" t="s">
        <v>396</v>
      </c>
      <c r="F1279" s="711">
        <f t="shared" si="8060"/>
        <v>0</v>
      </c>
      <c r="G1279" s="132">
        <v>30</v>
      </c>
      <c r="H1279" s="285"/>
      <c r="I1279" s="211">
        <v>4079740</v>
      </c>
      <c r="J1279" s="298"/>
      <c r="K1279" s="554">
        <v>46055</v>
      </c>
      <c r="L1279" s="555"/>
      <c r="M1279" s="298"/>
      <c r="N1279" s="213"/>
      <c r="O1279" s="214">
        <f t="shared" si="8061"/>
        <v>0</v>
      </c>
      <c r="P1279" s="190"/>
      <c r="Q1279" s="213"/>
      <c r="R1279" s="214">
        <f t="shared" si="8062"/>
        <v>0</v>
      </c>
      <c r="S1279" s="190"/>
      <c r="T1279" s="213"/>
      <c r="U1279" s="214">
        <f t="shared" si="8063"/>
        <v>0</v>
      </c>
      <c r="V1279" s="190"/>
      <c r="W1279" s="213"/>
      <c r="X1279" s="214">
        <f t="shared" si="8064"/>
        <v>0</v>
      </c>
      <c r="Y1279" s="190"/>
      <c r="Z1279" s="190"/>
      <c r="AA1279" s="207"/>
      <c r="AB1279" s="215"/>
      <c r="AC1279" s="150"/>
      <c r="AD1279" s="156">
        <f t="shared" si="8065"/>
        <v>0</v>
      </c>
      <c r="AE1279" s="156"/>
      <c r="AF1279" s="117">
        <v>46209</v>
      </c>
      <c r="AG1279" s="156"/>
      <c r="AH1279" s="355"/>
      <c r="AI1279" s="368">
        <f t="shared" si="8066"/>
        <v>0</v>
      </c>
      <c r="AJ1279" s="354"/>
      <c r="AK1279" s="368">
        <f t="shared" si="8067"/>
        <v>0</v>
      </c>
      <c r="AL1279" s="354"/>
      <c r="AM1279" s="368">
        <f t="shared" si="8068"/>
        <v>0</v>
      </c>
      <c r="AN1279" s="354"/>
      <c r="AO1279" s="368">
        <f t="shared" si="8069"/>
        <v>0</v>
      </c>
      <c r="AP1279" s="354"/>
      <c r="AQ1279" s="368">
        <f t="shared" si="8070"/>
        <v>0</v>
      </c>
      <c r="AR1279" s="354"/>
      <c r="AS1279" s="354"/>
      <c r="AT1279" s="369">
        <f t="shared" si="8071"/>
        <v>0</v>
      </c>
      <c r="AU1279" s="354"/>
      <c r="AV1279" s="369">
        <f t="shared" si="8072"/>
        <v>0</v>
      </c>
      <c r="AW1279" s="354"/>
      <c r="AX1279" s="369">
        <f t="shared" si="8073"/>
        <v>0</v>
      </c>
      <c r="AY1279" s="354"/>
      <c r="AZ1279" s="369">
        <f t="shared" si="8074"/>
        <v>0</v>
      </c>
      <c r="BA1279" s="354"/>
      <c r="BB1279" s="369">
        <f t="shared" si="8075"/>
        <v>0</v>
      </c>
      <c r="BC1279" s="150"/>
      <c r="BD1279" s="116"/>
      <c r="BE1279" s="367"/>
      <c r="BF1279" s="367"/>
      <c r="BG1279" s="367"/>
      <c r="BH1279" s="367"/>
      <c r="BI1279" s="367"/>
      <c r="BJ1279" s="367"/>
      <c r="BK1279" s="367">
        <f t="shared" si="8076"/>
        <v>0</v>
      </c>
      <c r="BL1279" s="367">
        <f t="shared" si="8077"/>
        <v>0</v>
      </c>
      <c r="BM1279" s="367">
        <f t="shared" si="8078"/>
        <v>0</v>
      </c>
      <c r="BN1279" s="367">
        <f t="shared" si="8079"/>
        <v>0</v>
      </c>
      <c r="BO1279" s="367">
        <f t="shared" si="8080"/>
        <v>0</v>
      </c>
      <c r="BP1279" s="367">
        <f t="shared" si="8081"/>
        <v>0</v>
      </c>
      <c r="BQ1279" s="383">
        <f t="shared" si="8082"/>
        <v>0</v>
      </c>
      <c r="BR1279" s="146"/>
      <c r="BS1279" s="441">
        <v>31</v>
      </c>
      <c r="BT1279" s="116"/>
      <c r="BU1279" s="116"/>
      <c r="BV1279" s="116"/>
      <c r="BW1279" s="116"/>
      <c r="BX1279" s="116"/>
      <c r="BY1279" s="116"/>
      <c r="BZ1279" s="116"/>
      <c r="CA1279" s="116"/>
      <c r="CB1279" s="116"/>
      <c r="CC1279" s="116"/>
      <c r="CD1279" s="116"/>
      <c r="CE1279" s="116"/>
      <c r="CF1279" s="116"/>
      <c r="CG1279" s="116"/>
      <c r="CH1279" s="116"/>
      <c r="CI1279" s="116"/>
      <c r="CJ1279" s="116"/>
      <c r="CK1279" s="116"/>
      <c r="CL1279" s="116"/>
      <c r="CM1279" s="116"/>
      <c r="CN1279" s="116"/>
      <c r="CO1279" s="116"/>
      <c r="CP1279" s="116"/>
      <c r="CQ1279" s="116"/>
      <c r="CR1279" s="116"/>
      <c r="CS1279" s="116"/>
      <c r="CT1279" s="116"/>
      <c r="CU1279" s="116"/>
      <c r="CV1279" s="116"/>
      <c r="CW1279" s="116"/>
      <c r="CX1279" s="116"/>
      <c r="CY1279" s="116"/>
      <c r="CZ1279" s="116"/>
      <c r="DA1279" s="116"/>
      <c r="DB1279" s="116"/>
      <c r="DC1279" s="116"/>
      <c r="DD1279" s="116"/>
      <c r="DE1279" s="116"/>
      <c r="DF1279" s="116"/>
      <c r="DG1279" s="116"/>
      <c r="DH1279" s="116"/>
      <c r="DI1279" s="116"/>
      <c r="DJ1279" s="116"/>
      <c r="DK1279" s="116"/>
      <c r="DL1279" s="116"/>
      <c r="DM1279" s="116"/>
      <c r="DN1279" s="116"/>
      <c r="DO1279" s="116"/>
      <c r="DP1279" s="116"/>
      <c r="DQ1279" s="116"/>
      <c r="DR1279" s="116"/>
      <c r="DS1279" s="116"/>
      <c r="DT1279" s="116"/>
      <c r="DU1279" s="116"/>
      <c r="DV1279" s="116"/>
      <c r="DW1279" s="116"/>
      <c r="DX1279" s="116"/>
      <c r="DY1279" s="116"/>
      <c r="DZ1279" s="116"/>
      <c r="EA1279" s="116"/>
    </row>
    <row r="1280" spans="1:131" ht="11" customHeight="1" x14ac:dyDescent="0.15">
      <c r="A1280" s="113" t="s">
        <v>1405</v>
      </c>
      <c r="B1280" s="124"/>
      <c r="C1280" s="207"/>
      <c r="D1280" s="112">
        <f t="shared" ref="D1280" si="8084">BS1280</f>
        <v>18</v>
      </c>
      <c r="E1280" s="710" t="s">
        <v>396</v>
      </c>
      <c r="F1280" s="711">
        <f t="shared" ref="F1280" si="8085">BQ1280</f>
        <v>0</v>
      </c>
      <c r="G1280" s="132">
        <v>30</v>
      </c>
      <c r="H1280" s="285"/>
      <c r="I1280" s="211">
        <v>4096040</v>
      </c>
      <c r="J1280" s="298"/>
      <c r="K1280" s="554">
        <v>46055</v>
      </c>
      <c r="L1280" s="555"/>
      <c r="M1280" s="298"/>
      <c r="N1280" s="213"/>
      <c r="O1280" s="214">
        <f t="shared" ref="O1280" si="8086">IF($D$18="YES", (N1280), (0))</f>
        <v>0</v>
      </c>
      <c r="P1280" s="190"/>
      <c r="Q1280" s="213"/>
      <c r="R1280" s="214">
        <f t="shared" ref="R1280" si="8087">IF($D$18="YES", (Q1280), (0))</f>
        <v>0</v>
      </c>
      <c r="S1280" s="190"/>
      <c r="T1280" s="213"/>
      <c r="U1280" s="214">
        <f t="shared" ref="U1280" si="8088">IF($D$18="YES", (T1280), (0))</f>
        <v>0</v>
      </c>
      <c r="V1280" s="190"/>
      <c r="W1280" s="213"/>
      <c r="X1280" s="214">
        <f t="shared" ref="X1280" si="8089">IF($D$18="YES", (W1280), (0))</f>
        <v>0</v>
      </c>
      <c r="Y1280" s="190"/>
      <c r="Z1280" s="190"/>
      <c r="AA1280" s="207"/>
      <c r="AB1280" s="215"/>
      <c r="AC1280" s="150"/>
      <c r="AD1280" s="156">
        <f t="shared" ref="AD1280" si="8090">SUM(N1280,O1280,Q1280,R1280,T1280,U1280,W1280,X1280)</f>
        <v>0</v>
      </c>
      <c r="AE1280" s="156"/>
      <c r="AF1280" s="117">
        <v>46209</v>
      </c>
      <c r="AG1280" s="156"/>
      <c r="AH1280" s="355"/>
      <c r="AI1280" s="368">
        <f t="shared" ref="AI1280" si="8091">N1280*G1280</f>
        <v>0</v>
      </c>
      <c r="AJ1280" s="354"/>
      <c r="AK1280" s="368">
        <f t="shared" ref="AK1280" si="8092">Q1280*G1280</f>
        <v>0</v>
      </c>
      <c r="AL1280" s="354"/>
      <c r="AM1280" s="368">
        <f t="shared" ref="AM1280" si="8093">T1280*G1280</f>
        <v>0</v>
      </c>
      <c r="AN1280" s="354"/>
      <c r="AO1280" s="368">
        <f t="shared" ref="AO1280" si="8094">W1280*G1280</f>
        <v>0</v>
      </c>
      <c r="AP1280" s="354"/>
      <c r="AQ1280" s="368">
        <f t="shared" ref="AQ1280" si="8095">SUM(AI1280,AK1280,AM1280,AO1280)</f>
        <v>0</v>
      </c>
      <c r="AR1280" s="354"/>
      <c r="AS1280" s="354"/>
      <c r="AT1280" s="369">
        <f t="shared" ref="AT1280" si="8096">(N1280*G1280)*F1280</f>
        <v>0</v>
      </c>
      <c r="AU1280" s="354"/>
      <c r="AV1280" s="369">
        <f t="shared" ref="AV1280" si="8097">(Q1280*G1280)*F1280</f>
        <v>0</v>
      </c>
      <c r="AW1280" s="354"/>
      <c r="AX1280" s="369">
        <f t="shared" ref="AX1280" si="8098">(T1280*G1280)*F1280</f>
        <v>0</v>
      </c>
      <c r="AY1280" s="354"/>
      <c r="AZ1280" s="369">
        <f t="shared" ref="AZ1280" si="8099">(W1280*G1280)*F1280</f>
        <v>0</v>
      </c>
      <c r="BA1280" s="354"/>
      <c r="BB1280" s="369">
        <f t="shared" ref="BB1280" si="8100">SUM(AS1280:BA1280)</f>
        <v>0</v>
      </c>
      <c r="BC1280" s="150"/>
      <c r="BD1280" s="116"/>
      <c r="BE1280" s="367"/>
      <c r="BF1280" s="367"/>
      <c r="BG1280" s="367"/>
      <c r="BH1280" s="367"/>
      <c r="BI1280" s="367"/>
      <c r="BJ1280" s="367"/>
      <c r="BK1280" s="367">
        <f t="shared" si="8076"/>
        <v>0</v>
      </c>
      <c r="BL1280" s="367">
        <f t="shared" si="8077"/>
        <v>0</v>
      </c>
      <c r="BM1280" s="367">
        <f t="shared" si="8078"/>
        <v>0</v>
      </c>
      <c r="BN1280" s="367">
        <f t="shared" si="8079"/>
        <v>0</v>
      </c>
      <c r="BO1280" s="367">
        <f t="shared" si="8080"/>
        <v>0</v>
      </c>
      <c r="BP1280" s="367">
        <f t="shared" si="8081"/>
        <v>0</v>
      </c>
      <c r="BQ1280" s="383">
        <f t="shared" ref="BQ1280" si="8101">SUM(BK1280:BP1280)</f>
        <v>0</v>
      </c>
      <c r="BR1280" s="146"/>
      <c r="BS1280" s="441">
        <v>18</v>
      </c>
      <c r="BT1280" s="116"/>
      <c r="BU1280" s="116"/>
      <c r="BV1280" s="116"/>
      <c r="BW1280" s="116"/>
      <c r="BX1280" s="116"/>
      <c r="BY1280" s="116"/>
      <c r="BZ1280" s="116"/>
      <c r="CA1280" s="116"/>
      <c r="CB1280" s="116"/>
      <c r="CC1280" s="116"/>
      <c r="CD1280" s="116"/>
      <c r="CE1280" s="116"/>
      <c r="CF1280" s="116"/>
      <c r="CG1280" s="116"/>
      <c r="CH1280" s="116"/>
      <c r="CI1280" s="116"/>
      <c r="CJ1280" s="116"/>
      <c r="CK1280" s="116"/>
      <c r="CL1280" s="116"/>
      <c r="CM1280" s="116"/>
      <c r="CN1280" s="116"/>
      <c r="CO1280" s="116"/>
      <c r="CP1280" s="116"/>
      <c r="CQ1280" s="116"/>
      <c r="CR1280" s="116"/>
      <c r="CS1280" s="116"/>
      <c r="CT1280" s="116"/>
      <c r="CU1280" s="116"/>
      <c r="CV1280" s="116"/>
      <c r="CW1280" s="116"/>
      <c r="CX1280" s="116"/>
      <c r="CY1280" s="116"/>
      <c r="CZ1280" s="116"/>
      <c r="DA1280" s="116"/>
      <c r="DB1280" s="116"/>
      <c r="DC1280" s="116"/>
      <c r="DD1280" s="116"/>
      <c r="DE1280" s="116"/>
      <c r="DF1280" s="116"/>
      <c r="DG1280" s="116"/>
      <c r="DH1280" s="116"/>
      <c r="DI1280" s="116"/>
      <c r="DJ1280" s="116"/>
      <c r="DK1280" s="116"/>
      <c r="DL1280" s="116"/>
      <c r="DM1280" s="116"/>
      <c r="DN1280" s="116"/>
      <c r="DO1280" s="116"/>
      <c r="DP1280" s="116"/>
      <c r="DQ1280" s="116"/>
      <c r="DR1280" s="116"/>
      <c r="DS1280" s="116"/>
      <c r="DT1280" s="116"/>
      <c r="DU1280" s="116"/>
      <c r="DV1280" s="116"/>
      <c r="DW1280" s="116"/>
      <c r="DX1280" s="116"/>
      <c r="DY1280" s="116"/>
      <c r="DZ1280" s="116"/>
      <c r="EA1280" s="116"/>
    </row>
    <row r="1281" spans="1:131" ht="11" customHeight="1" x14ac:dyDescent="0.15">
      <c r="A1281" s="464" t="s">
        <v>1406</v>
      </c>
      <c r="B1281" s="155"/>
      <c r="C1281" s="465"/>
      <c r="D1281" s="212">
        <f>BS1281</f>
        <v>17</v>
      </c>
      <c r="E1281" s="710" t="s">
        <v>380</v>
      </c>
      <c r="F1281" s="711">
        <f>BQ1281</f>
        <v>0</v>
      </c>
      <c r="G1281" s="466">
        <v>30</v>
      </c>
      <c r="H1281" s="210"/>
      <c r="I1281" s="467">
        <v>4085160</v>
      </c>
      <c r="J1281" s="212"/>
      <c r="K1281" s="554">
        <v>46055</v>
      </c>
      <c r="L1281" s="555"/>
      <c r="M1281" s="212"/>
      <c r="N1281" s="468"/>
      <c r="O1281" s="469">
        <f>IF($D$18="YES", (N1281), (0))</f>
        <v>0</v>
      </c>
      <c r="P1281" s="190"/>
      <c r="Q1281" s="468"/>
      <c r="R1281" s="469">
        <f>IF($D$18="YES", (Q1281), (0))</f>
        <v>0</v>
      </c>
      <c r="S1281" s="190"/>
      <c r="T1281" s="468"/>
      <c r="U1281" s="469">
        <f>IF($D$18="YES", (T1281), (0))</f>
        <v>0</v>
      </c>
      <c r="V1281" s="190"/>
      <c r="W1281" s="468"/>
      <c r="X1281" s="469">
        <f>IF($D$18="YES", (W1281), (0))</f>
        <v>0</v>
      </c>
      <c r="Y1281" s="190"/>
      <c r="Z1281" s="190"/>
      <c r="AA1281" s="207"/>
      <c r="AB1281" s="215"/>
      <c r="AC1281" s="150"/>
      <c r="AD1281" s="156">
        <f>SUM(N1281,O1281,Q1281,R1281,T1281,U1281,W1281,X1281)</f>
        <v>0</v>
      </c>
      <c r="AE1281" s="156"/>
      <c r="AF1281" s="117">
        <v>46209</v>
      </c>
      <c r="AG1281" s="156"/>
      <c r="AH1281" s="355"/>
      <c r="AI1281" s="368">
        <f>N1281*G1281</f>
        <v>0</v>
      </c>
      <c r="AJ1281" s="354"/>
      <c r="AK1281" s="368">
        <f>Q1281*G1281</f>
        <v>0</v>
      </c>
      <c r="AL1281" s="354"/>
      <c r="AM1281" s="368">
        <f>T1281*G1281</f>
        <v>0</v>
      </c>
      <c r="AN1281" s="354"/>
      <c r="AO1281" s="368">
        <f>W1281*G1281</f>
        <v>0</v>
      </c>
      <c r="AP1281" s="354"/>
      <c r="AQ1281" s="368">
        <f>SUM(AI1281,AK1281,AM1281,AO1281)</f>
        <v>0</v>
      </c>
      <c r="AR1281" s="354"/>
      <c r="AS1281" s="354"/>
      <c r="AT1281" s="369">
        <f>(N1281*G1281)*F1281</f>
        <v>0</v>
      </c>
      <c r="AU1281" s="354"/>
      <c r="AV1281" s="369">
        <f>(Q1281*G1281)*F1281</f>
        <v>0</v>
      </c>
      <c r="AW1281" s="354"/>
      <c r="AX1281" s="369">
        <f>(T1281*G1281)*F1281</f>
        <v>0</v>
      </c>
      <c r="AY1281" s="354"/>
      <c r="AZ1281" s="369">
        <f>(W1281*G1281)*F1281</f>
        <v>0</v>
      </c>
      <c r="BA1281" s="354"/>
      <c r="BB1281" s="369">
        <f>SUM(AS1281:BA1281)</f>
        <v>0</v>
      </c>
      <c r="BC1281" s="150"/>
      <c r="BD1281" s="116"/>
      <c r="BE1281" s="367"/>
      <c r="BF1281" s="367"/>
      <c r="BG1281" s="367"/>
      <c r="BH1281" s="367"/>
      <c r="BI1281" s="367"/>
      <c r="BJ1281" s="367"/>
      <c r="BK1281" s="367">
        <f>IF($N$18&lt;BK$24,0,IF($N$18&gt;BK$25,0,$BE1281))</f>
        <v>0</v>
      </c>
      <c r="BL1281" s="367">
        <f>IF($N$18&lt;BL$24,0,IF($N$18&gt;BL$25,0,$BF1281))</f>
        <v>0</v>
      </c>
      <c r="BM1281" s="367">
        <f>IF($N$18&lt;BM$24,0,IF($N$18&gt;BM$25,0,$BG1281))</f>
        <v>0</v>
      </c>
      <c r="BN1281" s="367">
        <f>IF($N$18&lt;BN$24,0,IF($N$18&gt;BN$25,0,$BH1281))</f>
        <v>0</v>
      </c>
      <c r="BO1281" s="367">
        <f>IF($N$18&lt;BO$24,0,IF($N$18&gt;BO$25,0,$BI1281))</f>
        <v>0</v>
      </c>
      <c r="BP1281" s="367">
        <f>IF($N$18&lt;BP$24,0,IF($N$18&gt;BP$25,0,$BJ1281))</f>
        <v>0</v>
      </c>
      <c r="BQ1281" s="383">
        <f>SUM(BK1281:BP1281)</f>
        <v>0</v>
      </c>
      <c r="BR1281" s="146"/>
      <c r="BS1281" s="441">
        <v>17</v>
      </c>
      <c r="BT1281" s="116"/>
      <c r="BU1281" s="116"/>
      <c r="BV1281" s="116"/>
      <c r="BW1281" s="116"/>
      <c r="BX1281" s="116"/>
      <c r="BY1281" s="116"/>
      <c r="BZ1281" s="116"/>
      <c r="CA1281" s="116"/>
      <c r="CB1281" s="116"/>
      <c r="CC1281" s="116"/>
      <c r="CD1281" s="116"/>
      <c r="CE1281" s="116"/>
      <c r="CF1281" s="116"/>
      <c r="CG1281" s="116"/>
      <c r="CH1281" s="116"/>
      <c r="CI1281" s="116"/>
      <c r="CJ1281" s="116"/>
      <c r="CK1281" s="116"/>
      <c r="CL1281" s="116"/>
      <c r="CM1281" s="116"/>
      <c r="CN1281" s="116"/>
      <c r="CO1281" s="116"/>
      <c r="CP1281" s="116"/>
      <c r="CQ1281" s="116"/>
      <c r="CR1281" s="116"/>
      <c r="CS1281" s="116"/>
      <c r="CT1281" s="116"/>
      <c r="CU1281" s="116"/>
      <c r="CV1281" s="116"/>
      <c r="CW1281" s="116"/>
      <c r="CX1281" s="116"/>
      <c r="CY1281" s="116"/>
      <c r="CZ1281" s="116"/>
      <c r="DA1281" s="116"/>
      <c r="DB1281" s="116"/>
      <c r="DC1281" s="116"/>
      <c r="DD1281" s="116"/>
      <c r="DE1281" s="116"/>
      <c r="DF1281" s="116"/>
      <c r="DG1281" s="116"/>
      <c r="DH1281" s="116"/>
      <c r="DI1281" s="116"/>
      <c r="DJ1281" s="116"/>
      <c r="DK1281" s="116"/>
      <c r="DL1281" s="116"/>
      <c r="DM1281" s="116"/>
      <c r="DN1281" s="116"/>
      <c r="DO1281" s="116"/>
      <c r="DP1281" s="116"/>
      <c r="DQ1281" s="116"/>
      <c r="DR1281" s="116"/>
      <c r="DS1281" s="116"/>
      <c r="DT1281" s="116"/>
      <c r="DU1281" s="116"/>
      <c r="DV1281" s="116"/>
      <c r="DW1281" s="116"/>
      <c r="DX1281" s="116"/>
      <c r="DY1281" s="116"/>
      <c r="DZ1281" s="116"/>
      <c r="EA1281" s="116"/>
    </row>
    <row r="1282" spans="1:131" ht="11" customHeight="1" x14ac:dyDescent="0.15">
      <c r="A1282" s="113" t="s">
        <v>1407</v>
      </c>
      <c r="B1282" s="124"/>
      <c r="C1282" s="486"/>
      <c r="D1282" s="112">
        <f>BS1282</f>
        <v>28</v>
      </c>
      <c r="E1282" s="710" t="s">
        <v>396</v>
      </c>
      <c r="F1282" s="711">
        <f>BQ1282</f>
        <v>0</v>
      </c>
      <c r="G1282" s="209">
        <v>30</v>
      </c>
      <c r="H1282" s="443"/>
      <c r="I1282" s="211">
        <v>4080140</v>
      </c>
      <c r="J1282" s="112"/>
      <c r="K1282" s="554">
        <v>46055</v>
      </c>
      <c r="L1282" s="555"/>
      <c r="M1282" s="112"/>
      <c r="N1282" s="213"/>
      <c r="O1282" s="214">
        <f>IF($D$18="YES", (N1282), (0))</f>
        <v>0</v>
      </c>
      <c r="P1282" s="220"/>
      <c r="Q1282" s="213"/>
      <c r="R1282" s="214">
        <f>IF($D$18="YES", (Q1282), (0))</f>
        <v>0</v>
      </c>
      <c r="S1282" s="220"/>
      <c r="T1282" s="213"/>
      <c r="U1282" s="214">
        <f>IF($D$18="YES", (T1282), (0))</f>
        <v>0</v>
      </c>
      <c r="V1282" s="220"/>
      <c r="W1282" s="213"/>
      <c r="X1282" s="214">
        <f>IF($D$18="YES", (W1282), (0))</f>
        <v>0</v>
      </c>
      <c r="Y1282" s="190"/>
      <c r="Z1282" s="190"/>
      <c r="AA1282" s="207"/>
      <c r="AB1282" s="215"/>
      <c r="AC1282" s="150"/>
      <c r="AD1282" s="156">
        <f>SUM(N1282,O1282,Q1282,R1282,T1282,U1282,W1282,X1282)</f>
        <v>0</v>
      </c>
      <c r="AE1282" s="156"/>
      <c r="AF1282" s="117">
        <v>46209</v>
      </c>
      <c r="AG1282" s="156"/>
      <c r="AH1282" s="355"/>
      <c r="AI1282" s="368">
        <f>N1282*G1282</f>
        <v>0</v>
      </c>
      <c r="AJ1282" s="354"/>
      <c r="AK1282" s="368">
        <f>Q1282*G1282</f>
        <v>0</v>
      </c>
      <c r="AL1282" s="354"/>
      <c r="AM1282" s="368">
        <f>T1282*G1282</f>
        <v>0</v>
      </c>
      <c r="AN1282" s="354"/>
      <c r="AO1282" s="368">
        <f>W1282*G1282</f>
        <v>0</v>
      </c>
      <c r="AP1282" s="354"/>
      <c r="AQ1282" s="368">
        <f>SUM(AI1282,AK1282,AM1282,AO1282)</f>
        <v>0</v>
      </c>
      <c r="AR1282" s="354"/>
      <c r="AS1282" s="354"/>
      <c r="AT1282" s="369">
        <f>(N1282*G1282)*F1282</f>
        <v>0</v>
      </c>
      <c r="AU1282" s="354"/>
      <c r="AV1282" s="369">
        <f>(Q1282*G1282)*F1282</f>
        <v>0</v>
      </c>
      <c r="AW1282" s="354"/>
      <c r="AX1282" s="369">
        <f>(T1282*G1282)*F1282</f>
        <v>0</v>
      </c>
      <c r="AY1282" s="354"/>
      <c r="AZ1282" s="369">
        <f>(W1282*G1282)*F1282</f>
        <v>0</v>
      </c>
      <c r="BA1282" s="354"/>
      <c r="BB1282" s="369">
        <f>SUM(AS1282:BA1282)</f>
        <v>0</v>
      </c>
      <c r="BC1282" s="150"/>
      <c r="BD1282" s="116"/>
      <c r="BE1282" s="367"/>
      <c r="BF1282" s="367"/>
      <c r="BG1282" s="367"/>
      <c r="BH1282" s="367"/>
      <c r="BI1282" s="367"/>
      <c r="BJ1282" s="367"/>
      <c r="BK1282" s="367">
        <f>IF($N$18&lt;BK$24,0,IF($N$18&gt;BK$25,0,$BE1282))</f>
        <v>0</v>
      </c>
      <c r="BL1282" s="367">
        <f>IF($N$18&lt;BL$24,0,IF($N$18&gt;BL$25,0,$BF1282))</f>
        <v>0</v>
      </c>
      <c r="BM1282" s="367">
        <f>IF($N$18&lt;BM$24,0,IF($N$18&gt;BM$25,0,$BG1282))</f>
        <v>0</v>
      </c>
      <c r="BN1282" s="367">
        <f>IF($N$18&lt;BN$24,0,IF($N$18&gt;BN$25,0,$BH1282))</f>
        <v>0</v>
      </c>
      <c r="BO1282" s="367">
        <f>IF($N$18&lt;BO$24,0,IF($N$18&gt;BO$25,0,$BI1282))</f>
        <v>0</v>
      </c>
      <c r="BP1282" s="367">
        <f>IF($N$18&lt;BP$24,0,IF($N$18&gt;BP$25,0,$BJ1282))</f>
        <v>0</v>
      </c>
      <c r="BQ1282" s="383">
        <f>SUM(BK1282:BP1282)</f>
        <v>0</v>
      </c>
      <c r="BR1282" s="146"/>
      <c r="BS1282" s="441">
        <v>28</v>
      </c>
      <c r="BT1282" s="116"/>
      <c r="BU1282" s="116"/>
      <c r="BV1282" s="116"/>
      <c r="BW1282" s="116"/>
      <c r="BX1282" s="116"/>
      <c r="BY1282" s="116"/>
      <c r="BZ1282" s="116"/>
      <c r="CA1282" s="116"/>
      <c r="CB1282" s="116"/>
      <c r="CC1282" s="116"/>
      <c r="CD1282" s="116"/>
      <c r="CE1282" s="116"/>
      <c r="CF1282" s="116"/>
      <c r="CG1282" s="116"/>
      <c r="CH1282" s="116"/>
      <c r="CI1282" s="116"/>
      <c r="CJ1282" s="116"/>
      <c r="CK1282" s="116"/>
      <c r="CL1282" s="116"/>
      <c r="CM1282" s="116"/>
      <c r="CN1282" s="116"/>
      <c r="CO1282" s="116"/>
      <c r="CP1282" s="116"/>
      <c r="CQ1282" s="116"/>
      <c r="CR1282" s="116"/>
      <c r="CS1282" s="116"/>
      <c r="CT1282" s="116"/>
      <c r="CU1282" s="116"/>
      <c r="CV1282" s="116"/>
      <c r="CW1282" s="116"/>
      <c r="CX1282" s="116"/>
      <c r="CY1282" s="116"/>
      <c r="CZ1282" s="116"/>
      <c r="DA1282" s="116"/>
      <c r="DB1282" s="116"/>
      <c r="DC1282" s="116"/>
      <c r="DD1282" s="116"/>
      <c r="DE1282" s="116"/>
      <c r="DF1282" s="116"/>
      <c r="DG1282" s="116"/>
      <c r="DH1282" s="116"/>
      <c r="DI1282" s="116"/>
      <c r="DJ1282" s="116"/>
      <c r="DK1282" s="116"/>
      <c r="DL1282" s="116"/>
      <c r="DM1282" s="116"/>
      <c r="DN1282" s="116"/>
      <c r="DO1282" s="116"/>
      <c r="DP1282" s="116"/>
      <c r="DQ1282" s="116"/>
      <c r="DR1282" s="116"/>
      <c r="DS1282" s="116"/>
      <c r="DT1282" s="116"/>
      <c r="DU1282" s="116"/>
      <c r="DV1282" s="116"/>
      <c r="DW1282" s="116"/>
      <c r="DX1282" s="116"/>
      <c r="DY1282" s="116"/>
      <c r="DZ1282" s="116"/>
      <c r="EA1282" s="116"/>
    </row>
    <row r="1283" spans="1:131" ht="11.25" customHeight="1" x14ac:dyDescent="0.15">
      <c r="A1283" s="292" t="s">
        <v>1408</v>
      </c>
      <c r="B1283" s="266"/>
      <c r="C1283" s="266"/>
      <c r="D1283" s="139"/>
      <c r="E1283" s="714"/>
      <c r="F1283" s="715"/>
      <c r="G1283" s="294"/>
      <c r="H1283" s="285"/>
      <c r="I1283" s="295"/>
      <c r="J1283" s="135"/>
      <c r="K1283" s="296"/>
      <c r="L1283" s="296"/>
      <c r="M1283" s="135"/>
      <c r="N1283" s="299"/>
      <c r="O1283" s="139"/>
      <c r="P1283" s="190"/>
      <c r="Q1283" s="299"/>
      <c r="R1283" s="139"/>
      <c r="S1283" s="190"/>
      <c r="T1283" s="299"/>
      <c r="U1283" s="139"/>
      <c r="V1283" s="190"/>
      <c r="W1283" s="299"/>
      <c r="X1283" s="297"/>
      <c r="Y1283" s="190"/>
      <c r="Z1283" s="190"/>
      <c r="AA1283" s="207"/>
      <c r="AB1283" s="291"/>
      <c r="AC1283" s="150"/>
      <c r="AD1283" s="156">
        <f>SUM(AD1284:AD1288)</f>
        <v>0</v>
      </c>
      <c r="AE1283" s="156"/>
      <c r="AF1283" s="117"/>
      <c r="AG1283" s="156"/>
      <c r="AH1283" s="355"/>
      <c r="AI1283" s="368"/>
      <c r="AJ1283" s="354"/>
      <c r="AK1283" s="368"/>
      <c r="AL1283" s="354"/>
      <c r="AM1283" s="368"/>
      <c r="AN1283" s="354"/>
      <c r="AO1283" s="368"/>
      <c r="AP1283" s="354"/>
      <c r="AQ1283" s="368"/>
      <c r="AR1283" s="354"/>
      <c r="AS1283" s="354"/>
      <c r="AT1283" s="369"/>
      <c r="AU1283" s="354"/>
      <c r="AV1283" s="369"/>
      <c r="AW1283" s="354"/>
      <c r="AX1283" s="369"/>
      <c r="AY1283" s="354"/>
      <c r="AZ1283" s="369"/>
      <c r="BA1283" s="354"/>
      <c r="BB1283" s="369"/>
      <c r="BC1283" s="150"/>
      <c r="BD1283" s="116"/>
      <c r="BE1283" s="367"/>
      <c r="BF1283" s="367"/>
      <c r="BG1283" s="367"/>
      <c r="BH1283" s="367"/>
      <c r="BI1283" s="367"/>
      <c r="BJ1283" s="367"/>
      <c r="BK1283" s="367"/>
      <c r="BL1283" s="367"/>
      <c r="BM1283" s="367"/>
      <c r="BN1283" s="367"/>
      <c r="BO1283" s="367"/>
      <c r="BP1283" s="367"/>
      <c r="BQ1283" s="383"/>
      <c r="BR1283" s="146"/>
      <c r="BS1283" s="441" t="e">
        <v>#N/A</v>
      </c>
      <c r="BT1283" s="116"/>
      <c r="BU1283" s="116"/>
      <c r="BV1283" s="116"/>
      <c r="BW1283" s="116"/>
      <c r="BX1283" s="116"/>
      <c r="BY1283" s="116"/>
      <c r="BZ1283" s="116"/>
      <c r="CA1283" s="116"/>
      <c r="CB1283" s="116"/>
      <c r="CC1283" s="116"/>
      <c r="CD1283" s="116"/>
      <c r="CE1283" s="116"/>
      <c r="CF1283" s="116"/>
      <c r="CG1283" s="116"/>
      <c r="CH1283" s="116"/>
      <c r="CI1283" s="116"/>
      <c r="CJ1283" s="116"/>
      <c r="CK1283" s="116"/>
      <c r="CL1283" s="116"/>
      <c r="CM1283" s="116"/>
      <c r="CN1283" s="116"/>
      <c r="CO1283" s="116"/>
      <c r="CP1283" s="116"/>
      <c r="CQ1283" s="116"/>
      <c r="CR1283" s="116"/>
      <c r="CS1283" s="116"/>
      <c r="CT1283" s="116"/>
      <c r="CU1283" s="116"/>
      <c r="CV1283" s="116"/>
      <c r="CW1283" s="116"/>
      <c r="CX1283" s="116"/>
      <c r="CY1283" s="116"/>
      <c r="CZ1283" s="116"/>
      <c r="DA1283" s="116"/>
      <c r="DB1283" s="116"/>
      <c r="DC1283" s="116"/>
      <c r="DD1283" s="116"/>
      <c r="DE1283" s="116"/>
      <c r="DF1283" s="116"/>
      <c r="DG1283" s="116"/>
      <c r="DH1283" s="116"/>
      <c r="DI1283" s="116"/>
      <c r="DJ1283" s="116"/>
      <c r="DK1283" s="116"/>
      <c r="DL1283" s="116"/>
      <c r="DM1283" s="116"/>
      <c r="DN1283" s="116"/>
      <c r="DO1283" s="116"/>
      <c r="DP1283" s="116"/>
      <c r="DQ1283" s="116"/>
      <c r="DR1283" s="116"/>
      <c r="DS1283" s="116"/>
      <c r="DT1283" s="116"/>
      <c r="DU1283" s="116"/>
      <c r="DV1283" s="116"/>
      <c r="DW1283" s="116"/>
      <c r="DX1283" s="116"/>
      <c r="DY1283" s="116"/>
      <c r="DZ1283" s="116"/>
      <c r="EA1283" s="116"/>
    </row>
    <row r="1284" spans="1:131" ht="11.25" customHeight="1" x14ac:dyDescent="0.15">
      <c r="A1284" s="682" t="s">
        <v>1306</v>
      </c>
      <c r="B1284" s="683"/>
      <c r="C1284" s="683"/>
      <c r="D1284" s="138"/>
      <c r="E1284" s="712"/>
      <c r="F1284" s="713"/>
      <c r="G1284" s="284"/>
      <c r="H1284" s="285"/>
      <c r="I1284" s="289"/>
      <c r="J1284" s="135"/>
      <c r="K1284" s="290"/>
      <c r="L1284" s="290"/>
      <c r="M1284" s="135"/>
      <c r="N1284" s="227"/>
      <c r="O1284" s="138"/>
      <c r="P1284" s="190"/>
      <c r="Q1284" s="227"/>
      <c r="R1284" s="138"/>
      <c r="S1284" s="190"/>
      <c r="T1284" s="227"/>
      <c r="U1284" s="138"/>
      <c r="V1284" s="190"/>
      <c r="W1284" s="227"/>
      <c r="X1284" s="244"/>
      <c r="Y1284" s="190"/>
      <c r="Z1284" s="190"/>
      <c r="AA1284" s="207"/>
      <c r="AB1284" s="215"/>
      <c r="AC1284" s="150"/>
      <c r="AD1284" s="156">
        <f>SUM(AD1285:AD1288)</f>
        <v>0</v>
      </c>
      <c r="AE1284" s="156"/>
      <c r="AF1284" s="117"/>
      <c r="AG1284" s="156"/>
      <c r="AH1284" s="355"/>
      <c r="AI1284" s="368"/>
      <c r="AJ1284" s="354"/>
      <c r="AK1284" s="368"/>
      <c r="AL1284" s="354"/>
      <c r="AM1284" s="368"/>
      <c r="AN1284" s="354"/>
      <c r="AO1284" s="368"/>
      <c r="AP1284" s="354"/>
      <c r="AQ1284" s="368"/>
      <c r="AR1284" s="354"/>
      <c r="AS1284" s="354"/>
      <c r="AT1284" s="369"/>
      <c r="AU1284" s="354"/>
      <c r="AV1284" s="369"/>
      <c r="AW1284" s="354"/>
      <c r="AX1284" s="369"/>
      <c r="AY1284" s="354"/>
      <c r="AZ1284" s="369"/>
      <c r="BA1284" s="354"/>
      <c r="BB1284" s="369"/>
      <c r="BC1284" s="150"/>
      <c r="BD1284" s="116"/>
      <c r="BE1284" s="367"/>
      <c r="BF1284" s="367"/>
      <c r="BG1284" s="367"/>
      <c r="BH1284" s="367"/>
      <c r="BI1284" s="367"/>
      <c r="BJ1284" s="367"/>
      <c r="BK1284" s="367"/>
      <c r="BL1284" s="367"/>
      <c r="BM1284" s="367"/>
      <c r="BN1284" s="367"/>
      <c r="BO1284" s="367"/>
      <c r="BP1284" s="367"/>
      <c r="BQ1284" s="383"/>
      <c r="BR1284" s="146"/>
      <c r="BS1284" s="441" t="e">
        <v>#N/A</v>
      </c>
      <c r="BT1284" s="116"/>
      <c r="BU1284" s="116"/>
      <c r="BV1284" s="116"/>
      <c r="BW1284" s="116"/>
      <c r="BX1284" s="116"/>
      <c r="BY1284" s="116"/>
      <c r="BZ1284" s="116"/>
      <c r="CA1284" s="116"/>
      <c r="CB1284" s="116"/>
      <c r="CC1284" s="116"/>
      <c r="CD1284" s="116"/>
      <c r="CE1284" s="116"/>
      <c r="CF1284" s="116"/>
      <c r="CG1284" s="116"/>
      <c r="CH1284" s="116"/>
      <c r="CI1284" s="116"/>
      <c r="CJ1284" s="116"/>
      <c r="CK1284" s="116"/>
      <c r="CL1284" s="116"/>
      <c r="CM1284" s="116"/>
      <c r="CN1284" s="116"/>
      <c r="CO1284" s="116"/>
      <c r="CP1284" s="116"/>
      <c r="CQ1284" s="116"/>
      <c r="CR1284" s="116"/>
      <c r="CS1284" s="116"/>
      <c r="CT1284" s="116"/>
      <c r="CU1284" s="116"/>
      <c r="CV1284" s="116"/>
      <c r="CW1284" s="116"/>
      <c r="CX1284" s="116"/>
      <c r="CY1284" s="116"/>
      <c r="CZ1284" s="116"/>
      <c r="DA1284" s="116"/>
      <c r="DB1284" s="116"/>
      <c r="DC1284" s="116"/>
      <c r="DD1284" s="116"/>
      <c r="DE1284" s="116"/>
      <c r="DF1284" s="116"/>
      <c r="DG1284" s="116"/>
      <c r="DH1284" s="116"/>
      <c r="DI1284" s="116"/>
      <c r="DJ1284" s="116"/>
      <c r="DK1284" s="116"/>
      <c r="DL1284" s="116"/>
      <c r="DM1284" s="116"/>
      <c r="DN1284" s="116"/>
      <c r="DO1284" s="116"/>
      <c r="DP1284" s="116"/>
      <c r="DQ1284" s="116"/>
      <c r="DR1284" s="116"/>
      <c r="DS1284" s="116"/>
      <c r="DT1284" s="116"/>
      <c r="DU1284" s="116"/>
      <c r="DV1284" s="116"/>
      <c r="DW1284" s="116"/>
      <c r="DX1284" s="116"/>
      <c r="DY1284" s="116"/>
      <c r="DZ1284" s="116"/>
      <c r="EA1284" s="116"/>
    </row>
    <row r="1285" spans="1:131" ht="11" customHeight="1" x14ac:dyDescent="0.15">
      <c r="A1285" s="113" t="s">
        <v>1409</v>
      </c>
      <c r="B1285" s="124"/>
      <c r="C1285" s="207"/>
      <c r="D1285" s="112" t="str">
        <f>BS1285</f>
        <v>S/O</v>
      </c>
      <c r="E1285" s="710" t="s">
        <v>1308</v>
      </c>
      <c r="F1285" s="711">
        <f t="shared" ref="F1285" si="8102">BQ1285</f>
        <v>0</v>
      </c>
      <c r="G1285" s="132">
        <v>30</v>
      </c>
      <c r="H1285" s="285"/>
      <c r="I1285" s="211">
        <v>4091020</v>
      </c>
      <c r="J1285" s="298"/>
      <c r="K1285" s="554">
        <v>46055</v>
      </c>
      <c r="L1285" s="555"/>
      <c r="M1285" s="298"/>
      <c r="N1285" s="213"/>
      <c r="O1285" s="214">
        <f t="shared" ref="O1285" si="8103">IF($D$18="YES", (N1285), (0))</f>
        <v>0</v>
      </c>
      <c r="P1285" s="190"/>
      <c r="Q1285" s="213"/>
      <c r="R1285" s="214">
        <f t="shared" ref="R1285" si="8104">IF($D$18="YES", (Q1285), (0))</f>
        <v>0</v>
      </c>
      <c r="S1285" s="190"/>
      <c r="T1285" s="213"/>
      <c r="U1285" s="214">
        <f t="shared" ref="U1285" si="8105">IF($D$18="YES", (T1285), (0))</f>
        <v>0</v>
      </c>
      <c r="V1285" s="190"/>
      <c r="W1285" s="213"/>
      <c r="X1285" s="214">
        <f t="shared" ref="X1285" si="8106">IF($D$18="YES", (W1285), (0))</f>
        <v>0</v>
      </c>
      <c r="Y1285" s="190"/>
      <c r="Z1285" s="190"/>
      <c r="AA1285" s="207"/>
      <c r="AB1285" s="291"/>
      <c r="AC1285" s="150"/>
      <c r="AD1285" s="156">
        <f t="shared" ref="AD1285" si="8107">SUM(N1285,O1285,Q1285,R1285,T1285,U1285,W1285,X1285)</f>
        <v>0</v>
      </c>
      <c r="AE1285" s="156"/>
      <c r="AF1285" s="117">
        <v>46209</v>
      </c>
      <c r="AG1285" s="156"/>
      <c r="AH1285" s="355"/>
      <c r="AI1285" s="368">
        <f t="shared" ref="AI1285" si="8108">N1285*G1285</f>
        <v>0</v>
      </c>
      <c r="AJ1285" s="354"/>
      <c r="AK1285" s="368">
        <f t="shared" ref="AK1285" si="8109">Q1285*G1285</f>
        <v>0</v>
      </c>
      <c r="AL1285" s="354"/>
      <c r="AM1285" s="368">
        <f t="shared" ref="AM1285" si="8110">T1285*G1285</f>
        <v>0</v>
      </c>
      <c r="AN1285" s="354"/>
      <c r="AO1285" s="368">
        <f t="shared" ref="AO1285" si="8111">W1285*G1285</f>
        <v>0</v>
      </c>
      <c r="AP1285" s="354"/>
      <c r="AQ1285" s="368">
        <f t="shared" ref="AQ1285" si="8112">SUM(AI1285,AK1285,AM1285,AO1285)</f>
        <v>0</v>
      </c>
      <c r="AR1285" s="354"/>
      <c r="AS1285" s="354"/>
      <c r="AT1285" s="369">
        <f t="shared" ref="AT1285" si="8113">(N1285*G1285)*F1285</f>
        <v>0</v>
      </c>
      <c r="AU1285" s="354"/>
      <c r="AV1285" s="369">
        <f t="shared" ref="AV1285" si="8114">(Q1285*G1285)*F1285</f>
        <v>0</v>
      </c>
      <c r="AW1285" s="354"/>
      <c r="AX1285" s="369">
        <f t="shared" ref="AX1285" si="8115">(T1285*G1285)*F1285</f>
        <v>0</v>
      </c>
      <c r="AY1285" s="354"/>
      <c r="AZ1285" s="369">
        <f t="shared" ref="AZ1285" si="8116">(W1285*G1285)*F1285</f>
        <v>0</v>
      </c>
      <c r="BA1285" s="354"/>
      <c r="BB1285" s="369">
        <f t="shared" ref="BB1285" si="8117">SUM(AS1285:BA1285)</f>
        <v>0</v>
      </c>
      <c r="BC1285" s="150"/>
      <c r="BD1285" s="116"/>
      <c r="BE1285" s="367"/>
      <c r="BF1285" s="367"/>
      <c r="BG1285" s="367"/>
      <c r="BH1285" s="367"/>
      <c r="BI1285" s="367"/>
      <c r="BJ1285" s="367"/>
      <c r="BK1285" s="367">
        <f t="shared" ref="BK1285:BK1288" si="8118">IF($N$18&lt;BK$24,0,IF($N$18&gt;BK$25,0,$BE1285))</f>
        <v>0</v>
      </c>
      <c r="BL1285" s="367">
        <f t="shared" ref="BL1285:BL1288" si="8119">IF($N$18&lt;BL$24,0,IF($N$18&gt;BL$25,0,$BF1285))</f>
        <v>0</v>
      </c>
      <c r="BM1285" s="367">
        <f t="shared" ref="BM1285:BM1288" si="8120">IF($N$18&lt;BM$24,0,IF($N$18&gt;BM$25,0,$BG1285))</f>
        <v>0</v>
      </c>
      <c r="BN1285" s="367">
        <f t="shared" ref="BN1285:BN1288" si="8121">IF($N$18&lt;BN$24,0,IF($N$18&gt;BN$25,0,$BH1285))</f>
        <v>0</v>
      </c>
      <c r="BO1285" s="367">
        <f t="shared" ref="BO1285:BO1288" si="8122">IF($N$18&lt;BO$24,0,IF($N$18&gt;BO$25,0,$BI1285))</f>
        <v>0</v>
      </c>
      <c r="BP1285" s="367">
        <f t="shared" ref="BP1285:BP1288" si="8123">IF($N$18&lt;BP$24,0,IF($N$18&gt;BP$25,0,$BJ1285))</f>
        <v>0</v>
      </c>
      <c r="BQ1285" s="383">
        <f t="shared" ref="BQ1285" si="8124">SUM(BK1285:BP1285)</f>
        <v>0</v>
      </c>
      <c r="BR1285" s="146"/>
      <c r="BS1285" s="441" t="s">
        <v>90</v>
      </c>
      <c r="BT1285" s="116"/>
      <c r="BU1285" s="116"/>
      <c r="BV1285" s="116"/>
      <c r="BW1285" s="116"/>
      <c r="BX1285" s="116"/>
      <c r="BY1285" s="116"/>
      <c r="BZ1285" s="116"/>
      <c r="CA1285" s="116"/>
      <c r="CB1285" s="116"/>
      <c r="CC1285" s="116"/>
      <c r="CD1285" s="116"/>
      <c r="CE1285" s="116"/>
      <c r="CF1285" s="116"/>
      <c r="CG1285" s="116"/>
      <c r="CH1285" s="116"/>
      <c r="CI1285" s="116"/>
      <c r="CJ1285" s="116"/>
      <c r="CK1285" s="116"/>
      <c r="CL1285" s="116"/>
      <c r="CM1285" s="116"/>
      <c r="CN1285" s="116"/>
      <c r="CO1285" s="116"/>
      <c r="CP1285" s="116"/>
      <c r="CQ1285" s="116"/>
      <c r="CR1285" s="116"/>
      <c r="CS1285" s="116"/>
      <c r="CT1285" s="116"/>
      <c r="CU1285" s="116"/>
      <c r="CV1285" s="116"/>
      <c r="CW1285" s="116"/>
      <c r="CX1285" s="116"/>
      <c r="CY1285" s="116"/>
      <c r="CZ1285" s="116"/>
      <c r="DA1285" s="116"/>
      <c r="DB1285" s="116"/>
      <c r="DC1285" s="116"/>
      <c r="DD1285" s="116"/>
      <c r="DE1285" s="116"/>
      <c r="DF1285" s="116"/>
      <c r="DG1285" s="116"/>
      <c r="DH1285" s="116"/>
      <c r="DI1285" s="116"/>
      <c r="DJ1285" s="116"/>
      <c r="DK1285" s="116"/>
      <c r="DL1285" s="116"/>
      <c r="DM1285" s="116"/>
      <c r="DN1285" s="116"/>
      <c r="DO1285" s="116"/>
      <c r="DP1285" s="116"/>
      <c r="DQ1285" s="116"/>
      <c r="DR1285" s="116"/>
      <c r="DS1285" s="116"/>
      <c r="DT1285" s="116"/>
      <c r="DU1285" s="116"/>
      <c r="DV1285" s="116"/>
      <c r="DW1285" s="116"/>
      <c r="DX1285" s="116"/>
      <c r="DY1285" s="116"/>
      <c r="DZ1285" s="116"/>
      <c r="EA1285" s="116"/>
    </row>
    <row r="1286" spans="1:131" ht="11" customHeight="1" x14ac:dyDescent="0.15">
      <c r="A1286" s="113" t="s">
        <v>1410</v>
      </c>
      <c r="B1286" s="124"/>
      <c r="C1286" s="207"/>
      <c r="D1286" s="112" t="str">
        <f>BS1286</f>
        <v>S/O</v>
      </c>
      <c r="E1286" s="710" t="s">
        <v>1308</v>
      </c>
      <c r="F1286" s="711">
        <f t="shared" ref="F1286:F1360" si="8125">BQ1286</f>
        <v>0</v>
      </c>
      <c r="G1286" s="132">
        <v>30</v>
      </c>
      <c r="H1286" s="285"/>
      <c r="I1286" s="211">
        <v>4092020</v>
      </c>
      <c r="J1286" s="298"/>
      <c r="K1286" s="554">
        <v>46055</v>
      </c>
      <c r="L1286" s="555"/>
      <c r="M1286" s="298"/>
      <c r="N1286" s="213"/>
      <c r="O1286" s="214">
        <f t="shared" ref="O1286:O1288" si="8126">IF($D$18="YES", (N1286), (0))</f>
        <v>0</v>
      </c>
      <c r="P1286" s="190"/>
      <c r="Q1286" s="213"/>
      <c r="R1286" s="214">
        <f t="shared" ref="R1286:R1288" si="8127">IF($D$18="YES", (Q1286), (0))</f>
        <v>0</v>
      </c>
      <c r="S1286" s="190"/>
      <c r="T1286" s="213"/>
      <c r="U1286" s="214">
        <f t="shared" ref="U1286:U1288" si="8128">IF($D$18="YES", (T1286), (0))</f>
        <v>0</v>
      </c>
      <c r="V1286" s="190"/>
      <c r="W1286" s="213"/>
      <c r="X1286" s="214">
        <f t="shared" ref="X1286:X1288" si="8129">IF($D$18="YES", (W1286), (0))</f>
        <v>0</v>
      </c>
      <c r="Y1286" s="190"/>
      <c r="Z1286" s="190"/>
      <c r="AA1286" s="207"/>
      <c r="AB1286" s="291"/>
      <c r="AC1286" s="150"/>
      <c r="AD1286" s="156">
        <f t="shared" ref="AD1286:AD1288" si="8130">SUM(N1286,O1286,Q1286,R1286,T1286,U1286,W1286,X1286)</f>
        <v>0</v>
      </c>
      <c r="AE1286" s="156"/>
      <c r="AF1286" s="117">
        <v>46209</v>
      </c>
      <c r="AG1286" s="156"/>
      <c r="AH1286" s="355"/>
      <c r="AI1286" s="368">
        <f t="shared" ref="AI1286:AI1288" si="8131">N1286*G1286</f>
        <v>0</v>
      </c>
      <c r="AJ1286" s="354"/>
      <c r="AK1286" s="368">
        <f t="shared" ref="AK1286:AK1288" si="8132">Q1286*G1286</f>
        <v>0</v>
      </c>
      <c r="AL1286" s="354"/>
      <c r="AM1286" s="368">
        <f t="shared" ref="AM1286:AM1288" si="8133">T1286*G1286</f>
        <v>0</v>
      </c>
      <c r="AN1286" s="354"/>
      <c r="AO1286" s="368">
        <f t="shared" ref="AO1286:AO1288" si="8134">W1286*G1286</f>
        <v>0</v>
      </c>
      <c r="AP1286" s="354"/>
      <c r="AQ1286" s="368">
        <f t="shared" si="7970"/>
        <v>0</v>
      </c>
      <c r="AR1286" s="354"/>
      <c r="AS1286" s="354"/>
      <c r="AT1286" s="369">
        <f t="shared" ref="AT1286:AT1288" si="8135">(N1286*G1286)*F1286</f>
        <v>0</v>
      </c>
      <c r="AU1286" s="354"/>
      <c r="AV1286" s="369">
        <f t="shared" ref="AV1286:AV1288" si="8136">(Q1286*G1286)*F1286</f>
        <v>0</v>
      </c>
      <c r="AW1286" s="354"/>
      <c r="AX1286" s="369">
        <f t="shared" ref="AX1286:AX1288" si="8137">(T1286*G1286)*F1286</f>
        <v>0</v>
      </c>
      <c r="AY1286" s="354"/>
      <c r="AZ1286" s="369">
        <f t="shared" ref="AZ1286:AZ1288" si="8138">(W1286*G1286)*F1286</f>
        <v>0</v>
      </c>
      <c r="BA1286" s="354"/>
      <c r="BB1286" s="369">
        <f t="shared" ref="BB1286:BB1288" si="8139">SUM(AS1286:BA1286)</f>
        <v>0</v>
      </c>
      <c r="BC1286" s="150"/>
      <c r="BD1286" s="116"/>
      <c r="BE1286" s="367"/>
      <c r="BF1286" s="367"/>
      <c r="BG1286" s="367"/>
      <c r="BH1286" s="367"/>
      <c r="BI1286" s="367"/>
      <c r="BJ1286" s="367"/>
      <c r="BK1286" s="367">
        <f t="shared" si="8118"/>
        <v>0</v>
      </c>
      <c r="BL1286" s="367">
        <f t="shared" si="8119"/>
        <v>0</v>
      </c>
      <c r="BM1286" s="367">
        <f t="shared" si="8120"/>
        <v>0</v>
      </c>
      <c r="BN1286" s="367">
        <f t="shared" si="8121"/>
        <v>0</v>
      </c>
      <c r="BO1286" s="367">
        <f t="shared" si="8122"/>
        <v>0</v>
      </c>
      <c r="BP1286" s="367">
        <f t="shared" si="8123"/>
        <v>0</v>
      </c>
      <c r="BQ1286" s="383">
        <f t="shared" ref="BQ1286:BQ1288" si="8140">SUM(BK1286:BP1286)</f>
        <v>0</v>
      </c>
      <c r="BR1286" s="146"/>
      <c r="BS1286" s="441" t="s">
        <v>90</v>
      </c>
      <c r="BT1286" s="116"/>
      <c r="BU1286" s="116"/>
      <c r="BV1286" s="116"/>
      <c r="BW1286" s="116"/>
      <c r="BX1286" s="116"/>
      <c r="BY1286" s="116"/>
      <c r="BZ1286" s="116"/>
      <c r="CA1286" s="116"/>
      <c r="CB1286" s="116"/>
      <c r="CC1286" s="116"/>
      <c r="CD1286" s="116"/>
      <c r="CE1286" s="116"/>
      <c r="CF1286" s="116"/>
      <c r="CG1286" s="116"/>
      <c r="CH1286" s="116"/>
      <c r="CI1286" s="116"/>
      <c r="CJ1286" s="116"/>
      <c r="CK1286" s="116"/>
      <c r="CL1286" s="116"/>
      <c r="CM1286" s="116"/>
      <c r="CN1286" s="116"/>
      <c r="CO1286" s="116"/>
      <c r="CP1286" s="116"/>
      <c r="CQ1286" s="116"/>
      <c r="CR1286" s="116"/>
      <c r="CS1286" s="116"/>
      <c r="CT1286" s="116"/>
      <c r="CU1286" s="116"/>
      <c r="CV1286" s="116"/>
      <c r="CW1286" s="116"/>
      <c r="CX1286" s="116"/>
      <c r="CY1286" s="116"/>
      <c r="CZ1286" s="116"/>
      <c r="DA1286" s="116"/>
      <c r="DB1286" s="116"/>
      <c r="DC1286" s="116"/>
      <c r="DD1286" s="116"/>
      <c r="DE1286" s="116"/>
      <c r="DF1286" s="116"/>
      <c r="DG1286" s="116"/>
      <c r="DH1286" s="116"/>
      <c r="DI1286" s="116"/>
      <c r="DJ1286" s="116"/>
      <c r="DK1286" s="116"/>
      <c r="DL1286" s="116"/>
      <c r="DM1286" s="116"/>
      <c r="DN1286" s="116"/>
      <c r="DO1286" s="116"/>
      <c r="DP1286" s="116"/>
      <c r="DQ1286" s="116"/>
      <c r="DR1286" s="116"/>
      <c r="DS1286" s="116"/>
      <c r="DT1286" s="116"/>
      <c r="DU1286" s="116"/>
      <c r="DV1286" s="116"/>
      <c r="DW1286" s="116"/>
      <c r="DX1286" s="116"/>
      <c r="DY1286" s="116"/>
      <c r="DZ1286" s="116"/>
      <c r="EA1286" s="116"/>
    </row>
    <row r="1287" spans="1:131" ht="11" customHeight="1" x14ac:dyDescent="0.15">
      <c r="A1287" s="113" t="s">
        <v>1411</v>
      </c>
      <c r="B1287" s="124"/>
      <c r="C1287" s="207"/>
      <c r="D1287" s="112">
        <f>BS1287</f>
        <v>1</v>
      </c>
      <c r="E1287" s="710" t="s">
        <v>1308</v>
      </c>
      <c r="F1287" s="711">
        <f t="shared" si="8125"/>
        <v>0</v>
      </c>
      <c r="G1287" s="132">
        <v>30</v>
      </c>
      <c r="H1287" s="285"/>
      <c r="I1287" s="211">
        <v>4093020</v>
      </c>
      <c r="J1287" s="298"/>
      <c r="K1287" s="554">
        <v>46055</v>
      </c>
      <c r="L1287" s="555"/>
      <c r="M1287" s="298"/>
      <c r="N1287" s="213"/>
      <c r="O1287" s="214">
        <f t="shared" si="8126"/>
        <v>0</v>
      </c>
      <c r="P1287" s="190"/>
      <c r="Q1287" s="213"/>
      <c r="R1287" s="214">
        <f t="shared" si="8127"/>
        <v>0</v>
      </c>
      <c r="S1287" s="190"/>
      <c r="T1287" s="213"/>
      <c r="U1287" s="214">
        <f t="shared" si="8128"/>
        <v>0</v>
      </c>
      <c r="V1287" s="190"/>
      <c r="W1287" s="213"/>
      <c r="X1287" s="214">
        <f t="shared" si="8129"/>
        <v>0</v>
      </c>
      <c r="Y1287" s="190"/>
      <c r="Z1287" s="190"/>
      <c r="AA1287" s="207"/>
      <c r="AB1287" s="208"/>
      <c r="AC1287" s="190"/>
      <c r="AD1287" s="156">
        <f t="shared" si="8130"/>
        <v>0</v>
      </c>
      <c r="AE1287" s="146"/>
      <c r="AF1287" s="117">
        <v>46209</v>
      </c>
      <c r="AG1287" s="156"/>
      <c r="AH1287" s="355"/>
      <c r="AI1287" s="368">
        <f t="shared" si="8131"/>
        <v>0</v>
      </c>
      <c r="AJ1287" s="354"/>
      <c r="AK1287" s="368">
        <f t="shared" si="8132"/>
        <v>0</v>
      </c>
      <c r="AL1287" s="354"/>
      <c r="AM1287" s="368">
        <f t="shared" si="8133"/>
        <v>0</v>
      </c>
      <c r="AN1287" s="354"/>
      <c r="AO1287" s="368">
        <f t="shared" si="8134"/>
        <v>0</v>
      </c>
      <c r="AP1287" s="354"/>
      <c r="AQ1287" s="368">
        <f t="shared" si="7970"/>
        <v>0</v>
      </c>
      <c r="AR1287" s="354"/>
      <c r="AS1287" s="354"/>
      <c r="AT1287" s="369">
        <f t="shared" si="8135"/>
        <v>0</v>
      </c>
      <c r="AU1287" s="354"/>
      <c r="AV1287" s="369">
        <f t="shared" si="8136"/>
        <v>0</v>
      </c>
      <c r="AW1287" s="354"/>
      <c r="AX1287" s="369">
        <f t="shared" si="8137"/>
        <v>0</v>
      </c>
      <c r="AY1287" s="354"/>
      <c r="AZ1287" s="369">
        <f t="shared" si="8138"/>
        <v>0</v>
      </c>
      <c r="BA1287" s="354"/>
      <c r="BB1287" s="369">
        <f t="shared" si="8139"/>
        <v>0</v>
      </c>
      <c r="BC1287" s="150"/>
      <c r="BD1287" s="116"/>
      <c r="BE1287" s="367"/>
      <c r="BF1287" s="367"/>
      <c r="BG1287" s="367"/>
      <c r="BH1287" s="367"/>
      <c r="BI1287" s="367"/>
      <c r="BJ1287" s="367"/>
      <c r="BK1287" s="367">
        <f t="shared" si="8118"/>
        <v>0</v>
      </c>
      <c r="BL1287" s="367">
        <f t="shared" si="8119"/>
        <v>0</v>
      </c>
      <c r="BM1287" s="367">
        <f t="shared" si="8120"/>
        <v>0</v>
      </c>
      <c r="BN1287" s="367">
        <f t="shared" si="8121"/>
        <v>0</v>
      </c>
      <c r="BO1287" s="367">
        <f t="shared" si="8122"/>
        <v>0</v>
      </c>
      <c r="BP1287" s="367">
        <f t="shared" si="8123"/>
        <v>0</v>
      </c>
      <c r="BQ1287" s="383">
        <f t="shared" si="8140"/>
        <v>0</v>
      </c>
      <c r="BR1287" s="146"/>
      <c r="BS1287" s="441">
        <v>1</v>
      </c>
      <c r="BT1287" s="116"/>
      <c r="BU1287" s="116"/>
      <c r="BV1287" s="116"/>
      <c r="BW1287" s="116"/>
      <c r="BX1287" s="116"/>
      <c r="BY1287" s="116"/>
      <c r="BZ1287" s="116"/>
      <c r="CA1287" s="116"/>
      <c r="CB1287" s="116"/>
      <c r="CC1287" s="116"/>
      <c r="CD1287" s="116"/>
      <c r="CE1287" s="116"/>
      <c r="CF1287" s="116"/>
      <c r="CG1287" s="116"/>
      <c r="CH1287" s="116"/>
      <c r="CI1287" s="116"/>
      <c r="CJ1287" s="116"/>
      <c r="CK1287" s="116"/>
      <c r="CL1287" s="116"/>
      <c r="CM1287" s="116"/>
      <c r="CN1287" s="116"/>
      <c r="CO1287" s="116"/>
      <c r="CP1287" s="116"/>
      <c r="CQ1287" s="116"/>
      <c r="CR1287" s="116"/>
      <c r="CS1287" s="116"/>
      <c r="CT1287" s="116"/>
      <c r="CU1287" s="116"/>
      <c r="CV1287" s="116"/>
      <c r="CW1287" s="116"/>
      <c r="CX1287" s="116"/>
      <c r="CY1287" s="116"/>
      <c r="CZ1287" s="116"/>
      <c r="DA1287" s="116"/>
      <c r="DB1287" s="116"/>
      <c r="DC1287" s="116"/>
      <c r="DD1287" s="116"/>
      <c r="DE1287" s="116"/>
      <c r="DF1287" s="116"/>
      <c r="DG1287" s="116"/>
      <c r="DH1287" s="116"/>
      <c r="DI1287" s="116"/>
      <c r="DJ1287" s="116"/>
      <c r="DK1287" s="116"/>
      <c r="DL1287" s="116"/>
      <c r="DM1287" s="116"/>
      <c r="DN1287" s="116"/>
      <c r="DO1287" s="116"/>
      <c r="DP1287" s="116"/>
      <c r="DQ1287" s="116"/>
      <c r="DR1287" s="116"/>
      <c r="DS1287" s="116"/>
      <c r="DT1287" s="116"/>
      <c r="DU1287" s="116"/>
      <c r="DV1287" s="116"/>
      <c r="DW1287" s="116"/>
      <c r="DX1287" s="116"/>
      <c r="DY1287" s="116"/>
      <c r="DZ1287" s="116"/>
      <c r="EA1287" s="116"/>
    </row>
    <row r="1288" spans="1:131" ht="11" customHeight="1" x14ac:dyDescent="0.15">
      <c r="A1288" s="113" t="s">
        <v>1412</v>
      </c>
      <c r="B1288" s="124"/>
      <c r="C1288" s="207"/>
      <c r="D1288" s="112" t="str">
        <f>BS1288</f>
        <v>S/O</v>
      </c>
      <c r="E1288" s="710" t="s">
        <v>1308</v>
      </c>
      <c r="F1288" s="711">
        <f t="shared" si="8125"/>
        <v>0</v>
      </c>
      <c r="G1288" s="132">
        <v>30</v>
      </c>
      <c r="H1288" s="285"/>
      <c r="I1288" s="211">
        <v>4094020</v>
      </c>
      <c r="J1288" s="298"/>
      <c r="K1288" s="554">
        <v>46055</v>
      </c>
      <c r="L1288" s="555"/>
      <c r="M1288" s="298"/>
      <c r="N1288" s="213"/>
      <c r="O1288" s="214">
        <f t="shared" si="8126"/>
        <v>0</v>
      </c>
      <c r="P1288" s="190"/>
      <c r="Q1288" s="213"/>
      <c r="R1288" s="214">
        <f t="shared" si="8127"/>
        <v>0</v>
      </c>
      <c r="S1288" s="190"/>
      <c r="T1288" s="213"/>
      <c r="U1288" s="214">
        <f t="shared" si="8128"/>
        <v>0</v>
      </c>
      <c r="V1288" s="190"/>
      <c r="W1288" s="213"/>
      <c r="X1288" s="214">
        <f t="shared" si="8129"/>
        <v>0</v>
      </c>
      <c r="Y1288" s="190"/>
      <c r="Z1288" s="190"/>
      <c r="AA1288" s="207"/>
      <c r="AB1288" s="291"/>
      <c r="AC1288" s="150"/>
      <c r="AD1288" s="156">
        <f t="shared" si="8130"/>
        <v>0</v>
      </c>
      <c r="AE1288" s="156"/>
      <c r="AF1288" s="117">
        <v>46209</v>
      </c>
      <c r="AG1288" s="156"/>
      <c r="AH1288" s="355"/>
      <c r="AI1288" s="368">
        <f t="shared" si="8131"/>
        <v>0</v>
      </c>
      <c r="AJ1288" s="354"/>
      <c r="AK1288" s="368">
        <f t="shared" si="8132"/>
        <v>0</v>
      </c>
      <c r="AL1288" s="354"/>
      <c r="AM1288" s="368">
        <f t="shared" si="8133"/>
        <v>0</v>
      </c>
      <c r="AN1288" s="354"/>
      <c r="AO1288" s="368">
        <f t="shared" si="8134"/>
        <v>0</v>
      </c>
      <c r="AP1288" s="354"/>
      <c r="AQ1288" s="368">
        <f t="shared" si="7970"/>
        <v>0</v>
      </c>
      <c r="AR1288" s="354"/>
      <c r="AS1288" s="354"/>
      <c r="AT1288" s="369">
        <f t="shared" si="8135"/>
        <v>0</v>
      </c>
      <c r="AU1288" s="354"/>
      <c r="AV1288" s="369">
        <f t="shared" si="8136"/>
        <v>0</v>
      </c>
      <c r="AW1288" s="354"/>
      <c r="AX1288" s="369">
        <f t="shared" si="8137"/>
        <v>0</v>
      </c>
      <c r="AY1288" s="354"/>
      <c r="AZ1288" s="369">
        <f t="shared" si="8138"/>
        <v>0</v>
      </c>
      <c r="BA1288" s="354"/>
      <c r="BB1288" s="369">
        <f t="shared" si="8139"/>
        <v>0</v>
      </c>
      <c r="BC1288" s="150"/>
      <c r="BD1288" s="116"/>
      <c r="BE1288" s="367"/>
      <c r="BF1288" s="367"/>
      <c r="BG1288" s="367"/>
      <c r="BH1288" s="367"/>
      <c r="BI1288" s="367"/>
      <c r="BJ1288" s="367"/>
      <c r="BK1288" s="367">
        <f t="shared" si="8118"/>
        <v>0</v>
      </c>
      <c r="BL1288" s="367">
        <f t="shared" si="8119"/>
        <v>0</v>
      </c>
      <c r="BM1288" s="367">
        <f t="shared" si="8120"/>
        <v>0</v>
      </c>
      <c r="BN1288" s="367">
        <f t="shared" si="8121"/>
        <v>0</v>
      </c>
      <c r="BO1288" s="367">
        <f t="shared" si="8122"/>
        <v>0</v>
      </c>
      <c r="BP1288" s="367">
        <f t="shared" si="8123"/>
        <v>0</v>
      </c>
      <c r="BQ1288" s="383">
        <f t="shared" si="8140"/>
        <v>0</v>
      </c>
      <c r="BR1288" s="146"/>
      <c r="BS1288" s="441" t="s">
        <v>90</v>
      </c>
      <c r="BT1288" s="116"/>
      <c r="BU1288" s="116"/>
      <c r="BV1288" s="116"/>
      <c r="BW1288" s="116"/>
      <c r="BX1288" s="116"/>
      <c r="BY1288" s="116"/>
      <c r="BZ1288" s="116"/>
      <c r="CA1288" s="116"/>
      <c r="CB1288" s="116"/>
      <c r="CC1288" s="116"/>
      <c r="CD1288" s="116"/>
      <c r="CE1288" s="116"/>
      <c r="CF1288" s="116"/>
      <c r="CG1288" s="116"/>
      <c r="CH1288" s="116"/>
      <c r="CI1288" s="116"/>
      <c r="CJ1288" s="116"/>
      <c r="CK1288" s="116"/>
      <c r="CL1288" s="116"/>
      <c r="CM1288" s="116"/>
      <c r="CN1288" s="116"/>
      <c r="CO1288" s="116"/>
      <c r="CP1288" s="116"/>
      <c r="CQ1288" s="116"/>
      <c r="CR1288" s="116"/>
      <c r="CS1288" s="116"/>
      <c r="CT1288" s="116"/>
      <c r="CU1288" s="116"/>
      <c r="CV1288" s="116"/>
      <c r="CW1288" s="116"/>
      <c r="CX1288" s="116"/>
      <c r="CY1288" s="116"/>
      <c r="CZ1288" s="116"/>
      <c r="DA1288" s="116"/>
      <c r="DB1288" s="116"/>
      <c r="DC1288" s="116"/>
      <c r="DD1288" s="116"/>
      <c r="DE1288" s="116"/>
      <c r="DF1288" s="116"/>
      <c r="DG1288" s="116"/>
      <c r="DH1288" s="116"/>
      <c r="DI1288" s="116"/>
      <c r="DJ1288" s="116"/>
      <c r="DK1288" s="116"/>
      <c r="DL1288" s="116"/>
      <c r="DM1288" s="116"/>
      <c r="DN1288" s="116"/>
      <c r="DO1288" s="116"/>
      <c r="DP1288" s="116"/>
      <c r="DQ1288" s="116"/>
      <c r="DR1288" s="116"/>
      <c r="DS1288" s="116"/>
      <c r="DT1288" s="116"/>
      <c r="DU1288" s="116"/>
      <c r="DV1288" s="116"/>
      <c r="DW1288" s="116"/>
      <c r="DX1288" s="116"/>
      <c r="DY1288" s="116"/>
      <c r="DZ1288" s="116"/>
      <c r="EA1288" s="116"/>
    </row>
    <row r="1289" spans="1:131" ht="11.25" customHeight="1" x14ac:dyDescent="0.15">
      <c r="A1289" s="129" t="s">
        <v>1413</v>
      </c>
      <c r="B1289" s="126"/>
      <c r="C1289" s="126"/>
      <c r="D1289" s="190"/>
      <c r="E1289" s="714"/>
      <c r="F1289" s="715"/>
      <c r="G1289" s="156"/>
      <c r="H1289" s="285"/>
      <c r="I1289" s="218"/>
      <c r="J1289" s="135"/>
      <c r="K1289" s="219"/>
      <c r="L1289" s="219"/>
      <c r="M1289" s="135"/>
      <c r="N1289" s="146"/>
      <c r="O1289" s="190"/>
      <c r="P1289" s="190"/>
      <c r="Q1289" s="146"/>
      <c r="R1289" s="190"/>
      <c r="S1289" s="190"/>
      <c r="T1289" s="146"/>
      <c r="U1289" s="190"/>
      <c r="V1289" s="190"/>
      <c r="W1289" s="146"/>
      <c r="X1289" s="287"/>
      <c r="Y1289" s="190"/>
      <c r="Z1289" s="190"/>
      <c r="AA1289" s="207"/>
      <c r="AB1289" s="291"/>
      <c r="AC1289" s="150"/>
      <c r="AD1289" s="156">
        <f>SUM(AD1290:AD1291)</f>
        <v>0</v>
      </c>
      <c r="AE1289" s="156"/>
      <c r="AF1289" s="117"/>
      <c r="AG1289" s="156"/>
      <c r="AH1289" s="355"/>
      <c r="AI1289" s="368"/>
      <c r="AJ1289" s="354"/>
      <c r="AK1289" s="368"/>
      <c r="AL1289" s="354"/>
      <c r="AM1289" s="368"/>
      <c r="AN1289" s="354"/>
      <c r="AO1289" s="368"/>
      <c r="AP1289" s="354"/>
      <c r="AQ1289" s="368"/>
      <c r="AR1289" s="354"/>
      <c r="AS1289" s="354"/>
      <c r="AT1289" s="369"/>
      <c r="AU1289" s="354"/>
      <c r="AV1289" s="369"/>
      <c r="AW1289" s="354"/>
      <c r="AX1289" s="369"/>
      <c r="AY1289" s="354"/>
      <c r="AZ1289" s="369"/>
      <c r="BA1289" s="354"/>
      <c r="BB1289" s="369"/>
      <c r="BC1289" s="150"/>
      <c r="BD1289" s="116"/>
      <c r="BE1289" s="367"/>
      <c r="BF1289" s="367"/>
      <c r="BG1289" s="367"/>
      <c r="BH1289" s="367"/>
      <c r="BI1289" s="367"/>
      <c r="BJ1289" s="367"/>
      <c r="BK1289" s="367"/>
      <c r="BL1289" s="367"/>
      <c r="BM1289" s="367"/>
      <c r="BN1289" s="367"/>
      <c r="BO1289" s="367"/>
      <c r="BP1289" s="367"/>
      <c r="BQ1289" s="383"/>
      <c r="BR1289" s="146"/>
      <c r="BS1289" s="441" t="e">
        <v>#N/A</v>
      </c>
      <c r="BT1289" s="116"/>
      <c r="BU1289" s="116"/>
      <c r="BV1289" s="116"/>
      <c r="BW1289" s="116"/>
      <c r="BX1289" s="116"/>
      <c r="BY1289" s="116"/>
      <c r="BZ1289" s="116"/>
      <c r="CA1289" s="116"/>
      <c r="CB1289" s="116"/>
      <c r="CC1289" s="116"/>
      <c r="CD1289" s="116"/>
      <c r="CE1289" s="116"/>
      <c r="CF1289" s="116"/>
      <c r="CG1289" s="116"/>
      <c r="CH1289" s="116"/>
      <c r="CI1289" s="116"/>
      <c r="CJ1289" s="116"/>
      <c r="CK1289" s="116"/>
      <c r="CL1289" s="116"/>
      <c r="CM1289" s="116"/>
      <c r="CN1289" s="116"/>
      <c r="CO1289" s="116"/>
      <c r="CP1289" s="116"/>
      <c r="CQ1289" s="116"/>
      <c r="CR1289" s="116"/>
      <c r="CS1289" s="116"/>
      <c r="CT1289" s="116"/>
      <c r="CU1289" s="116"/>
      <c r="CV1289" s="116"/>
      <c r="CW1289" s="116"/>
      <c r="CX1289" s="116"/>
      <c r="CY1289" s="116"/>
      <c r="CZ1289" s="116"/>
      <c r="DA1289" s="116"/>
      <c r="DB1289" s="116"/>
      <c r="DC1289" s="116"/>
      <c r="DD1289" s="116"/>
      <c r="DE1289" s="116"/>
      <c r="DF1289" s="116"/>
      <c r="DG1289" s="116"/>
      <c r="DH1289" s="116"/>
      <c r="DI1289" s="116"/>
      <c r="DJ1289" s="116"/>
      <c r="DK1289" s="116"/>
      <c r="DL1289" s="116"/>
      <c r="DM1289" s="116"/>
      <c r="DN1289" s="116"/>
      <c r="DO1289" s="116"/>
      <c r="DP1289" s="116"/>
      <c r="DQ1289" s="116"/>
      <c r="DR1289" s="116"/>
      <c r="DS1289" s="116"/>
      <c r="DT1289" s="116"/>
      <c r="DU1289" s="116"/>
      <c r="DV1289" s="116"/>
      <c r="DW1289" s="116"/>
      <c r="DX1289" s="116"/>
      <c r="DY1289" s="116"/>
      <c r="DZ1289" s="116"/>
      <c r="EA1289" s="116"/>
    </row>
    <row r="1290" spans="1:131" ht="11.25" customHeight="1" x14ac:dyDescent="0.15">
      <c r="A1290" s="682" t="s">
        <v>1414</v>
      </c>
      <c r="B1290" s="683"/>
      <c r="C1290" s="683"/>
      <c r="D1290" s="138"/>
      <c r="E1290" s="712"/>
      <c r="F1290" s="713"/>
      <c r="G1290" s="284"/>
      <c r="H1290" s="285"/>
      <c r="I1290" s="289"/>
      <c r="J1290" s="135"/>
      <c r="K1290" s="290"/>
      <c r="L1290" s="290"/>
      <c r="M1290" s="135"/>
      <c r="N1290" s="227"/>
      <c r="O1290" s="138"/>
      <c r="P1290" s="190"/>
      <c r="Q1290" s="227"/>
      <c r="R1290" s="138"/>
      <c r="S1290" s="190"/>
      <c r="T1290" s="227"/>
      <c r="U1290" s="138"/>
      <c r="V1290" s="190"/>
      <c r="W1290" s="227"/>
      <c r="X1290" s="244"/>
      <c r="Y1290" s="190"/>
      <c r="Z1290" s="190"/>
      <c r="AA1290" s="207"/>
      <c r="AB1290" s="291"/>
      <c r="AC1290" s="150"/>
      <c r="AD1290" s="156">
        <f>SUM(AD1291:AD1291)</f>
        <v>0</v>
      </c>
      <c r="AE1290" s="156"/>
      <c r="AF1290" s="117"/>
      <c r="AG1290" s="156"/>
      <c r="AH1290" s="355"/>
      <c r="AI1290" s="368"/>
      <c r="AJ1290" s="354"/>
      <c r="AK1290" s="368"/>
      <c r="AL1290" s="354"/>
      <c r="AM1290" s="368"/>
      <c r="AN1290" s="354"/>
      <c r="AO1290" s="368"/>
      <c r="AP1290" s="354"/>
      <c r="AQ1290" s="368"/>
      <c r="AR1290" s="354"/>
      <c r="AS1290" s="354"/>
      <c r="AT1290" s="369"/>
      <c r="AU1290" s="354"/>
      <c r="AV1290" s="369"/>
      <c r="AW1290" s="354"/>
      <c r="AX1290" s="369"/>
      <c r="AY1290" s="354"/>
      <c r="AZ1290" s="369"/>
      <c r="BA1290" s="354"/>
      <c r="BB1290" s="369"/>
      <c r="BC1290" s="150"/>
      <c r="BD1290" s="116"/>
      <c r="BE1290" s="367"/>
      <c r="BF1290" s="367"/>
      <c r="BG1290" s="367"/>
      <c r="BH1290" s="367"/>
      <c r="BI1290" s="367"/>
      <c r="BJ1290" s="367"/>
      <c r="BK1290" s="367"/>
      <c r="BL1290" s="367"/>
      <c r="BM1290" s="367"/>
      <c r="BN1290" s="367"/>
      <c r="BO1290" s="367"/>
      <c r="BP1290" s="367"/>
      <c r="BQ1290" s="383"/>
      <c r="BR1290" s="146"/>
      <c r="BS1290" s="441" t="e">
        <v>#N/A</v>
      </c>
      <c r="BT1290" s="116"/>
      <c r="BU1290" s="116"/>
      <c r="BV1290" s="116"/>
      <c r="BW1290" s="116"/>
      <c r="BX1290" s="116"/>
      <c r="BY1290" s="116"/>
      <c r="BZ1290" s="116"/>
      <c r="CA1290" s="116"/>
      <c r="CB1290" s="116"/>
      <c r="CC1290" s="116"/>
      <c r="CD1290" s="116"/>
      <c r="CE1290" s="116"/>
      <c r="CF1290" s="116"/>
      <c r="CG1290" s="116"/>
      <c r="CH1290" s="116"/>
      <c r="CI1290" s="116"/>
      <c r="CJ1290" s="116"/>
      <c r="CK1290" s="116"/>
      <c r="CL1290" s="116"/>
      <c r="CM1290" s="116"/>
      <c r="CN1290" s="116"/>
      <c r="CO1290" s="116"/>
      <c r="CP1290" s="116"/>
      <c r="CQ1290" s="116"/>
      <c r="CR1290" s="116"/>
      <c r="CS1290" s="116"/>
      <c r="CT1290" s="116"/>
      <c r="CU1290" s="116"/>
      <c r="CV1290" s="116"/>
      <c r="CW1290" s="116"/>
      <c r="CX1290" s="116"/>
      <c r="CY1290" s="116"/>
      <c r="CZ1290" s="116"/>
      <c r="DA1290" s="116"/>
      <c r="DB1290" s="116"/>
      <c r="DC1290" s="116"/>
      <c r="DD1290" s="116"/>
      <c r="DE1290" s="116"/>
      <c r="DF1290" s="116"/>
      <c r="DG1290" s="116"/>
      <c r="DH1290" s="116"/>
      <c r="DI1290" s="116"/>
      <c r="DJ1290" s="116"/>
      <c r="DK1290" s="116"/>
      <c r="DL1290" s="116"/>
      <c r="DM1290" s="116"/>
      <c r="DN1290" s="116"/>
      <c r="DO1290" s="116"/>
      <c r="DP1290" s="116"/>
      <c r="DQ1290" s="116"/>
      <c r="DR1290" s="116"/>
      <c r="DS1290" s="116"/>
      <c r="DT1290" s="116"/>
      <c r="DU1290" s="116"/>
      <c r="DV1290" s="116"/>
      <c r="DW1290" s="116"/>
      <c r="DX1290" s="116"/>
      <c r="DY1290" s="116"/>
      <c r="DZ1290" s="116"/>
      <c r="EA1290" s="116"/>
    </row>
    <row r="1291" spans="1:131" ht="10" customHeight="1" x14ac:dyDescent="0.15">
      <c r="A1291" s="130" t="s">
        <v>1415</v>
      </c>
      <c r="B1291" s="246"/>
      <c r="C1291" s="247"/>
      <c r="D1291" s="330" t="str">
        <f>BS1291</f>
        <v>S/O</v>
      </c>
      <c r="E1291" s="718" t="s">
        <v>396</v>
      </c>
      <c r="F1291" s="719">
        <f t="shared" ref="F1291" si="8141">BQ1291</f>
        <v>0</v>
      </c>
      <c r="G1291" s="269">
        <v>30</v>
      </c>
      <c r="H1291" s="513"/>
      <c r="I1291" s="250">
        <v>4083040</v>
      </c>
      <c r="J1291" s="195"/>
      <c r="K1291" s="558">
        <v>46055</v>
      </c>
      <c r="L1291" s="559"/>
      <c r="M1291" s="195"/>
      <c r="N1291" s="252"/>
      <c r="O1291" s="253">
        <f t="shared" ref="O1291" si="8142">IF($D$18="YES", (N1291), (0))</f>
        <v>0</v>
      </c>
      <c r="P1291" s="254"/>
      <c r="Q1291" s="252"/>
      <c r="R1291" s="253">
        <f t="shared" ref="R1291" si="8143">IF($D$18="YES", (Q1291), (0))</f>
        <v>0</v>
      </c>
      <c r="S1291" s="254"/>
      <c r="T1291" s="252"/>
      <c r="U1291" s="253">
        <f t="shared" ref="U1291" si="8144">IF($D$18="YES", (T1291), (0))</f>
        <v>0</v>
      </c>
      <c r="V1291" s="254"/>
      <c r="W1291" s="252"/>
      <c r="X1291" s="253">
        <f t="shared" ref="X1291" si="8145">IF($D$18="YES", (W1291), (0))</f>
        <v>0</v>
      </c>
      <c r="Y1291" s="190"/>
      <c r="Z1291" s="190"/>
      <c r="AA1291" s="207"/>
      <c r="AB1291" s="215"/>
      <c r="AC1291" s="150"/>
      <c r="AD1291" s="156">
        <f t="shared" ref="AD1291" si="8146">SUM(N1291,O1291,Q1291,R1291,T1291,U1291,W1291,X1291)</f>
        <v>0</v>
      </c>
      <c r="AE1291" s="156"/>
      <c r="AF1291" s="117">
        <v>46209</v>
      </c>
      <c r="AG1291" s="156"/>
      <c r="AH1291" s="355"/>
      <c r="AI1291" s="368">
        <f t="shared" ref="AI1291" si="8147">N1291*G1291</f>
        <v>0</v>
      </c>
      <c r="AJ1291" s="354"/>
      <c r="AK1291" s="368">
        <f t="shared" ref="AK1291" si="8148">Q1291*G1291</f>
        <v>0</v>
      </c>
      <c r="AL1291" s="354"/>
      <c r="AM1291" s="368">
        <f t="shared" ref="AM1291" si="8149">T1291*G1291</f>
        <v>0</v>
      </c>
      <c r="AN1291" s="354"/>
      <c r="AO1291" s="368">
        <f t="shared" ref="AO1291" si="8150">W1291*G1291</f>
        <v>0</v>
      </c>
      <c r="AP1291" s="354"/>
      <c r="AQ1291" s="368">
        <f t="shared" ref="AQ1291" si="8151">SUM(AI1291,AK1291,AM1291,AO1291)</f>
        <v>0</v>
      </c>
      <c r="AR1291" s="354"/>
      <c r="AS1291" s="354"/>
      <c r="AT1291" s="369">
        <f t="shared" ref="AT1291" si="8152">(N1291*G1291)*F1291</f>
        <v>0</v>
      </c>
      <c r="AU1291" s="354"/>
      <c r="AV1291" s="369">
        <f t="shared" ref="AV1291" si="8153">(Q1291*G1291)*F1291</f>
        <v>0</v>
      </c>
      <c r="AW1291" s="354"/>
      <c r="AX1291" s="369">
        <f t="shared" ref="AX1291" si="8154">(T1291*G1291)*F1291</f>
        <v>0</v>
      </c>
      <c r="AY1291" s="354"/>
      <c r="AZ1291" s="369">
        <f t="shared" ref="AZ1291" si="8155">(W1291*G1291)*F1291</f>
        <v>0</v>
      </c>
      <c r="BA1291" s="354"/>
      <c r="BB1291" s="369">
        <f t="shared" ref="BB1291" si="8156">SUM(AS1291:BA1291)</f>
        <v>0</v>
      </c>
      <c r="BC1291" s="150"/>
      <c r="BD1291" s="116"/>
      <c r="BE1291" s="367"/>
      <c r="BF1291" s="367"/>
      <c r="BG1291" s="367"/>
      <c r="BH1291" s="367"/>
      <c r="BI1291" s="367"/>
      <c r="BJ1291" s="367"/>
      <c r="BK1291" s="367">
        <f>IF($N$18&lt;BK$24,0,IF($N$18&gt;BK$25,0,$BE1291))</f>
        <v>0</v>
      </c>
      <c r="BL1291" s="367">
        <f>IF($N$18&lt;BL$24,0,IF($N$18&gt;BL$25,0,$BF1291))</f>
        <v>0</v>
      </c>
      <c r="BM1291" s="367">
        <f>IF($N$18&lt;BM$24,0,IF($N$18&gt;BM$25,0,$BG1291))</f>
        <v>0</v>
      </c>
      <c r="BN1291" s="367">
        <f>IF($N$18&lt;BN$24,0,IF($N$18&gt;BN$25,0,$BH1291))</f>
        <v>0</v>
      </c>
      <c r="BO1291" s="367">
        <f>IF($N$18&lt;BO$24,0,IF($N$18&gt;BO$25,0,$BI1291))</f>
        <v>0</v>
      </c>
      <c r="BP1291" s="367">
        <f>IF($N$18&lt;BP$24,0,IF($N$18&gt;BP$25,0,$BJ1291))</f>
        <v>0</v>
      </c>
      <c r="BQ1291" s="383">
        <f t="shared" ref="BQ1291" si="8157">SUM(BK1291:BP1291)</f>
        <v>0</v>
      </c>
      <c r="BR1291" s="146"/>
      <c r="BS1291" s="441" t="s">
        <v>90</v>
      </c>
      <c r="BT1291" s="116"/>
      <c r="BU1291" s="116"/>
      <c r="BV1291" s="116"/>
      <c r="BW1291" s="116"/>
      <c r="BX1291" s="116"/>
      <c r="BY1291" s="116"/>
      <c r="BZ1291" s="116"/>
      <c r="CA1291" s="116"/>
      <c r="CB1291" s="116"/>
      <c r="CC1291" s="116"/>
      <c r="CD1291" s="116"/>
      <c r="CE1291" s="116"/>
      <c r="CF1291" s="116"/>
      <c r="CG1291" s="116"/>
      <c r="CH1291" s="116"/>
      <c r="CI1291" s="116"/>
      <c r="CJ1291" s="116"/>
      <c r="CK1291" s="116"/>
      <c r="CL1291" s="116"/>
      <c r="CM1291" s="116"/>
      <c r="CN1291" s="116"/>
      <c r="CO1291" s="116"/>
      <c r="CP1291" s="116"/>
      <c r="CQ1291" s="116"/>
      <c r="CR1291" s="116"/>
      <c r="CS1291" s="116"/>
      <c r="CT1291" s="116"/>
      <c r="CU1291" s="116"/>
      <c r="CV1291" s="116"/>
      <c r="CW1291" s="116"/>
      <c r="CX1291" s="116"/>
      <c r="CY1291" s="116"/>
      <c r="CZ1291" s="116"/>
      <c r="DA1291" s="116"/>
      <c r="DB1291" s="116"/>
      <c r="DC1291" s="116"/>
      <c r="DD1291" s="116"/>
      <c r="DE1291" s="116"/>
      <c r="DF1291" s="116"/>
      <c r="DG1291" s="116"/>
      <c r="DH1291" s="116"/>
      <c r="DI1291" s="116"/>
      <c r="DJ1291" s="116"/>
      <c r="DK1291" s="116"/>
      <c r="DL1291" s="116"/>
      <c r="DM1291" s="116"/>
      <c r="DN1291" s="116"/>
      <c r="DO1291" s="116"/>
      <c r="DP1291" s="116"/>
      <c r="DQ1291" s="116"/>
      <c r="DR1291" s="116"/>
      <c r="DS1291" s="116"/>
      <c r="DT1291" s="116"/>
      <c r="DU1291" s="116"/>
      <c r="DV1291" s="116"/>
      <c r="DW1291" s="116"/>
      <c r="DX1291" s="116"/>
      <c r="DY1291" s="116"/>
      <c r="DZ1291" s="116"/>
      <c r="EA1291" s="116"/>
    </row>
    <row r="1292" spans="1:131" ht="15" customHeight="1" x14ac:dyDescent="0.15">
      <c r="A1292" s="126" t="s">
        <v>1416</v>
      </c>
      <c r="B1292" s="205"/>
      <c r="C1292" s="133"/>
      <c r="D1292" s="408"/>
      <c r="E1292" s="712"/>
      <c r="F1292" s="713"/>
      <c r="G1292" s="217"/>
      <c r="H1292" s="206"/>
      <c r="I1292" s="218"/>
      <c r="J1292" s="156"/>
      <c r="K1292" s="219"/>
      <c r="L1292" s="219"/>
      <c r="M1292" s="156"/>
      <c r="N1292" s="156"/>
      <c r="O1292" s="138"/>
      <c r="P1292" s="190"/>
      <c r="Q1292" s="156"/>
      <c r="R1292" s="138"/>
      <c r="S1292" s="190"/>
      <c r="T1292" s="156"/>
      <c r="U1292" s="138"/>
      <c r="V1292" s="190"/>
      <c r="W1292" s="156"/>
      <c r="X1292" s="138"/>
      <c r="Y1292" s="190"/>
      <c r="Z1292" s="190"/>
      <c r="AA1292" s="207"/>
      <c r="AB1292" s="215"/>
      <c r="AC1292" s="190"/>
      <c r="AD1292" s="156">
        <f>SUM(AD1293)</f>
        <v>0</v>
      </c>
      <c r="AE1292" s="156"/>
      <c r="AF1292" s="117"/>
      <c r="AG1292" s="156"/>
      <c r="AH1292" s="355"/>
      <c r="AI1292" s="368"/>
      <c r="AJ1292" s="354"/>
      <c r="AK1292" s="368"/>
      <c r="AL1292" s="354"/>
      <c r="AM1292" s="368"/>
      <c r="AN1292" s="354"/>
      <c r="AO1292" s="368"/>
      <c r="AP1292" s="354"/>
      <c r="AQ1292" s="368"/>
      <c r="AR1292" s="354"/>
      <c r="AS1292" s="354"/>
      <c r="AT1292" s="369"/>
      <c r="AU1292" s="354"/>
      <c r="AV1292" s="369"/>
      <c r="AW1292" s="354"/>
      <c r="AX1292" s="369"/>
      <c r="AY1292" s="354"/>
      <c r="AZ1292" s="369"/>
      <c r="BA1292" s="354"/>
      <c r="BB1292" s="369"/>
      <c r="BC1292" s="150"/>
      <c r="BD1292" s="116"/>
      <c r="BE1292" s="367"/>
      <c r="BF1292" s="367"/>
      <c r="BG1292" s="367"/>
      <c r="BH1292" s="367"/>
      <c r="BI1292" s="367"/>
      <c r="BJ1292" s="367"/>
      <c r="BK1292" s="367"/>
      <c r="BL1292" s="367"/>
      <c r="BM1292" s="367"/>
      <c r="BN1292" s="367"/>
      <c r="BO1292" s="367"/>
      <c r="BP1292" s="367"/>
      <c r="BQ1292" s="383"/>
      <c r="BR1292" s="146"/>
      <c r="BS1292" s="441" t="e">
        <v>#N/A</v>
      </c>
      <c r="BT1292" s="116"/>
      <c r="BU1292" s="116"/>
      <c r="BV1292" s="116"/>
      <c r="BW1292" s="116"/>
      <c r="BX1292" s="116"/>
      <c r="BY1292" s="116"/>
      <c r="BZ1292" s="116"/>
      <c r="CA1292" s="116"/>
      <c r="CB1292" s="116"/>
      <c r="CC1292" s="116"/>
      <c r="CD1292" s="116"/>
      <c r="CE1292" s="116"/>
      <c r="CF1292" s="116"/>
      <c r="CG1292" s="116"/>
      <c r="CH1292" s="116"/>
      <c r="CI1292" s="116"/>
      <c r="CJ1292" s="116"/>
      <c r="CK1292" s="116"/>
      <c r="CL1292" s="116"/>
      <c r="CM1292" s="116"/>
      <c r="CN1292" s="116"/>
      <c r="CO1292" s="116"/>
      <c r="CP1292" s="116"/>
      <c r="CQ1292" s="116"/>
      <c r="CR1292" s="116"/>
      <c r="CS1292" s="116"/>
      <c r="CT1292" s="116"/>
      <c r="CU1292" s="116"/>
      <c r="CV1292" s="116"/>
      <c r="CW1292" s="116"/>
      <c r="CX1292" s="116"/>
      <c r="CY1292" s="116"/>
      <c r="CZ1292" s="116"/>
      <c r="DA1292" s="116"/>
      <c r="DB1292" s="116"/>
      <c r="DC1292" s="116"/>
      <c r="DD1292" s="116"/>
      <c r="DE1292" s="116"/>
      <c r="DF1292" s="116"/>
      <c r="DG1292" s="116"/>
      <c r="DH1292" s="116"/>
      <c r="DI1292" s="116"/>
      <c r="DJ1292" s="116"/>
      <c r="DK1292" s="116"/>
      <c r="DL1292" s="116"/>
      <c r="DM1292" s="116"/>
      <c r="DN1292" s="116"/>
      <c r="DO1292" s="116"/>
      <c r="DP1292" s="116"/>
      <c r="DQ1292" s="116"/>
      <c r="DR1292" s="116"/>
      <c r="DS1292" s="116"/>
      <c r="DT1292" s="116"/>
      <c r="DU1292" s="116"/>
      <c r="DV1292" s="116"/>
      <c r="DW1292" s="116"/>
      <c r="DX1292" s="116"/>
      <c r="DY1292" s="116"/>
      <c r="DZ1292" s="116"/>
      <c r="EA1292" s="116"/>
    </row>
    <row r="1293" spans="1:131" ht="11.25" customHeight="1" x14ac:dyDescent="0.15">
      <c r="A1293" s="113" t="s">
        <v>1417</v>
      </c>
      <c r="B1293" s="124" t="s">
        <v>1418</v>
      </c>
      <c r="C1293" s="334"/>
      <c r="D1293" s="112" t="str">
        <f>BS1293</f>
        <v>S/O</v>
      </c>
      <c r="E1293" s="710" t="s">
        <v>89</v>
      </c>
      <c r="F1293" s="711">
        <f t="shared" ref="F1293" si="8158">BQ1293</f>
        <v>0</v>
      </c>
      <c r="G1293" s="132">
        <v>30</v>
      </c>
      <c r="H1293" s="210"/>
      <c r="I1293" s="228">
        <v>4551595</v>
      </c>
      <c r="J1293" s="212"/>
      <c r="K1293" s="552"/>
      <c r="L1293" s="553"/>
      <c r="M1293" s="212"/>
      <c r="N1293" s="213"/>
      <c r="O1293" s="214">
        <f t="shared" ref="O1293" si="8159">IF($D$18="YES", (N1293), (0))</f>
        <v>0</v>
      </c>
      <c r="P1293" s="190"/>
      <c r="Q1293" s="213"/>
      <c r="R1293" s="214">
        <f t="shared" ref="R1293" si="8160">IF($D$18="YES", (Q1293), (0))</f>
        <v>0</v>
      </c>
      <c r="S1293" s="190"/>
      <c r="T1293" s="213"/>
      <c r="U1293" s="214">
        <f t="shared" ref="U1293" si="8161">IF($D$18="YES", (T1293), (0))</f>
        <v>0</v>
      </c>
      <c r="V1293" s="190"/>
      <c r="W1293" s="213"/>
      <c r="X1293" s="214">
        <f t="shared" ref="X1293" si="8162">IF($D$18="YES", (W1293), (0))</f>
        <v>0</v>
      </c>
      <c r="Y1293" s="190"/>
      <c r="Z1293" s="190"/>
      <c r="AA1293" s="207"/>
      <c r="AB1293" s="215"/>
      <c r="AC1293" s="190"/>
      <c r="AD1293" s="156">
        <f t="shared" ref="AD1293" si="8163">SUM(N1293,O1293,Q1293,R1293,T1293,U1293,W1293,X1293)</f>
        <v>0</v>
      </c>
      <c r="AE1293" s="156"/>
      <c r="AF1293" s="117"/>
      <c r="AG1293" s="156"/>
      <c r="AH1293" s="355"/>
      <c r="AI1293" s="368">
        <f t="shared" ref="AI1293" si="8164">N1293*G1293</f>
        <v>0</v>
      </c>
      <c r="AJ1293" s="354"/>
      <c r="AK1293" s="368">
        <f t="shared" ref="AK1293" si="8165">Q1293*G1293</f>
        <v>0</v>
      </c>
      <c r="AL1293" s="354"/>
      <c r="AM1293" s="368">
        <f t="shared" ref="AM1293" si="8166">T1293*G1293</f>
        <v>0</v>
      </c>
      <c r="AN1293" s="354"/>
      <c r="AO1293" s="368">
        <f t="shared" ref="AO1293" si="8167">W1293*G1293</f>
        <v>0</v>
      </c>
      <c r="AP1293" s="354"/>
      <c r="AQ1293" s="368">
        <f t="shared" ref="AQ1293" si="8168">SUM(AI1293,AK1293,AM1293,AO1293)</f>
        <v>0</v>
      </c>
      <c r="AR1293" s="354"/>
      <c r="AS1293" s="354"/>
      <c r="AT1293" s="369">
        <f t="shared" ref="AT1293" si="8169">(N1293*G1293)*F1293</f>
        <v>0</v>
      </c>
      <c r="AU1293" s="354"/>
      <c r="AV1293" s="369">
        <f t="shared" ref="AV1293" si="8170">(Q1293*G1293)*F1293</f>
        <v>0</v>
      </c>
      <c r="AW1293" s="354"/>
      <c r="AX1293" s="369">
        <f t="shared" ref="AX1293" si="8171">(T1293*G1293)*F1293</f>
        <v>0</v>
      </c>
      <c r="AY1293" s="354"/>
      <c r="AZ1293" s="369">
        <f t="shared" ref="AZ1293" si="8172">(W1293*G1293)*F1293</f>
        <v>0</v>
      </c>
      <c r="BA1293" s="354"/>
      <c r="BB1293" s="369">
        <f t="shared" ref="BB1293" si="8173">SUM(AS1293:BA1293)</f>
        <v>0</v>
      </c>
      <c r="BC1293" s="150"/>
      <c r="BD1293" s="116"/>
      <c r="BE1293" s="367"/>
      <c r="BF1293" s="367"/>
      <c r="BG1293" s="367"/>
      <c r="BH1293" s="367"/>
      <c r="BI1293" s="367"/>
      <c r="BJ1293" s="367"/>
      <c r="BK1293" s="367">
        <f t="shared" ref="BK1293:BK1297" si="8174">IF($N$18&lt;BK$24,0,IF($N$18&gt;BK$25,0,$BE1293))</f>
        <v>0</v>
      </c>
      <c r="BL1293" s="367">
        <f t="shared" ref="BL1293:BL1300" si="8175">IF($N$18&lt;BL$24,0,IF($N$18&gt;BL$25,0,$BF1293))</f>
        <v>0</v>
      </c>
      <c r="BM1293" s="367">
        <f t="shared" ref="BM1293:BM1300" si="8176">IF($N$18&lt;BM$24,0,IF($N$18&gt;BM$25,0,$BG1293))</f>
        <v>0</v>
      </c>
      <c r="BN1293" s="367">
        <f t="shared" ref="BN1293:BN1300" si="8177">IF($N$18&lt;BN$24,0,IF($N$18&gt;BN$25,0,$BH1293))</f>
        <v>0</v>
      </c>
      <c r="BO1293" s="367">
        <f t="shared" ref="BO1293:BO1300" si="8178">IF($N$18&lt;BO$24,0,IF($N$18&gt;BO$25,0,$BI1293))</f>
        <v>0</v>
      </c>
      <c r="BP1293" s="367">
        <f t="shared" ref="BP1293:BP1300" si="8179">IF($N$18&lt;BP$24,0,IF($N$18&gt;BP$25,0,$BJ1293))</f>
        <v>0</v>
      </c>
      <c r="BQ1293" s="383">
        <f t="shared" ref="BQ1293" si="8180">SUM(BK1293:BP1293)</f>
        <v>0</v>
      </c>
      <c r="BR1293" s="146"/>
      <c r="BS1293" s="441" t="s">
        <v>90</v>
      </c>
      <c r="BT1293" s="116"/>
      <c r="BU1293" s="116"/>
      <c r="BV1293" s="116"/>
      <c r="BW1293" s="116"/>
      <c r="BX1293" s="116"/>
      <c r="BY1293" s="116"/>
      <c r="BZ1293" s="116"/>
      <c r="CA1293" s="116"/>
      <c r="CB1293" s="116"/>
      <c r="CC1293" s="116"/>
      <c r="CD1293" s="116"/>
      <c r="CE1293" s="116"/>
      <c r="CF1293" s="116"/>
      <c r="CG1293" s="116"/>
      <c r="CH1293" s="116"/>
      <c r="CI1293" s="116"/>
      <c r="CJ1293" s="116"/>
      <c r="CK1293" s="116"/>
      <c r="CL1293" s="116"/>
      <c r="CM1293" s="116"/>
      <c r="CN1293" s="116"/>
      <c r="CO1293" s="116"/>
      <c r="CP1293" s="116"/>
      <c r="CQ1293" s="116"/>
      <c r="CR1293" s="116"/>
      <c r="CS1293" s="116"/>
      <c r="CT1293" s="116"/>
      <c r="CU1293" s="116"/>
      <c r="CV1293" s="116"/>
      <c r="CW1293" s="116"/>
      <c r="CX1293" s="116"/>
      <c r="CY1293" s="116"/>
      <c r="CZ1293" s="116"/>
      <c r="DA1293" s="116"/>
      <c r="DB1293" s="116"/>
      <c r="DC1293" s="116"/>
      <c r="DD1293" s="116"/>
      <c r="DE1293" s="116"/>
      <c r="DF1293" s="116"/>
      <c r="DG1293" s="116"/>
      <c r="DH1293" s="116"/>
      <c r="DI1293" s="116"/>
      <c r="DJ1293" s="116"/>
      <c r="DK1293" s="116"/>
      <c r="DL1293" s="116"/>
      <c r="DM1293" s="116"/>
      <c r="DN1293" s="116"/>
      <c r="DO1293" s="116"/>
      <c r="DP1293" s="116"/>
      <c r="DQ1293" s="116"/>
      <c r="DR1293" s="116"/>
      <c r="DS1293" s="116"/>
      <c r="DT1293" s="116"/>
      <c r="DU1293" s="116"/>
      <c r="DV1293" s="116"/>
      <c r="DW1293" s="116"/>
      <c r="DX1293" s="116"/>
      <c r="DY1293" s="116"/>
      <c r="DZ1293" s="116"/>
      <c r="EA1293" s="116"/>
    </row>
    <row r="1294" spans="1:131" ht="11" customHeight="1" x14ac:dyDescent="0.15">
      <c r="A1294" s="126" t="s">
        <v>1419</v>
      </c>
      <c r="B1294" s="205"/>
      <c r="C1294" s="133"/>
      <c r="D1294" s="408"/>
      <c r="E1294" s="710"/>
      <c r="F1294" s="711"/>
      <c r="G1294" s="217"/>
      <c r="H1294" s="206"/>
      <c r="I1294" s="218"/>
      <c r="J1294" s="156"/>
      <c r="K1294" s="219"/>
      <c r="L1294" s="219"/>
      <c r="M1294" s="156"/>
      <c r="N1294" s="156"/>
      <c r="O1294" s="138"/>
      <c r="P1294" s="190"/>
      <c r="Q1294" s="156"/>
      <c r="R1294" s="138"/>
      <c r="S1294" s="190"/>
      <c r="T1294" s="156"/>
      <c r="U1294" s="138"/>
      <c r="V1294" s="190"/>
      <c r="W1294" s="156"/>
      <c r="X1294" s="138"/>
      <c r="Y1294" s="190"/>
      <c r="Z1294" s="190"/>
      <c r="AA1294" s="207"/>
      <c r="AB1294" s="215"/>
      <c r="AC1294" s="190"/>
      <c r="AD1294" s="156">
        <f>SUM(AD1295:AD1300)</f>
        <v>0</v>
      </c>
      <c r="AE1294" s="156"/>
      <c r="AF1294" s="117"/>
      <c r="AG1294" s="156"/>
      <c r="AH1294" s="355"/>
      <c r="AI1294" s="368"/>
      <c r="AJ1294" s="354"/>
      <c r="AK1294" s="368"/>
      <c r="AL1294" s="354"/>
      <c r="AM1294" s="368"/>
      <c r="AN1294" s="354"/>
      <c r="AO1294" s="368"/>
      <c r="AP1294" s="354"/>
      <c r="AQ1294" s="368"/>
      <c r="AR1294" s="354"/>
      <c r="AS1294" s="354"/>
      <c r="AT1294" s="369"/>
      <c r="AU1294" s="354"/>
      <c r="AV1294" s="369"/>
      <c r="AW1294" s="354"/>
      <c r="AX1294" s="369"/>
      <c r="AY1294" s="354"/>
      <c r="AZ1294" s="369"/>
      <c r="BA1294" s="354"/>
      <c r="BB1294" s="369"/>
      <c r="BC1294" s="150"/>
      <c r="BD1294" s="116"/>
      <c r="BE1294" s="367"/>
      <c r="BF1294" s="367"/>
      <c r="BG1294" s="367"/>
      <c r="BH1294" s="367"/>
      <c r="BI1294" s="367"/>
      <c r="BJ1294" s="367"/>
      <c r="BK1294" s="367"/>
      <c r="BL1294" s="367"/>
      <c r="BM1294" s="367"/>
      <c r="BN1294" s="367"/>
      <c r="BO1294" s="367"/>
      <c r="BP1294" s="367"/>
      <c r="BQ1294" s="383"/>
      <c r="BR1294" s="146"/>
      <c r="BS1294" s="441" t="e">
        <v>#N/A</v>
      </c>
      <c r="BT1294" s="116"/>
      <c r="BU1294" s="116"/>
      <c r="BV1294" s="116"/>
      <c r="BW1294" s="116"/>
      <c r="BX1294" s="116"/>
      <c r="BY1294" s="116"/>
      <c r="BZ1294" s="116"/>
      <c r="CA1294" s="116"/>
      <c r="CB1294" s="116"/>
      <c r="CC1294" s="116"/>
      <c r="CD1294" s="116"/>
      <c r="CE1294" s="116"/>
      <c r="CF1294" s="116"/>
      <c r="CG1294" s="116"/>
      <c r="CH1294" s="116"/>
      <c r="CI1294" s="116"/>
      <c r="CJ1294" s="116"/>
      <c r="CK1294" s="116"/>
      <c r="CL1294" s="116"/>
      <c r="CM1294" s="116"/>
      <c r="CN1294" s="116"/>
      <c r="CO1294" s="116"/>
      <c r="CP1294" s="116"/>
      <c r="CQ1294" s="116"/>
      <c r="CR1294" s="116"/>
      <c r="CS1294" s="116"/>
      <c r="CT1294" s="116"/>
      <c r="CU1294" s="116"/>
      <c r="CV1294" s="116"/>
      <c r="CW1294" s="116"/>
      <c r="CX1294" s="116"/>
      <c r="CY1294" s="116"/>
      <c r="CZ1294" s="116"/>
      <c r="DA1294" s="116"/>
      <c r="DB1294" s="116"/>
      <c r="DC1294" s="116"/>
      <c r="DD1294" s="116"/>
      <c r="DE1294" s="116"/>
      <c r="DF1294" s="116"/>
      <c r="DG1294" s="116"/>
      <c r="DH1294" s="116"/>
      <c r="DI1294" s="116"/>
      <c r="DJ1294" s="116"/>
      <c r="DK1294" s="116"/>
      <c r="DL1294" s="116"/>
      <c r="DM1294" s="116"/>
      <c r="DN1294" s="116"/>
      <c r="DO1294" s="116"/>
      <c r="DP1294" s="116"/>
      <c r="DQ1294" s="116"/>
      <c r="DR1294" s="116"/>
      <c r="DS1294" s="116"/>
      <c r="DT1294" s="116"/>
      <c r="DU1294" s="116"/>
      <c r="DV1294" s="116"/>
      <c r="DW1294" s="116"/>
      <c r="DX1294" s="116"/>
      <c r="DY1294" s="116"/>
      <c r="DZ1294" s="116"/>
      <c r="EA1294" s="116"/>
    </row>
    <row r="1295" spans="1:131" ht="11.25" customHeight="1" x14ac:dyDescent="0.15">
      <c r="A1295" s="113" t="s">
        <v>1420</v>
      </c>
      <c r="B1295" s="124"/>
      <c r="C1295" s="127"/>
      <c r="D1295" s="112" t="str">
        <f t="shared" ref="D1295" si="8181">BS1295</f>
        <v>S/O</v>
      </c>
      <c r="E1295" s="710" t="s">
        <v>89</v>
      </c>
      <c r="F1295" s="711">
        <f t="shared" ref="F1295" si="8182">BQ1295</f>
        <v>0</v>
      </c>
      <c r="G1295" s="132">
        <v>30</v>
      </c>
      <c r="H1295" s="210"/>
      <c r="I1295" s="211">
        <v>4551705</v>
      </c>
      <c r="J1295" s="212"/>
      <c r="K1295" s="552"/>
      <c r="L1295" s="553"/>
      <c r="M1295" s="212"/>
      <c r="N1295" s="213"/>
      <c r="O1295" s="214">
        <f t="shared" ref="O1295" si="8183">IF($D$18="YES", (N1295), (0))</f>
        <v>0</v>
      </c>
      <c r="P1295" s="190"/>
      <c r="Q1295" s="213"/>
      <c r="R1295" s="214">
        <f t="shared" ref="R1295" si="8184">IF($D$18="YES", (Q1295), (0))</f>
        <v>0</v>
      </c>
      <c r="S1295" s="190"/>
      <c r="T1295" s="213"/>
      <c r="U1295" s="214">
        <f t="shared" ref="U1295" si="8185">IF($D$18="YES", (T1295), (0))</f>
        <v>0</v>
      </c>
      <c r="V1295" s="190"/>
      <c r="W1295" s="213"/>
      <c r="X1295" s="214">
        <f t="shared" ref="X1295" si="8186">IF($D$18="YES", (W1295), (0))</f>
        <v>0</v>
      </c>
      <c r="Y1295" s="190"/>
      <c r="Z1295" s="186"/>
      <c r="AA1295" s="207"/>
      <c r="AB1295" s="215"/>
      <c r="AC1295" s="190"/>
      <c r="AD1295" s="156">
        <f t="shared" ref="AD1295" si="8187">SUM(N1295,O1295,Q1295,R1295,T1295,U1295,W1295,X1295)</f>
        <v>0</v>
      </c>
      <c r="AE1295" s="156"/>
      <c r="AF1295" s="117"/>
      <c r="AG1295" s="156"/>
      <c r="AH1295" s="355"/>
      <c r="AI1295" s="368">
        <f t="shared" ref="AI1295" si="8188">N1295*G1295</f>
        <v>0</v>
      </c>
      <c r="AJ1295" s="354"/>
      <c r="AK1295" s="368">
        <f t="shared" ref="AK1295" si="8189">Q1295*G1295</f>
        <v>0</v>
      </c>
      <c r="AL1295" s="354"/>
      <c r="AM1295" s="368">
        <f t="shared" ref="AM1295" si="8190">T1295*G1295</f>
        <v>0</v>
      </c>
      <c r="AN1295" s="354"/>
      <c r="AO1295" s="368">
        <f t="shared" ref="AO1295" si="8191">W1295*G1295</f>
        <v>0</v>
      </c>
      <c r="AP1295" s="354"/>
      <c r="AQ1295" s="368">
        <f t="shared" ref="AQ1295" si="8192">SUM(AI1295,AK1295,AM1295,AO1295)</f>
        <v>0</v>
      </c>
      <c r="AR1295" s="354"/>
      <c r="AS1295" s="354"/>
      <c r="AT1295" s="369">
        <f t="shared" ref="AT1295" si="8193">(N1295*G1295)*F1295</f>
        <v>0</v>
      </c>
      <c r="AU1295" s="354"/>
      <c r="AV1295" s="369">
        <f t="shared" ref="AV1295" si="8194">(Q1295*G1295)*F1295</f>
        <v>0</v>
      </c>
      <c r="AW1295" s="354"/>
      <c r="AX1295" s="369">
        <f t="shared" ref="AX1295" si="8195">(T1295*G1295)*F1295</f>
        <v>0</v>
      </c>
      <c r="AY1295" s="354"/>
      <c r="AZ1295" s="369">
        <f t="shared" ref="AZ1295" si="8196">(W1295*G1295)*F1295</f>
        <v>0</v>
      </c>
      <c r="BA1295" s="354"/>
      <c r="BB1295" s="369">
        <f t="shared" ref="BB1295" si="8197">SUM(AS1295:BA1295)</f>
        <v>0</v>
      </c>
      <c r="BC1295" s="150"/>
      <c r="BD1295" s="116"/>
      <c r="BE1295" s="367"/>
      <c r="BF1295" s="367"/>
      <c r="BG1295" s="367"/>
      <c r="BH1295" s="367"/>
      <c r="BI1295" s="367"/>
      <c r="BJ1295" s="367"/>
      <c r="BK1295" s="367">
        <f t="shared" ref="BK1295:BK1296" si="8198">IF($N$18&lt;BK$24,0,IF($N$18&gt;BK$25,0,$BE1295))</f>
        <v>0</v>
      </c>
      <c r="BL1295" s="367">
        <f t="shared" ref="BL1295:BL1296" si="8199">IF($N$18&lt;BL$24,0,IF($N$18&gt;BL$25,0,$BF1295))</f>
        <v>0</v>
      </c>
      <c r="BM1295" s="367">
        <f t="shared" ref="BM1295:BM1296" si="8200">IF($N$18&lt;BM$24,0,IF($N$18&gt;BM$25,0,$BG1295))</f>
        <v>0</v>
      </c>
      <c r="BN1295" s="367">
        <f t="shared" ref="BN1295:BN1296" si="8201">IF($N$18&lt;BN$24,0,IF($N$18&gt;BN$25,0,$BH1295))</f>
        <v>0</v>
      </c>
      <c r="BO1295" s="367">
        <f t="shared" ref="BO1295:BO1296" si="8202">IF($N$18&lt;BO$24,0,IF($N$18&gt;BO$25,0,$BI1295))</f>
        <v>0</v>
      </c>
      <c r="BP1295" s="367">
        <f t="shared" ref="BP1295:BP1296" si="8203">IF($N$18&lt;BP$24,0,IF($N$18&gt;BP$25,0,$BJ1295))</f>
        <v>0</v>
      </c>
      <c r="BQ1295" s="383">
        <f t="shared" ref="BQ1295" si="8204">SUM(BK1295:BP1295)</f>
        <v>0</v>
      </c>
      <c r="BR1295" s="146"/>
      <c r="BS1295" s="441" t="s">
        <v>90</v>
      </c>
      <c r="BT1295" s="116"/>
      <c r="BU1295" s="116"/>
      <c r="BV1295" s="116"/>
      <c r="BW1295" s="116"/>
      <c r="BX1295" s="116"/>
      <c r="BY1295" s="116"/>
      <c r="BZ1295" s="116"/>
      <c r="CA1295" s="116"/>
      <c r="CB1295" s="116"/>
      <c r="CC1295" s="116"/>
      <c r="CD1295" s="116"/>
      <c r="CE1295" s="116"/>
      <c r="CF1295" s="116"/>
      <c r="CG1295" s="116"/>
      <c r="CH1295" s="116"/>
      <c r="CI1295" s="116"/>
      <c r="CJ1295" s="116"/>
      <c r="CK1295" s="116"/>
      <c r="CL1295" s="116"/>
      <c r="CM1295" s="116"/>
      <c r="CN1295" s="116"/>
      <c r="CO1295" s="116"/>
      <c r="CP1295" s="116"/>
      <c r="CQ1295" s="116"/>
      <c r="CR1295" s="116"/>
      <c r="CS1295" s="116"/>
      <c r="CT1295" s="116"/>
      <c r="CU1295" s="116"/>
      <c r="CV1295" s="116"/>
      <c r="CW1295" s="116"/>
      <c r="CX1295" s="116"/>
      <c r="CY1295" s="116"/>
      <c r="CZ1295" s="116"/>
      <c r="DA1295" s="116"/>
      <c r="DB1295" s="116"/>
      <c r="DC1295" s="116"/>
      <c r="DD1295" s="116"/>
      <c r="DE1295" s="116"/>
      <c r="DF1295" s="116"/>
      <c r="DG1295" s="116"/>
      <c r="DH1295" s="116"/>
      <c r="DI1295" s="116"/>
      <c r="DJ1295" s="116"/>
      <c r="DK1295" s="116"/>
      <c r="DL1295" s="116"/>
      <c r="DM1295" s="116"/>
      <c r="DN1295" s="116"/>
      <c r="DO1295" s="116"/>
      <c r="DP1295" s="116"/>
      <c r="DQ1295" s="116"/>
      <c r="DR1295" s="116"/>
      <c r="DS1295" s="116"/>
      <c r="DT1295" s="116"/>
      <c r="DU1295" s="116"/>
      <c r="DV1295" s="116"/>
      <c r="DW1295" s="116"/>
      <c r="DX1295" s="116"/>
      <c r="DY1295" s="116"/>
      <c r="DZ1295" s="116"/>
      <c r="EA1295" s="116"/>
    </row>
    <row r="1296" spans="1:131" ht="11.25" customHeight="1" x14ac:dyDescent="0.15">
      <c r="A1296" s="113" t="s">
        <v>1421</v>
      </c>
      <c r="B1296" s="124"/>
      <c r="C1296" s="127"/>
      <c r="D1296" s="112">
        <f t="shared" ref="D1296" si="8205">BS1296</f>
        <v>30</v>
      </c>
      <c r="E1296" s="710" t="s">
        <v>89</v>
      </c>
      <c r="F1296" s="711">
        <f t="shared" ref="F1296" si="8206">BQ1296</f>
        <v>0</v>
      </c>
      <c r="G1296" s="132">
        <v>30</v>
      </c>
      <c r="H1296" s="210"/>
      <c r="I1296" s="211">
        <v>4551805</v>
      </c>
      <c r="J1296" s="212"/>
      <c r="K1296" s="552"/>
      <c r="L1296" s="553"/>
      <c r="M1296" s="212"/>
      <c r="N1296" s="213"/>
      <c r="O1296" s="214">
        <f t="shared" ref="O1296" si="8207">IF($D$18="YES", (N1296), (0))</f>
        <v>0</v>
      </c>
      <c r="P1296" s="190"/>
      <c r="Q1296" s="213"/>
      <c r="R1296" s="214">
        <f t="shared" ref="R1296" si="8208">IF($D$18="YES", (Q1296), (0))</f>
        <v>0</v>
      </c>
      <c r="S1296" s="190"/>
      <c r="T1296" s="213"/>
      <c r="U1296" s="214">
        <f t="shared" ref="U1296" si="8209">IF($D$18="YES", (T1296), (0))</f>
        <v>0</v>
      </c>
      <c r="V1296" s="190"/>
      <c r="W1296" s="213"/>
      <c r="X1296" s="214">
        <f t="shared" ref="X1296" si="8210">IF($D$18="YES", (W1296), (0))</f>
        <v>0</v>
      </c>
      <c r="Y1296" s="190"/>
      <c r="Z1296" s="186"/>
      <c r="AA1296" s="207"/>
      <c r="AB1296" s="215"/>
      <c r="AC1296" s="190"/>
      <c r="AD1296" s="156">
        <f t="shared" ref="AD1296" si="8211">SUM(N1296,O1296,Q1296,R1296,T1296,U1296,W1296,X1296)</f>
        <v>0</v>
      </c>
      <c r="AE1296" s="156"/>
      <c r="AF1296" s="117"/>
      <c r="AG1296" s="156"/>
      <c r="AH1296" s="355"/>
      <c r="AI1296" s="368">
        <f t="shared" ref="AI1296" si="8212">N1296*G1296</f>
        <v>0</v>
      </c>
      <c r="AJ1296" s="354"/>
      <c r="AK1296" s="368">
        <f t="shared" ref="AK1296" si="8213">Q1296*G1296</f>
        <v>0</v>
      </c>
      <c r="AL1296" s="354"/>
      <c r="AM1296" s="368">
        <f t="shared" ref="AM1296" si="8214">T1296*G1296</f>
        <v>0</v>
      </c>
      <c r="AN1296" s="354"/>
      <c r="AO1296" s="368">
        <f t="shared" ref="AO1296" si="8215">W1296*G1296</f>
        <v>0</v>
      </c>
      <c r="AP1296" s="354"/>
      <c r="AQ1296" s="368">
        <f t="shared" ref="AQ1296" si="8216">SUM(AI1296,AK1296,AM1296,AO1296)</f>
        <v>0</v>
      </c>
      <c r="AR1296" s="354"/>
      <c r="AS1296" s="354"/>
      <c r="AT1296" s="369">
        <f t="shared" ref="AT1296" si="8217">(N1296*G1296)*F1296</f>
        <v>0</v>
      </c>
      <c r="AU1296" s="354"/>
      <c r="AV1296" s="369">
        <f t="shared" ref="AV1296" si="8218">(Q1296*G1296)*F1296</f>
        <v>0</v>
      </c>
      <c r="AW1296" s="354"/>
      <c r="AX1296" s="369">
        <f t="shared" ref="AX1296" si="8219">(T1296*G1296)*F1296</f>
        <v>0</v>
      </c>
      <c r="AY1296" s="354"/>
      <c r="AZ1296" s="369">
        <f t="shared" ref="AZ1296" si="8220">(W1296*G1296)*F1296</f>
        <v>0</v>
      </c>
      <c r="BA1296" s="354"/>
      <c r="BB1296" s="369">
        <f t="shared" ref="BB1296" si="8221">SUM(AS1296:BA1296)</f>
        <v>0</v>
      </c>
      <c r="BC1296" s="150"/>
      <c r="BD1296" s="116"/>
      <c r="BE1296" s="367"/>
      <c r="BF1296" s="367"/>
      <c r="BG1296" s="367"/>
      <c r="BH1296" s="367"/>
      <c r="BI1296" s="367"/>
      <c r="BJ1296" s="367"/>
      <c r="BK1296" s="367">
        <f t="shared" si="8198"/>
        <v>0</v>
      </c>
      <c r="BL1296" s="367">
        <f t="shared" si="8199"/>
        <v>0</v>
      </c>
      <c r="BM1296" s="367">
        <f t="shared" si="8200"/>
        <v>0</v>
      </c>
      <c r="BN1296" s="367">
        <f t="shared" si="8201"/>
        <v>0</v>
      </c>
      <c r="BO1296" s="367">
        <f t="shared" si="8202"/>
        <v>0</v>
      </c>
      <c r="BP1296" s="367">
        <f t="shared" si="8203"/>
        <v>0</v>
      </c>
      <c r="BQ1296" s="383">
        <f t="shared" ref="BQ1296" si="8222">SUM(BK1296:BP1296)</f>
        <v>0</v>
      </c>
      <c r="BR1296" s="146"/>
      <c r="BS1296" s="441">
        <v>30</v>
      </c>
      <c r="BT1296" s="116"/>
      <c r="BU1296" s="116"/>
      <c r="BV1296" s="116"/>
      <c r="BW1296" s="116"/>
      <c r="BX1296" s="116"/>
      <c r="BY1296" s="116"/>
      <c r="BZ1296" s="116"/>
      <c r="CA1296" s="116"/>
      <c r="CB1296" s="116"/>
      <c r="CC1296" s="116"/>
      <c r="CD1296" s="116"/>
      <c r="CE1296" s="116"/>
      <c r="CF1296" s="116"/>
      <c r="CG1296" s="116"/>
      <c r="CH1296" s="116"/>
      <c r="CI1296" s="116"/>
      <c r="CJ1296" s="116"/>
      <c r="CK1296" s="116"/>
      <c r="CL1296" s="116"/>
      <c r="CM1296" s="116"/>
      <c r="CN1296" s="116"/>
      <c r="CO1296" s="116"/>
      <c r="CP1296" s="116"/>
      <c r="CQ1296" s="116"/>
      <c r="CR1296" s="116"/>
      <c r="CS1296" s="116"/>
      <c r="CT1296" s="116"/>
      <c r="CU1296" s="116"/>
      <c r="CV1296" s="116"/>
      <c r="CW1296" s="116"/>
      <c r="CX1296" s="116"/>
      <c r="CY1296" s="116"/>
      <c r="CZ1296" s="116"/>
      <c r="DA1296" s="116"/>
      <c r="DB1296" s="116"/>
      <c r="DC1296" s="116"/>
      <c r="DD1296" s="116"/>
      <c r="DE1296" s="116"/>
      <c r="DF1296" s="116"/>
      <c r="DG1296" s="116"/>
      <c r="DH1296" s="116"/>
      <c r="DI1296" s="116"/>
      <c r="DJ1296" s="116"/>
      <c r="DK1296" s="116"/>
      <c r="DL1296" s="116"/>
      <c r="DM1296" s="116"/>
      <c r="DN1296" s="116"/>
      <c r="DO1296" s="116"/>
      <c r="DP1296" s="116"/>
      <c r="DQ1296" s="116"/>
      <c r="DR1296" s="116"/>
      <c r="DS1296" s="116"/>
      <c r="DT1296" s="116"/>
      <c r="DU1296" s="116"/>
      <c r="DV1296" s="116"/>
      <c r="DW1296" s="116"/>
      <c r="DX1296" s="116"/>
      <c r="DY1296" s="116"/>
      <c r="DZ1296" s="116"/>
      <c r="EA1296" s="116"/>
    </row>
    <row r="1297" spans="1:131" ht="11.25" customHeight="1" x14ac:dyDescent="0.15">
      <c r="A1297" s="113" t="s">
        <v>1422</v>
      </c>
      <c r="B1297" s="124"/>
      <c r="C1297" s="127"/>
      <c r="D1297" s="112" t="str">
        <f>BS1297</f>
        <v>S/O</v>
      </c>
      <c r="E1297" s="710" t="s">
        <v>89</v>
      </c>
      <c r="F1297" s="711">
        <f t="shared" si="8125"/>
        <v>0</v>
      </c>
      <c r="G1297" s="132">
        <v>30</v>
      </c>
      <c r="H1297" s="210"/>
      <c r="I1297" s="228">
        <v>4551855</v>
      </c>
      <c r="J1297" s="212"/>
      <c r="K1297" s="552"/>
      <c r="L1297" s="553"/>
      <c r="M1297" s="212"/>
      <c r="N1297" s="213"/>
      <c r="O1297" s="214">
        <f t="shared" ref="O1297" si="8223">IF($D$18="YES", (N1297), (0))</f>
        <v>0</v>
      </c>
      <c r="P1297" s="190"/>
      <c r="Q1297" s="213"/>
      <c r="R1297" s="214">
        <f t="shared" ref="R1297" si="8224">IF($D$18="YES", (Q1297), (0))</f>
        <v>0</v>
      </c>
      <c r="S1297" s="190"/>
      <c r="T1297" s="213"/>
      <c r="U1297" s="214">
        <f t="shared" ref="U1297" si="8225">IF($D$18="YES", (T1297), (0))</f>
        <v>0</v>
      </c>
      <c r="V1297" s="190"/>
      <c r="W1297" s="213"/>
      <c r="X1297" s="214">
        <f t="shared" ref="X1297" si="8226">IF($D$18="YES", (W1297), (0))</f>
        <v>0</v>
      </c>
      <c r="Y1297" s="190"/>
      <c r="Z1297" s="190"/>
      <c r="AA1297" s="207"/>
      <c r="AB1297" s="215"/>
      <c r="AC1297" s="190"/>
      <c r="AD1297" s="156">
        <f t="shared" ref="AD1297" si="8227">SUM(N1297,O1297,Q1297,R1297,T1297,U1297,W1297,X1297)</f>
        <v>0</v>
      </c>
      <c r="AE1297" s="156"/>
      <c r="AF1297" s="117"/>
      <c r="AG1297" s="156"/>
      <c r="AH1297" s="355"/>
      <c r="AI1297" s="368">
        <f t="shared" ref="AI1297" si="8228">N1297*G1297</f>
        <v>0</v>
      </c>
      <c r="AJ1297" s="354"/>
      <c r="AK1297" s="368">
        <f t="shared" ref="AK1297" si="8229">Q1297*G1297</f>
        <v>0</v>
      </c>
      <c r="AL1297" s="354"/>
      <c r="AM1297" s="368">
        <f t="shared" ref="AM1297" si="8230">T1297*G1297</f>
        <v>0</v>
      </c>
      <c r="AN1297" s="354"/>
      <c r="AO1297" s="368">
        <f t="shared" ref="AO1297" si="8231">W1297*G1297</f>
        <v>0</v>
      </c>
      <c r="AP1297" s="354"/>
      <c r="AQ1297" s="368">
        <f t="shared" si="7970"/>
        <v>0</v>
      </c>
      <c r="AR1297" s="354"/>
      <c r="AS1297" s="354"/>
      <c r="AT1297" s="369">
        <f t="shared" ref="AT1297" si="8232">(N1297*G1297)*F1297</f>
        <v>0</v>
      </c>
      <c r="AU1297" s="354"/>
      <c r="AV1297" s="369">
        <f t="shared" ref="AV1297" si="8233">(Q1297*G1297)*F1297</f>
        <v>0</v>
      </c>
      <c r="AW1297" s="354"/>
      <c r="AX1297" s="369">
        <f t="shared" ref="AX1297" si="8234">(T1297*G1297)*F1297</f>
        <v>0</v>
      </c>
      <c r="AY1297" s="354"/>
      <c r="AZ1297" s="369">
        <f t="shared" ref="AZ1297" si="8235">(W1297*G1297)*F1297</f>
        <v>0</v>
      </c>
      <c r="BA1297" s="354"/>
      <c r="BB1297" s="369">
        <f t="shared" ref="BB1297" si="8236">SUM(AS1297:BA1297)</f>
        <v>0</v>
      </c>
      <c r="BC1297" s="150"/>
      <c r="BD1297" s="116"/>
      <c r="BE1297" s="367"/>
      <c r="BF1297" s="367"/>
      <c r="BG1297" s="367"/>
      <c r="BH1297" s="367"/>
      <c r="BI1297" s="367"/>
      <c r="BJ1297" s="367"/>
      <c r="BK1297" s="367">
        <f t="shared" si="8174"/>
        <v>0</v>
      </c>
      <c r="BL1297" s="367">
        <f t="shared" si="8175"/>
        <v>0</v>
      </c>
      <c r="BM1297" s="367">
        <f t="shared" si="8176"/>
        <v>0</v>
      </c>
      <c r="BN1297" s="367">
        <f t="shared" si="8177"/>
        <v>0</v>
      </c>
      <c r="BO1297" s="367">
        <f t="shared" si="8178"/>
        <v>0</v>
      </c>
      <c r="BP1297" s="367">
        <f t="shared" si="8179"/>
        <v>0</v>
      </c>
      <c r="BQ1297" s="383">
        <f t="shared" ref="BQ1297" si="8237">SUM(BK1297:BP1297)</f>
        <v>0</v>
      </c>
      <c r="BR1297" s="146"/>
      <c r="BS1297" s="441" t="s">
        <v>90</v>
      </c>
      <c r="BT1297" s="116"/>
      <c r="BU1297" s="116"/>
      <c r="BV1297" s="116"/>
      <c r="BW1297" s="116"/>
      <c r="BX1297" s="116"/>
      <c r="BY1297" s="116"/>
      <c r="BZ1297" s="116"/>
      <c r="CA1297" s="116"/>
      <c r="CB1297" s="116"/>
      <c r="CC1297" s="116"/>
      <c r="CD1297" s="116"/>
      <c r="CE1297" s="116"/>
      <c r="CF1297" s="116"/>
      <c r="CG1297" s="116"/>
      <c r="CH1297" s="116"/>
      <c r="CI1297" s="116"/>
      <c r="CJ1297" s="116"/>
      <c r="CK1297" s="116"/>
      <c r="CL1297" s="116"/>
      <c r="CM1297" s="116"/>
      <c r="CN1297" s="116"/>
      <c r="CO1297" s="116"/>
      <c r="CP1297" s="116"/>
      <c r="CQ1297" s="116"/>
      <c r="CR1297" s="116"/>
      <c r="CS1297" s="116"/>
      <c r="CT1297" s="116"/>
      <c r="CU1297" s="116"/>
      <c r="CV1297" s="116"/>
      <c r="CW1297" s="116"/>
      <c r="CX1297" s="116"/>
      <c r="CY1297" s="116"/>
      <c r="CZ1297" s="116"/>
      <c r="DA1297" s="116"/>
      <c r="DB1297" s="116"/>
      <c r="DC1297" s="116"/>
      <c r="DD1297" s="116"/>
      <c r="DE1297" s="116"/>
      <c r="DF1297" s="116"/>
      <c r="DG1297" s="116"/>
      <c r="DH1297" s="116"/>
      <c r="DI1297" s="116"/>
      <c r="DJ1297" s="116"/>
      <c r="DK1297" s="116"/>
      <c r="DL1297" s="116"/>
      <c r="DM1297" s="116"/>
      <c r="DN1297" s="116"/>
      <c r="DO1297" s="116"/>
      <c r="DP1297" s="116"/>
      <c r="DQ1297" s="116"/>
      <c r="DR1297" s="116"/>
      <c r="DS1297" s="116"/>
      <c r="DT1297" s="116"/>
      <c r="DU1297" s="116"/>
      <c r="DV1297" s="116"/>
      <c r="DW1297" s="116"/>
      <c r="DX1297" s="116"/>
      <c r="DY1297" s="116"/>
      <c r="DZ1297" s="116"/>
      <c r="EA1297" s="116"/>
    </row>
    <row r="1298" spans="1:131" ht="11.25" customHeight="1" x14ac:dyDescent="0.15">
      <c r="A1298" s="102" t="s">
        <v>1423</v>
      </c>
      <c r="B1298" s="275"/>
      <c r="C1298" s="276"/>
      <c r="D1298" s="410"/>
      <c r="E1298" s="710"/>
      <c r="F1298" s="711"/>
      <c r="G1298" s="284"/>
      <c r="H1298" s="149"/>
      <c r="I1298" s="289"/>
      <c r="J1298" s="135"/>
      <c r="K1298" s="290"/>
      <c r="L1298" s="290"/>
      <c r="M1298" s="135"/>
      <c r="N1298" s="156"/>
      <c r="O1298" s="138"/>
      <c r="P1298" s="190"/>
      <c r="Q1298" s="156"/>
      <c r="R1298" s="138"/>
      <c r="S1298" s="190"/>
      <c r="T1298" s="156"/>
      <c r="U1298" s="138"/>
      <c r="V1298" s="190"/>
      <c r="W1298" s="156"/>
      <c r="X1298" s="138"/>
      <c r="Y1298" s="190"/>
      <c r="Z1298" s="190"/>
      <c r="AA1298" s="207"/>
      <c r="AB1298" s="215"/>
      <c r="AC1298" s="150"/>
      <c r="AD1298" s="156">
        <f>SUM(AD1299:AD1300)</f>
        <v>0</v>
      </c>
      <c r="AE1298" s="156"/>
      <c r="AF1298" s="117"/>
      <c r="AG1298" s="156"/>
      <c r="AH1298" s="355"/>
      <c r="AI1298" s="368"/>
      <c r="AJ1298" s="354"/>
      <c r="AK1298" s="368"/>
      <c r="AL1298" s="354"/>
      <c r="AM1298" s="368"/>
      <c r="AN1298" s="354"/>
      <c r="AO1298" s="368"/>
      <c r="AP1298" s="354"/>
      <c r="AQ1298" s="368"/>
      <c r="AR1298" s="354"/>
      <c r="AS1298" s="354"/>
      <c r="AT1298" s="369"/>
      <c r="AU1298" s="354"/>
      <c r="AV1298" s="369"/>
      <c r="AW1298" s="354"/>
      <c r="AX1298" s="369"/>
      <c r="AY1298" s="354"/>
      <c r="AZ1298" s="369"/>
      <c r="BA1298" s="354"/>
      <c r="BB1298" s="369"/>
      <c r="BC1298" s="150"/>
      <c r="BD1298" s="116"/>
      <c r="BE1298" s="367"/>
      <c r="BF1298" s="367"/>
      <c r="BG1298" s="367"/>
      <c r="BH1298" s="367"/>
      <c r="BI1298" s="367"/>
      <c r="BJ1298" s="367"/>
      <c r="BK1298" s="367"/>
      <c r="BL1298" s="367"/>
      <c r="BM1298" s="367"/>
      <c r="BN1298" s="367"/>
      <c r="BO1298" s="367"/>
      <c r="BP1298" s="367"/>
      <c r="BQ1298" s="383"/>
      <c r="BR1298" s="146"/>
      <c r="BS1298" s="441" t="e">
        <v>#N/A</v>
      </c>
      <c r="BT1298" s="116"/>
      <c r="BU1298" s="116"/>
      <c r="BV1298" s="116"/>
      <c r="BW1298" s="116"/>
      <c r="BX1298" s="116"/>
      <c r="BY1298" s="116"/>
      <c r="BZ1298" s="116"/>
      <c r="CA1298" s="116"/>
      <c r="CB1298" s="116"/>
      <c r="CC1298" s="116"/>
      <c r="CD1298" s="116"/>
      <c r="CE1298" s="116"/>
      <c r="CF1298" s="116"/>
      <c r="CG1298" s="116"/>
      <c r="CH1298" s="116"/>
      <c r="CI1298" s="116"/>
      <c r="CJ1298" s="116"/>
      <c r="CK1298" s="116"/>
      <c r="CL1298" s="116"/>
      <c r="CM1298" s="116"/>
      <c r="CN1298" s="116"/>
      <c r="CO1298" s="116"/>
      <c r="CP1298" s="116"/>
      <c r="CQ1298" s="116"/>
      <c r="CR1298" s="116"/>
      <c r="CS1298" s="116"/>
      <c r="CT1298" s="116"/>
      <c r="CU1298" s="116"/>
      <c r="CV1298" s="116"/>
      <c r="CW1298" s="116"/>
      <c r="CX1298" s="116"/>
      <c r="CY1298" s="116"/>
      <c r="CZ1298" s="116"/>
      <c r="DA1298" s="116"/>
      <c r="DB1298" s="116"/>
      <c r="DC1298" s="116"/>
      <c r="DD1298" s="116"/>
      <c r="DE1298" s="116"/>
      <c r="DF1298" s="116"/>
      <c r="DG1298" s="116"/>
      <c r="DH1298" s="116"/>
      <c r="DI1298" s="116"/>
      <c r="DJ1298" s="116"/>
      <c r="DK1298" s="116"/>
      <c r="DL1298" s="116"/>
      <c r="DM1298" s="116"/>
      <c r="DN1298" s="116"/>
      <c r="DO1298" s="116"/>
      <c r="DP1298" s="116"/>
      <c r="DQ1298" s="116"/>
      <c r="DR1298" s="116"/>
      <c r="DS1298" s="116"/>
      <c r="DT1298" s="116"/>
      <c r="DU1298" s="116"/>
      <c r="DV1298" s="116"/>
      <c r="DW1298" s="116"/>
      <c r="DX1298" s="116"/>
      <c r="DY1298" s="116"/>
      <c r="DZ1298" s="116"/>
      <c r="EA1298" s="116"/>
    </row>
    <row r="1299" spans="1:131" ht="11.25" customHeight="1" x14ac:dyDescent="0.15">
      <c r="A1299" s="113" t="s">
        <v>1424</v>
      </c>
      <c r="B1299" s="124"/>
      <c r="C1299" s="127"/>
      <c r="D1299" s="112">
        <f>BS1299</f>
        <v>29</v>
      </c>
      <c r="E1299" s="710" t="s">
        <v>89</v>
      </c>
      <c r="F1299" s="711">
        <f t="shared" ref="F1299" si="8238">BQ1299</f>
        <v>0</v>
      </c>
      <c r="G1299" s="132">
        <v>30</v>
      </c>
      <c r="H1299" s="210"/>
      <c r="I1299" s="228">
        <v>4551755</v>
      </c>
      <c r="J1299" s="212"/>
      <c r="K1299" s="552"/>
      <c r="L1299" s="553"/>
      <c r="M1299" s="212"/>
      <c r="N1299" s="213"/>
      <c r="O1299" s="214">
        <f t="shared" ref="O1299" si="8239">IF($D$18="YES", (N1299), (0))</f>
        <v>0</v>
      </c>
      <c r="P1299" s="190"/>
      <c r="Q1299" s="213"/>
      <c r="R1299" s="214">
        <f t="shared" ref="R1299" si="8240">IF($D$18="YES", (Q1299), (0))</f>
        <v>0</v>
      </c>
      <c r="S1299" s="190"/>
      <c r="T1299" s="213"/>
      <c r="U1299" s="214">
        <f t="shared" ref="U1299" si="8241">IF($D$18="YES", (T1299), (0))</f>
        <v>0</v>
      </c>
      <c r="V1299" s="190"/>
      <c r="W1299" s="213"/>
      <c r="X1299" s="214">
        <f t="shared" ref="X1299" si="8242">IF($D$18="YES", (W1299), (0))</f>
        <v>0</v>
      </c>
      <c r="Y1299" s="190"/>
      <c r="Z1299" s="190"/>
      <c r="AA1299" s="207"/>
      <c r="AB1299" s="215"/>
      <c r="AC1299" s="190"/>
      <c r="AD1299" s="156">
        <f t="shared" ref="AD1299" si="8243">SUM(N1299,O1299,Q1299,R1299,T1299,U1299,W1299,X1299)</f>
        <v>0</v>
      </c>
      <c r="AE1299" s="156"/>
      <c r="AF1299" s="117"/>
      <c r="AG1299" s="156"/>
      <c r="AH1299" s="355"/>
      <c r="AI1299" s="368">
        <f t="shared" ref="AI1299" si="8244">N1299*G1299</f>
        <v>0</v>
      </c>
      <c r="AJ1299" s="354"/>
      <c r="AK1299" s="368">
        <f t="shared" ref="AK1299" si="8245">Q1299*G1299</f>
        <v>0</v>
      </c>
      <c r="AL1299" s="354"/>
      <c r="AM1299" s="368">
        <f t="shared" ref="AM1299" si="8246">T1299*G1299</f>
        <v>0</v>
      </c>
      <c r="AN1299" s="354"/>
      <c r="AO1299" s="368">
        <f t="shared" ref="AO1299" si="8247">W1299*G1299</f>
        <v>0</v>
      </c>
      <c r="AP1299" s="354"/>
      <c r="AQ1299" s="368">
        <f t="shared" ref="AQ1299" si="8248">SUM(AI1299,AK1299,AM1299,AO1299)</f>
        <v>0</v>
      </c>
      <c r="AR1299" s="354"/>
      <c r="AS1299" s="354"/>
      <c r="AT1299" s="369">
        <f t="shared" ref="AT1299" si="8249">(N1299*G1299)*F1299</f>
        <v>0</v>
      </c>
      <c r="AU1299" s="354"/>
      <c r="AV1299" s="369">
        <f t="shared" ref="AV1299" si="8250">(Q1299*G1299)*F1299</f>
        <v>0</v>
      </c>
      <c r="AW1299" s="354"/>
      <c r="AX1299" s="369">
        <f t="shared" ref="AX1299" si="8251">(T1299*G1299)*F1299</f>
        <v>0</v>
      </c>
      <c r="AY1299" s="354"/>
      <c r="AZ1299" s="369">
        <f t="shared" ref="AZ1299" si="8252">(W1299*G1299)*F1299</f>
        <v>0</v>
      </c>
      <c r="BA1299" s="354"/>
      <c r="BB1299" s="369">
        <f t="shared" ref="BB1299" si="8253">SUM(AS1299:BA1299)</f>
        <v>0</v>
      </c>
      <c r="BC1299" s="150"/>
      <c r="BD1299" s="116"/>
      <c r="BE1299" s="367"/>
      <c r="BF1299" s="367"/>
      <c r="BG1299" s="367"/>
      <c r="BH1299" s="367"/>
      <c r="BI1299" s="367"/>
      <c r="BJ1299" s="367"/>
      <c r="BK1299" s="367">
        <f t="shared" ref="BK1299:BK1300" si="8254">IF($N$18&lt;BK$24,0,IF($N$18&gt;BK$25,0,$BE1299))</f>
        <v>0</v>
      </c>
      <c r="BL1299" s="367">
        <f t="shared" si="8175"/>
        <v>0</v>
      </c>
      <c r="BM1299" s="367">
        <f t="shared" si="8176"/>
        <v>0</v>
      </c>
      <c r="BN1299" s="367">
        <f t="shared" si="8177"/>
        <v>0</v>
      </c>
      <c r="BO1299" s="367">
        <f t="shared" si="8178"/>
        <v>0</v>
      </c>
      <c r="BP1299" s="367">
        <f t="shared" si="8179"/>
        <v>0</v>
      </c>
      <c r="BQ1299" s="383">
        <f t="shared" ref="BQ1299" si="8255">SUM(BK1299:BP1299)</f>
        <v>0</v>
      </c>
      <c r="BR1299" s="146"/>
      <c r="BS1299" s="441">
        <v>29</v>
      </c>
      <c r="BT1299" s="116"/>
      <c r="BU1299" s="116"/>
      <c r="BV1299" s="116"/>
      <c r="BW1299" s="116"/>
      <c r="BX1299" s="116"/>
      <c r="BY1299" s="116"/>
      <c r="BZ1299" s="116"/>
      <c r="CA1299" s="116"/>
      <c r="CB1299" s="116"/>
      <c r="CC1299" s="116"/>
      <c r="CD1299" s="116"/>
      <c r="CE1299" s="116"/>
      <c r="CF1299" s="116"/>
      <c r="CG1299" s="116"/>
      <c r="CH1299" s="116"/>
      <c r="CI1299" s="116"/>
      <c r="CJ1299" s="116"/>
      <c r="CK1299" s="116"/>
      <c r="CL1299" s="116"/>
      <c r="CM1299" s="116"/>
      <c r="CN1299" s="116"/>
      <c r="CO1299" s="116"/>
      <c r="CP1299" s="116"/>
      <c r="CQ1299" s="116"/>
      <c r="CR1299" s="116"/>
      <c r="CS1299" s="116"/>
      <c r="CT1299" s="116"/>
      <c r="CU1299" s="116"/>
      <c r="CV1299" s="116"/>
      <c r="CW1299" s="116"/>
      <c r="CX1299" s="116"/>
      <c r="CY1299" s="116"/>
      <c r="CZ1299" s="116"/>
      <c r="DA1299" s="116"/>
      <c r="DB1299" s="116"/>
      <c r="DC1299" s="116"/>
      <c r="DD1299" s="116"/>
      <c r="DE1299" s="116"/>
      <c r="DF1299" s="116"/>
      <c r="DG1299" s="116"/>
      <c r="DH1299" s="116"/>
      <c r="DI1299" s="116"/>
      <c r="DJ1299" s="116"/>
      <c r="DK1299" s="116"/>
      <c r="DL1299" s="116"/>
      <c r="DM1299" s="116"/>
      <c r="DN1299" s="116"/>
      <c r="DO1299" s="116"/>
      <c r="DP1299" s="116"/>
      <c r="DQ1299" s="116"/>
      <c r="DR1299" s="116"/>
      <c r="DS1299" s="116"/>
      <c r="DT1299" s="116"/>
      <c r="DU1299" s="116"/>
      <c r="DV1299" s="116"/>
      <c r="DW1299" s="116"/>
      <c r="DX1299" s="116"/>
      <c r="DY1299" s="116"/>
      <c r="DZ1299" s="116"/>
      <c r="EA1299" s="116"/>
    </row>
    <row r="1300" spans="1:131" ht="11.25" customHeight="1" x14ac:dyDescent="0.15">
      <c r="A1300" s="113" t="s">
        <v>1425</v>
      </c>
      <c r="B1300" s="124"/>
      <c r="C1300" s="127"/>
      <c r="D1300" s="112">
        <f>BS1300</f>
        <v>51</v>
      </c>
      <c r="E1300" s="710" t="s">
        <v>89</v>
      </c>
      <c r="F1300" s="711">
        <f t="shared" ref="F1300" si="8256">BQ1300</f>
        <v>0</v>
      </c>
      <c r="G1300" s="132">
        <v>30</v>
      </c>
      <c r="H1300" s="210"/>
      <c r="I1300" s="228">
        <v>4551785</v>
      </c>
      <c r="J1300" s="212"/>
      <c r="K1300" s="552"/>
      <c r="L1300" s="553"/>
      <c r="M1300" s="212"/>
      <c r="N1300" s="213"/>
      <c r="O1300" s="214">
        <f t="shared" ref="O1300" si="8257">IF($D$18="YES", (N1300), (0))</f>
        <v>0</v>
      </c>
      <c r="P1300" s="190"/>
      <c r="Q1300" s="213"/>
      <c r="R1300" s="214">
        <f t="shared" ref="R1300" si="8258">IF($D$18="YES", (Q1300), (0))</f>
        <v>0</v>
      </c>
      <c r="S1300" s="190"/>
      <c r="T1300" s="213"/>
      <c r="U1300" s="214">
        <f t="shared" ref="U1300" si="8259">IF($D$18="YES", (T1300), (0))</f>
        <v>0</v>
      </c>
      <c r="V1300" s="190"/>
      <c r="W1300" s="213"/>
      <c r="X1300" s="214">
        <f t="shared" ref="X1300" si="8260">IF($D$18="YES", (W1300), (0))</f>
        <v>0</v>
      </c>
      <c r="Y1300" s="190"/>
      <c r="Z1300" s="190"/>
      <c r="AA1300" s="207"/>
      <c r="AB1300" s="215"/>
      <c r="AC1300" s="190"/>
      <c r="AD1300" s="156">
        <f t="shared" ref="AD1300" si="8261">SUM(N1300,O1300,Q1300,R1300,T1300,U1300,W1300,X1300)</f>
        <v>0</v>
      </c>
      <c r="AE1300" s="156"/>
      <c r="AF1300" s="117"/>
      <c r="AG1300" s="156"/>
      <c r="AH1300" s="355"/>
      <c r="AI1300" s="368">
        <f t="shared" ref="AI1300" si="8262">N1300*G1300</f>
        <v>0</v>
      </c>
      <c r="AJ1300" s="354"/>
      <c r="AK1300" s="368">
        <f t="shared" ref="AK1300" si="8263">Q1300*G1300</f>
        <v>0</v>
      </c>
      <c r="AL1300" s="354"/>
      <c r="AM1300" s="368">
        <f t="shared" ref="AM1300" si="8264">T1300*G1300</f>
        <v>0</v>
      </c>
      <c r="AN1300" s="354"/>
      <c r="AO1300" s="368">
        <f t="shared" ref="AO1300" si="8265">W1300*G1300</f>
        <v>0</v>
      </c>
      <c r="AP1300" s="354"/>
      <c r="AQ1300" s="368">
        <f t="shared" ref="AQ1300" si="8266">SUM(AI1300,AK1300,AM1300,AO1300)</f>
        <v>0</v>
      </c>
      <c r="AR1300" s="354"/>
      <c r="AS1300" s="354"/>
      <c r="AT1300" s="369">
        <f t="shared" ref="AT1300" si="8267">(N1300*G1300)*F1300</f>
        <v>0</v>
      </c>
      <c r="AU1300" s="354"/>
      <c r="AV1300" s="369">
        <f t="shared" ref="AV1300" si="8268">(Q1300*G1300)*F1300</f>
        <v>0</v>
      </c>
      <c r="AW1300" s="354"/>
      <c r="AX1300" s="369">
        <f t="shared" ref="AX1300" si="8269">(T1300*G1300)*F1300</f>
        <v>0</v>
      </c>
      <c r="AY1300" s="354"/>
      <c r="AZ1300" s="369">
        <f t="shared" ref="AZ1300" si="8270">(W1300*G1300)*F1300</f>
        <v>0</v>
      </c>
      <c r="BA1300" s="354"/>
      <c r="BB1300" s="369">
        <f t="shared" ref="BB1300" si="8271">SUM(AS1300:BA1300)</f>
        <v>0</v>
      </c>
      <c r="BC1300" s="150"/>
      <c r="BD1300" s="116"/>
      <c r="BE1300" s="367"/>
      <c r="BF1300" s="367"/>
      <c r="BG1300" s="367"/>
      <c r="BH1300" s="367"/>
      <c r="BI1300" s="367"/>
      <c r="BJ1300" s="367"/>
      <c r="BK1300" s="367">
        <f t="shared" si="8254"/>
        <v>0</v>
      </c>
      <c r="BL1300" s="367">
        <f t="shared" si="8175"/>
        <v>0</v>
      </c>
      <c r="BM1300" s="367">
        <f t="shared" si="8176"/>
        <v>0</v>
      </c>
      <c r="BN1300" s="367">
        <f t="shared" si="8177"/>
        <v>0</v>
      </c>
      <c r="BO1300" s="367">
        <f t="shared" si="8178"/>
        <v>0</v>
      </c>
      <c r="BP1300" s="367">
        <f t="shared" si="8179"/>
        <v>0</v>
      </c>
      <c r="BQ1300" s="383">
        <f t="shared" ref="BQ1300" si="8272">SUM(BK1300:BP1300)</f>
        <v>0</v>
      </c>
      <c r="BR1300" s="146"/>
      <c r="BS1300" s="441">
        <v>51</v>
      </c>
      <c r="BT1300" s="116"/>
      <c r="BU1300" s="116"/>
      <c r="BV1300" s="116"/>
      <c r="BW1300" s="116"/>
      <c r="BX1300" s="116"/>
      <c r="BY1300" s="116"/>
      <c r="BZ1300" s="116"/>
      <c r="CA1300" s="116"/>
      <c r="CB1300" s="116"/>
      <c r="CC1300" s="116"/>
      <c r="CD1300" s="116"/>
      <c r="CE1300" s="116"/>
      <c r="CF1300" s="116"/>
      <c r="CG1300" s="116"/>
      <c r="CH1300" s="116"/>
      <c r="CI1300" s="116"/>
      <c r="CJ1300" s="116"/>
      <c r="CK1300" s="116"/>
      <c r="CL1300" s="116"/>
      <c r="CM1300" s="116"/>
      <c r="CN1300" s="116"/>
      <c r="CO1300" s="116"/>
      <c r="CP1300" s="116"/>
      <c r="CQ1300" s="116"/>
      <c r="CR1300" s="116"/>
      <c r="CS1300" s="116"/>
      <c r="CT1300" s="116"/>
      <c r="CU1300" s="116"/>
      <c r="CV1300" s="116"/>
      <c r="CW1300" s="116"/>
      <c r="CX1300" s="116"/>
      <c r="CY1300" s="116"/>
      <c r="CZ1300" s="116"/>
      <c r="DA1300" s="116"/>
      <c r="DB1300" s="116"/>
      <c r="DC1300" s="116"/>
      <c r="DD1300" s="116"/>
      <c r="DE1300" s="116"/>
      <c r="DF1300" s="116"/>
      <c r="DG1300" s="116"/>
      <c r="DH1300" s="116"/>
      <c r="DI1300" s="116"/>
      <c r="DJ1300" s="116"/>
      <c r="DK1300" s="116"/>
      <c r="DL1300" s="116"/>
      <c r="DM1300" s="116"/>
      <c r="DN1300" s="116"/>
      <c r="DO1300" s="116"/>
      <c r="DP1300" s="116"/>
      <c r="DQ1300" s="116"/>
      <c r="DR1300" s="116"/>
      <c r="DS1300" s="116"/>
      <c r="DT1300" s="116"/>
      <c r="DU1300" s="116"/>
      <c r="DV1300" s="116"/>
      <c r="DW1300" s="116"/>
      <c r="DX1300" s="116"/>
      <c r="DY1300" s="116"/>
      <c r="DZ1300" s="116"/>
      <c r="EA1300" s="116"/>
    </row>
    <row r="1301" spans="1:131" ht="11.25" customHeight="1" x14ac:dyDescent="0.15">
      <c r="A1301" s="126" t="s">
        <v>1426</v>
      </c>
      <c r="B1301" s="205"/>
      <c r="C1301" s="133"/>
      <c r="D1301" s="410"/>
      <c r="E1301" s="710"/>
      <c r="F1301" s="711"/>
      <c r="G1301" s="217"/>
      <c r="H1301" s="206"/>
      <c r="I1301" s="218"/>
      <c r="J1301" s="156"/>
      <c r="K1301" s="219"/>
      <c r="L1301" s="219"/>
      <c r="M1301" s="156"/>
      <c r="N1301" s="156"/>
      <c r="O1301" s="220"/>
      <c r="P1301" s="190"/>
      <c r="Q1301" s="156"/>
      <c r="R1301" s="220"/>
      <c r="S1301" s="190"/>
      <c r="T1301" s="156"/>
      <c r="U1301" s="220"/>
      <c r="V1301" s="190"/>
      <c r="W1301" s="156"/>
      <c r="X1301" s="220"/>
      <c r="Y1301" s="190"/>
      <c r="Z1301" s="190"/>
      <c r="AA1301" s="207"/>
      <c r="AB1301" s="215"/>
      <c r="AC1301" s="190"/>
      <c r="AD1301" s="156">
        <f>SUM(AD1302:AD1315)</f>
        <v>0</v>
      </c>
      <c r="AE1301" s="156"/>
      <c r="AF1301" s="117"/>
      <c r="AG1301" s="156"/>
      <c r="AH1301" s="355"/>
      <c r="AI1301" s="368"/>
      <c r="AJ1301" s="354"/>
      <c r="AK1301" s="368"/>
      <c r="AL1301" s="354"/>
      <c r="AM1301" s="368"/>
      <c r="AN1301" s="354"/>
      <c r="AO1301" s="368"/>
      <c r="AP1301" s="354"/>
      <c r="AQ1301" s="368"/>
      <c r="AR1301" s="354"/>
      <c r="AS1301" s="354"/>
      <c r="AT1301" s="369"/>
      <c r="AU1301" s="354"/>
      <c r="AV1301" s="369"/>
      <c r="AW1301" s="354"/>
      <c r="AX1301" s="369"/>
      <c r="AY1301" s="354"/>
      <c r="AZ1301" s="369"/>
      <c r="BA1301" s="354"/>
      <c r="BB1301" s="369"/>
      <c r="BC1301" s="150"/>
      <c r="BD1301" s="116"/>
      <c r="BE1301" s="367"/>
      <c r="BF1301" s="367"/>
      <c r="BG1301" s="367"/>
      <c r="BH1301" s="367"/>
      <c r="BI1301" s="367"/>
      <c r="BJ1301" s="367"/>
      <c r="BK1301" s="367"/>
      <c r="BL1301" s="367"/>
      <c r="BM1301" s="367"/>
      <c r="BN1301" s="367"/>
      <c r="BO1301" s="367"/>
      <c r="BP1301" s="367"/>
      <c r="BQ1301" s="383"/>
      <c r="BR1301" s="146"/>
      <c r="BS1301" s="441" t="e">
        <v>#N/A</v>
      </c>
      <c r="BT1301" s="116"/>
      <c r="BU1301" s="116"/>
      <c r="BV1301" s="116"/>
      <c r="BW1301" s="116"/>
      <c r="BX1301" s="116"/>
      <c r="BY1301" s="116"/>
      <c r="BZ1301" s="116"/>
      <c r="CA1301" s="116"/>
      <c r="CB1301" s="116"/>
      <c r="CC1301" s="116"/>
      <c r="CD1301" s="116"/>
      <c r="CE1301" s="116"/>
      <c r="CF1301" s="116"/>
      <c r="CG1301" s="116"/>
      <c r="CH1301" s="116"/>
      <c r="CI1301" s="116"/>
      <c r="CJ1301" s="116"/>
      <c r="CK1301" s="116"/>
      <c r="CL1301" s="116"/>
      <c r="CM1301" s="116"/>
      <c r="CN1301" s="116"/>
      <c r="CO1301" s="116"/>
      <c r="CP1301" s="116"/>
      <c r="CQ1301" s="116"/>
      <c r="CR1301" s="116"/>
      <c r="CS1301" s="116"/>
      <c r="CT1301" s="116"/>
      <c r="CU1301" s="116"/>
      <c r="CV1301" s="116"/>
      <c r="CW1301" s="116"/>
      <c r="CX1301" s="116"/>
      <c r="CY1301" s="116"/>
      <c r="CZ1301" s="116"/>
      <c r="DA1301" s="116"/>
      <c r="DB1301" s="116"/>
      <c r="DC1301" s="116"/>
      <c r="DD1301" s="116"/>
      <c r="DE1301" s="116"/>
      <c r="DF1301" s="116"/>
      <c r="DG1301" s="116"/>
      <c r="DH1301" s="116"/>
      <c r="DI1301" s="116"/>
      <c r="DJ1301" s="116"/>
      <c r="DK1301" s="116"/>
      <c r="DL1301" s="116"/>
      <c r="DM1301" s="116"/>
      <c r="DN1301" s="116"/>
      <c r="DO1301" s="116"/>
      <c r="DP1301" s="116"/>
      <c r="DQ1301" s="116"/>
      <c r="DR1301" s="116"/>
      <c r="DS1301" s="116"/>
      <c r="DT1301" s="116"/>
      <c r="DU1301" s="116"/>
      <c r="DV1301" s="116"/>
      <c r="DW1301" s="116"/>
      <c r="DX1301" s="116"/>
      <c r="DY1301" s="116"/>
      <c r="DZ1301" s="116"/>
      <c r="EA1301" s="116"/>
    </row>
    <row r="1302" spans="1:131" ht="11.25" customHeight="1" x14ac:dyDescent="0.15">
      <c r="A1302" s="113" t="s">
        <v>1427</v>
      </c>
      <c r="B1302" s="124"/>
      <c r="C1302" s="127"/>
      <c r="D1302" s="112" t="str">
        <f t="shared" ref="D1302:D1310" si="8273">BS1302</f>
        <v>S/O</v>
      </c>
      <c r="E1302" s="710" t="s">
        <v>89</v>
      </c>
      <c r="F1302" s="711">
        <f t="shared" si="8125"/>
        <v>0</v>
      </c>
      <c r="G1302" s="209">
        <v>30</v>
      </c>
      <c r="H1302" s="210"/>
      <c r="I1302" s="211">
        <v>4552055</v>
      </c>
      <c r="J1302" s="212"/>
      <c r="K1302" s="552"/>
      <c r="L1302" s="553"/>
      <c r="M1302" s="212"/>
      <c r="N1302" s="213"/>
      <c r="O1302" s="214">
        <f t="shared" ref="O1302:O1314" si="8274">IF($D$18="YES", (N1302), (0))</f>
        <v>0</v>
      </c>
      <c r="P1302" s="190"/>
      <c r="Q1302" s="213"/>
      <c r="R1302" s="214">
        <f t="shared" ref="R1302:R1314" si="8275">IF($D$18="YES", (Q1302), (0))</f>
        <v>0</v>
      </c>
      <c r="S1302" s="190"/>
      <c r="T1302" s="213"/>
      <c r="U1302" s="214">
        <f t="shared" ref="U1302:U1314" si="8276">IF($D$18="YES", (T1302), (0))</f>
        <v>0</v>
      </c>
      <c r="V1302" s="190"/>
      <c r="W1302" s="213"/>
      <c r="X1302" s="214">
        <f t="shared" ref="X1302:X1314" si="8277">IF($D$18="YES", (W1302), (0))</f>
        <v>0</v>
      </c>
      <c r="Y1302" s="190"/>
      <c r="Z1302" s="190"/>
      <c r="AA1302" s="207"/>
      <c r="AB1302" s="215"/>
      <c r="AC1302" s="190"/>
      <c r="AD1302" s="156">
        <f t="shared" ref="AD1302:AD1314" si="8278">SUM(N1302,O1302,Q1302,R1302,T1302,U1302,W1302,X1302)</f>
        <v>0</v>
      </c>
      <c r="AE1302" s="156"/>
      <c r="AF1302" s="117"/>
      <c r="AG1302" s="156"/>
      <c r="AH1302" s="355"/>
      <c r="AI1302" s="368">
        <f t="shared" ref="AI1302:AI1314" si="8279">N1302*G1302</f>
        <v>0</v>
      </c>
      <c r="AJ1302" s="354"/>
      <c r="AK1302" s="368">
        <f t="shared" ref="AK1302:AK1314" si="8280">Q1302*G1302</f>
        <v>0</v>
      </c>
      <c r="AL1302" s="354"/>
      <c r="AM1302" s="368">
        <f t="shared" ref="AM1302:AM1314" si="8281">T1302*G1302</f>
        <v>0</v>
      </c>
      <c r="AN1302" s="354"/>
      <c r="AO1302" s="368">
        <f t="shared" ref="AO1302:AO1314" si="8282">W1302*G1302</f>
        <v>0</v>
      </c>
      <c r="AP1302" s="354"/>
      <c r="AQ1302" s="368">
        <f t="shared" si="7970"/>
        <v>0</v>
      </c>
      <c r="AR1302" s="354"/>
      <c r="AS1302" s="354"/>
      <c r="AT1302" s="369">
        <f t="shared" ref="AT1302:AT1314" si="8283">(N1302*G1302)*F1302</f>
        <v>0</v>
      </c>
      <c r="AU1302" s="354"/>
      <c r="AV1302" s="369">
        <f t="shared" ref="AV1302:AV1314" si="8284">(Q1302*G1302)*F1302</f>
        <v>0</v>
      </c>
      <c r="AW1302" s="354"/>
      <c r="AX1302" s="369">
        <f t="shared" ref="AX1302:AX1314" si="8285">(T1302*G1302)*F1302</f>
        <v>0</v>
      </c>
      <c r="AY1302" s="354"/>
      <c r="AZ1302" s="369">
        <f t="shared" ref="AZ1302:AZ1314" si="8286">(W1302*G1302)*F1302</f>
        <v>0</v>
      </c>
      <c r="BA1302" s="354"/>
      <c r="BB1302" s="369">
        <f t="shared" ref="BB1302:BB1314" si="8287">SUM(AS1302:BA1302)</f>
        <v>0</v>
      </c>
      <c r="BC1302" s="150"/>
      <c r="BD1302" s="116"/>
      <c r="BE1302" s="367"/>
      <c r="BF1302" s="367"/>
      <c r="BG1302" s="367"/>
      <c r="BH1302" s="367"/>
      <c r="BI1302" s="367"/>
      <c r="BJ1302" s="367"/>
      <c r="BK1302" s="367">
        <f t="shared" ref="BK1302:BK1314" si="8288">IF($N$18&lt;BK$24,0,IF($N$18&gt;BK$25,0,$BE1302))</f>
        <v>0</v>
      </c>
      <c r="BL1302" s="367">
        <f t="shared" ref="BL1302:BL1314" si="8289">IF($N$18&lt;BL$24,0,IF($N$18&gt;BL$25,0,$BF1302))</f>
        <v>0</v>
      </c>
      <c r="BM1302" s="367">
        <f t="shared" ref="BM1302:BM1314" si="8290">IF($N$18&lt;BM$24,0,IF($N$18&gt;BM$25,0,$BG1302))</f>
        <v>0</v>
      </c>
      <c r="BN1302" s="367">
        <f t="shared" ref="BN1302:BN1314" si="8291">IF($N$18&lt;BN$24,0,IF($N$18&gt;BN$25,0,$BH1302))</f>
        <v>0</v>
      </c>
      <c r="BO1302" s="367">
        <f t="shared" ref="BO1302:BO1314" si="8292">IF($N$18&lt;BO$24,0,IF($N$18&gt;BO$25,0,$BI1302))</f>
        <v>0</v>
      </c>
      <c r="BP1302" s="367">
        <f t="shared" ref="BP1302:BP1314" si="8293">IF($N$18&lt;BP$24,0,IF($N$18&gt;BP$25,0,$BJ1302))</f>
        <v>0</v>
      </c>
      <c r="BQ1302" s="383">
        <f t="shared" ref="BQ1302:BQ1314" si="8294">SUM(BK1302:BP1302)</f>
        <v>0</v>
      </c>
      <c r="BR1302" s="146"/>
      <c r="BS1302" s="441" t="s">
        <v>90</v>
      </c>
      <c r="BT1302" s="116"/>
      <c r="BU1302" s="116"/>
      <c r="BV1302" s="116"/>
      <c r="BW1302" s="116"/>
      <c r="BX1302" s="116"/>
      <c r="BY1302" s="116"/>
      <c r="BZ1302" s="116"/>
      <c r="CA1302" s="116"/>
      <c r="CB1302" s="116"/>
      <c r="CC1302" s="116"/>
      <c r="CD1302" s="116"/>
      <c r="CE1302" s="116"/>
      <c r="CF1302" s="116"/>
      <c r="CG1302" s="116"/>
      <c r="CH1302" s="116"/>
      <c r="CI1302" s="116"/>
      <c r="CJ1302" s="116"/>
      <c r="CK1302" s="116"/>
      <c r="CL1302" s="116"/>
      <c r="CM1302" s="116"/>
      <c r="CN1302" s="116"/>
      <c r="CO1302" s="116"/>
      <c r="CP1302" s="116"/>
      <c r="CQ1302" s="116"/>
      <c r="CR1302" s="116"/>
      <c r="CS1302" s="116"/>
      <c r="CT1302" s="116"/>
      <c r="CU1302" s="116"/>
      <c r="CV1302" s="116"/>
      <c r="CW1302" s="116"/>
      <c r="CX1302" s="116"/>
      <c r="CY1302" s="116"/>
      <c r="CZ1302" s="116"/>
      <c r="DA1302" s="116"/>
      <c r="DB1302" s="116"/>
      <c r="DC1302" s="116"/>
      <c r="DD1302" s="116"/>
      <c r="DE1302" s="116"/>
      <c r="DF1302" s="116"/>
      <c r="DG1302" s="116"/>
      <c r="DH1302" s="116"/>
      <c r="DI1302" s="116"/>
      <c r="DJ1302" s="116"/>
      <c r="DK1302" s="116"/>
      <c r="DL1302" s="116"/>
      <c r="DM1302" s="116"/>
      <c r="DN1302" s="116"/>
      <c r="DO1302" s="116"/>
      <c r="DP1302" s="116"/>
      <c r="DQ1302" s="116"/>
      <c r="DR1302" s="116"/>
      <c r="DS1302" s="116"/>
      <c r="DT1302" s="116"/>
      <c r="DU1302" s="116"/>
      <c r="DV1302" s="116"/>
      <c r="DW1302" s="116"/>
      <c r="DX1302" s="116"/>
      <c r="DY1302" s="116"/>
      <c r="DZ1302" s="116"/>
      <c r="EA1302" s="116"/>
    </row>
    <row r="1303" spans="1:131" ht="11.25" customHeight="1" x14ac:dyDescent="0.15">
      <c r="A1303" s="113" t="s">
        <v>1427</v>
      </c>
      <c r="B1303" s="124"/>
      <c r="C1303" s="127"/>
      <c r="D1303" s="112" t="str">
        <f t="shared" ref="D1303" si="8295">BS1303</f>
        <v>S/O</v>
      </c>
      <c r="E1303" s="710" t="s">
        <v>102</v>
      </c>
      <c r="F1303" s="711">
        <f t="shared" ref="F1303" si="8296">BQ1303</f>
        <v>0</v>
      </c>
      <c r="G1303" s="209">
        <v>50</v>
      </c>
      <c r="H1303" s="210"/>
      <c r="I1303" s="211">
        <v>4952058</v>
      </c>
      <c r="J1303" s="212"/>
      <c r="K1303" s="552"/>
      <c r="L1303" s="553"/>
      <c r="M1303" s="212"/>
      <c r="N1303" s="213"/>
      <c r="O1303" s="214">
        <f t="shared" ref="O1303" si="8297">IF($D$18="YES", (N1303), (0))</f>
        <v>0</v>
      </c>
      <c r="P1303" s="190"/>
      <c r="Q1303" s="213"/>
      <c r="R1303" s="214">
        <f t="shared" ref="R1303" si="8298">IF($D$18="YES", (Q1303), (0))</f>
        <v>0</v>
      </c>
      <c r="S1303" s="190"/>
      <c r="T1303" s="213"/>
      <c r="U1303" s="214">
        <f t="shared" ref="U1303" si="8299">IF($D$18="YES", (T1303), (0))</f>
        <v>0</v>
      </c>
      <c r="V1303" s="190"/>
      <c r="W1303" s="213"/>
      <c r="X1303" s="214">
        <f t="shared" ref="X1303" si="8300">IF($D$18="YES", (W1303), (0))</f>
        <v>0</v>
      </c>
      <c r="Y1303" s="190"/>
      <c r="Z1303" s="190"/>
      <c r="AA1303" s="207"/>
      <c r="AB1303" s="215"/>
      <c r="AC1303" s="190"/>
      <c r="AD1303" s="156">
        <f t="shared" ref="AD1303" si="8301">SUM(N1303,O1303,Q1303,R1303,T1303,U1303,W1303,X1303)</f>
        <v>0</v>
      </c>
      <c r="AE1303" s="156"/>
      <c r="AF1303" s="117"/>
      <c r="AG1303" s="156"/>
      <c r="AH1303" s="355"/>
      <c r="AI1303" s="368">
        <f t="shared" ref="AI1303" si="8302">N1303*G1303</f>
        <v>0</v>
      </c>
      <c r="AJ1303" s="354"/>
      <c r="AK1303" s="368">
        <f t="shared" ref="AK1303" si="8303">Q1303*G1303</f>
        <v>0</v>
      </c>
      <c r="AL1303" s="354"/>
      <c r="AM1303" s="368">
        <f t="shared" ref="AM1303" si="8304">T1303*G1303</f>
        <v>0</v>
      </c>
      <c r="AN1303" s="354"/>
      <c r="AO1303" s="368">
        <f t="shared" ref="AO1303" si="8305">W1303*G1303</f>
        <v>0</v>
      </c>
      <c r="AP1303" s="354"/>
      <c r="AQ1303" s="368">
        <f t="shared" ref="AQ1303" si="8306">SUM(AI1303,AK1303,AM1303,AO1303)</f>
        <v>0</v>
      </c>
      <c r="AR1303" s="354"/>
      <c r="AS1303" s="354"/>
      <c r="AT1303" s="369">
        <f t="shared" ref="AT1303" si="8307">(N1303*G1303)*F1303</f>
        <v>0</v>
      </c>
      <c r="AU1303" s="354"/>
      <c r="AV1303" s="369">
        <f t="shared" ref="AV1303" si="8308">(Q1303*G1303)*F1303</f>
        <v>0</v>
      </c>
      <c r="AW1303" s="354"/>
      <c r="AX1303" s="369">
        <f t="shared" ref="AX1303" si="8309">(T1303*G1303)*F1303</f>
        <v>0</v>
      </c>
      <c r="AY1303" s="354"/>
      <c r="AZ1303" s="369">
        <f t="shared" ref="AZ1303" si="8310">(W1303*G1303)*F1303</f>
        <v>0</v>
      </c>
      <c r="BA1303" s="354"/>
      <c r="BB1303" s="369">
        <f t="shared" ref="BB1303" si="8311">SUM(AS1303:BA1303)</f>
        <v>0</v>
      </c>
      <c r="BC1303" s="150"/>
      <c r="BD1303" s="116"/>
      <c r="BE1303" s="367"/>
      <c r="BF1303" s="367"/>
      <c r="BG1303" s="367"/>
      <c r="BH1303" s="367"/>
      <c r="BI1303" s="367"/>
      <c r="BJ1303" s="367"/>
      <c r="BK1303" s="367">
        <f t="shared" si="8288"/>
        <v>0</v>
      </c>
      <c r="BL1303" s="367">
        <f t="shared" si="8289"/>
        <v>0</v>
      </c>
      <c r="BM1303" s="367">
        <f t="shared" si="8290"/>
        <v>0</v>
      </c>
      <c r="BN1303" s="367">
        <f t="shared" si="8291"/>
        <v>0</v>
      </c>
      <c r="BO1303" s="367">
        <f t="shared" si="8292"/>
        <v>0</v>
      </c>
      <c r="BP1303" s="367">
        <f t="shared" si="8293"/>
        <v>0</v>
      </c>
      <c r="BQ1303" s="383">
        <f t="shared" ref="BQ1303" si="8312">SUM(BK1303:BP1303)</f>
        <v>0</v>
      </c>
      <c r="BR1303" s="146"/>
      <c r="BS1303" s="441" t="s">
        <v>90</v>
      </c>
      <c r="BT1303" s="116"/>
      <c r="BU1303" s="116"/>
      <c r="BV1303" s="116"/>
      <c r="BW1303" s="116"/>
      <c r="BX1303" s="116"/>
      <c r="BY1303" s="116"/>
      <c r="BZ1303" s="116"/>
      <c r="CA1303" s="116"/>
      <c r="CB1303" s="116"/>
      <c r="CC1303" s="116"/>
      <c r="CD1303" s="116"/>
      <c r="CE1303" s="116"/>
      <c r="CF1303" s="116"/>
      <c r="CG1303" s="116"/>
      <c r="CH1303" s="116"/>
      <c r="CI1303" s="116"/>
      <c r="CJ1303" s="116"/>
      <c r="CK1303" s="116"/>
      <c r="CL1303" s="116"/>
      <c r="CM1303" s="116"/>
      <c r="CN1303" s="116"/>
      <c r="CO1303" s="116"/>
      <c r="CP1303" s="116"/>
      <c r="CQ1303" s="116"/>
      <c r="CR1303" s="116"/>
      <c r="CS1303" s="116"/>
      <c r="CT1303" s="116"/>
      <c r="CU1303" s="116"/>
      <c r="CV1303" s="116"/>
      <c r="CW1303" s="116"/>
      <c r="CX1303" s="116"/>
      <c r="CY1303" s="116"/>
      <c r="CZ1303" s="116"/>
      <c r="DA1303" s="116"/>
      <c r="DB1303" s="116"/>
      <c r="DC1303" s="116"/>
      <c r="DD1303" s="116"/>
      <c r="DE1303" s="116"/>
      <c r="DF1303" s="116"/>
      <c r="DG1303" s="116"/>
      <c r="DH1303" s="116"/>
      <c r="DI1303" s="116"/>
      <c r="DJ1303" s="116"/>
      <c r="DK1303" s="116"/>
      <c r="DL1303" s="116"/>
      <c r="DM1303" s="116"/>
      <c r="DN1303" s="116"/>
      <c r="DO1303" s="116"/>
      <c r="DP1303" s="116"/>
      <c r="DQ1303" s="116"/>
      <c r="DR1303" s="116"/>
      <c r="DS1303" s="116"/>
      <c r="DT1303" s="116"/>
      <c r="DU1303" s="116"/>
      <c r="DV1303" s="116"/>
      <c r="DW1303" s="116"/>
      <c r="DX1303" s="116"/>
      <c r="DY1303" s="116"/>
      <c r="DZ1303" s="116"/>
      <c r="EA1303" s="116"/>
    </row>
    <row r="1304" spans="1:131" ht="11.25" customHeight="1" x14ac:dyDescent="0.15">
      <c r="A1304" s="113" t="s">
        <v>1428</v>
      </c>
      <c r="B1304" s="124"/>
      <c r="C1304" s="127"/>
      <c r="D1304" s="112" t="str">
        <f t="shared" si="8273"/>
        <v>S/O</v>
      </c>
      <c r="E1304" s="710" t="s">
        <v>89</v>
      </c>
      <c r="F1304" s="711">
        <f t="shared" si="8125"/>
        <v>0</v>
      </c>
      <c r="G1304" s="209">
        <v>30</v>
      </c>
      <c r="H1304" s="210"/>
      <c r="I1304" s="211">
        <v>4552105</v>
      </c>
      <c r="J1304" s="212"/>
      <c r="K1304" s="552"/>
      <c r="L1304" s="553"/>
      <c r="M1304" s="212"/>
      <c r="N1304" s="213"/>
      <c r="O1304" s="214">
        <f t="shared" si="8274"/>
        <v>0</v>
      </c>
      <c r="P1304" s="190"/>
      <c r="Q1304" s="213"/>
      <c r="R1304" s="214">
        <f t="shared" si="8275"/>
        <v>0</v>
      </c>
      <c r="S1304" s="190"/>
      <c r="T1304" s="213"/>
      <c r="U1304" s="214">
        <f t="shared" si="8276"/>
        <v>0</v>
      </c>
      <c r="V1304" s="190"/>
      <c r="W1304" s="213"/>
      <c r="X1304" s="214">
        <f t="shared" si="8277"/>
        <v>0</v>
      </c>
      <c r="Y1304" s="190"/>
      <c r="Z1304" s="190"/>
      <c r="AA1304" s="207"/>
      <c r="AB1304" s="215"/>
      <c r="AC1304" s="190"/>
      <c r="AD1304" s="156">
        <f t="shared" si="8278"/>
        <v>0</v>
      </c>
      <c r="AE1304" s="156"/>
      <c r="AF1304" s="117"/>
      <c r="AG1304" s="156"/>
      <c r="AH1304" s="355"/>
      <c r="AI1304" s="368">
        <f t="shared" si="8279"/>
        <v>0</v>
      </c>
      <c r="AJ1304" s="354"/>
      <c r="AK1304" s="368">
        <f t="shared" si="8280"/>
        <v>0</v>
      </c>
      <c r="AL1304" s="354"/>
      <c r="AM1304" s="368">
        <f t="shared" si="8281"/>
        <v>0</v>
      </c>
      <c r="AN1304" s="354"/>
      <c r="AO1304" s="368">
        <f t="shared" si="8282"/>
        <v>0</v>
      </c>
      <c r="AP1304" s="354"/>
      <c r="AQ1304" s="368">
        <f t="shared" si="7970"/>
        <v>0</v>
      </c>
      <c r="AR1304" s="354"/>
      <c r="AS1304" s="354"/>
      <c r="AT1304" s="369">
        <f t="shared" si="8283"/>
        <v>0</v>
      </c>
      <c r="AU1304" s="354"/>
      <c r="AV1304" s="369">
        <f t="shared" si="8284"/>
        <v>0</v>
      </c>
      <c r="AW1304" s="354"/>
      <c r="AX1304" s="369">
        <f t="shared" si="8285"/>
        <v>0</v>
      </c>
      <c r="AY1304" s="354"/>
      <c r="AZ1304" s="369">
        <f t="shared" si="8286"/>
        <v>0</v>
      </c>
      <c r="BA1304" s="354"/>
      <c r="BB1304" s="369">
        <f t="shared" si="8287"/>
        <v>0</v>
      </c>
      <c r="BC1304" s="150"/>
      <c r="BD1304" s="116"/>
      <c r="BE1304" s="367"/>
      <c r="BF1304" s="367"/>
      <c r="BG1304" s="367"/>
      <c r="BH1304" s="367"/>
      <c r="BI1304" s="367"/>
      <c r="BJ1304" s="367"/>
      <c r="BK1304" s="367">
        <f t="shared" si="8288"/>
        <v>0</v>
      </c>
      <c r="BL1304" s="367">
        <f t="shared" si="8289"/>
        <v>0</v>
      </c>
      <c r="BM1304" s="367">
        <f t="shared" si="8290"/>
        <v>0</v>
      </c>
      <c r="BN1304" s="367">
        <f t="shared" si="8291"/>
        <v>0</v>
      </c>
      <c r="BO1304" s="367">
        <f t="shared" si="8292"/>
        <v>0</v>
      </c>
      <c r="BP1304" s="367">
        <f t="shared" si="8293"/>
        <v>0</v>
      </c>
      <c r="BQ1304" s="383">
        <f t="shared" si="8294"/>
        <v>0</v>
      </c>
      <c r="BR1304" s="146"/>
      <c r="BS1304" s="441" t="s">
        <v>90</v>
      </c>
      <c r="BT1304" s="116"/>
      <c r="BU1304" s="116"/>
      <c r="BV1304" s="116"/>
      <c r="BW1304" s="116"/>
      <c r="BX1304" s="116"/>
      <c r="BY1304" s="116"/>
      <c r="BZ1304" s="116"/>
      <c r="CA1304" s="116"/>
      <c r="CB1304" s="116"/>
      <c r="CC1304" s="116"/>
      <c r="CD1304" s="116"/>
      <c r="CE1304" s="116"/>
      <c r="CF1304" s="116"/>
      <c r="CG1304" s="116"/>
      <c r="CH1304" s="116"/>
      <c r="CI1304" s="116"/>
      <c r="CJ1304" s="116"/>
      <c r="CK1304" s="116"/>
      <c r="CL1304" s="116"/>
      <c r="CM1304" s="116"/>
      <c r="CN1304" s="116"/>
      <c r="CO1304" s="116"/>
      <c r="CP1304" s="116"/>
      <c r="CQ1304" s="116"/>
      <c r="CR1304" s="116"/>
      <c r="CS1304" s="116"/>
      <c r="CT1304" s="116"/>
      <c r="CU1304" s="116"/>
      <c r="CV1304" s="116"/>
      <c r="CW1304" s="116"/>
      <c r="CX1304" s="116"/>
      <c r="CY1304" s="116"/>
      <c r="CZ1304" s="116"/>
      <c r="DA1304" s="116"/>
      <c r="DB1304" s="116"/>
      <c r="DC1304" s="116"/>
      <c r="DD1304" s="116"/>
      <c r="DE1304" s="116"/>
      <c r="DF1304" s="116"/>
      <c r="DG1304" s="116"/>
      <c r="DH1304" s="116"/>
      <c r="DI1304" s="116"/>
      <c r="DJ1304" s="116"/>
      <c r="DK1304" s="116"/>
      <c r="DL1304" s="116"/>
      <c r="DM1304" s="116"/>
      <c r="DN1304" s="116"/>
      <c r="DO1304" s="116"/>
      <c r="DP1304" s="116"/>
      <c r="DQ1304" s="116"/>
      <c r="DR1304" s="116"/>
      <c r="DS1304" s="116"/>
      <c r="DT1304" s="116"/>
      <c r="DU1304" s="116"/>
      <c r="DV1304" s="116"/>
      <c r="DW1304" s="116"/>
      <c r="DX1304" s="116"/>
      <c r="DY1304" s="116"/>
      <c r="DZ1304" s="116"/>
      <c r="EA1304" s="116"/>
    </row>
    <row r="1305" spans="1:131" ht="11.25" customHeight="1" x14ac:dyDescent="0.15">
      <c r="A1305" s="113" t="s">
        <v>1428</v>
      </c>
      <c r="B1305" s="124"/>
      <c r="C1305" s="127"/>
      <c r="D1305" s="112" t="str">
        <f t="shared" ref="D1305" si="8313">BS1305</f>
        <v>S/O</v>
      </c>
      <c r="E1305" s="710" t="s">
        <v>102</v>
      </c>
      <c r="F1305" s="711">
        <f t="shared" ref="F1305" si="8314">BQ1305</f>
        <v>0</v>
      </c>
      <c r="G1305" s="209">
        <v>50</v>
      </c>
      <c r="H1305" s="210"/>
      <c r="I1305" s="211">
        <v>4952108</v>
      </c>
      <c r="J1305" s="212"/>
      <c r="K1305" s="552"/>
      <c r="L1305" s="553"/>
      <c r="M1305" s="212"/>
      <c r="N1305" s="213"/>
      <c r="O1305" s="214">
        <f t="shared" ref="O1305" si="8315">IF($D$18="YES", (N1305), (0))</f>
        <v>0</v>
      </c>
      <c r="P1305" s="190"/>
      <c r="Q1305" s="213"/>
      <c r="R1305" s="214">
        <f t="shared" ref="R1305" si="8316">IF($D$18="YES", (Q1305), (0))</f>
        <v>0</v>
      </c>
      <c r="S1305" s="190"/>
      <c r="T1305" s="213"/>
      <c r="U1305" s="214">
        <f t="shared" ref="U1305" si="8317">IF($D$18="YES", (T1305), (0))</f>
        <v>0</v>
      </c>
      <c r="V1305" s="190"/>
      <c r="W1305" s="213"/>
      <c r="X1305" s="214">
        <f t="shared" ref="X1305" si="8318">IF($D$18="YES", (W1305), (0))</f>
        <v>0</v>
      </c>
      <c r="Y1305" s="190"/>
      <c r="Z1305" s="190"/>
      <c r="AA1305" s="207"/>
      <c r="AB1305" s="215"/>
      <c r="AC1305" s="190"/>
      <c r="AD1305" s="156">
        <f t="shared" ref="AD1305" si="8319">SUM(N1305,O1305,Q1305,R1305,T1305,U1305,W1305,X1305)</f>
        <v>0</v>
      </c>
      <c r="AE1305" s="156"/>
      <c r="AF1305" s="117"/>
      <c r="AG1305" s="156"/>
      <c r="AH1305" s="355"/>
      <c r="AI1305" s="368">
        <f t="shared" ref="AI1305" si="8320">N1305*G1305</f>
        <v>0</v>
      </c>
      <c r="AJ1305" s="354"/>
      <c r="AK1305" s="368">
        <f t="shared" ref="AK1305" si="8321">Q1305*G1305</f>
        <v>0</v>
      </c>
      <c r="AL1305" s="354"/>
      <c r="AM1305" s="368">
        <f t="shared" ref="AM1305" si="8322">T1305*G1305</f>
        <v>0</v>
      </c>
      <c r="AN1305" s="354"/>
      <c r="AO1305" s="368">
        <f t="shared" ref="AO1305" si="8323">W1305*G1305</f>
        <v>0</v>
      </c>
      <c r="AP1305" s="354"/>
      <c r="AQ1305" s="368">
        <f t="shared" ref="AQ1305" si="8324">SUM(AI1305,AK1305,AM1305,AO1305)</f>
        <v>0</v>
      </c>
      <c r="AR1305" s="354"/>
      <c r="AS1305" s="354"/>
      <c r="AT1305" s="369">
        <f t="shared" ref="AT1305" si="8325">(N1305*G1305)*F1305</f>
        <v>0</v>
      </c>
      <c r="AU1305" s="354"/>
      <c r="AV1305" s="369">
        <f t="shared" ref="AV1305" si="8326">(Q1305*G1305)*F1305</f>
        <v>0</v>
      </c>
      <c r="AW1305" s="354"/>
      <c r="AX1305" s="369">
        <f t="shared" ref="AX1305" si="8327">(T1305*G1305)*F1305</f>
        <v>0</v>
      </c>
      <c r="AY1305" s="354"/>
      <c r="AZ1305" s="369">
        <f t="shared" ref="AZ1305" si="8328">(W1305*G1305)*F1305</f>
        <v>0</v>
      </c>
      <c r="BA1305" s="354"/>
      <c r="BB1305" s="369">
        <f t="shared" ref="BB1305" si="8329">SUM(AS1305:BA1305)</f>
        <v>0</v>
      </c>
      <c r="BC1305" s="150"/>
      <c r="BD1305" s="116"/>
      <c r="BE1305" s="367"/>
      <c r="BF1305" s="367"/>
      <c r="BG1305" s="367"/>
      <c r="BH1305" s="367"/>
      <c r="BI1305" s="367"/>
      <c r="BJ1305" s="367"/>
      <c r="BK1305" s="367">
        <f t="shared" si="8288"/>
        <v>0</v>
      </c>
      <c r="BL1305" s="367">
        <f t="shared" si="8289"/>
        <v>0</v>
      </c>
      <c r="BM1305" s="367">
        <f t="shared" si="8290"/>
        <v>0</v>
      </c>
      <c r="BN1305" s="367">
        <f t="shared" si="8291"/>
        <v>0</v>
      </c>
      <c r="BO1305" s="367">
        <f t="shared" si="8292"/>
        <v>0</v>
      </c>
      <c r="BP1305" s="367">
        <f t="shared" si="8293"/>
        <v>0</v>
      </c>
      <c r="BQ1305" s="383">
        <f t="shared" ref="BQ1305" si="8330">SUM(BK1305:BP1305)</f>
        <v>0</v>
      </c>
      <c r="BR1305" s="146"/>
      <c r="BS1305" s="441" t="s">
        <v>90</v>
      </c>
      <c r="BT1305" s="116"/>
      <c r="BU1305" s="116"/>
      <c r="BV1305" s="116"/>
      <c r="BW1305" s="116"/>
      <c r="BX1305" s="116"/>
      <c r="BY1305" s="116"/>
      <c r="BZ1305" s="116"/>
      <c r="CA1305" s="116"/>
      <c r="CB1305" s="116"/>
      <c r="CC1305" s="116"/>
      <c r="CD1305" s="116"/>
      <c r="CE1305" s="116"/>
      <c r="CF1305" s="116"/>
      <c r="CG1305" s="116"/>
      <c r="CH1305" s="116"/>
      <c r="CI1305" s="116"/>
      <c r="CJ1305" s="116"/>
      <c r="CK1305" s="116"/>
      <c r="CL1305" s="116"/>
      <c r="CM1305" s="116"/>
      <c r="CN1305" s="116"/>
      <c r="CO1305" s="116"/>
      <c r="CP1305" s="116"/>
      <c r="CQ1305" s="116"/>
      <c r="CR1305" s="116"/>
      <c r="CS1305" s="116"/>
      <c r="CT1305" s="116"/>
      <c r="CU1305" s="116"/>
      <c r="CV1305" s="116"/>
      <c r="CW1305" s="116"/>
      <c r="CX1305" s="116"/>
      <c r="CY1305" s="116"/>
      <c r="CZ1305" s="116"/>
      <c r="DA1305" s="116"/>
      <c r="DB1305" s="116"/>
      <c r="DC1305" s="116"/>
      <c r="DD1305" s="116"/>
      <c r="DE1305" s="116"/>
      <c r="DF1305" s="116"/>
      <c r="DG1305" s="116"/>
      <c r="DH1305" s="116"/>
      <c r="DI1305" s="116"/>
      <c r="DJ1305" s="116"/>
      <c r="DK1305" s="116"/>
      <c r="DL1305" s="116"/>
      <c r="DM1305" s="116"/>
      <c r="DN1305" s="116"/>
      <c r="DO1305" s="116"/>
      <c r="DP1305" s="116"/>
      <c r="DQ1305" s="116"/>
      <c r="DR1305" s="116"/>
      <c r="DS1305" s="116"/>
      <c r="DT1305" s="116"/>
      <c r="DU1305" s="116"/>
      <c r="DV1305" s="116"/>
      <c r="DW1305" s="116"/>
      <c r="DX1305" s="116"/>
      <c r="DY1305" s="116"/>
      <c r="DZ1305" s="116"/>
      <c r="EA1305" s="116"/>
    </row>
    <row r="1306" spans="1:131" ht="11.25" customHeight="1" x14ac:dyDescent="0.15">
      <c r="A1306" s="113" t="s">
        <v>1429</v>
      </c>
      <c r="B1306" s="124"/>
      <c r="C1306" s="127"/>
      <c r="D1306" s="112" t="str">
        <f t="shared" si="8273"/>
        <v>S/O</v>
      </c>
      <c r="E1306" s="710" t="s">
        <v>89</v>
      </c>
      <c r="F1306" s="711">
        <f t="shared" si="8125"/>
        <v>0</v>
      </c>
      <c r="G1306" s="209">
        <v>30</v>
      </c>
      <c r="H1306" s="210"/>
      <c r="I1306" s="211">
        <v>4552155</v>
      </c>
      <c r="J1306" s="212"/>
      <c r="K1306" s="552"/>
      <c r="L1306" s="553"/>
      <c r="M1306" s="212"/>
      <c r="N1306" s="213"/>
      <c r="O1306" s="214">
        <f t="shared" si="8274"/>
        <v>0</v>
      </c>
      <c r="P1306" s="190"/>
      <c r="Q1306" s="213"/>
      <c r="R1306" s="214">
        <f t="shared" si="8275"/>
        <v>0</v>
      </c>
      <c r="S1306" s="190"/>
      <c r="T1306" s="213"/>
      <c r="U1306" s="214">
        <f t="shared" si="8276"/>
        <v>0</v>
      </c>
      <c r="V1306" s="190"/>
      <c r="W1306" s="213"/>
      <c r="X1306" s="214">
        <f t="shared" si="8277"/>
        <v>0</v>
      </c>
      <c r="Y1306" s="190"/>
      <c r="Z1306" s="190"/>
      <c r="AA1306" s="207"/>
      <c r="AB1306" s="215"/>
      <c r="AC1306" s="190"/>
      <c r="AD1306" s="156">
        <f t="shared" si="8278"/>
        <v>0</v>
      </c>
      <c r="AE1306" s="156"/>
      <c r="AF1306" s="117"/>
      <c r="AG1306" s="156"/>
      <c r="AH1306" s="355"/>
      <c r="AI1306" s="368">
        <f t="shared" si="8279"/>
        <v>0</v>
      </c>
      <c r="AJ1306" s="354"/>
      <c r="AK1306" s="368">
        <f t="shared" si="8280"/>
        <v>0</v>
      </c>
      <c r="AL1306" s="354"/>
      <c r="AM1306" s="368">
        <f t="shared" si="8281"/>
        <v>0</v>
      </c>
      <c r="AN1306" s="354"/>
      <c r="AO1306" s="368">
        <f t="shared" si="8282"/>
        <v>0</v>
      </c>
      <c r="AP1306" s="354"/>
      <c r="AQ1306" s="368">
        <f t="shared" si="7970"/>
        <v>0</v>
      </c>
      <c r="AR1306" s="354"/>
      <c r="AS1306" s="354"/>
      <c r="AT1306" s="369">
        <f t="shared" si="8283"/>
        <v>0</v>
      </c>
      <c r="AU1306" s="354"/>
      <c r="AV1306" s="369">
        <f t="shared" si="8284"/>
        <v>0</v>
      </c>
      <c r="AW1306" s="354"/>
      <c r="AX1306" s="369">
        <f t="shared" si="8285"/>
        <v>0</v>
      </c>
      <c r="AY1306" s="354"/>
      <c r="AZ1306" s="369">
        <f t="shared" si="8286"/>
        <v>0</v>
      </c>
      <c r="BA1306" s="354"/>
      <c r="BB1306" s="369">
        <f t="shared" si="8287"/>
        <v>0</v>
      </c>
      <c r="BC1306" s="150"/>
      <c r="BD1306" s="116"/>
      <c r="BE1306" s="367"/>
      <c r="BF1306" s="367"/>
      <c r="BG1306" s="367"/>
      <c r="BH1306" s="367"/>
      <c r="BI1306" s="367"/>
      <c r="BJ1306" s="367"/>
      <c r="BK1306" s="367">
        <f t="shared" si="8288"/>
        <v>0</v>
      </c>
      <c r="BL1306" s="367">
        <f t="shared" si="8289"/>
        <v>0</v>
      </c>
      <c r="BM1306" s="367">
        <f t="shared" si="8290"/>
        <v>0</v>
      </c>
      <c r="BN1306" s="367">
        <f t="shared" si="8291"/>
        <v>0</v>
      </c>
      <c r="BO1306" s="367">
        <f t="shared" si="8292"/>
        <v>0</v>
      </c>
      <c r="BP1306" s="367">
        <f t="shared" si="8293"/>
        <v>0</v>
      </c>
      <c r="BQ1306" s="383">
        <f t="shared" si="8294"/>
        <v>0</v>
      </c>
      <c r="BR1306" s="146"/>
      <c r="BS1306" s="441" t="s">
        <v>90</v>
      </c>
      <c r="BT1306" s="116"/>
      <c r="BU1306" s="116"/>
      <c r="BV1306" s="116"/>
      <c r="BW1306" s="116"/>
      <c r="BX1306" s="116"/>
      <c r="BY1306" s="116"/>
      <c r="BZ1306" s="116"/>
      <c r="CA1306" s="116"/>
      <c r="CB1306" s="116"/>
      <c r="CC1306" s="116"/>
      <c r="CD1306" s="116"/>
      <c r="CE1306" s="116"/>
      <c r="CF1306" s="116"/>
      <c r="CG1306" s="116"/>
      <c r="CH1306" s="116"/>
      <c r="CI1306" s="116"/>
      <c r="CJ1306" s="116"/>
      <c r="CK1306" s="116"/>
      <c r="CL1306" s="116"/>
      <c r="CM1306" s="116"/>
      <c r="CN1306" s="116"/>
      <c r="CO1306" s="116"/>
      <c r="CP1306" s="116"/>
      <c r="CQ1306" s="116"/>
      <c r="CR1306" s="116"/>
      <c r="CS1306" s="116"/>
      <c r="CT1306" s="116"/>
      <c r="CU1306" s="116"/>
      <c r="CV1306" s="116"/>
      <c r="CW1306" s="116"/>
      <c r="CX1306" s="116"/>
      <c r="CY1306" s="116"/>
      <c r="CZ1306" s="116"/>
      <c r="DA1306" s="116"/>
      <c r="DB1306" s="116"/>
      <c r="DC1306" s="116"/>
      <c r="DD1306" s="116"/>
      <c r="DE1306" s="116"/>
      <c r="DF1306" s="116"/>
      <c r="DG1306" s="116"/>
      <c r="DH1306" s="116"/>
      <c r="DI1306" s="116"/>
      <c r="DJ1306" s="116"/>
      <c r="DK1306" s="116"/>
      <c r="DL1306" s="116"/>
      <c r="DM1306" s="116"/>
      <c r="DN1306" s="116"/>
      <c r="DO1306" s="116"/>
      <c r="DP1306" s="116"/>
      <c r="DQ1306" s="116"/>
      <c r="DR1306" s="116"/>
      <c r="DS1306" s="116"/>
      <c r="DT1306" s="116"/>
      <c r="DU1306" s="116"/>
      <c r="DV1306" s="116"/>
      <c r="DW1306" s="116"/>
      <c r="DX1306" s="116"/>
      <c r="DY1306" s="116"/>
      <c r="DZ1306" s="116"/>
      <c r="EA1306" s="116"/>
    </row>
    <row r="1307" spans="1:131" ht="11.25" customHeight="1" x14ac:dyDescent="0.15">
      <c r="A1307" s="113" t="s">
        <v>1429</v>
      </c>
      <c r="B1307" s="124"/>
      <c r="C1307" s="127"/>
      <c r="D1307" s="112" t="str">
        <f t="shared" ref="D1307" si="8331">BS1307</f>
        <v>S/O</v>
      </c>
      <c r="E1307" s="710" t="s">
        <v>102</v>
      </c>
      <c r="F1307" s="711">
        <f t="shared" ref="F1307" si="8332">BQ1307</f>
        <v>0</v>
      </c>
      <c r="G1307" s="209">
        <v>50</v>
      </c>
      <c r="H1307" s="210"/>
      <c r="I1307" s="211">
        <v>4952158</v>
      </c>
      <c r="J1307" s="212"/>
      <c r="K1307" s="552"/>
      <c r="L1307" s="553"/>
      <c r="M1307" s="212"/>
      <c r="N1307" s="213"/>
      <c r="O1307" s="214">
        <f t="shared" ref="O1307" si="8333">IF($D$18="YES", (N1307), (0))</f>
        <v>0</v>
      </c>
      <c r="P1307" s="190"/>
      <c r="Q1307" s="213"/>
      <c r="R1307" s="214">
        <f t="shared" ref="R1307" si="8334">IF($D$18="YES", (Q1307), (0))</f>
        <v>0</v>
      </c>
      <c r="S1307" s="190"/>
      <c r="T1307" s="213"/>
      <c r="U1307" s="214">
        <f t="shared" ref="U1307" si="8335">IF($D$18="YES", (T1307), (0))</f>
        <v>0</v>
      </c>
      <c r="V1307" s="190"/>
      <c r="W1307" s="213"/>
      <c r="X1307" s="214">
        <f t="shared" ref="X1307" si="8336">IF($D$18="YES", (W1307), (0))</f>
        <v>0</v>
      </c>
      <c r="Y1307" s="190"/>
      <c r="Z1307" s="190"/>
      <c r="AA1307" s="207"/>
      <c r="AB1307" s="215"/>
      <c r="AC1307" s="190"/>
      <c r="AD1307" s="156">
        <f t="shared" ref="AD1307" si="8337">SUM(N1307,O1307,Q1307,R1307,T1307,U1307,W1307,X1307)</f>
        <v>0</v>
      </c>
      <c r="AE1307" s="156"/>
      <c r="AF1307" s="117"/>
      <c r="AG1307" s="156"/>
      <c r="AH1307" s="355"/>
      <c r="AI1307" s="368">
        <f t="shared" ref="AI1307" si="8338">N1307*G1307</f>
        <v>0</v>
      </c>
      <c r="AJ1307" s="354"/>
      <c r="AK1307" s="368">
        <f t="shared" ref="AK1307" si="8339">Q1307*G1307</f>
        <v>0</v>
      </c>
      <c r="AL1307" s="354"/>
      <c r="AM1307" s="368">
        <f t="shared" ref="AM1307" si="8340">T1307*G1307</f>
        <v>0</v>
      </c>
      <c r="AN1307" s="354"/>
      <c r="AO1307" s="368">
        <f t="shared" ref="AO1307" si="8341">W1307*G1307</f>
        <v>0</v>
      </c>
      <c r="AP1307" s="354"/>
      <c r="AQ1307" s="368">
        <f t="shared" ref="AQ1307" si="8342">SUM(AI1307,AK1307,AM1307,AO1307)</f>
        <v>0</v>
      </c>
      <c r="AR1307" s="354"/>
      <c r="AS1307" s="354"/>
      <c r="AT1307" s="369">
        <f t="shared" ref="AT1307" si="8343">(N1307*G1307)*F1307</f>
        <v>0</v>
      </c>
      <c r="AU1307" s="354"/>
      <c r="AV1307" s="369">
        <f t="shared" ref="AV1307" si="8344">(Q1307*G1307)*F1307</f>
        <v>0</v>
      </c>
      <c r="AW1307" s="354"/>
      <c r="AX1307" s="369">
        <f t="shared" ref="AX1307" si="8345">(T1307*G1307)*F1307</f>
        <v>0</v>
      </c>
      <c r="AY1307" s="354"/>
      <c r="AZ1307" s="369">
        <f t="shared" ref="AZ1307" si="8346">(W1307*G1307)*F1307</f>
        <v>0</v>
      </c>
      <c r="BA1307" s="354"/>
      <c r="BB1307" s="369">
        <f t="shared" ref="BB1307" si="8347">SUM(AS1307:BA1307)</f>
        <v>0</v>
      </c>
      <c r="BC1307" s="150"/>
      <c r="BD1307" s="116"/>
      <c r="BE1307" s="367"/>
      <c r="BF1307" s="367"/>
      <c r="BG1307" s="367"/>
      <c r="BH1307" s="367"/>
      <c r="BI1307" s="367"/>
      <c r="BJ1307" s="367"/>
      <c r="BK1307" s="367">
        <f t="shared" si="8288"/>
        <v>0</v>
      </c>
      <c r="BL1307" s="367">
        <f t="shared" si="8289"/>
        <v>0</v>
      </c>
      <c r="BM1307" s="367">
        <f t="shared" si="8290"/>
        <v>0</v>
      </c>
      <c r="BN1307" s="367">
        <f t="shared" si="8291"/>
        <v>0</v>
      </c>
      <c r="BO1307" s="367">
        <f t="shared" si="8292"/>
        <v>0</v>
      </c>
      <c r="BP1307" s="367">
        <f t="shared" si="8293"/>
        <v>0</v>
      </c>
      <c r="BQ1307" s="383">
        <f t="shared" ref="BQ1307" si="8348">SUM(BK1307:BP1307)</f>
        <v>0</v>
      </c>
      <c r="BR1307" s="146"/>
      <c r="BS1307" s="441" t="s">
        <v>90</v>
      </c>
      <c r="BT1307" s="116"/>
      <c r="BU1307" s="116"/>
      <c r="BV1307" s="116"/>
      <c r="BW1307" s="116"/>
      <c r="BX1307" s="116"/>
      <c r="BY1307" s="116"/>
      <c r="BZ1307" s="116"/>
      <c r="CA1307" s="116"/>
      <c r="CB1307" s="116"/>
      <c r="CC1307" s="116"/>
      <c r="CD1307" s="116"/>
      <c r="CE1307" s="116"/>
      <c r="CF1307" s="116"/>
      <c r="CG1307" s="116"/>
      <c r="CH1307" s="116"/>
      <c r="CI1307" s="116"/>
      <c r="CJ1307" s="116"/>
      <c r="CK1307" s="116"/>
      <c r="CL1307" s="116"/>
      <c r="CM1307" s="116"/>
      <c r="CN1307" s="116"/>
      <c r="CO1307" s="116"/>
      <c r="CP1307" s="116"/>
      <c r="CQ1307" s="116"/>
      <c r="CR1307" s="116"/>
      <c r="CS1307" s="116"/>
      <c r="CT1307" s="116"/>
      <c r="CU1307" s="116"/>
      <c r="CV1307" s="116"/>
      <c r="CW1307" s="116"/>
      <c r="CX1307" s="116"/>
      <c r="CY1307" s="116"/>
      <c r="CZ1307" s="116"/>
      <c r="DA1307" s="116"/>
      <c r="DB1307" s="116"/>
      <c r="DC1307" s="116"/>
      <c r="DD1307" s="116"/>
      <c r="DE1307" s="116"/>
      <c r="DF1307" s="116"/>
      <c r="DG1307" s="116"/>
      <c r="DH1307" s="116"/>
      <c r="DI1307" s="116"/>
      <c r="DJ1307" s="116"/>
      <c r="DK1307" s="116"/>
      <c r="DL1307" s="116"/>
      <c r="DM1307" s="116"/>
      <c r="DN1307" s="116"/>
      <c r="DO1307" s="116"/>
      <c r="DP1307" s="116"/>
      <c r="DQ1307" s="116"/>
      <c r="DR1307" s="116"/>
      <c r="DS1307" s="116"/>
      <c r="DT1307" s="116"/>
      <c r="DU1307" s="116"/>
      <c r="DV1307" s="116"/>
      <c r="DW1307" s="116"/>
      <c r="DX1307" s="116"/>
      <c r="DY1307" s="116"/>
      <c r="DZ1307" s="116"/>
      <c r="EA1307" s="116"/>
    </row>
    <row r="1308" spans="1:131" ht="11.25" customHeight="1" x14ac:dyDescent="0.15">
      <c r="A1308" s="113" t="s">
        <v>1430</v>
      </c>
      <c r="B1308" s="124"/>
      <c r="C1308" s="127"/>
      <c r="D1308" s="112">
        <f t="shared" si="8273"/>
        <v>5</v>
      </c>
      <c r="E1308" s="710" t="s">
        <v>89</v>
      </c>
      <c r="F1308" s="711">
        <f t="shared" si="8125"/>
        <v>0</v>
      </c>
      <c r="G1308" s="209">
        <v>30</v>
      </c>
      <c r="H1308" s="210"/>
      <c r="I1308" s="211">
        <v>4552205</v>
      </c>
      <c r="J1308" s="212"/>
      <c r="K1308" s="552"/>
      <c r="L1308" s="553"/>
      <c r="M1308" s="212"/>
      <c r="N1308" s="213"/>
      <c r="O1308" s="214">
        <f t="shared" si="8274"/>
        <v>0</v>
      </c>
      <c r="P1308" s="190"/>
      <c r="Q1308" s="213"/>
      <c r="R1308" s="214">
        <f t="shared" si="8275"/>
        <v>0</v>
      </c>
      <c r="S1308" s="190"/>
      <c r="T1308" s="213"/>
      <c r="U1308" s="214">
        <f t="shared" si="8276"/>
        <v>0</v>
      </c>
      <c r="V1308" s="190"/>
      <c r="W1308" s="213"/>
      <c r="X1308" s="214">
        <f t="shared" si="8277"/>
        <v>0</v>
      </c>
      <c r="Y1308" s="190"/>
      <c r="Z1308" s="190"/>
      <c r="AA1308" s="207"/>
      <c r="AB1308" s="215"/>
      <c r="AC1308" s="190"/>
      <c r="AD1308" s="156">
        <f t="shared" si="8278"/>
        <v>0</v>
      </c>
      <c r="AE1308" s="156"/>
      <c r="AF1308" s="117"/>
      <c r="AG1308" s="156"/>
      <c r="AH1308" s="355"/>
      <c r="AI1308" s="368">
        <f t="shared" si="8279"/>
        <v>0</v>
      </c>
      <c r="AJ1308" s="354"/>
      <c r="AK1308" s="368">
        <f t="shared" si="8280"/>
        <v>0</v>
      </c>
      <c r="AL1308" s="354"/>
      <c r="AM1308" s="368">
        <f t="shared" si="8281"/>
        <v>0</v>
      </c>
      <c r="AN1308" s="354"/>
      <c r="AO1308" s="368">
        <f t="shared" si="8282"/>
        <v>0</v>
      </c>
      <c r="AP1308" s="354"/>
      <c r="AQ1308" s="368">
        <f t="shared" si="7970"/>
        <v>0</v>
      </c>
      <c r="AR1308" s="354"/>
      <c r="AS1308" s="354"/>
      <c r="AT1308" s="369">
        <f t="shared" si="8283"/>
        <v>0</v>
      </c>
      <c r="AU1308" s="354"/>
      <c r="AV1308" s="369">
        <f t="shared" si="8284"/>
        <v>0</v>
      </c>
      <c r="AW1308" s="354"/>
      <c r="AX1308" s="369">
        <f t="shared" si="8285"/>
        <v>0</v>
      </c>
      <c r="AY1308" s="354"/>
      <c r="AZ1308" s="369">
        <f t="shared" si="8286"/>
        <v>0</v>
      </c>
      <c r="BA1308" s="354"/>
      <c r="BB1308" s="369">
        <f t="shared" si="8287"/>
        <v>0</v>
      </c>
      <c r="BC1308" s="150"/>
      <c r="BD1308" s="116"/>
      <c r="BE1308" s="367"/>
      <c r="BF1308" s="367"/>
      <c r="BG1308" s="367"/>
      <c r="BH1308" s="367"/>
      <c r="BI1308" s="367"/>
      <c r="BJ1308" s="367"/>
      <c r="BK1308" s="367">
        <f t="shared" si="8288"/>
        <v>0</v>
      </c>
      <c r="BL1308" s="367">
        <f t="shared" si="8289"/>
        <v>0</v>
      </c>
      <c r="BM1308" s="367">
        <f t="shared" si="8290"/>
        <v>0</v>
      </c>
      <c r="BN1308" s="367">
        <f t="shared" si="8291"/>
        <v>0</v>
      </c>
      <c r="BO1308" s="367">
        <f t="shared" si="8292"/>
        <v>0</v>
      </c>
      <c r="BP1308" s="367">
        <f t="shared" si="8293"/>
        <v>0</v>
      </c>
      <c r="BQ1308" s="383">
        <f t="shared" si="8294"/>
        <v>0</v>
      </c>
      <c r="BR1308" s="146"/>
      <c r="BS1308" s="441">
        <v>5</v>
      </c>
      <c r="BT1308" s="116"/>
      <c r="BU1308" s="116"/>
      <c r="BV1308" s="116"/>
      <c r="BW1308" s="116"/>
      <c r="BX1308" s="116"/>
      <c r="BY1308" s="116"/>
      <c r="BZ1308" s="116"/>
      <c r="CA1308" s="116"/>
      <c r="CB1308" s="116"/>
      <c r="CC1308" s="116"/>
      <c r="CD1308" s="116"/>
      <c r="CE1308" s="116"/>
      <c r="CF1308" s="116"/>
      <c r="CG1308" s="116"/>
      <c r="CH1308" s="116"/>
      <c r="CI1308" s="116"/>
      <c r="CJ1308" s="116"/>
      <c r="CK1308" s="116"/>
      <c r="CL1308" s="116"/>
      <c r="CM1308" s="116"/>
      <c r="CN1308" s="116"/>
      <c r="CO1308" s="116"/>
      <c r="CP1308" s="116"/>
      <c r="CQ1308" s="116"/>
      <c r="CR1308" s="116"/>
      <c r="CS1308" s="116"/>
      <c r="CT1308" s="116"/>
      <c r="CU1308" s="116"/>
      <c r="CV1308" s="116"/>
      <c r="CW1308" s="116"/>
      <c r="CX1308" s="116"/>
      <c r="CY1308" s="116"/>
      <c r="CZ1308" s="116"/>
      <c r="DA1308" s="116"/>
      <c r="DB1308" s="116"/>
      <c r="DC1308" s="116"/>
      <c r="DD1308" s="116"/>
      <c r="DE1308" s="116"/>
      <c r="DF1308" s="116"/>
      <c r="DG1308" s="116"/>
      <c r="DH1308" s="116"/>
      <c r="DI1308" s="116"/>
      <c r="DJ1308" s="116"/>
      <c r="DK1308" s="116"/>
      <c r="DL1308" s="116"/>
      <c r="DM1308" s="116"/>
      <c r="DN1308" s="116"/>
      <c r="DO1308" s="116"/>
      <c r="DP1308" s="116"/>
      <c r="DQ1308" s="116"/>
      <c r="DR1308" s="116"/>
      <c r="DS1308" s="116"/>
      <c r="DT1308" s="116"/>
      <c r="DU1308" s="116"/>
      <c r="DV1308" s="116"/>
      <c r="DW1308" s="116"/>
      <c r="DX1308" s="116"/>
      <c r="DY1308" s="116"/>
      <c r="DZ1308" s="116"/>
      <c r="EA1308" s="116"/>
    </row>
    <row r="1309" spans="1:131" ht="11.25" customHeight="1" x14ac:dyDescent="0.15">
      <c r="A1309" s="113" t="s">
        <v>1430</v>
      </c>
      <c r="B1309" s="124"/>
      <c r="C1309" s="127"/>
      <c r="D1309" s="112" t="str">
        <f t="shared" ref="D1309" si="8349">BS1309</f>
        <v>S/O</v>
      </c>
      <c r="E1309" s="710" t="s">
        <v>102</v>
      </c>
      <c r="F1309" s="711">
        <f t="shared" ref="F1309" si="8350">BQ1309</f>
        <v>0</v>
      </c>
      <c r="G1309" s="209">
        <v>50</v>
      </c>
      <c r="H1309" s="210"/>
      <c r="I1309" s="211">
        <v>4952208</v>
      </c>
      <c r="J1309" s="212"/>
      <c r="K1309" s="552"/>
      <c r="L1309" s="553"/>
      <c r="M1309" s="212"/>
      <c r="N1309" s="213"/>
      <c r="O1309" s="214">
        <f t="shared" ref="O1309" si="8351">IF($D$18="YES", (N1309), (0))</f>
        <v>0</v>
      </c>
      <c r="P1309" s="190"/>
      <c r="Q1309" s="213"/>
      <c r="R1309" s="214">
        <f t="shared" ref="R1309" si="8352">IF($D$18="YES", (Q1309), (0))</f>
        <v>0</v>
      </c>
      <c r="S1309" s="190"/>
      <c r="T1309" s="213"/>
      <c r="U1309" s="214">
        <f t="shared" ref="U1309" si="8353">IF($D$18="YES", (T1309), (0))</f>
        <v>0</v>
      </c>
      <c r="V1309" s="190"/>
      <c r="W1309" s="213"/>
      <c r="X1309" s="214">
        <f t="shared" ref="X1309" si="8354">IF($D$18="YES", (W1309), (0))</f>
        <v>0</v>
      </c>
      <c r="Y1309" s="190"/>
      <c r="Z1309" s="190"/>
      <c r="AA1309" s="207"/>
      <c r="AB1309" s="215"/>
      <c r="AC1309" s="190"/>
      <c r="AD1309" s="156">
        <f t="shared" ref="AD1309" si="8355">SUM(N1309,O1309,Q1309,R1309,T1309,U1309,W1309,X1309)</f>
        <v>0</v>
      </c>
      <c r="AE1309" s="156"/>
      <c r="AF1309" s="117"/>
      <c r="AG1309" s="156"/>
      <c r="AH1309" s="355"/>
      <c r="AI1309" s="368">
        <f t="shared" ref="AI1309" si="8356">N1309*G1309</f>
        <v>0</v>
      </c>
      <c r="AJ1309" s="354"/>
      <c r="AK1309" s="368">
        <f t="shared" ref="AK1309" si="8357">Q1309*G1309</f>
        <v>0</v>
      </c>
      <c r="AL1309" s="354"/>
      <c r="AM1309" s="368">
        <f t="shared" ref="AM1309" si="8358">T1309*G1309</f>
        <v>0</v>
      </c>
      <c r="AN1309" s="354"/>
      <c r="AO1309" s="368">
        <f t="shared" ref="AO1309" si="8359">W1309*G1309</f>
        <v>0</v>
      </c>
      <c r="AP1309" s="354"/>
      <c r="AQ1309" s="368">
        <f t="shared" ref="AQ1309" si="8360">SUM(AI1309,AK1309,AM1309,AO1309)</f>
        <v>0</v>
      </c>
      <c r="AR1309" s="354"/>
      <c r="AS1309" s="354"/>
      <c r="AT1309" s="369">
        <f t="shared" ref="AT1309" si="8361">(N1309*G1309)*F1309</f>
        <v>0</v>
      </c>
      <c r="AU1309" s="354"/>
      <c r="AV1309" s="369">
        <f t="shared" ref="AV1309" si="8362">(Q1309*G1309)*F1309</f>
        <v>0</v>
      </c>
      <c r="AW1309" s="354"/>
      <c r="AX1309" s="369">
        <f t="shared" ref="AX1309" si="8363">(T1309*G1309)*F1309</f>
        <v>0</v>
      </c>
      <c r="AY1309" s="354"/>
      <c r="AZ1309" s="369">
        <f t="shared" ref="AZ1309" si="8364">(W1309*G1309)*F1309</f>
        <v>0</v>
      </c>
      <c r="BA1309" s="354"/>
      <c r="BB1309" s="369">
        <f t="shared" ref="BB1309" si="8365">SUM(AS1309:BA1309)</f>
        <v>0</v>
      </c>
      <c r="BC1309" s="150"/>
      <c r="BD1309" s="116"/>
      <c r="BE1309" s="367"/>
      <c r="BF1309" s="367"/>
      <c r="BG1309" s="367"/>
      <c r="BH1309" s="367"/>
      <c r="BI1309" s="367"/>
      <c r="BJ1309" s="367"/>
      <c r="BK1309" s="367">
        <f t="shared" si="8288"/>
        <v>0</v>
      </c>
      <c r="BL1309" s="367">
        <f t="shared" si="8289"/>
        <v>0</v>
      </c>
      <c r="BM1309" s="367">
        <f t="shared" si="8290"/>
        <v>0</v>
      </c>
      <c r="BN1309" s="367">
        <f t="shared" si="8291"/>
        <v>0</v>
      </c>
      <c r="BO1309" s="367">
        <f t="shared" si="8292"/>
        <v>0</v>
      </c>
      <c r="BP1309" s="367">
        <f t="shared" si="8293"/>
        <v>0</v>
      </c>
      <c r="BQ1309" s="383">
        <f t="shared" ref="BQ1309" si="8366">SUM(BK1309:BP1309)</f>
        <v>0</v>
      </c>
      <c r="BR1309" s="146"/>
      <c r="BS1309" s="441" t="s">
        <v>90</v>
      </c>
      <c r="BT1309" s="116"/>
      <c r="BU1309" s="116"/>
      <c r="BV1309" s="116"/>
      <c r="BW1309" s="116"/>
      <c r="BX1309" s="116"/>
      <c r="BY1309" s="116"/>
      <c r="BZ1309" s="116"/>
      <c r="CA1309" s="116"/>
      <c r="CB1309" s="116"/>
      <c r="CC1309" s="116"/>
      <c r="CD1309" s="116"/>
      <c r="CE1309" s="116"/>
      <c r="CF1309" s="116"/>
      <c r="CG1309" s="116"/>
      <c r="CH1309" s="116"/>
      <c r="CI1309" s="116"/>
      <c r="CJ1309" s="116"/>
      <c r="CK1309" s="116"/>
      <c r="CL1309" s="116"/>
      <c r="CM1309" s="116"/>
      <c r="CN1309" s="116"/>
      <c r="CO1309" s="116"/>
      <c r="CP1309" s="116"/>
      <c r="CQ1309" s="116"/>
      <c r="CR1309" s="116"/>
      <c r="CS1309" s="116"/>
      <c r="CT1309" s="116"/>
      <c r="CU1309" s="116"/>
      <c r="CV1309" s="116"/>
      <c r="CW1309" s="116"/>
      <c r="CX1309" s="116"/>
      <c r="CY1309" s="116"/>
      <c r="CZ1309" s="116"/>
      <c r="DA1309" s="116"/>
      <c r="DB1309" s="116"/>
      <c r="DC1309" s="116"/>
      <c r="DD1309" s="116"/>
      <c r="DE1309" s="116"/>
      <c r="DF1309" s="116"/>
      <c r="DG1309" s="116"/>
      <c r="DH1309" s="116"/>
      <c r="DI1309" s="116"/>
      <c r="DJ1309" s="116"/>
      <c r="DK1309" s="116"/>
      <c r="DL1309" s="116"/>
      <c r="DM1309" s="116"/>
      <c r="DN1309" s="116"/>
      <c r="DO1309" s="116"/>
      <c r="DP1309" s="116"/>
      <c r="DQ1309" s="116"/>
      <c r="DR1309" s="116"/>
      <c r="DS1309" s="116"/>
      <c r="DT1309" s="116"/>
      <c r="DU1309" s="116"/>
      <c r="DV1309" s="116"/>
      <c r="DW1309" s="116"/>
      <c r="DX1309" s="116"/>
      <c r="DY1309" s="116"/>
      <c r="DZ1309" s="116"/>
      <c r="EA1309" s="116"/>
    </row>
    <row r="1310" spans="1:131" ht="11.25" customHeight="1" x14ac:dyDescent="0.15">
      <c r="A1310" s="113" t="s">
        <v>1431</v>
      </c>
      <c r="B1310" s="124"/>
      <c r="C1310" s="127"/>
      <c r="D1310" s="112" t="str">
        <f t="shared" si="8273"/>
        <v>S/O</v>
      </c>
      <c r="E1310" s="710" t="s">
        <v>89</v>
      </c>
      <c r="F1310" s="711">
        <f t="shared" si="8125"/>
        <v>0</v>
      </c>
      <c r="G1310" s="209">
        <v>30</v>
      </c>
      <c r="H1310" s="210"/>
      <c r="I1310" s="211">
        <v>4552255</v>
      </c>
      <c r="J1310" s="212"/>
      <c r="K1310" s="552"/>
      <c r="L1310" s="553"/>
      <c r="M1310" s="212"/>
      <c r="N1310" s="213"/>
      <c r="O1310" s="214">
        <f t="shared" si="8274"/>
        <v>0</v>
      </c>
      <c r="P1310" s="190"/>
      <c r="Q1310" s="213"/>
      <c r="R1310" s="214">
        <f t="shared" si="8275"/>
        <v>0</v>
      </c>
      <c r="S1310" s="190"/>
      <c r="T1310" s="213"/>
      <c r="U1310" s="214">
        <f t="shared" si="8276"/>
        <v>0</v>
      </c>
      <c r="V1310" s="190"/>
      <c r="W1310" s="213"/>
      <c r="X1310" s="214">
        <f t="shared" si="8277"/>
        <v>0</v>
      </c>
      <c r="Y1310" s="190"/>
      <c r="Z1310" s="190"/>
      <c r="AA1310" s="207"/>
      <c r="AB1310" s="215"/>
      <c r="AC1310" s="190"/>
      <c r="AD1310" s="156">
        <f t="shared" si="8278"/>
        <v>0</v>
      </c>
      <c r="AE1310" s="156"/>
      <c r="AF1310" s="117"/>
      <c r="AG1310" s="156"/>
      <c r="AH1310" s="355"/>
      <c r="AI1310" s="368">
        <f t="shared" si="8279"/>
        <v>0</v>
      </c>
      <c r="AJ1310" s="354"/>
      <c r="AK1310" s="368">
        <f t="shared" si="8280"/>
        <v>0</v>
      </c>
      <c r="AL1310" s="354"/>
      <c r="AM1310" s="368">
        <f t="shared" si="8281"/>
        <v>0</v>
      </c>
      <c r="AN1310" s="354"/>
      <c r="AO1310" s="368">
        <f t="shared" si="8282"/>
        <v>0</v>
      </c>
      <c r="AP1310" s="354"/>
      <c r="AQ1310" s="368">
        <f t="shared" si="7970"/>
        <v>0</v>
      </c>
      <c r="AR1310" s="354"/>
      <c r="AS1310" s="354"/>
      <c r="AT1310" s="369">
        <f t="shared" si="8283"/>
        <v>0</v>
      </c>
      <c r="AU1310" s="354"/>
      <c r="AV1310" s="369">
        <f t="shared" si="8284"/>
        <v>0</v>
      </c>
      <c r="AW1310" s="354"/>
      <c r="AX1310" s="369">
        <f t="shared" si="8285"/>
        <v>0</v>
      </c>
      <c r="AY1310" s="354"/>
      <c r="AZ1310" s="369">
        <f t="shared" si="8286"/>
        <v>0</v>
      </c>
      <c r="BA1310" s="354"/>
      <c r="BB1310" s="369">
        <f t="shared" si="8287"/>
        <v>0</v>
      </c>
      <c r="BC1310" s="150"/>
      <c r="BD1310" s="116"/>
      <c r="BE1310" s="367"/>
      <c r="BF1310" s="367"/>
      <c r="BG1310" s="367"/>
      <c r="BH1310" s="367"/>
      <c r="BI1310" s="367"/>
      <c r="BJ1310" s="367"/>
      <c r="BK1310" s="367">
        <f t="shared" si="8288"/>
        <v>0</v>
      </c>
      <c r="BL1310" s="367">
        <f t="shared" si="8289"/>
        <v>0</v>
      </c>
      <c r="BM1310" s="367">
        <f t="shared" si="8290"/>
        <v>0</v>
      </c>
      <c r="BN1310" s="367">
        <f t="shared" si="8291"/>
        <v>0</v>
      </c>
      <c r="BO1310" s="367">
        <f t="shared" si="8292"/>
        <v>0</v>
      </c>
      <c r="BP1310" s="367">
        <f t="shared" si="8293"/>
        <v>0</v>
      </c>
      <c r="BQ1310" s="383">
        <f t="shared" si="8294"/>
        <v>0</v>
      </c>
      <c r="BR1310" s="146"/>
      <c r="BS1310" s="441" t="s">
        <v>90</v>
      </c>
      <c r="BT1310" s="116"/>
      <c r="BU1310" s="116"/>
      <c r="BV1310" s="116"/>
      <c r="BW1310" s="116"/>
      <c r="BX1310" s="116"/>
      <c r="BY1310" s="116"/>
      <c r="BZ1310" s="116"/>
      <c r="CA1310" s="116"/>
      <c r="CB1310" s="116"/>
      <c r="CC1310" s="116"/>
      <c r="CD1310" s="116"/>
      <c r="CE1310" s="116"/>
      <c r="CF1310" s="116"/>
      <c r="CG1310" s="116"/>
      <c r="CH1310" s="116"/>
      <c r="CI1310" s="116"/>
      <c r="CJ1310" s="116"/>
      <c r="CK1310" s="116"/>
      <c r="CL1310" s="116"/>
      <c r="CM1310" s="116"/>
      <c r="CN1310" s="116"/>
      <c r="CO1310" s="116"/>
      <c r="CP1310" s="116"/>
      <c r="CQ1310" s="116"/>
      <c r="CR1310" s="116"/>
      <c r="CS1310" s="116"/>
      <c r="CT1310" s="116"/>
      <c r="CU1310" s="116"/>
      <c r="CV1310" s="116"/>
      <c r="CW1310" s="116"/>
      <c r="CX1310" s="116"/>
      <c r="CY1310" s="116"/>
      <c r="CZ1310" s="116"/>
      <c r="DA1310" s="116"/>
      <c r="DB1310" s="116"/>
      <c r="DC1310" s="116"/>
      <c r="DD1310" s="116"/>
      <c r="DE1310" s="116"/>
      <c r="DF1310" s="116"/>
      <c r="DG1310" s="116"/>
      <c r="DH1310" s="116"/>
      <c r="DI1310" s="116"/>
      <c r="DJ1310" s="116"/>
      <c r="DK1310" s="116"/>
      <c r="DL1310" s="116"/>
      <c r="DM1310" s="116"/>
      <c r="DN1310" s="116"/>
      <c r="DO1310" s="116"/>
      <c r="DP1310" s="116"/>
      <c r="DQ1310" s="116"/>
      <c r="DR1310" s="116"/>
      <c r="DS1310" s="116"/>
      <c r="DT1310" s="116"/>
      <c r="DU1310" s="116"/>
      <c r="DV1310" s="116"/>
      <c r="DW1310" s="116"/>
      <c r="DX1310" s="116"/>
      <c r="DY1310" s="116"/>
      <c r="DZ1310" s="116"/>
      <c r="EA1310" s="116"/>
    </row>
    <row r="1311" spans="1:131" ht="11.25" customHeight="1" x14ac:dyDescent="0.15">
      <c r="A1311" s="113" t="s">
        <v>1431</v>
      </c>
      <c r="B1311" s="124"/>
      <c r="C1311" s="127"/>
      <c r="D1311" s="112" t="str">
        <f t="shared" ref="D1311" si="8367">BS1311</f>
        <v>S/O</v>
      </c>
      <c r="E1311" s="710" t="s">
        <v>102</v>
      </c>
      <c r="F1311" s="711">
        <f t="shared" ref="F1311" si="8368">BQ1311</f>
        <v>0</v>
      </c>
      <c r="G1311" s="209">
        <v>50</v>
      </c>
      <c r="H1311" s="210"/>
      <c r="I1311" s="211">
        <v>4952258</v>
      </c>
      <c r="J1311" s="212"/>
      <c r="K1311" s="552"/>
      <c r="L1311" s="553"/>
      <c r="M1311" s="212"/>
      <c r="N1311" s="213"/>
      <c r="O1311" s="214">
        <f t="shared" ref="O1311" si="8369">IF($D$18="YES", (N1311), (0))</f>
        <v>0</v>
      </c>
      <c r="P1311" s="190"/>
      <c r="Q1311" s="213"/>
      <c r="R1311" s="214">
        <f t="shared" ref="R1311" si="8370">IF($D$18="YES", (Q1311), (0))</f>
        <v>0</v>
      </c>
      <c r="S1311" s="190"/>
      <c r="T1311" s="213"/>
      <c r="U1311" s="214">
        <f t="shared" ref="U1311" si="8371">IF($D$18="YES", (T1311), (0))</f>
        <v>0</v>
      </c>
      <c r="V1311" s="190"/>
      <c r="W1311" s="213"/>
      <c r="X1311" s="214">
        <f t="shared" ref="X1311" si="8372">IF($D$18="YES", (W1311), (0))</f>
        <v>0</v>
      </c>
      <c r="Y1311" s="190"/>
      <c r="Z1311" s="190"/>
      <c r="AA1311" s="207"/>
      <c r="AB1311" s="215"/>
      <c r="AC1311" s="190"/>
      <c r="AD1311" s="156">
        <f t="shared" ref="AD1311" si="8373">SUM(N1311,O1311,Q1311,R1311,T1311,U1311,W1311,X1311)</f>
        <v>0</v>
      </c>
      <c r="AE1311" s="156"/>
      <c r="AF1311" s="117"/>
      <c r="AG1311" s="156"/>
      <c r="AH1311" s="355"/>
      <c r="AI1311" s="368">
        <f t="shared" ref="AI1311" si="8374">N1311*G1311</f>
        <v>0</v>
      </c>
      <c r="AJ1311" s="354"/>
      <c r="AK1311" s="368">
        <f t="shared" ref="AK1311" si="8375">Q1311*G1311</f>
        <v>0</v>
      </c>
      <c r="AL1311" s="354"/>
      <c r="AM1311" s="368">
        <f t="shared" ref="AM1311" si="8376">T1311*G1311</f>
        <v>0</v>
      </c>
      <c r="AN1311" s="354"/>
      <c r="AO1311" s="368">
        <f t="shared" ref="AO1311" si="8377">W1311*G1311</f>
        <v>0</v>
      </c>
      <c r="AP1311" s="354"/>
      <c r="AQ1311" s="368">
        <f t="shared" ref="AQ1311" si="8378">SUM(AI1311,AK1311,AM1311,AO1311)</f>
        <v>0</v>
      </c>
      <c r="AR1311" s="354"/>
      <c r="AS1311" s="354"/>
      <c r="AT1311" s="369">
        <f t="shared" ref="AT1311" si="8379">(N1311*G1311)*F1311</f>
        <v>0</v>
      </c>
      <c r="AU1311" s="354"/>
      <c r="AV1311" s="369">
        <f t="shared" ref="AV1311" si="8380">(Q1311*G1311)*F1311</f>
        <v>0</v>
      </c>
      <c r="AW1311" s="354"/>
      <c r="AX1311" s="369">
        <f t="shared" ref="AX1311" si="8381">(T1311*G1311)*F1311</f>
        <v>0</v>
      </c>
      <c r="AY1311" s="354"/>
      <c r="AZ1311" s="369">
        <f t="shared" ref="AZ1311" si="8382">(W1311*G1311)*F1311</f>
        <v>0</v>
      </c>
      <c r="BA1311" s="354"/>
      <c r="BB1311" s="369">
        <f t="shared" ref="BB1311" si="8383">SUM(AS1311:BA1311)</f>
        <v>0</v>
      </c>
      <c r="BC1311" s="150"/>
      <c r="BD1311" s="116"/>
      <c r="BE1311" s="367"/>
      <c r="BF1311" s="367"/>
      <c r="BG1311" s="367"/>
      <c r="BH1311" s="367"/>
      <c r="BI1311" s="367"/>
      <c r="BJ1311" s="367"/>
      <c r="BK1311" s="367">
        <f t="shared" si="8288"/>
        <v>0</v>
      </c>
      <c r="BL1311" s="367">
        <f t="shared" si="8289"/>
        <v>0</v>
      </c>
      <c r="BM1311" s="367">
        <f t="shared" si="8290"/>
        <v>0</v>
      </c>
      <c r="BN1311" s="367">
        <f t="shared" si="8291"/>
        <v>0</v>
      </c>
      <c r="BO1311" s="367">
        <f t="shared" si="8292"/>
        <v>0</v>
      </c>
      <c r="BP1311" s="367">
        <f t="shared" si="8293"/>
        <v>0</v>
      </c>
      <c r="BQ1311" s="383">
        <f t="shared" ref="BQ1311" si="8384">SUM(BK1311:BP1311)</f>
        <v>0</v>
      </c>
      <c r="BR1311" s="146"/>
      <c r="BS1311" s="441" t="s">
        <v>90</v>
      </c>
      <c r="BT1311" s="116"/>
      <c r="BU1311" s="116"/>
      <c r="BV1311" s="116"/>
      <c r="BW1311" s="116"/>
      <c r="BX1311" s="116"/>
      <c r="BY1311" s="116"/>
      <c r="BZ1311" s="116"/>
      <c r="CA1311" s="116"/>
      <c r="CB1311" s="116"/>
      <c r="CC1311" s="116"/>
      <c r="CD1311" s="116"/>
      <c r="CE1311" s="116"/>
      <c r="CF1311" s="116"/>
      <c r="CG1311" s="116"/>
      <c r="CH1311" s="116"/>
      <c r="CI1311" s="116"/>
      <c r="CJ1311" s="116"/>
      <c r="CK1311" s="116"/>
      <c r="CL1311" s="116"/>
      <c r="CM1311" s="116"/>
      <c r="CN1311" s="116"/>
      <c r="CO1311" s="116"/>
      <c r="CP1311" s="116"/>
      <c r="CQ1311" s="116"/>
      <c r="CR1311" s="116"/>
      <c r="CS1311" s="116"/>
      <c r="CT1311" s="116"/>
      <c r="CU1311" s="116"/>
      <c r="CV1311" s="116"/>
      <c r="CW1311" s="116"/>
      <c r="CX1311" s="116"/>
      <c r="CY1311" s="116"/>
      <c r="CZ1311" s="116"/>
      <c r="DA1311" s="116"/>
      <c r="DB1311" s="116"/>
      <c r="DC1311" s="116"/>
      <c r="DD1311" s="116"/>
      <c r="DE1311" s="116"/>
      <c r="DF1311" s="116"/>
      <c r="DG1311" s="116"/>
      <c r="DH1311" s="116"/>
      <c r="DI1311" s="116"/>
      <c r="DJ1311" s="116"/>
      <c r="DK1311" s="116"/>
      <c r="DL1311" s="116"/>
      <c r="DM1311" s="116"/>
      <c r="DN1311" s="116"/>
      <c r="DO1311" s="116"/>
      <c r="DP1311" s="116"/>
      <c r="DQ1311" s="116"/>
      <c r="DR1311" s="116"/>
      <c r="DS1311" s="116"/>
      <c r="DT1311" s="116"/>
      <c r="DU1311" s="116"/>
      <c r="DV1311" s="116"/>
      <c r="DW1311" s="116"/>
      <c r="DX1311" s="116"/>
      <c r="DY1311" s="116"/>
      <c r="DZ1311" s="116"/>
      <c r="EA1311" s="116"/>
    </row>
    <row r="1312" spans="1:131" ht="11.25" customHeight="1" x14ac:dyDescent="0.15">
      <c r="A1312" s="102" t="s">
        <v>1432</v>
      </c>
      <c r="B1312" s="275"/>
      <c r="C1312" s="276"/>
      <c r="D1312" s="410"/>
      <c r="E1312" s="710"/>
      <c r="F1312" s="711"/>
      <c r="G1312" s="284"/>
      <c r="H1312" s="149"/>
      <c r="I1312" s="289"/>
      <c r="J1312" s="135"/>
      <c r="K1312" s="290"/>
      <c r="L1312" s="290"/>
      <c r="M1312" s="135"/>
      <c r="N1312" s="156"/>
      <c r="O1312" s="138"/>
      <c r="P1312" s="190"/>
      <c r="Q1312" s="156"/>
      <c r="R1312" s="138"/>
      <c r="S1312" s="190"/>
      <c r="T1312" s="156"/>
      <c r="U1312" s="138"/>
      <c r="V1312" s="190"/>
      <c r="W1312" s="156"/>
      <c r="X1312" s="138"/>
      <c r="Y1312" s="190"/>
      <c r="Z1312" s="190"/>
      <c r="AA1312" s="207"/>
      <c r="AB1312" s="215"/>
      <c r="AC1312" s="150"/>
      <c r="AD1312" s="156">
        <f>SUM(AD1313:AD1314)</f>
        <v>0</v>
      </c>
      <c r="AE1312" s="156"/>
      <c r="AF1312" s="117"/>
      <c r="AG1312" s="156"/>
      <c r="AH1312" s="355"/>
      <c r="AI1312" s="368"/>
      <c r="AJ1312" s="354"/>
      <c r="AK1312" s="368"/>
      <c r="AL1312" s="354"/>
      <c r="AM1312" s="368"/>
      <c r="AN1312" s="354"/>
      <c r="AO1312" s="368"/>
      <c r="AP1312" s="354"/>
      <c r="AQ1312" s="368"/>
      <c r="AR1312" s="354"/>
      <c r="AS1312" s="354"/>
      <c r="AT1312" s="369"/>
      <c r="AU1312" s="354"/>
      <c r="AV1312" s="369"/>
      <c r="AW1312" s="354"/>
      <c r="AX1312" s="369"/>
      <c r="AY1312" s="354"/>
      <c r="AZ1312" s="369"/>
      <c r="BA1312" s="354"/>
      <c r="BB1312" s="369"/>
      <c r="BC1312" s="150"/>
      <c r="BD1312" s="116"/>
      <c r="BE1312" s="367"/>
      <c r="BF1312" s="367"/>
      <c r="BG1312" s="367"/>
      <c r="BH1312" s="367"/>
      <c r="BI1312" s="367"/>
      <c r="BJ1312" s="367"/>
      <c r="BK1312" s="367"/>
      <c r="BL1312" s="367"/>
      <c r="BM1312" s="367"/>
      <c r="BN1312" s="367"/>
      <c r="BO1312" s="367"/>
      <c r="BP1312" s="367"/>
      <c r="BQ1312" s="383"/>
      <c r="BR1312" s="146"/>
      <c r="BS1312" s="441" t="e">
        <v>#N/A</v>
      </c>
      <c r="BT1312" s="116"/>
      <c r="BU1312" s="116"/>
      <c r="BV1312" s="116"/>
      <c r="BW1312" s="116"/>
      <c r="BX1312" s="116"/>
      <c r="BY1312" s="116"/>
      <c r="BZ1312" s="116"/>
      <c r="CA1312" s="116"/>
      <c r="CB1312" s="116"/>
      <c r="CC1312" s="116"/>
      <c r="CD1312" s="116"/>
      <c r="CE1312" s="116"/>
      <c r="CF1312" s="116"/>
      <c r="CG1312" s="116"/>
      <c r="CH1312" s="116"/>
      <c r="CI1312" s="116"/>
      <c r="CJ1312" s="116"/>
      <c r="CK1312" s="116"/>
      <c r="CL1312" s="116"/>
      <c r="CM1312" s="116"/>
      <c r="CN1312" s="116"/>
      <c r="CO1312" s="116"/>
      <c r="CP1312" s="116"/>
      <c r="CQ1312" s="116"/>
      <c r="CR1312" s="116"/>
      <c r="CS1312" s="116"/>
      <c r="CT1312" s="116"/>
      <c r="CU1312" s="116"/>
      <c r="CV1312" s="116"/>
      <c r="CW1312" s="116"/>
      <c r="CX1312" s="116"/>
      <c r="CY1312" s="116"/>
      <c r="CZ1312" s="116"/>
      <c r="DA1312" s="116"/>
      <c r="DB1312" s="116"/>
      <c r="DC1312" s="116"/>
      <c r="DD1312" s="116"/>
      <c r="DE1312" s="116"/>
      <c r="DF1312" s="116"/>
      <c r="DG1312" s="116"/>
      <c r="DH1312" s="116"/>
      <c r="DI1312" s="116"/>
      <c r="DJ1312" s="116"/>
      <c r="DK1312" s="116"/>
      <c r="DL1312" s="116"/>
      <c r="DM1312" s="116"/>
      <c r="DN1312" s="116"/>
      <c r="DO1312" s="116"/>
      <c r="DP1312" s="116"/>
      <c r="DQ1312" s="116"/>
      <c r="DR1312" s="116"/>
      <c r="DS1312" s="116"/>
      <c r="DT1312" s="116"/>
      <c r="DU1312" s="116"/>
      <c r="DV1312" s="116"/>
      <c r="DW1312" s="116"/>
      <c r="DX1312" s="116"/>
      <c r="DY1312" s="116"/>
      <c r="DZ1312" s="116"/>
      <c r="EA1312" s="116"/>
    </row>
    <row r="1313" spans="1:131" ht="11.25" customHeight="1" x14ac:dyDescent="0.15">
      <c r="A1313" s="113" t="s">
        <v>1433</v>
      </c>
      <c r="B1313" s="124"/>
      <c r="C1313" s="127"/>
      <c r="D1313" s="112">
        <f>BS1313</f>
        <v>9</v>
      </c>
      <c r="E1313" s="710" t="s">
        <v>89</v>
      </c>
      <c r="F1313" s="711">
        <f t="shared" si="8125"/>
        <v>0</v>
      </c>
      <c r="G1313" s="209">
        <v>30</v>
      </c>
      <c r="H1313" s="210"/>
      <c r="I1313" s="211">
        <v>4552265</v>
      </c>
      <c r="J1313" s="212"/>
      <c r="K1313" s="552"/>
      <c r="L1313" s="553"/>
      <c r="M1313" s="212"/>
      <c r="N1313" s="213"/>
      <c r="O1313" s="214">
        <f t="shared" si="8274"/>
        <v>0</v>
      </c>
      <c r="P1313" s="190"/>
      <c r="Q1313" s="213"/>
      <c r="R1313" s="214">
        <f t="shared" si="8275"/>
        <v>0</v>
      </c>
      <c r="S1313" s="190"/>
      <c r="T1313" s="213"/>
      <c r="U1313" s="214">
        <f t="shared" si="8276"/>
        <v>0</v>
      </c>
      <c r="V1313" s="190"/>
      <c r="W1313" s="213"/>
      <c r="X1313" s="214">
        <f t="shared" si="8277"/>
        <v>0</v>
      </c>
      <c r="Y1313" s="190"/>
      <c r="Z1313" s="190"/>
      <c r="AA1313" s="207"/>
      <c r="AB1313" s="208"/>
      <c r="AC1313" s="190"/>
      <c r="AD1313" s="156">
        <f t="shared" si="8278"/>
        <v>0</v>
      </c>
      <c r="AE1313" s="156"/>
      <c r="AF1313" s="117"/>
      <c r="AG1313" s="156"/>
      <c r="AH1313" s="355"/>
      <c r="AI1313" s="368">
        <f t="shared" si="8279"/>
        <v>0</v>
      </c>
      <c r="AJ1313" s="354"/>
      <c r="AK1313" s="368">
        <f t="shared" si="8280"/>
        <v>0</v>
      </c>
      <c r="AL1313" s="354"/>
      <c r="AM1313" s="368">
        <f t="shared" si="8281"/>
        <v>0</v>
      </c>
      <c r="AN1313" s="354"/>
      <c r="AO1313" s="368">
        <f t="shared" si="8282"/>
        <v>0</v>
      </c>
      <c r="AP1313" s="354"/>
      <c r="AQ1313" s="368">
        <f t="shared" si="7970"/>
        <v>0</v>
      </c>
      <c r="AR1313" s="354"/>
      <c r="AS1313" s="354"/>
      <c r="AT1313" s="369">
        <f t="shared" si="8283"/>
        <v>0</v>
      </c>
      <c r="AU1313" s="354"/>
      <c r="AV1313" s="369">
        <f t="shared" si="8284"/>
        <v>0</v>
      </c>
      <c r="AW1313" s="354"/>
      <c r="AX1313" s="369">
        <f t="shared" si="8285"/>
        <v>0</v>
      </c>
      <c r="AY1313" s="354"/>
      <c r="AZ1313" s="369">
        <f t="shared" si="8286"/>
        <v>0</v>
      </c>
      <c r="BA1313" s="354"/>
      <c r="BB1313" s="369">
        <f t="shared" si="8287"/>
        <v>0</v>
      </c>
      <c r="BC1313" s="150"/>
      <c r="BD1313" s="116"/>
      <c r="BE1313" s="367"/>
      <c r="BF1313" s="367"/>
      <c r="BG1313" s="367"/>
      <c r="BH1313" s="367"/>
      <c r="BI1313" s="367"/>
      <c r="BJ1313" s="367"/>
      <c r="BK1313" s="367">
        <f t="shared" si="8288"/>
        <v>0</v>
      </c>
      <c r="BL1313" s="367">
        <f t="shared" si="8289"/>
        <v>0</v>
      </c>
      <c r="BM1313" s="367">
        <f t="shared" si="8290"/>
        <v>0</v>
      </c>
      <c r="BN1313" s="367">
        <f t="shared" si="8291"/>
        <v>0</v>
      </c>
      <c r="BO1313" s="367">
        <f t="shared" si="8292"/>
        <v>0</v>
      </c>
      <c r="BP1313" s="367">
        <f t="shared" si="8293"/>
        <v>0</v>
      </c>
      <c r="BQ1313" s="383">
        <f t="shared" si="8294"/>
        <v>0</v>
      </c>
      <c r="BR1313" s="146"/>
      <c r="BS1313" s="441">
        <v>9</v>
      </c>
      <c r="BT1313" s="116"/>
      <c r="BU1313" s="116"/>
      <c r="BV1313" s="116"/>
      <c r="BW1313" s="116"/>
      <c r="BX1313" s="116"/>
      <c r="BY1313" s="116"/>
      <c r="BZ1313" s="116"/>
      <c r="CA1313" s="116"/>
      <c r="CB1313" s="116"/>
      <c r="CC1313" s="116"/>
      <c r="CD1313" s="116"/>
      <c r="CE1313" s="116"/>
      <c r="CF1313" s="116"/>
      <c r="CG1313" s="116"/>
      <c r="CH1313" s="116"/>
      <c r="CI1313" s="116"/>
      <c r="CJ1313" s="116"/>
      <c r="CK1313" s="116"/>
      <c r="CL1313" s="116"/>
      <c r="CM1313" s="116"/>
      <c r="CN1313" s="116"/>
      <c r="CO1313" s="116"/>
      <c r="CP1313" s="116"/>
      <c r="CQ1313" s="116"/>
      <c r="CR1313" s="116"/>
      <c r="CS1313" s="116"/>
      <c r="CT1313" s="116"/>
      <c r="CU1313" s="116"/>
      <c r="CV1313" s="116"/>
      <c r="CW1313" s="116"/>
      <c r="CX1313" s="116"/>
      <c r="CY1313" s="116"/>
      <c r="CZ1313" s="116"/>
      <c r="DA1313" s="116"/>
      <c r="DB1313" s="116"/>
      <c r="DC1313" s="116"/>
      <c r="DD1313" s="116"/>
      <c r="DE1313" s="116"/>
      <c r="DF1313" s="116"/>
      <c r="DG1313" s="116"/>
      <c r="DH1313" s="116"/>
      <c r="DI1313" s="116"/>
      <c r="DJ1313" s="116"/>
      <c r="DK1313" s="116"/>
      <c r="DL1313" s="116"/>
      <c r="DM1313" s="116"/>
      <c r="DN1313" s="116"/>
      <c r="DO1313" s="116"/>
      <c r="DP1313" s="116"/>
      <c r="DQ1313" s="116"/>
      <c r="DR1313" s="116"/>
      <c r="DS1313" s="116"/>
      <c r="DT1313" s="116"/>
      <c r="DU1313" s="116"/>
      <c r="DV1313" s="116"/>
      <c r="DW1313" s="116"/>
      <c r="DX1313" s="116"/>
      <c r="DY1313" s="116"/>
      <c r="DZ1313" s="116"/>
      <c r="EA1313" s="116"/>
    </row>
    <row r="1314" spans="1:131" ht="11.25" customHeight="1" x14ac:dyDescent="0.15">
      <c r="A1314" s="113" t="s">
        <v>1434</v>
      </c>
      <c r="B1314" s="124"/>
      <c r="C1314" s="127"/>
      <c r="D1314" s="112" t="str">
        <f>BS1314</f>
        <v>S/O</v>
      </c>
      <c r="E1314" s="710" t="s">
        <v>89</v>
      </c>
      <c r="F1314" s="711">
        <f t="shared" si="8125"/>
        <v>0</v>
      </c>
      <c r="G1314" s="209">
        <v>30</v>
      </c>
      <c r="H1314" s="210"/>
      <c r="I1314" s="211">
        <v>4552285</v>
      </c>
      <c r="J1314" s="212"/>
      <c r="K1314" s="552"/>
      <c r="L1314" s="553"/>
      <c r="M1314" s="212"/>
      <c r="N1314" s="213"/>
      <c r="O1314" s="214">
        <f t="shared" si="8274"/>
        <v>0</v>
      </c>
      <c r="P1314" s="190"/>
      <c r="Q1314" s="213"/>
      <c r="R1314" s="214">
        <f t="shared" si="8275"/>
        <v>0</v>
      </c>
      <c r="S1314" s="190"/>
      <c r="T1314" s="213"/>
      <c r="U1314" s="214">
        <f t="shared" si="8276"/>
        <v>0</v>
      </c>
      <c r="V1314" s="190"/>
      <c r="W1314" s="213"/>
      <c r="X1314" s="214">
        <f t="shared" si="8277"/>
        <v>0</v>
      </c>
      <c r="Y1314" s="190"/>
      <c r="Z1314" s="190"/>
      <c r="AA1314" s="207"/>
      <c r="AB1314" s="208"/>
      <c r="AC1314" s="190"/>
      <c r="AD1314" s="156">
        <f t="shared" si="8278"/>
        <v>0</v>
      </c>
      <c r="AE1314" s="156"/>
      <c r="AF1314" s="117"/>
      <c r="AG1314" s="156"/>
      <c r="AH1314" s="355"/>
      <c r="AI1314" s="368">
        <f t="shared" si="8279"/>
        <v>0</v>
      </c>
      <c r="AJ1314" s="354"/>
      <c r="AK1314" s="368">
        <f t="shared" si="8280"/>
        <v>0</v>
      </c>
      <c r="AL1314" s="354"/>
      <c r="AM1314" s="368">
        <f t="shared" si="8281"/>
        <v>0</v>
      </c>
      <c r="AN1314" s="354"/>
      <c r="AO1314" s="368">
        <f t="shared" si="8282"/>
        <v>0</v>
      </c>
      <c r="AP1314" s="354"/>
      <c r="AQ1314" s="368">
        <f t="shared" si="7970"/>
        <v>0</v>
      </c>
      <c r="AR1314" s="354"/>
      <c r="AS1314" s="354"/>
      <c r="AT1314" s="369">
        <f t="shared" si="8283"/>
        <v>0</v>
      </c>
      <c r="AU1314" s="354"/>
      <c r="AV1314" s="369">
        <f t="shared" si="8284"/>
        <v>0</v>
      </c>
      <c r="AW1314" s="354"/>
      <c r="AX1314" s="369">
        <f t="shared" si="8285"/>
        <v>0</v>
      </c>
      <c r="AY1314" s="354"/>
      <c r="AZ1314" s="369">
        <f t="shared" si="8286"/>
        <v>0</v>
      </c>
      <c r="BA1314" s="354"/>
      <c r="BB1314" s="369">
        <f t="shared" si="8287"/>
        <v>0</v>
      </c>
      <c r="BC1314" s="150"/>
      <c r="BD1314" s="116"/>
      <c r="BE1314" s="367"/>
      <c r="BF1314" s="367"/>
      <c r="BG1314" s="367"/>
      <c r="BH1314" s="367"/>
      <c r="BI1314" s="367"/>
      <c r="BJ1314" s="367"/>
      <c r="BK1314" s="367">
        <f t="shared" si="8288"/>
        <v>0</v>
      </c>
      <c r="BL1314" s="367">
        <f t="shared" si="8289"/>
        <v>0</v>
      </c>
      <c r="BM1314" s="367">
        <f t="shared" si="8290"/>
        <v>0</v>
      </c>
      <c r="BN1314" s="367">
        <f t="shared" si="8291"/>
        <v>0</v>
      </c>
      <c r="BO1314" s="367">
        <f t="shared" si="8292"/>
        <v>0</v>
      </c>
      <c r="BP1314" s="367">
        <f t="shared" si="8293"/>
        <v>0</v>
      </c>
      <c r="BQ1314" s="383">
        <f t="shared" si="8294"/>
        <v>0</v>
      </c>
      <c r="BR1314" s="146"/>
      <c r="BS1314" s="441" t="s">
        <v>90</v>
      </c>
      <c r="BT1314" s="116"/>
      <c r="BU1314" s="116"/>
      <c r="BV1314" s="116"/>
      <c r="BW1314" s="116"/>
      <c r="BX1314" s="116"/>
      <c r="BY1314" s="116"/>
      <c r="BZ1314" s="116"/>
      <c r="CA1314" s="116"/>
      <c r="CB1314" s="116"/>
      <c r="CC1314" s="116"/>
      <c r="CD1314" s="116"/>
      <c r="CE1314" s="116"/>
      <c r="CF1314" s="116"/>
      <c r="CG1314" s="116"/>
      <c r="CH1314" s="116"/>
      <c r="CI1314" s="116"/>
      <c r="CJ1314" s="116"/>
      <c r="CK1314" s="116"/>
      <c r="CL1314" s="116"/>
      <c r="CM1314" s="116"/>
      <c r="CN1314" s="116"/>
      <c r="CO1314" s="116"/>
      <c r="CP1314" s="116"/>
      <c r="CQ1314" s="116"/>
      <c r="CR1314" s="116"/>
      <c r="CS1314" s="116"/>
      <c r="CT1314" s="116"/>
      <c r="CU1314" s="116"/>
      <c r="CV1314" s="116"/>
      <c r="CW1314" s="116"/>
      <c r="CX1314" s="116"/>
      <c r="CY1314" s="116"/>
      <c r="CZ1314" s="116"/>
      <c r="DA1314" s="116"/>
      <c r="DB1314" s="116"/>
      <c r="DC1314" s="116"/>
      <c r="DD1314" s="116"/>
      <c r="DE1314" s="116"/>
      <c r="DF1314" s="116"/>
      <c r="DG1314" s="116"/>
      <c r="DH1314" s="116"/>
      <c r="DI1314" s="116"/>
      <c r="DJ1314" s="116"/>
      <c r="DK1314" s="116"/>
      <c r="DL1314" s="116"/>
      <c r="DM1314" s="116"/>
      <c r="DN1314" s="116"/>
      <c r="DO1314" s="116"/>
      <c r="DP1314" s="116"/>
      <c r="DQ1314" s="116"/>
      <c r="DR1314" s="116"/>
      <c r="DS1314" s="116"/>
      <c r="DT1314" s="116"/>
      <c r="DU1314" s="116"/>
      <c r="DV1314" s="116"/>
      <c r="DW1314" s="116"/>
      <c r="DX1314" s="116"/>
      <c r="DY1314" s="116"/>
      <c r="DZ1314" s="116"/>
      <c r="EA1314" s="116"/>
    </row>
    <row r="1315" spans="1:131" ht="11.25" customHeight="1" x14ac:dyDescent="0.15">
      <c r="A1315" s="113" t="s">
        <v>1435</v>
      </c>
      <c r="B1315" s="124"/>
      <c r="C1315" s="127"/>
      <c r="D1315" s="112" t="str">
        <f>BS1315</f>
        <v>S/O</v>
      </c>
      <c r="E1315" s="710" t="s">
        <v>89</v>
      </c>
      <c r="F1315" s="711">
        <f>BQ1315</f>
        <v>0</v>
      </c>
      <c r="G1315" s="209">
        <v>30</v>
      </c>
      <c r="H1315" s="210"/>
      <c r="I1315" s="211">
        <v>4551985</v>
      </c>
      <c r="J1315" s="212"/>
      <c r="K1315" s="552"/>
      <c r="L1315" s="553"/>
      <c r="M1315" s="212"/>
      <c r="N1315" s="213"/>
      <c r="O1315" s="214">
        <f>IF($D$18="YES", (N1315), (0))</f>
        <v>0</v>
      </c>
      <c r="P1315" s="190"/>
      <c r="Q1315" s="213"/>
      <c r="R1315" s="214">
        <f>IF($D$18="YES", (Q1315), (0))</f>
        <v>0</v>
      </c>
      <c r="S1315" s="190"/>
      <c r="T1315" s="213"/>
      <c r="U1315" s="214">
        <f>IF($D$18="YES", (T1315), (0))</f>
        <v>0</v>
      </c>
      <c r="V1315" s="190"/>
      <c r="W1315" s="213"/>
      <c r="X1315" s="214">
        <f>IF($D$18="YES", (W1315), (0))</f>
        <v>0</v>
      </c>
      <c r="Y1315" s="190"/>
      <c r="Z1315" s="190"/>
      <c r="AA1315" s="207"/>
      <c r="AB1315" s="215"/>
      <c r="AC1315" s="190"/>
      <c r="AD1315" s="156">
        <f>SUM(N1315,O1315,Q1315,R1315,T1315,U1315,W1315,X1315)</f>
        <v>0</v>
      </c>
      <c r="AE1315" s="156"/>
      <c r="AF1315" s="117"/>
      <c r="AG1315" s="156"/>
      <c r="AH1315" s="355"/>
      <c r="AI1315" s="368">
        <f>N1315*G1315</f>
        <v>0</v>
      </c>
      <c r="AJ1315" s="354"/>
      <c r="AK1315" s="368">
        <f>Q1315*G1315</f>
        <v>0</v>
      </c>
      <c r="AL1315" s="354"/>
      <c r="AM1315" s="368">
        <f>T1315*G1315</f>
        <v>0</v>
      </c>
      <c r="AN1315" s="354"/>
      <c r="AO1315" s="368">
        <f>W1315*G1315</f>
        <v>0</v>
      </c>
      <c r="AP1315" s="354"/>
      <c r="AQ1315" s="368">
        <f>SUM(AI1315,AK1315,AM1315,AO1315)</f>
        <v>0</v>
      </c>
      <c r="AR1315" s="354"/>
      <c r="AS1315" s="354"/>
      <c r="AT1315" s="369">
        <f>(N1315*G1315)*F1315</f>
        <v>0</v>
      </c>
      <c r="AU1315" s="354"/>
      <c r="AV1315" s="369">
        <f>(Q1315*G1315)*F1315</f>
        <v>0</v>
      </c>
      <c r="AW1315" s="354"/>
      <c r="AX1315" s="369">
        <f>(T1315*G1315)*F1315</f>
        <v>0</v>
      </c>
      <c r="AY1315" s="354"/>
      <c r="AZ1315" s="369">
        <f>(W1315*G1315)*F1315</f>
        <v>0</v>
      </c>
      <c r="BA1315" s="354"/>
      <c r="BB1315" s="369">
        <f>SUM(AS1315:BA1315)</f>
        <v>0</v>
      </c>
      <c r="BC1315" s="150"/>
      <c r="BD1315" s="116"/>
      <c r="BE1315" s="367"/>
      <c r="BF1315" s="367"/>
      <c r="BG1315" s="367"/>
      <c r="BH1315" s="367"/>
      <c r="BI1315" s="367"/>
      <c r="BJ1315" s="367"/>
      <c r="BK1315" s="367">
        <f>IF($N$18&lt;BK$24,0,IF($N$18&gt;BK$25,0,$BE1315))</f>
        <v>0</v>
      </c>
      <c r="BL1315" s="367">
        <f>IF($N$18&lt;BL$24,0,IF($N$18&gt;BL$25,0,$BF1315))</f>
        <v>0</v>
      </c>
      <c r="BM1315" s="367">
        <f>IF($N$18&lt;BM$24,0,IF($N$18&gt;BM$25,0,$BG1315))</f>
        <v>0</v>
      </c>
      <c r="BN1315" s="367">
        <f>IF($N$18&lt;BN$24,0,IF($N$18&gt;BN$25,0,$BH1315))</f>
        <v>0</v>
      </c>
      <c r="BO1315" s="367">
        <f>IF($N$18&lt;BO$24,0,IF($N$18&gt;BO$25,0,$BI1315))</f>
        <v>0</v>
      </c>
      <c r="BP1315" s="367">
        <f>IF($N$18&lt;BP$24,0,IF($N$18&gt;BP$25,0,$BJ1315))</f>
        <v>0</v>
      </c>
      <c r="BQ1315" s="383">
        <f>SUM(BK1315:BP1315)</f>
        <v>0</v>
      </c>
      <c r="BR1315" s="146"/>
      <c r="BS1315" s="441" t="s">
        <v>90</v>
      </c>
      <c r="BT1315" s="116"/>
      <c r="BU1315" s="116"/>
      <c r="BV1315" s="116"/>
      <c r="BW1315" s="116"/>
      <c r="BX1315" s="116"/>
      <c r="BY1315" s="116"/>
      <c r="BZ1315" s="116"/>
      <c r="CA1315" s="116"/>
      <c r="CB1315" s="116"/>
      <c r="CC1315" s="116"/>
      <c r="CD1315" s="116"/>
      <c r="CE1315" s="116"/>
      <c r="CF1315" s="116"/>
      <c r="CG1315" s="116"/>
      <c r="CH1315" s="116"/>
      <c r="CI1315" s="116"/>
      <c r="CJ1315" s="116"/>
      <c r="CK1315" s="116"/>
      <c r="CL1315" s="116"/>
      <c r="CM1315" s="116"/>
      <c r="CN1315" s="116"/>
      <c r="CO1315" s="116"/>
      <c r="CP1315" s="116"/>
      <c r="CQ1315" s="116"/>
      <c r="CR1315" s="116"/>
      <c r="CS1315" s="116"/>
      <c r="CT1315" s="116"/>
      <c r="CU1315" s="116"/>
      <c r="CV1315" s="116"/>
      <c r="CW1315" s="116"/>
      <c r="CX1315" s="116"/>
      <c r="CY1315" s="116"/>
      <c r="CZ1315" s="116"/>
      <c r="DA1315" s="116"/>
      <c r="DB1315" s="116"/>
      <c r="DC1315" s="116"/>
      <c r="DD1315" s="116"/>
      <c r="DE1315" s="116"/>
      <c r="DF1315" s="116"/>
      <c r="DG1315" s="116"/>
      <c r="DH1315" s="116"/>
      <c r="DI1315" s="116"/>
      <c r="DJ1315" s="116"/>
      <c r="DK1315" s="116"/>
      <c r="DL1315" s="116"/>
      <c r="DM1315" s="116"/>
      <c r="DN1315" s="116"/>
      <c r="DO1315" s="116"/>
      <c r="DP1315" s="116"/>
      <c r="DQ1315" s="116"/>
      <c r="DR1315" s="116"/>
      <c r="DS1315" s="116"/>
      <c r="DT1315" s="116"/>
      <c r="DU1315" s="116"/>
      <c r="DV1315" s="116"/>
      <c r="DW1315" s="116"/>
      <c r="DX1315" s="116"/>
      <c r="DY1315" s="116"/>
      <c r="DZ1315" s="116"/>
      <c r="EA1315" s="116"/>
    </row>
    <row r="1316" spans="1:131" ht="11.25" customHeight="1" x14ac:dyDescent="0.15">
      <c r="A1316" s="126" t="s">
        <v>1436</v>
      </c>
      <c r="B1316" s="319"/>
      <c r="C1316" s="133"/>
      <c r="D1316" s="410"/>
      <c r="E1316" s="710"/>
      <c r="F1316" s="711"/>
      <c r="G1316" s="174"/>
      <c r="H1316" s="174"/>
      <c r="I1316" s="218"/>
      <c r="J1316" s="156"/>
      <c r="K1316" s="219"/>
      <c r="L1316" s="219"/>
      <c r="M1316" s="156"/>
      <c r="N1316" s="156"/>
      <c r="O1316" s="220"/>
      <c r="P1316" s="190"/>
      <c r="Q1316" s="156"/>
      <c r="R1316" s="220"/>
      <c r="S1316" s="190"/>
      <c r="T1316" s="156"/>
      <c r="U1316" s="220"/>
      <c r="V1316" s="190"/>
      <c r="W1316" s="156"/>
      <c r="X1316" s="220"/>
      <c r="Y1316" s="190"/>
      <c r="Z1316" s="190"/>
      <c r="AA1316" s="207"/>
      <c r="AB1316" s="208"/>
      <c r="AC1316" s="190"/>
      <c r="AD1316" s="156">
        <f>SUM(AD1317:AD1317)</f>
        <v>0</v>
      </c>
      <c r="AE1316" s="146"/>
      <c r="AF1316" s="117"/>
      <c r="AG1316" s="156"/>
      <c r="AH1316" s="355"/>
      <c r="AI1316" s="368"/>
      <c r="AJ1316" s="354"/>
      <c r="AK1316" s="368"/>
      <c r="AL1316" s="354"/>
      <c r="AM1316" s="368"/>
      <c r="AN1316" s="354"/>
      <c r="AO1316" s="368"/>
      <c r="AP1316" s="354"/>
      <c r="AQ1316" s="368"/>
      <c r="AR1316" s="354"/>
      <c r="AS1316" s="354"/>
      <c r="AT1316" s="369"/>
      <c r="AU1316" s="354"/>
      <c r="AV1316" s="369"/>
      <c r="AW1316" s="354"/>
      <c r="AX1316" s="369"/>
      <c r="AY1316" s="354"/>
      <c r="AZ1316" s="369"/>
      <c r="BA1316" s="354"/>
      <c r="BB1316" s="369"/>
      <c r="BC1316" s="150"/>
      <c r="BD1316" s="116"/>
      <c r="BE1316" s="367"/>
      <c r="BF1316" s="367"/>
      <c r="BG1316" s="367"/>
      <c r="BH1316" s="367"/>
      <c r="BI1316" s="367"/>
      <c r="BJ1316" s="367"/>
      <c r="BK1316" s="367"/>
      <c r="BL1316" s="367"/>
      <c r="BM1316" s="367"/>
      <c r="BN1316" s="367"/>
      <c r="BO1316" s="367"/>
      <c r="BP1316" s="367"/>
      <c r="BQ1316" s="383"/>
      <c r="BR1316" s="146"/>
      <c r="BS1316" s="441" t="e">
        <v>#N/A</v>
      </c>
      <c r="BT1316" s="116"/>
      <c r="BU1316" s="116"/>
      <c r="BV1316" s="116"/>
      <c r="BW1316" s="116"/>
      <c r="BX1316" s="116"/>
      <c r="BY1316" s="116"/>
      <c r="BZ1316" s="116"/>
      <c r="CA1316" s="116"/>
      <c r="CB1316" s="116"/>
      <c r="CC1316" s="116"/>
      <c r="CD1316" s="116"/>
      <c r="CE1316" s="116"/>
      <c r="CF1316" s="116"/>
      <c r="CG1316" s="116"/>
      <c r="CH1316" s="116"/>
      <c r="CI1316" s="116"/>
      <c r="CJ1316" s="116"/>
      <c r="CK1316" s="116"/>
      <c r="CL1316" s="116"/>
      <c r="CM1316" s="116"/>
      <c r="CN1316" s="116"/>
      <c r="CO1316" s="116"/>
      <c r="CP1316" s="116"/>
      <c r="CQ1316" s="116"/>
      <c r="CR1316" s="116"/>
      <c r="CS1316" s="116"/>
      <c r="CT1316" s="116"/>
      <c r="CU1316" s="116"/>
      <c r="CV1316" s="116"/>
      <c r="CW1316" s="116"/>
      <c r="CX1316" s="116"/>
      <c r="CY1316" s="116"/>
      <c r="CZ1316" s="116"/>
      <c r="DA1316" s="116"/>
      <c r="DB1316" s="116"/>
      <c r="DC1316" s="116"/>
      <c r="DD1316" s="116"/>
      <c r="DE1316" s="116"/>
      <c r="DF1316" s="116"/>
      <c r="DG1316" s="116"/>
      <c r="DH1316" s="116"/>
      <c r="DI1316" s="116"/>
      <c r="DJ1316" s="116"/>
      <c r="DK1316" s="116"/>
      <c r="DL1316" s="116"/>
      <c r="DM1316" s="116"/>
      <c r="DN1316" s="116"/>
      <c r="DO1316" s="116"/>
      <c r="DP1316" s="116"/>
      <c r="DQ1316" s="116"/>
      <c r="DR1316" s="116"/>
      <c r="DS1316" s="116"/>
      <c r="DT1316" s="116"/>
      <c r="DU1316" s="116"/>
      <c r="DV1316" s="116"/>
      <c r="DW1316" s="116"/>
      <c r="DX1316" s="116"/>
      <c r="DY1316" s="116"/>
      <c r="DZ1316" s="116"/>
      <c r="EA1316" s="116"/>
    </row>
    <row r="1317" spans="1:131" ht="11.25" customHeight="1" x14ac:dyDescent="0.15">
      <c r="A1317" s="113" t="s">
        <v>1437</v>
      </c>
      <c r="B1317" s="205"/>
      <c r="C1317" s="127"/>
      <c r="D1317" s="112" t="str">
        <f>BS1317</f>
        <v>S/O</v>
      </c>
      <c r="E1317" s="710" t="s">
        <v>89</v>
      </c>
      <c r="F1317" s="711">
        <f t="shared" si="8125"/>
        <v>0</v>
      </c>
      <c r="G1317" s="132">
        <v>30</v>
      </c>
      <c r="H1317" s="210"/>
      <c r="I1317" s="228">
        <v>4552305</v>
      </c>
      <c r="J1317" s="212"/>
      <c r="K1317" s="552"/>
      <c r="L1317" s="553"/>
      <c r="M1317" s="212"/>
      <c r="N1317" s="213"/>
      <c r="O1317" s="214">
        <f t="shared" ref="O1317" si="8385">IF($D$18="YES", (N1317), (0))</f>
        <v>0</v>
      </c>
      <c r="P1317" s="190"/>
      <c r="Q1317" s="213"/>
      <c r="R1317" s="214">
        <f t="shared" ref="R1317" si="8386">IF($D$18="YES", (Q1317), (0))</f>
        <v>0</v>
      </c>
      <c r="S1317" s="190"/>
      <c r="T1317" s="213"/>
      <c r="U1317" s="214">
        <f t="shared" ref="U1317" si="8387">IF($D$18="YES", (T1317), (0))</f>
        <v>0</v>
      </c>
      <c r="V1317" s="190"/>
      <c r="W1317" s="213"/>
      <c r="X1317" s="214">
        <f t="shared" ref="X1317" si="8388">IF($D$18="YES", (W1317), (0))</f>
        <v>0</v>
      </c>
      <c r="Y1317" s="190"/>
      <c r="Z1317" s="190"/>
      <c r="AA1317" s="207"/>
      <c r="AB1317" s="215"/>
      <c r="AC1317" s="190"/>
      <c r="AD1317" s="156">
        <f t="shared" ref="AD1317" si="8389">SUM(N1317,O1317,Q1317,R1317,T1317,U1317,W1317,X1317)</f>
        <v>0</v>
      </c>
      <c r="AE1317" s="156"/>
      <c r="AF1317" s="117"/>
      <c r="AG1317" s="156"/>
      <c r="AH1317" s="355"/>
      <c r="AI1317" s="368">
        <f t="shared" ref="AI1317" si="8390">N1317*G1317</f>
        <v>0</v>
      </c>
      <c r="AJ1317" s="354"/>
      <c r="AK1317" s="368">
        <f t="shared" ref="AK1317" si="8391">Q1317*G1317</f>
        <v>0</v>
      </c>
      <c r="AL1317" s="354"/>
      <c r="AM1317" s="368">
        <f t="shared" ref="AM1317" si="8392">T1317*G1317</f>
        <v>0</v>
      </c>
      <c r="AN1317" s="354"/>
      <c r="AO1317" s="368">
        <f t="shared" ref="AO1317" si="8393">W1317*G1317</f>
        <v>0</v>
      </c>
      <c r="AP1317" s="354"/>
      <c r="AQ1317" s="368">
        <f t="shared" si="7970"/>
        <v>0</v>
      </c>
      <c r="AR1317" s="354"/>
      <c r="AS1317" s="354"/>
      <c r="AT1317" s="369">
        <f t="shared" ref="AT1317" si="8394">(N1317*G1317)*F1317</f>
        <v>0</v>
      </c>
      <c r="AU1317" s="354"/>
      <c r="AV1317" s="369">
        <f t="shared" ref="AV1317" si="8395">(Q1317*G1317)*F1317</f>
        <v>0</v>
      </c>
      <c r="AW1317" s="354"/>
      <c r="AX1317" s="369">
        <f t="shared" ref="AX1317" si="8396">(T1317*G1317)*F1317</f>
        <v>0</v>
      </c>
      <c r="AY1317" s="354"/>
      <c r="AZ1317" s="369">
        <f t="shared" ref="AZ1317" si="8397">(W1317*G1317)*F1317</f>
        <v>0</v>
      </c>
      <c r="BA1317" s="354"/>
      <c r="BB1317" s="369">
        <f t="shared" ref="BB1317" si="8398">SUM(AS1317:BA1317)</f>
        <v>0</v>
      </c>
      <c r="BC1317" s="150"/>
      <c r="BD1317" s="116"/>
      <c r="BE1317" s="367"/>
      <c r="BF1317" s="367"/>
      <c r="BG1317" s="367"/>
      <c r="BH1317" s="367"/>
      <c r="BI1317" s="367"/>
      <c r="BJ1317" s="367"/>
      <c r="BK1317" s="367">
        <f t="shared" ref="BK1317" si="8399">IF($N$18&lt;BK$24,0,IF($N$18&gt;BK$25,0,$BE1317))</f>
        <v>0</v>
      </c>
      <c r="BL1317" s="367">
        <f t="shared" ref="BL1317" si="8400">IF($N$18&lt;BL$24,0,IF($N$18&gt;BL$25,0,$BF1317))</f>
        <v>0</v>
      </c>
      <c r="BM1317" s="367">
        <f t="shared" ref="BM1317" si="8401">IF($N$18&lt;BM$24,0,IF($N$18&gt;BM$25,0,$BG1317))</f>
        <v>0</v>
      </c>
      <c r="BN1317" s="367">
        <f t="shared" ref="BN1317" si="8402">IF($N$18&lt;BN$24,0,IF($N$18&gt;BN$25,0,$BH1317))</f>
        <v>0</v>
      </c>
      <c r="BO1317" s="367">
        <f t="shared" ref="BO1317" si="8403">IF($N$18&lt;BO$24,0,IF($N$18&gt;BO$25,0,$BI1317))</f>
        <v>0</v>
      </c>
      <c r="BP1317" s="367">
        <f t="shared" ref="BP1317" si="8404">IF($N$18&lt;BP$24,0,IF($N$18&gt;BP$25,0,$BJ1317))</f>
        <v>0</v>
      </c>
      <c r="BQ1317" s="383">
        <f t="shared" ref="BQ1317" si="8405">SUM(BK1317:BP1317)</f>
        <v>0</v>
      </c>
      <c r="BR1317" s="146"/>
      <c r="BS1317" s="441" t="s">
        <v>90</v>
      </c>
      <c r="BT1317" s="116"/>
      <c r="BU1317" s="116"/>
      <c r="BV1317" s="116"/>
      <c r="BW1317" s="116"/>
      <c r="BX1317" s="116"/>
      <c r="BY1317" s="116"/>
      <c r="BZ1317" s="116"/>
      <c r="CA1317" s="116"/>
      <c r="CB1317" s="116"/>
      <c r="CC1317" s="116"/>
      <c r="CD1317" s="116"/>
      <c r="CE1317" s="116"/>
      <c r="CF1317" s="116"/>
      <c r="CG1317" s="116"/>
      <c r="CH1317" s="116"/>
      <c r="CI1317" s="116"/>
      <c r="CJ1317" s="116"/>
      <c r="CK1317" s="116"/>
      <c r="CL1317" s="116"/>
      <c r="CM1317" s="116"/>
      <c r="CN1317" s="116"/>
      <c r="CO1317" s="116"/>
      <c r="CP1317" s="116"/>
      <c r="CQ1317" s="116"/>
      <c r="CR1317" s="116"/>
      <c r="CS1317" s="116"/>
      <c r="CT1317" s="116"/>
      <c r="CU1317" s="116"/>
      <c r="CV1317" s="116"/>
      <c r="CW1317" s="116"/>
      <c r="CX1317" s="116"/>
      <c r="CY1317" s="116"/>
      <c r="CZ1317" s="116"/>
      <c r="DA1317" s="116"/>
      <c r="DB1317" s="116"/>
      <c r="DC1317" s="116"/>
      <c r="DD1317" s="116"/>
      <c r="DE1317" s="116"/>
      <c r="DF1317" s="116"/>
      <c r="DG1317" s="116"/>
      <c r="DH1317" s="116"/>
      <c r="DI1317" s="116"/>
      <c r="DJ1317" s="116"/>
      <c r="DK1317" s="116"/>
      <c r="DL1317" s="116"/>
      <c r="DM1317" s="116"/>
      <c r="DN1317" s="116"/>
      <c r="DO1317" s="116"/>
      <c r="DP1317" s="116"/>
      <c r="DQ1317" s="116"/>
      <c r="DR1317" s="116"/>
      <c r="DS1317" s="116"/>
      <c r="DT1317" s="116"/>
      <c r="DU1317" s="116"/>
      <c r="DV1317" s="116"/>
      <c r="DW1317" s="116"/>
      <c r="DX1317" s="116"/>
      <c r="DY1317" s="116"/>
      <c r="DZ1317" s="116"/>
      <c r="EA1317" s="116"/>
    </row>
    <row r="1318" spans="1:131" ht="11.25" customHeight="1" x14ac:dyDescent="0.15">
      <c r="A1318" s="126" t="s">
        <v>1438</v>
      </c>
      <c r="B1318" s="319"/>
      <c r="C1318" s="133"/>
      <c r="D1318" s="410"/>
      <c r="E1318" s="710"/>
      <c r="F1318" s="711"/>
      <c r="G1318" s="174"/>
      <c r="H1318" s="174"/>
      <c r="I1318" s="218"/>
      <c r="J1318" s="156"/>
      <c r="K1318" s="219"/>
      <c r="L1318" s="219"/>
      <c r="M1318" s="156"/>
      <c r="N1318" s="156"/>
      <c r="O1318" s="220"/>
      <c r="P1318" s="190"/>
      <c r="Q1318" s="156"/>
      <c r="R1318" s="220"/>
      <c r="S1318" s="190"/>
      <c r="T1318" s="156"/>
      <c r="U1318" s="220"/>
      <c r="V1318" s="190"/>
      <c r="W1318" s="156"/>
      <c r="X1318" s="220"/>
      <c r="Y1318" s="190"/>
      <c r="Z1318" s="190"/>
      <c r="AA1318" s="207"/>
      <c r="AB1318" s="215"/>
      <c r="AC1318" s="190"/>
      <c r="AD1318" s="156">
        <f>SUM(AD1319:AD1319)</f>
        <v>0</v>
      </c>
      <c r="AE1318" s="156"/>
      <c r="AF1318" s="117"/>
      <c r="AG1318" s="156"/>
      <c r="AH1318" s="355"/>
      <c r="AI1318" s="368"/>
      <c r="AJ1318" s="354"/>
      <c r="AK1318" s="368"/>
      <c r="AL1318" s="354"/>
      <c r="AM1318" s="368"/>
      <c r="AN1318" s="354"/>
      <c r="AO1318" s="368"/>
      <c r="AP1318" s="354"/>
      <c r="AQ1318" s="368"/>
      <c r="AR1318" s="354"/>
      <c r="AS1318" s="354"/>
      <c r="AT1318" s="369"/>
      <c r="AU1318" s="354"/>
      <c r="AV1318" s="369"/>
      <c r="AW1318" s="354"/>
      <c r="AX1318" s="369"/>
      <c r="AY1318" s="354"/>
      <c r="AZ1318" s="369"/>
      <c r="BA1318" s="354"/>
      <c r="BB1318" s="369"/>
      <c r="BC1318" s="150"/>
      <c r="BD1318" s="116"/>
      <c r="BE1318" s="367"/>
      <c r="BF1318" s="367"/>
      <c r="BG1318" s="367"/>
      <c r="BH1318" s="367"/>
      <c r="BI1318" s="367"/>
      <c r="BJ1318" s="367"/>
      <c r="BK1318" s="367"/>
      <c r="BL1318" s="367"/>
      <c r="BM1318" s="367"/>
      <c r="BN1318" s="367"/>
      <c r="BO1318" s="367"/>
      <c r="BP1318" s="367"/>
      <c r="BQ1318" s="383"/>
      <c r="BR1318" s="146"/>
      <c r="BS1318" s="441" t="e">
        <v>#N/A</v>
      </c>
      <c r="BT1318" s="116"/>
      <c r="BU1318" s="116"/>
      <c r="BV1318" s="116"/>
      <c r="BW1318" s="116"/>
      <c r="BX1318" s="116"/>
      <c r="BY1318" s="116"/>
      <c r="BZ1318" s="116"/>
      <c r="CA1318" s="116"/>
      <c r="CB1318" s="116"/>
      <c r="CC1318" s="116"/>
      <c r="CD1318" s="116"/>
      <c r="CE1318" s="116"/>
      <c r="CF1318" s="116"/>
      <c r="CG1318" s="116"/>
      <c r="CH1318" s="116"/>
      <c r="CI1318" s="116"/>
      <c r="CJ1318" s="116"/>
      <c r="CK1318" s="116"/>
      <c r="CL1318" s="116"/>
      <c r="CM1318" s="116"/>
      <c r="CN1318" s="116"/>
      <c r="CO1318" s="116"/>
      <c r="CP1318" s="116"/>
      <c r="CQ1318" s="116"/>
      <c r="CR1318" s="116"/>
      <c r="CS1318" s="116"/>
      <c r="CT1318" s="116"/>
      <c r="CU1318" s="116"/>
      <c r="CV1318" s="116"/>
      <c r="CW1318" s="116"/>
      <c r="CX1318" s="116"/>
      <c r="CY1318" s="116"/>
      <c r="CZ1318" s="116"/>
      <c r="DA1318" s="116"/>
      <c r="DB1318" s="116"/>
      <c r="DC1318" s="116"/>
      <c r="DD1318" s="116"/>
      <c r="DE1318" s="116"/>
      <c r="DF1318" s="116"/>
      <c r="DG1318" s="116"/>
      <c r="DH1318" s="116"/>
      <c r="DI1318" s="116"/>
      <c r="DJ1318" s="116"/>
      <c r="DK1318" s="116"/>
      <c r="DL1318" s="116"/>
      <c r="DM1318" s="116"/>
      <c r="DN1318" s="116"/>
      <c r="DO1318" s="116"/>
      <c r="DP1318" s="116"/>
      <c r="DQ1318" s="116"/>
      <c r="DR1318" s="116"/>
      <c r="DS1318" s="116"/>
      <c r="DT1318" s="116"/>
      <c r="DU1318" s="116"/>
      <c r="DV1318" s="116"/>
      <c r="DW1318" s="116"/>
      <c r="DX1318" s="116"/>
      <c r="DY1318" s="116"/>
      <c r="DZ1318" s="116"/>
      <c r="EA1318" s="116"/>
    </row>
    <row r="1319" spans="1:131" ht="11.25" customHeight="1" x14ac:dyDescent="0.15">
      <c r="A1319" s="113" t="s">
        <v>1439</v>
      </c>
      <c r="B1319" s="124"/>
      <c r="C1319" s="127"/>
      <c r="D1319" s="112">
        <f>BS1319</f>
        <v>14</v>
      </c>
      <c r="E1319" s="710" t="s">
        <v>89</v>
      </c>
      <c r="F1319" s="711">
        <f t="shared" si="8125"/>
        <v>0</v>
      </c>
      <c r="G1319" s="132">
        <v>30</v>
      </c>
      <c r="H1319" s="210"/>
      <c r="I1319" s="228">
        <v>4552405</v>
      </c>
      <c r="J1319" s="212"/>
      <c r="K1319" s="552"/>
      <c r="L1319" s="553"/>
      <c r="M1319" s="212"/>
      <c r="N1319" s="213"/>
      <c r="O1319" s="214">
        <f t="shared" ref="O1319" si="8406">IF($D$18="YES", (N1319), (0))</f>
        <v>0</v>
      </c>
      <c r="P1319" s="190"/>
      <c r="Q1319" s="213"/>
      <c r="R1319" s="214">
        <f t="shared" ref="R1319" si="8407">IF($D$18="YES", (Q1319), (0))</f>
        <v>0</v>
      </c>
      <c r="S1319" s="190"/>
      <c r="T1319" s="213"/>
      <c r="U1319" s="214">
        <f t="shared" ref="U1319" si="8408">IF($D$18="YES", (T1319), (0))</f>
        <v>0</v>
      </c>
      <c r="V1319" s="190"/>
      <c r="W1319" s="213"/>
      <c r="X1319" s="214">
        <f t="shared" ref="X1319" si="8409">IF($D$18="YES", (W1319), (0))</f>
        <v>0</v>
      </c>
      <c r="Y1319" s="190"/>
      <c r="Z1319" s="190"/>
      <c r="AA1319" s="207"/>
      <c r="AB1319" s="208"/>
      <c r="AC1319" s="190"/>
      <c r="AD1319" s="156">
        <f t="shared" ref="AD1319" si="8410">SUM(N1319,O1319,Q1319,R1319,T1319,U1319,W1319,X1319)</f>
        <v>0</v>
      </c>
      <c r="AE1319" s="146"/>
      <c r="AF1319" s="117"/>
      <c r="AG1319" s="156"/>
      <c r="AH1319" s="355"/>
      <c r="AI1319" s="368">
        <f t="shared" ref="AI1319" si="8411">N1319*G1319</f>
        <v>0</v>
      </c>
      <c r="AJ1319" s="354"/>
      <c r="AK1319" s="368">
        <f t="shared" ref="AK1319" si="8412">Q1319*G1319</f>
        <v>0</v>
      </c>
      <c r="AL1319" s="354"/>
      <c r="AM1319" s="368">
        <f t="shared" ref="AM1319" si="8413">T1319*G1319</f>
        <v>0</v>
      </c>
      <c r="AN1319" s="354"/>
      <c r="AO1319" s="368">
        <f t="shared" ref="AO1319" si="8414">W1319*G1319</f>
        <v>0</v>
      </c>
      <c r="AP1319" s="354"/>
      <c r="AQ1319" s="368">
        <f t="shared" si="7970"/>
        <v>0</v>
      </c>
      <c r="AR1319" s="354"/>
      <c r="AS1319" s="354"/>
      <c r="AT1319" s="369">
        <f t="shared" ref="AT1319" si="8415">(N1319*G1319)*F1319</f>
        <v>0</v>
      </c>
      <c r="AU1319" s="354"/>
      <c r="AV1319" s="369">
        <f t="shared" ref="AV1319" si="8416">(Q1319*G1319)*F1319</f>
        <v>0</v>
      </c>
      <c r="AW1319" s="354"/>
      <c r="AX1319" s="369">
        <f t="shared" ref="AX1319" si="8417">(T1319*G1319)*F1319</f>
        <v>0</v>
      </c>
      <c r="AY1319" s="354"/>
      <c r="AZ1319" s="369">
        <f t="shared" ref="AZ1319" si="8418">(W1319*G1319)*F1319</f>
        <v>0</v>
      </c>
      <c r="BA1319" s="354"/>
      <c r="BB1319" s="369">
        <f t="shared" ref="BB1319" si="8419">SUM(AS1319:BA1319)</f>
        <v>0</v>
      </c>
      <c r="BC1319" s="150"/>
      <c r="BD1319" s="116"/>
      <c r="BE1319" s="367"/>
      <c r="BF1319" s="367"/>
      <c r="BG1319" s="367"/>
      <c r="BH1319" s="367"/>
      <c r="BI1319" s="367"/>
      <c r="BJ1319" s="367"/>
      <c r="BK1319" s="367">
        <f t="shared" ref="BK1319" si="8420">IF($N$18&lt;BK$24,0,IF($N$18&gt;BK$25,0,$BE1319))</f>
        <v>0</v>
      </c>
      <c r="BL1319" s="367">
        <f t="shared" ref="BL1319" si="8421">IF($N$18&lt;BL$24,0,IF($N$18&gt;BL$25,0,$BF1319))</f>
        <v>0</v>
      </c>
      <c r="BM1319" s="367">
        <f t="shared" ref="BM1319" si="8422">IF($N$18&lt;BM$24,0,IF($N$18&gt;BM$25,0,$BG1319))</f>
        <v>0</v>
      </c>
      <c r="BN1319" s="367">
        <f t="shared" ref="BN1319" si="8423">IF($N$18&lt;BN$24,0,IF($N$18&gt;BN$25,0,$BH1319))</f>
        <v>0</v>
      </c>
      <c r="BO1319" s="367">
        <f t="shared" ref="BO1319" si="8424">IF($N$18&lt;BO$24,0,IF($N$18&gt;BO$25,0,$BI1319))</f>
        <v>0</v>
      </c>
      <c r="BP1319" s="367">
        <f t="shared" ref="BP1319" si="8425">IF($N$18&lt;BP$24,0,IF($N$18&gt;BP$25,0,$BJ1319))</f>
        <v>0</v>
      </c>
      <c r="BQ1319" s="383">
        <f t="shared" ref="BQ1319" si="8426">SUM(BK1319:BP1319)</f>
        <v>0</v>
      </c>
      <c r="BR1319" s="146"/>
      <c r="BS1319" s="441">
        <v>14</v>
      </c>
      <c r="BT1319" s="116"/>
      <c r="BU1319" s="116"/>
      <c r="BV1319" s="116"/>
      <c r="BW1319" s="116"/>
      <c r="BX1319" s="116"/>
      <c r="BY1319" s="116"/>
      <c r="BZ1319" s="116"/>
      <c r="CA1319" s="116"/>
      <c r="CB1319" s="116"/>
      <c r="CC1319" s="116"/>
      <c r="CD1319" s="116"/>
      <c r="CE1319" s="116"/>
      <c r="CF1319" s="116"/>
      <c r="CG1319" s="116"/>
      <c r="CH1319" s="116"/>
      <c r="CI1319" s="116"/>
      <c r="CJ1319" s="116"/>
      <c r="CK1319" s="116"/>
      <c r="CL1319" s="116"/>
      <c r="CM1319" s="116"/>
      <c r="CN1319" s="116"/>
      <c r="CO1319" s="116"/>
      <c r="CP1319" s="116"/>
      <c r="CQ1319" s="116"/>
      <c r="CR1319" s="116"/>
      <c r="CS1319" s="116"/>
      <c r="CT1319" s="116"/>
      <c r="CU1319" s="116"/>
      <c r="CV1319" s="116"/>
      <c r="CW1319" s="116"/>
      <c r="CX1319" s="116"/>
      <c r="CY1319" s="116"/>
      <c r="CZ1319" s="116"/>
      <c r="DA1319" s="116"/>
      <c r="DB1319" s="116"/>
      <c r="DC1319" s="116"/>
      <c r="DD1319" s="116"/>
      <c r="DE1319" s="116"/>
      <c r="DF1319" s="116"/>
      <c r="DG1319" s="116"/>
      <c r="DH1319" s="116"/>
      <c r="DI1319" s="116"/>
      <c r="DJ1319" s="116"/>
      <c r="DK1319" s="116"/>
      <c r="DL1319" s="116"/>
      <c r="DM1319" s="116"/>
      <c r="DN1319" s="116"/>
      <c r="DO1319" s="116"/>
      <c r="DP1319" s="116"/>
      <c r="DQ1319" s="116"/>
      <c r="DR1319" s="116"/>
      <c r="DS1319" s="116"/>
      <c r="DT1319" s="116"/>
      <c r="DU1319" s="116"/>
      <c r="DV1319" s="116"/>
      <c r="DW1319" s="116"/>
      <c r="DX1319" s="116"/>
      <c r="DY1319" s="116"/>
      <c r="DZ1319" s="116"/>
      <c r="EA1319" s="116"/>
    </row>
    <row r="1320" spans="1:131" ht="11.25" customHeight="1" x14ac:dyDescent="0.15">
      <c r="A1320" s="126" t="s">
        <v>1440</v>
      </c>
      <c r="B1320" s="205"/>
      <c r="C1320" s="133"/>
      <c r="D1320" s="410"/>
      <c r="E1320" s="710"/>
      <c r="F1320" s="711"/>
      <c r="G1320" s="217"/>
      <c r="H1320" s="206"/>
      <c r="I1320" s="218"/>
      <c r="J1320" s="156"/>
      <c r="K1320" s="219"/>
      <c r="L1320" s="219"/>
      <c r="M1320" s="156"/>
      <c r="N1320" s="156"/>
      <c r="O1320" s="220"/>
      <c r="P1320" s="190"/>
      <c r="Q1320" s="156"/>
      <c r="R1320" s="220"/>
      <c r="S1320" s="190"/>
      <c r="T1320" s="156"/>
      <c r="U1320" s="220"/>
      <c r="V1320" s="190"/>
      <c r="W1320" s="156"/>
      <c r="X1320" s="220"/>
      <c r="Y1320" s="190"/>
      <c r="Z1320" s="190"/>
      <c r="AA1320" s="207"/>
      <c r="AB1320" s="208"/>
      <c r="AC1320" s="190"/>
      <c r="AD1320" s="156">
        <f>SUM(AD1321)</f>
        <v>0</v>
      </c>
      <c r="AE1320" s="146"/>
      <c r="AF1320" s="117"/>
      <c r="AG1320" s="156"/>
      <c r="AH1320" s="355"/>
      <c r="AI1320" s="368"/>
      <c r="AJ1320" s="354"/>
      <c r="AK1320" s="368"/>
      <c r="AL1320" s="354"/>
      <c r="AM1320" s="368"/>
      <c r="AN1320" s="354"/>
      <c r="AO1320" s="368"/>
      <c r="AP1320" s="354"/>
      <c r="AQ1320" s="368"/>
      <c r="AR1320" s="354"/>
      <c r="AS1320" s="354"/>
      <c r="AT1320" s="369"/>
      <c r="AU1320" s="354"/>
      <c r="AV1320" s="369"/>
      <c r="AW1320" s="354"/>
      <c r="AX1320" s="369"/>
      <c r="AY1320" s="354"/>
      <c r="AZ1320" s="369"/>
      <c r="BA1320" s="354"/>
      <c r="BB1320" s="369"/>
      <c r="BC1320" s="150"/>
      <c r="BD1320" s="116"/>
      <c r="BE1320" s="367"/>
      <c r="BF1320" s="367"/>
      <c r="BG1320" s="367"/>
      <c r="BH1320" s="367"/>
      <c r="BI1320" s="367"/>
      <c r="BJ1320" s="367"/>
      <c r="BK1320" s="367"/>
      <c r="BL1320" s="367"/>
      <c r="BM1320" s="367"/>
      <c r="BN1320" s="367"/>
      <c r="BO1320" s="367"/>
      <c r="BP1320" s="367"/>
      <c r="BQ1320" s="383"/>
      <c r="BR1320" s="146"/>
      <c r="BS1320" s="441" t="e">
        <v>#N/A</v>
      </c>
      <c r="BT1320" s="116"/>
      <c r="BU1320" s="116"/>
      <c r="BV1320" s="116"/>
      <c r="BW1320" s="116"/>
      <c r="BX1320" s="116"/>
      <c r="BY1320" s="116"/>
      <c r="BZ1320" s="116"/>
      <c r="CA1320" s="116"/>
      <c r="CB1320" s="116"/>
      <c r="CC1320" s="116"/>
      <c r="CD1320" s="116"/>
      <c r="CE1320" s="116"/>
      <c r="CF1320" s="116"/>
      <c r="CG1320" s="116"/>
      <c r="CH1320" s="116"/>
      <c r="CI1320" s="116"/>
      <c r="CJ1320" s="116"/>
      <c r="CK1320" s="116"/>
      <c r="CL1320" s="116"/>
      <c r="CM1320" s="116"/>
      <c r="CN1320" s="116"/>
      <c r="CO1320" s="116"/>
      <c r="CP1320" s="116"/>
      <c r="CQ1320" s="116"/>
      <c r="CR1320" s="116"/>
      <c r="CS1320" s="116"/>
      <c r="CT1320" s="116"/>
      <c r="CU1320" s="116"/>
      <c r="CV1320" s="116"/>
      <c r="CW1320" s="116"/>
      <c r="CX1320" s="116"/>
      <c r="CY1320" s="116"/>
      <c r="CZ1320" s="116"/>
      <c r="DA1320" s="116"/>
      <c r="DB1320" s="116"/>
      <c r="DC1320" s="116"/>
      <c r="DD1320" s="116"/>
      <c r="DE1320" s="116"/>
      <c r="DF1320" s="116"/>
      <c r="DG1320" s="116"/>
      <c r="DH1320" s="116"/>
      <c r="DI1320" s="116"/>
      <c r="DJ1320" s="116"/>
      <c r="DK1320" s="116"/>
      <c r="DL1320" s="116"/>
      <c r="DM1320" s="116"/>
      <c r="DN1320" s="116"/>
      <c r="DO1320" s="116"/>
      <c r="DP1320" s="116"/>
      <c r="DQ1320" s="116"/>
      <c r="DR1320" s="116"/>
      <c r="DS1320" s="116"/>
      <c r="DT1320" s="116"/>
      <c r="DU1320" s="116"/>
      <c r="DV1320" s="116"/>
      <c r="DW1320" s="116"/>
      <c r="DX1320" s="116"/>
      <c r="DY1320" s="116"/>
      <c r="DZ1320" s="116"/>
      <c r="EA1320" s="116"/>
    </row>
    <row r="1321" spans="1:131" ht="11.25" customHeight="1" x14ac:dyDescent="0.15">
      <c r="A1321" s="113" t="s">
        <v>1441</v>
      </c>
      <c r="B1321" s="124"/>
      <c r="C1321" s="127"/>
      <c r="D1321" s="112">
        <f>BS1321</f>
        <v>27</v>
      </c>
      <c r="E1321" s="710" t="s">
        <v>89</v>
      </c>
      <c r="F1321" s="711">
        <f t="shared" si="8125"/>
        <v>0</v>
      </c>
      <c r="G1321" s="132">
        <v>30</v>
      </c>
      <c r="H1321" s="210"/>
      <c r="I1321" s="228">
        <v>4552705</v>
      </c>
      <c r="J1321" s="212"/>
      <c r="K1321" s="552"/>
      <c r="L1321" s="553"/>
      <c r="M1321" s="212"/>
      <c r="N1321" s="213"/>
      <c r="O1321" s="214">
        <f t="shared" ref="O1321" si="8427">IF($D$18="YES", (N1321), (0))</f>
        <v>0</v>
      </c>
      <c r="P1321" s="190"/>
      <c r="Q1321" s="213"/>
      <c r="R1321" s="214">
        <f t="shared" ref="R1321" si="8428">IF($D$18="YES", (Q1321), (0))</f>
        <v>0</v>
      </c>
      <c r="S1321" s="190"/>
      <c r="T1321" s="213"/>
      <c r="U1321" s="214">
        <f t="shared" ref="U1321" si="8429">IF($D$18="YES", (T1321), (0))</f>
        <v>0</v>
      </c>
      <c r="V1321" s="190"/>
      <c r="W1321" s="213"/>
      <c r="X1321" s="214">
        <f t="shared" ref="X1321" si="8430">IF($D$18="YES", (W1321), (0))</f>
        <v>0</v>
      </c>
      <c r="Y1321" s="190"/>
      <c r="Z1321" s="190"/>
      <c r="AA1321" s="207"/>
      <c r="AB1321" s="215"/>
      <c r="AC1321" s="190"/>
      <c r="AD1321" s="156">
        <f t="shared" ref="AD1321" si="8431">SUM(N1321,O1321,Q1321,R1321,T1321,U1321,W1321,X1321)</f>
        <v>0</v>
      </c>
      <c r="AE1321" s="156"/>
      <c r="AF1321" s="117"/>
      <c r="AG1321" s="156"/>
      <c r="AH1321" s="355"/>
      <c r="AI1321" s="368">
        <f t="shared" ref="AI1321" si="8432">N1321*G1321</f>
        <v>0</v>
      </c>
      <c r="AJ1321" s="354"/>
      <c r="AK1321" s="368">
        <f t="shared" ref="AK1321" si="8433">Q1321*G1321</f>
        <v>0</v>
      </c>
      <c r="AL1321" s="354"/>
      <c r="AM1321" s="368">
        <f t="shared" ref="AM1321" si="8434">T1321*G1321</f>
        <v>0</v>
      </c>
      <c r="AN1321" s="354"/>
      <c r="AO1321" s="368">
        <f t="shared" ref="AO1321" si="8435">W1321*G1321</f>
        <v>0</v>
      </c>
      <c r="AP1321" s="354"/>
      <c r="AQ1321" s="368">
        <f t="shared" si="7970"/>
        <v>0</v>
      </c>
      <c r="AR1321" s="354"/>
      <c r="AS1321" s="354"/>
      <c r="AT1321" s="369">
        <f t="shared" ref="AT1321" si="8436">(N1321*G1321)*F1321</f>
        <v>0</v>
      </c>
      <c r="AU1321" s="354"/>
      <c r="AV1321" s="369">
        <f t="shared" ref="AV1321" si="8437">(Q1321*G1321)*F1321</f>
        <v>0</v>
      </c>
      <c r="AW1321" s="354"/>
      <c r="AX1321" s="369">
        <f t="shared" ref="AX1321" si="8438">(T1321*G1321)*F1321</f>
        <v>0</v>
      </c>
      <c r="AY1321" s="354"/>
      <c r="AZ1321" s="369">
        <f t="shared" ref="AZ1321" si="8439">(W1321*G1321)*F1321</f>
        <v>0</v>
      </c>
      <c r="BA1321" s="354"/>
      <c r="BB1321" s="369">
        <f t="shared" ref="BB1321" si="8440">SUM(AS1321:BA1321)</f>
        <v>0</v>
      </c>
      <c r="BC1321" s="150"/>
      <c r="BD1321" s="116"/>
      <c r="BE1321" s="367"/>
      <c r="BF1321" s="367"/>
      <c r="BG1321" s="367"/>
      <c r="BH1321" s="367"/>
      <c r="BI1321" s="367"/>
      <c r="BJ1321" s="367"/>
      <c r="BK1321" s="367">
        <f>IF($N$18&lt;BK$24,0,IF($N$18&gt;BK$25,0,$BE1321))</f>
        <v>0</v>
      </c>
      <c r="BL1321" s="367">
        <f>IF($N$18&lt;BL$24,0,IF($N$18&gt;BL$25,0,$BF1321))</f>
        <v>0</v>
      </c>
      <c r="BM1321" s="367">
        <f>IF($N$18&lt;BM$24,0,IF($N$18&gt;BM$25,0,$BG1321))</f>
        <v>0</v>
      </c>
      <c r="BN1321" s="367">
        <f>IF($N$18&lt;BN$24,0,IF($N$18&gt;BN$25,0,$BH1321))</f>
        <v>0</v>
      </c>
      <c r="BO1321" s="367">
        <f>IF($N$18&lt;BO$24,0,IF($N$18&gt;BO$25,0,$BI1321))</f>
        <v>0</v>
      </c>
      <c r="BP1321" s="367">
        <f>IF($N$18&lt;BP$24,0,IF($N$18&gt;BP$25,0,$BJ1321))</f>
        <v>0</v>
      </c>
      <c r="BQ1321" s="383">
        <f t="shared" ref="BQ1321" si="8441">SUM(BK1321:BP1321)</f>
        <v>0</v>
      </c>
      <c r="BR1321" s="146"/>
      <c r="BS1321" s="441">
        <v>27</v>
      </c>
      <c r="BT1321" s="116"/>
      <c r="BU1321" s="116"/>
      <c r="BV1321" s="116"/>
      <c r="BW1321" s="116"/>
      <c r="BX1321" s="116"/>
      <c r="BY1321" s="116"/>
      <c r="BZ1321" s="116"/>
      <c r="CA1321" s="116"/>
      <c r="CB1321" s="116"/>
      <c r="CC1321" s="116"/>
      <c r="CD1321" s="116"/>
      <c r="CE1321" s="116"/>
      <c r="CF1321" s="116"/>
      <c r="CG1321" s="116"/>
      <c r="CH1321" s="116"/>
      <c r="CI1321" s="116"/>
      <c r="CJ1321" s="116"/>
      <c r="CK1321" s="116"/>
      <c r="CL1321" s="116"/>
      <c r="CM1321" s="116"/>
      <c r="CN1321" s="116"/>
      <c r="CO1321" s="116"/>
      <c r="CP1321" s="116"/>
      <c r="CQ1321" s="116"/>
      <c r="CR1321" s="116"/>
      <c r="CS1321" s="116"/>
      <c r="CT1321" s="116"/>
      <c r="CU1321" s="116"/>
      <c r="CV1321" s="116"/>
      <c r="CW1321" s="116"/>
      <c r="CX1321" s="116"/>
      <c r="CY1321" s="116"/>
      <c r="CZ1321" s="116"/>
      <c r="DA1321" s="116"/>
      <c r="DB1321" s="116"/>
      <c r="DC1321" s="116"/>
      <c r="DD1321" s="116"/>
      <c r="DE1321" s="116"/>
      <c r="DF1321" s="116"/>
      <c r="DG1321" s="116"/>
      <c r="DH1321" s="116"/>
      <c r="DI1321" s="116"/>
      <c r="DJ1321" s="116"/>
      <c r="DK1321" s="116"/>
      <c r="DL1321" s="116"/>
      <c r="DM1321" s="116"/>
      <c r="DN1321" s="116"/>
      <c r="DO1321" s="116"/>
      <c r="DP1321" s="116"/>
      <c r="DQ1321" s="116"/>
      <c r="DR1321" s="116"/>
      <c r="DS1321" s="116"/>
      <c r="DT1321" s="116"/>
      <c r="DU1321" s="116"/>
      <c r="DV1321" s="116"/>
      <c r="DW1321" s="116"/>
      <c r="DX1321" s="116"/>
      <c r="DY1321" s="116"/>
      <c r="DZ1321" s="116"/>
      <c r="EA1321" s="116"/>
    </row>
    <row r="1322" spans="1:131" ht="11.25" customHeight="1" x14ac:dyDescent="0.15">
      <c r="A1322" s="126" t="s">
        <v>1442</v>
      </c>
      <c r="B1322" s="205"/>
      <c r="C1322" s="133"/>
      <c r="D1322" s="392"/>
      <c r="E1322" s="714"/>
      <c r="F1322" s="715"/>
      <c r="G1322" s="217"/>
      <c r="H1322" s="206"/>
      <c r="I1322" s="218"/>
      <c r="J1322" s="156"/>
      <c r="K1322" s="219"/>
      <c r="L1322" s="219"/>
      <c r="M1322" s="156"/>
      <c r="N1322" s="156"/>
      <c r="O1322" s="139"/>
      <c r="P1322" s="190"/>
      <c r="Q1322" s="156"/>
      <c r="R1322" s="139"/>
      <c r="S1322" s="190"/>
      <c r="T1322" s="156"/>
      <c r="U1322" s="139"/>
      <c r="V1322" s="190"/>
      <c r="W1322" s="156"/>
      <c r="X1322" s="139"/>
      <c r="Y1322" s="190"/>
      <c r="Z1322" s="190"/>
      <c r="AA1322" s="207"/>
      <c r="AB1322" s="215"/>
      <c r="AC1322" s="190"/>
      <c r="AD1322" s="156">
        <f>SUM(AD1323:AD1345)</f>
        <v>0</v>
      </c>
      <c r="AE1322" s="156"/>
      <c r="AF1322" s="117"/>
      <c r="AG1322" s="156"/>
      <c r="AH1322" s="355"/>
      <c r="AI1322" s="368"/>
      <c r="AJ1322" s="354"/>
      <c r="AK1322" s="368"/>
      <c r="AL1322" s="354"/>
      <c r="AM1322" s="368"/>
      <c r="AN1322" s="354"/>
      <c r="AO1322" s="368"/>
      <c r="AP1322" s="354"/>
      <c r="AQ1322" s="368"/>
      <c r="AR1322" s="354"/>
      <c r="AS1322" s="354"/>
      <c r="AT1322" s="369"/>
      <c r="AU1322" s="354"/>
      <c r="AV1322" s="369"/>
      <c r="AW1322" s="354"/>
      <c r="AX1322" s="369"/>
      <c r="AY1322" s="354"/>
      <c r="AZ1322" s="369"/>
      <c r="BA1322" s="354"/>
      <c r="BB1322" s="369"/>
      <c r="BC1322" s="150"/>
      <c r="BD1322" s="116"/>
      <c r="BE1322" s="367"/>
      <c r="BF1322" s="367"/>
      <c r="BG1322" s="367"/>
      <c r="BH1322" s="367"/>
      <c r="BI1322" s="367"/>
      <c r="BJ1322" s="367"/>
      <c r="BK1322" s="367"/>
      <c r="BL1322" s="367"/>
      <c r="BM1322" s="367"/>
      <c r="BN1322" s="367"/>
      <c r="BO1322" s="367"/>
      <c r="BP1322" s="367"/>
      <c r="BQ1322" s="383"/>
      <c r="BR1322" s="146"/>
      <c r="BS1322" s="441" t="e">
        <v>#N/A</v>
      </c>
      <c r="BT1322" s="116"/>
      <c r="BU1322" s="116"/>
      <c r="BV1322" s="116"/>
      <c r="BW1322" s="116"/>
      <c r="BX1322" s="116"/>
      <c r="BY1322" s="116"/>
      <c r="BZ1322" s="116"/>
      <c r="CA1322" s="116"/>
      <c r="CB1322" s="116"/>
      <c r="CC1322" s="116"/>
      <c r="CD1322" s="116"/>
      <c r="CE1322" s="116"/>
      <c r="CF1322" s="116"/>
      <c r="CG1322" s="116"/>
      <c r="CH1322" s="116"/>
      <c r="CI1322" s="116"/>
      <c r="CJ1322" s="116"/>
      <c r="CK1322" s="116"/>
      <c r="CL1322" s="116"/>
      <c r="CM1322" s="116"/>
      <c r="CN1322" s="116"/>
      <c r="CO1322" s="116"/>
      <c r="CP1322" s="116"/>
      <c r="CQ1322" s="116"/>
      <c r="CR1322" s="116"/>
      <c r="CS1322" s="116"/>
      <c r="CT1322" s="116"/>
      <c r="CU1322" s="116"/>
      <c r="CV1322" s="116"/>
      <c r="CW1322" s="116"/>
      <c r="CX1322" s="116"/>
      <c r="CY1322" s="116"/>
      <c r="CZ1322" s="116"/>
      <c r="DA1322" s="116"/>
      <c r="DB1322" s="116"/>
      <c r="DC1322" s="116"/>
      <c r="DD1322" s="116"/>
      <c r="DE1322" s="116"/>
      <c r="DF1322" s="116"/>
      <c r="DG1322" s="116"/>
      <c r="DH1322" s="116"/>
      <c r="DI1322" s="116"/>
      <c r="DJ1322" s="116"/>
      <c r="DK1322" s="116"/>
      <c r="DL1322" s="116"/>
      <c r="DM1322" s="116"/>
      <c r="DN1322" s="116"/>
      <c r="DO1322" s="116"/>
      <c r="DP1322" s="116"/>
      <c r="DQ1322" s="116"/>
      <c r="DR1322" s="116"/>
      <c r="DS1322" s="116"/>
      <c r="DT1322" s="116"/>
      <c r="DU1322" s="116"/>
      <c r="DV1322" s="116"/>
      <c r="DW1322" s="116"/>
      <c r="DX1322" s="116"/>
      <c r="DY1322" s="116"/>
      <c r="DZ1322" s="116"/>
      <c r="EA1322" s="116"/>
    </row>
    <row r="1323" spans="1:131" ht="11.25" customHeight="1" x14ac:dyDescent="0.15">
      <c r="A1323" s="102" t="s">
        <v>1443</v>
      </c>
      <c r="B1323" s="275"/>
      <c r="C1323" s="276"/>
      <c r="D1323" s="408"/>
      <c r="E1323" s="712"/>
      <c r="F1323" s="713"/>
      <c r="G1323" s="284"/>
      <c r="H1323" s="149"/>
      <c r="I1323" s="289"/>
      <c r="J1323" s="135"/>
      <c r="K1323" s="290"/>
      <c r="L1323" s="290"/>
      <c r="M1323" s="135"/>
      <c r="N1323" s="156"/>
      <c r="O1323" s="138"/>
      <c r="P1323" s="190"/>
      <c r="Q1323" s="156"/>
      <c r="R1323" s="138"/>
      <c r="S1323" s="190"/>
      <c r="T1323" s="156"/>
      <c r="U1323" s="138"/>
      <c r="V1323" s="190"/>
      <c r="W1323" s="156"/>
      <c r="X1323" s="138"/>
      <c r="Y1323" s="190"/>
      <c r="Z1323" s="190"/>
      <c r="AA1323" s="207"/>
      <c r="AB1323" s="215"/>
      <c r="AC1323" s="150"/>
      <c r="AD1323" s="156">
        <f>SUM(AD1324:AD1330)</f>
        <v>0</v>
      </c>
      <c r="AE1323" s="156"/>
      <c r="AF1323" s="117"/>
      <c r="AG1323" s="156"/>
      <c r="AH1323" s="355"/>
      <c r="AI1323" s="368"/>
      <c r="AJ1323" s="354"/>
      <c r="AK1323" s="368"/>
      <c r="AL1323" s="354"/>
      <c r="AM1323" s="368"/>
      <c r="AN1323" s="354"/>
      <c r="AO1323" s="368"/>
      <c r="AP1323" s="354"/>
      <c r="AQ1323" s="368"/>
      <c r="AR1323" s="354"/>
      <c r="AS1323" s="354"/>
      <c r="AT1323" s="369"/>
      <c r="AU1323" s="354"/>
      <c r="AV1323" s="369"/>
      <c r="AW1323" s="354"/>
      <c r="AX1323" s="369"/>
      <c r="AY1323" s="354"/>
      <c r="AZ1323" s="369"/>
      <c r="BA1323" s="354"/>
      <c r="BB1323" s="369"/>
      <c r="BC1323" s="150"/>
      <c r="BD1323" s="116"/>
      <c r="BE1323" s="367"/>
      <c r="BF1323" s="367"/>
      <c r="BG1323" s="367"/>
      <c r="BH1323" s="367"/>
      <c r="BI1323" s="367"/>
      <c r="BJ1323" s="367"/>
      <c r="BK1323" s="367"/>
      <c r="BL1323" s="367"/>
      <c r="BM1323" s="367"/>
      <c r="BN1323" s="367"/>
      <c r="BO1323" s="367"/>
      <c r="BP1323" s="367"/>
      <c r="BQ1323" s="383"/>
      <c r="BR1323" s="146"/>
      <c r="BS1323" s="441" t="e">
        <v>#N/A</v>
      </c>
      <c r="BT1323" s="116"/>
      <c r="BU1323" s="116"/>
      <c r="BV1323" s="116"/>
      <c r="BW1323" s="116"/>
      <c r="BX1323" s="116"/>
      <c r="BY1323" s="116"/>
      <c r="BZ1323" s="116"/>
      <c r="CA1323" s="116"/>
      <c r="CB1323" s="116"/>
      <c r="CC1323" s="116"/>
      <c r="CD1323" s="116"/>
      <c r="CE1323" s="116"/>
      <c r="CF1323" s="116"/>
      <c r="CG1323" s="116"/>
      <c r="CH1323" s="116"/>
      <c r="CI1323" s="116"/>
      <c r="CJ1323" s="116"/>
      <c r="CK1323" s="116"/>
      <c r="CL1323" s="116"/>
      <c r="CM1323" s="116"/>
      <c r="CN1323" s="116"/>
      <c r="CO1323" s="116"/>
      <c r="CP1323" s="116"/>
      <c r="CQ1323" s="116"/>
      <c r="CR1323" s="116"/>
      <c r="CS1323" s="116"/>
      <c r="CT1323" s="116"/>
      <c r="CU1323" s="116"/>
      <c r="CV1323" s="116"/>
      <c r="CW1323" s="116"/>
      <c r="CX1323" s="116"/>
      <c r="CY1323" s="116"/>
      <c r="CZ1323" s="116"/>
      <c r="DA1323" s="116"/>
      <c r="DB1323" s="116"/>
      <c r="DC1323" s="116"/>
      <c r="DD1323" s="116"/>
      <c r="DE1323" s="116"/>
      <c r="DF1323" s="116"/>
      <c r="DG1323" s="116"/>
      <c r="DH1323" s="116"/>
      <c r="DI1323" s="116"/>
      <c r="DJ1323" s="116"/>
      <c r="DK1323" s="116"/>
      <c r="DL1323" s="116"/>
      <c r="DM1323" s="116"/>
      <c r="DN1323" s="116"/>
      <c r="DO1323" s="116"/>
      <c r="DP1323" s="116"/>
      <c r="DQ1323" s="116"/>
      <c r="DR1323" s="116"/>
      <c r="DS1323" s="116"/>
      <c r="DT1323" s="116"/>
      <c r="DU1323" s="116"/>
      <c r="DV1323" s="116"/>
      <c r="DW1323" s="116"/>
      <c r="DX1323" s="116"/>
      <c r="DY1323" s="116"/>
      <c r="DZ1323" s="116"/>
      <c r="EA1323" s="116"/>
    </row>
    <row r="1324" spans="1:131" ht="11.25" customHeight="1" x14ac:dyDescent="0.15">
      <c r="A1324" s="131" t="s">
        <v>1444</v>
      </c>
      <c r="B1324" s="125" t="s">
        <v>1445</v>
      </c>
      <c r="C1324" s="127"/>
      <c r="D1324" s="112" t="str">
        <f t="shared" ref="D1324:D1340" si="8442">BS1324</f>
        <v>S/O</v>
      </c>
      <c r="E1324" s="710" t="s">
        <v>89</v>
      </c>
      <c r="F1324" s="711">
        <f t="shared" si="8125"/>
        <v>0</v>
      </c>
      <c r="G1324" s="209">
        <v>30</v>
      </c>
      <c r="H1324" s="210"/>
      <c r="I1324" s="211">
        <v>4552895</v>
      </c>
      <c r="J1324" s="212"/>
      <c r="K1324" s="552"/>
      <c r="L1324" s="553"/>
      <c r="M1324" s="212"/>
      <c r="N1324" s="213"/>
      <c r="O1324" s="214">
        <f t="shared" ref="O1324:O1340" si="8443">IF($D$18="YES", (N1324), (0))</f>
        <v>0</v>
      </c>
      <c r="P1324" s="190"/>
      <c r="Q1324" s="213"/>
      <c r="R1324" s="214">
        <f t="shared" ref="R1324:R1340" si="8444">IF($D$18="YES", (Q1324), (0))</f>
        <v>0</v>
      </c>
      <c r="S1324" s="190"/>
      <c r="T1324" s="213"/>
      <c r="U1324" s="214">
        <f t="shared" ref="U1324:U1340" si="8445">IF($D$18="YES", (T1324), (0))</f>
        <v>0</v>
      </c>
      <c r="V1324" s="190"/>
      <c r="W1324" s="213"/>
      <c r="X1324" s="214">
        <f t="shared" ref="X1324:X1340" si="8446">IF($D$18="YES", (W1324), (0))</f>
        <v>0</v>
      </c>
      <c r="Y1324" s="190"/>
      <c r="Z1324" s="190"/>
      <c r="AA1324" s="207"/>
      <c r="AB1324" s="215"/>
      <c r="AC1324" s="190"/>
      <c r="AD1324" s="156">
        <f t="shared" ref="AD1324:AD1340" si="8447">SUM(N1324,O1324,Q1324,R1324,T1324,U1324,W1324,X1324)</f>
        <v>0</v>
      </c>
      <c r="AE1324" s="156"/>
      <c r="AF1324" s="117"/>
      <c r="AG1324" s="156"/>
      <c r="AH1324" s="355"/>
      <c r="AI1324" s="368">
        <f t="shared" ref="AI1324:AI1340" si="8448">N1324*G1324</f>
        <v>0</v>
      </c>
      <c r="AJ1324" s="354"/>
      <c r="AK1324" s="368">
        <f t="shared" ref="AK1324:AK1340" si="8449">Q1324*G1324</f>
        <v>0</v>
      </c>
      <c r="AL1324" s="354"/>
      <c r="AM1324" s="368">
        <f t="shared" ref="AM1324:AM1340" si="8450">T1324*G1324</f>
        <v>0</v>
      </c>
      <c r="AN1324" s="354"/>
      <c r="AO1324" s="368">
        <f t="shared" ref="AO1324:AO1340" si="8451">W1324*G1324</f>
        <v>0</v>
      </c>
      <c r="AP1324" s="354"/>
      <c r="AQ1324" s="368">
        <f t="shared" ref="AQ1324:AQ1340" si="8452">SUM(AI1324,AK1324,AM1324,AO1324)</f>
        <v>0</v>
      </c>
      <c r="AR1324" s="354"/>
      <c r="AS1324" s="354"/>
      <c r="AT1324" s="369">
        <f t="shared" ref="AT1324:AT1340" si="8453">(N1324*G1324)*F1324</f>
        <v>0</v>
      </c>
      <c r="AU1324" s="354"/>
      <c r="AV1324" s="369">
        <f t="shared" ref="AV1324:AV1340" si="8454">(Q1324*G1324)*F1324</f>
        <v>0</v>
      </c>
      <c r="AW1324" s="354"/>
      <c r="AX1324" s="369">
        <f t="shared" ref="AX1324:AX1340" si="8455">(T1324*G1324)*F1324</f>
        <v>0</v>
      </c>
      <c r="AY1324" s="354"/>
      <c r="AZ1324" s="369">
        <f t="shared" ref="AZ1324:AZ1340" si="8456">(W1324*G1324)*F1324</f>
        <v>0</v>
      </c>
      <c r="BA1324" s="354"/>
      <c r="BB1324" s="369">
        <f t="shared" ref="BB1324:BB1340" si="8457">SUM(AS1324:BA1324)</f>
        <v>0</v>
      </c>
      <c r="BC1324" s="150"/>
      <c r="BD1324" s="116"/>
      <c r="BE1324" s="367"/>
      <c r="BF1324" s="367"/>
      <c r="BG1324" s="367"/>
      <c r="BH1324" s="367"/>
      <c r="BI1324" s="367"/>
      <c r="BJ1324" s="367"/>
      <c r="BK1324" s="367">
        <f t="shared" ref="BK1324:BK1344" si="8458">IF($N$18&lt;BK$24,0,IF($N$18&gt;BK$25,0,$BE1324))</f>
        <v>0</v>
      </c>
      <c r="BL1324" s="367">
        <f t="shared" ref="BL1324:BL1345" si="8459">IF($N$18&lt;BL$24,0,IF($N$18&gt;BL$25,0,$BF1324))</f>
        <v>0</v>
      </c>
      <c r="BM1324" s="367">
        <f t="shared" ref="BM1324:BM1345" si="8460">IF($N$18&lt;BM$24,0,IF($N$18&gt;BM$25,0,$BG1324))</f>
        <v>0</v>
      </c>
      <c r="BN1324" s="367">
        <f t="shared" ref="BN1324:BN1345" si="8461">IF($N$18&lt;BN$24,0,IF($N$18&gt;BN$25,0,$BH1324))</f>
        <v>0</v>
      </c>
      <c r="BO1324" s="367">
        <f t="shared" ref="BO1324:BO1345" si="8462">IF($N$18&lt;BO$24,0,IF($N$18&gt;BO$25,0,$BI1324))</f>
        <v>0</v>
      </c>
      <c r="BP1324" s="367">
        <f t="shared" ref="BP1324:BP1345" si="8463">IF($N$18&lt;BP$24,0,IF($N$18&gt;BP$25,0,$BJ1324))</f>
        <v>0</v>
      </c>
      <c r="BQ1324" s="383">
        <f t="shared" ref="BQ1324:BQ1340" si="8464">SUM(BK1324:BP1324)</f>
        <v>0</v>
      </c>
      <c r="BR1324" s="146"/>
      <c r="BS1324" s="441" t="s">
        <v>90</v>
      </c>
      <c r="BT1324" s="116"/>
      <c r="BU1324" s="116"/>
      <c r="BV1324" s="116"/>
      <c r="BW1324" s="116"/>
      <c r="BX1324" s="116"/>
      <c r="BY1324" s="116"/>
      <c r="BZ1324" s="116"/>
      <c r="CA1324" s="116"/>
      <c r="CB1324" s="116"/>
      <c r="CC1324" s="116"/>
      <c r="CD1324" s="116"/>
      <c r="CE1324" s="116"/>
      <c r="CF1324" s="116"/>
      <c r="CG1324" s="116"/>
      <c r="CH1324" s="116"/>
      <c r="CI1324" s="116"/>
      <c r="CJ1324" s="116"/>
      <c r="CK1324" s="116"/>
      <c r="CL1324" s="116"/>
      <c r="CM1324" s="116"/>
      <c r="CN1324" s="116"/>
      <c r="CO1324" s="116"/>
      <c r="CP1324" s="116"/>
      <c r="CQ1324" s="116"/>
      <c r="CR1324" s="116"/>
      <c r="CS1324" s="116"/>
      <c r="CT1324" s="116"/>
      <c r="CU1324" s="116"/>
      <c r="CV1324" s="116"/>
      <c r="CW1324" s="116"/>
      <c r="CX1324" s="116"/>
      <c r="CY1324" s="116"/>
      <c r="CZ1324" s="116"/>
      <c r="DA1324" s="116"/>
      <c r="DB1324" s="116"/>
      <c r="DC1324" s="116"/>
      <c r="DD1324" s="116"/>
      <c r="DE1324" s="116"/>
      <c r="DF1324" s="116"/>
      <c r="DG1324" s="116"/>
      <c r="DH1324" s="116"/>
      <c r="DI1324" s="116"/>
      <c r="DJ1324" s="116"/>
      <c r="DK1324" s="116"/>
      <c r="DL1324" s="116"/>
      <c r="DM1324" s="116"/>
      <c r="DN1324" s="116"/>
      <c r="DO1324" s="116"/>
      <c r="DP1324" s="116"/>
      <c r="DQ1324" s="116"/>
      <c r="DR1324" s="116"/>
      <c r="DS1324" s="116"/>
      <c r="DT1324" s="116"/>
      <c r="DU1324" s="116"/>
      <c r="DV1324" s="116"/>
      <c r="DW1324" s="116"/>
      <c r="DX1324" s="116"/>
      <c r="DY1324" s="116"/>
      <c r="DZ1324" s="116"/>
      <c r="EA1324" s="116"/>
    </row>
    <row r="1325" spans="1:131" ht="11.25" customHeight="1" x14ac:dyDescent="0.15">
      <c r="A1325" s="131" t="s">
        <v>1444</v>
      </c>
      <c r="B1325" s="125" t="s">
        <v>1445</v>
      </c>
      <c r="C1325" s="127"/>
      <c r="D1325" s="112" t="str">
        <f t="shared" si="8442"/>
        <v>S/O</v>
      </c>
      <c r="E1325" s="710" t="s">
        <v>102</v>
      </c>
      <c r="F1325" s="711">
        <f t="shared" si="8125"/>
        <v>0</v>
      </c>
      <c r="G1325" s="209">
        <v>50</v>
      </c>
      <c r="H1325" s="210"/>
      <c r="I1325" s="211">
        <v>4952898</v>
      </c>
      <c r="J1325" s="212"/>
      <c r="K1325" s="552"/>
      <c r="L1325" s="553"/>
      <c r="M1325" s="212"/>
      <c r="N1325" s="213"/>
      <c r="O1325" s="214">
        <f t="shared" si="8443"/>
        <v>0</v>
      </c>
      <c r="P1325" s="190"/>
      <c r="Q1325" s="213"/>
      <c r="R1325" s="214">
        <f t="shared" si="8444"/>
        <v>0</v>
      </c>
      <c r="S1325" s="190"/>
      <c r="T1325" s="213"/>
      <c r="U1325" s="214">
        <f t="shared" si="8445"/>
        <v>0</v>
      </c>
      <c r="V1325" s="190"/>
      <c r="W1325" s="213"/>
      <c r="X1325" s="214">
        <f t="shared" si="8446"/>
        <v>0</v>
      </c>
      <c r="Y1325" s="190"/>
      <c r="Z1325" s="190"/>
      <c r="AA1325" s="207"/>
      <c r="AB1325" s="215"/>
      <c r="AC1325" s="190"/>
      <c r="AD1325" s="156">
        <f t="shared" si="8447"/>
        <v>0</v>
      </c>
      <c r="AE1325" s="156"/>
      <c r="AF1325" s="117"/>
      <c r="AG1325" s="156"/>
      <c r="AH1325" s="355"/>
      <c r="AI1325" s="368">
        <f t="shared" si="8448"/>
        <v>0</v>
      </c>
      <c r="AJ1325" s="354"/>
      <c r="AK1325" s="368">
        <f t="shared" si="8449"/>
        <v>0</v>
      </c>
      <c r="AL1325" s="354"/>
      <c r="AM1325" s="368">
        <f t="shared" si="8450"/>
        <v>0</v>
      </c>
      <c r="AN1325" s="354"/>
      <c r="AO1325" s="368">
        <f t="shared" si="8451"/>
        <v>0</v>
      </c>
      <c r="AP1325" s="354"/>
      <c r="AQ1325" s="368">
        <f t="shared" si="8452"/>
        <v>0</v>
      </c>
      <c r="AR1325" s="354"/>
      <c r="AS1325" s="354"/>
      <c r="AT1325" s="369">
        <f t="shared" si="8453"/>
        <v>0</v>
      </c>
      <c r="AU1325" s="354"/>
      <c r="AV1325" s="369">
        <f t="shared" si="8454"/>
        <v>0</v>
      </c>
      <c r="AW1325" s="354"/>
      <c r="AX1325" s="369">
        <f t="shared" si="8455"/>
        <v>0</v>
      </c>
      <c r="AY1325" s="354"/>
      <c r="AZ1325" s="369">
        <f t="shared" si="8456"/>
        <v>0</v>
      </c>
      <c r="BA1325" s="354"/>
      <c r="BB1325" s="369">
        <f t="shared" si="8457"/>
        <v>0</v>
      </c>
      <c r="BC1325" s="150"/>
      <c r="BD1325" s="116"/>
      <c r="BE1325" s="367"/>
      <c r="BF1325" s="367"/>
      <c r="BG1325" s="367"/>
      <c r="BH1325" s="367"/>
      <c r="BI1325" s="367"/>
      <c r="BJ1325" s="367"/>
      <c r="BK1325" s="367">
        <f t="shared" si="8458"/>
        <v>0</v>
      </c>
      <c r="BL1325" s="367">
        <f t="shared" si="8459"/>
        <v>0</v>
      </c>
      <c r="BM1325" s="367">
        <f t="shared" si="8460"/>
        <v>0</v>
      </c>
      <c r="BN1325" s="367">
        <f t="shared" si="8461"/>
        <v>0</v>
      </c>
      <c r="BO1325" s="367">
        <f t="shared" si="8462"/>
        <v>0</v>
      </c>
      <c r="BP1325" s="367">
        <f t="shared" si="8463"/>
        <v>0</v>
      </c>
      <c r="BQ1325" s="383">
        <f t="shared" si="8464"/>
        <v>0</v>
      </c>
      <c r="BR1325" s="146"/>
      <c r="BS1325" s="441" t="s">
        <v>90</v>
      </c>
      <c r="BT1325" s="116"/>
      <c r="BU1325" s="116"/>
      <c r="BV1325" s="116"/>
      <c r="BW1325" s="116"/>
      <c r="BX1325" s="116"/>
      <c r="BY1325" s="116"/>
      <c r="BZ1325" s="116"/>
      <c r="CA1325" s="116"/>
      <c r="CB1325" s="116"/>
      <c r="CC1325" s="116"/>
      <c r="CD1325" s="116"/>
      <c r="CE1325" s="116"/>
      <c r="CF1325" s="116"/>
      <c r="CG1325" s="116"/>
      <c r="CH1325" s="116"/>
      <c r="CI1325" s="116"/>
      <c r="CJ1325" s="116"/>
      <c r="CK1325" s="116"/>
      <c r="CL1325" s="116"/>
      <c r="CM1325" s="116"/>
      <c r="CN1325" s="116"/>
      <c r="CO1325" s="116"/>
      <c r="CP1325" s="116"/>
      <c r="CQ1325" s="116"/>
      <c r="CR1325" s="116"/>
      <c r="CS1325" s="116"/>
      <c r="CT1325" s="116"/>
      <c r="CU1325" s="116"/>
      <c r="CV1325" s="116"/>
      <c r="CW1325" s="116"/>
      <c r="CX1325" s="116"/>
      <c r="CY1325" s="116"/>
      <c r="CZ1325" s="116"/>
      <c r="DA1325" s="116"/>
      <c r="DB1325" s="116"/>
      <c r="DC1325" s="116"/>
      <c r="DD1325" s="116"/>
      <c r="DE1325" s="116"/>
      <c r="DF1325" s="116"/>
      <c r="DG1325" s="116"/>
      <c r="DH1325" s="116"/>
      <c r="DI1325" s="116"/>
      <c r="DJ1325" s="116"/>
      <c r="DK1325" s="116"/>
      <c r="DL1325" s="116"/>
      <c r="DM1325" s="116"/>
      <c r="DN1325" s="116"/>
      <c r="DO1325" s="116"/>
      <c r="DP1325" s="116"/>
      <c r="DQ1325" s="116"/>
      <c r="DR1325" s="116"/>
      <c r="DS1325" s="116"/>
      <c r="DT1325" s="116"/>
      <c r="DU1325" s="116"/>
      <c r="DV1325" s="116"/>
      <c r="DW1325" s="116"/>
      <c r="DX1325" s="116"/>
      <c r="DY1325" s="116"/>
      <c r="DZ1325" s="116"/>
      <c r="EA1325" s="116"/>
    </row>
    <row r="1326" spans="1:131" ht="11.25" customHeight="1" x14ac:dyDescent="0.15">
      <c r="A1326" s="131" t="s">
        <v>1446</v>
      </c>
      <c r="B1326" s="125" t="s">
        <v>1447</v>
      </c>
      <c r="C1326" s="256"/>
      <c r="D1326" s="112" t="str">
        <f t="shared" si="8442"/>
        <v>S/O</v>
      </c>
      <c r="E1326" s="710" t="s">
        <v>89</v>
      </c>
      <c r="F1326" s="711">
        <f t="shared" si="8125"/>
        <v>0</v>
      </c>
      <c r="G1326" s="209">
        <v>30</v>
      </c>
      <c r="H1326" s="210"/>
      <c r="I1326" s="265">
        <v>4552905</v>
      </c>
      <c r="J1326" s="212"/>
      <c r="K1326" s="552"/>
      <c r="L1326" s="553"/>
      <c r="M1326" s="212"/>
      <c r="N1326" s="213"/>
      <c r="O1326" s="214">
        <f t="shared" si="8443"/>
        <v>0</v>
      </c>
      <c r="P1326" s="190"/>
      <c r="Q1326" s="213"/>
      <c r="R1326" s="214">
        <f t="shared" si="8444"/>
        <v>0</v>
      </c>
      <c r="S1326" s="190"/>
      <c r="T1326" s="213"/>
      <c r="U1326" s="214">
        <f t="shared" si="8445"/>
        <v>0</v>
      </c>
      <c r="V1326" s="190"/>
      <c r="W1326" s="213"/>
      <c r="X1326" s="214">
        <f t="shared" si="8446"/>
        <v>0</v>
      </c>
      <c r="Y1326" s="190"/>
      <c r="Z1326" s="190"/>
      <c r="AA1326" s="207"/>
      <c r="AB1326" s="215"/>
      <c r="AC1326" s="190"/>
      <c r="AD1326" s="156">
        <f t="shared" si="8447"/>
        <v>0</v>
      </c>
      <c r="AE1326" s="156"/>
      <c r="AF1326" s="117"/>
      <c r="AG1326" s="156"/>
      <c r="AH1326" s="355"/>
      <c r="AI1326" s="368">
        <f t="shared" si="8448"/>
        <v>0</v>
      </c>
      <c r="AJ1326" s="354"/>
      <c r="AK1326" s="368">
        <f t="shared" si="8449"/>
        <v>0</v>
      </c>
      <c r="AL1326" s="354"/>
      <c r="AM1326" s="368">
        <f t="shared" si="8450"/>
        <v>0</v>
      </c>
      <c r="AN1326" s="354"/>
      <c r="AO1326" s="368">
        <f t="shared" si="8451"/>
        <v>0</v>
      </c>
      <c r="AP1326" s="354"/>
      <c r="AQ1326" s="368">
        <f t="shared" si="8452"/>
        <v>0</v>
      </c>
      <c r="AR1326" s="354"/>
      <c r="AS1326" s="354"/>
      <c r="AT1326" s="369">
        <f t="shared" si="8453"/>
        <v>0</v>
      </c>
      <c r="AU1326" s="354"/>
      <c r="AV1326" s="369">
        <f t="shared" si="8454"/>
        <v>0</v>
      </c>
      <c r="AW1326" s="354"/>
      <c r="AX1326" s="369">
        <f t="shared" si="8455"/>
        <v>0</v>
      </c>
      <c r="AY1326" s="354"/>
      <c r="AZ1326" s="369">
        <f t="shared" si="8456"/>
        <v>0</v>
      </c>
      <c r="BA1326" s="354"/>
      <c r="BB1326" s="369">
        <f t="shared" si="8457"/>
        <v>0</v>
      </c>
      <c r="BC1326" s="150"/>
      <c r="BD1326" s="116"/>
      <c r="BE1326" s="367"/>
      <c r="BF1326" s="367"/>
      <c r="BG1326" s="367"/>
      <c r="BH1326" s="367"/>
      <c r="BI1326" s="367"/>
      <c r="BJ1326" s="367"/>
      <c r="BK1326" s="367">
        <f t="shared" si="8458"/>
        <v>0</v>
      </c>
      <c r="BL1326" s="367">
        <f t="shared" si="8459"/>
        <v>0</v>
      </c>
      <c r="BM1326" s="367">
        <f t="shared" si="8460"/>
        <v>0</v>
      </c>
      <c r="BN1326" s="367">
        <f t="shared" si="8461"/>
        <v>0</v>
      </c>
      <c r="BO1326" s="367">
        <f t="shared" si="8462"/>
        <v>0</v>
      </c>
      <c r="BP1326" s="367">
        <f t="shared" si="8463"/>
        <v>0</v>
      </c>
      <c r="BQ1326" s="383">
        <f t="shared" si="8464"/>
        <v>0</v>
      </c>
      <c r="BR1326" s="146"/>
      <c r="BS1326" s="441" t="s">
        <v>90</v>
      </c>
      <c r="BT1326" s="116"/>
      <c r="BU1326" s="116"/>
      <c r="BV1326" s="116"/>
      <c r="BW1326" s="116"/>
      <c r="BX1326" s="116"/>
      <c r="BY1326" s="116"/>
      <c r="BZ1326" s="116"/>
      <c r="CA1326" s="116"/>
      <c r="CB1326" s="116"/>
      <c r="CC1326" s="116"/>
      <c r="CD1326" s="116"/>
      <c r="CE1326" s="116"/>
      <c r="CF1326" s="116"/>
      <c r="CG1326" s="116"/>
      <c r="CH1326" s="116"/>
      <c r="CI1326" s="116"/>
      <c r="CJ1326" s="116"/>
      <c r="CK1326" s="116"/>
      <c r="CL1326" s="116"/>
      <c r="CM1326" s="116"/>
      <c r="CN1326" s="116"/>
      <c r="CO1326" s="116"/>
      <c r="CP1326" s="116"/>
      <c r="CQ1326" s="116"/>
      <c r="CR1326" s="116"/>
      <c r="CS1326" s="116"/>
      <c r="CT1326" s="116"/>
      <c r="CU1326" s="116"/>
      <c r="CV1326" s="116"/>
      <c r="CW1326" s="116"/>
      <c r="CX1326" s="116"/>
      <c r="CY1326" s="116"/>
      <c r="CZ1326" s="116"/>
      <c r="DA1326" s="116"/>
      <c r="DB1326" s="116"/>
      <c r="DC1326" s="116"/>
      <c r="DD1326" s="116"/>
      <c r="DE1326" s="116"/>
      <c r="DF1326" s="116"/>
      <c r="DG1326" s="116"/>
      <c r="DH1326" s="116"/>
      <c r="DI1326" s="116"/>
      <c r="DJ1326" s="116"/>
      <c r="DK1326" s="116"/>
      <c r="DL1326" s="116"/>
      <c r="DM1326" s="116"/>
      <c r="DN1326" s="116"/>
      <c r="DO1326" s="116"/>
      <c r="DP1326" s="116"/>
      <c r="DQ1326" s="116"/>
      <c r="DR1326" s="116"/>
      <c r="DS1326" s="116"/>
      <c r="DT1326" s="116"/>
      <c r="DU1326" s="116"/>
      <c r="DV1326" s="116"/>
      <c r="DW1326" s="116"/>
      <c r="DX1326" s="116"/>
      <c r="DY1326" s="116"/>
      <c r="DZ1326" s="116"/>
      <c r="EA1326" s="116"/>
    </row>
    <row r="1327" spans="1:131" ht="11.25" customHeight="1" x14ac:dyDescent="0.15">
      <c r="A1327" s="131" t="s">
        <v>1446</v>
      </c>
      <c r="B1327" s="125" t="s">
        <v>1447</v>
      </c>
      <c r="C1327" s="127"/>
      <c r="D1327" s="112" t="str">
        <f t="shared" si="8442"/>
        <v>S/O</v>
      </c>
      <c r="E1327" s="710" t="s">
        <v>102</v>
      </c>
      <c r="F1327" s="711">
        <f t="shared" si="8125"/>
        <v>0</v>
      </c>
      <c r="G1327" s="209">
        <v>50</v>
      </c>
      <c r="H1327" s="210"/>
      <c r="I1327" s="265">
        <v>4952908</v>
      </c>
      <c r="J1327" s="212"/>
      <c r="K1327" s="552"/>
      <c r="L1327" s="553"/>
      <c r="M1327" s="212"/>
      <c r="N1327" s="213"/>
      <c r="O1327" s="214">
        <f t="shared" si="8443"/>
        <v>0</v>
      </c>
      <c r="P1327" s="190"/>
      <c r="Q1327" s="213"/>
      <c r="R1327" s="214">
        <f t="shared" si="8444"/>
        <v>0</v>
      </c>
      <c r="S1327" s="190"/>
      <c r="T1327" s="213"/>
      <c r="U1327" s="214">
        <f t="shared" si="8445"/>
        <v>0</v>
      </c>
      <c r="V1327" s="190"/>
      <c r="W1327" s="213"/>
      <c r="X1327" s="214">
        <f t="shared" si="8446"/>
        <v>0</v>
      </c>
      <c r="Y1327" s="190"/>
      <c r="Z1327" s="190"/>
      <c r="AA1327" s="207"/>
      <c r="AB1327" s="215"/>
      <c r="AC1327" s="190"/>
      <c r="AD1327" s="156">
        <f t="shared" si="8447"/>
        <v>0</v>
      </c>
      <c r="AE1327" s="156"/>
      <c r="AF1327" s="117"/>
      <c r="AG1327" s="156"/>
      <c r="AH1327" s="355"/>
      <c r="AI1327" s="368">
        <f t="shared" si="8448"/>
        <v>0</v>
      </c>
      <c r="AJ1327" s="354"/>
      <c r="AK1327" s="368">
        <f t="shared" si="8449"/>
        <v>0</v>
      </c>
      <c r="AL1327" s="354"/>
      <c r="AM1327" s="368">
        <f t="shared" si="8450"/>
        <v>0</v>
      </c>
      <c r="AN1327" s="354"/>
      <c r="AO1327" s="368">
        <f t="shared" si="8451"/>
        <v>0</v>
      </c>
      <c r="AP1327" s="354"/>
      <c r="AQ1327" s="368">
        <f t="shared" si="8452"/>
        <v>0</v>
      </c>
      <c r="AR1327" s="354"/>
      <c r="AS1327" s="354"/>
      <c r="AT1327" s="369">
        <f t="shared" si="8453"/>
        <v>0</v>
      </c>
      <c r="AU1327" s="354"/>
      <c r="AV1327" s="369">
        <f t="shared" si="8454"/>
        <v>0</v>
      </c>
      <c r="AW1327" s="354"/>
      <c r="AX1327" s="369">
        <f t="shared" si="8455"/>
        <v>0</v>
      </c>
      <c r="AY1327" s="354"/>
      <c r="AZ1327" s="369">
        <f t="shared" si="8456"/>
        <v>0</v>
      </c>
      <c r="BA1327" s="354"/>
      <c r="BB1327" s="369">
        <f t="shared" si="8457"/>
        <v>0</v>
      </c>
      <c r="BC1327" s="150"/>
      <c r="BD1327" s="116"/>
      <c r="BE1327" s="367"/>
      <c r="BF1327" s="367"/>
      <c r="BG1327" s="367"/>
      <c r="BH1327" s="367"/>
      <c r="BI1327" s="367"/>
      <c r="BJ1327" s="367"/>
      <c r="BK1327" s="367">
        <f t="shared" si="8458"/>
        <v>0</v>
      </c>
      <c r="BL1327" s="367">
        <f t="shared" si="8459"/>
        <v>0</v>
      </c>
      <c r="BM1327" s="367">
        <f t="shared" si="8460"/>
        <v>0</v>
      </c>
      <c r="BN1327" s="367">
        <f t="shared" si="8461"/>
        <v>0</v>
      </c>
      <c r="BO1327" s="367">
        <f t="shared" si="8462"/>
        <v>0</v>
      </c>
      <c r="BP1327" s="367">
        <f t="shared" si="8463"/>
        <v>0</v>
      </c>
      <c r="BQ1327" s="383">
        <f t="shared" si="8464"/>
        <v>0</v>
      </c>
      <c r="BR1327" s="146"/>
      <c r="BS1327" s="441" t="s">
        <v>90</v>
      </c>
      <c r="BT1327" s="116"/>
      <c r="BU1327" s="116"/>
      <c r="BV1327" s="116"/>
      <c r="BW1327" s="116"/>
      <c r="BX1327" s="116"/>
      <c r="BY1327" s="116"/>
      <c r="BZ1327" s="116"/>
      <c r="CA1327" s="116"/>
      <c r="CB1327" s="116"/>
      <c r="CC1327" s="116"/>
      <c r="CD1327" s="116"/>
      <c r="CE1327" s="116"/>
      <c r="CF1327" s="116"/>
      <c r="CG1327" s="116"/>
      <c r="CH1327" s="116"/>
      <c r="CI1327" s="116"/>
      <c r="CJ1327" s="116"/>
      <c r="CK1327" s="116"/>
      <c r="CL1327" s="116"/>
      <c r="CM1327" s="116"/>
      <c r="CN1327" s="116"/>
      <c r="CO1327" s="116"/>
      <c r="CP1327" s="116"/>
      <c r="CQ1327" s="116"/>
      <c r="CR1327" s="116"/>
      <c r="CS1327" s="116"/>
      <c r="CT1327" s="116"/>
      <c r="CU1327" s="116"/>
      <c r="CV1327" s="116"/>
      <c r="CW1327" s="116"/>
      <c r="CX1327" s="116"/>
      <c r="CY1327" s="116"/>
      <c r="CZ1327" s="116"/>
      <c r="DA1327" s="116"/>
      <c r="DB1327" s="116"/>
      <c r="DC1327" s="116"/>
      <c r="DD1327" s="116"/>
      <c r="DE1327" s="116"/>
      <c r="DF1327" s="116"/>
      <c r="DG1327" s="116"/>
      <c r="DH1327" s="116"/>
      <c r="DI1327" s="116"/>
      <c r="DJ1327" s="116"/>
      <c r="DK1327" s="116"/>
      <c r="DL1327" s="116"/>
      <c r="DM1327" s="116"/>
      <c r="DN1327" s="116"/>
      <c r="DO1327" s="116"/>
      <c r="DP1327" s="116"/>
      <c r="DQ1327" s="116"/>
      <c r="DR1327" s="116"/>
      <c r="DS1327" s="116"/>
      <c r="DT1327" s="116"/>
      <c r="DU1327" s="116"/>
      <c r="DV1327" s="116"/>
      <c r="DW1327" s="116"/>
      <c r="DX1327" s="116"/>
      <c r="DY1327" s="116"/>
      <c r="DZ1327" s="116"/>
      <c r="EA1327" s="116"/>
    </row>
    <row r="1328" spans="1:131" ht="11.25" customHeight="1" x14ac:dyDescent="0.15">
      <c r="A1328" s="131" t="s">
        <v>1448</v>
      </c>
      <c r="B1328" s="125" t="s">
        <v>1449</v>
      </c>
      <c r="C1328" s="127"/>
      <c r="D1328" s="112" t="str">
        <f t="shared" si="8442"/>
        <v>S/O</v>
      </c>
      <c r="E1328" s="710" t="s">
        <v>89</v>
      </c>
      <c r="F1328" s="711">
        <f t="shared" si="8125"/>
        <v>0</v>
      </c>
      <c r="G1328" s="209">
        <v>30</v>
      </c>
      <c r="H1328" s="210"/>
      <c r="I1328" s="211">
        <v>4552915</v>
      </c>
      <c r="J1328" s="212"/>
      <c r="K1328" s="552"/>
      <c r="L1328" s="553"/>
      <c r="M1328" s="212"/>
      <c r="N1328" s="213"/>
      <c r="O1328" s="214">
        <f t="shared" si="8443"/>
        <v>0</v>
      </c>
      <c r="P1328" s="190"/>
      <c r="Q1328" s="213"/>
      <c r="R1328" s="214">
        <f t="shared" si="8444"/>
        <v>0</v>
      </c>
      <c r="S1328" s="190"/>
      <c r="T1328" s="213"/>
      <c r="U1328" s="214">
        <f t="shared" si="8445"/>
        <v>0</v>
      </c>
      <c r="V1328" s="190"/>
      <c r="W1328" s="213"/>
      <c r="X1328" s="214">
        <f t="shared" si="8446"/>
        <v>0</v>
      </c>
      <c r="Y1328" s="190"/>
      <c r="Z1328" s="190"/>
      <c r="AA1328" s="207"/>
      <c r="AB1328" s="215"/>
      <c r="AC1328" s="190"/>
      <c r="AD1328" s="156">
        <f t="shared" si="8447"/>
        <v>0</v>
      </c>
      <c r="AE1328" s="156"/>
      <c r="AF1328" s="117"/>
      <c r="AG1328" s="156"/>
      <c r="AH1328" s="355"/>
      <c r="AI1328" s="368">
        <f t="shared" si="8448"/>
        <v>0</v>
      </c>
      <c r="AJ1328" s="354"/>
      <c r="AK1328" s="368">
        <f t="shared" si="8449"/>
        <v>0</v>
      </c>
      <c r="AL1328" s="354"/>
      <c r="AM1328" s="368">
        <f t="shared" si="8450"/>
        <v>0</v>
      </c>
      <c r="AN1328" s="354"/>
      <c r="AO1328" s="368">
        <f t="shared" si="8451"/>
        <v>0</v>
      </c>
      <c r="AP1328" s="354"/>
      <c r="AQ1328" s="368">
        <f t="shared" si="8452"/>
        <v>0</v>
      </c>
      <c r="AR1328" s="354"/>
      <c r="AS1328" s="354"/>
      <c r="AT1328" s="369">
        <f t="shared" si="8453"/>
        <v>0</v>
      </c>
      <c r="AU1328" s="354"/>
      <c r="AV1328" s="369">
        <f t="shared" si="8454"/>
        <v>0</v>
      </c>
      <c r="AW1328" s="354"/>
      <c r="AX1328" s="369">
        <f t="shared" si="8455"/>
        <v>0</v>
      </c>
      <c r="AY1328" s="354"/>
      <c r="AZ1328" s="369">
        <f t="shared" si="8456"/>
        <v>0</v>
      </c>
      <c r="BA1328" s="354"/>
      <c r="BB1328" s="369">
        <f t="shared" si="8457"/>
        <v>0</v>
      </c>
      <c r="BC1328" s="150"/>
      <c r="BD1328" s="116"/>
      <c r="BE1328" s="367"/>
      <c r="BF1328" s="367"/>
      <c r="BG1328" s="367"/>
      <c r="BH1328" s="367"/>
      <c r="BI1328" s="367"/>
      <c r="BJ1328" s="367"/>
      <c r="BK1328" s="367">
        <f t="shared" si="8458"/>
        <v>0</v>
      </c>
      <c r="BL1328" s="367">
        <f t="shared" si="8459"/>
        <v>0</v>
      </c>
      <c r="BM1328" s="367">
        <f t="shared" si="8460"/>
        <v>0</v>
      </c>
      <c r="BN1328" s="367">
        <f t="shared" si="8461"/>
        <v>0</v>
      </c>
      <c r="BO1328" s="367">
        <f t="shared" si="8462"/>
        <v>0</v>
      </c>
      <c r="BP1328" s="367">
        <f t="shared" si="8463"/>
        <v>0</v>
      </c>
      <c r="BQ1328" s="383">
        <f t="shared" si="8464"/>
        <v>0</v>
      </c>
      <c r="BR1328" s="146"/>
      <c r="BS1328" s="441" t="s">
        <v>90</v>
      </c>
      <c r="BT1328" s="116"/>
      <c r="BU1328" s="116"/>
      <c r="BV1328" s="116"/>
      <c r="BW1328" s="116"/>
      <c r="BX1328" s="116"/>
      <c r="BY1328" s="116"/>
      <c r="BZ1328" s="116"/>
      <c r="CA1328" s="116"/>
      <c r="CB1328" s="116"/>
      <c r="CC1328" s="116"/>
      <c r="CD1328" s="116"/>
      <c r="CE1328" s="116"/>
      <c r="CF1328" s="116"/>
      <c r="CG1328" s="116"/>
      <c r="CH1328" s="116"/>
      <c r="CI1328" s="116"/>
      <c r="CJ1328" s="116"/>
      <c r="CK1328" s="116"/>
      <c r="CL1328" s="116"/>
      <c r="CM1328" s="116"/>
      <c r="CN1328" s="116"/>
      <c r="CO1328" s="116"/>
      <c r="CP1328" s="116"/>
      <c r="CQ1328" s="116"/>
      <c r="CR1328" s="116"/>
      <c r="CS1328" s="116"/>
      <c r="CT1328" s="116"/>
      <c r="CU1328" s="116"/>
      <c r="CV1328" s="116"/>
      <c r="CW1328" s="116"/>
      <c r="CX1328" s="116"/>
      <c r="CY1328" s="116"/>
      <c r="CZ1328" s="116"/>
      <c r="DA1328" s="116"/>
      <c r="DB1328" s="116"/>
      <c r="DC1328" s="116"/>
      <c r="DD1328" s="116"/>
      <c r="DE1328" s="116"/>
      <c r="DF1328" s="116"/>
      <c r="DG1328" s="116"/>
      <c r="DH1328" s="116"/>
      <c r="DI1328" s="116"/>
      <c r="DJ1328" s="116"/>
      <c r="DK1328" s="116"/>
      <c r="DL1328" s="116"/>
      <c r="DM1328" s="116"/>
      <c r="DN1328" s="116"/>
      <c r="DO1328" s="116"/>
      <c r="DP1328" s="116"/>
      <c r="DQ1328" s="116"/>
      <c r="DR1328" s="116"/>
      <c r="DS1328" s="116"/>
      <c r="DT1328" s="116"/>
      <c r="DU1328" s="116"/>
      <c r="DV1328" s="116"/>
      <c r="DW1328" s="116"/>
      <c r="DX1328" s="116"/>
      <c r="DY1328" s="116"/>
      <c r="DZ1328" s="116"/>
      <c r="EA1328" s="116"/>
    </row>
    <row r="1329" spans="1:131" ht="11.25" customHeight="1" x14ac:dyDescent="0.15">
      <c r="A1329" s="131" t="s">
        <v>1448</v>
      </c>
      <c r="B1329" s="125" t="s">
        <v>1449</v>
      </c>
      <c r="C1329" s="127"/>
      <c r="D1329" s="112">
        <f t="shared" si="8442"/>
        <v>5</v>
      </c>
      <c r="E1329" s="710" t="s">
        <v>102</v>
      </c>
      <c r="F1329" s="711">
        <f t="shared" si="8125"/>
        <v>0</v>
      </c>
      <c r="G1329" s="209">
        <v>50</v>
      </c>
      <c r="H1329" s="210"/>
      <c r="I1329" s="211">
        <v>4952918</v>
      </c>
      <c r="J1329" s="212"/>
      <c r="K1329" s="552"/>
      <c r="L1329" s="553"/>
      <c r="M1329" s="212"/>
      <c r="N1329" s="213"/>
      <c r="O1329" s="214">
        <f t="shared" si="8443"/>
        <v>0</v>
      </c>
      <c r="P1329" s="190"/>
      <c r="Q1329" s="213"/>
      <c r="R1329" s="214">
        <f t="shared" si="8444"/>
        <v>0</v>
      </c>
      <c r="S1329" s="190"/>
      <c r="T1329" s="213"/>
      <c r="U1329" s="214">
        <f t="shared" si="8445"/>
        <v>0</v>
      </c>
      <c r="V1329" s="190"/>
      <c r="W1329" s="213"/>
      <c r="X1329" s="214">
        <f t="shared" si="8446"/>
        <v>0</v>
      </c>
      <c r="Y1329" s="190"/>
      <c r="Z1329" s="190"/>
      <c r="AA1329" s="207"/>
      <c r="AB1329" s="215"/>
      <c r="AC1329" s="190"/>
      <c r="AD1329" s="156">
        <f t="shared" si="8447"/>
        <v>0</v>
      </c>
      <c r="AE1329" s="156"/>
      <c r="AF1329" s="117"/>
      <c r="AG1329" s="156"/>
      <c r="AH1329" s="355"/>
      <c r="AI1329" s="368">
        <f t="shared" si="8448"/>
        <v>0</v>
      </c>
      <c r="AJ1329" s="354"/>
      <c r="AK1329" s="368">
        <f t="shared" si="8449"/>
        <v>0</v>
      </c>
      <c r="AL1329" s="354"/>
      <c r="AM1329" s="368">
        <f t="shared" si="8450"/>
        <v>0</v>
      </c>
      <c r="AN1329" s="354"/>
      <c r="AO1329" s="368">
        <f t="shared" si="8451"/>
        <v>0</v>
      </c>
      <c r="AP1329" s="354"/>
      <c r="AQ1329" s="368">
        <f t="shared" si="8452"/>
        <v>0</v>
      </c>
      <c r="AR1329" s="354"/>
      <c r="AS1329" s="354"/>
      <c r="AT1329" s="369">
        <f t="shared" si="8453"/>
        <v>0</v>
      </c>
      <c r="AU1329" s="354"/>
      <c r="AV1329" s="369">
        <f t="shared" si="8454"/>
        <v>0</v>
      </c>
      <c r="AW1329" s="354"/>
      <c r="AX1329" s="369">
        <f t="shared" si="8455"/>
        <v>0</v>
      </c>
      <c r="AY1329" s="354"/>
      <c r="AZ1329" s="369">
        <f t="shared" si="8456"/>
        <v>0</v>
      </c>
      <c r="BA1329" s="354"/>
      <c r="BB1329" s="369">
        <f t="shared" si="8457"/>
        <v>0</v>
      </c>
      <c r="BC1329" s="150"/>
      <c r="BD1329" s="116"/>
      <c r="BE1329" s="367"/>
      <c r="BF1329" s="367"/>
      <c r="BG1329" s="367"/>
      <c r="BH1329" s="367"/>
      <c r="BI1329" s="367"/>
      <c r="BJ1329" s="367"/>
      <c r="BK1329" s="367">
        <f t="shared" si="8458"/>
        <v>0</v>
      </c>
      <c r="BL1329" s="367">
        <f t="shared" si="8459"/>
        <v>0</v>
      </c>
      <c r="BM1329" s="367">
        <f t="shared" si="8460"/>
        <v>0</v>
      </c>
      <c r="BN1329" s="367">
        <f t="shared" si="8461"/>
        <v>0</v>
      </c>
      <c r="BO1329" s="367">
        <f t="shared" si="8462"/>
        <v>0</v>
      </c>
      <c r="BP1329" s="367">
        <f t="shared" si="8463"/>
        <v>0</v>
      </c>
      <c r="BQ1329" s="383">
        <f t="shared" si="8464"/>
        <v>0</v>
      </c>
      <c r="BR1329" s="146"/>
      <c r="BS1329" s="441">
        <v>5</v>
      </c>
      <c r="BT1329" s="116"/>
      <c r="BU1329" s="116"/>
      <c r="BV1329" s="116"/>
      <c r="BW1329" s="116"/>
      <c r="BX1329" s="116"/>
      <c r="BY1329" s="116"/>
      <c r="BZ1329" s="116"/>
      <c r="CA1329" s="116"/>
      <c r="CB1329" s="116"/>
      <c r="CC1329" s="116"/>
      <c r="CD1329" s="116"/>
      <c r="CE1329" s="116"/>
      <c r="CF1329" s="116"/>
      <c r="CG1329" s="116"/>
      <c r="CH1329" s="116"/>
      <c r="CI1329" s="116"/>
      <c r="CJ1329" s="116"/>
      <c r="CK1329" s="116"/>
      <c r="CL1329" s="116"/>
      <c r="CM1329" s="116"/>
      <c r="CN1329" s="116"/>
      <c r="CO1329" s="116"/>
      <c r="CP1329" s="116"/>
      <c r="CQ1329" s="116"/>
      <c r="CR1329" s="116"/>
      <c r="CS1329" s="116"/>
      <c r="CT1329" s="116"/>
      <c r="CU1329" s="116"/>
      <c r="CV1329" s="116"/>
      <c r="CW1329" s="116"/>
      <c r="CX1329" s="116"/>
      <c r="CY1329" s="116"/>
      <c r="CZ1329" s="116"/>
      <c r="DA1329" s="116"/>
      <c r="DB1329" s="116"/>
      <c r="DC1329" s="116"/>
      <c r="DD1329" s="116"/>
      <c r="DE1329" s="116"/>
      <c r="DF1329" s="116"/>
      <c r="DG1329" s="116"/>
      <c r="DH1329" s="116"/>
      <c r="DI1329" s="116"/>
      <c r="DJ1329" s="116"/>
      <c r="DK1329" s="116"/>
      <c r="DL1329" s="116"/>
      <c r="DM1329" s="116"/>
      <c r="DN1329" s="116"/>
      <c r="DO1329" s="116"/>
      <c r="DP1329" s="116"/>
      <c r="DQ1329" s="116"/>
      <c r="DR1329" s="116"/>
      <c r="DS1329" s="116"/>
      <c r="DT1329" s="116"/>
      <c r="DU1329" s="116"/>
      <c r="DV1329" s="116"/>
      <c r="DW1329" s="116"/>
      <c r="DX1329" s="116"/>
      <c r="DY1329" s="116"/>
      <c r="DZ1329" s="116"/>
      <c r="EA1329" s="116"/>
    </row>
    <row r="1330" spans="1:131" ht="11.25" customHeight="1" x14ac:dyDescent="0.15">
      <c r="A1330" s="131" t="s">
        <v>1450</v>
      </c>
      <c r="B1330" s="125"/>
      <c r="C1330" s="127"/>
      <c r="D1330" s="112" t="str">
        <f t="shared" ref="D1330" si="8465">BS1330</f>
        <v>S/O</v>
      </c>
      <c r="E1330" s="710" t="s">
        <v>1451</v>
      </c>
      <c r="F1330" s="711">
        <f t="shared" ref="F1330" si="8466">BQ1330</f>
        <v>0</v>
      </c>
      <c r="G1330" s="209">
        <v>24</v>
      </c>
      <c r="H1330" s="210"/>
      <c r="I1330" s="211">
        <v>4552934</v>
      </c>
      <c r="J1330" s="212"/>
      <c r="K1330" s="552"/>
      <c r="L1330" s="553"/>
      <c r="M1330" s="212"/>
      <c r="N1330" s="213"/>
      <c r="O1330" s="214">
        <f t="shared" ref="O1330" si="8467">IF($D$18="YES", (N1330), (0))</f>
        <v>0</v>
      </c>
      <c r="P1330" s="190"/>
      <c r="Q1330" s="213"/>
      <c r="R1330" s="214">
        <f t="shared" ref="R1330" si="8468">IF($D$18="YES", (Q1330), (0))</f>
        <v>0</v>
      </c>
      <c r="S1330" s="190"/>
      <c r="T1330" s="213"/>
      <c r="U1330" s="214">
        <f t="shared" ref="U1330" si="8469">IF($D$18="YES", (T1330), (0))</f>
        <v>0</v>
      </c>
      <c r="V1330" s="190"/>
      <c r="W1330" s="213"/>
      <c r="X1330" s="214">
        <f t="shared" ref="X1330" si="8470">IF($D$18="YES", (W1330), (0))</f>
        <v>0</v>
      </c>
      <c r="Y1330" s="190"/>
      <c r="Z1330" s="190"/>
      <c r="AA1330" s="207"/>
      <c r="AB1330" s="215"/>
      <c r="AC1330" s="190"/>
      <c r="AD1330" s="156">
        <f t="shared" ref="AD1330" si="8471">SUM(N1330,O1330,Q1330,R1330,T1330,U1330,W1330,X1330)</f>
        <v>0</v>
      </c>
      <c r="AE1330" s="156"/>
      <c r="AF1330" s="117"/>
      <c r="AG1330" s="156"/>
      <c r="AH1330" s="355"/>
      <c r="AI1330" s="368">
        <f t="shared" ref="AI1330" si="8472">N1330*G1330</f>
        <v>0</v>
      </c>
      <c r="AJ1330" s="354"/>
      <c r="AK1330" s="368">
        <f t="shared" ref="AK1330" si="8473">Q1330*G1330</f>
        <v>0</v>
      </c>
      <c r="AL1330" s="354"/>
      <c r="AM1330" s="368">
        <f t="shared" ref="AM1330" si="8474">T1330*G1330</f>
        <v>0</v>
      </c>
      <c r="AN1330" s="354"/>
      <c r="AO1330" s="368">
        <f t="shared" ref="AO1330" si="8475">W1330*G1330</f>
        <v>0</v>
      </c>
      <c r="AP1330" s="354"/>
      <c r="AQ1330" s="368">
        <f t="shared" ref="AQ1330" si="8476">SUM(AI1330,AK1330,AM1330,AO1330)</f>
        <v>0</v>
      </c>
      <c r="AR1330" s="354"/>
      <c r="AS1330" s="354"/>
      <c r="AT1330" s="369">
        <f t="shared" ref="AT1330" si="8477">(N1330*G1330)*F1330</f>
        <v>0</v>
      </c>
      <c r="AU1330" s="354"/>
      <c r="AV1330" s="369">
        <f t="shared" ref="AV1330" si="8478">(Q1330*G1330)*F1330</f>
        <v>0</v>
      </c>
      <c r="AW1330" s="354"/>
      <c r="AX1330" s="369">
        <f t="shared" ref="AX1330" si="8479">(T1330*G1330)*F1330</f>
        <v>0</v>
      </c>
      <c r="AY1330" s="354"/>
      <c r="AZ1330" s="369">
        <f t="shared" ref="AZ1330" si="8480">(W1330*G1330)*F1330</f>
        <v>0</v>
      </c>
      <c r="BA1330" s="354"/>
      <c r="BB1330" s="369">
        <f t="shared" ref="BB1330" si="8481">SUM(AS1330:BA1330)</f>
        <v>0</v>
      </c>
      <c r="BC1330" s="150"/>
      <c r="BD1330" s="116"/>
      <c r="BE1330" s="367"/>
      <c r="BF1330" s="367"/>
      <c r="BG1330" s="367"/>
      <c r="BH1330" s="367"/>
      <c r="BI1330" s="367"/>
      <c r="BJ1330" s="367"/>
      <c r="BK1330" s="367">
        <f t="shared" si="8458"/>
        <v>0</v>
      </c>
      <c r="BL1330" s="367">
        <f t="shared" si="8459"/>
        <v>0</v>
      </c>
      <c r="BM1330" s="367">
        <f t="shared" si="8460"/>
        <v>0</v>
      </c>
      <c r="BN1330" s="367">
        <f t="shared" si="8461"/>
        <v>0</v>
      </c>
      <c r="BO1330" s="367">
        <f t="shared" si="8462"/>
        <v>0</v>
      </c>
      <c r="BP1330" s="367">
        <f t="shared" si="8463"/>
        <v>0</v>
      </c>
      <c r="BQ1330" s="383">
        <f t="shared" ref="BQ1330" si="8482">SUM(BK1330:BP1330)</f>
        <v>0</v>
      </c>
      <c r="BR1330" s="146"/>
      <c r="BS1330" s="441" t="s">
        <v>90</v>
      </c>
      <c r="BT1330" s="116"/>
      <c r="BU1330" s="116"/>
      <c r="BV1330" s="116"/>
      <c r="BW1330" s="116"/>
      <c r="BX1330" s="116"/>
      <c r="BY1330" s="116"/>
      <c r="BZ1330" s="116"/>
      <c r="CA1330" s="116"/>
      <c r="CB1330" s="116"/>
      <c r="CC1330" s="116"/>
      <c r="CD1330" s="116"/>
      <c r="CE1330" s="116"/>
      <c r="CF1330" s="116"/>
      <c r="CG1330" s="116"/>
      <c r="CH1330" s="116"/>
      <c r="CI1330" s="116"/>
      <c r="CJ1330" s="116"/>
      <c r="CK1330" s="116"/>
      <c r="CL1330" s="116"/>
      <c r="CM1330" s="116"/>
      <c r="CN1330" s="116"/>
      <c r="CO1330" s="116"/>
      <c r="CP1330" s="116"/>
      <c r="CQ1330" s="116"/>
      <c r="CR1330" s="116"/>
      <c r="CS1330" s="116"/>
      <c r="CT1330" s="116"/>
      <c r="CU1330" s="116"/>
      <c r="CV1330" s="116"/>
      <c r="CW1330" s="116"/>
      <c r="CX1330" s="116"/>
      <c r="CY1330" s="116"/>
      <c r="CZ1330" s="116"/>
      <c r="DA1330" s="116"/>
      <c r="DB1330" s="116"/>
      <c r="DC1330" s="116"/>
      <c r="DD1330" s="116"/>
      <c r="DE1330" s="116"/>
      <c r="DF1330" s="116"/>
      <c r="DG1330" s="116"/>
      <c r="DH1330" s="116"/>
      <c r="DI1330" s="116"/>
      <c r="DJ1330" s="116"/>
      <c r="DK1330" s="116"/>
      <c r="DL1330" s="116"/>
      <c r="DM1330" s="116"/>
      <c r="DN1330" s="116"/>
      <c r="DO1330" s="116"/>
      <c r="DP1330" s="116"/>
      <c r="DQ1330" s="116"/>
      <c r="DR1330" s="116"/>
      <c r="DS1330" s="116"/>
      <c r="DT1330" s="116"/>
      <c r="DU1330" s="116"/>
      <c r="DV1330" s="116"/>
      <c r="DW1330" s="116"/>
      <c r="DX1330" s="116"/>
      <c r="DY1330" s="116"/>
      <c r="DZ1330" s="116"/>
      <c r="EA1330" s="116"/>
    </row>
    <row r="1331" spans="1:131" ht="11.25" customHeight="1" x14ac:dyDescent="0.15">
      <c r="A1331" s="102" t="s">
        <v>1452</v>
      </c>
      <c r="B1331" s="275"/>
      <c r="C1331" s="276"/>
      <c r="D1331" s="408"/>
      <c r="E1331" s="710"/>
      <c r="F1331" s="711"/>
      <c r="G1331" s="284"/>
      <c r="H1331" s="149"/>
      <c r="I1331" s="289"/>
      <c r="J1331" s="135"/>
      <c r="K1331" s="290"/>
      <c r="L1331" s="290"/>
      <c r="M1331" s="135"/>
      <c r="N1331" s="156"/>
      <c r="O1331" s="138"/>
      <c r="P1331" s="190"/>
      <c r="Q1331" s="156"/>
      <c r="R1331" s="138"/>
      <c r="S1331" s="190"/>
      <c r="T1331" s="156"/>
      <c r="U1331" s="138"/>
      <c r="V1331" s="190"/>
      <c r="W1331" s="156"/>
      <c r="X1331" s="138"/>
      <c r="Y1331" s="190"/>
      <c r="Z1331" s="190"/>
      <c r="AA1331" s="207"/>
      <c r="AB1331" s="215"/>
      <c r="AC1331" s="150"/>
      <c r="AD1331" s="156">
        <f>SUM(AD1332:AD1337)</f>
        <v>0</v>
      </c>
      <c r="AE1331" s="156"/>
      <c r="AF1331" s="117"/>
      <c r="AG1331" s="156"/>
      <c r="AH1331" s="355"/>
      <c r="AI1331" s="368"/>
      <c r="AJ1331" s="354"/>
      <c r="AK1331" s="368"/>
      <c r="AL1331" s="354"/>
      <c r="AM1331" s="368"/>
      <c r="AN1331" s="354"/>
      <c r="AO1331" s="368"/>
      <c r="AP1331" s="354"/>
      <c r="AQ1331" s="368"/>
      <c r="AR1331" s="354"/>
      <c r="AS1331" s="354"/>
      <c r="AT1331" s="369"/>
      <c r="AU1331" s="354"/>
      <c r="AV1331" s="369"/>
      <c r="AW1331" s="354"/>
      <c r="AX1331" s="369"/>
      <c r="AY1331" s="354"/>
      <c r="AZ1331" s="369"/>
      <c r="BA1331" s="354"/>
      <c r="BB1331" s="369"/>
      <c r="BC1331" s="150"/>
      <c r="BD1331" s="116"/>
      <c r="BE1331" s="367"/>
      <c r="BF1331" s="367"/>
      <c r="BG1331" s="367"/>
      <c r="BH1331" s="367"/>
      <c r="BI1331" s="367"/>
      <c r="BJ1331" s="367"/>
      <c r="BK1331" s="367"/>
      <c r="BL1331" s="367"/>
      <c r="BM1331" s="367"/>
      <c r="BN1331" s="367"/>
      <c r="BO1331" s="367"/>
      <c r="BP1331" s="367"/>
      <c r="BQ1331" s="383"/>
      <c r="BR1331" s="146"/>
      <c r="BS1331" s="441" t="e">
        <v>#N/A</v>
      </c>
      <c r="BT1331" s="116"/>
      <c r="BU1331" s="116"/>
      <c r="BV1331" s="116"/>
      <c r="BW1331" s="116"/>
      <c r="BX1331" s="116"/>
      <c r="BY1331" s="116"/>
      <c r="BZ1331" s="116"/>
      <c r="CA1331" s="116"/>
      <c r="CB1331" s="116"/>
      <c r="CC1331" s="116"/>
      <c r="CD1331" s="116"/>
      <c r="CE1331" s="116"/>
      <c r="CF1331" s="116"/>
      <c r="CG1331" s="116"/>
      <c r="CH1331" s="116"/>
      <c r="CI1331" s="116"/>
      <c r="CJ1331" s="116"/>
      <c r="CK1331" s="116"/>
      <c r="CL1331" s="116"/>
      <c r="CM1331" s="116"/>
      <c r="CN1331" s="116"/>
      <c r="CO1331" s="116"/>
      <c r="CP1331" s="116"/>
      <c r="CQ1331" s="116"/>
      <c r="CR1331" s="116"/>
      <c r="CS1331" s="116"/>
      <c r="CT1331" s="116"/>
      <c r="CU1331" s="116"/>
      <c r="CV1331" s="116"/>
      <c r="CW1331" s="116"/>
      <c r="CX1331" s="116"/>
      <c r="CY1331" s="116"/>
      <c r="CZ1331" s="116"/>
      <c r="DA1331" s="116"/>
      <c r="DB1331" s="116"/>
      <c r="DC1331" s="116"/>
      <c r="DD1331" s="116"/>
      <c r="DE1331" s="116"/>
      <c r="DF1331" s="116"/>
      <c r="DG1331" s="116"/>
      <c r="DH1331" s="116"/>
      <c r="DI1331" s="116"/>
      <c r="DJ1331" s="116"/>
      <c r="DK1331" s="116"/>
      <c r="DL1331" s="116"/>
      <c r="DM1331" s="116"/>
      <c r="DN1331" s="116"/>
      <c r="DO1331" s="116"/>
      <c r="DP1331" s="116"/>
      <c r="DQ1331" s="116"/>
      <c r="DR1331" s="116"/>
      <c r="DS1331" s="116"/>
      <c r="DT1331" s="116"/>
      <c r="DU1331" s="116"/>
      <c r="DV1331" s="116"/>
      <c r="DW1331" s="116"/>
      <c r="DX1331" s="116"/>
      <c r="DY1331" s="116"/>
      <c r="DZ1331" s="116"/>
      <c r="EA1331" s="116"/>
    </row>
    <row r="1332" spans="1:131" ht="11.25" customHeight="1" x14ac:dyDescent="0.15">
      <c r="A1332" s="113" t="s">
        <v>1453</v>
      </c>
      <c r="B1332" s="124" t="s">
        <v>1454</v>
      </c>
      <c r="C1332" s="127"/>
      <c r="D1332" s="112" t="str">
        <f t="shared" ref="D1332:D1339" si="8483">BS1332</f>
        <v>S/O</v>
      </c>
      <c r="E1332" s="710" t="s">
        <v>89</v>
      </c>
      <c r="F1332" s="711">
        <f t="shared" ref="F1332:F1339" si="8484">BQ1332</f>
        <v>0</v>
      </c>
      <c r="G1332" s="209">
        <v>30</v>
      </c>
      <c r="H1332" s="210"/>
      <c r="I1332" s="211">
        <v>4552945</v>
      </c>
      <c r="J1332" s="212"/>
      <c r="K1332" s="552"/>
      <c r="L1332" s="553"/>
      <c r="M1332" s="212"/>
      <c r="N1332" s="213"/>
      <c r="O1332" s="214">
        <f t="shared" ref="O1332:O1339" si="8485">IF($D$18="YES", (N1332), (0))</f>
        <v>0</v>
      </c>
      <c r="P1332" s="190"/>
      <c r="Q1332" s="213"/>
      <c r="R1332" s="214">
        <f t="shared" ref="R1332:R1339" si="8486">IF($D$18="YES", (Q1332), (0))</f>
        <v>0</v>
      </c>
      <c r="S1332" s="190"/>
      <c r="T1332" s="213"/>
      <c r="U1332" s="214">
        <f t="shared" ref="U1332:U1339" si="8487">IF($D$18="YES", (T1332), (0))</f>
        <v>0</v>
      </c>
      <c r="V1332" s="190"/>
      <c r="W1332" s="213"/>
      <c r="X1332" s="214">
        <f t="shared" ref="X1332:X1339" si="8488">IF($D$18="YES", (W1332), (0))</f>
        <v>0</v>
      </c>
      <c r="Y1332" s="190"/>
      <c r="Z1332" s="190"/>
      <c r="AA1332" s="207"/>
      <c r="AB1332" s="215"/>
      <c r="AC1332" s="190"/>
      <c r="AD1332" s="156">
        <f t="shared" ref="AD1332:AD1339" si="8489">SUM(N1332,O1332,Q1332,R1332,T1332,U1332,W1332,X1332)</f>
        <v>0</v>
      </c>
      <c r="AE1332" s="156"/>
      <c r="AF1332" s="117"/>
      <c r="AG1332" s="156"/>
      <c r="AH1332" s="355"/>
      <c r="AI1332" s="368">
        <f t="shared" ref="AI1332:AI1339" si="8490">N1332*G1332</f>
        <v>0</v>
      </c>
      <c r="AJ1332" s="354"/>
      <c r="AK1332" s="368">
        <f t="shared" ref="AK1332:AK1339" si="8491">Q1332*G1332</f>
        <v>0</v>
      </c>
      <c r="AL1332" s="354"/>
      <c r="AM1332" s="368">
        <f t="shared" ref="AM1332:AM1339" si="8492">T1332*G1332</f>
        <v>0</v>
      </c>
      <c r="AN1332" s="354"/>
      <c r="AO1332" s="368">
        <f t="shared" ref="AO1332:AO1339" si="8493">W1332*G1332</f>
        <v>0</v>
      </c>
      <c r="AP1332" s="354"/>
      <c r="AQ1332" s="368">
        <f t="shared" ref="AQ1332:AQ1339" si="8494">SUM(AI1332,AK1332,AM1332,AO1332)</f>
        <v>0</v>
      </c>
      <c r="AR1332" s="354"/>
      <c r="AS1332" s="354"/>
      <c r="AT1332" s="369">
        <f t="shared" ref="AT1332:AT1339" si="8495">(N1332*G1332)*F1332</f>
        <v>0</v>
      </c>
      <c r="AU1332" s="354"/>
      <c r="AV1332" s="369">
        <f t="shared" ref="AV1332:AV1339" si="8496">(Q1332*G1332)*F1332</f>
        <v>0</v>
      </c>
      <c r="AW1332" s="354"/>
      <c r="AX1332" s="369">
        <f t="shared" ref="AX1332:AX1339" si="8497">(T1332*G1332)*F1332</f>
        <v>0</v>
      </c>
      <c r="AY1332" s="354"/>
      <c r="AZ1332" s="369">
        <f t="shared" ref="AZ1332:AZ1339" si="8498">(W1332*G1332)*F1332</f>
        <v>0</v>
      </c>
      <c r="BA1332" s="354"/>
      <c r="BB1332" s="369">
        <f t="shared" ref="BB1332:BB1339" si="8499">SUM(AS1332:BA1332)</f>
        <v>0</v>
      </c>
      <c r="BC1332" s="150"/>
      <c r="BD1332" s="116"/>
      <c r="BE1332" s="367"/>
      <c r="BF1332" s="367"/>
      <c r="BG1332" s="367"/>
      <c r="BH1332" s="367"/>
      <c r="BI1332" s="367"/>
      <c r="BJ1332" s="367"/>
      <c r="BK1332" s="367">
        <f t="shared" ref="BK1332:BK1339" si="8500">IF($N$18&lt;BK$24,0,IF($N$18&gt;BK$25,0,$BE1332))</f>
        <v>0</v>
      </c>
      <c r="BL1332" s="367">
        <f t="shared" ref="BL1332:BL1339" si="8501">IF($N$18&lt;BL$24,0,IF($N$18&gt;BL$25,0,$BF1332))</f>
        <v>0</v>
      </c>
      <c r="BM1332" s="367">
        <f t="shared" ref="BM1332:BM1339" si="8502">IF($N$18&lt;BM$24,0,IF($N$18&gt;BM$25,0,$BG1332))</f>
        <v>0</v>
      </c>
      <c r="BN1332" s="367">
        <f t="shared" ref="BN1332:BN1339" si="8503">IF($N$18&lt;BN$24,0,IF($N$18&gt;BN$25,0,$BH1332))</f>
        <v>0</v>
      </c>
      <c r="BO1332" s="367">
        <f t="shared" ref="BO1332:BO1339" si="8504">IF($N$18&lt;BO$24,0,IF($N$18&gt;BO$25,0,$BI1332))</f>
        <v>0</v>
      </c>
      <c r="BP1332" s="367">
        <f t="shared" ref="BP1332:BP1339" si="8505">IF($N$18&lt;BP$24,0,IF($N$18&gt;BP$25,0,$BJ1332))</f>
        <v>0</v>
      </c>
      <c r="BQ1332" s="383">
        <f t="shared" ref="BQ1332:BQ1339" si="8506">SUM(BK1332:BP1332)</f>
        <v>0</v>
      </c>
      <c r="BR1332" s="146"/>
      <c r="BS1332" s="441" t="s">
        <v>90</v>
      </c>
      <c r="BT1332" s="116"/>
      <c r="BU1332" s="116"/>
      <c r="BV1332" s="116"/>
      <c r="BW1332" s="116"/>
      <c r="BX1332" s="116"/>
      <c r="BY1332" s="116"/>
      <c r="BZ1332" s="116"/>
      <c r="CA1332" s="116"/>
      <c r="CB1332" s="116"/>
      <c r="CC1332" s="116"/>
      <c r="CD1332" s="116"/>
      <c r="CE1332" s="116"/>
      <c r="CF1332" s="116"/>
      <c r="CG1332" s="116"/>
      <c r="CH1332" s="116"/>
      <c r="CI1332" s="116"/>
      <c r="CJ1332" s="116"/>
      <c r="CK1332" s="116"/>
      <c r="CL1332" s="116"/>
      <c r="CM1332" s="116"/>
      <c r="CN1332" s="116"/>
      <c r="CO1332" s="116"/>
      <c r="CP1332" s="116"/>
      <c r="CQ1332" s="116"/>
      <c r="CR1332" s="116"/>
      <c r="CS1332" s="116"/>
      <c r="CT1332" s="116"/>
      <c r="CU1332" s="116"/>
      <c r="CV1332" s="116"/>
      <c r="CW1332" s="116"/>
      <c r="CX1332" s="116"/>
      <c r="CY1332" s="116"/>
      <c r="CZ1332" s="116"/>
      <c r="DA1332" s="116"/>
      <c r="DB1332" s="116"/>
      <c r="DC1332" s="116"/>
      <c r="DD1332" s="116"/>
      <c r="DE1332" s="116"/>
      <c r="DF1332" s="116"/>
      <c r="DG1332" s="116"/>
      <c r="DH1332" s="116"/>
      <c r="DI1332" s="116"/>
      <c r="DJ1332" s="116"/>
      <c r="DK1332" s="116"/>
      <c r="DL1332" s="116"/>
      <c r="DM1332" s="116"/>
      <c r="DN1332" s="116"/>
      <c r="DO1332" s="116"/>
      <c r="DP1332" s="116"/>
      <c r="DQ1332" s="116"/>
      <c r="DR1332" s="116"/>
      <c r="DS1332" s="116"/>
      <c r="DT1332" s="116"/>
      <c r="DU1332" s="116"/>
      <c r="DV1332" s="116"/>
      <c r="DW1332" s="116"/>
      <c r="DX1332" s="116"/>
      <c r="DY1332" s="116"/>
      <c r="DZ1332" s="116"/>
      <c r="EA1332" s="116"/>
    </row>
    <row r="1333" spans="1:131" ht="11.25" customHeight="1" x14ac:dyDescent="0.15">
      <c r="A1333" s="113" t="s">
        <v>1453</v>
      </c>
      <c r="B1333" s="124" t="s">
        <v>1454</v>
      </c>
      <c r="C1333" s="127"/>
      <c r="D1333" s="112" t="str">
        <f t="shared" si="8483"/>
        <v>S/O</v>
      </c>
      <c r="E1333" s="710" t="s">
        <v>102</v>
      </c>
      <c r="F1333" s="711">
        <f t="shared" si="8484"/>
        <v>0</v>
      </c>
      <c r="G1333" s="209">
        <v>50</v>
      </c>
      <c r="H1333" s="210"/>
      <c r="I1333" s="211">
        <v>4952948</v>
      </c>
      <c r="J1333" s="212"/>
      <c r="K1333" s="552"/>
      <c r="L1333" s="553"/>
      <c r="M1333" s="212"/>
      <c r="N1333" s="213"/>
      <c r="O1333" s="214">
        <f t="shared" si="8485"/>
        <v>0</v>
      </c>
      <c r="P1333" s="190"/>
      <c r="Q1333" s="213"/>
      <c r="R1333" s="214">
        <f t="shared" si="8486"/>
        <v>0</v>
      </c>
      <c r="S1333" s="190"/>
      <c r="T1333" s="213"/>
      <c r="U1333" s="214">
        <f t="shared" si="8487"/>
        <v>0</v>
      </c>
      <c r="V1333" s="190"/>
      <c r="W1333" s="213"/>
      <c r="X1333" s="214">
        <f t="shared" si="8488"/>
        <v>0</v>
      </c>
      <c r="Y1333" s="190"/>
      <c r="Z1333" s="190"/>
      <c r="AA1333" s="207"/>
      <c r="AB1333" s="215"/>
      <c r="AC1333" s="190"/>
      <c r="AD1333" s="156">
        <f t="shared" si="8489"/>
        <v>0</v>
      </c>
      <c r="AE1333" s="156"/>
      <c r="AF1333" s="117"/>
      <c r="AG1333" s="156"/>
      <c r="AH1333" s="355"/>
      <c r="AI1333" s="368">
        <f t="shared" si="8490"/>
        <v>0</v>
      </c>
      <c r="AJ1333" s="354"/>
      <c r="AK1333" s="368">
        <f t="shared" si="8491"/>
        <v>0</v>
      </c>
      <c r="AL1333" s="354"/>
      <c r="AM1333" s="368">
        <f t="shared" si="8492"/>
        <v>0</v>
      </c>
      <c r="AN1333" s="354"/>
      <c r="AO1333" s="368">
        <f t="shared" si="8493"/>
        <v>0</v>
      </c>
      <c r="AP1333" s="354"/>
      <c r="AQ1333" s="368">
        <f t="shared" si="8494"/>
        <v>0</v>
      </c>
      <c r="AR1333" s="354"/>
      <c r="AS1333" s="354"/>
      <c r="AT1333" s="369">
        <f t="shared" si="8495"/>
        <v>0</v>
      </c>
      <c r="AU1333" s="354"/>
      <c r="AV1333" s="369">
        <f t="shared" si="8496"/>
        <v>0</v>
      </c>
      <c r="AW1333" s="354"/>
      <c r="AX1333" s="369">
        <f t="shared" si="8497"/>
        <v>0</v>
      </c>
      <c r="AY1333" s="354"/>
      <c r="AZ1333" s="369">
        <f t="shared" si="8498"/>
        <v>0</v>
      </c>
      <c r="BA1333" s="354"/>
      <c r="BB1333" s="369">
        <f t="shared" si="8499"/>
        <v>0</v>
      </c>
      <c r="BC1333" s="150"/>
      <c r="BD1333" s="116"/>
      <c r="BE1333" s="367"/>
      <c r="BF1333" s="367"/>
      <c r="BG1333" s="367"/>
      <c r="BH1333" s="367"/>
      <c r="BI1333" s="367"/>
      <c r="BJ1333" s="367"/>
      <c r="BK1333" s="367">
        <f t="shared" si="8500"/>
        <v>0</v>
      </c>
      <c r="BL1333" s="367">
        <f t="shared" si="8501"/>
        <v>0</v>
      </c>
      <c r="BM1333" s="367">
        <f t="shared" si="8502"/>
        <v>0</v>
      </c>
      <c r="BN1333" s="367">
        <f t="shared" si="8503"/>
        <v>0</v>
      </c>
      <c r="BO1333" s="367">
        <f t="shared" si="8504"/>
        <v>0</v>
      </c>
      <c r="BP1333" s="367">
        <f t="shared" si="8505"/>
        <v>0</v>
      </c>
      <c r="BQ1333" s="383">
        <f t="shared" si="8506"/>
        <v>0</v>
      </c>
      <c r="BR1333" s="146"/>
      <c r="BS1333" s="441" t="s">
        <v>90</v>
      </c>
      <c r="BT1333" s="116"/>
      <c r="BU1333" s="116"/>
      <c r="BV1333" s="116"/>
      <c r="BW1333" s="116"/>
      <c r="BX1333" s="116"/>
      <c r="BY1333" s="116"/>
      <c r="BZ1333" s="116"/>
      <c r="CA1333" s="116"/>
      <c r="CB1333" s="116"/>
      <c r="CC1333" s="116"/>
      <c r="CD1333" s="116"/>
      <c r="CE1333" s="116"/>
      <c r="CF1333" s="116"/>
      <c r="CG1333" s="116"/>
      <c r="CH1333" s="116"/>
      <c r="CI1333" s="116"/>
      <c r="CJ1333" s="116"/>
      <c r="CK1333" s="116"/>
      <c r="CL1333" s="116"/>
      <c r="CM1333" s="116"/>
      <c r="CN1333" s="116"/>
      <c r="CO1333" s="116"/>
      <c r="CP1333" s="116"/>
      <c r="CQ1333" s="116"/>
      <c r="CR1333" s="116"/>
      <c r="CS1333" s="116"/>
      <c r="CT1333" s="116"/>
      <c r="CU1333" s="116"/>
      <c r="CV1333" s="116"/>
      <c r="CW1333" s="116"/>
      <c r="CX1333" s="116"/>
      <c r="CY1333" s="116"/>
      <c r="CZ1333" s="116"/>
      <c r="DA1333" s="116"/>
      <c r="DB1333" s="116"/>
      <c r="DC1333" s="116"/>
      <c r="DD1333" s="116"/>
      <c r="DE1333" s="116"/>
      <c r="DF1333" s="116"/>
      <c r="DG1333" s="116"/>
      <c r="DH1333" s="116"/>
      <c r="DI1333" s="116"/>
      <c r="DJ1333" s="116"/>
      <c r="DK1333" s="116"/>
      <c r="DL1333" s="116"/>
      <c r="DM1333" s="116"/>
      <c r="DN1333" s="116"/>
      <c r="DO1333" s="116"/>
      <c r="DP1333" s="116"/>
      <c r="DQ1333" s="116"/>
      <c r="DR1333" s="116"/>
      <c r="DS1333" s="116"/>
      <c r="DT1333" s="116"/>
      <c r="DU1333" s="116"/>
      <c r="DV1333" s="116"/>
      <c r="DW1333" s="116"/>
      <c r="DX1333" s="116"/>
      <c r="DY1333" s="116"/>
      <c r="DZ1333" s="116"/>
      <c r="EA1333" s="116"/>
    </row>
    <row r="1334" spans="1:131" ht="11.25" customHeight="1" x14ac:dyDescent="0.15">
      <c r="A1334" s="113" t="s">
        <v>1455</v>
      </c>
      <c r="B1334" s="124" t="s">
        <v>1456</v>
      </c>
      <c r="C1334" s="127"/>
      <c r="D1334" s="112" t="str">
        <f t="shared" ref="D1334" si="8507">BS1334</f>
        <v>S/O</v>
      </c>
      <c r="E1334" s="710" t="s">
        <v>89</v>
      </c>
      <c r="F1334" s="711">
        <f t="shared" ref="F1334" si="8508">BQ1334</f>
        <v>0</v>
      </c>
      <c r="G1334" s="209">
        <v>30</v>
      </c>
      <c r="H1334" s="210"/>
      <c r="I1334" s="211">
        <v>4552965</v>
      </c>
      <c r="J1334" s="212"/>
      <c r="K1334" s="552"/>
      <c r="L1334" s="553"/>
      <c r="M1334" s="212"/>
      <c r="N1334" s="213"/>
      <c r="O1334" s="214">
        <f t="shared" ref="O1334" si="8509">IF($D$18="YES", (N1334), (0))</f>
        <v>0</v>
      </c>
      <c r="P1334" s="190"/>
      <c r="Q1334" s="213"/>
      <c r="R1334" s="214">
        <f t="shared" ref="R1334" si="8510">IF($D$18="YES", (Q1334), (0))</f>
        <v>0</v>
      </c>
      <c r="S1334" s="190"/>
      <c r="T1334" s="213"/>
      <c r="U1334" s="214">
        <f t="shared" ref="U1334" si="8511">IF($D$18="YES", (T1334), (0))</f>
        <v>0</v>
      </c>
      <c r="V1334" s="190"/>
      <c r="W1334" s="213"/>
      <c r="X1334" s="214">
        <f t="shared" ref="X1334" si="8512">IF($D$18="YES", (W1334), (0))</f>
        <v>0</v>
      </c>
      <c r="Y1334" s="190"/>
      <c r="Z1334" s="190"/>
      <c r="AA1334" s="207"/>
      <c r="AB1334" s="215"/>
      <c r="AC1334" s="190"/>
      <c r="AD1334" s="156">
        <f t="shared" ref="AD1334" si="8513">SUM(N1334,O1334,Q1334,R1334,T1334,U1334,W1334,X1334)</f>
        <v>0</v>
      </c>
      <c r="AE1334" s="156"/>
      <c r="AF1334" s="117"/>
      <c r="AG1334" s="156"/>
      <c r="AH1334" s="355"/>
      <c r="AI1334" s="368">
        <f t="shared" ref="AI1334" si="8514">N1334*G1334</f>
        <v>0</v>
      </c>
      <c r="AJ1334" s="354"/>
      <c r="AK1334" s="368">
        <f t="shared" ref="AK1334" si="8515">Q1334*G1334</f>
        <v>0</v>
      </c>
      <c r="AL1334" s="354"/>
      <c r="AM1334" s="368">
        <f t="shared" ref="AM1334" si="8516">T1334*G1334</f>
        <v>0</v>
      </c>
      <c r="AN1334" s="354"/>
      <c r="AO1334" s="368">
        <f t="shared" ref="AO1334" si="8517">W1334*G1334</f>
        <v>0</v>
      </c>
      <c r="AP1334" s="354"/>
      <c r="AQ1334" s="368">
        <f t="shared" ref="AQ1334" si="8518">SUM(AI1334,AK1334,AM1334,AO1334)</f>
        <v>0</v>
      </c>
      <c r="AR1334" s="354"/>
      <c r="AS1334" s="354"/>
      <c r="AT1334" s="369">
        <f t="shared" ref="AT1334" si="8519">(N1334*G1334)*F1334</f>
        <v>0</v>
      </c>
      <c r="AU1334" s="354"/>
      <c r="AV1334" s="369">
        <f t="shared" ref="AV1334" si="8520">(Q1334*G1334)*F1334</f>
        <v>0</v>
      </c>
      <c r="AW1334" s="354"/>
      <c r="AX1334" s="369">
        <f t="shared" ref="AX1334" si="8521">(T1334*G1334)*F1334</f>
        <v>0</v>
      </c>
      <c r="AY1334" s="354"/>
      <c r="AZ1334" s="369">
        <f t="shared" ref="AZ1334" si="8522">(W1334*G1334)*F1334</f>
        <v>0</v>
      </c>
      <c r="BA1334" s="354"/>
      <c r="BB1334" s="369">
        <f t="shared" ref="BB1334" si="8523">SUM(AS1334:BA1334)</f>
        <v>0</v>
      </c>
      <c r="BC1334" s="150"/>
      <c r="BD1334" s="116"/>
      <c r="BE1334" s="367"/>
      <c r="BF1334" s="367"/>
      <c r="BG1334" s="367"/>
      <c r="BH1334" s="367"/>
      <c r="BI1334" s="367"/>
      <c r="BJ1334" s="367"/>
      <c r="BK1334" s="367">
        <f t="shared" si="8500"/>
        <v>0</v>
      </c>
      <c r="BL1334" s="367">
        <f t="shared" si="8501"/>
        <v>0</v>
      </c>
      <c r="BM1334" s="367">
        <f t="shared" si="8502"/>
        <v>0</v>
      </c>
      <c r="BN1334" s="367">
        <f t="shared" si="8503"/>
        <v>0</v>
      </c>
      <c r="BO1334" s="367">
        <f t="shared" si="8504"/>
        <v>0</v>
      </c>
      <c r="BP1334" s="367">
        <f t="shared" si="8505"/>
        <v>0</v>
      </c>
      <c r="BQ1334" s="383">
        <f t="shared" ref="BQ1334" si="8524">SUM(BK1334:BP1334)</f>
        <v>0</v>
      </c>
      <c r="BR1334" s="146"/>
      <c r="BS1334" s="441" t="s">
        <v>90</v>
      </c>
      <c r="BT1334" s="116"/>
      <c r="BU1334" s="116"/>
      <c r="BV1334" s="116"/>
      <c r="BW1334" s="116"/>
      <c r="BX1334" s="116"/>
      <c r="BY1334" s="116"/>
      <c r="BZ1334" s="116"/>
      <c r="CA1334" s="116"/>
      <c r="CB1334" s="116"/>
      <c r="CC1334" s="116"/>
      <c r="CD1334" s="116"/>
      <c r="CE1334" s="116"/>
      <c r="CF1334" s="116"/>
      <c r="CG1334" s="116"/>
      <c r="CH1334" s="116"/>
      <c r="CI1334" s="116"/>
      <c r="CJ1334" s="116"/>
      <c r="CK1334" s="116"/>
      <c r="CL1334" s="116"/>
      <c r="CM1334" s="116"/>
      <c r="CN1334" s="116"/>
      <c r="CO1334" s="116"/>
      <c r="CP1334" s="116"/>
      <c r="CQ1334" s="116"/>
      <c r="CR1334" s="116"/>
      <c r="CS1334" s="116"/>
      <c r="CT1334" s="116"/>
      <c r="CU1334" s="116"/>
      <c r="CV1334" s="116"/>
      <c r="CW1334" s="116"/>
      <c r="CX1334" s="116"/>
      <c r="CY1334" s="116"/>
      <c r="CZ1334" s="116"/>
      <c r="DA1334" s="116"/>
      <c r="DB1334" s="116"/>
      <c r="DC1334" s="116"/>
      <c r="DD1334" s="116"/>
      <c r="DE1334" s="116"/>
      <c r="DF1334" s="116"/>
      <c r="DG1334" s="116"/>
      <c r="DH1334" s="116"/>
      <c r="DI1334" s="116"/>
      <c r="DJ1334" s="116"/>
      <c r="DK1334" s="116"/>
      <c r="DL1334" s="116"/>
      <c r="DM1334" s="116"/>
      <c r="DN1334" s="116"/>
      <c r="DO1334" s="116"/>
      <c r="DP1334" s="116"/>
      <c r="DQ1334" s="116"/>
      <c r="DR1334" s="116"/>
      <c r="DS1334" s="116"/>
      <c r="DT1334" s="116"/>
      <c r="DU1334" s="116"/>
      <c r="DV1334" s="116"/>
      <c r="DW1334" s="116"/>
      <c r="DX1334" s="116"/>
      <c r="DY1334" s="116"/>
      <c r="DZ1334" s="116"/>
      <c r="EA1334" s="116"/>
    </row>
    <row r="1335" spans="1:131" ht="11.25" customHeight="1" x14ac:dyDescent="0.15">
      <c r="A1335" s="113" t="s">
        <v>1457</v>
      </c>
      <c r="B1335" s="124" t="s">
        <v>98</v>
      </c>
      <c r="C1335" s="127"/>
      <c r="D1335" s="112" t="str">
        <f t="shared" ref="D1335" si="8525">BS1335</f>
        <v>S/O</v>
      </c>
      <c r="E1335" s="710" t="s">
        <v>89</v>
      </c>
      <c r="F1335" s="711">
        <f t="shared" ref="F1335" si="8526">BQ1335</f>
        <v>0</v>
      </c>
      <c r="G1335" s="209">
        <v>30</v>
      </c>
      <c r="H1335" s="210"/>
      <c r="I1335" s="211">
        <v>4552975</v>
      </c>
      <c r="J1335" s="212"/>
      <c r="K1335" s="552"/>
      <c r="L1335" s="553"/>
      <c r="M1335" s="212"/>
      <c r="N1335" s="213"/>
      <c r="O1335" s="214">
        <f t="shared" ref="O1335" si="8527">IF($D$18="YES", (N1335), (0))</f>
        <v>0</v>
      </c>
      <c r="P1335" s="190"/>
      <c r="Q1335" s="213"/>
      <c r="R1335" s="214">
        <f t="shared" ref="R1335" si="8528">IF($D$18="YES", (Q1335), (0))</f>
        <v>0</v>
      </c>
      <c r="S1335" s="190"/>
      <c r="T1335" s="213"/>
      <c r="U1335" s="214">
        <f t="shared" ref="U1335" si="8529">IF($D$18="YES", (T1335), (0))</f>
        <v>0</v>
      </c>
      <c r="V1335" s="190"/>
      <c r="W1335" s="213"/>
      <c r="X1335" s="214">
        <f t="shared" ref="X1335" si="8530">IF($D$18="YES", (W1335), (0))</f>
        <v>0</v>
      </c>
      <c r="Y1335" s="190"/>
      <c r="Z1335" s="190"/>
      <c r="AA1335" s="207"/>
      <c r="AB1335" s="215"/>
      <c r="AC1335" s="190"/>
      <c r="AD1335" s="156">
        <f t="shared" ref="AD1335" si="8531">SUM(N1335,O1335,Q1335,R1335,T1335,U1335,W1335,X1335)</f>
        <v>0</v>
      </c>
      <c r="AE1335" s="156"/>
      <c r="AF1335" s="117"/>
      <c r="AG1335" s="156"/>
      <c r="AH1335" s="355"/>
      <c r="AI1335" s="368">
        <f t="shared" ref="AI1335" si="8532">N1335*G1335</f>
        <v>0</v>
      </c>
      <c r="AJ1335" s="354"/>
      <c r="AK1335" s="368">
        <f t="shared" ref="AK1335" si="8533">Q1335*G1335</f>
        <v>0</v>
      </c>
      <c r="AL1335" s="354"/>
      <c r="AM1335" s="368">
        <f t="shared" ref="AM1335" si="8534">T1335*G1335</f>
        <v>0</v>
      </c>
      <c r="AN1335" s="354"/>
      <c r="AO1335" s="368">
        <f t="shared" ref="AO1335" si="8535">W1335*G1335</f>
        <v>0</v>
      </c>
      <c r="AP1335" s="354"/>
      <c r="AQ1335" s="368">
        <f t="shared" ref="AQ1335" si="8536">SUM(AI1335,AK1335,AM1335,AO1335)</f>
        <v>0</v>
      </c>
      <c r="AR1335" s="354"/>
      <c r="AS1335" s="354"/>
      <c r="AT1335" s="369">
        <f t="shared" ref="AT1335" si="8537">(N1335*G1335)*F1335</f>
        <v>0</v>
      </c>
      <c r="AU1335" s="354"/>
      <c r="AV1335" s="369">
        <f t="shared" ref="AV1335" si="8538">(Q1335*G1335)*F1335</f>
        <v>0</v>
      </c>
      <c r="AW1335" s="354"/>
      <c r="AX1335" s="369">
        <f t="shared" ref="AX1335" si="8539">(T1335*G1335)*F1335</f>
        <v>0</v>
      </c>
      <c r="AY1335" s="354"/>
      <c r="AZ1335" s="369">
        <f t="shared" ref="AZ1335" si="8540">(W1335*G1335)*F1335</f>
        <v>0</v>
      </c>
      <c r="BA1335" s="354"/>
      <c r="BB1335" s="369">
        <f t="shared" ref="BB1335" si="8541">SUM(AS1335:BA1335)</f>
        <v>0</v>
      </c>
      <c r="BC1335" s="150"/>
      <c r="BD1335" s="116"/>
      <c r="BE1335" s="367"/>
      <c r="BF1335" s="367"/>
      <c r="BG1335" s="367"/>
      <c r="BH1335" s="367"/>
      <c r="BI1335" s="367"/>
      <c r="BJ1335" s="367"/>
      <c r="BK1335" s="367">
        <f t="shared" si="8500"/>
        <v>0</v>
      </c>
      <c r="BL1335" s="367">
        <f t="shared" si="8501"/>
        <v>0</v>
      </c>
      <c r="BM1335" s="367">
        <f t="shared" si="8502"/>
        <v>0</v>
      </c>
      <c r="BN1335" s="367">
        <f t="shared" si="8503"/>
        <v>0</v>
      </c>
      <c r="BO1335" s="367">
        <f t="shared" si="8504"/>
        <v>0</v>
      </c>
      <c r="BP1335" s="367">
        <f t="shared" si="8505"/>
        <v>0</v>
      </c>
      <c r="BQ1335" s="383">
        <f t="shared" ref="BQ1335" si="8542">SUM(BK1335:BP1335)</f>
        <v>0</v>
      </c>
      <c r="BR1335" s="146"/>
      <c r="BS1335" s="441" t="s">
        <v>90</v>
      </c>
      <c r="BT1335" s="116"/>
      <c r="BU1335" s="116"/>
      <c r="BV1335" s="116"/>
      <c r="BW1335" s="116"/>
      <c r="BX1335" s="116"/>
      <c r="BY1335" s="116"/>
      <c r="BZ1335" s="116"/>
      <c r="CA1335" s="116"/>
      <c r="CB1335" s="116"/>
      <c r="CC1335" s="116"/>
      <c r="CD1335" s="116"/>
      <c r="CE1335" s="116"/>
      <c r="CF1335" s="116"/>
      <c r="CG1335" s="116"/>
      <c r="CH1335" s="116"/>
      <c r="CI1335" s="116"/>
      <c r="CJ1335" s="116"/>
      <c r="CK1335" s="116"/>
      <c r="CL1335" s="116"/>
      <c r="CM1335" s="116"/>
      <c r="CN1335" s="116"/>
      <c r="CO1335" s="116"/>
      <c r="CP1335" s="116"/>
      <c r="CQ1335" s="116"/>
      <c r="CR1335" s="116"/>
      <c r="CS1335" s="116"/>
      <c r="CT1335" s="116"/>
      <c r="CU1335" s="116"/>
      <c r="CV1335" s="116"/>
      <c r="CW1335" s="116"/>
      <c r="CX1335" s="116"/>
      <c r="CY1335" s="116"/>
      <c r="CZ1335" s="116"/>
      <c r="DA1335" s="116"/>
      <c r="DB1335" s="116"/>
      <c r="DC1335" s="116"/>
      <c r="DD1335" s="116"/>
      <c r="DE1335" s="116"/>
      <c r="DF1335" s="116"/>
      <c r="DG1335" s="116"/>
      <c r="DH1335" s="116"/>
      <c r="DI1335" s="116"/>
      <c r="DJ1335" s="116"/>
      <c r="DK1335" s="116"/>
      <c r="DL1335" s="116"/>
      <c r="DM1335" s="116"/>
      <c r="DN1335" s="116"/>
      <c r="DO1335" s="116"/>
      <c r="DP1335" s="116"/>
      <c r="DQ1335" s="116"/>
      <c r="DR1335" s="116"/>
      <c r="DS1335" s="116"/>
      <c r="DT1335" s="116"/>
      <c r="DU1335" s="116"/>
      <c r="DV1335" s="116"/>
      <c r="DW1335" s="116"/>
      <c r="DX1335" s="116"/>
      <c r="DY1335" s="116"/>
      <c r="DZ1335" s="116"/>
      <c r="EA1335" s="116"/>
    </row>
    <row r="1336" spans="1:131" ht="11.25" customHeight="1" x14ac:dyDescent="0.15">
      <c r="A1336" s="113" t="s">
        <v>1458</v>
      </c>
      <c r="B1336" s="124" t="s">
        <v>1459</v>
      </c>
      <c r="C1336" s="334"/>
      <c r="D1336" s="112" t="str">
        <f t="shared" si="8483"/>
        <v>S/O</v>
      </c>
      <c r="E1336" s="710" t="s">
        <v>89</v>
      </c>
      <c r="F1336" s="711">
        <f t="shared" si="8484"/>
        <v>0</v>
      </c>
      <c r="G1336" s="209">
        <v>30</v>
      </c>
      <c r="H1336" s="210"/>
      <c r="I1336" s="211">
        <v>4552955</v>
      </c>
      <c r="J1336" s="212"/>
      <c r="K1336" s="552"/>
      <c r="L1336" s="553"/>
      <c r="M1336" s="212"/>
      <c r="N1336" s="213"/>
      <c r="O1336" s="214">
        <f t="shared" si="8485"/>
        <v>0</v>
      </c>
      <c r="P1336" s="190"/>
      <c r="Q1336" s="213"/>
      <c r="R1336" s="214">
        <f t="shared" si="8486"/>
        <v>0</v>
      </c>
      <c r="S1336" s="190"/>
      <c r="T1336" s="213"/>
      <c r="U1336" s="214">
        <f t="shared" si="8487"/>
        <v>0</v>
      </c>
      <c r="V1336" s="190"/>
      <c r="W1336" s="213"/>
      <c r="X1336" s="214">
        <f t="shared" si="8488"/>
        <v>0</v>
      </c>
      <c r="Y1336" s="190"/>
      <c r="Z1336" s="190"/>
      <c r="AA1336" s="207"/>
      <c r="AB1336" s="215"/>
      <c r="AC1336" s="190"/>
      <c r="AD1336" s="156">
        <f t="shared" si="8489"/>
        <v>0</v>
      </c>
      <c r="AE1336" s="156"/>
      <c r="AF1336" s="117"/>
      <c r="AG1336" s="156"/>
      <c r="AH1336" s="355"/>
      <c r="AI1336" s="368">
        <f t="shared" si="8490"/>
        <v>0</v>
      </c>
      <c r="AJ1336" s="354"/>
      <c r="AK1336" s="368">
        <f t="shared" si="8491"/>
        <v>0</v>
      </c>
      <c r="AL1336" s="354"/>
      <c r="AM1336" s="368">
        <f t="shared" si="8492"/>
        <v>0</v>
      </c>
      <c r="AN1336" s="354"/>
      <c r="AO1336" s="368">
        <f t="shared" si="8493"/>
        <v>0</v>
      </c>
      <c r="AP1336" s="354"/>
      <c r="AQ1336" s="368">
        <f t="shared" si="8494"/>
        <v>0</v>
      </c>
      <c r="AR1336" s="354"/>
      <c r="AS1336" s="354"/>
      <c r="AT1336" s="369">
        <f t="shared" si="8495"/>
        <v>0</v>
      </c>
      <c r="AU1336" s="354"/>
      <c r="AV1336" s="369">
        <f t="shared" si="8496"/>
        <v>0</v>
      </c>
      <c r="AW1336" s="354"/>
      <c r="AX1336" s="369">
        <f t="shared" si="8497"/>
        <v>0</v>
      </c>
      <c r="AY1336" s="354"/>
      <c r="AZ1336" s="369">
        <f t="shared" si="8498"/>
        <v>0</v>
      </c>
      <c r="BA1336" s="354"/>
      <c r="BB1336" s="369">
        <f t="shared" si="8499"/>
        <v>0</v>
      </c>
      <c r="BC1336" s="150"/>
      <c r="BD1336" s="116"/>
      <c r="BE1336" s="367"/>
      <c r="BF1336" s="367"/>
      <c r="BG1336" s="367"/>
      <c r="BH1336" s="367"/>
      <c r="BI1336" s="367"/>
      <c r="BJ1336" s="367"/>
      <c r="BK1336" s="367">
        <f t="shared" si="8500"/>
        <v>0</v>
      </c>
      <c r="BL1336" s="367">
        <f t="shared" si="8501"/>
        <v>0</v>
      </c>
      <c r="BM1336" s="367">
        <f t="shared" si="8502"/>
        <v>0</v>
      </c>
      <c r="BN1336" s="367">
        <f t="shared" si="8503"/>
        <v>0</v>
      </c>
      <c r="BO1336" s="367">
        <f t="shared" si="8504"/>
        <v>0</v>
      </c>
      <c r="BP1336" s="367">
        <f t="shared" si="8505"/>
        <v>0</v>
      </c>
      <c r="BQ1336" s="383">
        <f t="shared" si="8506"/>
        <v>0</v>
      </c>
      <c r="BR1336" s="146"/>
      <c r="BS1336" s="441" t="s">
        <v>90</v>
      </c>
      <c r="BT1336" s="116"/>
      <c r="BU1336" s="116"/>
      <c r="BV1336" s="116"/>
      <c r="BW1336" s="116"/>
      <c r="BX1336" s="116"/>
      <c r="BY1336" s="116"/>
      <c r="BZ1336" s="116"/>
      <c r="CA1336" s="116"/>
      <c r="CB1336" s="116"/>
      <c r="CC1336" s="116"/>
      <c r="CD1336" s="116"/>
      <c r="CE1336" s="116"/>
      <c r="CF1336" s="116"/>
      <c r="CG1336" s="116"/>
      <c r="CH1336" s="116"/>
      <c r="CI1336" s="116"/>
      <c r="CJ1336" s="116"/>
      <c r="CK1336" s="116"/>
      <c r="CL1336" s="116"/>
      <c r="CM1336" s="116"/>
      <c r="CN1336" s="116"/>
      <c r="CO1336" s="116"/>
      <c r="CP1336" s="116"/>
      <c r="CQ1336" s="116"/>
      <c r="CR1336" s="116"/>
      <c r="CS1336" s="116"/>
      <c r="CT1336" s="116"/>
      <c r="CU1336" s="116"/>
      <c r="CV1336" s="116"/>
      <c r="CW1336" s="116"/>
      <c r="CX1336" s="116"/>
      <c r="CY1336" s="116"/>
      <c r="CZ1336" s="116"/>
      <c r="DA1336" s="116"/>
      <c r="DB1336" s="116"/>
      <c r="DC1336" s="116"/>
      <c r="DD1336" s="116"/>
      <c r="DE1336" s="116"/>
      <c r="DF1336" s="116"/>
      <c r="DG1336" s="116"/>
      <c r="DH1336" s="116"/>
      <c r="DI1336" s="116"/>
      <c r="DJ1336" s="116"/>
      <c r="DK1336" s="116"/>
      <c r="DL1336" s="116"/>
      <c r="DM1336" s="116"/>
      <c r="DN1336" s="116"/>
      <c r="DO1336" s="116"/>
      <c r="DP1336" s="116"/>
      <c r="DQ1336" s="116"/>
      <c r="DR1336" s="116"/>
      <c r="DS1336" s="116"/>
      <c r="DT1336" s="116"/>
      <c r="DU1336" s="116"/>
      <c r="DV1336" s="116"/>
      <c r="DW1336" s="116"/>
      <c r="DX1336" s="116"/>
      <c r="DY1336" s="116"/>
      <c r="DZ1336" s="116"/>
      <c r="EA1336" s="116"/>
    </row>
    <row r="1337" spans="1:131" ht="11.25" customHeight="1" x14ac:dyDescent="0.15">
      <c r="A1337" s="113" t="s">
        <v>1458</v>
      </c>
      <c r="B1337" s="124" t="s">
        <v>1459</v>
      </c>
      <c r="C1337" s="334"/>
      <c r="D1337" s="112">
        <f t="shared" si="8483"/>
        <v>4</v>
      </c>
      <c r="E1337" s="710" t="s">
        <v>102</v>
      </c>
      <c r="F1337" s="711">
        <f t="shared" si="8484"/>
        <v>0</v>
      </c>
      <c r="G1337" s="209">
        <v>50</v>
      </c>
      <c r="H1337" s="210"/>
      <c r="I1337" s="211">
        <v>4952958</v>
      </c>
      <c r="J1337" s="212"/>
      <c r="K1337" s="552"/>
      <c r="L1337" s="553"/>
      <c r="M1337" s="212"/>
      <c r="N1337" s="213"/>
      <c r="O1337" s="214">
        <f t="shared" si="8485"/>
        <v>0</v>
      </c>
      <c r="P1337" s="190"/>
      <c r="Q1337" s="213"/>
      <c r="R1337" s="214">
        <f t="shared" si="8486"/>
        <v>0</v>
      </c>
      <c r="S1337" s="190"/>
      <c r="T1337" s="213"/>
      <c r="U1337" s="214">
        <f t="shared" si="8487"/>
        <v>0</v>
      </c>
      <c r="V1337" s="190"/>
      <c r="W1337" s="213"/>
      <c r="X1337" s="214">
        <f t="shared" si="8488"/>
        <v>0</v>
      </c>
      <c r="Y1337" s="190"/>
      <c r="Z1337" s="190"/>
      <c r="AA1337" s="207"/>
      <c r="AB1337" s="215"/>
      <c r="AC1337" s="190"/>
      <c r="AD1337" s="156">
        <f t="shared" si="8489"/>
        <v>0</v>
      </c>
      <c r="AE1337" s="156"/>
      <c r="AF1337" s="117"/>
      <c r="AG1337" s="156"/>
      <c r="AH1337" s="355"/>
      <c r="AI1337" s="368">
        <f t="shared" si="8490"/>
        <v>0</v>
      </c>
      <c r="AJ1337" s="354"/>
      <c r="AK1337" s="368">
        <f t="shared" si="8491"/>
        <v>0</v>
      </c>
      <c r="AL1337" s="354"/>
      <c r="AM1337" s="368">
        <f t="shared" si="8492"/>
        <v>0</v>
      </c>
      <c r="AN1337" s="354"/>
      <c r="AO1337" s="368">
        <f t="shared" si="8493"/>
        <v>0</v>
      </c>
      <c r="AP1337" s="354"/>
      <c r="AQ1337" s="368">
        <f t="shared" si="8494"/>
        <v>0</v>
      </c>
      <c r="AR1337" s="354"/>
      <c r="AS1337" s="354"/>
      <c r="AT1337" s="369">
        <f t="shared" si="8495"/>
        <v>0</v>
      </c>
      <c r="AU1337" s="354"/>
      <c r="AV1337" s="369">
        <f t="shared" si="8496"/>
        <v>0</v>
      </c>
      <c r="AW1337" s="354"/>
      <c r="AX1337" s="369">
        <f t="shared" si="8497"/>
        <v>0</v>
      </c>
      <c r="AY1337" s="354"/>
      <c r="AZ1337" s="369">
        <f t="shared" si="8498"/>
        <v>0</v>
      </c>
      <c r="BA1337" s="354"/>
      <c r="BB1337" s="369">
        <f t="shared" si="8499"/>
        <v>0</v>
      </c>
      <c r="BC1337" s="150"/>
      <c r="BD1337" s="116"/>
      <c r="BE1337" s="367"/>
      <c r="BF1337" s="367"/>
      <c r="BG1337" s="367"/>
      <c r="BH1337" s="367"/>
      <c r="BI1337" s="367"/>
      <c r="BJ1337" s="367"/>
      <c r="BK1337" s="367">
        <f t="shared" si="8500"/>
        <v>0</v>
      </c>
      <c r="BL1337" s="367">
        <f t="shared" si="8501"/>
        <v>0</v>
      </c>
      <c r="BM1337" s="367">
        <f t="shared" si="8502"/>
        <v>0</v>
      </c>
      <c r="BN1337" s="367">
        <f t="shared" si="8503"/>
        <v>0</v>
      </c>
      <c r="BO1337" s="367">
        <f t="shared" si="8504"/>
        <v>0</v>
      </c>
      <c r="BP1337" s="367">
        <f t="shared" si="8505"/>
        <v>0</v>
      </c>
      <c r="BQ1337" s="383">
        <f t="shared" si="8506"/>
        <v>0</v>
      </c>
      <c r="BR1337" s="146"/>
      <c r="BS1337" s="441">
        <v>4</v>
      </c>
      <c r="BT1337" s="116"/>
      <c r="BU1337" s="116"/>
      <c r="BV1337" s="116"/>
      <c r="BW1337" s="116"/>
      <c r="BX1337" s="116"/>
      <c r="BY1337" s="116"/>
      <c r="BZ1337" s="116"/>
      <c r="CA1337" s="116"/>
      <c r="CB1337" s="116"/>
      <c r="CC1337" s="116"/>
      <c r="CD1337" s="116"/>
      <c r="CE1337" s="116"/>
      <c r="CF1337" s="116"/>
      <c r="CG1337" s="116"/>
      <c r="CH1337" s="116"/>
      <c r="CI1337" s="116"/>
      <c r="CJ1337" s="116"/>
      <c r="CK1337" s="116"/>
      <c r="CL1337" s="116"/>
      <c r="CM1337" s="116"/>
      <c r="CN1337" s="116"/>
      <c r="CO1337" s="116"/>
      <c r="CP1337" s="116"/>
      <c r="CQ1337" s="116"/>
      <c r="CR1337" s="116"/>
      <c r="CS1337" s="116"/>
      <c r="CT1337" s="116"/>
      <c r="CU1337" s="116"/>
      <c r="CV1337" s="116"/>
      <c r="CW1337" s="116"/>
      <c r="CX1337" s="116"/>
      <c r="CY1337" s="116"/>
      <c r="CZ1337" s="116"/>
      <c r="DA1337" s="116"/>
      <c r="DB1337" s="116"/>
      <c r="DC1337" s="116"/>
      <c r="DD1337" s="116"/>
      <c r="DE1337" s="116"/>
      <c r="DF1337" s="116"/>
      <c r="DG1337" s="116"/>
      <c r="DH1337" s="116"/>
      <c r="DI1337" s="116"/>
      <c r="DJ1337" s="116"/>
      <c r="DK1337" s="116"/>
      <c r="DL1337" s="116"/>
      <c r="DM1337" s="116"/>
      <c r="DN1337" s="116"/>
      <c r="DO1337" s="116"/>
      <c r="DP1337" s="116"/>
      <c r="DQ1337" s="116"/>
      <c r="DR1337" s="116"/>
      <c r="DS1337" s="116"/>
      <c r="DT1337" s="116"/>
      <c r="DU1337" s="116"/>
      <c r="DV1337" s="116"/>
      <c r="DW1337" s="116"/>
      <c r="DX1337" s="116"/>
      <c r="DY1337" s="116"/>
      <c r="DZ1337" s="116"/>
      <c r="EA1337" s="116"/>
    </row>
    <row r="1338" spans="1:131" ht="11.25" customHeight="1" x14ac:dyDescent="0.15">
      <c r="A1338" s="113" t="s">
        <v>1460</v>
      </c>
      <c r="B1338" s="124" t="s">
        <v>1461</v>
      </c>
      <c r="C1338" s="127"/>
      <c r="D1338" s="112" t="str">
        <f t="shared" si="8483"/>
        <v>S/O</v>
      </c>
      <c r="E1338" s="710" t="s">
        <v>89</v>
      </c>
      <c r="F1338" s="711">
        <f t="shared" si="8484"/>
        <v>0</v>
      </c>
      <c r="G1338" s="209">
        <v>30</v>
      </c>
      <c r="H1338" s="210"/>
      <c r="I1338" s="211">
        <v>4553015</v>
      </c>
      <c r="J1338" s="212"/>
      <c r="K1338" s="552"/>
      <c r="L1338" s="553"/>
      <c r="M1338" s="212"/>
      <c r="N1338" s="213"/>
      <c r="O1338" s="214">
        <f t="shared" si="8485"/>
        <v>0</v>
      </c>
      <c r="P1338" s="190"/>
      <c r="Q1338" s="213"/>
      <c r="R1338" s="214">
        <f t="shared" si="8486"/>
        <v>0</v>
      </c>
      <c r="S1338" s="190"/>
      <c r="T1338" s="213"/>
      <c r="U1338" s="214">
        <f t="shared" si="8487"/>
        <v>0</v>
      </c>
      <c r="V1338" s="190"/>
      <c r="W1338" s="213"/>
      <c r="X1338" s="214">
        <f t="shared" si="8488"/>
        <v>0</v>
      </c>
      <c r="Y1338" s="190"/>
      <c r="Z1338" s="190"/>
      <c r="AA1338" s="207"/>
      <c r="AB1338" s="215"/>
      <c r="AC1338" s="190"/>
      <c r="AD1338" s="156">
        <f t="shared" si="8489"/>
        <v>0</v>
      </c>
      <c r="AE1338" s="156"/>
      <c r="AF1338" s="117"/>
      <c r="AG1338" s="156"/>
      <c r="AH1338" s="355"/>
      <c r="AI1338" s="368">
        <f t="shared" si="8490"/>
        <v>0</v>
      </c>
      <c r="AJ1338" s="354"/>
      <c r="AK1338" s="368">
        <f t="shared" si="8491"/>
        <v>0</v>
      </c>
      <c r="AL1338" s="354"/>
      <c r="AM1338" s="368">
        <f t="shared" si="8492"/>
        <v>0</v>
      </c>
      <c r="AN1338" s="354"/>
      <c r="AO1338" s="368">
        <f t="shared" si="8493"/>
        <v>0</v>
      </c>
      <c r="AP1338" s="354"/>
      <c r="AQ1338" s="368">
        <f t="shared" si="8494"/>
        <v>0</v>
      </c>
      <c r="AR1338" s="354"/>
      <c r="AS1338" s="354"/>
      <c r="AT1338" s="369">
        <f t="shared" si="8495"/>
        <v>0</v>
      </c>
      <c r="AU1338" s="354"/>
      <c r="AV1338" s="369">
        <f t="shared" si="8496"/>
        <v>0</v>
      </c>
      <c r="AW1338" s="354"/>
      <c r="AX1338" s="369">
        <f t="shared" si="8497"/>
        <v>0</v>
      </c>
      <c r="AY1338" s="354"/>
      <c r="AZ1338" s="369">
        <f t="shared" si="8498"/>
        <v>0</v>
      </c>
      <c r="BA1338" s="354"/>
      <c r="BB1338" s="369">
        <f t="shared" si="8499"/>
        <v>0</v>
      </c>
      <c r="BC1338" s="150"/>
      <c r="BD1338" s="116"/>
      <c r="BE1338" s="367"/>
      <c r="BF1338" s="367"/>
      <c r="BG1338" s="367"/>
      <c r="BH1338" s="367"/>
      <c r="BI1338" s="367"/>
      <c r="BJ1338" s="367"/>
      <c r="BK1338" s="367">
        <f t="shared" si="8500"/>
        <v>0</v>
      </c>
      <c r="BL1338" s="367">
        <f t="shared" si="8501"/>
        <v>0</v>
      </c>
      <c r="BM1338" s="367">
        <f t="shared" si="8502"/>
        <v>0</v>
      </c>
      <c r="BN1338" s="367">
        <f t="shared" si="8503"/>
        <v>0</v>
      </c>
      <c r="BO1338" s="367">
        <f t="shared" si="8504"/>
        <v>0</v>
      </c>
      <c r="BP1338" s="367">
        <f t="shared" si="8505"/>
        <v>0</v>
      </c>
      <c r="BQ1338" s="383">
        <f t="shared" si="8506"/>
        <v>0</v>
      </c>
      <c r="BR1338" s="146"/>
      <c r="BS1338" s="441" t="s">
        <v>90</v>
      </c>
      <c r="BT1338" s="116"/>
      <c r="BU1338" s="116"/>
      <c r="BV1338" s="116"/>
      <c r="BW1338" s="116"/>
      <c r="BX1338" s="116"/>
      <c r="BY1338" s="116"/>
      <c r="BZ1338" s="116"/>
      <c r="CA1338" s="116"/>
      <c r="CB1338" s="116"/>
      <c r="CC1338" s="116"/>
      <c r="CD1338" s="116"/>
      <c r="CE1338" s="116"/>
      <c r="CF1338" s="116"/>
      <c r="CG1338" s="116"/>
      <c r="CH1338" s="116"/>
      <c r="CI1338" s="116"/>
      <c r="CJ1338" s="116"/>
      <c r="CK1338" s="116"/>
      <c r="CL1338" s="116"/>
      <c r="CM1338" s="116"/>
      <c r="CN1338" s="116"/>
      <c r="CO1338" s="116"/>
      <c r="CP1338" s="116"/>
      <c r="CQ1338" s="116"/>
      <c r="CR1338" s="116"/>
      <c r="CS1338" s="116"/>
      <c r="CT1338" s="116"/>
      <c r="CU1338" s="116"/>
      <c r="CV1338" s="116"/>
      <c r="CW1338" s="116"/>
      <c r="CX1338" s="116"/>
      <c r="CY1338" s="116"/>
      <c r="CZ1338" s="116"/>
      <c r="DA1338" s="116"/>
      <c r="DB1338" s="116"/>
      <c r="DC1338" s="116"/>
      <c r="DD1338" s="116"/>
      <c r="DE1338" s="116"/>
      <c r="DF1338" s="116"/>
      <c r="DG1338" s="116"/>
      <c r="DH1338" s="116"/>
      <c r="DI1338" s="116"/>
      <c r="DJ1338" s="116"/>
      <c r="DK1338" s="116"/>
      <c r="DL1338" s="116"/>
      <c r="DM1338" s="116"/>
      <c r="DN1338" s="116"/>
      <c r="DO1338" s="116"/>
      <c r="DP1338" s="116"/>
      <c r="DQ1338" s="116"/>
      <c r="DR1338" s="116"/>
      <c r="DS1338" s="116"/>
      <c r="DT1338" s="116"/>
      <c r="DU1338" s="116"/>
      <c r="DV1338" s="116"/>
      <c r="DW1338" s="116"/>
      <c r="DX1338" s="116"/>
      <c r="DY1338" s="116"/>
      <c r="DZ1338" s="116"/>
      <c r="EA1338" s="116"/>
    </row>
    <row r="1339" spans="1:131" ht="11.25" customHeight="1" x14ac:dyDescent="0.15">
      <c r="A1339" s="113" t="s">
        <v>1462</v>
      </c>
      <c r="B1339" s="124" t="s">
        <v>1461</v>
      </c>
      <c r="C1339" s="127"/>
      <c r="D1339" s="112" t="str">
        <f t="shared" si="8483"/>
        <v>S/O</v>
      </c>
      <c r="E1339" s="710" t="s">
        <v>102</v>
      </c>
      <c r="F1339" s="711">
        <f t="shared" si="8484"/>
        <v>0</v>
      </c>
      <c r="G1339" s="209">
        <v>50</v>
      </c>
      <c r="H1339" s="210"/>
      <c r="I1339" s="211">
        <v>4953018</v>
      </c>
      <c r="J1339" s="212"/>
      <c r="K1339" s="552"/>
      <c r="L1339" s="553"/>
      <c r="M1339" s="212"/>
      <c r="N1339" s="213"/>
      <c r="O1339" s="214">
        <f t="shared" si="8485"/>
        <v>0</v>
      </c>
      <c r="P1339" s="190"/>
      <c r="Q1339" s="213"/>
      <c r="R1339" s="214">
        <f t="shared" si="8486"/>
        <v>0</v>
      </c>
      <c r="S1339" s="190"/>
      <c r="T1339" s="213"/>
      <c r="U1339" s="214">
        <f t="shared" si="8487"/>
        <v>0</v>
      </c>
      <c r="V1339" s="190"/>
      <c r="W1339" s="213"/>
      <c r="X1339" s="214">
        <f t="shared" si="8488"/>
        <v>0</v>
      </c>
      <c r="Y1339" s="190"/>
      <c r="Z1339" s="190"/>
      <c r="AA1339" s="207"/>
      <c r="AB1339" s="215"/>
      <c r="AC1339" s="190"/>
      <c r="AD1339" s="156">
        <f t="shared" si="8489"/>
        <v>0</v>
      </c>
      <c r="AE1339" s="156"/>
      <c r="AF1339" s="117"/>
      <c r="AG1339" s="156"/>
      <c r="AH1339" s="355"/>
      <c r="AI1339" s="368">
        <f t="shared" si="8490"/>
        <v>0</v>
      </c>
      <c r="AJ1339" s="354"/>
      <c r="AK1339" s="368">
        <f t="shared" si="8491"/>
        <v>0</v>
      </c>
      <c r="AL1339" s="354"/>
      <c r="AM1339" s="368">
        <f t="shared" si="8492"/>
        <v>0</v>
      </c>
      <c r="AN1339" s="354"/>
      <c r="AO1339" s="368">
        <f t="shared" si="8493"/>
        <v>0</v>
      </c>
      <c r="AP1339" s="354"/>
      <c r="AQ1339" s="368">
        <f t="shared" si="8494"/>
        <v>0</v>
      </c>
      <c r="AR1339" s="354"/>
      <c r="AS1339" s="354"/>
      <c r="AT1339" s="369">
        <f t="shared" si="8495"/>
        <v>0</v>
      </c>
      <c r="AU1339" s="354"/>
      <c r="AV1339" s="369">
        <f t="shared" si="8496"/>
        <v>0</v>
      </c>
      <c r="AW1339" s="354"/>
      <c r="AX1339" s="369">
        <f t="shared" si="8497"/>
        <v>0</v>
      </c>
      <c r="AY1339" s="354"/>
      <c r="AZ1339" s="369">
        <f t="shared" si="8498"/>
        <v>0</v>
      </c>
      <c r="BA1339" s="354"/>
      <c r="BB1339" s="369">
        <f t="shared" si="8499"/>
        <v>0</v>
      </c>
      <c r="BC1339" s="150"/>
      <c r="BD1339" s="116"/>
      <c r="BE1339" s="367"/>
      <c r="BF1339" s="367"/>
      <c r="BG1339" s="367"/>
      <c r="BH1339" s="367"/>
      <c r="BI1339" s="367"/>
      <c r="BJ1339" s="367"/>
      <c r="BK1339" s="367">
        <f t="shared" si="8500"/>
        <v>0</v>
      </c>
      <c r="BL1339" s="367">
        <f t="shared" si="8501"/>
        <v>0</v>
      </c>
      <c r="BM1339" s="367">
        <f t="shared" si="8502"/>
        <v>0</v>
      </c>
      <c r="BN1339" s="367">
        <f t="shared" si="8503"/>
        <v>0</v>
      </c>
      <c r="BO1339" s="367">
        <f t="shared" si="8504"/>
        <v>0</v>
      </c>
      <c r="BP1339" s="367">
        <f t="shared" si="8505"/>
        <v>0</v>
      </c>
      <c r="BQ1339" s="383">
        <f t="shared" si="8506"/>
        <v>0</v>
      </c>
      <c r="BR1339" s="146"/>
      <c r="BS1339" s="441" t="s">
        <v>90</v>
      </c>
      <c r="BT1339" s="116"/>
      <c r="BU1339" s="116"/>
      <c r="BV1339" s="116"/>
      <c r="BW1339" s="116"/>
      <c r="BX1339" s="116"/>
      <c r="BY1339" s="116"/>
      <c r="BZ1339" s="116"/>
      <c r="CA1339" s="116"/>
      <c r="CB1339" s="116"/>
      <c r="CC1339" s="116"/>
      <c r="CD1339" s="116"/>
      <c r="CE1339" s="116"/>
      <c r="CF1339" s="116"/>
      <c r="CG1339" s="116"/>
      <c r="CH1339" s="116"/>
      <c r="CI1339" s="116"/>
      <c r="CJ1339" s="116"/>
      <c r="CK1339" s="116"/>
      <c r="CL1339" s="116"/>
      <c r="CM1339" s="116"/>
      <c r="CN1339" s="116"/>
      <c r="CO1339" s="116"/>
      <c r="CP1339" s="116"/>
      <c r="CQ1339" s="116"/>
      <c r="CR1339" s="116"/>
      <c r="CS1339" s="116"/>
      <c r="CT1339" s="116"/>
      <c r="CU1339" s="116"/>
      <c r="CV1339" s="116"/>
      <c r="CW1339" s="116"/>
      <c r="CX1339" s="116"/>
      <c r="CY1339" s="116"/>
      <c r="CZ1339" s="116"/>
      <c r="DA1339" s="116"/>
      <c r="DB1339" s="116"/>
      <c r="DC1339" s="116"/>
      <c r="DD1339" s="116"/>
      <c r="DE1339" s="116"/>
      <c r="DF1339" s="116"/>
      <c r="DG1339" s="116"/>
      <c r="DH1339" s="116"/>
      <c r="DI1339" s="116"/>
      <c r="DJ1339" s="116"/>
      <c r="DK1339" s="116"/>
      <c r="DL1339" s="116"/>
      <c r="DM1339" s="116"/>
      <c r="DN1339" s="116"/>
      <c r="DO1339" s="116"/>
      <c r="DP1339" s="116"/>
      <c r="DQ1339" s="116"/>
      <c r="DR1339" s="116"/>
      <c r="DS1339" s="116"/>
      <c r="DT1339" s="116"/>
      <c r="DU1339" s="116"/>
      <c r="DV1339" s="116"/>
      <c r="DW1339" s="116"/>
      <c r="DX1339" s="116"/>
      <c r="DY1339" s="116"/>
      <c r="DZ1339" s="116"/>
      <c r="EA1339" s="116"/>
    </row>
    <row r="1340" spans="1:131" ht="11.25" customHeight="1" x14ac:dyDescent="0.15">
      <c r="A1340" s="113" t="s">
        <v>1463</v>
      </c>
      <c r="B1340" s="124"/>
      <c r="C1340" s="127"/>
      <c r="D1340" s="112" t="str">
        <f t="shared" si="8442"/>
        <v>S/O</v>
      </c>
      <c r="E1340" s="710" t="s">
        <v>89</v>
      </c>
      <c r="F1340" s="711">
        <f t="shared" si="8125"/>
        <v>0</v>
      </c>
      <c r="G1340" s="209">
        <v>30</v>
      </c>
      <c r="H1340" s="210"/>
      <c r="I1340" s="211">
        <v>4553085</v>
      </c>
      <c r="J1340" s="212"/>
      <c r="K1340" s="552"/>
      <c r="L1340" s="553"/>
      <c r="M1340" s="212"/>
      <c r="N1340" s="213"/>
      <c r="O1340" s="214">
        <f t="shared" si="8443"/>
        <v>0</v>
      </c>
      <c r="P1340" s="190"/>
      <c r="Q1340" s="213"/>
      <c r="R1340" s="214">
        <f t="shared" si="8444"/>
        <v>0</v>
      </c>
      <c r="S1340" s="190"/>
      <c r="T1340" s="213"/>
      <c r="U1340" s="214">
        <f t="shared" si="8445"/>
        <v>0</v>
      </c>
      <c r="V1340" s="190"/>
      <c r="W1340" s="213"/>
      <c r="X1340" s="214">
        <f t="shared" si="8446"/>
        <v>0</v>
      </c>
      <c r="Y1340" s="190"/>
      <c r="Z1340" s="190"/>
      <c r="AA1340" s="207"/>
      <c r="AB1340" s="215"/>
      <c r="AC1340" s="190"/>
      <c r="AD1340" s="156">
        <f t="shared" si="8447"/>
        <v>0</v>
      </c>
      <c r="AE1340" s="156"/>
      <c r="AF1340" s="117"/>
      <c r="AG1340" s="156"/>
      <c r="AH1340" s="355"/>
      <c r="AI1340" s="368">
        <f t="shared" si="8448"/>
        <v>0</v>
      </c>
      <c r="AJ1340" s="354"/>
      <c r="AK1340" s="368">
        <f t="shared" si="8449"/>
        <v>0</v>
      </c>
      <c r="AL1340" s="354"/>
      <c r="AM1340" s="368">
        <f t="shared" si="8450"/>
        <v>0</v>
      </c>
      <c r="AN1340" s="354"/>
      <c r="AO1340" s="368">
        <f t="shared" si="8451"/>
        <v>0</v>
      </c>
      <c r="AP1340" s="354"/>
      <c r="AQ1340" s="368">
        <f t="shared" si="8452"/>
        <v>0</v>
      </c>
      <c r="AR1340" s="354"/>
      <c r="AS1340" s="354"/>
      <c r="AT1340" s="369">
        <f t="shared" si="8453"/>
        <v>0</v>
      </c>
      <c r="AU1340" s="354"/>
      <c r="AV1340" s="369">
        <f t="shared" si="8454"/>
        <v>0</v>
      </c>
      <c r="AW1340" s="354"/>
      <c r="AX1340" s="369">
        <f t="shared" si="8455"/>
        <v>0</v>
      </c>
      <c r="AY1340" s="354"/>
      <c r="AZ1340" s="369">
        <f t="shared" si="8456"/>
        <v>0</v>
      </c>
      <c r="BA1340" s="354"/>
      <c r="BB1340" s="369">
        <f t="shared" si="8457"/>
        <v>0</v>
      </c>
      <c r="BC1340" s="150"/>
      <c r="BD1340" s="116"/>
      <c r="BE1340" s="367"/>
      <c r="BF1340" s="367"/>
      <c r="BG1340" s="367"/>
      <c r="BH1340" s="367"/>
      <c r="BI1340" s="367"/>
      <c r="BJ1340" s="367"/>
      <c r="BK1340" s="367">
        <f t="shared" si="8458"/>
        <v>0</v>
      </c>
      <c r="BL1340" s="367">
        <f t="shared" si="8459"/>
        <v>0</v>
      </c>
      <c r="BM1340" s="367">
        <f t="shared" si="8460"/>
        <v>0</v>
      </c>
      <c r="BN1340" s="367">
        <f t="shared" si="8461"/>
        <v>0</v>
      </c>
      <c r="BO1340" s="367">
        <f t="shared" si="8462"/>
        <v>0</v>
      </c>
      <c r="BP1340" s="367">
        <f t="shared" si="8463"/>
        <v>0</v>
      </c>
      <c r="BQ1340" s="383">
        <f t="shared" si="8464"/>
        <v>0</v>
      </c>
      <c r="BR1340" s="146"/>
      <c r="BS1340" s="441" t="s">
        <v>90</v>
      </c>
      <c r="BT1340" s="116"/>
      <c r="BU1340" s="116"/>
      <c r="BV1340" s="116"/>
      <c r="BW1340" s="116"/>
      <c r="BX1340" s="116"/>
      <c r="BY1340" s="116"/>
      <c r="BZ1340" s="116"/>
      <c r="CA1340" s="116"/>
      <c r="CB1340" s="116"/>
      <c r="CC1340" s="116"/>
      <c r="CD1340" s="116"/>
      <c r="CE1340" s="116"/>
      <c r="CF1340" s="116"/>
      <c r="CG1340" s="116"/>
      <c r="CH1340" s="116"/>
      <c r="CI1340" s="116"/>
      <c r="CJ1340" s="116"/>
      <c r="CK1340" s="116"/>
      <c r="CL1340" s="116"/>
      <c r="CM1340" s="116"/>
      <c r="CN1340" s="116"/>
      <c r="CO1340" s="116"/>
      <c r="CP1340" s="116"/>
      <c r="CQ1340" s="116"/>
      <c r="CR1340" s="116"/>
      <c r="CS1340" s="116"/>
      <c r="CT1340" s="116"/>
      <c r="CU1340" s="116"/>
      <c r="CV1340" s="116"/>
      <c r="CW1340" s="116"/>
      <c r="CX1340" s="116"/>
      <c r="CY1340" s="116"/>
      <c r="CZ1340" s="116"/>
      <c r="DA1340" s="116"/>
      <c r="DB1340" s="116"/>
      <c r="DC1340" s="116"/>
      <c r="DD1340" s="116"/>
      <c r="DE1340" s="116"/>
      <c r="DF1340" s="116"/>
      <c r="DG1340" s="116"/>
      <c r="DH1340" s="116"/>
      <c r="DI1340" s="116"/>
      <c r="DJ1340" s="116"/>
      <c r="DK1340" s="116"/>
      <c r="DL1340" s="116"/>
      <c r="DM1340" s="116"/>
      <c r="DN1340" s="116"/>
      <c r="DO1340" s="116"/>
      <c r="DP1340" s="116"/>
      <c r="DQ1340" s="116"/>
      <c r="DR1340" s="116"/>
      <c r="DS1340" s="116"/>
      <c r="DT1340" s="116"/>
      <c r="DU1340" s="116"/>
      <c r="DV1340" s="116"/>
      <c r="DW1340" s="116"/>
      <c r="DX1340" s="116"/>
      <c r="DY1340" s="116"/>
      <c r="DZ1340" s="116"/>
      <c r="EA1340" s="116"/>
    </row>
    <row r="1341" spans="1:131" ht="11.25" customHeight="1" x14ac:dyDescent="0.15">
      <c r="A1341" s="102" t="s">
        <v>1464</v>
      </c>
      <c r="B1341" s="275"/>
      <c r="C1341" s="276"/>
      <c r="D1341" s="408"/>
      <c r="E1341" s="710"/>
      <c r="F1341" s="711"/>
      <c r="G1341" s="284"/>
      <c r="H1341" s="149"/>
      <c r="I1341" s="289"/>
      <c r="J1341" s="135"/>
      <c r="K1341" s="290"/>
      <c r="L1341" s="290"/>
      <c r="M1341" s="135"/>
      <c r="N1341" s="156"/>
      <c r="O1341" s="138"/>
      <c r="P1341" s="190"/>
      <c r="Q1341" s="156"/>
      <c r="R1341" s="138"/>
      <c r="S1341" s="190"/>
      <c r="T1341" s="156"/>
      <c r="U1341" s="138"/>
      <c r="V1341" s="190"/>
      <c r="W1341" s="156"/>
      <c r="X1341" s="138"/>
      <c r="Y1341" s="190"/>
      <c r="Z1341" s="190"/>
      <c r="AA1341" s="207"/>
      <c r="AB1341" s="215"/>
      <c r="AC1341" s="150"/>
      <c r="AD1341" s="156">
        <f>SUM(AD1342:AD1345)</f>
        <v>0</v>
      </c>
      <c r="AE1341" s="156"/>
      <c r="AF1341" s="117"/>
      <c r="AG1341" s="156"/>
      <c r="AH1341" s="355"/>
      <c r="AI1341" s="368"/>
      <c r="AJ1341" s="354"/>
      <c r="AK1341" s="368"/>
      <c r="AL1341" s="354"/>
      <c r="AM1341" s="368"/>
      <c r="AN1341" s="354"/>
      <c r="AO1341" s="368"/>
      <c r="AP1341" s="354"/>
      <c r="AQ1341" s="368"/>
      <c r="AR1341" s="354"/>
      <c r="AS1341" s="354"/>
      <c r="AT1341" s="369"/>
      <c r="AU1341" s="354"/>
      <c r="AV1341" s="369"/>
      <c r="AW1341" s="354"/>
      <c r="AX1341" s="369"/>
      <c r="AY1341" s="354"/>
      <c r="AZ1341" s="369"/>
      <c r="BA1341" s="354"/>
      <c r="BB1341" s="369"/>
      <c r="BC1341" s="150"/>
      <c r="BD1341" s="116"/>
      <c r="BE1341" s="367"/>
      <c r="BF1341" s="367"/>
      <c r="BG1341" s="367"/>
      <c r="BH1341" s="367"/>
      <c r="BI1341" s="367"/>
      <c r="BJ1341" s="367"/>
      <c r="BK1341" s="367"/>
      <c r="BL1341" s="367"/>
      <c r="BM1341" s="367"/>
      <c r="BN1341" s="367"/>
      <c r="BO1341" s="367"/>
      <c r="BP1341" s="367"/>
      <c r="BQ1341" s="383"/>
      <c r="BR1341" s="146"/>
      <c r="BS1341" s="441" t="e">
        <v>#N/A</v>
      </c>
      <c r="BT1341" s="116"/>
      <c r="BU1341" s="116"/>
      <c r="BV1341" s="116"/>
      <c r="BW1341" s="116"/>
      <c r="BX1341" s="116"/>
      <c r="BY1341" s="116"/>
      <c r="BZ1341" s="116"/>
      <c r="CA1341" s="116"/>
      <c r="CB1341" s="116"/>
      <c r="CC1341" s="116"/>
      <c r="CD1341" s="116"/>
      <c r="CE1341" s="116"/>
      <c r="CF1341" s="116"/>
      <c r="CG1341" s="116"/>
      <c r="CH1341" s="116"/>
      <c r="CI1341" s="116"/>
      <c r="CJ1341" s="116"/>
      <c r="CK1341" s="116"/>
      <c r="CL1341" s="116"/>
      <c r="CM1341" s="116"/>
      <c r="CN1341" s="116"/>
      <c r="CO1341" s="116"/>
      <c r="CP1341" s="116"/>
      <c r="CQ1341" s="116"/>
      <c r="CR1341" s="116"/>
      <c r="CS1341" s="116"/>
      <c r="CT1341" s="116"/>
      <c r="CU1341" s="116"/>
      <c r="CV1341" s="116"/>
      <c r="CW1341" s="116"/>
      <c r="CX1341" s="116"/>
      <c r="CY1341" s="116"/>
      <c r="CZ1341" s="116"/>
      <c r="DA1341" s="116"/>
      <c r="DB1341" s="116"/>
      <c r="DC1341" s="116"/>
      <c r="DD1341" s="116"/>
      <c r="DE1341" s="116"/>
      <c r="DF1341" s="116"/>
      <c r="DG1341" s="116"/>
      <c r="DH1341" s="116"/>
      <c r="DI1341" s="116"/>
      <c r="DJ1341" s="116"/>
      <c r="DK1341" s="116"/>
      <c r="DL1341" s="116"/>
      <c r="DM1341" s="116"/>
      <c r="DN1341" s="116"/>
      <c r="DO1341" s="116"/>
      <c r="DP1341" s="116"/>
      <c r="DQ1341" s="116"/>
      <c r="DR1341" s="116"/>
      <c r="DS1341" s="116"/>
      <c r="DT1341" s="116"/>
      <c r="DU1341" s="116"/>
      <c r="DV1341" s="116"/>
      <c r="DW1341" s="116"/>
      <c r="DX1341" s="116"/>
      <c r="DY1341" s="116"/>
      <c r="DZ1341" s="116"/>
      <c r="EA1341" s="116"/>
    </row>
    <row r="1342" spans="1:131" ht="11.25" customHeight="1" x14ac:dyDescent="0.15">
      <c r="A1342" s="113" t="s">
        <v>1465</v>
      </c>
      <c r="B1342" s="124" t="s">
        <v>1466</v>
      </c>
      <c r="C1342" s="127"/>
      <c r="D1342" s="112" t="s">
        <v>95</v>
      </c>
      <c r="E1342" s="710" t="s">
        <v>89</v>
      </c>
      <c r="F1342" s="711">
        <f t="shared" ref="F1342:F1344" si="8543">BQ1342</f>
        <v>0</v>
      </c>
      <c r="G1342" s="209">
        <v>30</v>
      </c>
      <c r="H1342" s="210"/>
      <c r="I1342" s="211">
        <v>4553295</v>
      </c>
      <c r="J1342" s="212"/>
      <c r="K1342" s="552"/>
      <c r="L1342" s="553"/>
      <c r="M1342" s="212"/>
      <c r="N1342" s="213"/>
      <c r="O1342" s="214">
        <f t="shared" ref="O1342:O1344" si="8544">IF($D$18="YES", (N1342), (0))</f>
        <v>0</v>
      </c>
      <c r="P1342" s="190"/>
      <c r="Q1342" s="213"/>
      <c r="R1342" s="214">
        <f t="shared" ref="R1342:R1344" si="8545">IF($D$18="YES", (Q1342), (0))</f>
        <v>0</v>
      </c>
      <c r="S1342" s="190"/>
      <c r="T1342" s="213"/>
      <c r="U1342" s="214">
        <f t="shared" ref="U1342:U1344" si="8546">IF($D$18="YES", (T1342), (0))</f>
        <v>0</v>
      </c>
      <c r="V1342" s="190"/>
      <c r="W1342" s="213"/>
      <c r="X1342" s="214">
        <f t="shared" ref="X1342:X1344" si="8547">IF($D$18="YES", (W1342), (0))</f>
        <v>0</v>
      </c>
      <c r="Y1342" s="190"/>
      <c r="Z1342" s="190"/>
      <c r="AA1342" s="207"/>
      <c r="AB1342" s="291"/>
      <c r="AC1342" s="190"/>
      <c r="AD1342" s="156">
        <f t="shared" ref="AD1342:AD1344" si="8548">SUM(N1342,O1342,Q1342,R1342,T1342,U1342,W1342,X1342)</f>
        <v>0</v>
      </c>
      <c r="AE1342" s="156"/>
      <c r="AF1342" s="117"/>
      <c r="AG1342" s="156"/>
      <c r="AH1342" s="355"/>
      <c r="AI1342" s="368">
        <f t="shared" ref="AI1342:AI1344" si="8549">N1342*G1342</f>
        <v>0</v>
      </c>
      <c r="AJ1342" s="354"/>
      <c r="AK1342" s="368">
        <f t="shared" ref="AK1342:AK1344" si="8550">Q1342*G1342</f>
        <v>0</v>
      </c>
      <c r="AL1342" s="354"/>
      <c r="AM1342" s="368">
        <f t="shared" ref="AM1342:AM1344" si="8551">T1342*G1342</f>
        <v>0</v>
      </c>
      <c r="AN1342" s="354"/>
      <c r="AO1342" s="368">
        <f t="shared" ref="AO1342:AO1344" si="8552">W1342*G1342</f>
        <v>0</v>
      </c>
      <c r="AP1342" s="354"/>
      <c r="AQ1342" s="368">
        <f t="shared" ref="AQ1342:AQ1344" si="8553">SUM(AI1342,AK1342,AM1342,AO1342)</f>
        <v>0</v>
      </c>
      <c r="AR1342" s="354"/>
      <c r="AS1342" s="354"/>
      <c r="AT1342" s="369">
        <f t="shared" ref="AT1342:AT1344" si="8554">(N1342*G1342)*F1342</f>
        <v>0</v>
      </c>
      <c r="AU1342" s="354"/>
      <c r="AV1342" s="369">
        <f t="shared" ref="AV1342:AV1344" si="8555">(Q1342*G1342)*F1342</f>
        <v>0</v>
      </c>
      <c r="AW1342" s="354"/>
      <c r="AX1342" s="369">
        <f t="shared" ref="AX1342:AX1344" si="8556">(T1342*G1342)*F1342</f>
        <v>0</v>
      </c>
      <c r="AY1342" s="354"/>
      <c r="AZ1342" s="369">
        <f t="shared" ref="AZ1342:AZ1344" si="8557">(W1342*G1342)*F1342</f>
        <v>0</v>
      </c>
      <c r="BA1342" s="354"/>
      <c r="BB1342" s="369">
        <f t="shared" ref="BB1342:BB1344" si="8558">SUM(AS1342:BA1342)</f>
        <v>0</v>
      </c>
      <c r="BC1342" s="150"/>
      <c r="BD1342" s="116"/>
      <c r="BE1342" s="367"/>
      <c r="BF1342" s="367"/>
      <c r="BG1342" s="367"/>
      <c r="BH1342" s="367"/>
      <c r="BI1342" s="367"/>
      <c r="BJ1342" s="367"/>
      <c r="BK1342" s="367">
        <f t="shared" si="8458"/>
        <v>0</v>
      </c>
      <c r="BL1342" s="367">
        <f t="shared" si="8459"/>
        <v>0</v>
      </c>
      <c r="BM1342" s="367">
        <f t="shared" si="8460"/>
        <v>0</v>
      </c>
      <c r="BN1342" s="367">
        <f t="shared" si="8461"/>
        <v>0</v>
      </c>
      <c r="BO1342" s="367">
        <f t="shared" si="8462"/>
        <v>0</v>
      </c>
      <c r="BP1342" s="367">
        <f t="shared" si="8463"/>
        <v>0</v>
      </c>
      <c r="BQ1342" s="383">
        <f t="shared" ref="BQ1342:BQ1344" si="8559">SUM(BK1342:BP1342)</f>
        <v>0</v>
      </c>
      <c r="BR1342" s="146"/>
      <c r="BS1342" s="441" t="s">
        <v>90</v>
      </c>
      <c r="BT1342" s="116"/>
      <c r="BU1342" s="116"/>
      <c r="BV1342" s="116"/>
      <c r="BW1342" s="116"/>
      <c r="BX1342" s="116"/>
      <c r="BY1342" s="116"/>
      <c r="BZ1342" s="116"/>
      <c r="CA1342" s="116"/>
      <c r="CB1342" s="116"/>
      <c r="CC1342" s="116"/>
      <c r="CD1342" s="116"/>
      <c r="CE1342" s="116"/>
      <c r="CF1342" s="116"/>
      <c r="CG1342" s="116"/>
      <c r="CH1342" s="116"/>
      <c r="CI1342" s="116"/>
      <c r="CJ1342" s="116"/>
      <c r="CK1342" s="116"/>
      <c r="CL1342" s="116"/>
      <c r="CM1342" s="116"/>
      <c r="CN1342" s="116"/>
      <c r="CO1342" s="116"/>
      <c r="CP1342" s="116"/>
      <c r="CQ1342" s="116"/>
      <c r="CR1342" s="116"/>
      <c r="CS1342" s="116"/>
      <c r="CT1342" s="116"/>
      <c r="CU1342" s="116"/>
      <c r="CV1342" s="116"/>
      <c r="CW1342" s="116"/>
      <c r="CX1342" s="116"/>
      <c r="CY1342" s="116"/>
      <c r="CZ1342" s="116"/>
      <c r="DA1342" s="116"/>
      <c r="DB1342" s="116"/>
      <c r="DC1342" s="116"/>
      <c r="DD1342" s="116"/>
      <c r="DE1342" s="116"/>
      <c r="DF1342" s="116"/>
      <c r="DG1342" s="116"/>
      <c r="DH1342" s="116"/>
      <c r="DI1342" s="116"/>
      <c r="DJ1342" s="116"/>
      <c r="DK1342" s="116"/>
      <c r="DL1342" s="116"/>
      <c r="DM1342" s="116"/>
      <c r="DN1342" s="116"/>
      <c r="DO1342" s="116"/>
      <c r="DP1342" s="116"/>
      <c r="DQ1342" s="116"/>
      <c r="DR1342" s="116"/>
      <c r="DS1342" s="116"/>
      <c r="DT1342" s="116"/>
      <c r="DU1342" s="116"/>
      <c r="DV1342" s="116"/>
      <c r="DW1342" s="116"/>
      <c r="DX1342" s="116"/>
      <c r="DY1342" s="116"/>
      <c r="DZ1342" s="116"/>
      <c r="EA1342" s="116"/>
    </row>
    <row r="1343" spans="1:131" ht="11.25" customHeight="1" x14ac:dyDescent="0.15">
      <c r="A1343" s="113" t="s">
        <v>1465</v>
      </c>
      <c r="B1343" s="124" t="s">
        <v>1466</v>
      </c>
      <c r="C1343" s="127"/>
      <c r="D1343" s="112" t="s">
        <v>95</v>
      </c>
      <c r="E1343" s="710" t="s">
        <v>102</v>
      </c>
      <c r="F1343" s="711">
        <f t="shared" ref="F1343" si="8560">BQ1343</f>
        <v>0</v>
      </c>
      <c r="G1343" s="209">
        <v>50</v>
      </c>
      <c r="H1343" s="210"/>
      <c r="I1343" s="211">
        <v>4953298</v>
      </c>
      <c r="J1343" s="212"/>
      <c r="K1343" s="552"/>
      <c r="L1343" s="553"/>
      <c r="M1343" s="212"/>
      <c r="N1343" s="213"/>
      <c r="O1343" s="214">
        <f t="shared" ref="O1343" si="8561">IF($D$18="YES", (N1343), (0))</f>
        <v>0</v>
      </c>
      <c r="P1343" s="190"/>
      <c r="Q1343" s="213"/>
      <c r="R1343" s="214">
        <f t="shared" ref="R1343" si="8562">IF($D$18="YES", (Q1343), (0))</f>
        <v>0</v>
      </c>
      <c r="S1343" s="190"/>
      <c r="T1343" s="213"/>
      <c r="U1343" s="214">
        <f t="shared" ref="U1343" si="8563">IF($D$18="YES", (T1343), (0))</f>
        <v>0</v>
      </c>
      <c r="V1343" s="190"/>
      <c r="W1343" s="213"/>
      <c r="X1343" s="214">
        <f t="shared" ref="X1343" si="8564">IF($D$18="YES", (W1343), (0))</f>
        <v>0</v>
      </c>
      <c r="Y1343" s="190"/>
      <c r="Z1343" s="190"/>
      <c r="AA1343" s="207"/>
      <c r="AB1343" s="291"/>
      <c r="AC1343" s="190"/>
      <c r="AD1343" s="156">
        <f t="shared" ref="AD1343" si="8565">SUM(N1343,O1343,Q1343,R1343,T1343,U1343,W1343,X1343)</f>
        <v>0</v>
      </c>
      <c r="AE1343" s="156"/>
      <c r="AF1343" s="117"/>
      <c r="AG1343" s="156"/>
      <c r="AH1343" s="355"/>
      <c r="AI1343" s="368">
        <f t="shared" ref="AI1343" si="8566">N1343*G1343</f>
        <v>0</v>
      </c>
      <c r="AJ1343" s="354"/>
      <c r="AK1343" s="368">
        <f t="shared" ref="AK1343" si="8567">Q1343*G1343</f>
        <v>0</v>
      </c>
      <c r="AL1343" s="354"/>
      <c r="AM1343" s="368">
        <f t="shared" ref="AM1343" si="8568">T1343*G1343</f>
        <v>0</v>
      </c>
      <c r="AN1343" s="354"/>
      <c r="AO1343" s="368">
        <f t="shared" ref="AO1343" si="8569">W1343*G1343</f>
        <v>0</v>
      </c>
      <c r="AP1343" s="354"/>
      <c r="AQ1343" s="368">
        <f t="shared" ref="AQ1343" si="8570">SUM(AI1343,AK1343,AM1343,AO1343)</f>
        <v>0</v>
      </c>
      <c r="AR1343" s="354"/>
      <c r="AS1343" s="354"/>
      <c r="AT1343" s="369">
        <f t="shared" ref="AT1343" si="8571">(N1343*G1343)*F1343</f>
        <v>0</v>
      </c>
      <c r="AU1343" s="354"/>
      <c r="AV1343" s="369">
        <f t="shared" ref="AV1343" si="8572">(Q1343*G1343)*F1343</f>
        <v>0</v>
      </c>
      <c r="AW1343" s="354"/>
      <c r="AX1343" s="369">
        <f t="shared" ref="AX1343" si="8573">(T1343*G1343)*F1343</f>
        <v>0</v>
      </c>
      <c r="AY1343" s="354"/>
      <c r="AZ1343" s="369">
        <f t="shared" ref="AZ1343" si="8574">(W1343*G1343)*F1343</f>
        <v>0</v>
      </c>
      <c r="BA1343" s="354"/>
      <c r="BB1343" s="369">
        <f t="shared" ref="BB1343" si="8575">SUM(AS1343:BA1343)</f>
        <v>0</v>
      </c>
      <c r="BC1343" s="150"/>
      <c r="BD1343" s="116"/>
      <c r="BE1343" s="367"/>
      <c r="BF1343" s="367"/>
      <c r="BG1343" s="367"/>
      <c r="BH1343" s="367"/>
      <c r="BI1343" s="367"/>
      <c r="BJ1343" s="367"/>
      <c r="BK1343" s="367">
        <f>IF($N$18&lt;BK$24,0,IF($N$18&gt;BK$25,0,$BE1343))</f>
        <v>0</v>
      </c>
      <c r="BL1343" s="367">
        <f t="shared" si="8459"/>
        <v>0</v>
      </c>
      <c r="BM1343" s="367">
        <f t="shared" si="8460"/>
        <v>0</v>
      </c>
      <c r="BN1343" s="367">
        <f t="shared" si="8461"/>
        <v>0</v>
      </c>
      <c r="BO1343" s="367">
        <f t="shared" si="8462"/>
        <v>0</v>
      </c>
      <c r="BP1343" s="367">
        <f t="shared" si="8463"/>
        <v>0</v>
      </c>
      <c r="BQ1343" s="383">
        <f t="shared" ref="BQ1343" si="8576">SUM(BK1343:BP1343)</f>
        <v>0</v>
      </c>
      <c r="BR1343" s="146"/>
      <c r="BS1343" s="441" t="s">
        <v>90</v>
      </c>
      <c r="BT1343" s="116"/>
      <c r="BU1343" s="116"/>
      <c r="BV1343" s="116"/>
      <c r="BW1343" s="116"/>
      <c r="BX1343" s="116"/>
      <c r="BY1343" s="116"/>
      <c r="BZ1343" s="116"/>
      <c r="CA1343" s="116"/>
      <c r="CB1343" s="116"/>
      <c r="CC1343" s="116"/>
      <c r="CD1343" s="116"/>
      <c r="CE1343" s="116"/>
      <c r="CF1343" s="116"/>
      <c r="CG1343" s="116"/>
      <c r="CH1343" s="116"/>
      <c r="CI1343" s="116"/>
      <c r="CJ1343" s="116"/>
      <c r="CK1343" s="116"/>
      <c r="CL1343" s="116"/>
      <c r="CM1343" s="116"/>
      <c r="CN1343" s="116"/>
      <c r="CO1343" s="116"/>
      <c r="CP1343" s="116"/>
      <c r="CQ1343" s="116"/>
      <c r="CR1343" s="116"/>
      <c r="CS1343" s="116"/>
      <c r="CT1343" s="116"/>
      <c r="CU1343" s="116"/>
      <c r="CV1343" s="116"/>
      <c r="CW1343" s="116"/>
      <c r="CX1343" s="116"/>
      <c r="CY1343" s="116"/>
      <c r="CZ1343" s="116"/>
      <c r="DA1343" s="116"/>
      <c r="DB1343" s="116"/>
      <c r="DC1343" s="116"/>
      <c r="DD1343" s="116"/>
      <c r="DE1343" s="116"/>
      <c r="DF1343" s="116"/>
      <c r="DG1343" s="116"/>
      <c r="DH1343" s="116"/>
      <c r="DI1343" s="116"/>
      <c r="DJ1343" s="116"/>
      <c r="DK1343" s="116"/>
      <c r="DL1343" s="116"/>
      <c r="DM1343" s="116"/>
      <c r="DN1343" s="116"/>
      <c r="DO1343" s="116"/>
      <c r="DP1343" s="116"/>
      <c r="DQ1343" s="116"/>
      <c r="DR1343" s="116"/>
      <c r="DS1343" s="116"/>
      <c r="DT1343" s="116"/>
      <c r="DU1343" s="116"/>
      <c r="DV1343" s="116"/>
      <c r="DW1343" s="116"/>
      <c r="DX1343" s="116"/>
      <c r="DY1343" s="116"/>
      <c r="DZ1343" s="116"/>
      <c r="EA1343" s="116"/>
    </row>
    <row r="1344" spans="1:131" ht="11.25" customHeight="1" x14ac:dyDescent="0.15">
      <c r="A1344" s="113" t="s">
        <v>1467</v>
      </c>
      <c r="B1344" s="124" t="s">
        <v>1468</v>
      </c>
      <c r="C1344" s="127"/>
      <c r="D1344" s="112" t="s">
        <v>95</v>
      </c>
      <c r="E1344" s="710" t="s">
        <v>89</v>
      </c>
      <c r="F1344" s="711">
        <f t="shared" si="8543"/>
        <v>0</v>
      </c>
      <c r="G1344" s="209">
        <v>30</v>
      </c>
      <c r="H1344" s="210"/>
      <c r="I1344" s="211">
        <v>4553285</v>
      </c>
      <c r="J1344" s="212"/>
      <c r="K1344" s="552"/>
      <c r="L1344" s="553"/>
      <c r="M1344" s="212"/>
      <c r="N1344" s="213"/>
      <c r="O1344" s="214">
        <f t="shared" si="8544"/>
        <v>0</v>
      </c>
      <c r="P1344" s="190"/>
      <c r="Q1344" s="213"/>
      <c r="R1344" s="214">
        <f t="shared" si="8545"/>
        <v>0</v>
      </c>
      <c r="S1344" s="190"/>
      <c r="T1344" s="213"/>
      <c r="U1344" s="214">
        <f t="shared" si="8546"/>
        <v>0</v>
      </c>
      <c r="V1344" s="190"/>
      <c r="W1344" s="213"/>
      <c r="X1344" s="214">
        <f t="shared" si="8547"/>
        <v>0</v>
      </c>
      <c r="Y1344" s="190"/>
      <c r="Z1344" s="190"/>
      <c r="AA1344" s="207"/>
      <c r="AB1344" s="291"/>
      <c r="AC1344" s="190"/>
      <c r="AD1344" s="156">
        <f t="shared" si="8548"/>
        <v>0</v>
      </c>
      <c r="AE1344" s="156"/>
      <c r="AF1344" s="117"/>
      <c r="AG1344" s="156"/>
      <c r="AH1344" s="355"/>
      <c r="AI1344" s="368">
        <f t="shared" si="8549"/>
        <v>0</v>
      </c>
      <c r="AJ1344" s="354"/>
      <c r="AK1344" s="368">
        <f t="shared" si="8550"/>
        <v>0</v>
      </c>
      <c r="AL1344" s="354"/>
      <c r="AM1344" s="368">
        <f t="shared" si="8551"/>
        <v>0</v>
      </c>
      <c r="AN1344" s="354"/>
      <c r="AO1344" s="368">
        <f t="shared" si="8552"/>
        <v>0</v>
      </c>
      <c r="AP1344" s="354"/>
      <c r="AQ1344" s="368">
        <f t="shared" si="8553"/>
        <v>0</v>
      </c>
      <c r="AR1344" s="354"/>
      <c r="AS1344" s="354"/>
      <c r="AT1344" s="369">
        <f t="shared" si="8554"/>
        <v>0</v>
      </c>
      <c r="AU1344" s="354"/>
      <c r="AV1344" s="369">
        <f t="shared" si="8555"/>
        <v>0</v>
      </c>
      <c r="AW1344" s="354"/>
      <c r="AX1344" s="369">
        <f t="shared" si="8556"/>
        <v>0</v>
      </c>
      <c r="AY1344" s="354"/>
      <c r="AZ1344" s="369">
        <f t="shared" si="8557"/>
        <v>0</v>
      </c>
      <c r="BA1344" s="354"/>
      <c r="BB1344" s="369">
        <f t="shared" si="8558"/>
        <v>0</v>
      </c>
      <c r="BC1344" s="150"/>
      <c r="BD1344" s="116"/>
      <c r="BE1344" s="367"/>
      <c r="BF1344" s="367"/>
      <c r="BG1344" s="367"/>
      <c r="BH1344" s="367"/>
      <c r="BI1344" s="367"/>
      <c r="BJ1344" s="367"/>
      <c r="BK1344" s="367">
        <f t="shared" si="8458"/>
        <v>0</v>
      </c>
      <c r="BL1344" s="367">
        <f t="shared" si="8459"/>
        <v>0</v>
      </c>
      <c r="BM1344" s="367">
        <f t="shared" si="8460"/>
        <v>0</v>
      </c>
      <c r="BN1344" s="367">
        <f t="shared" si="8461"/>
        <v>0</v>
      </c>
      <c r="BO1344" s="367">
        <f t="shared" si="8462"/>
        <v>0</v>
      </c>
      <c r="BP1344" s="367">
        <f t="shared" si="8463"/>
        <v>0</v>
      </c>
      <c r="BQ1344" s="383">
        <f t="shared" si="8559"/>
        <v>0</v>
      </c>
      <c r="BR1344" s="146"/>
      <c r="BS1344" s="441" t="s">
        <v>90</v>
      </c>
      <c r="BT1344" s="116"/>
      <c r="BU1344" s="116"/>
      <c r="BV1344" s="116"/>
      <c r="BW1344" s="116"/>
      <c r="BX1344" s="116"/>
      <c r="BY1344" s="116"/>
      <c r="BZ1344" s="116"/>
      <c r="CA1344" s="116"/>
      <c r="CB1344" s="116"/>
      <c r="CC1344" s="116"/>
      <c r="CD1344" s="116"/>
      <c r="CE1344" s="116"/>
      <c r="CF1344" s="116"/>
      <c r="CG1344" s="116"/>
      <c r="CH1344" s="116"/>
      <c r="CI1344" s="116"/>
      <c r="CJ1344" s="116"/>
      <c r="CK1344" s="116"/>
      <c r="CL1344" s="116"/>
      <c r="CM1344" s="116"/>
      <c r="CN1344" s="116"/>
      <c r="CO1344" s="116"/>
      <c r="CP1344" s="116"/>
      <c r="CQ1344" s="116"/>
      <c r="CR1344" s="116"/>
      <c r="CS1344" s="116"/>
      <c r="CT1344" s="116"/>
      <c r="CU1344" s="116"/>
      <c r="CV1344" s="116"/>
      <c r="CW1344" s="116"/>
      <c r="CX1344" s="116"/>
      <c r="CY1344" s="116"/>
      <c r="CZ1344" s="116"/>
      <c r="DA1344" s="116"/>
      <c r="DB1344" s="116"/>
      <c r="DC1344" s="116"/>
      <c r="DD1344" s="116"/>
      <c r="DE1344" s="116"/>
      <c r="DF1344" s="116"/>
      <c r="DG1344" s="116"/>
      <c r="DH1344" s="116"/>
      <c r="DI1344" s="116"/>
      <c r="DJ1344" s="116"/>
      <c r="DK1344" s="116"/>
      <c r="DL1344" s="116"/>
      <c r="DM1344" s="116"/>
      <c r="DN1344" s="116"/>
      <c r="DO1344" s="116"/>
      <c r="DP1344" s="116"/>
      <c r="DQ1344" s="116"/>
      <c r="DR1344" s="116"/>
      <c r="DS1344" s="116"/>
      <c r="DT1344" s="116"/>
      <c r="DU1344" s="116"/>
      <c r="DV1344" s="116"/>
      <c r="DW1344" s="116"/>
      <c r="DX1344" s="116"/>
      <c r="DY1344" s="116"/>
      <c r="DZ1344" s="116"/>
      <c r="EA1344" s="116"/>
    </row>
    <row r="1345" spans="1:131" ht="11.25" customHeight="1" x14ac:dyDescent="0.15">
      <c r="A1345" s="113" t="s">
        <v>1467</v>
      </c>
      <c r="B1345" s="124" t="s">
        <v>1468</v>
      </c>
      <c r="C1345" s="127"/>
      <c r="D1345" s="112" t="s">
        <v>95</v>
      </c>
      <c r="E1345" s="710" t="s">
        <v>102</v>
      </c>
      <c r="F1345" s="711">
        <f t="shared" ref="F1345" si="8577">BQ1345</f>
        <v>0</v>
      </c>
      <c r="G1345" s="209">
        <v>50</v>
      </c>
      <c r="H1345" s="210"/>
      <c r="I1345" s="211">
        <v>4953288</v>
      </c>
      <c r="J1345" s="212"/>
      <c r="K1345" s="552"/>
      <c r="L1345" s="553"/>
      <c r="M1345" s="212"/>
      <c r="N1345" s="213"/>
      <c r="O1345" s="214">
        <f t="shared" ref="O1345" si="8578">IF($D$18="YES", (N1345), (0))</f>
        <v>0</v>
      </c>
      <c r="P1345" s="190"/>
      <c r="Q1345" s="213"/>
      <c r="R1345" s="214">
        <f t="shared" ref="R1345" si="8579">IF($D$18="YES", (Q1345), (0))</f>
        <v>0</v>
      </c>
      <c r="S1345" s="190"/>
      <c r="T1345" s="213"/>
      <c r="U1345" s="214">
        <f t="shared" ref="U1345" si="8580">IF($D$18="YES", (T1345), (0))</f>
        <v>0</v>
      </c>
      <c r="V1345" s="190"/>
      <c r="W1345" s="213"/>
      <c r="X1345" s="214">
        <f t="shared" ref="X1345" si="8581">IF($D$18="YES", (W1345), (0))</f>
        <v>0</v>
      </c>
      <c r="Y1345" s="190"/>
      <c r="Z1345" s="190"/>
      <c r="AA1345" s="207"/>
      <c r="AB1345" s="291"/>
      <c r="AC1345" s="190"/>
      <c r="AD1345" s="156">
        <f t="shared" ref="AD1345" si="8582">SUM(N1345,O1345,Q1345,R1345,T1345,U1345,W1345,X1345)</f>
        <v>0</v>
      </c>
      <c r="AE1345" s="156"/>
      <c r="AF1345" s="117"/>
      <c r="AG1345" s="156"/>
      <c r="AH1345" s="355"/>
      <c r="AI1345" s="368">
        <f t="shared" ref="AI1345" si="8583">N1345*G1345</f>
        <v>0</v>
      </c>
      <c r="AJ1345" s="354"/>
      <c r="AK1345" s="368">
        <f t="shared" ref="AK1345" si="8584">Q1345*G1345</f>
        <v>0</v>
      </c>
      <c r="AL1345" s="354"/>
      <c r="AM1345" s="368">
        <f t="shared" ref="AM1345" si="8585">T1345*G1345</f>
        <v>0</v>
      </c>
      <c r="AN1345" s="354"/>
      <c r="AO1345" s="368">
        <f t="shared" ref="AO1345" si="8586">W1345*G1345</f>
        <v>0</v>
      </c>
      <c r="AP1345" s="354"/>
      <c r="AQ1345" s="368">
        <f t="shared" ref="AQ1345" si="8587">SUM(AI1345,AK1345,AM1345,AO1345)</f>
        <v>0</v>
      </c>
      <c r="AR1345" s="354"/>
      <c r="AS1345" s="354"/>
      <c r="AT1345" s="369">
        <f t="shared" ref="AT1345" si="8588">(N1345*G1345)*F1345</f>
        <v>0</v>
      </c>
      <c r="AU1345" s="354"/>
      <c r="AV1345" s="369">
        <f t="shared" ref="AV1345" si="8589">(Q1345*G1345)*F1345</f>
        <v>0</v>
      </c>
      <c r="AW1345" s="354"/>
      <c r="AX1345" s="369">
        <f t="shared" ref="AX1345" si="8590">(T1345*G1345)*F1345</f>
        <v>0</v>
      </c>
      <c r="AY1345" s="354"/>
      <c r="AZ1345" s="369">
        <f t="shared" ref="AZ1345" si="8591">(W1345*G1345)*F1345</f>
        <v>0</v>
      </c>
      <c r="BA1345" s="354"/>
      <c r="BB1345" s="369">
        <f t="shared" ref="BB1345" si="8592">SUM(AS1345:BA1345)</f>
        <v>0</v>
      </c>
      <c r="BC1345" s="150"/>
      <c r="BD1345" s="116"/>
      <c r="BE1345" s="367"/>
      <c r="BF1345" s="367"/>
      <c r="BG1345" s="367"/>
      <c r="BH1345" s="367"/>
      <c r="BI1345" s="367"/>
      <c r="BJ1345" s="367"/>
      <c r="BK1345" s="367">
        <f>IF($N$18&lt;BK$24,0,IF($N$18&gt;BK$25,0,$BE1345))</f>
        <v>0</v>
      </c>
      <c r="BL1345" s="367">
        <f t="shared" si="8459"/>
        <v>0</v>
      </c>
      <c r="BM1345" s="367">
        <f t="shared" si="8460"/>
        <v>0</v>
      </c>
      <c r="BN1345" s="367">
        <f t="shared" si="8461"/>
        <v>0</v>
      </c>
      <c r="BO1345" s="367">
        <f t="shared" si="8462"/>
        <v>0</v>
      </c>
      <c r="BP1345" s="367">
        <f t="shared" si="8463"/>
        <v>0</v>
      </c>
      <c r="BQ1345" s="383">
        <f t="shared" ref="BQ1345" si="8593">SUM(BK1345:BP1345)</f>
        <v>0</v>
      </c>
      <c r="BR1345" s="146"/>
      <c r="BS1345" s="441" t="s">
        <v>90</v>
      </c>
      <c r="BT1345" s="116"/>
      <c r="BU1345" s="116"/>
      <c r="BV1345" s="116"/>
      <c r="BW1345" s="116"/>
      <c r="BX1345" s="116"/>
      <c r="BY1345" s="116"/>
      <c r="BZ1345" s="116"/>
      <c r="CA1345" s="116"/>
      <c r="CB1345" s="116"/>
      <c r="CC1345" s="116"/>
      <c r="CD1345" s="116"/>
      <c r="CE1345" s="116"/>
      <c r="CF1345" s="116"/>
      <c r="CG1345" s="116"/>
      <c r="CH1345" s="116"/>
      <c r="CI1345" s="116"/>
      <c r="CJ1345" s="116"/>
      <c r="CK1345" s="116"/>
      <c r="CL1345" s="116"/>
      <c r="CM1345" s="116"/>
      <c r="CN1345" s="116"/>
      <c r="CO1345" s="116"/>
      <c r="CP1345" s="116"/>
      <c r="CQ1345" s="116"/>
      <c r="CR1345" s="116"/>
      <c r="CS1345" s="116"/>
      <c r="CT1345" s="116"/>
      <c r="CU1345" s="116"/>
      <c r="CV1345" s="116"/>
      <c r="CW1345" s="116"/>
      <c r="CX1345" s="116"/>
      <c r="CY1345" s="116"/>
      <c r="CZ1345" s="116"/>
      <c r="DA1345" s="116"/>
      <c r="DB1345" s="116"/>
      <c r="DC1345" s="116"/>
      <c r="DD1345" s="116"/>
      <c r="DE1345" s="116"/>
      <c r="DF1345" s="116"/>
      <c r="DG1345" s="116"/>
      <c r="DH1345" s="116"/>
      <c r="DI1345" s="116"/>
      <c r="DJ1345" s="116"/>
      <c r="DK1345" s="116"/>
      <c r="DL1345" s="116"/>
      <c r="DM1345" s="116"/>
      <c r="DN1345" s="116"/>
      <c r="DO1345" s="116"/>
      <c r="DP1345" s="116"/>
      <c r="DQ1345" s="116"/>
      <c r="DR1345" s="116"/>
      <c r="DS1345" s="116"/>
      <c r="DT1345" s="116"/>
      <c r="DU1345" s="116"/>
      <c r="DV1345" s="116"/>
      <c r="DW1345" s="116"/>
      <c r="DX1345" s="116"/>
      <c r="DY1345" s="116"/>
      <c r="DZ1345" s="116"/>
      <c r="EA1345" s="116"/>
    </row>
    <row r="1346" spans="1:131" ht="11.25" customHeight="1" x14ac:dyDescent="0.15">
      <c r="A1346" s="126" t="s">
        <v>1469</v>
      </c>
      <c r="B1346" s="205"/>
      <c r="C1346" s="133"/>
      <c r="D1346" s="410"/>
      <c r="E1346" s="710"/>
      <c r="F1346" s="711"/>
      <c r="G1346" s="217"/>
      <c r="H1346" s="206"/>
      <c r="I1346" s="218"/>
      <c r="J1346" s="156"/>
      <c r="K1346" s="219"/>
      <c r="L1346" s="219"/>
      <c r="M1346" s="156"/>
      <c r="N1346" s="156"/>
      <c r="O1346" s="220"/>
      <c r="P1346" s="190"/>
      <c r="Q1346" s="156"/>
      <c r="R1346" s="220"/>
      <c r="S1346" s="190"/>
      <c r="T1346" s="156"/>
      <c r="U1346" s="220"/>
      <c r="V1346" s="190"/>
      <c r="W1346" s="156"/>
      <c r="X1346" s="220"/>
      <c r="Y1346" s="190"/>
      <c r="Z1346" s="190"/>
      <c r="AA1346" s="127"/>
      <c r="AB1346" s="208"/>
      <c r="AC1346" s="190"/>
      <c r="AD1346" s="156">
        <f>SUM(AD1347)</f>
        <v>0</v>
      </c>
      <c r="AE1346" s="146"/>
      <c r="AF1346" s="117"/>
      <c r="AG1346" s="156"/>
      <c r="AH1346" s="355"/>
      <c r="AI1346" s="368"/>
      <c r="AJ1346" s="354"/>
      <c r="AK1346" s="368"/>
      <c r="AL1346" s="354"/>
      <c r="AM1346" s="368"/>
      <c r="AN1346" s="354"/>
      <c r="AO1346" s="368"/>
      <c r="AP1346" s="354"/>
      <c r="AQ1346" s="368"/>
      <c r="AR1346" s="354"/>
      <c r="AS1346" s="354"/>
      <c r="AT1346" s="369"/>
      <c r="AU1346" s="354"/>
      <c r="AV1346" s="369"/>
      <c r="AW1346" s="354"/>
      <c r="AX1346" s="369"/>
      <c r="AY1346" s="354"/>
      <c r="AZ1346" s="369"/>
      <c r="BA1346" s="354"/>
      <c r="BB1346" s="369"/>
      <c r="BC1346" s="150"/>
      <c r="BD1346" s="116"/>
      <c r="BE1346" s="367"/>
      <c r="BF1346" s="367"/>
      <c r="BG1346" s="367"/>
      <c r="BH1346" s="367"/>
      <c r="BI1346" s="367"/>
      <c r="BJ1346" s="367"/>
      <c r="BK1346" s="367"/>
      <c r="BL1346" s="367"/>
      <c r="BM1346" s="367"/>
      <c r="BN1346" s="367"/>
      <c r="BO1346" s="367"/>
      <c r="BP1346" s="367"/>
      <c r="BQ1346" s="383"/>
      <c r="BR1346" s="146"/>
      <c r="BS1346" s="441" t="e">
        <v>#N/A</v>
      </c>
      <c r="BT1346" s="116"/>
      <c r="BU1346" s="116"/>
      <c r="BV1346" s="116"/>
      <c r="BW1346" s="116"/>
      <c r="BX1346" s="116"/>
      <c r="BY1346" s="116"/>
      <c r="BZ1346" s="116"/>
      <c r="CA1346" s="116"/>
      <c r="CB1346" s="116"/>
      <c r="CC1346" s="116"/>
      <c r="CD1346" s="116"/>
      <c r="CE1346" s="116"/>
      <c r="CF1346" s="116"/>
      <c r="CG1346" s="116"/>
      <c r="CH1346" s="116"/>
      <c r="CI1346" s="116"/>
      <c r="CJ1346" s="116"/>
      <c r="CK1346" s="116"/>
      <c r="CL1346" s="116"/>
      <c r="CM1346" s="116"/>
      <c r="CN1346" s="116"/>
      <c r="CO1346" s="116"/>
      <c r="CP1346" s="116"/>
      <c r="CQ1346" s="116"/>
      <c r="CR1346" s="116"/>
      <c r="CS1346" s="116"/>
      <c r="CT1346" s="116"/>
      <c r="CU1346" s="116"/>
      <c r="CV1346" s="116"/>
      <c r="CW1346" s="116"/>
      <c r="CX1346" s="116"/>
      <c r="CY1346" s="116"/>
      <c r="CZ1346" s="116"/>
      <c r="DA1346" s="116"/>
      <c r="DB1346" s="116"/>
      <c r="DC1346" s="116"/>
      <c r="DD1346" s="116"/>
      <c r="DE1346" s="116"/>
      <c r="DF1346" s="116"/>
      <c r="DG1346" s="116"/>
      <c r="DH1346" s="116"/>
      <c r="DI1346" s="116"/>
      <c r="DJ1346" s="116"/>
      <c r="DK1346" s="116"/>
      <c r="DL1346" s="116"/>
      <c r="DM1346" s="116"/>
      <c r="DN1346" s="116"/>
      <c r="DO1346" s="116"/>
      <c r="DP1346" s="116"/>
      <c r="DQ1346" s="116"/>
      <c r="DR1346" s="116"/>
      <c r="DS1346" s="116"/>
      <c r="DT1346" s="116"/>
      <c r="DU1346" s="116"/>
      <c r="DV1346" s="116"/>
      <c r="DW1346" s="116"/>
      <c r="DX1346" s="116"/>
      <c r="DY1346" s="116"/>
      <c r="DZ1346" s="116"/>
      <c r="EA1346" s="116"/>
    </row>
    <row r="1347" spans="1:131" ht="11.25" customHeight="1" x14ac:dyDescent="0.2">
      <c r="A1347" s="131" t="s">
        <v>1470</v>
      </c>
      <c r="B1347" s="125"/>
      <c r="C1347" s="127"/>
      <c r="D1347" s="112">
        <f>BS1347</f>
        <v>11</v>
      </c>
      <c r="E1347" s="710" t="s">
        <v>89</v>
      </c>
      <c r="F1347" s="711">
        <f t="shared" si="8125"/>
        <v>0</v>
      </c>
      <c r="G1347" s="132">
        <v>30</v>
      </c>
      <c r="H1347" s="210"/>
      <c r="I1347" s="211">
        <v>4553325</v>
      </c>
      <c r="J1347" s="212"/>
      <c r="K1347" s="552"/>
      <c r="L1347" s="553"/>
      <c r="M1347" s="212"/>
      <c r="N1347" s="213"/>
      <c r="O1347" s="214">
        <f t="shared" ref="O1347" si="8594">IF($D$18="YES", (N1347), (0))</f>
        <v>0</v>
      </c>
      <c r="P1347" s="190"/>
      <c r="Q1347" s="213"/>
      <c r="R1347" s="214">
        <f t="shared" ref="R1347" si="8595">IF($D$18="YES", (Q1347), (0))</f>
        <v>0</v>
      </c>
      <c r="S1347" s="190"/>
      <c r="T1347" s="213"/>
      <c r="U1347" s="214">
        <f t="shared" ref="U1347" si="8596">IF($D$18="YES", (T1347), (0))</f>
        <v>0</v>
      </c>
      <c r="V1347" s="190"/>
      <c r="W1347" s="213"/>
      <c r="X1347" s="214">
        <f t="shared" ref="X1347" si="8597">IF($D$18="YES", (W1347), (0))</f>
        <v>0</v>
      </c>
      <c r="Y1347" s="190"/>
      <c r="Z1347" s="190"/>
      <c r="AA1347" s="207"/>
      <c r="AB1347" s="291"/>
      <c r="AC1347" s="190"/>
      <c r="AD1347" s="156">
        <f t="shared" ref="AD1347" si="8598">SUM(N1347,O1347,Q1347,R1347,T1347,U1347,W1347,X1347)</f>
        <v>0</v>
      </c>
      <c r="AE1347" s="156"/>
      <c r="AF1347" s="117"/>
      <c r="AG1347" s="156"/>
      <c r="AH1347" s="355"/>
      <c r="AI1347" s="368">
        <f t="shared" ref="AI1347" si="8599">N1347*G1347</f>
        <v>0</v>
      </c>
      <c r="AJ1347" s="354"/>
      <c r="AK1347" s="368">
        <f t="shared" ref="AK1347" si="8600">Q1347*G1347</f>
        <v>0</v>
      </c>
      <c r="AL1347" s="354"/>
      <c r="AM1347" s="368">
        <f t="shared" ref="AM1347" si="8601">T1347*G1347</f>
        <v>0</v>
      </c>
      <c r="AN1347" s="354"/>
      <c r="AO1347" s="368">
        <f t="shared" ref="AO1347" si="8602">W1347*G1347</f>
        <v>0</v>
      </c>
      <c r="AP1347" s="354"/>
      <c r="AQ1347" s="368">
        <f t="shared" ref="AQ1347:AQ1390" si="8603">SUM(AI1347,AK1347,AM1347,AO1347)</f>
        <v>0</v>
      </c>
      <c r="AR1347" s="354"/>
      <c r="AS1347" s="354"/>
      <c r="AT1347" s="369">
        <f t="shared" ref="AT1347" si="8604">(N1347*G1347)*F1347</f>
        <v>0</v>
      </c>
      <c r="AU1347" s="354"/>
      <c r="AV1347" s="369">
        <f t="shared" ref="AV1347" si="8605">(Q1347*G1347)*F1347</f>
        <v>0</v>
      </c>
      <c r="AW1347" s="354"/>
      <c r="AX1347" s="369">
        <f t="shared" ref="AX1347" si="8606">(T1347*G1347)*F1347</f>
        <v>0</v>
      </c>
      <c r="AY1347" s="354"/>
      <c r="AZ1347" s="369">
        <f t="shared" ref="AZ1347" si="8607">(W1347*G1347)*F1347</f>
        <v>0</v>
      </c>
      <c r="BA1347" s="354"/>
      <c r="BB1347" s="369">
        <f t="shared" ref="BB1347" si="8608">SUM(AS1347:BA1347)</f>
        <v>0</v>
      </c>
      <c r="BC1347" s="150"/>
      <c r="BD1347" s="116"/>
      <c r="BE1347" s="367"/>
      <c r="BF1347" s="367"/>
      <c r="BG1347" s="367"/>
      <c r="BH1347" s="367"/>
      <c r="BI1347" s="367"/>
      <c r="BJ1347" s="367"/>
      <c r="BK1347" s="367">
        <f>IF($N$18&lt;BK$24,0,IF($N$18&gt;BK$25,0,$BE1347))</f>
        <v>0</v>
      </c>
      <c r="BL1347" s="367">
        <f>IF($N$18&lt;BL$24,0,IF($N$18&gt;BL$25,0,$BF1347))</f>
        <v>0</v>
      </c>
      <c r="BM1347" s="367">
        <f>IF($N$18&lt;BM$24,0,IF($N$18&gt;BM$25,0,$BG1347))</f>
        <v>0</v>
      </c>
      <c r="BN1347" s="367">
        <f>IF($N$18&lt;BN$24,0,IF($N$18&gt;BN$25,0,$BH1347))</f>
        <v>0</v>
      </c>
      <c r="BO1347" s="367">
        <f>IF($N$18&lt;BO$24,0,IF($N$18&gt;BO$25,0,$BI1347))</f>
        <v>0</v>
      </c>
      <c r="BP1347" s="367">
        <f>IF($N$18&lt;BP$24,0,IF($N$18&gt;BP$25,0,$BJ1347))</f>
        <v>0</v>
      </c>
      <c r="BQ1347" s="383">
        <f t="shared" ref="BQ1347" si="8609">SUM(BK1347:BP1347)</f>
        <v>0</v>
      </c>
      <c r="BR1347" s="146"/>
      <c r="BS1347" s="441">
        <v>11</v>
      </c>
      <c r="BT1347" s="116"/>
      <c r="BU1347" s="116"/>
      <c r="BV1347" s="116"/>
      <c r="BW1347" s="116"/>
      <c r="BX1347" s="116"/>
      <c r="BY1347" s="116"/>
      <c r="BZ1347" s="116"/>
      <c r="CA1347" s="116"/>
      <c r="CB1347" s="116"/>
      <c r="CC1347" s="116"/>
      <c r="CD1347" s="116"/>
      <c r="CE1347" s="116"/>
      <c r="CF1347" s="116"/>
      <c r="CG1347" s="116"/>
      <c r="CH1347" s="116"/>
      <c r="CI1347" s="116"/>
      <c r="CJ1347" s="116"/>
      <c r="CK1347" s="116"/>
      <c r="CL1347" s="116"/>
      <c r="CM1347" s="116"/>
      <c r="CN1347" s="116"/>
      <c r="CO1347" s="116"/>
      <c r="CP1347" s="116"/>
      <c r="CQ1347" s="116"/>
      <c r="CR1347" s="116"/>
      <c r="CS1347" s="116"/>
      <c r="CT1347" s="116"/>
      <c r="CU1347" s="116"/>
      <c r="CV1347" s="116"/>
      <c r="CW1347" s="116"/>
      <c r="CX1347" s="116"/>
      <c r="CY1347" s="116"/>
      <c r="CZ1347" s="116"/>
      <c r="DA1347" s="116"/>
      <c r="DB1347" s="116"/>
      <c r="DC1347" s="116"/>
      <c r="DD1347" s="116"/>
      <c r="DE1347" s="116"/>
      <c r="DF1347" s="116"/>
      <c r="DG1347" s="116"/>
      <c r="DH1347" s="116"/>
      <c r="DI1347" s="116"/>
      <c r="DJ1347" s="116"/>
      <c r="DK1347" s="116"/>
      <c r="DL1347" s="116"/>
      <c r="DM1347" s="116"/>
      <c r="DN1347" s="116"/>
      <c r="DO1347" s="116"/>
      <c r="DP1347" s="116"/>
      <c r="DQ1347" s="116"/>
      <c r="DR1347" s="116"/>
      <c r="DS1347" s="116"/>
      <c r="DT1347" s="116"/>
      <c r="DU1347" s="116"/>
      <c r="DV1347" s="116"/>
      <c r="DW1347" s="116"/>
      <c r="DX1347" s="116"/>
      <c r="DY1347" s="116"/>
      <c r="DZ1347" s="116"/>
      <c r="EA1347" s="116"/>
    </row>
    <row r="1348" spans="1:131" ht="11.25" customHeight="1" x14ac:dyDescent="0.15">
      <c r="A1348" s="126" t="s">
        <v>1471</v>
      </c>
      <c r="B1348" s="205"/>
      <c r="C1348" s="133"/>
      <c r="D1348" s="410"/>
      <c r="E1348" s="710"/>
      <c r="F1348" s="711"/>
      <c r="G1348" s="217"/>
      <c r="H1348" s="206"/>
      <c r="I1348" s="218"/>
      <c r="J1348" s="156"/>
      <c r="K1348" s="219"/>
      <c r="L1348" s="219"/>
      <c r="M1348" s="156"/>
      <c r="N1348" s="156"/>
      <c r="O1348" s="220"/>
      <c r="P1348" s="190"/>
      <c r="Q1348" s="156"/>
      <c r="R1348" s="220"/>
      <c r="S1348" s="190"/>
      <c r="T1348" s="156"/>
      <c r="U1348" s="220"/>
      <c r="V1348" s="190"/>
      <c r="W1348" s="156"/>
      <c r="X1348" s="220"/>
      <c r="Y1348" s="190"/>
      <c r="Z1348" s="190"/>
      <c r="AA1348" s="207"/>
      <c r="AB1348" s="291"/>
      <c r="AC1348" s="190"/>
      <c r="AD1348" s="156">
        <f>SUM(AD1349:AD1357)</f>
        <v>0</v>
      </c>
      <c r="AE1348" s="156"/>
      <c r="AF1348" s="117"/>
      <c r="AG1348" s="156"/>
      <c r="AH1348" s="355"/>
      <c r="AI1348" s="368"/>
      <c r="AJ1348" s="354"/>
      <c r="AK1348" s="368"/>
      <c r="AL1348" s="354"/>
      <c r="AM1348" s="368"/>
      <c r="AN1348" s="354"/>
      <c r="AO1348" s="368"/>
      <c r="AP1348" s="354"/>
      <c r="AQ1348" s="368"/>
      <c r="AR1348" s="354"/>
      <c r="AS1348" s="354"/>
      <c r="AT1348" s="369"/>
      <c r="AU1348" s="354"/>
      <c r="AV1348" s="369"/>
      <c r="AW1348" s="354"/>
      <c r="AX1348" s="369"/>
      <c r="AY1348" s="354"/>
      <c r="AZ1348" s="369"/>
      <c r="BA1348" s="354"/>
      <c r="BB1348" s="369"/>
      <c r="BC1348" s="150"/>
      <c r="BD1348" s="116"/>
      <c r="BE1348" s="367"/>
      <c r="BF1348" s="367"/>
      <c r="BG1348" s="367"/>
      <c r="BH1348" s="367"/>
      <c r="BI1348" s="367"/>
      <c r="BJ1348" s="367"/>
      <c r="BK1348" s="367"/>
      <c r="BL1348" s="367"/>
      <c r="BM1348" s="367"/>
      <c r="BN1348" s="367"/>
      <c r="BO1348" s="367"/>
      <c r="BP1348" s="367"/>
      <c r="BQ1348" s="383"/>
      <c r="BR1348" s="146"/>
      <c r="BS1348" s="441" t="e">
        <v>#N/A</v>
      </c>
      <c r="BT1348" s="116"/>
      <c r="BU1348" s="116"/>
      <c r="BV1348" s="116"/>
      <c r="BW1348" s="116"/>
      <c r="BX1348" s="116"/>
      <c r="BY1348" s="116"/>
      <c r="BZ1348" s="116"/>
      <c r="CA1348" s="116"/>
      <c r="CB1348" s="116"/>
      <c r="CC1348" s="116"/>
      <c r="CD1348" s="116"/>
      <c r="CE1348" s="116"/>
      <c r="CF1348" s="116"/>
      <c r="CG1348" s="116"/>
      <c r="CH1348" s="116"/>
      <c r="CI1348" s="116"/>
      <c r="CJ1348" s="116"/>
      <c r="CK1348" s="116"/>
      <c r="CL1348" s="116"/>
      <c r="CM1348" s="116"/>
      <c r="CN1348" s="116"/>
      <c r="CO1348" s="116"/>
      <c r="CP1348" s="116"/>
      <c r="CQ1348" s="116"/>
      <c r="CR1348" s="116"/>
      <c r="CS1348" s="116"/>
      <c r="CT1348" s="116"/>
      <c r="CU1348" s="116"/>
      <c r="CV1348" s="116"/>
      <c r="CW1348" s="116"/>
      <c r="CX1348" s="116"/>
      <c r="CY1348" s="116"/>
      <c r="CZ1348" s="116"/>
      <c r="DA1348" s="116"/>
      <c r="DB1348" s="116"/>
      <c r="DC1348" s="116"/>
      <c r="DD1348" s="116"/>
      <c r="DE1348" s="116"/>
      <c r="DF1348" s="116"/>
      <c r="DG1348" s="116"/>
      <c r="DH1348" s="116"/>
      <c r="DI1348" s="116"/>
      <c r="DJ1348" s="116"/>
      <c r="DK1348" s="116"/>
      <c r="DL1348" s="116"/>
      <c r="DM1348" s="116"/>
      <c r="DN1348" s="116"/>
      <c r="DO1348" s="116"/>
      <c r="DP1348" s="116"/>
      <c r="DQ1348" s="116"/>
      <c r="DR1348" s="116"/>
      <c r="DS1348" s="116"/>
      <c r="DT1348" s="116"/>
      <c r="DU1348" s="116"/>
      <c r="DV1348" s="116"/>
      <c r="DW1348" s="116"/>
      <c r="DX1348" s="116"/>
      <c r="DY1348" s="116"/>
      <c r="DZ1348" s="116"/>
      <c r="EA1348" s="116"/>
    </row>
    <row r="1349" spans="1:131" ht="11.25" customHeight="1" x14ac:dyDescent="0.15">
      <c r="A1349" s="113" t="s">
        <v>1472</v>
      </c>
      <c r="B1349" s="124" t="s">
        <v>1473</v>
      </c>
      <c r="C1349" s="127"/>
      <c r="D1349" s="112">
        <f>BS1349</f>
        <v>40</v>
      </c>
      <c r="E1349" s="710" t="s">
        <v>89</v>
      </c>
      <c r="F1349" s="711">
        <f t="shared" ref="F1349" si="8610">BQ1349</f>
        <v>0</v>
      </c>
      <c r="G1349" s="132">
        <v>30</v>
      </c>
      <c r="H1349" s="210"/>
      <c r="I1349" s="228">
        <v>4553405</v>
      </c>
      <c r="J1349" s="212"/>
      <c r="K1349" s="552"/>
      <c r="L1349" s="553"/>
      <c r="M1349" s="212"/>
      <c r="N1349" s="213"/>
      <c r="O1349" s="214">
        <f t="shared" ref="O1349" si="8611">IF($D$18="YES", (N1349), (0))</f>
        <v>0</v>
      </c>
      <c r="P1349" s="190"/>
      <c r="Q1349" s="213"/>
      <c r="R1349" s="214">
        <f t="shared" ref="R1349" si="8612">IF($D$18="YES", (Q1349), (0))</f>
        <v>0</v>
      </c>
      <c r="S1349" s="190"/>
      <c r="T1349" s="213"/>
      <c r="U1349" s="214">
        <f t="shared" ref="U1349" si="8613">IF($D$18="YES", (T1349), (0))</f>
        <v>0</v>
      </c>
      <c r="V1349" s="190"/>
      <c r="W1349" s="213"/>
      <c r="X1349" s="214">
        <f t="shared" ref="X1349" si="8614">IF($D$18="YES", (W1349), (0))</f>
        <v>0</v>
      </c>
      <c r="Y1349" s="190"/>
      <c r="Z1349" s="190"/>
      <c r="AA1349" s="207"/>
      <c r="AB1349" s="215"/>
      <c r="AC1349" s="190"/>
      <c r="AD1349" s="156">
        <f t="shared" ref="AD1349" si="8615">SUM(N1349,O1349,Q1349,R1349,T1349,U1349,W1349,X1349)</f>
        <v>0</v>
      </c>
      <c r="AE1349" s="156"/>
      <c r="AF1349" s="117"/>
      <c r="AG1349" s="156"/>
      <c r="AH1349" s="355"/>
      <c r="AI1349" s="368">
        <f t="shared" ref="AI1349" si="8616">N1349*G1349</f>
        <v>0</v>
      </c>
      <c r="AJ1349" s="354"/>
      <c r="AK1349" s="368">
        <f t="shared" ref="AK1349" si="8617">Q1349*G1349</f>
        <v>0</v>
      </c>
      <c r="AL1349" s="354"/>
      <c r="AM1349" s="368">
        <f t="shared" ref="AM1349" si="8618">T1349*G1349</f>
        <v>0</v>
      </c>
      <c r="AN1349" s="354"/>
      <c r="AO1349" s="368">
        <f t="shared" ref="AO1349" si="8619">W1349*G1349</f>
        <v>0</v>
      </c>
      <c r="AP1349" s="354"/>
      <c r="AQ1349" s="368">
        <f t="shared" ref="AQ1349" si="8620">SUM(AI1349,AK1349,AM1349,AO1349)</f>
        <v>0</v>
      </c>
      <c r="AR1349" s="354"/>
      <c r="AS1349" s="354"/>
      <c r="AT1349" s="369">
        <f t="shared" ref="AT1349" si="8621">(N1349*G1349)*F1349</f>
        <v>0</v>
      </c>
      <c r="AU1349" s="354"/>
      <c r="AV1349" s="369">
        <f t="shared" ref="AV1349" si="8622">(Q1349*G1349)*F1349</f>
        <v>0</v>
      </c>
      <c r="AW1349" s="354"/>
      <c r="AX1349" s="369">
        <f t="shared" ref="AX1349" si="8623">(T1349*G1349)*F1349</f>
        <v>0</v>
      </c>
      <c r="AY1349" s="354"/>
      <c r="AZ1349" s="369">
        <f t="shared" ref="AZ1349" si="8624">(W1349*G1349)*F1349</f>
        <v>0</v>
      </c>
      <c r="BA1349" s="354"/>
      <c r="BB1349" s="369">
        <f t="shared" ref="BB1349" si="8625">SUM(AS1349:BA1349)</f>
        <v>0</v>
      </c>
      <c r="BC1349" s="150"/>
      <c r="BD1349" s="116"/>
      <c r="BE1349" s="367"/>
      <c r="BF1349" s="367"/>
      <c r="BG1349" s="367"/>
      <c r="BH1349" s="367"/>
      <c r="BI1349" s="367"/>
      <c r="BJ1349" s="367"/>
      <c r="BK1349" s="367">
        <f t="shared" ref="BK1349" si="8626">IF($N$18&lt;BK$24,0,IF($N$18&gt;BK$25,0,$BE1349))</f>
        <v>0</v>
      </c>
      <c r="BL1349" s="367">
        <f t="shared" ref="BL1349" si="8627">IF($N$18&lt;BL$24,0,IF($N$18&gt;BL$25,0,$BF1349))</f>
        <v>0</v>
      </c>
      <c r="BM1349" s="367">
        <f t="shared" ref="BM1349" si="8628">IF($N$18&lt;BM$24,0,IF($N$18&gt;BM$25,0,$BG1349))</f>
        <v>0</v>
      </c>
      <c r="BN1349" s="367">
        <f t="shared" ref="BN1349" si="8629">IF($N$18&lt;BN$24,0,IF($N$18&gt;BN$25,0,$BH1349))</f>
        <v>0</v>
      </c>
      <c r="BO1349" s="367">
        <f t="shared" ref="BO1349" si="8630">IF($N$18&lt;BO$24,0,IF($N$18&gt;BO$25,0,$BI1349))</f>
        <v>0</v>
      </c>
      <c r="BP1349" s="367">
        <f t="shared" ref="BP1349" si="8631">IF($N$18&lt;BP$24,0,IF($N$18&gt;BP$25,0,$BJ1349))</f>
        <v>0</v>
      </c>
      <c r="BQ1349" s="383">
        <f t="shared" ref="BQ1349" si="8632">SUM(BK1349:BP1349)</f>
        <v>0</v>
      </c>
      <c r="BR1349" s="146"/>
      <c r="BS1349" s="441">
        <v>40</v>
      </c>
      <c r="BT1349" s="116"/>
      <c r="BU1349" s="116"/>
      <c r="BV1349" s="116"/>
      <c r="BW1349" s="116"/>
      <c r="BX1349" s="116"/>
      <c r="BY1349" s="116"/>
      <c r="BZ1349" s="116"/>
      <c r="CA1349" s="116"/>
      <c r="CB1349" s="116"/>
      <c r="CC1349" s="116"/>
      <c r="CD1349" s="116"/>
      <c r="CE1349" s="116"/>
      <c r="CF1349" s="116"/>
      <c r="CG1349" s="116"/>
      <c r="CH1349" s="116"/>
      <c r="CI1349" s="116"/>
      <c r="CJ1349" s="116"/>
      <c r="CK1349" s="116"/>
      <c r="CL1349" s="116"/>
      <c r="CM1349" s="116"/>
      <c r="CN1349" s="116"/>
      <c r="CO1349" s="116"/>
      <c r="CP1349" s="116"/>
      <c r="CQ1349" s="116"/>
      <c r="CR1349" s="116"/>
      <c r="CS1349" s="116"/>
      <c r="CT1349" s="116"/>
      <c r="CU1349" s="116"/>
      <c r="CV1349" s="116"/>
      <c r="CW1349" s="116"/>
      <c r="CX1349" s="116"/>
      <c r="CY1349" s="116"/>
      <c r="CZ1349" s="116"/>
      <c r="DA1349" s="116"/>
      <c r="DB1349" s="116"/>
      <c r="DC1349" s="116"/>
      <c r="DD1349" s="116"/>
      <c r="DE1349" s="116"/>
      <c r="DF1349" s="116"/>
      <c r="DG1349" s="116"/>
      <c r="DH1349" s="116"/>
      <c r="DI1349" s="116"/>
      <c r="DJ1349" s="116"/>
      <c r="DK1349" s="116"/>
      <c r="DL1349" s="116"/>
      <c r="DM1349" s="116"/>
      <c r="DN1349" s="116"/>
      <c r="DO1349" s="116"/>
      <c r="DP1349" s="116"/>
      <c r="DQ1349" s="116"/>
      <c r="DR1349" s="116"/>
      <c r="DS1349" s="116"/>
      <c r="DT1349" s="116"/>
      <c r="DU1349" s="116"/>
      <c r="DV1349" s="116"/>
      <c r="DW1349" s="116"/>
      <c r="DX1349" s="116"/>
      <c r="DY1349" s="116"/>
      <c r="DZ1349" s="116"/>
      <c r="EA1349" s="116"/>
    </row>
    <row r="1350" spans="1:131" ht="11.25" customHeight="1" x14ac:dyDescent="0.15">
      <c r="A1350" s="113" t="s">
        <v>1474</v>
      </c>
      <c r="B1350" s="125" t="s">
        <v>1475</v>
      </c>
      <c r="C1350" s="256"/>
      <c r="D1350" s="112" t="str">
        <f t="shared" ref="D1350:D1356" si="8633">BS1350</f>
        <v>S/O</v>
      </c>
      <c r="E1350" s="710" t="s">
        <v>89</v>
      </c>
      <c r="F1350" s="711">
        <f t="shared" si="8125"/>
        <v>0</v>
      </c>
      <c r="G1350" s="132">
        <v>30</v>
      </c>
      <c r="H1350" s="210"/>
      <c r="I1350" s="265">
        <v>4553495</v>
      </c>
      <c r="J1350" s="212"/>
      <c r="K1350" s="552"/>
      <c r="L1350" s="553"/>
      <c r="M1350" s="212"/>
      <c r="N1350" s="213"/>
      <c r="O1350" s="214">
        <f t="shared" ref="O1350:O1356" si="8634">IF($D$18="YES", (N1350), (0))</f>
        <v>0</v>
      </c>
      <c r="P1350" s="190"/>
      <c r="Q1350" s="213"/>
      <c r="R1350" s="214">
        <f t="shared" ref="R1350:R1356" si="8635">IF($D$18="YES", (Q1350), (0))</f>
        <v>0</v>
      </c>
      <c r="S1350" s="190"/>
      <c r="T1350" s="213"/>
      <c r="U1350" s="214">
        <f t="shared" ref="U1350:U1356" si="8636">IF($D$18="YES", (T1350), (0))</f>
        <v>0</v>
      </c>
      <c r="V1350" s="190"/>
      <c r="W1350" s="213"/>
      <c r="X1350" s="214">
        <f t="shared" ref="X1350:X1356" si="8637">IF($D$18="YES", (W1350), (0))</f>
        <v>0</v>
      </c>
      <c r="Y1350" s="190"/>
      <c r="Z1350" s="190"/>
      <c r="AA1350" s="207"/>
      <c r="AB1350" s="291"/>
      <c r="AC1350" s="190"/>
      <c r="AD1350" s="156">
        <f t="shared" ref="AD1350:AD1356" si="8638">SUM(N1350,O1350,Q1350,R1350,T1350,U1350,W1350,X1350)</f>
        <v>0</v>
      </c>
      <c r="AE1350" s="156"/>
      <c r="AF1350" s="117"/>
      <c r="AG1350" s="156"/>
      <c r="AH1350" s="355"/>
      <c r="AI1350" s="368">
        <f t="shared" ref="AI1350:AI1356" si="8639">N1350*G1350</f>
        <v>0</v>
      </c>
      <c r="AJ1350" s="354"/>
      <c r="AK1350" s="368">
        <f t="shared" ref="AK1350:AK1356" si="8640">Q1350*G1350</f>
        <v>0</v>
      </c>
      <c r="AL1350" s="354"/>
      <c r="AM1350" s="368">
        <f t="shared" ref="AM1350:AM1356" si="8641">T1350*G1350</f>
        <v>0</v>
      </c>
      <c r="AN1350" s="354"/>
      <c r="AO1350" s="368">
        <f t="shared" ref="AO1350:AO1356" si="8642">W1350*G1350</f>
        <v>0</v>
      </c>
      <c r="AP1350" s="354"/>
      <c r="AQ1350" s="368">
        <f t="shared" ref="AQ1350:AQ1356" si="8643">SUM(AI1350,AK1350,AM1350,AO1350)</f>
        <v>0</v>
      </c>
      <c r="AR1350" s="354"/>
      <c r="AS1350" s="354"/>
      <c r="AT1350" s="369">
        <f t="shared" ref="AT1350:AT1356" si="8644">(N1350*G1350)*F1350</f>
        <v>0</v>
      </c>
      <c r="AU1350" s="354"/>
      <c r="AV1350" s="369">
        <f t="shared" ref="AV1350:AV1356" si="8645">(Q1350*G1350)*F1350</f>
        <v>0</v>
      </c>
      <c r="AW1350" s="354"/>
      <c r="AX1350" s="369">
        <f t="shared" ref="AX1350:AX1356" si="8646">(T1350*G1350)*F1350</f>
        <v>0</v>
      </c>
      <c r="AY1350" s="354"/>
      <c r="AZ1350" s="369">
        <f t="shared" ref="AZ1350:AZ1356" si="8647">(W1350*G1350)*F1350</f>
        <v>0</v>
      </c>
      <c r="BA1350" s="354"/>
      <c r="BB1350" s="369">
        <f t="shared" ref="BB1350:BB1356" si="8648">SUM(AS1350:BA1350)</f>
        <v>0</v>
      </c>
      <c r="BC1350" s="150"/>
      <c r="BD1350" s="116"/>
      <c r="BE1350" s="367"/>
      <c r="BF1350" s="367"/>
      <c r="BG1350" s="367"/>
      <c r="BH1350" s="367"/>
      <c r="BI1350" s="367"/>
      <c r="BJ1350" s="367"/>
      <c r="BK1350" s="367">
        <f t="shared" ref="BK1350:BK1356" si="8649">IF($N$18&lt;BK$24,0,IF($N$18&gt;BK$25,0,$BE1350))</f>
        <v>0</v>
      </c>
      <c r="BL1350" s="367">
        <f t="shared" ref="BL1350:BL1356" si="8650">IF($N$18&lt;BL$24,0,IF($N$18&gt;BL$25,0,$BF1350))</f>
        <v>0</v>
      </c>
      <c r="BM1350" s="367">
        <f t="shared" ref="BM1350:BM1356" si="8651">IF($N$18&lt;BM$24,0,IF($N$18&gt;BM$25,0,$BG1350))</f>
        <v>0</v>
      </c>
      <c r="BN1350" s="367">
        <f t="shared" ref="BN1350:BN1356" si="8652">IF($N$18&lt;BN$24,0,IF($N$18&gt;BN$25,0,$BH1350))</f>
        <v>0</v>
      </c>
      <c r="BO1350" s="367">
        <f t="shared" ref="BO1350:BO1356" si="8653">IF($N$18&lt;BO$24,0,IF($N$18&gt;BO$25,0,$BI1350))</f>
        <v>0</v>
      </c>
      <c r="BP1350" s="367">
        <f t="shared" ref="BP1350:BP1356" si="8654">IF($N$18&lt;BP$24,0,IF($N$18&gt;BP$25,0,$BJ1350))</f>
        <v>0</v>
      </c>
      <c r="BQ1350" s="383">
        <f t="shared" ref="BQ1350:BQ1356" si="8655">SUM(BK1350:BP1350)</f>
        <v>0</v>
      </c>
      <c r="BR1350" s="146"/>
      <c r="BS1350" s="441" t="s">
        <v>90</v>
      </c>
      <c r="BT1350" s="116"/>
      <c r="BU1350" s="116"/>
      <c r="BV1350" s="116"/>
      <c r="BW1350" s="116"/>
      <c r="BX1350" s="116"/>
      <c r="BY1350" s="116"/>
      <c r="BZ1350" s="116"/>
      <c r="CA1350" s="116"/>
      <c r="CB1350" s="116"/>
      <c r="CC1350" s="116"/>
      <c r="CD1350" s="116"/>
      <c r="CE1350" s="116"/>
      <c r="CF1350" s="116"/>
      <c r="CG1350" s="116"/>
      <c r="CH1350" s="116"/>
      <c r="CI1350" s="116"/>
      <c r="CJ1350" s="116"/>
      <c r="CK1350" s="116"/>
      <c r="CL1350" s="116"/>
      <c r="CM1350" s="116"/>
      <c r="CN1350" s="116"/>
      <c r="CO1350" s="116"/>
      <c r="CP1350" s="116"/>
      <c r="CQ1350" s="116"/>
      <c r="CR1350" s="116"/>
      <c r="CS1350" s="116"/>
      <c r="CT1350" s="116"/>
      <c r="CU1350" s="116"/>
      <c r="CV1350" s="116"/>
      <c r="CW1350" s="116"/>
      <c r="CX1350" s="116"/>
      <c r="CY1350" s="116"/>
      <c r="CZ1350" s="116"/>
      <c r="DA1350" s="116"/>
      <c r="DB1350" s="116"/>
      <c r="DC1350" s="116"/>
      <c r="DD1350" s="116"/>
      <c r="DE1350" s="116"/>
      <c r="DF1350" s="116"/>
      <c r="DG1350" s="116"/>
      <c r="DH1350" s="116"/>
      <c r="DI1350" s="116"/>
      <c r="DJ1350" s="116"/>
      <c r="DK1350" s="116"/>
      <c r="DL1350" s="116"/>
      <c r="DM1350" s="116"/>
      <c r="DN1350" s="116"/>
      <c r="DO1350" s="116"/>
      <c r="DP1350" s="116"/>
      <c r="DQ1350" s="116"/>
      <c r="DR1350" s="116"/>
      <c r="DS1350" s="116"/>
      <c r="DT1350" s="116"/>
      <c r="DU1350" s="116"/>
      <c r="DV1350" s="116"/>
      <c r="DW1350" s="116"/>
      <c r="DX1350" s="116"/>
      <c r="DY1350" s="116"/>
      <c r="DZ1350" s="116"/>
      <c r="EA1350" s="116"/>
    </row>
    <row r="1351" spans="1:131" ht="11.25" customHeight="1" x14ac:dyDescent="0.15">
      <c r="A1351" s="113" t="s">
        <v>1476</v>
      </c>
      <c r="B1351" s="125" t="s">
        <v>1475</v>
      </c>
      <c r="C1351" s="256"/>
      <c r="D1351" s="112" t="str">
        <f t="shared" si="8633"/>
        <v>S/O</v>
      </c>
      <c r="E1351" s="710" t="s">
        <v>102</v>
      </c>
      <c r="F1351" s="711">
        <f>BQ1351</f>
        <v>0</v>
      </c>
      <c r="G1351" s="132">
        <v>50</v>
      </c>
      <c r="H1351" s="210"/>
      <c r="I1351" s="265">
        <v>4953498</v>
      </c>
      <c r="J1351" s="212"/>
      <c r="K1351" s="552"/>
      <c r="L1351" s="553"/>
      <c r="M1351" s="212"/>
      <c r="N1351" s="213"/>
      <c r="O1351" s="214">
        <f t="shared" ref="O1351" si="8656">IF($D$18="YES", (N1351), (0))</f>
        <v>0</v>
      </c>
      <c r="P1351" s="190"/>
      <c r="Q1351" s="213"/>
      <c r="R1351" s="214">
        <f t="shared" ref="R1351" si="8657">IF($D$18="YES", (Q1351), (0))</f>
        <v>0</v>
      </c>
      <c r="S1351" s="190"/>
      <c r="T1351" s="213"/>
      <c r="U1351" s="214">
        <f t="shared" ref="U1351" si="8658">IF($D$18="YES", (T1351), (0))</f>
        <v>0</v>
      </c>
      <c r="V1351" s="190"/>
      <c r="W1351" s="213"/>
      <c r="X1351" s="214">
        <f t="shared" ref="X1351" si="8659">IF($D$18="YES", (W1351), (0))</f>
        <v>0</v>
      </c>
      <c r="Y1351" s="190"/>
      <c r="Z1351" s="190"/>
      <c r="AA1351" s="207"/>
      <c r="AB1351" s="215"/>
      <c r="AC1351" s="190"/>
      <c r="AD1351" s="156">
        <f>SUM(N1351,O1351,Q1351,R1351,T1351,U1351,W1351,X1351)</f>
        <v>0</v>
      </c>
      <c r="AE1351" s="156"/>
      <c r="AF1351" s="117"/>
      <c r="AG1351" s="156"/>
      <c r="AH1351" s="355"/>
      <c r="AI1351" s="368">
        <f>N1351*G1351</f>
        <v>0</v>
      </c>
      <c r="AJ1351" s="354"/>
      <c r="AK1351" s="368">
        <f>Q1351*G1351</f>
        <v>0</v>
      </c>
      <c r="AL1351" s="354"/>
      <c r="AM1351" s="368">
        <f>T1351*G1351</f>
        <v>0</v>
      </c>
      <c r="AN1351" s="354"/>
      <c r="AO1351" s="368">
        <f>W1351*G1351</f>
        <v>0</v>
      </c>
      <c r="AP1351" s="354"/>
      <c r="AQ1351" s="368">
        <f>SUM(AI1351,AK1351,AM1351,AO1351)</f>
        <v>0</v>
      </c>
      <c r="AR1351" s="354"/>
      <c r="AS1351" s="354"/>
      <c r="AT1351" s="369">
        <f>(N1351*G1351)*F1351</f>
        <v>0</v>
      </c>
      <c r="AU1351" s="354"/>
      <c r="AV1351" s="369">
        <f>(Q1351*G1351)*F1351</f>
        <v>0</v>
      </c>
      <c r="AW1351" s="354"/>
      <c r="AX1351" s="369">
        <f>(T1351*G1351)*F1351</f>
        <v>0</v>
      </c>
      <c r="AY1351" s="354"/>
      <c r="AZ1351" s="369">
        <f>(W1351*G1351)*F1351</f>
        <v>0</v>
      </c>
      <c r="BA1351" s="354"/>
      <c r="BB1351" s="369">
        <f>SUM(AS1351:BA1351)</f>
        <v>0</v>
      </c>
      <c r="BC1351" s="150"/>
      <c r="BD1351" s="116"/>
      <c r="BE1351" s="367"/>
      <c r="BF1351" s="367"/>
      <c r="BG1351" s="367"/>
      <c r="BH1351" s="367"/>
      <c r="BI1351" s="367"/>
      <c r="BJ1351" s="367"/>
      <c r="BK1351" s="367">
        <f>IF($N$18&lt;BK$24,0,IF($N$18&gt;BK$25,0,$BE1351))</f>
        <v>0</v>
      </c>
      <c r="BL1351" s="367">
        <f>IF($N$18&lt;BL$24,0,IF($N$18&gt;BL$25,0,$BF1351))</f>
        <v>0</v>
      </c>
      <c r="BM1351" s="367">
        <f>IF($N$18&lt;BM$24,0,IF($N$18&gt;BM$25,0,$BG1351))</f>
        <v>0</v>
      </c>
      <c r="BN1351" s="367">
        <f>IF($N$18&lt;BN$24,0,IF($N$18&gt;BN$25,0,$BH1351))</f>
        <v>0</v>
      </c>
      <c r="BO1351" s="367">
        <f>IF($N$18&lt;BO$24,0,IF($N$18&gt;BO$25,0,$BI1351))</f>
        <v>0</v>
      </c>
      <c r="BP1351" s="367">
        <f>IF($N$18&lt;BP$24,0,IF($N$18&gt;BP$25,0,$BJ1351))</f>
        <v>0</v>
      </c>
      <c r="BQ1351" s="383">
        <f>SUM(BK1351:BP1351)</f>
        <v>0</v>
      </c>
      <c r="BR1351" s="146"/>
      <c r="BS1351" s="441" t="s">
        <v>90</v>
      </c>
      <c r="BT1351" s="116"/>
      <c r="BU1351" s="116"/>
      <c r="BV1351" s="116"/>
      <c r="BW1351" s="116"/>
      <c r="BX1351" s="116"/>
      <c r="BY1351" s="116"/>
      <c r="BZ1351" s="116"/>
      <c r="CA1351" s="116"/>
      <c r="CB1351" s="116"/>
      <c r="CC1351" s="116"/>
      <c r="CD1351" s="116"/>
      <c r="CE1351" s="116"/>
      <c r="CF1351" s="116"/>
      <c r="CG1351" s="116"/>
      <c r="CH1351" s="116"/>
      <c r="CI1351" s="116"/>
      <c r="CJ1351" s="116"/>
      <c r="CK1351" s="116"/>
      <c r="CL1351" s="116"/>
      <c r="CM1351" s="116"/>
      <c r="CN1351" s="116"/>
      <c r="CO1351" s="116"/>
      <c r="CP1351" s="116"/>
      <c r="CQ1351" s="116"/>
      <c r="CR1351" s="116"/>
      <c r="CS1351" s="116"/>
      <c r="CT1351" s="116"/>
      <c r="CU1351" s="116"/>
      <c r="CV1351" s="116"/>
      <c r="CW1351" s="116"/>
      <c r="CX1351" s="116"/>
      <c r="CY1351" s="116"/>
      <c r="CZ1351" s="116"/>
      <c r="DA1351" s="116"/>
      <c r="DB1351" s="116"/>
      <c r="DC1351" s="116"/>
      <c r="DD1351" s="116"/>
      <c r="DE1351" s="116"/>
      <c r="DF1351" s="116"/>
      <c r="DG1351" s="116"/>
      <c r="DH1351" s="116"/>
      <c r="DI1351" s="116"/>
      <c r="DJ1351" s="116"/>
      <c r="DK1351" s="116"/>
      <c r="DL1351" s="116"/>
      <c r="DM1351" s="116"/>
      <c r="DN1351" s="116"/>
      <c r="DO1351" s="116"/>
      <c r="DP1351" s="116"/>
      <c r="DQ1351" s="116"/>
      <c r="DR1351" s="116"/>
      <c r="DS1351" s="116"/>
      <c r="DT1351" s="116"/>
      <c r="DU1351" s="116"/>
      <c r="DV1351" s="116"/>
      <c r="DW1351" s="116"/>
      <c r="DX1351" s="116"/>
      <c r="DY1351" s="116"/>
      <c r="DZ1351" s="116"/>
      <c r="EA1351" s="116"/>
    </row>
    <row r="1352" spans="1:131" ht="11.25" customHeight="1" x14ac:dyDescent="0.15">
      <c r="A1352" s="113" t="s">
        <v>1474</v>
      </c>
      <c r="B1352" s="125" t="s">
        <v>1475</v>
      </c>
      <c r="C1352" s="256"/>
      <c r="D1352" s="112">
        <f t="shared" si="8633"/>
        <v>9</v>
      </c>
      <c r="E1352" s="710" t="s">
        <v>152</v>
      </c>
      <c r="F1352" s="711">
        <f t="shared" si="8125"/>
        <v>0</v>
      </c>
      <c r="G1352" s="132">
        <v>72</v>
      </c>
      <c r="H1352" s="210"/>
      <c r="I1352" s="265">
        <v>4153497</v>
      </c>
      <c r="J1352" s="212"/>
      <c r="K1352" s="552"/>
      <c r="L1352" s="553"/>
      <c r="M1352" s="212"/>
      <c r="N1352" s="213"/>
      <c r="O1352" s="214">
        <f t="shared" si="8634"/>
        <v>0</v>
      </c>
      <c r="P1352" s="190"/>
      <c r="Q1352" s="213"/>
      <c r="R1352" s="214">
        <f t="shared" si="8635"/>
        <v>0</v>
      </c>
      <c r="S1352" s="190"/>
      <c r="T1352" s="213"/>
      <c r="U1352" s="214">
        <f t="shared" si="8636"/>
        <v>0</v>
      </c>
      <c r="V1352" s="190"/>
      <c r="W1352" s="213"/>
      <c r="X1352" s="214">
        <f t="shared" si="8637"/>
        <v>0</v>
      </c>
      <c r="Y1352" s="190"/>
      <c r="Z1352" s="190"/>
      <c r="AA1352" s="207"/>
      <c r="AB1352" s="291"/>
      <c r="AC1352" s="190"/>
      <c r="AD1352" s="156">
        <f t="shared" si="8638"/>
        <v>0</v>
      </c>
      <c r="AE1352" s="156"/>
      <c r="AF1352" s="117"/>
      <c r="AG1352" s="156"/>
      <c r="AH1352" s="355"/>
      <c r="AI1352" s="368">
        <f t="shared" si="8639"/>
        <v>0</v>
      </c>
      <c r="AJ1352" s="354"/>
      <c r="AK1352" s="368">
        <f t="shared" si="8640"/>
        <v>0</v>
      </c>
      <c r="AL1352" s="354"/>
      <c r="AM1352" s="368">
        <f t="shared" si="8641"/>
        <v>0</v>
      </c>
      <c r="AN1352" s="354"/>
      <c r="AO1352" s="368">
        <f t="shared" si="8642"/>
        <v>0</v>
      </c>
      <c r="AP1352" s="354"/>
      <c r="AQ1352" s="368">
        <f t="shared" si="8643"/>
        <v>0</v>
      </c>
      <c r="AR1352" s="354"/>
      <c r="AS1352" s="354"/>
      <c r="AT1352" s="369">
        <f t="shared" si="8644"/>
        <v>0</v>
      </c>
      <c r="AU1352" s="354"/>
      <c r="AV1352" s="369">
        <f t="shared" si="8645"/>
        <v>0</v>
      </c>
      <c r="AW1352" s="354"/>
      <c r="AX1352" s="369">
        <f t="shared" si="8646"/>
        <v>0</v>
      </c>
      <c r="AY1352" s="354"/>
      <c r="AZ1352" s="369">
        <f t="shared" si="8647"/>
        <v>0</v>
      </c>
      <c r="BA1352" s="354"/>
      <c r="BB1352" s="369">
        <f t="shared" si="8648"/>
        <v>0</v>
      </c>
      <c r="BC1352" s="150"/>
      <c r="BD1352" s="116"/>
      <c r="BE1352" s="367"/>
      <c r="BF1352" s="367"/>
      <c r="BG1352" s="367"/>
      <c r="BH1352" s="367"/>
      <c r="BI1352" s="367"/>
      <c r="BJ1352" s="367"/>
      <c r="BK1352" s="367">
        <f t="shared" si="8649"/>
        <v>0</v>
      </c>
      <c r="BL1352" s="367">
        <f t="shared" si="8650"/>
        <v>0</v>
      </c>
      <c r="BM1352" s="367">
        <f t="shared" si="8651"/>
        <v>0</v>
      </c>
      <c r="BN1352" s="367">
        <f t="shared" si="8652"/>
        <v>0</v>
      </c>
      <c r="BO1352" s="367">
        <f t="shared" si="8653"/>
        <v>0</v>
      </c>
      <c r="BP1352" s="367">
        <f t="shared" si="8654"/>
        <v>0</v>
      </c>
      <c r="BQ1352" s="383">
        <f t="shared" si="8655"/>
        <v>0</v>
      </c>
      <c r="BR1352" s="146"/>
      <c r="BS1352" s="441">
        <v>9</v>
      </c>
      <c r="BT1352" s="116"/>
      <c r="BU1352" s="116"/>
      <c r="BV1352" s="116"/>
      <c r="BW1352" s="116"/>
      <c r="BX1352" s="116"/>
      <c r="BY1352" s="116"/>
      <c r="BZ1352" s="116"/>
      <c r="CA1352" s="116"/>
      <c r="CB1352" s="116"/>
      <c r="CC1352" s="116"/>
      <c r="CD1352" s="116"/>
      <c r="CE1352" s="116"/>
      <c r="CF1352" s="116"/>
      <c r="CG1352" s="116"/>
      <c r="CH1352" s="116"/>
      <c r="CI1352" s="116"/>
      <c r="CJ1352" s="116"/>
      <c r="CK1352" s="116"/>
      <c r="CL1352" s="116"/>
      <c r="CM1352" s="116"/>
      <c r="CN1352" s="116"/>
      <c r="CO1352" s="116"/>
      <c r="CP1352" s="116"/>
      <c r="CQ1352" s="116"/>
      <c r="CR1352" s="116"/>
      <c r="CS1352" s="116"/>
      <c r="CT1352" s="116"/>
      <c r="CU1352" s="116"/>
      <c r="CV1352" s="116"/>
      <c r="CW1352" s="116"/>
      <c r="CX1352" s="116"/>
      <c r="CY1352" s="116"/>
      <c r="CZ1352" s="116"/>
      <c r="DA1352" s="116"/>
      <c r="DB1352" s="116"/>
      <c r="DC1352" s="116"/>
      <c r="DD1352" s="116"/>
      <c r="DE1352" s="116"/>
      <c r="DF1352" s="116"/>
      <c r="DG1352" s="116"/>
      <c r="DH1352" s="116"/>
      <c r="DI1352" s="116"/>
      <c r="DJ1352" s="116"/>
      <c r="DK1352" s="116"/>
      <c r="DL1352" s="116"/>
      <c r="DM1352" s="116"/>
      <c r="DN1352" s="116"/>
      <c r="DO1352" s="116"/>
      <c r="DP1352" s="116"/>
      <c r="DQ1352" s="116"/>
      <c r="DR1352" s="116"/>
      <c r="DS1352" s="116"/>
      <c r="DT1352" s="116"/>
      <c r="DU1352" s="116"/>
      <c r="DV1352" s="116"/>
      <c r="DW1352" s="116"/>
      <c r="DX1352" s="116"/>
      <c r="DY1352" s="116"/>
      <c r="DZ1352" s="116"/>
      <c r="EA1352" s="116"/>
    </row>
    <row r="1353" spans="1:131" ht="11.25" customHeight="1" x14ac:dyDescent="0.15">
      <c r="A1353" s="113" t="s">
        <v>1477</v>
      </c>
      <c r="B1353" s="124"/>
      <c r="C1353" s="127"/>
      <c r="D1353" s="112">
        <f t="shared" si="8633"/>
        <v>123</v>
      </c>
      <c r="E1353" s="710" t="s">
        <v>89</v>
      </c>
      <c r="F1353" s="711">
        <f t="shared" si="8125"/>
        <v>0</v>
      </c>
      <c r="G1353" s="209">
        <v>30</v>
      </c>
      <c r="H1353" s="210"/>
      <c r="I1353" s="211">
        <v>4553525</v>
      </c>
      <c r="J1353" s="212"/>
      <c r="K1353" s="552"/>
      <c r="L1353" s="553"/>
      <c r="M1353" s="212"/>
      <c r="N1353" s="213"/>
      <c r="O1353" s="214">
        <f t="shared" si="8634"/>
        <v>0</v>
      </c>
      <c r="P1353" s="190"/>
      <c r="Q1353" s="213"/>
      <c r="R1353" s="214">
        <f t="shared" si="8635"/>
        <v>0</v>
      </c>
      <c r="S1353" s="190"/>
      <c r="T1353" s="213"/>
      <c r="U1353" s="214">
        <f t="shared" si="8636"/>
        <v>0</v>
      </c>
      <c r="V1353" s="190"/>
      <c r="W1353" s="213"/>
      <c r="X1353" s="214">
        <f t="shared" si="8637"/>
        <v>0</v>
      </c>
      <c r="Y1353" s="190"/>
      <c r="Z1353" s="190"/>
      <c r="AA1353" s="207"/>
      <c r="AB1353" s="215"/>
      <c r="AC1353" s="190"/>
      <c r="AD1353" s="156">
        <f t="shared" si="8638"/>
        <v>0</v>
      </c>
      <c r="AE1353" s="156"/>
      <c r="AF1353" s="117"/>
      <c r="AG1353" s="156"/>
      <c r="AH1353" s="355"/>
      <c r="AI1353" s="368">
        <f t="shared" si="8639"/>
        <v>0</v>
      </c>
      <c r="AJ1353" s="354"/>
      <c r="AK1353" s="368">
        <f t="shared" si="8640"/>
        <v>0</v>
      </c>
      <c r="AL1353" s="354"/>
      <c r="AM1353" s="368">
        <f t="shared" si="8641"/>
        <v>0</v>
      </c>
      <c r="AN1353" s="354"/>
      <c r="AO1353" s="368">
        <f t="shared" si="8642"/>
        <v>0</v>
      </c>
      <c r="AP1353" s="354"/>
      <c r="AQ1353" s="368">
        <f t="shared" si="8643"/>
        <v>0</v>
      </c>
      <c r="AR1353" s="354"/>
      <c r="AS1353" s="354"/>
      <c r="AT1353" s="369">
        <f t="shared" si="8644"/>
        <v>0</v>
      </c>
      <c r="AU1353" s="354"/>
      <c r="AV1353" s="369">
        <f t="shared" si="8645"/>
        <v>0</v>
      </c>
      <c r="AW1353" s="354"/>
      <c r="AX1353" s="369">
        <f t="shared" si="8646"/>
        <v>0</v>
      </c>
      <c r="AY1353" s="354"/>
      <c r="AZ1353" s="369">
        <f t="shared" si="8647"/>
        <v>0</v>
      </c>
      <c r="BA1353" s="354"/>
      <c r="BB1353" s="369">
        <f t="shared" si="8648"/>
        <v>0</v>
      </c>
      <c r="BC1353" s="150"/>
      <c r="BD1353" s="116"/>
      <c r="BE1353" s="367"/>
      <c r="BF1353" s="367"/>
      <c r="BG1353" s="367"/>
      <c r="BH1353" s="367"/>
      <c r="BI1353" s="367"/>
      <c r="BJ1353" s="367"/>
      <c r="BK1353" s="367">
        <f t="shared" si="8649"/>
        <v>0</v>
      </c>
      <c r="BL1353" s="367">
        <f t="shared" si="8650"/>
        <v>0</v>
      </c>
      <c r="BM1353" s="367">
        <f t="shared" si="8651"/>
        <v>0</v>
      </c>
      <c r="BN1353" s="367">
        <f t="shared" si="8652"/>
        <v>0</v>
      </c>
      <c r="BO1353" s="367">
        <f t="shared" si="8653"/>
        <v>0</v>
      </c>
      <c r="BP1353" s="367">
        <f t="shared" si="8654"/>
        <v>0</v>
      </c>
      <c r="BQ1353" s="383">
        <f t="shared" si="8655"/>
        <v>0</v>
      </c>
      <c r="BR1353" s="146"/>
      <c r="BS1353" s="441">
        <v>123</v>
      </c>
      <c r="BT1353" s="116"/>
      <c r="BU1353" s="116"/>
      <c r="BV1353" s="116"/>
      <c r="BW1353" s="116"/>
      <c r="BX1353" s="116"/>
      <c r="BY1353" s="116"/>
      <c r="BZ1353" s="116"/>
      <c r="CA1353" s="116"/>
      <c r="CB1353" s="116"/>
      <c r="CC1353" s="116"/>
      <c r="CD1353" s="116"/>
      <c r="CE1353" s="116"/>
      <c r="CF1353" s="116"/>
      <c r="CG1353" s="116"/>
      <c r="CH1353" s="116"/>
      <c r="CI1353" s="116"/>
      <c r="CJ1353" s="116"/>
      <c r="CK1353" s="116"/>
      <c r="CL1353" s="116"/>
      <c r="CM1353" s="116"/>
      <c r="CN1353" s="116"/>
      <c r="CO1353" s="116"/>
      <c r="CP1353" s="116"/>
      <c r="CQ1353" s="116"/>
      <c r="CR1353" s="116"/>
      <c r="CS1353" s="116"/>
      <c r="CT1353" s="116"/>
      <c r="CU1353" s="116"/>
      <c r="CV1353" s="116"/>
      <c r="CW1353" s="116"/>
      <c r="CX1353" s="116"/>
      <c r="CY1353" s="116"/>
      <c r="CZ1353" s="116"/>
      <c r="DA1353" s="116"/>
      <c r="DB1353" s="116"/>
      <c r="DC1353" s="116"/>
      <c r="DD1353" s="116"/>
      <c r="DE1353" s="116"/>
      <c r="DF1353" s="116"/>
      <c r="DG1353" s="116"/>
      <c r="DH1353" s="116"/>
      <c r="DI1353" s="116"/>
      <c r="DJ1353" s="116"/>
      <c r="DK1353" s="116"/>
      <c r="DL1353" s="116"/>
      <c r="DM1353" s="116"/>
      <c r="DN1353" s="116"/>
      <c r="DO1353" s="116"/>
      <c r="DP1353" s="116"/>
      <c r="DQ1353" s="116"/>
      <c r="DR1353" s="116"/>
      <c r="DS1353" s="116"/>
      <c r="DT1353" s="116"/>
      <c r="DU1353" s="116"/>
      <c r="DV1353" s="116"/>
      <c r="DW1353" s="116"/>
      <c r="DX1353" s="116"/>
      <c r="DY1353" s="116"/>
      <c r="DZ1353" s="116"/>
      <c r="EA1353" s="116"/>
    </row>
    <row r="1354" spans="1:131" ht="11.25" customHeight="1" x14ac:dyDescent="0.15">
      <c r="A1354" s="113" t="s">
        <v>1477</v>
      </c>
      <c r="B1354" s="124"/>
      <c r="C1354" s="127"/>
      <c r="D1354" s="112" t="str">
        <f t="shared" si="8633"/>
        <v>S/O</v>
      </c>
      <c r="E1354" s="710" t="s">
        <v>102</v>
      </c>
      <c r="F1354" s="711">
        <f t="shared" si="8125"/>
        <v>0</v>
      </c>
      <c r="G1354" s="132">
        <v>50</v>
      </c>
      <c r="H1354" s="210"/>
      <c r="I1354" s="228">
        <v>4953528</v>
      </c>
      <c r="J1354" s="212"/>
      <c r="K1354" s="552"/>
      <c r="L1354" s="553"/>
      <c r="M1354" s="212"/>
      <c r="N1354" s="213"/>
      <c r="O1354" s="214">
        <f t="shared" si="8634"/>
        <v>0</v>
      </c>
      <c r="P1354" s="190"/>
      <c r="Q1354" s="213"/>
      <c r="R1354" s="214">
        <f t="shared" si="8635"/>
        <v>0</v>
      </c>
      <c r="S1354" s="190"/>
      <c r="T1354" s="213"/>
      <c r="U1354" s="214">
        <f t="shared" si="8636"/>
        <v>0</v>
      </c>
      <c r="V1354" s="190"/>
      <c r="W1354" s="213"/>
      <c r="X1354" s="214">
        <f t="shared" si="8637"/>
        <v>0</v>
      </c>
      <c r="Y1354" s="190"/>
      <c r="Z1354" s="190"/>
      <c r="AA1354" s="207"/>
      <c r="AB1354" s="215"/>
      <c r="AC1354" s="190"/>
      <c r="AD1354" s="156">
        <f t="shared" si="8638"/>
        <v>0</v>
      </c>
      <c r="AE1354" s="156"/>
      <c r="AF1354" s="117"/>
      <c r="AG1354" s="156"/>
      <c r="AH1354" s="355"/>
      <c r="AI1354" s="368">
        <f t="shared" si="8639"/>
        <v>0</v>
      </c>
      <c r="AJ1354" s="354"/>
      <c r="AK1354" s="368">
        <f t="shared" si="8640"/>
        <v>0</v>
      </c>
      <c r="AL1354" s="354"/>
      <c r="AM1354" s="368">
        <f t="shared" si="8641"/>
        <v>0</v>
      </c>
      <c r="AN1354" s="354"/>
      <c r="AO1354" s="368">
        <f t="shared" si="8642"/>
        <v>0</v>
      </c>
      <c r="AP1354" s="354"/>
      <c r="AQ1354" s="368">
        <f t="shared" si="8643"/>
        <v>0</v>
      </c>
      <c r="AR1354" s="354"/>
      <c r="AS1354" s="354"/>
      <c r="AT1354" s="369">
        <f t="shared" si="8644"/>
        <v>0</v>
      </c>
      <c r="AU1354" s="354"/>
      <c r="AV1354" s="369">
        <f t="shared" si="8645"/>
        <v>0</v>
      </c>
      <c r="AW1354" s="354"/>
      <c r="AX1354" s="369">
        <f t="shared" si="8646"/>
        <v>0</v>
      </c>
      <c r="AY1354" s="354"/>
      <c r="AZ1354" s="369">
        <f t="shared" si="8647"/>
        <v>0</v>
      </c>
      <c r="BA1354" s="354"/>
      <c r="BB1354" s="369">
        <f t="shared" si="8648"/>
        <v>0</v>
      </c>
      <c r="BC1354" s="150"/>
      <c r="BD1354" s="116"/>
      <c r="BE1354" s="367"/>
      <c r="BF1354" s="367"/>
      <c r="BG1354" s="367"/>
      <c r="BH1354" s="367"/>
      <c r="BI1354" s="367"/>
      <c r="BJ1354" s="367"/>
      <c r="BK1354" s="367">
        <f t="shared" si="8649"/>
        <v>0</v>
      </c>
      <c r="BL1354" s="367">
        <f t="shared" si="8650"/>
        <v>0</v>
      </c>
      <c r="BM1354" s="367">
        <f t="shared" si="8651"/>
        <v>0</v>
      </c>
      <c r="BN1354" s="367">
        <f t="shared" si="8652"/>
        <v>0</v>
      </c>
      <c r="BO1354" s="367">
        <f t="shared" si="8653"/>
        <v>0</v>
      </c>
      <c r="BP1354" s="367">
        <f t="shared" si="8654"/>
        <v>0</v>
      </c>
      <c r="BQ1354" s="383">
        <f t="shared" si="8655"/>
        <v>0</v>
      </c>
      <c r="BR1354" s="146"/>
      <c r="BS1354" s="441" t="s">
        <v>90</v>
      </c>
      <c r="BT1354" s="116"/>
      <c r="BU1354" s="116"/>
      <c r="BV1354" s="116"/>
      <c r="BW1354" s="116"/>
      <c r="BX1354" s="116"/>
      <c r="BY1354" s="116"/>
      <c r="BZ1354" s="116"/>
      <c r="CA1354" s="116"/>
      <c r="CB1354" s="116"/>
      <c r="CC1354" s="116"/>
      <c r="CD1354" s="116"/>
      <c r="CE1354" s="116"/>
      <c r="CF1354" s="116"/>
      <c r="CG1354" s="116"/>
      <c r="CH1354" s="116"/>
      <c r="CI1354" s="116"/>
      <c r="CJ1354" s="116"/>
      <c r="CK1354" s="116"/>
      <c r="CL1354" s="116"/>
      <c r="CM1354" s="116"/>
      <c r="CN1354" s="116"/>
      <c r="CO1354" s="116"/>
      <c r="CP1354" s="116"/>
      <c r="CQ1354" s="116"/>
      <c r="CR1354" s="116"/>
      <c r="CS1354" s="116"/>
      <c r="CT1354" s="116"/>
      <c r="CU1354" s="116"/>
      <c r="CV1354" s="116"/>
      <c r="CW1354" s="116"/>
      <c r="CX1354" s="116"/>
      <c r="CY1354" s="116"/>
      <c r="CZ1354" s="116"/>
      <c r="DA1354" s="116"/>
      <c r="DB1354" s="116"/>
      <c r="DC1354" s="116"/>
      <c r="DD1354" s="116"/>
      <c r="DE1354" s="116"/>
      <c r="DF1354" s="116"/>
      <c r="DG1354" s="116"/>
      <c r="DH1354" s="116"/>
      <c r="DI1354" s="116"/>
      <c r="DJ1354" s="116"/>
      <c r="DK1354" s="116"/>
      <c r="DL1354" s="116"/>
      <c r="DM1354" s="116"/>
      <c r="DN1354" s="116"/>
      <c r="DO1354" s="116"/>
      <c r="DP1354" s="116"/>
      <c r="DQ1354" s="116"/>
      <c r="DR1354" s="116"/>
      <c r="DS1354" s="116"/>
      <c r="DT1354" s="116"/>
      <c r="DU1354" s="116"/>
      <c r="DV1354" s="116"/>
      <c r="DW1354" s="116"/>
      <c r="DX1354" s="116"/>
      <c r="DY1354" s="116"/>
      <c r="DZ1354" s="116"/>
      <c r="EA1354" s="116"/>
    </row>
    <row r="1355" spans="1:131" ht="11.25" customHeight="1" x14ac:dyDescent="0.15">
      <c r="A1355" s="113" t="s">
        <v>1478</v>
      </c>
      <c r="B1355" s="124"/>
      <c r="C1355" s="127"/>
      <c r="D1355" s="112">
        <f t="shared" si="8633"/>
        <v>1</v>
      </c>
      <c r="E1355" s="710" t="s">
        <v>152</v>
      </c>
      <c r="F1355" s="711">
        <f t="shared" si="8125"/>
        <v>0</v>
      </c>
      <c r="G1355" s="132">
        <v>72</v>
      </c>
      <c r="H1355" s="210"/>
      <c r="I1355" s="228">
        <v>4153527</v>
      </c>
      <c r="J1355" s="212"/>
      <c r="K1355" s="552"/>
      <c r="L1355" s="553"/>
      <c r="M1355" s="212"/>
      <c r="N1355" s="213"/>
      <c r="O1355" s="214">
        <f t="shared" si="8634"/>
        <v>0</v>
      </c>
      <c r="P1355" s="190"/>
      <c r="Q1355" s="213"/>
      <c r="R1355" s="214">
        <f t="shared" si="8635"/>
        <v>0</v>
      </c>
      <c r="S1355" s="190"/>
      <c r="T1355" s="213"/>
      <c r="U1355" s="214">
        <f t="shared" si="8636"/>
        <v>0</v>
      </c>
      <c r="V1355" s="190"/>
      <c r="W1355" s="213"/>
      <c r="X1355" s="214">
        <f t="shared" si="8637"/>
        <v>0</v>
      </c>
      <c r="Y1355" s="190"/>
      <c r="Z1355" s="190"/>
      <c r="AA1355" s="207"/>
      <c r="AB1355" s="291"/>
      <c r="AC1355" s="190"/>
      <c r="AD1355" s="156">
        <f t="shared" si="8638"/>
        <v>0</v>
      </c>
      <c r="AE1355" s="156"/>
      <c r="AF1355" s="117"/>
      <c r="AG1355" s="156"/>
      <c r="AH1355" s="355"/>
      <c r="AI1355" s="368">
        <f t="shared" si="8639"/>
        <v>0</v>
      </c>
      <c r="AJ1355" s="354"/>
      <c r="AK1355" s="368">
        <f t="shared" si="8640"/>
        <v>0</v>
      </c>
      <c r="AL1355" s="354"/>
      <c r="AM1355" s="368">
        <f t="shared" si="8641"/>
        <v>0</v>
      </c>
      <c r="AN1355" s="354"/>
      <c r="AO1355" s="368">
        <f t="shared" si="8642"/>
        <v>0</v>
      </c>
      <c r="AP1355" s="354"/>
      <c r="AQ1355" s="368">
        <f t="shared" si="8643"/>
        <v>0</v>
      </c>
      <c r="AR1355" s="354"/>
      <c r="AS1355" s="354"/>
      <c r="AT1355" s="369">
        <f t="shared" si="8644"/>
        <v>0</v>
      </c>
      <c r="AU1355" s="354"/>
      <c r="AV1355" s="369">
        <f t="shared" si="8645"/>
        <v>0</v>
      </c>
      <c r="AW1355" s="354"/>
      <c r="AX1355" s="369">
        <f t="shared" si="8646"/>
        <v>0</v>
      </c>
      <c r="AY1355" s="354"/>
      <c r="AZ1355" s="369">
        <f t="shared" si="8647"/>
        <v>0</v>
      </c>
      <c r="BA1355" s="354"/>
      <c r="BB1355" s="369">
        <f t="shared" si="8648"/>
        <v>0</v>
      </c>
      <c r="BC1355" s="150"/>
      <c r="BD1355" s="116"/>
      <c r="BE1355" s="367"/>
      <c r="BF1355" s="367"/>
      <c r="BG1355" s="367"/>
      <c r="BH1355" s="367"/>
      <c r="BI1355" s="367"/>
      <c r="BJ1355" s="367"/>
      <c r="BK1355" s="367">
        <f t="shared" si="8649"/>
        <v>0</v>
      </c>
      <c r="BL1355" s="367">
        <f t="shared" si="8650"/>
        <v>0</v>
      </c>
      <c r="BM1355" s="367">
        <f t="shared" si="8651"/>
        <v>0</v>
      </c>
      <c r="BN1355" s="367">
        <f t="shared" si="8652"/>
        <v>0</v>
      </c>
      <c r="BO1355" s="367">
        <f t="shared" si="8653"/>
        <v>0</v>
      </c>
      <c r="BP1355" s="367">
        <f t="shared" si="8654"/>
        <v>0</v>
      </c>
      <c r="BQ1355" s="383">
        <f t="shared" si="8655"/>
        <v>0</v>
      </c>
      <c r="BR1355" s="146"/>
      <c r="BS1355" s="441">
        <v>1</v>
      </c>
      <c r="BT1355" s="116"/>
      <c r="BU1355" s="116"/>
      <c r="BV1355" s="116"/>
      <c r="BW1355" s="116"/>
      <c r="BX1355" s="116"/>
      <c r="BY1355" s="116"/>
      <c r="BZ1355" s="116"/>
      <c r="CA1355" s="116"/>
      <c r="CB1355" s="116"/>
      <c r="CC1355" s="116"/>
      <c r="CD1355" s="116"/>
      <c r="CE1355" s="116"/>
      <c r="CF1355" s="116"/>
      <c r="CG1355" s="116"/>
      <c r="CH1355" s="116"/>
      <c r="CI1355" s="116"/>
      <c r="CJ1355" s="116"/>
      <c r="CK1355" s="116"/>
      <c r="CL1355" s="116"/>
      <c r="CM1355" s="116"/>
      <c r="CN1355" s="116"/>
      <c r="CO1355" s="116"/>
      <c r="CP1355" s="116"/>
      <c r="CQ1355" s="116"/>
      <c r="CR1355" s="116"/>
      <c r="CS1355" s="116"/>
      <c r="CT1355" s="116"/>
      <c r="CU1355" s="116"/>
      <c r="CV1355" s="116"/>
      <c r="CW1355" s="116"/>
      <c r="CX1355" s="116"/>
      <c r="CY1355" s="116"/>
      <c r="CZ1355" s="116"/>
      <c r="DA1355" s="116"/>
      <c r="DB1355" s="116"/>
      <c r="DC1355" s="116"/>
      <c r="DD1355" s="116"/>
      <c r="DE1355" s="116"/>
      <c r="DF1355" s="116"/>
      <c r="DG1355" s="116"/>
      <c r="DH1355" s="116"/>
      <c r="DI1355" s="116"/>
      <c r="DJ1355" s="116"/>
      <c r="DK1355" s="116"/>
      <c r="DL1355" s="116"/>
      <c r="DM1355" s="116"/>
      <c r="DN1355" s="116"/>
      <c r="DO1355" s="116"/>
      <c r="DP1355" s="116"/>
      <c r="DQ1355" s="116"/>
      <c r="DR1355" s="116"/>
      <c r="DS1355" s="116"/>
      <c r="DT1355" s="116"/>
      <c r="DU1355" s="116"/>
      <c r="DV1355" s="116"/>
      <c r="DW1355" s="116"/>
      <c r="DX1355" s="116"/>
      <c r="DY1355" s="116"/>
      <c r="DZ1355" s="116"/>
      <c r="EA1355" s="116"/>
    </row>
    <row r="1356" spans="1:131" ht="11.25" customHeight="1" x14ac:dyDescent="0.15">
      <c r="A1356" s="113" t="s">
        <v>1479</v>
      </c>
      <c r="B1356" s="124" t="s">
        <v>1480</v>
      </c>
      <c r="C1356" s="116"/>
      <c r="D1356" s="112" t="str">
        <f t="shared" si="8633"/>
        <v>S/O</v>
      </c>
      <c r="E1356" s="710" t="s">
        <v>89</v>
      </c>
      <c r="F1356" s="711">
        <f t="shared" si="8125"/>
        <v>0</v>
      </c>
      <c r="G1356" s="132">
        <v>30</v>
      </c>
      <c r="H1356" s="210"/>
      <c r="I1356" s="228">
        <v>4553575</v>
      </c>
      <c r="J1356" s="212"/>
      <c r="K1356" s="552"/>
      <c r="L1356" s="553"/>
      <c r="M1356" s="212"/>
      <c r="N1356" s="213"/>
      <c r="O1356" s="214">
        <f t="shared" si="8634"/>
        <v>0</v>
      </c>
      <c r="P1356" s="190"/>
      <c r="Q1356" s="213"/>
      <c r="R1356" s="214">
        <f t="shared" si="8635"/>
        <v>0</v>
      </c>
      <c r="S1356" s="190"/>
      <c r="T1356" s="213"/>
      <c r="U1356" s="214">
        <f t="shared" si="8636"/>
        <v>0</v>
      </c>
      <c r="V1356" s="190"/>
      <c r="W1356" s="213"/>
      <c r="X1356" s="214">
        <f t="shared" si="8637"/>
        <v>0</v>
      </c>
      <c r="Y1356" s="190"/>
      <c r="Z1356" s="190"/>
      <c r="AA1356" s="207"/>
      <c r="AB1356" s="208"/>
      <c r="AC1356" s="190"/>
      <c r="AD1356" s="156">
        <f t="shared" si="8638"/>
        <v>0</v>
      </c>
      <c r="AE1356" s="146"/>
      <c r="AF1356" s="117"/>
      <c r="AG1356" s="156"/>
      <c r="AH1356" s="355"/>
      <c r="AI1356" s="368">
        <f t="shared" si="8639"/>
        <v>0</v>
      </c>
      <c r="AJ1356" s="354"/>
      <c r="AK1356" s="368">
        <f t="shared" si="8640"/>
        <v>0</v>
      </c>
      <c r="AL1356" s="354"/>
      <c r="AM1356" s="368">
        <f t="shared" si="8641"/>
        <v>0</v>
      </c>
      <c r="AN1356" s="354"/>
      <c r="AO1356" s="368">
        <f t="shared" si="8642"/>
        <v>0</v>
      </c>
      <c r="AP1356" s="354"/>
      <c r="AQ1356" s="368">
        <f t="shared" si="8643"/>
        <v>0</v>
      </c>
      <c r="AR1356" s="354"/>
      <c r="AS1356" s="354"/>
      <c r="AT1356" s="369">
        <f t="shared" si="8644"/>
        <v>0</v>
      </c>
      <c r="AU1356" s="354"/>
      <c r="AV1356" s="369">
        <f t="shared" si="8645"/>
        <v>0</v>
      </c>
      <c r="AW1356" s="354"/>
      <c r="AX1356" s="369">
        <f t="shared" si="8646"/>
        <v>0</v>
      </c>
      <c r="AY1356" s="354"/>
      <c r="AZ1356" s="369">
        <f t="shared" si="8647"/>
        <v>0</v>
      </c>
      <c r="BA1356" s="354"/>
      <c r="BB1356" s="369">
        <f t="shared" si="8648"/>
        <v>0</v>
      </c>
      <c r="BC1356" s="150"/>
      <c r="BD1356" s="116"/>
      <c r="BE1356" s="367"/>
      <c r="BF1356" s="367"/>
      <c r="BG1356" s="367"/>
      <c r="BH1356" s="367"/>
      <c r="BI1356" s="367"/>
      <c r="BJ1356" s="367"/>
      <c r="BK1356" s="367">
        <f t="shared" si="8649"/>
        <v>0</v>
      </c>
      <c r="BL1356" s="367">
        <f t="shared" si="8650"/>
        <v>0</v>
      </c>
      <c r="BM1356" s="367">
        <f t="shared" si="8651"/>
        <v>0</v>
      </c>
      <c r="BN1356" s="367">
        <f t="shared" si="8652"/>
        <v>0</v>
      </c>
      <c r="BO1356" s="367">
        <f t="shared" si="8653"/>
        <v>0</v>
      </c>
      <c r="BP1356" s="367">
        <f t="shared" si="8654"/>
        <v>0</v>
      </c>
      <c r="BQ1356" s="383">
        <f t="shared" si="8655"/>
        <v>0</v>
      </c>
      <c r="BR1356" s="146"/>
      <c r="BS1356" s="441" t="s">
        <v>90</v>
      </c>
      <c r="BT1356" s="116"/>
      <c r="BU1356" s="116"/>
      <c r="BV1356" s="116"/>
      <c r="BW1356" s="116"/>
      <c r="BX1356" s="116"/>
      <c r="BY1356" s="116"/>
      <c r="BZ1356" s="116"/>
      <c r="CA1356" s="116"/>
      <c r="CB1356" s="116"/>
      <c r="CC1356" s="116"/>
      <c r="CD1356" s="116"/>
      <c r="CE1356" s="116"/>
      <c r="CF1356" s="116"/>
      <c r="CG1356" s="116"/>
      <c r="CH1356" s="116"/>
      <c r="CI1356" s="116"/>
      <c r="CJ1356" s="116"/>
      <c r="CK1356" s="116"/>
      <c r="CL1356" s="116"/>
      <c r="CM1356" s="116"/>
      <c r="CN1356" s="116"/>
      <c r="CO1356" s="116"/>
      <c r="CP1356" s="116"/>
      <c r="CQ1356" s="116"/>
      <c r="CR1356" s="116"/>
      <c r="CS1356" s="116"/>
      <c r="CT1356" s="116"/>
      <c r="CU1356" s="116"/>
      <c r="CV1356" s="116"/>
      <c r="CW1356" s="116"/>
      <c r="CX1356" s="116"/>
      <c r="CY1356" s="116"/>
      <c r="CZ1356" s="116"/>
      <c r="DA1356" s="116"/>
      <c r="DB1356" s="116"/>
      <c r="DC1356" s="116"/>
      <c r="DD1356" s="116"/>
      <c r="DE1356" s="116"/>
      <c r="DF1356" s="116"/>
      <c r="DG1356" s="116"/>
      <c r="DH1356" s="116"/>
      <c r="DI1356" s="116"/>
      <c r="DJ1356" s="116"/>
      <c r="DK1356" s="116"/>
      <c r="DL1356" s="116"/>
      <c r="DM1356" s="116"/>
      <c r="DN1356" s="116"/>
      <c r="DO1356" s="116"/>
      <c r="DP1356" s="116"/>
      <c r="DQ1356" s="116"/>
      <c r="DR1356" s="116"/>
      <c r="DS1356" s="116"/>
      <c r="DT1356" s="116"/>
      <c r="DU1356" s="116"/>
      <c r="DV1356" s="116"/>
      <c r="DW1356" s="116"/>
      <c r="DX1356" s="116"/>
      <c r="DY1356" s="116"/>
      <c r="DZ1356" s="116"/>
      <c r="EA1356" s="116"/>
    </row>
    <row r="1357" spans="1:131" ht="11.25" customHeight="1" x14ac:dyDescent="0.15">
      <c r="A1357" s="113" t="s">
        <v>1481</v>
      </c>
      <c r="B1357" s="124" t="s">
        <v>1482</v>
      </c>
      <c r="C1357" s="127"/>
      <c r="D1357" s="112" t="str">
        <f>BS1357</f>
        <v>S/O</v>
      </c>
      <c r="E1357" s="710" t="s">
        <v>89</v>
      </c>
      <c r="F1357" s="711">
        <f>BQ1357</f>
        <v>0</v>
      </c>
      <c r="G1357" s="132">
        <v>30</v>
      </c>
      <c r="H1357" s="210"/>
      <c r="I1357" s="228">
        <v>4553565</v>
      </c>
      <c r="J1357" s="212"/>
      <c r="K1357" s="552"/>
      <c r="L1357" s="553"/>
      <c r="M1357" s="212"/>
      <c r="N1357" s="213"/>
      <c r="O1357" s="214">
        <f>IF($D$18="YES", (N1357), (0))</f>
        <v>0</v>
      </c>
      <c r="P1357" s="190"/>
      <c r="Q1357" s="213"/>
      <c r="R1357" s="214">
        <f>IF($D$18="YES", (Q1357), (0))</f>
        <v>0</v>
      </c>
      <c r="S1357" s="190"/>
      <c r="T1357" s="213"/>
      <c r="U1357" s="214">
        <f>IF($D$18="YES", (T1357), (0))</f>
        <v>0</v>
      </c>
      <c r="V1357" s="190"/>
      <c r="W1357" s="213"/>
      <c r="X1357" s="214">
        <f>IF($D$18="YES", (W1357), (0))</f>
        <v>0</v>
      </c>
      <c r="Y1357" s="190"/>
      <c r="Z1357" s="190"/>
      <c r="AA1357" s="207"/>
      <c r="AB1357" s="215"/>
      <c r="AC1357" s="190"/>
      <c r="AD1357" s="156">
        <f>SUM(N1357,O1357,Q1357,R1357,T1357,U1357,W1357,X1357)</f>
        <v>0</v>
      </c>
      <c r="AE1357" s="156"/>
      <c r="AF1357" s="117"/>
      <c r="AG1357" s="156"/>
      <c r="AH1357" s="355"/>
      <c r="AI1357" s="368">
        <f>N1357*G1357</f>
        <v>0</v>
      </c>
      <c r="AJ1357" s="354"/>
      <c r="AK1357" s="368">
        <f>Q1357*G1357</f>
        <v>0</v>
      </c>
      <c r="AL1357" s="354"/>
      <c r="AM1357" s="368">
        <f>T1357*G1357</f>
        <v>0</v>
      </c>
      <c r="AN1357" s="354"/>
      <c r="AO1357" s="368">
        <f>W1357*G1357</f>
        <v>0</v>
      </c>
      <c r="AP1357" s="354"/>
      <c r="AQ1357" s="368">
        <f>SUM(AI1357,AK1357,AM1357,AO1357)</f>
        <v>0</v>
      </c>
      <c r="AR1357" s="354"/>
      <c r="AS1357" s="354"/>
      <c r="AT1357" s="369">
        <f>(N1357*G1357)*F1357</f>
        <v>0</v>
      </c>
      <c r="AU1357" s="354"/>
      <c r="AV1357" s="369">
        <f>(Q1357*G1357)*F1357</f>
        <v>0</v>
      </c>
      <c r="AW1357" s="354"/>
      <c r="AX1357" s="369">
        <f>(T1357*G1357)*F1357</f>
        <v>0</v>
      </c>
      <c r="AY1357" s="354"/>
      <c r="AZ1357" s="369">
        <f>(W1357*G1357)*F1357</f>
        <v>0</v>
      </c>
      <c r="BA1357" s="354"/>
      <c r="BB1357" s="369">
        <f>SUM(AS1357:BA1357)</f>
        <v>0</v>
      </c>
      <c r="BC1357" s="150"/>
      <c r="BD1357" s="116"/>
      <c r="BE1357" s="367"/>
      <c r="BF1357" s="367"/>
      <c r="BG1357" s="367"/>
      <c r="BH1357" s="367"/>
      <c r="BI1357" s="367"/>
      <c r="BJ1357" s="367"/>
      <c r="BK1357" s="367">
        <f>IF($N$18&lt;BK$24,0,IF($N$18&gt;BK$25,0,$BE1357))</f>
        <v>0</v>
      </c>
      <c r="BL1357" s="367">
        <f>IF($N$18&lt;BL$24,0,IF($N$18&gt;BL$25,0,$BF1357))</f>
        <v>0</v>
      </c>
      <c r="BM1357" s="367">
        <f>IF($N$18&lt;BM$24,0,IF($N$18&gt;BM$25,0,$BG1357))</f>
        <v>0</v>
      </c>
      <c r="BN1357" s="367">
        <f>IF($N$18&lt;BN$24,0,IF($N$18&gt;BN$25,0,$BH1357))</f>
        <v>0</v>
      </c>
      <c r="BO1357" s="367">
        <f>IF($N$18&lt;BO$24,0,IF($N$18&gt;BO$25,0,$BI1357))</f>
        <v>0</v>
      </c>
      <c r="BP1357" s="367">
        <f>IF($N$18&lt;BP$24,0,IF($N$18&gt;BP$25,0,$BJ1357))</f>
        <v>0</v>
      </c>
      <c r="BQ1357" s="383">
        <f>SUM(BK1357:BP1357)</f>
        <v>0</v>
      </c>
      <c r="BR1357" s="146"/>
      <c r="BS1357" s="441" t="s">
        <v>90</v>
      </c>
      <c r="BT1357" s="116"/>
      <c r="BU1357" s="116"/>
      <c r="BV1357" s="116"/>
      <c r="BW1357" s="116"/>
      <c r="BX1357" s="116"/>
      <c r="BY1357" s="116"/>
      <c r="BZ1357" s="116"/>
      <c r="CA1357" s="116"/>
      <c r="CB1357" s="116"/>
      <c r="CC1357" s="116"/>
      <c r="CD1357" s="116"/>
      <c r="CE1357" s="116"/>
      <c r="CF1357" s="116"/>
      <c r="CG1357" s="116"/>
      <c r="CH1357" s="116"/>
      <c r="CI1357" s="116"/>
      <c r="CJ1357" s="116"/>
      <c r="CK1357" s="116"/>
      <c r="CL1357" s="116"/>
      <c r="CM1357" s="116"/>
      <c r="CN1357" s="116"/>
      <c r="CO1357" s="116"/>
      <c r="CP1357" s="116"/>
      <c r="CQ1357" s="116"/>
      <c r="CR1357" s="116"/>
      <c r="CS1357" s="116"/>
      <c r="CT1357" s="116"/>
      <c r="CU1357" s="116"/>
      <c r="CV1357" s="116"/>
      <c r="CW1357" s="116"/>
      <c r="CX1357" s="116"/>
      <c r="CY1357" s="116"/>
      <c r="CZ1357" s="116"/>
      <c r="DA1357" s="116"/>
      <c r="DB1357" s="116"/>
      <c r="DC1357" s="116"/>
      <c r="DD1357" s="116"/>
      <c r="DE1357" s="116"/>
      <c r="DF1357" s="116"/>
      <c r="DG1357" s="116"/>
      <c r="DH1357" s="116"/>
      <c r="DI1357" s="116"/>
      <c r="DJ1357" s="116"/>
      <c r="DK1357" s="116"/>
      <c r="DL1357" s="116"/>
      <c r="DM1357" s="116"/>
      <c r="DN1357" s="116"/>
      <c r="DO1357" s="116"/>
      <c r="DP1357" s="116"/>
      <c r="DQ1357" s="116"/>
      <c r="DR1357" s="116"/>
      <c r="DS1357" s="116"/>
      <c r="DT1357" s="116"/>
      <c r="DU1357" s="116"/>
      <c r="DV1357" s="116"/>
      <c r="DW1357" s="116"/>
      <c r="DX1357" s="116"/>
      <c r="DY1357" s="116"/>
      <c r="DZ1357" s="116"/>
      <c r="EA1357" s="116"/>
    </row>
    <row r="1358" spans="1:131" ht="11.25" customHeight="1" x14ac:dyDescent="0.15">
      <c r="A1358" s="126" t="s">
        <v>1483</v>
      </c>
      <c r="B1358" s="205"/>
      <c r="C1358" s="133"/>
      <c r="D1358" s="410"/>
      <c r="E1358" s="710"/>
      <c r="F1358" s="711"/>
      <c r="G1358" s="217"/>
      <c r="H1358" s="206"/>
      <c r="I1358" s="218"/>
      <c r="J1358" s="156"/>
      <c r="K1358" s="219"/>
      <c r="L1358" s="219"/>
      <c r="M1358" s="156"/>
      <c r="N1358" s="156"/>
      <c r="O1358" s="220"/>
      <c r="P1358" s="190"/>
      <c r="Q1358" s="156"/>
      <c r="R1358" s="220"/>
      <c r="S1358" s="190"/>
      <c r="T1358" s="156"/>
      <c r="U1358" s="220"/>
      <c r="V1358" s="190"/>
      <c r="W1358" s="156"/>
      <c r="X1358" s="220"/>
      <c r="Y1358" s="190"/>
      <c r="Z1358" s="190"/>
      <c r="AA1358" s="207"/>
      <c r="AB1358" s="215"/>
      <c r="AC1358" s="190"/>
      <c r="AD1358" s="156">
        <f>SUM(AD1359:AD1361)</f>
        <v>0</v>
      </c>
      <c r="AE1358" s="156"/>
      <c r="AF1358" s="117"/>
      <c r="AG1358" s="156"/>
      <c r="AH1358" s="355"/>
      <c r="AI1358" s="368"/>
      <c r="AJ1358" s="354"/>
      <c r="AK1358" s="368"/>
      <c r="AL1358" s="354"/>
      <c r="AM1358" s="368"/>
      <c r="AN1358" s="354"/>
      <c r="AO1358" s="368"/>
      <c r="AP1358" s="354"/>
      <c r="AQ1358" s="368"/>
      <c r="AR1358" s="354"/>
      <c r="AS1358" s="354"/>
      <c r="AT1358" s="369"/>
      <c r="AU1358" s="354"/>
      <c r="AV1358" s="369"/>
      <c r="AW1358" s="354"/>
      <c r="AX1358" s="369"/>
      <c r="AY1358" s="354"/>
      <c r="AZ1358" s="369"/>
      <c r="BA1358" s="354"/>
      <c r="BB1358" s="369"/>
      <c r="BC1358" s="150"/>
      <c r="BD1358" s="116"/>
      <c r="BE1358" s="367"/>
      <c r="BF1358" s="367"/>
      <c r="BG1358" s="367"/>
      <c r="BH1358" s="367"/>
      <c r="BI1358" s="367"/>
      <c r="BJ1358" s="367"/>
      <c r="BK1358" s="367"/>
      <c r="BL1358" s="367"/>
      <c r="BM1358" s="367"/>
      <c r="BN1358" s="367"/>
      <c r="BO1358" s="367"/>
      <c r="BP1358" s="367"/>
      <c r="BQ1358" s="383"/>
      <c r="BR1358" s="146"/>
      <c r="BS1358" s="441" t="e">
        <v>#N/A</v>
      </c>
      <c r="BT1358" s="116"/>
      <c r="BU1358" s="116"/>
      <c r="BV1358" s="116"/>
      <c r="BW1358" s="116"/>
      <c r="BX1358" s="116"/>
      <c r="BY1358" s="116"/>
      <c r="BZ1358" s="116"/>
      <c r="CA1358" s="116"/>
      <c r="CB1358" s="116"/>
      <c r="CC1358" s="116"/>
      <c r="CD1358" s="116"/>
      <c r="CE1358" s="116"/>
      <c r="CF1358" s="116"/>
      <c r="CG1358" s="116"/>
      <c r="CH1358" s="116"/>
      <c r="CI1358" s="116"/>
      <c r="CJ1358" s="116"/>
      <c r="CK1358" s="116"/>
      <c r="CL1358" s="116"/>
      <c r="CM1358" s="116"/>
      <c r="CN1358" s="116"/>
      <c r="CO1358" s="116"/>
      <c r="CP1358" s="116"/>
      <c r="CQ1358" s="116"/>
      <c r="CR1358" s="116"/>
      <c r="CS1358" s="116"/>
      <c r="CT1358" s="116"/>
      <c r="CU1358" s="116"/>
      <c r="CV1358" s="116"/>
      <c r="CW1358" s="116"/>
      <c r="CX1358" s="116"/>
      <c r="CY1358" s="116"/>
      <c r="CZ1358" s="116"/>
      <c r="DA1358" s="116"/>
      <c r="DB1358" s="116"/>
      <c r="DC1358" s="116"/>
      <c r="DD1358" s="116"/>
      <c r="DE1358" s="116"/>
      <c r="DF1358" s="116"/>
      <c r="DG1358" s="116"/>
      <c r="DH1358" s="116"/>
      <c r="DI1358" s="116"/>
      <c r="DJ1358" s="116"/>
      <c r="DK1358" s="116"/>
      <c r="DL1358" s="116"/>
      <c r="DM1358" s="116"/>
      <c r="DN1358" s="116"/>
      <c r="DO1358" s="116"/>
      <c r="DP1358" s="116"/>
      <c r="DQ1358" s="116"/>
      <c r="DR1358" s="116"/>
      <c r="DS1358" s="116"/>
      <c r="DT1358" s="116"/>
      <c r="DU1358" s="116"/>
      <c r="DV1358" s="116"/>
      <c r="DW1358" s="116"/>
      <c r="DX1358" s="116"/>
      <c r="DY1358" s="116"/>
      <c r="DZ1358" s="116"/>
      <c r="EA1358" s="116"/>
    </row>
    <row r="1359" spans="1:131" ht="11.25" customHeight="1" x14ac:dyDescent="0.15">
      <c r="A1359" s="113" t="s">
        <v>1484</v>
      </c>
      <c r="B1359" s="124"/>
      <c r="C1359" s="127"/>
      <c r="D1359" s="112" t="str">
        <f>BS1359</f>
        <v>S/O</v>
      </c>
      <c r="E1359" s="710" t="s">
        <v>89</v>
      </c>
      <c r="F1359" s="711">
        <f t="shared" si="8125"/>
        <v>0</v>
      </c>
      <c r="G1359" s="132">
        <v>30</v>
      </c>
      <c r="H1359" s="210"/>
      <c r="I1359" s="228">
        <v>4553785</v>
      </c>
      <c r="J1359" s="212"/>
      <c r="K1359" s="552"/>
      <c r="L1359" s="553"/>
      <c r="M1359" s="212"/>
      <c r="N1359" s="213"/>
      <c r="O1359" s="214">
        <f t="shared" ref="O1359:O1360" si="8660">IF($D$18="YES", (N1359), (0))</f>
        <v>0</v>
      </c>
      <c r="P1359" s="190"/>
      <c r="Q1359" s="213"/>
      <c r="R1359" s="214">
        <f t="shared" ref="R1359:R1360" si="8661">IF($D$18="YES", (Q1359), (0))</f>
        <v>0</v>
      </c>
      <c r="S1359" s="190"/>
      <c r="T1359" s="213"/>
      <c r="U1359" s="214">
        <f t="shared" ref="U1359:U1360" si="8662">IF($D$18="YES", (T1359), (0))</f>
        <v>0</v>
      </c>
      <c r="V1359" s="190"/>
      <c r="W1359" s="213"/>
      <c r="X1359" s="214">
        <f t="shared" ref="X1359:X1360" si="8663">IF($D$18="YES", (W1359), (0))</f>
        <v>0</v>
      </c>
      <c r="Y1359" s="190"/>
      <c r="Z1359" s="190"/>
      <c r="AA1359" s="207"/>
      <c r="AB1359" s="208"/>
      <c r="AC1359" s="190"/>
      <c r="AD1359" s="156">
        <f t="shared" ref="AD1359:AD1360" si="8664">SUM(N1359,O1359,Q1359,R1359,T1359,U1359,W1359,X1359)</f>
        <v>0</v>
      </c>
      <c r="AE1359" s="146"/>
      <c r="AF1359" s="117"/>
      <c r="AG1359" s="156"/>
      <c r="AH1359" s="355"/>
      <c r="AI1359" s="368">
        <f t="shared" ref="AI1359:AI1360" si="8665">N1359*G1359</f>
        <v>0</v>
      </c>
      <c r="AJ1359" s="354"/>
      <c r="AK1359" s="368">
        <f t="shared" ref="AK1359:AK1360" si="8666">Q1359*G1359</f>
        <v>0</v>
      </c>
      <c r="AL1359" s="354"/>
      <c r="AM1359" s="368">
        <f t="shared" ref="AM1359:AM1360" si="8667">T1359*G1359</f>
        <v>0</v>
      </c>
      <c r="AN1359" s="354"/>
      <c r="AO1359" s="368">
        <f t="shared" ref="AO1359:AO1360" si="8668">W1359*G1359</f>
        <v>0</v>
      </c>
      <c r="AP1359" s="354"/>
      <c r="AQ1359" s="368">
        <f t="shared" si="8603"/>
        <v>0</v>
      </c>
      <c r="AR1359" s="354"/>
      <c r="AS1359" s="354"/>
      <c r="AT1359" s="369">
        <f t="shared" ref="AT1359:AT1360" si="8669">(N1359*G1359)*F1359</f>
        <v>0</v>
      </c>
      <c r="AU1359" s="354"/>
      <c r="AV1359" s="369">
        <f t="shared" ref="AV1359:AV1360" si="8670">(Q1359*G1359)*F1359</f>
        <v>0</v>
      </c>
      <c r="AW1359" s="354"/>
      <c r="AX1359" s="369">
        <f t="shared" ref="AX1359:AX1360" si="8671">(T1359*G1359)*F1359</f>
        <v>0</v>
      </c>
      <c r="AY1359" s="354"/>
      <c r="AZ1359" s="369">
        <f t="shared" ref="AZ1359:AZ1360" si="8672">(W1359*G1359)*F1359</f>
        <v>0</v>
      </c>
      <c r="BA1359" s="354"/>
      <c r="BB1359" s="369">
        <f t="shared" ref="BB1359:BB1360" si="8673">SUM(AS1359:BA1359)</f>
        <v>0</v>
      </c>
      <c r="BC1359" s="150"/>
      <c r="BD1359" s="116"/>
      <c r="BE1359" s="367"/>
      <c r="BF1359" s="367"/>
      <c r="BG1359" s="367"/>
      <c r="BH1359" s="367"/>
      <c r="BI1359" s="367"/>
      <c r="BJ1359" s="367"/>
      <c r="BK1359" s="367">
        <f t="shared" ref="BK1359:BK1361" si="8674">IF($N$18&lt;BK$24,0,IF($N$18&gt;BK$25,0,$BE1359))</f>
        <v>0</v>
      </c>
      <c r="BL1359" s="367">
        <f t="shared" ref="BL1359:BL1361" si="8675">IF($N$18&lt;BL$24,0,IF($N$18&gt;BL$25,0,$BF1359))</f>
        <v>0</v>
      </c>
      <c r="BM1359" s="367">
        <f t="shared" ref="BM1359:BM1361" si="8676">IF($N$18&lt;BM$24,0,IF($N$18&gt;BM$25,0,$BG1359))</f>
        <v>0</v>
      </c>
      <c r="BN1359" s="367">
        <f t="shared" ref="BN1359:BN1361" si="8677">IF($N$18&lt;BN$24,0,IF($N$18&gt;BN$25,0,$BH1359))</f>
        <v>0</v>
      </c>
      <c r="BO1359" s="367">
        <f t="shared" ref="BO1359:BO1361" si="8678">IF($N$18&lt;BO$24,0,IF($N$18&gt;BO$25,0,$BI1359))</f>
        <v>0</v>
      </c>
      <c r="BP1359" s="367">
        <f t="shared" ref="BP1359:BP1361" si="8679">IF($N$18&lt;BP$24,0,IF($N$18&gt;BP$25,0,$BJ1359))</f>
        <v>0</v>
      </c>
      <c r="BQ1359" s="383">
        <f t="shared" ref="BQ1359:BQ1360" si="8680">SUM(BK1359:BP1359)</f>
        <v>0</v>
      </c>
      <c r="BR1359" s="146"/>
      <c r="BS1359" s="441" t="s">
        <v>90</v>
      </c>
      <c r="BT1359" s="116"/>
      <c r="BU1359" s="116"/>
      <c r="BV1359" s="116"/>
      <c r="BW1359" s="116"/>
      <c r="BX1359" s="116"/>
      <c r="BY1359" s="116"/>
      <c r="BZ1359" s="116"/>
      <c r="CA1359" s="116"/>
      <c r="CB1359" s="116"/>
      <c r="CC1359" s="116"/>
      <c r="CD1359" s="116"/>
      <c r="CE1359" s="116"/>
      <c r="CF1359" s="116"/>
      <c r="CG1359" s="116"/>
      <c r="CH1359" s="116"/>
      <c r="CI1359" s="116"/>
      <c r="CJ1359" s="116"/>
      <c r="CK1359" s="116"/>
      <c r="CL1359" s="116"/>
      <c r="CM1359" s="116"/>
      <c r="CN1359" s="116"/>
      <c r="CO1359" s="116"/>
      <c r="CP1359" s="116"/>
      <c r="CQ1359" s="116"/>
      <c r="CR1359" s="116"/>
      <c r="CS1359" s="116"/>
      <c r="CT1359" s="116"/>
      <c r="CU1359" s="116"/>
      <c r="CV1359" s="116"/>
      <c r="CW1359" s="116"/>
      <c r="CX1359" s="116"/>
      <c r="CY1359" s="116"/>
      <c r="CZ1359" s="116"/>
      <c r="DA1359" s="116"/>
      <c r="DB1359" s="116"/>
      <c r="DC1359" s="116"/>
      <c r="DD1359" s="116"/>
      <c r="DE1359" s="116"/>
      <c r="DF1359" s="116"/>
      <c r="DG1359" s="116"/>
      <c r="DH1359" s="116"/>
      <c r="DI1359" s="116"/>
      <c r="DJ1359" s="116"/>
      <c r="DK1359" s="116"/>
      <c r="DL1359" s="116"/>
      <c r="DM1359" s="116"/>
      <c r="DN1359" s="116"/>
      <c r="DO1359" s="116"/>
      <c r="DP1359" s="116"/>
      <c r="DQ1359" s="116"/>
      <c r="DR1359" s="116"/>
      <c r="DS1359" s="116"/>
      <c r="DT1359" s="116"/>
      <c r="DU1359" s="116"/>
      <c r="DV1359" s="116"/>
      <c r="DW1359" s="116"/>
      <c r="DX1359" s="116"/>
      <c r="DY1359" s="116"/>
      <c r="DZ1359" s="116"/>
      <c r="EA1359" s="116"/>
    </row>
    <row r="1360" spans="1:131" ht="11.25" customHeight="1" x14ac:dyDescent="0.15">
      <c r="A1360" s="113" t="s">
        <v>1485</v>
      </c>
      <c r="B1360" s="124"/>
      <c r="C1360" s="127"/>
      <c r="D1360" s="112">
        <f>BS1360</f>
        <v>11</v>
      </c>
      <c r="E1360" s="710" t="s">
        <v>89</v>
      </c>
      <c r="F1360" s="711">
        <f t="shared" si="8125"/>
        <v>0</v>
      </c>
      <c r="G1360" s="209">
        <v>30</v>
      </c>
      <c r="H1360" s="210"/>
      <c r="I1360" s="211">
        <v>4553705</v>
      </c>
      <c r="J1360" s="212"/>
      <c r="K1360" s="552"/>
      <c r="L1360" s="553"/>
      <c r="M1360" s="212"/>
      <c r="N1360" s="213"/>
      <c r="O1360" s="214">
        <f t="shared" si="8660"/>
        <v>0</v>
      </c>
      <c r="P1360" s="190"/>
      <c r="Q1360" s="213"/>
      <c r="R1360" s="214">
        <f t="shared" si="8661"/>
        <v>0</v>
      </c>
      <c r="S1360" s="190"/>
      <c r="T1360" s="213"/>
      <c r="U1360" s="214">
        <f t="shared" si="8662"/>
        <v>0</v>
      </c>
      <c r="V1360" s="190"/>
      <c r="W1360" s="213"/>
      <c r="X1360" s="214">
        <f t="shared" si="8663"/>
        <v>0</v>
      </c>
      <c r="Y1360" s="190"/>
      <c r="Z1360" s="190"/>
      <c r="AA1360" s="207"/>
      <c r="AB1360" s="215"/>
      <c r="AC1360" s="190"/>
      <c r="AD1360" s="156">
        <f t="shared" si="8664"/>
        <v>0</v>
      </c>
      <c r="AE1360" s="156"/>
      <c r="AF1360" s="117"/>
      <c r="AG1360" s="156"/>
      <c r="AH1360" s="355"/>
      <c r="AI1360" s="368">
        <f t="shared" si="8665"/>
        <v>0</v>
      </c>
      <c r="AJ1360" s="354"/>
      <c r="AK1360" s="368">
        <f t="shared" si="8666"/>
        <v>0</v>
      </c>
      <c r="AL1360" s="354"/>
      <c r="AM1360" s="368">
        <f t="shared" si="8667"/>
        <v>0</v>
      </c>
      <c r="AN1360" s="354"/>
      <c r="AO1360" s="368">
        <f t="shared" si="8668"/>
        <v>0</v>
      </c>
      <c r="AP1360" s="354"/>
      <c r="AQ1360" s="368">
        <f t="shared" si="8603"/>
        <v>0</v>
      </c>
      <c r="AR1360" s="354"/>
      <c r="AS1360" s="354"/>
      <c r="AT1360" s="369">
        <f t="shared" si="8669"/>
        <v>0</v>
      </c>
      <c r="AU1360" s="354"/>
      <c r="AV1360" s="369">
        <f t="shared" si="8670"/>
        <v>0</v>
      </c>
      <c r="AW1360" s="354"/>
      <c r="AX1360" s="369">
        <f t="shared" si="8671"/>
        <v>0</v>
      </c>
      <c r="AY1360" s="354"/>
      <c r="AZ1360" s="369">
        <f t="shared" si="8672"/>
        <v>0</v>
      </c>
      <c r="BA1360" s="354"/>
      <c r="BB1360" s="369">
        <f t="shared" si="8673"/>
        <v>0</v>
      </c>
      <c r="BC1360" s="150"/>
      <c r="BD1360" s="116"/>
      <c r="BE1360" s="367"/>
      <c r="BF1360" s="367"/>
      <c r="BG1360" s="367"/>
      <c r="BH1360" s="367"/>
      <c r="BI1360" s="367"/>
      <c r="BJ1360" s="367"/>
      <c r="BK1360" s="367">
        <f t="shared" si="8674"/>
        <v>0</v>
      </c>
      <c r="BL1360" s="367">
        <f t="shared" si="8675"/>
        <v>0</v>
      </c>
      <c r="BM1360" s="367">
        <f t="shared" si="8676"/>
        <v>0</v>
      </c>
      <c r="BN1360" s="367">
        <f t="shared" si="8677"/>
        <v>0</v>
      </c>
      <c r="BO1360" s="367">
        <f t="shared" si="8678"/>
        <v>0</v>
      </c>
      <c r="BP1360" s="367">
        <f t="shared" si="8679"/>
        <v>0</v>
      </c>
      <c r="BQ1360" s="383">
        <f t="shared" si="8680"/>
        <v>0</v>
      </c>
      <c r="BR1360" s="146"/>
      <c r="BS1360" s="441">
        <v>11</v>
      </c>
      <c r="BT1360" s="116"/>
      <c r="BU1360" s="116"/>
      <c r="BV1360" s="116"/>
      <c r="BW1360" s="116"/>
      <c r="BX1360" s="116"/>
      <c r="BY1360" s="116"/>
      <c r="BZ1360" s="116"/>
      <c r="CA1360" s="116"/>
      <c r="CB1360" s="116"/>
      <c r="CC1360" s="116"/>
      <c r="CD1360" s="116"/>
      <c r="CE1360" s="116"/>
      <c r="CF1360" s="116"/>
      <c r="CG1360" s="116"/>
      <c r="CH1360" s="116"/>
      <c r="CI1360" s="116"/>
      <c r="CJ1360" s="116"/>
      <c r="CK1360" s="116"/>
      <c r="CL1360" s="116"/>
      <c r="CM1360" s="116"/>
      <c r="CN1360" s="116"/>
      <c r="CO1360" s="116"/>
      <c r="CP1360" s="116"/>
      <c r="CQ1360" s="116"/>
      <c r="CR1360" s="116"/>
      <c r="CS1360" s="116"/>
      <c r="CT1360" s="116"/>
      <c r="CU1360" s="116"/>
      <c r="CV1360" s="116"/>
      <c r="CW1360" s="116"/>
      <c r="CX1360" s="116"/>
      <c r="CY1360" s="116"/>
      <c r="CZ1360" s="116"/>
      <c r="DA1360" s="116"/>
      <c r="DB1360" s="116"/>
      <c r="DC1360" s="116"/>
      <c r="DD1360" s="116"/>
      <c r="DE1360" s="116"/>
      <c r="DF1360" s="116"/>
      <c r="DG1360" s="116"/>
      <c r="DH1360" s="116"/>
      <c r="DI1360" s="116"/>
      <c r="DJ1360" s="116"/>
      <c r="DK1360" s="116"/>
      <c r="DL1360" s="116"/>
      <c r="DM1360" s="116"/>
      <c r="DN1360" s="116"/>
      <c r="DO1360" s="116"/>
      <c r="DP1360" s="116"/>
      <c r="DQ1360" s="116"/>
      <c r="DR1360" s="116"/>
      <c r="DS1360" s="116"/>
      <c r="DT1360" s="116"/>
      <c r="DU1360" s="116"/>
      <c r="DV1360" s="116"/>
      <c r="DW1360" s="116"/>
      <c r="DX1360" s="116"/>
      <c r="DY1360" s="116"/>
      <c r="DZ1360" s="116"/>
      <c r="EA1360" s="116"/>
    </row>
    <row r="1361" spans="1:131" ht="11.25" customHeight="1" x14ac:dyDescent="0.15">
      <c r="A1361" s="113" t="s">
        <v>1486</v>
      </c>
      <c r="B1361" s="124" t="s">
        <v>1487</v>
      </c>
      <c r="C1361" s="470" t="s">
        <v>67</v>
      </c>
      <c r="D1361" s="112">
        <f>BS1361</f>
        <v>48</v>
      </c>
      <c r="E1361" s="710" t="s">
        <v>89</v>
      </c>
      <c r="F1361" s="711">
        <f t="shared" ref="F1361" si="8681">BQ1361</f>
        <v>0</v>
      </c>
      <c r="G1361" s="209">
        <v>30</v>
      </c>
      <c r="H1361" s="210"/>
      <c r="I1361" s="211">
        <v>4553725</v>
      </c>
      <c r="J1361" s="212"/>
      <c r="K1361" s="552"/>
      <c r="L1361" s="553"/>
      <c r="M1361" s="212"/>
      <c r="N1361" s="213"/>
      <c r="O1361" s="214">
        <f t="shared" ref="O1361" si="8682">IF($D$18="YES", (N1361), (0))</f>
        <v>0</v>
      </c>
      <c r="P1361" s="190"/>
      <c r="Q1361" s="213"/>
      <c r="R1361" s="214">
        <f t="shared" ref="R1361" si="8683">IF($D$18="YES", (Q1361), (0))</f>
        <v>0</v>
      </c>
      <c r="S1361" s="190"/>
      <c r="T1361" s="213"/>
      <c r="U1361" s="214">
        <f t="shared" ref="U1361" si="8684">IF($D$18="YES", (T1361), (0))</f>
        <v>0</v>
      </c>
      <c r="V1361" s="190"/>
      <c r="W1361" s="213"/>
      <c r="X1361" s="214">
        <f t="shared" ref="X1361" si="8685">IF($D$18="YES", (W1361), (0))</f>
        <v>0</v>
      </c>
      <c r="Y1361" s="190"/>
      <c r="Z1361" s="190"/>
      <c r="AA1361" s="207"/>
      <c r="AB1361" s="215"/>
      <c r="AC1361" s="190"/>
      <c r="AD1361" s="156">
        <f t="shared" ref="AD1361" si="8686">SUM(N1361,O1361,Q1361,R1361,T1361,U1361,W1361,X1361)</f>
        <v>0</v>
      </c>
      <c r="AE1361" s="156"/>
      <c r="AF1361" s="117"/>
      <c r="AG1361" s="156"/>
      <c r="AH1361" s="355"/>
      <c r="AI1361" s="368">
        <f t="shared" ref="AI1361" si="8687">N1361*G1361</f>
        <v>0</v>
      </c>
      <c r="AJ1361" s="354"/>
      <c r="AK1361" s="368">
        <f t="shared" ref="AK1361" si="8688">Q1361*G1361</f>
        <v>0</v>
      </c>
      <c r="AL1361" s="354"/>
      <c r="AM1361" s="368">
        <f t="shared" ref="AM1361" si="8689">T1361*G1361</f>
        <v>0</v>
      </c>
      <c r="AN1361" s="354"/>
      <c r="AO1361" s="368">
        <f t="shared" ref="AO1361" si="8690">W1361*G1361</f>
        <v>0</v>
      </c>
      <c r="AP1361" s="354"/>
      <c r="AQ1361" s="368">
        <f t="shared" ref="AQ1361" si="8691">SUM(AI1361,AK1361,AM1361,AO1361)</f>
        <v>0</v>
      </c>
      <c r="AR1361" s="354"/>
      <c r="AS1361" s="354"/>
      <c r="AT1361" s="369">
        <f t="shared" ref="AT1361" si="8692">(N1361*G1361)*F1361</f>
        <v>0</v>
      </c>
      <c r="AU1361" s="354"/>
      <c r="AV1361" s="369">
        <f t="shared" ref="AV1361" si="8693">(Q1361*G1361)*F1361</f>
        <v>0</v>
      </c>
      <c r="AW1361" s="354"/>
      <c r="AX1361" s="369">
        <f t="shared" ref="AX1361" si="8694">(T1361*G1361)*F1361</f>
        <v>0</v>
      </c>
      <c r="AY1361" s="354"/>
      <c r="AZ1361" s="369">
        <f t="shared" ref="AZ1361" si="8695">(W1361*G1361)*F1361</f>
        <v>0</v>
      </c>
      <c r="BA1361" s="354"/>
      <c r="BB1361" s="369">
        <f t="shared" ref="BB1361" si="8696">SUM(AS1361:BA1361)</f>
        <v>0</v>
      </c>
      <c r="BC1361" s="150"/>
      <c r="BD1361" s="116"/>
      <c r="BE1361" s="367"/>
      <c r="BF1361" s="367"/>
      <c r="BG1361" s="367"/>
      <c r="BH1361" s="367"/>
      <c r="BI1361" s="367"/>
      <c r="BJ1361" s="367"/>
      <c r="BK1361" s="367">
        <f t="shared" si="8674"/>
        <v>0</v>
      </c>
      <c r="BL1361" s="367">
        <f t="shared" si="8675"/>
        <v>0</v>
      </c>
      <c r="BM1361" s="367">
        <f t="shared" si="8676"/>
        <v>0</v>
      </c>
      <c r="BN1361" s="367">
        <f t="shared" si="8677"/>
        <v>0</v>
      </c>
      <c r="BO1361" s="367">
        <f t="shared" si="8678"/>
        <v>0</v>
      </c>
      <c r="BP1361" s="367">
        <f t="shared" si="8679"/>
        <v>0</v>
      </c>
      <c r="BQ1361" s="383">
        <f t="shared" ref="BQ1361" si="8697">SUM(BK1361:BP1361)</f>
        <v>0</v>
      </c>
      <c r="BR1361" s="146"/>
      <c r="BS1361" s="441">
        <v>48</v>
      </c>
      <c r="BT1361" s="116"/>
      <c r="BU1361" s="116"/>
      <c r="BV1361" s="116"/>
      <c r="BW1361" s="116"/>
      <c r="BX1361" s="116"/>
      <c r="BY1361" s="116"/>
      <c r="BZ1361" s="116"/>
      <c r="CA1361" s="116"/>
      <c r="CB1361" s="116"/>
      <c r="CC1361" s="116"/>
      <c r="CD1361" s="116"/>
      <c r="CE1361" s="116"/>
      <c r="CF1361" s="116"/>
      <c r="CG1361" s="116"/>
      <c r="CH1361" s="116"/>
      <c r="CI1361" s="116"/>
      <c r="CJ1361" s="116"/>
      <c r="CK1361" s="116"/>
      <c r="CL1361" s="116"/>
      <c r="CM1361" s="116"/>
      <c r="CN1361" s="116"/>
      <c r="CO1361" s="116"/>
      <c r="CP1361" s="116"/>
      <c r="CQ1361" s="116"/>
      <c r="CR1361" s="116"/>
      <c r="CS1361" s="116"/>
      <c r="CT1361" s="116"/>
      <c r="CU1361" s="116"/>
      <c r="CV1361" s="116"/>
      <c r="CW1361" s="116"/>
      <c r="CX1361" s="116"/>
      <c r="CY1361" s="116"/>
      <c r="CZ1361" s="116"/>
      <c r="DA1361" s="116"/>
      <c r="DB1361" s="116"/>
      <c r="DC1361" s="116"/>
      <c r="DD1361" s="116"/>
      <c r="DE1361" s="116"/>
      <c r="DF1361" s="116"/>
      <c r="DG1361" s="116"/>
      <c r="DH1361" s="116"/>
      <c r="DI1361" s="116"/>
      <c r="DJ1361" s="116"/>
      <c r="DK1361" s="116"/>
      <c r="DL1361" s="116"/>
      <c r="DM1361" s="116"/>
      <c r="DN1361" s="116"/>
      <c r="DO1361" s="116"/>
      <c r="DP1361" s="116"/>
      <c r="DQ1361" s="116"/>
      <c r="DR1361" s="116"/>
      <c r="DS1361" s="116"/>
      <c r="DT1361" s="116"/>
      <c r="DU1361" s="116"/>
      <c r="DV1361" s="116"/>
      <c r="DW1361" s="116"/>
      <c r="DX1361" s="116"/>
      <c r="DY1361" s="116"/>
      <c r="DZ1361" s="116"/>
      <c r="EA1361" s="116"/>
    </row>
    <row r="1362" spans="1:131" ht="11.25" customHeight="1" x14ac:dyDescent="0.15">
      <c r="A1362" s="126" t="s">
        <v>1488</v>
      </c>
      <c r="B1362" s="205"/>
      <c r="C1362" s="133"/>
      <c r="D1362" s="410"/>
      <c r="E1362" s="710"/>
      <c r="F1362" s="711"/>
      <c r="G1362" s="217"/>
      <c r="H1362" s="206"/>
      <c r="I1362" s="218"/>
      <c r="J1362" s="156"/>
      <c r="K1362" s="219"/>
      <c r="L1362" s="219"/>
      <c r="M1362" s="156"/>
      <c r="N1362" s="156"/>
      <c r="O1362" s="220"/>
      <c r="P1362" s="190"/>
      <c r="Q1362" s="156"/>
      <c r="R1362" s="220"/>
      <c r="S1362" s="190"/>
      <c r="T1362" s="156"/>
      <c r="U1362" s="220"/>
      <c r="V1362" s="190"/>
      <c r="W1362" s="156"/>
      <c r="X1362" s="220"/>
      <c r="Y1362" s="190"/>
      <c r="Z1362" s="190"/>
      <c r="AA1362" s="207"/>
      <c r="AB1362" s="215"/>
      <c r="AC1362" s="190"/>
      <c r="AD1362" s="156">
        <f>SUM(AD1363:AD1383)</f>
        <v>0</v>
      </c>
      <c r="AE1362" s="156"/>
      <c r="AF1362" s="117"/>
      <c r="AG1362" s="156"/>
      <c r="AH1362" s="355"/>
      <c r="AI1362" s="368"/>
      <c r="AJ1362" s="354"/>
      <c r="AK1362" s="368"/>
      <c r="AL1362" s="354"/>
      <c r="AM1362" s="368"/>
      <c r="AN1362" s="354"/>
      <c r="AO1362" s="368"/>
      <c r="AP1362" s="354"/>
      <c r="AQ1362" s="368"/>
      <c r="AR1362" s="354"/>
      <c r="AS1362" s="354"/>
      <c r="AT1362" s="369"/>
      <c r="AU1362" s="354"/>
      <c r="AV1362" s="369"/>
      <c r="AW1362" s="354"/>
      <c r="AX1362" s="369"/>
      <c r="AY1362" s="354"/>
      <c r="AZ1362" s="369"/>
      <c r="BA1362" s="354"/>
      <c r="BB1362" s="369"/>
      <c r="BC1362" s="150"/>
      <c r="BD1362" s="116"/>
      <c r="BE1362" s="367"/>
      <c r="BF1362" s="367"/>
      <c r="BG1362" s="367"/>
      <c r="BH1362" s="367"/>
      <c r="BI1362" s="367"/>
      <c r="BJ1362" s="367"/>
      <c r="BK1362" s="367"/>
      <c r="BL1362" s="367"/>
      <c r="BM1362" s="367"/>
      <c r="BN1362" s="367"/>
      <c r="BO1362" s="367"/>
      <c r="BP1362" s="367"/>
      <c r="BQ1362" s="383"/>
      <c r="BR1362" s="146"/>
      <c r="BS1362" s="441" t="e">
        <v>#N/A</v>
      </c>
      <c r="BT1362" s="116"/>
      <c r="BU1362" s="116"/>
      <c r="BV1362" s="116"/>
      <c r="BW1362" s="116"/>
      <c r="BX1362" s="116"/>
      <c r="BY1362" s="116"/>
      <c r="BZ1362" s="116"/>
      <c r="CA1362" s="116"/>
      <c r="CB1362" s="116"/>
      <c r="CC1362" s="116"/>
      <c r="CD1362" s="116"/>
      <c r="CE1362" s="116"/>
      <c r="CF1362" s="116"/>
      <c r="CG1362" s="116"/>
      <c r="CH1362" s="116"/>
      <c r="CI1362" s="116"/>
      <c r="CJ1362" s="116"/>
      <c r="CK1362" s="116"/>
      <c r="CL1362" s="116"/>
      <c r="CM1362" s="116"/>
      <c r="CN1362" s="116"/>
      <c r="CO1362" s="116"/>
      <c r="CP1362" s="116"/>
      <c r="CQ1362" s="116"/>
      <c r="CR1362" s="116"/>
      <c r="CS1362" s="116"/>
      <c r="CT1362" s="116"/>
      <c r="CU1362" s="116"/>
      <c r="CV1362" s="116"/>
      <c r="CW1362" s="116"/>
      <c r="CX1362" s="116"/>
      <c r="CY1362" s="116"/>
      <c r="CZ1362" s="116"/>
      <c r="DA1362" s="116"/>
      <c r="DB1362" s="116"/>
      <c r="DC1362" s="116"/>
      <c r="DD1362" s="116"/>
      <c r="DE1362" s="116"/>
      <c r="DF1362" s="116"/>
      <c r="DG1362" s="116"/>
      <c r="DH1362" s="116"/>
      <c r="DI1362" s="116"/>
      <c r="DJ1362" s="116"/>
      <c r="DK1362" s="116"/>
      <c r="DL1362" s="116"/>
      <c r="DM1362" s="116"/>
      <c r="DN1362" s="116"/>
      <c r="DO1362" s="116"/>
      <c r="DP1362" s="116"/>
      <c r="DQ1362" s="116"/>
      <c r="DR1362" s="116"/>
      <c r="DS1362" s="116"/>
      <c r="DT1362" s="116"/>
      <c r="DU1362" s="116"/>
      <c r="DV1362" s="116"/>
      <c r="DW1362" s="116"/>
      <c r="DX1362" s="116"/>
      <c r="DY1362" s="116"/>
      <c r="DZ1362" s="116"/>
      <c r="EA1362" s="116"/>
    </row>
    <row r="1363" spans="1:131" ht="11.25" customHeight="1" x14ac:dyDescent="0.15">
      <c r="A1363" s="113" t="s">
        <v>1489</v>
      </c>
      <c r="B1363" s="124"/>
      <c r="C1363" s="127"/>
      <c r="D1363" s="112" t="str">
        <f t="shared" ref="D1363" si="8698">BS1363</f>
        <v>S/O</v>
      </c>
      <c r="E1363" s="710" t="s">
        <v>259</v>
      </c>
      <c r="F1363" s="711">
        <f t="shared" ref="F1363" si="8699">BQ1363</f>
        <v>0</v>
      </c>
      <c r="G1363" s="209">
        <v>25</v>
      </c>
      <c r="H1363" s="210"/>
      <c r="I1363" s="211">
        <v>4555010</v>
      </c>
      <c r="J1363" s="212"/>
      <c r="K1363" s="552"/>
      <c r="L1363" s="553"/>
      <c r="M1363" s="212"/>
      <c r="N1363" s="213"/>
      <c r="O1363" s="214">
        <f t="shared" ref="O1363" si="8700">IF($D$18="YES", (N1363), (0))</f>
        <v>0</v>
      </c>
      <c r="P1363" s="190"/>
      <c r="Q1363" s="213"/>
      <c r="R1363" s="214">
        <f t="shared" ref="R1363" si="8701">IF($D$18="YES", (Q1363), (0))</f>
        <v>0</v>
      </c>
      <c r="S1363" s="190"/>
      <c r="T1363" s="213"/>
      <c r="U1363" s="214">
        <f t="shared" ref="U1363" si="8702">IF($D$18="YES", (T1363), (0))</f>
        <v>0</v>
      </c>
      <c r="V1363" s="190"/>
      <c r="W1363" s="213"/>
      <c r="X1363" s="214">
        <f t="shared" ref="X1363" si="8703">IF($D$18="YES", (W1363), (0))</f>
        <v>0</v>
      </c>
      <c r="Y1363" s="190"/>
      <c r="Z1363" s="190"/>
      <c r="AA1363" s="207"/>
      <c r="AB1363" s="215"/>
      <c r="AC1363" s="190"/>
      <c r="AD1363" s="156">
        <f t="shared" ref="AD1363" si="8704">SUM(N1363,O1363,Q1363,R1363,T1363,U1363,W1363,X1363)</f>
        <v>0</v>
      </c>
      <c r="AE1363" s="156"/>
      <c r="AF1363" s="117"/>
      <c r="AG1363" s="156"/>
      <c r="AH1363" s="355"/>
      <c r="AI1363" s="368">
        <f t="shared" ref="AI1363" si="8705">N1363*G1363</f>
        <v>0</v>
      </c>
      <c r="AJ1363" s="354"/>
      <c r="AK1363" s="368">
        <f t="shared" ref="AK1363" si="8706">Q1363*G1363</f>
        <v>0</v>
      </c>
      <c r="AL1363" s="354"/>
      <c r="AM1363" s="368">
        <f t="shared" ref="AM1363" si="8707">T1363*G1363</f>
        <v>0</v>
      </c>
      <c r="AN1363" s="354"/>
      <c r="AO1363" s="368">
        <f t="shared" ref="AO1363" si="8708">W1363*G1363</f>
        <v>0</v>
      </c>
      <c r="AP1363" s="354"/>
      <c r="AQ1363" s="368">
        <f t="shared" ref="AQ1363" si="8709">SUM(AI1363,AK1363,AM1363,AO1363)</f>
        <v>0</v>
      </c>
      <c r="AR1363" s="354"/>
      <c r="AS1363" s="354"/>
      <c r="AT1363" s="369">
        <f t="shared" ref="AT1363" si="8710">(N1363*G1363)*F1363</f>
        <v>0</v>
      </c>
      <c r="AU1363" s="354"/>
      <c r="AV1363" s="369">
        <f t="shared" ref="AV1363" si="8711">(Q1363*G1363)*F1363</f>
        <v>0</v>
      </c>
      <c r="AW1363" s="354"/>
      <c r="AX1363" s="369">
        <f t="shared" ref="AX1363" si="8712">(T1363*G1363)*F1363</f>
        <v>0</v>
      </c>
      <c r="AY1363" s="354"/>
      <c r="AZ1363" s="369">
        <f t="shared" ref="AZ1363" si="8713">(W1363*G1363)*F1363</f>
        <v>0</v>
      </c>
      <c r="BA1363" s="354"/>
      <c r="BB1363" s="369">
        <f t="shared" ref="BB1363" si="8714">SUM(AS1363:BA1363)</f>
        <v>0</v>
      </c>
      <c r="BC1363" s="150"/>
      <c r="BD1363" s="116"/>
      <c r="BE1363" s="367"/>
      <c r="BF1363" s="367"/>
      <c r="BG1363" s="367"/>
      <c r="BH1363" s="367"/>
      <c r="BI1363" s="367"/>
      <c r="BJ1363" s="367"/>
      <c r="BK1363" s="367">
        <f t="shared" ref="BK1363:BK1383" si="8715">IF($N$18&lt;BK$24,0,IF($N$18&gt;BK$25,0,$BE1363))</f>
        <v>0</v>
      </c>
      <c r="BL1363" s="367">
        <f t="shared" ref="BL1363:BL1383" si="8716">IF($N$18&lt;BL$24,0,IF($N$18&gt;BL$25,0,$BF1363))</f>
        <v>0</v>
      </c>
      <c r="BM1363" s="367">
        <f t="shared" ref="BM1363:BM1383" si="8717">IF($N$18&lt;BM$24,0,IF($N$18&gt;BM$25,0,$BG1363))</f>
        <v>0</v>
      </c>
      <c r="BN1363" s="367">
        <f t="shared" ref="BN1363:BN1383" si="8718">IF($N$18&lt;BN$24,0,IF($N$18&gt;BN$25,0,$BH1363))</f>
        <v>0</v>
      </c>
      <c r="BO1363" s="367">
        <f t="shared" ref="BO1363:BO1383" si="8719">IF($N$18&lt;BO$24,0,IF($N$18&gt;BO$25,0,$BI1363))</f>
        <v>0</v>
      </c>
      <c r="BP1363" s="367">
        <f t="shared" ref="BP1363:BP1383" si="8720">IF($N$18&lt;BP$24,0,IF($N$18&gt;BP$25,0,$BJ1363))</f>
        <v>0</v>
      </c>
      <c r="BQ1363" s="383">
        <f t="shared" ref="BQ1363" si="8721">SUM(BK1363:BP1363)</f>
        <v>0</v>
      </c>
      <c r="BR1363" s="146"/>
      <c r="BS1363" s="441" t="s">
        <v>90</v>
      </c>
      <c r="BT1363" s="116"/>
      <c r="BU1363" s="116"/>
      <c r="BV1363" s="116"/>
      <c r="BW1363" s="116"/>
      <c r="BX1363" s="116"/>
      <c r="BY1363" s="116"/>
      <c r="BZ1363" s="116"/>
      <c r="CA1363" s="116"/>
      <c r="CB1363" s="116"/>
      <c r="CC1363" s="116"/>
      <c r="CD1363" s="116"/>
      <c r="CE1363" s="116"/>
      <c r="CF1363" s="116"/>
      <c r="CG1363" s="116"/>
      <c r="CH1363" s="116"/>
      <c r="CI1363" s="116"/>
      <c r="CJ1363" s="116"/>
      <c r="CK1363" s="116"/>
      <c r="CL1363" s="116"/>
      <c r="CM1363" s="116"/>
      <c r="CN1363" s="116"/>
      <c r="CO1363" s="116"/>
      <c r="CP1363" s="116"/>
      <c r="CQ1363" s="116"/>
      <c r="CR1363" s="116"/>
      <c r="CS1363" s="116"/>
      <c r="CT1363" s="116"/>
      <c r="CU1363" s="116"/>
      <c r="CV1363" s="116"/>
      <c r="CW1363" s="116"/>
      <c r="CX1363" s="116"/>
      <c r="CY1363" s="116"/>
      <c r="CZ1363" s="116"/>
      <c r="DA1363" s="116"/>
      <c r="DB1363" s="116"/>
      <c r="DC1363" s="116"/>
      <c r="DD1363" s="116"/>
      <c r="DE1363" s="116"/>
      <c r="DF1363" s="116"/>
      <c r="DG1363" s="116"/>
      <c r="DH1363" s="116"/>
      <c r="DI1363" s="116"/>
      <c r="DJ1363" s="116"/>
      <c r="DK1363" s="116"/>
      <c r="DL1363" s="116"/>
      <c r="DM1363" s="116"/>
      <c r="DN1363" s="116"/>
      <c r="DO1363" s="116"/>
      <c r="DP1363" s="116"/>
      <c r="DQ1363" s="116"/>
      <c r="DR1363" s="116"/>
      <c r="DS1363" s="116"/>
      <c r="DT1363" s="116"/>
      <c r="DU1363" s="116"/>
      <c r="DV1363" s="116"/>
      <c r="DW1363" s="116"/>
      <c r="DX1363" s="116"/>
      <c r="DY1363" s="116"/>
      <c r="DZ1363" s="116"/>
      <c r="EA1363" s="116"/>
    </row>
    <row r="1364" spans="1:131" ht="11.25" customHeight="1" x14ac:dyDescent="0.15">
      <c r="A1364" s="113" t="s">
        <v>1490</v>
      </c>
      <c r="B1364" s="124"/>
      <c r="C1364" s="127"/>
      <c r="D1364" s="112">
        <f t="shared" ref="D1364:D1383" si="8722">BS1364</f>
        <v>28</v>
      </c>
      <c r="E1364" s="710" t="s">
        <v>259</v>
      </c>
      <c r="F1364" s="711">
        <f t="shared" ref="F1364:F1383" si="8723">BQ1364</f>
        <v>0</v>
      </c>
      <c r="G1364" s="209">
        <v>15</v>
      </c>
      <c r="H1364" s="210"/>
      <c r="I1364" s="211">
        <v>4555060</v>
      </c>
      <c r="J1364" s="212"/>
      <c r="K1364" s="552"/>
      <c r="L1364" s="553"/>
      <c r="M1364" s="212"/>
      <c r="N1364" s="213"/>
      <c r="O1364" s="214">
        <f t="shared" ref="O1364:O1383" si="8724">IF($D$18="YES", (N1364), (0))</f>
        <v>0</v>
      </c>
      <c r="P1364" s="190"/>
      <c r="Q1364" s="213"/>
      <c r="R1364" s="214">
        <f t="shared" ref="R1364:R1383" si="8725">IF($D$18="YES", (Q1364), (0))</f>
        <v>0</v>
      </c>
      <c r="S1364" s="190"/>
      <c r="T1364" s="213"/>
      <c r="U1364" s="214">
        <f t="shared" ref="U1364:U1383" si="8726">IF($D$18="YES", (T1364), (0))</f>
        <v>0</v>
      </c>
      <c r="V1364" s="190"/>
      <c r="W1364" s="213"/>
      <c r="X1364" s="214">
        <f t="shared" ref="X1364:X1383" si="8727">IF($D$18="YES", (W1364), (0))</f>
        <v>0</v>
      </c>
      <c r="Y1364" s="190"/>
      <c r="Z1364" s="190"/>
      <c r="AA1364" s="207"/>
      <c r="AB1364" s="215"/>
      <c r="AC1364" s="190"/>
      <c r="AD1364" s="156">
        <f t="shared" ref="AD1364:AD1383" si="8728">SUM(N1364,O1364,Q1364,R1364,T1364,U1364,W1364,X1364)</f>
        <v>0</v>
      </c>
      <c r="AE1364" s="156"/>
      <c r="AF1364" s="117"/>
      <c r="AG1364" s="156"/>
      <c r="AH1364" s="355"/>
      <c r="AI1364" s="368">
        <f t="shared" ref="AI1364:AI1383" si="8729">N1364*G1364</f>
        <v>0</v>
      </c>
      <c r="AJ1364" s="354"/>
      <c r="AK1364" s="368">
        <f t="shared" ref="AK1364:AK1383" si="8730">Q1364*G1364</f>
        <v>0</v>
      </c>
      <c r="AL1364" s="354"/>
      <c r="AM1364" s="368">
        <f t="shared" ref="AM1364:AM1383" si="8731">T1364*G1364</f>
        <v>0</v>
      </c>
      <c r="AN1364" s="354"/>
      <c r="AO1364" s="368">
        <f t="shared" ref="AO1364:AO1383" si="8732">W1364*G1364</f>
        <v>0</v>
      </c>
      <c r="AP1364" s="354"/>
      <c r="AQ1364" s="368">
        <f t="shared" ref="AQ1364:AQ1383" si="8733">SUM(AI1364,AK1364,AM1364,AO1364)</f>
        <v>0</v>
      </c>
      <c r="AR1364" s="354"/>
      <c r="AS1364" s="354"/>
      <c r="AT1364" s="369">
        <f t="shared" ref="AT1364:AT1383" si="8734">(N1364*G1364)*F1364</f>
        <v>0</v>
      </c>
      <c r="AU1364" s="354"/>
      <c r="AV1364" s="369">
        <f t="shared" ref="AV1364:AV1383" si="8735">(Q1364*G1364)*F1364</f>
        <v>0</v>
      </c>
      <c r="AW1364" s="354"/>
      <c r="AX1364" s="369">
        <f t="shared" ref="AX1364:AX1383" si="8736">(T1364*G1364)*F1364</f>
        <v>0</v>
      </c>
      <c r="AY1364" s="354"/>
      <c r="AZ1364" s="369">
        <f t="shared" ref="AZ1364:AZ1383" si="8737">(W1364*G1364)*F1364</f>
        <v>0</v>
      </c>
      <c r="BA1364" s="354"/>
      <c r="BB1364" s="369">
        <f t="shared" ref="BB1364:BB1383" si="8738">SUM(AS1364:BA1364)</f>
        <v>0</v>
      </c>
      <c r="BC1364" s="150"/>
      <c r="BD1364" s="116"/>
      <c r="BE1364" s="367"/>
      <c r="BF1364" s="367"/>
      <c r="BG1364" s="367"/>
      <c r="BH1364" s="367"/>
      <c r="BI1364" s="367"/>
      <c r="BJ1364" s="367"/>
      <c r="BK1364" s="367">
        <f t="shared" si="8715"/>
        <v>0</v>
      </c>
      <c r="BL1364" s="367">
        <f t="shared" si="8716"/>
        <v>0</v>
      </c>
      <c r="BM1364" s="367">
        <f t="shared" si="8717"/>
        <v>0</v>
      </c>
      <c r="BN1364" s="367">
        <f t="shared" si="8718"/>
        <v>0</v>
      </c>
      <c r="BO1364" s="367">
        <f t="shared" si="8719"/>
        <v>0</v>
      </c>
      <c r="BP1364" s="367">
        <f t="shared" si="8720"/>
        <v>0</v>
      </c>
      <c r="BQ1364" s="383">
        <f t="shared" ref="BQ1364:BQ1383" si="8739">SUM(BK1364:BP1364)</f>
        <v>0</v>
      </c>
      <c r="BR1364" s="146"/>
      <c r="BS1364" s="441">
        <v>28</v>
      </c>
      <c r="BT1364" s="116"/>
      <c r="BU1364" s="116"/>
      <c r="BV1364" s="116"/>
      <c r="BW1364" s="116"/>
      <c r="BX1364" s="116"/>
      <c r="BY1364" s="116"/>
      <c r="BZ1364" s="116"/>
      <c r="CA1364" s="116"/>
      <c r="CB1364" s="116"/>
      <c r="CC1364" s="116"/>
      <c r="CD1364" s="116"/>
      <c r="CE1364" s="116"/>
      <c r="CF1364" s="116"/>
      <c r="CG1364" s="116"/>
      <c r="CH1364" s="116"/>
      <c r="CI1364" s="116"/>
      <c r="CJ1364" s="116"/>
      <c r="CK1364" s="116"/>
      <c r="CL1364" s="116"/>
      <c r="CM1364" s="116"/>
      <c r="CN1364" s="116"/>
      <c r="CO1364" s="116"/>
      <c r="CP1364" s="116"/>
      <c r="CQ1364" s="116"/>
      <c r="CR1364" s="116"/>
      <c r="CS1364" s="116"/>
      <c r="CT1364" s="116"/>
      <c r="CU1364" s="116"/>
      <c r="CV1364" s="116"/>
      <c r="CW1364" s="116"/>
      <c r="CX1364" s="116"/>
      <c r="CY1364" s="116"/>
      <c r="CZ1364" s="116"/>
      <c r="DA1364" s="116"/>
      <c r="DB1364" s="116"/>
      <c r="DC1364" s="116"/>
      <c r="DD1364" s="116"/>
      <c r="DE1364" s="116"/>
      <c r="DF1364" s="116"/>
      <c r="DG1364" s="116"/>
      <c r="DH1364" s="116"/>
      <c r="DI1364" s="116"/>
      <c r="DJ1364" s="116"/>
      <c r="DK1364" s="116"/>
      <c r="DL1364" s="116"/>
      <c r="DM1364" s="116"/>
      <c r="DN1364" s="116"/>
      <c r="DO1364" s="116"/>
      <c r="DP1364" s="116"/>
      <c r="DQ1364" s="116"/>
      <c r="DR1364" s="116"/>
      <c r="DS1364" s="116"/>
      <c r="DT1364" s="116"/>
      <c r="DU1364" s="116"/>
      <c r="DV1364" s="116"/>
      <c r="DW1364" s="116"/>
      <c r="DX1364" s="116"/>
      <c r="DY1364" s="116"/>
      <c r="DZ1364" s="116"/>
      <c r="EA1364" s="116"/>
    </row>
    <row r="1365" spans="1:131" ht="11.25" customHeight="1" x14ac:dyDescent="0.15">
      <c r="A1365" s="113" t="s">
        <v>1491</v>
      </c>
      <c r="B1365" s="124"/>
      <c r="C1365" s="133"/>
      <c r="D1365" s="112" t="str">
        <f t="shared" si="8722"/>
        <v>S/O</v>
      </c>
      <c r="E1365" s="710" t="s">
        <v>259</v>
      </c>
      <c r="F1365" s="711">
        <f t="shared" si="8723"/>
        <v>0</v>
      </c>
      <c r="G1365" s="209">
        <v>15</v>
      </c>
      <c r="H1365" s="210"/>
      <c r="I1365" s="211">
        <v>4555090</v>
      </c>
      <c r="J1365" s="212"/>
      <c r="K1365" s="552"/>
      <c r="L1365" s="553"/>
      <c r="M1365" s="212"/>
      <c r="N1365" s="213"/>
      <c r="O1365" s="214">
        <f t="shared" si="8724"/>
        <v>0</v>
      </c>
      <c r="P1365" s="190"/>
      <c r="Q1365" s="213"/>
      <c r="R1365" s="214">
        <f t="shared" si="8725"/>
        <v>0</v>
      </c>
      <c r="S1365" s="190"/>
      <c r="T1365" s="213"/>
      <c r="U1365" s="214">
        <f t="shared" si="8726"/>
        <v>0</v>
      </c>
      <c r="V1365" s="190"/>
      <c r="W1365" s="213"/>
      <c r="X1365" s="214">
        <f t="shared" si="8727"/>
        <v>0</v>
      </c>
      <c r="Y1365" s="190"/>
      <c r="Z1365" s="190"/>
      <c r="AA1365" s="207"/>
      <c r="AB1365" s="215"/>
      <c r="AC1365" s="190"/>
      <c r="AD1365" s="156">
        <f t="shared" si="8728"/>
        <v>0</v>
      </c>
      <c r="AE1365" s="156"/>
      <c r="AF1365" s="117"/>
      <c r="AG1365" s="156"/>
      <c r="AH1365" s="355"/>
      <c r="AI1365" s="368">
        <f t="shared" si="8729"/>
        <v>0</v>
      </c>
      <c r="AJ1365" s="354"/>
      <c r="AK1365" s="368">
        <f t="shared" si="8730"/>
        <v>0</v>
      </c>
      <c r="AL1365" s="354"/>
      <c r="AM1365" s="368">
        <f t="shared" si="8731"/>
        <v>0</v>
      </c>
      <c r="AN1365" s="354"/>
      <c r="AO1365" s="368">
        <f t="shared" si="8732"/>
        <v>0</v>
      </c>
      <c r="AP1365" s="354"/>
      <c r="AQ1365" s="368">
        <f t="shared" si="8733"/>
        <v>0</v>
      </c>
      <c r="AR1365" s="354"/>
      <c r="AS1365" s="354"/>
      <c r="AT1365" s="369">
        <f t="shared" si="8734"/>
        <v>0</v>
      </c>
      <c r="AU1365" s="354"/>
      <c r="AV1365" s="369">
        <f t="shared" si="8735"/>
        <v>0</v>
      </c>
      <c r="AW1365" s="354"/>
      <c r="AX1365" s="369">
        <f t="shared" si="8736"/>
        <v>0</v>
      </c>
      <c r="AY1365" s="354"/>
      <c r="AZ1365" s="369">
        <f t="shared" si="8737"/>
        <v>0</v>
      </c>
      <c r="BA1365" s="354"/>
      <c r="BB1365" s="369">
        <f t="shared" si="8738"/>
        <v>0</v>
      </c>
      <c r="BC1365" s="150"/>
      <c r="BD1365" s="116"/>
      <c r="BE1365" s="367"/>
      <c r="BF1365" s="367"/>
      <c r="BG1365" s="367"/>
      <c r="BH1365" s="367"/>
      <c r="BI1365" s="367"/>
      <c r="BJ1365" s="367"/>
      <c r="BK1365" s="367">
        <f t="shared" si="8715"/>
        <v>0</v>
      </c>
      <c r="BL1365" s="367">
        <f t="shared" si="8716"/>
        <v>0</v>
      </c>
      <c r="BM1365" s="367">
        <f t="shared" si="8717"/>
        <v>0</v>
      </c>
      <c r="BN1365" s="367">
        <f t="shared" si="8718"/>
        <v>0</v>
      </c>
      <c r="BO1365" s="367">
        <f t="shared" si="8719"/>
        <v>0</v>
      </c>
      <c r="BP1365" s="367">
        <f t="shared" si="8720"/>
        <v>0</v>
      </c>
      <c r="BQ1365" s="383">
        <f t="shared" si="8739"/>
        <v>0</v>
      </c>
      <c r="BR1365" s="146"/>
      <c r="BS1365" s="441" t="s">
        <v>90</v>
      </c>
      <c r="BT1365" s="116"/>
      <c r="BU1365" s="116"/>
      <c r="BV1365" s="116"/>
      <c r="BW1365" s="116"/>
      <c r="BX1365" s="116"/>
      <c r="BY1365" s="116"/>
      <c r="BZ1365" s="116"/>
      <c r="CA1365" s="116"/>
      <c r="CB1365" s="116"/>
      <c r="CC1365" s="116"/>
      <c r="CD1365" s="116"/>
      <c r="CE1365" s="116"/>
      <c r="CF1365" s="116"/>
      <c r="CG1365" s="116"/>
      <c r="CH1365" s="116"/>
      <c r="CI1365" s="116"/>
      <c r="CJ1365" s="116"/>
      <c r="CK1365" s="116"/>
      <c r="CL1365" s="116"/>
      <c r="CM1365" s="116"/>
      <c r="CN1365" s="116"/>
      <c r="CO1365" s="116"/>
      <c r="CP1365" s="116"/>
      <c r="CQ1365" s="116"/>
      <c r="CR1365" s="116"/>
      <c r="CS1365" s="116"/>
      <c r="CT1365" s="116"/>
      <c r="CU1365" s="116"/>
      <c r="CV1365" s="116"/>
      <c r="CW1365" s="116"/>
      <c r="CX1365" s="116"/>
      <c r="CY1365" s="116"/>
      <c r="CZ1365" s="116"/>
      <c r="DA1365" s="116"/>
      <c r="DB1365" s="116"/>
      <c r="DC1365" s="116"/>
      <c r="DD1365" s="116"/>
      <c r="DE1365" s="116"/>
      <c r="DF1365" s="116"/>
      <c r="DG1365" s="116"/>
      <c r="DH1365" s="116"/>
      <c r="DI1365" s="116"/>
      <c r="DJ1365" s="116"/>
      <c r="DK1365" s="116"/>
      <c r="DL1365" s="116"/>
      <c r="DM1365" s="116"/>
      <c r="DN1365" s="116"/>
      <c r="DO1365" s="116"/>
      <c r="DP1365" s="116"/>
      <c r="DQ1365" s="116"/>
      <c r="DR1365" s="116"/>
      <c r="DS1365" s="116"/>
      <c r="DT1365" s="116"/>
      <c r="DU1365" s="116"/>
      <c r="DV1365" s="116"/>
      <c r="DW1365" s="116"/>
      <c r="DX1365" s="116"/>
      <c r="DY1365" s="116"/>
      <c r="DZ1365" s="116"/>
      <c r="EA1365" s="116"/>
    </row>
    <row r="1366" spans="1:131" ht="11.25" customHeight="1" x14ac:dyDescent="0.15">
      <c r="A1366" s="113" t="s">
        <v>1492</v>
      </c>
      <c r="B1366" s="124"/>
      <c r="C1366" s="127"/>
      <c r="D1366" s="112" t="str">
        <f t="shared" si="8722"/>
        <v>S/O</v>
      </c>
      <c r="E1366" s="710" t="s">
        <v>259</v>
      </c>
      <c r="F1366" s="711">
        <f t="shared" si="8723"/>
        <v>0</v>
      </c>
      <c r="G1366" s="209">
        <v>25</v>
      </c>
      <c r="H1366" s="210"/>
      <c r="I1366" s="211">
        <v>4555200</v>
      </c>
      <c r="J1366" s="212"/>
      <c r="K1366" s="552"/>
      <c r="L1366" s="553"/>
      <c r="M1366" s="212"/>
      <c r="N1366" s="213"/>
      <c r="O1366" s="214">
        <f t="shared" si="8724"/>
        <v>0</v>
      </c>
      <c r="P1366" s="190"/>
      <c r="Q1366" s="213"/>
      <c r="R1366" s="214">
        <f t="shared" si="8725"/>
        <v>0</v>
      </c>
      <c r="S1366" s="190"/>
      <c r="T1366" s="213"/>
      <c r="U1366" s="214">
        <f t="shared" si="8726"/>
        <v>0</v>
      </c>
      <c r="V1366" s="190"/>
      <c r="W1366" s="213"/>
      <c r="X1366" s="214">
        <f t="shared" si="8727"/>
        <v>0</v>
      </c>
      <c r="Y1366" s="190"/>
      <c r="Z1366" s="190"/>
      <c r="AA1366" s="207"/>
      <c r="AB1366" s="215"/>
      <c r="AC1366" s="190"/>
      <c r="AD1366" s="156">
        <f t="shared" si="8728"/>
        <v>0</v>
      </c>
      <c r="AE1366" s="156"/>
      <c r="AF1366" s="117"/>
      <c r="AG1366" s="156"/>
      <c r="AH1366" s="355"/>
      <c r="AI1366" s="368">
        <f t="shared" si="8729"/>
        <v>0</v>
      </c>
      <c r="AJ1366" s="354"/>
      <c r="AK1366" s="368">
        <f t="shared" si="8730"/>
        <v>0</v>
      </c>
      <c r="AL1366" s="354"/>
      <c r="AM1366" s="368">
        <f t="shared" si="8731"/>
        <v>0</v>
      </c>
      <c r="AN1366" s="354"/>
      <c r="AO1366" s="368">
        <f t="shared" si="8732"/>
        <v>0</v>
      </c>
      <c r="AP1366" s="354"/>
      <c r="AQ1366" s="368">
        <f t="shared" si="8733"/>
        <v>0</v>
      </c>
      <c r="AR1366" s="354"/>
      <c r="AS1366" s="354"/>
      <c r="AT1366" s="369">
        <f t="shared" si="8734"/>
        <v>0</v>
      </c>
      <c r="AU1366" s="354"/>
      <c r="AV1366" s="369">
        <f t="shared" si="8735"/>
        <v>0</v>
      </c>
      <c r="AW1366" s="354"/>
      <c r="AX1366" s="369">
        <f t="shared" si="8736"/>
        <v>0</v>
      </c>
      <c r="AY1366" s="354"/>
      <c r="AZ1366" s="369">
        <f t="shared" si="8737"/>
        <v>0</v>
      </c>
      <c r="BA1366" s="354"/>
      <c r="BB1366" s="369">
        <f t="shared" si="8738"/>
        <v>0</v>
      </c>
      <c r="BC1366" s="150"/>
      <c r="BD1366" s="116"/>
      <c r="BE1366" s="367"/>
      <c r="BF1366" s="367"/>
      <c r="BG1366" s="367"/>
      <c r="BH1366" s="367"/>
      <c r="BI1366" s="367"/>
      <c r="BJ1366" s="367"/>
      <c r="BK1366" s="367">
        <f t="shared" si="8715"/>
        <v>0</v>
      </c>
      <c r="BL1366" s="367">
        <f t="shared" si="8716"/>
        <v>0</v>
      </c>
      <c r="BM1366" s="367">
        <f t="shared" si="8717"/>
        <v>0</v>
      </c>
      <c r="BN1366" s="367">
        <f t="shared" si="8718"/>
        <v>0</v>
      </c>
      <c r="BO1366" s="367">
        <f t="shared" si="8719"/>
        <v>0</v>
      </c>
      <c r="BP1366" s="367">
        <f t="shared" si="8720"/>
        <v>0</v>
      </c>
      <c r="BQ1366" s="383">
        <f t="shared" si="8739"/>
        <v>0</v>
      </c>
      <c r="BR1366" s="146"/>
      <c r="BS1366" s="441" t="s">
        <v>90</v>
      </c>
      <c r="BT1366" s="116"/>
      <c r="BU1366" s="116"/>
      <c r="BV1366" s="116"/>
      <c r="BW1366" s="116"/>
      <c r="BX1366" s="116"/>
      <c r="BY1366" s="116"/>
      <c r="BZ1366" s="116"/>
      <c r="CA1366" s="116"/>
      <c r="CB1366" s="116"/>
      <c r="CC1366" s="116"/>
      <c r="CD1366" s="116"/>
      <c r="CE1366" s="116"/>
      <c r="CF1366" s="116"/>
      <c r="CG1366" s="116"/>
      <c r="CH1366" s="116"/>
      <c r="CI1366" s="116"/>
      <c r="CJ1366" s="116"/>
      <c r="CK1366" s="116"/>
      <c r="CL1366" s="116"/>
      <c r="CM1366" s="116"/>
      <c r="CN1366" s="116"/>
      <c r="CO1366" s="116"/>
      <c r="CP1366" s="116"/>
      <c r="CQ1366" s="116"/>
      <c r="CR1366" s="116"/>
      <c r="CS1366" s="116"/>
      <c r="CT1366" s="116"/>
      <c r="CU1366" s="116"/>
      <c r="CV1366" s="116"/>
      <c r="CW1366" s="116"/>
      <c r="CX1366" s="116"/>
      <c r="CY1366" s="116"/>
      <c r="CZ1366" s="116"/>
      <c r="DA1366" s="116"/>
      <c r="DB1366" s="116"/>
      <c r="DC1366" s="116"/>
      <c r="DD1366" s="116"/>
      <c r="DE1366" s="116"/>
      <c r="DF1366" s="116"/>
      <c r="DG1366" s="116"/>
      <c r="DH1366" s="116"/>
      <c r="DI1366" s="116"/>
      <c r="DJ1366" s="116"/>
      <c r="DK1366" s="116"/>
      <c r="DL1366" s="116"/>
      <c r="DM1366" s="116"/>
      <c r="DN1366" s="116"/>
      <c r="DO1366" s="116"/>
      <c r="DP1366" s="116"/>
      <c r="DQ1366" s="116"/>
      <c r="DR1366" s="116"/>
      <c r="DS1366" s="116"/>
      <c r="DT1366" s="116"/>
      <c r="DU1366" s="116"/>
      <c r="DV1366" s="116"/>
      <c r="DW1366" s="116"/>
      <c r="DX1366" s="116"/>
      <c r="DY1366" s="116"/>
      <c r="DZ1366" s="116"/>
      <c r="EA1366" s="116"/>
    </row>
    <row r="1367" spans="1:131" ht="11.25" customHeight="1" x14ac:dyDescent="0.15">
      <c r="A1367" s="113" t="s">
        <v>1492</v>
      </c>
      <c r="B1367" s="124"/>
      <c r="C1367" s="127"/>
      <c r="D1367" s="112">
        <f t="shared" ref="D1367:D1368" si="8740">BS1367</f>
        <v>46</v>
      </c>
      <c r="E1367" s="710" t="s">
        <v>262</v>
      </c>
      <c r="F1367" s="711">
        <f t="shared" ref="F1367:F1368" si="8741">BQ1367</f>
        <v>0</v>
      </c>
      <c r="G1367" s="209">
        <v>25</v>
      </c>
      <c r="H1367" s="210"/>
      <c r="I1367" s="211">
        <v>4555201</v>
      </c>
      <c r="J1367" s="212"/>
      <c r="K1367" s="552"/>
      <c r="L1367" s="553"/>
      <c r="M1367" s="212"/>
      <c r="N1367" s="213"/>
      <c r="O1367" s="214">
        <f t="shared" ref="O1367:O1368" si="8742">IF($D$18="YES", (N1367), (0))</f>
        <v>0</v>
      </c>
      <c r="P1367" s="190"/>
      <c r="Q1367" s="213"/>
      <c r="R1367" s="214">
        <f t="shared" ref="R1367:R1368" si="8743">IF($D$18="YES", (Q1367), (0))</f>
        <v>0</v>
      </c>
      <c r="S1367" s="190"/>
      <c r="T1367" s="213"/>
      <c r="U1367" s="214">
        <f t="shared" ref="U1367:U1368" si="8744">IF($D$18="YES", (T1367), (0))</f>
        <v>0</v>
      </c>
      <c r="V1367" s="190"/>
      <c r="W1367" s="213"/>
      <c r="X1367" s="214">
        <f t="shared" ref="X1367:X1368" si="8745">IF($D$18="YES", (W1367), (0))</f>
        <v>0</v>
      </c>
      <c r="Y1367" s="190"/>
      <c r="Z1367" s="190"/>
      <c r="AA1367" s="207"/>
      <c r="AB1367" s="215"/>
      <c r="AC1367" s="190"/>
      <c r="AD1367" s="156">
        <f t="shared" ref="AD1367:AD1368" si="8746">SUM(N1367,O1367,Q1367,R1367,T1367,U1367,W1367,X1367)</f>
        <v>0</v>
      </c>
      <c r="AE1367" s="156"/>
      <c r="AF1367" s="117"/>
      <c r="AG1367" s="156"/>
      <c r="AH1367" s="355"/>
      <c r="AI1367" s="368">
        <f t="shared" ref="AI1367:AI1368" si="8747">N1367*G1367</f>
        <v>0</v>
      </c>
      <c r="AJ1367" s="354"/>
      <c r="AK1367" s="368">
        <f t="shared" ref="AK1367:AK1368" si="8748">Q1367*G1367</f>
        <v>0</v>
      </c>
      <c r="AL1367" s="354"/>
      <c r="AM1367" s="368">
        <f t="shared" ref="AM1367:AM1368" si="8749">T1367*G1367</f>
        <v>0</v>
      </c>
      <c r="AN1367" s="354"/>
      <c r="AO1367" s="368">
        <f t="shared" ref="AO1367:AO1368" si="8750">W1367*G1367</f>
        <v>0</v>
      </c>
      <c r="AP1367" s="354"/>
      <c r="AQ1367" s="368">
        <f t="shared" ref="AQ1367:AQ1368" si="8751">SUM(AI1367,AK1367,AM1367,AO1367)</f>
        <v>0</v>
      </c>
      <c r="AR1367" s="354"/>
      <c r="AS1367" s="354"/>
      <c r="AT1367" s="369">
        <f t="shared" ref="AT1367:AT1368" si="8752">(N1367*G1367)*F1367</f>
        <v>0</v>
      </c>
      <c r="AU1367" s="354"/>
      <c r="AV1367" s="369">
        <f t="shared" ref="AV1367:AV1368" si="8753">(Q1367*G1367)*F1367</f>
        <v>0</v>
      </c>
      <c r="AW1367" s="354"/>
      <c r="AX1367" s="369">
        <f t="shared" ref="AX1367:AX1368" si="8754">(T1367*G1367)*F1367</f>
        <v>0</v>
      </c>
      <c r="AY1367" s="354"/>
      <c r="AZ1367" s="369">
        <f t="shared" ref="AZ1367:AZ1368" si="8755">(W1367*G1367)*F1367</f>
        <v>0</v>
      </c>
      <c r="BA1367" s="354"/>
      <c r="BB1367" s="369">
        <f t="shared" ref="BB1367:BB1368" si="8756">SUM(AS1367:BA1367)</f>
        <v>0</v>
      </c>
      <c r="BC1367" s="150"/>
      <c r="BD1367" s="116"/>
      <c r="BE1367" s="367"/>
      <c r="BF1367" s="367"/>
      <c r="BG1367" s="367"/>
      <c r="BH1367" s="367"/>
      <c r="BI1367" s="367"/>
      <c r="BJ1367" s="367"/>
      <c r="BK1367" s="367">
        <f t="shared" si="8715"/>
        <v>0</v>
      </c>
      <c r="BL1367" s="367">
        <f t="shared" si="8716"/>
        <v>0</v>
      </c>
      <c r="BM1367" s="367">
        <f t="shared" si="8717"/>
        <v>0</v>
      </c>
      <c r="BN1367" s="367">
        <f t="shared" si="8718"/>
        <v>0</v>
      </c>
      <c r="BO1367" s="367">
        <f t="shared" si="8719"/>
        <v>0</v>
      </c>
      <c r="BP1367" s="367">
        <f t="shared" si="8720"/>
        <v>0</v>
      </c>
      <c r="BQ1367" s="383">
        <f t="shared" ref="BQ1367:BQ1368" si="8757">SUM(BK1367:BP1367)</f>
        <v>0</v>
      </c>
      <c r="BR1367" s="146"/>
      <c r="BS1367" s="441">
        <v>46</v>
      </c>
      <c r="BT1367" s="116"/>
      <c r="BU1367" s="116"/>
      <c r="BV1367" s="116"/>
      <c r="BW1367" s="116"/>
      <c r="BX1367" s="116"/>
      <c r="BY1367" s="116"/>
      <c r="BZ1367" s="116"/>
      <c r="CA1367" s="116"/>
      <c r="CB1367" s="116"/>
      <c r="CC1367" s="116"/>
      <c r="CD1367" s="116"/>
      <c r="CE1367" s="116"/>
      <c r="CF1367" s="116"/>
      <c r="CG1367" s="116"/>
      <c r="CH1367" s="116"/>
      <c r="CI1367" s="116"/>
      <c r="CJ1367" s="116"/>
      <c r="CK1367" s="116"/>
      <c r="CL1367" s="116"/>
      <c r="CM1367" s="116"/>
      <c r="CN1367" s="116"/>
      <c r="CO1367" s="116"/>
      <c r="CP1367" s="116"/>
      <c r="CQ1367" s="116"/>
      <c r="CR1367" s="116"/>
      <c r="CS1367" s="116"/>
      <c r="CT1367" s="116"/>
      <c r="CU1367" s="116"/>
      <c r="CV1367" s="116"/>
      <c r="CW1367" s="116"/>
      <c r="CX1367" s="116"/>
      <c r="CY1367" s="116"/>
      <c r="CZ1367" s="116"/>
      <c r="DA1367" s="116"/>
      <c r="DB1367" s="116"/>
      <c r="DC1367" s="116"/>
      <c r="DD1367" s="116"/>
      <c r="DE1367" s="116"/>
      <c r="DF1367" s="116"/>
      <c r="DG1367" s="116"/>
      <c r="DH1367" s="116"/>
      <c r="DI1367" s="116"/>
      <c r="DJ1367" s="116"/>
      <c r="DK1367" s="116"/>
      <c r="DL1367" s="116"/>
      <c r="DM1367" s="116"/>
      <c r="DN1367" s="116"/>
      <c r="DO1367" s="116"/>
      <c r="DP1367" s="116"/>
      <c r="DQ1367" s="116"/>
      <c r="DR1367" s="116"/>
      <c r="DS1367" s="116"/>
      <c r="DT1367" s="116"/>
      <c r="DU1367" s="116"/>
      <c r="DV1367" s="116"/>
      <c r="DW1367" s="116"/>
      <c r="DX1367" s="116"/>
      <c r="DY1367" s="116"/>
      <c r="DZ1367" s="116"/>
      <c r="EA1367" s="116"/>
    </row>
    <row r="1368" spans="1:131" ht="11.25" customHeight="1" x14ac:dyDescent="0.15">
      <c r="A1368" s="113" t="s">
        <v>1493</v>
      </c>
      <c r="B1368" s="124"/>
      <c r="C1368" s="334"/>
      <c r="D1368" s="112" t="str">
        <f t="shared" si="8740"/>
        <v>S/O</v>
      </c>
      <c r="E1368" s="710" t="s">
        <v>259</v>
      </c>
      <c r="F1368" s="711">
        <f t="shared" si="8741"/>
        <v>0</v>
      </c>
      <c r="G1368" s="209">
        <v>15</v>
      </c>
      <c r="H1368" s="210"/>
      <c r="I1368" s="211">
        <v>4555250</v>
      </c>
      <c r="J1368" s="212"/>
      <c r="K1368" s="552"/>
      <c r="L1368" s="553"/>
      <c r="M1368" s="212"/>
      <c r="N1368" s="213"/>
      <c r="O1368" s="214">
        <f t="shared" si="8742"/>
        <v>0</v>
      </c>
      <c r="P1368" s="190"/>
      <c r="Q1368" s="213"/>
      <c r="R1368" s="214">
        <f t="shared" si="8743"/>
        <v>0</v>
      </c>
      <c r="S1368" s="190"/>
      <c r="T1368" s="213"/>
      <c r="U1368" s="214">
        <f t="shared" si="8744"/>
        <v>0</v>
      </c>
      <c r="V1368" s="190"/>
      <c r="W1368" s="213"/>
      <c r="X1368" s="214">
        <f t="shared" si="8745"/>
        <v>0</v>
      </c>
      <c r="Y1368" s="190"/>
      <c r="Z1368" s="190"/>
      <c r="AA1368" s="207"/>
      <c r="AB1368" s="215"/>
      <c r="AC1368" s="190"/>
      <c r="AD1368" s="156">
        <f t="shared" si="8746"/>
        <v>0</v>
      </c>
      <c r="AE1368" s="156"/>
      <c r="AF1368" s="117"/>
      <c r="AG1368" s="156"/>
      <c r="AH1368" s="355"/>
      <c r="AI1368" s="368">
        <f t="shared" si="8747"/>
        <v>0</v>
      </c>
      <c r="AJ1368" s="354"/>
      <c r="AK1368" s="368">
        <f t="shared" si="8748"/>
        <v>0</v>
      </c>
      <c r="AL1368" s="354"/>
      <c r="AM1368" s="368">
        <f t="shared" si="8749"/>
        <v>0</v>
      </c>
      <c r="AN1368" s="354"/>
      <c r="AO1368" s="368">
        <f t="shared" si="8750"/>
        <v>0</v>
      </c>
      <c r="AP1368" s="354"/>
      <c r="AQ1368" s="368">
        <f t="shared" si="8751"/>
        <v>0</v>
      </c>
      <c r="AR1368" s="354"/>
      <c r="AS1368" s="354"/>
      <c r="AT1368" s="369">
        <f t="shared" si="8752"/>
        <v>0</v>
      </c>
      <c r="AU1368" s="354"/>
      <c r="AV1368" s="369">
        <f t="shared" si="8753"/>
        <v>0</v>
      </c>
      <c r="AW1368" s="354"/>
      <c r="AX1368" s="369">
        <f t="shared" si="8754"/>
        <v>0</v>
      </c>
      <c r="AY1368" s="354"/>
      <c r="AZ1368" s="369">
        <f t="shared" si="8755"/>
        <v>0</v>
      </c>
      <c r="BA1368" s="354"/>
      <c r="BB1368" s="369">
        <f t="shared" si="8756"/>
        <v>0</v>
      </c>
      <c r="BC1368" s="150"/>
      <c r="BD1368" s="116"/>
      <c r="BE1368" s="367"/>
      <c r="BF1368" s="367"/>
      <c r="BG1368" s="367"/>
      <c r="BH1368" s="367"/>
      <c r="BI1368" s="367"/>
      <c r="BJ1368" s="367"/>
      <c r="BK1368" s="367">
        <f t="shared" si="8715"/>
        <v>0</v>
      </c>
      <c r="BL1368" s="367">
        <f t="shared" si="8716"/>
        <v>0</v>
      </c>
      <c r="BM1368" s="367">
        <f t="shared" si="8717"/>
        <v>0</v>
      </c>
      <c r="BN1368" s="367">
        <f t="shared" si="8718"/>
        <v>0</v>
      </c>
      <c r="BO1368" s="367">
        <f t="shared" si="8719"/>
        <v>0</v>
      </c>
      <c r="BP1368" s="367">
        <f t="shared" si="8720"/>
        <v>0</v>
      </c>
      <c r="BQ1368" s="383">
        <f t="shared" si="8757"/>
        <v>0</v>
      </c>
      <c r="BR1368" s="146"/>
      <c r="BS1368" s="441" t="s">
        <v>90</v>
      </c>
      <c r="BT1368" s="116"/>
      <c r="BU1368" s="116"/>
      <c r="BV1368" s="116"/>
      <c r="BW1368" s="116"/>
      <c r="BX1368" s="116"/>
      <c r="BY1368" s="116"/>
      <c r="BZ1368" s="116"/>
      <c r="CA1368" s="116"/>
      <c r="CB1368" s="116"/>
      <c r="CC1368" s="116"/>
      <c r="CD1368" s="116"/>
      <c r="CE1368" s="116"/>
      <c r="CF1368" s="116"/>
      <c r="CG1368" s="116"/>
      <c r="CH1368" s="116"/>
      <c r="CI1368" s="116"/>
      <c r="CJ1368" s="116"/>
      <c r="CK1368" s="116"/>
      <c r="CL1368" s="116"/>
      <c r="CM1368" s="116"/>
      <c r="CN1368" s="116"/>
      <c r="CO1368" s="116"/>
      <c r="CP1368" s="116"/>
      <c r="CQ1368" s="116"/>
      <c r="CR1368" s="116"/>
      <c r="CS1368" s="116"/>
      <c r="CT1368" s="116"/>
      <c r="CU1368" s="116"/>
      <c r="CV1368" s="116"/>
      <c r="CW1368" s="116"/>
      <c r="CX1368" s="116"/>
      <c r="CY1368" s="116"/>
      <c r="CZ1368" s="116"/>
      <c r="DA1368" s="116"/>
      <c r="DB1368" s="116"/>
      <c r="DC1368" s="116"/>
      <c r="DD1368" s="116"/>
      <c r="DE1368" s="116"/>
      <c r="DF1368" s="116"/>
      <c r="DG1368" s="116"/>
      <c r="DH1368" s="116"/>
      <c r="DI1368" s="116"/>
      <c r="DJ1368" s="116"/>
      <c r="DK1368" s="116"/>
      <c r="DL1368" s="116"/>
      <c r="DM1368" s="116"/>
      <c r="DN1368" s="116"/>
      <c r="DO1368" s="116"/>
      <c r="DP1368" s="116"/>
      <c r="DQ1368" s="116"/>
      <c r="DR1368" s="116"/>
      <c r="DS1368" s="116"/>
      <c r="DT1368" s="116"/>
      <c r="DU1368" s="116"/>
      <c r="DV1368" s="116"/>
      <c r="DW1368" s="116"/>
      <c r="DX1368" s="116"/>
      <c r="DY1368" s="116"/>
      <c r="DZ1368" s="116"/>
      <c r="EA1368" s="116"/>
    </row>
    <row r="1369" spans="1:131" ht="11.25" customHeight="1" x14ac:dyDescent="0.15">
      <c r="A1369" s="113" t="s">
        <v>1494</v>
      </c>
      <c r="B1369" s="124"/>
      <c r="C1369" s="127"/>
      <c r="D1369" s="112">
        <f t="shared" si="8722"/>
        <v>35</v>
      </c>
      <c r="E1369" s="710" t="s">
        <v>259</v>
      </c>
      <c r="F1369" s="711">
        <f t="shared" si="8723"/>
        <v>0</v>
      </c>
      <c r="G1369" s="209">
        <v>25</v>
      </c>
      <c r="H1369" s="210"/>
      <c r="I1369" s="211">
        <v>4555260</v>
      </c>
      <c r="J1369" s="212"/>
      <c r="K1369" s="552"/>
      <c r="L1369" s="553"/>
      <c r="M1369" s="212"/>
      <c r="N1369" s="213"/>
      <c r="O1369" s="214">
        <f t="shared" si="8724"/>
        <v>0</v>
      </c>
      <c r="P1369" s="190"/>
      <c r="Q1369" s="213"/>
      <c r="R1369" s="214">
        <f t="shared" si="8725"/>
        <v>0</v>
      </c>
      <c r="S1369" s="190"/>
      <c r="T1369" s="213"/>
      <c r="U1369" s="214">
        <f t="shared" si="8726"/>
        <v>0</v>
      </c>
      <c r="V1369" s="190"/>
      <c r="W1369" s="213"/>
      <c r="X1369" s="214">
        <f t="shared" si="8727"/>
        <v>0</v>
      </c>
      <c r="Y1369" s="190"/>
      <c r="Z1369" s="190"/>
      <c r="AA1369" s="207"/>
      <c r="AB1369" s="215"/>
      <c r="AC1369" s="190"/>
      <c r="AD1369" s="156">
        <f t="shared" si="8728"/>
        <v>0</v>
      </c>
      <c r="AE1369" s="156"/>
      <c r="AF1369" s="117"/>
      <c r="AG1369" s="156"/>
      <c r="AH1369" s="355"/>
      <c r="AI1369" s="368">
        <f t="shared" si="8729"/>
        <v>0</v>
      </c>
      <c r="AJ1369" s="354"/>
      <c r="AK1369" s="368">
        <f t="shared" si="8730"/>
        <v>0</v>
      </c>
      <c r="AL1369" s="354"/>
      <c r="AM1369" s="368">
        <f t="shared" si="8731"/>
        <v>0</v>
      </c>
      <c r="AN1369" s="354"/>
      <c r="AO1369" s="368">
        <f t="shared" si="8732"/>
        <v>0</v>
      </c>
      <c r="AP1369" s="354"/>
      <c r="AQ1369" s="368">
        <f t="shared" si="8733"/>
        <v>0</v>
      </c>
      <c r="AR1369" s="354"/>
      <c r="AS1369" s="354"/>
      <c r="AT1369" s="369">
        <f t="shared" si="8734"/>
        <v>0</v>
      </c>
      <c r="AU1369" s="354"/>
      <c r="AV1369" s="369">
        <f t="shared" si="8735"/>
        <v>0</v>
      </c>
      <c r="AW1369" s="354"/>
      <c r="AX1369" s="369">
        <f t="shared" si="8736"/>
        <v>0</v>
      </c>
      <c r="AY1369" s="354"/>
      <c r="AZ1369" s="369">
        <f t="shared" si="8737"/>
        <v>0</v>
      </c>
      <c r="BA1369" s="354"/>
      <c r="BB1369" s="369">
        <f t="shared" si="8738"/>
        <v>0</v>
      </c>
      <c r="BC1369" s="150"/>
      <c r="BD1369" s="116"/>
      <c r="BE1369" s="367"/>
      <c r="BF1369" s="367"/>
      <c r="BG1369" s="367"/>
      <c r="BH1369" s="367"/>
      <c r="BI1369" s="367"/>
      <c r="BJ1369" s="367"/>
      <c r="BK1369" s="367">
        <f t="shared" si="8715"/>
        <v>0</v>
      </c>
      <c r="BL1369" s="367">
        <f t="shared" si="8716"/>
        <v>0</v>
      </c>
      <c r="BM1369" s="367">
        <f t="shared" si="8717"/>
        <v>0</v>
      </c>
      <c r="BN1369" s="367">
        <f t="shared" si="8718"/>
        <v>0</v>
      </c>
      <c r="BO1369" s="367">
        <f t="shared" si="8719"/>
        <v>0</v>
      </c>
      <c r="BP1369" s="367">
        <f t="shared" si="8720"/>
        <v>0</v>
      </c>
      <c r="BQ1369" s="383">
        <f t="shared" si="8739"/>
        <v>0</v>
      </c>
      <c r="BR1369" s="146"/>
      <c r="BS1369" s="441">
        <v>35</v>
      </c>
      <c r="BT1369" s="116"/>
      <c r="BU1369" s="116"/>
      <c r="BV1369" s="116"/>
      <c r="BW1369" s="116"/>
      <c r="BX1369" s="116"/>
      <c r="BY1369" s="116"/>
      <c r="BZ1369" s="116"/>
      <c r="CA1369" s="116"/>
      <c r="CB1369" s="116"/>
      <c r="CC1369" s="116"/>
      <c r="CD1369" s="116"/>
      <c r="CE1369" s="116"/>
      <c r="CF1369" s="116"/>
      <c r="CG1369" s="116"/>
      <c r="CH1369" s="116"/>
      <c r="CI1369" s="116"/>
      <c r="CJ1369" s="116"/>
      <c r="CK1369" s="116"/>
      <c r="CL1369" s="116"/>
      <c r="CM1369" s="116"/>
      <c r="CN1369" s="116"/>
      <c r="CO1369" s="116"/>
      <c r="CP1369" s="116"/>
      <c r="CQ1369" s="116"/>
      <c r="CR1369" s="116"/>
      <c r="CS1369" s="116"/>
      <c r="CT1369" s="116"/>
      <c r="CU1369" s="116"/>
      <c r="CV1369" s="116"/>
      <c r="CW1369" s="116"/>
      <c r="CX1369" s="116"/>
      <c r="CY1369" s="116"/>
      <c r="CZ1369" s="116"/>
      <c r="DA1369" s="116"/>
      <c r="DB1369" s="116"/>
      <c r="DC1369" s="116"/>
      <c r="DD1369" s="116"/>
      <c r="DE1369" s="116"/>
      <c r="DF1369" s="116"/>
      <c r="DG1369" s="116"/>
      <c r="DH1369" s="116"/>
      <c r="DI1369" s="116"/>
      <c r="DJ1369" s="116"/>
      <c r="DK1369" s="116"/>
      <c r="DL1369" s="116"/>
      <c r="DM1369" s="116"/>
      <c r="DN1369" s="116"/>
      <c r="DO1369" s="116"/>
      <c r="DP1369" s="116"/>
      <c r="DQ1369" s="116"/>
      <c r="DR1369" s="116"/>
      <c r="DS1369" s="116"/>
      <c r="DT1369" s="116"/>
      <c r="DU1369" s="116"/>
      <c r="DV1369" s="116"/>
      <c r="DW1369" s="116"/>
      <c r="DX1369" s="116"/>
      <c r="DY1369" s="116"/>
      <c r="DZ1369" s="116"/>
      <c r="EA1369" s="116"/>
    </row>
    <row r="1370" spans="1:131" ht="11.25" customHeight="1" x14ac:dyDescent="0.15">
      <c r="A1370" s="113" t="s">
        <v>1495</v>
      </c>
      <c r="B1370" s="124"/>
      <c r="C1370" s="127"/>
      <c r="D1370" s="112" t="s">
        <v>95</v>
      </c>
      <c r="E1370" s="710" t="s">
        <v>259</v>
      </c>
      <c r="F1370" s="711">
        <f t="shared" ref="F1370" si="8758">BQ1370</f>
        <v>0</v>
      </c>
      <c r="G1370" s="132">
        <v>15</v>
      </c>
      <c r="H1370" s="210"/>
      <c r="I1370" s="228">
        <v>4555360</v>
      </c>
      <c r="J1370" s="212"/>
      <c r="K1370" s="552"/>
      <c r="L1370" s="553"/>
      <c r="M1370" s="212"/>
      <c r="N1370" s="213"/>
      <c r="O1370" s="214">
        <f t="shared" ref="O1370" si="8759">IF($D$18="YES", (N1370), (0))</f>
        <v>0</v>
      </c>
      <c r="P1370" s="190"/>
      <c r="Q1370" s="213"/>
      <c r="R1370" s="214">
        <f t="shared" ref="R1370" si="8760">IF($D$18="YES", (Q1370), (0))</f>
        <v>0</v>
      </c>
      <c r="S1370" s="190"/>
      <c r="T1370" s="213"/>
      <c r="U1370" s="214">
        <f t="shared" ref="U1370" si="8761">IF($D$18="YES", (T1370), (0))</f>
        <v>0</v>
      </c>
      <c r="V1370" s="190"/>
      <c r="W1370" s="213"/>
      <c r="X1370" s="214">
        <f t="shared" ref="X1370" si="8762">IF($D$18="YES", (W1370), (0))</f>
        <v>0</v>
      </c>
      <c r="Y1370" s="190"/>
      <c r="Z1370" s="190"/>
      <c r="AA1370" s="207"/>
      <c r="AB1370" s="215"/>
      <c r="AC1370" s="190"/>
      <c r="AD1370" s="156">
        <f t="shared" ref="AD1370" si="8763">SUM(N1370,O1370,Q1370,R1370,T1370,U1370,W1370,X1370)</f>
        <v>0</v>
      </c>
      <c r="AE1370" s="156"/>
      <c r="AF1370" s="117"/>
      <c r="AG1370" s="156"/>
      <c r="AH1370" s="355"/>
      <c r="AI1370" s="368">
        <f t="shared" ref="AI1370" si="8764">N1370*G1370</f>
        <v>0</v>
      </c>
      <c r="AJ1370" s="354"/>
      <c r="AK1370" s="368">
        <f t="shared" ref="AK1370" si="8765">Q1370*G1370</f>
        <v>0</v>
      </c>
      <c r="AL1370" s="354"/>
      <c r="AM1370" s="368">
        <f t="shared" ref="AM1370" si="8766">T1370*G1370</f>
        <v>0</v>
      </c>
      <c r="AN1370" s="354"/>
      <c r="AO1370" s="368">
        <f t="shared" ref="AO1370" si="8767">W1370*G1370</f>
        <v>0</v>
      </c>
      <c r="AP1370" s="354"/>
      <c r="AQ1370" s="368">
        <f t="shared" ref="AQ1370" si="8768">SUM(AI1370,AK1370,AM1370,AO1370)</f>
        <v>0</v>
      </c>
      <c r="AR1370" s="354"/>
      <c r="AS1370" s="354"/>
      <c r="AT1370" s="369">
        <f t="shared" ref="AT1370" si="8769">(N1370*G1370)*F1370</f>
        <v>0</v>
      </c>
      <c r="AU1370" s="354"/>
      <c r="AV1370" s="369">
        <f t="shared" ref="AV1370" si="8770">(Q1370*G1370)*F1370</f>
        <v>0</v>
      </c>
      <c r="AW1370" s="354"/>
      <c r="AX1370" s="369">
        <f t="shared" ref="AX1370" si="8771">(T1370*G1370)*F1370</f>
        <v>0</v>
      </c>
      <c r="AY1370" s="354"/>
      <c r="AZ1370" s="369">
        <f t="shared" ref="AZ1370" si="8772">(W1370*G1370)*F1370</f>
        <v>0</v>
      </c>
      <c r="BA1370" s="354"/>
      <c r="BB1370" s="369">
        <f t="shared" ref="BB1370" si="8773">SUM(AS1370:BA1370)</f>
        <v>0</v>
      </c>
      <c r="BC1370" s="150"/>
      <c r="BD1370" s="116"/>
      <c r="BE1370" s="367"/>
      <c r="BF1370" s="367"/>
      <c r="BG1370" s="367"/>
      <c r="BH1370" s="367"/>
      <c r="BI1370" s="367"/>
      <c r="BJ1370" s="367"/>
      <c r="BK1370" s="367">
        <f t="shared" si="8715"/>
        <v>0</v>
      </c>
      <c r="BL1370" s="367">
        <f t="shared" si="8716"/>
        <v>0</v>
      </c>
      <c r="BM1370" s="367">
        <f t="shared" si="8717"/>
        <v>0</v>
      </c>
      <c r="BN1370" s="367">
        <f t="shared" si="8718"/>
        <v>0</v>
      </c>
      <c r="BO1370" s="367">
        <f t="shared" si="8719"/>
        <v>0</v>
      </c>
      <c r="BP1370" s="367">
        <f t="shared" si="8720"/>
        <v>0</v>
      </c>
      <c r="BQ1370" s="383">
        <f t="shared" ref="BQ1370" si="8774">SUM(BK1370:BP1370)</f>
        <v>0</v>
      </c>
      <c r="BR1370" s="146"/>
      <c r="BS1370" s="441" t="s">
        <v>90</v>
      </c>
      <c r="BT1370" s="116"/>
      <c r="BU1370" s="116"/>
      <c r="BV1370" s="116"/>
      <c r="BW1370" s="116"/>
      <c r="BX1370" s="116"/>
      <c r="BY1370" s="116"/>
      <c r="BZ1370" s="116"/>
      <c r="CA1370" s="116"/>
      <c r="CB1370" s="116"/>
      <c r="CC1370" s="116"/>
      <c r="CD1370" s="116"/>
      <c r="CE1370" s="116"/>
      <c r="CF1370" s="116"/>
      <c r="CG1370" s="116"/>
      <c r="CH1370" s="116"/>
      <c r="CI1370" s="116"/>
      <c r="CJ1370" s="116"/>
      <c r="CK1370" s="116"/>
      <c r="CL1370" s="116"/>
      <c r="CM1370" s="116"/>
      <c r="CN1370" s="116"/>
      <c r="CO1370" s="116"/>
      <c r="CP1370" s="116"/>
      <c r="CQ1370" s="116"/>
      <c r="CR1370" s="116"/>
      <c r="CS1370" s="116"/>
      <c r="CT1370" s="116"/>
      <c r="CU1370" s="116"/>
      <c r="CV1370" s="116"/>
      <c r="CW1370" s="116"/>
      <c r="CX1370" s="116"/>
      <c r="CY1370" s="116"/>
      <c r="CZ1370" s="116"/>
      <c r="DA1370" s="116"/>
      <c r="DB1370" s="116"/>
      <c r="DC1370" s="116"/>
      <c r="DD1370" s="116"/>
      <c r="DE1370" s="116"/>
      <c r="DF1370" s="116"/>
      <c r="DG1370" s="116"/>
      <c r="DH1370" s="116"/>
      <c r="DI1370" s="116"/>
      <c r="DJ1370" s="116"/>
      <c r="DK1370" s="116"/>
      <c r="DL1370" s="116"/>
      <c r="DM1370" s="116"/>
      <c r="DN1370" s="116"/>
      <c r="DO1370" s="116"/>
      <c r="DP1370" s="116"/>
      <c r="DQ1370" s="116"/>
      <c r="DR1370" s="116"/>
      <c r="DS1370" s="116"/>
      <c r="DT1370" s="116"/>
      <c r="DU1370" s="116"/>
      <c r="DV1370" s="116"/>
      <c r="DW1370" s="116"/>
      <c r="DX1370" s="116"/>
      <c r="DY1370" s="116"/>
      <c r="DZ1370" s="116"/>
      <c r="EA1370" s="116"/>
    </row>
    <row r="1371" spans="1:131" ht="11.25" customHeight="1" x14ac:dyDescent="0.15">
      <c r="A1371" s="113" t="s">
        <v>1496</v>
      </c>
      <c r="B1371" s="124"/>
      <c r="C1371" s="127"/>
      <c r="D1371" s="112" t="str">
        <f t="shared" si="8722"/>
        <v>S/O</v>
      </c>
      <c r="E1371" s="710" t="s">
        <v>259</v>
      </c>
      <c r="F1371" s="711">
        <f t="shared" si="8723"/>
        <v>0</v>
      </c>
      <c r="G1371" s="209">
        <v>25</v>
      </c>
      <c r="H1371" s="210"/>
      <c r="I1371" s="211">
        <v>4555450</v>
      </c>
      <c r="J1371" s="212"/>
      <c r="K1371" s="552"/>
      <c r="L1371" s="553"/>
      <c r="M1371" s="212"/>
      <c r="N1371" s="213"/>
      <c r="O1371" s="214">
        <f t="shared" si="8724"/>
        <v>0</v>
      </c>
      <c r="P1371" s="190"/>
      <c r="Q1371" s="213"/>
      <c r="R1371" s="214">
        <f t="shared" si="8725"/>
        <v>0</v>
      </c>
      <c r="S1371" s="190"/>
      <c r="T1371" s="213"/>
      <c r="U1371" s="214">
        <f t="shared" si="8726"/>
        <v>0</v>
      </c>
      <c r="V1371" s="190"/>
      <c r="W1371" s="213"/>
      <c r="X1371" s="214">
        <f t="shared" si="8727"/>
        <v>0</v>
      </c>
      <c r="Y1371" s="190"/>
      <c r="Z1371" s="190"/>
      <c r="AA1371" s="207"/>
      <c r="AB1371" s="215"/>
      <c r="AC1371" s="190"/>
      <c r="AD1371" s="156">
        <f t="shared" si="8728"/>
        <v>0</v>
      </c>
      <c r="AE1371" s="156"/>
      <c r="AF1371" s="117"/>
      <c r="AG1371" s="156"/>
      <c r="AH1371" s="355"/>
      <c r="AI1371" s="368">
        <f t="shared" si="8729"/>
        <v>0</v>
      </c>
      <c r="AJ1371" s="354"/>
      <c r="AK1371" s="368">
        <f t="shared" si="8730"/>
        <v>0</v>
      </c>
      <c r="AL1371" s="354"/>
      <c r="AM1371" s="368">
        <f t="shared" si="8731"/>
        <v>0</v>
      </c>
      <c r="AN1371" s="354"/>
      <c r="AO1371" s="368">
        <f t="shared" si="8732"/>
        <v>0</v>
      </c>
      <c r="AP1371" s="354"/>
      <c r="AQ1371" s="368">
        <f t="shared" si="8733"/>
        <v>0</v>
      </c>
      <c r="AR1371" s="354"/>
      <c r="AS1371" s="354"/>
      <c r="AT1371" s="369">
        <f t="shared" si="8734"/>
        <v>0</v>
      </c>
      <c r="AU1371" s="354"/>
      <c r="AV1371" s="369">
        <f t="shared" si="8735"/>
        <v>0</v>
      </c>
      <c r="AW1371" s="354"/>
      <c r="AX1371" s="369">
        <f t="shared" si="8736"/>
        <v>0</v>
      </c>
      <c r="AY1371" s="354"/>
      <c r="AZ1371" s="369">
        <f t="shared" si="8737"/>
        <v>0</v>
      </c>
      <c r="BA1371" s="354"/>
      <c r="BB1371" s="369">
        <f t="shared" si="8738"/>
        <v>0</v>
      </c>
      <c r="BC1371" s="150"/>
      <c r="BD1371" s="116"/>
      <c r="BE1371" s="367"/>
      <c r="BF1371" s="367"/>
      <c r="BG1371" s="367"/>
      <c r="BH1371" s="367"/>
      <c r="BI1371" s="367"/>
      <c r="BJ1371" s="367"/>
      <c r="BK1371" s="367">
        <f t="shared" si="8715"/>
        <v>0</v>
      </c>
      <c r="BL1371" s="367">
        <f t="shared" si="8716"/>
        <v>0</v>
      </c>
      <c r="BM1371" s="367">
        <f t="shared" si="8717"/>
        <v>0</v>
      </c>
      <c r="BN1371" s="367">
        <f t="shared" si="8718"/>
        <v>0</v>
      </c>
      <c r="BO1371" s="367">
        <f t="shared" si="8719"/>
        <v>0</v>
      </c>
      <c r="BP1371" s="367">
        <f t="shared" si="8720"/>
        <v>0</v>
      </c>
      <c r="BQ1371" s="383">
        <f t="shared" si="8739"/>
        <v>0</v>
      </c>
      <c r="BR1371" s="146"/>
      <c r="BS1371" s="441" t="s">
        <v>90</v>
      </c>
      <c r="BT1371" s="116"/>
      <c r="BU1371" s="116"/>
      <c r="BV1371" s="116"/>
      <c r="BW1371" s="116"/>
      <c r="BX1371" s="116"/>
      <c r="BY1371" s="116"/>
      <c r="BZ1371" s="116"/>
      <c r="CA1371" s="116"/>
      <c r="CB1371" s="116"/>
      <c r="CC1371" s="116"/>
      <c r="CD1371" s="116"/>
      <c r="CE1371" s="116"/>
      <c r="CF1371" s="116"/>
      <c r="CG1371" s="116"/>
      <c r="CH1371" s="116"/>
      <c r="CI1371" s="116"/>
      <c r="CJ1371" s="116"/>
      <c r="CK1371" s="116"/>
      <c r="CL1371" s="116"/>
      <c r="CM1371" s="116"/>
      <c r="CN1371" s="116"/>
      <c r="CO1371" s="116"/>
      <c r="CP1371" s="116"/>
      <c r="CQ1371" s="116"/>
      <c r="CR1371" s="116"/>
      <c r="CS1371" s="116"/>
      <c r="CT1371" s="116"/>
      <c r="CU1371" s="116"/>
      <c r="CV1371" s="116"/>
      <c r="CW1371" s="116"/>
      <c r="CX1371" s="116"/>
      <c r="CY1371" s="116"/>
      <c r="CZ1371" s="116"/>
      <c r="DA1371" s="116"/>
      <c r="DB1371" s="116"/>
      <c r="DC1371" s="116"/>
      <c r="DD1371" s="116"/>
      <c r="DE1371" s="116"/>
      <c r="DF1371" s="116"/>
      <c r="DG1371" s="116"/>
      <c r="DH1371" s="116"/>
      <c r="DI1371" s="116"/>
      <c r="DJ1371" s="116"/>
      <c r="DK1371" s="116"/>
      <c r="DL1371" s="116"/>
      <c r="DM1371" s="116"/>
      <c r="DN1371" s="116"/>
      <c r="DO1371" s="116"/>
      <c r="DP1371" s="116"/>
      <c r="DQ1371" s="116"/>
      <c r="DR1371" s="116"/>
      <c r="DS1371" s="116"/>
      <c r="DT1371" s="116"/>
      <c r="DU1371" s="116"/>
      <c r="DV1371" s="116"/>
      <c r="DW1371" s="116"/>
      <c r="DX1371" s="116"/>
      <c r="DY1371" s="116"/>
      <c r="DZ1371" s="116"/>
      <c r="EA1371" s="116"/>
    </row>
    <row r="1372" spans="1:131" ht="11.25" customHeight="1" x14ac:dyDescent="0.15">
      <c r="A1372" s="113" t="s">
        <v>1496</v>
      </c>
      <c r="B1372" s="124"/>
      <c r="C1372" s="127"/>
      <c r="D1372" s="112">
        <f t="shared" ref="D1372" si="8775">BS1372</f>
        <v>43</v>
      </c>
      <c r="E1372" s="710" t="s">
        <v>262</v>
      </c>
      <c r="F1372" s="711">
        <f t="shared" ref="F1372" si="8776">BQ1372</f>
        <v>0</v>
      </c>
      <c r="G1372" s="209">
        <v>25</v>
      </c>
      <c r="H1372" s="210"/>
      <c r="I1372" s="211">
        <v>4555451</v>
      </c>
      <c r="J1372" s="212"/>
      <c r="K1372" s="552"/>
      <c r="L1372" s="553"/>
      <c r="M1372" s="212"/>
      <c r="N1372" s="213"/>
      <c r="O1372" s="214">
        <f t="shared" ref="O1372" si="8777">IF($D$18="YES", (N1372), (0))</f>
        <v>0</v>
      </c>
      <c r="P1372" s="190"/>
      <c r="Q1372" s="213"/>
      <c r="R1372" s="214">
        <f t="shared" ref="R1372" si="8778">IF($D$18="YES", (Q1372), (0))</f>
        <v>0</v>
      </c>
      <c r="S1372" s="190"/>
      <c r="T1372" s="213"/>
      <c r="U1372" s="214">
        <f t="shared" ref="U1372" si="8779">IF($D$18="YES", (T1372), (0))</f>
        <v>0</v>
      </c>
      <c r="V1372" s="190"/>
      <c r="W1372" s="213"/>
      <c r="X1372" s="214">
        <f t="shared" ref="X1372" si="8780">IF($D$18="YES", (W1372), (0))</f>
        <v>0</v>
      </c>
      <c r="Y1372" s="190"/>
      <c r="Z1372" s="190"/>
      <c r="AA1372" s="207"/>
      <c r="AB1372" s="215"/>
      <c r="AC1372" s="190"/>
      <c r="AD1372" s="156">
        <f t="shared" ref="AD1372" si="8781">SUM(N1372,O1372,Q1372,R1372,T1372,U1372,W1372,X1372)</f>
        <v>0</v>
      </c>
      <c r="AE1372" s="156"/>
      <c r="AF1372" s="117"/>
      <c r="AG1372" s="156"/>
      <c r="AH1372" s="355"/>
      <c r="AI1372" s="368">
        <f t="shared" ref="AI1372" si="8782">N1372*G1372</f>
        <v>0</v>
      </c>
      <c r="AJ1372" s="354"/>
      <c r="AK1372" s="368">
        <f t="shared" ref="AK1372" si="8783">Q1372*G1372</f>
        <v>0</v>
      </c>
      <c r="AL1372" s="354"/>
      <c r="AM1372" s="368">
        <f t="shared" ref="AM1372" si="8784">T1372*G1372</f>
        <v>0</v>
      </c>
      <c r="AN1372" s="354"/>
      <c r="AO1372" s="368">
        <f t="shared" ref="AO1372" si="8785">W1372*G1372</f>
        <v>0</v>
      </c>
      <c r="AP1372" s="354"/>
      <c r="AQ1372" s="368">
        <f t="shared" ref="AQ1372" si="8786">SUM(AI1372,AK1372,AM1372,AO1372)</f>
        <v>0</v>
      </c>
      <c r="AR1372" s="354"/>
      <c r="AS1372" s="354"/>
      <c r="AT1372" s="369">
        <f t="shared" ref="AT1372" si="8787">(N1372*G1372)*F1372</f>
        <v>0</v>
      </c>
      <c r="AU1372" s="354"/>
      <c r="AV1372" s="369">
        <f t="shared" ref="AV1372" si="8788">(Q1372*G1372)*F1372</f>
        <v>0</v>
      </c>
      <c r="AW1372" s="354"/>
      <c r="AX1372" s="369">
        <f t="shared" ref="AX1372" si="8789">(T1372*G1372)*F1372</f>
        <v>0</v>
      </c>
      <c r="AY1372" s="354"/>
      <c r="AZ1372" s="369">
        <f t="shared" ref="AZ1372" si="8790">(W1372*G1372)*F1372</f>
        <v>0</v>
      </c>
      <c r="BA1372" s="354"/>
      <c r="BB1372" s="369">
        <f t="shared" ref="BB1372" si="8791">SUM(AS1372:BA1372)</f>
        <v>0</v>
      </c>
      <c r="BC1372" s="150"/>
      <c r="BD1372" s="116"/>
      <c r="BE1372" s="367"/>
      <c r="BF1372" s="367"/>
      <c r="BG1372" s="367"/>
      <c r="BH1372" s="367"/>
      <c r="BI1372" s="367"/>
      <c r="BJ1372" s="367"/>
      <c r="BK1372" s="367">
        <f t="shared" si="8715"/>
        <v>0</v>
      </c>
      <c r="BL1372" s="367">
        <f t="shared" si="8716"/>
        <v>0</v>
      </c>
      <c r="BM1372" s="367">
        <f t="shared" si="8717"/>
        <v>0</v>
      </c>
      <c r="BN1372" s="367">
        <f t="shared" si="8718"/>
        <v>0</v>
      </c>
      <c r="BO1372" s="367">
        <f t="shared" si="8719"/>
        <v>0</v>
      </c>
      <c r="BP1372" s="367">
        <f t="shared" si="8720"/>
        <v>0</v>
      </c>
      <c r="BQ1372" s="383">
        <f t="shared" ref="BQ1372" si="8792">SUM(BK1372:BP1372)</f>
        <v>0</v>
      </c>
      <c r="BR1372" s="146"/>
      <c r="BS1372" s="441">
        <v>43</v>
      </c>
      <c r="BT1372" s="116"/>
      <c r="BU1372" s="116"/>
      <c r="BV1372" s="116"/>
      <c r="BW1372" s="116"/>
      <c r="BX1372" s="116"/>
      <c r="BY1372" s="116"/>
      <c r="BZ1372" s="116"/>
      <c r="CA1372" s="116"/>
      <c r="CB1372" s="116"/>
      <c r="CC1372" s="116"/>
      <c r="CD1372" s="116"/>
      <c r="CE1372" s="116"/>
      <c r="CF1372" s="116"/>
      <c r="CG1372" s="116"/>
      <c r="CH1372" s="116"/>
      <c r="CI1372" s="116"/>
      <c r="CJ1372" s="116"/>
      <c r="CK1372" s="116"/>
      <c r="CL1372" s="116"/>
      <c r="CM1372" s="116"/>
      <c r="CN1372" s="116"/>
      <c r="CO1372" s="116"/>
      <c r="CP1372" s="116"/>
      <c r="CQ1372" s="116"/>
      <c r="CR1372" s="116"/>
      <c r="CS1372" s="116"/>
      <c r="CT1372" s="116"/>
      <c r="CU1372" s="116"/>
      <c r="CV1372" s="116"/>
      <c r="CW1372" s="116"/>
      <c r="CX1372" s="116"/>
      <c r="CY1372" s="116"/>
      <c r="CZ1372" s="116"/>
      <c r="DA1372" s="116"/>
      <c r="DB1372" s="116"/>
      <c r="DC1372" s="116"/>
      <c r="DD1372" s="116"/>
      <c r="DE1372" s="116"/>
      <c r="DF1372" s="116"/>
      <c r="DG1372" s="116"/>
      <c r="DH1372" s="116"/>
      <c r="DI1372" s="116"/>
      <c r="DJ1372" s="116"/>
      <c r="DK1372" s="116"/>
      <c r="DL1372" s="116"/>
      <c r="DM1372" s="116"/>
      <c r="DN1372" s="116"/>
      <c r="DO1372" s="116"/>
      <c r="DP1372" s="116"/>
      <c r="DQ1372" s="116"/>
      <c r="DR1372" s="116"/>
      <c r="DS1372" s="116"/>
      <c r="DT1372" s="116"/>
      <c r="DU1372" s="116"/>
      <c r="DV1372" s="116"/>
      <c r="DW1372" s="116"/>
      <c r="DX1372" s="116"/>
      <c r="DY1372" s="116"/>
      <c r="DZ1372" s="116"/>
      <c r="EA1372" s="116"/>
    </row>
    <row r="1373" spans="1:131" ht="11.25" customHeight="1" x14ac:dyDescent="0.15">
      <c r="A1373" s="113" t="s">
        <v>1497</v>
      </c>
      <c r="B1373" s="124"/>
      <c r="C1373" s="127"/>
      <c r="D1373" s="112" t="str">
        <f t="shared" si="8722"/>
        <v>S/O</v>
      </c>
      <c r="E1373" s="710" t="s">
        <v>259</v>
      </c>
      <c r="F1373" s="711">
        <f t="shared" si="8723"/>
        <v>0</v>
      </c>
      <c r="G1373" s="209">
        <v>25</v>
      </c>
      <c r="H1373" s="210"/>
      <c r="I1373" s="211">
        <v>4555500</v>
      </c>
      <c r="J1373" s="212"/>
      <c r="K1373" s="552"/>
      <c r="L1373" s="553"/>
      <c r="M1373" s="212"/>
      <c r="N1373" s="213"/>
      <c r="O1373" s="214">
        <f t="shared" si="8724"/>
        <v>0</v>
      </c>
      <c r="P1373" s="190"/>
      <c r="Q1373" s="213"/>
      <c r="R1373" s="214">
        <f t="shared" si="8725"/>
        <v>0</v>
      </c>
      <c r="S1373" s="190"/>
      <c r="T1373" s="213"/>
      <c r="U1373" s="214">
        <f t="shared" si="8726"/>
        <v>0</v>
      </c>
      <c r="V1373" s="190"/>
      <c r="W1373" s="213"/>
      <c r="X1373" s="214">
        <f t="shared" si="8727"/>
        <v>0</v>
      </c>
      <c r="Y1373" s="190"/>
      <c r="Z1373" s="190"/>
      <c r="AA1373" s="207"/>
      <c r="AB1373" s="215"/>
      <c r="AC1373" s="190"/>
      <c r="AD1373" s="156">
        <f t="shared" si="8728"/>
        <v>0</v>
      </c>
      <c r="AE1373" s="156"/>
      <c r="AF1373" s="117"/>
      <c r="AG1373" s="156"/>
      <c r="AH1373" s="355"/>
      <c r="AI1373" s="368">
        <f t="shared" si="8729"/>
        <v>0</v>
      </c>
      <c r="AJ1373" s="354"/>
      <c r="AK1373" s="368">
        <f t="shared" si="8730"/>
        <v>0</v>
      </c>
      <c r="AL1373" s="354"/>
      <c r="AM1373" s="368">
        <f t="shared" si="8731"/>
        <v>0</v>
      </c>
      <c r="AN1373" s="354"/>
      <c r="AO1373" s="368">
        <f t="shared" si="8732"/>
        <v>0</v>
      </c>
      <c r="AP1373" s="354"/>
      <c r="AQ1373" s="368">
        <f t="shared" si="8733"/>
        <v>0</v>
      </c>
      <c r="AR1373" s="354"/>
      <c r="AS1373" s="354"/>
      <c r="AT1373" s="369">
        <f t="shared" si="8734"/>
        <v>0</v>
      </c>
      <c r="AU1373" s="354"/>
      <c r="AV1373" s="369">
        <f t="shared" si="8735"/>
        <v>0</v>
      </c>
      <c r="AW1373" s="354"/>
      <c r="AX1373" s="369">
        <f t="shared" si="8736"/>
        <v>0</v>
      </c>
      <c r="AY1373" s="354"/>
      <c r="AZ1373" s="369">
        <f t="shared" si="8737"/>
        <v>0</v>
      </c>
      <c r="BA1373" s="354"/>
      <c r="BB1373" s="369">
        <f t="shared" si="8738"/>
        <v>0</v>
      </c>
      <c r="BC1373" s="150"/>
      <c r="BD1373" s="116"/>
      <c r="BE1373" s="367"/>
      <c r="BF1373" s="367"/>
      <c r="BG1373" s="367"/>
      <c r="BH1373" s="367"/>
      <c r="BI1373" s="367"/>
      <c r="BJ1373" s="367"/>
      <c r="BK1373" s="367">
        <f t="shared" si="8715"/>
        <v>0</v>
      </c>
      <c r="BL1373" s="367">
        <f t="shared" si="8716"/>
        <v>0</v>
      </c>
      <c r="BM1373" s="367">
        <f t="shared" si="8717"/>
        <v>0</v>
      </c>
      <c r="BN1373" s="367">
        <f t="shared" si="8718"/>
        <v>0</v>
      </c>
      <c r="BO1373" s="367">
        <f t="shared" si="8719"/>
        <v>0</v>
      </c>
      <c r="BP1373" s="367">
        <f t="shared" si="8720"/>
        <v>0</v>
      </c>
      <c r="BQ1373" s="383">
        <f t="shared" si="8739"/>
        <v>0</v>
      </c>
      <c r="BR1373" s="146"/>
      <c r="BS1373" s="441" t="s">
        <v>90</v>
      </c>
      <c r="BT1373" s="116"/>
      <c r="BU1373" s="116"/>
      <c r="BV1373" s="116"/>
      <c r="BW1373" s="116"/>
      <c r="BX1373" s="116"/>
      <c r="BY1373" s="116"/>
      <c r="BZ1373" s="116"/>
      <c r="CA1373" s="116"/>
      <c r="CB1373" s="116"/>
      <c r="CC1373" s="116"/>
      <c r="CD1373" s="116"/>
      <c r="CE1373" s="116"/>
      <c r="CF1373" s="116"/>
      <c r="CG1373" s="116"/>
      <c r="CH1373" s="116"/>
      <c r="CI1373" s="116"/>
      <c r="CJ1373" s="116"/>
      <c r="CK1373" s="116"/>
      <c r="CL1373" s="116"/>
      <c r="CM1373" s="116"/>
      <c r="CN1373" s="116"/>
      <c r="CO1373" s="116"/>
      <c r="CP1373" s="116"/>
      <c r="CQ1373" s="116"/>
      <c r="CR1373" s="116"/>
      <c r="CS1373" s="116"/>
      <c r="CT1373" s="116"/>
      <c r="CU1373" s="116"/>
      <c r="CV1373" s="116"/>
      <c r="CW1373" s="116"/>
      <c r="CX1373" s="116"/>
      <c r="CY1373" s="116"/>
      <c r="CZ1373" s="116"/>
      <c r="DA1373" s="116"/>
      <c r="DB1373" s="116"/>
      <c r="DC1373" s="116"/>
      <c r="DD1373" s="116"/>
      <c r="DE1373" s="116"/>
      <c r="DF1373" s="116"/>
      <c r="DG1373" s="116"/>
      <c r="DH1373" s="116"/>
      <c r="DI1373" s="116"/>
      <c r="DJ1373" s="116"/>
      <c r="DK1373" s="116"/>
      <c r="DL1373" s="116"/>
      <c r="DM1373" s="116"/>
      <c r="DN1373" s="116"/>
      <c r="DO1373" s="116"/>
      <c r="DP1373" s="116"/>
      <c r="DQ1373" s="116"/>
      <c r="DR1373" s="116"/>
      <c r="DS1373" s="116"/>
      <c r="DT1373" s="116"/>
      <c r="DU1373" s="116"/>
      <c r="DV1373" s="116"/>
      <c r="DW1373" s="116"/>
      <c r="DX1373" s="116"/>
      <c r="DY1373" s="116"/>
      <c r="DZ1373" s="116"/>
      <c r="EA1373" s="116"/>
    </row>
    <row r="1374" spans="1:131" ht="11.25" customHeight="1" x14ac:dyDescent="0.15">
      <c r="A1374" s="113" t="s">
        <v>1497</v>
      </c>
      <c r="B1374" s="124"/>
      <c r="C1374" s="127"/>
      <c r="D1374" s="112">
        <f t="shared" ref="D1374" si="8793">BS1374</f>
        <v>95</v>
      </c>
      <c r="E1374" s="710" t="s">
        <v>262</v>
      </c>
      <c r="F1374" s="711">
        <f t="shared" ref="F1374" si="8794">BQ1374</f>
        <v>0</v>
      </c>
      <c r="G1374" s="209">
        <v>25</v>
      </c>
      <c r="H1374" s="210"/>
      <c r="I1374" s="211">
        <v>4555551</v>
      </c>
      <c r="J1374" s="212"/>
      <c r="K1374" s="552"/>
      <c r="L1374" s="553"/>
      <c r="M1374" s="212"/>
      <c r="N1374" s="213"/>
      <c r="O1374" s="214">
        <f t="shared" ref="O1374" si="8795">IF($D$18="YES", (N1374), (0))</f>
        <v>0</v>
      </c>
      <c r="P1374" s="190"/>
      <c r="Q1374" s="213"/>
      <c r="R1374" s="214">
        <f t="shared" ref="R1374" si="8796">IF($D$18="YES", (Q1374), (0))</f>
        <v>0</v>
      </c>
      <c r="S1374" s="190"/>
      <c r="T1374" s="213"/>
      <c r="U1374" s="214">
        <f t="shared" ref="U1374" si="8797">IF($D$18="YES", (T1374), (0))</f>
        <v>0</v>
      </c>
      <c r="V1374" s="190"/>
      <c r="W1374" s="213"/>
      <c r="X1374" s="214">
        <f t="shared" ref="X1374" si="8798">IF($D$18="YES", (W1374), (0))</f>
        <v>0</v>
      </c>
      <c r="Y1374" s="190"/>
      <c r="Z1374" s="190"/>
      <c r="AA1374" s="207"/>
      <c r="AB1374" s="215"/>
      <c r="AC1374" s="190"/>
      <c r="AD1374" s="156">
        <f t="shared" ref="AD1374" si="8799">SUM(N1374,O1374,Q1374,R1374,T1374,U1374,W1374,X1374)</f>
        <v>0</v>
      </c>
      <c r="AE1374" s="156"/>
      <c r="AF1374" s="117"/>
      <c r="AG1374" s="156"/>
      <c r="AH1374" s="355"/>
      <c r="AI1374" s="368">
        <f t="shared" ref="AI1374" si="8800">N1374*G1374</f>
        <v>0</v>
      </c>
      <c r="AJ1374" s="354"/>
      <c r="AK1374" s="368">
        <f t="shared" ref="AK1374" si="8801">Q1374*G1374</f>
        <v>0</v>
      </c>
      <c r="AL1374" s="354"/>
      <c r="AM1374" s="368">
        <f t="shared" ref="AM1374" si="8802">T1374*G1374</f>
        <v>0</v>
      </c>
      <c r="AN1374" s="354"/>
      <c r="AO1374" s="368">
        <f t="shared" ref="AO1374" si="8803">W1374*G1374</f>
        <v>0</v>
      </c>
      <c r="AP1374" s="354"/>
      <c r="AQ1374" s="368">
        <f t="shared" ref="AQ1374" si="8804">SUM(AI1374,AK1374,AM1374,AO1374)</f>
        <v>0</v>
      </c>
      <c r="AR1374" s="354"/>
      <c r="AS1374" s="354"/>
      <c r="AT1374" s="369">
        <f t="shared" ref="AT1374" si="8805">(N1374*G1374)*F1374</f>
        <v>0</v>
      </c>
      <c r="AU1374" s="354"/>
      <c r="AV1374" s="369">
        <f t="shared" ref="AV1374" si="8806">(Q1374*G1374)*F1374</f>
        <v>0</v>
      </c>
      <c r="AW1374" s="354"/>
      <c r="AX1374" s="369">
        <f t="shared" ref="AX1374" si="8807">(T1374*G1374)*F1374</f>
        <v>0</v>
      </c>
      <c r="AY1374" s="354"/>
      <c r="AZ1374" s="369">
        <f t="shared" ref="AZ1374" si="8808">(W1374*G1374)*F1374</f>
        <v>0</v>
      </c>
      <c r="BA1374" s="354"/>
      <c r="BB1374" s="369">
        <f t="shared" ref="BB1374" si="8809">SUM(AS1374:BA1374)</f>
        <v>0</v>
      </c>
      <c r="BC1374" s="150"/>
      <c r="BD1374" s="116"/>
      <c r="BE1374" s="367"/>
      <c r="BF1374" s="367"/>
      <c r="BG1374" s="367"/>
      <c r="BH1374" s="367"/>
      <c r="BI1374" s="367"/>
      <c r="BJ1374" s="367"/>
      <c r="BK1374" s="367">
        <f t="shared" si="8715"/>
        <v>0</v>
      </c>
      <c r="BL1374" s="367">
        <f t="shared" si="8716"/>
        <v>0</v>
      </c>
      <c r="BM1374" s="367">
        <f t="shared" si="8717"/>
        <v>0</v>
      </c>
      <c r="BN1374" s="367">
        <f t="shared" si="8718"/>
        <v>0</v>
      </c>
      <c r="BO1374" s="367">
        <f t="shared" si="8719"/>
        <v>0</v>
      </c>
      <c r="BP1374" s="367">
        <f t="shared" si="8720"/>
        <v>0</v>
      </c>
      <c r="BQ1374" s="383">
        <f t="shared" ref="BQ1374" si="8810">SUM(BK1374:BP1374)</f>
        <v>0</v>
      </c>
      <c r="BR1374" s="146"/>
      <c r="BS1374" s="441">
        <v>95</v>
      </c>
      <c r="BT1374" s="116"/>
      <c r="BU1374" s="116"/>
      <c r="BV1374" s="116"/>
      <c r="BW1374" s="116"/>
      <c r="BX1374" s="116"/>
      <c r="BY1374" s="116"/>
      <c r="BZ1374" s="116"/>
      <c r="CA1374" s="116"/>
      <c r="CB1374" s="116"/>
      <c r="CC1374" s="116"/>
      <c r="CD1374" s="116"/>
      <c r="CE1374" s="116"/>
      <c r="CF1374" s="116"/>
      <c r="CG1374" s="116"/>
      <c r="CH1374" s="116"/>
      <c r="CI1374" s="116"/>
      <c r="CJ1374" s="116"/>
      <c r="CK1374" s="116"/>
      <c r="CL1374" s="116"/>
      <c r="CM1374" s="116"/>
      <c r="CN1374" s="116"/>
      <c r="CO1374" s="116"/>
      <c r="CP1374" s="116"/>
      <c r="CQ1374" s="116"/>
      <c r="CR1374" s="116"/>
      <c r="CS1374" s="116"/>
      <c r="CT1374" s="116"/>
      <c r="CU1374" s="116"/>
      <c r="CV1374" s="116"/>
      <c r="CW1374" s="116"/>
      <c r="CX1374" s="116"/>
      <c r="CY1374" s="116"/>
      <c r="CZ1374" s="116"/>
      <c r="DA1374" s="116"/>
      <c r="DB1374" s="116"/>
      <c r="DC1374" s="116"/>
      <c r="DD1374" s="116"/>
      <c r="DE1374" s="116"/>
      <c r="DF1374" s="116"/>
      <c r="DG1374" s="116"/>
      <c r="DH1374" s="116"/>
      <c r="DI1374" s="116"/>
      <c r="DJ1374" s="116"/>
      <c r="DK1374" s="116"/>
      <c r="DL1374" s="116"/>
      <c r="DM1374" s="116"/>
      <c r="DN1374" s="116"/>
      <c r="DO1374" s="116"/>
      <c r="DP1374" s="116"/>
      <c r="DQ1374" s="116"/>
      <c r="DR1374" s="116"/>
      <c r="DS1374" s="116"/>
      <c r="DT1374" s="116"/>
      <c r="DU1374" s="116"/>
      <c r="DV1374" s="116"/>
      <c r="DW1374" s="116"/>
      <c r="DX1374" s="116"/>
      <c r="DY1374" s="116"/>
      <c r="DZ1374" s="116"/>
      <c r="EA1374" s="116"/>
    </row>
    <row r="1375" spans="1:131" ht="11.25" customHeight="1" x14ac:dyDescent="0.15">
      <c r="A1375" s="113" t="s">
        <v>1498</v>
      </c>
      <c r="B1375" s="124"/>
      <c r="C1375" s="334"/>
      <c r="D1375" s="112" t="str">
        <f t="shared" si="8722"/>
        <v>S/O</v>
      </c>
      <c r="E1375" s="710" t="s">
        <v>259</v>
      </c>
      <c r="F1375" s="711">
        <f t="shared" si="8723"/>
        <v>0</v>
      </c>
      <c r="G1375" s="209">
        <v>25</v>
      </c>
      <c r="H1375" s="210"/>
      <c r="I1375" s="211">
        <v>4555630</v>
      </c>
      <c r="J1375" s="212"/>
      <c r="K1375" s="552"/>
      <c r="L1375" s="553"/>
      <c r="M1375" s="212"/>
      <c r="N1375" s="213"/>
      <c r="O1375" s="214">
        <f t="shared" ref="O1375:O1376" si="8811">IF($D$18="YES", (N1375), (0))</f>
        <v>0</v>
      </c>
      <c r="P1375" s="190"/>
      <c r="Q1375" s="213"/>
      <c r="R1375" s="214">
        <f t="shared" ref="R1375:R1376" si="8812">IF($D$18="YES", (Q1375), (0))</f>
        <v>0</v>
      </c>
      <c r="S1375" s="190"/>
      <c r="T1375" s="213"/>
      <c r="U1375" s="214">
        <f t="shared" ref="U1375:U1376" si="8813">IF($D$18="YES", (T1375), (0))</f>
        <v>0</v>
      </c>
      <c r="V1375" s="190"/>
      <c r="W1375" s="213"/>
      <c r="X1375" s="214">
        <f t="shared" ref="X1375:X1376" si="8814">IF($D$18="YES", (W1375), (0))</f>
        <v>0</v>
      </c>
      <c r="Y1375" s="190"/>
      <c r="Z1375" s="190"/>
      <c r="AA1375" s="207"/>
      <c r="AB1375" s="215"/>
      <c r="AC1375" s="190"/>
      <c r="AD1375" s="156">
        <f t="shared" si="8728"/>
        <v>0</v>
      </c>
      <c r="AE1375" s="156"/>
      <c r="AF1375" s="117"/>
      <c r="AG1375" s="156"/>
      <c r="AH1375" s="355"/>
      <c r="AI1375" s="368">
        <f t="shared" si="8729"/>
        <v>0</v>
      </c>
      <c r="AJ1375" s="354"/>
      <c r="AK1375" s="368">
        <f t="shared" si="8730"/>
        <v>0</v>
      </c>
      <c r="AL1375" s="354"/>
      <c r="AM1375" s="368">
        <f t="shared" si="8731"/>
        <v>0</v>
      </c>
      <c r="AN1375" s="354"/>
      <c r="AO1375" s="368">
        <f t="shared" si="8732"/>
        <v>0</v>
      </c>
      <c r="AP1375" s="354"/>
      <c r="AQ1375" s="368">
        <f t="shared" si="8733"/>
        <v>0</v>
      </c>
      <c r="AR1375" s="354"/>
      <c r="AS1375" s="354"/>
      <c r="AT1375" s="369">
        <f t="shared" si="8734"/>
        <v>0</v>
      </c>
      <c r="AU1375" s="354"/>
      <c r="AV1375" s="369">
        <f t="shared" si="8735"/>
        <v>0</v>
      </c>
      <c r="AW1375" s="354"/>
      <c r="AX1375" s="369">
        <f t="shared" si="8736"/>
        <v>0</v>
      </c>
      <c r="AY1375" s="354"/>
      <c r="AZ1375" s="369">
        <f t="shared" si="8737"/>
        <v>0</v>
      </c>
      <c r="BA1375" s="354"/>
      <c r="BB1375" s="369">
        <f t="shared" si="8738"/>
        <v>0</v>
      </c>
      <c r="BC1375" s="150"/>
      <c r="BD1375" s="116"/>
      <c r="BE1375" s="367"/>
      <c r="BF1375" s="367"/>
      <c r="BG1375" s="367"/>
      <c r="BH1375" s="367"/>
      <c r="BI1375" s="367"/>
      <c r="BJ1375" s="367"/>
      <c r="BK1375" s="367">
        <f t="shared" si="8715"/>
        <v>0</v>
      </c>
      <c r="BL1375" s="367">
        <f t="shared" si="8716"/>
        <v>0</v>
      </c>
      <c r="BM1375" s="367">
        <f t="shared" si="8717"/>
        <v>0</v>
      </c>
      <c r="BN1375" s="367">
        <f t="shared" si="8718"/>
        <v>0</v>
      </c>
      <c r="BO1375" s="367">
        <f t="shared" si="8719"/>
        <v>0</v>
      </c>
      <c r="BP1375" s="367">
        <f t="shared" si="8720"/>
        <v>0</v>
      </c>
      <c r="BQ1375" s="383">
        <f t="shared" si="8739"/>
        <v>0</v>
      </c>
      <c r="BR1375" s="146"/>
      <c r="BS1375" s="441" t="s">
        <v>90</v>
      </c>
      <c r="BT1375" s="116"/>
      <c r="BU1375" s="116"/>
      <c r="BV1375" s="116"/>
      <c r="BW1375" s="116"/>
      <c r="BX1375" s="116"/>
      <c r="BY1375" s="116"/>
      <c r="BZ1375" s="116"/>
      <c r="CA1375" s="116"/>
      <c r="CB1375" s="116"/>
      <c r="CC1375" s="116"/>
      <c r="CD1375" s="116"/>
      <c r="CE1375" s="116"/>
      <c r="CF1375" s="116"/>
      <c r="CG1375" s="116"/>
      <c r="CH1375" s="116"/>
      <c r="CI1375" s="116"/>
      <c r="CJ1375" s="116"/>
      <c r="CK1375" s="116"/>
      <c r="CL1375" s="116"/>
      <c r="CM1375" s="116"/>
      <c r="CN1375" s="116"/>
      <c r="CO1375" s="116"/>
      <c r="CP1375" s="116"/>
      <c r="CQ1375" s="116"/>
      <c r="CR1375" s="116"/>
      <c r="CS1375" s="116"/>
      <c r="CT1375" s="116"/>
      <c r="CU1375" s="116"/>
      <c r="CV1375" s="116"/>
      <c r="CW1375" s="116"/>
      <c r="CX1375" s="116"/>
      <c r="CY1375" s="116"/>
      <c r="CZ1375" s="116"/>
      <c r="DA1375" s="116"/>
      <c r="DB1375" s="116"/>
      <c r="DC1375" s="116"/>
      <c r="DD1375" s="116"/>
      <c r="DE1375" s="116"/>
      <c r="DF1375" s="116"/>
      <c r="DG1375" s="116"/>
      <c r="DH1375" s="116"/>
      <c r="DI1375" s="116"/>
      <c r="DJ1375" s="116"/>
      <c r="DK1375" s="116"/>
      <c r="DL1375" s="116"/>
      <c r="DM1375" s="116"/>
      <c r="DN1375" s="116"/>
      <c r="DO1375" s="116"/>
      <c r="DP1375" s="116"/>
      <c r="DQ1375" s="116"/>
      <c r="DR1375" s="116"/>
      <c r="DS1375" s="116"/>
      <c r="DT1375" s="116"/>
      <c r="DU1375" s="116"/>
      <c r="DV1375" s="116"/>
      <c r="DW1375" s="116"/>
      <c r="DX1375" s="116"/>
      <c r="DY1375" s="116"/>
      <c r="DZ1375" s="116"/>
      <c r="EA1375" s="116"/>
    </row>
    <row r="1376" spans="1:131" ht="11.25" customHeight="1" x14ac:dyDescent="0.15">
      <c r="A1376" s="113" t="s">
        <v>1499</v>
      </c>
      <c r="B1376" s="124"/>
      <c r="C1376" s="334"/>
      <c r="D1376" s="112" t="str">
        <f t="shared" ref="D1376" si="8815">BS1376</f>
        <v>S/O</v>
      </c>
      <c r="E1376" s="710" t="s">
        <v>259</v>
      </c>
      <c r="F1376" s="711">
        <f t="shared" ref="F1376" si="8816">BQ1376</f>
        <v>0</v>
      </c>
      <c r="G1376" s="209">
        <v>15</v>
      </c>
      <c r="H1376" s="210"/>
      <c r="I1376" s="211">
        <v>4555710</v>
      </c>
      <c r="J1376" s="212"/>
      <c r="K1376" s="552"/>
      <c r="L1376" s="553"/>
      <c r="M1376" s="212"/>
      <c r="N1376" s="213"/>
      <c r="O1376" s="214">
        <f t="shared" si="8811"/>
        <v>0</v>
      </c>
      <c r="P1376" s="190"/>
      <c r="Q1376" s="213"/>
      <c r="R1376" s="214">
        <f t="shared" si="8812"/>
        <v>0</v>
      </c>
      <c r="S1376" s="190"/>
      <c r="T1376" s="213"/>
      <c r="U1376" s="214">
        <f t="shared" si="8813"/>
        <v>0</v>
      </c>
      <c r="V1376" s="190"/>
      <c r="W1376" s="213"/>
      <c r="X1376" s="214">
        <f t="shared" si="8814"/>
        <v>0</v>
      </c>
      <c r="Y1376" s="190"/>
      <c r="Z1376" s="190"/>
      <c r="AA1376" s="207"/>
      <c r="AB1376" s="215"/>
      <c r="AC1376" s="190"/>
      <c r="AD1376" s="156">
        <f t="shared" ref="AD1376" si="8817">SUM(N1376,O1376,Q1376,R1376,T1376,U1376,W1376,X1376)</f>
        <v>0</v>
      </c>
      <c r="AE1376" s="156"/>
      <c r="AF1376" s="117"/>
      <c r="AG1376" s="156"/>
      <c r="AH1376" s="355"/>
      <c r="AI1376" s="368">
        <f t="shared" ref="AI1376" si="8818">N1376*G1376</f>
        <v>0</v>
      </c>
      <c r="AJ1376" s="354"/>
      <c r="AK1376" s="368">
        <f t="shared" ref="AK1376" si="8819">Q1376*G1376</f>
        <v>0</v>
      </c>
      <c r="AL1376" s="354"/>
      <c r="AM1376" s="368">
        <f t="shared" ref="AM1376" si="8820">T1376*G1376</f>
        <v>0</v>
      </c>
      <c r="AN1376" s="354"/>
      <c r="AO1376" s="368">
        <f t="shared" ref="AO1376" si="8821">W1376*G1376</f>
        <v>0</v>
      </c>
      <c r="AP1376" s="354"/>
      <c r="AQ1376" s="368">
        <f t="shared" ref="AQ1376" si="8822">SUM(AI1376,AK1376,AM1376,AO1376)</f>
        <v>0</v>
      </c>
      <c r="AR1376" s="354"/>
      <c r="AS1376" s="354"/>
      <c r="AT1376" s="369">
        <f t="shared" ref="AT1376" si="8823">(N1376*G1376)*F1376</f>
        <v>0</v>
      </c>
      <c r="AU1376" s="354"/>
      <c r="AV1376" s="369">
        <f t="shared" ref="AV1376" si="8824">(Q1376*G1376)*F1376</f>
        <v>0</v>
      </c>
      <c r="AW1376" s="354"/>
      <c r="AX1376" s="369">
        <f t="shared" ref="AX1376" si="8825">(T1376*G1376)*F1376</f>
        <v>0</v>
      </c>
      <c r="AY1376" s="354"/>
      <c r="AZ1376" s="369">
        <f t="shared" ref="AZ1376" si="8826">(W1376*G1376)*F1376</f>
        <v>0</v>
      </c>
      <c r="BA1376" s="354"/>
      <c r="BB1376" s="369">
        <f t="shared" ref="BB1376" si="8827">SUM(AS1376:BA1376)</f>
        <v>0</v>
      </c>
      <c r="BC1376" s="150"/>
      <c r="BD1376" s="116"/>
      <c r="BE1376" s="367"/>
      <c r="BF1376" s="367"/>
      <c r="BG1376" s="367"/>
      <c r="BH1376" s="367"/>
      <c r="BI1376" s="367"/>
      <c r="BJ1376" s="367"/>
      <c r="BK1376" s="367">
        <f t="shared" si="8715"/>
        <v>0</v>
      </c>
      <c r="BL1376" s="367">
        <f t="shared" si="8716"/>
        <v>0</v>
      </c>
      <c r="BM1376" s="367">
        <f t="shared" si="8717"/>
        <v>0</v>
      </c>
      <c r="BN1376" s="367">
        <f t="shared" si="8718"/>
        <v>0</v>
      </c>
      <c r="BO1376" s="367">
        <f t="shared" si="8719"/>
        <v>0</v>
      </c>
      <c r="BP1376" s="367">
        <f t="shared" si="8720"/>
        <v>0</v>
      </c>
      <c r="BQ1376" s="383">
        <f t="shared" ref="BQ1376" si="8828">SUM(BK1376:BP1376)</f>
        <v>0</v>
      </c>
      <c r="BR1376" s="146"/>
      <c r="BS1376" s="441" t="s">
        <v>90</v>
      </c>
      <c r="BT1376" s="116"/>
      <c r="BU1376" s="116"/>
      <c r="BV1376" s="116"/>
      <c r="BW1376" s="116"/>
      <c r="BX1376" s="116"/>
      <c r="BY1376" s="116"/>
      <c r="BZ1376" s="116"/>
      <c r="CA1376" s="116"/>
      <c r="CB1376" s="116"/>
      <c r="CC1376" s="116"/>
      <c r="CD1376" s="116"/>
      <c r="CE1376" s="116"/>
      <c r="CF1376" s="116"/>
      <c r="CG1376" s="116"/>
      <c r="CH1376" s="116"/>
      <c r="CI1376" s="116"/>
      <c r="CJ1376" s="116"/>
      <c r="CK1376" s="116"/>
      <c r="CL1376" s="116"/>
      <c r="CM1376" s="116"/>
      <c r="CN1376" s="116"/>
      <c r="CO1376" s="116"/>
      <c r="CP1376" s="116"/>
      <c r="CQ1376" s="116"/>
      <c r="CR1376" s="116"/>
      <c r="CS1376" s="116"/>
      <c r="CT1376" s="116"/>
      <c r="CU1376" s="116"/>
      <c r="CV1376" s="116"/>
      <c r="CW1376" s="116"/>
      <c r="CX1376" s="116"/>
      <c r="CY1376" s="116"/>
      <c r="CZ1376" s="116"/>
      <c r="DA1376" s="116"/>
      <c r="DB1376" s="116"/>
      <c r="DC1376" s="116"/>
      <c r="DD1376" s="116"/>
      <c r="DE1376" s="116"/>
      <c r="DF1376" s="116"/>
      <c r="DG1376" s="116"/>
      <c r="DH1376" s="116"/>
      <c r="DI1376" s="116"/>
      <c r="DJ1376" s="116"/>
      <c r="DK1376" s="116"/>
      <c r="DL1376" s="116"/>
      <c r="DM1376" s="116"/>
      <c r="DN1376" s="116"/>
      <c r="DO1376" s="116"/>
      <c r="DP1376" s="116"/>
      <c r="DQ1376" s="116"/>
      <c r="DR1376" s="116"/>
      <c r="DS1376" s="116"/>
      <c r="DT1376" s="116"/>
      <c r="DU1376" s="116"/>
      <c r="DV1376" s="116"/>
      <c r="DW1376" s="116"/>
      <c r="DX1376" s="116"/>
      <c r="DY1376" s="116"/>
      <c r="DZ1376" s="116"/>
      <c r="EA1376" s="116"/>
    </row>
    <row r="1377" spans="1:131" ht="11.25" customHeight="1" x14ac:dyDescent="0.15">
      <c r="A1377" s="113" t="s">
        <v>1500</v>
      </c>
      <c r="B1377" s="124"/>
      <c r="C1377" s="127"/>
      <c r="D1377" s="112">
        <f t="shared" si="8722"/>
        <v>10</v>
      </c>
      <c r="E1377" s="710" t="s">
        <v>259</v>
      </c>
      <c r="F1377" s="711">
        <f t="shared" si="8723"/>
        <v>0</v>
      </c>
      <c r="G1377" s="209">
        <v>15</v>
      </c>
      <c r="H1377" s="210"/>
      <c r="I1377" s="211">
        <v>4555820</v>
      </c>
      <c r="J1377" s="212"/>
      <c r="K1377" s="552"/>
      <c r="L1377" s="553"/>
      <c r="M1377" s="212"/>
      <c r="N1377" s="213"/>
      <c r="O1377" s="214">
        <f t="shared" si="8724"/>
        <v>0</v>
      </c>
      <c r="P1377" s="190"/>
      <c r="Q1377" s="213"/>
      <c r="R1377" s="214">
        <f t="shared" si="8725"/>
        <v>0</v>
      </c>
      <c r="S1377" s="190"/>
      <c r="T1377" s="213"/>
      <c r="U1377" s="214">
        <f t="shared" si="8726"/>
        <v>0</v>
      </c>
      <c r="V1377" s="190"/>
      <c r="W1377" s="213"/>
      <c r="X1377" s="214">
        <f t="shared" si="8727"/>
        <v>0</v>
      </c>
      <c r="Y1377" s="190"/>
      <c r="Z1377" s="190"/>
      <c r="AA1377" s="207"/>
      <c r="AB1377" s="215"/>
      <c r="AC1377" s="190"/>
      <c r="AD1377" s="156">
        <f t="shared" si="8728"/>
        <v>0</v>
      </c>
      <c r="AE1377" s="156"/>
      <c r="AF1377" s="117"/>
      <c r="AG1377" s="156"/>
      <c r="AH1377" s="355"/>
      <c r="AI1377" s="368">
        <f t="shared" si="8729"/>
        <v>0</v>
      </c>
      <c r="AJ1377" s="354"/>
      <c r="AK1377" s="368">
        <f t="shared" si="8730"/>
        <v>0</v>
      </c>
      <c r="AL1377" s="354"/>
      <c r="AM1377" s="368">
        <f t="shared" si="8731"/>
        <v>0</v>
      </c>
      <c r="AN1377" s="354"/>
      <c r="AO1377" s="368">
        <f t="shared" si="8732"/>
        <v>0</v>
      </c>
      <c r="AP1377" s="354"/>
      <c r="AQ1377" s="368">
        <f t="shared" si="8733"/>
        <v>0</v>
      </c>
      <c r="AR1377" s="354"/>
      <c r="AS1377" s="354"/>
      <c r="AT1377" s="369">
        <f t="shared" si="8734"/>
        <v>0</v>
      </c>
      <c r="AU1377" s="354"/>
      <c r="AV1377" s="369">
        <f t="shared" si="8735"/>
        <v>0</v>
      </c>
      <c r="AW1377" s="354"/>
      <c r="AX1377" s="369">
        <f t="shared" si="8736"/>
        <v>0</v>
      </c>
      <c r="AY1377" s="354"/>
      <c r="AZ1377" s="369">
        <f t="shared" si="8737"/>
        <v>0</v>
      </c>
      <c r="BA1377" s="354"/>
      <c r="BB1377" s="369">
        <f t="shared" si="8738"/>
        <v>0</v>
      </c>
      <c r="BC1377" s="150"/>
      <c r="BD1377" s="116"/>
      <c r="BE1377" s="367"/>
      <c r="BF1377" s="367"/>
      <c r="BG1377" s="367"/>
      <c r="BH1377" s="367"/>
      <c r="BI1377" s="367"/>
      <c r="BJ1377" s="367"/>
      <c r="BK1377" s="367">
        <f t="shared" si="8715"/>
        <v>0</v>
      </c>
      <c r="BL1377" s="367">
        <f t="shared" si="8716"/>
        <v>0</v>
      </c>
      <c r="BM1377" s="367">
        <f t="shared" si="8717"/>
        <v>0</v>
      </c>
      <c r="BN1377" s="367">
        <f t="shared" si="8718"/>
        <v>0</v>
      </c>
      <c r="BO1377" s="367">
        <f t="shared" si="8719"/>
        <v>0</v>
      </c>
      <c r="BP1377" s="367">
        <f t="shared" si="8720"/>
        <v>0</v>
      </c>
      <c r="BQ1377" s="383">
        <f t="shared" si="8739"/>
        <v>0</v>
      </c>
      <c r="BR1377" s="146"/>
      <c r="BS1377" s="441">
        <v>10</v>
      </c>
      <c r="BT1377" s="116"/>
      <c r="BU1377" s="116"/>
      <c r="BV1377" s="116"/>
      <c r="BW1377" s="116"/>
      <c r="BX1377" s="116"/>
      <c r="BY1377" s="116"/>
      <c r="BZ1377" s="116"/>
      <c r="CA1377" s="116"/>
      <c r="CB1377" s="116"/>
      <c r="CC1377" s="116"/>
      <c r="CD1377" s="116"/>
      <c r="CE1377" s="116"/>
      <c r="CF1377" s="116"/>
      <c r="CG1377" s="116"/>
      <c r="CH1377" s="116"/>
      <c r="CI1377" s="116"/>
      <c r="CJ1377" s="116"/>
      <c r="CK1377" s="116"/>
      <c r="CL1377" s="116"/>
      <c r="CM1377" s="116"/>
      <c r="CN1377" s="116"/>
      <c r="CO1377" s="116"/>
      <c r="CP1377" s="116"/>
      <c r="CQ1377" s="116"/>
      <c r="CR1377" s="116"/>
      <c r="CS1377" s="116"/>
      <c r="CT1377" s="116"/>
      <c r="CU1377" s="116"/>
      <c r="CV1377" s="116"/>
      <c r="CW1377" s="116"/>
      <c r="CX1377" s="116"/>
      <c r="CY1377" s="116"/>
      <c r="CZ1377" s="116"/>
      <c r="DA1377" s="116"/>
      <c r="DB1377" s="116"/>
      <c r="DC1377" s="116"/>
      <c r="DD1377" s="116"/>
      <c r="DE1377" s="116"/>
      <c r="DF1377" s="116"/>
      <c r="DG1377" s="116"/>
      <c r="DH1377" s="116"/>
      <c r="DI1377" s="116"/>
      <c r="DJ1377" s="116"/>
      <c r="DK1377" s="116"/>
      <c r="DL1377" s="116"/>
      <c r="DM1377" s="116"/>
      <c r="DN1377" s="116"/>
      <c r="DO1377" s="116"/>
      <c r="DP1377" s="116"/>
      <c r="DQ1377" s="116"/>
      <c r="DR1377" s="116"/>
      <c r="DS1377" s="116"/>
      <c r="DT1377" s="116"/>
      <c r="DU1377" s="116"/>
      <c r="DV1377" s="116"/>
      <c r="DW1377" s="116"/>
      <c r="DX1377" s="116"/>
      <c r="DY1377" s="116"/>
      <c r="DZ1377" s="116"/>
      <c r="EA1377" s="116"/>
    </row>
    <row r="1378" spans="1:131" ht="11.25" customHeight="1" x14ac:dyDescent="0.15">
      <c r="A1378" s="113" t="s">
        <v>1501</v>
      </c>
      <c r="B1378" s="124"/>
      <c r="C1378" s="127"/>
      <c r="D1378" s="112" t="str">
        <f t="shared" si="8722"/>
        <v>S/O</v>
      </c>
      <c r="E1378" s="710" t="s">
        <v>259</v>
      </c>
      <c r="F1378" s="711">
        <f t="shared" si="8723"/>
        <v>0</v>
      </c>
      <c r="G1378" s="209">
        <v>15</v>
      </c>
      <c r="H1378" s="210"/>
      <c r="I1378" s="211">
        <v>4555902</v>
      </c>
      <c r="J1378" s="212"/>
      <c r="K1378" s="552"/>
      <c r="L1378" s="553"/>
      <c r="M1378" s="212"/>
      <c r="N1378" s="213"/>
      <c r="O1378" s="214">
        <f t="shared" si="8724"/>
        <v>0</v>
      </c>
      <c r="P1378" s="190"/>
      <c r="Q1378" s="213"/>
      <c r="R1378" s="214">
        <f t="shared" si="8725"/>
        <v>0</v>
      </c>
      <c r="S1378" s="190"/>
      <c r="T1378" s="213"/>
      <c r="U1378" s="214">
        <f t="shared" si="8726"/>
        <v>0</v>
      </c>
      <c r="V1378" s="190"/>
      <c r="W1378" s="213"/>
      <c r="X1378" s="214">
        <f t="shared" si="8727"/>
        <v>0</v>
      </c>
      <c r="Y1378" s="190"/>
      <c r="Z1378" s="190"/>
      <c r="AA1378" s="207"/>
      <c r="AB1378" s="215"/>
      <c r="AC1378" s="190"/>
      <c r="AD1378" s="156">
        <f t="shared" si="8728"/>
        <v>0</v>
      </c>
      <c r="AE1378" s="156"/>
      <c r="AF1378" s="117"/>
      <c r="AG1378" s="156"/>
      <c r="AH1378" s="355"/>
      <c r="AI1378" s="368">
        <f t="shared" si="8729"/>
        <v>0</v>
      </c>
      <c r="AJ1378" s="354"/>
      <c r="AK1378" s="368">
        <f t="shared" si="8730"/>
        <v>0</v>
      </c>
      <c r="AL1378" s="354"/>
      <c r="AM1378" s="368">
        <f t="shared" si="8731"/>
        <v>0</v>
      </c>
      <c r="AN1378" s="354"/>
      <c r="AO1378" s="368">
        <f t="shared" si="8732"/>
        <v>0</v>
      </c>
      <c r="AP1378" s="354"/>
      <c r="AQ1378" s="368">
        <f t="shared" si="8733"/>
        <v>0</v>
      </c>
      <c r="AR1378" s="354"/>
      <c r="AS1378" s="354"/>
      <c r="AT1378" s="369">
        <f t="shared" si="8734"/>
        <v>0</v>
      </c>
      <c r="AU1378" s="354"/>
      <c r="AV1378" s="369">
        <f t="shared" si="8735"/>
        <v>0</v>
      </c>
      <c r="AW1378" s="354"/>
      <c r="AX1378" s="369">
        <f t="shared" si="8736"/>
        <v>0</v>
      </c>
      <c r="AY1378" s="354"/>
      <c r="AZ1378" s="369">
        <f t="shared" si="8737"/>
        <v>0</v>
      </c>
      <c r="BA1378" s="354"/>
      <c r="BB1378" s="369">
        <f t="shared" si="8738"/>
        <v>0</v>
      </c>
      <c r="BC1378" s="150"/>
      <c r="BD1378" s="116"/>
      <c r="BE1378" s="367"/>
      <c r="BF1378" s="367"/>
      <c r="BG1378" s="367"/>
      <c r="BH1378" s="367"/>
      <c r="BI1378" s="367"/>
      <c r="BJ1378" s="367"/>
      <c r="BK1378" s="367">
        <f t="shared" si="8715"/>
        <v>0</v>
      </c>
      <c r="BL1378" s="367">
        <f t="shared" si="8716"/>
        <v>0</v>
      </c>
      <c r="BM1378" s="367">
        <f t="shared" si="8717"/>
        <v>0</v>
      </c>
      <c r="BN1378" s="367">
        <f t="shared" si="8718"/>
        <v>0</v>
      </c>
      <c r="BO1378" s="367">
        <f t="shared" si="8719"/>
        <v>0</v>
      </c>
      <c r="BP1378" s="367">
        <f t="shared" si="8720"/>
        <v>0</v>
      </c>
      <c r="BQ1378" s="383">
        <f t="shared" si="8739"/>
        <v>0</v>
      </c>
      <c r="BR1378" s="146"/>
      <c r="BS1378" s="441" t="s">
        <v>90</v>
      </c>
      <c r="BT1378" s="116"/>
      <c r="BU1378" s="116"/>
      <c r="BV1378" s="116"/>
      <c r="BW1378" s="116"/>
      <c r="BX1378" s="116"/>
      <c r="BY1378" s="116"/>
      <c r="BZ1378" s="116"/>
      <c r="CA1378" s="116"/>
      <c r="CB1378" s="116"/>
      <c r="CC1378" s="116"/>
      <c r="CD1378" s="116"/>
      <c r="CE1378" s="116"/>
      <c r="CF1378" s="116"/>
      <c r="CG1378" s="116"/>
      <c r="CH1378" s="116"/>
      <c r="CI1378" s="116"/>
      <c r="CJ1378" s="116"/>
      <c r="CK1378" s="116"/>
      <c r="CL1378" s="116"/>
      <c r="CM1378" s="116"/>
      <c r="CN1378" s="116"/>
      <c r="CO1378" s="116"/>
      <c r="CP1378" s="116"/>
      <c r="CQ1378" s="116"/>
      <c r="CR1378" s="116"/>
      <c r="CS1378" s="116"/>
      <c r="CT1378" s="116"/>
      <c r="CU1378" s="116"/>
      <c r="CV1378" s="116"/>
      <c r="CW1378" s="116"/>
      <c r="CX1378" s="116"/>
      <c r="CY1378" s="116"/>
      <c r="CZ1378" s="116"/>
      <c r="DA1378" s="116"/>
      <c r="DB1378" s="116"/>
      <c r="DC1378" s="116"/>
      <c r="DD1378" s="116"/>
      <c r="DE1378" s="116"/>
      <c r="DF1378" s="116"/>
      <c r="DG1378" s="116"/>
      <c r="DH1378" s="116"/>
      <c r="DI1378" s="116"/>
      <c r="DJ1378" s="116"/>
      <c r="DK1378" s="116"/>
      <c r="DL1378" s="116"/>
      <c r="DM1378" s="116"/>
      <c r="DN1378" s="116"/>
      <c r="DO1378" s="116"/>
      <c r="DP1378" s="116"/>
      <c r="DQ1378" s="116"/>
      <c r="DR1378" s="116"/>
      <c r="DS1378" s="116"/>
      <c r="DT1378" s="116"/>
      <c r="DU1378" s="116"/>
      <c r="DV1378" s="116"/>
      <c r="DW1378" s="116"/>
      <c r="DX1378" s="116"/>
      <c r="DY1378" s="116"/>
      <c r="DZ1378" s="116"/>
      <c r="EA1378" s="116"/>
    </row>
    <row r="1379" spans="1:131" ht="11.25" customHeight="1" x14ac:dyDescent="0.15">
      <c r="A1379" s="113" t="s">
        <v>1502</v>
      </c>
      <c r="B1379" s="124"/>
      <c r="C1379" s="127"/>
      <c r="D1379" s="112" t="str">
        <f t="shared" si="8722"/>
        <v>S/O</v>
      </c>
      <c r="E1379" s="710" t="s">
        <v>259</v>
      </c>
      <c r="F1379" s="711">
        <f t="shared" si="8723"/>
        <v>0</v>
      </c>
      <c r="G1379" s="209">
        <v>25</v>
      </c>
      <c r="H1379" s="210"/>
      <c r="I1379" s="211">
        <v>4555940</v>
      </c>
      <c r="J1379" s="212"/>
      <c r="K1379" s="552"/>
      <c r="L1379" s="553"/>
      <c r="M1379" s="212"/>
      <c r="N1379" s="213"/>
      <c r="O1379" s="214">
        <f t="shared" si="8724"/>
        <v>0</v>
      </c>
      <c r="P1379" s="190"/>
      <c r="Q1379" s="213"/>
      <c r="R1379" s="214">
        <f t="shared" si="8725"/>
        <v>0</v>
      </c>
      <c r="S1379" s="190"/>
      <c r="T1379" s="213"/>
      <c r="U1379" s="214">
        <f t="shared" si="8726"/>
        <v>0</v>
      </c>
      <c r="V1379" s="190"/>
      <c r="W1379" s="213"/>
      <c r="X1379" s="214">
        <f t="shared" si="8727"/>
        <v>0</v>
      </c>
      <c r="Y1379" s="190"/>
      <c r="Z1379" s="190"/>
      <c r="AA1379" s="207"/>
      <c r="AB1379" s="208"/>
      <c r="AC1379" s="190"/>
      <c r="AD1379" s="156">
        <f t="shared" si="8728"/>
        <v>0</v>
      </c>
      <c r="AE1379" s="156"/>
      <c r="AF1379" s="117"/>
      <c r="AG1379" s="156"/>
      <c r="AH1379" s="355"/>
      <c r="AI1379" s="368">
        <f t="shared" si="8729"/>
        <v>0</v>
      </c>
      <c r="AJ1379" s="354"/>
      <c r="AK1379" s="368">
        <f t="shared" si="8730"/>
        <v>0</v>
      </c>
      <c r="AL1379" s="354"/>
      <c r="AM1379" s="368">
        <f t="shared" si="8731"/>
        <v>0</v>
      </c>
      <c r="AN1379" s="354"/>
      <c r="AO1379" s="368">
        <f t="shared" si="8732"/>
        <v>0</v>
      </c>
      <c r="AP1379" s="354"/>
      <c r="AQ1379" s="368">
        <f t="shared" si="8733"/>
        <v>0</v>
      </c>
      <c r="AR1379" s="354"/>
      <c r="AS1379" s="354"/>
      <c r="AT1379" s="369">
        <f t="shared" si="8734"/>
        <v>0</v>
      </c>
      <c r="AU1379" s="354"/>
      <c r="AV1379" s="369">
        <f t="shared" si="8735"/>
        <v>0</v>
      </c>
      <c r="AW1379" s="354"/>
      <c r="AX1379" s="369">
        <f t="shared" si="8736"/>
        <v>0</v>
      </c>
      <c r="AY1379" s="354"/>
      <c r="AZ1379" s="369">
        <f t="shared" si="8737"/>
        <v>0</v>
      </c>
      <c r="BA1379" s="354"/>
      <c r="BB1379" s="369">
        <f t="shared" si="8738"/>
        <v>0</v>
      </c>
      <c r="BC1379" s="150"/>
      <c r="BD1379" s="116"/>
      <c r="BE1379" s="367"/>
      <c r="BF1379" s="367"/>
      <c r="BG1379" s="367"/>
      <c r="BH1379" s="367"/>
      <c r="BI1379" s="367"/>
      <c r="BJ1379" s="367"/>
      <c r="BK1379" s="367">
        <f t="shared" si="8715"/>
        <v>0</v>
      </c>
      <c r="BL1379" s="367">
        <f t="shared" si="8716"/>
        <v>0</v>
      </c>
      <c r="BM1379" s="367">
        <f t="shared" si="8717"/>
        <v>0</v>
      </c>
      <c r="BN1379" s="367">
        <f t="shared" si="8718"/>
        <v>0</v>
      </c>
      <c r="BO1379" s="367">
        <f t="shared" si="8719"/>
        <v>0</v>
      </c>
      <c r="BP1379" s="367">
        <f t="shared" si="8720"/>
        <v>0</v>
      </c>
      <c r="BQ1379" s="383">
        <f t="shared" si="8739"/>
        <v>0</v>
      </c>
      <c r="BR1379" s="146"/>
      <c r="BS1379" s="441" t="s">
        <v>90</v>
      </c>
      <c r="BT1379" s="116"/>
      <c r="BU1379" s="116"/>
      <c r="BV1379" s="116"/>
      <c r="BW1379" s="116"/>
      <c r="BX1379" s="116"/>
      <c r="BY1379" s="116"/>
      <c r="BZ1379" s="116"/>
      <c r="CA1379" s="116"/>
      <c r="CB1379" s="116"/>
      <c r="CC1379" s="116"/>
      <c r="CD1379" s="116"/>
      <c r="CE1379" s="116"/>
      <c r="CF1379" s="116"/>
      <c r="CG1379" s="116"/>
      <c r="CH1379" s="116"/>
      <c r="CI1379" s="116"/>
      <c r="CJ1379" s="116"/>
      <c r="CK1379" s="116"/>
      <c r="CL1379" s="116"/>
      <c r="CM1379" s="116"/>
      <c r="CN1379" s="116"/>
      <c r="CO1379" s="116"/>
      <c r="CP1379" s="116"/>
      <c r="CQ1379" s="116"/>
      <c r="CR1379" s="116"/>
      <c r="CS1379" s="116"/>
      <c r="CT1379" s="116"/>
      <c r="CU1379" s="116"/>
      <c r="CV1379" s="116"/>
      <c r="CW1379" s="116"/>
      <c r="CX1379" s="116"/>
      <c r="CY1379" s="116"/>
      <c r="CZ1379" s="116"/>
      <c r="DA1379" s="116"/>
      <c r="DB1379" s="116"/>
      <c r="DC1379" s="116"/>
      <c r="DD1379" s="116"/>
      <c r="DE1379" s="116"/>
      <c r="DF1379" s="116"/>
      <c r="DG1379" s="116"/>
      <c r="DH1379" s="116"/>
      <c r="DI1379" s="116"/>
      <c r="DJ1379" s="116"/>
      <c r="DK1379" s="116"/>
      <c r="DL1379" s="116"/>
      <c r="DM1379" s="116"/>
      <c r="DN1379" s="116"/>
      <c r="DO1379" s="116"/>
      <c r="DP1379" s="116"/>
      <c r="DQ1379" s="116"/>
      <c r="DR1379" s="116"/>
      <c r="DS1379" s="116"/>
      <c r="DT1379" s="116"/>
      <c r="DU1379" s="116"/>
      <c r="DV1379" s="116"/>
      <c r="DW1379" s="116"/>
      <c r="DX1379" s="116"/>
      <c r="DY1379" s="116"/>
      <c r="DZ1379" s="116"/>
      <c r="EA1379" s="116"/>
    </row>
    <row r="1380" spans="1:131" ht="11.25" customHeight="1" x14ac:dyDescent="0.15">
      <c r="A1380" s="113" t="s">
        <v>1502</v>
      </c>
      <c r="B1380" s="124"/>
      <c r="C1380" s="127"/>
      <c r="D1380" s="112">
        <f t="shared" ref="D1380" si="8829">BS1380</f>
        <v>33</v>
      </c>
      <c r="E1380" s="710" t="s">
        <v>262</v>
      </c>
      <c r="F1380" s="711">
        <f t="shared" ref="F1380" si="8830">BQ1380</f>
        <v>0</v>
      </c>
      <c r="G1380" s="209">
        <v>25</v>
      </c>
      <c r="H1380" s="210"/>
      <c r="I1380" s="211">
        <v>4555941</v>
      </c>
      <c r="J1380" s="212"/>
      <c r="K1380" s="552"/>
      <c r="L1380" s="553"/>
      <c r="M1380" s="212"/>
      <c r="N1380" s="213"/>
      <c r="O1380" s="214">
        <f t="shared" ref="O1380" si="8831">IF($D$18="YES", (N1380), (0))</f>
        <v>0</v>
      </c>
      <c r="P1380" s="190"/>
      <c r="Q1380" s="213"/>
      <c r="R1380" s="214">
        <f t="shared" ref="R1380" si="8832">IF($D$18="YES", (Q1380), (0))</f>
        <v>0</v>
      </c>
      <c r="S1380" s="190"/>
      <c r="T1380" s="213"/>
      <c r="U1380" s="214">
        <f t="shared" ref="U1380" si="8833">IF($D$18="YES", (T1380), (0))</f>
        <v>0</v>
      </c>
      <c r="V1380" s="190"/>
      <c r="W1380" s="213"/>
      <c r="X1380" s="214">
        <f t="shared" ref="X1380" si="8834">IF($D$18="YES", (W1380), (0))</f>
        <v>0</v>
      </c>
      <c r="Y1380" s="190"/>
      <c r="Z1380" s="190"/>
      <c r="AA1380" s="207"/>
      <c r="AB1380" s="208"/>
      <c r="AC1380" s="190"/>
      <c r="AD1380" s="156">
        <f t="shared" ref="AD1380" si="8835">SUM(N1380,O1380,Q1380,R1380,T1380,U1380,W1380,X1380)</f>
        <v>0</v>
      </c>
      <c r="AE1380" s="156"/>
      <c r="AF1380" s="117"/>
      <c r="AG1380" s="156"/>
      <c r="AH1380" s="355"/>
      <c r="AI1380" s="368">
        <f t="shared" ref="AI1380" si="8836">N1380*G1380</f>
        <v>0</v>
      </c>
      <c r="AJ1380" s="354"/>
      <c r="AK1380" s="368">
        <f t="shared" ref="AK1380" si="8837">Q1380*G1380</f>
        <v>0</v>
      </c>
      <c r="AL1380" s="354"/>
      <c r="AM1380" s="368">
        <f t="shared" ref="AM1380" si="8838">T1380*G1380</f>
        <v>0</v>
      </c>
      <c r="AN1380" s="354"/>
      <c r="AO1380" s="368">
        <f t="shared" ref="AO1380" si="8839">W1380*G1380</f>
        <v>0</v>
      </c>
      <c r="AP1380" s="354"/>
      <c r="AQ1380" s="368">
        <f t="shared" ref="AQ1380" si="8840">SUM(AI1380,AK1380,AM1380,AO1380)</f>
        <v>0</v>
      </c>
      <c r="AR1380" s="354"/>
      <c r="AS1380" s="354"/>
      <c r="AT1380" s="369">
        <f t="shared" ref="AT1380" si="8841">(N1380*G1380)*F1380</f>
        <v>0</v>
      </c>
      <c r="AU1380" s="354"/>
      <c r="AV1380" s="369">
        <f t="shared" ref="AV1380" si="8842">(Q1380*G1380)*F1380</f>
        <v>0</v>
      </c>
      <c r="AW1380" s="354"/>
      <c r="AX1380" s="369">
        <f t="shared" ref="AX1380" si="8843">(T1380*G1380)*F1380</f>
        <v>0</v>
      </c>
      <c r="AY1380" s="354"/>
      <c r="AZ1380" s="369">
        <f t="shared" ref="AZ1380" si="8844">(W1380*G1380)*F1380</f>
        <v>0</v>
      </c>
      <c r="BA1380" s="354"/>
      <c r="BB1380" s="369">
        <f t="shared" ref="BB1380" si="8845">SUM(AS1380:BA1380)</f>
        <v>0</v>
      </c>
      <c r="BC1380" s="150"/>
      <c r="BD1380" s="116"/>
      <c r="BE1380" s="367"/>
      <c r="BF1380" s="367"/>
      <c r="BG1380" s="367"/>
      <c r="BH1380" s="367"/>
      <c r="BI1380" s="367"/>
      <c r="BJ1380" s="367"/>
      <c r="BK1380" s="367">
        <f t="shared" si="8715"/>
        <v>0</v>
      </c>
      <c r="BL1380" s="367">
        <f t="shared" si="8716"/>
        <v>0</v>
      </c>
      <c r="BM1380" s="367">
        <f t="shared" si="8717"/>
        <v>0</v>
      </c>
      <c r="BN1380" s="367">
        <f t="shared" si="8718"/>
        <v>0</v>
      </c>
      <c r="BO1380" s="367">
        <f t="shared" si="8719"/>
        <v>0</v>
      </c>
      <c r="BP1380" s="367">
        <f t="shared" si="8720"/>
        <v>0</v>
      </c>
      <c r="BQ1380" s="383">
        <f t="shared" ref="BQ1380" si="8846">SUM(BK1380:BP1380)</f>
        <v>0</v>
      </c>
      <c r="BR1380" s="146"/>
      <c r="BS1380" s="441">
        <v>33</v>
      </c>
      <c r="BT1380" s="116"/>
      <c r="BU1380" s="116"/>
      <c r="BV1380" s="116"/>
      <c r="BW1380" s="116"/>
      <c r="BX1380" s="116"/>
      <c r="BY1380" s="116"/>
      <c r="BZ1380" s="116"/>
      <c r="CA1380" s="116"/>
      <c r="CB1380" s="116"/>
      <c r="CC1380" s="116"/>
      <c r="CD1380" s="116"/>
      <c r="CE1380" s="116"/>
      <c r="CF1380" s="116"/>
      <c r="CG1380" s="116"/>
      <c r="CH1380" s="116"/>
      <c r="CI1380" s="116"/>
      <c r="CJ1380" s="116"/>
      <c r="CK1380" s="116"/>
      <c r="CL1380" s="116"/>
      <c r="CM1380" s="116"/>
      <c r="CN1380" s="116"/>
      <c r="CO1380" s="116"/>
      <c r="CP1380" s="116"/>
      <c r="CQ1380" s="116"/>
      <c r="CR1380" s="116"/>
      <c r="CS1380" s="116"/>
      <c r="CT1380" s="116"/>
      <c r="CU1380" s="116"/>
      <c r="CV1380" s="116"/>
      <c r="CW1380" s="116"/>
      <c r="CX1380" s="116"/>
      <c r="CY1380" s="116"/>
      <c r="CZ1380" s="116"/>
      <c r="DA1380" s="116"/>
      <c r="DB1380" s="116"/>
      <c r="DC1380" s="116"/>
      <c r="DD1380" s="116"/>
      <c r="DE1380" s="116"/>
      <c r="DF1380" s="116"/>
      <c r="DG1380" s="116"/>
      <c r="DH1380" s="116"/>
      <c r="DI1380" s="116"/>
      <c r="DJ1380" s="116"/>
      <c r="DK1380" s="116"/>
      <c r="DL1380" s="116"/>
      <c r="DM1380" s="116"/>
      <c r="DN1380" s="116"/>
      <c r="DO1380" s="116"/>
      <c r="DP1380" s="116"/>
      <c r="DQ1380" s="116"/>
      <c r="DR1380" s="116"/>
      <c r="DS1380" s="116"/>
      <c r="DT1380" s="116"/>
      <c r="DU1380" s="116"/>
      <c r="DV1380" s="116"/>
      <c r="DW1380" s="116"/>
      <c r="DX1380" s="116"/>
      <c r="DY1380" s="116"/>
      <c r="DZ1380" s="116"/>
      <c r="EA1380" s="116"/>
    </row>
    <row r="1381" spans="1:131" ht="11.25" customHeight="1" x14ac:dyDescent="0.15">
      <c r="A1381" s="113" t="s">
        <v>1503</v>
      </c>
      <c r="B1381" s="124"/>
      <c r="C1381" s="127"/>
      <c r="D1381" s="112">
        <f t="shared" si="8722"/>
        <v>2</v>
      </c>
      <c r="E1381" s="710" t="s">
        <v>259</v>
      </c>
      <c r="F1381" s="711">
        <f t="shared" si="8723"/>
        <v>0</v>
      </c>
      <c r="G1381" s="209">
        <v>25</v>
      </c>
      <c r="H1381" s="210"/>
      <c r="I1381" s="211">
        <v>4556080</v>
      </c>
      <c r="J1381" s="212"/>
      <c r="K1381" s="552"/>
      <c r="L1381" s="553"/>
      <c r="M1381" s="212"/>
      <c r="N1381" s="213"/>
      <c r="O1381" s="214">
        <f t="shared" si="8724"/>
        <v>0</v>
      </c>
      <c r="P1381" s="190"/>
      <c r="Q1381" s="213"/>
      <c r="R1381" s="214">
        <f t="shared" si="8725"/>
        <v>0</v>
      </c>
      <c r="S1381" s="190"/>
      <c r="T1381" s="213"/>
      <c r="U1381" s="214">
        <f t="shared" si="8726"/>
        <v>0</v>
      </c>
      <c r="V1381" s="190"/>
      <c r="W1381" s="213"/>
      <c r="X1381" s="214">
        <f t="shared" si="8727"/>
        <v>0</v>
      </c>
      <c r="Y1381" s="190"/>
      <c r="Z1381" s="190"/>
      <c r="AA1381" s="207"/>
      <c r="AB1381" s="208"/>
      <c r="AC1381" s="190"/>
      <c r="AD1381" s="156">
        <f t="shared" si="8728"/>
        <v>0</v>
      </c>
      <c r="AE1381" s="156"/>
      <c r="AF1381" s="117"/>
      <c r="AG1381" s="156"/>
      <c r="AH1381" s="355"/>
      <c r="AI1381" s="368">
        <f t="shared" si="8729"/>
        <v>0</v>
      </c>
      <c r="AJ1381" s="354"/>
      <c r="AK1381" s="368">
        <f t="shared" si="8730"/>
        <v>0</v>
      </c>
      <c r="AL1381" s="354"/>
      <c r="AM1381" s="368">
        <f t="shared" si="8731"/>
        <v>0</v>
      </c>
      <c r="AN1381" s="354"/>
      <c r="AO1381" s="368">
        <f t="shared" si="8732"/>
        <v>0</v>
      </c>
      <c r="AP1381" s="354"/>
      <c r="AQ1381" s="368">
        <f t="shared" si="8733"/>
        <v>0</v>
      </c>
      <c r="AR1381" s="354"/>
      <c r="AS1381" s="354"/>
      <c r="AT1381" s="369">
        <f t="shared" si="8734"/>
        <v>0</v>
      </c>
      <c r="AU1381" s="354"/>
      <c r="AV1381" s="369">
        <f t="shared" si="8735"/>
        <v>0</v>
      </c>
      <c r="AW1381" s="354"/>
      <c r="AX1381" s="369">
        <f t="shared" si="8736"/>
        <v>0</v>
      </c>
      <c r="AY1381" s="354"/>
      <c r="AZ1381" s="369">
        <f t="shared" si="8737"/>
        <v>0</v>
      </c>
      <c r="BA1381" s="354"/>
      <c r="BB1381" s="369">
        <f t="shared" si="8738"/>
        <v>0</v>
      </c>
      <c r="BC1381" s="150"/>
      <c r="BD1381" s="116"/>
      <c r="BE1381" s="367"/>
      <c r="BF1381" s="367"/>
      <c r="BG1381" s="367"/>
      <c r="BH1381" s="367"/>
      <c r="BI1381" s="367"/>
      <c r="BJ1381" s="367"/>
      <c r="BK1381" s="367">
        <f t="shared" si="8715"/>
        <v>0</v>
      </c>
      <c r="BL1381" s="367">
        <f t="shared" si="8716"/>
        <v>0</v>
      </c>
      <c r="BM1381" s="367">
        <f t="shared" si="8717"/>
        <v>0</v>
      </c>
      <c r="BN1381" s="367">
        <f t="shared" si="8718"/>
        <v>0</v>
      </c>
      <c r="BO1381" s="367">
        <f t="shared" si="8719"/>
        <v>0</v>
      </c>
      <c r="BP1381" s="367">
        <f t="shared" si="8720"/>
        <v>0</v>
      </c>
      <c r="BQ1381" s="383">
        <f t="shared" si="8739"/>
        <v>0</v>
      </c>
      <c r="BR1381" s="146"/>
      <c r="BS1381" s="441">
        <v>2</v>
      </c>
      <c r="BT1381" s="116"/>
      <c r="BU1381" s="116"/>
      <c r="BV1381" s="116"/>
      <c r="BW1381" s="116"/>
      <c r="BX1381" s="116"/>
      <c r="BY1381" s="116"/>
      <c r="BZ1381" s="116"/>
      <c r="CA1381" s="116"/>
      <c r="CB1381" s="116"/>
      <c r="CC1381" s="116"/>
      <c r="CD1381" s="116"/>
      <c r="CE1381" s="116"/>
      <c r="CF1381" s="116"/>
      <c r="CG1381" s="116"/>
      <c r="CH1381" s="116"/>
      <c r="CI1381" s="116"/>
      <c r="CJ1381" s="116"/>
      <c r="CK1381" s="116"/>
      <c r="CL1381" s="116"/>
      <c r="CM1381" s="116"/>
      <c r="CN1381" s="116"/>
      <c r="CO1381" s="116"/>
      <c r="CP1381" s="116"/>
      <c r="CQ1381" s="116"/>
      <c r="CR1381" s="116"/>
      <c r="CS1381" s="116"/>
      <c r="CT1381" s="116"/>
      <c r="CU1381" s="116"/>
      <c r="CV1381" s="116"/>
      <c r="CW1381" s="116"/>
      <c r="CX1381" s="116"/>
      <c r="CY1381" s="116"/>
      <c r="CZ1381" s="116"/>
      <c r="DA1381" s="116"/>
      <c r="DB1381" s="116"/>
      <c r="DC1381" s="116"/>
      <c r="DD1381" s="116"/>
      <c r="DE1381" s="116"/>
      <c r="DF1381" s="116"/>
      <c r="DG1381" s="116"/>
      <c r="DH1381" s="116"/>
      <c r="DI1381" s="116"/>
      <c r="DJ1381" s="116"/>
      <c r="DK1381" s="116"/>
      <c r="DL1381" s="116"/>
      <c r="DM1381" s="116"/>
      <c r="DN1381" s="116"/>
      <c r="DO1381" s="116"/>
      <c r="DP1381" s="116"/>
      <c r="DQ1381" s="116"/>
      <c r="DR1381" s="116"/>
      <c r="DS1381" s="116"/>
      <c r="DT1381" s="116"/>
      <c r="DU1381" s="116"/>
      <c r="DV1381" s="116"/>
      <c r="DW1381" s="116"/>
      <c r="DX1381" s="116"/>
      <c r="DY1381" s="116"/>
      <c r="DZ1381" s="116"/>
      <c r="EA1381" s="116"/>
    </row>
    <row r="1382" spans="1:131" ht="11.25" customHeight="1" x14ac:dyDescent="0.15">
      <c r="A1382" s="113" t="s">
        <v>1504</v>
      </c>
      <c r="B1382" s="124"/>
      <c r="C1382" s="127"/>
      <c r="D1382" s="112" t="str">
        <f t="shared" ref="D1382" si="8847">BS1382</f>
        <v>S/O</v>
      </c>
      <c r="E1382" s="710" t="s">
        <v>259</v>
      </c>
      <c r="F1382" s="711">
        <f t="shared" ref="F1382" si="8848">BQ1382</f>
        <v>0</v>
      </c>
      <c r="G1382" s="209">
        <v>15</v>
      </c>
      <c r="H1382" s="340"/>
      <c r="I1382" s="211">
        <v>4556100</v>
      </c>
      <c r="J1382" s="135"/>
      <c r="K1382" s="552"/>
      <c r="L1382" s="553"/>
      <c r="M1382" s="135"/>
      <c r="N1382" s="213"/>
      <c r="O1382" s="214">
        <f t="shared" ref="O1382" si="8849">IF($D$18="YES", (N1382), (0))</f>
        <v>0</v>
      </c>
      <c r="P1382" s="190"/>
      <c r="Q1382" s="213"/>
      <c r="R1382" s="214">
        <f t="shared" ref="R1382" si="8850">IF($D$18="YES", (Q1382), (0))</f>
        <v>0</v>
      </c>
      <c r="S1382" s="190"/>
      <c r="T1382" s="213"/>
      <c r="U1382" s="214">
        <f t="shared" ref="U1382" si="8851">IF($D$18="YES", (T1382), (0))</f>
        <v>0</v>
      </c>
      <c r="V1382" s="190"/>
      <c r="W1382" s="213"/>
      <c r="X1382" s="214">
        <f t="shared" ref="X1382" si="8852">IF($D$18="YES", (W1382), (0))</f>
        <v>0</v>
      </c>
      <c r="Y1382" s="190"/>
      <c r="Z1382" s="190"/>
      <c r="AA1382" s="207"/>
      <c r="AB1382" s="215"/>
      <c r="AC1382" s="190"/>
      <c r="AD1382" s="156">
        <f t="shared" ref="AD1382" si="8853">SUM(N1382,O1382,Q1382,R1382,T1382,U1382,W1382,X1382)</f>
        <v>0</v>
      </c>
      <c r="AE1382" s="156"/>
      <c r="AF1382" s="117"/>
      <c r="AG1382" s="156"/>
      <c r="AH1382" s="355"/>
      <c r="AI1382" s="368">
        <f t="shared" ref="AI1382" si="8854">N1382*G1382</f>
        <v>0</v>
      </c>
      <c r="AJ1382" s="354"/>
      <c r="AK1382" s="368">
        <f t="shared" ref="AK1382" si="8855">Q1382*G1382</f>
        <v>0</v>
      </c>
      <c r="AL1382" s="354"/>
      <c r="AM1382" s="368">
        <f t="shared" ref="AM1382" si="8856">T1382*G1382</f>
        <v>0</v>
      </c>
      <c r="AN1382" s="354"/>
      <c r="AO1382" s="368">
        <f t="shared" ref="AO1382" si="8857">W1382*G1382</f>
        <v>0</v>
      </c>
      <c r="AP1382" s="354"/>
      <c r="AQ1382" s="368">
        <f t="shared" ref="AQ1382" si="8858">SUM(AI1382,AK1382,AM1382,AO1382)</f>
        <v>0</v>
      </c>
      <c r="AR1382" s="354"/>
      <c r="AS1382" s="354"/>
      <c r="AT1382" s="369">
        <f t="shared" ref="AT1382" si="8859">(N1382*G1382)*F1382</f>
        <v>0</v>
      </c>
      <c r="AU1382" s="354"/>
      <c r="AV1382" s="369">
        <f t="shared" ref="AV1382" si="8860">(Q1382*G1382)*F1382</f>
        <v>0</v>
      </c>
      <c r="AW1382" s="354"/>
      <c r="AX1382" s="369">
        <f t="shared" ref="AX1382" si="8861">(T1382*G1382)*F1382</f>
        <v>0</v>
      </c>
      <c r="AY1382" s="354"/>
      <c r="AZ1382" s="369">
        <f t="shared" ref="AZ1382" si="8862">(W1382*G1382)*F1382</f>
        <v>0</v>
      </c>
      <c r="BA1382" s="354"/>
      <c r="BB1382" s="369">
        <f t="shared" ref="BB1382" si="8863">SUM(AS1382:BA1382)</f>
        <v>0</v>
      </c>
      <c r="BC1382" s="150"/>
      <c r="BD1382" s="116"/>
      <c r="BE1382" s="367"/>
      <c r="BF1382" s="367"/>
      <c r="BG1382" s="367"/>
      <c r="BH1382" s="367"/>
      <c r="BI1382" s="367"/>
      <c r="BJ1382" s="367"/>
      <c r="BK1382" s="367">
        <f t="shared" si="8715"/>
        <v>0</v>
      </c>
      <c r="BL1382" s="367">
        <f t="shared" si="8716"/>
        <v>0</v>
      </c>
      <c r="BM1382" s="367">
        <f t="shared" si="8717"/>
        <v>0</v>
      </c>
      <c r="BN1382" s="367">
        <f t="shared" si="8718"/>
        <v>0</v>
      </c>
      <c r="BO1382" s="367">
        <f t="shared" si="8719"/>
        <v>0</v>
      </c>
      <c r="BP1382" s="367">
        <f t="shared" si="8720"/>
        <v>0</v>
      </c>
      <c r="BQ1382" s="383">
        <f t="shared" ref="BQ1382" si="8864">SUM(BK1382:BP1382)</f>
        <v>0</v>
      </c>
      <c r="BR1382" s="146"/>
      <c r="BS1382" s="441" t="s">
        <v>90</v>
      </c>
      <c r="BT1382" s="116"/>
      <c r="BU1382" s="116"/>
      <c r="BV1382" s="116"/>
      <c r="BW1382" s="116"/>
      <c r="BX1382" s="116"/>
      <c r="BY1382" s="116"/>
      <c r="BZ1382" s="116"/>
      <c r="CA1382" s="116"/>
      <c r="CB1382" s="116"/>
      <c r="CC1382" s="116"/>
      <c r="CD1382" s="116"/>
      <c r="CE1382" s="116"/>
      <c r="CF1382" s="116"/>
      <c r="CG1382" s="116"/>
      <c r="CH1382" s="116"/>
      <c r="CI1382" s="116"/>
      <c r="CJ1382" s="116"/>
      <c r="CK1382" s="116"/>
      <c r="CL1382" s="116"/>
      <c r="CM1382" s="116"/>
      <c r="CN1382" s="116"/>
      <c r="CO1382" s="116"/>
      <c r="CP1382" s="116"/>
      <c r="CQ1382" s="116"/>
      <c r="CR1382" s="116"/>
      <c r="CS1382" s="116"/>
      <c r="CT1382" s="116"/>
      <c r="CU1382" s="116"/>
      <c r="CV1382" s="116"/>
      <c r="CW1382" s="116"/>
      <c r="CX1382" s="116"/>
      <c r="CY1382" s="116"/>
      <c r="CZ1382" s="116"/>
      <c r="DA1382" s="116"/>
      <c r="DB1382" s="116"/>
      <c r="DC1382" s="116"/>
      <c r="DD1382" s="116"/>
      <c r="DE1382" s="116"/>
      <c r="DF1382" s="116"/>
      <c r="DG1382" s="116"/>
      <c r="DH1382" s="116"/>
      <c r="DI1382" s="116"/>
      <c r="DJ1382" s="116"/>
      <c r="DK1382" s="116"/>
      <c r="DL1382" s="116"/>
      <c r="DM1382" s="116"/>
      <c r="DN1382" s="116"/>
      <c r="DO1382" s="116"/>
      <c r="DP1382" s="116"/>
      <c r="DQ1382" s="116"/>
      <c r="DR1382" s="116"/>
      <c r="DS1382" s="116"/>
      <c r="DT1382" s="116"/>
      <c r="DU1382" s="116"/>
      <c r="DV1382" s="116"/>
      <c r="DW1382" s="116"/>
      <c r="DX1382" s="116"/>
      <c r="DY1382" s="116"/>
      <c r="DZ1382" s="116"/>
      <c r="EA1382" s="116"/>
    </row>
    <row r="1383" spans="1:131" ht="11.25" customHeight="1" x14ac:dyDescent="0.15">
      <c r="A1383" s="113" t="s">
        <v>1505</v>
      </c>
      <c r="B1383" s="124"/>
      <c r="C1383" s="127"/>
      <c r="D1383" s="112" t="str">
        <f t="shared" si="8722"/>
        <v>S/O</v>
      </c>
      <c r="E1383" s="710" t="s">
        <v>259</v>
      </c>
      <c r="F1383" s="711">
        <f t="shared" si="8723"/>
        <v>0</v>
      </c>
      <c r="G1383" s="209">
        <v>15</v>
      </c>
      <c r="H1383" s="340"/>
      <c r="I1383" s="211">
        <v>4556120</v>
      </c>
      <c r="J1383" s="135"/>
      <c r="K1383" s="552"/>
      <c r="L1383" s="553"/>
      <c r="M1383" s="135"/>
      <c r="N1383" s="213"/>
      <c r="O1383" s="214">
        <f t="shared" si="8724"/>
        <v>0</v>
      </c>
      <c r="P1383" s="190"/>
      <c r="Q1383" s="213"/>
      <c r="R1383" s="214">
        <f t="shared" si="8725"/>
        <v>0</v>
      </c>
      <c r="S1383" s="190"/>
      <c r="T1383" s="213"/>
      <c r="U1383" s="214">
        <f t="shared" si="8726"/>
        <v>0</v>
      </c>
      <c r="V1383" s="190"/>
      <c r="W1383" s="213"/>
      <c r="X1383" s="214">
        <f t="shared" si="8727"/>
        <v>0</v>
      </c>
      <c r="Y1383" s="190"/>
      <c r="Z1383" s="190"/>
      <c r="AA1383" s="207"/>
      <c r="AB1383" s="215"/>
      <c r="AC1383" s="190"/>
      <c r="AD1383" s="156">
        <f t="shared" si="8728"/>
        <v>0</v>
      </c>
      <c r="AE1383" s="156"/>
      <c r="AF1383" s="117"/>
      <c r="AG1383" s="156"/>
      <c r="AH1383" s="355"/>
      <c r="AI1383" s="368">
        <f t="shared" si="8729"/>
        <v>0</v>
      </c>
      <c r="AJ1383" s="354"/>
      <c r="AK1383" s="368">
        <f t="shared" si="8730"/>
        <v>0</v>
      </c>
      <c r="AL1383" s="354"/>
      <c r="AM1383" s="368">
        <f t="shared" si="8731"/>
        <v>0</v>
      </c>
      <c r="AN1383" s="354"/>
      <c r="AO1383" s="368">
        <f t="shared" si="8732"/>
        <v>0</v>
      </c>
      <c r="AP1383" s="354"/>
      <c r="AQ1383" s="368">
        <f t="shared" si="8733"/>
        <v>0</v>
      </c>
      <c r="AR1383" s="354"/>
      <c r="AS1383" s="354"/>
      <c r="AT1383" s="369">
        <f t="shared" si="8734"/>
        <v>0</v>
      </c>
      <c r="AU1383" s="354"/>
      <c r="AV1383" s="369">
        <f t="shared" si="8735"/>
        <v>0</v>
      </c>
      <c r="AW1383" s="354"/>
      <c r="AX1383" s="369">
        <f t="shared" si="8736"/>
        <v>0</v>
      </c>
      <c r="AY1383" s="354"/>
      <c r="AZ1383" s="369">
        <f t="shared" si="8737"/>
        <v>0</v>
      </c>
      <c r="BA1383" s="354"/>
      <c r="BB1383" s="369">
        <f t="shared" si="8738"/>
        <v>0</v>
      </c>
      <c r="BC1383" s="150"/>
      <c r="BD1383" s="116"/>
      <c r="BE1383" s="367"/>
      <c r="BF1383" s="367"/>
      <c r="BG1383" s="367"/>
      <c r="BH1383" s="367"/>
      <c r="BI1383" s="367"/>
      <c r="BJ1383" s="367"/>
      <c r="BK1383" s="367">
        <f t="shared" si="8715"/>
        <v>0</v>
      </c>
      <c r="BL1383" s="367">
        <f t="shared" si="8716"/>
        <v>0</v>
      </c>
      <c r="BM1383" s="367">
        <f t="shared" si="8717"/>
        <v>0</v>
      </c>
      <c r="BN1383" s="367">
        <f t="shared" si="8718"/>
        <v>0</v>
      </c>
      <c r="BO1383" s="367">
        <f t="shared" si="8719"/>
        <v>0</v>
      </c>
      <c r="BP1383" s="367">
        <f t="shared" si="8720"/>
        <v>0</v>
      </c>
      <c r="BQ1383" s="383">
        <f t="shared" si="8739"/>
        <v>0</v>
      </c>
      <c r="BR1383" s="146"/>
      <c r="BS1383" s="441" t="s">
        <v>90</v>
      </c>
      <c r="BT1383" s="116"/>
      <c r="BU1383" s="116"/>
      <c r="BV1383" s="116"/>
      <c r="BW1383" s="116"/>
      <c r="BX1383" s="116"/>
      <c r="BY1383" s="116"/>
      <c r="BZ1383" s="116"/>
      <c r="CA1383" s="116"/>
      <c r="CB1383" s="116"/>
      <c r="CC1383" s="116"/>
      <c r="CD1383" s="116"/>
      <c r="CE1383" s="116"/>
      <c r="CF1383" s="116"/>
      <c r="CG1383" s="116"/>
      <c r="CH1383" s="116"/>
      <c r="CI1383" s="116"/>
      <c r="CJ1383" s="116"/>
      <c r="CK1383" s="116"/>
      <c r="CL1383" s="116"/>
      <c r="CM1383" s="116"/>
      <c r="CN1383" s="116"/>
      <c r="CO1383" s="116"/>
      <c r="CP1383" s="116"/>
      <c r="CQ1383" s="116"/>
      <c r="CR1383" s="116"/>
      <c r="CS1383" s="116"/>
      <c r="CT1383" s="116"/>
      <c r="CU1383" s="116"/>
      <c r="CV1383" s="116"/>
      <c r="CW1383" s="116"/>
      <c r="CX1383" s="116"/>
      <c r="CY1383" s="116"/>
      <c r="CZ1383" s="116"/>
      <c r="DA1383" s="116"/>
      <c r="DB1383" s="116"/>
      <c r="DC1383" s="116"/>
      <c r="DD1383" s="116"/>
      <c r="DE1383" s="116"/>
      <c r="DF1383" s="116"/>
      <c r="DG1383" s="116"/>
      <c r="DH1383" s="116"/>
      <c r="DI1383" s="116"/>
      <c r="DJ1383" s="116"/>
      <c r="DK1383" s="116"/>
      <c r="DL1383" s="116"/>
      <c r="DM1383" s="116"/>
      <c r="DN1383" s="116"/>
      <c r="DO1383" s="116"/>
      <c r="DP1383" s="116"/>
      <c r="DQ1383" s="116"/>
      <c r="DR1383" s="116"/>
      <c r="DS1383" s="116"/>
      <c r="DT1383" s="116"/>
      <c r="DU1383" s="116"/>
      <c r="DV1383" s="116"/>
      <c r="DW1383" s="116"/>
      <c r="DX1383" s="116"/>
      <c r="DY1383" s="116"/>
      <c r="DZ1383" s="116"/>
      <c r="EA1383" s="116"/>
    </row>
    <row r="1384" spans="1:131" ht="11.25" customHeight="1" x14ac:dyDescent="0.15">
      <c r="A1384" s="126" t="s">
        <v>1506</v>
      </c>
      <c r="B1384" s="205"/>
      <c r="C1384" s="133"/>
      <c r="D1384" s="410"/>
      <c r="E1384" s="710"/>
      <c r="F1384" s="711"/>
      <c r="G1384" s="217"/>
      <c r="H1384" s="206"/>
      <c r="I1384" s="218"/>
      <c r="J1384" s="135"/>
      <c r="K1384" s="219"/>
      <c r="L1384" s="219"/>
      <c r="M1384" s="135"/>
      <c r="N1384" s="146"/>
      <c r="O1384" s="220"/>
      <c r="P1384" s="190"/>
      <c r="Q1384" s="146"/>
      <c r="R1384" s="220"/>
      <c r="S1384" s="190"/>
      <c r="T1384" s="146"/>
      <c r="U1384" s="220"/>
      <c r="V1384" s="190"/>
      <c r="W1384" s="146"/>
      <c r="X1384" s="220"/>
      <c r="Y1384" s="190"/>
      <c r="Z1384" s="190"/>
      <c r="AA1384" s="207"/>
      <c r="AB1384" s="215"/>
      <c r="AC1384" s="190"/>
      <c r="AD1384" s="156">
        <f>SUM(AD1385:AD1388)</f>
        <v>0</v>
      </c>
      <c r="AE1384" s="156"/>
      <c r="AF1384" s="117"/>
      <c r="AG1384" s="156"/>
      <c r="AH1384" s="355"/>
      <c r="AI1384" s="368"/>
      <c r="AJ1384" s="354"/>
      <c r="AK1384" s="368"/>
      <c r="AL1384" s="354"/>
      <c r="AM1384" s="368"/>
      <c r="AN1384" s="354"/>
      <c r="AO1384" s="368"/>
      <c r="AP1384" s="354"/>
      <c r="AQ1384" s="368"/>
      <c r="AR1384" s="354"/>
      <c r="AS1384" s="354"/>
      <c r="AT1384" s="369"/>
      <c r="AU1384" s="354"/>
      <c r="AV1384" s="369"/>
      <c r="AW1384" s="354"/>
      <c r="AX1384" s="369"/>
      <c r="AY1384" s="354"/>
      <c r="AZ1384" s="369"/>
      <c r="BA1384" s="354"/>
      <c r="BB1384" s="369"/>
      <c r="BC1384" s="150"/>
      <c r="BD1384" s="116"/>
      <c r="BE1384" s="367"/>
      <c r="BF1384" s="367"/>
      <c r="BG1384" s="367"/>
      <c r="BH1384" s="367"/>
      <c r="BI1384" s="367"/>
      <c r="BJ1384" s="367"/>
      <c r="BK1384" s="367"/>
      <c r="BL1384" s="367"/>
      <c r="BM1384" s="367"/>
      <c r="BN1384" s="367"/>
      <c r="BO1384" s="367"/>
      <c r="BP1384" s="367"/>
      <c r="BQ1384" s="383"/>
      <c r="BR1384" s="146"/>
      <c r="BS1384" s="441" t="e">
        <v>#N/A</v>
      </c>
      <c r="BT1384" s="116"/>
      <c r="BU1384" s="116"/>
      <c r="BV1384" s="116"/>
      <c r="BW1384" s="116"/>
      <c r="BX1384" s="116"/>
      <c r="BY1384" s="116"/>
      <c r="BZ1384" s="116"/>
      <c r="CA1384" s="116"/>
      <c r="CB1384" s="116"/>
      <c r="CC1384" s="116"/>
      <c r="CD1384" s="116"/>
      <c r="CE1384" s="116"/>
      <c r="CF1384" s="116"/>
      <c r="CG1384" s="116"/>
      <c r="CH1384" s="116"/>
      <c r="CI1384" s="116"/>
      <c r="CJ1384" s="116"/>
      <c r="CK1384" s="116"/>
      <c r="CL1384" s="116"/>
      <c r="CM1384" s="116"/>
      <c r="CN1384" s="116"/>
      <c r="CO1384" s="116"/>
      <c r="CP1384" s="116"/>
      <c r="CQ1384" s="116"/>
      <c r="CR1384" s="116"/>
      <c r="CS1384" s="116"/>
      <c r="CT1384" s="116"/>
      <c r="CU1384" s="116"/>
      <c r="CV1384" s="116"/>
      <c r="CW1384" s="116"/>
      <c r="CX1384" s="116"/>
      <c r="CY1384" s="116"/>
      <c r="CZ1384" s="116"/>
      <c r="DA1384" s="116"/>
      <c r="DB1384" s="116"/>
      <c r="DC1384" s="116"/>
      <c r="DD1384" s="116"/>
      <c r="DE1384" s="116"/>
      <c r="DF1384" s="116"/>
      <c r="DG1384" s="116"/>
      <c r="DH1384" s="116"/>
      <c r="DI1384" s="116"/>
      <c r="DJ1384" s="116"/>
      <c r="DK1384" s="116"/>
      <c r="DL1384" s="116"/>
      <c r="DM1384" s="116"/>
      <c r="DN1384" s="116"/>
      <c r="DO1384" s="116"/>
      <c r="DP1384" s="116"/>
      <c r="DQ1384" s="116"/>
      <c r="DR1384" s="116"/>
      <c r="DS1384" s="116"/>
      <c r="DT1384" s="116"/>
      <c r="DU1384" s="116"/>
      <c r="DV1384" s="116"/>
      <c r="DW1384" s="116"/>
      <c r="DX1384" s="116"/>
      <c r="DY1384" s="116"/>
      <c r="DZ1384" s="116"/>
      <c r="EA1384" s="116"/>
    </row>
    <row r="1385" spans="1:131" ht="11.25" customHeight="1" x14ac:dyDescent="0.15">
      <c r="A1385" s="113" t="s">
        <v>1507</v>
      </c>
      <c r="B1385" s="124"/>
      <c r="C1385" s="127"/>
      <c r="D1385" s="112" t="str">
        <f t="shared" ref="D1385:D1390" si="8865">BS1385</f>
        <v>S/O</v>
      </c>
      <c r="E1385" s="710" t="s">
        <v>259</v>
      </c>
      <c r="F1385" s="711">
        <f t="shared" ref="F1385:F1388" si="8866">BQ1385</f>
        <v>0</v>
      </c>
      <c r="G1385" s="209">
        <v>10</v>
      </c>
      <c r="H1385" s="210"/>
      <c r="I1385" s="211">
        <v>4557810</v>
      </c>
      <c r="J1385" s="212"/>
      <c r="K1385" s="552"/>
      <c r="L1385" s="553"/>
      <c r="M1385" s="212"/>
      <c r="N1385" s="213"/>
      <c r="O1385" s="214">
        <f t="shared" ref="O1385:O1388" si="8867">IF($D$18="YES", (N1385), (0))</f>
        <v>0</v>
      </c>
      <c r="P1385" s="190"/>
      <c r="Q1385" s="213"/>
      <c r="R1385" s="214">
        <f t="shared" ref="R1385:R1388" si="8868">IF($D$18="YES", (Q1385), (0))</f>
        <v>0</v>
      </c>
      <c r="S1385" s="190"/>
      <c r="T1385" s="213"/>
      <c r="U1385" s="214">
        <f t="shared" ref="U1385:U1388" si="8869">IF($D$18="YES", (T1385), (0))</f>
        <v>0</v>
      </c>
      <c r="V1385" s="190"/>
      <c r="W1385" s="213"/>
      <c r="X1385" s="214">
        <f t="shared" ref="X1385:X1388" si="8870">IF($D$18="YES", (W1385), (0))</f>
        <v>0</v>
      </c>
      <c r="Y1385" s="190"/>
      <c r="Z1385" s="190"/>
      <c r="AA1385" s="207"/>
      <c r="AB1385" s="215"/>
      <c r="AC1385" s="190"/>
      <c r="AD1385" s="156">
        <f t="shared" ref="AD1385:AD1388" si="8871">SUM(N1385,O1385,Q1385,R1385,T1385,U1385,W1385,X1385)</f>
        <v>0</v>
      </c>
      <c r="AE1385" s="156"/>
      <c r="AF1385" s="117"/>
      <c r="AG1385" s="156"/>
      <c r="AH1385" s="355"/>
      <c r="AI1385" s="368">
        <f t="shared" ref="AI1385:AI1388" si="8872">N1385*G1385</f>
        <v>0</v>
      </c>
      <c r="AJ1385" s="354"/>
      <c r="AK1385" s="368">
        <f t="shared" ref="AK1385:AK1388" si="8873">Q1385*G1385</f>
        <v>0</v>
      </c>
      <c r="AL1385" s="354"/>
      <c r="AM1385" s="368">
        <f t="shared" ref="AM1385:AM1388" si="8874">T1385*G1385</f>
        <v>0</v>
      </c>
      <c r="AN1385" s="354"/>
      <c r="AO1385" s="368">
        <f t="shared" ref="AO1385:AO1388" si="8875">W1385*G1385</f>
        <v>0</v>
      </c>
      <c r="AP1385" s="354"/>
      <c r="AQ1385" s="368">
        <f t="shared" ref="AQ1385:AQ1388" si="8876">SUM(AI1385,AK1385,AM1385,AO1385)</f>
        <v>0</v>
      </c>
      <c r="AR1385" s="354"/>
      <c r="AS1385" s="354"/>
      <c r="AT1385" s="369">
        <f t="shared" ref="AT1385:AT1388" si="8877">(N1385*G1385)*F1385</f>
        <v>0</v>
      </c>
      <c r="AU1385" s="354"/>
      <c r="AV1385" s="369">
        <f t="shared" ref="AV1385:AV1388" si="8878">(Q1385*G1385)*F1385</f>
        <v>0</v>
      </c>
      <c r="AW1385" s="354"/>
      <c r="AX1385" s="369">
        <f t="shared" ref="AX1385:AX1388" si="8879">(T1385*G1385)*F1385</f>
        <v>0</v>
      </c>
      <c r="AY1385" s="354"/>
      <c r="AZ1385" s="369">
        <f t="shared" ref="AZ1385:AZ1388" si="8880">(W1385*G1385)*F1385</f>
        <v>0</v>
      </c>
      <c r="BA1385" s="354"/>
      <c r="BB1385" s="369">
        <f t="shared" ref="BB1385:BB1388" si="8881">SUM(AS1385:BA1385)</f>
        <v>0</v>
      </c>
      <c r="BC1385" s="150"/>
      <c r="BD1385" s="116"/>
      <c r="BE1385" s="367"/>
      <c r="BF1385" s="367"/>
      <c r="BG1385" s="367"/>
      <c r="BH1385" s="367"/>
      <c r="BI1385" s="367"/>
      <c r="BJ1385" s="367"/>
      <c r="BK1385" s="367">
        <f t="shared" ref="BK1385:BK1388" si="8882">IF($N$18&lt;BK$24,0,IF($N$18&gt;BK$25,0,$BE1385))</f>
        <v>0</v>
      </c>
      <c r="BL1385" s="367">
        <f t="shared" ref="BL1385:BL1388" si="8883">IF($N$18&lt;BL$24,0,IF($N$18&gt;BL$25,0,$BF1385))</f>
        <v>0</v>
      </c>
      <c r="BM1385" s="367">
        <f t="shared" ref="BM1385:BM1388" si="8884">IF($N$18&lt;BM$24,0,IF($N$18&gt;BM$25,0,$BG1385))</f>
        <v>0</v>
      </c>
      <c r="BN1385" s="367">
        <f t="shared" ref="BN1385:BN1388" si="8885">IF($N$18&lt;BN$24,0,IF($N$18&gt;BN$25,0,$BH1385))</f>
        <v>0</v>
      </c>
      <c r="BO1385" s="367">
        <f t="shared" ref="BO1385:BO1388" si="8886">IF($N$18&lt;BO$24,0,IF($N$18&gt;BO$25,0,$BI1385))</f>
        <v>0</v>
      </c>
      <c r="BP1385" s="367">
        <f t="shared" ref="BP1385:BP1388" si="8887">IF($N$18&lt;BP$24,0,IF($N$18&gt;BP$25,0,$BJ1385))</f>
        <v>0</v>
      </c>
      <c r="BQ1385" s="383">
        <f t="shared" ref="BQ1385:BQ1388" si="8888">SUM(BK1385:BP1385)</f>
        <v>0</v>
      </c>
      <c r="BR1385" s="146"/>
      <c r="BS1385" s="441" t="s">
        <v>90</v>
      </c>
      <c r="BT1385" s="116"/>
      <c r="BU1385" s="116"/>
      <c r="BV1385" s="116"/>
      <c r="BW1385" s="116"/>
      <c r="BX1385" s="116"/>
      <c r="BY1385" s="116"/>
      <c r="BZ1385" s="116"/>
      <c r="CA1385" s="116"/>
      <c r="CB1385" s="116"/>
      <c r="CC1385" s="116"/>
      <c r="CD1385" s="116"/>
      <c r="CE1385" s="116"/>
      <c r="CF1385" s="116"/>
      <c r="CG1385" s="116"/>
      <c r="CH1385" s="116"/>
      <c r="CI1385" s="116"/>
      <c r="CJ1385" s="116"/>
      <c r="CK1385" s="116"/>
      <c r="CL1385" s="116"/>
      <c r="CM1385" s="116"/>
      <c r="CN1385" s="116"/>
      <c r="CO1385" s="116"/>
      <c r="CP1385" s="116"/>
      <c r="CQ1385" s="116"/>
      <c r="CR1385" s="116"/>
      <c r="CS1385" s="116"/>
      <c r="CT1385" s="116"/>
      <c r="CU1385" s="116"/>
      <c r="CV1385" s="116"/>
      <c r="CW1385" s="116"/>
      <c r="CX1385" s="116"/>
      <c r="CY1385" s="116"/>
      <c r="CZ1385" s="116"/>
      <c r="DA1385" s="116"/>
      <c r="DB1385" s="116"/>
      <c r="DC1385" s="116"/>
      <c r="DD1385" s="116"/>
      <c r="DE1385" s="116"/>
      <c r="DF1385" s="116"/>
      <c r="DG1385" s="116"/>
      <c r="DH1385" s="116"/>
      <c r="DI1385" s="116"/>
      <c r="DJ1385" s="116"/>
      <c r="DK1385" s="116"/>
      <c r="DL1385" s="116"/>
      <c r="DM1385" s="116"/>
      <c r="DN1385" s="116"/>
      <c r="DO1385" s="116"/>
      <c r="DP1385" s="116"/>
      <c r="DQ1385" s="116"/>
      <c r="DR1385" s="116"/>
      <c r="DS1385" s="116"/>
      <c r="DT1385" s="116"/>
      <c r="DU1385" s="116"/>
      <c r="DV1385" s="116"/>
      <c r="DW1385" s="116"/>
      <c r="DX1385" s="116"/>
      <c r="DY1385" s="116"/>
      <c r="DZ1385" s="116"/>
      <c r="EA1385" s="116"/>
    </row>
    <row r="1386" spans="1:131" ht="11.25" customHeight="1" x14ac:dyDescent="0.15">
      <c r="A1386" s="113" t="s">
        <v>1508</v>
      </c>
      <c r="B1386" s="124"/>
      <c r="C1386" s="127"/>
      <c r="D1386" s="112">
        <f t="shared" ref="D1386" si="8889">BS1386</f>
        <v>20</v>
      </c>
      <c r="E1386" s="710" t="s">
        <v>259</v>
      </c>
      <c r="F1386" s="711">
        <f t="shared" ref="F1386" si="8890">BQ1386</f>
        <v>0</v>
      </c>
      <c r="G1386" s="209">
        <v>5</v>
      </c>
      <c r="H1386" s="210"/>
      <c r="I1386" s="211">
        <v>4557820</v>
      </c>
      <c r="J1386" s="212"/>
      <c r="K1386" s="552"/>
      <c r="L1386" s="553"/>
      <c r="M1386" s="212"/>
      <c r="N1386" s="213"/>
      <c r="O1386" s="214">
        <f t="shared" ref="O1386" si="8891">IF($D$18="YES", (N1386), (0))</f>
        <v>0</v>
      </c>
      <c r="P1386" s="190"/>
      <c r="Q1386" s="213"/>
      <c r="R1386" s="214">
        <f t="shared" ref="R1386" si="8892">IF($D$18="YES", (Q1386), (0))</f>
        <v>0</v>
      </c>
      <c r="S1386" s="190"/>
      <c r="T1386" s="213"/>
      <c r="U1386" s="214">
        <f t="shared" ref="U1386" si="8893">IF($D$18="YES", (T1386), (0))</f>
        <v>0</v>
      </c>
      <c r="V1386" s="190"/>
      <c r="W1386" s="213"/>
      <c r="X1386" s="214">
        <f t="shared" ref="X1386" si="8894">IF($D$18="YES", (W1386), (0))</f>
        <v>0</v>
      </c>
      <c r="Y1386" s="190"/>
      <c r="Z1386" s="190"/>
      <c r="AA1386" s="207"/>
      <c r="AB1386" s="215"/>
      <c r="AC1386" s="190"/>
      <c r="AD1386" s="156">
        <f t="shared" ref="AD1386" si="8895">SUM(N1386,O1386,Q1386,R1386,T1386,U1386,W1386,X1386)</f>
        <v>0</v>
      </c>
      <c r="AE1386" s="156"/>
      <c r="AF1386" s="117"/>
      <c r="AG1386" s="156"/>
      <c r="AH1386" s="355"/>
      <c r="AI1386" s="368">
        <f t="shared" ref="AI1386" si="8896">N1386*G1386</f>
        <v>0</v>
      </c>
      <c r="AJ1386" s="354"/>
      <c r="AK1386" s="368">
        <f t="shared" ref="AK1386" si="8897">Q1386*G1386</f>
        <v>0</v>
      </c>
      <c r="AL1386" s="354"/>
      <c r="AM1386" s="368">
        <f t="shared" ref="AM1386" si="8898">T1386*G1386</f>
        <v>0</v>
      </c>
      <c r="AN1386" s="354"/>
      <c r="AO1386" s="368">
        <f t="shared" ref="AO1386" si="8899">W1386*G1386</f>
        <v>0</v>
      </c>
      <c r="AP1386" s="354"/>
      <c r="AQ1386" s="368">
        <f t="shared" ref="AQ1386" si="8900">SUM(AI1386,AK1386,AM1386,AO1386)</f>
        <v>0</v>
      </c>
      <c r="AR1386" s="354"/>
      <c r="AS1386" s="354"/>
      <c r="AT1386" s="369">
        <f t="shared" ref="AT1386" si="8901">(N1386*G1386)*F1386</f>
        <v>0</v>
      </c>
      <c r="AU1386" s="354"/>
      <c r="AV1386" s="369">
        <f t="shared" ref="AV1386" si="8902">(Q1386*G1386)*F1386</f>
        <v>0</v>
      </c>
      <c r="AW1386" s="354"/>
      <c r="AX1386" s="369">
        <f t="shared" ref="AX1386" si="8903">(T1386*G1386)*F1386</f>
        <v>0</v>
      </c>
      <c r="AY1386" s="354"/>
      <c r="AZ1386" s="369">
        <f t="shared" ref="AZ1386" si="8904">(W1386*G1386)*F1386</f>
        <v>0</v>
      </c>
      <c r="BA1386" s="354"/>
      <c r="BB1386" s="369">
        <f t="shared" ref="BB1386" si="8905">SUM(AS1386:BA1386)</f>
        <v>0</v>
      </c>
      <c r="BC1386" s="150"/>
      <c r="BD1386" s="116"/>
      <c r="BE1386" s="367"/>
      <c r="BF1386" s="367"/>
      <c r="BG1386" s="367"/>
      <c r="BH1386" s="367"/>
      <c r="BI1386" s="367"/>
      <c r="BJ1386" s="367"/>
      <c r="BK1386" s="367">
        <f t="shared" si="8882"/>
        <v>0</v>
      </c>
      <c r="BL1386" s="367">
        <f t="shared" si="8883"/>
        <v>0</v>
      </c>
      <c r="BM1386" s="367">
        <f t="shared" si="8884"/>
        <v>0</v>
      </c>
      <c r="BN1386" s="367">
        <f t="shared" si="8885"/>
        <v>0</v>
      </c>
      <c r="BO1386" s="367">
        <f t="shared" si="8886"/>
        <v>0</v>
      </c>
      <c r="BP1386" s="367">
        <f t="shared" si="8887"/>
        <v>0</v>
      </c>
      <c r="BQ1386" s="383">
        <f t="shared" ref="BQ1386" si="8906">SUM(BK1386:BP1386)</f>
        <v>0</v>
      </c>
      <c r="BR1386" s="146"/>
      <c r="BS1386" s="441">
        <v>20</v>
      </c>
      <c r="BT1386" s="116"/>
      <c r="BU1386" s="116"/>
      <c r="BV1386" s="116"/>
      <c r="BW1386" s="116"/>
      <c r="BX1386" s="116"/>
      <c r="BY1386" s="116"/>
      <c r="BZ1386" s="116"/>
      <c r="CA1386" s="116"/>
      <c r="CB1386" s="116"/>
      <c r="CC1386" s="116"/>
      <c r="CD1386" s="116"/>
      <c r="CE1386" s="116"/>
      <c r="CF1386" s="116"/>
      <c r="CG1386" s="116"/>
      <c r="CH1386" s="116"/>
      <c r="CI1386" s="116"/>
      <c r="CJ1386" s="116"/>
      <c r="CK1386" s="116"/>
      <c r="CL1386" s="116"/>
      <c r="CM1386" s="116"/>
      <c r="CN1386" s="116"/>
      <c r="CO1386" s="116"/>
      <c r="CP1386" s="116"/>
      <c r="CQ1386" s="116"/>
      <c r="CR1386" s="116"/>
      <c r="CS1386" s="116"/>
      <c r="CT1386" s="116"/>
      <c r="CU1386" s="116"/>
      <c r="CV1386" s="116"/>
      <c r="CW1386" s="116"/>
      <c r="CX1386" s="116"/>
      <c r="CY1386" s="116"/>
      <c r="CZ1386" s="116"/>
      <c r="DA1386" s="116"/>
      <c r="DB1386" s="116"/>
      <c r="DC1386" s="116"/>
      <c r="DD1386" s="116"/>
      <c r="DE1386" s="116"/>
      <c r="DF1386" s="116"/>
      <c r="DG1386" s="116"/>
      <c r="DH1386" s="116"/>
      <c r="DI1386" s="116"/>
      <c r="DJ1386" s="116"/>
      <c r="DK1386" s="116"/>
      <c r="DL1386" s="116"/>
      <c r="DM1386" s="116"/>
      <c r="DN1386" s="116"/>
      <c r="DO1386" s="116"/>
      <c r="DP1386" s="116"/>
      <c r="DQ1386" s="116"/>
      <c r="DR1386" s="116"/>
      <c r="DS1386" s="116"/>
      <c r="DT1386" s="116"/>
      <c r="DU1386" s="116"/>
      <c r="DV1386" s="116"/>
      <c r="DW1386" s="116"/>
      <c r="DX1386" s="116"/>
      <c r="DY1386" s="116"/>
      <c r="DZ1386" s="116"/>
      <c r="EA1386" s="116"/>
    </row>
    <row r="1387" spans="1:131" ht="11.25" customHeight="1" x14ac:dyDescent="0.15">
      <c r="A1387" s="113" t="s">
        <v>1509</v>
      </c>
      <c r="B1387" s="124"/>
      <c r="C1387" s="127"/>
      <c r="D1387" s="112">
        <f>BS1387</f>
        <v>12</v>
      </c>
      <c r="E1387" s="710" t="s">
        <v>259</v>
      </c>
      <c r="F1387" s="711">
        <f>BQ1387</f>
        <v>0</v>
      </c>
      <c r="G1387" s="209">
        <v>5</v>
      </c>
      <c r="H1387" s="210"/>
      <c r="I1387" s="211">
        <v>4587730</v>
      </c>
      <c r="J1387" s="212"/>
      <c r="K1387" s="453"/>
      <c r="L1387" s="454"/>
      <c r="M1387" s="212"/>
      <c r="N1387" s="213"/>
      <c r="O1387" s="214">
        <f>IF($D$18="YES", (N1387), (0))</f>
        <v>0</v>
      </c>
      <c r="P1387" s="190"/>
      <c r="Q1387" s="213"/>
      <c r="R1387" s="214">
        <f>IF($D$18="YES", (Q1387), (0))</f>
        <v>0</v>
      </c>
      <c r="S1387" s="190"/>
      <c r="T1387" s="213"/>
      <c r="U1387" s="214">
        <f>IF($D$18="YES", (T1387), (0))</f>
        <v>0</v>
      </c>
      <c r="V1387" s="190"/>
      <c r="W1387" s="213"/>
      <c r="X1387" s="214">
        <f>IF($D$18="YES", (W1387), (0))</f>
        <v>0</v>
      </c>
      <c r="Y1387" s="190"/>
      <c r="Z1387" s="190"/>
      <c r="AA1387" s="207"/>
      <c r="AB1387" s="208"/>
      <c r="AC1387" s="190"/>
      <c r="AD1387" s="156">
        <f>SUM(N1387,O1387,Q1387,R1387,T1387,U1387,W1387,X1387)</f>
        <v>0</v>
      </c>
      <c r="AE1387" s="156"/>
      <c r="AF1387" s="117"/>
      <c r="AG1387" s="156"/>
      <c r="AH1387" s="355"/>
      <c r="AI1387" s="368">
        <f>N1387*G1387</f>
        <v>0</v>
      </c>
      <c r="AJ1387" s="354"/>
      <c r="AK1387" s="368">
        <f>Q1387*G1387</f>
        <v>0</v>
      </c>
      <c r="AL1387" s="354"/>
      <c r="AM1387" s="368">
        <f>T1387*G1387</f>
        <v>0</v>
      </c>
      <c r="AN1387" s="354"/>
      <c r="AO1387" s="368">
        <f>W1387*G1387</f>
        <v>0</v>
      </c>
      <c r="AP1387" s="354"/>
      <c r="AQ1387" s="368">
        <f>SUM(AI1387,AK1387,AM1387,AO1387)</f>
        <v>0</v>
      </c>
      <c r="AR1387" s="354"/>
      <c r="AS1387" s="354"/>
      <c r="AT1387" s="369">
        <f>(N1387*G1387)*F1387</f>
        <v>0</v>
      </c>
      <c r="AU1387" s="354"/>
      <c r="AV1387" s="369">
        <f>(Q1387*G1387)*F1387</f>
        <v>0</v>
      </c>
      <c r="AW1387" s="354"/>
      <c r="AX1387" s="369">
        <f>(T1387*G1387)*F1387</f>
        <v>0</v>
      </c>
      <c r="AY1387" s="354"/>
      <c r="AZ1387" s="369">
        <f>(W1387*G1387)*F1387</f>
        <v>0</v>
      </c>
      <c r="BA1387" s="354"/>
      <c r="BB1387" s="369">
        <f>SUM(AS1387:BA1387)</f>
        <v>0</v>
      </c>
      <c r="BC1387" s="150"/>
      <c r="BD1387" s="116"/>
      <c r="BE1387" s="367"/>
      <c r="BF1387" s="367"/>
      <c r="BG1387" s="367"/>
      <c r="BH1387" s="367"/>
      <c r="BI1387" s="367"/>
      <c r="BJ1387" s="367"/>
      <c r="BK1387" s="367">
        <f>IF($N$18&lt;BK$24,0,IF($N$18&gt;BK$25,0,$BE1387))</f>
        <v>0</v>
      </c>
      <c r="BL1387" s="367">
        <f>IF($N$18&lt;BL$24,0,IF($N$18&gt;BL$25,0,$BF1387))</f>
        <v>0</v>
      </c>
      <c r="BM1387" s="367">
        <f>IF($N$18&lt;BM$24,0,IF($N$18&gt;BM$25,0,$BG1387))</f>
        <v>0</v>
      </c>
      <c r="BN1387" s="367">
        <f>IF($N$18&lt;BN$24,0,IF($N$18&gt;BN$25,0,$BH1387))</f>
        <v>0</v>
      </c>
      <c r="BO1387" s="367">
        <f>IF($N$18&lt;BO$24,0,IF($N$18&gt;BO$25,0,$BI1387))</f>
        <v>0</v>
      </c>
      <c r="BP1387" s="367">
        <f>IF($N$18&lt;BP$24,0,IF($N$18&gt;BP$25,0,$BJ1387))</f>
        <v>0</v>
      </c>
      <c r="BQ1387" s="383">
        <f>SUM(BK1387:BP1387)</f>
        <v>0</v>
      </c>
      <c r="BR1387" s="146"/>
      <c r="BS1387" s="441">
        <v>12</v>
      </c>
      <c r="BT1387" s="116"/>
      <c r="BU1387" s="116"/>
      <c r="BV1387" s="116"/>
      <c r="BW1387" s="116"/>
      <c r="BX1387" s="116"/>
      <c r="BY1387" s="116"/>
      <c r="BZ1387" s="116"/>
      <c r="CA1387" s="116"/>
      <c r="CB1387" s="116"/>
      <c r="CC1387" s="116"/>
      <c r="CD1387" s="116"/>
      <c r="CE1387" s="116"/>
      <c r="CF1387" s="116"/>
      <c r="CG1387" s="116"/>
      <c r="CH1387" s="116"/>
      <c r="CI1387" s="116"/>
      <c r="CJ1387" s="116"/>
      <c r="CK1387" s="116"/>
      <c r="CL1387" s="116"/>
      <c r="CM1387" s="116"/>
      <c r="CN1387" s="116"/>
      <c r="CO1387" s="116"/>
      <c r="CP1387" s="116"/>
      <c r="CQ1387" s="116"/>
      <c r="CR1387" s="116"/>
      <c r="CS1387" s="116"/>
      <c r="CT1387" s="116"/>
      <c r="CU1387" s="116"/>
      <c r="CV1387" s="116"/>
      <c r="CW1387" s="116"/>
      <c r="CX1387" s="116"/>
      <c r="CY1387" s="116"/>
      <c r="CZ1387" s="116"/>
      <c r="DA1387" s="116"/>
      <c r="DB1387" s="116"/>
      <c r="DC1387" s="116"/>
      <c r="DD1387" s="116"/>
      <c r="DE1387" s="116"/>
      <c r="DF1387" s="116"/>
      <c r="DG1387" s="116"/>
      <c r="DH1387" s="116"/>
      <c r="DI1387" s="116"/>
      <c r="DJ1387" s="116"/>
      <c r="DK1387" s="116"/>
      <c r="DL1387" s="116"/>
      <c r="DM1387" s="116"/>
      <c r="DN1387" s="116"/>
      <c r="DO1387" s="116"/>
      <c r="DP1387" s="116"/>
      <c r="DQ1387" s="116"/>
      <c r="DR1387" s="116"/>
      <c r="DS1387" s="116"/>
      <c r="DT1387" s="116"/>
      <c r="DU1387" s="116"/>
      <c r="DV1387" s="116"/>
      <c r="DW1387" s="116"/>
      <c r="DX1387" s="116"/>
      <c r="DY1387" s="116"/>
      <c r="DZ1387" s="116"/>
      <c r="EA1387" s="116"/>
    </row>
    <row r="1388" spans="1:131" ht="11.25" customHeight="1" x14ac:dyDescent="0.15">
      <c r="A1388" s="113" t="s">
        <v>1510</v>
      </c>
      <c r="B1388" s="124"/>
      <c r="C1388" s="127"/>
      <c r="D1388" s="112" t="str">
        <f t="shared" si="8865"/>
        <v>S/O</v>
      </c>
      <c r="E1388" s="710" t="s">
        <v>259</v>
      </c>
      <c r="F1388" s="711">
        <f t="shared" si="8866"/>
        <v>0</v>
      </c>
      <c r="G1388" s="209">
        <v>5</v>
      </c>
      <c r="H1388" s="210"/>
      <c r="I1388" s="211">
        <v>4587830</v>
      </c>
      <c r="J1388" s="212"/>
      <c r="K1388" s="552"/>
      <c r="L1388" s="553"/>
      <c r="M1388" s="212"/>
      <c r="N1388" s="213"/>
      <c r="O1388" s="214">
        <f t="shared" si="8867"/>
        <v>0</v>
      </c>
      <c r="P1388" s="190"/>
      <c r="Q1388" s="213"/>
      <c r="R1388" s="214">
        <f t="shared" si="8868"/>
        <v>0</v>
      </c>
      <c r="S1388" s="190"/>
      <c r="T1388" s="213"/>
      <c r="U1388" s="214">
        <f t="shared" si="8869"/>
        <v>0</v>
      </c>
      <c r="V1388" s="190"/>
      <c r="W1388" s="213"/>
      <c r="X1388" s="214">
        <f t="shared" si="8870"/>
        <v>0</v>
      </c>
      <c r="Y1388" s="190"/>
      <c r="Z1388" s="190"/>
      <c r="AA1388" s="207"/>
      <c r="AB1388" s="215"/>
      <c r="AC1388" s="190"/>
      <c r="AD1388" s="156">
        <f t="shared" si="8871"/>
        <v>0</v>
      </c>
      <c r="AE1388" s="156"/>
      <c r="AF1388" s="117"/>
      <c r="AG1388" s="156"/>
      <c r="AH1388" s="355"/>
      <c r="AI1388" s="368">
        <f t="shared" si="8872"/>
        <v>0</v>
      </c>
      <c r="AJ1388" s="354"/>
      <c r="AK1388" s="368">
        <f t="shared" si="8873"/>
        <v>0</v>
      </c>
      <c r="AL1388" s="354"/>
      <c r="AM1388" s="368">
        <f t="shared" si="8874"/>
        <v>0</v>
      </c>
      <c r="AN1388" s="354"/>
      <c r="AO1388" s="368">
        <f t="shared" si="8875"/>
        <v>0</v>
      </c>
      <c r="AP1388" s="354"/>
      <c r="AQ1388" s="368">
        <f t="shared" si="8876"/>
        <v>0</v>
      </c>
      <c r="AR1388" s="354"/>
      <c r="AS1388" s="354"/>
      <c r="AT1388" s="369">
        <f t="shared" si="8877"/>
        <v>0</v>
      </c>
      <c r="AU1388" s="354"/>
      <c r="AV1388" s="369">
        <f t="shared" si="8878"/>
        <v>0</v>
      </c>
      <c r="AW1388" s="354"/>
      <c r="AX1388" s="369">
        <f t="shared" si="8879"/>
        <v>0</v>
      </c>
      <c r="AY1388" s="354"/>
      <c r="AZ1388" s="369">
        <f t="shared" si="8880"/>
        <v>0</v>
      </c>
      <c r="BA1388" s="354"/>
      <c r="BB1388" s="369">
        <f t="shared" si="8881"/>
        <v>0</v>
      </c>
      <c r="BC1388" s="150"/>
      <c r="BD1388" s="116"/>
      <c r="BE1388" s="367"/>
      <c r="BF1388" s="367"/>
      <c r="BG1388" s="367"/>
      <c r="BH1388" s="367"/>
      <c r="BI1388" s="367"/>
      <c r="BJ1388" s="367"/>
      <c r="BK1388" s="367">
        <f t="shared" si="8882"/>
        <v>0</v>
      </c>
      <c r="BL1388" s="367">
        <f t="shared" si="8883"/>
        <v>0</v>
      </c>
      <c r="BM1388" s="367">
        <f t="shared" si="8884"/>
        <v>0</v>
      </c>
      <c r="BN1388" s="367">
        <f t="shared" si="8885"/>
        <v>0</v>
      </c>
      <c r="BO1388" s="367">
        <f t="shared" si="8886"/>
        <v>0</v>
      </c>
      <c r="BP1388" s="367">
        <f t="shared" si="8887"/>
        <v>0</v>
      </c>
      <c r="BQ1388" s="383">
        <f t="shared" si="8888"/>
        <v>0</v>
      </c>
      <c r="BR1388" s="146"/>
      <c r="BS1388" s="441" t="s">
        <v>90</v>
      </c>
      <c r="BT1388" s="116"/>
      <c r="BU1388" s="116"/>
      <c r="BV1388" s="116"/>
      <c r="BW1388" s="116"/>
      <c r="BX1388" s="116"/>
      <c r="BY1388" s="116"/>
      <c r="BZ1388" s="116"/>
      <c r="CA1388" s="116"/>
      <c r="CB1388" s="116"/>
      <c r="CC1388" s="116"/>
      <c r="CD1388" s="116"/>
      <c r="CE1388" s="116"/>
      <c r="CF1388" s="116"/>
      <c r="CG1388" s="116"/>
      <c r="CH1388" s="116"/>
      <c r="CI1388" s="116"/>
      <c r="CJ1388" s="116"/>
      <c r="CK1388" s="116"/>
      <c r="CL1388" s="116"/>
      <c r="CM1388" s="116"/>
      <c r="CN1388" s="116"/>
      <c r="CO1388" s="116"/>
      <c r="CP1388" s="116"/>
      <c r="CQ1388" s="116"/>
      <c r="CR1388" s="116"/>
      <c r="CS1388" s="116"/>
      <c r="CT1388" s="116"/>
      <c r="CU1388" s="116"/>
      <c r="CV1388" s="116"/>
      <c r="CW1388" s="116"/>
      <c r="CX1388" s="116"/>
      <c r="CY1388" s="116"/>
      <c r="CZ1388" s="116"/>
      <c r="DA1388" s="116"/>
      <c r="DB1388" s="116"/>
      <c r="DC1388" s="116"/>
      <c r="DD1388" s="116"/>
      <c r="DE1388" s="116"/>
      <c r="DF1388" s="116"/>
      <c r="DG1388" s="116"/>
      <c r="DH1388" s="116"/>
      <c r="DI1388" s="116"/>
      <c r="DJ1388" s="116"/>
      <c r="DK1388" s="116"/>
      <c r="DL1388" s="116"/>
      <c r="DM1388" s="116"/>
      <c r="DN1388" s="116"/>
      <c r="DO1388" s="116"/>
      <c r="DP1388" s="116"/>
      <c r="DQ1388" s="116"/>
      <c r="DR1388" s="116"/>
      <c r="DS1388" s="116"/>
      <c r="DT1388" s="116"/>
      <c r="DU1388" s="116"/>
      <c r="DV1388" s="116"/>
      <c r="DW1388" s="116"/>
      <c r="DX1388" s="116"/>
      <c r="DY1388" s="116"/>
      <c r="DZ1388" s="116"/>
      <c r="EA1388" s="116"/>
    </row>
    <row r="1389" spans="1:131" ht="11.25" customHeight="1" x14ac:dyDescent="0.15">
      <c r="A1389" s="126" t="s">
        <v>1511</v>
      </c>
      <c r="B1389" s="205"/>
      <c r="C1389" s="133"/>
      <c r="D1389" s="410"/>
      <c r="E1389" s="710"/>
      <c r="F1389" s="711"/>
      <c r="G1389" s="217"/>
      <c r="H1389" s="206"/>
      <c r="I1389" s="218"/>
      <c r="J1389" s="156"/>
      <c r="K1389" s="219"/>
      <c r="L1389" s="219"/>
      <c r="M1389" s="156"/>
      <c r="N1389" s="156"/>
      <c r="O1389" s="138"/>
      <c r="P1389" s="190"/>
      <c r="Q1389" s="156"/>
      <c r="R1389" s="138"/>
      <c r="S1389" s="190"/>
      <c r="T1389" s="156"/>
      <c r="U1389" s="138"/>
      <c r="V1389" s="190"/>
      <c r="W1389" s="156"/>
      <c r="X1389" s="138"/>
      <c r="Y1389" s="190"/>
      <c r="Z1389" s="190"/>
      <c r="AA1389" s="207"/>
      <c r="AB1389" s="208"/>
      <c r="AC1389" s="190"/>
      <c r="AD1389" s="156">
        <f>SUM(AD1390)</f>
        <v>0</v>
      </c>
      <c r="AE1389" s="146"/>
      <c r="AF1389" s="117"/>
      <c r="AG1389" s="156"/>
      <c r="AH1389" s="355"/>
      <c r="AI1389" s="368"/>
      <c r="AJ1389" s="354"/>
      <c r="AK1389" s="368"/>
      <c r="AL1389" s="354"/>
      <c r="AM1389" s="368"/>
      <c r="AN1389" s="354"/>
      <c r="AO1389" s="368"/>
      <c r="AP1389" s="354"/>
      <c r="AQ1389" s="368"/>
      <c r="AR1389" s="354"/>
      <c r="AS1389" s="354"/>
      <c r="AT1389" s="369"/>
      <c r="AU1389" s="354"/>
      <c r="AV1389" s="369"/>
      <c r="AW1389" s="354"/>
      <c r="AX1389" s="369"/>
      <c r="AY1389" s="354"/>
      <c r="AZ1389" s="369"/>
      <c r="BA1389" s="354"/>
      <c r="BB1389" s="369"/>
      <c r="BC1389" s="150"/>
      <c r="BD1389" s="116"/>
      <c r="BE1389" s="367"/>
      <c r="BF1389" s="367"/>
      <c r="BG1389" s="367"/>
      <c r="BH1389" s="367"/>
      <c r="BI1389" s="367"/>
      <c r="BJ1389" s="367"/>
      <c r="BK1389" s="367"/>
      <c r="BL1389" s="367"/>
      <c r="BM1389" s="367"/>
      <c r="BN1389" s="367"/>
      <c r="BO1389" s="367"/>
      <c r="BP1389" s="367"/>
      <c r="BQ1389" s="383"/>
      <c r="BR1389" s="146"/>
      <c r="BS1389" s="441" t="e">
        <v>#N/A</v>
      </c>
      <c r="BT1389" s="116"/>
      <c r="BU1389" s="116"/>
      <c r="BV1389" s="116"/>
      <c r="BW1389" s="116"/>
      <c r="BX1389" s="116"/>
      <c r="BY1389" s="116"/>
      <c r="BZ1389" s="116"/>
      <c r="CA1389" s="116"/>
      <c r="CB1389" s="116"/>
      <c r="CC1389" s="116"/>
      <c r="CD1389" s="116"/>
      <c r="CE1389" s="116"/>
      <c r="CF1389" s="116"/>
      <c r="CG1389" s="116"/>
      <c r="CH1389" s="116"/>
      <c r="CI1389" s="116"/>
      <c r="CJ1389" s="116"/>
      <c r="CK1389" s="116"/>
      <c r="CL1389" s="116"/>
      <c r="CM1389" s="116"/>
      <c r="CN1389" s="116"/>
      <c r="CO1389" s="116"/>
      <c r="CP1389" s="116"/>
      <c r="CQ1389" s="116"/>
      <c r="CR1389" s="116"/>
      <c r="CS1389" s="116"/>
      <c r="CT1389" s="116"/>
      <c r="CU1389" s="116"/>
      <c r="CV1389" s="116"/>
      <c r="CW1389" s="116"/>
      <c r="CX1389" s="116"/>
      <c r="CY1389" s="116"/>
      <c r="CZ1389" s="116"/>
      <c r="DA1389" s="116"/>
      <c r="DB1389" s="116"/>
      <c r="DC1389" s="116"/>
      <c r="DD1389" s="116"/>
      <c r="DE1389" s="116"/>
      <c r="DF1389" s="116"/>
      <c r="DG1389" s="116"/>
      <c r="DH1389" s="116"/>
      <c r="DI1389" s="116"/>
      <c r="DJ1389" s="116"/>
      <c r="DK1389" s="116"/>
      <c r="DL1389" s="116"/>
      <c r="DM1389" s="116"/>
      <c r="DN1389" s="116"/>
      <c r="DO1389" s="116"/>
      <c r="DP1389" s="116"/>
      <c r="DQ1389" s="116"/>
      <c r="DR1389" s="116"/>
      <c r="DS1389" s="116"/>
      <c r="DT1389" s="116"/>
      <c r="DU1389" s="116"/>
      <c r="DV1389" s="116"/>
      <c r="DW1389" s="116"/>
      <c r="DX1389" s="116"/>
      <c r="DY1389" s="116"/>
      <c r="DZ1389" s="116"/>
      <c r="EA1389" s="116"/>
    </row>
    <row r="1390" spans="1:131" ht="11.25" customHeight="1" x14ac:dyDescent="0.15">
      <c r="A1390" s="113" t="s">
        <v>1512</v>
      </c>
      <c r="B1390" s="124"/>
      <c r="C1390" s="127"/>
      <c r="D1390" s="112" t="str">
        <f t="shared" si="8865"/>
        <v>S/O</v>
      </c>
      <c r="E1390" s="710" t="s">
        <v>262</v>
      </c>
      <c r="F1390" s="711">
        <f t="shared" ref="F1390" si="8907">BQ1390</f>
        <v>0</v>
      </c>
      <c r="G1390" s="209">
        <v>5</v>
      </c>
      <c r="H1390" s="210"/>
      <c r="I1390" s="211">
        <v>4557850</v>
      </c>
      <c r="J1390" s="212"/>
      <c r="K1390" s="552"/>
      <c r="L1390" s="553"/>
      <c r="M1390" s="212"/>
      <c r="N1390" s="213"/>
      <c r="O1390" s="214">
        <f t="shared" ref="O1390" si="8908">IF($D$18="YES", (N1390), (0))</f>
        <v>0</v>
      </c>
      <c r="P1390" s="190"/>
      <c r="Q1390" s="213"/>
      <c r="R1390" s="214">
        <f t="shared" ref="R1390" si="8909">IF($D$18="YES", (Q1390), (0))</f>
        <v>0</v>
      </c>
      <c r="S1390" s="190"/>
      <c r="T1390" s="213"/>
      <c r="U1390" s="214">
        <f t="shared" ref="U1390" si="8910">IF($D$18="YES", (T1390), (0))</f>
        <v>0</v>
      </c>
      <c r="V1390" s="190"/>
      <c r="W1390" s="213"/>
      <c r="X1390" s="214">
        <f t="shared" ref="X1390" si="8911">IF($D$18="YES", (W1390), (0))</f>
        <v>0</v>
      </c>
      <c r="Y1390" s="190"/>
      <c r="Z1390" s="190"/>
      <c r="AA1390" s="207"/>
      <c r="AB1390" s="215"/>
      <c r="AC1390" s="190"/>
      <c r="AD1390" s="156">
        <f t="shared" ref="AD1390" si="8912">SUM(N1390,O1390,Q1390,R1390,T1390,U1390,W1390,X1390)</f>
        <v>0</v>
      </c>
      <c r="AE1390" s="156"/>
      <c r="AF1390" s="117"/>
      <c r="AG1390" s="156"/>
      <c r="AH1390" s="355"/>
      <c r="AI1390" s="368">
        <f t="shared" ref="AI1390" si="8913">N1390*G1390</f>
        <v>0</v>
      </c>
      <c r="AJ1390" s="354"/>
      <c r="AK1390" s="368">
        <f t="shared" ref="AK1390" si="8914">Q1390*G1390</f>
        <v>0</v>
      </c>
      <c r="AL1390" s="354"/>
      <c r="AM1390" s="368">
        <f t="shared" ref="AM1390" si="8915">T1390*G1390</f>
        <v>0</v>
      </c>
      <c r="AN1390" s="354"/>
      <c r="AO1390" s="368">
        <f t="shared" ref="AO1390" si="8916">W1390*G1390</f>
        <v>0</v>
      </c>
      <c r="AP1390" s="354"/>
      <c r="AQ1390" s="368">
        <f t="shared" si="8603"/>
        <v>0</v>
      </c>
      <c r="AR1390" s="354"/>
      <c r="AS1390" s="354"/>
      <c r="AT1390" s="369">
        <f t="shared" ref="AT1390" si="8917">(N1390*G1390)*F1390</f>
        <v>0</v>
      </c>
      <c r="AU1390" s="354"/>
      <c r="AV1390" s="369">
        <f t="shared" ref="AV1390" si="8918">(Q1390*G1390)*F1390</f>
        <v>0</v>
      </c>
      <c r="AW1390" s="354"/>
      <c r="AX1390" s="369">
        <f t="shared" ref="AX1390" si="8919">(T1390*G1390)*F1390</f>
        <v>0</v>
      </c>
      <c r="AY1390" s="354"/>
      <c r="AZ1390" s="369">
        <f t="shared" ref="AZ1390" si="8920">(W1390*G1390)*F1390</f>
        <v>0</v>
      </c>
      <c r="BA1390" s="354"/>
      <c r="BB1390" s="369">
        <f t="shared" ref="BB1390" si="8921">SUM(AS1390:BA1390)</f>
        <v>0</v>
      </c>
      <c r="BC1390" s="150"/>
      <c r="BD1390" s="116"/>
      <c r="BE1390" s="367"/>
      <c r="BF1390" s="367"/>
      <c r="BG1390" s="367"/>
      <c r="BH1390" s="367"/>
      <c r="BI1390" s="367"/>
      <c r="BJ1390" s="367"/>
      <c r="BK1390" s="367">
        <f>IF($N$18&lt;BK$24,0,IF($N$18&gt;BK$25,0,$BE1390))</f>
        <v>0</v>
      </c>
      <c r="BL1390" s="367">
        <f>IF($N$18&lt;BL$24,0,IF($N$18&gt;BL$25,0,$BF1390))</f>
        <v>0</v>
      </c>
      <c r="BM1390" s="367">
        <f>IF($N$18&lt;BM$24,0,IF($N$18&gt;BM$25,0,$BG1390))</f>
        <v>0</v>
      </c>
      <c r="BN1390" s="367">
        <f>IF($N$18&lt;BN$24,0,IF($N$18&gt;BN$25,0,$BH1390))</f>
        <v>0</v>
      </c>
      <c r="BO1390" s="367">
        <f>IF($N$18&lt;BO$24,0,IF($N$18&gt;BO$25,0,$BI1390))</f>
        <v>0</v>
      </c>
      <c r="BP1390" s="367">
        <f>IF($N$18&lt;BP$24,0,IF($N$18&gt;BP$25,0,$BJ1390))</f>
        <v>0</v>
      </c>
      <c r="BQ1390" s="383">
        <f t="shared" ref="BQ1390" si="8922">SUM(BK1390:BP1390)</f>
        <v>0</v>
      </c>
      <c r="BR1390" s="146"/>
      <c r="BS1390" s="441" t="s">
        <v>90</v>
      </c>
      <c r="BT1390" s="116"/>
      <c r="BU1390" s="116"/>
      <c r="BV1390" s="116"/>
      <c r="BW1390" s="116"/>
      <c r="BX1390" s="116"/>
      <c r="BY1390" s="116"/>
      <c r="BZ1390" s="116"/>
      <c r="CA1390" s="116"/>
      <c r="CB1390" s="116"/>
      <c r="CC1390" s="116"/>
      <c r="CD1390" s="116"/>
      <c r="CE1390" s="116"/>
      <c r="CF1390" s="116"/>
      <c r="CG1390" s="116"/>
      <c r="CH1390" s="116"/>
      <c r="CI1390" s="116"/>
      <c r="CJ1390" s="116"/>
      <c r="CK1390" s="116"/>
      <c r="CL1390" s="116"/>
      <c r="CM1390" s="116"/>
      <c r="CN1390" s="116"/>
      <c r="CO1390" s="116"/>
      <c r="CP1390" s="116"/>
      <c r="CQ1390" s="116"/>
      <c r="CR1390" s="116"/>
      <c r="CS1390" s="116"/>
      <c r="CT1390" s="116"/>
      <c r="CU1390" s="116"/>
      <c r="CV1390" s="116"/>
      <c r="CW1390" s="116"/>
      <c r="CX1390" s="116"/>
      <c r="CY1390" s="116"/>
      <c r="CZ1390" s="116"/>
      <c r="DA1390" s="116"/>
      <c r="DB1390" s="116"/>
      <c r="DC1390" s="116"/>
      <c r="DD1390" s="116"/>
      <c r="DE1390" s="116"/>
      <c r="DF1390" s="116"/>
      <c r="DG1390" s="116"/>
      <c r="DH1390" s="116"/>
      <c r="DI1390" s="116"/>
      <c r="DJ1390" s="116"/>
      <c r="DK1390" s="116"/>
      <c r="DL1390" s="116"/>
      <c r="DM1390" s="116"/>
      <c r="DN1390" s="116"/>
      <c r="DO1390" s="116"/>
      <c r="DP1390" s="116"/>
      <c r="DQ1390" s="116"/>
      <c r="DR1390" s="116"/>
      <c r="DS1390" s="116"/>
      <c r="DT1390" s="116"/>
      <c r="DU1390" s="116"/>
      <c r="DV1390" s="116"/>
      <c r="DW1390" s="116"/>
      <c r="DX1390" s="116"/>
      <c r="DY1390" s="116"/>
      <c r="DZ1390" s="116"/>
      <c r="EA1390" s="116"/>
    </row>
    <row r="1391" spans="1:131" ht="11.25" customHeight="1" x14ac:dyDescent="0.15">
      <c r="A1391" s="126" t="s">
        <v>1513</v>
      </c>
      <c r="B1391" s="205"/>
      <c r="C1391" s="133"/>
      <c r="D1391" s="410"/>
      <c r="E1391" s="710"/>
      <c r="F1391" s="711"/>
      <c r="G1391" s="217"/>
      <c r="H1391" s="206"/>
      <c r="I1391" s="218"/>
      <c r="J1391" s="156"/>
      <c r="K1391" s="219"/>
      <c r="L1391" s="219"/>
      <c r="M1391" s="156"/>
      <c r="N1391" s="156"/>
      <c r="O1391" s="138"/>
      <c r="P1391" s="190"/>
      <c r="Q1391" s="156"/>
      <c r="R1391" s="138"/>
      <c r="S1391" s="190"/>
      <c r="T1391" s="156"/>
      <c r="U1391" s="138"/>
      <c r="V1391" s="190"/>
      <c r="W1391" s="156"/>
      <c r="X1391" s="138"/>
      <c r="Y1391" s="190"/>
      <c r="Z1391" s="190"/>
      <c r="AA1391" s="207"/>
      <c r="AB1391" s="208"/>
      <c r="AC1391" s="190"/>
      <c r="AD1391" s="156">
        <f>SUM(AD1392:AD1398)</f>
        <v>0</v>
      </c>
      <c r="AE1391" s="146"/>
      <c r="AF1391" s="117"/>
      <c r="AG1391" s="156"/>
      <c r="AH1391" s="355"/>
      <c r="AI1391" s="368"/>
      <c r="AJ1391" s="354"/>
      <c r="AK1391" s="368"/>
      <c r="AL1391" s="354"/>
      <c r="AM1391" s="368"/>
      <c r="AN1391" s="354"/>
      <c r="AO1391" s="368"/>
      <c r="AP1391" s="354"/>
      <c r="AQ1391" s="368"/>
      <c r="AR1391" s="354"/>
      <c r="AS1391" s="354"/>
      <c r="AT1391" s="369"/>
      <c r="AU1391" s="354"/>
      <c r="AV1391" s="369"/>
      <c r="AW1391" s="354"/>
      <c r="AX1391" s="369"/>
      <c r="AY1391" s="354"/>
      <c r="AZ1391" s="369"/>
      <c r="BA1391" s="354"/>
      <c r="BB1391" s="369"/>
      <c r="BC1391" s="150"/>
      <c r="BD1391" s="116"/>
      <c r="BE1391" s="367"/>
      <c r="BF1391" s="367"/>
      <c r="BG1391" s="367"/>
      <c r="BH1391" s="367"/>
      <c r="BI1391" s="367"/>
      <c r="BJ1391" s="367"/>
      <c r="BK1391" s="367"/>
      <c r="BL1391" s="367"/>
      <c r="BM1391" s="367"/>
      <c r="BN1391" s="367"/>
      <c r="BO1391" s="367"/>
      <c r="BP1391" s="367"/>
      <c r="BQ1391" s="383"/>
      <c r="BR1391" s="146"/>
      <c r="BS1391" s="441" t="e">
        <v>#N/A</v>
      </c>
      <c r="BT1391" s="116"/>
      <c r="BU1391" s="116"/>
      <c r="BV1391" s="116"/>
      <c r="BW1391" s="116"/>
      <c r="BX1391" s="116"/>
      <c r="BY1391" s="116"/>
      <c r="BZ1391" s="116"/>
      <c r="CA1391" s="116"/>
      <c r="CB1391" s="116"/>
      <c r="CC1391" s="116"/>
      <c r="CD1391" s="116"/>
      <c r="CE1391" s="116"/>
      <c r="CF1391" s="116"/>
      <c r="CG1391" s="116"/>
      <c r="CH1391" s="116"/>
      <c r="CI1391" s="116"/>
      <c r="CJ1391" s="116"/>
      <c r="CK1391" s="116"/>
      <c r="CL1391" s="116"/>
      <c r="CM1391" s="116"/>
      <c r="CN1391" s="116"/>
      <c r="CO1391" s="116"/>
      <c r="CP1391" s="116"/>
      <c r="CQ1391" s="116"/>
      <c r="CR1391" s="116"/>
      <c r="CS1391" s="116"/>
      <c r="CT1391" s="116"/>
      <c r="CU1391" s="116"/>
      <c r="CV1391" s="116"/>
      <c r="CW1391" s="116"/>
      <c r="CX1391" s="116"/>
      <c r="CY1391" s="116"/>
      <c r="CZ1391" s="116"/>
      <c r="DA1391" s="116"/>
      <c r="DB1391" s="116"/>
      <c r="DC1391" s="116"/>
      <c r="DD1391" s="116"/>
      <c r="DE1391" s="116"/>
      <c r="DF1391" s="116"/>
      <c r="DG1391" s="116"/>
      <c r="DH1391" s="116"/>
      <c r="DI1391" s="116"/>
      <c r="DJ1391" s="116"/>
      <c r="DK1391" s="116"/>
      <c r="DL1391" s="116"/>
      <c r="DM1391" s="116"/>
      <c r="DN1391" s="116"/>
      <c r="DO1391" s="116"/>
      <c r="DP1391" s="116"/>
      <c r="DQ1391" s="116"/>
      <c r="DR1391" s="116"/>
      <c r="DS1391" s="116"/>
      <c r="DT1391" s="116"/>
      <c r="DU1391" s="116"/>
      <c r="DV1391" s="116"/>
      <c r="DW1391" s="116"/>
      <c r="DX1391" s="116"/>
      <c r="DY1391" s="116"/>
      <c r="DZ1391" s="116"/>
      <c r="EA1391" s="116"/>
    </row>
    <row r="1392" spans="1:131" ht="11.25" customHeight="1" x14ac:dyDescent="0.15">
      <c r="A1392" s="113" t="s">
        <v>1514</v>
      </c>
      <c r="B1392" s="124"/>
      <c r="C1392" s="470" t="s">
        <v>67</v>
      </c>
      <c r="D1392" s="112">
        <f t="shared" ref="D1392:D1398" si="8923">BS1392</f>
        <v>2</v>
      </c>
      <c r="E1392" s="710" t="s">
        <v>1515</v>
      </c>
      <c r="F1392" s="711">
        <f t="shared" ref="F1392:F1398" si="8924">BQ1392</f>
        <v>0</v>
      </c>
      <c r="G1392" s="209">
        <v>5</v>
      </c>
      <c r="H1392" s="210"/>
      <c r="I1392" s="515">
        <v>4557183</v>
      </c>
      <c r="J1392" s="212"/>
      <c r="K1392" s="552"/>
      <c r="L1392" s="553"/>
      <c r="M1392" s="212"/>
      <c r="N1392" s="213"/>
      <c r="O1392" s="214">
        <f t="shared" ref="O1392:O1398" si="8925">IF($D$18="YES", (N1392), (0))</f>
        <v>0</v>
      </c>
      <c r="P1392" s="190"/>
      <c r="Q1392" s="213"/>
      <c r="R1392" s="214">
        <f t="shared" ref="R1392:R1398" si="8926">IF($D$18="YES", (Q1392), (0))</f>
        <v>0</v>
      </c>
      <c r="S1392" s="190"/>
      <c r="T1392" s="213"/>
      <c r="U1392" s="214">
        <f t="shared" ref="U1392:U1398" si="8927">IF($D$18="YES", (T1392), (0))</f>
        <v>0</v>
      </c>
      <c r="V1392" s="190"/>
      <c r="W1392" s="213"/>
      <c r="X1392" s="214">
        <f t="shared" ref="X1392:X1398" si="8928">IF($D$18="YES", (W1392), (0))</f>
        <v>0</v>
      </c>
      <c r="Y1392" s="190"/>
      <c r="Z1392" s="190"/>
      <c r="AA1392" s="207"/>
      <c r="AB1392" s="215"/>
      <c r="AC1392" s="190"/>
      <c r="AD1392" s="156">
        <f t="shared" ref="AD1392:AD1398" si="8929">SUM(N1392,O1392,Q1392,R1392,T1392,U1392,W1392,X1392)</f>
        <v>0</v>
      </c>
      <c r="AE1392" s="146"/>
      <c r="AF1392" s="117">
        <v>46097</v>
      </c>
      <c r="AG1392" s="156"/>
      <c r="AH1392" s="355"/>
      <c r="AI1392" s="368">
        <f t="shared" ref="AI1392:AI1398" si="8930">N1392*G1392</f>
        <v>0</v>
      </c>
      <c r="AJ1392" s="354"/>
      <c r="AK1392" s="368">
        <f t="shared" ref="AK1392:AK1398" si="8931">Q1392*G1392</f>
        <v>0</v>
      </c>
      <c r="AL1392" s="354"/>
      <c r="AM1392" s="368">
        <f t="shared" ref="AM1392:AM1398" si="8932">T1392*G1392</f>
        <v>0</v>
      </c>
      <c r="AN1392" s="354"/>
      <c r="AO1392" s="368">
        <f t="shared" ref="AO1392:AO1398" si="8933">W1392*G1392</f>
        <v>0</v>
      </c>
      <c r="AP1392" s="354"/>
      <c r="AQ1392" s="368">
        <f t="shared" ref="AQ1392:AQ1398" si="8934">SUM(AI1392,AK1392,AM1392,AO1392)</f>
        <v>0</v>
      </c>
      <c r="AR1392" s="354"/>
      <c r="AS1392" s="354"/>
      <c r="AT1392" s="369">
        <f t="shared" ref="AT1392:AT1398" si="8935">(N1392*G1392)*F1392</f>
        <v>0</v>
      </c>
      <c r="AU1392" s="354"/>
      <c r="AV1392" s="369">
        <f t="shared" ref="AV1392:AV1398" si="8936">(Q1392*G1392)*F1392</f>
        <v>0</v>
      </c>
      <c r="AW1392" s="354"/>
      <c r="AX1392" s="369">
        <f t="shared" ref="AX1392:AX1398" si="8937">(T1392*G1392)*F1392</f>
        <v>0</v>
      </c>
      <c r="AY1392" s="354"/>
      <c r="AZ1392" s="369">
        <f t="shared" ref="AZ1392:AZ1398" si="8938">(W1392*G1392)*F1392</f>
        <v>0</v>
      </c>
      <c r="BA1392" s="354"/>
      <c r="BB1392" s="369">
        <f t="shared" ref="BB1392:BB1398" si="8939">SUM(AS1392:BA1392)</f>
        <v>0</v>
      </c>
      <c r="BC1392" s="150"/>
      <c r="BD1392" s="116"/>
      <c r="BE1392" s="367"/>
      <c r="BF1392" s="367"/>
      <c r="BG1392" s="367"/>
      <c r="BH1392" s="367"/>
      <c r="BI1392" s="367"/>
      <c r="BJ1392" s="367"/>
      <c r="BK1392" s="367">
        <f t="shared" ref="BK1392:BK1398" si="8940">IF($N$18&lt;BK$24,0,IF($N$18&gt;BK$25,0,$BE1392))</f>
        <v>0</v>
      </c>
      <c r="BL1392" s="367">
        <f t="shared" ref="BL1392:BL1398" si="8941">IF($N$18&lt;BL$24,0,IF($N$18&gt;BL$25,0,$BF1392))</f>
        <v>0</v>
      </c>
      <c r="BM1392" s="367">
        <f t="shared" ref="BM1392:BM1398" si="8942">IF($N$18&lt;BM$24,0,IF($N$18&gt;BM$25,0,$BG1392))</f>
        <v>0</v>
      </c>
      <c r="BN1392" s="367">
        <f t="shared" ref="BN1392:BN1398" si="8943">IF($N$18&lt;BN$24,0,IF($N$18&gt;BN$25,0,$BH1392))</f>
        <v>0</v>
      </c>
      <c r="BO1392" s="367">
        <f t="shared" ref="BO1392:BO1398" si="8944">IF($N$18&lt;BO$24,0,IF($N$18&gt;BO$25,0,$BI1392))</f>
        <v>0</v>
      </c>
      <c r="BP1392" s="367">
        <f t="shared" ref="BP1392:BP1398" si="8945">IF($N$18&lt;BP$24,0,IF($N$18&gt;BP$25,0,$BJ1392))</f>
        <v>0</v>
      </c>
      <c r="BQ1392" s="383">
        <f t="shared" ref="BQ1392:BQ1398" si="8946">SUM(BK1392:BP1392)</f>
        <v>0</v>
      </c>
      <c r="BR1392" s="146"/>
      <c r="BS1392" s="441">
        <v>2</v>
      </c>
      <c r="BT1392" s="116"/>
      <c r="BU1392" s="116"/>
      <c r="BV1392" s="116"/>
      <c r="BW1392" s="116"/>
      <c r="BX1392" s="116"/>
      <c r="BY1392" s="116"/>
      <c r="BZ1392" s="116"/>
      <c r="CA1392" s="116"/>
      <c r="CB1392" s="116"/>
      <c r="CC1392" s="116"/>
      <c r="CD1392" s="116"/>
      <c r="CE1392" s="116"/>
      <c r="CF1392" s="116"/>
      <c r="CG1392" s="116"/>
      <c r="CH1392" s="116"/>
      <c r="CI1392" s="116"/>
      <c r="CJ1392" s="116"/>
      <c r="CK1392" s="116"/>
      <c r="CL1392" s="116"/>
      <c r="CM1392" s="116"/>
      <c r="CN1392" s="116"/>
      <c r="CO1392" s="116"/>
      <c r="CP1392" s="116"/>
      <c r="CQ1392" s="116"/>
      <c r="CR1392" s="116"/>
      <c r="CS1392" s="116"/>
      <c r="CT1392" s="116"/>
      <c r="CU1392" s="116"/>
      <c r="CV1392" s="116"/>
      <c r="CW1392" s="116"/>
      <c r="CX1392" s="116"/>
      <c r="CY1392" s="116"/>
      <c r="CZ1392" s="116"/>
      <c r="DA1392" s="116"/>
      <c r="DB1392" s="116"/>
      <c r="DC1392" s="116"/>
      <c r="DD1392" s="116"/>
      <c r="DE1392" s="116"/>
      <c r="DF1392" s="116"/>
      <c r="DG1392" s="116"/>
      <c r="DH1392" s="116"/>
      <c r="DI1392" s="116"/>
      <c r="DJ1392" s="116"/>
      <c r="DK1392" s="116"/>
      <c r="DL1392" s="116"/>
      <c r="DM1392" s="116"/>
      <c r="DN1392" s="116"/>
      <c r="DO1392" s="116"/>
      <c r="DP1392" s="116"/>
      <c r="DQ1392" s="116"/>
      <c r="DR1392" s="116"/>
      <c r="DS1392" s="116"/>
      <c r="DT1392" s="116"/>
      <c r="DU1392" s="116"/>
      <c r="DV1392" s="116"/>
      <c r="DW1392" s="116"/>
      <c r="DX1392" s="116"/>
      <c r="DY1392" s="116"/>
      <c r="DZ1392" s="116"/>
      <c r="EA1392" s="116"/>
    </row>
    <row r="1393" spans="1:131" ht="11.25" customHeight="1" x14ac:dyDescent="0.15">
      <c r="A1393" s="113" t="s">
        <v>1516</v>
      </c>
      <c r="B1393" s="124"/>
      <c r="C1393" s="470" t="s">
        <v>67</v>
      </c>
      <c r="D1393" s="112">
        <f t="shared" ref="D1393" si="8947">BS1393</f>
        <v>22</v>
      </c>
      <c r="E1393" s="710" t="s">
        <v>1515</v>
      </c>
      <c r="F1393" s="711">
        <f t="shared" ref="F1393" si="8948">BQ1393</f>
        <v>0</v>
      </c>
      <c r="G1393" s="209">
        <v>5</v>
      </c>
      <c r="H1393" s="210"/>
      <c r="I1393" s="514">
        <v>4557133</v>
      </c>
      <c r="J1393" s="212"/>
      <c r="K1393" s="552"/>
      <c r="L1393" s="553"/>
      <c r="M1393" s="212"/>
      <c r="N1393" s="213"/>
      <c r="O1393" s="214">
        <f t="shared" ref="O1393" si="8949">IF($D$18="YES", (N1393), (0))</f>
        <v>0</v>
      </c>
      <c r="P1393" s="190"/>
      <c r="Q1393" s="213"/>
      <c r="R1393" s="214">
        <f t="shared" ref="R1393" si="8950">IF($D$18="YES", (Q1393), (0))</f>
        <v>0</v>
      </c>
      <c r="S1393" s="190"/>
      <c r="T1393" s="213"/>
      <c r="U1393" s="214">
        <f t="shared" ref="U1393" si="8951">IF($D$18="YES", (T1393), (0))</f>
        <v>0</v>
      </c>
      <c r="V1393" s="190"/>
      <c r="W1393" s="213"/>
      <c r="X1393" s="214">
        <f t="shared" ref="X1393" si="8952">IF($D$18="YES", (W1393), (0))</f>
        <v>0</v>
      </c>
      <c r="Y1393" s="190"/>
      <c r="Z1393" s="190"/>
      <c r="AA1393" s="207"/>
      <c r="AB1393" s="215"/>
      <c r="AC1393" s="190"/>
      <c r="AD1393" s="156">
        <f t="shared" ref="AD1393" si="8953">SUM(N1393,O1393,Q1393,R1393,T1393,U1393,W1393,X1393)</f>
        <v>0</v>
      </c>
      <c r="AE1393" s="146"/>
      <c r="AF1393" s="117">
        <v>46097</v>
      </c>
      <c r="AG1393" s="156"/>
      <c r="AH1393" s="355"/>
      <c r="AI1393" s="368">
        <f t="shared" ref="AI1393" si="8954">N1393*G1393</f>
        <v>0</v>
      </c>
      <c r="AJ1393" s="354"/>
      <c r="AK1393" s="368">
        <f t="shared" ref="AK1393" si="8955">Q1393*G1393</f>
        <v>0</v>
      </c>
      <c r="AL1393" s="354"/>
      <c r="AM1393" s="368">
        <f t="shared" ref="AM1393" si="8956">T1393*G1393</f>
        <v>0</v>
      </c>
      <c r="AN1393" s="354"/>
      <c r="AO1393" s="368">
        <f t="shared" ref="AO1393" si="8957">W1393*G1393</f>
        <v>0</v>
      </c>
      <c r="AP1393" s="354"/>
      <c r="AQ1393" s="368">
        <f t="shared" ref="AQ1393" si="8958">SUM(AI1393,AK1393,AM1393,AO1393)</f>
        <v>0</v>
      </c>
      <c r="AR1393" s="354"/>
      <c r="AS1393" s="354"/>
      <c r="AT1393" s="369">
        <f t="shared" ref="AT1393" si="8959">(N1393*G1393)*F1393</f>
        <v>0</v>
      </c>
      <c r="AU1393" s="354"/>
      <c r="AV1393" s="369">
        <f t="shared" ref="AV1393" si="8960">(Q1393*G1393)*F1393</f>
        <v>0</v>
      </c>
      <c r="AW1393" s="354"/>
      <c r="AX1393" s="369">
        <f t="shared" ref="AX1393" si="8961">(T1393*G1393)*F1393</f>
        <v>0</v>
      </c>
      <c r="AY1393" s="354"/>
      <c r="AZ1393" s="369">
        <f t="shared" ref="AZ1393" si="8962">(W1393*G1393)*F1393</f>
        <v>0</v>
      </c>
      <c r="BA1393" s="354"/>
      <c r="BB1393" s="369">
        <f t="shared" ref="BB1393" si="8963">SUM(AS1393:BA1393)</f>
        <v>0</v>
      </c>
      <c r="BC1393" s="150"/>
      <c r="BD1393" s="116"/>
      <c r="BE1393" s="367"/>
      <c r="BF1393" s="367"/>
      <c r="BG1393" s="367"/>
      <c r="BH1393" s="367"/>
      <c r="BI1393" s="367"/>
      <c r="BJ1393" s="367"/>
      <c r="BK1393" s="367">
        <f>IF($N$18&lt;BK$24,0,IF($N$18&gt;BK$25,0,$BE1393))</f>
        <v>0</v>
      </c>
      <c r="BL1393" s="367">
        <f>IF($N$18&lt;BL$24,0,IF($N$18&gt;BL$25,0,$BF1393))</f>
        <v>0</v>
      </c>
      <c r="BM1393" s="367">
        <f>IF($N$18&lt;BM$24,0,IF($N$18&gt;BM$25,0,$BG1393))</f>
        <v>0</v>
      </c>
      <c r="BN1393" s="367">
        <f>IF($N$18&lt;BN$24,0,IF($N$18&gt;BN$25,0,$BH1393))</f>
        <v>0</v>
      </c>
      <c r="BO1393" s="367">
        <f>IF($N$18&lt;BO$24,0,IF($N$18&gt;BO$25,0,$BI1393))</f>
        <v>0</v>
      </c>
      <c r="BP1393" s="367">
        <f>IF($N$18&lt;BP$24,0,IF($N$18&gt;BP$25,0,$BJ1393))</f>
        <v>0</v>
      </c>
      <c r="BQ1393" s="383">
        <f t="shared" ref="BQ1393" si="8964">SUM(BK1393:BP1393)</f>
        <v>0</v>
      </c>
      <c r="BR1393" s="146"/>
      <c r="BS1393" s="441">
        <v>22</v>
      </c>
      <c r="BT1393" s="116"/>
      <c r="BU1393" s="116"/>
      <c r="BV1393" s="116"/>
      <c r="BW1393" s="116"/>
      <c r="BX1393" s="116"/>
      <c r="BY1393" s="116"/>
      <c r="BZ1393" s="116"/>
      <c r="CA1393" s="116"/>
      <c r="CB1393" s="116"/>
      <c r="CC1393" s="116"/>
      <c r="CD1393" s="116"/>
      <c r="CE1393" s="116"/>
      <c r="CF1393" s="116"/>
      <c r="CG1393" s="116"/>
      <c r="CH1393" s="116"/>
      <c r="CI1393" s="116"/>
      <c r="CJ1393" s="116"/>
      <c r="CK1393" s="116"/>
      <c r="CL1393" s="116"/>
      <c r="CM1393" s="116"/>
      <c r="CN1393" s="116"/>
      <c r="CO1393" s="116"/>
      <c r="CP1393" s="116"/>
      <c r="CQ1393" s="116"/>
      <c r="CR1393" s="116"/>
      <c r="CS1393" s="116"/>
      <c r="CT1393" s="116"/>
      <c r="CU1393" s="116"/>
      <c r="CV1393" s="116"/>
      <c r="CW1393" s="116"/>
      <c r="CX1393" s="116"/>
      <c r="CY1393" s="116"/>
      <c r="CZ1393" s="116"/>
      <c r="DA1393" s="116"/>
      <c r="DB1393" s="116"/>
      <c r="DC1393" s="116"/>
      <c r="DD1393" s="116"/>
      <c r="DE1393" s="116"/>
      <c r="DF1393" s="116"/>
      <c r="DG1393" s="116"/>
      <c r="DH1393" s="116"/>
      <c r="DI1393" s="116"/>
      <c r="DJ1393" s="116"/>
      <c r="DK1393" s="116"/>
      <c r="DL1393" s="116"/>
      <c r="DM1393" s="116"/>
      <c r="DN1393" s="116"/>
      <c r="DO1393" s="116"/>
      <c r="DP1393" s="116"/>
      <c r="DQ1393" s="116"/>
      <c r="DR1393" s="116"/>
      <c r="DS1393" s="116"/>
      <c r="DT1393" s="116"/>
      <c r="DU1393" s="116"/>
      <c r="DV1393" s="116"/>
      <c r="DW1393" s="116"/>
      <c r="DX1393" s="116"/>
      <c r="DY1393" s="116"/>
      <c r="DZ1393" s="116"/>
      <c r="EA1393" s="116"/>
    </row>
    <row r="1394" spans="1:131" ht="11.25" customHeight="1" x14ac:dyDescent="0.15">
      <c r="A1394" s="113" t="s">
        <v>1517</v>
      </c>
      <c r="B1394" s="124"/>
      <c r="C1394" s="470" t="s">
        <v>67</v>
      </c>
      <c r="D1394" s="112">
        <f t="shared" si="8923"/>
        <v>3</v>
      </c>
      <c r="E1394" s="710" t="s">
        <v>1515</v>
      </c>
      <c r="F1394" s="711">
        <f t="shared" si="8924"/>
        <v>0</v>
      </c>
      <c r="G1394" s="209">
        <v>5</v>
      </c>
      <c r="H1394" s="210"/>
      <c r="I1394" s="515">
        <v>4557353</v>
      </c>
      <c r="J1394" s="212"/>
      <c r="K1394" s="552"/>
      <c r="L1394" s="553"/>
      <c r="M1394" s="212"/>
      <c r="N1394" s="213"/>
      <c r="O1394" s="214">
        <f t="shared" si="8925"/>
        <v>0</v>
      </c>
      <c r="P1394" s="190"/>
      <c r="Q1394" s="213"/>
      <c r="R1394" s="214">
        <f t="shared" si="8926"/>
        <v>0</v>
      </c>
      <c r="S1394" s="190"/>
      <c r="T1394" s="213"/>
      <c r="U1394" s="214">
        <f t="shared" si="8927"/>
        <v>0</v>
      </c>
      <c r="V1394" s="190"/>
      <c r="W1394" s="213"/>
      <c r="X1394" s="214">
        <f t="shared" si="8928"/>
        <v>0</v>
      </c>
      <c r="Y1394" s="190"/>
      <c r="Z1394" s="190"/>
      <c r="AA1394" s="207"/>
      <c r="AB1394" s="215"/>
      <c r="AC1394" s="190"/>
      <c r="AD1394" s="156">
        <f t="shared" si="8929"/>
        <v>0</v>
      </c>
      <c r="AE1394" s="146"/>
      <c r="AF1394" s="117">
        <v>46097</v>
      </c>
      <c r="AG1394" s="156"/>
      <c r="AH1394" s="355"/>
      <c r="AI1394" s="368">
        <f t="shared" si="8930"/>
        <v>0</v>
      </c>
      <c r="AJ1394" s="354"/>
      <c r="AK1394" s="368">
        <f t="shared" si="8931"/>
        <v>0</v>
      </c>
      <c r="AL1394" s="354"/>
      <c r="AM1394" s="368">
        <f t="shared" si="8932"/>
        <v>0</v>
      </c>
      <c r="AN1394" s="354"/>
      <c r="AO1394" s="368">
        <f t="shared" si="8933"/>
        <v>0</v>
      </c>
      <c r="AP1394" s="354"/>
      <c r="AQ1394" s="368">
        <f t="shared" si="8934"/>
        <v>0</v>
      </c>
      <c r="AR1394" s="354"/>
      <c r="AS1394" s="354"/>
      <c r="AT1394" s="369">
        <f t="shared" si="8935"/>
        <v>0</v>
      </c>
      <c r="AU1394" s="354"/>
      <c r="AV1394" s="369">
        <f t="shared" si="8936"/>
        <v>0</v>
      </c>
      <c r="AW1394" s="354"/>
      <c r="AX1394" s="369">
        <f t="shared" si="8937"/>
        <v>0</v>
      </c>
      <c r="AY1394" s="354"/>
      <c r="AZ1394" s="369">
        <f t="shared" si="8938"/>
        <v>0</v>
      </c>
      <c r="BA1394" s="354"/>
      <c r="BB1394" s="369">
        <f t="shared" si="8939"/>
        <v>0</v>
      </c>
      <c r="BC1394" s="150"/>
      <c r="BD1394" s="116"/>
      <c r="BE1394" s="367"/>
      <c r="BF1394" s="367"/>
      <c r="BG1394" s="367"/>
      <c r="BH1394" s="367"/>
      <c r="BI1394" s="367"/>
      <c r="BJ1394" s="367"/>
      <c r="BK1394" s="367">
        <f t="shared" si="8940"/>
        <v>0</v>
      </c>
      <c r="BL1394" s="367">
        <f t="shared" si="8941"/>
        <v>0</v>
      </c>
      <c r="BM1394" s="367">
        <f t="shared" si="8942"/>
        <v>0</v>
      </c>
      <c r="BN1394" s="367">
        <f t="shared" si="8943"/>
        <v>0</v>
      </c>
      <c r="BO1394" s="367">
        <f t="shared" si="8944"/>
        <v>0</v>
      </c>
      <c r="BP1394" s="367">
        <f t="shared" si="8945"/>
        <v>0</v>
      </c>
      <c r="BQ1394" s="383">
        <f t="shared" si="8946"/>
        <v>0</v>
      </c>
      <c r="BR1394" s="146"/>
      <c r="BS1394" s="441">
        <v>3</v>
      </c>
      <c r="BT1394" s="116"/>
      <c r="BU1394" s="116"/>
      <c r="BV1394" s="116"/>
      <c r="BW1394" s="116"/>
      <c r="BX1394" s="116"/>
      <c r="BY1394" s="116"/>
      <c r="BZ1394" s="116"/>
      <c r="CA1394" s="116"/>
      <c r="CB1394" s="116"/>
      <c r="CC1394" s="116"/>
      <c r="CD1394" s="116"/>
      <c r="CE1394" s="116"/>
      <c r="CF1394" s="116"/>
      <c r="CG1394" s="116"/>
      <c r="CH1394" s="116"/>
      <c r="CI1394" s="116"/>
      <c r="CJ1394" s="116"/>
      <c r="CK1394" s="116"/>
      <c r="CL1394" s="116"/>
      <c r="CM1394" s="116"/>
      <c r="CN1394" s="116"/>
      <c r="CO1394" s="116"/>
      <c r="CP1394" s="116"/>
      <c r="CQ1394" s="116"/>
      <c r="CR1394" s="116"/>
      <c r="CS1394" s="116"/>
      <c r="CT1394" s="116"/>
      <c r="CU1394" s="116"/>
      <c r="CV1394" s="116"/>
      <c r="CW1394" s="116"/>
      <c r="CX1394" s="116"/>
      <c r="CY1394" s="116"/>
      <c r="CZ1394" s="116"/>
      <c r="DA1394" s="116"/>
      <c r="DB1394" s="116"/>
      <c r="DC1394" s="116"/>
      <c r="DD1394" s="116"/>
      <c r="DE1394" s="116"/>
      <c r="DF1394" s="116"/>
      <c r="DG1394" s="116"/>
      <c r="DH1394" s="116"/>
      <c r="DI1394" s="116"/>
      <c r="DJ1394" s="116"/>
      <c r="DK1394" s="116"/>
      <c r="DL1394" s="116"/>
      <c r="DM1394" s="116"/>
      <c r="DN1394" s="116"/>
      <c r="DO1394" s="116"/>
      <c r="DP1394" s="116"/>
      <c r="DQ1394" s="116"/>
      <c r="DR1394" s="116"/>
      <c r="DS1394" s="116"/>
      <c r="DT1394" s="116"/>
      <c r="DU1394" s="116"/>
      <c r="DV1394" s="116"/>
      <c r="DW1394" s="116"/>
      <c r="DX1394" s="116"/>
      <c r="DY1394" s="116"/>
      <c r="DZ1394" s="116"/>
      <c r="EA1394" s="116"/>
    </row>
    <row r="1395" spans="1:131" ht="11.25" customHeight="1" x14ac:dyDescent="0.15">
      <c r="A1395" s="113" t="s">
        <v>1518</v>
      </c>
      <c r="B1395" s="124"/>
      <c r="C1395" s="470" t="s">
        <v>67</v>
      </c>
      <c r="D1395" s="112">
        <f t="shared" si="8923"/>
        <v>37</v>
      </c>
      <c r="E1395" s="710" t="s">
        <v>1515</v>
      </c>
      <c r="F1395" s="711">
        <f t="shared" si="8924"/>
        <v>0</v>
      </c>
      <c r="G1395" s="209">
        <v>5</v>
      </c>
      <c r="H1395" s="210"/>
      <c r="I1395" s="515">
        <v>4557143</v>
      </c>
      <c r="J1395" s="212"/>
      <c r="K1395" s="552"/>
      <c r="L1395" s="553"/>
      <c r="M1395" s="212"/>
      <c r="N1395" s="213"/>
      <c r="O1395" s="214">
        <f t="shared" si="8925"/>
        <v>0</v>
      </c>
      <c r="P1395" s="190"/>
      <c r="Q1395" s="213"/>
      <c r="R1395" s="214">
        <f t="shared" si="8926"/>
        <v>0</v>
      </c>
      <c r="S1395" s="190"/>
      <c r="T1395" s="213"/>
      <c r="U1395" s="214">
        <f t="shared" si="8927"/>
        <v>0</v>
      </c>
      <c r="V1395" s="190"/>
      <c r="W1395" s="213"/>
      <c r="X1395" s="214">
        <f t="shared" si="8928"/>
        <v>0</v>
      </c>
      <c r="Y1395" s="190"/>
      <c r="Z1395" s="190"/>
      <c r="AA1395" s="207"/>
      <c r="AB1395" s="215"/>
      <c r="AC1395" s="190"/>
      <c r="AD1395" s="156">
        <f t="shared" si="8929"/>
        <v>0</v>
      </c>
      <c r="AE1395" s="146"/>
      <c r="AF1395" s="117">
        <v>46097</v>
      </c>
      <c r="AG1395" s="156"/>
      <c r="AH1395" s="355"/>
      <c r="AI1395" s="368">
        <f t="shared" si="8930"/>
        <v>0</v>
      </c>
      <c r="AJ1395" s="354"/>
      <c r="AK1395" s="368">
        <f t="shared" si="8931"/>
        <v>0</v>
      </c>
      <c r="AL1395" s="354"/>
      <c r="AM1395" s="368">
        <f t="shared" si="8932"/>
        <v>0</v>
      </c>
      <c r="AN1395" s="354"/>
      <c r="AO1395" s="368">
        <f t="shared" si="8933"/>
        <v>0</v>
      </c>
      <c r="AP1395" s="354"/>
      <c r="AQ1395" s="368">
        <f t="shared" si="8934"/>
        <v>0</v>
      </c>
      <c r="AR1395" s="354"/>
      <c r="AS1395" s="354"/>
      <c r="AT1395" s="369">
        <f t="shared" si="8935"/>
        <v>0</v>
      </c>
      <c r="AU1395" s="354"/>
      <c r="AV1395" s="369">
        <f t="shared" si="8936"/>
        <v>0</v>
      </c>
      <c r="AW1395" s="354"/>
      <c r="AX1395" s="369">
        <f t="shared" si="8937"/>
        <v>0</v>
      </c>
      <c r="AY1395" s="354"/>
      <c r="AZ1395" s="369">
        <f t="shared" si="8938"/>
        <v>0</v>
      </c>
      <c r="BA1395" s="354"/>
      <c r="BB1395" s="369">
        <f t="shared" si="8939"/>
        <v>0</v>
      </c>
      <c r="BC1395" s="150"/>
      <c r="BD1395" s="116"/>
      <c r="BE1395" s="367"/>
      <c r="BF1395" s="367"/>
      <c r="BG1395" s="367"/>
      <c r="BH1395" s="367"/>
      <c r="BI1395" s="367"/>
      <c r="BJ1395" s="367"/>
      <c r="BK1395" s="367">
        <f t="shared" si="8940"/>
        <v>0</v>
      </c>
      <c r="BL1395" s="367">
        <f t="shared" si="8941"/>
        <v>0</v>
      </c>
      <c r="BM1395" s="367">
        <f t="shared" si="8942"/>
        <v>0</v>
      </c>
      <c r="BN1395" s="367">
        <f t="shared" si="8943"/>
        <v>0</v>
      </c>
      <c r="BO1395" s="367">
        <f t="shared" si="8944"/>
        <v>0</v>
      </c>
      <c r="BP1395" s="367">
        <f t="shared" si="8945"/>
        <v>0</v>
      </c>
      <c r="BQ1395" s="383">
        <f t="shared" si="8946"/>
        <v>0</v>
      </c>
      <c r="BR1395" s="146"/>
      <c r="BS1395" s="441">
        <v>37</v>
      </c>
      <c r="BT1395" s="116"/>
      <c r="BU1395" s="116"/>
      <c r="BV1395" s="116"/>
      <c r="BW1395" s="116"/>
      <c r="BX1395" s="116"/>
      <c r="BY1395" s="116"/>
      <c r="BZ1395" s="116"/>
      <c r="CA1395" s="116"/>
      <c r="CB1395" s="116"/>
      <c r="CC1395" s="116"/>
      <c r="CD1395" s="116"/>
      <c r="CE1395" s="116"/>
      <c r="CF1395" s="116"/>
      <c r="CG1395" s="116"/>
      <c r="CH1395" s="116"/>
      <c r="CI1395" s="116"/>
      <c r="CJ1395" s="116"/>
      <c r="CK1395" s="116"/>
      <c r="CL1395" s="116"/>
      <c r="CM1395" s="116"/>
      <c r="CN1395" s="116"/>
      <c r="CO1395" s="116"/>
      <c r="CP1395" s="116"/>
      <c r="CQ1395" s="116"/>
      <c r="CR1395" s="116"/>
      <c r="CS1395" s="116"/>
      <c r="CT1395" s="116"/>
      <c r="CU1395" s="116"/>
      <c r="CV1395" s="116"/>
      <c r="CW1395" s="116"/>
      <c r="CX1395" s="116"/>
      <c r="CY1395" s="116"/>
      <c r="CZ1395" s="116"/>
      <c r="DA1395" s="116"/>
      <c r="DB1395" s="116"/>
      <c r="DC1395" s="116"/>
      <c r="DD1395" s="116"/>
      <c r="DE1395" s="116"/>
      <c r="DF1395" s="116"/>
      <c r="DG1395" s="116"/>
      <c r="DH1395" s="116"/>
      <c r="DI1395" s="116"/>
      <c r="DJ1395" s="116"/>
      <c r="DK1395" s="116"/>
      <c r="DL1395" s="116"/>
      <c r="DM1395" s="116"/>
      <c r="DN1395" s="116"/>
      <c r="DO1395" s="116"/>
      <c r="DP1395" s="116"/>
      <c r="DQ1395" s="116"/>
      <c r="DR1395" s="116"/>
      <c r="DS1395" s="116"/>
      <c r="DT1395" s="116"/>
      <c r="DU1395" s="116"/>
      <c r="DV1395" s="116"/>
      <c r="DW1395" s="116"/>
      <c r="DX1395" s="116"/>
      <c r="DY1395" s="116"/>
      <c r="DZ1395" s="116"/>
      <c r="EA1395" s="116"/>
    </row>
    <row r="1396" spans="1:131" ht="11.25" customHeight="1" x14ac:dyDescent="0.15">
      <c r="A1396" s="113" t="s">
        <v>1519</v>
      </c>
      <c r="B1396" s="124"/>
      <c r="C1396" s="470" t="s">
        <v>67</v>
      </c>
      <c r="D1396" s="112" t="str">
        <f t="shared" si="8923"/>
        <v>S/O</v>
      </c>
      <c r="E1396" s="710" t="s">
        <v>1515</v>
      </c>
      <c r="F1396" s="711">
        <f t="shared" si="8924"/>
        <v>0</v>
      </c>
      <c r="G1396" s="209">
        <v>5</v>
      </c>
      <c r="H1396" s="210"/>
      <c r="I1396" s="515">
        <v>4557223</v>
      </c>
      <c r="J1396" s="212"/>
      <c r="K1396" s="552"/>
      <c r="L1396" s="553"/>
      <c r="M1396" s="212"/>
      <c r="N1396" s="213"/>
      <c r="O1396" s="214">
        <f t="shared" si="8925"/>
        <v>0</v>
      </c>
      <c r="P1396" s="190"/>
      <c r="Q1396" s="213"/>
      <c r="R1396" s="214">
        <f t="shared" si="8926"/>
        <v>0</v>
      </c>
      <c r="S1396" s="190"/>
      <c r="T1396" s="213"/>
      <c r="U1396" s="214">
        <f t="shared" si="8927"/>
        <v>0</v>
      </c>
      <c r="V1396" s="190"/>
      <c r="W1396" s="213"/>
      <c r="X1396" s="214">
        <f t="shared" si="8928"/>
        <v>0</v>
      </c>
      <c r="Y1396" s="190"/>
      <c r="Z1396" s="190"/>
      <c r="AA1396" s="207"/>
      <c r="AB1396" s="215"/>
      <c r="AC1396" s="190"/>
      <c r="AD1396" s="156">
        <f t="shared" si="8929"/>
        <v>0</v>
      </c>
      <c r="AE1396" s="146"/>
      <c r="AF1396" s="117">
        <v>46097</v>
      </c>
      <c r="AG1396" s="156"/>
      <c r="AH1396" s="355"/>
      <c r="AI1396" s="368">
        <f t="shared" si="8930"/>
        <v>0</v>
      </c>
      <c r="AJ1396" s="354"/>
      <c r="AK1396" s="368">
        <f t="shared" si="8931"/>
        <v>0</v>
      </c>
      <c r="AL1396" s="354"/>
      <c r="AM1396" s="368">
        <f t="shared" si="8932"/>
        <v>0</v>
      </c>
      <c r="AN1396" s="354"/>
      <c r="AO1396" s="368">
        <f t="shared" si="8933"/>
        <v>0</v>
      </c>
      <c r="AP1396" s="354"/>
      <c r="AQ1396" s="368">
        <f t="shared" si="8934"/>
        <v>0</v>
      </c>
      <c r="AR1396" s="354"/>
      <c r="AS1396" s="354"/>
      <c r="AT1396" s="369">
        <f t="shared" si="8935"/>
        <v>0</v>
      </c>
      <c r="AU1396" s="354"/>
      <c r="AV1396" s="369">
        <f t="shared" si="8936"/>
        <v>0</v>
      </c>
      <c r="AW1396" s="354"/>
      <c r="AX1396" s="369">
        <f t="shared" si="8937"/>
        <v>0</v>
      </c>
      <c r="AY1396" s="354"/>
      <c r="AZ1396" s="369">
        <f t="shared" si="8938"/>
        <v>0</v>
      </c>
      <c r="BA1396" s="354"/>
      <c r="BB1396" s="369">
        <f t="shared" si="8939"/>
        <v>0</v>
      </c>
      <c r="BC1396" s="150"/>
      <c r="BD1396" s="116"/>
      <c r="BE1396" s="367"/>
      <c r="BF1396" s="367"/>
      <c r="BG1396" s="367"/>
      <c r="BH1396" s="367"/>
      <c r="BI1396" s="367"/>
      <c r="BJ1396" s="367"/>
      <c r="BK1396" s="367">
        <f t="shared" si="8940"/>
        <v>0</v>
      </c>
      <c r="BL1396" s="367">
        <f t="shared" si="8941"/>
        <v>0</v>
      </c>
      <c r="BM1396" s="367">
        <f t="shared" si="8942"/>
        <v>0</v>
      </c>
      <c r="BN1396" s="367">
        <f t="shared" si="8943"/>
        <v>0</v>
      </c>
      <c r="BO1396" s="367">
        <f t="shared" si="8944"/>
        <v>0</v>
      </c>
      <c r="BP1396" s="367">
        <f t="shared" si="8945"/>
        <v>0</v>
      </c>
      <c r="BQ1396" s="383">
        <f t="shared" si="8946"/>
        <v>0</v>
      </c>
      <c r="BR1396" s="146"/>
      <c r="BS1396" s="441" t="s">
        <v>90</v>
      </c>
      <c r="BT1396" s="116"/>
      <c r="BU1396" s="116"/>
      <c r="BV1396" s="116"/>
      <c r="BW1396" s="116"/>
      <c r="BX1396" s="116"/>
      <c r="BY1396" s="116"/>
      <c r="BZ1396" s="116"/>
      <c r="CA1396" s="116"/>
      <c r="CB1396" s="116"/>
      <c r="CC1396" s="116"/>
      <c r="CD1396" s="116"/>
      <c r="CE1396" s="116"/>
      <c r="CF1396" s="116"/>
      <c r="CG1396" s="116"/>
      <c r="CH1396" s="116"/>
      <c r="CI1396" s="116"/>
      <c r="CJ1396" s="116"/>
      <c r="CK1396" s="116"/>
      <c r="CL1396" s="116"/>
      <c r="CM1396" s="116"/>
      <c r="CN1396" s="116"/>
      <c r="CO1396" s="116"/>
      <c r="CP1396" s="116"/>
      <c r="CQ1396" s="116"/>
      <c r="CR1396" s="116"/>
      <c r="CS1396" s="116"/>
      <c r="CT1396" s="116"/>
      <c r="CU1396" s="116"/>
      <c r="CV1396" s="116"/>
      <c r="CW1396" s="116"/>
      <c r="CX1396" s="116"/>
      <c r="CY1396" s="116"/>
      <c r="CZ1396" s="116"/>
      <c r="DA1396" s="116"/>
      <c r="DB1396" s="116"/>
      <c r="DC1396" s="116"/>
      <c r="DD1396" s="116"/>
      <c r="DE1396" s="116"/>
      <c r="DF1396" s="116"/>
      <c r="DG1396" s="116"/>
      <c r="DH1396" s="116"/>
      <c r="DI1396" s="116"/>
      <c r="DJ1396" s="116"/>
      <c r="DK1396" s="116"/>
      <c r="DL1396" s="116"/>
      <c r="DM1396" s="116"/>
      <c r="DN1396" s="116"/>
      <c r="DO1396" s="116"/>
      <c r="DP1396" s="116"/>
      <c r="DQ1396" s="116"/>
      <c r="DR1396" s="116"/>
      <c r="DS1396" s="116"/>
      <c r="DT1396" s="116"/>
      <c r="DU1396" s="116"/>
      <c r="DV1396" s="116"/>
      <c r="DW1396" s="116"/>
      <c r="DX1396" s="116"/>
      <c r="DY1396" s="116"/>
      <c r="DZ1396" s="116"/>
      <c r="EA1396" s="116"/>
    </row>
    <row r="1397" spans="1:131" ht="11.25" customHeight="1" x14ac:dyDescent="0.15">
      <c r="A1397" s="113" t="s">
        <v>1520</v>
      </c>
      <c r="B1397" s="124"/>
      <c r="C1397" s="470" t="s">
        <v>67</v>
      </c>
      <c r="D1397" s="112" t="str">
        <f t="shared" si="8923"/>
        <v>S/O</v>
      </c>
      <c r="E1397" s="710" t="s">
        <v>1515</v>
      </c>
      <c r="F1397" s="711">
        <f t="shared" si="8924"/>
        <v>0</v>
      </c>
      <c r="G1397" s="209">
        <v>5</v>
      </c>
      <c r="H1397" s="210"/>
      <c r="I1397" s="515">
        <v>4557303</v>
      </c>
      <c r="J1397" s="212"/>
      <c r="K1397" s="552"/>
      <c r="L1397" s="553"/>
      <c r="M1397" s="212"/>
      <c r="N1397" s="213"/>
      <c r="O1397" s="214">
        <f t="shared" si="8925"/>
        <v>0</v>
      </c>
      <c r="P1397" s="190"/>
      <c r="Q1397" s="213"/>
      <c r="R1397" s="214">
        <f t="shared" si="8926"/>
        <v>0</v>
      </c>
      <c r="S1397" s="190"/>
      <c r="T1397" s="213"/>
      <c r="U1397" s="214">
        <f t="shared" si="8927"/>
        <v>0</v>
      </c>
      <c r="V1397" s="190"/>
      <c r="W1397" s="213"/>
      <c r="X1397" s="214">
        <f t="shared" si="8928"/>
        <v>0</v>
      </c>
      <c r="Y1397" s="190"/>
      <c r="Z1397" s="190"/>
      <c r="AA1397" s="207"/>
      <c r="AB1397" s="215"/>
      <c r="AC1397" s="190"/>
      <c r="AD1397" s="156">
        <f t="shared" si="8929"/>
        <v>0</v>
      </c>
      <c r="AE1397" s="146"/>
      <c r="AF1397" s="117">
        <v>46097</v>
      </c>
      <c r="AG1397" s="156"/>
      <c r="AH1397" s="355"/>
      <c r="AI1397" s="368">
        <f t="shared" si="8930"/>
        <v>0</v>
      </c>
      <c r="AJ1397" s="354"/>
      <c r="AK1397" s="368">
        <f t="shared" si="8931"/>
        <v>0</v>
      </c>
      <c r="AL1397" s="354"/>
      <c r="AM1397" s="368">
        <f t="shared" si="8932"/>
        <v>0</v>
      </c>
      <c r="AN1397" s="354"/>
      <c r="AO1397" s="368">
        <f t="shared" si="8933"/>
        <v>0</v>
      </c>
      <c r="AP1397" s="354"/>
      <c r="AQ1397" s="368">
        <f t="shared" si="8934"/>
        <v>0</v>
      </c>
      <c r="AR1397" s="354"/>
      <c r="AS1397" s="354"/>
      <c r="AT1397" s="369">
        <f t="shared" si="8935"/>
        <v>0</v>
      </c>
      <c r="AU1397" s="354"/>
      <c r="AV1397" s="369">
        <f t="shared" si="8936"/>
        <v>0</v>
      </c>
      <c r="AW1397" s="354"/>
      <c r="AX1397" s="369">
        <f t="shared" si="8937"/>
        <v>0</v>
      </c>
      <c r="AY1397" s="354"/>
      <c r="AZ1397" s="369">
        <f t="shared" si="8938"/>
        <v>0</v>
      </c>
      <c r="BA1397" s="354"/>
      <c r="BB1397" s="369">
        <f t="shared" si="8939"/>
        <v>0</v>
      </c>
      <c r="BC1397" s="150"/>
      <c r="BD1397" s="116"/>
      <c r="BE1397" s="367"/>
      <c r="BF1397" s="367"/>
      <c r="BG1397" s="367"/>
      <c r="BH1397" s="367"/>
      <c r="BI1397" s="367"/>
      <c r="BJ1397" s="367"/>
      <c r="BK1397" s="367">
        <f t="shared" si="8940"/>
        <v>0</v>
      </c>
      <c r="BL1397" s="367">
        <f t="shared" si="8941"/>
        <v>0</v>
      </c>
      <c r="BM1397" s="367">
        <f t="shared" si="8942"/>
        <v>0</v>
      </c>
      <c r="BN1397" s="367">
        <f t="shared" si="8943"/>
        <v>0</v>
      </c>
      <c r="BO1397" s="367">
        <f t="shared" si="8944"/>
        <v>0</v>
      </c>
      <c r="BP1397" s="367">
        <f t="shared" si="8945"/>
        <v>0</v>
      </c>
      <c r="BQ1397" s="383">
        <f t="shared" si="8946"/>
        <v>0</v>
      </c>
      <c r="BR1397" s="146"/>
      <c r="BS1397" s="441" t="s">
        <v>90</v>
      </c>
      <c r="BT1397" s="116"/>
      <c r="BU1397" s="116"/>
      <c r="BV1397" s="116"/>
      <c r="BW1397" s="116"/>
      <c r="BX1397" s="116"/>
      <c r="BY1397" s="116"/>
      <c r="BZ1397" s="116"/>
      <c r="CA1397" s="116"/>
      <c r="CB1397" s="116"/>
      <c r="CC1397" s="116"/>
      <c r="CD1397" s="116"/>
      <c r="CE1397" s="116"/>
      <c r="CF1397" s="116"/>
      <c r="CG1397" s="116"/>
      <c r="CH1397" s="116"/>
      <c r="CI1397" s="116"/>
      <c r="CJ1397" s="116"/>
      <c r="CK1397" s="116"/>
      <c r="CL1397" s="116"/>
      <c r="CM1397" s="116"/>
      <c r="CN1397" s="116"/>
      <c r="CO1397" s="116"/>
      <c r="CP1397" s="116"/>
      <c r="CQ1397" s="116"/>
      <c r="CR1397" s="116"/>
      <c r="CS1397" s="116"/>
      <c r="CT1397" s="116"/>
      <c r="CU1397" s="116"/>
      <c r="CV1397" s="116"/>
      <c r="CW1397" s="116"/>
      <c r="CX1397" s="116"/>
      <c r="CY1397" s="116"/>
      <c r="CZ1397" s="116"/>
      <c r="DA1397" s="116"/>
      <c r="DB1397" s="116"/>
      <c r="DC1397" s="116"/>
      <c r="DD1397" s="116"/>
      <c r="DE1397" s="116"/>
      <c r="DF1397" s="116"/>
      <c r="DG1397" s="116"/>
      <c r="DH1397" s="116"/>
      <c r="DI1397" s="116"/>
      <c r="DJ1397" s="116"/>
      <c r="DK1397" s="116"/>
      <c r="DL1397" s="116"/>
      <c r="DM1397" s="116"/>
      <c r="DN1397" s="116"/>
      <c r="DO1397" s="116"/>
      <c r="DP1397" s="116"/>
      <c r="DQ1397" s="116"/>
      <c r="DR1397" s="116"/>
      <c r="DS1397" s="116"/>
      <c r="DT1397" s="116"/>
      <c r="DU1397" s="116"/>
      <c r="DV1397" s="116"/>
      <c r="DW1397" s="116"/>
      <c r="DX1397" s="116"/>
      <c r="DY1397" s="116"/>
      <c r="DZ1397" s="116"/>
      <c r="EA1397" s="116"/>
    </row>
    <row r="1398" spans="1:131" ht="11.25" customHeight="1" x14ac:dyDescent="0.15">
      <c r="A1398" s="113" t="s">
        <v>1521</v>
      </c>
      <c r="B1398" s="124"/>
      <c r="C1398" s="470" t="s">
        <v>67</v>
      </c>
      <c r="D1398" s="112" t="str">
        <f t="shared" si="8923"/>
        <v>S/O</v>
      </c>
      <c r="E1398" s="710" t="s">
        <v>1515</v>
      </c>
      <c r="F1398" s="711">
        <f t="shared" si="8924"/>
        <v>0</v>
      </c>
      <c r="G1398" s="209">
        <v>5</v>
      </c>
      <c r="H1398" s="210"/>
      <c r="I1398" s="515">
        <v>4557243</v>
      </c>
      <c r="J1398" s="212"/>
      <c r="K1398" s="552"/>
      <c r="L1398" s="553"/>
      <c r="M1398" s="212"/>
      <c r="N1398" s="213"/>
      <c r="O1398" s="214">
        <f t="shared" si="8925"/>
        <v>0</v>
      </c>
      <c r="P1398" s="190"/>
      <c r="Q1398" s="213"/>
      <c r="R1398" s="214">
        <f t="shared" si="8926"/>
        <v>0</v>
      </c>
      <c r="S1398" s="190"/>
      <c r="T1398" s="213"/>
      <c r="U1398" s="214">
        <f t="shared" si="8927"/>
        <v>0</v>
      </c>
      <c r="V1398" s="190"/>
      <c r="W1398" s="213"/>
      <c r="X1398" s="214">
        <f t="shared" si="8928"/>
        <v>0</v>
      </c>
      <c r="Y1398" s="190"/>
      <c r="Z1398" s="190"/>
      <c r="AA1398" s="207"/>
      <c r="AB1398" s="215"/>
      <c r="AC1398" s="190"/>
      <c r="AD1398" s="156">
        <f t="shared" si="8929"/>
        <v>0</v>
      </c>
      <c r="AE1398" s="146"/>
      <c r="AF1398" s="117">
        <v>46097</v>
      </c>
      <c r="AG1398" s="156"/>
      <c r="AH1398" s="355"/>
      <c r="AI1398" s="368">
        <f t="shared" si="8930"/>
        <v>0</v>
      </c>
      <c r="AJ1398" s="354"/>
      <c r="AK1398" s="368">
        <f t="shared" si="8931"/>
        <v>0</v>
      </c>
      <c r="AL1398" s="354"/>
      <c r="AM1398" s="368">
        <f t="shared" si="8932"/>
        <v>0</v>
      </c>
      <c r="AN1398" s="354"/>
      <c r="AO1398" s="368">
        <f t="shared" si="8933"/>
        <v>0</v>
      </c>
      <c r="AP1398" s="354"/>
      <c r="AQ1398" s="368">
        <f t="shared" si="8934"/>
        <v>0</v>
      </c>
      <c r="AR1398" s="354"/>
      <c r="AS1398" s="354"/>
      <c r="AT1398" s="369">
        <f t="shared" si="8935"/>
        <v>0</v>
      </c>
      <c r="AU1398" s="354"/>
      <c r="AV1398" s="369">
        <f t="shared" si="8936"/>
        <v>0</v>
      </c>
      <c r="AW1398" s="354"/>
      <c r="AX1398" s="369">
        <f t="shared" si="8937"/>
        <v>0</v>
      </c>
      <c r="AY1398" s="354"/>
      <c r="AZ1398" s="369">
        <f t="shared" si="8938"/>
        <v>0</v>
      </c>
      <c r="BA1398" s="354"/>
      <c r="BB1398" s="369">
        <f t="shared" si="8939"/>
        <v>0</v>
      </c>
      <c r="BC1398" s="150"/>
      <c r="BD1398" s="116"/>
      <c r="BE1398" s="367"/>
      <c r="BF1398" s="367"/>
      <c r="BG1398" s="367"/>
      <c r="BH1398" s="367"/>
      <c r="BI1398" s="367"/>
      <c r="BJ1398" s="367"/>
      <c r="BK1398" s="367">
        <f t="shared" si="8940"/>
        <v>0</v>
      </c>
      <c r="BL1398" s="367">
        <f t="shared" si="8941"/>
        <v>0</v>
      </c>
      <c r="BM1398" s="367">
        <f t="shared" si="8942"/>
        <v>0</v>
      </c>
      <c r="BN1398" s="367">
        <f t="shared" si="8943"/>
        <v>0</v>
      </c>
      <c r="BO1398" s="367">
        <f t="shared" si="8944"/>
        <v>0</v>
      </c>
      <c r="BP1398" s="367">
        <f t="shared" si="8945"/>
        <v>0</v>
      </c>
      <c r="BQ1398" s="383">
        <f t="shared" si="8946"/>
        <v>0</v>
      </c>
      <c r="BR1398" s="146"/>
      <c r="BS1398" s="441" t="s">
        <v>90</v>
      </c>
      <c r="BT1398" s="116"/>
      <c r="BU1398" s="116"/>
      <c r="BV1398" s="116"/>
      <c r="BW1398" s="116"/>
      <c r="BX1398" s="116"/>
      <c r="BY1398" s="116"/>
      <c r="BZ1398" s="116"/>
      <c r="CA1398" s="116"/>
      <c r="CB1398" s="116"/>
      <c r="CC1398" s="116"/>
      <c r="CD1398" s="116"/>
      <c r="CE1398" s="116"/>
      <c r="CF1398" s="116"/>
      <c r="CG1398" s="116"/>
      <c r="CH1398" s="116"/>
      <c r="CI1398" s="116"/>
      <c r="CJ1398" s="116"/>
      <c r="CK1398" s="116"/>
      <c r="CL1398" s="116"/>
      <c r="CM1398" s="116"/>
      <c r="CN1398" s="116"/>
      <c r="CO1398" s="116"/>
      <c r="CP1398" s="116"/>
      <c r="CQ1398" s="116"/>
      <c r="CR1398" s="116"/>
      <c r="CS1398" s="116"/>
      <c r="CT1398" s="116"/>
      <c r="CU1398" s="116"/>
      <c r="CV1398" s="116"/>
      <c r="CW1398" s="116"/>
      <c r="CX1398" s="116"/>
      <c r="CY1398" s="116"/>
      <c r="CZ1398" s="116"/>
      <c r="DA1398" s="116"/>
      <c r="DB1398" s="116"/>
      <c r="DC1398" s="116"/>
      <c r="DD1398" s="116"/>
      <c r="DE1398" s="116"/>
      <c r="DF1398" s="116"/>
      <c r="DG1398" s="116"/>
      <c r="DH1398" s="116"/>
      <c r="DI1398" s="116"/>
      <c r="DJ1398" s="116"/>
      <c r="DK1398" s="116"/>
      <c r="DL1398" s="116"/>
      <c r="DM1398" s="116"/>
      <c r="DN1398" s="116"/>
      <c r="DO1398" s="116"/>
      <c r="DP1398" s="116"/>
      <c r="DQ1398" s="116"/>
      <c r="DR1398" s="116"/>
      <c r="DS1398" s="116"/>
      <c r="DT1398" s="116"/>
      <c r="DU1398" s="116"/>
      <c r="DV1398" s="116"/>
      <c r="DW1398" s="116"/>
      <c r="DX1398" s="116"/>
      <c r="DY1398" s="116"/>
      <c r="DZ1398" s="116"/>
      <c r="EA1398" s="116"/>
    </row>
    <row r="1399" spans="1:131" ht="11.25" customHeight="1" x14ac:dyDescent="0.15">
      <c r="A1399" s="126" t="s">
        <v>1522</v>
      </c>
      <c r="B1399" s="205"/>
      <c r="C1399" s="133"/>
      <c r="D1399" s="392"/>
      <c r="E1399" s="714"/>
      <c r="F1399" s="715"/>
      <c r="G1399" s="217"/>
      <c r="H1399" s="206"/>
      <c r="I1399" s="218"/>
      <c r="J1399" s="156"/>
      <c r="K1399" s="219"/>
      <c r="L1399" s="219"/>
      <c r="M1399" s="156"/>
      <c r="N1399" s="156"/>
      <c r="O1399" s="139"/>
      <c r="P1399" s="190"/>
      <c r="Q1399" s="156"/>
      <c r="R1399" s="139"/>
      <c r="S1399" s="190"/>
      <c r="T1399" s="156"/>
      <c r="U1399" s="139"/>
      <c r="V1399" s="190"/>
      <c r="W1399" s="156"/>
      <c r="X1399" s="139"/>
      <c r="Y1399" s="190"/>
      <c r="Z1399" s="190"/>
      <c r="AA1399" s="207"/>
      <c r="AB1399" s="215"/>
      <c r="AC1399" s="190"/>
      <c r="AD1399" s="156">
        <f>SUM(AD1401:AD1412)</f>
        <v>0</v>
      </c>
      <c r="AE1399" s="156"/>
      <c r="AF1399" s="117"/>
      <c r="AG1399" s="156"/>
      <c r="AH1399" s="355"/>
      <c r="AI1399" s="368"/>
      <c r="AJ1399" s="354"/>
      <c r="AK1399" s="368"/>
      <c r="AL1399" s="354"/>
      <c r="AM1399" s="368"/>
      <c r="AN1399" s="354"/>
      <c r="AO1399" s="368"/>
      <c r="AP1399" s="354"/>
      <c r="AQ1399" s="368"/>
      <c r="AR1399" s="354"/>
      <c r="AS1399" s="354"/>
      <c r="AT1399" s="369"/>
      <c r="AU1399" s="354"/>
      <c r="AV1399" s="369"/>
      <c r="AW1399" s="354"/>
      <c r="AX1399" s="369"/>
      <c r="AY1399" s="354"/>
      <c r="AZ1399" s="369"/>
      <c r="BA1399" s="354"/>
      <c r="BB1399" s="369"/>
      <c r="BC1399" s="150"/>
      <c r="BD1399" s="116"/>
      <c r="BE1399" s="367"/>
      <c r="BF1399" s="367"/>
      <c r="BG1399" s="367"/>
      <c r="BH1399" s="367"/>
      <c r="BI1399" s="367"/>
      <c r="BJ1399" s="367"/>
      <c r="BK1399" s="367"/>
      <c r="BL1399" s="367"/>
      <c r="BM1399" s="367"/>
      <c r="BN1399" s="367"/>
      <c r="BO1399" s="367"/>
      <c r="BP1399" s="367"/>
      <c r="BQ1399" s="383"/>
      <c r="BR1399" s="146"/>
      <c r="BS1399" s="441" t="e">
        <v>#N/A</v>
      </c>
      <c r="BT1399" s="116"/>
      <c r="BU1399" s="116"/>
      <c r="BV1399" s="116"/>
      <c r="BW1399" s="116"/>
      <c r="BX1399" s="116"/>
      <c r="BY1399" s="116"/>
      <c r="BZ1399" s="116"/>
      <c r="CA1399" s="116"/>
      <c r="CB1399" s="116"/>
      <c r="CC1399" s="116"/>
      <c r="CD1399" s="116"/>
      <c r="CE1399" s="116"/>
      <c r="CF1399" s="116"/>
      <c r="CG1399" s="116"/>
      <c r="CH1399" s="116"/>
      <c r="CI1399" s="116"/>
      <c r="CJ1399" s="116"/>
      <c r="CK1399" s="116"/>
      <c r="CL1399" s="116"/>
      <c r="CM1399" s="116"/>
      <c r="CN1399" s="116"/>
      <c r="CO1399" s="116"/>
      <c r="CP1399" s="116"/>
      <c r="CQ1399" s="116"/>
      <c r="CR1399" s="116"/>
      <c r="CS1399" s="116"/>
      <c r="CT1399" s="116"/>
      <c r="CU1399" s="116"/>
      <c r="CV1399" s="116"/>
      <c r="CW1399" s="116"/>
      <c r="CX1399" s="116"/>
      <c r="CY1399" s="116"/>
      <c r="CZ1399" s="116"/>
      <c r="DA1399" s="116"/>
      <c r="DB1399" s="116"/>
      <c r="DC1399" s="116"/>
      <c r="DD1399" s="116"/>
      <c r="DE1399" s="116"/>
      <c r="DF1399" s="116"/>
      <c r="DG1399" s="116"/>
      <c r="DH1399" s="116"/>
      <c r="DI1399" s="116"/>
      <c r="DJ1399" s="116"/>
      <c r="DK1399" s="116"/>
      <c r="DL1399" s="116"/>
      <c r="DM1399" s="116"/>
      <c r="DN1399" s="116"/>
      <c r="DO1399" s="116"/>
      <c r="DP1399" s="116"/>
      <c r="DQ1399" s="116"/>
      <c r="DR1399" s="116"/>
      <c r="DS1399" s="116"/>
      <c r="DT1399" s="116"/>
      <c r="DU1399" s="116"/>
      <c r="DV1399" s="116"/>
      <c r="DW1399" s="116"/>
      <c r="DX1399" s="116"/>
      <c r="DY1399" s="116"/>
      <c r="DZ1399" s="116"/>
      <c r="EA1399" s="116"/>
    </row>
    <row r="1400" spans="1:131" ht="11.25" customHeight="1" x14ac:dyDescent="0.15">
      <c r="A1400" s="102" t="s">
        <v>1523</v>
      </c>
      <c r="B1400" s="275"/>
      <c r="C1400" s="276"/>
      <c r="D1400" s="408"/>
      <c r="E1400" s="712"/>
      <c r="F1400" s="713"/>
      <c r="G1400" s="284"/>
      <c r="H1400" s="149"/>
      <c r="I1400" s="289"/>
      <c r="J1400" s="135"/>
      <c r="K1400" s="290"/>
      <c r="L1400" s="290"/>
      <c r="M1400" s="135"/>
      <c r="N1400" s="156"/>
      <c r="O1400" s="138"/>
      <c r="P1400" s="190"/>
      <c r="Q1400" s="156"/>
      <c r="R1400" s="138"/>
      <c r="S1400" s="190"/>
      <c r="T1400" s="156"/>
      <c r="U1400" s="138"/>
      <c r="V1400" s="190"/>
      <c r="W1400" s="156"/>
      <c r="X1400" s="138"/>
      <c r="Y1400" s="190"/>
      <c r="Z1400" s="190"/>
      <c r="AA1400" s="207"/>
      <c r="AB1400" s="215"/>
      <c r="AC1400" s="150"/>
      <c r="AD1400" s="156">
        <f>SUM(AD1401:AD1403)</f>
        <v>0</v>
      </c>
      <c r="AE1400" s="156"/>
      <c r="AF1400" s="117"/>
      <c r="AG1400" s="156"/>
      <c r="AH1400" s="355"/>
      <c r="AI1400" s="368"/>
      <c r="AJ1400" s="354"/>
      <c r="AK1400" s="368"/>
      <c r="AL1400" s="354"/>
      <c r="AM1400" s="368"/>
      <c r="AN1400" s="354"/>
      <c r="AO1400" s="368"/>
      <c r="AP1400" s="354"/>
      <c r="AQ1400" s="368"/>
      <c r="AR1400" s="354"/>
      <c r="AS1400" s="354"/>
      <c r="AT1400" s="369"/>
      <c r="AU1400" s="354"/>
      <c r="AV1400" s="369"/>
      <c r="AW1400" s="354"/>
      <c r="AX1400" s="369"/>
      <c r="AY1400" s="354"/>
      <c r="AZ1400" s="369"/>
      <c r="BA1400" s="354"/>
      <c r="BB1400" s="369"/>
      <c r="BC1400" s="150"/>
      <c r="BD1400" s="116"/>
      <c r="BE1400" s="367"/>
      <c r="BF1400" s="367"/>
      <c r="BG1400" s="367"/>
      <c r="BH1400" s="367"/>
      <c r="BI1400" s="367"/>
      <c r="BJ1400" s="367"/>
      <c r="BK1400" s="367"/>
      <c r="BL1400" s="367"/>
      <c r="BM1400" s="367"/>
      <c r="BN1400" s="367"/>
      <c r="BO1400" s="367"/>
      <c r="BP1400" s="367"/>
      <c r="BQ1400" s="383"/>
      <c r="BR1400" s="146"/>
      <c r="BS1400" s="441" t="e">
        <v>#N/A</v>
      </c>
      <c r="BT1400" s="116"/>
      <c r="BU1400" s="116"/>
      <c r="BV1400" s="116"/>
      <c r="BW1400" s="116"/>
      <c r="BX1400" s="116"/>
      <c r="BY1400" s="116"/>
      <c r="BZ1400" s="116"/>
      <c r="CA1400" s="116"/>
      <c r="CB1400" s="116"/>
      <c r="CC1400" s="116"/>
      <c r="CD1400" s="116"/>
      <c r="CE1400" s="116"/>
      <c r="CF1400" s="116"/>
      <c r="CG1400" s="116"/>
      <c r="CH1400" s="116"/>
      <c r="CI1400" s="116"/>
      <c r="CJ1400" s="116"/>
      <c r="CK1400" s="116"/>
      <c r="CL1400" s="116"/>
      <c r="CM1400" s="116"/>
      <c r="CN1400" s="116"/>
      <c r="CO1400" s="116"/>
      <c r="CP1400" s="116"/>
      <c r="CQ1400" s="116"/>
      <c r="CR1400" s="116"/>
      <c r="CS1400" s="116"/>
      <c r="CT1400" s="116"/>
      <c r="CU1400" s="116"/>
      <c r="CV1400" s="116"/>
      <c r="CW1400" s="116"/>
      <c r="CX1400" s="116"/>
      <c r="CY1400" s="116"/>
      <c r="CZ1400" s="116"/>
      <c r="DA1400" s="116"/>
      <c r="DB1400" s="116"/>
      <c r="DC1400" s="116"/>
      <c r="DD1400" s="116"/>
      <c r="DE1400" s="116"/>
      <c r="DF1400" s="116"/>
      <c r="DG1400" s="116"/>
      <c r="DH1400" s="116"/>
      <c r="DI1400" s="116"/>
      <c r="DJ1400" s="116"/>
      <c r="DK1400" s="116"/>
      <c r="DL1400" s="116"/>
      <c r="DM1400" s="116"/>
      <c r="DN1400" s="116"/>
      <c r="DO1400" s="116"/>
      <c r="DP1400" s="116"/>
      <c r="DQ1400" s="116"/>
      <c r="DR1400" s="116"/>
      <c r="DS1400" s="116"/>
      <c r="DT1400" s="116"/>
      <c r="DU1400" s="116"/>
      <c r="DV1400" s="116"/>
      <c r="DW1400" s="116"/>
      <c r="DX1400" s="116"/>
      <c r="DY1400" s="116"/>
      <c r="DZ1400" s="116"/>
      <c r="EA1400" s="116"/>
    </row>
    <row r="1401" spans="1:131" ht="11.25" customHeight="1" x14ac:dyDescent="0.15">
      <c r="A1401" s="113" t="s">
        <v>1524</v>
      </c>
      <c r="B1401" s="124"/>
      <c r="C1401" s="334"/>
      <c r="D1401" s="112">
        <f t="shared" ref="D1401" si="8965">BS1401</f>
        <v>22</v>
      </c>
      <c r="E1401" s="710" t="s">
        <v>89</v>
      </c>
      <c r="F1401" s="711">
        <f t="shared" ref="F1401" si="8966">BQ1401</f>
        <v>0</v>
      </c>
      <c r="G1401" s="209">
        <v>30</v>
      </c>
      <c r="H1401" s="210"/>
      <c r="I1401" s="132">
        <v>4554495</v>
      </c>
      <c r="J1401" s="212"/>
      <c r="K1401" s="552"/>
      <c r="L1401" s="553"/>
      <c r="M1401" s="212"/>
      <c r="N1401" s="213"/>
      <c r="O1401" s="214">
        <f t="shared" ref="O1401" si="8967">IF($D$18="YES", (N1401), (0))</f>
        <v>0</v>
      </c>
      <c r="P1401" s="190"/>
      <c r="Q1401" s="213"/>
      <c r="R1401" s="214">
        <f t="shared" ref="R1401" si="8968">IF($D$18="YES", (Q1401), (0))</f>
        <v>0</v>
      </c>
      <c r="S1401" s="190"/>
      <c r="T1401" s="213"/>
      <c r="U1401" s="214">
        <f t="shared" ref="U1401" si="8969">IF($D$18="YES", (T1401), (0))</f>
        <v>0</v>
      </c>
      <c r="V1401" s="190"/>
      <c r="W1401" s="213"/>
      <c r="X1401" s="214">
        <f t="shared" ref="X1401" si="8970">IF($D$18="YES", (W1401), (0))</f>
        <v>0</v>
      </c>
      <c r="Y1401" s="190"/>
      <c r="Z1401" s="190"/>
      <c r="AA1401" s="207"/>
      <c r="AB1401" s="215"/>
      <c r="AC1401" s="190"/>
      <c r="AD1401" s="156">
        <f t="shared" ref="AD1401" si="8971">SUM(N1401,O1401,Q1401,R1401,T1401,U1401,W1401,X1401)</f>
        <v>0</v>
      </c>
      <c r="AE1401" s="146"/>
      <c r="AF1401" s="117"/>
      <c r="AG1401" s="156"/>
      <c r="AH1401" s="355"/>
      <c r="AI1401" s="368">
        <f t="shared" ref="AI1401" si="8972">N1401*G1401</f>
        <v>0</v>
      </c>
      <c r="AJ1401" s="354"/>
      <c r="AK1401" s="368">
        <f t="shared" ref="AK1401" si="8973">Q1401*G1401</f>
        <v>0</v>
      </c>
      <c r="AL1401" s="354"/>
      <c r="AM1401" s="368">
        <f t="shared" ref="AM1401" si="8974">T1401*G1401</f>
        <v>0</v>
      </c>
      <c r="AN1401" s="354"/>
      <c r="AO1401" s="368">
        <f t="shared" ref="AO1401" si="8975">W1401*G1401</f>
        <v>0</v>
      </c>
      <c r="AP1401" s="354"/>
      <c r="AQ1401" s="368">
        <f t="shared" ref="AQ1401" si="8976">SUM(AI1401,AK1401,AM1401,AO1401)</f>
        <v>0</v>
      </c>
      <c r="AR1401" s="354"/>
      <c r="AS1401" s="354"/>
      <c r="AT1401" s="369">
        <f t="shared" ref="AT1401" si="8977">(N1401*G1401)*F1401</f>
        <v>0</v>
      </c>
      <c r="AU1401" s="354"/>
      <c r="AV1401" s="369">
        <f t="shared" ref="AV1401" si="8978">(Q1401*G1401)*F1401</f>
        <v>0</v>
      </c>
      <c r="AW1401" s="354"/>
      <c r="AX1401" s="369">
        <f t="shared" ref="AX1401" si="8979">(T1401*G1401)*F1401</f>
        <v>0</v>
      </c>
      <c r="AY1401" s="354"/>
      <c r="AZ1401" s="369">
        <f t="shared" ref="AZ1401" si="8980">(W1401*G1401)*F1401</f>
        <v>0</v>
      </c>
      <c r="BA1401" s="354"/>
      <c r="BB1401" s="369">
        <f t="shared" ref="BB1401" si="8981">SUM(AS1401:BA1401)</f>
        <v>0</v>
      </c>
      <c r="BC1401" s="150"/>
      <c r="BD1401" s="116"/>
      <c r="BE1401" s="367"/>
      <c r="BF1401" s="367"/>
      <c r="BG1401" s="367"/>
      <c r="BH1401" s="367"/>
      <c r="BI1401" s="367"/>
      <c r="BJ1401" s="367"/>
      <c r="BK1401" s="367">
        <f t="shared" ref="BK1401:BK1412" si="8982">IF($N$18&lt;BK$24,0,IF($N$18&gt;BK$25,0,$BE1401))</f>
        <v>0</v>
      </c>
      <c r="BL1401" s="367">
        <f t="shared" ref="BL1401:BL1412" si="8983">IF($N$18&lt;BL$24,0,IF($N$18&gt;BL$25,0,$BF1401))</f>
        <v>0</v>
      </c>
      <c r="BM1401" s="367">
        <f t="shared" ref="BM1401:BM1412" si="8984">IF($N$18&lt;BM$24,0,IF($N$18&gt;BM$25,0,$BG1401))</f>
        <v>0</v>
      </c>
      <c r="BN1401" s="367">
        <f t="shared" ref="BN1401:BN1412" si="8985">IF($N$18&lt;BN$24,0,IF($N$18&gt;BN$25,0,$BH1401))</f>
        <v>0</v>
      </c>
      <c r="BO1401" s="367">
        <f t="shared" ref="BO1401:BO1412" si="8986">IF($N$18&lt;BO$24,0,IF($N$18&gt;BO$25,0,$BI1401))</f>
        <v>0</v>
      </c>
      <c r="BP1401" s="367">
        <f t="shared" ref="BP1401:BP1412" si="8987">IF($N$18&lt;BP$24,0,IF($N$18&gt;BP$25,0,$BJ1401))</f>
        <v>0</v>
      </c>
      <c r="BQ1401" s="383">
        <f t="shared" ref="BQ1401" si="8988">SUM(BK1401:BP1401)</f>
        <v>0</v>
      </c>
      <c r="BR1401" s="146"/>
      <c r="BS1401" s="441">
        <v>22</v>
      </c>
      <c r="BT1401" s="116"/>
      <c r="BU1401" s="116"/>
      <c r="BV1401" s="116"/>
      <c r="BW1401" s="116"/>
      <c r="BX1401" s="116"/>
      <c r="BY1401" s="116"/>
      <c r="BZ1401" s="116"/>
      <c r="CA1401" s="116"/>
      <c r="CB1401" s="116"/>
      <c r="CC1401" s="116"/>
      <c r="CD1401" s="116"/>
      <c r="CE1401" s="116"/>
      <c r="CF1401" s="116"/>
      <c r="CG1401" s="116"/>
      <c r="CH1401" s="116"/>
      <c r="CI1401" s="116"/>
      <c r="CJ1401" s="116"/>
      <c r="CK1401" s="116"/>
      <c r="CL1401" s="116"/>
      <c r="CM1401" s="116"/>
      <c r="CN1401" s="116"/>
      <c r="CO1401" s="116"/>
      <c r="CP1401" s="116"/>
      <c r="CQ1401" s="116"/>
      <c r="CR1401" s="116"/>
      <c r="CS1401" s="116"/>
      <c r="CT1401" s="116"/>
      <c r="CU1401" s="116"/>
      <c r="CV1401" s="116"/>
      <c r="CW1401" s="116"/>
      <c r="CX1401" s="116"/>
      <c r="CY1401" s="116"/>
      <c r="CZ1401" s="116"/>
      <c r="DA1401" s="116"/>
      <c r="DB1401" s="116"/>
      <c r="DC1401" s="116"/>
      <c r="DD1401" s="116"/>
      <c r="DE1401" s="116"/>
      <c r="DF1401" s="116"/>
      <c r="DG1401" s="116"/>
      <c r="DH1401" s="116"/>
      <c r="DI1401" s="116"/>
      <c r="DJ1401" s="116"/>
      <c r="DK1401" s="116"/>
      <c r="DL1401" s="116"/>
      <c r="DM1401" s="116"/>
      <c r="DN1401" s="116"/>
      <c r="DO1401" s="116"/>
      <c r="DP1401" s="116"/>
      <c r="DQ1401" s="116"/>
      <c r="DR1401" s="116"/>
      <c r="DS1401" s="116"/>
      <c r="DT1401" s="116"/>
      <c r="DU1401" s="116"/>
      <c r="DV1401" s="116"/>
      <c r="DW1401" s="116"/>
      <c r="DX1401" s="116"/>
      <c r="DY1401" s="116"/>
      <c r="DZ1401" s="116"/>
      <c r="EA1401" s="116"/>
    </row>
    <row r="1402" spans="1:131" ht="11.25" customHeight="1" x14ac:dyDescent="0.15">
      <c r="A1402" s="113" t="s">
        <v>1525</v>
      </c>
      <c r="B1402" s="124"/>
      <c r="C1402" s="127"/>
      <c r="D1402" s="112" t="str">
        <f t="shared" ref="D1402:D1412" si="8989">BS1402</f>
        <v>S/O</v>
      </c>
      <c r="E1402" s="710" t="s">
        <v>89</v>
      </c>
      <c r="F1402" s="711">
        <f t="shared" ref="F1402:F1412" si="8990">BQ1402</f>
        <v>0</v>
      </c>
      <c r="G1402" s="209">
        <v>30</v>
      </c>
      <c r="H1402" s="210"/>
      <c r="I1402" s="132">
        <v>4554505</v>
      </c>
      <c r="J1402" s="212"/>
      <c r="K1402" s="552"/>
      <c r="L1402" s="553"/>
      <c r="M1402" s="212"/>
      <c r="N1402" s="213"/>
      <c r="O1402" s="214">
        <f t="shared" ref="O1402:O1412" si="8991">IF($D$18="YES", (N1402), (0))</f>
        <v>0</v>
      </c>
      <c r="P1402" s="190"/>
      <c r="Q1402" s="213"/>
      <c r="R1402" s="214">
        <f t="shared" ref="R1402:R1412" si="8992">IF($D$18="YES", (Q1402), (0))</f>
        <v>0</v>
      </c>
      <c r="S1402" s="190"/>
      <c r="T1402" s="213"/>
      <c r="U1402" s="214">
        <f t="shared" ref="U1402:U1412" si="8993">IF($D$18="YES", (T1402), (0))</f>
        <v>0</v>
      </c>
      <c r="V1402" s="190"/>
      <c r="W1402" s="213"/>
      <c r="X1402" s="214">
        <f t="shared" ref="X1402:X1412" si="8994">IF($D$18="YES", (W1402), (0))</f>
        <v>0</v>
      </c>
      <c r="Y1402" s="190"/>
      <c r="Z1402" s="190"/>
      <c r="AA1402" s="207"/>
      <c r="AB1402" s="215"/>
      <c r="AC1402" s="190"/>
      <c r="AD1402" s="156">
        <f t="shared" ref="AD1402:AD1412" si="8995">SUM(N1402,O1402,Q1402,R1402,T1402,U1402,W1402,X1402)</f>
        <v>0</v>
      </c>
      <c r="AE1402" s="146"/>
      <c r="AF1402" s="117"/>
      <c r="AG1402" s="156"/>
      <c r="AH1402" s="355"/>
      <c r="AI1402" s="368">
        <f t="shared" ref="AI1402:AI1412" si="8996">N1402*G1402</f>
        <v>0</v>
      </c>
      <c r="AJ1402" s="354"/>
      <c r="AK1402" s="368">
        <f t="shared" ref="AK1402:AK1412" si="8997">Q1402*G1402</f>
        <v>0</v>
      </c>
      <c r="AL1402" s="354"/>
      <c r="AM1402" s="368">
        <f t="shared" ref="AM1402:AM1412" si="8998">T1402*G1402</f>
        <v>0</v>
      </c>
      <c r="AN1402" s="354"/>
      <c r="AO1402" s="368">
        <f t="shared" ref="AO1402:AO1412" si="8999">W1402*G1402</f>
        <v>0</v>
      </c>
      <c r="AP1402" s="354"/>
      <c r="AQ1402" s="368">
        <f t="shared" ref="AQ1402:AQ1412" si="9000">SUM(AI1402,AK1402,AM1402,AO1402)</f>
        <v>0</v>
      </c>
      <c r="AR1402" s="354"/>
      <c r="AS1402" s="354"/>
      <c r="AT1402" s="369">
        <f t="shared" ref="AT1402:AT1412" si="9001">(N1402*G1402)*F1402</f>
        <v>0</v>
      </c>
      <c r="AU1402" s="354"/>
      <c r="AV1402" s="369">
        <f t="shared" ref="AV1402:AV1412" si="9002">(Q1402*G1402)*F1402</f>
        <v>0</v>
      </c>
      <c r="AW1402" s="354"/>
      <c r="AX1402" s="369">
        <f t="shared" ref="AX1402:AX1412" si="9003">(T1402*G1402)*F1402</f>
        <v>0</v>
      </c>
      <c r="AY1402" s="354"/>
      <c r="AZ1402" s="369">
        <f t="shared" ref="AZ1402:AZ1412" si="9004">(W1402*G1402)*F1402</f>
        <v>0</v>
      </c>
      <c r="BA1402" s="354"/>
      <c r="BB1402" s="369">
        <f t="shared" ref="BB1402:BB1412" si="9005">SUM(AS1402:BA1402)</f>
        <v>0</v>
      </c>
      <c r="BC1402" s="150"/>
      <c r="BD1402" s="116"/>
      <c r="BE1402" s="367"/>
      <c r="BF1402" s="367"/>
      <c r="BG1402" s="367"/>
      <c r="BH1402" s="367"/>
      <c r="BI1402" s="367"/>
      <c r="BJ1402" s="367"/>
      <c r="BK1402" s="367">
        <f t="shared" si="8982"/>
        <v>0</v>
      </c>
      <c r="BL1402" s="367">
        <f t="shared" si="8983"/>
        <v>0</v>
      </c>
      <c r="BM1402" s="367">
        <f t="shared" si="8984"/>
        <v>0</v>
      </c>
      <c r="BN1402" s="367">
        <f t="shared" si="8985"/>
        <v>0</v>
      </c>
      <c r="BO1402" s="367">
        <f t="shared" si="8986"/>
        <v>0</v>
      </c>
      <c r="BP1402" s="367">
        <f t="shared" si="8987"/>
        <v>0</v>
      </c>
      <c r="BQ1402" s="383">
        <f t="shared" ref="BQ1402:BQ1412" si="9006">SUM(BK1402:BP1402)</f>
        <v>0</v>
      </c>
      <c r="BR1402" s="146"/>
      <c r="BS1402" s="441" t="s">
        <v>90</v>
      </c>
      <c r="BT1402" s="116"/>
      <c r="BU1402" s="116"/>
      <c r="BV1402" s="116"/>
      <c r="BW1402" s="116"/>
      <c r="BX1402" s="116"/>
      <c r="BY1402" s="116"/>
      <c r="BZ1402" s="116"/>
      <c r="CA1402" s="116"/>
      <c r="CB1402" s="116"/>
      <c r="CC1402" s="116"/>
      <c r="CD1402" s="116"/>
      <c r="CE1402" s="116"/>
      <c r="CF1402" s="116"/>
      <c r="CG1402" s="116"/>
      <c r="CH1402" s="116"/>
      <c r="CI1402" s="116"/>
      <c r="CJ1402" s="116"/>
      <c r="CK1402" s="116"/>
      <c r="CL1402" s="116"/>
      <c r="CM1402" s="116"/>
      <c r="CN1402" s="116"/>
      <c r="CO1402" s="116"/>
      <c r="CP1402" s="116"/>
      <c r="CQ1402" s="116"/>
      <c r="CR1402" s="116"/>
      <c r="CS1402" s="116"/>
      <c r="CT1402" s="116"/>
      <c r="CU1402" s="116"/>
      <c r="CV1402" s="116"/>
      <c r="CW1402" s="116"/>
      <c r="CX1402" s="116"/>
      <c r="CY1402" s="116"/>
      <c r="CZ1402" s="116"/>
      <c r="DA1402" s="116"/>
      <c r="DB1402" s="116"/>
      <c r="DC1402" s="116"/>
      <c r="DD1402" s="116"/>
      <c r="DE1402" s="116"/>
      <c r="DF1402" s="116"/>
      <c r="DG1402" s="116"/>
      <c r="DH1402" s="116"/>
      <c r="DI1402" s="116"/>
      <c r="DJ1402" s="116"/>
      <c r="DK1402" s="116"/>
      <c r="DL1402" s="116"/>
      <c r="DM1402" s="116"/>
      <c r="DN1402" s="116"/>
      <c r="DO1402" s="116"/>
      <c r="DP1402" s="116"/>
      <c r="DQ1402" s="116"/>
      <c r="DR1402" s="116"/>
      <c r="DS1402" s="116"/>
      <c r="DT1402" s="116"/>
      <c r="DU1402" s="116"/>
      <c r="DV1402" s="116"/>
      <c r="DW1402" s="116"/>
      <c r="DX1402" s="116"/>
      <c r="DY1402" s="116"/>
      <c r="DZ1402" s="116"/>
      <c r="EA1402" s="116"/>
    </row>
    <row r="1403" spans="1:131" ht="11.25" customHeight="1" x14ac:dyDescent="0.15">
      <c r="A1403" s="113" t="s">
        <v>1526</v>
      </c>
      <c r="B1403" s="124"/>
      <c r="C1403" s="334"/>
      <c r="D1403" s="112" t="str">
        <f t="shared" si="8989"/>
        <v>S/O</v>
      </c>
      <c r="E1403" s="710" t="s">
        <v>89</v>
      </c>
      <c r="F1403" s="711">
        <f t="shared" si="8990"/>
        <v>0</v>
      </c>
      <c r="G1403" s="209">
        <v>30</v>
      </c>
      <c r="H1403" s="210"/>
      <c r="I1403" s="132">
        <v>4554555</v>
      </c>
      <c r="J1403" s="212"/>
      <c r="K1403" s="552"/>
      <c r="L1403" s="553"/>
      <c r="M1403" s="212"/>
      <c r="N1403" s="213"/>
      <c r="O1403" s="214">
        <f t="shared" si="8991"/>
        <v>0</v>
      </c>
      <c r="P1403" s="190"/>
      <c r="Q1403" s="213"/>
      <c r="R1403" s="214">
        <f t="shared" si="8992"/>
        <v>0</v>
      </c>
      <c r="S1403" s="190"/>
      <c r="T1403" s="213"/>
      <c r="U1403" s="214">
        <f t="shared" si="8993"/>
        <v>0</v>
      </c>
      <c r="V1403" s="190"/>
      <c r="W1403" s="213"/>
      <c r="X1403" s="214">
        <f t="shared" si="8994"/>
        <v>0</v>
      </c>
      <c r="Y1403" s="190"/>
      <c r="Z1403" s="190"/>
      <c r="AA1403" s="207"/>
      <c r="AB1403" s="215"/>
      <c r="AC1403" s="190"/>
      <c r="AD1403" s="156">
        <f t="shared" si="8995"/>
        <v>0</v>
      </c>
      <c r="AE1403" s="146"/>
      <c r="AF1403" s="117"/>
      <c r="AG1403" s="156"/>
      <c r="AH1403" s="355"/>
      <c r="AI1403" s="368">
        <f t="shared" si="8996"/>
        <v>0</v>
      </c>
      <c r="AJ1403" s="354"/>
      <c r="AK1403" s="368">
        <f t="shared" si="8997"/>
        <v>0</v>
      </c>
      <c r="AL1403" s="354"/>
      <c r="AM1403" s="368">
        <f t="shared" si="8998"/>
        <v>0</v>
      </c>
      <c r="AN1403" s="354"/>
      <c r="AO1403" s="368">
        <f t="shared" si="8999"/>
        <v>0</v>
      </c>
      <c r="AP1403" s="354"/>
      <c r="AQ1403" s="368">
        <f t="shared" si="9000"/>
        <v>0</v>
      </c>
      <c r="AR1403" s="354"/>
      <c r="AS1403" s="354"/>
      <c r="AT1403" s="369">
        <f t="shared" si="9001"/>
        <v>0</v>
      </c>
      <c r="AU1403" s="354"/>
      <c r="AV1403" s="369">
        <f t="shared" si="9002"/>
        <v>0</v>
      </c>
      <c r="AW1403" s="354"/>
      <c r="AX1403" s="369">
        <f t="shared" si="9003"/>
        <v>0</v>
      </c>
      <c r="AY1403" s="354"/>
      <c r="AZ1403" s="369">
        <f t="shared" si="9004"/>
        <v>0</v>
      </c>
      <c r="BA1403" s="354"/>
      <c r="BB1403" s="369">
        <f t="shared" si="9005"/>
        <v>0</v>
      </c>
      <c r="BC1403" s="150"/>
      <c r="BD1403" s="116"/>
      <c r="BE1403" s="367"/>
      <c r="BF1403" s="367"/>
      <c r="BG1403" s="367"/>
      <c r="BH1403" s="367"/>
      <c r="BI1403" s="367"/>
      <c r="BJ1403" s="367"/>
      <c r="BK1403" s="367">
        <f t="shared" si="8982"/>
        <v>0</v>
      </c>
      <c r="BL1403" s="367">
        <f t="shared" si="8983"/>
        <v>0</v>
      </c>
      <c r="BM1403" s="367">
        <f t="shared" si="8984"/>
        <v>0</v>
      </c>
      <c r="BN1403" s="367">
        <f t="shared" si="8985"/>
        <v>0</v>
      </c>
      <c r="BO1403" s="367">
        <f t="shared" si="8986"/>
        <v>0</v>
      </c>
      <c r="BP1403" s="367">
        <f t="shared" si="8987"/>
        <v>0</v>
      </c>
      <c r="BQ1403" s="383">
        <f t="shared" si="9006"/>
        <v>0</v>
      </c>
      <c r="BR1403" s="146"/>
      <c r="BS1403" s="441" t="s">
        <v>90</v>
      </c>
      <c r="BT1403" s="116"/>
      <c r="BU1403" s="116"/>
      <c r="BV1403" s="116"/>
      <c r="BW1403" s="116"/>
      <c r="BX1403" s="116"/>
      <c r="BY1403" s="116"/>
      <c r="BZ1403" s="116"/>
      <c r="CA1403" s="116"/>
      <c r="CB1403" s="116"/>
      <c r="CC1403" s="116"/>
      <c r="CD1403" s="116"/>
      <c r="CE1403" s="116"/>
      <c r="CF1403" s="116"/>
      <c r="CG1403" s="116"/>
      <c r="CH1403" s="116"/>
      <c r="CI1403" s="116"/>
      <c r="CJ1403" s="116"/>
      <c r="CK1403" s="116"/>
      <c r="CL1403" s="116"/>
      <c r="CM1403" s="116"/>
      <c r="CN1403" s="116"/>
      <c r="CO1403" s="116"/>
      <c r="CP1403" s="116"/>
      <c r="CQ1403" s="116"/>
      <c r="CR1403" s="116"/>
      <c r="CS1403" s="116"/>
      <c r="CT1403" s="116"/>
      <c r="CU1403" s="116"/>
      <c r="CV1403" s="116"/>
      <c r="CW1403" s="116"/>
      <c r="CX1403" s="116"/>
      <c r="CY1403" s="116"/>
      <c r="CZ1403" s="116"/>
      <c r="DA1403" s="116"/>
      <c r="DB1403" s="116"/>
      <c r="DC1403" s="116"/>
      <c r="DD1403" s="116"/>
      <c r="DE1403" s="116"/>
      <c r="DF1403" s="116"/>
      <c r="DG1403" s="116"/>
      <c r="DH1403" s="116"/>
      <c r="DI1403" s="116"/>
      <c r="DJ1403" s="116"/>
      <c r="DK1403" s="116"/>
      <c r="DL1403" s="116"/>
      <c r="DM1403" s="116"/>
      <c r="DN1403" s="116"/>
      <c r="DO1403" s="116"/>
      <c r="DP1403" s="116"/>
      <c r="DQ1403" s="116"/>
      <c r="DR1403" s="116"/>
      <c r="DS1403" s="116"/>
      <c r="DT1403" s="116"/>
      <c r="DU1403" s="116"/>
      <c r="DV1403" s="116"/>
      <c r="DW1403" s="116"/>
      <c r="DX1403" s="116"/>
      <c r="DY1403" s="116"/>
      <c r="DZ1403" s="116"/>
      <c r="EA1403" s="116"/>
    </row>
    <row r="1404" spans="1:131" ht="11.25" customHeight="1" x14ac:dyDescent="0.15">
      <c r="A1404" s="113" t="s">
        <v>1527</v>
      </c>
      <c r="B1404" s="124"/>
      <c r="C1404" s="127"/>
      <c r="D1404" s="112" t="str">
        <f>BS1404</f>
        <v>S/O</v>
      </c>
      <c r="E1404" s="710" t="s">
        <v>129</v>
      </c>
      <c r="F1404" s="711">
        <f t="shared" si="8990"/>
        <v>0</v>
      </c>
      <c r="G1404" s="132">
        <v>25</v>
      </c>
      <c r="H1404" s="210"/>
      <c r="I1404" s="228">
        <v>4554000</v>
      </c>
      <c r="J1404" s="212"/>
      <c r="K1404" s="552"/>
      <c r="L1404" s="553"/>
      <c r="M1404" s="212"/>
      <c r="N1404" s="213"/>
      <c r="O1404" s="214">
        <f t="shared" si="8991"/>
        <v>0</v>
      </c>
      <c r="P1404" s="190"/>
      <c r="Q1404" s="213"/>
      <c r="R1404" s="214">
        <f t="shared" si="8992"/>
        <v>0</v>
      </c>
      <c r="S1404" s="190"/>
      <c r="T1404" s="213"/>
      <c r="U1404" s="214">
        <f t="shared" si="8993"/>
        <v>0</v>
      </c>
      <c r="V1404" s="190"/>
      <c r="W1404" s="213"/>
      <c r="X1404" s="214">
        <f t="shared" si="8994"/>
        <v>0</v>
      </c>
      <c r="Y1404" s="190"/>
      <c r="Z1404" s="190"/>
      <c r="AA1404" s="207"/>
      <c r="AB1404" s="215"/>
      <c r="AC1404" s="190"/>
      <c r="AD1404" s="156">
        <f t="shared" si="8995"/>
        <v>0</v>
      </c>
      <c r="AE1404" s="156"/>
      <c r="AF1404" s="117"/>
      <c r="AG1404" s="156"/>
      <c r="AH1404" s="355"/>
      <c r="AI1404" s="368">
        <f t="shared" si="8996"/>
        <v>0</v>
      </c>
      <c r="AJ1404" s="354"/>
      <c r="AK1404" s="368">
        <f t="shared" si="8997"/>
        <v>0</v>
      </c>
      <c r="AL1404" s="354"/>
      <c r="AM1404" s="368">
        <f t="shared" si="8998"/>
        <v>0</v>
      </c>
      <c r="AN1404" s="354"/>
      <c r="AO1404" s="368">
        <f t="shared" si="8999"/>
        <v>0</v>
      </c>
      <c r="AP1404" s="354"/>
      <c r="AQ1404" s="368">
        <f t="shared" si="9000"/>
        <v>0</v>
      </c>
      <c r="AR1404" s="354"/>
      <c r="AS1404" s="354"/>
      <c r="AT1404" s="369">
        <f t="shared" si="9001"/>
        <v>0</v>
      </c>
      <c r="AU1404" s="354"/>
      <c r="AV1404" s="369">
        <f t="shared" si="9002"/>
        <v>0</v>
      </c>
      <c r="AW1404" s="354"/>
      <c r="AX1404" s="369">
        <f t="shared" si="9003"/>
        <v>0</v>
      </c>
      <c r="AY1404" s="354"/>
      <c r="AZ1404" s="369">
        <f t="shared" si="9004"/>
        <v>0</v>
      </c>
      <c r="BA1404" s="354"/>
      <c r="BB1404" s="369">
        <f t="shared" si="9005"/>
        <v>0</v>
      </c>
      <c r="BC1404" s="150"/>
      <c r="BD1404" s="116"/>
      <c r="BE1404" s="367"/>
      <c r="BF1404" s="367"/>
      <c r="BG1404" s="367"/>
      <c r="BH1404" s="367"/>
      <c r="BI1404" s="367"/>
      <c r="BJ1404" s="367"/>
      <c r="BK1404" s="367">
        <f t="shared" si="8982"/>
        <v>0</v>
      </c>
      <c r="BL1404" s="367">
        <f t="shared" si="8983"/>
        <v>0</v>
      </c>
      <c r="BM1404" s="367">
        <f t="shared" si="8984"/>
        <v>0</v>
      </c>
      <c r="BN1404" s="367">
        <f t="shared" si="8985"/>
        <v>0</v>
      </c>
      <c r="BO1404" s="367">
        <f t="shared" si="8986"/>
        <v>0</v>
      </c>
      <c r="BP1404" s="367">
        <f t="shared" si="8987"/>
        <v>0</v>
      </c>
      <c r="BQ1404" s="383">
        <f t="shared" si="9006"/>
        <v>0</v>
      </c>
      <c r="BR1404" s="146"/>
      <c r="BS1404" s="441" t="s">
        <v>90</v>
      </c>
      <c r="BT1404" s="116"/>
      <c r="BU1404" s="116"/>
      <c r="BV1404" s="116"/>
      <c r="BW1404" s="116"/>
      <c r="BX1404" s="116"/>
      <c r="BY1404" s="116"/>
      <c r="BZ1404" s="116"/>
      <c r="CA1404" s="116"/>
      <c r="CB1404" s="116"/>
      <c r="CC1404" s="116"/>
      <c r="CD1404" s="116"/>
      <c r="CE1404" s="116"/>
      <c r="CF1404" s="116"/>
      <c r="CG1404" s="116"/>
      <c r="CH1404" s="116"/>
      <c r="CI1404" s="116"/>
      <c r="CJ1404" s="116"/>
      <c r="CK1404" s="116"/>
      <c r="CL1404" s="116"/>
      <c r="CM1404" s="116"/>
      <c r="CN1404" s="116"/>
      <c r="CO1404" s="116"/>
      <c r="CP1404" s="116"/>
      <c r="CQ1404" s="116"/>
      <c r="CR1404" s="116"/>
      <c r="CS1404" s="116"/>
      <c r="CT1404" s="116"/>
      <c r="CU1404" s="116"/>
      <c r="CV1404" s="116"/>
      <c r="CW1404" s="116"/>
      <c r="CX1404" s="116"/>
      <c r="CY1404" s="116"/>
      <c r="CZ1404" s="116"/>
      <c r="DA1404" s="116"/>
      <c r="DB1404" s="116"/>
      <c r="DC1404" s="116"/>
      <c r="DD1404" s="116"/>
      <c r="DE1404" s="116"/>
      <c r="DF1404" s="116"/>
      <c r="DG1404" s="116"/>
      <c r="DH1404" s="116"/>
      <c r="DI1404" s="116"/>
      <c r="DJ1404" s="116"/>
      <c r="DK1404" s="116"/>
      <c r="DL1404" s="116"/>
      <c r="DM1404" s="116"/>
      <c r="DN1404" s="116"/>
      <c r="DO1404" s="116"/>
      <c r="DP1404" s="116"/>
      <c r="DQ1404" s="116"/>
      <c r="DR1404" s="116"/>
      <c r="DS1404" s="116"/>
      <c r="DT1404" s="116"/>
      <c r="DU1404" s="116"/>
      <c r="DV1404" s="116"/>
      <c r="DW1404" s="116"/>
      <c r="DX1404" s="116"/>
      <c r="DY1404" s="116"/>
      <c r="DZ1404" s="116"/>
      <c r="EA1404" s="116"/>
    </row>
    <row r="1405" spans="1:131" ht="11.25" customHeight="1" x14ac:dyDescent="0.15">
      <c r="A1405" s="113" t="s">
        <v>1528</v>
      </c>
      <c r="B1405" s="124"/>
      <c r="C1405" s="127"/>
      <c r="D1405" s="112">
        <f t="shared" si="8989"/>
        <v>5</v>
      </c>
      <c r="E1405" s="710" t="s">
        <v>89</v>
      </c>
      <c r="F1405" s="711">
        <f t="shared" si="8990"/>
        <v>0</v>
      </c>
      <c r="G1405" s="209">
        <v>30</v>
      </c>
      <c r="H1405" s="210"/>
      <c r="I1405" s="211">
        <v>4554025</v>
      </c>
      <c r="J1405" s="212"/>
      <c r="K1405" s="552"/>
      <c r="L1405" s="553"/>
      <c r="M1405" s="212"/>
      <c r="N1405" s="213"/>
      <c r="O1405" s="214">
        <f t="shared" si="8991"/>
        <v>0</v>
      </c>
      <c r="P1405" s="190"/>
      <c r="Q1405" s="213"/>
      <c r="R1405" s="214">
        <f t="shared" si="8992"/>
        <v>0</v>
      </c>
      <c r="S1405" s="190"/>
      <c r="T1405" s="213"/>
      <c r="U1405" s="214">
        <f t="shared" si="8993"/>
        <v>0</v>
      </c>
      <c r="V1405" s="190"/>
      <c r="W1405" s="213"/>
      <c r="X1405" s="214">
        <f t="shared" si="8994"/>
        <v>0</v>
      </c>
      <c r="Y1405" s="190"/>
      <c r="Z1405" s="190"/>
      <c r="AA1405" s="207"/>
      <c r="AB1405" s="215"/>
      <c r="AC1405" s="190"/>
      <c r="AD1405" s="156">
        <f t="shared" si="8995"/>
        <v>0</v>
      </c>
      <c r="AE1405" s="156"/>
      <c r="AF1405" s="117"/>
      <c r="AG1405" s="156"/>
      <c r="AH1405" s="355"/>
      <c r="AI1405" s="368">
        <f t="shared" si="8996"/>
        <v>0</v>
      </c>
      <c r="AJ1405" s="354"/>
      <c r="AK1405" s="368">
        <f t="shared" si="8997"/>
        <v>0</v>
      </c>
      <c r="AL1405" s="354"/>
      <c r="AM1405" s="368">
        <f t="shared" si="8998"/>
        <v>0</v>
      </c>
      <c r="AN1405" s="354"/>
      <c r="AO1405" s="368">
        <f t="shared" si="8999"/>
        <v>0</v>
      </c>
      <c r="AP1405" s="354"/>
      <c r="AQ1405" s="368">
        <f t="shared" si="9000"/>
        <v>0</v>
      </c>
      <c r="AR1405" s="354"/>
      <c r="AS1405" s="354"/>
      <c r="AT1405" s="369">
        <f t="shared" si="9001"/>
        <v>0</v>
      </c>
      <c r="AU1405" s="354"/>
      <c r="AV1405" s="369">
        <f t="shared" si="9002"/>
        <v>0</v>
      </c>
      <c r="AW1405" s="354"/>
      <c r="AX1405" s="369">
        <f t="shared" si="9003"/>
        <v>0</v>
      </c>
      <c r="AY1405" s="354"/>
      <c r="AZ1405" s="369">
        <f t="shared" si="9004"/>
        <v>0</v>
      </c>
      <c r="BA1405" s="354"/>
      <c r="BB1405" s="369">
        <f t="shared" si="9005"/>
        <v>0</v>
      </c>
      <c r="BC1405" s="150"/>
      <c r="BD1405" s="116"/>
      <c r="BE1405" s="367"/>
      <c r="BF1405" s="367"/>
      <c r="BG1405" s="367"/>
      <c r="BH1405" s="367"/>
      <c r="BI1405" s="367"/>
      <c r="BJ1405" s="367"/>
      <c r="BK1405" s="367">
        <f t="shared" si="8982"/>
        <v>0</v>
      </c>
      <c r="BL1405" s="367">
        <f t="shared" si="8983"/>
        <v>0</v>
      </c>
      <c r="BM1405" s="367">
        <f t="shared" si="8984"/>
        <v>0</v>
      </c>
      <c r="BN1405" s="367">
        <f t="shared" si="8985"/>
        <v>0</v>
      </c>
      <c r="BO1405" s="367">
        <f t="shared" si="8986"/>
        <v>0</v>
      </c>
      <c r="BP1405" s="367">
        <f t="shared" si="8987"/>
        <v>0</v>
      </c>
      <c r="BQ1405" s="383">
        <f t="shared" si="9006"/>
        <v>0</v>
      </c>
      <c r="BR1405" s="146"/>
      <c r="BS1405" s="441">
        <v>5</v>
      </c>
      <c r="BT1405" s="116"/>
      <c r="BU1405" s="116"/>
      <c r="BV1405" s="116"/>
      <c r="BW1405" s="116"/>
      <c r="BX1405" s="116"/>
      <c r="BY1405" s="116"/>
      <c r="BZ1405" s="116"/>
      <c r="CA1405" s="116"/>
      <c r="CB1405" s="116"/>
      <c r="CC1405" s="116"/>
      <c r="CD1405" s="116"/>
      <c r="CE1405" s="116"/>
      <c r="CF1405" s="116"/>
      <c r="CG1405" s="116"/>
      <c r="CH1405" s="116"/>
      <c r="CI1405" s="116"/>
      <c r="CJ1405" s="116"/>
      <c r="CK1405" s="116"/>
      <c r="CL1405" s="116"/>
      <c r="CM1405" s="116"/>
      <c r="CN1405" s="116"/>
      <c r="CO1405" s="116"/>
      <c r="CP1405" s="116"/>
      <c r="CQ1405" s="116"/>
      <c r="CR1405" s="116"/>
      <c r="CS1405" s="116"/>
      <c r="CT1405" s="116"/>
      <c r="CU1405" s="116"/>
      <c r="CV1405" s="116"/>
      <c r="CW1405" s="116"/>
      <c r="CX1405" s="116"/>
      <c r="CY1405" s="116"/>
      <c r="CZ1405" s="116"/>
      <c r="DA1405" s="116"/>
      <c r="DB1405" s="116"/>
      <c r="DC1405" s="116"/>
      <c r="DD1405" s="116"/>
      <c r="DE1405" s="116"/>
      <c r="DF1405" s="116"/>
      <c r="DG1405" s="116"/>
      <c r="DH1405" s="116"/>
      <c r="DI1405" s="116"/>
      <c r="DJ1405" s="116"/>
      <c r="DK1405" s="116"/>
      <c r="DL1405" s="116"/>
      <c r="DM1405" s="116"/>
      <c r="DN1405" s="116"/>
      <c r="DO1405" s="116"/>
      <c r="DP1405" s="116"/>
      <c r="DQ1405" s="116"/>
      <c r="DR1405" s="116"/>
      <c r="DS1405" s="116"/>
      <c r="DT1405" s="116"/>
      <c r="DU1405" s="116"/>
      <c r="DV1405" s="116"/>
      <c r="DW1405" s="116"/>
      <c r="DX1405" s="116"/>
      <c r="DY1405" s="116"/>
      <c r="DZ1405" s="116"/>
      <c r="EA1405" s="116"/>
    </row>
    <row r="1406" spans="1:131" ht="11.25" customHeight="1" x14ac:dyDescent="0.15">
      <c r="A1406" s="113" t="s">
        <v>1529</v>
      </c>
      <c r="B1406" s="124"/>
      <c r="C1406" s="116"/>
      <c r="D1406" s="112" t="str">
        <f t="shared" si="8989"/>
        <v>S/O</v>
      </c>
      <c r="E1406" s="710" t="s">
        <v>89</v>
      </c>
      <c r="F1406" s="711">
        <f t="shared" si="8990"/>
        <v>0</v>
      </c>
      <c r="G1406" s="209">
        <v>30</v>
      </c>
      <c r="H1406" s="210"/>
      <c r="I1406" s="211">
        <v>4554085</v>
      </c>
      <c r="J1406" s="212"/>
      <c r="K1406" s="552"/>
      <c r="L1406" s="553"/>
      <c r="M1406" s="212"/>
      <c r="N1406" s="213"/>
      <c r="O1406" s="214">
        <f t="shared" si="8991"/>
        <v>0</v>
      </c>
      <c r="P1406" s="190"/>
      <c r="Q1406" s="213"/>
      <c r="R1406" s="214">
        <f t="shared" si="8992"/>
        <v>0</v>
      </c>
      <c r="S1406" s="190"/>
      <c r="T1406" s="213"/>
      <c r="U1406" s="214">
        <f t="shared" si="8993"/>
        <v>0</v>
      </c>
      <c r="V1406" s="190"/>
      <c r="W1406" s="213"/>
      <c r="X1406" s="214">
        <f t="shared" si="8994"/>
        <v>0</v>
      </c>
      <c r="Y1406" s="190"/>
      <c r="Z1406" s="190"/>
      <c r="AA1406" s="207"/>
      <c r="AB1406" s="215"/>
      <c r="AC1406" s="190"/>
      <c r="AD1406" s="156">
        <f t="shared" si="8995"/>
        <v>0</v>
      </c>
      <c r="AE1406" s="156"/>
      <c r="AF1406" s="117"/>
      <c r="AG1406" s="156"/>
      <c r="AH1406" s="355"/>
      <c r="AI1406" s="368">
        <f t="shared" si="8996"/>
        <v>0</v>
      </c>
      <c r="AJ1406" s="354"/>
      <c r="AK1406" s="368">
        <f t="shared" si="8997"/>
        <v>0</v>
      </c>
      <c r="AL1406" s="354"/>
      <c r="AM1406" s="368">
        <f t="shared" si="8998"/>
        <v>0</v>
      </c>
      <c r="AN1406" s="354"/>
      <c r="AO1406" s="368">
        <f t="shared" si="8999"/>
        <v>0</v>
      </c>
      <c r="AP1406" s="354"/>
      <c r="AQ1406" s="368">
        <f t="shared" si="9000"/>
        <v>0</v>
      </c>
      <c r="AR1406" s="354"/>
      <c r="AS1406" s="354"/>
      <c r="AT1406" s="369">
        <f t="shared" si="9001"/>
        <v>0</v>
      </c>
      <c r="AU1406" s="354"/>
      <c r="AV1406" s="369">
        <f t="shared" si="9002"/>
        <v>0</v>
      </c>
      <c r="AW1406" s="354"/>
      <c r="AX1406" s="369">
        <f t="shared" si="9003"/>
        <v>0</v>
      </c>
      <c r="AY1406" s="354"/>
      <c r="AZ1406" s="369">
        <f t="shared" si="9004"/>
        <v>0</v>
      </c>
      <c r="BA1406" s="354"/>
      <c r="BB1406" s="369">
        <f t="shared" si="9005"/>
        <v>0</v>
      </c>
      <c r="BC1406" s="150"/>
      <c r="BD1406" s="116"/>
      <c r="BE1406" s="367"/>
      <c r="BF1406" s="367"/>
      <c r="BG1406" s="367"/>
      <c r="BH1406" s="367"/>
      <c r="BI1406" s="367"/>
      <c r="BJ1406" s="367"/>
      <c r="BK1406" s="367">
        <f t="shared" si="8982"/>
        <v>0</v>
      </c>
      <c r="BL1406" s="367">
        <f t="shared" si="8983"/>
        <v>0</v>
      </c>
      <c r="BM1406" s="367">
        <f t="shared" si="8984"/>
        <v>0</v>
      </c>
      <c r="BN1406" s="367">
        <f t="shared" si="8985"/>
        <v>0</v>
      </c>
      <c r="BO1406" s="367">
        <f t="shared" si="8986"/>
        <v>0</v>
      </c>
      <c r="BP1406" s="367">
        <f t="shared" si="8987"/>
        <v>0</v>
      </c>
      <c r="BQ1406" s="383">
        <f t="shared" si="9006"/>
        <v>0</v>
      </c>
      <c r="BR1406" s="146"/>
      <c r="BS1406" s="441" t="s">
        <v>90</v>
      </c>
      <c r="BT1406" s="116"/>
      <c r="BU1406" s="116"/>
      <c r="BV1406" s="116"/>
      <c r="BW1406" s="116"/>
      <c r="BX1406" s="116"/>
      <c r="BY1406" s="116"/>
      <c r="BZ1406" s="116"/>
      <c r="CA1406" s="116"/>
      <c r="CB1406" s="116"/>
      <c r="CC1406" s="116"/>
      <c r="CD1406" s="116"/>
      <c r="CE1406" s="116"/>
      <c r="CF1406" s="116"/>
      <c r="CG1406" s="116"/>
      <c r="CH1406" s="116"/>
      <c r="CI1406" s="116"/>
      <c r="CJ1406" s="116"/>
      <c r="CK1406" s="116"/>
      <c r="CL1406" s="116"/>
      <c r="CM1406" s="116"/>
      <c r="CN1406" s="116"/>
      <c r="CO1406" s="116"/>
      <c r="CP1406" s="116"/>
      <c r="CQ1406" s="116"/>
      <c r="CR1406" s="116"/>
      <c r="CS1406" s="116"/>
      <c r="CT1406" s="116"/>
      <c r="CU1406" s="116"/>
      <c r="CV1406" s="116"/>
      <c r="CW1406" s="116"/>
      <c r="CX1406" s="116"/>
      <c r="CY1406" s="116"/>
      <c r="CZ1406" s="116"/>
      <c r="DA1406" s="116"/>
      <c r="DB1406" s="116"/>
      <c r="DC1406" s="116"/>
      <c r="DD1406" s="116"/>
      <c r="DE1406" s="116"/>
      <c r="DF1406" s="116"/>
      <c r="DG1406" s="116"/>
      <c r="DH1406" s="116"/>
      <c r="DI1406" s="116"/>
      <c r="DJ1406" s="116"/>
      <c r="DK1406" s="116"/>
      <c r="DL1406" s="116"/>
      <c r="DM1406" s="116"/>
      <c r="DN1406" s="116"/>
      <c r="DO1406" s="116"/>
      <c r="DP1406" s="116"/>
      <c r="DQ1406" s="116"/>
      <c r="DR1406" s="116"/>
      <c r="DS1406" s="116"/>
      <c r="DT1406" s="116"/>
      <c r="DU1406" s="116"/>
      <c r="DV1406" s="116"/>
      <c r="DW1406" s="116"/>
      <c r="DX1406" s="116"/>
      <c r="DY1406" s="116"/>
      <c r="DZ1406" s="116"/>
      <c r="EA1406" s="116"/>
    </row>
    <row r="1407" spans="1:131" ht="11.25" customHeight="1" x14ac:dyDescent="0.15">
      <c r="A1407" s="113" t="s">
        <v>1530</v>
      </c>
      <c r="B1407" s="124"/>
      <c r="C1407" s="127"/>
      <c r="D1407" s="112">
        <f t="shared" si="8989"/>
        <v>9</v>
      </c>
      <c r="E1407" s="710" t="s">
        <v>129</v>
      </c>
      <c r="F1407" s="711">
        <f t="shared" si="8990"/>
        <v>0</v>
      </c>
      <c r="G1407" s="132">
        <v>25</v>
      </c>
      <c r="H1407" s="210"/>
      <c r="I1407" s="228">
        <v>4554170</v>
      </c>
      <c r="J1407" s="212"/>
      <c r="K1407" s="552"/>
      <c r="L1407" s="553"/>
      <c r="M1407" s="212"/>
      <c r="N1407" s="213"/>
      <c r="O1407" s="214">
        <f t="shared" si="8991"/>
        <v>0</v>
      </c>
      <c r="P1407" s="190"/>
      <c r="Q1407" s="213"/>
      <c r="R1407" s="214">
        <f t="shared" si="8992"/>
        <v>0</v>
      </c>
      <c r="S1407" s="190"/>
      <c r="T1407" s="213"/>
      <c r="U1407" s="214">
        <f t="shared" si="8993"/>
        <v>0</v>
      </c>
      <c r="V1407" s="190"/>
      <c r="W1407" s="213"/>
      <c r="X1407" s="214">
        <f t="shared" si="8994"/>
        <v>0</v>
      </c>
      <c r="Y1407" s="190"/>
      <c r="Z1407" s="190"/>
      <c r="AA1407" s="207"/>
      <c r="AB1407" s="215"/>
      <c r="AC1407" s="190"/>
      <c r="AD1407" s="156">
        <f t="shared" si="8995"/>
        <v>0</v>
      </c>
      <c r="AE1407" s="156"/>
      <c r="AF1407" s="117"/>
      <c r="AG1407" s="156"/>
      <c r="AH1407" s="355"/>
      <c r="AI1407" s="368">
        <f t="shared" si="8996"/>
        <v>0</v>
      </c>
      <c r="AJ1407" s="354"/>
      <c r="AK1407" s="368">
        <f t="shared" si="8997"/>
        <v>0</v>
      </c>
      <c r="AL1407" s="354"/>
      <c r="AM1407" s="368">
        <f t="shared" si="8998"/>
        <v>0</v>
      </c>
      <c r="AN1407" s="354"/>
      <c r="AO1407" s="368">
        <f t="shared" si="8999"/>
        <v>0</v>
      </c>
      <c r="AP1407" s="354"/>
      <c r="AQ1407" s="368">
        <f t="shared" si="9000"/>
        <v>0</v>
      </c>
      <c r="AR1407" s="354"/>
      <c r="AS1407" s="354"/>
      <c r="AT1407" s="369">
        <f t="shared" si="9001"/>
        <v>0</v>
      </c>
      <c r="AU1407" s="354"/>
      <c r="AV1407" s="369">
        <f t="shared" si="9002"/>
        <v>0</v>
      </c>
      <c r="AW1407" s="354"/>
      <c r="AX1407" s="369">
        <f t="shared" si="9003"/>
        <v>0</v>
      </c>
      <c r="AY1407" s="354"/>
      <c r="AZ1407" s="369">
        <f t="shared" si="9004"/>
        <v>0</v>
      </c>
      <c r="BA1407" s="354"/>
      <c r="BB1407" s="369">
        <f t="shared" si="9005"/>
        <v>0</v>
      </c>
      <c r="BC1407" s="150"/>
      <c r="BD1407" s="116"/>
      <c r="BE1407" s="367"/>
      <c r="BF1407" s="367"/>
      <c r="BG1407" s="367"/>
      <c r="BH1407" s="367"/>
      <c r="BI1407" s="367"/>
      <c r="BJ1407" s="367"/>
      <c r="BK1407" s="367">
        <f t="shared" si="8982"/>
        <v>0</v>
      </c>
      <c r="BL1407" s="367">
        <f t="shared" si="8983"/>
        <v>0</v>
      </c>
      <c r="BM1407" s="367">
        <f t="shared" si="8984"/>
        <v>0</v>
      </c>
      <c r="BN1407" s="367">
        <f t="shared" si="8985"/>
        <v>0</v>
      </c>
      <c r="BO1407" s="367">
        <f t="shared" si="8986"/>
        <v>0</v>
      </c>
      <c r="BP1407" s="367">
        <f t="shared" si="8987"/>
        <v>0</v>
      </c>
      <c r="BQ1407" s="383">
        <f t="shared" si="9006"/>
        <v>0</v>
      </c>
      <c r="BR1407" s="146"/>
      <c r="BS1407" s="441">
        <v>9</v>
      </c>
      <c r="BT1407" s="116"/>
      <c r="BU1407" s="116"/>
      <c r="BV1407" s="116"/>
      <c r="BW1407" s="116"/>
      <c r="BX1407" s="116"/>
      <c r="BY1407" s="116"/>
      <c r="BZ1407" s="116"/>
      <c r="CA1407" s="116"/>
      <c r="CB1407" s="116"/>
      <c r="CC1407" s="116"/>
      <c r="CD1407" s="116"/>
      <c r="CE1407" s="116"/>
      <c r="CF1407" s="116"/>
      <c r="CG1407" s="116"/>
      <c r="CH1407" s="116"/>
      <c r="CI1407" s="116"/>
      <c r="CJ1407" s="116"/>
      <c r="CK1407" s="116"/>
      <c r="CL1407" s="116"/>
      <c r="CM1407" s="116"/>
      <c r="CN1407" s="116"/>
      <c r="CO1407" s="116"/>
      <c r="CP1407" s="116"/>
      <c r="CQ1407" s="116"/>
      <c r="CR1407" s="116"/>
      <c r="CS1407" s="116"/>
      <c r="CT1407" s="116"/>
      <c r="CU1407" s="116"/>
      <c r="CV1407" s="116"/>
      <c r="CW1407" s="116"/>
      <c r="CX1407" s="116"/>
      <c r="CY1407" s="116"/>
      <c r="CZ1407" s="116"/>
      <c r="DA1407" s="116"/>
      <c r="DB1407" s="116"/>
      <c r="DC1407" s="116"/>
      <c r="DD1407" s="116"/>
      <c r="DE1407" s="116"/>
      <c r="DF1407" s="116"/>
      <c r="DG1407" s="116"/>
      <c r="DH1407" s="116"/>
      <c r="DI1407" s="116"/>
      <c r="DJ1407" s="116"/>
      <c r="DK1407" s="116"/>
      <c r="DL1407" s="116"/>
      <c r="DM1407" s="116"/>
      <c r="DN1407" s="116"/>
      <c r="DO1407" s="116"/>
      <c r="DP1407" s="116"/>
      <c r="DQ1407" s="116"/>
      <c r="DR1407" s="116"/>
      <c r="DS1407" s="116"/>
      <c r="DT1407" s="116"/>
      <c r="DU1407" s="116"/>
      <c r="DV1407" s="116"/>
      <c r="DW1407" s="116"/>
      <c r="DX1407" s="116"/>
      <c r="DY1407" s="116"/>
      <c r="DZ1407" s="116"/>
      <c r="EA1407" s="116"/>
    </row>
    <row r="1408" spans="1:131" ht="11.25" customHeight="1" x14ac:dyDescent="0.15">
      <c r="A1408" s="113" t="s">
        <v>1531</v>
      </c>
      <c r="B1408" s="124"/>
      <c r="C1408" s="127"/>
      <c r="D1408" s="112">
        <f t="shared" si="8989"/>
        <v>48</v>
      </c>
      <c r="E1408" s="710" t="s">
        <v>89</v>
      </c>
      <c r="F1408" s="711">
        <f t="shared" si="8990"/>
        <v>0</v>
      </c>
      <c r="G1408" s="132">
        <v>30</v>
      </c>
      <c r="H1408" s="210"/>
      <c r="I1408" s="211">
        <v>4554325</v>
      </c>
      <c r="J1408" s="212"/>
      <c r="K1408" s="552"/>
      <c r="L1408" s="553"/>
      <c r="M1408" s="212"/>
      <c r="N1408" s="213"/>
      <c r="O1408" s="214">
        <f t="shared" si="8991"/>
        <v>0</v>
      </c>
      <c r="P1408" s="190"/>
      <c r="Q1408" s="213"/>
      <c r="R1408" s="214">
        <f t="shared" si="8992"/>
        <v>0</v>
      </c>
      <c r="S1408" s="190"/>
      <c r="T1408" s="213"/>
      <c r="U1408" s="214">
        <f t="shared" si="8993"/>
        <v>0</v>
      </c>
      <c r="V1408" s="190"/>
      <c r="W1408" s="213"/>
      <c r="X1408" s="214">
        <f t="shared" si="8994"/>
        <v>0</v>
      </c>
      <c r="Y1408" s="190"/>
      <c r="Z1408" s="190"/>
      <c r="AA1408" s="207"/>
      <c r="AB1408" s="215"/>
      <c r="AC1408" s="190"/>
      <c r="AD1408" s="156">
        <f t="shared" si="8995"/>
        <v>0</v>
      </c>
      <c r="AE1408" s="156"/>
      <c r="AF1408" s="117"/>
      <c r="AG1408" s="156"/>
      <c r="AH1408" s="355"/>
      <c r="AI1408" s="368">
        <f t="shared" si="8996"/>
        <v>0</v>
      </c>
      <c r="AJ1408" s="354"/>
      <c r="AK1408" s="368">
        <f t="shared" si="8997"/>
        <v>0</v>
      </c>
      <c r="AL1408" s="354"/>
      <c r="AM1408" s="368">
        <f t="shared" si="8998"/>
        <v>0</v>
      </c>
      <c r="AN1408" s="354"/>
      <c r="AO1408" s="368">
        <f t="shared" si="8999"/>
        <v>0</v>
      </c>
      <c r="AP1408" s="354"/>
      <c r="AQ1408" s="368">
        <f t="shared" si="9000"/>
        <v>0</v>
      </c>
      <c r="AR1408" s="354"/>
      <c r="AS1408" s="354"/>
      <c r="AT1408" s="369">
        <f t="shared" si="9001"/>
        <v>0</v>
      </c>
      <c r="AU1408" s="354"/>
      <c r="AV1408" s="369">
        <f t="shared" si="9002"/>
        <v>0</v>
      </c>
      <c r="AW1408" s="354"/>
      <c r="AX1408" s="369">
        <f t="shared" si="9003"/>
        <v>0</v>
      </c>
      <c r="AY1408" s="354"/>
      <c r="AZ1408" s="369">
        <f t="shared" si="9004"/>
        <v>0</v>
      </c>
      <c r="BA1408" s="354"/>
      <c r="BB1408" s="369">
        <f t="shared" si="9005"/>
        <v>0</v>
      </c>
      <c r="BC1408" s="150"/>
      <c r="BD1408" s="116"/>
      <c r="BE1408" s="367"/>
      <c r="BF1408" s="367"/>
      <c r="BG1408" s="367"/>
      <c r="BH1408" s="367"/>
      <c r="BI1408" s="367"/>
      <c r="BJ1408" s="367"/>
      <c r="BK1408" s="367">
        <f t="shared" si="8982"/>
        <v>0</v>
      </c>
      <c r="BL1408" s="367">
        <f t="shared" si="8983"/>
        <v>0</v>
      </c>
      <c r="BM1408" s="367">
        <f t="shared" si="8984"/>
        <v>0</v>
      </c>
      <c r="BN1408" s="367">
        <f t="shared" si="8985"/>
        <v>0</v>
      </c>
      <c r="BO1408" s="367">
        <f t="shared" si="8986"/>
        <v>0</v>
      </c>
      <c r="BP1408" s="367">
        <f t="shared" si="8987"/>
        <v>0</v>
      </c>
      <c r="BQ1408" s="383">
        <f t="shared" si="9006"/>
        <v>0</v>
      </c>
      <c r="BR1408" s="146"/>
      <c r="BS1408" s="441">
        <v>48</v>
      </c>
      <c r="BT1408" s="116"/>
      <c r="BU1408" s="116"/>
      <c r="BV1408" s="116"/>
      <c r="BW1408" s="116"/>
      <c r="BX1408" s="116"/>
      <c r="BY1408" s="116"/>
      <c r="BZ1408" s="116"/>
      <c r="CA1408" s="116"/>
      <c r="CB1408" s="116"/>
      <c r="CC1408" s="116"/>
      <c r="CD1408" s="116"/>
      <c r="CE1408" s="116"/>
      <c r="CF1408" s="116"/>
      <c r="CG1408" s="116"/>
      <c r="CH1408" s="116"/>
      <c r="CI1408" s="116"/>
      <c r="CJ1408" s="116"/>
      <c r="CK1408" s="116"/>
      <c r="CL1408" s="116"/>
      <c r="CM1408" s="116"/>
      <c r="CN1408" s="116"/>
      <c r="CO1408" s="116"/>
      <c r="CP1408" s="116"/>
      <c r="CQ1408" s="116"/>
      <c r="CR1408" s="116"/>
      <c r="CS1408" s="116"/>
      <c r="CT1408" s="116"/>
      <c r="CU1408" s="116"/>
      <c r="CV1408" s="116"/>
      <c r="CW1408" s="116"/>
      <c r="CX1408" s="116"/>
      <c r="CY1408" s="116"/>
      <c r="CZ1408" s="116"/>
      <c r="DA1408" s="116"/>
      <c r="DB1408" s="116"/>
      <c r="DC1408" s="116"/>
      <c r="DD1408" s="116"/>
      <c r="DE1408" s="116"/>
      <c r="DF1408" s="116"/>
      <c r="DG1408" s="116"/>
      <c r="DH1408" s="116"/>
      <c r="DI1408" s="116"/>
      <c r="DJ1408" s="116"/>
      <c r="DK1408" s="116"/>
      <c r="DL1408" s="116"/>
      <c r="DM1408" s="116"/>
      <c r="DN1408" s="116"/>
      <c r="DO1408" s="116"/>
      <c r="DP1408" s="116"/>
      <c r="DQ1408" s="116"/>
      <c r="DR1408" s="116"/>
      <c r="DS1408" s="116"/>
      <c r="DT1408" s="116"/>
      <c r="DU1408" s="116"/>
      <c r="DV1408" s="116"/>
      <c r="DW1408" s="116"/>
      <c r="DX1408" s="116"/>
      <c r="DY1408" s="116"/>
      <c r="DZ1408" s="116"/>
      <c r="EA1408" s="116"/>
    </row>
    <row r="1409" spans="1:131" ht="11.25" customHeight="1" x14ac:dyDescent="0.15">
      <c r="A1409" s="113" t="s">
        <v>1532</v>
      </c>
      <c r="B1409" s="124"/>
      <c r="C1409" s="127"/>
      <c r="D1409" s="112" t="s">
        <v>95</v>
      </c>
      <c r="E1409" s="710" t="s">
        <v>89</v>
      </c>
      <c r="F1409" s="711">
        <f t="shared" si="8990"/>
        <v>0</v>
      </c>
      <c r="G1409" s="132">
        <v>30</v>
      </c>
      <c r="H1409" s="210"/>
      <c r="I1409" s="211">
        <v>4554485</v>
      </c>
      <c r="J1409" s="212"/>
      <c r="K1409" s="552"/>
      <c r="L1409" s="553"/>
      <c r="M1409" s="212"/>
      <c r="N1409" s="213"/>
      <c r="O1409" s="214">
        <f t="shared" si="8991"/>
        <v>0</v>
      </c>
      <c r="P1409" s="190"/>
      <c r="Q1409" s="213"/>
      <c r="R1409" s="214">
        <f t="shared" si="8992"/>
        <v>0</v>
      </c>
      <c r="S1409" s="190"/>
      <c r="T1409" s="213"/>
      <c r="U1409" s="214">
        <f t="shared" si="8993"/>
        <v>0</v>
      </c>
      <c r="V1409" s="190"/>
      <c r="W1409" s="213"/>
      <c r="X1409" s="214">
        <f t="shared" si="8994"/>
        <v>0</v>
      </c>
      <c r="Y1409" s="190"/>
      <c r="Z1409" s="190"/>
      <c r="AA1409" s="207"/>
      <c r="AB1409" s="215"/>
      <c r="AC1409" s="190"/>
      <c r="AD1409" s="156">
        <f t="shared" si="8995"/>
        <v>0</v>
      </c>
      <c r="AE1409" s="156"/>
      <c r="AF1409" s="117"/>
      <c r="AG1409" s="156"/>
      <c r="AH1409" s="355"/>
      <c r="AI1409" s="368">
        <f t="shared" si="8996"/>
        <v>0</v>
      </c>
      <c r="AJ1409" s="354"/>
      <c r="AK1409" s="368">
        <f t="shared" si="8997"/>
        <v>0</v>
      </c>
      <c r="AL1409" s="354"/>
      <c r="AM1409" s="368">
        <f t="shared" si="8998"/>
        <v>0</v>
      </c>
      <c r="AN1409" s="354"/>
      <c r="AO1409" s="368">
        <f t="shared" si="8999"/>
        <v>0</v>
      </c>
      <c r="AP1409" s="354"/>
      <c r="AQ1409" s="368">
        <f t="shared" si="9000"/>
        <v>0</v>
      </c>
      <c r="AR1409" s="354"/>
      <c r="AS1409" s="354"/>
      <c r="AT1409" s="369">
        <f t="shared" si="9001"/>
        <v>0</v>
      </c>
      <c r="AU1409" s="354"/>
      <c r="AV1409" s="369">
        <f t="shared" si="9002"/>
        <v>0</v>
      </c>
      <c r="AW1409" s="354"/>
      <c r="AX1409" s="369">
        <f t="shared" si="9003"/>
        <v>0</v>
      </c>
      <c r="AY1409" s="354"/>
      <c r="AZ1409" s="369">
        <f t="shared" si="9004"/>
        <v>0</v>
      </c>
      <c r="BA1409" s="354"/>
      <c r="BB1409" s="369">
        <f t="shared" si="9005"/>
        <v>0</v>
      </c>
      <c r="BC1409" s="150"/>
      <c r="BD1409" s="116"/>
      <c r="BE1409" s="367"/>
      <c r="BF1409" s="367"/>
      <c r="BG1409" s="367"/>
      <c r="BH1409" s="367"/>
      <c r="BI1409" s="367"/>
      <c r="BJ1409" s="367"/>
      <c r="BK1409" s="367">
        <f t="shared" si="8982"/>
        <v>0</v>
      </c>
      <c r="BL1409" s="367">
        <f t="shared" si="8983"/>
        <v>0</v>
      </c>
      <c r="BM1409" s="367">
        <f t="shared" si="8984"/>
        <v>0</v>
      </c>
      <c r="BN1409" s="367">
        <f t="shared" si="8985"/>
        <v>0</v>
      </c>
      <c r="BO1409" s="367">
        <f t="shared" si="8986"/>
        <v>0</v>
      </c>
      <c r="BP1409" s="367">
        <f t="shared" si="8987"/>
        <v>0</v>
      </c>
      <c r="BQ1409" s="383">
        <f t="shared" si="9006"/>
        <v>0</v>
      </c>
      <c r="BR1409" s="146"/>
      <c r="BS1409" s="441" t="s">
        <v>90</v>
      </c>
      <c r="BT1409" s="116"/>
      <c r="BU1409" s="116"/>
      <c r="BV1409" s="116"/>
      <c r="BW1409" s="116"/>
      <c r="BX1409" s="116"/>
      <c r="BY1409" s="116"/>
      <c r="BZ1409" s="116"/>
      <c r="CA1409" s="116"/>
      <c r="CB1409" s="116"/>
      <c r="CC1409" s="116"/>
      <c r="CD1409" s="116"/>
      <c r="CE1409" s="116"/>
      <c r="CF1409" s="116"/>
      <c r="CG1409" s="116"/>
      <c r="CH1409" s="116"/>
      <c r="CI1409" s="116"/>
      <c r="CJ1409" s="116"/>
      <c r="CK1409" s="116"/>
      <c r="CL1409" s="116"/>
      <c r="CM1409" s="116"/>
      <c r="CN1409" s="116"/>
      <c r="CO1409" s="116"/>
      <c r="CP1409" s="116"/>
      <c r="CQ1409" s="116"/>
      <c r="CR1409" s="116"/>
      <c r="CS1409" s="116"/>
      <c r="CT1409" s="116"/>
      <c r="CU1409" s="116"/>
      <c r="CV1409" s="116"/>
      <c r="CW1409" s="116"/>
      <c r="CX1409" s="116"/>
      <c r="CY1409" s="116"/>
      <c r="CZ1409" s="116"/>
      <c r="DA1409" s="116"/>
      <c r="DB1409" s="116"/>
      <c r="DC1409" s="116"/>
      <c r="DD1409" s="116"/>
      <c r="DE1409" s="116"/>
      <c r="DF1409" s="116"/>
      <c r="DG1409" s="116"/>
      <c r="DH1409" s="116"/>
      <c r="DI1409" s="116"/>
      <c r="DJ1409" s="116"/>
      <c r="DK1409" s="116"/>
      <c r="DL1409" s="116"/>
      <c r="DM1409" s="116"/>
      <c r="DN1409" s="116"/>
      <c r="DO1409" s="116"/>
      <c r="DP1409" s="116"/>
      <c r="DQ1409" s="116"/>
      <c r="DR1409" s="116"/>
      <c r="DS1409" s="116"/>
      <c r="DT1409" s="116"/>
      <c r="DU1409" s="116"/>
      <c r="DV1409" s="116"/>
      <c r="DW1409" s="116"/>
      <c r="DX1409" s="116"/>
      <c r="DY1409" s="116"/>
      <c r="DZ1409" s="116"/>
      <c r="EA1409" s="116"/>
    </row>
    <row r="1410" spans="1:131" ht="11.25" customHeight="1" x14ac:dyDescent="0.15">
      <c r="A1410" s="113" t="s">
        <v>1533</v>
      </c>
      <c r="B1410" s="124"/>
      <c r="C1410" s="127"/>
      <c r="D1410" s="112">
        <f t="shared" ref="D1410" si="9007">BS1410</f>
        <v>13</v>
      </c>
      <c r="E1410" s="710" t="s">
        <v>129</v>
      </c>
      <c r="F1410" s="711">
        <f t="shared" ref="F1410" si="9008">BQ1410</f>
        <v>0</v>
      </c>
      <c r="G1410" s="132">
        <v>25</v>
      </c>
      <c r="H1410" s="210"/>
      <c r="I1410" s="211">
        <v>4554330</v>
      </c>
      <c r="J1410" s="212"/>
      <c r="K1410" s="552"/>
      <c r="L1410" s="553"/>
      <c r="M1410" s="212"/>
      <c r="N1410" s="213"/>
      <c r="O1410" s="214">
        <f t="shared" ref="O1410" si="9009">IF($D$18="YES", (N1410), (0))</f>
        <v>0</v>
      </c>
      <c r="P1410" s="190"/>
      <c r="Q1410" s="213"/>
      <c r="R1410" s="214">
        <f t="shared" ref="R1410" si="9010">IF($D$18="YES", (Q1410), (0))</f>
        <v>0</v>
      </c>
      <c r="S1410" s="190"/>
      <c r="T1410" s="213"/>
      <c r="U1410" s="214">
        <f t="shared" ref="U1410" si="9011">IF($D$18="YES", (T1410), (0))</f>
        <v>0</v>
      </c>
      <c r="V1410" s="190"/>
      <c r="W1410" s="213"/>
      <c r="X1410" s="214">
        <f t="shared" ref="X1410" si="9012">IF($D$18="YES", (W1410), (0))</f>
        <v>0</v>
      </c>
      <c r="Y1410" s="190"/>
      <c r="Z1410" s="190"/>
      <c r="AA1410" s="207"/>
      <c r="AB1410" s="215"/>
      <c r="AC1410" s="190"/>
      <c r="AD1410" s="156">
        <f t="shared" ref="AD1410" si="9013">SUM(N1410,O1410,Q1410,R1410,T1410,U1410,W1410,X1410)</f>
        <v>0</v>
      </c>
      <c r="AE1410" s="156"/>
      <c r="AF1410" s="117"/>
      <c r="AG1410" s="156"/>
      <c r="AH1410" s="355"/>
      <c r="AI1410" s="368">
        <f t="shared" ref="AI1410" si="9014">N1410*G1410</f>
        <v>0</v>
      </c>
      <c r="AJ1410" s="354"/>
      <c r="AK1410" s="368">
        <f t="shared" ref="AK1410" si="9015">Q1410*G1410</f>
        <v>0</v>
      </c>
      <c r="AL1410" s="354"/>
      <c r="AM1410" s="368">
        <f t="shared" ref="AM1410" si="9016">T1410*G1410</f>
        <v>0</v>
      </c>
      <c r="AN1410" s="354"/>
      <c r="AO1410" s="368">
        <f t="shared" ref="AO1410" si="9017">W1410*G1410</f>
        <v>0</v>
      </c>
      <c r="AP1410" s="354"/>
      <c r="AQ1410" s="368">
        <f t="shared" ref="AQ1410" si="9018">SUM(AI1410,AK1410,AM1410,AO1410)</f>
        <v>0</v>
      </c>
      <c r="AR1410" s="354"/>
      <c r="AS1410" s="354"/>
      <c r="AT1410" s="369">
        <f t="shared" ref="AT1410" si="9019">(N1410*G1410)*F1410</f>
        <v>0</v>
      </c>
      <c r="AU1410" s="354"/>
      <c r="AV1410" s="369">
        <f t="shared" ref="AV1410" si="9020">(Q1410*G1410)*F1410</f>
        <v>0</v>
      </c>
      <c r="AW1410" s="354"/>
      <c r="AX1410" s="369">
        <f t="shared" ref="AX1410" si="9021">(T1410*G1410)*F1410</f>
        <v>0</v>
      </c>
      <c r="AY1410" s="354"/>
      <c r="AZ1410" s="369">
        <f t="shared" ref="AZ1410" si="9022">(W1410*G1410)*F1410</f>
        <v>0</v>
      </c>
      <c r="BA1410" s="354"/>
      <c r="BB1410" s="369">
        <f t="shared" ref="BB1410" si="9023">SUM(AS1410:BA1410)</f>
        <v>0</v>
      </c>
      <c r="BC1410" s="150"/>
      <c r="BD1410" s="116"/>
      <c r="BE1410" s="367"/>
      <c r="BF1410" s="367"/>
      <c r="BG1410" s="367"/>
      <c r="BH1410" s="367"/>
      <c r="BI1410" s="367"/>
      <c r="BJ1410" s="367"/>
      <c r="BK1410" s="367">
        <f t="shared" si="8982"/>
        <v>0</v>
      </c>
      <c r="BL1410" s="367">
        <f t="shared" si="8983"/>
        <v>0</v>
      </c>
      <c r="BM1410" s="367">
        <f t="shared" si="8984"/>
        <v>0</v>
      </c>
      <c r="BN1410" s="367">
        <f t="shared" si="8985"/>
        <v>0</v>
      </c>
      <c r="BO1410" s="367">
        <f t="shared" si="8986"/>
        <v>0</v>
      </c>
      <c r="BP1410" s="367">
        <f t="shared" si="8987"/>
        <v>0</v>
      </c>
      <c r="BQ1410" s="383">
        <f t="shared" ref="BQ1410" si="9024">SUM(BK1410:BP1410)</f>
        <v>0</v>
      </c>
      <c r="BR1410" s="146"/>
      <c r="BS1410" s="441">
        <v>13</v>
      </c>
      <c r="BT1410" s="116"/>
      <c r="BU1410" s="116"/>
      <c r="BV1410" s="116"/>
      <c r="BW1410" s="116"/>
      <c r="BX1410" s="116"/>
      <c r="BY1410" s="116"/>
      <c r="BZ1410" s="116"/>
      <c r="CA1410" s="116"/>
      <c r="CB1410" s="116"/>
      <c r="CC1410" s="116"/>
      <c r="CD1410" s="116"/>
      <c r="CE1410" s="116"/>
      <c r="CF1410" s="116"/>
      <c r="CG1410" s="116"/>
      <c r="CH1410" s="116"/>
      <c r="CI1410" s="116"/>
      <c r="CJ1410" s="116"/>
      <c r="CK1410" s="116"/>
      <c r="CL1410" s="116"/>
      <c r="CM1410" s="116"/>
      <c r="CN1410" s="116"/>
      <c r="CO1410" s="116"/>
      <c r="CP1410" s="116"/>
      <c r="CQ1410" s="116"/>
      <c r="CR1410" s="116"/>
      <c r="CS1410" s="116"/>
      <c r="CT1410" s="116"/>
      <c r="CU1410" s="116"/>
      <c r="CV1410" s="116"/>
      <c r="CW1410" s="116"/>
      <c r="CX1410" s="116"/>
      <c r="CY1410" s="116"/>
      <c r="CZ1410" s="116"/>
      <c r="DA1410" s="116"/>
      <c r="DB1410" s="116"/>
      <c r="DC1410" s="116"/>
      <c r="DD1410" s="116"/>
      <c r="DE1410" s="116"/>
      <c r="DF1410" s="116"/>
      <c r="DG1410" s="116"/>
      <c r="DH1410" s="116"/>
      <c r="DI1410" s="116"/>
      <c r="DJ1410" s="116"/>
      <c r="DK1410" s="116"/>
      <c r="DL1410" s="116"/>
      <c r="DM1410" s="116"/>
      <c r="DN1410" s="116"/>
      <c r="DO1410" s="116"/>
      <c r="DP1410" s="116"/>
      <c r="DQ1410" s="116"/>
      <c r="DR1410" s="116"/>
      <c r="DS1410" s="116"/>
      <c r="DT1410" s="116"/>
      <c r="DU1410" s="116"/>
      <c r="DV1410" s="116"/>
      <c r="DW1410" s="116"/>
      <c r="DX1410" s="116"/>
      <c r="DY1410" s="116"/>
      <c r="DZ1410" s="116"/>
      <c r="EA1410" s="116"/>
    </row>
    <row r="1411" spans="1:131" ht="11.25" customHeight="1" x14ac:dyDescent="0.15">
      <c r="A1411" s="113" t="s">
        <v>1534</v>
      </c>
      <c r="B1411" s="124"/>
      <c r="C1411" s="127"/>
      <c r="D1411" s="112" t="str">
        <f t="shared" si="8989"/>
        <v>S/O</v>
      </c>
      <c r="E1411" s="710" t="s">
        <v>89</v>
      </c>
      <c r="F1411" s="711">
        <f t="shared" si="8990"/>
        <v>0</v>
      </c>
      <c r="G1411" s="132">
        <v>30</v>
      </c>
      <c r="H1411" s="210"/>
      <c r="I1411" s="211">
        <v>4554345</v>
      </c>
      <c r="J1411" s="212"/>
      <c r="K1411" s="552"/>
      <c r="L1411" s="553"/>
      <c r="M1411" s="212"/>
      <c r="N1411" s="213"/>
      <c r="O1411" s="214">
        <f t="shared" si="8991"/>
        <v>0</v>
      </c>
      <c r="P1411" s="190"/>
      <c r="Q1411" s="213"/>
      <c r="R1411" s="214">
        <f t="shared" si="8992"/>
        <v>0</v>
      </c>
      <c r="S1411" s="190"/>
      <c r="T1411" s="213"/>
      <c r="U1411" s="214">
        <f t="shared" si="8993"/>
        <v>0</v>
      </c>
      <c r="V1411" s="190"/>
      <c r="W1411" s="213"/>
      <c r="X1411" s="214">
        <f t="shared" si="8994"/>
        <v>0</v>
      </c>
      <c r="Y1411" s="190"/>
      <c r="Z1411" s="190"/>
      <c r="AA1411" s="207"/>
      <c r="AB1411" s="208"/>
      <c r="AC1411" s="190"/>
      <c r="AD1411" s="156">
        <f t="shared" si="8995"/>
        <v>0</v>
      </c>
      <c r="AE1411" s="146"/>
      <c r="AF1411" s="117"/>
      <c r="AG1411" s="156"/>
      <c r="AH1411" s="355"/>
      <c r="AI1411" s="368">
        <f t="shared" si="8996"/>
        <v>0</v>
      </c>
      <c r="AJ1411" s="354"/>
      <c r="AK1411" s="368">
        <f t="shared" si="8997"/>
        <v>0</v>
      </c>
      <c r="AL1411" s="354"/>
      <c r="AM1411" s="368">
        <f t="shared" si="8998"/>
        <v>0</v>
      </c>
      <c r="AN1411" s="354"/>
      <c r="AO1411" s="368">
        <f t="shared" si="8999"/>
        <v>0</v>
      </c>
      <c r="AP1411" s="354"/>
      <c r="AQ1411" s="368">
        <f t="shared" si="9000"/>
        <v>0</v>
      </c>
      <c r="AR1411" s="354"/>
      <c r="AS1411" s="354"/>
      <c r="AT1411" s="369">
        <f t="shared" si="9001"/>
        <v>0</v>
      </c>
      <c r="AU1411" s="354"/>
      <c r="AV1411" s="369">
        <f t="shared" si="9002"/>
        <v>0</v>
      </c>
      <c r="AW1411" s="354"/>
      <c r="AX1411" s="369">
        <f t="shared" si="9003"/>
        <v>0</v>
      </c>
      <c r="AY1411" s="354"/>
      <c r="AZ1411" s="369">
        <f t="shared" si="9004"/>
        <v>0</v>
      </c>
      <c r="BA1411" s="354"/>
      <c r="BB1411" s="369">
        <f t="shared" si="9005"/>
        <v>0</v>
      </c>
      <c r="BC1411" s="150"/>
      <c r="BD1411" s="116"/>
      <c r="BE1411" s="367"/>
      <c r="BF1411" s="367"/>
      <c r="BG1411" s="367"/>
      <c r="BH1411" s="367"/>
      <c r="BI1411" s="367"/>
      <c r="BJ1411" s="367"/>
      <c r="BK1411" s="367">
        <f t="shared" si="8982"/>
        <v>0</v>
      </c>
      <c r="BL1411" s="367">
        <f t="shared" si="8983"/>
        <v>0</v>
      </c>
      <c r="BM1411" s="367">
        <f t="shared" si="8984"/>
        <v>0</v>
      </c>
      <c r="BN1411" s="367">
        <f t="shared" si="8985"/>
        <v>0</v>
      </c>
      <c r="BO1411" s="367">
        <f t="shared" si="8986"/>
        <v>0</v>
      </c>
      <c r="BP1411" s="367">
        <f t="shared" si="8987"/>
        <v>0</v>
      </c>
      <c r="BQ1411" s="383">
        <f t="shared" si="9006"/>
        <v>0</v>
      </c>
      <c r="BR1411" s="146"/>
      <c r="BS1411" s="441" t="s">
        <v>90</v>
      </c>
      <c r="BT1411" s="116"/>
      <c r="BU1411" s="116"/>
      <c r="BV1411" s="116"/>
      <c r="BW1411" s="116"/>
      <c r="BX1411" s="116"/>
      <c r="BY1411" s="116"/>
      <c r="BZ1411" s="116"/>
      <c r="CA1411" s="116"/>
      <c r="CB1411" s="116"/>
      <c r="CC1411" s="116"/>
      <c r="CD1411" s="116"/>
      <c r="CE1411" s="116"/>
      <c r="CF1411" s="116"/>
      <c r="CG1411" s="116"/>
      <c r="CH1411" s="116"/>
      <c r="CI1411" s="116"/>
      <c r="CJ1411" s="116"/>
      <c r="CK1411" s="116"/>
      <c r="CL1411" s="116"/>
      <c r="CM1411" s="116"/>
      <c r="CN1411" s="116"/>
      <c r="CO1411" s="116"/>
      <c r="CP1411" s="116"/>
      <c r="CQ1411" s="116"/>
      <c r="CR1411" s="116"/>
      <c r="CS1411" s="116"/>
      <c r="CT1411" s="116"/>
      <c r="CU1411" s="116"/>
      <c r="CV1411" s="116"/>
      <c r="CW1411" s="116"/>
      <c r="CX1411" s="116"/>
      <c r="CY1411" s="116"/>
      <c r="CZ1411" s="116"/>
      <c r="DA1411" s="116"/>
      <c r="DB1411" s="116"/>
      <c r="DC1411" s="116"/>
      <c r="DD1411" s="116"/>
      <c r="DE1411" s="116"/>
      <c r="DF1411" s="116"/>
      <c r="DG1411" s="116"/>
      <c r="DH1411" s="116"/>
      <c r="DI1411" s="116"/>
      <c r="DJ1411" s="116"/>
      <c r="DK1411" s="116"/>
      <c r="DL1411" s="116"/>
      <c r="DM1411" s="116"/>
      <c r="DN1411" s="116"/>
      <c r="DO1411" s="116"/>
      <c r="DP1411" s="116"/>
      <c r="DQ1411" s="116"/>
      <c r="DR1411" s="116"/>
      <c r="DS1411" s="116"/>
      <c r="DT1411" s="116"/>
      <c r="DU1411" s="116"/>
      <c r="DV1411" s="116"/>
      <c r="DW1411" s="116"/>
      <c r="DX1411" s="116"/>
      <c r="DY1411" s="116"/>
      <c r="DZ1411" s="116"/>
      <c r="EA1411" s="116"/>
    </row>
    <row r="1412" spans="1:131" ht="11" customHeight="1" x14ac:dyDescent="0.15">
      <c r="A1412" s="113" t="s">
        <v>1535</v>
      </c>
      <c r="B1412" s="124"/>
      <c r="C1412" s="127"/>
      <c r="D1412" s="112">
        <f t="shared" si="8989"/>
        <v>16</v>
      </c>
      <c r="E1412" s="710" t="s">
        <v>129</v>
      </c>
      <c r="F1412" s="711">
        <f t="shared" si="8990"/>
        <v>0</v>
      </c>
      <c r="G1412" s="209">
        <v>25</v>
      </c>
      <c r="H1412" s="210"/>
      <c r="I1412" s="211">
        <v>4554450</v>
      </c>
      <c r="J1412" s="212"/>
      <c r="K1412" s="552"/>
      <c r="L1412" s="553"/>
      <c r="M1412" s="212"/>
      <c r="N1412" s="213"/>
      <c r="O1412" s="214">
        <f t="shared" si="8991"/>
        <v>0</v>
      </c>
      <c r="P1412" s="190"/>
      <c r="Q1412" s="213"/>
      <c r="R1412" s="214">
        <f t="shared" si="8992"/>
        <v>0</v>
      </c>
      <c r="S1412" s="190"/>
      <c r="T1412" s="213"/>
      <c r="U1412" s="214">
        <f t="shared" si="8993"/>
        <v>0</v>
      </c>
      <c r="V1412" s="190"/>
      <c r="W1412" s="213"/>
      <c r="X1412" s="214">
        <f t="shared" si="8994"/>
        <v>0</v>
      </c>
      <c r="Y1412" s="190"/>
      <c r="Z1412" s="190"/>
      <c r="AA1412" s="207"/>
      <c r="AB1412" s="215"/>
      <c r="AC1412" s="190"/>
      <c r="AD1412" s="156">
        <f t="shared" si="8995"/>
        <v>0</v>
      </c>
      <c r="AE1412" s="156"/>
      <c r="AF1412" s="117"/>
      <c r="AG1412" s="156"/>
      <c r="AH1412" s="355"/>
      <c r="AI1412" s="368">
        <f t="shared" si="8996"/>
        <v>0</v>
      </c>
      <c r="AJ1412" s="354"/>
      <c r="AK1412" s="368">
        <f t="shared" si="8997"/>
        <v>0</v>
      </c>
      <c r="AL1412" s="354"/>
      <c r="AM1412" s="368">
        <f t="shared" si="8998"/>
        <v>0</v>
      </c>
      <c r="AN1412" s="354"/>
      <c r="AO1412" s="368">
        <f t="shared" si="8999"/>
        <v>0</v>
      </c>
      <c r="AP1412" s="354"/>
      <c r="AQ1412" s="368">
        <f t="shared" si="9000"/>
        <v>0</v>
      </c>
      <c r="AR1412" s="354"/>
      <c r="AS1412" s="354"/>
      <c r="AT1412" s="369">
        <f t="shared" si="9001"/>
        <v>0</v>
      </c>
      <c r="AU1412" s="354"/>
      <c r="AV1412" s="369">
        <f t="shared" si="9002"/>
        <v>0</v>
      </c>
      <c r="AW1412" s="354"/>
      <c r="AX1412" s="369">
        <f t="shared" si="9003"/>
        <v>0</v>
      </c>
      <c r="AY1412" s="354"/>
      <c r="AZ1412" s="369">
        <f t="shared" si="9004"/>
        <v>0</v>
      </c>
      <c r="BA1412" s="354"/>
      <c r="BB1412" s="369">
        <f t="shared" si="9005"/>
        <v>0</v>
      </c>
      <c r="BC1412" s="150"/>
      <c r="BD1412" s="116"/>
      <c r="BE1412" s="367"/>
      <c r="BF1412" s="367"/>
      <c r="BG1412" s="367"/>
      <c r="BH1412" s="367"/>
      <c r="BI1412" s="367"/>
      <c r="BJ1412" s="367"/>
      <c r="BK1412" s="367">
        <f t="shared" si="8982"/>
        <v>0</v>
      </c>
      <c r="BL1412" s="367">
        <f t="shared" si="8983"/>
        <v>0</v>
      </c>
      <c r="BM1412" s="367">
        <f t="shared" si="8984"/>
        <v>0</v>
      </c>
      <c r="BN1412" s="367">
        <f t="shared" si="8985"/>
        <v>0</v>
      </c>
      <c r="BO1412" s="367">
        <f t="shared" si="8986"/>
        <v>0</v>
      </c>
      <c r="BP1412" s="367">
        <f t="shared" si="8987"/>
        <v>0</v>
      </c>
      <c r="BQ1412" s="383">
        <f t="shared" si="9006"/>
        <v>0</v>
      </c>
      <c r="BR1412" s="146"/>
      <c r="BS1412" s="441">
        <v>16</v>
      </c>
      <c r="BT1412" s="116"/>
      <c r="BU1412" s="116"/>
      <c r="BV1412" s="116"/>
      <c r="BW1412" s="116"/>
      <c r="BX1412" s="116"/>
      <c r="BY1412" s="116"/>
      <c r="BZ1412" s="116"/>
      <c r="CA1412" s="116"/>
      <c r="CB1412" s="116"/>
      <c r="CC1412" s="116"/>
      <c r="CD1412" s="116"/>
      <c r="CE1412" s="116"/>
      <c r="CF1412" s="116"/>
      <c r="CG1412" s="116"/>
      <c r="CH1412" s="116"/>
      <c r="CI1412" s="116"/>
      <c r="CJ1412" s="116"/>
      <c r="CK1412" s="116"/>
      <c r="CL1412" s="116"/>
      <c r="CM1412" s="116"/>
      <c r="CN1412" s="116"/>
      <c r="CO1412" s="116"/>
      <c r="CP1412" s="116"/>
      <c r="CQ1412" s="116"/>
      <c r="CR1412" s="116"/>
      <c r="CS1412" s="116"/>
      <c r="CT1412" s="116"/>
      <c r="CU1412" s="116"/>
      <c r="CV1412" s="116"/>
      <c r="CW1412" s="116"/>
      <c r="CX1412" s="116"/>
      <c r="CY1412" s="116"/>
      <c r="CZ1412" s="116"/>
      <c r="DA1412" s="116"/>
      <c r="DB1412" s="116"/>
      <c r="DC1412" s="116"/>
      <c r="DD1412" s="116"/>
      <c r="DE1412" s="116"/>
      <c r="DF1412" s="116"/>
      <c r="DG1412" s="116"/>
      <c r="DH1412" s="116"/>
      <c r="DI1412" s="116"/>
      <c r="DJ1412" s="116"/>
      <c r="DK1412" s="116"/>
      <c r="DL1412" s="116"/>
      <c r="DM1412" s="116"/>
      <c r="DN1412" s="116"/>
      <c r="DO1412" s="116"/>
      <c r="DP1412" s="116"/>
      <c r="DQ1412" s="116"/>
      <c r="DR1412" s="116"/>
      <c r="DS1412" s="116"/>
      <c r="DT1412" s="116"/>
      <c r="DU1412" s="116"/>
      <c r="DV1412" s="116"/>
      <c r="DW1412" s="116"/>
      <c r="DX1412" s="116"/>
      <c r="DY1412" s="116"/>
      <c r="DZ1412" s="116"/>
      <c r="EA1412" s="116"/>
    </row>
    <row r="1413" spans="1:131" ht="11" customHeight="1" x14ac:dyDescent="0.15">
      <c r="A1413" s="126" t="s">
        <v>1536</v>
      </c>
      <c r="B1413" s="205"/>
      <c r="C1413" s="293"/>
      <c r="D1413" s="392"/>
      <c r="E1413" s="714"/>
      <c r="F1413" s="715"/>
      <c r="G1413" s="217"/>
      <c r="H1413" s="206"/>
      <c r="I1413" s="218"/>
      <c r="J1413" s="156"/>
      <c r="K1413" s="219"/>
      <c r="L1413" s="219"/>
      <c r="M1413" s="156"/>
      <c r="N1413" s="156"/>
      <c r="O1413" s="139"/>
      <c r="P1413" s="190"/>
      <c r="Q1413" s="156"/>
      <c r="R1413" s="139"/>
      <c r="S1413" s="190"/>
      <c r="T1413" s="156"/>
      <c r="U1413" s="139"/>
      <c r="V1413" s="190"/>
      <c r="W1413" s="156"/>
      <c r="X1413" s="139"/>
      <c r="Y1413" s="190"/>
      <c r="Z1413" s="190"/>
      <c r="AA1413" s="207"/>
      <c r="AB1413" s="215"/>
      <c r="AC1413" s="190"/>
      <c r="AD1413" s="156">
        <f>SUM(AD1414:AD1423)</f>
        <v>0</v>
      </c>
      <c r="AE1413" s="156"/>
      <c r="AF1413" s="117"/>
      <c r="AG1413" s="156"/>
      <c r="AH1413" s="355"/>
      <c r="AI1413" s="368"/>
      <c r="AJ1413" s="354"/>
      <c r="AK1413" s="368"/>
      <c r="AL1413" s="354"/>
      <c r="AM1413" s="368"/>
      <c r="AN1413" s="354"/>
      <c r="AO1413" s="368"/>
      <c r="AP1413" s="354"/>
      <c r="AQ1413" s="368"/>
      <c r="AR1413" s="354"/>
      <c r="AS1413" s="354"/>
      <c r="AT1413" s="369"/>
      <c r="AU1413" s="354"/>
      <c r="AV1413" s="369"/>
      <c r="AW1413" s="354"/>
      <c r="AX1413" s="369"/>
      <c r="AY1413" s="354"/>
      <c r="AZ1413" s="369"/>
      <c r="BA1413" s="354"/>
      <c r="BB1413" s="369"/>
      <c r="BC1413" s="150"/>
      <c r="BD1413" s="116"/>
      <c r="BE1413" s="367"/>
      <c r="BF1413" s="367"/>
      <c r="BG1413" s="367"/>
      <c r="BH1413" s="367"/>
      <c r="BI1413" s="367"/>
      <c r="BJ1413" s="367"/>
      <c r="BK1413" s="367"/>
      <c r="BL1413" s="367"/>
      <c r="BM1413" s="367"/>
      <c r="BN1413" s="367"/>
      <c r="BO1413" s="367"/>
      <c r="BP1413" s="367"/>
      <c r="BQ1413" s="383"/>
      <c r="BR1413" s="146"/>
      <c r="BS1413" s="441" t="e">
        <v>#N/A</v>
      </c>
      <c r="BT1413" s="116"/>
      <c r="BU1413" s="116"/>
      <c r="BV1413" s="116"/>
      <c r="BW1413" s="116"/>
      <c r="BX1413" s="116"/>
      <c r="BY1413" s="116"/>
      <c r="BZ1413" s="116"/>
      <c r="CA1413" s="116"/>
      <c r="CB1413" s="116"/>
      <c r="CC1413" s="116"/>
      <c r="CD1413" s="116"/>
      <c r="CE1413" s="116"/>
      <c r="CF1413" s="116"/>
      <c r="CG1413" s="116"/>
      <c r="CH1413" s="116"/>
      <c r="CI1413" s="116"/>
      <c r="CJ1413" s="116"/>
      <c r="CK1413" s="116"/>
      <c r="CL1413" s="116"/>
      <c r="CM1413" s="116"/>
      <c r="CN1413" s="116"/>
      <c r="CO1413" s="116"/>
      <c r="CP1413" s="116"/>
      <c r="CQ1413" s="116"/>
      <c r="CR1413" s="116"/>
      <c r="CS1413" s="116"/>
      <c r="CT1413" s="116"/>
      <c r="CU1413" s="116"/>
      <c r="CV1413" s="116"/>
      <c r="CW1413" s="116"/>
      <c r="CX1413" s="116"/>
      <c r="CY1413" s="116"/>
      <c r="CZ1413" s="116"/>
      <c r="DA1413" s="116"/>
      <c r="DB1413" s="116"/>
      <c r="DC1413" s="116"/>
      <c r="DD1413" s="116"/>
      <c r="DE1413" s="116"/>
      <c r="DF1413" s="116"/>
      <c r="DG1413" s="116"/>
      <c r="DH1413" s="116"/>
      <c r="DI1413" s="116"/>
      <c r="DJ1413" s="116"/>
      <c r="DK1413" s="116"/>
      <c r="DL1413" s="116"/>
      <c r="DM1413" s="116"/>
      <c r="DN1413" s="116"/>
      <c r="DO1413" s="116"/>
      <c r="DP1413" s="116"/>
      <c r="DQ1413" s="116"/>
      <c r="DR1413" s="116"/>
      <c r="DS1413" s="116"/>
      <c r="DT1413" s="116"/>
      <c r="DU1413" s="116"/>
      <c r="DV1413" s="116"/>
      <c r="DW1413" s="116"/>
      <c r="DX1413" s="116"/>
      <c r="DY1413" s="116"/>
      <c r="DZ1413" s="116"/>
      <c r="EA1413" s="116"/>
    </row>
    <row r="1414" spans="1:131" ht="11.25" customHeight="1" x14ac:dyDescent="0.15">
      <c r="A1414" s="102" t="s">
        <v>1537</v>
      </c>
      <c r="B1414" s="275"/>
      <c r="C1414" s="276"/>
      <c r="D1414" s="408"/>
      <c r="E1414" s="712"/>
      <c r="F1414" s="713"/>
      <c r="G1414" s="284"/>
      <c r="H1414" s="149"/>
      <c r="I1414" s="289"/>
      <c r="J1414" s="135"/>
      <c r="K1414" s="290"/>
      <c r="L1414" s="290"/>
      <c r="M1414" s="135"/>
      <c r="N1414" s="156"/>
      <c r="O1414" s="138"/>
      <c r="P1414" s="190"/>
      <c r="Q1414" s="156"/>
      <c r="R1414" s="138"/>
      <c r="S1414" s="190"/>
      <c r="T1414" s="156"/>
      <c r="U1414" s="138"/>
      <c r="V1414" s="190"/>
      <c r="W1414" s="156"/>
      <c r="X1414" s="138"/>
      <c r="Y1414" s="190"/>
      <c r="Z1414" s="190"/>
      <c r="AA1414" s="207"/>
      <c r="AB1414" s="215"/>
      <c r="AC1414" s="150"/>
      <c r="AD1414" s="156">
        <f>SUM(AD1415:AD1418)</f>
        <v>0</v>
      </c>
      <c r="AE1414" s="156"/>
      <c r="AF1414" s="117"/>
      <c r="AG1414" s="156"/>
      <c r="AH1414" s="355"/>
      <c r="AI1414" s="368"/>
      <c r="AJ1414" s="354"/>
      <c r="AK1414" s="368"/>
      <c r="AL1414" s="354"/>
      <c r="AM1414" s="368"/>
      <c r="AN1414" s="354"/>
      <c r="AO1414" s="368"/>
      <c r="AP1414" s="354"/>
      <c r="AQ1414" s="368"/>
      <c r="AR1414" s="354"/>
      <c r="AS1414" s="354"/>
      <c r="AT1414" s="369"/>
      <c r="AU1414" s="354"/>
      <c r="AV1414" s="369"/>
      <c r="AW1414" s="354"/>
      <c r="AX1414" s="369"/>
      <c r="AY1414" s="354"/>
      <c r="AZ1414" s="369"/>
      <c r="BA1414" s="354"/>
      <c r="BB1414" s="369"/>
      <c r="BC1414" s="150"/>
      <c r="BD1414" s="116"/>
      <c r="BE1414" s="367"/>
      <c r="BF1414" s="367"/>
      <c r="BG1414" s="367"/>
      <c r="BH1414" s="367"/>
      <c r="BI1414" s="367"/>
      <c r="BJ1414" s="367"/>
      <c r="BK1414" s="367"/>
      <c r="BL1414" s="367"/>
      <c r="BM1414" s="367"/>
      <c r="BN1414" s="367"/>
      <c r="BO1414" s="367"/>
      <c r="BP1414" s="367"/>
      <c r="BQ1414" s="383"/>
      <c r="BR1414" s="146"/>
      <c r="BS1414" s="441" t="e">
        <v>#N/A</v>
      </c>
      <c r="BT1414" s="116"/>
      <c r="BU1414" s="116"/>
      <c r="BV1414" s="116"/>
      <c r="BW1414" s="116"/>
      <c r="BX1414" s="116"/>
      <c r="BY1414" s="116"/>
      <c r="BZ1414" s="116"/>
      <c r="CA1414" s="116"/>
      <c r="CB1414" s="116"/>
      <c r="CC1414" s="116"/>
      <c r="CD1414" s="116"/>
      <c r="CE1414" s="116"/>
      <c r="CF1414" s="116"/>
      <c r="CG1414" s="116"/>
      <c r="CH1414" s="116"/>
      <c r="CI1414" s="116"/>
      <c r="CJ1414" s="116"/>
      <c r="CK1414" s="116"/>
      <c r="CL1414" s="116"/>
      <c r="CM1414" s="116"/>
      <c r="CN1414" s="116"/>
      <c r="CO1414" s="116"/>
      <c r="CP1414" s="116"/>
      <c r="CQ1414" s="116"/>
      <c r="CR1414" s="116"/>
      <c r="CS1414" s="116"/>
      <c r="CT1414" s="116"/>
      <c r="CU1414" s="116"/>
      <c r="CV1414" s="116"/>
      <c r="CW1414" s="116"/>
      <c r="CX1414" s="116"/>
      <c r="CY1414" s="116"/>
      <c r="CZ1414" s="116"/>
      <c r="DA1414" s="116"/>
      <c r="DB1414" s="116"/>
      <c r="DC1414" s="116"/>
      <c r="DD1414" s="116"/>
      <c r="DE1414" s="116"/>
      <c r="DF1414" s="116"/>
      <c r="DG1414" s="116"/>
      <c r="DH1414" s="116"/>
      <c r="DI1414" s="116"/>
      <c r="DJ1414" s="116"/>
      <c r="DK1414" s="116"/>
      <c r="DL1414" s="116"/>
      <c r="DM1414" s="116"/>
      <c r="DN1414" s="116"/>
      <c r="DO1414" s="116"/>
      <c r="DP1414" s="116"/>
      <c r="DQ1414" s="116"/>
      <c r="DR1414" s="116"/>
      <c r="DS1414" s="116"/>
      <c r="DT1414" s="116"/>
      <c r="DU1414" s="116"/>
      <c r="DV1414" s="116"/>
      <c r="DW1414" s="116"/>
      <c r="DX1414" s="116"/>
      <c r="DY1414" s="116"/>
      <c r="DZ1414" s="116"/>
      <c r="EA1414" s="116"/>
    </row>
    <row r="1415" spans="1:131" ht="11.25" customHeight="1" x14ac:dyDescent="0.15">
      <c r="A1415" s="113" t="s">
        <v>1538</v>
      </c>
      <c r="B1415" s="124"/>
      <c r="C1415" s="127"/>
      <c r="D1415" s="112">
        <f>BS1415</f>
        <v>11</v>
      </c>
      <c r="E1415" s="710" t="s">
        <v>89</v>
      </c>
      <c r="F1415" s="711">
        <f t="shared" ref="F1415" si="9025">BQ1415</f>
        <v>0</v>
      </c>
      <c r="G1415" s="132">
        <v>30</v>
      </c>
      <c r="H1415" s="210"/>
      <c r="I1415" s="228">
        <v>4554625</v>
      </c>
      <c r="J1415" s="212"/>
      <c r="K1415" s="552"/>
      <c r="L1415" s="553"/>
      <c r="M1415" s="212"/>
      <c r="N1415" s="213"/>
      <c r="O1415" s="214">
        <f t="shared" ref="O1415" si="9026">IF($D$18="YES", (N1415), (0))</f>
        <v>0</v>
      </c>
      <c r="P1415" s="190"/>
      <c r="Q1415" s="213"/>
      <c r="R1415" s="214">
        <f t="shared" ref="R1415" si="9027">IF($D$18="YES", (Q1415), (0))</f>
        <v>0</v>
      </c>
      <c r="S1415" s="190"/>
      <c r="T1415" s="213"/>
      <c r="U1415" s="214">
        <f t="shared" ref="U1415" si="9028">IF($D$18="YES", (T1415), (0))</f>
        <v>0</v>
      </c>
      <c r="V1415" s="190"/>
      <c r="W1415" s="213"/>
      <c r="X1415" s="214">
        <f t="shared" ref="X1415" si="9029">IF($D$18="YES", (W1415), (0))</f>
        <v>0</v>
      </c>
      <c r="Y1415" s="190"/>
      <c r="Z1415" s="190"/>
      <c r="AA1415" s="207"/>
      <c r="AB1415" s="215"/>
      <c r="AC1415" s="190"/>
      <c r="AD1415" s="156">
        <f t="shared" ref="AD1415" si="9030">SUM(N1415,O1415,Q1415,R1415,T1415,U1415,W1415,X1415)</f>
        <v>0</v>
      </c>
      <c r="AE1415" s="156"/>
      <c r="AF1415" s="117"/>
      <c r="AG1415" s="156"/>
      <c r="AH1415" s="355"/>
      <c r="AI1415" s="368">
        <f t="shared" ref="AI1415" si="9031">N1415*G1415</f>
        <v>0</v>
      </c>
      <c r="AJ1415" s="354"/>
      <c r="AK1415" s="368">
        <f t="shared" ref="AK1415" si="9032">Q1415*G1415</f>
        <v>0</v>
      </c>
      <c r="AL1415" s="354"/>
      <c r="AM1415" s="368">
        <f t="shared" ref="AM1415" si="9033">T1415*G1415</f>
        <v>0</v>
      </c>
      <c r="AN1415" s="354"/>
      <c r="AO1415" s="368">
        <f t="shared" ref="AO1415" si="9034">W1415*G1415</f>
        <v>0</v>
      </c>
      <c r="AP1415" s="354"/>
      <c r="AQ1415" s="368">
        <f t="shared" ref="AQ1415" si="9035">SUM(AI1415,AK1415,AM1415,AO1415)</f>
        <v>0</v>
      </c>
      <c r="AR1415" s="354"/>
      <c r="AS1415" s="354"/>
      <c r="AT1415" s="369">
        <f t="shared" ref="AT1415" si="9036">(N1415*G1415)*F1415</f>
        <v>0</v>
      </c>
      <c r="AU1415" s="354"/>
      <c r="AV1415" s="369">
        <f t="shared" ref="AV1415" si="9037">(Q1415*G1415)*F1415</f>
        <v>0</v>
      </c>
      <c r="AW1415" s="354"/>
      <c r="AX1415" s="369">
        <f t="shared" ref="AX1415" si="9038">(T1415*G1415)*F1415</f>
        <v>0</v>
      </c>
      <c r="AY1415" s="354"/>
      <c r="AZ1415" s="369">
        <f t="shared" ref="AZ1415" si="9039">(W1415*G1415)*F1415</f>
        <v>0</v>
      </c>
      <c r="BA1415" s="354"/>
      <c r="BB1415" s="369">
        <f t="shared" ref="BB1415" si="9040">SUM(AS1415:BA1415)</f>
        <v>0</v>
      </c>
      <c r="BC1415" s="150"/>
      <c r="BD1415" s="116"/>
      <c r="BE1415" s="367"/>
      <c r="BF1415" s="367"/>
      <c r="BG1415" s="367"/>
      <c r="BH1415" s="367"/>
      <c r="BI1415" s="367"/>
      <c r="BJ1415" s="367"/>
      <c r="BK1415" s="367">
        <f t="shared" ref="BK1415" si="9041">IF($N$18&lt;BK$24,0,IF($N$18&gt;BK$25,0,$BE1415))</f>
        <v>0</v>
      </c>
      <c r="BL1415" s="367">
        <f t="shared" ref="BL1415" si="9042">IF($N$18&lt;BL$24,0,IF($N$18&gt;BL$25,0,$BF1415))</f>
        <v>0</v>
      </c>
      <c r="BM1415" s="367">
        <f t="shared" ref="BM1415" si="9043">IF($N$18&lt;BM$24,0,IF($N$18&gt;BM$25,0,$BG1415))</f>
        <v>0</v>
      </c>
      <c r="BN1415" s="367">
        <f t="shared" ref="BN1415" si="9044">IF($N$18&lt;BN$24,0,IF($N$18&gt;BN$25,0,$BH1415))</f>
        <v>0</v>
      </c>
      <c r="BO1415" s="367">
        <f t="shared" ref="BO1415" si="9045">IF($N$18&lt;BO$24,0,IF($N$18&gt;BO$25,0,$BI1415))</f>
        <v>0</v>
      </c>
      <c r="BP1415" s="367">
        <f t="shared" ref="BP1415" si="9046">IF($N$18&lt;BP$24,0,IF($N$18&gt;BP$25,0,$BJ1415))</f>
        <v>0</v>
      </c>
      <c r="BQ1415" s="383">
        <f t="shared" ref="BQ1415" si="9047">SUM(BK1415:BP1415)</f>
        <v>0</v>
      </c>
      <c r="BR1415" s="146"/>
      <c r="BS1415" s="441">
        <v>11</v>
      </c>
      <c r="BT1415" s="116"/>
      <c r="BU1415" s="116"/>
      <c r="BV1415" s="116"/>
      <c r="BW1415" s="116"/>
      <c r="BX1415" s="116"/>
      <c r="BY1415" s="116"/>
      <c r="BZ1415" s="116"/>
      <c r="CA1415" s="116"/>
      <c r="CB1415" s="116"/>
      <c r="CC1415" s="116"/>
      <c r="CD1415" s="116"/>
      <c r="CE1415" s="116"/>
      <c r="CF1415" s="116"/>
      <c r="CG1415" s="116"/>
      <c r="CH1415" s="116"/>
      <c r="CI1415" s="116"/>
      <c r="CJ1415" s="116"/>
      <c r="CK1415" s="116"/>
      <c r="CL1415" s="116"/>
      <c r="CM1415" s="116"/>
      <c r="CN1415" s="116"/>
      <c r="CO1415" s="116"/>
      <c r="CP1415" s="116"/>
      <c r="CQ1415" s="116"/>
      <c r="CR1415" s="116"/>
      <c r="CS1415" s="116"/>
      <c r="CT1415" s="116"/>
      <c r="CU1415" s="116"/>
      <c r="CV1415" s="116"/>
      <c r="CW1415" s="116"/>
      <c r="CX1415" s="116"/>
      <c r="CY1415" s="116"/>
      <c r="CZ1415" s="116"/>
      <c r="DA1415" s="116"/>
      <c r="DB1415" s="116"/>
      <c r="DC1415" s="116"/>
      <c r="DD1415" s="116"/>
      <c r="DE1415" s="116"/>
      <c r="DF1415" s="116"/>
      <c r="DG1415" s="116"/>
      <c r="DH1415" s="116"/>
      <c r="DI1415" s="116"/>
      <c r="DJ1415" s="116"/>
      <c r="DK1415" s="116"/>
      <c r="DL1415" s="116"/>
      <c r="DM1415" s="116"/>
      <c r="DN1415" s="116"/>
      <c r="DO1415" s="116"/>
      <c r="DP1415" s="116"/>
      <c r="DQ1415" s="116"/>
      <c r="DR1415" s="116"/>
      <c r="DS1415" s="116"/>
      <c r="DT1415" s="116"/>
      <c r="DU1415" s="116"/>
      <c r="DV1415" s="116"/>
      <c r="DW1415" s="116"/>
      <c r="DX1415" s="116"/>
      <c r="DY1415" s="116"/>
      <c r="DZ1415" s="116"/>
      <c r="EA1415" s="116"/>
    </row>
    <row r="1416" spans="1:131" ht="11" customHeight="1" x14ac:dyDescent="0.15">
      <c r="A1416" s="113" t="s">
        <v>1539</v>
      </c>
      <c r="B1416" s="124"/>
      <c r="C1416" s="127"/>
      <c r="D1416" s="112">
        <f t="shared" ref="D1416:D1422" si="9048">BS1416</f>
        <v>22</v>
      </c>
      <c r="E1416" s="710" t="s">
        <v>89</v>
      </c>
      <c r="F1416" s="711">
        <f>BQ1416</f>
        <v>0</v>
      </c>
      <c r="G1416" s="209">
        <v>30</v>
      </c>
      <c r="H1416" s="210"/>
      <c r="I1416" s="211">
        <v>4554635</v>
      </c>
      <c r="J1416" s="212"/>
      <c r="K1416" s="552"/>
      <c r="L1416" s="553"/>
      <c r="M1416" s="212"/>
      <c r="N1416" s="213"/>
      <c r="O1416" s="214">
        <f>IF($D$18="YES", (N1416), (0))</f>
        <v>0</v>
      </c>
      <c r="P1416" s="190"/>
      <c r="Q1416" s="213"/>
      <c r="R1416" s="214">
        <f>IF($D$18="YES", (Q1416), (0))</f>
        <v>0</v>
      </c>
      <c r="S1416" s="190"/>
      <c r="T1416" s="213"/>
      <c r="U1416" s="214">
        <f>IF($D$18="YES", (T1416), (0))</f>
        <v>0</v>
      </c>
      <c r="V1416" s="190"/>
      <c r="W1416" s="213"/>
      <c r="X1416" s="214">
        <f>IF($D$18="YES", (W1416), (0))</f>
        <v>0</v>
      </c>
      <c r="Y1416" s="190"/>
      <c r="Z1416" s="190"/>
      <c r="AA1416" s="207"/>
      <c r="AB1416" s="215"/>
      <c r="AC1416" s="190"/>
      <c r="AD1416" s="156">
        <f>SUM(N1416,O1416,Q1416,R1416,T1416,U1416,W1416,X1416)</f>
        <v>0</v>
      </c>
      <c r="AE1416" s="156"/>
      <c r="AF1416" s="117"/>
      <c r="AG1416" s="156"/>
      <c r="AH1416" s="355"/>
      <c r="AI1416" s="368">
        <f>N1416*G1416</f>
        <v>0</v>
      </c>
      <c r="AJ1416" s="354"/>
      <c r="AK1416" s="368">
        <f>Q1416*G1416</f>
        <v>0</v>
      </c>
      <c r="AL1416" s="354"/>
      <c r="AM1416" s="368">
        <f>T1416*G1416</f>
        <v>0</v>
      </c>
      <c r="AN1416" s="354"/>
      <c r="AO1416" s="368">
        <f>W1416*G1416</f>
        <v>0</v>
      </c>
      <c r="AP1416" s="354"/>
      <c r="AQ1416" s="368">
        <f>SUM(AI1416,AK1416,AM1416,AO1416)</f>
        <v>0</v>
      </c>
      <c r="AR1416" s="354"/>
      <c r="AS1416" s="354"/>
      <c r="AT1416" s="369">
        <f>(N1416*G1416)*F1416</f>
        <v>0</v>
      </c>
      <c r="AU1416" s="354"/>
      <c r="AV1416" s="369">
        <f>(Q1416*G1416)*F1416</f>
        <v>0</v>
      </c>
      <c r="AW1416" s="354"/>
      <c r="AX1416" s="369">
        <f>(T1416*G1416)*F1416</f>
        <v>0</v>
      </c>
      <c r="AY1416" s="354"/>
      <c r="AZ1416" s="369">
        <f>(W1416*G1416)*F1416</f>
        <v>0</v>
      </c>
      <c r="BA1416" s="354"/>
      <c r="BB1416" s="369">
        <f>SUM(AS1416:BA1416)</f>
        <v>0</v>
      </c>
      <c r="BC1416" s="150"/>
      <c r="BD1416" s="116"/>
      <c r="BE1416" s="367"/>
      <c r="BF1416" s="367"/>
      <c r="BG1416" s="367"/>
      <c r="BH1416" s="367"/>
      <c r="BI1416" s="367"/>
      <c r="BJ1416" s="367"/>
      <c r="BK1416" s="367">
        <f>IF($N$18&lt;BK$24,0,IF($N$18&gt;BK$25,0,$BE1416))</f>
        <v>0</v>
      </c>
      <c r="BL1416" s="367">
        <f>IF($N$18&lt;BL$24,0,IF($N$18&gt;BL$25,0,$BF1416))</f>
        <v>0</v>
      </c>
      <c r="BM1416" s="367">
        <f>IF($N$18&lt;BM$24,0,IF($N$18&gt;BM$25,0,$BG1416))</f>
        <v>0</v>
      </c>
      <c r="BN1416" s="367">
        <f>IF($N$18&lt;BN$24,0,IF($N$18&gt;BN$25,0,$BH1416))</f>
        <v>0</v>
      </c>
      <c r="BO1416" s="367">
        <f>IF($N$18&lt;BO$24,0,IF($N$18&gt;BO$25,0,$BI1416))</f>
        <v>0</v>
      </c>
      <c r="BP1416" s="367">
        <f>IF($N$18&lt;BP$24,0,IF($N$18&gt;BP$25,0,$BJ1416))</f>
        <v>0</v>
      </c>
      <c r="BQ1416" s="383">
        <f>SUM(BK1416:BP1416)</f>
        <v>0</v>
      </c>
      <c r="BR1416" s="146"/>
      <c r="BS1416" s="441">
        <v>22</v>
      </c>
      <c r="BT1416" s="116"/>
      <c r="BU1416" s="116"/>
      <c r="BV1416" s="116"/>
      <c r="BW1416" s="116"/>
      <c r="BX1416" s="116"/>
      <c r="BY1416" s="116"/>
      <c r="BZ1416" s="116"/>
      <c r="CA1416" s="116"/>
      <c r="CB1416" s="116"/>
      <c r="CC1416" s="116"/>
      <c r="CD1416" s="116"/>
      <c r="CE1416" s="116"/>
      <c r="CF1416" s="116"/>
      <c r="CG1416" s="116"/>
      <c r="CH1416" s="116"/>
      <c r="CI1416" s="116"/>
      <c r="CJ1416" s="116"/>
      <c r="CK1416" s="116"/>
      <c r="CL1416" s="116"/>
      <c r="CM1416" s="116"/>
      <c r="CN1416" s="116"/>
      <c r="CO1416" s="116"/>
      <c r="CP1416" s="116"/>
      <c r="CQ1416" s="116"/>
      <c r="CR1416" s="116"/>
      <c r="CS1416" s="116"/>
      <c r="CT1416" s="116"/>
      <c r="CU1416" s="116"/>
      <c r="CV1416" s="116"/>
      <c r="CW1416" s="116"/>
      <c r="CX1416" s="116"/>
      <c r="CY1416" s="116"/>
      <c r="CZ1416" s="116"/>
      <c r="DA1416" s="116"/>
      <c r="DB1416" s="116"/>
      <c r="DC1416" s="116"/>
      <c r="DD1416" s="116"/>
      <c r="DE1416" s="116"/>
      <c r="DF1416" s="116"/>
      <c r="DG1416" s="116"/>
      <c r="DH1416" s="116"/>
      <c r="DI1416" s="116"/>
      <c r="DJ1416" s="116"/>
      <c r="DK1416" s="116"/>
      <c r="DL1416" s="116"/>
      <c r="DM1416" s="116"/>
      <c r="DN1416" s="116"/>
      <c r="DO1416" s="116"/>
      <c r="DP1416" s="116"/>
      <c r="DQ1416" s="116"/>
      <c r="DR1416" s="116"/>
      <c r="DS1416" s="116"/>
      <c r="DT1416" s="116"/>
      <c r="DU1416" s="116"/>
      <c r="DV1416" s="116"/>
      <c r="DW1416" s="116"/>
      <c r="DX1416" s="116"/>
      <c r="DY1416" s="116"/>
      <c r="DZ1416" s="116"/>
      <c r="EA1416" s="116"/>
    </row>
    <row r="1417" spans="1:131" ht="11" customHeight="1" x14ac:dyDescent="0.15">
      <c r="A1417" s="113" t="s">
        <v>1540</v>
      </c>
      <c r="B1417" s="124"/>
      <c r="C1417" s="127"/>
      <c r="D1417" s="112" t="str">
        <f t="shared" si="9048"/>
        <v>S/O</v>
      </c>
      <c r="E1417" s="710" t="s">
        <v>89</v>
      </c>
      <c r="F1417" s="711">
        <f>BQ1417</f>
        <v>0</v>
      </c>
      <c r="G1417" s="209">
        <v>30</v>
      </c>
      <c r="H1417" s="210"/>
      <c r="I1417" s="211">
        <v>4554645</v>
      </c>
      <c r="J1417" s="212"/>
      <c r="K1417" s="552"/>
      <c r="L1417" s="553"/>
      <c r="M1417" s="212"/>
      <c r="N1417" s="213"/>
      <c r="O1417" s="214">
        <f>IF($D$18="YES", (N1417), (0))</f>
        <v>0</v>
      </c>
      <c r="P1417" s="190"/>
      <c r="Q1417" s="213"/>
      <c r="R1417" s="214">
        <f>IF($D$18="YES", (Q1417), (0))</f>
        <v>0</v>
      </c>
      <c r="S1417" s="190"/>
      <c r="T1417" s="213"/>
      <c r="U1417" s="214">
        <f>IF($D$18="YES", (T1417), (0))</f>
        <v>0</v>
      </c>
      <c r="V1417" s="190"/>
      <c r="W1417" s="213"/>
      <c r="X1417" s="214">
        <f>IF($D$18="YES", (W1417), (0))</f>
        <v>0</v>
      </c>
      <c r="Y1417" s="190"/>
      <c r="Z1417" s="190"/>
      <c r="AA1417" s="207"/>
      <c r="AB1417" s="215"/>
      <c r="AC1417" s="190"/>
      <c r="AD1417" s="156">
        <f>SUM(N1417,O1417,Q1417,R1417,T1417,U1417,W1417,X1417)</f>
        <v>0</v>
      </c>
      <c r="AE1417" s="156"/>
      <c r="AF1417" s="117"/>
      <c r="AG1417" s="156"/>
      <c r="AH1417" s="355"/>
      <c r="AI1417" s="368">
        <f>N1417*G1417</f>
        <v>0</v>
      </c>
      <c r="AJ1417" s="354"/>
      <c r="AK1417" s="368">
        <f>Q1417*G1417</f>
        <v>0</v>
      </c>
      <c r="AL1417" s="354"/>
      <c r="AM1417" s="368">
        <f>T1417*G1417</f>
        <v>0</v>
      </c>
      <c r="AN1417" s="354"/>
      <c r="AO1417" s="368">
        <f>W1417*G1417</f>
        <v>0</v>
      </c>
      <c r="AP1417" s="354"/>
      <c r="AQ1417" s="368">
        <f>SUM(AI1417,AK1417,AM1417,AO1417)</f>
        <v>0</v>
      </c>
      <c r="AR1417" s="354"/>
      <c r="AS1417" s="354"/>
      <c r="AT1417" s="369">
        <f>(N1417*G1417)*F1417</f>
        <v>0</v>
      </c>
      <c r="AU1417" s="354"/>
      <c r="AV1417" s="369">
        <f>(Q1417*G1417)*F1417</f>
        <v>0</v>
      </c>
      <c r="AW1417" s="354"/>
      <c r="AX1417" s="369">
        <f>(T1417*G1417)*F1417</f>
        <v>0</v>
      </c>
      <c r="AY1417" s="354"/>
      <c r="AZ1417" s="369">
        <f>(W1417*G1417)*F1417</f>
        <v>0</v>
      </c>
      <c r="BA1417" s="354"/>
      <c r="BB1417" s="369">
        <f>SUM(AS1417:BA1417)</f>
        <v>0</v>
      </c>
      <c r="BC1417" s="150"/>
      <c r="BD1417" s="116"/>
      <c r="BE1417" s="367"/>
      <c r="BF1417" s="367"/>
      <c r="BG1417" s="367"/>
      <c r="BH1417" s="367"/>
      <c r="BI1417" s="367"/>
      <c r="BJ1417" s="367"/>
      <c r="BK1417" s="367">
        <f>IF($N$18&lt;BK$24,0,IF($N$18&gt;BK$25,0,$BE1417))</f>
        <v>0</v>
      </c>
      <c r="BL1417" s="367">
        <f>IF($N$18&lt;BL$24,0,IF($N$18&gt;BL$25,0,$BF1417))</f>
        <v>0</v>
      </c>
      <c r="BM1417" s="367">
        <f>IF($N$18&lt;BM$24,0,IF($N$18&gt;BM$25,0,$BG1417))</f>
        <v>0</v>
      </c>
      <c r="BN1417" s="367">
        <f>IF($N$18&lt;BN$24,0,IF($N$18&gt;BN$25,0,$BH1417))</f>
        <v>0</v>
      </c>
      <c r="BO1417" s="367">
        <f>IF($N$18&lt;BO$24,0,IF($N$18&gt;BO$25,0,$BI1417))</f>
        <v>0</v>
      </c>
      <c r="BP1417" s="367">
        <f>IF($N$18&lt;BP$24,0,IF($N$18&gt;BP$25,0,$BJ1417))</f>
        <v>0</v>
      </c>
      <c r="BQ1417" s="383">
        <f>SUM(BK1417:BP1417)</f>
        <v>0</v>
      </c>
      <c r="BR1417" s="146"/>
      <c r="BS1417" s="441" t="s">
        <v>90</v>
      </c>
      <c r="BT1417" s="116"/>
      <c r="BU1417" s="116"/>
      <c r="BV1417" s="116"/>
      <c r="BW1417" s="116"/>
      <c r="BX1417" s="116"/>
      <c r="BY1417" s="116"/>
      <c r="BZ1417" s="116"/>
      <c r="CA1417" s="116"/>
      <c r="CB1417" s="116"/>
      <c r="CC1417" s="116"/>
      <c r="CD1417" s="116"/>
      <c r="CE1417" s="116"/>
      <c r="CF1417" s="116"/>
      <c r="CG1417" s="116"/>
      <c r="CH1417" s="116"/>
      <c r="CI1417" s="116"/>
      <c r="CJ1417" s="116"/>
      <c r="CK1417" s="116"/>
      <c r="CL1417" s="116"/>
      <c r="CM1417" s="116"/>
      <c r="CN1417" s="116"/>
      <c r="CO1417" s="116"/>
      <c r="CP1417" s="116"/>
      <c r="CQ1417" s="116"/>
      <c r="CR1417" s="116"/>
      <c r="CS1417" s="116"/>
      <c r="CT1417" s="116"/>
      <c r="CU1417" s="116"/>
      <c r="CV1417" s="116"/>
      <c r="CW1417" s="116"/>
      <c r="CX1417" s="116"/>
      <c r="CY1417" s="116"/>
      <c r="CZ1417" s="116"/>
      <c r="DA1417" s="116"/>
      <c r="DB1417" s="116"/>
      <c r="DC1417" s="116"/>
      <c r="DD1417" s="116"/>
      <c r="DE1417" s="116"/>
      <c r="DF1417" s="116"/>
      <c r="DG1417" s="116"/>
      <c r="DH1417" s="116"/>
      <c r="DI1417" s="116"/>
      <c r="DJ1417" s="116"/>
      <c r="DK1417" s="116"/>
      <c r="DL1417" s="116"/>
      <c r="DM1417" s="116"/>
      <c r="DN1417" s="116"/>
      <c r="DO1417" s="116"/>
      <c r="DP1417" s="116"/>
      <c r="DQ1417" s="116"/>
      <c r="DR1417" s="116"/>
      <c r="DS1417" s="116"/>
      <c r="DT1417" s="116"/>
      <c r="DU1417" s="116"/>
      <c r="DV1417" s="116"/>
      <c r="DW1417" s="116"/>
      <c r="DX1417" s="116"/>
      <c r="DY1417" s="116"/>
      <c r="DZ1417" s="116"/>
      <c r="EA1417" s="116"/>
    </row>
    <row r="1418" spans="1:131" ht="11" customHeight="1" x14ac:dyDescent="0.15">
      <c r="A1418" s="113" t="s">
        <v>1541</v>
      </c>
      <c r="B1418" s="124"/>
      <c r="C1418" s="470" t="s">
        <v>67</v>
      </c>
      <c r="D1418" s="112">
        <f t="shared" ref="D1418" si="9049">BS1418</f>
        <v>53</v>
      </c>
      <c r="E1418" s="710" t="s">
        <v>89</v>
      </c>
      <c r="F1418" s="711">
        <f>BQ1418</f>
        <v>0</v>
      </c>
      <c r="G1418" s="209">
        <v>30</v>
      </c>
      <c r="H1418" s="210"/>
      <c r="I1418" s="211">
        <v>4554685</v>
      </c>
      <c r="J1418" s="212"/>
      <c r="K1418" s="552"/>
      <c r="L1418" s="553"/>
      <c r="M1418" s="212"/>
      <c r="N1418" s="213"/>
      <c r="O1418" s="214">
        <f>IF($D$18="YES", (N1418), (0))</f>
        <v>0</v>
      </c>
      <c r="P1418" s="190"/>
      <c r="Q1418" s="213"/>
      <c r="R1418" s="214">
        <f>IF($D$18="YES", (Q1418), (0))</f>
        <v>0</v>
      </c>
      <c r="S1418" s="190"/>
      <c r="T1418" s="213"/>
      <c r="U1418" s="214">
        <f>IF($D$18="YES", (T1418), (0))</f>
        <v>0</v>
      </c>
      <c r="V1418" s="190"/>
      <c r="W1418" s="213"/>
      <c r="X1418" s="214">
        <f>IF($D$18="YES", (W1418), (0))</f>
        <v>0</v>
      </c>
      <c r="Y1418" s="190"/>
      <c r="Z1418" s="190"/>
      <c r="AA1418" s="207"/>
      <c r="AB1418" s="215"/>
      <c r="AC1418" s="190"/>
      <c r="AD1418" s="156">
        <f>SUM(N1418,O1418,Q1418,R1418,T1418,U1418,W1418,X1418)</f>
        <v>0</v>
      </c>
      <c r="AE1418" s="156"/>
      <c r="AF1418" s="117"/>
      <c r="AG1418" s="156"/>
      <c r="AH1418" s="355"/>
      <c r="AI1418" s="368">
        <f>N1418*G1418</f>
        <v>0</v>
      </c>
      <c r="AJ1418" s="354"/>
      <c r="AK1418" s="368">
        <f>Q1418*G1418</f>
        <v>0</v>
      </c>
      <c r="AL1418" s="354"/>
      <c r="AM1418" s="368">
        <f>T1418*G1418</f>
        <v>0</v>
      </c>
      <c r="AN1418" s="354"/>
      <c r="AO1418" s="368">
        <f>W1418*G1418</f>
        <v>0</v>
      </c>
      <c r="AP1418" s="354"/>
      <c r="AQ1418" s="368">
        <f>SUM(AI1418,AK1418,AM1418,AO1418)</f>
        <v>0</v>
      </c>
      <c r="AR1418" s="354"/>
      <c r="AS1418" s="354"/>
      <c r="AT1418" s="369">
        <f>(N1418*G1418)*F1418</f>
        <v>0</v>
      </c>
      <c r="AU1418" s="354"/>
      <c r="AV1418" s="369">
        <f>(Q1418*G1418)*F1418</f>
        <v>0</v>
      </c>
      <c r="AW1418" s="354"/>
      <c r="AX1418" s="369">
        <f>(T1418*G1418)*F1418</f>
        <v>0</v>
      </c>
      <c r="AY1418" s="354"/>
      <c r="AZ1418" s="369">
        <f>(W1418*G1418)*F1418</f>
        <v>0</v>
      </c>
      <c r="BA1418" s="354"/>
      <c r="BB1418" s="369">
        <f>SUM(AS1418:BA1418)</f>
        <v>0</v>
      </c>
      <c r="BC1418" s="150"/>
      <c r="BD1418" s="116"/>
      <c r="BE1418" s="367"/>
      <c r="BF1418" s="367"/>
      <c r="BG1418" s="367"/>
      <c r="BH1418" s="367"/>
      <c r="BI1418" s="367"/>
      <c r="BJ1418" s="367"/>
      <c r="BK1418" s="367">
        <f>IF($N$18&lt;BK$24,0,IF($N$18&gt;BK$25,0,$BE1418))</f>
        <v>0</v>
      </c>
      <c r="BL1418" s="367">
        <f>IF($N$18&lt;BL$24,0,IF($N$18&gt;BL$25,0,$BF1418))</f>
        <v>0</v>
      </c>
      <c r="BM1418" s="367">
        <f>IF($N$18&lt;BM$24,0,IF($N$18&gt;BM$25,0,$BG1418))</f>
        <v>0</v>
      </c>
      <c r="BN1418" s="367">
        <f>IF($N$18&lt;BN$24,0,IF($N$18&gt;BN$25,0,$BH1418))</f>
        <v>0</v>
      </c>
      <c r="BO1418" s="367">
        <f>IF($N$18&lt;BO$24,0,IF($N$18&gt;BO$25,0,$BI1418))</f>
        <v>0</v>
      </c>
      <c r="BP1418" s="367">
        <f>IF($N$18&lt;BP$24,0,IF($N$18&gt;BP$25,0,$BJ1418))</f>
        <v>0</v>
      </c>
      <c r="BQ1418" s="383">
        <f>SUM(BK1418:BP1418)</f>
        <v>0</v>
      </c>
      <c r="BR1418" s="146"/>
      <c r="BS1418" s="441">
        <v>53</v>
      </c>
      <c r="BT1418" s="116"/>
      <c r="BU1418" s="116"/>
      <c r="BV1418" s="116"/>
      <c r="BW1418" s="116"/>
      <c r="BX1418" s="116"/>
      <c r="BY1418" s="116"/>
      <c r="BZ1418" s="116"/>
      <c r="CA1418" s="116"/>
      <c r="CB1418" s="116"/>
      <c r="CC1418" s="116"/>
      <c r="CD1418" s="116"/>
      <c r="CE1418" s="116"/>
      <c r="CF1418" s="116"/>
      <c r="CG1418" s="116"/>
      <c r="CH1418" s="116"/>
      <c r="CI1418" s="116"/>
      <c r="CJ1418" s="116"/>
      <c r="CK1418" s="116"/>
      <c r="CL1418" s="116"/>
      <c r="CM1418" s="116"/>
      <c r="CN1418" s="116"/>
      <c r="CO1418" s="116"/>
      <c r="CP1418" s="116"/>
      <c r="CQ1418" s="116"/>
      <c r="CR1418" s="116"/>
      <c r="CS1418" s="116"/>
      <c r="CT1418" s="116"/>
      <c r="CU1418" s="116"/>
      <c r="CV1418" s="116"/>
      <c r="CW1418" s="116"/>
      <c r="CX1418" s="116"/>
      <c r="CY1418" s="116"/>
      <c r="CZ1418" s="116"/>
      <c r="DA1418" s="116"/>
      <c r="DB1418" s="116"/>
      <c r="DC1418" s="116"/>
      <c r="DD1418" s="116"/>
      <c r="DE1418" s="116"/>
      <c r="DF1418" s="116"/>
      <c r="DG1418" s="116"/>
      <c r="DH1418" s="116"/>
      <c r="DI1418" s="116"/>
      <c r="DJ1418" s="116"/>
      <c r="DK1418" s="116"/>
      <c r="DL1418" s="116"/>
      <c r="DM1418" s="116"/>
      <c r="DN1418" s="116"/>
      <c r="DO1418" s="116"/>
      <c r="DP1418" s="116"/>
      <c r="DQ1418" s="116"/>
      <c r="DR1418" s="116"/>
      <c r="DS1418" s="116"/>
      <c r="DT1418" s="116"/>
      <c r="DU1418" s="116"/>
      <c r="DV1418" s="116"/>
      <c r="DW1418" s="116"/>
      <c r="DX1418" s="116"/>
      <c r="DY1418" s="116"/>
      <c r="DZ1418" s="116"/>
      <c r="EA1418" s="116"/>
    </row>
    <row r="1419" spans="1:131" ht="11.25" customHeight="1" x14ac:dyDescent="0.15">
      <c r="A1419" s="113" t="s">
        <v>1542</v>
      </c>
      <c r="B1419" s="124" t="s">
        <v>1543</v>
      </c>
      <c r="C1419" s="127"/>
      <c r="D1419" s="112" t="str">
        <f t="shared" si="9048"/>
        <v>S/O</v>
      </c>
      <c r="E1419" s="710" t="s">
        <v>89</v>
      </c>
      <c r="F1419" s="711">
        <f t="shared" ref="F1419:F1423" si="9050">BQ1419</f>
        <v>0</v>
      </c>
      <c r="G1419" s="209">
        <v>30</v>
      </c>
      <c r="H1419" s="210"/>
      <c r="I1419" s="211">
        <v>4554855</v>
      </c>
      <c r="J1419" s="212"/>
      <c r="K1419" s="552"/>
      <c r="L1419" s="553"/>
      <c r="M1419" s="212"/>
      <c r="N1419" s="213"/>
      <c r="O1419" s="214">
        <f t="shared" ref="O1419:O1423" si="9051">IF($D$18="YES", (N1419), (0))</f>
        <v>0</v>
      </c>
      <c r="P1419" s="190"/>
      <c r="Q1419" s="213"/>
      <c r="R1419" s="214">
        <f t="shared" ref="R1419:R1423" si="9052">IF($D$18="YES", (Q1419), (0))</f>
        <v>0</v>
      </c>
      <c r="S1419" s="190"/>
      <c r="T1419" s="213"/>
      <c r="U1419" s="214">
        <f t="shared" ref="U1419:U1423" si="9053">IF($D$18="YES", (T1419), (0))</f>
        <v>0</v>
      </c>
      <c r="V1419" s="190"/>
      <c r="W1419" s="213"/>
      <c r="X1419" s="214">
        <f t="shared" ref="X1419:X1423" si="9054">IF($D$18="YES", (W1419), (0))</f>
        <v>0</v>
      </c>
      <c r="Y1419" s="190"/>
      <c r="Z1419" s="190"/>
      <c r="AA1419" s="207"/>
      <c r="AB1419" s="215"/>
      <c r="AC1419" s="190"/>
      <c r="AD1419" s="156">
        <f t="shared" ref="AD1419:AD1423" si="9055">SUM(N1419,O1419,Q1419,R1419,T1419,U1419,W1419,X1419)</f>
        <v>0</v>
      </c>
      <c r="AE1419" s="156"/>
      <c r="AF1419" s="117"/>
      <c r="AG1419" s="156"/>
      <c r="AH1419" s="355"/>
      <c r="AI1419" s="368">
        <f t="shared" ref="AI1419:AI1423" si="9056">N1419*G1419</f>
        <v>0</v>
      </c>
      <c r="AJ1419" s="354"/>
      <c r="AK1419" s="368">
        <f t="shared" ref="AK1419:AK1423" si="9057">Q1419*G1419</f>
        <v>0</v>
      </c>
      <c r="AL1419" s="354"/>
      <c r="AM1419" s="368">
        <f t="shared" ref="AM1419:AM1423" si="9058">T1419*G1419</f>
        <v>0</v>
      </c>
      <c r="AN1419" s="354"/>
      <c r="AO1419" s="368">
        <f t="shared" ref="AO1419:AO1423" si="9059">W1419*G1419</f>
        <v>0</v>
      </c>
      <c r="AP1419" s="354"/>
      <c r="AQ1419" s="368">
        <f t="shared" ref="AQ1419:AQ1423" si="9060">SUM(AI1419,AK1419,AM1419,AO1419)</f>
        <v>0</v>
      </c>
      <c r="AR1419" s="354"/>
      <c r="AS1419" s="354"/>
      <c r="AT1419" s="369">
        <f t="shared" ref="AT1419:AT1423" si="9061">(N1419*G1419)*F1419</f>
        <v>0</v>
      </c>
      <c r="AU1419" s="354"/>
      <c r="AV1419" s="369">
        <f t="shared" ref="AV1419:AV1423" si="9062">(Q1419*G1419)*F1419</f>
        <v>0</v>
      </c>
      <c r="AW1419" s="354"/>
      <c r="AX1419" s="369">
        <f t="shared" ref="AX1419:AX1423" si="9063">(T1419*G1419)*F1419</f>
        <v>0</v>
      </c>
      <c r="AY1419" s="354"/>
      <c r="AZ1419" s="369">
        <f t="shared" ref="AZ1419:AZ1423" si="9064">(W1419*G1419)*F1419</f>
        <v>0</v>
      </c>
      <c r="BA1419" s="354"/>
      <c r="BB1419" s="369">
        <f t="shared" ref="BB1419:BB1423" si="9065">SUM(AS1419:BA1419)</f>
        <v>0</v>
      </c>
      <c r="BC1419" s="150"/>
      <c r="BD1419" s="116"/>
      <c r="BE1419" s="367"/>
      <c r="BF1419" s="367"/>
      <c r="BG1419" s="367"/>
      <c r="BH1419" s="367"/>
      <c r="BI1419" s="367"/>
      <c r="BJ1419" s="367"/>
      <c r="BK1419" s="367">
        <f t="shared" ref="BK1419:BK1423" si="9066">IF($N$18&lt;BK$24,0,IF($N$18&gt;BK$25,0,$BE1419))</f>
        <v>0</v>
      </c>
      <c r="BL1419" s="367">
        <f t="shared" ref="BL1419:BL1423" si="9067">IF($N$18&lt;BL$24,0,IF($N$18&gt;BL$25,0,$BF1419))</f>
        <v>0</v>
      </c>
      <c r="BM1419" s="367">
        <f t="shared" ref="BM1419:BM1423" si="9068">IF($N$18&lt;BM$24,0,IF($N$18&gt;BM$25,0,$BG1419))</f>
        <v>0</v>
      </c>
      <c r="BN1419" s="367">
        <f t="shared" ref="BN1419:BN1423" si="9069">IF($N$18&lt;BN$24,0,IF($N$18&gt;BN$25,0,$BH1419))</f>
        <v>0</v>
      </c>
      <c r="BO1419" s="367">
        <f t="shared" ref="BO1419:BO1423" si="9070">IF($N$18&lt;BO$24,0,IF($N$18&gt;BO$25,0,$BI1419))</f>
        <v>0</v>
      </c>
      <c r="BP1419" s="367">
        <f t="shared" ref="BP1419:BP1423" si="9071">IF($N$18&lt;BP$24,0,IF($N$18&gt;BP$25,0,$BJ1419))</f>
        <v>0</v>
      </c>
      <c r="BQ1419" s="383">
        <f t="shared" ref="BQ1419:BQ1423" si="9072">SUM(BK1419:BP1419)</f>
        <v>0</v>
      </c>
      <c r="BR1419" s="146"/>
      <c r="BS1419" s="441" t="s">
        <v>90</v>
      </c>
      <c r="BT1419" s="116"/>
      <c r="BU1419" s="116"/>
      <c r="BV1419" s="116"/>
      <c r="BW1419" s="116"/>
      <c r="BX1419" s="116"/>
      <c r="BY1419" s="116"/>
      <c r="BZ1419" s="116"/>
      <c r="CA1419" s="116"/>
      <c r="CB1419" s="116"/>
      <c r="CC1419" s="116"/>
      <c r="CD1419" s="116"/>
      <c r="CE1419" s="116"/>
      <c r="CF1419" s="116"/>
      <c r="CG1419" s="116"/>
      <c r="CH1419" s="116"/>
      <c r="CI1419" s="116"/>
      <c r="CJ1419" s="116"/>
      <c r="CK1419" s="116"/>
      <c r="CL1419" s="116"/>
      <c r="CM1419" s="116"/>
      <c r="CN1419" s="116"/>
      <c r="CO1419" s="116"/>
      <c r="CP1419" s="116"/>
      <c r="CQ1419" s="116"/>
      <c r="CR1419" s="116"/>
      <c r="CS1419" s="116"/>
      <c r="CT1419" s="116"/>
      <c r="CU1419" s="116"/>
      <c r="CV1419" s="116"/>
      <c r="CW1419" s="116"/>
      <c r="CX1419" s="116"/>
      <c r="CY1419" s="116"/>
      <c r="CZ1419" s="116"/>
      <c r="DA1419" s="116"/>
      <c r="DB1419" s="116"/>
      <c r="DC1419" s="116"/>
      <c r="DD1419" s="116"/>
      <c r="DE1419" s="116"/>
      <c r="DF1419" s="116"/>
      <c r="DG1419" s="116"/>
      <c r="DH1419" s="116"/>
      <c r="DI1419" s="116"/>
      <c r="DJ1419" s="116"/>
      <c r="DK1419" s="116"/>
      <c r="DL1419" s="116"/>
      <c r="DM1419" s="116"/>
      <c r="DN1419" s="116"/>
      <c r="DO1419" s="116"/>
      <c r="DP1419" s="116"/>
      <c r="DQ1419" s="116"/>
      <c r="DR1419" s="116"/>
      <c r="DS1419" s="116"/>
      <c r="DT1419" s="116"/>
      <c r="DU1419" s="116"/>
      <c r="DV1419" s="116"/>
      <c r="DW1419" s="116"/>
      <c r="DX1419" s="116"/>
      <c r="DY1419" s="116"/>
      <c r="DZ1419" s="116"/>
      <c r="EA1419" s="116"/>
    </row>
    <row r="1420" spans="1:131" ht="11" customHeight="1" x14ac:dyDescent="0.15">
      <c r="A1420" s="113" t="s">
        <v>1544</v>
      </c>
      <c r="B1420" s="124" t="s">
        <v>1545</v>
      </c>
      <c r="C1420" s="127"/>
      <c r="D1420" s="112">
        <f t="shared" si="9048"/>
        <v>25</v>
      </c>
      <c r="E1420" s="710" t="s">
        <v>129</v>
      </c>
      <c r="F1420" s="711">
        <f>BQ1420</f>
        <v>0</v>
      </c>
      <c r="G1420" s="209">
        <v>25</v>
      </c>
      <c r="H1420" s="210"/>
      <c r="I1420" s="211">
        <v>4554690</v>
      </c>
      <c r="J1420" s="212"/>
      <c r="K1420" s="552">
        <v>46055</v>
      </c>
      <c r="L1420" s="553"/>
      <c r="M1420" s="212"/>
      <c r="N1420" s="213"/>
      <c r="O1420" s="214">
        <f>IF($D$18="YES", (N1420), (0))</f>
        <v>0</v>
      </c>
      <c r="P1420" s="190"/>
      <c r="Q1420" s="213"/>
      <c r="R1420" s="214">
        <f>IF($D$18="YES", (Q1420), (0))</f>
        <v>0</v>
      </c>
      <c r="S1420" s="190"/>
      <c r="T1420" s="213"/>
      <c r="U1420" s="214">
        <f>IF($D$18="YES", (T1420), (0))</f>
        <v>0</v>
      </c>
      <c r="V1420" s="190"/>
      <c r="W1420" s="213"/>
      <c r="X1420" s="214">
        <f>IF($D$18="YES", (W1420), (0))</f>
        <v>0</v>
      </c>
      <c r="Y1420" s="190"/>
      <c r="Z1420" s="190"/>
      <c r="AA1420" s="207"/>
      <c r="AB1420" s="215"/>
      <c r="AC1420" s="190"/>
      <c r="AD1420" s="156">
        <f>SUM(N1420,O1420,Q1420,R1420,T1420,U1420,W1420,X1420)</f>
        <v>0</v>
      </c>
      <c r="AE1420" s="156"/>
      <c r="AF1420" s="117">
        <v>46209</v>
      </c>
      <c r="AG1420" s="156"/>
      <c r="AH1420" s="355"/>
      <c r="AI1420" s="368">
        <f>N1420*G1420</f>
        <v>0</v>
      </c>
      <c r="AJ1420" s="354"/>
      <c r="AK1420" s="368">
        <f>Q1420*G1420</f>
        <v>0</v>
      </c>
      <c r="AL1420" s="354"/>
      <c r="AM1420" s="368">
        <f>T1420*G1420</f>
        <v>0</v>
      </c>
      <c r="AN1420" s="354"/>
      <c r="AO1420" s="368">
        <f>W1420*G1420</f>
        <v>0</v>
      </c>
      <c r="AP1420" s="354"/>
      <c r="AQ1420" s="368">
        <f>SUM(AI1420,AK1420,AM1420,AO1420)</f>
        <v>0</v>
      </c>
      <c r="AR1420" s="354"/>
      <c r="AS1420" s="354"/>
      <c r="AT1420" s="369">
        <f>(N1420*G1420)*F1420</f>
        <v>0</v>
      </c>
      <c r="AU1420" s="354"/>
      <c r="AV1420" s="369">
        <f>(Q1420*G1420)*F1420</f>
        <v>0</v>
      </c>
      <c r="AW1420" s="354"/>
      <c r="AX1420" s="369">
        <f>(T1420*G1420)*F1420</f>
        <v>0</v>
      </c>
      <c r="AY1420" s="354"/>
      <c r="AZ1420" s="369">
        <f>(W1420*G1420)*F1420</f>
        <v>0</v>
      </c>
      <c r="BA1420" s="354"/>
      <c r="BB1420" s="369">
        <f>SUM(AS1420:BA1420)</f>
        <v>0</v>
      </c>
      <c r="BC1420" s="150"/>
      <c r="BD1420" s="116"/>
      <c r="BE1420" s="367"/>
      <c r="BF1420" s="367"/>
      <c r="BG1420" s="367"/>
      <c r="BH1420" s="367"/>
      <c r="BI1420" s="367"/>
      <c r="BJ1420" s="367"/>
      <c r="BK1420" s="367">
        <f>IF($N$18&lt;BK$24,0,IF($N$18&gt;BK$25,0,$BE1420))</f>
        <v>0</v>
      </c>
      <c r="BL1420" s="367">
        <f>IF($N$18&lt;BL$24,0,IF($N$18&gt;BL$25,0,$BF1420))</f>
        <v>0</v>
      </c>
      <c r="BM1420" s="367">
        <f>IF($N$18&lt;BM$24,0,IF($N$18&gt;BM$25,0,$BG1420))</f>
        <v>0</v>
      </c>
      <c r="BN1420" s="367">
        <f>IF($N$18&lt;BN$24,0,IF($N$18&gt;BN$25,0,$BH1420))</f>
        <v>0</v>
      </c>
      <c r="BO1420" s="367">
        <f>IF($N$18&lt;BO$24,0,IF($N$18&gt;BO$25,0,$BI1420))</f>
        <v>0</v>
      </c>
      <c r="BP1420" s="367">
        <f>IF($N$18&lt;BP$24,0,IF($N$18&gt;BP$25,0,$BJ1420))</f>
        <v>0</v>
      </c>
      <c r="BQ1420" s="383">
        <f>SUM(BK1420:BP1420)</f>
        <v>0</v>
      </c>
      <c r="BR1420" s="146"/>
      <c r="BS1420" s="441">
        <v>25</v>
      </c>
      <c r="BT1420" s="116"/>
      <c r="BU1420" s="116"/>
      <c r="BV1420" s="116"/>
      <c r="BW1420" s="116"/>
      <c r="BX1420" s="116"/>
      <c r="BY1420" s="116"/>
      <c r="BZ1420" s="116"/>
      <c r="CA1420" s="116"/>
      <c r="CB1420" s="116"/>
      <c r="CC1420" s="116"/>
      <c r="CD1420" s="116"/>
      <c r="CE1420" s="116"/>
      <c r="CF1420" s="116"/>
      <c r="CG1420" s="116"/>
      <c r="CH1420" s="116"/>
      <c r="CI1420" s="116"/>
      <c r="CJ1420" s="116"/>
      <c r="CK1420" s="116"/>
      <c r="CL1420" s="116"/>
      <c r="CM1420" s="116"/>
      <c r="CN1420" s="116"/>
      <c r="CO1420" s="116"/>
      <c r="CP1420" s="116"/>
      <c r="CQ1420" s="116"/>
      <c r="CR1420" s="116"/>
      <c r="CS1420" s="116"/>
      <c r="CT1420" s="116"/>
      <c r="CU1420" s="116"/>
      <c r="CV1420" s="116"/>
      <c r="CW1420" s="116"/>
      <c r="CX1420" s="116"/>
      <c r="CY1420" s="116"/>
      <c r="CZ1420" s="116"/>
      <c r="DA1420" s="116"/>
      <c r="DB1420" s="116"/>
      <c r="DC1420" s="116"/>
      <c r="DD1420" s="116"/>
      <c r="DE1420" s="116"/>
      <c r="DF1420" s="116"/>
      <c r="DG1420" s="116"/>
      <c r="DH1420" s="116"/>
      <c r="DI1420" s="116"/>
      <c r="DJ1420" s="116"/>
      <c r="DK1420" s="116"/>
      <c r="DL1420" s="116"/>
      <c r="DM1420" s="116"/>
      <c r="DN1420" s="116"/>
      <c r="DO1420" s="116"/>
      <c r="DP1420" s="116"/>
      <c r="DQ1420" s="116"/>
      <c r="DR1420" s="116"/>
      <c r="DS1420" s="116"/>
      <c r="DT1420" s="116"/>
      <c r="DU1420" s="116"/>
      <c r="DV1420" s="116"/>
      <c r="DW1420" s="116"/>
      <c r="DX1420" s="116"/>
      <c r="DY1420" s="116"/>
      <c r="DZ1420" s="116"/>
      <c r="EA1420" s="116"/>
    </row>
    <row r="1421" spans="1:131" ht="11" customHeight="1" x14ac:dyDescent="0.15">
      <c r="A1421" s="113" t="s">
        <v>1544</v>
      </c>
      <c r="B1421" s="124" t="s">
        <v>1545</v>
      </c>
      <c r="C1421" s="127"/>
      <c r="D1421" s="112" t="str">
        <f t="shared" si="9048"/>
        <v>S/O</v>
      </c>
      <c r="E1421" s="710" t="s">
        <v>89</v>
      </c>
      <c r="F1421" s="711">
        <f>BQ1421</f>
        <v>0</v>
      </c>
      <c r="G1421" s="209">
        <v>30</v>
      </c>
      <c r="H1421" s="210"/>
      <c r="I1421" s="211">
        <v>4554695</v>
      </c>
      <c r="J1421" s="212"/>
      <c r="K1421" s="552"/>
      <c r="L1421" s="553"/>
      <c r="M1421" s="212"/>
      <c r="N1421" s="213"/>
      <c r="O1421" s="214">
        <f>IF($D$18="YES", (N1421), (0))</f>
        <v>0</v>
      </c>
      <c r="P1421" s="190"/>
      <c r="Q1421" s="213"/>
      <c r="R1421" s="214">
        <f>IF($D$18="YES", (Q1421), (0))</f>
        <v>0</v>
      </c>
      <c r="S1421" s="190"/>
      <c r="T1421" s="213"/>
      <c r="U1421" s="214">
        <f>IF($D$18="YES", (T1421), (0))</f>
        <v>0</v>
      </c>
      <c r="V1421" s="190"/>
      <c r="W1421" s="213"/>
      <c r="X1421" s="214">
        <f>IF($D$18="YES", (W1421), (0))</f>
        <v>0</v>
      </c>
      <c r="Y1421" s="190"/>
      <c r="Z1421" s="190"/>
      <c r="AA1421" s="207"/>
      <c r="AB1421" s="215"/>
      <c r="AC1421" s="190"/>
      <c r="AD1421" s="156">
        <f>SUM(N1421,O1421,Q1421,R1421,T1421,U1421,W1421,X1421)</f>
        <v>0</v>
      </c>
      <c r="AE1421" s="156"/>
      <c r="AF1421" s="117"/>
      <c r="AG1421" s="156"/>
      <c r="AH1421" s="355"/>
      <c r="AI1421" s="368">
        <f>N1421*G1421</f>
        <v>0</v>
      </c>
      <c r="AJ1421" s="354"/>
      <c r="AK1421" s="368">
        <f>Q1421*G1421</f>
        <v>0</v>
      </c>
      <c r="AL1421" s="354"/>
      <c r="AM1421" s="368">
        <f>T1421*G1421</f>
        <v>0</v>
      </c>
      <c r="AN1421" s="354"/>
      <c r="AO1421" s="368">
        <f>W1421*G1421</f>
        <v>0</v>
      </c>
      <c r="AP1421" s="354"/>
      <c r="AQ1421" s="368">
        <f>SUM(AI1421,AK1421,AM1421,AO1421)</f>
        <v>0</v>
      </c>
      <c r="AR1421" s="354"/>
      <c r="AS1421" s="354"/>
      <c r="AT1421" s="369">
        <f>(N1421*G1421)*F1421</f>
        <v>0</v>
      </c>
      <c r="AU1421" s="354"/>
      <c r="AV1421" s="369">
        <f>(Q1421*G1421)*F1421</f>
        <v>0</v>
      </c>
      <c r="AW1421" s="354"/>
      <c r="AX1421" s="369">
        <f>(T1421*G1421)*F1421</f>
        <v>0</v>
      </c>
      <c r="AY1421" s="354"/>
      <c r="AZ1421" s="369">
        <f>(W1421*G1421)*F1421</f>
        <v>0</v>
      </c>
      <c r="BA1421" s="354"/>
      <c r="BB1421" s="369">
        <f>SUM(AS1421:BA1421)</f>
        <v>0</v>
      </c>
      <c r="BC1421" s="150"/>
      <c r="BD1421" s="116"/>
      <c r="BE1421" s="367"/>
      <c r="BF1421" s="367"/>
      <c r="BG1421" s="367"/>
      <c r="BH1421" s="367"/>
      <c r="BI1421" s="367"/>
      <c r="BJ1421" s="367"/>
      <c r="BK1421" s="367">
        <f>IF($N$18&lt;BK$24,0,IF($N$18&gt;BK$25,0,$BE1421))</f>
        <v>0</v>
      </c>
      <c r="BL1421" s="367">
        <f>IF($N$18&lt;BL$24,0,IF($N$18&gt;BL$25,0,$BF1421))</f>
        <v>0</v>
      </c>
      <c r="BM1421" s="367">
        <f>IF($N$18&lt;BM$24,0,IF($N$18&gt;BM$25,0,$BG1421))</f>
        <v>0</v>
      </c>
      <c r="BN1421" s="367">
        <f>IF($N$18&lt;BN$24,0,IF($N$18&gt;BN$25,0,$BH1421))</f>
        <v>0</v>
      </c>
      <c r="BO1421" s="367">
        <f>IF($N$18&lt;BO$24,0,IF($N$18&gt;BO$25,0,$BI1421))</f>
        <v>0</v>
      </c>
      <c r="BP1421" s="367">
        <f>IF($N$18&lt;BP$24,0,IF($N$18&gt;BP$25,0,$BJ1421))</f>
        <v>0</v>
      </c>
      <c r="BQ1421" s="383">
        <f>SUM(BK1421:BP1421)</f>
        <v>0</v>
      </c>
      <c r="BR1421" s="146"/>
      <c r="BS1421" s="441" t="s">
        <v>90</v>
      </c>
      <c r="BT1421" s="116"/>
      <c r="BU1421" s="116"/>
      <c r="BV1421" s="116"/>
      <c r="BW1421" s="116"/>
      <c r="BX1421" s="116"/>
      <c r="BY1421" s="116"/>
      <c r="BZ1421" s="116"/>
      <c r="CA1421" s="116"/>
      <c r="CB1421" s="116"/>
      <c r="CC1421" s="116"/>
      <c r="CD1421" s="116"/>
      <c r="CE1421" s="116"/>
      <c r="CF1421" s="116"/>
      <c r="CG1421" s="116"/>
      <c r="CH1421" s="116"/>
      <c r="CI1421" s="116"/>
      <c r="CJ1421" s="116"/>
      <c r="CK1421" s="116"/>
      <c r="CL1421" s="116"/>
      <c r="CM1421" s="116"/>
      <c r="CN1421" s="116"/>
      <c r="CO1421" s="116"/>
      <c r="CP1421" s="116"/>
      <c r="CQ1421" s="116"/>
      <c r="CR1421" s="116"/>
      <c r="CS1421" s="116"/>
      <c r="CT1421" s="116"/>
      <c r="CU1421" s="116"/>
      <c r="CV1421" s="116"/>
      <c r="CW1421" s="116"/>
      <c r="CX1421" s="116"/>
      <c r="CY1421" s="116"/>
      <c r="CZ1421" s="116"/>
      <c r="DA1421" s="116"/>
      <c r="DB1421" s="116"/>
      <c r="DC1421" s="116"/>
      <c r="DD1421" s="116"/>
      <c r="DE1421" s="116"/>
      <c r="DF1421" s="116"/>
      <c r="DG1421" s="116"/>
      <c r="DH1421" s="116"/>
      <c r="DI1421" s="116"/>
      <c r="DJ1421" s="116"/>
      <c r="DK1421" s="116"/>
      <c r="DL1421" s="116"/>
      <c r="DM1421" s="116"/>
      <c r="DN1421" s="116"/>
      <c r="DO1421" s="116"/>
      <c r="DP1421" s="116"/>
      <c r="DQ1421" s="116"/>
      <c r="DR1421" s="116"/>
      <c r="DS1421" s="116"/>
      <c r="DT1421" s="116"/>
      <c r="DU1421" s="116"/>
      <c r="DV1421" s="116"/>
      <c r="DW1421" s="116"/>
      <c r="DX1421" s="116"/>
      <c r="DY1421" s="116"/>
      <c r="DZ1421" s="116"/>
      <c r="EA1421" s="116"/>
    </row>
    <row r="1422" spans="1:131" ht="11.25" customHeight="1" x14ac:dyDescent="0.15">
      <c r="A1422" s="113" t="s">
        <v>1546</v>
      </c>
      <c r="B1422" s="124"/>
      <c r="C1422" s="127"/>
      <c r="D1422" s="112" t="str">
        <f t="shared" si="9048"/>
        <v>S/O</v>
      </c>
      <c r="E1422" s="710" t="s">
        <v>89</v>
      </c>
      <c r="F1422" s="711">
        <f>BQ1422</f>
        <v>0</v>
      </c>
      <c r="G1422" s="209">
        <v>30</v>
      </c>
      <c r="H1422" s="210"/>
      <c r="I1422" s="211">
        <v>4554705</v>
      </c>
      <c r="J1422" s="212"/>
      <c r="K1422" s="552"/>
      <c r="L1422" s="553"/>
      <c r="M1422" s="212"/>
      <c r="N1422" s="213"/>
      <c r="O1422" s="214">
        <f>IF($D$18="YES", (N1422), (0))</f>
        <v>0</v>
      </c>
      <c r="P1422" s="190"/>
      <c r="Q1422" s="213"/>
      <c r="R1422" s="214">
        <f>IF($D$18="YES", (Q1422), (0))</f>
        <v>0</v>
      </c>
      <c r="S1422" s="190"/>
      <c r="T1422" s="213"/>
      <c r="U1422" s="214">
        <f>IF($D$18="YES", (T1422), (0))</f>
        <v>0</v>
      </c>
      <c r="V1422" s="190"/>
      <c r="W1422" s="213"/>
      <c r="X1422" s="214">
        <f>IF($D$18="YES", (W1422), (0))</f>
        <v>0</v>
      </c>
      <c r="Y1422" s="190"/>
      <c r="Z1422" s="190"/>
      <c r="AA1422" s="207"/>
      <c r="AB1422" s="215"/>
      <c r="AC1422" s="190"/>
      <c r="AD1422" s="156">
        <f>SUM(N1422,O1422,Q1422,R1422,T1422,U1422,W1422,X1422)</f>
        <v>0</v>
      </c>
      <c r="AE1422" s="156"/>
      <c r="AF1422" s="117"/>
      <c r="AG1422" s="156"/>
      <c r="AH1422" s="355"/>
      <c r="AI1422" s="368">
        <f>N1422*G1422</f>
        <v>0</v>
      </c>
      <c r="AJ1422" s="354"/>
      <c r="AK1422" s="368">
        <f>Q1422*G1422</f>
        <v>0</v>
      </c>
      <c r="AL1422" s="354"/>
      <c r="AM1422" s="368">
        <f>T1422*G1422</f>
        <v>0</v>
      </c>
      <c r="AN1422" s="354"/>
      <c r="AO1422" s="368">
        <f>W1422*G1422</f>
        <v>0</v>
      </c>
      <c r="AP1422" s="354"/>
      <c r="AQ1422" s="368">
        <f>SUM(AI1422,AK1422,AM1422,AO1422)</f>
        <v>0</v>
      </c>
      <c r="AR1422" s="354"/>
      <c r="AS1422" s="354"/>
      <c r="AT1422" s="369">
        <f>(N1422*G1422)*F1422</f>
        <v>0</v>
      </c>
      <c r="AU1422" s="354"/>
      <c r="AV1422" s="369">
        <f>(Q1422*G1422)*F1422</f>
        <v>0</v>
      </c>
      <c r="AW1422" s="354"/>
      <c r="AX1422" s="369">
        <f>(T1422*G1422)*F1422</f>
        <v>0</v>
      </c>
      <c r="AY1422" s="354"/>
      <c r="AZ1422" s="369">
        <f>(W1422*G1422)*F1422</f>
        <v>0</v>
      </c>
      <c r="BA1422" s="354"/>
      <c r="BB1422" s="369">
        <f>SUM(AS1422:BA1422)</f>
        <v>0</v>
      </c>
      <c r="BC1422" s="150"/>
      <c r="BD1422" s="116"/>
      <c r="BE1422" s="367"/>
      <c r="BF1422" s="367"/>
      <c r="BG1422" s="367"/>
      <c r="BH1422" s="367"/>
      <c r="BI1422" s="367"/>
      <c r="BJ1422" s="367"/>
      <c r="BK1422" s="367">
        <f>IF($N$18&lt;BK$24,0,IF($N$18&gt;BK$25,0,$BE1422))</f>
        <v>0</v>
      </c>
      <c r="BL1422" s="367">
        <f>IF($N$18&lt;BL$24,0,IF($N$18&gt;BL$25,0,$BF1422))</f>
        <v>0</v>
      </c>
      <c r="BM1422" s="367">
        <f>IF($N$18&lt;BM$24,0,IF($N$18&gt;BM$25,0,$BG1422))</f>
        <v>0</v>
      </c>
      <c r="BN1422" s="367">
        <f>IF($N$18&lt;BN$24,0,IF($N$18&gt;BN$25,0,$BH1422))</f>
        <v>0</v>
      </c>
      <c r="BO1422" s="367">
        <f>IF($N$18&lt;BO$24,0,IF($N$18&gt;BO$25,0,$BI1422))</f>
        <v>0</v>
      </c>
      <c r="BP1422" s="367">
        <f>IF($N$18&lt;BP$24,0,IF($N$18&gt;BP$25,0,$BJ1422))</f>
        <v>0</v>
      </c>
      <c r="BQ1422" s="383">
        <f>SUM(BK1422:BP1422)</f>
        <v>0</v>
      </c>
      <c r="BR1422" s="146"/>
      <c r="BS1422" s="441" t="s">
        <v>90</v>
      </c>
      <c r="BT1422" s="116"/>
      <c r="BU1422" s="116"/>
      <c r="BV1422" s="116"/>
      <c r="BW1422" s="116"/>
      <c r="BX1422" s="116"/>
      <c r="BY1422" s="116"/>
      <c r="BZ1422" s="116"/>
      <c r="CA1422" s="116"/>
      <c r="CB1422" s="116"/>
      <c r="CC1422" s="116"/>
      <c r="CD1422" s="116"/>
      <c r="CE1422" s="116"/>
      <c r="CF1422" s="116"/>
      <c r="CG1422" s="116"/>
      <c r="CH1422" s="116"/>
      <c r="CI1422" s="116"/>
      <c r="CJ1422" s="116"/>
      <c r="CK1422" s="116"/>
      <c r="CL1422" s="116"/>
      <c r="CM1422" s="116"/>
      <c r="CN1422" s="116"/>
      <c r="CO1422" s="116"/>
      <c r="CP1422" s="116"/>
      <c r="CQ1422" s="116"/>
      <c r="CR1422" s="116"/>
      <c r="CS1422" s="116"/>
      <c r="CT1422" s="116"/>
      <c r="CU1422" s="116"/>
      <c r="CV1422" s="116"/>
      <c r="CW1422" s="116"/>
      <c r="CX1422" s="116"/>
      <c r="CY1422" s="116"/>
      <c r="CZ1422" s="116"/>
      <c r="DA1422" s="116"/>
      <c r="DB1422" s="116"/>
      <c r="DC1422" s="116"/>
      <c r="DD1422" s="116"/>
      <c r="DE1422" s="116"/>
      <c r="DF1422" s="116"/>
      <c r="DG1422" s="116"/>
      <c r="DH1422" s="116"/>
      <c r="DI1422" s="116"/>
      <c r="DJ1422" s="116"/>
      <c r="DK1422" s="116"/>
      <c r="DL1422" s="116"/>
      <c r="DM1422" s="116"/>
      <c r="DN1422" s="116"/>
      <c r="DO1422" s="116"/>
      <c r="DP1422" s="116"/>
      <c r="DQ1422" s="116"/>
      <c r="DR1422" s="116"/>
      <c r="DS1422" s="116"/>
      <c r="DT1422" s="116"/>
      <c r="DU1422" s="116"/>
      <c r="DV1422" s="116"/>
      <c r="DW1422" s="116"/>
      <c r="DX1422" s="116"/>
      <c r="DY1422" s="116"/>
      <c r="DZ1422" s="116"/>
      <c r="EA1422" s="116"/>
    </row>
    <row r="1423" spans="1:131" ht="11" customHeight="1" x14ac:dyDescent="0.15">
      <c r="A1423" s="113" t="s">
        <v>1547</v>
      </c>
      <c r="B1423" s="124" t="s">
        <v>1548</v>
      </c>
      <c r="C1423" s="127"/>
      <c r="D1423" s="112" t="str">
        <f t="shared" ref="D1423:D1426" si="9073">BS1423</f>
        <v>S/O</v>
      </c>
      <c r="E1423" s="710" t="s">
        <v>89</v>
      </c>
      <c r="F1423" s="711">
        <f t="shared" si="9050"/>
        <v>0</v>
      </c>
      <c r="G1423" s="209">
        <v>30</v>
      </c>
      <c r="H1423" s="210"/>
      <c r="I1423" s="211">
        <v>4554975</v>
      </c>
      <c r="J1423" s="212"/>
      <c r="K1423" s="552"/>
      <c r="L1423" s="553"/>
      <c r="M1423" s="212"/>
      <c r="N1423" s="213"/>
      <c r="O1423" s="214">
        <f t="shared" si="9051"/>
        <v>0</v>
      </c>
      <c r="P1423" s="190"/>
      <c r="Q1423" s="213"/>
      <c r="R1423" s="214">
        <f t="shared" si="9052"/>
        <v>0</v>
      </c>
      <c r="S1423" s="190"/>
      <c r="T1423" s="213"/>
      <c r="U1423" s="214">
        <f t="shared" si="9053"/>
        <v>0</v>
      </c>
      <c r="V1423" s="190"/>
      <c r="W1423" s="213"/>
      <c r="X1423" s="214">
        <f t="shared" si="9054"/>
        <v>0</v>
      </c>
      <c r="Y1423" s="190"/>
      <c r="Z1423" s="190"/>
      <c r="AA1423" s="207"/>
      <c r="AB1423" s="215"/>
      <c r="AC1423" s="190"/>
      <c r="AD1423" s="156">
        <f t="shared" si="9055"/>
        <v>0</v>
      </c>
      <c r="AE1423" s="156"/>
      <c r="AF1423" s="117"/>
      <c r="AG1423" s="156"/>
      <c r="AH1423" s="355"/>
      <c r="AI1423" s="368">
        <f t="shared" si="9056"/>
        <v>0</v>
      </c>
      <c r="AJ1423" s="354"/>
      <c r="AK1423" s="368">
        <f t="shared" si="9057"/>
        <v>0</v>
      </c>
      <c r="AL1423" s="354"/>
      <c r="AM1423" s="368">
        <f t="shared" si="9058"/>
        <v>0</v>
      </c>
      <c r="AN1423" s="354"/>
      <c r="AO1423" s="368">
        <f t="shared" si="9059"/>
        <v>0</v>
      </c>
      <c r="AP1423" s="354"/>
      <c r="AQ1423" s="368">
        <f t="shared" si="9060"/>
        <v>0</v>
      </c>
      <c r="AR1423" s="354"/>
      <c r="AS1423" s="354"/>
      <c r="AT1423" s="369">
        <f t="shared" si="9061"/>
        <v>0</v>
      </c>
      <c r="AU1423" s="354"/>
      <c r="AV1423" s="369">
        <f t="shared" si="9062"/>
        <v>0</v>
      </c>
      <c r="AW1423" s="354"/>
      <c r="AX1423" s="369">
        <f t="shared" si="9063"/>
        <v>0</v>
      </c>
      <c r="AY1423" s="354"/>
      <c r="AZ1423" s="369">
        <f t="shared" si="9064"/>
        <v>0</v>
      </c>
      <c r="BA1423" s="354"/>
      <c r="BB1423" s="369">
        <f t="shared" si="9065"/>
        <v>0</v>
      </c>
      <c r="BC1423" s="150"/>
      <c r="BD1423" s="116"/>
      <c r="BE1423" s="367"/>
      <c r="BF1423" s="367"/>
      <c r="BG1423" s="367"/>
      <c r="BH1423" s="367"/>
      <c r="BI1423" s="367"/>
      <c r="BJ1423" s="367"/>
      <c r="BK1423" s="367">
        <f t="shared" si="9066"/>
        <v>0</v>
      </c>
      <c r="BL1423" s="367">
        <f t="shared" si="9067"/>
        <v>0</v>
      </c>
      <c r="BM1423" s="367">
        <f t="shared" si="9068"/>
        <v>0</v>
      </c>
      <c r="BN1423" s="367">
        <f t="shared" si="9069"/>
        <v>0</v>
      </c>
      <c r="BO1423" s="367">
        <f t="shared" si="9070"/>
        <v>0</v>
      </c>
      <c r="BP1423" s="367">
        <f t="shared" si="9071"/>
        <v>0</v>
      </c>
      <c r="BQ1423" s="383">
        <f t="shared" si="9072"/>
        <v>0</v>
      </c>
      <c r="BR1423" s="146"/>
      <c r="BS1423" s="441" t="s">
        <v>90</v>
      </c>
      <c r="BT1423" s="116"/>
      <c r="BU1423" s="116"/>
      <c r="BV1423" s="116"/>
      <c r="BW1423" s="116"/>
      <c r="BX1423" s="116"/>
      <c r="BY1423" s="116"/>
      <c r="BZ1423" s="116"/>
      <c r="CA1423" s="116"/>
      <c r="CB1423" s="116"/>
      <c r="CC1423" s="116"/>
      <c r="CD1423" s="116"/>
      <c r="CE1423" s="116"/>
      <c r="CF1423" s="116"/>
      <c r="CG1423" s="116"/>
      <c r="CH1423" s="116"/>
      <c r="CI1423" s="116"/>
      <c r="CJ1423" s="116"/>
      <c r="CK1423" s="116"/>
      <c r="CL1423" s="116"/>
      <c r="CM1423" s="116"/>
      <c r="CN1423" s="116"/>
      <c r="CO1423" s="116"/>
      <c r="CP1423" s="116"/>
      <c r="CQ1423" s="116"/>
      <c r="CR1423" s="116"/>
      <c r="CS1423" s="116"/>
      <c r="CT1423" s="116"/>
      <c r="CU1423" s="116"/>
      <c r="CV1423" s="116"/>
      <c r="CW1423" s="116"/>
      <c r="CX1423" s="116"/>
      <c r="CY1423" s="116"/>
      <c r="CZ1423" s="116"/>
      <c r="DA1423" s="116"/>
      <c r="DB1423" s="116"/>
      <c r="DC1423" s="116"/>
      <c r="DD1423" s="116"/>
      <c r="DE1423" s="116"/>
      <c r="DF1423" s="116"/>
      <c r="DG1423" s="116"/>
      <c r="DH1423" s="116"/>
      <c r="DI1423" s="116"/>
      <c r="DJ1423" s="116"/>
      <c r="DK1423" s="116"/>
      <c r="DL1423" s="116"/>
      <c r="DM1423" s="116"/>
      <c r="DN1423" s="116"/>
      <c r="DO1423" s="116"/>
      <c r="DP1423" s="116"/>
      <c r="DQ1423" s="116"/>
      <c r="DR1423" s="116"/>
      <c r="DS1423" s="116"/>
      <c r="DT1423" s="116"/>
      <c r="DU1423" s="116"/>
      <c r="DV1423" s="116"/>
      <c r="DW1423" s="116"/>
      <c r="DX1423" s="116"/>
      <c r="DY1423" s="116"/>
      <c r="DZ1423" s="116"/>
      <c r="EA1423" s="116"/>
    </row>
    <row r="1424" spans="1:131" ht="11.25" customHeight="1" x14ac:dyDescent="0.15">
      <c r="A1424" s="126" t="s">
        <v>1549</v>
      </c>
      <c r="B1424" s="205"/>
      <c r="C1424" s="133"/>
      <c r="D1424" s="410"/>
      <c r="E1424" s="710"/>
      <c r="F1424" s="711"/>
      <c r="G1424" s="217"/>
      <c r="H1424" s="206"/>
      <c r="I1424" s="218"/>
      <c r="J1424" s="156"/>
      <c r="K1424" s="219"/>
      <c r="L1424" s="219"/>
      <c r="M1424" s="156"/>
      <c r="N1424" s="156"/>
      <c r="O1424" s="220"/>
      <c r="P1424" s="190"/>
      <c r="Q1424" s="156"/>
      <c r="R1424" s="220"/>
      <c r="S1424" s="190"/>
      <c r="T1424" s="156"/>
      <c r="U1424" s="220"/>
      <c r="V1424" s="190"/>
      <c r="W1424" s="156"/>
      <c r="X1424" s="220"/>
      <c r="Y1424" s="190"/>
      <c r="Z1424" s="190"/>
      <c r="AA1424" s="207"/>
      <c r="AB1424" s="215"/>
      <c r="AC1424" s="190"/>
      <c r="AD1424" s="156">
        <f>SUM(AD1425:AD1436)</f>
        <v>0</v>
      </c>
      <c r="AE1424" s="156"/>
      <c r="AF1424" s="117"/>
      <c r="AG1424" s="156"/>
      <c r="AH1424" s="355"/>
      <c r="AI1424" s="368"/>
      <c r="AJ1424" s="354"/>
      <c r="AK1424" s="368"/>
      <c r="AL1424" s="354"/>
      <c r="AM1424" s="368"/>
      <c r="AN1424" s="354"/>
      <c r="AO1424" s="368"/>
      <c r="AP1424" s="354"/>
      <c r="AQ1424" s="368"/>
      <c r="AR1424" s="354"/>
      <c r="AS1424" s="354"/>
      <c r="AT1424" s="369"/>
      <c r="AU1424" s="354"/>
      <c r="AV1424" s="369"/>
      <c r="AW1424" s="354"/>
      <c r="AX1424" s="369"/>
      <c r="AY1424" s="354"/>
      <c r="AZ1424" s="369"/>
      <c r="BA1424" s="354"/>
      <c r="BB1424" s="369"/>
      <c r="BC1424" s="150"/>
      <c r="BD1424" s="116"/>
      <c r="BE1424" s="367"/>
      <c r="BF1424" s="367"/>
      <c r="BG1424" s="367"/>
      <c r="BH1424" s="367"/>
      <c r="BI1424" s="367"/>
      <c r="BJ1424" s="367"/>
      <c r="BK1424" s="367"/>
      <c r="BL1424" s="367"/>
      <c r="BM1424" s="367"/>
      <c r="BN1424" s="367"/>
      <c r="BO1424" s="367"/>
      <c r="BP1424" s="367"/>
      <c r="BQ1424" s="383"/>
      <c r="BR1424" s="146"/>
      <c r="BS1424" s="441" t="e">
        <v>#N/A</v>
      </c>
      <c r="BT1424" s="116"/>
      <c r="BU1424" s="116"/>
      <c r="BV1424" s="116"/>
      <c r="BW1424" s="116"/>
      <c r="BX1424" s="116"/>
      <c r="BY1424" s="116"/>
      <c r="BZ1424" s="116"/>
      <c r="CA1424" s="116"/>
      <c r="CB1424" s="116"/>
      <c r="CC1424" s="116"/>
      <c r="CD1424" s="116"/>
      <c r="CE1424" s="116"/>
      <c r="CF1424" s="116"/>
      <c r="CG1424" s="116"/>
      <c r="CH1424" s="116"/>
      <c r="CI1424" s="116"/>
      <c r="CJ1424" s="116"/>
      <c r="CK1424" s="116"/>
      <c r="CL1424" s="116"/>
      <c r="CM1424" s="116"/>
      <c r="CN1424" s="116"/>
      <c r="CO1424" s="116"/>
      <c r="CP1424" s="116"/>
      <c r="CQ1424" s="116"/>
      <c r="CR1424" s="116"/>
      <c r="CS1424" s="116"/>
      <c r="CT1424" s="116"/>
      <c r="CU1424" s="116"/>
      <c r="CV1424" s="116"/>
      <c r="CW1424" s="116"/>
      <c r="CX1424" s="116"/>
      <c r="CY1424" s="116"/>
      <c r="CZ1424" s="116"/>
      <c r="DA1424" s="116"/>
      <c r="DB1424" s="116"/>
      <c r="DC1424" s="116"/>
      <c r="DD1424" s="116"/>
      <c r="DE1424" s="116"/>
      <c r="DF1424" s="116"/>
      <c r="DG1424" s="116"/>
      <c r="DH1424" s="116"/>
      <c r="DI1424" s="116"/>
      <c r="DJ1424" s="116"/>
      <c r="DK1424" s="116"/>
      <c r="DL1424" s="116"/>
      <c r="DM1424" s="116"/>
      <c r="DN1424" s="116"/>
      <c r="DO1424" s="116"/>
      <c r="DP1424" s="116"/>
      <c r="DQ1424" s="116"/>
      <c r="DR1424" s="116"/>
      <c r="DS1424" s="116"/>
      <c r="DT1424" s="116"/>
      <c r="DU1424" s="116"/>
      <c r="DV1424" s="116"/>
      <c r="DW1424" s="116"/>
      <c r="DX1424" s="116"/>
      <c r="DY1424" s="116"/>
      <c r="DZ1424" s="116"/>
      <c r="EA1424" s="116"/>
    </row>
    <row r="1425" spans="1:131" ht="11.25" customHeight="1" x14ac:dyDescent="0.15">
      <c r="A1425" s="113" t="s">
        <v>1550</v>
      </c>
      <c r="B1425" s="124"/>
      <c r="C1425" s="127"/>
      <c r="D1425" s="112" t="str">
        <f>BS1425</f>
        <v>S/O</v>
      </c>
      <c r="E1425" s="710" t="s">
        <v>129</v>
      </c>
      <c r="F1425" s="711">
        <f>BQ1425</f>
        <v>0</v>
      </c>
      <c r="G1425" s="209">
        <v>25</v>
      </c>
      <c r="H1425" s="210"/>
      <c r="I1425" s="211">
        <v>4558050</v>
      </c>
      <c r="J1425" s="212"/>
      <c r="K1425" s="552">
        <v>46055</v>
      </c>
      <c r="L1425" s="553"/>
      <c r="M1425" s="212"/>
      <c r="N1425" s="213"/>
      <c r="O1425" s="214">
        <f>IF($D$18="YES", (N1425), (0))</f>
        <v>0</v>
      </c>
      <c r="P1425" s="190"/>
      <c r="Q1425" s="213"/>
      <c r="R1425" s="214">
        <f>IF($D$18="YES", (Q1425), (0))</f>
        <v>0</v>
      </c>
      <c r="S1425" s="190"/>
      <c r="T1425" s="213"/>
      <c r="U1425" s="214">
        <f>IF($D$18="YES", (T1425), (0))</f>
        <v>0</v>
      </c>
      <c r="V1425" s="190"/>
      <c r="W1425" s="213"/>
      <c r="X1425" s="214">
        <f>IF($D$18="YES", (W1425), (0))</f>
        <v>0</v>
      </c>
      <c r="Y1425" s="190"/>
      <c r="Z1425" s="190"/>
      <c r="AA1425" s="207"/>
      <c r="AB1425" s="215"/>
      <c r="AC1425" s="190"/>
      <c r="AD1425" s="156">
        <f>SUM(N1425,O1425,Q1425,R1425,T1425,U1425,W1425,X1425)</f>
        <v>0</v>
      </c>
      <c r="AE1425" s="156"/>
      <c r="AF1425" s="117">
        <v>46209</v>
      </c>
      <c r="AG1425" s="156"/>
      <c r="AH1425" s="355"/>
      <c r="AI1425" s="368">
        <f>N1425*G1425</f>
        <v>0</v>
      </c>
      <c r="AJ1425" s="354"/>
      <c r="AK1425" s="368">
        <f>Q1425*G1425</f>
        <v>0</v>
      </c>
      <c r="AL1425" s="354"/>
      <c r="AM1425" s="368">
        <f>T1425*G1425</f>
        <v>0</v>
      </c>
      <c r="AN1425" s="354"/>
      <c r="AO1425" s="368">
        <f>W1425*G1425</f>
        <v>0</v>
      </c>
      <c r="AP1425" s="354"/>
      <c r="AQ1425" s="368">
        <f>SUM(AI1425,AK1425,AM1425,AO1425)</f>
        <v>0</v>
      </c>
      <c r="AR1425" s="354"/>
      <c r="AS1425" s="354"/>
      <c r="AT1425" s="369">
        <f>(N1425*G1425)*F1425</f>
        <v>0</v>
      </c>
      <c r="AU1425" s="354"/>
      <c r="AV1425" s="369">
        <f>(Q1425*G1425)*F1425</f>
        <v>0</v>
      </c>
      <c r="AW1425" s="354"/>
      <c r="AX1425" s="369">
        <f>(T1425*G1425)*F1425</f>
        <v>0</v>
      </c>
      <c r="AY1425" s="354"/>
      <c r="AZ1425" s="369">
        <f>(W1425*G1425)*F1425</f>
        <v>0</v>
      </c>
      <c r="BA1425" s="354"/>
      <c r="BB1425" s="369">
        <f>SUM(AS1425:BA1425)</f>
        <v>0</v>
      </c>
      <c r="BC1425" s="150"/>
      <c r="BD1425" s="116"/>
      <c r="BE1425" s="367"/>
      <c r="BF1425" s="367"/>
      <c r="BG1425" s="367"/>
      <c r="BH1425" s="367"/>
      <c r="BI1425" s="367"/>
      <c r="BJ1425" s="367"/>
      <c r="BK1425" s="367">
        <f>IF($N$18&lt;BK$24,0,IF($N$18&gt;BK$25,0,$BE1425))</f>
        <v>0</v>
      </c>
      <c r="BL1425" s="367">
        <f>IF($N$18&lt;BL$24,0,IF($N$18&gt;BL$25,0,$BF1425))</f>
        <v>0</v>
      </c>
      <c r="BM1425" s="367">
        <f>IF($N$18&lt;BM$24,0,IF($N$18&gt;BM$25,0,$BG1425))</f>
        <v>0</v>
      </c>
      <c r="BN1425" s="367">
        <f>IF($N$18&lt;BN$24,0,IF($N$18&gt;BN$25,0,$BH1425))</f>
        <v>0</v>
      </c>
      <c r="BO1425" s="367">
        <f>IF($N$18&lt;BO$24,0,IF($N$18&gt;BO$25,0,$BI1425))</f>
        <v>0</v>
      </c>
      <c r="BP1425" s="367">
        <f>IF($N$18&lt;BP$24,0,IF($N$18&gt;BP$25,0,$BJ1425))</f>
        <v>0</v>
      </c>
      <c r="BQ1425" s="383">
        <f>SUM(BK1425:BP1425)</f>
        <v>0</v>
      </c>
      <c r="BR1425" s="146"/>
      <c r="BS1425" s="441" t="s">
        <v>90</v>
      </c>
      <c r="BT1425" s="116"/>
      <c r="BU1425" s="116"/>
      <c r="BV1425" s="116"/>
      <c r="BW1425" s="116"/>
      <c r="BX1425" s="116"/>
      <c r="BY1425" s="116"/>
      <c r="BZ1425" s="116"/>
      <c r="CA1425" s="116"/>
      <c r="CB1425" s="116"/>
      <c r="CC1425" s="116"/>
      <c r="CD1425" s="116"/>
      <c r="CE1425" s="116"/>
      <c r="CF1425" s="116"/>
      <c r="CG1425" s="116"/>
      <c r="CH1425" s="116"/>
      <c r="CI1425" s="116"/>
      <c r="CJ1425" s="116"/>
      <c r="CK1425" s="116"/>
      <c r="CL1425" s="116"/>
      <c r="CM1425" s="116"/>
      <c r="CN1425" s="116"/>
      <c r="CO1425" s="116"/>
      <c r="CP1425" s="116"/>
      <c r="CQ1425" s="116"/>
      <c r="CR1425" s="116"/>
      <c r="CS1425" s="116"/>
      <c r="CT1425" s="116"/>
      <c r="CU1425" s="116"/>
      <c r="CV1425" s="116"/>
      <c r="CW1425" s="116"/>
      <c r="CX1425" s="116"/>
      <c r="CY1425" s="116"/>
      <c r="CZ1425" s="116"/>
      <c r="DA1425" s="116"/>
      <c r="DB1425" s="116"/>
      <c r="DC1425" s="116"/>
      <c r="DD1425" s="116"/>
      <c r="DE1425" s="116"/>
      <c r="DF1425" s="116"/>
      <c r="DG1425" s="116"/>
      <c r="DH1425" s="116"/>
      <c r="DI1425" s="116"/>
      <c r="DJ1425" s="116"/>
      <c r="DK1425" s="116"/>
      <c r="DL1425" s="116"/>
      <c r="DM1425" s="116"/>
      <c r="DN1425" s="116"/>
      <c r="DO1425" s="116"/>
      <c r="DP1425" s="116"/>
      <c r="DQ1425" s="116"/>
      <c r="DR1425" s="116"/>
      <c r="DS1425" s="116"/>
      <c r="DT1425" s="116"/>
      <c r="DU1425" s="116"/>
      <c r="DV1425" s="116"/>
      <c r="DW1425" s="116"/>
      <c r="DX1425" s="116"/>
      <c r="DY1425" s="116"/>
      <c r="DZ1425" s="116"/>
      <c r="EA1425" s="116"/>
    </row>
    <row r="1426" spans="1:131" ht="11.25" customHeight="1" x14ac:dyDescent="0.15">
      <c r="A1426" s="113" t="s">
        <v>1550</v>
      </c>
      <c r="B1426" s="124"/>
      <c r="C1426" s="127"/>
      <c r="D1426" s="112" t="str">
        <f t="shared" si="9073"/>
        <v>S/O</v>
      </c>
      <c r="E1426" s="710" t="s">
        <v>89</v>
      </c>
      <c r="F1426" s="711">
        <f t="shared" ref="F1426:F1436" si="9074">BQ1426</f>
        <v>0</v>
      </c>
      <c r="G1426" s="209">
        <v>30</v>
      </c>
      <c r="H1426" s="210"/>
      <c r="I1426" s="211">
        <v>4558055</v>
      </c>
      <c r="J1426" s="212"/>
      <c r="K1426" s="552"/>
      <c r="L1426" s="553"/>
      <c r="M1426" s="212"/>
      <c r="N1426" s="213"/>
      <c r="O1426" s="214">
        <f t="shared" ref="O1426:O1436" si="9075">IF($D$18="YES", (N1426), (0))</f>
        <v>0</v>
      </c>
      <c r="P1426" s="190"/>
      <c r="Q1426" s="213"/>
      <c r="R1426" s="214">
        <f t="shared" ref="R1426:R1436" si="9076">IF($D$18="YES", (Q1426), (0))</f>
        <v>0</v>
      </c>
      <c r="S1426" s="190"/>
      <c r="T1426" s="213"/>
      <c r="U1426" s="214">
        <f t="shared" ref="U1426:U1436" si="9077">IF($D$18="YES", (T1426), (0))</f>
        <v>0</v>
      </c>
      <c r="V1426" s="190"/>
      <c r="W1426" s="213"/>
      <c r="X1426" s="214">
        <f t="shared" ref="X1426:X1436" si="9078">IF($D$18="YES", (W1426), (0))</f>
        <v>0</v>
      </c>
      <c r="Y1426" s="190"/>
      <c r="Z1426" s="190"/>
      <c r="AA1426" s="207"/>
      <c r="AB1426" s="215"/>
      <c r="AC1426" s="190"/>
      <c r="AD1426" s="156">
        <f t="shared" ref="AD1426:AD1436" si="9079">SUM(N1426,O1426,Q1426,R1426,T1426,U1426,W1426,X1426)</f>
        <v>0</v>
      </c>
      <c r="AE1426" s="156"/>
      <c r="AF1426" s="117"/>
      <c r="AG1426" s="156"/>
      <c r="AH1426" s="355"/>
      <c r="AI1426" s="368">
        <f t="shared" ref="AI1426:AI1436" si="9080">N1426*G1426</f>
        <v>0</v>
      </c>
      <c r="AJ1426" s="354"/>
      <c r="AK1426" s="368">
        <f t="shared" ref="AK1426:AK1436" si="9081">Q1426*G1426</f>
        <v>0</v>
      </c>
      <c r="AL1426" s="354"/>
      <c r="AM1426" s="368">
        <f t="shared" ref="AM1426:AM1436" si="9082">T1426*G1426</f>
        <v>0</v>
      </c>
      <c r="AN1426" s="354"/>
      <c r="AO1426" s="368">
        <f t="shared" ref="AO1426:AO1436" si="9083">W1426*G1426</f>
        <v>0</v>
      </c>
      <c r="AP1426" s="354"/>
      <c r="AQ1426" s="368">
        <f t="shared" ref="AQ1426:AQ1436" si="9084">SUM(AI1426,AK1426,AM1426,AO1426)</f>
        <v>0</v>
      </c>
      <c r="AR1426" s="354"/>
      <c r="AS1426" s="354"/>
      <c r="AT1426" s="369">
        <f t="shared" ref="AT1426:AT1436" si="9085">(N1426*G1426)*F1426</f>
        <v>0</v>
      </c>
      <c r="AU1426" s="354"/>
      <c r="AV1426" s="369">
        <f t="shared" ref="AV1426:AV1436" si="9086">(Q1426*G1426)*F1426</f>
        <v>0</v>
      </c>
      <c r="AW1426" s="354"/>
      <c r="AX1426" s="369">
        <f t="shared" ref="AX1426:AX1436" si="9087">(T1426*G1426)*F1426</f>
        <v>0</v>
      </c>
      <c r="AY1426" s="354"/>
      <c r="AZ1426" s="369">
        <f t="shared" ref="AZ1426:AZ1436" si="9088">(W1426*G1426)*F1426</f>
        <v>0</v>
      </c>
      <c r="BA1426" s="354"/>
      <c r="BB1426" s="369">
        <f t="shared" ref="BB1426:BB1436" si="9089">SUM(AS1426:BA1426)</f>
        <v>0</v>
      </c>
      <c r="BC1426" s="150"/>
      <c r="BD1426" s="116"/>
      <c r="BE1426" s="367"/>
      <c r="BF1426" s="367"/>
      <c r="BG1426" s="367"/>
      <c r="BH1426" s="367"/>
      <c r="BI1426" s="367"/>
      <c r="BJ1426" s="367"/>
      <c r="BK1426" s="367">
        <f t="shared" ref="BK1426:BK1436" si="9090">IF($N$18&lt;BK$24,0,IF($N$18&gt;BK$25,0,$BE1426))</f>
        <v>0</v>
      </c>
      <c r="BL1426" s="367">
        <f t="shared" ref="BL1426:BL1436" si="9091">IF($N$18&lt;BL$24,0,IF($N$18&gt;BL$25,0,$BF1426))</f>
        <v>0</v>
      </c>
      <c r="BM1426" s="367">
        <f t="shared" ref="BM1426:BM1436" si="9092">IF($N$18&lt;BM$24,0,IF($N$18&gt;BM$25,0,$BG1426))</f>
        <v>0</v>
      </c>
      <c r="BN1426" s="367">
        <f t="shared" ref="BN1426:BN1436" si="9093">IF($N$18&lt;BN$24,0,IF($N$18&gt;BN$25,0,$BH1426))</f>
        <v>0</v>
      </c>
      <c r="BO1426" s="367">
        <f t="shared" ref="BO1426:BO1436" si="9094">IF($N$18&lt;BO$24,0,IF($N$18&gt;BO$25,0,$BI1426))</f>
        <v>0</v>
      </c>
      <c r="BP1426" s="367">
        <f t="shared" ref="BP1426:BP1436" si="9095">IF($N$18&lt;BP$24,0,IF($N$18&gt;BP$25,0,$BJ1426))</f>
        <v>0</v>
      </c>
      <c r="BQ1426" s="383">
        <f t="shared" ref="BQ1426:BQ1436" si="9096">SUM(BK1426:BP1426)</f>
        <v>0</v>
      </c>
      <c r="BR1426" s="146"/>
      <c r="BS1426" s="441" t="s">
        <v>90</v>
      </c>
      <c r="BT1426" s="116"/>
      <c r="BU1426" s="116"/>
      <c r="BV1426" s="116"/>
      <c r="BW1426" s="116"/>
      <c r="BX1426" s="116"/>
      <c r="BY1426" s="116"/>
      <c r="BZ1426" s="116"/>
      <c r="CA1426" s="116"/>
      <c r="CB1426" s="116"/>
      <c r="CC1426" s="116"/>
      <c r="CD1426" s="116"/>
      <c r="CE1426" s="116"/>
      <c r="CF1426" s="116"/>
      <c r="CG1426" s="116"/>
      <c r="CH1426" s="116"/>
      <c r="CI1426" s="116"/>
      <c r="CJ1426" s="116"/>
      <c r="CK1426" s="116"/>
      <c r="CL1426" s="116"/>
      <c r="CM1426" s="116"/>
      <c r="CN1426" s="116"/>
      <c r="CO1426" s="116"/>
      <c r="CP1426" s="116"/>
      <c r="CQ1426" s="116"/>
      <c r="CR1426" s="116"/>
      <c r="CS1426" s="116"/>
      <c r="CT1426" s="116"/>
      <c r="CU1426" s="116"/>
      <c r="CV1426" s="116"/>
      <c r="CW1426" s="116"/>
      <c r="CX1426" s="116"/>
      <c r="CY1426" s="116"/>
      <c r="CZ1426" s="116"/>
      <c r="DA1426" s="116"/>
      <c r="DB1426" s="116"/>
      <c r="DC1426" s="116"/>
      <c r="DD1426" s="116"/>
      <c r="DE1426" s="116"/>
      <c r="DF1426" s="116"/>
      <c r="DG1426" s="116"/>
      <c r="DH1426" s="116"/>
      <c r="DI1426" s="116"/>
      <c r="DJ1426" s="116"/>
      <c r="DK1426" s="116"/>
      <c r="DL1426" s="116"/>
      <c r="DM1426" s="116"/>
      <c r="DN1426" s="116"/>
      <c r="DO1426" s="116"/>
      <c r="DP1426" s="116"/>
      <c r="DQ1426" s="116"/>
      <c r="DR1426" s="116"/>
      <c r="DS1426" s="116"/>
      <c r="DT1426" s="116"/>
      <c r="DU1426" s="116"/>
      <c r="DV1426" s="116"/>
      <c r="DW1426" s="116"/>
      <c r="DX1426" s="116"/>
      <c r="DY1426" s="116"/>
      <c r="DZ1426" s="116"/>
      <c r="EA1426" s="116"/>
    </row>
    <row r="1427" spans="1:131" ht="11.25" customHeight="1" x14ac:dyDescent="0.15">
      <c r="A1427" s="113" t="s">
        <v>1551</v>
      </c>
      <c r="B1427" s="124"/>
      <c r="C1427" s="127"/>
      <c r="D1427" s="112" t="str">
        <f t="shared" ref="D1427" si="9097">BS1427</f>
        <v>S/O</v>
      </c>
      <c r="E1427" s="710" t="s">
        <v>102</v>
      </c>
      <c r="F1427" s="711">
        <f t="shared" ref="F1427" si="9098">BQ1427</f>
        <v>0</v>
      </c>
      <c r="G1427" s="209">
        <v>50</v>
      </c>
      <c r="H1427" s="210"/>
      <c r="I1427" s="211">
        <v>4958058</v>
      </c>
      <c r="J1427" s="212"/>
      <c r="K1427" s="552"/>
      <c r="L1427" s="553"/>
      <c r="M1427" s="212"/>
      <c r="N1427" s="213"/>
      <c r="O1427" s="214">
        <f t="shared" ref="O1427" si="9099">IF($D$18="YES", (N1427), (0))</f>
        <v>0</v>
      </c>
      <c r="P1427" s="190"/>
      <c r="Q1427" s="213"/>
      <c r="R1427" s="214">
        <f t="shared" ref="R1427" si="9100">IF($D$18="YES", (Q1427), (0))</f>
        <v>0</v>
      </c>
      <c r="S1427" s="190"/>
      <c r="T1427" s="213"/>
      <c r="U1427" s="214">
        <f t="shared" ref="U1427" si="9101">IF($D$18="YES", (T1427), (0))</f>
        <v>0</v>
      </c>
      <c r="V1427" s="190"/>
      <c r="W1427" s="213"/>
      <c r="X1427" s="214">
        <f t="shared" ref="X1427" si="9102">IF($D$18="YES", (W1427), (0))</f>
        <v>0</v>
      </c>
      <c r="Y1427" s="190"/>
      <c r="Z1427" s="190"/>
      <c r="AA1427" s="207"/>
      <c r="AB1427" s="215"/>
      <c r="AC1427" s="190"/>
      <c r="AD1427" s="156">
        <f t="shared" ref="AD1427" si="9103">SUM(N1427,O1427,Q1427,R1427,T1427,U1427,W1427,X1427)</f>
        <v>0</v>
      </c>
      <c r="AE1427" s="156"/>
      <c r="AF1427" s="117"/>
      <c r="AG1427" s="156"/>
      <c r="AH1427" s="355"/>
      <c r="AI1427" s="368">
        <f t="shared" ref="AI1427" si="9104">N1427*G1427</f>
        <v>0</v>
      </c>
      <c r="AJ1427" s="354"/>
      <c r="AK1427" s="368">
        <f t="shared" ref="AK1427" si="9105">Q1427*G1427</f>
        <v>0</v>
      </c>
      <c r="AL1427" s="354"/>
      <c r="AM1427" s="368">
        <f t="shared" ref="AM1427" si="9106">T1427*G1427</f>
        <v>0</v>
      </c>
      <c r="AN1427" s="354"/>
      <c r="AO1427" s="368">
        <f t="shared" ref="AO1427" si="9107">W1427*G1427</f>
        <v>0</v>
      </c>
      <c r="AP1427" s="354"/>
      <c r="AQ1427" s="368">
        <f t="shared" ref="AQ1427" si="9108">SUM(AI1427,AK1427,AM1427,AO1427)</f>
        <v>0</v>
      </c>
      <c r="AR1427" s="354"/>
      <c r="AS1427" s="354"/>
      <c r="AT1427" s="369">
        <f t="shared" ref="AT1427" si="9109">(N1427*G1427)*F1427</f>
        <v>0</v>
      </c>
      <c r="AU1427" s="354"/>
      <c r="AV1427" s="369">
        <f t="shared" ref="AV1427" si="9110">(Q1427*G1427)*F1427</f>
        <v>0</v>
      </c>
      <c r="AW1427" s="354"/>
      <c r="AX1427" s="369">
        <f t="shared" ref="AX1427" si="9111">(T1427*G1427)*F1427</f>
        <v>0</v>
      </c>
      <c r="AY1427" s="354"/>
      <c r="AZ1427" s="369">
        <f t="shared" ref="AZ1427" si="9112">(W1427*G1427)*F1427</f>
        <v>0</v>
      </c>
      <c r="BA1427" s="354"/>
      <c r="BB1427" s="369">
        <f t="shared" ref="BB1427" si="9113">SUM(AS1427:BA1427)</f>
        <v>0</v>
      </c>
      <c r="BC1427" s="150"/>
      <c r="BD1427" s="116"/>
      <c r="BE1427" s="367"/>
      <c r="BF1427" s="367"/>
      <c r="BG1427" s="367"/>
      <c r="BH1427" s="367"/>
      <c r="BI1427" s="367"/>
      <c r="BJ1427" s="367"/>
      <c r="BK1427" s="367">
        <f>IF($N$18&lt;BK$24,0,IF($N$18&gt;BK$25,0,$BE1427))</f>
        <v>0</v>
      </c>
      <c r="BL1427" s="367">
        <f>IF($N$18&lt;BL$24,0,IF($N$18&gt;BL$25,0,$BF1427))</f>
        <v>0</v>
      </c>
      <c r="BM1427" s="367">
        <f>IF($N$18&lt;BM$24,0,IF($N$18&gt;BM$25,0,$BG1427))</f>
        <v>0</v>
      </c>
      <c r="BN1427" s="367">
        <f>IF($N$18&lt;BN$24,0,IF($N$18&gt;BN$25,0,$BH1427))</f>
        <v>0</v>
      </c>
      <c r="BO1427" s="367">
        <f>IF($N$18&lt;BO$24,0,IF($N$18&gt;BO$25,0,$BI1427))</f>
        <v>0</v>
      </c>
      <c r="BP1427" s="367">
        <f>IF($N$18&lt;BP$24,0,IF($N$18&gt;BP$25,0,$BJ1427))</f>
        <v>0</v>
      </c>
      <c r="BQ1427" s="383">
        <f t="shared" ref="BQ1427" si="9114">SUM(BK1427:BP1427)</f>
        <v>0</v>
      </c>
      <c r="BR1427" s="146"/>
      <c r="BS1427" s="441" t="s">
        <v>90</v>
      </c>
      <c r="BT1427" s="116"/>
      <c r="BU1427" s="116"/>
      <c r="BV1427" s="116"/>
      <c r="BW1427" s="116"/>
      <c r="BX1427" s="116"/>
      <c r="BY1427" s="116"/>
      <c r="BZ1427" s="116"/>
      <c r="CA1427" s="116"/>
      <c r="CB1427" s="116"/>
      <c r="CC1427" s="116"/>
      <c r="CD1427" s="116"/>
      <c r="CE1427" s="116"/>
      <c r="CF1427" s="116"/>
      <c r="CG1427" s="116"/>
      <c r="CH1427" s="116"/>
      <c r="CI1427" s="116"/>
      <c r="CJ1427" s="116"/>
      <c r="CK1427" s="116"/>
      <c r="CL1427" s="116"/>
      <c r="CM1427" s="116"/>
      <c r="CN1427" s="116"/>
      <c r="CO1427" s="116"/>
      <c r="CP1427" s="116"/>
      <c r="CQ1427" s="116"/>
      <c r="CR1427" s="116"/>
      <c r="CS1427" s="116"/>
      <c r="CT1427" s="116"/>
      <c r="CU1427" s="116"/>
      <c r="CV1427" s="116"/>
      <c r="CW1427" s="116"/>
      <c r="CX1427" s="116"/>
      <c r="CY1427" s="116"/>
      <c r="CZ1427" s="116"/>
      <c r="DA1427" s="116"/>
      <c r="DB1427" s="116"/>
      <c r="DC1427" s="116"/>
      <c r="DD1427" s="116"/>
      <c r="DE1427" s="116"/>
      <c r="DF1427" s="116"/>
      <c r="DG1427" s="116"/>
      <c r="DH1427" s="116"/>
      <c r="DI1427" s="116"/>
      <c r="DJ1427" s="116"/>
      <c r="DK1427" s="116"/>
      <c r="DL1427" s="116"/>
      <c r="DM1427" s="116"/>
      <c r="DN1427" s="116"/>
      <c r="DO1427" s="116"/>
      <c r="DP1427" s="116"/>
      <c r="DQ1427" s="116"/>
      <c r="DR1427" s="116"/>
      <c r="DS1427" s="116"/>
      <c r="DT1427" s="116"/>
      <c r="DU1427" s="116"/>
      <c r="DV1427" s="116"/>
      <c r="DW1427" s="116"/>
      <c r="DX1427" s="116"/>
      <c r="DY1427" s="116"/>
      <c r="DZ1427" s="116"/>
      <c r="EA1427" s="116"/>
    </row>
    <row r="1428" spans="1:131" ht="11.25" customHeight="1" x14ac:dyDescent="0.15">
      <c r="A1428" s="113" t="s">
        <v>1552</v>
      </c>
      <c r="B1428" s="124"/>
      <c r="C1428" s="127"/>
      <c r="D1428" s="112" t="str">
        <f t="shared" ref="D1428:D1436" si="9115">BS1428</f>
        <v>S/O</v>
      </c>
      <c r="E1428" s="710" t="s">
        <v>89</v>
      </c>
      <c r="F1428" s="711">
        <f t="shared" si="9074"/>
        <v>0</v>
      </c>
      <c r="G1428" s="209">
        <v>30</v>
      </c>
      <c r="H1428" s="210"/>
      <c r="I1428" s="211">
        <v>4558065</v>
      </c>
      <c r="J1428" s="212"/>
      <c r="K1428" s="552"/>
      <c r="L1428" s="553"/>
      <c r="M1428" s="212"/>
      <c r="N1428" s="213"/>
      <c r="O1428" s="214">
        <f t="shared" si="9075"/>
        <v>0</v>
      </c>
      <c r="P1428" s="190"/>
      <c r="Q1428" s="213"/>
      <c r="R1428" s="214">
        <f t="shared" si="9076"/>
        <v>0</v>
      </c>
      <c r="S1428" s="190"/>
      <c r="T1428" s="213"/>
      <c r="U1428" s="214">
        <f t="shared" si="9077"/>
        <v>0</v>
      </c>
      <c r="V1428" s="190"/>
      <c r="W1428" s="213"/>
      <c r="X1428" s="214">
        <f t="shared" si="9078"/>
        <v>0</v>
      </c>
      <c r="Y1428" s="190"/>
      <c r="Z1428" s="190"/>
      <c r="AA1428" s="207"/>
      <c r="AB1428" s="215"/>
      <c r="AC1428" s="190"/>
      <c r="AD1428" s="156">
        <f t="shared" si="9079"/>
        <v>0</v>
      </c>
      <c r="AE1428" s="156"/>
      <c r="AF1428" s="117"/>
      <c r="AG1428" s="156"/>
      <c r="AH1428" s="355"/>
      <c r="AI1428" s="368">
        <f t="shared" si="9080"/>
        <v>0</v>
      </c>
      <c r="AJ1428" s="354"/>
      <c r="AK1428" s="368">
        <f t="shared" si="9081"/>
        <v>0</v>
      </c>
      <c r="AL1428" s="354"/>
      <c r="AM1428" s="368">
        <f t="shared" si="9082"/>
        <v>0</v>
      </c>
      <c r="AN1428" s="354"/>
      <c r="AO1428" s="368">
        <f t="shared" si="9083"/>
        <v>0</v>
      </c>
      <c r="AP1428" s="354"/>
      <c r="AQ1428" s="368">
        <f t="shared" si="9084"/>
        <v>0</v>
      </c>
      <c r="AR1428" s="354"/>
      <c r="AS1428" s="354"/>
      <c r="AT1428" s="369">
        <f t="shared" si="9085"/>
        <v>0</v>
      </c>
      <c r="AU1428" s="354"/>
      <c r="AV1428" s="369">
        <f t="shared" si="9086"/>
        <v>0</v>
      </c>
      <c r="AW1428" s="354"/>
      <c r="AX1428" s="369">
        <f t="shared" si="9087"/>
        <v>0</v>
      </c>
      <c r="AY1428" s="354"/>
      <c r="AZ1428" s="369">
        <f t="shared" si="9088"/>
        <v>0</v>
      </c>
      <c r="BA1428" s="354"/>
      <c r="BB1428" s="369">
        <f t="shared" si="9089"/>
        <v>0</v>
      </c>
      <c r="BC1428" s="150"/>
      <c r="BD1428" s="116"/>
      <c r="BE1428" s="367"/>
      <c r="BF1428" s="367"/>
      <c r="BG1428" s="367"/>
      <c r="BH1428" s="367"/>
      <c r="BI1428" s="367"/>
      <c r="BJ1428" s="367"/>
      <c r="BK1428" s="367">
        <f t="shared" si="9090"/>
        <v>0</v>
      </c>
      <c r="BL1428" s="367">
        <f t="shared" si="9091"/>
        <v>0</v>
      </c>
      <c r="BM1428" s="367">
        <f t="shared" si="9092"/>
        <v>0</v>
      </c>
      <c r="BN1428" s="367">
        <f t="shared" si="9093"/>
        <v>0</v>
      </c>
      <c r="BO1428" s="367">
        <f t="shared" si="9094"/>
        <v>0</v>
      </c>
      <c r="BP1428" s="367">
        <f t="shared" si="9095"/>
        <v>0</v>
      </c>
      <c r="BQ1428" s="383">
        <f t="shared" si="9096"/>
        <v>0</v>
      </c>
      <c r="BR1428" s="146"/>
      <c r="BS1428" s="441" t="s">
        <v>90</v>
      </c>
      <c r="BT1428" s="116"/>
      <c r="BU1428" s="116"/>
      <c r="BV1428" s="116"/>
      <c r="BW1428" s="116"/>
      <c r="BX1428" s="116"/>
      <c r="BY1428" s="116"/>
      <c r="BZ1428" s="116"/>
      <c r="CA1428" s="116"/>
      <c r="CB1428" s="116"/>
      <c r="CC1428" s="116"/>
      <c r="CD1428" s="116"/>
      <c r="CE1428" s="116"/>
      <c r="CF1428" s="116"/>
      <c r="CG1428" s="116"/>
      <c r="CH1428" s="116"/>
      <c r="CI1428" s="116"/>
      <c r="CJ1428" s="116"/>
      <c r="CK1428" s="116"/>
      <c r="CL1428" s="116"/>
      <c r="CM1428" s="116"/>
      <c r="CN1428" s="116"/>
      <c r="CO1428" s="116"/>
      <c r="CP1428" s="116"/>
      <c r="CQ1428" s="116"/>
      <c r="CR1428" s="116"/>
      <c r="CS1428" s="116"/>
      <c r="CT1428" s="116"/>
      <c r="CU1428" s="116"/>
      <c r="CV1428" s="116"/>
      <c r="CW1428" s="116"/>
      <c r="CX1428" s="116"/>
      <c r="CY1428" s="116"/>
      <c r="CZ1428" s="116"/>
      <c r="DA1428" s="116"/>
      <c r="DB1428" s="116"/>
      <c r="DC1428" s="116"/>
      <c r="DD1428" s="116"/>
      <c r="DE1428" s="116"/>
      <c r="DF1428" s="116"/>
      <c r="DG1428" s="116"/>
      <c r="DH1428" s="116"/>
      <c r="DI1428" s="116"/>
      <c r="DJ1428" s="116"/>
      <c r="DK1428" s="116"/>
      <c r="DL1428" s="116"/>
      <c r="DM1428" s="116"/>
      <c r="DN1428" s="116"/>
      <c r="DO1428" s="116"/>
      <c r="DP1428" s="116"/>
      <c r="DQ1428" s="116"/>
      <c r="DR1428" s="116"/>
      <c r="DS1428" s="116"/>
      <c r="DT1428" s="116"/>
      <c r="DU1428" s="116"/>
      <c r="DV1428" s="116"/>
      <c r="DW1428" s="116"/>
      <c r="DX1428" s="116"/>
      <c r="DY1428" s="116"/>
      <c r="DZ1428" s="116"/>
      <c r="EA1428" s="116"/>
    </row>
    <row r="1429" spans="1:131" ht="11.25" customHeight="1" x14ac:dyDescent="0.15">
      <c r="A1429" s="113" t="s">
        <v>1553</v>
      </c>
      <c r="B1429" s="124"/>
      <c r="C1429" s="334"/>
      <c r="D1429" s="112">
        <f t="shared" ref="D1429" si="9116">BS1429</f>
        <v>25</v>
      </c>
      <c r="E1429" s="710" t="s">
        <v>89</v>
      </c>
      <c r="F1429" s="711">
        <f t="shared" ref="F1429" si="9117">BQ1429</f>
        <v>0</v>
      </c>
      <c r="G1429" s="209">
        <v>30</v>
      </c>
      <c r="H1429" s="210"/>
      <c r="I1429" s="211">
        <v>4558095</v>
      </c>
      <c r="J1429" s="212"/>
      <c r="K1429" s="552"/>
      <c r="L1429" s="553"/>
      <c r="M1429" s="212"/>
      <c r="N1429" s="213"/>
      <c r="O1429" s="214">
        <f t="shared" ref="O1429" si="9118">IF($D$18="YES", (N1429), (0))</f>
        <v>0</v>
      </c>
      <c r="P1429" s="190"/>
      <c r="Q1429" s="213"/>
      <c r="R1429" s="214">
        <f t="shared" ref="R1429" si="9119">IF($D$18="YES", (Q1429), (0))</f>
        <v>0</v>
      </c>
      <c r="S1429" s="190"/>
      <c r="T1429" s="213"/>
      <c r="U1429" s="214">
        <f t="shared" ref="U1429" si="9120">IF($D$18="YES", (T1429), (0))</f>
        <v>0</v>
      </c>
      <c r="V1429" s="190"/>
      <c r="W1429" s="213"/>
      <c r="X1429" s="214">
        <f t="shared" ref="X1429" si="9121">IF($D$18="YES", (W1429), (0))</f>
        <v>0</v>
      </c>
      <c r="Y1429" s="190"/>
      <c r="Z1429" s="190"/>
      <c r="AA1429" s="207"/>
      <c r="AB1429" s="215"/>
      <c r="AC1429" s="190"/>
      <c r="AD1429" s="156">
        <f t="shared" ref="AD1429" si="9122">SUM(N1429,O1429,Q1429,R1429,T1429,U1429,W1429,X1429)</f>
        <v>0</v>
      </c>
      <c r="AE1429" s="156"/>
      <c r="AF1429" s="117"/>
      <c r="AG1429" s="156"/>
      <c r="AH1429" s="355"/>
      <c r="AI1429" s="368">
        <f t="shared" ref="AI1429" si="9123">N1429*G1429</f>
        <v>0</v>
      </c>
      <c r="AJ1429" s="354"/>
      <c r="AK1429" s="368">
        <f t="shared" ref="AK1429" si="9124">Q1429*G1429</f>
        <v>0</v>
      </c>
      <c r="AL1429" s="354"/>
      <c r="AM1429" s="368">
        <f t="shared" ref="AM1429" si="9125">T1429*G1429</f>
        <v>0</v>
      </c>
      <c r="AN1429" s="354"/>
      <c r="AO1429" s="368">
        <f t="shared" ref="AO1429" si="9126">W1429*G1429</f>
        <v>0</v>
      </c>
      <c r="AP1429" s="354"/>
      <c r="AQ1429" s="368">
        <f t="shared" ref="AQ1429" si="9127">SUM(AI1429,AK1429,AM1429,AO1429)</f>
        <v>0</v>
      </c>
      <c r="AR1429" s="354"/>
      <c r="AS1429" s="354"/>
      <c r="AT1429" s="369">
        <f t="shared" ref="AT1429" si="9128">(N1429*G1429)*F1429</f>
        <v>0</v>
      </c>
      <c r="AU1429" s="354"/>
      <c r="AV1429" s="369">
        <f t="shared" ref="AV1429" si="9129">(Q1429*G1429)*F1429</f>
        <v>0</v>
      </c>
      <c r="AW1429" s="354"/>
      <c r="AX1429" s="369">
        <f t="shared" ref="AX1429" si="9130">(T1429*G1429)*F1429</f>
        <v>0</v>
      </c>
      <c r="AY1429" s="354"/>
      <c r="AZ1429" s="369">
        <f t="shared" ref="AZ1429" si="9131">(W1429*G1429)*F1429</f>
        <v>0</v>
      </c>
      <c r="BA1429" s="354"/>
      <c r="BB1429" s="369">
        <f t="shared" ref="BB1429" si="9132">SUM(AS1429:BA1429)</f>
        <v>0</v>
      </c>
      <c r="BC1429" s="150"/>
      <c r="BD1429" s="116"/>
      <c r="BE1429" s="367"/>
      <c r="BF1429" s="367"/>
      <c r="BG1429" s="367"/>
      <c r="BH1429" s="367"/>
      <c r="BI1429" s="367"/>
      <c r="BJ1429" s="367"/>
      <c r="BK1429" s="367">
        <f t="shared" si="9090"/>
        <v>0</v>
      </c>
      <c r="BL1429" s="367">
        <f t="shared" si="9091"/>
        <v>0</v>
      </c>
      <c r="BM1429" s="367">
        <f t="shared" si="9092"/>
        <v>0</v>
      </c>
      <c r="BN1429" s="367">
        <f t="shared" si="9093"/>
        <v>0</v>
      </c>
      <c r="BO1429" s="367">
        <f t="shared" si="9094"/>
        <v>0</v>
      </c>
      <c r="BP1429" s="367">
        <f t="shared" si="9095"/>
        <v>0</v>
      </c>
      <c r="BQ1429" s="383">
        <f t="shared" ref="BQ1429" si="9133">SUM(BK1429:BP1429)</f>
        <v>0</v>
      </c>
      <c r="BR1429" s="146"/>
      <c r="BS1429" s="441">
        <v>25</v>
      </c>
      <c r="BT1429" s="116"/>
      <c r="BU1429" s="116"/>
      <c r="BV1429" s="116"/>
      <c r="BW1429" s="116"/>
      <c r="BX1429" s="116"/>
      <c r="BY1429" s="116"/>
      <c r="BZ1429" s="116"/>
      <c r="CA1429" s="116"/>
      <c r="CB1429" s="116"/>
      <c r="CC1429" s="116"/>
      <c r="CD1429" s="116"/>
      <c r="CE1429" s="116"/>
      <c r="CF1429" s="116"/>
      <c r="CG1429" s="116"/>
      <c r="CH1429" s="116"/>
      <c r="CI1429" s="116"/>
      <c r="CJ1429" s="116"/>
      <c r="CK1429" s="116"/>
      <c r="CL1429" s="116"/>
      <c r="CM1429" s="116"/>
      <c r="CN1429" s="116"/>
      <c r="CO1429" s="116"/>
      <c r="CP1429" s="116"/>
      <c r="CQ1429" s="116"/>
      <c r="CR1429" s="116"/>
      <c r="CS1429" s="116"/>
      <c r="CT1429" s="116"/>
      <c r="CU1429" s="116"/>
      <c r="CV1429" s="116"/>
      <c r="CW1429" s="116"/>
      <c r="CX1429" s="116"/>
      <c r="CY1429" s="116"/>
      <c r="CZ1429" s="116"/>
      <c r="DA1429" s="116"/>
      <c r="DB1429" s="116"/>
      <c r="DC1429" s="116"/>
      <c r="DD1429" s="116"/>
      <c r="DE1429" s="116"/>
      <c r="DF1429" s="116"/>
      <c r="DG1429" s="116"/>
      <c r="DH1429" s="116"/>
      <c r="DI1429" s="116"/>
      <c r="DJ1429" s="116"/>
      <c r="DK1429" s="116"/>
      <c r="DL1429" s="116"/>
      <c r="DM1429" s="116"/>
      <c r="DN1429" s="116"/>
      <c r="DO1429" s="116"/>
      <c r="DP1429" s="116"/>
      <c r="DQ1429" s="116"/>
      <c r="DR1429" s="116"/>
      <c r="DS1429" s="116"/>
      <c r="DT1429" s="116"/>
      <c r="DU1429" s="116"/>
      <c r="DV1429" s="116"/>
      <c r="DW1429" s="116"/>
      <c r="DX1429" s="116"/>
      <c r="DY1429" s="116"/>
      <c r="DZ1429" s="116"/>
      <c r="EA1429" s="116"/>
    </row>
    <row r="1430" spans="1:131" ht="11.25" customHeight="1" x14ac:dyDescent="0.15">
      <c r="A1430" s="113" t="s">
        <v>1554</v>
      </c>
      <c r="B1430" s="124" t="s">
        <v>1555</v>
      </c>
      <c r="C1430" s="127"/>
      <c r="D1430" s="112">
        <f>BS1430</f>
        <v>46</v>
      </c>
      <c r="E1430" s="710" t="s">
        <v>89</v>
      </c>
      <c r="F1430" s="711">
        <f>BQ1430</f>
        <v>0</v>
      </c>
      <c r="G1430" s="209">
        <v>30</v>
      </c>
      <c r="H1430" s="210"/>
      <c r="I1430" s="211">
        <v>4558085</v>
      </c>
      <c r="J1430" s="212"/>
      <c r="K1430" s="552"/>
      <c r="L1430" s="553"/>
      <c r="M1430" s="212"/>
      <c r="N1430" s="213"/>
      <c r="O1430" s="214">
        <f>IF($D$18="YES", (N1430), (0))</f>
        <v>0</v>
      </c>
      <c r="P1430" s="190"/>
      <c r="Q1430" s="213"/>
      <c r="R1430" s="214">
        <f>IF($D$18="YES", (Q1430), (0))</f>
        <v>0</v>
      </c>
      <c r="S1430" s="190"/>
      <c r="T1430" s="213"/>
      <c r="U1430" s="214">
        <f>IF($D$18="YES", (T1430), (0))</f>
        <v>0</v>
      </c>
      <c r="V1430" s="190"/>
      <c r="W1430" s="213"/>
      <c r="X1430" s="214">
        <f>IF($D$18="YES", (W1430), (0))</f>
        <v>0</v>
      </c>
      <c r="Y1430" s="190"/>
      <c r="Z1430" s="190"/>
      <c r="AA1430" s="207"/>
      <c r="AB1430" s="215"/>
      <c r="AC1430" s="190"/>
      <c r="AD1430" s="156">
        <f>SUM(N1430,O1430,Q1430,R1430,T1430,U1430,W1430,X1430)</f>
        <v>0</v>
      </c>
      <c r="AE1430" s="156"/>
      <c r="AF1430" s="117"/>
      <c r="AG1430" s="156"/>
      <c r="AH1430" s="355"/>
      <c r="AI1430" s="368">
        <f>N1430*G1430</f>
        <v>0</v>
      </c>
      <c r="AJ1430" s="354"/>
      <c r="AK1430" s="368">
        <f>Q1430*G1430</f>
        <v>0</v>
      </c>
      <c r="AL1430" s="354"/>
      <c r="AM1430" s="368">
        <f>T1430*G1430</f>
        <v>0</v>
      </c>
      <c r="AN1430" s="354"/>
      <c r="AO1430" s="368">
        <f>W1430*G1430</f>
        <v>0</v>
      </c>
      <c r="AP1430" s="354"/>
      <c r="AQ1430" s="368">
        <f>SUM(AI1430,AK1430,AM1430,AO1430)</f>
        <v>0</v>
      </c>
      <c r="AR1430" s="354"/>
      <c r="AS1430" s="354"/>
      <c r="AT1430" s="369">
        <f>(N1430*G1430)*F1430</f>
        <v>0</v>
      </c>
      <c r="AU1430" s="354"/>
      <c r="AV1430" s="369">
        <f>(Q1430*G1430)*F1430</f>
        <v>0</v>
      </c>
      <c r="AW1430" s="354"/>
      <c r="AX1430" s="369">
        <f>(T1430*G1430)*F1430</f>
        <v>0</v>
      </c>
      <c r="AY1430" s="354"/>
      <c r="AZ1430" s="369">
        <f>(W1430*G1430)*F1430</f>
        <v>0</v>
      </c>
      <c r="BA1430" s="354"/>
      <c r="BB1430" s="369">
        <f>SUM(AS1430:BA1430)</f>
        <v>0</v>
      </c>
      <c r="BC1430" s="150"/>
      <c r="BD1430" s="116"/>
      <c r="BE1430" s="367"/>
      <c r="BF1430" s="367"/>
      <c r="BG1430" s="367"/>
      <c r="BH1430" s="367"/>
      <c r="BI1430" s="367"/>
      <c r="BJ1430" s="367"/>
      <c r="BK1430" s="367">
        <f>IF($N$18&lt;BK$24,0,IF($N$18&gt;BK$25,0,$BE1430))</f>
        <v>0</v>
      </c>
      <c r="BL1430" s="367">
        <f>IF($N$18&lt;BL$24,0,IF($N$18&gt;BL$25,0,$BF1430))</f>
        <v>0</v>
      </c>
      <c r="BM1430" s="367">
        <f>IF($N$18&lt;BM$24,0,IF($N$18&gt;BM$25,0,$BG1430))</f>
        <v>0</v>
      </c>
      <c r="BN1430" s="367">
        <f>IF($N$18&lt;BN$24,0,IF($N$18&gt;BN$25,0,$BH1430))</f>
        <v>0</v>
      </c>
      <c r="BO1430" s="367">
        <f>IF($N$18&lt;BO$24,0,IF($N$18&gt;BO$25,0,$BI1430))</f>
        <v>0</v>
      </c>
      <c r="BP1430" s="367">
        <f>IF($N$18&lt;BP$24,0,IF($N$18&gt;BP$25,0,$BJ1430))</f>
        <v>0</v>
      </c>
      <c r="BQ1430" s="383">
        <f>SUM(BK1430:BP1430)</f>
        <v>0</v>
      </c>
      <c r="BR1430" s="146"/>
      <c r="BS1430" s="441">
        <v>46</v>
      </c>
      <c r="BT1430" s="116"/>
      <c r="BU1430" s="116"/>
      <c r="BV1430" s="116"/>
      <c r="BW1430" s="116"/>
      <c r="BX1430" s="116"/>
      <c r="BY1430" s="116"/>
      <c r="BZ1430" s="116"/>
      <c r="CA1430" s="116"/>
      <c r="CB1430" s="116"/>
      <c r="CC1430" s="116"/>
      <c r="CD1430" s="116"/>
      <c r="CE1430" s="116"/>
      <c r="CF1430" s="116"/>
      <c r="CG1430" s="116"/>
      <c r="CH1430" s="116"/>
      <c r="CI1430" s="116"/>
      <c r="CJ1430" s="116"/>
      <c r="CK1430" s="116"/>
      <c r="CL1430" s="116"/>
      <c r="CM1430" s="116"/>
      <c r="CN1430" s="116"/>
      <c r="CO1430" s="116"/>
      <c r="CP1430" s="116"/>
      <c r="CQ1430" s="116"/>
      <c r="CR1430" s="116"/>
      <c r="CS1430" s="116"/>
      <c r="CT1430" s="116"/>
      <c r="CU1430" s="116"/>
      <c r="CV1430" s="116"/>
      <c r="CW1430" s="116"/>
      <c r="CX1430" s="116"/>
      <c r="CY1430" s="116"/>
      <c r="CZ1430" s="116"/>
      <c r="DA1430" s="116"/>
      <c r="DB1430" s="116"/>
      <c r="DC1430" s="116"/>
      <c r="DD1430" s="116"/>
      <c r="DE1430" s="116"/>
      <c r="DF1430" s="116"/>
      <c r="DG1430" s="116"/>
      <c r="DH1430" s="116"/>
      <c r="DI1430" s="116"/>
      <c r="DJ1430" s="116"/>
      <c r="DK1430" s="116"/>
      <c r="DL1430" s="116"/>
      <c r="DM1430" s="116"/>
      <c r="DN1430" s="116"/>
      <c r="DO1430" s="116"/>
      <c r="DP1430" s="116"/>
      <c r="DQ1430" s="116"/>
      <c r="DR1430" s="116"/>
      <c r="DS1430" s="116"/>
      <c r="DT1430" s="116"/>
      <c r="DU1430" s="116"/>
      <c r="DV1430" s="116"/>
      <c r="DW1430" s="116"/>
      <c r="DX1430" s="116"/>
      <c r="DY1430" s="116"/>
      <c r="DZ1430" s="116"/>
      <c r="EA1430" s="116"/>
    </row>
    <row r="1431" spans="1:131" ht="11.25" customHeight="1" x14ac:dyDescent="0.15">
      <c r="A1431" s="113" t="s">
        <v>1556</v>
      </c>
      <c r="B1431" s="124" t="s">
        <v>98</v>
      </c>
      <c r="C1431" s="470" t="s">
        <v>67</v>
      </c>
      <c r="D1431" s="112">
        <f t="shared" ref="D1431" si="9134">BS1431</f>
        <v>2</v>
      </c>
      <c r="E1431" s="710" t="s">
        <v>89</v>
      </c>
      <c r="F1431" s="711">
        <f t="shared" ref="F1431" si="9135">BQ1431</f>
        <v>0</v>
      </c>
      <c r="G1431" s="209">
        <v>30</v>
      </c>
      <c r="H1431" s="210"/>
      <c r="I1431" s="211">
        <v>4558115</v>
      </c>
      <c r="J1431" s="212"/>
      <c r="K1431" s="552"/>
      <c r="L1431" s="553"/>
      <c r="M1431" s="212"/>
      <c r="N1431" s="213"/>
      <c r="O1431" s="214">
        <f t="shared" ref="O1431" si="9136">IF($D$18="YES", (N1431), (0))</f>
        <v>0</v>
      </c>
      <c r="P1431" s="190"/>
      <c r="Q1431" s="213"/>
      <c r="R1431" s="214">
        <f t="shared" ref="R1431" si="9137">IF($D$18="YES", (Q1431), (0))</f>
        <v>0</v>
      </c>
      <c r="S1431" s="190"/>
      <c r="T1431" s="213"/>
      <c r="U1431" s="214">
        <f t="shared" ref="U1431" si="9138">IF($D$18="YES", (T1431), (0))</f>
        <v>0</v>
      </c>
      <c r="V1431" s="190"/>
      <c r="W1431" s="213"/>
      <c r="X1431" s="214">
        <f t="shared" ref="X1431" si="9139">IF($D$18="YES", (W1431), (0))</f>
        <v>0</v>
      </c>
      <c r="Y1431" s="190"/>
      <c r="Z1431" s="190"/>
      <c r="AA1431" s="207"/>
      <c r="AB1431" s="215"/>
      <c r="AC1431" s="190"/>
      <c r="AD1431" s="156">
        <f t="shared" ref="AD1431" si="9140">SUM(N1431,O1431,Q1431,R1431,T1431,U1431,W1431,X1431)</f>
        <v>0</v>
      </c>
      <c r="AE1431" s="156"/>
      <c r="AF1431" s="117"/>
      <c r="AG1431" s="156"/>
      <c r="AH1431" s="355"/>
      <c r="AI1431" s="368">
        <f t="shared" ref="AI1431" si="9141">N1431*G1431</f>
        <v>0</v>
      </c>
      <c r="AJ1431" s="354"/>
      <c r="AK1431" s="368">
        <f t="shared" ref="AK1431" si="9142">Q1431*G1431</f>
        <v>0</v>
      </c>
      <c r="AL1431" s="354"/>
      <c r="AM1431" s="368">
        <f t="shared" ref="AM1431" si="9143">T1431*G1431</f>
        <v>0</v>
      </c>
      <c r="AN1431" s="354"/>
      <c r="AO1431" s="368">
        <f t="shared" ref="AO1431" si="9144">W1431*G1431</f>
        <v>0</v>
      </c>
      <c r="AP1431" s="354"/>
      <c r="AQ1431" s="368">
        <f t="shared" ref="AQ1431" si="9145">SUM(AI1431,AK1431,AM1431,AO1431)</f>
        <v>0</v>
      </c>
      <c r="AR1431" s="354"/>
      <c r="AS1431" s="354"/>
      <c r="AT1431" s="369">
        <f t="shared" ref="AT1431" si="9146">(N1431*G1431)*F1431</f>
        <v>0</v>
      </c>
      <c r="AU1431" s="354"/>
      <c r="AV1431" s="369">
        <f t="shared" ref="AV1431" si="9147">(Q1431*G1431)*F1431</f>
        <v>0</v>
      </c>
      <c r="AW1431" s="354"/>
      <c r="AX1431" s="369">
        <f t="shared" ref="AX1431" si="9148">(T1431*G1431)*F1431</f>
        <v>0</v>
      </c>
      <c r="AY1431" s="354"/>
      <c r="AZ1431" s="369">
        <f t="shared" ref="AZ1431" si="9149">(W1431*G1431)*F1431</f>
        <v>0</v>
      </c>
      <c r="BA1431" s="354"/>
      <c r="BB1431" s="369">
        <f t="shared" ref="BB1431" si="9150">SUM(AS1431:BA1431)</f>
        <v>0</v>
      </c>
      <c r="BC1431" s="150"/>
      <c r="BD1431" s="116"/>
      <c r="BE1431" s="367"/>
      <c r="BF1431" s="367"/>
      <c r="BG1431" s="367"/>
      <c r="BH1431" s="367"/>
      <c r="BI1431" s="367"/>
      <c r="BJ1431" s="367"/>
      <c r="BK1431" s="367">
        <f>IF($N$18&lt;BK$24,0,IF($N$18&gt;BK$25,0,$BE1431))</f>
        <v>0</v>
      </c>
      <c r="BL1431" s="367">
        <f t="shared" si="9091"/>
        <v>0</v>
      </c>
      <c r="BM1431" s="367">
        <f t="shared" si="9092"/>
        <v>0</v>
      </c>
      <c r="BN1431" s="367">
        <f t="shared" si="9093"/>
        <v>0</v>
      </c>
      <c r="BO1431" s="367">
        <f t="shared" si="9094"/>
        <v>0</v>
      </c>
      <c r="BP1431" s="367">
        <f t="shared" si="9095"/>
        <v>0</v>
      </c>
      <c r="BQ1431" s="383">
        <f t="shared" ref="BQ1431" si="9151">SUM(BK1431:BP1431)</f>
        <v>0</v>
      </c>
      <c r="BR1431" s="146"/>
      <c r="BS1431" s="441">
        <v>2</v>
      </c>
      <c r="BT1431" s="116"/>
      <c r="BU1431" s="116"/>
      <c r="BV1431" s="116"/>
      <c r="BW1431" s="116"/>
      <c r="BX1431" s="116"/>
      <c r="BY1431" s="116"/>
      <c r="BZ1431" s="116"/>
      <c r="CA1431" s="116"/>
      <c r="CB1431" s="116"/>
      <c r="CC1431" s="116"/>
      <c r="CD1431" s="116"/>
      <c r="CE1431" s="116"/>
      <c r="CF1431" s="116"/>
      <c r="CG1431" s="116"/>
      <c r="CH1431" s="116"/>
      <c r="CI1431" s="116"/>
      <c r="CJ1431" s="116"/>
      <c r="CK1431" s="116"/>
      <c r="CL1431" s="116"/>
      <c r="CM1431" s="116"/>
      <c r="CN1431" s="116"/>
      <c r="CO1431" s="116"/>
      <c r="CP1431" s="116"/>
      <c r="CQ1431" s="116"/>
      <c r="CR1431" s="116"/>
      <c r="CS1431" s="116"/>
      <c r="CT1431" s="116"/>
      <c r="CU1431" s="116"/>
      <c r="CV1431" s="116"/>
      <c r="CW1431" s="116"/>
      <c r="CX1431" s="116"/>
      <c r="CY1431" s="116"/>
      <c r="CZ1431" s="116"/>
      <c r="DA1431" s="116"/>
      <c r="DB1431" s="116"/>
      <c r="DC1431" s="116"/>
      <c r="DD1431" s="116"/>
      <c r="DE1431" s="116"/>
      <c r="DF1431" s="116"/>
      <c r="DG1431" s="116"/>
      <c r="DH1431" s="116"/>
      <c r="DI1431" s="116"/>
      <c r="DJ1431" s="116"/>
      <c r="DK1431" s="116"/>
      <c r="DL1431" s="116"/>
      <c r="DM1431" s="116"/>
      <c r="DN1431" s="116"/>
      <c r="DO1431" s="116"/>
      <c r="DP1431" s="116"/>
      <c r="DQ1431" s="116"/>
      <c r="DR1431" s="116"/>
      <c r="DS1431" s="116"/>
      <c r="DT1431" s="116"/>
      <c r="DU1431" s="116"/>
      <c r="DV1431" s="116"/>
      <c r="DW1431" s="116"/>
      <c r="DX1431" s="116"/>
      <c r="DY1431" s="116"/>
      <c r="DZ1431" s="116"/>
      <c r="EA1431" s="116"/>
    </row>
    <row r="1432" spans="1:131" ht="11.25" customHeight="1" x14ac:dyDescent="0.15">
      <c r="A1432" s="113" t="s">
        <v>1557</v>
      </c>
      <c r="B1432" s="124" t="s">
        <v>1558</v>
      </c>
      <c r="C1432" s="127"/>
      <c r="D1432" s="112">
        <f t="shared" si="9115"/>
        <v>60</v>
      </c>
      <c r="E1432" s="710" t="s">
        <v>89</v>
      </c>
      <c r="F1432" s="711">
        <f t="shared" si="9074"/>
        <v>0</v>
      </c>
      <c r="G1432" s="209">
        <v>30</v>
      </c>
      <c r="H1432" s="210"/>
      <c r="I1432" s="211">
        <v>4558075</v>
      </c>
      <c r="J1432" s="212"/>
      <c r="K1432" s="552"/>
      <c r="L1432" s="553"/>
      <c r="M1432" s="212"/>
      <c r="N1432" s="213"/>
      <c r="O1432" s="214">
        <f t="shared" si="9075"/>
        <v>0</v>
      </c>
      <c r="P1432" s="190"/>
      <c r="Q1432" s="213"/>
      <c r="R1432" s="214">
        <f t="shared" si="9076"/>
        <v>0</v>
      </c>
      <c r="S1432" s="190"/>
      <c r="T1432" s="213"/>
      <c r="U1432" s="214">
        <f t="shared" si="9077"/>
        <v>0</v>
      </c>
      <c r="V1432" s="190"/>
      <c r="W1432" s="213"/>
      <c r="X1432" s="214">
        <f t="shared" si="9078"/>
        <v>0</v>
      </c>
      <c r="Y1432" s="190"/>
      <c r="Z1432" s="190"/>
      <c r="AA1432" s="207"/>
      <c r="AB1432" s="215"/>
      <c r="AC1432" s="190"/>
      <c r="AD1432" s="156">
        <f t="shared" si="9079"/>
        <v>0</v>
      </c>
      <c r="AE1432" s="156"/>
      <c r="AF1432" s="117"/>
      <c r="AG1432" s="156"/>
      <c r="AH1432" s="355"/>
      <c r="AI1432" s="368">
        <f t="shared" si="9080"/>
        <v>0</v>
      </c>
      <c r="AJ1432" s="354"/>
      <c r="AK1432" s="368">
        <f t="shared" si="9081"/>
        <v>0</v>
      </c>
      <c r="AL1432" s="354"/>
      <c r="AM1432" s="368">
        <f t="shared" si="9082"/>
        <v>0</v>
      </c>
      <c r="AN1432" s="354"/>
      <c r="AO1432" s="368">
        <f t="shared" si="9083"/>
        <v>0</v>
      </c>
      <c r="AP1432" s="354"/>
      <c r="AQ1432" s="368">
        <f t="shared" si="9084"/>
        <v>0</v>
      </c>
      <c r="AR1432" s="354"/>
      <c r="AS1432" s="354"/>
      <c r="AT1432" s="369">
        <f t="shared" si="9085"/>
        <v>0</v>
      </c>
      <c r="AU1432" s="354"/>
      <c r="AV1432" s="369">
        <f t="shared" si="9086"/>
        <v>0</v>
      </c>
      <c r="AW1432" s="354"/>
      <c r="AX1432" s="369">
        <f t="shared" si="9087"/>
        <v>0</v>
      </c>
      <c r="AY1432" s="354"/>
      <c r="AZ1432" s="369">
        <f t="shared" si="9088"/>
        <v>0</v>
      </c>
      <c r="BA1432" s="354"/>
      <c r="BB1432" s="369">
        <f t="shared" si="9089"/>
        <v>0</v>
      </c>
      <c r="BC1432" s="150"/>
      <c r="BD1432" s="116"/>
      <c r="BE1432" s="367"/>
      <c r="BF1432" s="367"/>
      <c r="BG1432" s="367"/>
      <c r="BH1432" s="367"/>
      <c r="BI1432" s="367"/>
      <c r="BJ1432" s="367"/>
      <c r="BK1432" s="367">
        <f t="shared" si="9090"/>
        <v>0</v>
      </c>
      <c r="BL1432" s="367">
        <f t="shared" si="9091"/>
        <v>0</v>
      </c>
      <c r="BM1432" s="367">
        <f t="shared" si="9092"/>
        <v>0</v>
      </c>
      <c r="BN1432" s="367">
        <f t="shared" si="9093"/>
        <v>0</v>
      </c>
      <c r="BO1432" s="367">
        <f t="shared" si="9094"/>
        <v>0</v>
      </c>
      <c r="BP1432" s="367">
        <f t="shared" si="9095"/>
        <v>0</v>
      </c>
      <c r="BQ1432" s="383">
        <f t="shared" si="9096"/>
        <v>0</v>
      </c>
      <c r="BR1432" s="146"/>
      <c r="BS1432" s="441">
        <v>60</v>
      </c>
      <c r="BT1432" s="116"/>
      <c r="BU1432" s="116"/>
      <c r="BV1432" s="116"/>
      <c r="BW1432" s="116"/>
      <c r="BX1432" s="116"/>
      <c r="BY1432" s="116"/>
      <c r="BZ1432" s="116"/>
      <c r="CA1432" s="116"/>
      <c r="CB1432" s="116"/>
      <c r="CC1432" s="116"/>
      <c r="CD1432" s="116"/>
      <c r="CE1432" s="116"/>
      <c r="CF1432" s="116"/>
      <c r="CG1432" s="116"/>
      <c r="CH1432" s="116"/>
      <c r="CI1432" s="116"/>
      <c r="CJ1432" s="116"/>
      <c r="CK1432" s="116"/>
      <c r="CL1432" s="116"/>
      <c r="CM1432" s="116"/>
      <c r="CN1432" s="116"/>
      <c r="CO1432" s="116"/>
      <c r="CP1432" s="116"/>
      <c r="CQ1432" s="116"/>
      <c r="CR1432" s="116"/>
      <c r="CS1432" s="116"/>
      <c r="CT1432" s="116"/>
      <c r="CU1432" s="116"/>
      <c r="CV1432" s="116"/>
      <c r="CW1432" s="116"/>
      <c r="CX1432" s="116"/>
      <c r="CY1432" s="116"/>
      <c r="CZ1432" s="116"/>
      <c r="DA1432" s="116"/>
      <c r="DB1432" s="116"/>
      <c r="DC1432" s="116"/>
      <c r="DD1432" s="116"/>
      <c r="DE1432" s="116"/>
      <c r="DF1432" s="116"/>
      <c r="DG1432" s="116"/>
      <c r="DH1432" s="116"/>
      <c r="DI1432" s="116"/>
      <c r="DJ1432" s="116"/>
      <c r="DK1432" s="116"/>
      <c r="DL1432" s="116"/>
      <c r="DM1432" s="116"/>
      <c r="DN1432" s="116"/>
      <c r="DO1432" s="116"/>
      <c r="DP1432" s="116"/>
      <c r="DQ1432" s="116"/>
      <c r="DR1432" s="116"/>
      <c r="DS1432" s="116"/>
      <c r="DT1432" s="116"/>
      <c r="DU1432" s="116"/>
      <c r="DV1432" s="116"/>
      <c r="DW1432" s="116"/>
      <c r="DX1432" s="116"/>
      <c r="DY1432" s="116"/>
      <c r="DZ1432" s="116"/>
      <c r="EA1432" s="116"/>
    </row>
    <row r="1433" spans="1:131" ht="11.25" customHeight="1" x14ac:dyDescent="0.15">
      <c r="A1433" s="113" t="s">
        <v>1559</v>
      </c>
      <c r="B1433" s="124" t="s">
        <v>1560</v>
      </c>
      <c r="C1433" s="127"/>
      <c r="D1433" s="112" t="str">
        <f>BS1433</f>
        <v>S/O</v>
      </c>
      <c r="E1433" s="710" t="s">
        <v>129</v>
      </c>
      <c r="F1433" s="711">
        <f>BQ1433</f>
        <v>0</v>
      </c>
      <c r="G1433" s="209">
        <v>25</v>
      </c>
      <c r="H1433" s="210"/>
      <c r="I1433" s="211">
        <v>4558100</v>
      </c>
      <c r="J1433" s="212"/>
      <c r="K1433" s="552">
        <v>46055</v>
      </c>
      <c r="L1433" s="553"/>
      <c r="M1433" s="212"/>
      <c r="N1433" s="213"/>
      <c r="O1433" s="214">
        <f>IF($D$18="YES", (N1433), (0))</f>
        <v>0</v>
      </c>
      <c r="P1433" s="190"/>
      <c r="Q1433" s="213"/>
      <c r="R1433" s="214">
        <f>IF($D$18="YES", (Q1433), (0))</f>
        <v>0</v>
      </c>
      <c r="S1433" s="190"/>
      <c r="T1433" s="213"/>
      <c r="U1433" s="214">
        <f>IF($D$18="YES", (T1433), (0))</f>
        <v>0</v>
      </c>
      <c r="V1433" s="190"/>
      <c r="W1433" s="213"/>
      <c r="X1433" s="214">
        <f>IF($D$18="YES", (W1433), (0))</f>
        <v>0</v>
      </c>
      <c r="Y1433" s="190"/>
      <c r="Z1433" s="190"/>
      <c r="AA1433" s="207"/>
      <c r="AB1433" s="215"/>
      <c r="AC1433" s="190"/>
      <c r="AD1433" s="156">
        <f>SUM(N1433,O1433,Q1433,R1433,T1433,U1433,W1433,X1433)</f>
        <v>0</v>
      </c>
      <c r="AE1433" s="156"/>
      <c r="AF1433" s="117">
        <v>46209</v>
      </c>
      <c r="AG1433" s="156"/>
      <c r="AH1433" s="355"/>
      <c r="AI1433" s="368">
        <f>N1433*G1433</f>
        <v>0</v>
      </c>
      <c r="AJ1433" s="354"/>
      <c r="AK1433" s="368">
        <f>Q1433*G1433</f>
        <v>0</v>
      </c>
      <c r="AL1433" s="354"/>
      <c r="AM1433" s="368">
        <f>T1433*G1433</f>
        <v>0</v>
      </c>
      <c r="AN1433" s="354"/>
      <c r="AO1433" s="368">
        <f>W1433*G1433</f>
        <v>0</v>
      </c>
      <c r="AP1433" s="354"/>
      <c r="AQ1433" s="368">
        <f>SUM(AI1433,AK1433,AM1433,AO1433)</f>
        <v>0</v>
      </c>
      <c r="AR1433" s="354"/>
      <c r="AS1433" s="354"/>
      <c r="AT1433" s="369">
        <f>(N1433*G1433)*F1433</f>
        <v>0</v>
      </c>
      <c r="AU1433" s="354"/>
      <c r="AV1433" s="369">
        <f>(Q1433*G1433)*F1433</f>
        <v>0</v>
      </c>
      <c r="AW1433" s="354"/>
      <c r="AX1433" s="369">
        <f>(T1433*G1433)*F1433</f>
        <v>0</v>
      </c>
      <c r="AY1433" s="354"/>
      <c r="AZ1433" s="369">
        <f>(W1433*G1433)*F1433</f>
        <v>0</v>
      </c>
      <c r="BA1433" s="354"/>
      <c r="BB1433" s="369">
        <f>SUM(AS1433:BA1433)</f>
        <v>0</v>
      </c>
      <c r="BC1433" s="150"/>
      <c r="BD1433" s="116"/>
      <c r="BE1433" s="367"/>
      <c r="BF1433" s="367"/>
      <c r="BG1433" s="367"/>
      <c r="BH1433" s="367"/>
      <c r="BI1433" s="367"/>
      <c r="BJ1433" s="367"/>
      <c r="BK1433" s="367">
        <f>IF($N$18&lt;BK$24,0,IF($N$18&gt;BK$25,0,$BE1433))</f>
        <v>0</v>
      </c>
      <c r="BL1433" s="367">
        <f>IF($N$18&lt;BL$24,0,IF($N$18&gt;BL$25,0,$BF1433))</f>
        <v>0</v>
      </c>
      <c r="BM1433" s="367">
        <f>IF($N$18&lt;BM$24,0,IF($N$18&gt;BM$25,0,$BG1433))</f>
        <v>0</v>
      </c>
      <c r="BN1433" s="367">
        <f>IF($N$18&lt;BN$24,0,IF($N$18&gt;BN$25,0,$BH1433))</f>
        <v>0</v>
      </c>
      <c r="BO1433" s="367">
        <f>IF($N$18&lt;BO$24,0,IF($N$18&gt;BO$25,0,$BI1433))</f>
        <v>0</v>
      </c>
      <c r="BP1433" s="367">
        <f>IF($N$18&lt;BP$24,0,IF($N$18&gt;BP$25,0,$BJ1433))</f>
        <v>0</v>
      </c>
      <c r="BQ1433" s="383">
        <f>SUM(BK1433:BP1433)</f>
        <v>0</v>
      </c>
      <c r="BR1433" s="146"/>
      <c r="BS1433" s="441" t="s">
        <v>90</v>
      </c>
      <c r="BT1433" s="116"/>
      <c r="BU1433" s="116"/>
      <c r="BV1433" s="116"/>
      <c r="BW1433" s="116"/>
      <c r="BX1433" s="116"/>
      <c r="BY1433" s="116"/>
      <c r="BZ1433" s="116"/>
      <c r="CA1433" s="116"/>
      <c r="CB1433" s="116"/>
      <c r="CC1433" s="116"/>
      <c r="CD1433" s="116"/>
      <c r="CE1433" s="116"/>
      <c r="CF1433" s="116"/>
      <c r="CG1433" s="116"/>
      <c r="CH1433" s="116"/>
      <c r="CI1433" s="116"/>
      <c r="CJ1433" s="116"/>
      <c r="CK1433" s="116"/>
      <c r="CL1433" s="116"/>
      <c r="CM1433" s="116"/>
      <c r="CN1433" s="116"/>
      <c r="CO1433" s="116"/>
      <c r="CP1433" s="116"/>
      <c r="CQ1433" s="116"/>
      <c r="CR1433" s="116"/>
      <c r="CS1433" s="116"/>
      <c r="CT1433" s="116"/>
      <c r="CU1433" s="116"/>
      <c r="CV1433" s="116"/>
      <c r="CW1433" s="116"/>
      <c r="CX1433" s="116"/>
      <c r="CY1433" s="116"/>
      <c r="CZ1433" s="116"/>
      <c r="DA1433" s="116"/>
      <c r="DB1433" s="116"/>
      <c r="DC1433" s="116"/>
      <c r="DD1433" s="116"/>
      <c r="DE1433" s="116"/>
      <c r="DF1433" s="116"/>
      <c r="DG1433" s="116"/>
      <c r="DH1433" s="116"/>
      <c r="DI1433" s="116"/>
      <c r="DJ1433" s="116"/>
      <c r="DK1433" s="116"/>
      <c r="DL1433" s="116"/>
      <c r="DM1433" s="116"/>
      <c r="DN1433" s="116"/>
      <c r="DO1433" s="116"/>
      <c r="DP1433" s="116"/>
      <c r="DQ1433" s="116"/>
      <c r="DR1433" s="116"/>
      <c r="DS1433" s="116"/>
      <c r="DT1433" s="116"/>
      <c r="DU1433" s="116"/>
      <c r="DV1433" s="116"/>
      <c r="DW1433" s="116"/>
      <c r="DX1433" s="116"/>
      <c r="DY1433" s="116"/>
      <c r="DZ1433" s="116"/>
      <c r="EA1433" s="116"/>
    </row>
    <row r="1434" spans="1:131" ht="11.25" customHeight="1" x14ac:dyDescent="0.15">
      <c r="A1434" s="113" t="s">
        <v>1561</v>
      </c>
      <c r="B1434" s="124" t="s">
        <v>1562</v>
      </c>
      <c r="C1434" s="127"/>
      <c r="D1434" s="112">
        <f t="shared" si="9115"/>
        <v>50</v>
      </c>
      <c r="E1434" s="710" t="s">
        <v>89</v>
      </c>
      <c r="F1434" s="711">
        <f t="shared" si="9074"/>
        <v>0</v>
      </c>
      <c r="G1434" s="209">
        <v>30</v>
      </c>
      <c r="H1434" s="210"/>
      <c r="I1434" s="211">
        <v>4558105</v>
      </c>
      <c r="J1434" s="212"/>
      <c r="K1434" s="552"/>
      <c r="L1434" s="553"/>
      <c r="M1434" s="212"/>
      <c r="N1434" s="213"/>
      <c r="O1434" s="214">
        <f t="shared" si="9075"/>
        <v>0</v>
      </c>
      <c r="P1434" s="190"/>
      <c r="Q1434" s="213"/>
      <c r="R1434" s="214">
        <f t="shared" si="9076"/>
        <v>0</v>
      </c>
      <c r="S1434" s="190"/>
      <c r="T1434" s="213"/>
      <c r="U1434" s="214">
        <f t="shared" si="9077"/>
        <v>0</v>
      </c>
      <c r="V1434" s="190"/>
      <c r="W1434" s="213"/>
      <c r="X1434" s="214">
        <f t="shared" si="9078"/>
        <v>0</v>
      </c>
      <c r="Y1434" s="190"/>
      <c r="Z1434" s="190"/>
      <c r="AA1434" s="207"/>
      <c r="AB1434" s="215"/>
      <c r="AC1434" s="190"/>
      <c r="AD1434" s="156">
        <f t="shared" si="9079"/>
        <v>0</v>
      </c>
      <c r="AE1434" s="156"/>
      <c r="AF1434" s="117"/>
      <c r="AG1434" s="156"/>
      <c r="AH1434" s="355"/>
      <c r="AI1434" s="368">
        <f t="shared" si="9080"/>
        <v>0</v>
      </c>
      <c r="AJ1434" s="354"/>
      <c r="AK1434" s="368">
        <f t="shared" si="9081"/>
        <v>0</v>
      </c>
      <c r="AL1434" s="354"/>
      <c r="AM1434" s="368">
        <f t="shared" si="9082"/>
        <v>0</v>
      </c>
      <c r="AN1434" s="354"/>
      <c r="AO1434" s="368">
        <f t="shared" si="9083"/>
        <v>0</v>
      </c>
      <c r="AP1434" s="354"/>
      <c r="AQ1434" s="368">
        <f t="shared" si="9084"/>
        <v>0</v>
      </c>
      <c r="AR1434" s="354"/>
      <c r="AS1434" s="354"/>
      <c r="AT1434" s="369">
        <f t="shared" si="9085"/>
        <v>0</v>
      </c>
      <c r="AU1434" s="354"/>
      <c r="AV1434" s="369">
        <f t="shared" si="9086"/>
        <v>0</v>
      </c>
      <c r="AW1434" s="354"/>
      <c r="AX1434" s="369">
        <f t="shared" si="9087"/>
        <v>0</v>
      </c>
      <c r="AY1434" s="354"/>
      <c r="AZ1434" s="369">
        <f t="shared" si="9088"/>
        <v>0</v>
      </c>
      <c r="BA1434" s="354"/>
      <c r="BB1434" s="369">
        <f t="shared" si="9089"/>
        <v>0</v>
      </c>
      <c r="BC1434" s="150"/>
      <c r="BD1434" s="116"/>
      <c r="BE1434" s="367"/>
      <c r="BF1434" s="367"/>
      <c r="BG1434" s="367"/>
      <c r="BH1434" s="367"/>
      <c r="BI1434" s="367"/>
      <c r="BJ1434" s="367"/>
      <c r="BK1434" s="367">
        <f t="shared" si="9090"/>
        <v>0</v>
      </c>
      <c r="BL1434" s="367">
        <f t="shared" si="9091"/>
        <v>0</v>
      </c>
      <c r="BM1434" s="367">
        <f t="shared" si="9092"/>
        <v>0</v>
      </c>
      <c r="BN1434" s="367">
        <f t="shared" si="9093"/>
        <v>0</v>
      </c>
      <c r="BO1434" s="367">
        <f t="shared" si="9094"/>
        <v>0</v>
      </c>
      <c r="BP1434" s="367">
        <f t="shared" si="9095"/>
        <v>0</v>
      </c>
      <c r="BQ1434" s="383">
        <f t="shared" si="9096"/>
        <v>0</v>
      </c>
      <c r="BR1434" s="146"/>
      <c r="BS1434" s="441">
        <v>50</v>
      </c>
      <c r="BT1434" s="116"/>
      <c r="BU1434" s="116"/>
      <c r="BV1434" s="116"/>
      <c r="BW1434" s="116"/>
      <c r="BX1434" s="116"/>
      <c r="BY1434" s="116"/>
      <c r="BZ1434" s="116"/>
      <c r="CA1434" s="116"/>
      <c r="CB1434" s="116"/>
      <c r="CC1434" s="116"/>
      <c r="CD1434" s="116"/>
      <c r="CE1434" s="116"/>
      <c r="CF1434" s="116"/>
      <c r="CG1434" s="116"/>
      <c r="CH1434" s="116"/>
      <c r="CI1434" s="116"/>
      <c r="CJ1434" s="116"/>
      <c r="CK1434" s="116"/>
      <c r="CL1434" s="116"/>
      <c r="CM1434" s="116"/>
      <c r="CN1434" s="116"/>
      <c r="CO1434" s="116"/>
      <c r="CP1434" s="116"/>
      <c r="CQ1434" s="116"/>
      <c r="CR1434" s="116"/>
      <c r="CS1434" s="116"/>
      <c r="CT1434" s="116"/>
      <c r="CU1434" s="116"/>
      <c r="CV1434" s="116"/>
      <c r="CW1434" s="116"/>
      <c r="CX1434" s="116"/>
      <c r="CY1434" s="116"/>
      <c r="CZ1434" s="116"/>
      <c r="DA1434" s="116"/>
      <c r="DB1434" s="116"/>
      <c r="DC1434" s="116"/>
      <c r="DD1434" s="116"/>
      <c r="DE1434" s="116"/>
      <c r="DF1434" s="116"/>
      <c r="DG1434" s="116"/>
      <c r="DH1434" s="116"/>
      <c r="DI1434" s="116"/>
      <c r="DJ1434" s="116"/>
      <c r="DK1434" s="116"/>
      <c r="DL1434" s="116"/>
      <c r="DM1434" s="116"/>
      <c r="DN1434" s="116"/>
      <c r="DO1434" s="116"/>
      <c r="DP1434" s="116"/>
      <c r="DQ1434" s="116"/>
      <c r="DR1434" s="116"/>
      <c r="DS1434" s="116"/>
      <c r="DT1434" s="116"/>
      <c r="DU1434" s="116"/>
      <c r="DV1434" s="116"/>
      <c r="DW1434" s="116"/>
      <c r="DX1434" s="116"/>
      <c r="DY1434" s="116"/>
      <c r="DZ1434" s="116"/>
      <c r="EA1434" s="116"/>
    </row>
    <row r="1435" spans="1:131" ht="11.25" customHeight="1" x14ac:dyDescent="0.15">
      <c r="A1435" s="113" t="s">
        <v>1563</v>
      </c>
      <c r="B1435" s="124" t="s">
        <v>1560</v>
      </c>
      <c r="C1435" s="127"/>
      <c r="D1435" s="112" t="str">
        <f t="shared" si="9115"/>
        <v>S/O</v>
      </c>
      <c r="E1435" s="710" t="s">
        <v>102</v>
      </c>
      <c r="F1435" s="711">
        <f t="shared" si="9074"/>
        <v>0</v>
      </c>
      <c r="G1435" s="209">
        <v>50</v>
      </c>
      <c r="H1435" s="210"/>
      <c r="I1435" s="211">
        <v>4958108</v>
      </c>
      <c r="J1435" s="212"/>
      <c r="K1435" s="552"/>
      <c r="L1435" s="553"/>
      <c r="M1435" s="212"/>
      <c r="N1435" s="213"/>
      <c r="O1435" s="214">
        <f t="shared" si="9075"/>
        <v>0</v>
      </c>
      <c r="P1435" s="190"/>
      <c r="Q1435" s="213"/>
      <c r="R1435" s="214">
        <f t="shared" si="9076"/>
        <v>0</v>
      </c>
      <c r="S1435" s="190"/>
      <c r="T1435" s="213"/>
      <c r="U1435" s="214">
        <f t="shared" si="9077"/>
        <v>0</v>
      </c>
      <c r="V1435" s="190"/>
      <c r="W1435" s="213"/>
      <c r="X1435" s="214">
        <f t="shared" si="9078"/>
        <v>0</v>
      </c>
      <c r="Y1435" s="190"/>
      <c r="Z1435" s="190"/>
      <c r="AA1435" s="207"/>
      <c r="AB1435" s="215"/>
      <c r="AC1435" s="190"/>
      <c r="AD1435" s="156">
        <f t="shared" si="9079"/>
        <v>0</v>
      </c>
      <c r="AE1435" s="156"/>
      <c r="AF1435" s="117"/>
      <c r="AG1435" s="156"/>
      <c r="AH1435" s="355"/>
      <c r="AI1435" s="368">
        <f t="shared" si="9080"/>
        <v>0</v>
      </c>
      <c r="AJ1435" s="354"/>
      <c r="AK1435" s="368">
        <f t="shared" si="9081"/>
        <v>0</v>
      </c>
      <c r="AL1435" s="354"/>
      <c r="AM1435" s="368">
        <f t="shared" si="9082"/>
        <v>0</v>
      </c>
      <c r="AN1435" s="354"/>
      <c r="AO1435" s="368">
        <f t="shared" si="9083"/>
        <v>0</v>
      </c>
      <c r="AP1435" s="354"/>
      <c r="AQ1435" s="368">
        <f t="shared" si="9084"/>
        <v>0</v>
      </c>
      <c r="AR1435" s="354"/>
      <c r="AS1435" s="354"/>
      <c r="AT1435" s="369">
        <f t="shared" si="9085"/>
        <v>0</v>
      </c>
      <c r="AU1435" s="354"/>
      <c r="AV1435" s="369">
        <f t="shared" si="9086"/>
        <v>0</v>
      </c>
      <c r="AW1435" s="354"/>
      <c r="AX1435" s="369">
        <f t="shared" si="9087"/>
        <v>0</v>
      </c>
      <c r="AY1435" s="354"/>
      <c r="AZ1435" s="369">
        <f t="shared" si="9088"/>
        <v>0</v>
      </c>
      <c r="BA1435" s="354"/>
      <c r="BB1435" s="369">
        <f t="shared" si="9089"/>
        <v>0</v>
      </c>
      <c r="BC1435" s="150"/>
      <c r="BD1435" s="116"/>
      <c r="BE1435" s="367"/>
      <c r="BF1435" s="367"/>
      <c r="BG1435" s="367"/>
      <c r="BH1435" s="367"/>
      <c r="BI1435" s="367"/>
      <c r="BJ1435" s="367"/>
      <c r="BK1435" s="367">
        <f t="shared" si="9090"/>
        <v>0</v>
      </c>
      <c r="BL1435" s="367">
        <f t="shared" si="9091"/>
        <v>0</v>
      </c>
      <c r="BM1435" s="367">
        <f t="shared" si="9092"/>
        <v>0</v>
      </c>
      <c r="BN1435" s="367">
        <f t="shared" si="9093"/>
        <v>0</v>
      </c>
      <c r="BO1435" s="367">
        <f t="shared" si="9094"/>
        <v>0</v>
      </c>
      <c r="BP1435" s="367">
        <f t="shared" si="9095"/>
        <v>0</v>
      </c>
      <c r="BQ1435" s="383">
        <f t="shared" si="9096"/>
        <v>0</v>
      </c>
      <c r="BR1435" s="146"/>
      <c r="BS1435" s="441" t="s">
        <v>90</v>
      </c>
      <c r="BT1435" s="116"/>
      <c r="BU1435" s="116"/>
      <c r="BV1435" s="116"/>
      <c r="BW1435" s="116"/>
      <c r="BX1435" s="116"/>
      <c r="BY1435" s="116"/>
      <c r="BZ1435" s="116"/>
      <c r="CA1435" s="116"/>
      <c r="CB1435" s="116"/>
      <c r="CC1435" s="116"/>
      <c r="CD1435" s="116"/>
      <c r="CE1435" s="116"/>
      <c r="CF1435" s="116"/>
      <c r="CG1435" s="116"/>
      <c r="CH1435" s="116"/>
      <c r="CI1435" s="116"/>
      <c r="CJ1435" s="116"/>
      <c r="CK1435" s="116"/>
      <c r="CL1435" s="116"/>
      <c r="CM1435" s="116"/>
      <c r="CN1435" s="116"/>
      <c r="CO1435" s="116"/>
      <c r="CP1435" s="116"/>
      <c r="CQ1435" s="116"/>
      <c r="CR1435" s="116"/>
      <c r="CS1435" s="116"/>
      <c r="CT1435" s="116"/>
      <c r="CU1435" s="116"/>
      <c r="CV1435" s="116"/>
      <c r="CW1435" s="116"/>
      <c r="CX1435" s="116"/>
      <c r="CY1435" s="116"/>
      <c r="CZ1435" s="116"/>
      <c r="DA1435" s="116"/>
      <c r="DB1435" s="116"/>
      <c r="DC1435" s="116"/>
      <c r="DD1435" s="116"/>
      <c r="DE1435" s="116"/>
      <c r="DF1435" s="116"/>
      <c r="DG1435" s="116"/>
      <c r="DH1435" s="116"/>
      <c r="DI1435" s="116"/>
      <c r="DJ1435" s="116"/>
      <c r="DK1435" s="116"/>
      <c r="DL1435" s="116"/>
      <c r="DM1435" s="116"/>
      <c r="DN1435" s="116"/>
      <c r="DO1435" s="116"/>
      <c r="DP1435" s="116"/>
      <c r="DQ1435" s="116"/>
      <c r="DR1435" s="116"/>
      <c r="DS1435" s="116"/>
      <c r="DT1435" s="116"/>
      <c r="DU1435" s="116"/>
      <c r="DV1435" s="116"/>
      <c r="DW1435" s="116"/>
      <c r="DX1435" s="116"/>
      <c r="DY1435" s="116"/>
      <c r="DZ1435" s="116"/>
      <c r="EA1435" s="116"/>
    </row>
    <row r="1436" spans="1:131" ht="11.25" customHeight="1" x14ac:dyDescent="0.15">
      <c r="A1436" s="113" t="s">
        <v>1563</v>
      </c>
      <c r="B1436" s="124" t="s">
        <v>1560</v>
      </c>
      <c r="C1436" s="127"/>
      <c r="D1436" s="112" t="str">
        <f t="shared" si="9115"/>
        <v>S/O</v>
      </c>
      <c r="E1436" s="710" t="s">
        <v>152</v>
      </c>
      <c r="F1436" s="711">
        <f t="shared" si="9074"/>
        <v>0</v>
      </c>
      <c r="G1436" s="209">
        <v>72</v>
      </c>
      <c r="H1436" s="210"/>
      <c r="I1436" s="211">
        <v>4158107</v>
      </c>
      <c r="J1436" s="212"/>
      <c r="K1436" s="552"/>
      <c r="L1436" s="553"/>
      <c r="M1436" s="212"/>
      <c r="N1436" s="213"/>
      <c r="O1436" s="214">
        <f t="shared" si="9075"/>
        <v>0</v>
      </c>
      <c r="P1436" s="190"/>
      <c r="Q1436" s="213"/>
      <c r="R1436" s="214">
        <f t="shared" si="9076"/>
        <v>0</v>
      </c>
      <c r="S1436" s="190"/>
      <c r="T1436" s="213"/>
      <c r="U1436" s="214">
        <f t="shared" si="9077"/>
        <v>0</v>
      </c>
      <c r="V1436" s="190"/>
      <c r="W1436" s="213"/>
      <c r="X1436" s="214">
        <f t="shared" si="9078"/>
        <v>0</v>
      </c>
      <c r="Y1436" s="190"/>
      <c r="Z1436" s="190"/>
      <c r="AA1436" s="207"/>
      <c r="AB1436" s="215"/>
      <c r="AC1436" s="190"/>
      <c r="AD1436" s="156">
        <f t="shared" si="9079"/>
        <v>0</v>
      </c>
      <c r="AE1436" s="156"/>
      <c r="AF1436" s="117"/>
      <c r="AG1436" s="156"/>
      <c r="AH1436" s="355"/>
      <c r="AI1436" s="368">
        <f t="shared" si="9080"/>
        <v>0</v>
      </c>
      <c r="AJ1436" s="354"/>
      <c r="AK1436" s="368">
        <f t="shared" si="9081"/>
        <v>0</v>
      </c>
      <c r="AL1436" s="354"/>
      <c r="AM1436" s="368">
        <f t="shared" si="9082"/>
        <v>0</v>
      </c>
      <c r="AN1436" s="354"/>
      <c r="AO1436" s="368">
        <f t="shared" si="9083"/>
        <v>0</v>
      </c>
      <c r="AP1436" s="354"/>
      <c r="AQ1436" s="368">
        <f t="shared" si="9084"/>
        <v>0</v>
      </c>
      <c r="AR1436" s="354"/>
      <c r="AS1436" s="354"/>
      <c r="AT1436" s="369">
        <f t="shared" si="9085"/>
        <v>0</v>
      </c>
      <c r="AU1436" s="354"/>
      <c r="AV1436" s="369">
        <f t="shared" si="9086"/>
        <v>0</v>
      </c>
      <c r="AW1436" s="354"/>
      <c r="AX1436" s="369">
        <f t="shared" si="9087"/>
        <v>0</v>
      </c>
      <c r="AY1436" s="354"/>
      <c r="AZ1436" s="369">
        <f t="shared" si="9088"/>
        <v>0</v>
      </c>
      <c r="BA1436" s="354"/>
      <c r="BB1436" s="369">
        <f t="shared" si="9089"/>
        <v>0</v>
      </c>
      <c r="BC1436" s="150"/>
      <c r="BD1436" s="116"/>
      <c r="BE1436" s="367"/>
      <c r="BF1436" s="367"/>
      <c r="BG1436" s="367"/>
      <c r="BH1436" s="367"/>
      <c r="BI1436" s="367"/>
      <c r="BJ1436" s="367"/>
      <c r="BK1436" s="367">
        <f t="shared" si="9090"/>
        <v>0</v>
      </c>
      <c r="BL1436" s="367">
        <f t="shared" si="9091"/>
        <v>0</v>
      </c>
      <c r="BM1436" s="367">
        <f t="shared" si="9092"/>
        <v>0</v>
      </c>
      <c r="BN1436" s="367">
        <f t="shared" si="9093"/>
        <v>0</v>
      </c>
      <c r="BO1436" s="367">
        <f t="shared" si="9094"/>
        <v>0</v>
      </c>
      <c r="BP1436" s="367">
        <f t="shared" si="9095"/>
        <v>0</v>
      </c>
      <c r="BQ1436" s="383">
        <f t="shared" si="9096"/>
        <v>0</v>
      </c>
      <c r="BR1436" s="146"/>
      <c r="BS1436" s="441" t="s">
        <v>90</v>
      </c>
      <c r="BT1436" s="116"/>
      <c r="BU1436" s="116"/>
      <c r="BV1436" s="116"/>
      <c r="BW1436" s="116"/>
      <c r="BX1436" s="116"/>
      <c r="BY1436" s="116"/>
      <c r="BZ1436" s="116"/>
      <c r="CA1436" s="116"/>
      <c r="CB1436" s="116"/>
      <c r="CC1436" s="116"/>
      <c r="CD1436" s="116"/>
      <c r="CE1436" s="116"/>
      <c r="CF1436" s="116"/>
      <c r="CG1436" s="116"/>
      <c r="CH1436" s="116"/>
      <c r="CI1436" s="116"/>
      <c r="CJ1436" s="116"/>
      <c r="CK1436" s="116"/>
      <c r="CL1436" s="116"/>
      <c r="CM1436" s="116"/>
      <c r="CN1436" s="116"/>
      <c r="CO1436" s="116"/>
      <c r="CP1436" s="116"/>
      <c r="CQ1436" s="116"/>
      <c r="CR1436" s="116"/>
      <c r="CS1436" s="116"/>
      <c r="CT1436" s="116"/>
      <c r="CU1436" s="116"/>
      <c r="CV1436" s="116"/>
      <c r="CW1436" s="116"/>
      <c r="CX1436" s="116"/>
      <c r="CY1436" s="116"/>
      <c r="CZ1436" s="116"/>
      <c r="DA1436" s="116"/>
      <c r="DB1436" s="116"/>
      <c r="DC1436" s="116"/>
      <c r="DD1436" s="116"/>
      <c r="DE1436" s="116"/>
      <c r="DF1436" s="116"/>
      <c r="DG1436" s="116"/>
      <c r="DH1436" s="116"/>
      <c r="DI1436" s="116"/>
      <c r="DJ1436" s="116"/>
      <c r="DK1436" s="116"/>
      <c r="DL1436" s="116"/>
      <c r="DM1436" s="116"/>
      <c r="DN1436" s="116"/>
      <c r="DO1436" s="116"/>
      <c r="DP1436" s="116"/>
      <c r="DQ1436" s="116"/>
      <c r="DR1436" s="116"/>
      <c r="DS1436" s="116"/>
      <c r="DT1436" s="116"/>
      <c r="DU1436" s="116"/>
      <c r="DV1436" s="116"/>
      <c r="DW1436" s="116"/>
      <c r="DX1436" s="116"/>
      <c r="DY1436" s="116"/>
      <c r="DZ1436" s="116"/>
      <c r="EA1436" s="116"/>
    </row>
    <row r="1437" spans="1:131" ht="11.25" customHeight="1" x14ac:dyDescent="0.15">
      <c r="A1437" s="126" t="s">
        <v>1564</v>
      </c>
      <c r="B1437" s="205"/>
      <c r="C1437" s="133"/>
      <c r="D1437" s="410"/>
      <c r="E1437" s="710"/>
      <c r="F1437" s="711"/>
      <c r="G1437" s="217"/>
      <c r="H1437" s="206"/>
      <c r="I1437" s="218"/>
      <c r="J1437" s="156"/>
      <c r="K1437" s="219"/>
      <c r="L1437" s="219"/>
      <c r="M1437" s="156"/>
      <c r="N1437" s="156"/>
      <c r="O1437" s="220"/>
      <c r="P1437" s="190"/>
      <c r="Q1437" s="156"/>
      <c r="R1437" s="220"/>
      <c r="S1437" s="190"/>
      <c r="T1437" s="156"/>
      <c r="U1437" s="220"/>
      <c r="V1437" s="190"/>
      <c r="W1437" s="156"/>
      <c r="X1437" s="220"/>
      <c r="Y1437" s="190"/>
      <c r="Z1437" s="190"/>
      <c r="AA1437" s="207"/>
      <c r="AB1437" s="215"/>
      <c r="AC1437" s="190"/>
      <c r="AD1437" s="156">
        <f>SUM(AD1438:AD1438)</f>
        <v>0</v>
      </c>
      <c r="AE1437" s="156"/>
      <c r="AF1437" s="117"/>
      <c r="AG1437" s="156"/>
      <c r="AH1437" s="355"/>
      <c r="AI1437" s="368"/>
      <c r="AJ1437" s="354"/>
      <c r="AK1437" s="368"/>
      <c r="AL1437" s="354"/>
      <c r="AM1437" s="368"/>
      <c r="AN1437" s="354"/>
      <c r="AO1437" s="368"/>
      <c r="AP1437" s="354"/>
      <c r="AQ1437" s="368"/>
      <c r="AR1437" s="354"/>
      <c r="AS1437" s="354"/>
      <c r="AT1437" s="369"/>
      <c r="AU1437" s="354"/>
      <c r="AV1437" s="369"/>
      <c r="AW1437" s="354"/>
      <c r="AX1437" s="369"/>
      <c r="AY1437" s="354"/>
      <c r="AZ1437" s="369"/>
      <c r="BA1437" s="354"/>
      <c r="BB1437" s="369"/>
      <c r="BC1437" s="150"/>
      <c r="BD1437" s="116"/>
      <c r="BE1437" s="367"/>
      <c r="BF1437" s="367"/>
      <c r="BG1437" s="367"/>
      <c r="BH1437" s="367"/>
      <c r="BI1437" s="367"/>
      <c r="BJ1437" s="367"/>
      <c r="BK1437" s="367"/>
      <c r="BL1437" s="367"/>
      <c r="BM1437" s="367"/>
      <c r="BN1437" s="367"/>
      <c r="BO1437" s="367"/>
      <c r="BP1437" s="367"/>
      <c r="BQ1437" s="383"/>
      <c r="BR1437" s="146"/>
      <c r="BS1437" s="441" t="e">
        <v>#N/A</v>
      </c>
      <c r="BT1437" s="116"/>
      <c r="BU1437" s="116"/>
      <c r="BV1437" s="116"/>
      <c r="BW1437" s="116"/>
      <c r="BX1437" s="116"/>
      <c r="BY1437" s="116"/>
      <c r="BZ1437" s="116"/>
      <c r="CA1437" s="116"/>
      <c r="CB1437" s="116"/>
      <c r="CC1437" s="116"/>
      <c r="CD1437" s="116"/>
      <c r="CE1437" s="116"/>
      <c r="CF1437" s="116"/>
      <c r="CG1437" s="116"/>
      <c r="CH1437" s="116"/>
      <c r="CI1437" s="116"/>
      <c r="CJ1437" s="116"/>
      <c r="CK1437" s="116"/>
      <c r="CL1437" s="116"/>
      <c r="CM1437" s="116"/>
      <c r="CN1437" s="116"/>
      <c r="CO1437" s="116"/>
      <c r="CP1437" s="116"/>
      <c r="CQ1437" s="116"/>
      <c r="CR1437" s="116"/>
      <c r="CS1437" s="116"/>
      <c r="CT1437" s="116"/>
      <c r="CU1437" s="116"/>
      <c r="CV1437" s="116"/>
      <c r="CW1437" s="116"/>
      <c r="CX1437" s="116"/>
      <c r="CY1437" s="116"/>
      <c r="CZ1437" s="116"/>
      <c r="DA1437" s="116"/>
      <c r="DB1437" s="116"/>
      <c r="DC1437" s="116"/>
      <c r="DD1437" s="116"/>
      <c r="DE1437" s="116"/>
      <c r="DF1437" s="116"/>
      <c r="DG1437" s="116"/>
      <c r="DH1437" s="116"/>
      <c r="DI1437" s="116"/>
      <c r="DJ1437" s="116"/>
      <c r="DK1437" s="116"/>
      <c r="DL1437" s="116"/>
      <c r="DM1437" s="116"/>
      <c r="DN1437" s="116"/>
      <c r="DO1437" s="116"/>
      <c r="DP1437" s="116"/>
      <c r="DQ1437" s="116"/>
      <c r="DR1437" s="116"/>
      <c r="DS1437" s="116"/>
      <c r="DT1437" s="116"/>
      <c r="DU1437" s="116"/>
      <c r="DV1437" s="116"/>
      <c r="DW1437" s="116"/>
      <c r="DX1437" s="116"/>
      <c r="DY1437" s="116"/>
      <c r="DZ1437" s="116"/>
      <c r="EA1437" s="116"/>
    </row>
    <row r="1438" spans="1:131" ht="11.25" customHeight="1" x14ac:dyDescent="0.15">
      <c r="A1438" s="113" t="s">
        <v>1565</v>
      </c>
      <c r="B1438" s="124"/>
      <c r="C1438" s="127"/>
      <c r="D1438" s="112">
        <f>BS1438</f>
        <v>37</v>
      </c>
      <c r="E1438" s="710" t="s">
        <v>129</v>
      </c>
      <c r="F1438" s="711">
        <f t="shared" ref="F1438" si="9152">BQ1438</f>
        <v>0</v>
      </c>
      <c r="G1438" s="132">
        <v>25</v>
      </c>
      <c r="H1438" s="210"/>
      <c r="I1438" s="228">
        <v>4558250</v>
      </c>
      <c r="J1438" s="212"/>
      <c r="K1438" s="552"/>
      <c r="L1438" s="553"/>
      <c r="M1438" s="212"/>
      <c r="N1438" s="213"/>
      <c r="O1438" s="214">
        <f t="shared" ref="O1438" si="9153">IF($D$18="YES", (N1438), (0))</f>
        <v>0</v>
      </c>
      <c r="P1438" s="190"/>
      <c r="Q1438" s="213"/>
      <c r="R1438" s="214">
        <f t="shared" ref="R1438" si="9154">IF($D$18="YES", (Q1438), (0))</f>
        <v>0</v>
      </c>
      <c r="S1438" s="190"/>
      <c r="T1438" s="213"/>
      <c r="U1438" s="214">
        <f t="shared" ref="U1438" si="9155">IF($D$18="YES", (T1438), (0))</f>
        <v>0</v>
      </c>
      <c r="V1438" s="190"/>
      <c r="W1438" s="213"/>
      <c r="X1438" s="214">
        <f t="shared" ref="X1438" si="9156">IF($D$18="YES", (W1438), (0))</f>
        <v>0</v>
      </c>
      <c r="Y1438" s="190"/>
      <c r="Z1438" s="190"/>
      <c r="AA1438" s="207"/>
      <c r="AB1438" s="215"/>
      <c r="AC1438" s="190"/>
      <c r="AD1438" s="156">
        <f t="shared" ref="AD1438" si="9157">SUM(N1438,O1438,Q1438,R1438,T1438,U1438,W1438,X1438)</f>
        <v>0</v>
      </c>
      <c r="AE1438" s="156"/>
      <c r="AF1438" s="117"/>
      <c r="AG1438" s="156"/>
      <c r="AH1438" s="355"/>
      <c r="AI1438" s="368">
        <f t="shared" ref="AI1438" si="9158">N1438*G1438</f>
        <v>0</v>
      </c>
      <c r="AJ1438" s="354"/>
      <c r="AK1438" s="368">
        <f t="shared" ref="AK1438" si="9159">Q1438*G1438</f>
        <v>0</v>
      </c>
      <c r="AL1438" s="354"/>
      <c r="AM1438" s="368">
        <f t="shared" ref="AM1438" si="9160">T1438*G1438</f>
        <v>0</v>
      </c>
      <c r="AN1438" s="354"/>
      <c r="AO1438" s="368">
        <f t="shared" ref="AO1438" si="9161">W1438*G1438</f>
        <v>0</v>
      </c>
      <c r="AP1438" s="354"/>
      <c r="AQ1438" s="368">
        <f t="shared" ref="AQ1438" si="9162">SUM(AI1438,AK1438,AM1438,AO1438)</f>
        <v>0</v>
      </c>
      <c r="AR1438" s="354"/>
      <c r="AS1438" s="354"/>
      <c r="AT1438" s="369">
        <f t="shared" ref="AT1438" si="9163">(N1438*G1438)*F1438</f>
        <v>0</v>
      </c>
      <c r="AU1438" s="354"/>
      <c r="AV1438" s="369">
        <f t="shared" ref="AV1438" si="9164">(Q1438*G1438)*F1438</f>
        <v>0</v>
      </c>
      <c r="AW1438" s="354"/>
      <c r="AX1438" s="369">
        <f t="shared" ref="AX1438" si="9165">(T1438*G1438)*F1438</f>
        <v>0</v>
      </c>
      <c r="AY1438" s="354"/>
      <c r="AZ1438" s="369">
        <f t="shared" ref="AZ1438" si="9166">(W1438*G1438)*F1438</f>
        <v>0</v>
      </c>
      <c r="BA1438" s="354"/>
      <c r="BB1438" s="369">
        <f t="shared" ref="BB1438" si="9167">SUM(AS1438:BA1438)</f>
        <v>0</v>
      </c>
      <c r="BC1438" s="150"/>
      <c r="BD1438" s="116"/>
      <c r="BE1438" s="367"/>
      <c r="BF1438" s="367"/>
      <c r="BG1438" s="367"/>
      <c r="BH1438" s="367"/>
      <c r="BI1438" s="367"/>
      <c r="BJ1438" s="367"/>
      <c r="BK1438" s="367">
        <f t="shared" ref="BK1438" si="9168">IF($N$18&lt;BK$24,0,IF($N$18&gt;BK$25,0,$BE1438))</f>
        <v>0</v>
      </c>
      <c r="BL1438" s="367">
        <f t="shared" ref="BL1438" si="9169">IF($N$18&lt;BL$24,0,IF($N$18&gt;BL$25,0,$BF1438))</f>
        <v>0</v>
      </c>
      <c r="BM1438" s="367">
        <f t="shared" ref="BM1438" si="9170">IF($N$18&lt;BM$24,0,IF($N$18&gt;BM$25,0,$BG1438))</f>
        <v>0</v>
      </c>
      <c r="BN1438" s="367">
        <f t="shared" ref="BN1438" si="9171">IF($N$18&lt;BN$24,0,IF($N$18&gt;BN$25,0,$BH1438))</f>
        <v>0</v>
      </c>
      <c r="BO1438" s="367">
        <f t="shared" ref="BO1438" si="9172">IF($N$18&lt;BO$24,0,IF($N$18&gt;BO$25,0,$BI1438))</f>
        <v>0</v>
      </c>
      <c r="BP1438" s="367">
        <f t="shared" ref="BP1438" si="9173">IF($N$18&lt;BP$24,0,IF($N$18&gt;BP$25,0,$BJ1438))</f>
        <v>0</v>
      </c>
      <c r="BQ1438" s="383">
        <f t="shared" ref="BQ1438" si="9174">SUM(BK1438:BP1438)</f>
        <v>0</v>
      </c>
      <c r="BR1438" s="146"/>
      <c r="BS1438" s="441">
        <v>37</v>
      </c>
      <c r="BT1438" s="116"/>
      <c r="BU1438" s="116"/>
      <c r="BV1438" s="116"/>
      <c r="BW1438" s="116"/>
      <c r="BX1438" s="116"/>
      <c r="BY1438" s="116"/>
      <c r="BZ1438" s="116"/>
      <c r="CA1438" s="116"/>
      <c r="CB1438" s="116"/>
      <c r="CC1438" s="116"/>
      <c r="CD1438" s="116"/>
      <c r="CE1438" s="116"/>
      <c r="CF1438" s="116"/>
      <c r="CG1438" s="116"/>
      <c r="CH1438" s="116"/>
      <c r="CI1438" s="116"/>
      <c r="CJ1438" s="116"/>
      <c r="CK1438" s="116"/>
      <c r="CL1438" s="116"/>
      <c r="CM1438" s="116"/>
      <c r="CN1438" s="116"/>
      <c r="CO1438" s="116"/>
      <c r="CP1438" s="116"/>
      <c r="CQ1438" s="116"/>
      <c r="CR1438" s="116"/>
      <c r="CS1438" s="116"/>
      <c r="CT1438" s="116"/>
      <c r="CU1438" s="116"/>
      <c r="CV1438" s="116"/>
      <c r="CW1438" s="116"/>
      <c r="CX1438" s="116"/>
      <c r="CY1438" s="116"/>
      <c r="CZ1438" s="116"/>
      <c r="DA1438" s="116"/>
      <c r="DB1438" s="116"/>
      <c r="DC1438" s="116"/>
      <c r="DD1438" s="116"/>
      <c r="DE1438" s="116"/>
      <c r="DF1438" s="116"/>
      <c r="DG1438" s="116"/>
      <c r="DH1438" s="116"/>
      <c r="DI1438" s="116"/>
      <c r="DJ1438" s="116"/>
      <c r="DK1438" s="116"/>
      <c r="DL1438" s="116"/>
      <c r="DM1438" s="116"/>
      <c r="DN1438" s="116"/>
      <c r="DO1438" s="116"/>
      <c r="DP1438" s="116"/>
      <c r="DQ1438" s="116"/>
      <c r="DR1438" s="116"/>
      <c r="DS1438" s="116"/>
      <c r="DT1438" s="116"/>
      <c r="DU1438" s="116"/>
      <c r="DV1438" s="116"/>
      <c r="DW1438" s="116"/>
      <c r="DX1438" s="116"/>
      <c r="DY1438" s="116"/>
      <c r="DZ1438" s="116"/>
      <c r="EA1438" s="116"/>
    </row>
    <row r="1439" spans="1:131" ht="11.25" customHeight="1" x14ac:dyDescent="0.15">
      <c r="A1439" s="126" t="s">
        <v>1566</v>
      </c>
      <c r="B1439" s="205"/>
      <c r="C1439" s="133"/>
      <c r="D1439" s="392"/>
      <c r="E1439" s="714"/>
      <c r="F1439" s="715"/>
      <c r="G1439" s="217"/>
      <c r="H1439" s="206"/>
      <c r="I1439" s="218"/>
      <c r="J1439" s="156"/>
      <c r="K1439" s="219"/>
      <c r="L1439" s="219"/>
      <c r="M1439" s="156"/>
      <c r="N1439" s="156"/>
      <c r="O1439" s="190"/>
      <c r="P1439" s="190"/>
      <c r="Q1439" s="156"/>
      <c r="R1439" s="190"/>
      <c r="S1439" s="190"/>
      <c r="T1439" s="156"/>
      <c r="U1439" s="190"/>
      <c r="V1439" s="190"/>
      <c r="W1439" s="156"/>
      <c r="X1439" s="190"/>
      <c r="Y1439" s="190"/>
      <c r="Z1439" s="190"/>
      <c r="AA1439" s="207"/>
      <c r="AB1439" s="208"/>
      <c r="AC1439" s="190"/>
      <c r="AD1439" s="156">
        <f>SUM(AD1440:AD1488)</f>
        <v>0</v>
      </c>
      <c r="AE1439" s="156"/>
      <c r="AF1439" s="117"/>
      <c r="AG1439" s="156"/>
      <c r="AH1439" s="355"/>
      <c r="AI1439" s="368"/>
      <c r="AJ1439" s="354"/>
      <c r="AK1439" s="368"/>
      <c r="AL1439" s="354"/>
      <c r="AM1439" s="368"/>
      <c r="AN1439" s="354"/>
      <c r="AO1439" s="368"/>
      <c r="AP1439" s="354"/>
      <c r="AQ1439" s="368"/>
      <c r="AR1439" s="354"/>
      <c r="AS1439" s="354"/>
      <c r="AT1439" s="369"/>
      <c r="AU1439" s="354"/>
      <c r="AV1439" s="369"/>
      <c r="AW1439" s="354"/>
      <c r="AX1439" s="369"/>
      <c r="AY1439" s="354"/>
      <c r="AZ1439" s="369"/>
      <c r="BA1439" s="354"/>
      <c r="BB1439" s="369"/>
      <c r="BC1439" s="150"/>
      <c r="BD1439" s="116"/>
      <c r="BE1439" s="367"/>
      <c r="BF1439" s="367"/>
      <c r="BG1439" s="367"/>
      <c r="BH1439" s="367"/>
      <c r="BI1439" s="367"/>
      <c r="BJ1439" s="367"/>
      <c r="BK1439" s="367"/>
      <c r="BL1439" s="367"/>
      <c r="BM1439" s="367"/>
      <c r="BN1439" s="367"/>
      <c r="BO1439" s="367"/>
      <c r="BP1439" s="367"/>
      <c r="BQ1439" s="383"/>
      <c r="BR1439" s="146"/>
      <c r="BS1439" s="441" t="e">
        <v>#N/A</v>
      </c>
      <c r="BT1439" s="116"/>
      <c r="BU1439" s="116"/>
      <c r="BV1439" s="116"/>
      <c r="BW1439" s="116"/>
      <c r="BX1439" s="116"/>
      <c r="BY1439" s="116"/>
      <c r="BZ1439" s="116"/>
      <c r="CA1439" s="116"/>
      <c r="CB1439" s="116"/>
      <c r="CC1439" s="116"/>
      <c r="CD1439" s="116"/>
      <c r="CE1439" s="116"/>
      <c r="CF1439" s="116"/>
      <c r="CG1439" s="116"/>
      <c r="CH1439" s="116"/>
      <c r="CI1439" s="116"/>
      <c r="CJ1439" s="116"/>
      <c r="CK1439" s="116"/>
      <c r="CL1439" s="116"/>
      <c r="CM1439" s="116"/>
      <c r="CN1439" s="116"/>
      <c r="CO1439" s="116"/>
      <c r="CP1439" s="116"/>
      <c r="CQ1439" s="116"/>
      <c r="CR1439" s="116"/>
      <c r="CS1439" s="116"/>
      <c r="CT1439" s="116"/>
      <c r="CU1439" s="116"/>
      <c r="CV1439" s="116"/>
      <c r="CW1439" s="116"/>
      <c r="CX1439" s="116"/>
      <c r="CY1439" s="116"/>
      <c r="CZ1439" s="116"/>
      <c r="DA1439" s="116"/>
      <c r="DB1439" s="116"/>
      <c r="DC1439" s="116"/>
      <c r="DD1439" s="116"/>
      <c r="DE1439" s="116"/>
      <c r="DF1439" s="116"/>
      <c r="DG1439" s="116"/>
      <c r="DH1439" s="116"/>
      <c r="DI1439" s="116"/>
      <c r="DJ1439" s="116"/>
      <c r="DK1439" s="116"/>
      <c r="DL1439" s="116"/>
      <c r="DM1439" s="116"/>
      <c r="DN1439" s="116"/>
      <c r="DO1439" s="116"/>
      <c r="DP1439" s="116"/>
      <c r="DQ1439" s="116"/>
      <c r="DR1439" s="116"/>
      <c r="DS1439" s="116"/>
      <c r="DT1439" s="116"/>
      <c r="DU1439" s="116"/>
      <c r="DV1439" s="116"/>
      <c r="DW1439" s="116"/>
      <c r="DX1439" s="116"/>
      <c r="DY1439" s="116"/>
      <c r="DZ1439" s="116"/>
      <c r="EA1439" s="116"/>
    </row>
    <row r="1440" spans="1:131" ht="11.25" customHeight="1" x14ac:dyDescent="0.15">
      <c r="A1440" s="90" t="s">
        <v>1567</v>
      </c>
      <c r="B1440" s="205"/>
      <c r="C1440" s="133"/>
      <c r="D1440" s="408"/>
      <c r="E1440" s="712"/>
      <c r="F1440" s="713"/>
      <c r="G1440" s="217"/>
      <c r="H1440" s="206"/>
      <c r="I1440" s="218"/>
      <c r="J1440" s="156"/>
      <c r="K1440" s="219"/>
      <c r="L1440" s="219"/>
      <c r="M1440" s="156"/>
      <c r="N1440" s="156"/>
      <c r="O1440" s="138"/>
      <c r="P1440" s="190"/>
      <c r="Q1440" s="156"/>
      <c r="R1440" s="138"/>
      <c r="S1440" s="190"/>
      <c r="T1440" s="156"/>
      <c r="U1440" s="138"/>
      <c r="V1440" s="190"/>
      <c r="W1440" s="156"/>
      <c r="X1440" s="138"/>
      <c r="Y1440" s="190"/>
      <c r="Z1440" s="190"/>
      <c r="AA1440" s="207"/>
      <c r="AB1440" s="208"/>
      <c r="AC1440" s="190"/>
      <c r="AD1440" s="156">
        <f>SUM(AD1441:AD1454)</f>
        <v>0</v>
      </c>
      <c r="AE1440" s="146"/>
      <c r="AF1440" s="117"/>
      <c r="AG1440" s="156"/>
      <c r="AH1440" s="355"/>
      <c r="AI1440" s="368"/>
      <c r="AJ1440" s="354"/>
      <c r="AK1440" s="368"/>
      <c r="AL1440" s="354"/>
      <c r="AM1440" s="368"/>
      <c r="AN1440" s="354"/>
      <c r="AO1440" s="368"/>
      <c r="AP1440" s="354"/>
      <c r="AQ1440" s="368"/>
      <c r="AR1440" s="354"/>
      <c r="AS1440" s="354"/>
      <c r="AT1440" s="369"/>
      <c r="AU1440" s="354"/>
      <c r="AV1440" s="369"/>
      <c r="AW1440" s="354"/>
      <c r="AX1440" s="369"/>
      <c r="AY1440" s="354"/>
      <c r="AZ1440" s="369"/>
      <c r="BA1440" s="354"/>
      <c r="BB1440" s="369"/>
      <c r="BC1440" s="150"/>
      <c r="BD1440" s="116"/>
      <c r="BE1440" s="367"/>
      <c r="BF1440" s="367"/>
      <c r="BG1440" s="367"/>
      <c r="BH1440" s="367"/>
      <c r="BI1440" s="367"/>
      <c r="BJ1440" s="367"/>
      <c r="BK1440" s="367"/>
      <c r="BL1440" s="367"/>
      <c r="BM1440" s="367"/>
      <c r="BN1440" s="367"/>
      <c r="BO1440" s="367"/>
      <c r="BP1440" s="367"/>
      <c r="BQ1440" s="383"/>
      <c r="BR1440" s="146"/>
      <c r="BS1440" s="441" t="e">
        <v>#N/A</v>
      </c>
      <c r="BT1440" s="116"/>
      <c r="BU1440" s="116"/>
      <c r="BV1440" s="116"/>
      <c r="BW1440" s="116"/>
      <c r="BX1440" s="116"/>
      <c r="BY1440" s="116"/>
      <c r="BZ1440" s="116"/>
      <c r="CA1440" s="116"/>
      <c r="CB1440" s="116"/>
      <c r="CC1440" s="116"/>
      <c r="CD1440" s="116"/>
      <c r="CE1440" s="116"/>
      <c r="CF1440" s="116"/>
      <c r="CG1440" s="116"/>
      <c r="CH1440" s="116"/>
      <c r="CI1440" s="116"/>
      <c r="CJ1440" s="116"/>
      <c r="CK1440" s="116"/>
      <c r="CL1440" s="116"/>
      <c r="CM1440" s="116"/>
      <c r="CN1440" s="116"/>
      <c r="CO1440" s="116"/>
      <c r="CP1440" s="116"/>
      <c r="CQ1440" s="116"/>
      <c r="CR1440" s="116"/>
      <c r="CS1440" s="116"/>
      <c r="CT1440" s="116"/>
      <c r="CU1440" s="116"/>
      <c r="CV1440" s="116"/>
      <c r="CW1440" s="116"/>
      <c r="CX1440" s="116"/>
      <c r="CY1440" s="116"/>
      <c r="CZ1440" s="116"/>
      <c r="DA1440" s="116"/>
      <c r="DB1440" s="116"/>
      <c r="DC1440" s="116"/>
      <c r="DD1440" s="116"/>
      <c r="DE1440" s="116"/>
      <c r="DF1440" s="116"/>
      <c r="DG1440" s="116"/>
      <c r="DH1440" s="116"/>
      <c r="DI1440" s="116"/>
      <c r="DJ1440" s="116"/>
      <c r="DK1440" s="116"/>
      <c r="DL1440" s="116"/>
      <c r="DM1440" s="116"/>
      <c r="DN1440" s="116"/>
      <c r="DO1440" s="116"/>
      <c r="DP1440" s="116"/>
      <c r="DQ1440" s="116"/>
      <c r="DR1440" s="116"/>
      <c r="DS1440" s="116"/>
      <c r="DT1440" s="116"/>
      <c r="DU1440" s="116"/>
      <c r="DV1440" s="116"/>
      <c r="DW1440" s="116"/>
      <c r="DX1440" s="116"/>
      <c r="DY1440" s="116"/>
      <c r="DZ1440" s="116"/>
      <c r="EA1440" s="116"/>
    </row>
    <row r="1441" spans="1:131" ht="11.25" customHeight="1" x14ac:dyDescent="0.15">
      <c r="A1441" s="113" t="s">
        <v>1568</v>
      </c>
      <c r="B1441" s="124"/>
      <c r="C1441" s="127"/>
      <c r="D1441" s="112" t="str">
        <f t="shared" ref="D1441:D1454" si="9175">BS1441</f>
        <v>S/O</v>
      </c>
      <c r="E1441" s="710" t="s">
        <v>89</v>
      </c>
      <c r="F1441" s="711">
        <f t="shared" ref="F1441:F1454" si="9176">BQ1441</f>
        <v>0</v>
      </c>
      <c r="G1441" s="209">
        <v>30</v>
      </c>
      <c r="H1441" s="206"/>
      <c r="I1441" s="211">
        <v>4559645</v>
      </c>
      <c r="J1441" s="156"/>
      <c r="K1441" s="552"/>
      <c r="L1441" s="553"/>
      <c r="M1441" s="156"/>
      <c r="N1441" s="213"/>
      <c r="O1441" s="214">
        <f t="shared" ref="O1441:O1454" si="9177">IF($D$18="YES", (N1441), (0))</f>
        <v>0</v>
      </c>
      <c r="P1441" s="190"/>
      <c r="Q1441" s="213"/>
      <c r="R1441" s="214">
        <f t="shared" ref="R1441:R1454" si="9178">IF($D$18="YES", (Q1441), (0))</f>
        <v>0</v>
      </c>
      <c r="S1441" s="190"/>
      <c r="T1441" s="213"/>
      <c r="U1441" s="214">
        <f t="shared" ref="U1441:U1454" si="9179">IF($D$18="YES", (T1441), (0))</f>
        <v>0</v>
      </c>
      <c r="V1441" s="190"/>
      <c r="W1441" s="213"/>
      <c r="X1441" s="214">
        <f t="shared" ref="X1441:X1454" si="9180">IF($D$18="YES", (W1441), (0))</f>
        <v>0</v>
      </c>
      <c r="Y1441" s="190"/>
      <c r="Z1441" s="190"/>
      <c r="AA1441" s="207"/>
      <c r="AB1441" s="215"/>
      <c r="AC1441" s="190"/>
      <c r="AD1441" s="156">
        <f t="shared" ref="AD1441:AD1454" si="9181">SUM(N1441,O1441,Q1441,R1441,T1441,U1441,W1441,X1441)</f>
        <v>0</v>
      </c>
      <c r="AE1441" s="156"/>
      <c r="AF1441" s="117"/>
      <c r="AG1441" s="156"/>
      <c r="AH1441" s="355"/>
      <c r="AI1441" s="368">
        <f t="shared" ref="AI1441:AI1454" si="9182">N1441*G1441</f>
        <v>0</v>
      </c>
      <c r="AJ1441" s="354"/>
      <c r="AK1441" s="368">
        <f t="shared" ref="AK1441:AK1454" si="9183">Q1441*G1441</f>
        <v>0</v>
      </c>
      <c r="AL1441" s="354"/>
      <c r="AM1441" s="368">
        <f t="shared" ref="AM1441:AM1454" si="9184">T1441*G1441</f>
        <v>0</v>
      </c>
      <c r="AN1441" s="354"/>
      <c r="AO1441" s="368">
        <f t="shared" ref="AO1441:AO1454" si="9185">W1441*G1441</f>
        <v>0</v>
      </c>
      <c r="AP1441" s="354"/>
      <c r="AQ1441" s="368">
        <f t="shared" ref="AQ1441:AQ1454" si="9186">SUM(AI1441,AK1441,AM1441,AO1441)</f>
        <v>0</v>
      </c>
      <c r="AR1441" s="354"/>
      <c r="AS1441" s="354"/>
      <c r="AT1441" s="369">
        <f t="shared" ref="AT1441:AT1454" si="9187">(N1441*G1441)*F1441</f>
        <v>0</v>
      </c>
      <c r="AU1441" s="354"/>
      <c r="AV1441" s="369">
        <f t="shared" ref="AV1441:AV1454" si="9188">(Q1441*G1441)*F1441</f>
        <v>0</v>
      </c>
      <c r="AW1441" s="354"/>
      <c r="AX1441" s="369">
        <f t="shared" ref="AX1441:AX1454" si="9189">(T1441*G1441)*F1441</f>
        <v>0</v>
      </c>
      <c r="AY1441" s="354"/>
      <c r="AZ1441" s="369">
        <f t="shared" ref="AZ1441:AZ1454" si="9190">(W1441*G1441)*F1441</f>
        <v>0</v>
      </c>
      <c r="BA1441" s="354"/>
      <c r="BB1441" s="369">
        <f t="shared" ref="BB1441:BB1454" si="9191">SUM(AS1441:BA1441)</f>
        <v>0</v>
      </c>
      <c r="BC1441" s="150"/>
      <c r="BD1441" s="116"/>
      <c r="BE1441" s="367"/>
      <c r="BF1441" s="367"/>
      <c r="BG1441" s="367"/>
      <c r="BH1441" s="367"/>
      <c r="BI1441" s="367"/>
      <c r="BJ1441" s="367"/>
      <c r="BK1441" s="367">
        <f t="shared" ref="BK1441:BK1454" si="9192">IF($N$18&lt;BK$24,0,IF($N$18&gt;BK$25,0,$BE1441))</f>
        <v>0</v>
      </c>
      <c r="BL1441" s="367">
        <f t="shared" ref="BL1441:BL1454" si="9193">IF($N$18&lt;BL$24,0,IF($N$18&gt;BL$25,0,$BF1441))</f>
        <v>0</v>
      </c>
      <c r="BM1441" s="367">
        <f t="shared" ref="BM1441:BM1454" si="9194">IF($N$18&lt;BM$24,0,IF($N$18&gt;BM$25,0,$BG1441))</f>
        <v>0</v>
      </c>
      <c r="BN1441" s="367">
        <f t="shared" ref="BN1441:BN1454" si="9195">IF($N$18&lt;BN$24,0,IF($N$18&gt;BN$25,0,$BH1441))</f>
        <v>0</v>
      </c>
      <c r="BO1441" s="367">
        <f t="shared" ref="BO1441:BO1454" si="9196">IF($N$18&lt;BO$24,0,IF($N$18&gt;BO$25,0,$BI1441))</f>
        <v>0</v>
      </c>
      <c r="BP1441" s="367">
        <f t="shared" ref="BP1441:BP1454" si="9197">IF($N$18&lt;BP$24,0,IF($N$18&gt;BP$25,0,$BJ1441))</f>
        <v>0</v>
      </c>
      <c r="BQ1441" s="383">
        <f t="shared" ref="BQ1441:BQ1454" si="9198">SUM(BK1441:BP1441)</f>
        <v>0</v>
      </c>
      <c r="BR1441" s="146"/>
      <c r="BS1441" s="441" t="s">
        <v>90</v>
      </c>
      <c r="BT1441" s="116"/>
      <c r="BU1441" s="116"/>
      <c r="BV1441" s="116"/>
      <c r="BW1441" s="116"/>
      <c r="BX1441" s="116"/>
      <c r="BY1441" s="116"/>
      <c r="BZ1441" s="116"/>
      <c r="CA1441" s="116"/>
      <c r="CB1441" s="116"/>
      <c r="CC1441" s="116"/>
      <c r="CD1441" s="116"/>
      <c r="CE1441" s="116"/>
      <c r="CF1441" s="116"/>
      <c r="CG1441" s="116"/>
      <c r="CH1441" s="116"/>
      <c r="CI1441" s="116"/>
      <c r="CJ1441" s="116"/>
      <c r="CK1441" s="116"/>
      <c r="CL1441" s="116"/>
      <c r="CM1441" s="116"/>
      <c r="CN1441" s="116"/>
      <c r="CO1441" s="116"/>
      <c r="CP1441" s="116"/>
      <c r="CQ1441" s="116"/>
      <c r="CR1441" s="116"/>
      <c r="CS1441" s="116"/>
      <c r="CT1441" s="116"/>
      <c r="CU1441" s="116"/>
      <c r="CV1441" s="116"/>
      <c r="CW1441" s="116"/>
      <c r="CX1441" s="116"/>
      <c r="CY1441" s="116"/>
      <c r="CZ1441" s="116"/>
      <c r="DA1441" s="116"/>
      <c r="DB1441" s="116"/>
      <c r="DC1441" s="116"/>
      <c r="DD1441" s="116"/>
      <c r="DE1441" s="116"/>
      <c r="DF1441" s="116"/>
      <c r="DG1441" s="116"/>
      <c r="DH1441" s="116"/>
      <c r="DI1441" s="116"/>
      <c r="DJ1441" s="116"/>
      <c r="DK1441" s="116"/>
      <c r="DL1441" s="116"/>
      <c r="DM1441" s="116"/>
      <c r="DN1441" s="116"/>
      <c r="DO1441" s="116"/>
      <c r="DP1441" s="116"/>
      <c r="DQ1441" s="116"/>
      <c r="DR1441" s="116"/>
      <c r="DS1441" s="116"/>
      <c r="DT1441" s="116"/>
      <c r="DU1441" s="116"/>
      <c r="DV1441" s="116"/>
      <c r="DW1441" s="116"/>
      <c r="DX1441" s="116"/>
      <c r="DY1441" s="116"/>
      <c r="DZ1441" s="116"/>
      <c r="EA1441" s="116"/>
    </row>
    <row r="1442" spans="1:131" ht="11.25" customHeight="1" x14ac:dyDescent="0.15">
      <c r="A1442" s="113" t="s">
        <v>1568</v>
      </c>
      <c r="B1442" s="124"/>
      <c r="C1442" s="127"/>
      <c r="D1442" s="112" t="str">
        <f t="shared" ref="D1442" si="9199">BS1442</f>
        <v>S/O</v>
      </c>
      <c r="E1442" s="710" t="s">
        <v>102</v>
      </c>
      <c r="F1442" s="711">
        <f t="shared" ref="F1442" si="9200">BQ1442</f>
        <v>0</v>
      </c>
      <c r="G1442" s="209">
        <v>50</v>
      </c>
      <c r="H1442" s="206"/>
      <c r="I1442" s="211">
        <v>4959648</v>
      </c>
      <c r="J1442" s="156"/>
      <c r="K1442" s="552"/>
      <c r="L1442" s="553"/>
      <c r="M1442" s="156"/>
      <c r="N1442" s="213"/>
      <c r="O1442" s="214">
        <f t="shared" ref="O1442" si="9201">IF($D$18="YES", (N1442), (0))</f>
        <v>0</v>
      </c>
      <c r="P1442" s="190"/>
      <c r="Q1442" s="213"/>
      <c r="R1442" s="214">
        <f t="shared" ref="R1442" si="9202">IF($D$18="YES", (Q1442), (0))</f>
        <v>0</v>
      </c>
      <c r="S1442" s="190"/>
      <c r="T1442" s="213"/>
      <c r="U1442" s="214">
        <f t="shared" ref="U1442" si="9203">IF($D$18="YES", (T1442), (0))</f>
        <v>0</v>
      </c>
      <c r="V1442" s="190"/>
      <c r="W1442" s="213"/>
      <c r="X1442" s="214">
        <f t="shared" ref="X1442" si="9204">IF($D$18="YES", (W1442), (0))</f>
        <v>0</v>
      </c>
      <c r="Y1442" s="190"/>
      <c r="Z1442" s="190"/>
      <c r="AA1442" s="207"/>
      <c r="AB1442" s="215"/>
      <c r="AC1442" s="190"/>
      <c r="AD1442" s="156">
        <f t="shared" ref="AD1442" si="9205">SUM(N1442,O1442,Q1442,R1442,T1442,U1442,W1442,X1442)</f>
        <v>0</v>
      </c>
      <c r="AE1442" s="156"/>
      <c r="AF1442" s="117"/>
      <c r="AG1442" s="156"/>
      <c r="AH1442" s="355"/>
      <c r="AI1442" s="368">
        <f t="shared" ref="AI1442" si="9206">N1442*G1442</f>
        <v>0</v>
      </c>
      <c r="AJ1442" s="354"/>
      <c r="AK1442" s="368">
        <f t="shared" ref="AK1442" si="9207">Q1442*G1442</f>
        <v>0</v>
      </c>
      <c r="AL1442" s="354"/>
      <c r="AM1442" s="368">
        <f t="shared" ref="AM1442" si="9208">T1442*G1442</f>
        <v>0</v>
      </c>
      <c r="AN1442" s="354"/>
      <c r="AO1442" s="368">
        <f t="shared" ref="AO1442" si="9209">W1442*G1442</f>
        <v>0</v>
      </c>
      <c r="AP1442" s="354"/>
      <c r="AQ1442" s="368">
        <f t="shared" ref="AQ1442" si="9210">SUM(AI1442,AK1442,AM1442,AO1442)</f>
        <v>0</v>
      </c>
      <c r="AR1442" s="354"/>
      <c r="AS1442" s="354"/>
      <c r="AT1442" s="369">
        <f t="shared" ref="AT1442" si="9211">(N1442*G1442)*F1442</f>
        <v>0</v>
      </c>
      <c r="AU1442" s="354"/>
      <c r="AV1442" s="369">
        <f t="shared" ref="AV1442" si="9212">(Q1442*G1442)*F1442</f>
        <v>0</v>
      </c>
      <c r="AW1442" s="354"/>
      <c r="AX1442" s="369">
        <f t="shared" ref="AX1442" si="9213">(T1442*G1442)*F1442</f>
        <v>0</v>
      </c>
      <c r="AY1442" s="354"/>
      <c r="AZ1442" s="369">
        <f t="shared" ref="AZ1442" si="9214">(W1442*G1442)*F1442</f>
        <v>0</v>
      </c>
      <c r="BA1442" s="354"/>
      <c r="BB1442" s="369">
        <f t="shared" ref="BB1442" si="9215">SUM(AS1442:BA1442)</f>
        <v>0</v>
      </c>
      <c r="BC1442" s="150"/>
      <c r="BD1442" s="116"/>
      <c r="BE1442" s="367"/>
      <c r="BF1442" s="367"/>
      <c r="BG1442" s="367"/>
      <c r="BH1442" s="367"/>
      <c r="BI1442" s="367"/>
      <c r="BJ1442" s="367"/>
      <c r="BK1442" s="367">
        <f t="shared" si="9192"/>
        <v>0</v>
      </c>
      <c r="BL1442" s="367">
        <f t="shared" si="9193"/>
        <v>0</v>
      </c>
      <c r="BM1442" s="367">
        <f t="shared" si="9194"/>
        <v>0</v>
      </c>
      <c r="BN1442" s="367">
        <f t="shared" si="9195"/>
        <v>0</v>
      </c>
      <c r="BO1442" s="367">
        <f t="shared" si="9196"/>
        <v>0</v>
      </c>
      <c r="BP1442" s="367">
        <f t="shared" si="9197"/>
        <v>0</v>
      </c>
      <c r="BQ1442" s="383">
        <f t="shared" ref="BQ1442" si="9216">SUM(BK1442:BP1442)</f>
        <v>0</v>
      </c>
      <c r="BR1442" s="146"/>
      <c r="BS1442" s="441" t="s">
        <v>90</v>
      </c>
      <c r="BT1442" s="116"/>
      <c r="BU1442" s="116"/>
      <c r="BV1442" s="116"/>
      <c r="BW1442" s="116"/>
      <c r="BX1442" s="116"/>
      <c r="BY1442" s="116"/>
      <c r="BZ1442" s="116"/>
      <c r="CA1442" s="116"/>
      <c r="CB1442" s="116"/>
      <c r="CC1442" s="116"/>
      <c r="CD1442" s="116"/>
      <c r="CE1442" s="116"/>
      <c r="CF1442" s="116"/>
      <c r="CG1442" s="116"/>
      <c r="CH1442" s="116"/>
      <c r="CI1442" s="116"/>
      <c r="CJ1442" s="116"/>
      <c r="CK1442" s="116"/>
      <c r="CL1442" s="116"/>
      <c r="CM1442" s="116"/>
      <c r="CN1442" s="116"/>
      <c r="CO1442" s="116"/>
      <c r="CP1442" s="116"/>
      <c r="CQ1442" s="116"/>
      <c r="CR1442" s="116"/>
      <c r="CS1442" s="116"/>
      <c r="CT1442" s="116"/>
      <c r="CU1442" s="116"/>
      <c r="CV1442" s="116"/>
      <c r="CW1442" s="116"/>
      <c r="CX1442" s="116"/>
      <c r="CY1442" s="116"/>
      <c r="CZ1442" s="116"/>
      <c r="DA1442" s="116"/>
      <c r="DB1442" s="116"/>
      <c r="DC1442" s="116"/>
      <c r="DD1442" s="116"/>
      <c r="DE1442" s="116"/>
      <c r="DF1442" s="116"/>
      <c r="DG1442" s="116"/>
      <c r="DH1442" s="116"/>
      <c r="DI1442" s="116"/>
      <c r="DJ1442" s="116"/>
      <c r="DK1442" s="116"/>
      <c r="DL1442" s="116"/>
      <c r="DM1442" s="116"/>
      <c r="DN1442" s="116"/>
      <c r="DO1442" s="116"/>
      <c r="DP1442" s="116"/>
      <c r="DQ1442" s="116"/>
      <c r="DR1442" s="116"/>
      <c r="DS1442" s="116"/>
      <c r="DT1442" s="116"/>
      <c r="DU1442" s="116"/>
      <c r="DV1442" s="116"/>
      <c r="DW1442" s="116"/>
      <c r="DX1442" s="116"/>
      <c r="DY1442" s="116"/>
      <c r="DZ1442" s="116"/>
      <c r="EA1442" s="116"/>
    </row>
    <row r="1443" spans="1:131" ht="11.25" customHeight="1" x14ac:dyDescent="0.15">
      <c r="A1443" s="113" t="s">
        <v>1569</v>
      </c>
      <c r="B1443" s="124"/>
      <c r="C1443" s="127"/>
      <c r="D1443" s="112">
        <f t="shared" si="9175"/>
        <v>16</v>
      </c>
      <c r="E1443" s="710" t="s">
        <v>89</v>
      </c>
      <c r="F1443" s="711">
        <f t="shared" si="9176"/>
        <v>0</v>
      </c>
      <c r="G1443" s="209">
        <v>30</v>
      </c>
      <c r="H1443" s="210"/>
      <c r="I1443" s="211">
        <v>4559705</v>
      </c>
      <c r="J1443" s="212"/>
      <c r="K1443" s="552"/>
      <c r="L1443" s="553"/>
      <c r="M1443" s="212"/>
      <c r="N1443" s="213"/>
      <c r="O1443" s="214">
        <f t="shared" si="9177"/>
        <v>0</v>
      </c>
      <c r="P1443" s="190"/>
      <c r="Q1443" s="213"/>
      <c r="R1443" s="214">
        <f t="shared" si="9178"/>
        <v>0</v>
      </c>
      <c r="S1443" s="190"/>
      <c r="T1443" s="213"/>
      <c r="U1443" s="214">
        <f t="shared" si="9179"/>
        <v>0</v>
      </c>
      <c r="V1443" s="190"/>
      <c r="W1443" s="213"/>
      <c r="X1443" s="214">
        <f t="shared" si="9180"/>
        <v>0</v>
      </c>
      <c r="Y1443" s="190"/>
      <c r="Z1443" s="190"/>
      <c r="AA1443" s="207"/>
      <c r="AB1443" s="215"/>
      <c r="AC1443" s="190"/>
      <c r="AD1443" s="156">
        <f t="shared" si="9181"/>
        <v>0</v>
      </c>
      <c r="AE1443" s="156"/>
      <c r="AF1443" s="117"/>
      <c r="AG1443" s="156"/>
      <c r="AH1443" s="355"/>
      <c r="AI1443" s="368">
        <f t="shared" si="9182"/>
        <v>0</v>
      </c>
      <c r="AJ1443" s="354"/>
      <c r="AK1443" s="368">
        <f t="shared" si="9183"/>
        <v>0</v>
      </c>
      <c r="AL1443" s="354"/>
      <c r="AM1443" s="368">
        <f t="shared" si="9184"/>
        <v>0</v>
      </c>
      <c r="AN1443" s="354"/>
      <c r="AO1443" s="368">
        <f t="shared" si="9185"/>
        <v>0</v>
      </c>
      <c r="AP1443" s="354"/>
      <c r="AQ1443" s="368">
        <f t="shared" si="9186"/>
        <v>0</v>
      </c>
      <c r="AR1443" s="354"/>
      <c r="AS1443" s="354"/>
      <c r="AT1443" s="369">
        <f t="shared" si="9187"/>
        <v>0</v>
      </c>
      <c r="AU1443" s="354"/>
      <c r="AV1443" s="369">
        <f t="shared" si="9188"/>
        <v>0</v>
      </c>
      <c r="AW1443" s="354"/>
      <c r="AX1443" s="369">
        <f t="shared" si="9189"/>
        <v>0</v>
      </c>
      <c r="AY1443" s="354"/>
      <c r="AZ1443" s="369">
        <f t="shared" si="9190"/>
        <v>0</v>
      </c>
      <c r="BA1443" s="354"/>
      <c r="BB1443" s="369">
        <f t="shared" si="9191"/>
        <v>0</v>
      </c>
      <c r="BC1443" s="150"/>
      <c r="BD1443" s="116"/>
      <c r="BE1443" s="367"/>
      <c r="BF1443" s="367"/>
      <c r="BG1443" s="367"/>
      <c r="BH1443" s="367"/>
      <c r="BI1443" s="367"/>
      <c r="BJ1443" s="367"/>
      <c r="BK1443" s="367">
        <f t="shared" si="9192"/>
        <v>0</v>
      </c>
      <c r="BL1443" s="367">
        <f t="shared" si="9193"/>
        <v>0</v>
      </c>
      <c r="BM1443" s="367">
        <f t="shared" si="9194"/>
        <v>0</v>
      </c>
      <c r="BN1443" s="367">
        <f t="shared" si="9195"/>
        <v>0</v>
      </c>
      <c r="BO1443" s="367">
        <f t="shared" si="9196"/>
        <v>0</v>
      </c>
      <c r="BP1443" s="367">
        <f t="shared" si="9197"/>
        <v>0</v>
      </c>
      <c r="BQ1443" s="383">
        <f t="shared" si="9198"/>
        <v>0</v>
      </c>
      <c r="BR1443" s="146"/>
      <c r="BS1443" s="441">
        <v>16</v>
      </c>
      <c r="BT1443" s="116"/>
      <c r="BU1443" s="116"/>
      <c r="BV1443" s="116"/>
      <c r="BW1443" s="116"/>
      <c r="BX1443" s="116"/>
      <c r="BY1443" s="116"/>
      <c r="BZ1443" s="116"/>
      <c r="CA1443" s="116"/>
      <c r="CB1443" s="116"/>
      <c r="CC1443" s="116"/>
      <c r="CD1443" s="116"/>
      <c r="CE1443" s="116"/>
      <c r="CF1443" s="116"/>
      <c r="CG1443" s="116"/>
      <c r="CH1443" s="116"/>
      <c r="CI1443" s="116"/>
      <c r="CJ1443" s="116"/>
      <c r="CK1443" s="116"/>
      <c r="CL1443" s="116"/>
      <c r="CM1443" s="116"/>
      <c r="CN1443" s="116"/>
      <c r="CO1443" s="116"/>
      <c r="CP1443" s="116"/>
      <c r="CQ1443" s="116"/>
      <c r="CR1443" s="116"/>
      <c r="CS1443" s="116"/>
      <c r="CT1443" s="116"/>
      <c r="CU1443" s="116"/>
      <c r="CV1443" s="116"/>
      <c r="CW1443" s="116"/>
      <c r="CX1443" s="116"/>
      <c r="CY1443" s="116"/>
      <c r="CZ1443" s="116"/>
      <c r="DA1443" s="116"/>
      <c r="DB1443" s="116"/>
      <c r="DC1443" s="116"/>
      <c r="DD1443" s="116"/>
      <c r="DE1443" s="116"/>
      <c r="DF1443" s="116"/>
      <c r="DG1443" s="116"/>
      <c r="DH1443" s="116"/>
      <c r="DI1443" s="116"/>
      <c r="DJ1443" s="116"/>
      <c r="DK1443" s="116"/>
      <c r="DL1443" s="116"/>
      <c r="DM1443" s="116"/>
      <c r="DN1443" s="116"/>
      <c r="DO1443" s="116"/>
      <c r="DP1443" s="116"/>
      <c r="DQ1443" s="116"/>
      <c r="DR1443" s="116"/>
      <c r="DS1443" s="116"/>
      <c r="DT1443" s="116"/>
      <c r="DU1443" s="116"/>
      <c r="DV1443" s="116"/>
      <c r="DW1443" s="116"/>
      <c r="DX1443" s="116"/>
      <c r="DY1443" s="116"/>
      <c r="DZ1443" s="116"/>
      <c r="EA1443" s="116"/>
    </row>
    <row r="1444" spans="1:131" ht="11.25" customHeight="1" x14ac:dyDescent="0.15">
      <c r="A1444" s="113" t="s">
        <v>1569</v>
      </c>
      <c r="B1444" s="124"/>
      <c r="C1444" s="127"/>
      <c r="D1444" s="112" t="str">
        <f t="shared" ref="D1444" si="9217">BS1444</f>
        <v>S/O</v>
      </c>
      <c r="E1444" s="710" t="s">
        <v>102</v>
      </c>
      <c r="F1444" s="711">
        <f t="shared" ref="F1444" si="9218">BQ1444</f>
        <v>0</v>
      </c>
      <c r="G1444" s="209">
        <v>50</v>
      </c>
      <c r="H1444" s="210"/>
      <c r="I1444" s="211">
        <v>4959708</v>
      </c>
      <c r="J1444" s="212"/>
      <c r="K1444" s="552"/>
      <c r="L1444" s="553"/>
      <c r="M1444" s="212"/>
      <c r="N1444" s="213"/>
      <c r="O1444" s="214">
        <f t="shared" ref="O1444" si="9219">IF($D$18="YES", (N1444), (0))</f>
        <v>0</v>
      </c>
      <c r="P1444" s="190"/>
      <c r="Q1444" s="213"/>
      <c r="R1444" s="214">
        <f t="shared" ref="R1444" si="9220">IF($D$18="YES", (Q1444), (0))</f>
        <v>0</v>
      </c>
      <c r="S1444" s="190"/>
      <c r="T1444" s="213"/>
      <c r="U1444" s="214">
        <f t="shared" ref="U1444" si="9221">IF($D$18="YES", (T1444), (0))</f>
        <v>0</v>
      </c>
      <c r="V1444" s="190"/>
      <c r="W1444" s="213"/>
      <c r="X1444" s="214">
        <f t="shared" ref="X1444" si="9222">IF($D$18="YES", (W1444), (0))</f>
        <v>0</v>
      </c>
      <c r="Y1444" s="190"/>
      <c r="Z1444" s="190"/>
      <c r="AA1444" s="207"/>
      <c r="AB1444" s="215"/>
      <c r="AC1444" s="190"/>
      <c r="AD1444" s="156">
        <f t="shared" ref="AD1444" si="9223">SUM(N1444,O1444,Q1444,R1444,T1444,U1444,W1444,X1444)</f>
        <v>0</v>
      </c>
      <c r="AE1444" s="156"/>
      <c r="AF1444" s="117"/>
      <c r="AG1444" s="156"/>
      <c r="AH1444" s="355"/>
      <c r="AI1444" s="368">
        <f t="shared" ref="AI1444" si="9224">N1444*G1444</f>
        <v>0</v>
      </c>
      <c r="AJ1444" s="354"/>
      <c r="AK1444" s="368">
        <f t="shared" ref="AK1444" si="9225">Q1444*G1444</f>
        <v>0</v>
      </c>
      <c r="AL1444" s="354"/>
      <c r="AM1444" s="368">
        <f t="shared" ref="AM1444" si="9226">T1444*G1444</f>
        <v>0</v>
      </c>
      <c r="AN1444" s="354"/>
      <c r="AO1444" s="368">
        <f t="shared" ref="AO1444" si="9227">W1444*G1444</f>
        <v>0</v>
      </c>
      <c r="AP1444" s="354"/>
      <c r="AQ1444" s="368">
        <f t="shared" ref="AQ1444" si="9228">SUM(AI1444,AK1444,AM1444,AO1444)</f>
        <v>0</v>
      </c>
      <c r="AR1444" s="354"/>
      <c r="AS1444" s="354"/>
      <c r="AT1444" s="369">
        <f t="shared" ref="AT1444" si="9229">(N1444*G1444)*F1444</f>
        <v>0</v>
      </c>
      <c r="AU1444" s="354"/>
      <c r="AV1444" s="369">
        <f t="shared" ref="AV1444" si="9230">(Q1444*G1444)*F1444</f>
        <v>0</v>
      </c>
      <c r="AW1444" s="354"/>
      <c r="AX1444" s="369">
        <f t="shared" ref="AX1444" si="9231">(T1444*G1444)*F1444</f>
        <v>0</v>
      </c>
      <c r="AY1444" s="354"/>
      <c r="AZ1444" s="369">
        <f t="shared" ref="AZ1444" si="9232">(W1444*G1444)*F1444</f>
        <v>0</v>
      </c>
      <c r="BA1444" s="354"/>
      <c r="BB1444" s="369">
        <f t="shared" ref="BB1444" si="9233">SUM(AS1444:BA1444)</f>
        <v>0</v>
      </c>
      <c r="BC1444" s="150"/>
      <c r="BD1444" s="116"/>
      <c r="BE1444" s="367"/>
      <c r="BF1444" s="367"/>
      <c r="BG1444" s="367"/>
      <c r="BH1444" s="367"/>
      <c r="BI1444" s="367"/>
      <c r="BJ1444" s="367"/>
      <c r="BK1444" s="367">
        <f t="shared" si="9192"/>
        <v>0</v>
      </c>
      <c r="BL1444" s="367">
        <f t="shared" si="9193"/>
        <v>0</v>
      </c>
      <c r="BM1444" s="367">
        <f t="shared" si="9194"/>
        <v>0</v>
      </c>
      <c r="BN1444" s="367">
        <f t="shared" si="9195"/>
        <v>0</v>
      </c>
      <c r="BO1444" s="367">
        <f t="shared" si="9196"/>
        <v>0</v>
      </c>
      <c r="BP1444" s="367">
        <f t="shared" si="9197"/>
        <v>0</v>
      </c>
      <c r="BQ1444" s="383">
        <f t="shared" ref="BQ1444" si="9234">SUM(BK1444:BP1444)</f>
        <v>0</v>
      </c>
      <c r="BR1444" s="146"/>
      <c r="BS1444" s="441" t="s">
        <v>90</v>
      </c>
      <c r="BT1444" s="116"/>
      <c r="BU1444" s="116"/>
      <c r="BV1444" s="116"/>
      <c r="BW1444" s="116"/>
      <c r="BX1444" s="116"/>
      <c r="BY1444" s="116"/>
      <c r="BZ1444" s="116"/>
      <c r="CA1444" s="116"/>
      <c r="CB1444" s="116"/>
      <c r="CC1444" s="116"/>
      <c r="CD1444" s="116"/>
      <c r="CE1444" s="116"/>
      <c r="CF1444" s="116"/>
      <c r="CG1444" s="116"/>
      <c r="CH1444" s="116"/>
      <c r="CI1444" s="116"/>
      <c r="CJ1444" s="116"/>
      <c r="CK1444" s="116"/>
      <c r="CL1444" s="116"/>
      <c r="CM1444" s="116"/>
      <c r="CN1444" s="116"/>
      <c r="CO1444" s="116"/>
      <c r="CP1444" s="116"/>
      <c r="CQ1444" s="116"/>
      <c r="CR1444" s="116"/>
      <c r="CS1444" s="116"/>
      <c r="CT1444" s="116"/>
      <c r="CU1444" s="116"/>
      <c r="CV1444" s="116"/>
      <c r="CW1444" s="116"/>
      <c r="CX1444" s="116"/>
      <c r="CY1444" s="116"/>
      <c r="CZ1444" s="116"/>
      <c r="DA1444" s="116"/>
      <c r="DB1444" s="116"/>
      <c r="DC1444" s="116"/>
      <c r="DD1444" s="116"/>
      <c r="DE1444" s="116"/>
      <c r="DF1444" s="116"/>
      <c r="DG1444" s="116"/>
      <c r="DH1444" s="116"/>
      <c r="DI1444" s="116"/>
      <c r="DJ1444" s="116"/>
      <c r="DK1444" s="116"/>
      <c r="DL1444" s="116"/>
      <c r="DM1444" s="116"/>
      <c r="DN1444" s="116"/>
      <c r="DO1444" s="116"/>
      <c r="DP1444" s="116"/>
      <c r="DQ1444" s="116"/>
      <c r="DR1444" s="116"/>
      <c r="DS1444" s="116"/>
      <c r="DT1444" s="116"/>
      <c r="DU1444" s="116"/>
      <c r="DV1444" s="116"/>
      <c r="DW1444" s="116"/>
      <c r="DX1444" s="116"/>
      <c r="DY1444" s="116"/>
      <c r="DZ1444" s="116"/>
      <c r="EA1444" s="116"/>
    </row>
    <row r="1445" spans="1:131" ht="11.25" customHeight="1" x14ac:dyDescent="0.15">
      <c r="A1445" s="114" t="s">
        <v>1570</v>
      </c>
      <c r="B1445" s="229"/>
      <c r="C1445" s="230"/>
      <c r="D1445" s="112" t="str">
        <f t="shared" si="9175"/>
        <v>S/O</v>
      </c>
      <c r="E1445" s="710" t="s">
        <v>89</v>
      </c>
      <c r="F1445" s="711">
        <f t="shared" si="9176"/>
        <v>0</v>
      </c>
      <c r="G1445" s="209">
        <v>30</v>
      </c>
      <c r="H1445" s="210"/>
      <c r="I1445" s="310">
        <v>4559735</v>
      </c>
      <c r="J1445" s="212"/>
      <c r="K1445" s="552"/>
      <c r="L1445" s="553"/>
      <c r="M1445" s="212"/>
      <c r="N1445" s="213"/>
      <c r="O1445" s="214">
        <f t="shared" si="9177"/>
        <v>0</v>
      </c>
      <c r="P1445" s="190"/>
      <c r="Q1445" s="213"/>
      <c r="R1445" s="214">
        <f t="shared" si="9178"/>
        <v>0</v>
      </c>
      <c r="S1445" s="190"/>
      <c r="T1445" s="213"/>
      <c r="U1445" s="214">
        <f t="shared" si="9179"/>
        <v>0</v>
      </c>
      <c r="V1445" s="190"/>
      <c r="W1445" s="213"/>
      <c r="X1445" s="214">
        <f t="shared" si="9180"/>
        <v>0</v>
      </c>
      <c r="Y1445" s="190"/>
      <c r="Z1445" s="190"/>
      <c r="AA1445" s="207"/>
      <c r="AB1445" s="215"/>
      <c r="AC1445" s="190"/>
      <c r="AD1445" s="156">
        <f t="shared" si="9181"/>
        <v>0</v>
      </c>
      <c r="AE1445" s="156"/>
      <c r="AF1445" s="117"/>
      <c r="AG1445" s="156"/>
      <c r="AH1445" s="355"/>
      <c r="AI1445" s="368">
        <f t="shared" si="9182"/>
        <v>0</v>
      </c>
      <c r="AJ1445" s="354"/>
      <c r="AK1445" s="368">
        <f t="shared" si="9183"/>
        <v>0</v>
      </c>
      <c r="AL1445" s="354"/>
      <c r="AM1445" s="368">
        <f t="shared" si="9184"/>
        <v>0</v>
      </c>
      <c r="AN1445" s="354"/>
      <c r="AO1445" s="368">
        <f t="shared" si="9185"/>
        <v>0</v>
      </c>
      <c r="AP1445" s="354"/>
      <c r="AQ1445" s="368">
        <f t="shared" si="9186"/>
        <v>0</v>
      </c>
      <c r="AR1445" s="354"/>
      <c r="AS1445" s="354"/>
      <c r="AT1445" s="369">
        <f t="shared" si="9187"/>
        <v>0</v>
      </c>
      <c r="AU1445" s="354"/>
      <c r="AV1445" s="369">
        <f t="shared" si="9188"/>
        <v>0</v>
      </c>
      <c r="AW1445" s="354"/>
      <c r="AX1445" s="369">
        <f t="shared" si="9189"/>
        <v>0</v>
      </c>
      <c r="AY1445" s="354"/>
      <c r="AZ1445" s="369">
        <f t="shared" si="9190"/>
        <v>0</v>
      </c>
      <c r="BA1445" s="354"/>
      <c r="BB1445" s="369">
        <f t="shared" si="9191"/>
        <v>0</v>
      </c>
      <c r="BC1445" s="150"/>
      <c r="BD1445" s="116"/>
      <c r="BE1445" s="367"/>
      <c r="BF1445" s="367"/>
      <c r="BG1445" s="367"/>
      <c r="BH1445" s="367"/>
      <c r="BI1445" s="367"/>
      <c r="BJ1445" s="367"/>
      <c r="BK1445" s="367">
        <f t="shared" si="9192"/>
        <v>0</v>
      </c>
      <c r="BL1445" s="367">
        <f t="shared" si="9193"/>
        <v>0</v>
      </c>
      <c r="BM1445" s="367">
        <f t="shared" si="9194"/>
        <v>0</v>
      </c>
      <c r="BN1445" s="367">
        <f t="shared" si="9195"/>
        <v>0</v>
      </c>
      <c r="BO1445" s="367">
        <f t="shared" si="9196"/>
        <v>0</v>
      </c>
      <c r="BP1445" s="367">
        <f t="shared" si="9197"/>
        <v>0</v>
      </c>
      <c r="BQ1445" s="383">
        <f t="shared" si="9198"/>
        <v>0</v>
      </c>
      <c r="BR1445" s="146"/>
      <c r="BS1445" s="441" t="s">
        <v>90</v>
      </c>
      <c r="BT1445" s="116"/>
      <c r="BU1445" s="116"/>
      <c r="BV1445" s="116"/>
      <c r="BW1445" s="116"/>
      <c r="BX1445" s="116"/>
      <c r="BY1445" s="116"/>
      <c r="BZ1445" s="116"/>
      <c r="CA1445" s="116"/>
      <c r="CB1445" s="116"/>
      <c r="CC1445" s="116"/>
      <c r="CD1445" s="116"/>
      <c r="CE1445" s="116"/>
      <c r="CF1445" s="116"/>
      <c r="CG1445" s="116"/>
      <c r="CH1445" s="116"/>
      <c r="CI1445" s="116"/>
      <c r="CJ1445" s="116"/>
      <c r="CK1445" s="116"/>
      <c r="CL1445" s="116"/>
      <c r="CM1445" s="116"/>
      <c r="CN1445" s="116"/>
      <c r="CO1445" s="116"/>
      <c r="CP1445" s="116"/>
      <c r="CQ1445" s="116"/>
      <c r="CR1445" s="116"/>
      <c r="CS1445" s="116"/>
      <c r="CT1445" s="116"/>
      <c r="CU1445" s="116"/>
      <c r="CV1445" s="116"/>
      <c r="CW1445" s="116"/>
      <c r="CX1445" s="116"/>
      <c r="CY1445" s="116"/>
      <c r="CZ1445" s="116"/>
      <c r="DA1445" s="116"/>
      <c r="DB1445" s="116"/>
      <c r="DC1445" s="116"/>
      <c r="DD1445" s="116"/>
      <c r="DE1445" s="116"/>
      <c r="DF1445" s="116"/>
      <c r="DG1445" s="116"/>
      <c r="DH1445" s="116"/>
      <c r="DI1445" s="116"/>
      <c r="DJ1445" s="116"/>
      <c r="DK1445" s="116"/>
      <c r="DL1445" s="116"/>
      <c r="DM1445" s="116"/>
      <c r="DN1445" s="116"/>
      <c r="DO1445" s="116"/>
      <c r="DP1445" s="116"/>
      <c r="DQ1445" s="116"/>
      <c r="DR1445" s="116"/>
      <c r="DS1445" s="116"/>
      <c r="DT1445" s="116"/>
      <c r="DU1445" s="116"/>
      <c r="DV1445" s="116"/>
      <c r="DW1445" s="116"/>
      <c r="DX1445" s="116"/>
      <c r="DY1445" s="116"/>
      <c r="DZ1445" s="116"/>
      <c r="EA1445" s="116"/>
    </row>
    <row r="1446" spans="1:131" ht="11.25" customHeight="1" x14ac:dyDescent="0.15">
      <c r="A1446" s="114" t="s">
        <v>1570</v>
      </c>
      <c r="B1446" s="229"/>
      <c r="C1446" s="230"/>
      <c r="D1446" s="112" t="str">
        <f t="shared" ref="D1446" si="9235">BS1446</f>
        <v>S/O</v>
      </c>
      <c r="E1446" s="710" t="s">
        <v>102</v>
      </c>
      <c r="F1446" s="711">
        <f t="shared" ref="F1446" si="9236">BQ1446</f>
        <v>0</v>
      </c>
      <c r="G1446" s="209">
        <v>50</v>
      </c>
      <c r="H1446" s="210"/>
      <c r="I1446" s="310">
        <v>4959738</v>
      </c>
      <c r="J1446" s="212"/>
      <c r="K1446" s="552"/>
      <c r="L1446" s="553"/>
      <c r="M1446" s="212"/>
      <c r="N1446" s="213"/>
      <c r="O1446" s="214">
        <f t="shared" ref="O1446" si="9237">IF($D$18="YES", (N1446), (0))</f>
        <v>0</v>
      </c>
      <c r="P1446" s="190"/>
      <c r="Q1446" s="213"/>
      <c r="R1446" s="214">
        <f t="shared" ref="R1446" si="9238">IF($D$18="YES", (Q1446), (0))</f>
        <v>0</v>
      </c>
      <c r="S1446" s="190"/>
      <c r="T1446" s="213"/>
      <c r="U1446" s="214">
        <f t="shared" ref="U1446" si="9239">IF($D$18="YES", (T1446), (0))</f>
        <v>0</v>
      </c>
      <c r="V1446" s="190"/>
      <c r="W1446" s="213"/>
      <c r="X1446" s="214">
        <f t="shared" ref="X1446" si="9240">IF($D$18="YES", (W1446), (0))</f>
        <v>0</v>
      </c>
      <c r="Y1446" s="190"/>
      <c r="Z1446" s="190"/>
      <c r="AA1446" s="207"/>
      <c r="AB1446" s="215"/>
      <c r="AC1446" s="190"/>
      <c r="AD1446" s="156">
        <f t="shared" ref="AD1446" si="9241">SUM(N1446,O1446,Q1446,R1446,T1446,U1446,W1446,X1446)</f>
        <v>0</v>
      </c>
      <c r="AE1446" s="156"/>
      <c r="AF1446" s="117"/>
      <c r="AG1446" s="156"/>
      <c r="AH1446" s="355"/>
      <c r="AI1446" s="368">
        <f t="shared" ref="AI1446" si="9242">N1446*G1446</f>
        <v>0</v>
      </c>
      <c r="AJ1446" s="354"/>
      <c r="AK1446" s="368">
        <f t="shared" ref="AK1446" si="9243">Q1446*G1446</f>
        <v>0</v>
      </c>
      <c r="AL1446" s="354"/>
      <c r="AM1446" s="368">
        <f t="shared" ref="AM1446" si="9244">T1446*G1446</f>
        <v>0</v>
      </c>
      <c r="AN1446" s="354"/>
      <c r="AO1446" s="368">
        <f t="shared" ref="AO1446" si="9245">W1446*G1446</f>
        <v>0</v>
      </c>
      <c r="AP1446" s="354"/>
      <c r="AQ1446" s="368">
        <f t="shared" ref="AQ1446" si="9246">SUM(AI1446,AK1446,AM1446,AO1446)</f>
        <v>0</v>
      </c>
      <c r="AR1446" s="354"/>
      <c r="AS1446" s="354"/>
      <c r="AT1446" s="369">
        <f t="shared" ref="AT1446" si="9247">(N1446*G1446)*F1446</f>
        <v>0</v>
      </c>
      <c r="AU1446" s="354"/>
      <c r="AV1446" s="369">
        <f t="shared" ref="AV1446" si="9248">(Q1446*G1446)*F1446</f>
        <v>0</v>
      </c>
      <c r="AW1446" s="354"/>
      <c r="AX1446" s="369">
        <f t="shared" ref="AX1446" si="9249">(T1446*G1446)*F1446</f>
        <v>0</v>
      </c>
      <c r="AY1446" s="354"/>
      <c r="AZ1446" s="369">
        <f t="shared" ref="AZ1446" si="9250">(W1446*G1446)*F1446</f>
        <v>0</v>
      </c>
      <c r="BA1446" s="354"/>
      <c r="BB1446" s="369">
        <f t="shared" ref="BB1446" si="9251">SUM(AS1446:BA1446)</f>
        <v>0</v>
      </c>
      <c r="BC1446" s="150"/>
      <c r="BD1446" s="116"/>
      <c r="BE1446" s="367"/>
      <c r="BF1446" s="367"/>
      <c r="BG1446" s="367"/>
      <c r="BH1446" s="367"/>
      <c r="BI1446" s="367"/>
      <c r="BJ1446" s="367"/>
      <c r="BK1446" s="367">
        <f t="shared" si="9192"/>
        <v>0</v>
      </c>
      <c r="BL1446" s="367">
        <f t="shared" si="9193"/>
        <v>0</v>
      </c>
      <c r="BM1446" s="367">
        <f t="shared" si="9194"/>
        <v>0</v>
      </c>
      <c r="BN1446" s="367">
        <f t="shared" si="9195"/>
        <v>0</v>
      </c>
      <c r="BO1446" s="367">
        <f t="shared" si="9196"/>
        <v>0</v>
      </c>
      <c r="BP1446" s="367">
        <f t="shared" si="9197"/>
        <v>0</v>
      </c>
      <c r="BQ1446" s="383">
        <f t="shared" ref="BQ1446" si="9252">SUM(BK1446:BP1446)</f>
        <v>0</v>
      </c>
      <c r="BR1446" s="146"/>
      <c r="BS1446" s="441" t="s">
        <v>90</v>
      </c>
      <c r="BT1446" s="116"/>
      <c r="BU1446" s="116"/>
      <c r="BV1446" s="116"/>
      <c r="BW1446" s="116"/>
      <c r="BX1446" s="116"/>
      <c r="BY1446" s="116"/>
      <c r="BZ1446" s="116"/>
      <c r="CA1446" s="116"/>
      <c r="CB1446" s="116"/>
      <c r="CC1446" s="116"/>
      <c r="CD1446" s="116"/>
      <c r="CE1446" s="116"/>
      <c r="CF1446" s="116"/>
      <c r="CG1446" s="116"/>
      <c r="CH1446" s="116"/>
      <c r="CI1446" s="116"/>
      <c r="CJ1446" s="116"/>
      <c r="CK1446" s="116"/>
      <c r="CL1446" s="116"/>
      <c r="CM1446" s="116"/>
      <c r="CN1446" s="116"/>
      <c r="CO1446" s="116"/>
      <c r="CP1446" s="116"/>
      <c r="CQ1446" s="116"/>
      <c r="CR1446" s="116"/>
      <c r="CS1446" s="116"/>
      <c r="CT1446" s="116"/>
      <c r="CU1446" s="116"/>
      <c r="CV1446" s="116"/>
      <c r="CW1446" s="116"/>
      <c r="CX1446" s="116"/>
      <c r="CY1446" s="116"/>
      <c r="CZ1446" s="116"/>
      <c r="DA1446" s="116"/>
      <c r="DB1446" s="116"/>
      <c r="DC1446" s="116"/>
      <c r="DD1446" s="116"/>
      <c r="DE1446" s="116"/>
      <c r="DF1446" s="116"/>
      <c r="DG1446" s="116"/>
      <c r="DH1446" s="116"/>
      <c r="DI1446" s="116"/>
      <c r="DJ1446" s="116"/>
      <c r="DK1446" s="116"/>
      <c r="DL1446" s="116"/>
      <c r="DM1446" s="116"/>
      <c r="DN1446" s="116"/>
      <c r="DO1446" s="116"/>
      <c r="DP1446" s="116"/>
      <c r="DQ1446" s="116"/>
      <c r="DR1446" s="116"/>
      <c r="DS1446" s="116"/>
      <c r="DT1446" s="116"/>
      <c r="DU1446" s="116"/>
      <c r="DV1446" s="116"/>
      <c r="DW1446" s="116"/>
      <c r="DX1446" s="116"/>
      <c r="DY1446" s="116"/>
      <c r="DZ1446" s="116"/>
      <c r="EA1446" s="116"/>
    </row>
    <row r="1447" spans="1:131" ht="11.25" customHeight="1" x14ac:dyDescent="0.15">
      <c r="A1447" s="113" t="s">
        <v>1571</v>
      </c>
      <c r="B1447" s="124"/>
      <c r="C1447" s="127"/>
      <c r="D1447" s="112" t="str">
        <f t="shared" si="9175"/>
        <v>S/O</v>
      </c>
      <c r="E1447" s="710" t="s">
        <v>89</v>
      </c>
      <c r="F1447" s="711">
        <f t="shared" si="9176"/>
        <v>0</v>
      </c>
      <c r="G1447" s="209">
        <v>30</v>
      </c>
      <c r="H1447" s="210"/>
      <c r="I1447" s="211">
        <v>4559755</v>
      </c>
      <c r="J1447" s="212"/>
      <c r="K1447" s="552"/>
      <c r="L1447" s="553"/>
      <c r="M1447" s="212"/>
      <c r="N1447" s="213"/>
      <c r="O1447" s="214">
        <f t="shared" si="9177"/>
        <v>0</v>
      </c>
      <c r="P1447" s="190"/>
      <c r="Q1447" s="213"/>
      <c r="R1447" s="214">
        <f t="shared" si="9178"/>
        <v>0</v>
      </c>
      <c r="S1447" s="190"/>
      <c r="T1447" s="213"/>
      <c r="U1447" s="214">
        <f t="shared" si="9179"/>
        <v>0</v>
      </c>
      <c r="V1447" s="190"/>
      <c r="W1447" s="213"/>
      <c r="X1447" s="214">
        <f t="shared" si="9180"/>
        <v>0</v>
      </c>
      <c r="Y1447" s="190"/>
      <c r="Z1447" s="190"/>
      <c r="AA1447" s="207"/>
      <c r="AB1447" s="215"/>
      <c r="AC1447" s="190"/>
      <c r="AD1447" s="156">
        <f t="shared" si="9181"/>
        <v>0</v>
      </c>
      <c r="AE1447" s="156"/>
      <c r="AF1447" s="117"/>
      <c r="AG1447" s="156"/>
      <c r="AH1447" s="355"/>
      <c r="AI1447" s="368">
        <f t="shared" si="9182"/>
        <v>0</v>
      </c>
      <c r="AJ1447" s="354"/>
      <c r="AK1447" s="368">
        <f t="shared" si="9183"/>
        <v>0</v>
      </c>
      <c r="AL1447" s="354"/>
      <c r="AM1447" s="368">
        <f t="shared" si="9184"/>
        <v>0</v>
      </c>
      <c r="AN1447" s="354"/>
      <c r="AO1447" s="368">
        <f t="shared" si="9185"/>
        <v>0</v>
      </c>
      <c r="AP1447" s="354"/>
      <c r="AQ1447" s="368">
        <f t="shared" si="9186"/>
        <v>0</v>
      </c>
      <c r="AR1447" s="354"/>
      <c r="AS1447" s="354"/>
      <c r="AT1447" s="369">
        <f t="shared" si="9187"/>
        <v>0</v>
      </c>
      <c r="AU1447" s="354"/>
      <c r="AV1447" s="369">
        <f t="shared" si="9188"/>
        <v>0</v>
      </c>
      <c r="AW1447" s="354"/>
      <c r="AX1447" s="369">
        <f t="shared" si="9189"/>
        <v>0</v>
      </c>
      <c r="AY1447" s="354"/>
      <c r="AZ1447" s="369">
        <f t="shared" si="9190"/>
        <v>0</v>
      </c>
      <c r="BA1447" s="354"/>
      <c r="BB1447" s="369">
        <f t="shared" si="9191"/>
        <v>0</v>
      </c>
      <c r="BC1447" s="150"/>
      <c r="BD1447" s="116"/>
      <c r="BE1447" s="367"/>
      <c r="BF1447" s="367"/>
      <c r="BG1447" s="367"/>
      <c r="BH1447" s="367"/>
      <c r="BI1447" s="367"/>
      <c r="BJ1447" s="367"/>
      <c r="BK1447" s="367">
        <f t="shared" si="9192"/>
        <v>0</v>
      </c>
      <c r="BL1447" s="367">
        <f t="shared" si="9193"/>
        <v>0</v>
      </c>
      <c r="BM1447" s="367">
        <f t="shared" si="9194"/>
        <v>0</v>
      </c>
      <c r="BN1447" s="367">
        <f t="shared" si="9195"/>
        <v>0</v>
      </c>
      <c r="BO1447" s="367">
        <f t="shared" si="9196"/>
        <v>0</v>
      </c>
      <c r="BP1447" s="367">
        <f t="shared" si="9197"/>
        <v>0</v>
      </c>
      <c r="BQ1447" s="383">
        <f t="shared" si="9198"/>
        <v>0</v>
      </c>
      <c r="BR1447" s="146"/>
      <c r="BS1447" s="441" t="s">
        <v>90</v>
      </c>
      <c r="BT1447" s="116"/>
      <c r="BU1447" s="116"/>
      <c r="BV1447" s="116"/>
      <c r="BW1447" s="116"/>
      <c r="BX1447" s="116"/>
      <c r="BY1447" s="116"/>
      <c r="BZ1447" s="116"/>
      <c r="CA1447" s="116"/>
      <c r="CB1447" s="116"/>
      <c r="CC1447" s="116"/>
      <c r="CD1447" s="116"/>
      <c r="CE1447" s="116"/>
      <c r="CF1447" s="116"/>
      <c r="CG1447" s="116"/>
      <c r="CH1447" s="116"/>
      <c r="CI1447" s="116"/>
      <c r="CJ1447" s="116"/>
      <c r="CK1447" s="116"/>
      <c r="CL1447" s="116"/>
      <c r="CM1447" s="116"/>
      <c r="CN1447" s="116"/>
      <c r="CO1447" s="116"/>
      <c r="CP1447" s="116"/>
      <c r="CQ1447" s="116"/>
      <c r="CR1447" s="116"/>
      <c r="CS1447" s="116"/>
      <c r="CT1447" s="116"/>
      <c r="CU1447" s="116"/>
      <c r="CV1447" s="116"/>
      <c r="CW1447" s="116"/>
      <c r="CX1447" s="116"/>
      <c r="CY1447" s="116"/>
      <c r="CZ1447" s="116"/>
      <c r="DA1447" s="116"/>
      <c r="DB1447" s="116"/>
      <c r="DC1447" s="116"/>
      <c r="DD1447" s="116"/>
      <c r="DE1447" s="116"/>
      <c r="DF1447" s="116"/>
      <c r="DG1447" s="116"/>
      <c r="DH1447" s="116"/>
      <c r="DI1447" s="116"/>
      <c r="DJ1447" s="116"/>
      <c r="DK1447" s="116"/>
      <c r="DL1447" s="116"/>
      <c r="DM1447" s="116"/>
      <c r="DN1447" s="116"/>
      <c r="DO1447" s="116"/>
      <c r="DP1447" s="116"/>
      <c r="DQ1447" s="116"/>
      <c r="DR1447" s="116"/>
      <c r="DS1447" s="116"/>
      <c r="DT1447" s="116"/>
      <c r="DU1447" s="116"/>
      <c r="DV1447" s="116"/>
      <c r="DW1447" s="116"/>
      <c r="DX1447" s="116"/>
      <c r="DY1447" s="116"/>
      <c r="DZ1447" s="116"/>
      <c r="EA1447" s="116"/>
    </row>
    <row r="1448" spans="1:131" ht="11.25" customHeight="1" x14ac:dyDescent="0.15">
      <c r="A1448" s="113" t="s">
        <v>1571</v>
      </c>
      <c r="B1448" s="124"/>
      <c r="C1448" s="127"/>
      <c r="D1448" s="112" t="str">
        <f t="shared" ref="D1448" si="9253">BS1448</f>
        <v>S/O</v>
      </c>
      <c r="E1448" s="710" t="s">
        <v>102</v>
      </c>
      <c r="F1448" s="711">
        <f t="shared" ref="F1448" si="9254">BQ1448</f>
        <v>0</v>
      </c>
      <c r="G1448" s="209">
        <v>50</v>
      </c>
      <c r="H1448" s="210"/>
      <c r="I1448" s="211">
        <v>4959758</v>
      </c>
      <c r="J1448" s="212"/>
      <c r="K1448" s="552"/>
      <c r="L1448" s="553"/>
      <c r="M1448" s="212"/>
      <c r="N1448" s="213"/>
      <c r="O1448" s="214">
        <f t="shared" ref="O1448" si="9255">IF($D$18="YES", (N1448), (0))</f>
        <v>0</v>
      </c>
      <c r="P1448" s="190"/>
      <c r="Q1448" s="213"/>
      <c r="R1448" s="214">
        <f t="shared" ref="R1448" si="9256">IF($D$18="YES", (Q1448), (0))</f>
        <v>0</v>
      </c>
      <c r="S1448" s="190"/>
      <c r="T1448" s="213"/>
      <c r="U1448" s="214">
        <f t="shared" ref="U1448" si="9257">IF($D$18="YES", (T1448), (0))</f>
        <v>0</v>
      </c>
      <c r="V1448" s="190"/>
      <c r="W1448" s="213"/>
      <c r="X1448" s="214">
        <f t="shared" ref="X1448" si="9258">IF($D$18="YES", (W1448), (0))</f>
        <v>0</v>
      </c>
      <c r="Y1448" s="190"/>
      <c r="Z1448" s="190"/>
      <c r="AA1448" s="207"/>
      <c r="AB1448" s="215"/>
      <c r="AC1448" s="190"/>
      <c r="AD1448" s="156">
        <f t="shared" ref="AD1448" si="9259">SUM(N1448,O1448,Q1448,R1448,T1448,U1448,W1448,X1448)</f>
        <v>0</v>
      </c>
      <c r="AE1448" s="156"/>
      <c r="AF1448" s="117"/>
      <c r="AG1448" s="156"/>
      <c r="AH1448" s="355"/>
      <c r="AI1448" s="368">
        <f t="shared" ref="AI1448" si="9260">N1448*G1448</f>
        <v>0</v>
      </c>
      <c r="AJ1448" s="354"/>
      <c r="AK1448" s="368">
        <f t="shared" ref="AK1448" si="9261">Q1448*G1448</f>
        <v>0</v>
      </c>
      <c r="AL1448" s="354"/>
      <c r="AM1448" s="368">
        <f t="shared" ref="AM1448" si="9262">T1448*G1448</f>
        <v>0</v>
      </c>
      <c r="AN1448" s="354"/>
      <c r="AO1448" s="368">
        <f t="shared" ref="AO1448" si="9263">W1448*G1448</f>
        <v>0</v>
      </c>
      <c r="AP1448" s="354"/>
      <c r="AQ1448" s="368">
        <f t="shared" ref="AQ1448" si="9264">SUM(AI1448,AK1448,AM1448,AO1448)</f>
        <v>0</v>
      </c>
      <c r="AR1448" s="354"/>
      <c r="AS1448" s="354"/>
      <c r="AT1448" s="369">
        <f t="shared" ref="AT1448" si="9265">(N1448*G1448)*F1448</f>
        <v>0</v>
      </c>
      <c r="AU1448" s="354"/>
      <c r="AV1448" s="369">
        <f t="shared" ref="AV1448" si="9266">(Q1448*G1448)*F1448</f>
        <v>0</v>
      </c>
      <c r="AW1448" s="354"/>
      <c r="AX1448" s="369">
        <f t="shared" ref="AX1448" si="9267">(T1448*G1448)*F1448</f>
        <v>0</v>
      </c>
      <c r="AY1448" s="354"/>
      <c r="AZ1448" s="369">
        <f t="shared" ref="AZ1448" si="9268">(W1448*G1448)*F1448</f>
        <v>0</v>
      </c>
      <c r="BA1448" s="354"/>
      <c r="BB1448" s="369">
        <f t="shared" ref="BB1448" si="9269">SUM(AS1448:BA1448)</f>
        <v>0</v>
      </c>
      <c r="BC1448" s="150"/>
      <c r="BD1448" s="116"/>
      <c r="BE1448" s="367"/>
      <c r="BF1448" s="367"/>
      <c r="BG1448" s="367"/>
      <c r="BH1448" s="367"/>
      <c r="BI1448" s="367"/>
      <c r="BJ1448" s="367"/>
      <c r="BK1448" s="367">
        <f t="shared" si="9192"/>
        <v>0</v>
      </c>
      <c r="BL1448" s="367">
        <f t="shared" si="9193"/>
        <v>0</v>
      </c>
      <c r="BM1448" s="367">
        <f t="shared" si="9194"/>
        <v>0</v>
      </c>
      <c r="BN1448" s="367">
        <f t="shared" si="9195"/>
        <v>0</v>
      </c>
      <c r="BO1448" s="367">
        <f t="shared" si="9196"/>
        <v>0</v>
      </c>
      <c r="BP1448" s="367">
        <f t="shared" si="9197"/>
        <v>0</v>
      </c>
      <c r="BQ1448" s="383">
        <f t="shared" ref="BQ1448" si="9270">SUM(BK1448:BP1448)</f>
        <v>0</v>
      </c>
      <c r="BR1448" s="146"/>
      <c r="BS1448" s="441" t="s">
        <v>90</v>
      </c>
      <c r="BT1448" s="116"/>
      <c r="BU1448" s="116"/>
      <c r="BV1448" s="116"/>
      <c r="BW1448" s="116"/>
      <c r="BX1448" s="116"/>
      <c r="BY1448" s="116"/>
      <c r="BZ1448" s="116"/>
      <c r="CA1448" s="116"/>
      <c r="CB1448" s="116"/>
      <c r="CC1448" s="116"/>
      <c r="CD1448" s="116"/>
      <c r="CE1448" s="116"/>
      <c r="CF1448" s="116"/>
      <c r="CG1448" s="116"/>
      <c r="CH1448" s="116"/>
      <c r="CI1448" s="116"/>
      <c r="CJ1448" s="116"/>
      <c r="CK1448" s="116"/>
      <c r="CL1448" s="116"/>
      <c r="CM1448" s="116"/>
      <c r="CN1448" s="116"/>
      <c r="CO1448" s="116"/>
      <c r="CP1448" s="116"/>
      <c r="CQ1448" s="116"/>
      <c r="CR1448" s="116"/>
      <c r="CS1448" s="116"/>
      <c r="CT1448" s="116"/>
      <c r="CU1448" s="116"/>
      <c r="CV1448" s="116"/>
      <c r="CW1448" s="116"/>
      <c r="CX1448" s="116"/>
      <c r="CY1448" s="116"/>
      <c r="CZ1448" s="116"/>
      <c r="DA1448" s="116"/>
      <c r="DB1448" s="116"/>
      <c r="DC1448" s="116"/>
      <c r="DD1448" s="116"/>
      <c r="DE1448" s="116"/>
      <c r="DF1448" s="116"/>
      <c r="DG1448" s="116"/>
      <c r="DH1448" s="116"/>
      <c r="DI1448" s="116"/>
      <c r="DJ1448" s="116"/>
      <c r="DK1448" s="116"/>
      <c r="DL1448" s="116"/>
      <c r="DM1448" s="116"/>
      <c r="DN1448" s="116"/>
      <c r="DO1448" s="116"/>
      <c r="DP1448" s="116"/>
      <c r="DQ1448" s="116"/>
      <c r="DR1448" s="116"/>
      <c r="DS1448" s="116"/>
      <c r="DT1448" s="116"/>
      <c r="DU1448" s="116"/>
      <c r="DV1448" s="116"/>
      <c r="DW1448" s="116"/>
      <c r="DX1448" s="116"/>
      <c r="DY1448" s="116"/>
      <c r="DZ1448" s="116"/>
      <c r="EA1448" s="116"/>
    </row>
    <row r="1449" spans="1:131" ht="11.25" customHeight="1" x14ac:dyDescent="0.15">
      <c r="A1449" s="113" t="s">
        <v>1572</v>
      </c>
      <c r="B1449" s="124"/>
      <c r="C1449" s="127"/>
      <c r="D1449" s="112" t="str">
        <f t="shared" si="9175"/>
        <v>S/O</v>
      </c>
      <c r="E1449" s="710" t="s">
        <v>89</v>
      </c>
      <c r="F1449" s="711">
        <f t="shared" si="9176"/>
        <v>0</v>
      </c>
      <c r="G1449" s="209">
        <v>30</v>
      </c>
      <c r="H1449" s="210"/>
      <c r="I1449" s="211">
        <v>4559805</v>
      </c>
      <c r="J1449" s="212"/>
      <c r="K1449" s="552"/>
      <c r="L1449" s="553"/>
      <c r="M1449" s="212"/>
      <c r="N1449" s="213"/>
      <c r="O1449" s="214">
        <f t="shared" si="9177"/>
        <v>0</v>
      </c>
      <c r="P1449" s="190"/>
      <c r="Q1449" s="213"/>
      <c r="R1449" s="214">
        <f t="shared" si="9178"/>
        <v>0</v>
      </c>
      <c r="S1449" s="190"/>
      <c r="T1449" s="213"/>
      <c r="U1449" s="214">
        <f t="shared" si="9179"/>
        <v>0</v>
      </c>
      <c r="V1449" s="190"/>
      <c r="W1449" s="213"/>
      <c r="X1449" s="214">
        <f t="shared" si="9180"/>
        <v>0</v>
      </c>
      <c r="Y1449" s="190"/>
      <c r="Z1449" s="190"/>
      <c r="AA1449" s="207"/>
      <c r="AB1449" s="215"/>
      <c r="AC1449" s="190"/>
      <c r="AD1449" s="156">
        <f t="shared" si="9181"/>
        <v>0</v>
      </c>
      <c r="AE1449" s="156"/>
      <c r="AF1449" s="117"/>
      <c r="AG1449" s="156"/>
      <c r="AH1449" s="355"/>
      <c r="AI1449" s="368">
        <f t="shared" si="9182"/>
        <v>0</v>
      </c>
      <c r="AJ1449" s="354"/>
      <c r="AK1449" s="368">
        <f t="shared" si="9183"/>
        <v>0</v>
      </c>
      <c r="AL1449" s="354"/>
      <c r="AM1449" s="368">
        <f t="shared" si="9184"/>
        <v>0</v>
      </c>
      <c r="AN1449" s="354"/>
      <c r="AO1449" s="368">
        <f t="shared" si="9185"/>
        <v>0</v>
      </c>
      <c r="AP1449" s="354"/>
      <c r="AQ1449" s="368">
        <f t="shared" si="9186"/>
        <v>0</v>
      </c>
      <c r="AR1449" s="354"/>
      <c r="AS1449" s="354"/>
      <c r="AT1449" s="369">
        <f t="shared" si="9187"/>
        <v>0</v>
      </c>
      <c r="AU1449" s="354"/>
      <c r="AV1449" s="369">
        <f t="shared" si="9188"/>
        <v>0</v>
      </c>
      <c r="AW1449" s="354"/>
      <c r="AX1449" s="369">
        <f t="shared" si="9189"/>
        <v>0</v>
      </c>
      <c r="AY1449" s="354"/>
      <c r="AZ1449" s="369">
        <f t="shared" si="9190"/>
        <v>0</v>
      </c>
      <c r="BA1449" s="354"/>
      <c r="BB1449" s="369">
        <f t="shared" si="9191"/>
        <v>0</v>
      </c>
      <c r="BC1449" s="150"/>
      <c r="BD1449" s="116"/>
      <c r="BE1449" s="367"/>
      <c r="BF1449" s="367"/>
      <c r="BG1449" s="367"/>
      <c r="BH1449" s="367"/>
      <c r="BI1449" s="367"/>
      <c r="BJ1449" s="367"/>
      <c r="BK1449" s="367">
        <f t="shared" si="9192"/>
        <v>0</v>
      </c>
      <c r="BL1449" s="367">
        <f t="shared" si="9193"/>
        <v>0</v>
      </c>
      <c r="BM1449" s="367">
        <f t="shared" si="9194"/>
        <v>0</v>
      </c>
      <c r="BN1449" s="367">
        <f t="shared" si="9195"/>
        <v>0</v>
      </c>
      <c r="BO1449" s="367">
        <f t="shared" si="9196"/>
        <v>0</v>
      </c>
      <c r="BP1449" s="367">
        <f t="shared" si="9197"/>
        <v>0</v>
      </c>
      <c r="BQ1449" s="383">
        <f t="shared" si="9198"/>
        <v>0</v>
      </c>
      <c r="BR1449" s="146"/>
      <c r="BS1449" s="441" t="s">
        <v>90</v>
      </c>
      <c r="BT1449" s="116"/>
      <c r="BU1449" s="116"/>
      <c r="BV1449" s="116"/>
      <c r="BW1449" s="116"/>
      <c r="BX1449" s="116"/>
      <c r="BY1449" s="116"/>
      <c r="BZ1449" s="116"/>
      <c r="CA1449" s="116"/>
      <c r="CB1449" s="116"/>
      <c r="CC1449" s="116"/>
      <c r="CD1449" s="116"/>
      <c r="CE1449" s="116"/>
      <c r="CF1449" s="116"/>
      <c r="CG1449" s="116"/>
      <c r="CH1449" s="116"/>
      <c r="CI1449" s="116"/>
      <c r="CJ1449" s="116"/>
      <c r="CK1449" s="116"/>
      <c r="CL1449" s="116"/>
      <c r="CM1449" s="116"/>
      <c r="CN1449" s="116"/>
      <c r="CO1449" s="116"/>
      <c r="CP1449" s="116"/>
      <c r="CQ1449" s="116"/>
      <c r="CR1449" s="116"/>
      <c r="CS1449" s="116"/>
      <c r="CT1449" s="116"/>
      <c r="CU1449" s="116"/>
      <c r="CV1449" s="116"/>
      <c r="CW1449" s="116"/>
      <c r="CX1449" s="116"/>
      <c r="CY1449" s="116"/>
      <c r="CZ1449" s="116"/>
      <c r="DA1449" s="116"/>
      <c r="DB1449" s="116"/>
      <c r="DC1449" s="116"/>
      <c r="DD1449" s="116"/>
      <c r="DE1449" s="116"/>
      <c r="DF1449" s="116"/>
      <c r="DG1449" s="116"/>
      <c r="DH1449" s="116"/>
      <c r="DI1449" s="116"/>
      <c r="DJ1449" s="116"/>
      <c r="DK1449" s="116"/>
      <c r="DL1449" s="116"/>
      <c r="DM1449" s="116"/>
      <c r="DN1449" s="116"/>
      <c r="DO1449" s="116"/>
      <c r="DP1449" s="116"/>
      <c r="DQ1449" s="116"/>
      <c r="DR1449" s="116"/>
      <c r="DS1449" s="116"/>
      <c r="DT1449" s="116"/>
      <c r="DU1449" s="116"/>
      <c r="DV1449" s="116"/>
      <c r="DW1449" s="116"/>
      <c r="DX1449" s="116"/>
      <c r="DY1449" s="116"/>
      <c r="DZ1449" s="116"/>
      <c r="EA1449" s="116"/>
    </row>
    <row r="1450" spans="1:131" ht="11.25" customHeight="1" x14ac:dyDescent="0.15">
      <c r="A1450" s="113" t="s">
        <v>1572</v>
      </c>
      <c r="B1450" s="124"/>
      <c r="C1450" s="127"/>
      <c r="D1450" s="112" t="str">
        <f t="shared" ref="D1450" si="9271">BS1450</f>
        <v>S/O</v>
      </c>
      <c r="E1450" s="710" t="s">
        <v>102</v>
      </c>
      <c r="F1450" s="711">
        <f t="shared" ref="F1450" si="9272">BQ1450</f>
        <v>0</v>
      </c>
      <c r="G1450" s="209">
        <v>50</v>
      </c>
      <c r="H1450" s="210"/>
      <c r="I1450" s="211">
        <v>4959808</v>
      </c>
      <c r="J1450" s="212"/>
      <c r="K1450" s="552"/>
      <c r="L1450" s="553"/>
      <c r="M1450" s="212"/>
      <c r="N1450" s="213"/>
      <c r="O1450" s="214">
        <f t="shared" ref="O1450" si="9273">IF($D$18="YES", (N1450), (0))</f>
        <v>0</v>
      </c>
      <c r="P1450" s="190"/>
      <c r="Q1450" s="213"/>
      <c r="R1450" s="214">
        <f t="shared" ref="R1450" si="9274">IF($D$18="YES", (Q1450), (0))</f>
        <v>0</v>
      </c>
      <c r="S1450" s="190"/>
      <c r="T1450" s="213"/>
      <c r="U1450" s="214">
        <f t="shared" ref="U1450" si="9275">IF($D$18="YES", (T1450), (0))</f>
        <v>0</v>
      </c>
      <c r="V1450" s="190"/>
      <c r="W1450" s="213"/>
      <c r="X1450" s="214">
        <f t="shared" ref="X1450" si="9276">IF($D$18="YES", (W1450), (0))</f>
        <v>0</v>
      </c>
      <c r="Y1450" s="190"/>
      <c r="Z1450" s="190"/>
      <c r="AA1450" s="207"/>
      <c r="AB1450" s="215"/>
      <c r="AC1450" s="190"/>
      <c r="AD1450" s="156">
        <f t="shared" ref="AD1450" si="9277">SUM(N1450,O1450,Q1450,R1450,T1450,U1450,W1450,X1450)</f>
        <v>0</v>
      </c>
      <c r="AE1450" s="156"/>
      <c r="AF1450" s="117"/>
      <c r="AG1450" s="156"/>
      <c r="AH1450" s="355"/>
      <c r="AI1450" s="368">
        <f t="shared" ref="AI1450" si="9278">N1450*G1450</f>
        <v>0</v>
      </c>
      <c r="AJ1450" s="354"/>
      <c r="AK1450" s="368">
        <f t="shared" ref="AK1450" si="9279">Q1450*G1450</f>
        <v>0</v>
      </c>
      <c r="AL1450" s="354"/>
      <c r="AM1450" s="368">
        <f t="shared" ref="AM1450" si="9280">T1450*G1450</f>
        <v>0</v>
      </c>
      <c r="AN1450" s="354"/>
      <c r="AO1450" s="368">
        <f t="shared" ref="AO1450" si="9281">W1450*G1450</f>
        <v>0</v>
      </c>
      <c r="AP1450" s="354"/>
      <c r="AQ1450" s="368">
        <f t="shared" ref="AQ1450" si="9282">SUM(AI1450,AK1450,AM1450,AO1450)</f>
        <v>0</v>
      </c>
      <c r="AR1450" s="354"/>
      <c r="AS1450" s="354"/>
      <c r="AT1450" s="369">
        <f t="shared" ref="AT1450" si="9283">(N1450*G1450)*F1450</f>
        <v>0</v>
      </c>
      <c r="AU1450" s="354"/>
      <c r="AV1450" s="369">
        <f t="shared" ref="AV1450" si="9284">(Q1450*G1450)*F1450</f>
        <v>0</v>
      </c>
      <c r="AW1450" s="354"/>
      <c r="AX1450" s="369">
        <f t="shared" ref="AX1450" si="9285">(T1450*G1450)*F1450</f>
        <v>0</v>
      </c>
      <c r="AY1450" s="354"/>
      <c r="AZ1450" s="369">
        <f t="shared" ref="AZ1450" si="9286">(W1450*G1450)*F1450</f>
        <v>0</v>
      </c>
      <c r="BA1450" s="354"/>
      <c r="BB1450" s="369">
        <f t="shared" ref="BB1450" si="9287">SUM(AS1450:BA1450)</f>
        <v>0</v>
      </c>
      <c r="BC1450" s="150"/>
      <c r="BD1450" s="116"/>
      <c r="BE1450" s="367"/>
      <c r="BF1450" s="367"/>
      <c r="BG1450" s="367"/>
      <c r="BH1450" s="367"/>
      <c r="BI1450" s="367"/>
      <c r="BJ1450" s="367"/>
      <c r="BK1450" s="367">
        <f t="shared" si="9192"/>
        <v>0</v>
      </c>
      <c r="BL1450" s="367">
        <f t="shared" si="9193"/>
        <v>0</v>
      </c>
      <c r="BM1450" s="367">
        <f t="shared" si="9194"/>
        <v>0</v>
      </c>
      <c r="BN1450" s="367">
        <f t="shared" si="9195"/>
        <v>0</v>
      </c>
      <c r="BO1450" s="367">
        <f t="shared" si="9196"/>
        <v>0</v>
      </c>
      <c r="BP1450" s="367">
        <f t="shared" si="9197"/>
        <v>0</v>
      </c>
      <c r="BQ1450" s="383">
        <f t="shared" ref="BQ1450" si="9288">SUM(BK1450:BP1450)</f>
        <v>0</v>
      </c>
      <c r="BR1450" s="146"/>
      <c r="BS1450" s="441" t="s">
        <v>90</v>
      </c>
      <c r="BT1450" s="116"/>
      <c r="BU1450" s="116"/>
      <c r="BV1450" s="116"/>
      <c r="BW1450" s="116"/>
      <c r="BX1450" s="116"/>
      <c r="BY1450" s="116"/>
      <c r="BZ1450" s="116"/>
      <c r="CA1450" s="116"/>
      <c r="CB1450" s="116"/>
      <c r="CC1450" s="116"/>
      <c r="CD1450" s="116"/>
      <c r="CE1450" s="116"/>
      <c r="CF1450" s="116"/>
      <c r="CG1450" s="116"/>
      <c r="CH1450" s="116"/>
      <c r="CI1450" s="116"/>
      <c r="CJ1450" s="116"/>
      <c r="CK1450" s="116"/>
      <c r="CL1450" s="116"/>
      <c r="CM1450" s="116"/>
      <c r="CN1450" s="116"/>
      <c r="CO1450" s="116"/>
      <c r="CP1450" s="116"/>
      <c r="CQ1450" s="116"/>
      <c r="CR1450" s="116"/>
      <c r="CS1450" s="116"/>
      <c r="CT1450" s="116"/>
      <c r="CU1450" s="116"/>
      <c r="CV1450" s="116"/>
      <c r="CW1450" s="116"/>
      <c r="CX1450" s="116"/>
      <c r="CY1450" s="116"/>
      <c r="CZ1450" s="116"/>
      <c r="DA1450" s="116"/>
      <c r="DB1450" s="116"/>
      <c r="DC1450" s="116"/>
      <c r="DD1450" s="116"/>
      <c r="DE1450" s="116"/>
      <c r="DF1450" s="116"/>
      <c r="DG1450" s="116"/>
      <c r="DH1450" s="116"/>
      <c r="DI1450" s="116"/>
      <c r="DJ1450" s="116"/>
      <c r="DK1450" s="116"/>
      <c r="DL1450" s="116"/>
      <c r="DM1450" s="116"/>
      <c r="DN1450" s="116"/>
      <c r="DO1450" s="116"/>
      <c r="DP1450" s="116"/>
      <c r="DQ1450" s="116"/>
      <c r="DR1450" s="116"/>
      <c r="DS1450" s="116"/>
      <c r="DT1450" s="116"/>
      <c r="DU1450" s="116"/>
      <c r="DV1450" s="116"/>
      <c r="DW1450" s="116"/>
      <c r="DX1450" s="116"/>
      <c r="DY1450" s="116"/>
      <c r="DZ1450" s="116"/>
      <c r="EA1450" s="116"/>
    </row>
    <row r="1451" spans="1:131" ht="11.25" customHeight="1" x14ac:dyDescent="0.15">
      <c r="A1451" s="114" t="s">
        <v>1573</v>
      </c>
      <c r="B1451" s="229"/>
      <c r="C1451" s="230"/>
      <c r="D1451" s="112" t="str">
        <f t="shared" si="9175"/>
        <v>S/O</v>
      </c>
      <c r="E1451" s="710" t="s">
        <v>89</v>
      </c>
      <c r="F1451" s="711">
        <f t="shared" si="9176"/>
        <v>0</v>
      </c>
      <c r="G1451" s="209">
        <v>30</v>
      </c>
      <c r="H1451" s="210"/>
      <c r="I1451" s="310">
        <v>4559885</v>
      </c>
      <c r="J1451" s="212"/>
      <c r="K1451" s="552"/>
      <c r="L1451" s="553"/>
      <c r="M1451" s="212"/>
      <c r="N1451" s="213"/>
      <c r="O1451" s="214">
        <f t="shared" si="9177"/>
        <v>0</v>
      </c>
      <c r="P1451" s="190"/>
      <c r="Q1451" s="213"/>
      <c r="R1451" s="214">
        <f t="shared" si="9178"/>
        <v>0</v>
      </c>
      <c r="S1451" s="190"/>
      <c r="T1451" s="213"/>
      <c r="U1451" s="214">
        <f t="shared" si="9179"/>
        <v>0</v>
      </c>
      <c r="V1451" s="190"/>
      <c r="W1451" s="213"/>
      <c r="X1451" s="214">
        <f t="shared" si="9180"/>
        <v>0</v>
      </c>
      <c r="Y1451" s="190"/>
      <c r="Z1451" s="190"/>
      <c r="AA1451" s="207"/>
      <c r="AB1451" s="208"/>
      <c r="AC1451" s="190"/>
      <c r="AD1451" s="156">
        <f t="shared" si="9181"/>
        <v>0</v>
      </c>
      <c r="AE1451" s="156"/>
      <c r="AF1451" s="117"/>
      <c r="AG1451" s="156"/>
      <c r="AH1451" s="355"/>
      <c r="AI1451" s="368">
        <f t="shared" si="9182"/>
        <v>0</v>
      </c>
      <c r="AJ1451" s="354"/>
      <c r="AK1451" s="368">
        <f t="shared" si="9183"/>
        <v>0</v>
      </c>
      <c r="AL1451" s="354"/>
      <c r="AM1451" s="368">
        <f t="shared" si="9184"/>
        <v>0</v>
      </c>
      <c r="AN1451" s="354"/>
      <c r="AO1451" s="368">
        <f t="shared" si="9185"/>
        <v>0</v>
      </c>
      <c r="AP1451" s="354"/>
      <c r="AQ1451" s="368">
        <f t="shared" si="9186"/>
        <v>0</v>
      </c>
      <c r="AR1451" s="354"/>
      <c r="AS1451" s="354"/>
      <c r="AT1451" s="369">
        <f t="shared" si="9187"/>
        <v>0</v>
      </c>
      <c r="AU1451" s="354"/>
      <c r="AV1451" s="369">
        <f t="shared" si="9188"/>
        <v>0</v>
      </c>
      <c r="AW1451" s="354"/>
      <c r="AX1451" s="369">
        <f t="shared" si="9189"/>
        <v>0</v>
      </c>
      <c r="AY1451" s="354"/>
      <c r="AZ1451" s="369">
        <f t="shared" si="9190"/>
        <v>0</v>
      </c>
      <c r="BA1451" s="354"/>
      <c r="BB1451" s="369">
        <f t="shared" si="9191"/>
        <v>0</v>
      </c>
      <c r="BC1451" s="150"/>
      <c r="BD1451" s="116"/>
      <c r="BE1451" s="367"/>
      <c r="BF1451" s="367"/>
      <c r="BG1451" s="367"/>
      <c r="BH1451" s="367"/>
      <c r="BI1451" s="367"/>
      <c r="BJ1451" s="367"/>
      <c r="BK1451" s="367">
        <f t="shared" si="9192"/>
        <v>0</v>
      </c>
      <c r="BL1451" s="367">
        <f t="shared" si="9193"/>
        <v>0</v>
      </c>
      <c r="BM1451" s="367">
        <f t="shared" si="9194"/>
        <v>0</v>
      </c>
      <c r="BN1451" s="367">
        <f t="shared" si="9195"/>
        <v>0</v>
      </c>
      <c r="BO1451" s="367">
        <f t="shared" si="9196"/>
        <v>0</v>
      </c>
      <c r="BP1451" s="367">
        <f t="shared" si="9197"/>
        <v>0</v>
      </c>
      <c r="BQ1451" s="383">
        <f t="shared" si="9198"/>
        <v>0</v>
      </c>
      <c r="BR1451" s="146"/>
      <c r="BS1451" s="441" t="s">
        <v>90</v>
      </c>
      <c r="BT1451" s="116"/>
      <c r="BU1451" s="116"/>
      <c r="BV1451" s="116"/>
      <c r="BW1451" s="116"/>
      <c r="BX1451" s="116"/>
      <c r="BY1451" s="116"/>
      <c r="BZ1451" s="116"/>
      <c r="CA1451" s="116"/>
      <c r="CB1451" s="116"/>
      <c r="CC1451" s="116"/>
      <c r="CD1451" s="116"/>
      <c r="CE1451" s="116"/>
      <c r="CF1451" s="116"/>
      <c r="CG1451" s="116"/>
      <c r="CH1451" s="116"/>
      <c r="CI1451" s="116"/>
      <c r="CJ1451" s="116"/>
      <c r="CK1451" s="116"/>
      <c r="CL1451" s="116"/>
      <c r="CM1451" s="116"/>
      <c r="CN1451" s="116"/>
      <c r="CO1451" s="116"/>
      <c r="CP1451" s="116"/>
      <c r="CQ1451" s="116"/>
      <c r="CR1451" s="116"/>
      <c r="CS1451" s="116"/>
      <c r="CT1451" s="116"/>
      <c r="CU1451" s="116"/>
      <c r="CV1451" s="116"/>
      <c r="CW1451" s="116"/>
      <c r="CX1451" s="116"/>
      <c r="CY1451" s="116"/>
      <c r="CZ1451" s="116"/>
      <c r="DA1451" s="116"/>
      <c r="DB1451" s="116"/>
      <c r="DC1451" s="116"/>
      <c r="DD1451" s="116"/>
      <c r="DE1451" s="116"/>
      <c r="DF1451" s="116"/>
      <c r="DG1451" s="116"/>
      <c r="DH1451" s="116"/>
      <c r="DI1451" s="116"/>
      <c r="DJ1451" s="116"/>
      <c r="DK1451" s="116"/>
      <c r="DL1451" s="116"/>
      <c r="DM1451" s="116"/>
      <c r="DN1451" s="116"/>
      <c r="DO1451" s="116"/>
      <c r="DP1451" s="116"/>
      <c r="DQ1451" s="116"/>
      <c r="DR1451" s="116"/>
      <c r="DS1451" s="116"/>
      <c r="DT1451" s="116"/>
      <c r="DU1451" s="116"/>
      <c r="DV1451" s="116"/>
      <c r="DW1451" s="116"/>
      <c r="DX1451" s="116"/>
      <c r="DY1451" s="116"/>
      <c r="DZ1451" s="116"/>
      <c r="EA1451" s="116"/>
    </row>
    <row r="1452" spans="1:131" ht="11.25" customHeight="1" x14ac:dyDescent="0.15">
      <c r="A1452" s="113" t="s">
        <v>1574</v>
      </c>
      <c r="B1452" s="124"/>
      <c r="C1452" s="334"/>
      <c r="D1452" s="112" t="str">
        <f t="shared" ref="D1452" si="9289">BS1452</f>
        <v>S/O</v>
      </c>
      <c r="E1452" s="710" t="s">
        <v>89</v>
      </c>
      <c r="F1452" s="711">
        <f t="shared" ref="F1452" si="9290">BQ1452</f>
        <v>0</v>
      </c>
      <c r="G1452" s="209">
        <v>30</v>
      </c>
      <c r="H1452" s="210"/>
      <c r="I1452" s="211">
        <v>4559955</v>
      </c>
      <c r="J1452" s="212"/>
      <c r="K1452" s="552"/>
      <c r="L1452" s="553"/>
      <c r="M1452" s="212"/>
      <c r="N1452" s="213"/>
      <c r="O1452" s="214">
        <f t="shared" ref="O1452" si="9291">IF($D$18="YES", (N1452), (0))</f>
        <v>0</v>
      </c>
      <c r="P1452" s="190"/>
      <c r="Q1452" s="213"/>
      <c r="R1452" s="214">
        <f t="shared" ref="R1452" si="9292">IF($D$18="YES", (Q1452), (0))</f>
        <v>0</v>
      </c>
      <c r="S1452" s="190"/>
      <c r="T1452" s="213"/>
      <c r="U1452" s="214">
        <f t="shared" ref="U1452" si="9293">IF($D$18="YES", (T1452), (0))</f>
        <v>0</v>
      </c>
      <c r="V1452" s="190"/>
      <c r="W1452" s="213"/>
      <c r="X1452" s="214">
        <f t="shared" ref="X1452" si="9294">IF($D$18="YES", (W1452), (0))</f>
        <v>0</v>
      </c>
      <c r="Y1452" s="190"/>
      <c r="Z1452" s="190"/>
      <c r="AA1452" s="207"/>
      <c r="AB1452" s="215"/>
      <c r="AC1452" s="190"/>
      <c r="AD1452" s="156">
        <f t="shared" ref="AD1452" si="9295">SUM(N1452,O1452,Q1452,R1452,T1452,U1452,W1452,X1452)</f>
        <v>0</v>
      </c>
      <c r="AE1452" s="156"/>
      <c r="AF1452" s="117"/>
      <c r="AG1452" s="156"/>
      <c r="AH1452" s="355"/>
      <c r="AI1452" s="368">
        <f t="shared" ref="AI1452" si="9296">N1452*G1452</f>
        <v>0</v>
      </c>
      <c r="AJ1452" s="354"/>
      <c r="AK1452" s="368">
        <f t="shared" ref="AK1452" si="9297">Q1452*G1452</f>
        <v>0</v>
      </c>
      <c r="AL1452" s="354"/>
      <c r="AM1452" s="368">
        <f t="shared" ref="AM1452" si="9298">T1452*G1452</f>
        <v>0</v>
      </c>
      <c r="AN1452" s="354"/>
      <c r="AO1452" s="368">
        <f t="shared" ref="AO1452" si="9299">W1452*G1452</f>
        <v>0</v>
      </c>
      <c r="AP1452" s="354"/>
      <c r="AQ1452" s="368">
        <f t="shared" ref="AQ1452" si="9300">SUM(AI1452,AK1452,AM1452,AO1452)</f>
        <v>0</v>
      </c>
      <c r="AR1452" s="354"/>
      <c r="AS1452" s="354"/>
      <c r="AT1452" s="369">
        <f t="shared" ref="AT1452" si="9301">(N1452*G1452)*F1452</f>
        <v>0</v>
      </c>
      <c r="AU1452" s="354"/>
      <c r="AV1452" s="369">
        <f t="shared" ref="AV1452" si="9302">(Q1452*G1452)*F1452</f>
        <v>0</v>
      </c>
      <c r="AW1452" s="354"/>
      <c r="AX1452" s="369">
        <f t="shared" ref="AX1452" si="9303">(T1452*G1452)*F1452</f>
        <v>0</v>
      </c>
      <c r="AY1452" s="354"/>
      <c r="AZ1452" s="369">
        <f t="shared" ref="AZ1452" si="9304">(W1452*G1452)*F1452</f>
        <v>0</v>
      </c>
      <c r="BA1452" s="354"/>
      <c r="BB1452" s="369">
        <f t="shared" ref="BB1452" si="9305">SUM(AS1452:BA1452)</f>
        <v>0</v>
      </c>
      <c r="BC1452" s="150"/>
      <c r="BD1452" s="116"/>
      <c r="BE1452" s="367"/>
      <c r="BF1452" s="367"/>
      <c r="BG1452" s="367"/>
      <c r="BH1452" s="367"/>
      <c r="BI1452" s="367"/>
      <c r="BJ1452" s="367"/>
      <c r="BK1452" s="367">
        <f t="shared" si="9192"/>
        <v>0</v>
      </c>
      <c r="BL1452" s="367">
        <f t="shared" si="9193"/>
        <v>0</v>
      </c>
      <c r="BM1452" s="367">
        <f t="shared" si="9194"/>
        <v>0</v>
      </c>
      <c r="BN1452" s="367">
        <f t="shared" si="9195"/>
        <v>0</v>
      </c>
      <c r="BO1452" s="367">
        <f t="shared" si="9196"/>
        <v>0</v>
      </c>
      <c r="BP1452" s="367">
        <f t="shared" si="9197"/>
        <v>0</v>
      </c>
      <c r="BQ1452" s="383">
        <f t="shared" ref="BQ1452" si="9306">SUM(BK1452:BP1452)</f>
        <v>0</v>
      </c>
      <c r="BR1452" s="146"/>
      <c r="BS1452" s="441" t="s">
        <v>90</v>
      </c>
      <c r="BT1452" s="116"/>
      <c r="BU1452" s="116"/>
      <c r="BV1452" s="116"/>
      <c r="BW1452" s="116"/>
      <c r="BX1452" s="116"/>
      <c r="BY1452" s="116"/>
      <c r="BZ1452" s="116"/>
      <c r="CA1452" s="116"/>
      <c r="CB1452" s="116"/>
      <c r="CC1452" s="116"/>
      <c r="CD1452" s="116"/>
      <c r="CE1452" s="116"/>
      <c r="CF1452" s="116"/>
      <c r="CG1452" s="116"/>
      <c r="CH1452" s="116"/>
      <c r="CI1452" s="116"/>
      <c r="CJ1452" s="116"/>
      <c r="CK1452" s="116"/>
      <c r="CL1452" s="116"/>
      <c r="CM1452" s="116"/>
      <c r="CN1452" s="116"/>
      <c r="CO1452" s="116"/>
      <c r="CP1452" s="116"/>
      <c r="CQ1452" s="116"/>
      <c r="CR1452" s="116"/>
      <c r="CS1452" s="116"/>
      <c r="CT1452" s="116"/>
      <c r="CU1452" s="116"/>
      <c r="CV1452" s="116"/>
      <c r="CW1452" s="116"/>
      <c r="CX1452" s="116"/>
      <c r="CY1452" s="116"/>
      <c r="CZ1452" s="116"/>
      <c r="DA1452" s="116"/>
      <c r="DB1452" s="116"/>
      <c r="DC1452" s="116"/>
      <c r="DD1452" s="116"/>
      <c r="DE1452" s="116"/>
      <c r="DF1452" s="116"/>
      <c r="DG1452" s="116"/>
      <c r="DH1452" s="116"/>
      <c r="DI1452" s="116"/>
      <c r="DJ1452" s="116"/>
      <c r="DK1452" s="116"/>
      <c r="DL1452" s="116"/>
      <c r="DM1452" s="116"/>
      <c r="DN1452" s="116"/>
      <c r="DO1452" s="116"/>
      <c r="DP1452" s="116"/>
      <c r="DQ1452" s="116"/>
      <c r="DR1452" s="116"/>
      <c r="DS1452" s="116"/>
      <c r="DT1452" s="116"/>
      <c r="DU1452" s="116"/>
      <c r="DV1452" s="116"/>
      <c r="DW1452" s="116"/>
      <c r="DX1452" s="116"/>
      <c r="DY1452" s="116"/>
      <c r="DZ1452" s="116"/>
      <c r="EA1452" s="116"/>
    </row>
    <row r="1453" spans="1:131" ht="11.25" customHeight="1" x14ac:dyDescent="0.15">
      <c r="A1453" s="113" t="s">
        <v>1574</v>
      </c>
      <c r="B1453" s="124"/>
      <c r="C1453" s="334"/>
      <c r="D1453" s="112" t="str">
        <f t="shared" ref="D1453" si="9307">BS1453</f>
        <v>S/O</v>
      </c>
      <c r="E1453" s="710" t="s">
        <v>102</v>
      </c>
      <c r="F1453" s="711">
        <f t="shared" ref="F1453" si="9308">BQ1453</f>
        <v>0</v>
      </c>
      <c r="G1453" s="209">
        <v>50</v>
      </c>
      <c r="H1453" s="210"/>
      <c r="I1453" s="211">
        <v>4959958</v>
      </c>
      <c r="J1453" s="212"/>
      <c r="K1453" s="552"/>
      <c r="L1453" s="553"/>
      <c r="M1453" s="212"/>
      <c r="N1453" s="213"/>
      <c r="O1453" s="214">
        <f t="shared" ref="O1453" si="9309">IF($D$18="YES", (N1453), (0))</f>
        <v>0</v>
      </c>
      <c r="P1453" s="190"/>
      <c r="Q1453" s="213"/>
      <c r="R1453" s="214">
        <f t="shared" ref="R1453" si="9310">IF($D$18="YES", (Q1453), (0))</f>
        <v>0</v>
      </c>
      <c r="S1453" s="190"/>
      <c r="T1453" s="213"/>
      <c r="U1453" s="214">
        <f t="shared" ref="U1453" si="9311">IF($D$18="YES", (T1453), (0))</f>
        <v>0</v>
      </c>
      <c r="V1453" s="190"/>
      <c r="W1453" s="213"/>
      <c r="X1453" s="214">
        <f t="shared" ref="X1453" si="9312">IF($D$18="YES", (W1453), (0))</f>
        <v>0</v>
      </c>
      <c r="Y1453" s="190"/>
      <c r="Z1453" s="190"/>
      <c r="AA1453" s="207"/>
      <c r="AB1453" s="215"/>
      <c r="AC1453" s="190"/>
      <c r="AD1453" s="156">
        <f t="shared" ref="AD1453" si="9313">SUM(N1453,O1453,Q1453,R1453,T1453,U1453,W1453,X1453)</f>
        <v>0</v>
      </c>
      <c r="AE1453" s="156"/>
      <c r="AF1453" s="117"/>
      <c r="AG1453" s="156"/>
      <c r="AH1453" s="355"/>
      <c r="AI1453" s="368">
        <f t="shared" ref="AI1453" si="9314">N1453*G1453</f>
        <v>0</v>
      </c>
      <c r="AJ1453" s="354"/>
      <c r="AK1453" s="368">
        <f t="shared" ref="AK1453" si="9315">Q1453*G1453</f>
        <v>0</v>
      </c>
      <c r="AL1453" s="354"/>
      <c r="AM1453" s="368">
        <f t="shared" ref="AM1453" si="9316">T1453*G1453</f>
        <v>0</v>
      </c>
      <c r="AN1453" s="354"/>
      <c r="AO1453" s="368">
        <f t="shared" ref="AO1453" si="9317">W1453*G1453</f>
        <v>0</v>
      </c>
      <c r="AP1453" s="354"/>
      <c r="AQ1453" s="368">
        <f t="shared" ref="AQ1453" si="9318">SUM(AI1453,AK1453,AM1453,AO1453)</f>
        <v>0</v>
      </c>
      <c r="AR1453" s="354"/>
      <c r="AS1453" s="354"/>
      <c r="AT1453" s="369">
        <f t="shared" ref="AT1453" si="9319">(N1453*G1453)*F1453</f>
        <v>0</v>
      </c>
      <c r="AU1453" s="354"/>
      <c r="AV1453" s="369">
        <f t="shared" ref="AV1453" si="9320">(Q1453*G1453)*F1453</f>
        <v>0</v>
      </c>
      <c r="AW1453" s="354"/>
      <c r="AX1453" s="369">
        <f t="shared" ref="AX1453" si="9321">(T1453*G1453)*F1453</f>
        <v>0</v>
      </c>
      <c r="AY1453" s="354"/>
      <c r="AZ1453" s="369">
        <f t="shared" ref="AZ1453" si="9322">(W1453*G1453)*F1453</f>
        <v>0</v>
      </c>
      <c r="BA1453" s="354"/>
      <c r="BB1453" s="369">
        <f t="shared" ref="BB1453" si="9323">SUM(AS1453:BA1453)</f>
        <v>0</v>
      </c>
      <c r="BC1453" s="150"/>
      <c r="BD1453" s="116"/>
      <c r="BE1453" s="367"/>
      <c r="BF1453" s="367"/>
      <c r="BG1453" s="367"/>
      <c r="BH1453" s="367"/>
      <c r="BI1453" s="367"/>
      <c r="BJ1453" s="367"/>
      <c r="BK1453" s="367">
        <f t="shared" si="9192"/>
        <v>0</v>
      </c>
      <c r="BL1453" s="367">
        <f t="shared" si="9193"/>
        <v>0</v>
      </c>
      <c r="BM1453" s="367">
        <f t="shared" si="9194"/>
        <v>0</v>
      </c>
      <c r="BN1453" s="367">
        <f t="shared" si="9195"/>
        <v>0</v>
      </c>
      <c r="BO1453" s="367">
        <f t="shared" si="9196"/>
        <v>0</v>
      </c>
      <c r="BP1453" s="367">
        <f t="shared" si="9197"/>
        <v>0</v>
      </c>
      <c r="BQ1453" s="383">
        <f t="shared" ref="BQ1453" si="9324">SUM(BK1453:BP1453)</f>
        <v>0</v>
      </c>
      <c r="BR1453" s="146"/>
      <c r="BS1453" s="441" t="s">
        <v>90</v>
      </c>
      <c r="BT1453" s="116"/>
      <c r="BU1453" s="116"/>
      <c r="BV1453" s="116"/>
      <c r="BW1453" s="116"/>
      <c r="BX1453" s="116"/>
      <c r="BY1453" s="116"/>
      <c r="BZ1453" s="116"/>
      <c r="CA1453" s="116"/>
      <c r="CB1453" s="116"/>
      <c r="CC1453" s="116"/>
      <c r="CD1453" s="116"/>
      <c r="CE1453" s="116"/>
      <c r="CF1453" s="116"/>
      <c r="CG1453" s="116"/>
      <c r="CH1453" s="116"/>
      <c r="CI1453" s="116"/>
      <c r="CJ1453" s="116"/>
      <c r="CK1453" s="116"/>
      <c r="CL1453" s="116"/>
      <c r="CM1453" s="116"/>
      <c r="CN1453" s="116"/>
      <c r="CO1453" s="116"/>
      <c r="CP1453" s="116"/>
      <c r="CQ1453" s="116"/>
      <c r="CR1453" s="116"/>
      <c r="CS1453" s="116"/>
      <c r="CT1453" s="116"/>
      <c r="CU1453" s="116"/>
      <c r="CV1453" s="116"/>
      <c r="CW1453" s="116"/>
      <c r="CX1453" s="116"/>
      <c r="CY1453" s="116"/>
      <c r="CZ1453" s="116"/>
      <c r="DA1453" s="116"/>
      <c r="DB1453" s="116"/>
      <c r="DC1453" s="116"/>
      <c r="DD1453" s="116"/>
      <c r="DE1453" s="116"/>
      <c r="DF1453" s="116"/>
      <c r="DG1453" s="116"/>
      <c r="DH1453" s="116"/>
      <c r="DI1453" s="116"/>
      <c r="DJ1453" s="116"/>
      <c r="DK1453" s="116"/>
      <c r="DL1453" s="116"/>
      <c r="DM1453" s="116"/>
      <c r="DN1453" s="116"/>
      <c r="DO1453" s="116"/>
      <c r="DP1453" s="116"/>
      <c r="DQ1453" s="116"/>
      <c r="DR1453" s="116"/>
      <c r="DS1453" s="116"/>
      <c r="DT1453" s="116"/>
      <c r="DU1453" s="116"/>
      <c r="DV1453" s="116"/>
      <c r="DW1453" s="116"/>
      <c r="DX1453" s="116"/>
      <c r="DY1453" s="116"/>
      <c r="DZ1453" s="116"/>
      <c r="EA1453" s="116"/>
    </row>
    <row r="1454" spans="1:131" ht="11.25" customHeight="1" x14ac:dyDescent="0.15">
      <c r="A1454" s="113" t="s">
        <v>1575</v>
      </c>
      <c r="B1454" s="124" t="s">
        <v>1576</v>
      </c>
      <c r="C1454" s="127"/>
      <c r="D1454" s="112" t="str">
        <f t="shared" si="9175"/>
        <v>S/O</v>
      </c>
      <c r="E1454" s="710" t="s">
        <v>89</v>
      </c>
      <c r="F1454" s="711">
        <f t="shared" si="9176"/>
        <v>0</v>
      </c>
      <c r="G1454" s="209">
        <v>30</v>
      </c>
      <c r="H1454" s="210"/>
      <c r="I1454" s="211">
        <v>4560005</v>
      </c>
      <c r="J1454" s="212"/>
      <c r="K1454" s="552"/>
      <c r="L1454" s="553"/>
      <c r="M1454" s="212"/>
      <c r="N1454" s="213"/>
      <c r="O1454" s="214">
        <f t="shared" si="9177"/>
        <v>0</v>
      </c>
      <c r="P1454" s="190"/>
      <c r="Q1454" s="213"/>
      <c r="R1454" s="214">
        <f t="shared" si="9178"/>
        <v>0</v>
      </c>
      <c r="S1454" s="190"/>
      <c r="T1454" s="213"/>
      <c r="U1454" s="214">
        <f t="shared" si="9179"/>
        <v>0</v>
      </c>
      <c r="V1454" s="190"/>
      <c r="W1454" s="213"/>
      <c r="X1454" s="214">
        <f t="shared" si="9180"/>
        <v>0</v>
      </c>
      <c r="Y1454" s="190"/>
      <c r="Z1454" s="190"/>
      <c r="AA1454" s="207"/>
      <c r="AB1454" s="215"/>
      <c r="AC1454" s="190"/>
      <c r="AD1454" s="156">
        <f t="shared" si="9181"/>
        <v>0</v>
      </c>
      <c r="AE1454" s="156"/>
      <c r="AF1454" s="117"/>
      <c r="AG1454" s="156"/>
      <c r="AH1454" s="355"/>
      <c r="AI1454" s="368">
        <f t="shared" si="9182"/>
        <v>0</v>
      </c>
      <c r="AJ1454" s="354"/>
      <c r="AK1454" s="368">
        <f t="shared" si="9183"/>
        <v>0</v>
      </c>
      <c r="AL1454" s="354"/>
      <c r="AM1454" s="368">
        <f t="shared" si="9184"/>
        <v>0</v>
      </c>
      <c r="AN1454" s="354"/>
      <c r="AO1454" s="368">
        <f t="shared" si="9185"/>
        <v>0</v>
      </c>
      <c r="AP1454" s="354"/>
      <c r="AQ1454" s="368">
        <f t="shared" si="9186"/>
        <v>0</v>
      </c>
      <c r="AR1454" s="354"/>
      <c r="AS1454" s="354"/>
      <c r="AT1454" s="369">
        <f t="shared" si="9187"/>
        <v>0</v>
      </c>
      <c r="AU1454" s="354"/>
      <c r="AV1454" s="369">
        <f t="shared" si="9188"/>
        <v>0</v>
      </c>
      <c r="AW1454" s="354"/>
      <c r="AX1454" s="369">
        <f t="shared" si="9189"/>
        <v>0</v>
      </c>
      <c r="AY1454" s="354"/>
      <c r="AZ1454" s="369">
        <f t="shared" si="9190"/>
        <v>0</v>
      </c>
      <c r="BA1454" s="354"/>
      <c r="BB1454" s="369">
        <f t="shared" si="9191"/>
        <v>0</v>
      </c>
      <c r="BC1454" s="150"/>
      <c r="BD1454" s="116"/>
      <c r="BE1454" s="367"/>
      <c r="BF1454" s="367"/>
      <c r="BG1454" s="367"/>
      <c r="BH1454" s="367"/>
      <c r="BI1454" s="367"/>
      <c r="BJ1454" s="367"/>
      <c r="BK1454" s="367">
        <f t="shared" si="9192"/>
        <v>0</v>
      </c>
      <c r="BL1454" s="367">
        <f t="shared" si="9193"/>
        <v>0</v>
      </c>
      <c r="BM1454" s="367">
        <f t="shared" si="9194"/>
        <v>0</v>
      </c>
      <c r="BN1454" s="367">
        <f t="shared" si="9195"/>
        <v>0</v>
      </c>
      <c r="BO1454" s="367">
        <f t="shared" si="9196"/>
        <v>0</v>
      </c>
      <c r="BP1454" s="367">
        <f t="shared" si="9197"/>
        <v>0</v>
      </c>
      <c r="BQ1454" s="383">
        <f t="shared" si="9198"/>
        <v>0</v>
      </c>
      <c r="BR1454" s="146"/>
      <c r="BS1454" s="441" t="s">
        <v>90</v>
      </c>
      <c r="BT1454" s="116"/>
      <c r="BU1454" s="116"/>
      <c r="BV1454" s="116"/>
      <c r="BW1454" s="116"/>
      <c r="BX1454" s="116"/>
      <c r="BY1454" s="116"/>
      <c r="BZ1454" s="116"/>
      <c r="CA1454" s="116"/>
      <c r="CB1454" s="116"/>
      <c r="CC1454" s="116"/>
      <c r="CD1454" s="116"/>
      <c r="CE1454" s="116"/>
      <c r="CF1454" s="116"/>
      <c r="CG1454" s="116"/>
      <c r="CH1454" s="116"/>
      <c r="CI1454" s="116"/>
      <c r="CJ1454" s="116"/>
      <c r="CK1454" s="116"/>
      <c r="CL1454" s="116"/>
      <c r="CM1454" s="116"/>
      <c r="CN1454" s="116"/>
      <c r="CO1454" s="116"/>
      <c r="CP1454" s="116"/>
      <c r="CQ1454" s="116"/>
      <c r="CR1454" s="116"/>
      <c r="CS1454" s="116"/>
      <c r="CT1454" s="116"/>
      <c r="CU1454" s="116"/>
      <c r="CV1454" s="116"/>
      <c r="CW1454" s="116"/>
      <c r="CX1454" s="116"/>
      <c r="CY1454" s="116"/>
      <c r="CZ1454" s="116"/>
      <c r="DA1454" s="116"/>
      <c r="DB1454" s="116"/>
      <c r="DC1454" s="116"/>
      <c r="DD1454" s="116"/>
      <c r="DE1454" s="116"/>
      <c r="DF1454" s="116"/>
      <c r="DG1454" s="116"/>
      <c r="DH1454" s="116"/>
      <c r="DI1454" s="116"/>
      <c r="DJ1454" s="116"/>
      <c r="DK1454" s="116"/>
      <c r="DL1454" s="116"/>
      <c r="DM1454" s="116"/>
      <c r="DN1454" s="116"/>
      <c r="DO1454" s="116"/>
      <c r="DP1454" s="116"/>
      <c r="DQ1454" s="116"/>
      <c r="DR1454" s="116"/>
      <c r="DS1454" s="116"/>
      <c r="DT1454" s="116"/>
      <c r="DU1454" s="116"/>
      <c r="DV1454" s="116"/>
      <c r="DW1454" s="116"/>
      <c r="DX1454" s="116"/>
      <c r="DY1454" s="116"/>
      <c r="DZ1454" s="116"/>
      <c r="EA1454" s="116"/>
    </row>
    <row r="1455" spans="1:131" ht="11.25" customHeight="1" x14ac:dyDescent="0.15">
      <c r="A1455" s="90" t="s">
        <v>1577</v>
      </c>
      <c r="B1455" s="205"/>
      <c r="C1455" s="133"/>
      <c r="D1455" s="410"/>
      <c r="E1455" s="710"/>
      <c r="F1455" s="711"/>
      <c r="G1455" s="217"/>
      <c r="H1455" s="206"/>
      <c r="I1455" s="218"/>
      <c r="J1455" s="156"/>
      <c r="K1455" s="219"/>
      <c r="L1455" s="219"/>
      <c r="M1455" s="156"/>
      <c r="N1455" s="156"/>
      <c r="O1455" s="138"/>
      <c r="P1455" s="190"/>
      <c r="Q1455" s="156"/>
      <c r="R1455" s="138"/>
      <c r="S1455" s="190"/>
      <c r="T1455" s="156"/>
      <c r="U1455" s="138"/>
      <c r="V1455" s="190"/>
      <c r="W1455" s="156"/>
      <c r="X1455" s="138"/>
      <c r="Y1455" s="190"/>
      <c r="Z1455" s="190"/>
      <c r="AA1455" s="207"/>
      <c r="AB1455" s="208"/>
      <c r="AC1455" s="190"/>
      <c r="AD1455" s="156">
        <f>SUM(AD1456:AD1459)</f>
        <v>0</v>
      </c>
      <c r="AE1455" s="146"/>
      <c r="AF1455" s="117"/>
      <c r="AG1455" s="156"/>
      <c r="AH1455" s="355"/>
      <c r="AI1455" s="368"/>
      <c r="AJ1455" s="354"/>
      <c r="AK1455" s="368"/>
      <c r="AL1455" s="354"/>
      <c r="AM1455" s="368"/>
      <c r="AN1455" s="354"/>
      <c r="AO1455" s="368"/>
      <c r="AP1455" s="354"/>
      <c r="AQ1455" s="368"/>
      <c r="AR1455" s="354"/>
      <c r="AS1455" s="354"/>
      <c r="AT1455" s="369"/>
      <c r="AU1455" s="354"/>
      <c r="AV1455" s="369"/>
      <c r="AW1455" s="354"/>
      <c r="AX1455" s="369"/>
      <c r="AY1455" s="354"/>
      <c r="AZ1455" s="369"/>
      <c r="BA1455" s="354"/>
      <c r="BB1455" s="369"/>
      <c r="BC1455" s="150"/>
      <c r="BD1455" s="116"/>
      <c r="BE1455" s="367"/>
      <c r="BF1455" s="367"/>
      <c r="BG1455" s="367"/>
      <c r="BH1455" s="367"/>
      <c r="BI1455" s="367"/>
      <c r="BJ1455" s="367"/>
      <c r="BK1455" s="367"/>
      <c r="BL1455" s="367"/>
      <c r="BM1455" s="367"/>
      <c r="BN1455" s="367"/>
      <c r="BO1455" s="367"/>
      <c r="BP1455" s="367"/>
      <c r="BQ1455" s="383"/>
      <c r="BR1455" s="146"/>
      <c r="BS1455" s="441" t="e">
        <v>#N/A</v>
      </c>
      <c r="BT1455" s="116"/>
      <c r="BU1455" s="116"/>
      <c r="BV1455" s="116"/>
      <c r="BW1455" s="116"/>
      <c r="BX1455" s="116"/>
      <c r="BY1455" s="116"/>
      <c r="BZ1455" s="116"/>
      <c r="CA1455" s="116"/>
      <c r="CB1455" s="116"/>
      <c r="CC1455" s="116"/>
      <c r="CD1455" s="116"/>
      <c r="CE1455" s="116"/>
      <c r="CF1455" s="116"/>
      <c r="CG1455" s="116"/>
      <c r="CH1455" s="116"/>
      <c r="CI1455" s="116"/>
      <c r="CJ1455" s="116"/>
      <c r="CK1455" s="116"/>
      <c r="CL1455" s="116"/>
      <c r="CM1455" s="116"/>
      <c r="CN1455" s="116"/>
      <c r="CO1455" s="116"/>
      <c r="CP1455" s="116"/>
      <c r="CQ1455" s="116"/>
      <c r="CR1455" s="116"/>
      <c r="CS1455" s="116"/>
      <c r="CT1455" s="116"/>
      <c r="CU1455" s="116"/>
      <c r="CV1455" s="116"/>
      <c r="CW1455" s="116"/>
      <c r="CX1455" s="116"/>
      <c r="CY1455" s="116"/>
      <c r="CZ1455" s="116"/>
      <c r="DA1455" s="116"/>
      <c r="DB1455" s="116"/>
      <c r="DC1455" s="116"/>
      <c r="DD1455" s="116"/>
      <c r="DE1455" s="116"/>
      <c r="DF1455" s="116"/>
      <c r="DG1455" s="116"/>
      <c r="DH1455" s="116"/>
      <c r="DI1455" s="116"/>
      <c r="DJ1455" s="116"/>
      <c r="DK1455" s="116"/>
      <c r="DL1455" s="116"/>
      <c r="DM1455" s="116"/>
      <c r="DN1455" s="116"/>
      <c r="DO1455" s="116"/>
      <c r="DP1455" s="116"/>
      <c r="DQ1455" s="116"/>
      <c r="DR1455" s="116"/>
      <c r="DS1455" s="116"/>
      <c r="DT1455" s="116"/>
      <c r="DU1455" s="116"/>
      <c r="DV1455" s="116"/>
      <c r="DW1455" s="116"/>
      <c r="DX1455" s="116"/>
      <c r="DY1455" s="116"/>
      <c r="DZ1455" s="116"/>
      <c r="EA1455" s="116"/>
    </row>
    <row r="1456" spans="1:131" ht="11.25" customHeight="1" x14ac:dyDescent="0.15">
      <c r="A1456" s="113" t="s">
        <v>1578</v>
      </c>
      <c r="B1456" s="124"/>
      <c r="C1456" s="127"/>
      <c r="D1456" s="112" t="str">
        <f>BS1456</f>
        <v>S/O</v>
      </c>
      <c r="E1456" s="710" t="s">
        <v>89</v>
      </c>
      <c r="F1456" s="711">
        <f t="shared" ref="F1456:F1458" si="9325">BQ1456</f>
        <v>0</v>
      </c>
      <c r="G1456" s="209">
        <v>30</v>
      </c>
      <c r="H1456" s="210"/>
      <c r="I1456" s="211">
        <v>4559605</v>
      </c>
      <c r="J1456" s="212"/>
      <c r="K1456" s="552"/>
      <c r="L1456" s="553"/>
      <c r="M1456" s="212"/>
      <c r="N1456" s="213"/>
      <c r="O1456" s="214">
        <f t="shared" ref="O1456:O1458" si="9326">IF($D$18="YES", (N1456), (0))</f>
        <v>0</v>
      </c>
      <c r="P1456" s="190"/>
      <c r="Q1456" s="213"/>
      <c r="R1456" s="214">
        <f t="shared" ref="R1456:R1458" si="9327">IF($D$18="YES", (Q1456), (0))</f>
        <v>0</v>
      </c>
      <c r="S1456" s="190"/>
      <c r="T1456" s="213"/>
      <c r="U1456" s="214">
        <f t="shared" ref="U1456:U1458" si="9328">IF($D$18="YES", (T1456), (0))</f>
        <v>0</v>
      </c>
      <c r="V1456" s="190"/>
      <c r="W1456" s="213"/>
      <c r="X1456" s="214">
        <f t="shared" ref="X1456:X1458" si="9329">IF($D$18="YES", (W1456), (0))</f>
        <v>0</v>
      </c>
      <c r="Y1456" s="190"/>
      <c r="Z1456" s="190"/>
      <c r="AA1456" s="207"/>
      <c r="AB1456" s="208"/>
      <c r="AC1456" s="190"/>
      <c r="AD1456" s="156">
        <f t="shared" ref="AD1456:AD1458" si="9330">SUM(N1456,O1456,Q1456,R1456,T1456,U1456,W1456,X1456)</f>
        <v>0</v>
      </c>
      <c r="AE1456" s="146"/>
      <c r="AF1456" s="117"/>
      <c r="AG1456" s="156"/>
      <c r="AH1456" s="355"/>
      <c r="AI1456" s="368">
        <f t="shared" ref="AI1456:AI1458" si="9331">N1456*G1456</f>
        <v>0</v>
      </c>
      <c r="AJ1456" s="354"/>
      <c r="AK1456" s="368">
        <f t="shared" ref="AK1456:AK1458" si="9332">Q1456*G1456</f>
        <v>0</v>
      </c>
      <c r="AL1456" s="354"/>
      <c r="AM1456" s="368">
        <f t="shared" ref="AM1456:AM1458" si="9333">T1456*G1456</f>
        <v>0</v>
      </c>
      <c r="AN1456" s="354"/>
      <c r="AO1456" s="368">
        <f t="shared" ref="AO1456:AO1458" si="9334">W1456*G1456</f>
        <v>0</v>
      </c>
      <c r="AP1456" s="354"/>
      <c r="AQ1456" s="368">
        <f>SUM(AI1456,AK1456,AM1456,AO1456)</f>
        <v>0</v>
      </c>
      <c r="AR1456" s="354"/>
      <c r="AS1456" s="354"/>
      <c r="AT1456" s="369">
        <f t="shared" ref="AT1456:AT1458" si="9335">(N1456*G1456)*F1456</f>
        <v>0</v>
      </c>
      <c r="AU1456" s="354"/>
      <c r="AV1456" s="369">
        <f t="shared" ref="AV1456:AV1458" si="9336">(Q1456*G1456)*F1456</f>
        <v>0</v>
      </c>
      <c r="AW1456" s="354"/>
      <c r="AX1456" s="369">
        <f t="shared" ref="AX1456:AX1458" si="9337">(T1456*G1456)*F1456</f>
        <v>0</v>
      </c>
      <c r="AY1456" s="354"/>
      <c r="AZ1456" s="369">
        <f t="shared" ref="AZ1456:AZ1458" si="9338">(W1456*G1456)*F1456</f>
        <v>0</v>
      </c>
      <c r="BA1456" s="354"/>
      <c r="BB1456" s="369">
        <f t="shared" ref="BB1456:BB1458" si="9339">SUM(AS1456:BA1456)</f>
        <v>0</v>
      </c>
      <c r="BC1456" s="150"/>
      <c r="BD1456" s="116"/>
      <c r="BE1456" s="367"/>
      <c r="BF1456" s="367"/>
      <c r="BG1456" s="367"/>
      <c r="BH1456" s="367"/>
      <c r="BI1456" s="367"/>
      <c r="BJ1456" s="367"/>
      <c r="BK1456" s="367">
        <f>IF($N$18&lt;BK$24,0,IF($N$18&gt;BK$25,0,$BE1456))</f>
        <v>0</v>
      </c>
      <c r="BL1456" s="367">
        <f>IF($N$18&lt;BL$24,0,IF($N$18&gt;BL$25,0,$BF1456))</f>
        <v>0</v>
      </c>
      <c r="BM1456" s="367">
        <f>IF($N$18&lt;BM$24,0,IF($N$18&gt;BM$25,0,$BG1456))</f>
        <v>0</v>
      </c>
      <c r="BN1456" s="367">
        <f>IF($N$18&lt;BN$24,0,IF($N$18&gt;BN$25,0,$BH1456))</f>
        <v>0</v>
      </c>
      <c r="BO1456" s="367">
        <f>IF($N$18&lt;BO$24,0,IF($N$18&gt;BO$25,0,$BI1456))</f>
        <v>0</v>
      </c>
      <c r="BP1456" s="367">
        <f>IF($N$18&lt;BP$24,0,IF($N$18&gt;BP$25,0,$BJ1456))</f>
        <v>0</v>
      </c>
      <c r="BQ1456" s="383">
        <f t="shared" ref="BQ1456:BQ1457" si="9340">SUM(BK1456:BP1456)</f>
        <v>0</v>
      </c>
      <c r="BR1456" s="146"/>
      <c r="BS1456" s="441" t="s">
        <v>90</v>
      </c>
      <c r="BT1456" s="116"/>
      <c r="BU1456" s="116"/>
      <c r="BV1456" s="116"/>
      <c r="BW1456" s="116"/>
      <c r="BX1456" s="116"/>
      <c r="BY1456" s="116"/>
      <c r="BZ1456" s="116"/>
      <c r="CA1456" s="116"/>
      <c r="CB1456" s="116"/>
      <c r="CC1456" s="116"/>
      <c r="CD1456" s="116"/>
      <c r="CE1456" s="116"/>
      <c r="CF1456" s="116"/>
      <c r="CG1456" s="116"/>
      <c r="CH1456" s="116"/>
      <c r="CI1456" s="116"/>
      <c r="CJ1456" s="116"/>
      <c r="CK1456" s="116"/>
      <c r="CL1456" s="116"/>
      <c r="CM1456" s="116"/>
      <c r="CN1456" s="116"/>
      <c r="CO1456" s="116"/>
      <c r="CP1456" s="116"/>
      <c r="CQ1456" s="116"/>
      <c r="CR1456" s="116"/>
      <c r="CS1456" s="116"/>
      <c r="CT1456" s="116"/>
      <c r="CU1456" s="116"/>
      <c r="CV1456" s="116"/>
      <c r="CW1456" s="116"/>
      <c r="CX1456" s="116"/>
      <c r="CY1456" s="116"/>
      <c r="CZ1456" s="116"/>
      <c r="DA1456" s="116"/>
      <c r="DB1456" s="116"/>
      <c r="DC1456" s="116"/>
      <c r="DD1456" s="116"/>
      <c r="DE1456" s="116"/>
      <c r="DF1456" s="116"/>
      <c r="DG1456" s="116"/>
      <c r="DH1456" s="116"/>
      <c r="DI1456" s="116"/>
      <c r="DJ1456" s="116"/>
      <c r="DK1456" s="116"/>
      <c r="DL1456" s="116"/>
      <c r="DM1456" s="116"/>
      <c r="DN1456" s="116"/>
      <c r="DO1456" s="116"/>
      <c r="DP1456" s="116"/>
      <c r="DQ1456" s="116"/>
      <c r="DR1456" s="116"/>
      <c r="DS1456" s="116"/>
      <c r="DT1456" s="116"/>
      <c r="DU1456" s="116"/>
      <c r="DV1456" s="116"/>
      <c r="DW1456" s="116"/>
      <c r="DX1456" s="116"/>
      <c r="DY1456" s="116"/>
      <c r="DZ1456" s="116"/>
      <c r="EA1456" s="116"/>
    </row>
    <row r="1457" spans="1:131" ht="11.25" customHeight="1" x14ac:dyDescent="0.15">
      <c r="A1457" s="113" t="s">
        <v>1579</v>
      </c>
      <c r="B1457" s="124" t="s">
        <v>98</v>
      </c>
      <c r="C1457" s="127"/>
      <c r="D1457" s="112">
        <f>BS1457</f>
        <v>115</v>
      </c>
      <c r="E1457" s="710" t="s">
        <v>89</v>
      </c>
      <c r="F1457" s="711">
        <f t="shared" ref="F1457" si="9341">BQ1457</f>
        <v>0</v>
      </c>
      <c r="G1457" s="209">
        <v>30</v>
      </c>
      <c r="H1457" s="210"/>
      <c r="I1457" s="211">
        <v>4558295</v>
      </c>
      <c r="J1457" s="212"/>
      <c r="K1457" s="552"/>
      <c r="L1457" s="553"/>
      <c r="M1457" s="212"/>
      <c r="N1457" s="213"/>
      <c r="O1457" s="214">
        <f t="shared" ref="O1457" si="9342">IF($D$18="YES", (N1457), (0))</f>
        <v>0</v>
      </c>
      <c r="P1457" s="190"/>
      <c r="Q1457" s="213"/>
      <c r="R1457" s="214">
        <f t="shared" ref="R1457" si="9343">IF($D$18="YES", (Q1457), (0))</f>
        <v>0</v>
      </c>
      <c r="S1457" s="190"/>
      <c r="T1457" s="213"/>
      <c r="U1457" s="214">
        <f t="shared" ref="U1457" si="9344">IF($D$18="YES", (T1457), (0))</f>
        <v>0</v>
      </c>
      <c r="V1457" s="190"/>
      <c r="W1457" s="213"/>
      <c r="X1457" s="214">
        <f t="shared" ref="X1457" si="9345">IF($D$18="YES", (W1457), (0))</f>
        <v>0</v>
      </c>
      <c r="Y1457" s="190"/>
      <c r="Z1457" s="190"/>
      <c r="AA1457" s="207"/>
      <c r="AB1457" s="215"/>
      <c r="AC1457" s="190"/>
      <c r="AD1457" s="156">
        <f t="shared" ref="AD1457" si="9346">SUM(N1457,O1457,Q1457,R1457,T1457,U1457,W1457,X1457)</f>
        <v>0</v>
      </c>
      <c r="AE1457" s="156"/>
      <c r="AF1457" s="117"/>
      <c r="AG1457" s="156"/>
      <c r="AH1457" s="355"/>
      <c r="AI1457" s="368">
        <f t="shared" ref="AI1457" si="9347">N1457*G1457</f>
        <v>0</v>
      </c>
      <c r="AJ1457" s="354"/>
      <c r="AK1457" s="368">
        <f t="shared" ref="AK1457" si="9348">Q1457*G1457</f>
        <v>0</v>
      </c>
      <c r="AL1457" s="354"/>
      <c r="AM1457" s="368">
        <f t="shared" ref="AM1457" si="9349">T1457*G1457</f>
        <v>0</v>
      </c>
      <c r="AN1457" s="354"/>
      <c r="AO1457" s="368">
        <f t="shared" ref="AO1457" si="9350">W1457*G1457</f>
        <v>0</v>
      </c>
      <c r="AP1457" s="354"/>
      <c r="AQ1457" s="368">
        <f>SUM(AI1457,AK1457,AM1457,AO1457)</f>
        <v>0</v>
      </c>
      <c r="AR1457" s="354"/>
      <c r="AS1457" s="354"/>
      <c r="AT1457" s="369">
        <f t="shared" ref="AT1457" si="9351">(N1457*G1457)*F1457</f>
        <v>0</v>
      </c>
      <c r="AU1457" s="354"/>
      <c r="AV1457" s="369">
        <f t="shared" ref="AV1457" si="9352">(Q1457*G1457)*F1457</f>
        <v>0</v>
      </c>
      <c r="AW1457" s="354"/>
      <c r="AX1457" s="369">
        <f t="shared" ref="AX1457" si="9353">(T1457*G1457)*F1457</f>
        <v>0</v>
      </c>
      <c r="AY1457" s="354"/>
      <c r="AZ1457" s="369">
        <f t="shared" ref="AZ1457" si="9354">(W1457*G1457)*F1457</f>
        <v>0</v>
      </c>
      <c r="BA1457" s="354"/>
      <c r="BB1457" s="369">
        <f t="shared" ref="BB1457" si="9355">SUM(AS1457:BA1457)</f>
        <v>0</v>
      </c>
      <c r="BC1457" s="150"/>
      <c r="BD1457" s="116"/>
      <c r="BE1457" s="367"/>
      <c r="BF1457" s="367"/>
      <c r="BG1457" s="367"/>
      <c r="BH1457" s="367"/>
      <c r="BI1457" s="367"/>
      <c r="BJ1457" s="367"/>
      <c r="BK1457" s="367">
        <f>IF($N$18&lt;BK$24,0,IF($N$18&gt;BK$25,0,$BE1457))</f>
        <v>0</v>
      </c>
      <c r="BL1457" s="367">
        <f>IF($N$18&lt;BL$24,0,IF($N$18&gt;BL$25,0,$BF1457))</f>
        <v>0</v>
      </c>
      <c r="BM1457" s="367">
        <f>IF($N$18&lt;BM$24,0,IF($N$18&gt;BM$25,0,$BG1457))</f>
        <v>0</v>
      </c>
      <c r="BN1457" s="367">
        <f>IF($N$18&lt;BN$24,0,IF($N$18&gt;BN$25,0,$BH1457))</f>
        <v>0</v>
      </c>
      <c r="BO1457" s="367">
        <f>IF($N$18&lt;BO$24,0,IF($N$18&gt;BO$25,0,$BI1457))</f>
        <v>0</v>
      </c>
      <c r="BP1457" s="367">
        <f>IF($N$18&lt;BP$24,0,IF($N$18&gt;BP$25,0,$BJ1457))</f>
        <v>0</v>
      </c>
      <c r="BQ1457" s="383">
        <f t="shared" si="9340"/>
        <v>0</v>
      </c>
      <c r="BR1457" s="146"/>
      <c r="BS1457" s="441">
        <v>115</v>
      </c>
      <c r="BT1457" s="116"/>
      <c r="BU1457" s="116"/>
      <c r="BV1457" s="116"/>
      <c r="BW1457" s="116"/>
      <c r="BX1457" s="116"/>
      <c r="BY1457" s="116"/>
      <c r="BZ1457" s="116"/>
      <c r="CA1457" s="116"/>
      <c r="CB1457" s="116"/>
      <c r="CC1457" s="116"/>
      <c r="CD1457" s="116"/>
      <c r="CE1457" s="116"/>
      <c r="CF1457" s="116"/>
      <c r="CG1457" s="116"/>
      <c r="CH1457" s="116"/>
      <c r="CI1457" s="116"/>
      <c r="CJ1457" s="116"/>
      <c r="CK1457" s="116"/>
      <c r="CL1457" s="116"/>
      <c r="CM1457" s="116"/>
      <c r="CN1457" s="116"/>
      <c r="CO1457" s="116"/>
      <c r="CP1457" s="116"/>
      <c r="CQ1457" s="116"/>
      <c r="CR1457" s="116"/>
      <c r="CS1457" s="116"/>
      <c r="CT1457" s="116"/>
      <c r="CU1457" s="116"/>
      <c r="CV1457" s="116"/>
      <c r="CW1457" s="116"/>
      <c r="CX1457" s="116"/>
      <c r="CY1457" s="116"/>
      <c r="CZ1457" s="116"/>
      <c r="DA1457" s="116"/>
      <c r="DB1457" s="116"/>
      <c r="DC1457" s="116"/>
      <c r="DD1457" s="116"/>
      <c r="DE1457" s="116"/>
      <c r="DF1457" s="116"/>
      <c r="DG1457" s="116"/>
      <c r="DH1457" s="116"/>
      <c r="DI1457" s="116"/>
      <c r="DJ1457" s="116"/>
      <c r="DK1457" s="116"/>
      <c r="DL1457" s="116"/>
      <c r="DM1457" s="116"/>
      <c r="DN1457" s="116"/>
      <c r="DO1457" s="116"/>
      <c r="DP1457" s="116"/>
      <c r="DQ1457" s="116"/>
      <c r="DR1457" s="116"/>
      <c r="DS1457" s="116"/>
      <c r="DT1457" s="116"/>
      <c r="DU1457" s="116"/>
      <c r="DV1457" s="116"/>
      <c r="DW1457" s="116"/>
      <c r="DX1457" s="116"/>
      <c r="DY1457" s="116"/>
      <c r="DZ1457" s="116"/>
      <c r="EA1457" s="116"/>
    </row>
    <row r="1458" spans="1:131" ht="11.25" customHeight="1" x14ac:dyDescent="0.15">
      <c r="A1458" s="113" t="s">
        <v>1580</v>
      </c>
      <c r="B1458" s="124" t="s">
        <v>98</v>
      </c>
      <c r="C1458" s="127"/>
      <c r="D1458" s="112">
        <f>BS1458</f>
        <v>50</v>
      </c>
      <c r="E1458" s="710" t="s">
        <v>89</v>
      </c>
      <c r="F1458" s="711">
        <f t="shared" si="9325"/>
        <v>0</v>
      </c>
      <c r="G1458" s="209">
        <v>30</v>
      </c>
      <c r="H1458" s="210"/>
      <c r="I1458" s="211">
        <v>4559615</v>
      </c>
      <c r="J1458" s="212"/>
      <c r="K1458" s="552"/>
      <c r="L1458" s="553"/>
      <c r="M1458" s="212"/>
      <c r="N1458" s="213"/>
      <c r="O1458" s="214">
        <f t="shared" si="9326"/>
        <v>0</v>
      </c>
      <c r="P1458" s="190"/>
      <c r="Q1458" s="213"/>
      <c r="R1458" s="214">
        <f t="shared" si="9327"/>
        <v>0</v>
      </c>
      <c r="S1458" s="190"/>
      <c r="T1458" s="213"/>
      <c r="U1458" s="214">
        <f t="shared" si="9328"/>
        <v>0</v>
      </c>
      <c r="V1458" s="190"/>
      <c r="W1458" s="213"/>
      <c r="X1458" s="214">
        <f t="shared" si="9329"/>
        <v>0</v>
      </c>
      <c r="Y1458" s="190"/>
      <c r="Z1458" s="190"/>
      <c r="AA1458" s="207"/>
      <c r="AB1458" s="215"/>
      <c r="AC1458" s="190"/>
      <c r="AD1458" s="156">
        <f t="shared" si="9330"/>
        <v>0</v>
      </c>
      <c r="AE1458" s="156"/>
      <c r="AF1458" s="117"/>
      <c r="AG1458" s="156"/>
      <c r="AH1458" s="355"/>
      <c r="AI1458" s="368">
        <f t="shared" si="9331"/>
        <v>0</v>
      </c>
      <c r="AJ1458" s="354"/>
      <c r="AK1458" s="368">
        <f t="shared" si="9332"/>
        <v>0</v>
      </c>
      <c r="AL1458" s="354"/>
      <c r="AM1458" s="368">
        <f t="shared" si="9333"/>
        <v>0</v>
      </c>
      <c r="AN1458" s="354"/>
      <c r="AO1458" s="368">
        <f t="shared" si="9334"/>
        <v>0</v>
      </c>
      <c r="AP1458" s="354"/>
      <c r="AQ1458" s="368">
        <f>SUM(AI1458,AK1458,AM1458,AO1458)</f>
        <v>0</v>
      </c>
      <c r="AR1458" s="354"/>
      <c r="AS1458" s="354"/>
      <c r="AT1458" s="369">
        <f t="shared" si="9335"/>
        <v>0</v>
      </c>
      <c r="AU1458" s="354"/>
      <c r="AV1458" s="369">
        <f t="shared" si="9336"/>
        <v>0</v>
      </c>
      <c r="AW1458" s="354"/>
      <c r="AX1458" s="369">
        <f t="shared" si="9337"/>
        <v>0</v>
      </c>
      <c r="AY1458" s="354"/>
      <c r="AZ1458" s="369">
        <f t="shared" si="9338"/>
        <v>0</v>
      </c>
      <c r="BA1458" s="354"/>
      <c r="BB1458" s="369">
        <f t="shared" si="9339"/>
        <v>0</v>
      </c>
      <c r="BC1458" s="150"/>
      <c r="BD1458" s="116"/>
      <c r="BE1458" s="367"/>
      <c r="BF1458" s="367"/>
      <c r="BG1458" s="367"/>
      <c r="BH1458" s="367"/>
      <c r="BI1458" s="367"/>
      <c r="BJ1458" s="367"/>
      <c r="BK1458" s="367">
        <f>IF($N$18&lt;BK$24,0,IF($N$18&gt;BK$25,0,$BE1458))</f>
        <v>0</v>
      </c>
      <c r="BL1458" s="367">
        <f>IF($N$18&lt;BL$24,0,IF($N$18&gt;BL$25,0,$BF1458))</f>
        <v>0</v>
      </c>
      <c r="BM1458" s="367">
        <f>IF($N$18&lt;BM$24,0,IF($N$18&gt;BM$25,0,$BG1458))</f>
        <v>0</v>
      </c>
      <c r="BN1458" s="367">
        <f>IF($N$18&lt;BN$24,0,IF($N$18&gt;BN$25,0,$BH1458))</f>
        <v>0</v>
      </c>
      <c r="BO1458" s="367">
        <f>IF($N$18&lt;BO$24,0,IF($N$18&gt;BO$25,0,$BI1458))</f>
        <v>0</v>
      </c>
      <c r="BP1458" s="367">
        <f>IF($N$18&lt;BP$24,0,IF($N$18&gt;BP$25,0,$BJ1458))</f>
        <v>0</v>
      </c>
      <c r="BQ1458" s="383">
        <f t="shared" ref="BQ1458" si="9356">SUM(BK1458:BP1458)</f>
        <v>0</v>
      </c>
      <c r="BR1458" s="146"/>
      <c r="BS1458" s="441">
        <v>50</v>
      </c>
      <c r="BT1458" s="116"/>
      <c r="BU1458" s="116"/>
      <c r="BV1458" s="116"/>
      <c r="BW1458" s="116"/>
      <c r="BX1458" s="116"/>
      <c r="BY1458" s="116"/>
      <c r="BZ1458" s="116"/>
      <c r="CA1458" s="116"/>
      <c r="CB1458" s="116"/>
      <c r="CC1458" s="116"/>
      <c r="CD1458" s="116"/>
      <c r="CE1458" s="116"/>
      <c r="CF1458" s="116"/>
      <c r="CG1458" s="116"/>
      <c r="CH1458" s="116"/>
      <c r="CI1458" s="116"/>
      <c r="CJ1458" s="116"/>
      <c r="CK1458" s="116"/>
      <c r="CL1458" s="116"/>
      <c r="CM1458" s="116"/>
      <c r="CN1458" s="116"/>
      <c r="CO1458" s="116"/>
      <c r="CP1458" s="116"/>
      <c r="CQ1458" s="116"/>
      <c r="CR1458" s="116"/>
      <c r="CS1458" s="116"/>
      <c r="CT1458" s="116"/>
      <c r="CU1458" s="116"/>
      <c r="CV1458" s="116"/>
      <c r="CW1458" s="116"/>
      <c r="CX1458" s="116"/>
      <c r="CY1458" s="116"/>
      <c r="CZ1458" s="116"/>
      <c r="DA1458" s="116"/>
      <c r="DB1458" s="116"/>
      <c r="DC1458" s="116"/>
      <c r="DD1458" s="116"/>
      <c r="DE1458" s="116"/>
      <c r="DF1458" s="116"/>
      <c r="DG1458" s="116"/>
      <c r="DH1458" s="116"/>
      <c r="DI1458" s="116"/>
      <c r="DJ1458" s="116"/>
      <c r="DK1458" s="116"/>
      <c r="DL1458" s="116"/>
      <c r="DM1458" s="116"/>
      <c r="DN1458" s="116"/>
      <c r="DO1458" s="116"/>
      <c r="DP1458" s="116"/>
      <c r="DQ1458" s="116"/>
      <c r="DR1458" s="116"/>
      <c r="DS1458" s="116"/>
      <c r="DT1458" s="116"/>
      <c r="DU1458" s="116"/>
      <c r="DV1458" s="116"/>
      <c r="DW1458" s="116"/>
      <c r="DX1458" s="116"/>
      <c r="DY1458" s="116"/>
      <c r="DZ1458" s="116"/>
      <c r="EA1458" s="116"/>
    </row>
    <row r="1459" spans="1:131" ht="11.25" customHeight="1" x14ac:dyDescent="0.15">
      <c r="A1459" s="113" t="s">
        <v>1581</v>
      </c>
      <c r="B1459" s="124"/>
      <c r="C1459" s="470" t="s">
        <v>67</v>
      </c>
      <c r="D1459" s="112">
        <f t="shared" ref="D1459" si="9357">BS1459</f>
        <v>30</v>
      </c>
      <c r="E1459" s="710" t="s">
        <v>89</v>
      </c>
      <c r="F1459" s="711">
        <f t="shared" ref="F1459" si="9358">BQ1459</f>
        <v>0</v>
      </c>
      <c r="G1459" s="209">
        <v>30</v>
      </c>
      <c r="H1459" s="210"/>
      <c r="I1459" s="211">
        <v>4558305</v>
      </c>
      <c r="J1459" s="212"/>
      <c r="K1459" s="552"/>
      <c r="L1459" s="553"/>
      <c r="M1459" s="212"/>
      <c r="N1459" s="213"/>
      <c r="O1459" s="214">
        <f t="shared" ref="O1459" si="9359">IF($D$18="YES", (N1459), (0))</f>
        <v>0</v>
      </c>
      <c r="P1459" s="190"/>
      <c r="Q1459" s="213"/>
      <c r="R1459" s="214">
        <f t="shared" ref="R1459" si="9360">IF($D$18="YES", (Q1459), (0))</f>
        <v>0</v>
      </c>
      <c r="S1459" s="190"/>
      <c r="T1459" s="213"/>
      <c r="U1459" s="214">
        <f t="shared" ref="U1459" si="9361">IF($D$18="YES", (T1459), (0))</f>
        <v>0</v>
      </c>
      <c r="V1459" s="190"/>
      <c r="W1459" s="213"/>
      <c r="X1459" s="214">
        <f t="shared" ref="X1459" si="9362">IF($D$18="YES", (W1459), (0))</f>
        <v>0</v>
      </c>
      <c r="Y1459" s="190"/>
      <c r="Z1459" s="190"/>
      <c r="AA1459" s="207"/>
      <c r="AB1459" s="215"/>
      <c r="AC1459" s="190"/>
      <c r="AD1459" s="156">
        <f t="shared" ref="AD1459" si="9363">SUM(N1459,O1459,Q1459,R1459,T1459,U1459,W1459,X1459)</f>
        <v>0</v>
      </c>
      <c r="AE1459" s="156"/>
      <c r="AF1459" s="117"/>
      <c r="AG1459" s="156"/>
      <c r="AH1459" s="355"/>
      <c r="AI1459" s="368">
        <f t="shared" ref="AI1459" si="9364">N1459*G1459</f>
        <v>0</v>
      </c>
      <c r="AJ1459" s="354"/>
      <c r="AK1459" s="368">
        <f t="shared" ref="AK1459" si="9365">Q1459*G1459</f>
        <v>0</v>
      </c>
      <c r="AL1459" s="354"/>
      <c r="AM1459" s="368">
        <f t="shared" ref="AM1459" si="9366">T1459*G1459</f>
        <v>0</v>
      </c>
      <c r="AN1459" s="354"/>
      <c r="AO1459" s="368">
        <f t="shared" ref="AO1459" si="9367">W1459*G1459</f>
        <v>0</v>
      </c>
      <c r="AP1459" s="354"/>
      <c r="AQ1459" s="368">
        <f t="shared" ref="AQ1459" si="9368">SUM(AI1459,AK1459,AM1459,AO1459)</f>
        <v>0</v>
      </c>
      <c r="AR1459" s="354"/>
      <c r="AS1459" s="354"/>
      <c r="AT1459" s="369">
        <f t="shared" ref="AT1459" si="9369">(N1459*G1459)*F1459</f>
        <v>0</v>
      </c>
      <c r="AU1459" s="354"/>
      <c r="AV1459" s="369">
        <f t="shared" ref="AV1459" si="9370">(Q1459*G1459)*F1459</f>
        <v>0</v>
      </c>
      <c r="AW1459" s="354"/>
      <c r="AX1459" s="369">
        <f t="shared" ref="AX1459" si="9371">(T1459*G1459)*F1459</f>
        <v>0</v>
      </c>
      <c r="AY1459" s="354"/>
      <c r="AZ1459" s="369">
        <f t="shared" ref="AZ1459" si="9372">(W1459*G1459)*F1459</f>
        <v>0</v>
      </c>
      <c r="BA1459" s="354"/>
      <c r="BB1459" s="369">
        <f t="shared" ref="BB1459" si="9373">SUM(AS1459:BA1459)</f>
        <v>0</v>
      </c>
      <c r="BC1459" s="150"/>
      <c r="BD1459" s="116"/>
      <c r="BE1459" s="367"/>
      <c r="BF1459" s="367"/>
      <c r="BG1459" s="367"/>
      <c r="BH1459" s="367"/>
      <c r="BI1459" s="367"/>
      <c r="BJ1459" s="367"/>
      <c r="BK1459" s="367">
        <f>IF($N$18&lt;BK$24,0,IF($N$18&gt;BK$25,0,$BE1459))</f>
        <v>0</v>
      </c>
      <c r="BL1459" s="367">
        <f>IF($N$18&lt;BL$24,0,IF($N$18&gt;BL$25,0,$BF1459))</f>
        <v>0</v>
      </c>
      <c r="BM1459" s="367">
        <f>IF($N$18&lt;BM$24,0,IF($N$18&gt;BM$25,0,$BG1459))</f>
        <v>0</v>
      </c>
      <c r="BN1459" s="367">
        <f>IF($N$18&lt;BN$24,0,IF($N$18&gt;BN$25,0,$BH1459))</f>
        <v>0</v>
      </c>
      <c r="BO1459" s="367">
        <f>IF($N$18&lt;BO$24,0,IF($N$18&gt;BO$25,0,$BI1459))</f>
        <v>0</v>
      </c>
      <c r="BP1459" s="367">
        <f>IF($N$18&lt;BP$24,0,IF($N$18&gt;BP$25,0,$BJ1459))</f>
        <v>0</v>
      </c>
      <c r="BQ1459" s="383">
        <f t="shared" ref="BQ1459" si="9374">SUM(BK1459:BP1459)</f>
        <v>0</v>
      </c>
      <c r="BR1459" s="146"/>
      <c r="BS1459" s="441">
        <v>30</v>
      </c>
      <c r="BT1459" s="116"/>
      <c r="BU1459" s="116"/>
      <c r="BV1459" s="116"/>
      <c r="BW1459" s="116"/>
      <c r="BX1459" s="116"/>
      <c r="BY1459" s="116"/>
      <c r="BZ1459" s="116"/>
      <c r="CA1459" s="116"/>
      <c r="CB1459" s="116"/>
      <c r="CC1459" s="116"/>
      <c r="CD1459" s="116"/>
      <c r="CE1459" s="116"/>
      <c r="CF1459" s="116"/>
      <c r="CG1459" s="116"/>
      <c r="CH1459" s="116"/>
      <c r="CI1459" s="116"/>
      <c r="CJ1459" s="116"/>
      <c r="CK1459" s="116"/>
      <c r="CL1459" s="116"/>
      <c r="CM1459" s="116"/>
      <c r="CN1459" s="116"/>
      <c r="CO1459" s="116"/>
      <c r="CP1459" s="116"/>
      <c r="CQ1459" s="116"/>
      <c r="CR1459" s="116"/>
      <c r="CS1459" s="116"/>
      <c r="CT1459" s="116"/>
      <c r="CU1459" s="116"/>
      <c r="CV1459" s="116"/>
      <c r="CW1459" s="116"/>
      <c r="CX1459" s="116"/>
      <c r="CY1459" s="116"/>
      <c r="CZ1459" s="116"/>
      <c r="DA1459" s="116"/>
      <c r="DB1459" s="116"/>
      <c r="DC1459" s="116"/>
      <c r="DD1459" s="116"/>
      <c r="DE1459" s="116"/>
      <c r="DF1459" s="116"/>
      <c r="DG1459" s="116"/>
      <c r="DH1459" s="116"/>
      <c r="DI1459" s="116"/>
      <c r="DJ1459" s="116"/>
      <c r="DK1459" s="116"/>
      <c r="DL1459" s="116"/>
      <c r="DM1459" s="116"/>
      <c r="DN1459" s="116"/>
      <c r="DO1459" s="116"/>
      <c r="DP1459" s="116"/>
      <c r="DQ1459" s="116"/>
      <c r="DR1459" s="116"/>
      <c r="DS1459" s="116"/>
      <c r="DT1459" s="116"/>
      <c r="DU1459" s="116"/>
      <c r="DV1459" s="116"/>
      <c r="DW1459" s="116"/>
      <c r="DX1459" s="116"/>
      <c r="DY1459" s="116"/>
      <c r="DZ1459" s="116"/>
      <c r="EA1459" s="116"/>
    </row>
    <row r="1460" spans="1:131" ht="11.25" customHeight="1" x14ac:dyDescent="0.15">
      <c r="A1460" s="90" t="s">
        <v>1582</v>
      </c>
      <c r="B1460" s="205"/>
      <c r="C1460" s="133"/>
      <c r="D1460" s="408"/>
      <c r="E1460" s="710"/>
      <c r="F1460" s="711"/>
      <c r="G1460" s="217"/>
      <c r="H1460" s="206"/>
      <c r="I1460" s="218"/>
      <c r="J1460" s="156"/>
      <c r="K1460" s="219"/>
      <c r="L1460" s="219"/>
      <c r="M1460" s="156"/>
      <c r="N1460" s="156"/>
      <c r="O1460" s="138"/>
      <c r="P1460" s="190"/>
      <c r="Q1460" s="156"/>
      <c r="R1460" s="138"/>
      <c r="S1460" s="190"/>
      <c r="T1460" s="156"/>
      <c r="U1460" s="138"/>
      <c r="V1460" s="190"/>
      <c r="W1460" s="156"/>
      <c r="X1460" s="138"/>
      <c r="Y1460" s="190"/>
      <c r="Z1460" s="190"/>
      <c r="AA1460" s="207"/>
      <c r="AB1460" s="215"/>
      <c r="AC1460" s="190"/>
      <c r="AD1460" s="156">
        <f>SUM(AD1461:AD1464)</f>
        <v>0</v>
      </c>
      <c r="AE1460" s="156"/>
      <c r="AF1460" s="117"/>
      <c r="AG1460" s="156"/>
      <c r="AH1460" s="355"/>
      <c r="AI1460" s="368"/>
      <c r="AJ1460" s="354"/>
      <c r="AK1460" s="368"/>
      <c r="AL1460" s="354"/>
      <c r="AM1460" s="368"/>
      <c r="AN1460" s="354"/>
      <c r="AO1460" s="368"/>
      <c r="AP1460" s="354"/>
      <c r="AQ1460" s="368"/>
      <c r="AR1460" s="354"/>
      <c r="AS1460" s="354"/>
      <c r="AT1460" s="369"/>
      <c r="AU1460" s="354"/>
      <c r="AV1460" s="369"/>
      <c r="AW1460" s="354"/>
      <c r="AX1460" s="369"/>
      <c r="AY1460" s="354"/>
      <c r="AZ1460" s="369"/>
      <c r="BA1460" s="354"/>
      <c r="BB1460" s="369"/>
      <c r="BC1460" s="150"/>
      <c r="BD1460" s="116"/>
      <c r="BE1460" s="367"/>
      <c r="BF1460" s="367"/>
      <c r="BG1460" s="367"/>
      <c r="BH1460" s="367"/>
      <c r="BI1460" s="367"/>
      <c r="BJ1460" s="367"/>
      <c r="BK1460" s="367"/>
      <c r="BL1460" s="367"/>
      <c r="BM1460" s="367"/>
      <c r="BN1460" s="367"/>
      <c r="BO1460" s="367"/>
      <c r="BP1460" s="367"/>
      <c r="BQ1460" s="383"/>
      <c r="BR1460" s="146"/>
      <c r="BS1460" s="441" t="e">
        <v>#N/A</v>
      </c>
      <c r="BT1460" s="116"/>
      <c r="BU1460" s="116"/>
      <c r="BV1460" s="116"/>
      <c r="BW1460" s="116"/>
      <c r="BX1460" s="116"/>
      <c r="BY1460" s="116"/>
      <c r="BZ1460" s="116"/>
      <c r="CA1460" s="116"/>
      <c r="CB1460" s="116"/>
      <c r="CC1460" s="116"/>
      <c r="CD1460" s="116"/>
      <c r="CE1460" s="116"/>
      <c r="CF1460" s="116"/>
      <c r="CG1460" s="116"/>
      <c r="CH1460" s="116"/>
      <c r="CI1460" s="116"/>
      <c r="CJ1460" s="116"/>
      <c r="CK1460" s="116"/>
      <c r="CL1460" s="116"/>
      <c r="CM1460" s="116"/>
      <c r="CN1460" s="116"/>
      <c r="CO1460" s="116"/>
      <c r="CP1460" s="116"/>
      <c r="CQ1460" s="116"/>
      <c r="CR1460" s="116"/>
      <c r="CS1460" s="116"/>
      <c r="CT1460" s="116"/>
      <c r="CU1460" s="116"/>
      <c r="CV1460" s="116"/>
      <c r="CW1460" s="116"/>
      <c r="CX1460" s="116"/>
      <c r="CY1460" s="116"/>
      <c r="CZ1460" s="116"/>
      <c r="DA1460" s="116"/>
      <c r="DB1460" s="116"/>
      <c r="DC1460" s="116"/>
      <c r="DD1460" s="116"/>
      <c r="DE1460" s="116"/>
      <c r="DF1460" s="116"/>
      <c r="DG1460" s="116"/>
      <c r="DH1460" s="116"/>
      <c r="DI1460" s="116"/>
      <c r="DJ1460" s="116"/>
      <c r="DK1460" s="116"/>
      <c r="DL1460" s="116"/>
      <c r="DM1460" s="116"/>
      <c r="DN1460" s="116"/>
      <c r="DO1460" s="116"/>
      <c r="DP1460" s="116"/>
      <c r="DQ1460" s="116"/>
      <c r="DR1460" s="116"/>
      <c r="DS1460" s="116"/>
      <c r="DT1460" s="116"/>
      <c r="DU1460" s="116"/>
      <c r="DV1460" s="116"/>
      <c r="DW1460" s="116"/>
      <c r="DX1460" s="116"/>
      <c r="DY1460" s="116"/>
      <c r="DZ1460" s="116"/>
      <c r="EA1460" s="116"/>
    </row>
    <row r="1461" spans="1:131" ht="11.25" customHeight="1" x14ac:dyDescent="0.15">
      <c r="A1461" s="113" t="s">
        <v>1583</v>
      </c>
      <c r="B1461" s="124"/>
      <c r="C1461" s="470" t="s">
        <v>67</v>
      </c>
      <c r="D1461" s="112">
        <f>BS1461</f>
        <v>83</v>
      </c>
      <c r="E1461" s="710" t="s">
        <v>89</v>
      </c>
      <c r="F1461" s="711">
        <f t="shared" ref="F1461:F1464" si="9375">BQ1461</f>
        <v>0</v>
      </c>
      <c r="G1461" s="209">
        <v>30</v>
      </c>
      <c r="H1461" s="210"/>
      <c r="I1461" s="211">
        <v>4558415</v>
      </c>
      <c r="J1461" s="212"/>
      <c r="K1461" s="552"/>
      <c r="L1461" s="553"/>
      <c r="M1461" s="212"/>
      <c r="N1461" s="213"/>
      <c r="O1461" s="214">
        <f t="shared" ref="O1461:O1464" si="9376">IF($D$18="YES", (N1461), (0))</f>
        <v>0</v>
      </c>
      <c r="P1461" s="190"/>
      <c r="Q1461" s="213"/>
      <c r="R1461" s="214">
        <f t="shared" ref="R1461:R1464" si="9377">IF($D$18="YES", (Q1461), (0))</f>
        <v>0</v>
      </c>
      <c r="S1461" s="190"/>
      <c r="T1461" s="213"/>
      <c r="U1461" s="214">
        <f t="shared" ref="U1461:U1464" si="9378">IF($D$18="YES", (T1461), (0))</f>
        <v>0</v>
      </c>
      <c r="V1461" s="190"/>
      <c r="W1461" s="213"/>
      <c r="X1461" s="214">
        <f t="shared" ref="X1461:X1464" si="9379">IF($D$18="YES", (W1461), (0))</f>
        <v>0</v>
      </c>
      <c r="Y1461" s="190"/>
      <c r="Z1461" s="190"/>
      <c r="AA1461" s="207"/>
      <c r="AB1461" s="215"/>
      <c r="AC1461" s="190"/>
      <c r="AD1461" s="156">
        <f t="shared" ref="AD1461:AD1464" si="9380">SUM(N1461,O1461,Q1461,R1461,T1461,U1461,W1461,X1461)</f>
        <v>0</v>
      </c>
      <c r="AE1461" s="156"/>
      <c r="AF1461" s="117"/>
      <c r="AG1461" s="156"/>
      <c r="AH1461" s="355"/>
      <c r="AI1461" s="368">
        <f t="shared" ref="AI1461:AI1464" si="9381">N1461*G1461</f>
        <v>0</v>
      </c>
      <c r="AJ1461" s="354"/>
      <c r="AK1461" s="368">
        <f t="shared" ref="AK1461:AK1464" si="9382">Q1461*G1461</f>
        <v>0</v>
      </c>
      <c r="AL1461" s="354"/>
      <c r="AM1461" s="368">
        <f t="shared" ref="AM1461:AM1464" si="9383">T1461*G1461</f>
        <v>0</v>
      </c>
      <c r="AN1461" s="354"/>
      <c r="AO1461" s="368">
        <f t="shared" ref="AO1461:AO1464" si="9384">W1461*G1461</f>
        <v>0</v>
      </c>
      <c r="AP1461" s="354"/>
      <c r="AQ1461" s="368">
        <f>SUM(AI1461,AK1461,AM1461,AO1461)</f>
        <v>0</v>
      </c>
      <c r="AR1461" s="354"/>
      <c r="AS1461" s="354"/>
      <c r="AT1461" s="369">
        <f t="shared" ref="AT1461:AT1464" si="9385">(N1461*G1461)*F1461</f>
        <v>0</v>
      </c>
      <c r="AU1461" s="354"/>
      <c r="AV1461" s="369">
        <f t="shared" ref="AV1461:AV1464" si="9386">(Q1461*G1461)*F1461</f>
        <v>0</v>
      </c>
      <c r="AW1461" s="354"/>
      <c r="AX1461" s="369">
        <f t="shared" ref="AX1461:AX1464" si="9387">(T1461*G1461)*F1461</f>
        <v>0</v>
      </c>
      <c r="AY1461" s="354"/>
      <c r="AZ1461" s="369">
        <f t="shared" ref="AZ1461:AZ1464" si="9388">(W1461*G1461)*F1461</f>
        <v>0</v>
      </c>
      <c r="BA1461" s="354"/>
      <c r="BB1461" s="369">
        <f t="shared" ref="BB1461:BB1464" si="9389">SUM(AS1461:BA1461)</f>
        <v>0</v>
      </c>
      <c r="BC1461" s="150"/>
      <c r="BD1461" s="116"/>
      <c r="BE1461" s="367"/>
      <c r="BF1461" s="367"/>
      <c r="BG1461" s="367"/>
      <c r="BH1461" s="367"/>
      <c r="BI1461" s="367"/>
      <c r="BJ1461" s="367"/>
      <c r="BK1461" s="367">
        <f>IF($N$18&lt;BK$24,0,IF($N$18&gt;BK$25,0,$BE1461))</f>
        <v>0</v>
      </c>
      <c r="BL1461" s="367">
        <f>IF($N$18&lt;BL$24,0,IF($N$18&gt;BL$25,0,$BF1461))</f>
        <v>0</v>
      </c>
      <c r="BM1461" s="367">
        <f>IF($N$18&lt;BM$24,0,IF($N$18&gt;BM$25,0,$BG1461))</f>
        <v>0</v>
      </c>
      <c r="BN1461" s="367">
        <f>IF($N$18&lt;BN$24,0,IF($N$18&gt;BN$25,0,$BH1461))</f>
        <v>0</v>
      </c>
      <c r="BO1461" s="367">
        <f>IF($N$18&lt;BO$24,0,IF($N$18&gt;BO$25,0,$BI1461))</f>
        <v>0</v>
      </c>
      <c r="BP1461" s="367">
        <f>IF($N$18&lt;BP$24,0,IF($N$18&gt;BP$25,0,$BJ1461))</f>
        <v>0</v>
      </c>
      <c r="BQ1461" s="383">
        <f t="shared" ref="BQ1461:BQ1464" si="9390">SUM(BK1461:BP1461)</f>
        <v>0</v>
      </c>
      <c r="BR1461" s="146"/>
      <c r="BS1461" s="441">
        <v>83</v>
      </c>
      <c r="BT1461" s="116"/>
      <c r="BU1461" s="116"/>
      <c r="BV1461" s="116"/>
      <c r="BW1461" s="116"/>
      <c r="BX1461" s="116"/>
      <c r="BY1461" s="116"/>
      <c r="BZ1461" s="116"/>
      <c r="CA1461" s="116"/>
      <c r="CB1461" s="116"/>
      <c r="CC1461" s="116"/>
      <c r="CD1461" s="116"/>
      <c r="CE1461" s="116"/>
      <c r="CF1461" s="116"/>
      <c r="CG1461" s="116"/>
      <c r="CH1461" s="116"/>
      <c r="CI1461" s="116"/>
      <c r="CJ1461" s="116"/>
      <c r="CK1461" s="116"/>
      <c r="CL1461" s="116"/>
      <c r="CM1461" s="116"/>
      <c r="CN1461" s="116"/>
      <c r="CO1461" s="116"/>
      <c r="CP1461" s="116"/>
      <c r="CQ1461" s="116"/>
      <c r="CR1461" s="116"/>
      <c r="CS1461" s="116"/>
      <c r="CT1461" s="116"/>
      <c r="CU1461" s="116"/>
      <c r="CV1461" s="116"/>
      <c r="CW1461" s="116"/>
      <c r="CX1461" s="116"/>
      <c r="CY1461" s="116"/>
      <c r="CZ1461" s="116"/>
      <c r="DA1461" s="116"/>
      <c r="DB1461" s="116"/>
      <c r="DC1461" s="116"/>
      <c r="DD1461" s="116"/>
      <c r="DE1461" s="116"/>
      <c r="DF1461" s="116"/>
      <c r="DG1461" s="116"/>
      <c r="DH1461" s="116"/>
      <c r="DI1461" s="116"/>
      <c r="DJ1461" s="116"/>
      <c r="DK1461" s="116"/>
      <c r="DL1461" s="116"/>
      <c r="DM1461" s="116"/>
      <c r="DN1461" s="116"/>
      <c r="DO1461" s="116"/>
      <c r="DP1461" s="116"/>
      <c r="DQ1461" s="116"/>
      <c r="DR1461" s="116"/>
      <c r="DS1461" s="116"/>
      <c r="DT1461" s="116"/>
      <c r="DU1461" s="116"/>
      <c r="DV1461" s="116"/>
      <c r="DW1461" s="116"/>
      <c r="DX1461" s="116"/>
      <c r="DY1461" s="116"/>
      <c r="DZ1461" s="116"/>
      <c r="EA1461" s="116"/>
    </row>
    <row r="1462" spans="1:131" ht="11.25" customHeight="1" x14ac:dyDescent="0.15">
      <c r="A1462" s="113" t="s">
        <v>1584</v>
      </c>
      <c r="B1462" s="124"/>
      <c r="C1462" s="334"/>
      <c r="D1462" s="112">
        <f>BS1462</f>
        <v>59</v>
      </c>
      <c r="E1462" s="710" t="s">
        <v>89</v>
      </c>
      <c r="F1462" s="711">
        <f t="shared" ref="F1462" si="9391">BQ1462</f>
        <v>0</v>
      </c>
      <c r="G1462" s="209">
        <v>30</v>
      </c>
      <c r="H1462" s="210"/>
      <c r="I1462" s="211">
        <v>4558435</v>
      </c>
      <c r="J1462" s="212"/>
      <c r="K1462" s="552"/>
      <c r="L1462" s="553"/>
      <c r="M1462" s="212"/>
      <c r="N1462" s="213"/>
      <c r="O1462" s="214">
        <f t="shared" ref="O1462" si="9392">IF($D$18="YES", (N1462), (0))</f>
        <v>0</v>
      </c>
      <c r="P1462" s="190"/>
      <c r="Q1462" s="213"/>
      <c r="R1462" s="214">
        <f t="shared" ref="R1462" si="9393">IF($D$18="YES", (Q1462), (0))</f>
        <v>0</v>
      </c>
      <c r="S1462" s="190"/>
      <c r="T1462" s="213"/>
      <c r="U1462" s="214">
        <f t="shared" ref="U1462" si="9394">IF($D$18="YES", (T1462), (0))</f>
        <v>0</v>
      </c>
      <c r="V1462" s="190"/>
      <c r="W1462" s="213"/>
      <c r="X1462" s="214">
        <f t="shared" ref="X1462" si="9395">IF($D$18="YES", (W1462), (0))</f>
        <v>0</v>
      </c>
      <c r="Y1462" s="190"/>
      <c r="Z1462" s="190"/>
      <c r="AA1462" s="207"/>
      <c r="AB1462" s="208"/>
      <c r="AC1462" s="190"/>
      <c r="AD1462" s="156">
        <f t="shared" ref="AD1462" si="9396">SUM(N1462,O1462,Q1462,R1462,T1462,U1462,W1462,X1462)</f>
        <v>0</v>
      </c>
      <c r="AE1462" s="146"/>
      <c r="AF1462" s="117"/>
      <c r="AG1462" s="156"/>
      <c r="AH1462" s="355"/>
      <c r="AI1462" s="368">
        <f t="shared" ref="AI1462" si="9397">N1462*G1462</f>
        <v>0</v>
      </c>
      <c r="AJ1462" s="354"/>
      <c r="AK1462" s="368">
        <f t="shared" ref="AK1462" si="9398">Q1462*G1462</f>
        <v>0</v>
      </c>
      <c r="AL1462" s="354"/>
      <c r="AM1462" s="368">
        <f t="shared" ref="AM1462" si="9399">T1462*G1462</f>
        <v>0</v>
      </c>
      <c r="AN1462" s="354"/>
      <c r="AO1462" s="368">
        <f t="shared" ref="AO1462" si="9400">W1462*G1462</f>
        <v>0</v>
      </c>
      <c r="AP1462" s="354"/>
      <c r="AQ1462" s="368">
        <f>SUM(AI1462,AK1462,AM1462,AO1462)</f>
        <v>0</v>
      </c>
      <c r="AR1462" s="354"/>
      <c r="AS1462" s="354"/>
      <c r="AT1462" s="369">
        <f t="shared" ref="AT1462" si="9401">(N1462*G1462)*F1462</f>
        <v>0</v>
      </c>
      <c r="AU1462" s="354"/>
      <c r="AV1462" s="369">
        <f t="shared" ref="AV1462" si="9402">(Q1462*G1462)*F1462</f>
        <v>0</v>
      </c>
      <c r="AW1462" s="354"/>
      <c r="AX1462" s="369">
        <f t="shared" ref="AX1462" si="9403">(T1462*G1462)*F1462</f>
        <v>0</v>
      </c>
      <c r="AY1462" s="354"/>
      <c r="AZ1462" s="369">
        <f t="shared" ref="AZ1462" si="9404">(W1462*G1462)*F1462</f>
        <v>0</v>
      </c>
      <c r="BA1462" s="354"/>
      <c r="BB1462" s="369">
        <f t="shared" ref="BB1462" si="9405">SUM(AS1462:BA1462)</f>
        <v>0</v>
      </c>
      <c r="BC1462" s="150"/>
      <c r="BD1462" s="116"/>
      <c r="BE1462" s="367"/>
      <c r="BF1462" s="367"/>
      <c r="BG1462" s="367"/>
      <c r="BH1462" s="367"/>
      <c r="BI1462" s="367"/>
      <c r="BJ1462" s="367"/>
      <c r="BK1462" s="367">
        <f>IF($N$18&lt;BK$24,0,IF($N$18&gt;BK$25,0,$BE1462))</f>
        <v>0</v>
      </c>
      <c r="BL1462" s="367">
        <f>IF($N$18&lt;BL$24,0,IF($N$18&gt;BL$25,0,$BF1462))</f>
        <v>0</v>
      </c>
      <c r="BM1462" s="367">
        <f>IF($N$18&lt;BM$24,0,IF($N$18&gt;BM$25,0,$BG1462))</f>
        <v>0</v>
      </c>
      <c r="BN1462" s="367">
        <f>IF($N$18&lt;BN$24,0,IF($N$18&gt;BN$25,0,$BH1462))</f>
        <v>0</v>
      </c>
      <c r="BO1462" s="367">
        <f>IF($N$18&lt;BO$24,0,IF($N$18&gt;BO$25,0,$BI1462))</f>
        <v>0</v>
      </c>
      <c r="BP1462" s="367">
        <f>IF($N$18&lt;BP$24,0,IF($N$18&gt;BP$25,0,$BJ1462))</f>
        <v>0</v>
      </c>
      <c r="BQ1462" s="383">
        <f t="shared" ref="BQ1462" si="9406">SUM(BK1462:BP1462)</f>
        <v>0</v>
      </c>
      <c r="BR1462" s="146"/>
      <c r="BS1462" s="441">
        <v>59</v>
      </c>
      <c r="BT1462" s="116"/>
      <c r="BU1462" s="116"/>
      <c r="BV1462" s="116"/>
      <c r="BW1462" s="116"/>
      <c r="BX1462" s="116"/>
      <c r="BY1462" s="116"/>
      <c r="BZ1462" s="116"/>
      <c r="CA1462" s="116"/>
      <c r="CB1462" s="116"/>
      <c r="CC1462" s="116"/>
      <c r="CD1462" s="116"/>
      <c r="CE1462" s="116"/>
      <c r="CF1462" s="116"/>
      <c r="CG1462" s="116"/>
      <c r="CH1462" s="116"/>
      <c r="CI1462" s="116"/>
      <c r="CJ1462" s="116"/>
      <c r="CK1462" s="116"/>
      <c r="CL1462" s="116"/>
      <c r="CM1462" s="116"/>
      <c r="CN1462" s="116"/>
      <c r="CO1462" s="116"/>
      <c r="CP1462" s="116"/>
      <c r="CQ1462" s="116"/>
      <c r="CR1462" s="116"/>
      <c r="CS1462" s="116"/>
      <c r="CT1462" s="116"/>
      <c r="CU1462" s="116"/>
      <c r="CV1462" s="116"/>
      <c r="CW1462" s="116"/>
      <c r="CX1462" s="116"/>
      <c r="CY1462" s="116"/>
      <c r="CZ1462" s="116"/>
      <c r="DA1462" s="116"/>
      <c r="DB1462" s="116"/>
      <c r="DC1462" s="116"/>
      <c r="DD1462" s="116"/>
      <c r="DE1462" s="116"/>
      <c r="DF1462" s="116"/>
      <c r="DG1462" s="116"/>
      <c r="DH1462" s="116"/>
      <c r="DI1462" s="116"/>
      <c r="DJ1462" s="116"/>
      <c r="DK1462" s="116"/>
      <c r="DL1462" s="116"/>
      <c r="DM1462" s="116"/>
      <c r="DN1462" s="116"/>
      <c r="DO1462" s="116"/>
      <c r="DP1462" s="116"/>
      <c r="DQ1462" s="116"/>
      <c r="DR1462" s="116"/>
      <c r="DS1462" s="116"/>
      <c r="DT1462" s="116"/>
      <c r="DU1462" s="116"/>
      <c r="DV1462" s="116"/>
      <c r="DW1462" s="116"/>
      <c r="DX1462" s="116"/>
      <c r="DY1462" s="116"/>
      <c r="DZ1462" s="116"/>
      <c r="EA1462" s="116"/>
    </row>
    <row r="1463" spans="1:131" ht="11.25" customHeight="1" x14ac:dyDescent="0.15">
      <c r="A1463" s="113" t="s">
        <v>1585</v>
      </c>
      <c r="B1463" s="124"/>
      <c r="C1463" s="127"/>
      <c r="D1463" s="112">
        <f>BS1463</f>
        <v>84</v>
      </c>
      <c r="E1463" s="710" t="s">
        <v>89</v>
      </c>
      <c r="F1463" s="711">
        <f t="shared" si="9375"/>
        <v>0</v>
      </c>
      <c r="G1463" s="209">
        <v>30</v>
      </c>
      <c r="H1463" s="210"/>
      <c r="I1463" s="211">
        <v>4558445</v>
      </c>
      <c r="J1463" s="212"/>
      <c r="K1463" s="552"/>
      <c r="L1463" s="553"/>
      <c r="M1463" s="212"/>
      <c r="N1463" s="213"/>
      <c r="O1463" s="214">
        <f t="shared" si="9376"/>
        <v>0</v>
      </c>
      <c r="P1463" s="190"/>
      <c r="Q1463" s="213"/>
      <c r="R1463" s="214">
        <f t="shared" si="9377"/>
        <v>0</v>
      </c>
      <c r="S1463" s="190"/>
      <c r="T1463" s="213"/>
      <c r="U1463" s="214">
        <f t="shared" si="9378"/>
        <v>0</v>
      </c>
      <c r="V1463" s="190"/>
      <c r="W1463" s="213"/>
      <c r="X1463" s="214">
        <f t="shared" si="9379"/>
        <v>0</v>
      </c>
      <c r="Y1463" s="190"/>
      <c r="Z1463" s="190"/>
      <c r="AA1463" s="207"/>
      <c r="AB1463" s="208"/>
      <c r="AC1463" s="190"/>
      <c r="AD1463" s="156">
        <f t="shared" si="9380"/>
        <v>0</v>
      </c>
      <c r="AE1463" s="146"/>
      <c r="AF1463" s="117"/>
      <c r="AG1463" s="156"/>
      <c r="AH1463" s="355"/>
      <c r="AI1463" s="368">
        <f t="shared" si="9381"/>
        <v>0</v>
      </c>
      <c r="AJ1463" s="354"/>
      <c r="AK1463" s="368">
        <f t="shared" si="9382"/>
        <v>0</v>
      </c>
      <c r="AL1463" s="354"/>
      <c r="AM1463" s="368">
        <f t="shared" si="9383"/>
        <v>0</v>
      </c>
      <c r="AN1463" s="354"/>
      <c r="AO1463" s="368">
        <f t="shared" si="9384"/>
        <v>0</v>
      </c>
      <c r="AP1463" s="354"/>
      <c r="AQ1463" s="368">
        <f>SUM(AI1463,AK1463,AM1463,AO1463)</f>
        <v>0</v>
      </c>
      <c r="AR1463" s="354"/>
      <c r="AS1463" s="354"/>
      <c r="AT1463" s="369">
        <f t="shared" si="9385"/>
        <v>0</v>
      </c>
      <c r="AU1463" s="354"/>
      <c r="AV1463" s="369">
        <f t="shared" si="9386"/>
        <v>0</v>
      </c>
      <c r="AW1463" s="354"/>
      <c r="AX1463" s="369">
        <f t="shared" si="9387"/>
        <v>0</v>
      </c>
      <c r="AY1463" s="354"/>
      <c r="AZ1463" s="369">
        <f t="shared" si="9388"/>
        <v>0</v>
      </c>
      <c r="BA1463" s="354"/>
      <c r="BB1463" s="369">
        <f t="shared" si="9389"/>
        <v>0</v>
      </c>
      <c r="BC1463" s="150"/>
      <c r="BD1463" s="116"/>
      <c r="BE1463" s="367"/>
      <c r="BF1463" s="367"/>
      <c r="BG1463" s="367"/>
      <c r="BH1463" s="367"/>
      <c r="BI1463" s="367"/>
      <c r="BJ1463" s="367"/>
      <c r="BK1463" s="367">
        <f>IF($N$18&lt;BK$24,0,IF($N$18&gt;BK$25,0,$BE1463))</f>
        <v>0</v>
      </c>
      <c r="BL1463" s="367">
        <f>IF($N$18&lt;BL$24,0,IF($N$18&gt;BL$25,0,$BF1463))</f>
        <v>0</v>
      </c>
      <c r="BM1463" s="367">
        <f>IF($N$18&lt;BM$24,0,IF($N$18&gt;BM$25,0,$BG1463))</f>
        <v>0</v>
      </c>
      <c r="BN1463" s="367">
        <f>IF($N$18&lt;BN$24,0,IF($N$18&gt;BN$25,0,$BH1463))</f>
        <v>0</v>
      </c>
      <c r="BO1463" s="367">
        <f>IF($N$18&lt;BO$24,0,IF($N$18&gt;BO$25,0,$BI1463))</f>
        <v>0</v>
      </c>
      <c r="BP1463" s="367">
        <f>IF($N$18&lt;BP$24,0,IF($N$18&gt;BP$25,0,$BJ1463))</f>
        <v>0</v>
      </c>
      <c r="BQ1463" s="383">
        <f t="shared" si="9390"/>
        <v>0</v>
      </c>
      <c r="BR1463" s="146"/>
      <c r="BS1463" s="441">
        <v>84</v>
      </c>
      <c r="BT1463" s="116"/>
      <c r="BU1463" s="116"/>
      <c r="BV1463" s="116"/>
      <c r="BW1463" s="116"/>
      <c r="BX1463" s="116"/>
      <c r="BY1463" s="116"/>
      <c r="BZ1463" s="116"/>
      <c r="CA1463" s="116"/>
      <c r="CB1463" s="116"/>
      <c r="CC1463" s="116"/>
      <c r="CD1463" s="116"/>
      <c r="CE1463" s="116"/>
      <c r="CF1463" s="116"/>
      <c r="CG1463" s="116"/>
      <c r="CH1463" s="116"/>
      <c r="CI1463" s="116"/>
      <c r="CJ1463" s="116"/>
      <c r="CK1463" s="116"/>
      <c r="CL1463" s="116"/>
      <c r="CM1463" s="116"/>
      <c r="CN1463" s="116"/>
      <c r="CO1463" s="116"/>
      <c r="CP1463" s="116"/>
      <c r="CQ1463" s="116"/>
      <c r="CR1463" s="116"/>
      <c r="CS1463" s="116"/>
      <c r="CT1463" s="116"/>
      <c r="CU1463" s="116"/>
      <c r="CV1463" s="116"/>
      <c r="CW1463" s="116"/>
      <c r="CX1463" s="116"/>
      <c r="CY1463" s="116"/>
      <c r="CZ1463" s="116"/>
      <c r="DA1463" s="116"/>
      <c r="DB1463" s="116"/>
      <c r="DC1463" s="116"/>
      <c r="DD1463" s="116"/>
      <c r="DE1463" s="116"/>
      <c r="DF1463" s="116"/>
      <c r="DG1463" s="116"/>
      <c r="DH1463" s="116"/>
      <c r="DI1463" s="116"/>
      <c r="DJ1463" s="116"/>
      <c r="DK1463" s="116"/>
      <c r="DL1463" s="116"/>
      <c r="DM1463" s="116"/>
      <c r="DN1463" s="116"/>
      <c r="DO1463" s="116"/>
      <c r="DP1463" s="116"/>
      <c r="DQ1463" s="116"/>
      <c r="DR1463" s="116"/>
      <c r="DS1463" s="116"/>
      <c r="DT1463" s="116"/>
      <c r="DU1463" s="116"/>
      <c r="DV1463" s="116"/>
      <c r="DW1463" s="116"/>
      <c r="DX1463" s="116"/>
      <c r="DY1463" s="116"/>
      <c r="DZ1463" s="116"/>
      <c r="EA1463" s="116"/>
    </row>
    <row r="1464" spans="1:131" ht="11.25" customHeight="1" x14ac:dyDescent="0.15">
      <c r="A1464" s="113" t="s">
        <v>1586</v>
      </c>
      <c r="B1464" s="124" t="s">
        <v>98</v>
      </c>
      <c r="C1464" s="127"/>
      <c r="D1464" s="112">
        <f>BS1464</f>
        <v>40</v>
      </c>
      <c r="E1464" s="710" t="s">
        <v>89</v>
      </c>
      <c r="F1464" s="711">
        <f t="shared" si="9375"/>
        <v>0</v>
      </c>
      <c r="G1464" s="209">
        <v>30</v>
      </c>
      <c r="H1464" s="210"/>
      <c r="I1464" s="211">
        <v>4558465</v>
      </c>
      <c r="J1464" s="212"/>
      <c r="K1464" s="552"/>
      <c r="L1464" s="553"/>
      <c r="M1464" s="212"/>
      <c r="N1464" s="213"/>
      <c r="O1464" s="214">
        <f t="shared" si="9376"/>
        <v>0</v>
      </c>
      <c r="P1464" s="190"/>
      <c r="Q1464" s="213"/>
      <c r="R1464" s="214">
        <f t="shared" si="9377"/>
        <v>0</v>
      </c>
      <c r="S1464" s="190"/>
      <c r="T1464" s="213"/>
      <c r="U1464" s="214">
        <f t="shared" si="9378"/>
        <v>0</v>
      </c>
      <c r="V1464" s="190"/>
      <c r="W1464" s="213"/>
      <c r="X1464" s="214">
        <f t="shared" si="9379"/>
        <v>0</v>
      </c>
      <c r="Y1464" s="190"/>
      <c r="Z1464" s="190"/>
      <c r="AA1464" s="207"/>
      <c r="AB1464" s="215"/>
      <c r="AC1464" s="190"/>
      <c r="AD1464" s="156">
        <f t="shared" si="9380"/>
        <v>0</v>
      </c>
      <c r="AE1464" s="156"/>
      <c r="AF1464" s="117"/>
      <c r="AG1464" s="156"/>
      <c r="AH1464" s="355"/>
      <c r="AI1464" s="368">
        <f t="shared" si="9381"/>
        <v>0</v>
      </c>
      <c r="AJ1464" s="354"/>
      <c r="AK1464" s="368">
        <f t="shared" si="9382"/>
        <v>0</v>
      </c>
      <c r="AL1464" s="354"/>
      <c r="AM1464" s="368">
        <f t="shared" si="9383"/>
        <v>0</v>
      </c>
      <c r="AN1464" s="354"/>
      <c r="AO1464" s="368">
        <f t="shared" si="9384"/>
        <v>0</v>
      </c>
      <c r="AP1464" s="354"/>
      <c r="AQ1464" s="368">
        <f>SUM(AI1464,AK1464,AM1464,AO1464)</f>
        <v>0</v>
      </c>
      <c r="AR1464" s="354"/>
      <c r="AS1464" s="354"/>
      <c r="AT1464" s="369">
        <f t="shared" si="9385"/>
        <v>0</v>
      </c>
      <c r="AU1464" s="354"/>
      <c r="AV1464" s="369">
        <f t="shared" si="9386"/>
        <v>0</v>
      </c>
      <c r="AW1464" s="354"/>
      <c r="AX1464" s="369">
        <f t="shared" si="9387"/>
        <v>0</v>
      </c>
      <c r="AY1464" s="354"/>
      <c r="AZ1464" s="369">
        <f t="shared" si="9388"/>
        <v>0</v>
      </c>
      <c r="BA1464" s="354"/>
      <c r="BB1464" s="369">
        <f t="shared" si="9389"/>
        <v>0</v>
      </c>
      <c r="BC1464" s="150"/>
      <c r="BD1464" s="116"/>
      <c r="BE1464" s="367"/>
      <c r="BF1464" s="367"/>
      <c r="BG1464" s="367"/>
      <c r="BH1464" s="367"/>
      <c r="BI1464" s="367"/>
      <c r="BJ1464" s="367"/>
      <c r="BK1464" s="367">
        <f>IF($N$18&lt;BK$24,0,IF($N$18&gt;BK$25,0,$BE1464))</f>
        <v>0</v>
      </c>
      <c r="BL1464" s="367">
        <f>IF($N$18&lt;BL$24,0,IF($N$18&gt;BL$25,0,$BF1464))</f>
        <v>0</v>
      </c>
      <c r="BM1464" s="367">
        <f>IF($N$18&lt;BM$24,0,IF($N$18&gt;BM$25,0,$BG1464))</f>
        <v>0</v>
      </c>
      <c r="BN1464" s="367">
        <f>IF($N$18&lt;BN$24,0,IF($N$18&gt;BN$25,0,$BH1464))</f>
        <v>0</v>
      </c>
      <c r="BO1464" s="367">
        <f>IF($N$18&lt;BO$24,0,IF($N$18&gt;BO$25,0,$BI1464))</f>
        <v>0</v>
      </c>
      <c r="BP1464" s="367">
        <f>IF($N$18&lt;BP$24,0,IF($N$18&gt;BP$25,0,$BJ1464))</f>
        <v>0</v>
      </c>
      <c r="BQ1464" s="383">
        <f t="shared" si="9390"/>
        <v>0</v>
      </c>
      <c r="BR1464" s="146"/>
      <c r="BS1464" s="441">
        <v>40</v>
      </c>
      <c r="BT1464" s="116"/>
      <c r="BU1464" s="116"/>
      <c r="BV1464" s="116"/>
      <c r="BW1464" s="116"/>
      <c r="BX1464" s="116"/>
      <c r="BY1464" s="116"/>
      <c r="BZ1464" s="116"/>
      <c r="CA1464" s="116"/>
      <c r="CB1464" s="116"/>
      <c r="CC1464" s="116"/>
      <c r="CD1464" s="116"/>
      <c r="CE1464" s="116"/>
      <c r="CF1464" s="116"/>
      <c r="CG1464" s="116"/>
      <c r="CH1464" s="116"/>
      <c r="CI1464" s="116"/>
      <c r="CJ1464" s="116"/>
      <c r="CK1464" s="116"/>
      <c r="CL1464" s="116"/>
      <c r="CM1464" s="116"/>
      <c r="CN1464" s="116"/>
      <c r="CO1464" s="116"/>
      <c r="CP1464" s="116"/>
      <c r="CQ1464" s="116"/>
      <c r="CR1464" s="116"/>
      <c r="CS1464" s="116"/>
      <c r="CT1464" s="116"/>
      <c r="CU1464" s="116"/>
      <c r="CV1464" s="116"/>
      <c r="CW1464" s="116"/>
      <c r="CX1464" s="116"/>
      <c r="CY1464" s="116"/>
      <c r="CZ1464" s="116"/>
      <c r="DA1464" s="116"/>
      <c r="DB1464" s="116"/>
      <c r="DC1464" s="116"/>
      <c r="DD1464" s="116"/>
      <c r="DE1464" s="116"/>
      <c r="DF1464" s="116"/>
      <c r="DG1464" s="116"/>
      <c r="DH1464" s="116"/>
      <c r="DI1464" s="116"/>
      <c r="DJ1464" s="116"/>
      <c r="DK1464" s="116"/>
      <c r="DL1464" s="116"/>
      <c r="DM1464" s="116"/>
      <c r="DN1464" s="116"/>
      <c r="DO1464" s="116"/>
      <c r="DP1464" s="116"/>
      <c r="DQ1464" s="116"/>
      <c r="DR1464" s="116"/>
      <c r="DS1464" s="116"/>
      <c r="DT1464" s="116"/>
      <c r="DU1464" s="116"/>
      <c r="DV1464" s="116"/>
      <c r="DW1464" s="116"/>
      <c r="DX1464" s="116"/>
      <c r="DY1464" s="116"/>
      <c r="DZ1464" s="116"/>
      <c r="EA1464" s="116"/>
    </row>
    <row r="1465" spans="1:131" ht="11.25" customHeight="1" x14ac:dyDescent="0.15">
      <c r="A1465" s="90" t="s">
        <v>1587</v>
      </c>
      <c r="B1465" s="205"/>
      <c r="C1465" s="133"/>
      <c r="D1465" s="408"/>
      <c r="E1465" s="710"/>
      <c r="F1465" s="711"/>
      <c r="G1465" s="217"/>
      <c r="H1465" s="206"/>
      <c r="I1465" s="218"/>
      <c r="J1465" s="156"/>
      <c r="K1465" s="219"/>
      <c r="L1465" s="219"/>
      <c r="M1465" s="156"/>
      <c r="N1465" s="156"/>
      <c r="O1465" s="138"/>
      <c r="P1465" s="190"/>
      <c r="Q1465" s="156"/>
      <c r="R1465" s="138"/>
      <c r="S1465" s="190"/>
      <c r="T1465" s="156"/>
      <c r="U1465" s="138"/>
      <c r="V1465" s="190"/>
      <c r="W1465" s="156"/>
      <c r="X1465" s="138"/>
      <c r="Y1465" s="190"/>
      <c r="Z1465" s="190"/>
      <c r="AA1465" s="207"/>
      <c r="AB1465" s="215"/>
      <c r="AC1465" s="190"/>
      <c r="AD1465" s="156">
        <f>SUM(AD1466:AD1467)</f>
        <v>0</v>
      </c>
      <c r="AE1465" s="156"/>
      <c r="AF1465" s="117"/>
      <c r="AG1465" s="156"/>
      <c r="AH1465" s="355"/>
      <c r="AI1465" s="368"/>
      <c r="AJ1465" s="354"/>
      <c r="AK1465" s="368"/>
      <c r="AL1465" s="354"/>
      <c r="AM1465" s="368"/>
      <c r="AN1465" s="354"/>
      <c r="AO1465" s="368"/>
      <c r="AP1465" s="354"/>
      <c r="AQ1465" s="368"/>
      <c r="AR1465" s="354"/>
      <c r="AS1465" s="354"/>
      <c r="AT1465" s="369"/>
      <c r="AU1465" s="354"/>
      <c r="AV1465" s="369"/>
      <c r="AW1465" s="354"/>
      <c r="AX1465" s="369"/>
      <c r="AY1465" s="354"/>
      <c r="AZ1465" s="369"/>
      <c r="BA1465" s="354"/>
      <c r="BB1465" s="369"/>
      <c r="BC1465" s="150"/>
      <c r="BD1465" s="116"/>
      <c r="BE1465" s="367"/>
      <c r="BF1465" s="367"/>
      <c r="BG1465" s="367"/>
      <c r="BH1465" s="367"/>
      <c r="BI1465" s="367"/>
      <c r="BJ1465" s="367"/>
      <c r="BK1465" s="367"/>
      <c r="BL1465" s="367"/>
      <c r="BM1465" s="367"/>
      <c r="BN1465" s="367"/>
      <c r="BO1465" s="367"/>
      <c r="BP1465" s="367"/>
      <c r="BQ1465" s="383"/>
      <c r="BR1465" s="146"/>
      <c r="BS1465" s="441" t="e">
        <v>#N/A</v>
      </c>
      <c r="BT1465" s="116"/>
      <c r="BU1465" s="116"/>
      <c r="BV1465" s="116"/>
      <c r="BW1465" s="116"/>
      <c r="BX1465" s="116"/>
      <c r="BY1465" s="116"/>
      <c r="BZ1465" s="116"/>
      <c r="CA1465" s="116"/>
      <c r="CB1465" s="116"/>
      <c r="CC1465" s="116"/>
      <c r="CD1465" s="116"/>
      <c r="CE1465" s="116"/>
      <c r="CF1465" s="116"/>
      <c r="CG1465" s="116"/>
      <c r="CH1465" s="116"/>
      <c r="CI1465" s="116"/>
      <c r="CJ1465" s="116"/>
      <c r="CK1465" s="116"/>
      <c r="CL1465" s="116"/>
      <c r="CM1465" s="116"/>
      <c r="CN1465" s="116"/>
      <c r="CO1465" s="116"/>
      <c r="CP1465" s="116"/>
      <c r="CQ1465" s="116"/>
      <c r="CR1465" s="116"/>
      <c r="CS1465" s="116"/>
      <c r="CT1465" s="116"/>
      <c r="CU1465" s="116"/>
      <c r="CV1465" s="116"/>
      <c r="CW1465" s="116"/>
      <c r="CX1465" s="116"/>
      <c r="CY1465" s="116"/>
      <c r="CZ1465" s="116"/>
      <c r="DA1465" s="116"/>
      <c r="DB1465" s="116"/>
      <c r="DC1465" s="116"/>
      <c r="DD1465" s="116"/>
      <c r="DE1465" s="116"/>
      <c r="DF1465" s="116"/>
      <c r="DG1465" s="116"/>
      <c r="DH1465" s="116"/>
      <c r="DI1465" s="116"/>
      <c r="DJ1465" s="116"/>
      <c r="DK1465" s="116"/>
      <c r="DL1465" s="116"/>
      <c r="DM1465" s="116"/>
      <c r="DN1465" s="116"/>
      <c r="DO1465" s="116"/>
      <c r="DP1465" s="116"/>
      <c r="DQ1465" s="116"/>
      <c r="DR1465" s="116"/>
      <c r="DS1465" s="116"/>
      <c r="DT1465" s="116"/>
      <c r="DU1465" s="116"/>
      <c r="DV1465" s="116"/>
      <c r="DW1465" s="116"/>
      <c r="DX1465" s="116"/>
      <c r="DY1465" s="116"/>
      <c r="DZ1465" s="116"/>
      <c r="EA1465" s="116"/>
    </row>
    <row r="1466" spans="1:131" ht="11.25" customHeight="1" x14ac:dyDescent="0.15">
      <c r="A1466" s="113" t="s">
        <v>1588</v>
      </c>
      <c r="B1466" s="124" t="s">
        <v>1589</v>
      </c>
      <c r="C1466" s="127"/>
      <c r="D1466" s="112" t="str">
        <f>BS1466</f>
        <v>S/O</v>
      </c>
      <c r="E1466" s="710" t="s">
        <v>89</v>
      </c>
      <c r="F1466" s="711">
        <f t="shared" ref="F1466:F1467" si="9407">BQ1466</f>
        <v>0</v>
      </c>
      <c r="G1466" s="209">
        <v>30</v>
      </c>
      <c r="H1466" s="340"/>
      <c r="I1466" s="132">
        <v>4558665</v>
      </c>
      <c r="J1466" s="135"/>
      <c r="K1466" s="552"/>
      <c r="L1466" s="553"/>
      <c r="M1466" s="135"/>
      <c r="N1466" s="213"/>
      <c r="O1466" s="214">
        <f t="shared" ref="O1466:O1467" si="9408">IF($D$18="YES", (N1466), (0))</f>
        <v>0</v>
      </c>
      <c r="P1466" s="190"/>
      <c r="Q1466" s="213"/>
      <c r="R1466" s="214">
        <f t="shared" ref="R1466:R1467" si="9409">IF($D$18="YES", (Q1466), (0))</f>
        <v>0</v>
      </c>
      <c r="S1466" s="190"/>
      <c r="T1466" s="213"/>
      <c r="U1466" s="214">
        <f t="shared" ref="U1466:U1467" si="9410">IF($D$18="YES", (T1466), (0))</f>
        <v>0</v>
      </c>
      <c r="V1466" s="190"/>
      <c r="W1466" s="213"/>
      <c r="X1466" s="214">
        <f t="shared" ref="X1466:X1467" si="9411">IF($D$18="YES", (W1466), (0))</f>
        <v>0</v>
      </c>
      <c r="Y1466" s="190"/>
      <c r="Z1466" s="190"/>
      <c r="AA1466" s="207"/>
      <c r="AB1466" s="215"/>
      <c r="AC1466" s="190"/>
      <c r="AD1466" s="156">
        <f t="shared" ref="AD1466:AD1467" si="9412">SUM(N1466,O1466,Q1466,R1466,T1466,U1466,W1466,X1466)</f>
        <v>0</v>
      </c>
      <c r="AE1466" s="156"/>
      <c r="AF1466" s="117"/>
      <c r="AG1466" s="156"/>
      <c r="AH1466" s="355"/>
      <c r="AI1466" s="368">
        <f t="shared" ref="AI1466:AI1467" si="9413">N1466*G1466</f>
        <v>0</v>
      </c>
      <c r="AJ1466" s="354"/>
      <c r="AK1466" s="368">
        <f t="shared" ref="AK1466:AK1467" si="9414">Q1466*G1466</f>
        <v>0</v>
      </c>
      <c r="AL1466" s="354"/>
      <c r="AM1466" s="368">
        <f t="shared" ref="AM1466:AM1467" si="9415">T1466*G1466</f>
        <v>0</v>
      </c>
      <c r="AN1466" s="354"/>
      <c r="AO1466" s="368">
        <f t="shared" ref="AO1466:AO1467" si="9416">W1466*G1466</f>
        <v>0</v>
      </c>
      <c r="AP1466" s="354"/>
      <c r="AQ1466" s="368">
        <f t="shared" ref="AQ1466:AQ1467" si="9417">SUM(AI1466,AK1466,AM1466,AO1466)</f>
        <v>0</v>
      </c>
      <c r="AR1466" s="354"/>
      <c r="AS1466" s="354"/>
      <c r="AT1466" s="369">
        <f t="shared" ref="AT1466:AT1467" si="9418">(N1466*G1466)*F1466</f>
        <v>0</v>
      </c>
      <c r="AU1466" s="354"/>
      <c r="AV1466" s="369">
        <f t="shared" ref="AV1466:AV1467" si="9419">(Q1466*G1466)*F1466</f>
        <v>0</v>
      </c>
      <c r="AW1466" s="354"/>
      <c r="AX1466" s="369">
        <f t="shared" ref="AX1466:AX1467" si="9420">(T1466*G1466)*F1466</f>
        <v>0</v>
      </c>
      <c r="AY1466" s="354"/>
      <c r="AZ1466" s="369">
        <f t="shared" ref="AZ1466:AZ1467" si="9421">(W1466*G1466)*F1466</f>
        <v>0</v>
      </c>
      <c r="BA1466" s="354"/>
      <c r="BB1466" s="369">
        <f t="shared" ref="BB1466:BB1467" si="9422">SUM(AS1466:BA1466)</f>
        <v>0</v>
      </c>
      <c r="BC1466" s="150"/>
      <c r="BD1466" s="116"/>
      <c r="BE1466" s="367"/>
      <c r="BF1466" s="367"/>
      <c r="BG1466" s="367"/>
      <c r="BH1466" s="367"/>
      <c r="BI1466" s="367"/>
      <c r="BJ1466" s="367"/>
      <c r="BK1466" s="367">
        <f>IF($N$18&lt;BK$24,0,IF($N$18&gt;BK$25,0,$BE1466))</f>
        <v>0</v>
      </c>
      <c r="BL1466" s="367">
        <f>IF($N$18&lt;BL$24,0,IF($N$18&gt;BL$25,0,$BF1466))</f>
        <v>0</v>
      </c>
      <c r="BM1466" s="367">
        <f>IF($N$18&lt;BM$24,0,IF($N$18&gt;BM$25,0,$BG1466))</f>
        <v>0</v>
      </c>
      <c r="BN1466" s="367">
        <f>IF($N$18&lt;BN$24,0,IF($N$18&gt;BN$25,0,$BH1466))</f>
        <v>0</v>
      </c>
      <c r="BO1466" s="367">
        <f>IF($N$18&lt;BO$24,0,IF($N$18&gt;BO$25,0,$BI1466))</f>
        <v>0</v>
      </c>
      <c r="BP1466" s="367">
        <f>IF($N$18&lt;BP$24,0,IF($N$18&gt;BP$25,0,$BJ1466))</f>
        <v>0</v>
      </c>
      <c r="BQ1466" s="383">
        <f t="shared" ref="BQ1466:BQ1467" si="9423">SUM(BK1466:BP1466)</f>
        <v>0</v>
      </c>
      <c r="BR1466" s="146"/>
      <c r="BS1466" s="441" t="s">
        <v>90</v>
      </c>
      <c r="BT1466" s="116"/>
      <c r="BU1466" s="116"/>
      <c r="BV1466" s="116"/>
      <c r="BW1466" s="116"/>
      <c r="BX1466" s="116"/>
      <c r="BY1466" s="116"/>
      <c r="BZ1466" s="116"/>
      <c r="CA1466" s="116"/>
      <c r="CB1466" s="116"/>
      <c r="CC1466" s="116"/>
      <c r="CD1466" s="116"/>
      <c r="CE1466" s="116"/>
      <c r="CF1466" s="116"/>
      <c r="CG1466" s="116"/>
      <c r="CH1466" s="116"/>
      <c r="CI1466" s="116"/>
      <c r="CJ1466" s="116"/>
      <c r="CK1466" s="116"/>
      <c r="CL1466" s="116"/>
      <c r="CM1466" s="116"/>
      <c r="CN1466" s="116"/>
      <c r="CO1466" s="116"/>
      <c r="CP1466" s="116"/>
      <c r="CQ1466" s="116"/>
      <c r="CR1466" s="116"/>
      <c r="CS1466" s="116"/>
      <c r="CT1466" s="116"/>
      <c r="CU1466" s="116"/>
      <c r="CV1466" s="116"/>
      <c r="CW1466" s="116"/>
      <c r="CX1466" s="116"/>
      <c r="CY1466" s="116"/>
      <c r="CZ1466" s="116"/>
      <c r="DA1466" s="116"/>
      <c r="DB1466" s="116"/>
      <c r="DC1466" s="116"/>
      <c r="DD1466" s="116"/>
      <c r="DE1466" s="116"/>
      <c r="DF1466" s="116"/>
      <c r="DG1466" s="116"/>
      <c r="DH1466" s="116"/>
      <c r="DI1466" s="116"/>
      <c r="DJ1466" s="116"/>
      <c r="DK1466" s="116"/>
      <c r="DL1466" s="116"/>
      <c r="DM1466" s="116"/>
      <c r="DN1466" s="116"/>
      <c r="DO1466" s="116"/>
      <c r="DP1466" s="116"/>
      <c r="DQ1466" s="116"/>
      <c r="DR1466" s="116"/>
      <c r="DS1466" s="116"/>
      <c r="DT1466" s="116"/>
      <c r="DU1466" s="116"/>
      <c r="DV1466" s="116"/>
      <c r="DW1466" s="116"/>
      <c r="DX1466" s="116"/>
      <c r="DY1466" s="116"/>
      <c r="DZ1466" s="116"/>
      <c r="EA1466" s="116"/>
    </row>
    <row r="1467" spans="1:131" ht="11.25" customHeight="1" x14ac:dyDescent="0.15">
      <c r="A1467" s="113" t="s">
        <v>1590</v>
      </c>
      <c r="B1467" s="124" t="s">
        <v>1591</v>
      </c>
      <c r="C1467" s="127"/>
      <c r="D1467" s="112" t="str">
        <f>BS1467</f>
        <v>S/O</v>
      </c>
      <c r="E1467" s="710" t="s">
        <v>89</v>
      </c>
      <c r="F1467" s="711">
        <f t="shared" si="9407"/>
        <v>0</v>
      </c>
      <c r="G1467" s="209">
        <v>30</v>
      </c>
      <c r="H1467" s="210"/>
      <c r="I1467" s="132">
        <v>4559015</v>
      </c>
      <c r="J1467" s="212"/>
      <c r="K1467" s="552"/>
      <c r="L1467" s="553"/>
      <c r="M1467" s="212"/>
      <c r="N1467" s="213"/>
      <c r="O1467" s="214">
        <f t="shared" si="9408"/>
        <v>0</v>
      </c>
      <c r="P1467" s="190"/>
      <c r="Q1467" s="213"/>
      <c r="R1467" s="214">
        <f t="shared" si="9409"/>
        <v>0</v>
      </c>
      <c r="S1467" s="190"/>
      <c r="T1467" s="213"/>
      <c r="U1467" s="214">
        <f t="shared" si="9410"/>
        <v>0</v>
      </c>
      <c r="V1467" s="190"/>
      <c r="W1467" s="213"/>
      <c r="X1467" s="214">
        <f t="shared" si="9411"/>
        <v>0</v>
      </c>
      <c r="Y1467" s="190"/>
      <c r="Z1467" s="190"/>
      <c r="AA1467" s="207"/>
      <c r="AB1467" s="215"/>
      <c r="AC1467" s="190"/>
      <c r="AD1467" s="156">
        <f t="shared" si="9412"/>
        <v>0</v>
      </c>
      <c r="AE1467" s="156"/>
      <c r="AF1467" s="117"/>
      <c r="AG1467" s="156"/>
      <c r="AH1467" s="355"/>
      <c r="AI1467" s="368">
        <f t="shared" si="9413"/>
        <v>0</v>
      </c>
      <c r="AJ1467" s="354"/>
      <c r="AK1467" s="368">
        <f t="shared" si="9414"/>
        <v>0</v>
      </c>
      <c r="AL1467" s="354"/>
      <c r="AM1467" s="368">
        <f t="shared" si="9415"/>
        <v>0</v>
      </c>
      <c r="AN1467" s="354"/>
      <c r="AO1467" s="368">
        <f t="shared" si="9416"/>
        <v>0</v>
      </c>
      <c r="AP1467" s="354"/>
      <c r="AQ1467" s="368">
        <f t="shared" si="9417"/>
        <v>0</v>
      </c>
      <c r="AR1467" s="354"/>
      <c r="AS1467" s="354"/>
      <c r="AT1467" s="369">
        <f t="shared" si="9418"/>
        <v>0</v>
      </c>
      <c r="AU1467" s="354"/>
      <c r="AV1467" s="369">
        <f t="shared" si="9419"/>
        <v>0</v>
      </c>
      <c r="AW1467" s="354"/>
      <c r="AX1467" s="369">
        <f t="shared" si="9420"/>
        <v>0</v>
      </c>
      <c r="AY1467" s="354"/>
      <c r="AZ1467" s="369">
        <f t="shared" si="9421"/>
        <v>0</v>
      </c>
      <c r="BA1467" s="354"/>
      <c r="BB1467" s="369">
        <f t="shared" si="9422"/>
        <v>0</v>
      </c>
      <c r="BC1467" s="150"/>
      <c r="BD1467" s="116"/>
      <c r="BE1467" s="367"/>
      <c r="BF1467" s="367"/>
      <c r="BG1467" s="367"/>
      <c r="BH1467" s="367"/>
      <c r="BI1467" s="367"/>
      <c r="BJ1467" s="367"/>
      <c r="BK1467" s="367">
        <f>IF($N$18&lt;BK$24,0,IF($N$18&gt;BK$25,0,$BE1467))</f>
        <v>0</v>
      </c>
      <c r="BL1467" s="367">
        <f>IF($N$18&lt;BL$24,0,IF($N$18&gt;BL$25,0,$BF1467))</f>
        <v>0</v>
      </c>
      <c r="BM1467" s="367">
        <f>IF($N$18&lt;BM$24,0,IF($N$18&gt;BM$25,0,$BG1467))</f>
        <v>0</v>
      </c>
      <c r="BN1467" s="367">
        <f>IF($N$18&lt;BN$24,0,IF($N$18&gt;BN$25,0,$BH1467))</f>
        <v>0</v>
      </c>
      <c r="BO1467" s="367">
        <f>IF($N$18&lt;BO$24,0,IF($N$18&gt;BO$25,0,$BI1467))</f>
        <v>0</v>
      </c>
      <c r="BP1467" s="367">
        <f>IF($N$18&lt;BP$24,0,IF($N$18&gt;BP$25,0,$BJ1467))</f>
        <v>0</v>
      </c>
      <c r="BQ1467" s="383">
        <f t="shared" si="9423"/>
        <v>0</v>
      </c>
      <c r="BR1467" s="146"/>
      <c r="BS1467" s="441" t="s">
        <v>90</v>
      </c>
      <c r="BT1467" s="116"/>
      <c r="BU1467" s="116"/>
      <c r="BV1467" s="116"/>
      <c r="BW1467" s="116"/>
      <c r="BX1467" s="116"/>
      <c r="BY1467" s="116"/>
      <c r="BZ1467" s="116"/>
      <c r="CA1467" s="116"/>
      <c r="CB1467" s="116"/>
      <c r="CC1467" s="116"/>
      <c r="CD1467" s="116"/>
      <c r="CE1467" s="116"/>
      <c r="CF1467" s="116"/>
      <c r="CG1467" s="116"/>
      <c r="CH1467" s="116"/>
      <c r="CI1467" s="116"/>
      <c r="CJ1467" s="116"/>
      <c r="CK1467" s="116"/>
      <c r="CL1467" s="116"/>
      <c r="CM1467" s="116"/>
      <c r="CN1467" s="116"/>
      <c r="CO1467" s="116"/>
      <c r="CP1467" s="116"/>
      <c r="CQ1467" s="116"/>
      <c r="CR1467" s="116"/>
      <c r="CS1467" s="116"/>
      <c r="CT1467" s="116"/>
      <c r="CU1467" s="116"/>
      <c r="CV1467" s="116"/>
      <c r="CW1467" s="116"/>
      <c r="CX1467" s="116"/>
      <c r="CY1467" s="116"/>
      <c r="CZ1467" s="116"/>
      <c r="DA1467" s="116"/>
      <c r="DB1467" s="116"/>
      <c r="DC1467" s="116"/>
      <c r="DD1467" s="116"/>
      <c r="DE1467" s="116"/>
      <c r="DF1467" s="116"/>
      <c r="DG1467" s="116"/>
      <c r="DH1467" s="116"/>
      <c r="DI1467" s="116"/>
      <c r="DJ1467" s="116"/>
      <c r="DK1467" s="116"/>
      <c r="DL1467" s="116"/>
      <c r="DM1467" s="116"/>
      <c r="DN1467" s="116"/>
      <c r="DO1467" s="116"/>
      <c r="DP1467" s="116"/>
      <c r="DQ1467" s="116"/>
      <c r="DR1467" s="116"/>
      <c r="DS1467" s="116"/>
      <c r="DT1467" s="116"/>
      <c r="DU1467" s="116"/>
      <c r="DV1467" s="116"/>
      <c r="DW1467" s="116"/>
      <c r="DX1467" s="116"/>
      <c r="DY1467" s="116"/>
      <c r="DZ1467" s="116"/>
      <c r="EA1467" s="116"/>
    </row>
    <row r="1468" spans="1:131" ht="11.25" customHeight="1" x14ac:dyDescent="0.15">
      <c r="A1468" s="90" t="s">
        <v>1592</v>
      </c>
      <c r="B1468" s="205"/>
      <c r="C1468" s="133"/>
      <c r="D1468" s="410"/>
      <c r="E1468" s="710"/>
      <c r="F1468" s="711"/>
      <c r="G1468" s="217"/>
      <c r="H1468" s="206"/>
      <c r="I1468" s="218"/>
      <c r="J1468" s="156"/>
      <c r="K1468" s="219"/>
      <c r="L1468" s="219"/>
      <c r="M1468" s="156"/>
      <c r="N1468" s="156"/>
      <c r="O1468" s="138"/>
      <c r="P1468" s="190"/>
      <c r="Q1468" s="156"/>
      <c r="R1468" s="138"/>
      <c r="S1468" s="190"/>
      <c r="T1468" s="156"/>
      <c r="U1468" s="138"/>
      <c r="V1468" s="190"/>
      <c r="W1468" s="156"/>
      <c r="X1468" s="138"/>
      <c r="Y1468" s="190"/>
      <c r="Z1468" s="190"/>
      <c r="AA1468" s="207"/>
      <c r="AB1468" s="215"/>
      <c r="AC1468" s="190"/>
      <c r="AD1468" s="156">
        <f>SUM(AD1469:AD1476)</f>
        <v>0</v>
      </c>
      <c r="AE1468" s="156"/>
      <c r="AF1468" s="117"/>
      <c r="AG1468" s="156"/>
      <c r="AH1468" s="355"/>
      <c r="AI1468" s="368"/>
      <c r="AJ1468" s="354"/>
      <c r="AK1468" s="368"/>
      <c r="AL1468" s="354"/>
      <c r="AM1468" s="368"/>
      <c r="AN1468" s="354"/>
      <c r="AO1468" s="368"/>
      <c r="AP1468" s="354"/>
      <c r="AQ1468" s="368"/>
      <c r="AR1468" s="354"/>
      <c r="AS1468" s="354"/>
      <c r="AT1468" s="369"/>
      <c r="AU1468" s="354"/>
      <c r="AV1468" s="369"/>
      <c r="AW1468" s="354"/>
      <c r="AX1468" s="369"/>
      <c r="AY1468" s="354"/>
      <c r="AZ1468" s="369"/>
      <c r="BA1468" s="354"/>
      <c r="BB1468" s="369"/>
      <c r="BC1468" s="150"/>
      <c r="BD1468" s="116"/>
      <c r="BE1468" s="367"/>
      <c r="BF1468" s="367"/>
      <c r="BG1468" s="367"/>
      <c r="BH1468" s="367"/>
      <c r="BI1468" s="367"/>
      <c r="BJ1468" s="367"/>
      <c r="BK1468" s="367"/>
      <c r="BL1468" s="367"/>
      <c r="BM1468" s="367"/>
      <c r="BN1468" s="367"/>
      <c r="BO1468" s="367"/>
      <c r="BP1468" s="367"/>
      <c r="BQ1468" s="383"/>
      <c r="BR1468" s="146"/>
      <c r="BS1468" s="441" t="e">
        <v>#N/A</v>
      </c>
      <c r="BT1468" s="116"/>
      <c r="BU1468" s="116"/>
      <c r="BV1468" s="116"/>
      <c r="BW1468" s="116"/>
      <c r="BX1468" s="116"/>
      <c r="BY1468" s="116"/>
      <c r="BZ1468" s="116"/>
      <c r="CA1468" s="116"/>
      <c r="CB1468" s="116"/>
      <c r="CC1468" s="116"/>
      <c r="CD1468" s="116"/>
      <c r="CE1468" s="116"/>
      <c r="CF1468" s="116"/>
      <c r="CG1468" s="116"/>
      <c r="CH1468" s="116"/>
      <c r="CI1468" s="116"/>
      <c r="CJ1468" s="116"/>
      <c r="CK1468" s="116"/>
      <c r="CL1468" s="116"/>
      <c r="CM1468" s="116"/>
      <c r="CN1468" s="116"/>
      <c r="CO1468" s="116"/>
      <c r="CP1468" s="116"/>
      <c r="CQ1468" s="116"/>
      <c r="CR1468" s="116"/>
      <c r="CS1468" s="116"/>
      <c r="CT1468" s="116"/>
      <c r="CU1468" s="116"/>
      <c r="CV1468" s="116"/>
      <c r="CW1468" s="116"/>
      <c r="CX1468" s="116"/>
      <c r="CY1468" s="116"/>
      <c r="CZ1468" s="116"/>
      <c r="DA1468" s="116"/>
      <c r="DB1468" s="116"/>
      <c r="DC1468" s="116"/>
      <c r="DD1468" s="116"/>
      <c r="DE1468" s="116"/>
      <c r="DF1468" s="116"/>
      <c r="DG1468" s="116"/>
      <c r="DH1468" s="116"/>
      <c r="DI1468" s="116"/>
      <c r="DJ1468" s="116"/>
      <c r="DK1468" s="116"/>
      <c r="DL1468" s="116"/>
      <c r="DM1468" s="116"/>
      <c r="DN1468" s="116"/>
      <c r="DO1468" s="116"/>
      <c r="DP1468" s="116"/>
      <c r="DQ1468" s="116"/>
      <c r="DR1468" s="116"/>
      <c r="DS1468" s="116"/>
      <c r="DT1468" s="116"/>
      <c r="DU1468" s="116"/>
      <c r="DV1468" s="116"/>
      <c r="DW1468" s="116"/>
      <c r="DX1468" s="116"/>
      <c r="DY1468" s="116"/>
      <c r="DZ1468" s="116"/>
      <c r="EA1468" s="116"/>
    </row>
    <row r="1469" spans="1:131" ht="11.25" customHeight="1" x14ac:dyDescent="0.15">
      <c r="A1469" s="113" t="s">
        <v>1593</v>
      </c>
      <c r="B1469" s="124" t="s">
        <v>98</v>
      </c>
      <c r="C1469" s="127"/>
      <c r="D1469" s="112" t="str">
        <f t="shared" ref="D1469:D1475" si="9424">BS1469</f>
        <v>S/O</v>
      </c>
      <c r="E1469" s="710" t="s">
        <v>89</v>
      </c>
      <c r="F1469" s="711">
        <f t="shared" ref="F1469:F1475" si="9425">BQ1469</f>
        <v>0</v>
      </c>
      <c r="G1469" s="209">
        <v>30</v>
      </c>
      <c r="H1469" s="210"/>
      <c r="I1469" s="211">
        <v>4559295</v>
      </c>
      <c r="J1469" s="212"/>
      <c r="K1469" s="552"/>
      <c r="L1469" s="553"/>
      <c r="M1469" s="212"/>
      <c r="N1469" s="213"/>
      <c r="O1469" s="214">
        <f t="shared" ref="O1469:O1475" si="9426">IF($D$18="YES", (N1469), (0))</f>
        <v>0</v>
      </c>
      <c r="P1469" s="190"/>
      <c r="Q1469" s="213"/>
      <c r="R1469" s="214">
        <f t="shared" ref="R1469:R1475" si="9427">IF($D$18="YES", (Q1469), (0))</f>
        <v>0</v>
      </c>
      <c r="S1469" s="190"/>
      <c r="T1469" s="213"/>
      <c r="U1469" s="214">
        <f t="shared" ref="U1469:U1475" si="9428">IF($D$18="YES", (T1469), (0))</f>
        <v>0</v>
      </c>
      <c r="V1469" s="190"/>
      <c r="W1469" s="213"/>
      <c r="X1469" s="214">
        <f t="shared" ref="X1469:X1475" si="9429">IF($D$18="YES", (W1469), (0))</f>
        <v>0</v>
      </c>
      <c r="Y1469" s="190"/>
      <c r="Z1469" s="190"/>
      <c r="AA1469" s="207"/>
      <c r="AB1469" s="215"/>
      <c r="AC1469" s="190"/>
      <c r="AD1469" s="156">
        <f t="shared" ref="AD1469:AD1475" si="9430">SUM(N1469,O1469,Q1469,R1469,T1469,U1469,W1469,X1469)</f>
        <v>0</v>
      </c>
      <c r="AE1469" s="156"/>
      <c r="AF1469" s="117"/>
      <c r="AG1469" s="156"/>
      <c r="AH1469" s="355"/>
      <c r="AI1469" s="368">
        <f t="shared" ref="AI1469:AI1475" si="9431">N1469*G1469</f>
        <v>0</v>
      </c>
      <c r="AJ1469" s="354"/>
      <c r="AK1469" s="368">
        <f t="shared" ref="AK1469:AK1475" si="9432">Q1469*G1469</f>
        <v>0</v>
      </c>
      <c r="AL1469" s="354"/>
      <c r="AM1469" s="368">
        <f t="shared" ref="AM1469:AM1475" si="9433">T1469*G1469</f>
        <v>0</v>
      </c>
      <c r="AN1469" s="354"/>
      <c r="AO1469" s="368">
        <f t="shared" ref="AO1469:AO1475" si="9434">W1469*G1469</f>
        <v>0</v>
      </c>
      <c r="AP1469" s="354"/>
      <c r="AQ1469" s="368">
        <f t="shared" ref="AQ1469:AQ1486" si="9435">SUM(AI1469,AK1469,AM1469,AO1469)</f>
        <v>0</v>
      </c>
      <c r="AR1469" s="354"/>
      <c r="AS1469" s="354"/>
      <c r="AT1469" s="369">
        <f t="shared" ref="AT1469:AT1475" si="9436">(N1469*G1469)*F1469</f>
        <v>0</v>
      </c>
      <c r="AU1469" s="354"/>
      <c r="AV1469" s="369">
        <f t="shared" ref="AV1469:AV1475" si="9437">(Q1469*G1469)*F1469</f>
        <v>0</v>
      </c>
      <c r="AW1469" s="354"/>
      <c r="AX1469" s="369">
        <f t="shared" ref="AX1469:AX1475" si="9438">(T1469*G1469)*F1469</f>
        <v>0</v>
      </c>
      <c r="AY1469" s="354"/>
      <c r="AZ1469" s="369">
        <f t="shared" ref="AZ1469:AZ1475" si="9439">(W1469*G1469)*F1469</f>
        <v>0</v>
      </c>
      <c r="BA1469" s="354"/>
      <c r="BB1469" s="369">
        <f t="shared" ref="BB1469:BB1475" si="9440">SUM(AS1469:BA1469)</f>
        <v>0</v>
      </c>
      <c r="BC1469" s="150"/>
      <c r="BD1469" s="116"/>
      <c r="BE1469" s="367"/>
      <c r="BF1469" s="367"/>
      <c r="BG1469" s="367"/>
      <c r="BH1469" s="367"/>
      <c r="BI1469" s="367"/>
      <c r="BJ1469" s="367"/>
      <c r="BK1469" s="367">
        <f t="shared" ref="BK1469:BK1476" si="9441">IF($N$18&lt;BK$24,0,IF($N$18&gt;BK$25,0,$BE1469))</f>
        <v>0</v>
      </c>
      <c r="BL1469" s="367">
        <f t="shared" ref="BL1469:BL1476" si="9442">IF($N$18&lt;BL$24,0,IF($N$18&gt;BL$25,0,$BF1469))</f>
        <v>0</v>
      </c>
      <c r="BM1469" s="367">
        <f t="shared" ref="BM1469:BM1476" si="9443">IF($N$18&lt;BM$24,0,IF($N$18&gt;BM$25,0,$BG1469))</f>
        <v>0</v>
      </c>
      <c r="BN1469" s="367">
        <f t="shared" ref="BN1469:BN1476" si="9444">IF($N$18&lt;BN$24,0,IF($N$18&gt;BN$25,0,$BH1469))</f>
        <v>0</v>
      </c>
      <c r="BO1469" s="367">
        <f t="shared" ref="BO1469:BO1476" si="9445">IF($N$18&lt;BO$24,0,IF($N$18&gt;BO$25,0,$BI1469))</f>
        <v>0</v>
      </c>
      <c r="BP1469" s="367">
        <f t="shared" ref="BP1469:BP1476" si="9446">IF($N$18&lt;BP$24,0,IF($N$18&gt;BP$25,0,$BJ1469))</f>
        <v>0</v>
      </c>
      <c r="BQ1469" s="383">
        <f t="shared" ref="BQ1469:BQ1475" si="9447">SUM(BK1469:BP1469)</f>
        <v>0</v>
      </c>
      <c r="BR1469" s="146"/>
      <c r="BS1469" s="441" t="s">
        <v>90</v>
      </c>
      <c r="BT1469" s="116"/>
      <c r="BU1469" s="116"/>
      <c r="BV1469" s="116"/>
      <c r="BW1469" s="116"/>
      <c r="BX1469" s="116"/>
      <c r="BY1469" s="116"/>
      <c r="BZ1469" s="116"/>
      <c r="CA1469" s="116"/>
      <c r="CB1469" s="116"/>
      <c r="CC1469" s="116"/>
      <c r="CD1469" s="116"/>
      <c r="CE1469" s="116"/>
      <c r="CF1469" s="116"/>
      <c r="CG1469" s="116"/>
      <c r="CH1469" s="116"/>
      <c r="CI1469" s="116"/>
      <c r="CJ1469" s="116"/>
      <c r="CK1469" s="116"/>
      <c r="CL1469" s="116"/>
      <c r="CM1469" s="116"/>
      <c r="CN1469" s="116"/>
      <c r="CO1469" s="116"/>
      <c r="CP1469" s="116"/>
      <c r="CQ1469" s="116"/>
      <c r="CR1469" s="116"/>
      <c r="CS1469" s="116"/>
      <c r="CT1469" s="116"/>
      <c r="CU1469" s="116"/>
      <c r="CV1469" s="116"/>
      <c r="CW1469" s="116"/>
      <c r="CX1469" s="116"/>
      <c r="CY1469" s="116"/>
      <c r="CZ1469" s="116"/>
      <c r="DA1469" s="116"/>
      <c r="DB1469" s="116"/>
      <c r="DC1469" s="116"/>
      <c r="DD1469" s="116"/>
      <c r="DE1469" s="116"/>
      <c r="DF1469" s="116"/>
      <c r="DG1469" s="116"/>
      <c r="DH1469" s="116"/>
      <c r="DI1469" s="116"/>
      <c r="DJ1469" s="116"/>
      <c r="DK1469" s="116"/>
      <c r="DL1469" s="116"/>
      <c r="DM1469" s="116"/>
      <c r="DN1469" s="116"/>
      <c r="DO1469" s="116"/>
      <c r="DP1469" s="116"/>
      <c r="DQ1469" s="116"/>
      <c r="DR1469" s="116"/>
      <c r="DS1469" s="116"/>
      <c r="DT1469" s="116"/>
      <c r="DU1469" s="116"/>
      <c r="DV1469" s="116"/>
      <c r="DW1469" s="116"/>
      <c r="DX1469" s="116"/>
      <c r="DY1469" s="116"/>
      <c r="DZ1469" s="116"/>
      <c r="EA1469" s="116"/>
    </row>
    <row r="1470" spans="1:131" ht="11.25" customHeight="1" x14ac:dyDescent="0.15">
      <c r="A1470" s="113" t="s">
        <v>1594</v>
      </c>
      <c r="B1470" s="124" t="s">
        <v>1595</v>
      </c>
      <c r="C1470" s="127"/>
      <c r="D1470" s="112" t="str">
        <f t="shared" si="9424"/>
        <v>S/O</v>
      </c>
      <c r="E1470" s="710" t="s">
        <v>89</v>
      </c>
      <c r="F1470" s="711">
        <f t="shared" si="9425"/>
        <v>0</v>
      </c>
      <c r="G1470" s="209">
        <v>30</v>
      </c>
      <c r="H1470" s="210"/>
      <c r="I1470" s="211">
        <v>4559305</v>
      </c>
      <c r="J1470" s="212"/>
      <c r="K1470" s="552"/>
      <c r="L1470" s="553"/>
      <c r="M1470" s="212"/>
      <c r="N1470" s="213"/>
      <c r="O1470" s="214">
        <f t="shared" si="9426"/>
        <v>0</v>
      </c>
      <c r="P1470" s="190"/>
      <c r="Q1470" s="213"/>
      <c r="R1470" s="214">
        <f t="shared" si="9427"/>
        <v>0</v>
      </c>
      <c r="S1470" s="190"/>
      <c r="T1470" s="213"/>
      <c r="U1470" s="214">
        <f t="shared" si="9428"/>
        <v>0</v>
      </c>
      <c r="V1470" s="190"/>
      <c r="W1470" s="213"/>
      <c r="X1470" s="214">
        <f t="shared" si="9429"/>
        <v>0</v>
      </c>
      <c r="Y1470" s="190"/>
      <c r="Z1470" s="190"/>
      <c r="AA1470" s="207"/>
      <c r="AB1470" s="215"/>
      <c r="AC1470" s="190"/>
      <c r="AD1470" s="156">
        <f t="shared" si="9430"/>
        <v>0</v>
      </c>
      <c r="AE1470" s="156"/>
      <c r="AF1470" s="117"/>
      <c r="AG1470" s="156"/>
      <c r="AH1470" s="355"/>
      <c r="AI1470" s="368">
        <f t="shared" si="9431"/>
        <v>0</v>
      </c>
      <c r="AJ1470" s="354"/>
      <c r="AK1470" s="368">
        <f t="shared" si="9432"/>
        <v>0</v>
      </c>
      <c r="AL1470" s="354"/>
      <c r="AM1470" s="368">
        <f t="shared" si="9433"/>
        <v>0</v>
      </c>
      <c r="AN1470" s="354"/>
      <c r="AO1470" s="368">
        <f t="shared" si="9434"/>
        <v>0</v>
      </c>
      <c r="AP1470" s="354"/>
      <c r="AQ1470" s="368">
        <f t="shared" si="9435"/>
        <v>0</v>
      </c>
      <c r="AR1470" s="354"/>
      <c r="AS1470" s="354"/>
      <c r="AT1470" s="369">
        <f t="shared" si="9436"/>
        <v>0</v>
      </c>
      <c r="AU1470" s="354"/>
      <c r="AV1470" s="369">
        <f t="shared" si="9437"/>
        <v>0</v>
      </c>
      <c r="AW1470" s="354"/>
      <c r="AX1470" s="369">
        <f t="shared" si="9438"/>
        <v>0</v>
      </c>
      <c r="AY1470" s="354"/>
      <c r="AZ1470" s="369">
        <f t="shared" si="9439"/>
        <v>0</v>
      </c>
      <c r="BA1470" s="354"/>
      <c r="BB1470" s="369">
        <f t="shared" si="9440"/>
        <v>0</v>
      </c>
      <c r="BC1470" s="150"/>
      <c r="BD1470" s="116"/>
      <c r="BE1470" s="367"/>
      <c r="BF1470" s="367"/>
      <c r="BG1470" s="367"/>
      <c r="BH1470" s="367"/>
      <c r="BI1470" s="367"/>
      <c r="BJ1470" s="367"/>
      <c r="BK1470" s="367">
        <f t="shared" si="9441"/>
        <v>0</v>
      </c>
      <c r="BL1470" s="367">
        <f t="shared" si="9442"/>
        <v>0</v>
      </c>
      <c r="BM1470" s="367">
        <f t="shared" si="9443"/>
        <v>0</v>
      </c>
      <c r="BN1470" s="367">
        <f t="shared" si="9444"/>
        <v>0</v>
      </c>
      <c r="BO1470" s="367">
        <f t="shared" si="9445"/>
        <v>0</v>
      </c>
      <c r="BP1470" s="367">
        <f t="shared" si="9446"/>
        <v>0</v>
      </c>
      <c r="BQ1470" s="383">
        <f t="shared" si="9447"/>
        <v>0</v>
      </c>
      <c r="BR1470" s="146"/>
      <c r="BS1470" s="441" t="s">
        <v>90</v>
      </c>
      <c r="BT1470" s="116"/>
      <c r="BU1470" s="116"/>
      <c r="BV1470" s="116"/>
      <c r="BW1470" s="116"/>
      <c r="BX1470" s="116"/>
      <c r="BY1470" s="116"/>
      <c r="BZ1470" s="116"/>
      <c r="CA1470" s="116"/>
      <c r="CB1470" s="116"/>
      <c r="CC1470" s="116"/>
      <c r="CD1470" s="116"/>
      <c r="CE1470" s="116"/>
      <c r="CF1470" s="116"/>
      <c r="CG1470" s="116"/>
      <c r="CH1470" s="116"/>
      <c r="CI1470" s="116"/>
      <c r="CJ1470" s="116"/>
      <c r="CK1470" s="116"/>
      <c r="CL1470" s="116"/>
      <c r="CM1470" s="116"/>
      <c r="CN1470" s="116"/>
      <c r="CO1470" s="116"/>
      <c r="CP1470" s="116"/>
      <c r="CQ1470" s="116"/>
      <c r="CR1470" s="116"/>
      <c r="CS1470" s="116"/>
      <c r="CT1470" s="116"/>
      <c r="CU1470" s="116"/>
      <c r="CV1470" s="116"/>
      <c r="CW1470" s="116"/>
      <c r="CX1470" s="116"/>
      <c r="CY1470" s="116"/>
      <c r="CZ1470" s="116"/>
      <c r="DA1470" s="116"/>
      <c r="DB1470" s="116"/>
      <c r="DC1470" s="116"/>
      <c r="DD1470" s="116"/>
      <c r="DE1470" s="116"/>
      <c r="DF1470" s="116"/>
      <c r="DG1470" s="116"/>
      <c r="DH1470" s="116"/>
      <c r="DI1470" s="116"/>
      <c r="DJ1470" s="116"/>
      <c r="DK1470" s="116"/>
      <c r="DL1470" s="116"/>
      <c r="DM1470" s="116"/>
      <c r="DN1470" s="116"/>
      <c r="DO1470" s="116"/>
      <c r="DP1470" s="116"/>
      <c r="DQ1470" s="116"/>
      <c r="DR1470" s="116"/>
      <c r="DS1470" s="116"/>
      <c r="DT1470" s="116"/>
      <c r="DU1470" s="116"/>
      <c r="DV1470" s="116"/>
      <c r="DW1470" s="116"/>
      <c r="DX1470" s="116"/>
      <c r="DY1470" s="116"/>
      <c r="DZ1470" s="116"/>
      <c r="EA1470" s="116"/>
    </row>
    <row r="1471" spans="1:131" ht="11.25" customHeight="1" x14ac:dyDescent="0.15">
      <c r="A1471" s="113" t="s">
        <v>1596</v>
      </c>
      <c r="B1471" s="124" t="s">
        <v>1597</v>
      </c>
      <c r="C1471" s="127"/>
      <c r="D1471" s="112" t="str">
        <f t="shared" si="9424"/>
        <v>S/O</v>
      </c>
      <c r="E1471" s="710" t="s">
        <v>89</v>
      </c>
      <c r="F1471" s="711">
        <f t="shared" si="9425"/>
        <v>0</v>
      </c>
      <c r="G1471" s="209">
        <v>30</v>
      </c>
      <c r="H1471" s="210"/>
      <c r="I1471" s="211">
        <v>4559405</v>
      </c>
      <c r="J1471" s="212"/>
      <c r="K1471" s="552"/>
      <c r="L1471" s="553"/>
      <c r="M1471" s="212"/>
      <c r="N1471" s="213"/>
      <c r="O1471" s="214">
        <f t="shared" si="9426"/>
        <v>0</v>
      </c>
      <c r="P1471" s="190"/>
      <c r="Q1471" s="213"/>
      <c r="R1471" s="214">
        <f t="shared" si="9427"/>
        <v>0</v>
      </c>
      <c r="S1471" s="190"/>
      <c r="T1471" s="213"/>
      <c r="U1471" s="214">
        <f t="shared" si="9428"/>
        <v>0</v>
      </c>
      <c r="V1471" s="190"/>
      <c r="W1471" s="213"/>
      <c r="X1471" s="214">
        <f t="shared" si="9429"/>
        <v>0</v>
      </c>
      <c r="Y1471" s="190"/>
      <c r="Z1471" s="190"/>
      <c r="AA1471" s="207"/>
      <c r="AB1471" s="215"/>
      <c r="AC1471" s="190"/>
      <c r="AD1471" s="156">
        <f t="shared" si="9430"/>
        <v>0</v>
      </c>
      <c r="AE1471" s="156"/>
      <c r="AF1471" s="117"/>
      <c r="AG1471" s="156"/>
      <c r="AH1471" s="355"/>
      <c r="AI1471" s="368">
        <f t="shared" si="9431"/>
        <v>0</v>
      </c>
      <c r="AJ1471" s="354"/>
      <c r="AK1471" s="368">
        <f t="shared" si="9432"/>
        <v>0</v>
      </c>
      <c r="AL1471" s="354"/>
      <c r="AM1471" s="368">
        <f t="shared" si="9433"/>
        <v>0</v>
      </c>
      <c r="AN1471" s="354"/>
      <c r="AO1471" s="368">
        <f t="shared" si="9434"/>
        <v>0</v>
      </c>
      <c r="AP1471" s="354"/>
      <c r="AQ1471" s="368">
        <f t="shared" si="9435"/>
        <v>0</v>
      </c>
      <c r="AR1471" s="354"/>
      <c r="AS1471" s="354"/>
      <c r="AT1471" s="369">
        <f t="shared" si="9436"/>
        <v>0</v>
      </c>
      <c r="AU1471" s="354"/>
      <c r="AV1471" s="369">
        <f t="shared" si="9437"/>
        <v>0</v>
      </c>
      <c r="AW1471" s="354"/>
      <c r="AX1471" s="369">
        <f t="shared" si="9438"/>
        <v>0</v>
      </c>
      <c r="AY1471" s="354"/>
      <c r="AZ1471" s="369">
        <f t="shared" si="9439"/>
        <v>0</v>
      </c>
      <c r="BA1471" s="354"/>
      <c r="BB1471" s="369">
        <f t="shared" si="9440"/>
        <v>0</v>
      </c>
      <c r="BC1471" s="150"/>
      <c r="BD1471" s="116"/>
      <c r="BE1471" s="367"/>
      <c r="BF1471" s="367"/>
      <c r="BG1471" s="367"/>
      <c r="BH1471" s="367"/>
      <c r="BI1471" s="367"/>
      <c r="BJ1471" s="367"/>
      <c r="BK1471" s="367">
        <f t="shared" si="9441"/>
        <v>0</v>
      </c>
      <c r="BL1471" s="367">
        <f t="shared" si="9442"/>
        <v>0</v>
      </c>
      <c r="BM1471" s="367">
        <f t="shared" si="9443"/>
        <v>0</v>
      </c>
      <c r="BN1471" s="367">
        <f t="shared" si="9444"/>
        <v>0</v>
      </c>
      <c r="BO1471" s="367">
        <f t="shared" si="9445"/>
        <v>0</v>
      </c>
      <c r="BP1471" s="367">
        <f t="shared" si="9446"/>
        <v>0</v>
      </c>
      <c r="BQ1471" s="383">
        <f t="shared" si="9447"/>
        <v>0</v>
      </c>
      <c r="BR1471" s="146"/>
      <c r="BS1471" s="441" t="s">
        <v>90</v>
      </c>
      <c r="BT1471" s="116"/>
      <c r="BU1471" s="116"/>
      <c r="BV1471" s="116"/>
      <c r="BW1471" s="116"/>
      <c r="BX1471" s="116"/>
      <c r="BY1471" s="116"/>
      <c r="BZ1471" s="116"/>
      <c r="CA1471" s="116"/>
      <c r="CB1471" s="116"/>
      <c r="CC1471" s="116"/>
      <c r="CD1471" s="116"/>
      <c r="CE1471" s="116"/>
      <c r="CF1471" s="116"/>
      <c r="CG1471" s="116"/>
      <c r="CH1471" s="116"/>
      <c r="CI1471" s="116"/>
      <c r="CJ1471" s="116"/>
      <c r="CK1471" s="116"/>
      <c r="CL1471" s="116"/>
      <c r="CM1471" s="116"/>
      <c r="CN1471" s="116"/>
      <c r="CO1471" s="116"/>
      <c r="CP1471" s="116"/>
      <c r="CQ1471" s="116"/>
      <c r="CR1471" s="116"/>
      <c r="CS1471" s="116"/>
      <c r="CT1471" s="116"/>
      <c r="CU1471" s="116"/>
      <c r="CV1471" s="116"/>
      <c r="CW1471" s="116"/>
      <c r="CX1471" s="116"/>
      <c r="CY1471" s="116"/>
      <c r="CZ1471" s="116"/>
      <c r="DA1471" s="116"/>
      <c r="DB1471" s="116"/>
      <c r="DC1471" s="116"/>
      <c r="DD1471" s="116"/>
      <c r="DE1471" s="116"/>
      <c r="DF1471" s="116"/>
      <c r="DG1471" s="116"/>
      <c r="DH1471" s="116"/>
      <c r="DI1471" s="116"/>
      <c r="DJ1471" s="116"/>
      <c r="DK1471" s="116"/>
      <c r="DL1471" s="116"/>
      <c r="DM1471" s="116"/>
      <c r="DN1471" s="116"/>
      <c r="DO1471" s="116"/>
      <c r="DP1471" s="116"/>
      <c r="DQ1471" s="116"/>
      <c r="DR1471" s="116"/>
      <c r="DS1471" s="116"/>
      <c r="DT1471" s="116"/>
      <c r="DU1471" s="116"/>
      <c r="DV1471" s="116"/>
      <c r="DW1471" s="116"/>
      <c r="DX1471" s="116"/>
      <c r="DY1471" s="116"/>
      <c r="DZ1471" s="116"/>
      <c r="EA1471" s="116"/>
    </row>
    <row r="1472" spans="1:131" ht="11.25" customHeight="1" x14ac:dyDescent="0.15">
      <c r="A1472" s="113" t="s">
        <v>1598</v>
      </c>
      <c r="B1472" s="124" t="s">
        <v>98</v>
      </c>
      <c r="C1472" s="127"/>
      <c r="D1472" s="112" t="str">
        <f t="shared" ref="D1472" si="9448">BS1472</f>
        <v>S/O</v>
      </c>
      <c r="E1472" s="710" t="s">
        <v>89</v>
      </c>
      <c r="F1472" s="711">
        <f t="shared" ref="F1472" si="9449">BQ1472</f>
        <v>0</v>
      </c>
      <c r="G1472" s="209">
        <v>30</v>
      </c>
      <c r="H1472" s="210"/>
      <c r="I1472" s="211">
        <v>4559345</v>
      </c>
      <c r="J1472" s="212"/>
      <c r="K1472" s="552"/>
      <c r="L1472" s="553"/>
      <c r="M1472" s="212"/>
      <c r="N1472" s="213"/>
      <c r="O1472" s="214">
        <f t="shared" ref="O1472" si="9450">IF($D$18="YES", (N1472), (0))</f>
        <v>0</v>
      </c>
      <c r="P1472" s="190"/>
      <c r="Q1472" s="213"/>
      <c r="R1472" s="214">
        <f t="shared" ref="R1472" si="9451">IF($D$18="YES", (Q1472), (0))</f>
        <v>0</v>
      </c>
      <c r="S1472" s="190"/>
      <c r="T1472" s="213"/>
      <c r="U1472" s="214">
        <f t="shared" ref="U1472" si="9452">IF($D$18="YES", (T1472), (0))</f>
        <v>0</v>
      </c>
      <c r="V1472" s="190"/>
      <c r="W1472" s="213"/>
      <c r="X1472" s="214">
        <f t="shared" ref="X1472" si="9453">IF($D$18="YES", (W1472), (0))</f>
        <v>0</v>
      </c>
      <c r="Y1472" s="190"/>
      <c r="Z1472" s="190"/>
      <c r="AA1472" s="207"/>
      <c r="AB1472" s="215"/>
      <c r="AC1472" s="190"/>
      <c r="AD1472" s="156">
        <f t="shared" ref="AD1472" si="9454">SUM(N1472,O1472,Q1472,R1472,T1472,U1472,W1472,X1472)</f>
        <v>0</v>
      </c>
      <c r="AE1472" s="156"/>
      <c r="AF1472" s="117"/>
      <c r="AG1472" s="156"/>
      <c r="AH1472" s="355"/>
      <c r="AI1472" s="368">
        <f t="shared" ref="AI1472" si="9455">N1472*G1472</f>
        <v>0</v>
      </c>
      <c r="AJ1472" s="354"/>
      <c r="AK1472" s="368">
        <f t="shared" ref="AK1472" si="9456">Q1472*G1472</f>
        <v>0</v>
      </c>
      <c r="AL1472" s="354"/>
      <c r="AM1472" s="368">
        <f t="shared" ref="AM1472" si="9457">T1472*G1472</f>
        <v>0</v>
      </c>
      <c r="AN1472" s="354"/>
      <c r="AO1472" s="368">
        <f t="shared" ref="AO1472" si="9458">W1472*G1472</f>
        <v>0</v>
      </c>
      <c r="AP1472" s="354"/>
      <c r="AQ1472" s="368">
        <f t="shared" ref="AQ1472" si="9459">SUM(AI1472,AK1472,AM1472,AO1472)</f>
        <v>0</v>
      </c>
      <c r="AR1472" s="354"/>
      <c r="AS1472" s="354"/>
      <c r="AT1472" s="369">
        <f t="shared" ref="AT1472" si="9460">(N1472*G1472)*F1472</f>
        <v>0</v>
      </c>
      <c r="AU1472" s="354"/>
      <c r="AV1472" s="369">
        <f t="shared" ref="AV1472" si="9461">(Q1472*G1472)*F1472</f>
        <v>0</v>
      </c>
      <c r="AW1472" s="354"/>
      <c r="AX1472" s="369">
        <f t="shared" ref="AX1472" si="9462">(T1472*G1472)*F1472</f>
        <v>0</v>
      </c>
      <c r="AY1472" s="354"/>
      <c r="AZ1472" s="369">
        <f t="shared" ref="AZ1472" si="9463">(W1472*G1472)*F1472</f>
        <v>0</v>
      </c>
      <c r="BA1472" s="354"/>
      <c r="BB1472" s="369">
        <f t="shared" ref="BB1472" si="9464">SUM(AS1472:BA1472)</f>
        <v>0</v>
      </c>
      <c r="BC1472" s="150"/>
      <c r="BD1472" s="116"/>
      <c r="BE1472" s="367"/>
      <c r="BF1472" s="367"/>
      <c r="BG1472" s="367"/>
      <c r="BH1472" s="367"/>
      <c r="BI1472" s="367"/>
      <c r="BJ1472" s="367"/>
      <c r="BK1472" s="367">
        <f t="shared" si="9441"/>
        <v>0</v>
      </c>
      <c r="BL1472" s="367">
        <f t="shared" si="9442"/>
        <v>0</v>
      </c>
      <c r="BM1472" s="367">
        <f t="shared" si="9443"/>
        <v>0</v>
      </c>
      <c r="BN1472" s="367">
        <f t="shared" si="9444"/>
        <v>0</v>
      </c>
      <c r="BO1472" s="367">
        <f t="shared" si="9445"/>
        <v>0</v>
      </c>
      <c r="BP1472" s="367">
        <f t="shared" si="9446"/>
        <v>0</v>
      </c>
      <c r="BQ1472" s="383">
        <f t="shared" ref="BQ1472" si="9465">SUM(BK1472:BP1472)</f>
        <v>0</v>
      </c>
      <c r="BR1472" s="146"/>
      <c r="BS1472" s="441" t="s">
        <v>90</v>
      </c>
      <c r="BT1472" s="116"/>
      <c r="BU1472" s="116"/>
      <c r="BV1472" s="116"/>
      <c r="BW1472" s="116"/>
      <c r="BX1472" s="116"/>
      <c r="BY1472" s="116"/>
      <c r="BZ1472" s="116"/>
      <c r="CA1472" s="116"/>
      <c r="CB1472" s="116"/>
      <c r="CC1472" s="116"/>
      <c r="CD1472" s="116"/>
      <c r="CE1472" s="116"/>
      <c r="CF1472" s="116"/>
      <c r="CG1472" s="116"/>
      <c r="CH1472" s="116"/>
      <c r="CI1472" s="116"/>
      <c r="CJ1472" s="116"/>
      <c r="CK1472" s="116"/>
      <c r="CL1472" s="116"/>
      <c r="CM1472" s="116"/>
      <c r="CN1472" s="116"/>
      <c r="CO1472" s="116"/>
      <c r="CP1472" s="116"/>
      <c r="CQ1472" s="116"/>
      <c r="CR1472" s="116"/>
      <c r="CS1472" s="116"/>
      <c r="CT1472" s="116"/>
      <c r="CU1472" s="116"/>
      <c r="CV1472" s="116"/>
      <c r="CW1472" s="116"/>
      <c r="CX1472" s="116"/>
      <c r="CY1472" s="116"/>
      <c r="CZ1472" s="116"/>
      <c r="DA1472" s="116"/>
      <c r="DB1472" s="116"/>
      <c r="DC1472" s="116"/>
      <c r="DD1472" s="116"/>
      <c r="DE1472" s="116"/>
      <c r="DF1472" s="116"/>
      <c r="DG1472" s="116"/>
      <c r="DH1472" s="116"/>
      <c r="DI1472" s="116"/>
      <c r="DJ1472" s="116"/>
      <c r="DK1472" s="116"/>
      <c r="DL1472" s="116"/>
      <c r="DM1472" s="116"/>
      <c r="DN1472" s="116"/>
      <c r="DO1472" s="116"/>
      <c r="DP1472" s="116"/>
      <c r="DQ1472" s="116"/>
      <c r="DR1472" s="116"/>
      <c r="DS1472" s="116"/>
      <c r="DT1472" s="116"/>
      <c r="DU1472" s="116"/>
      <c r="DV1472" s="116"/>
      <c r="DW1472" s="116"/>
      <c r="DX1472" s="116"/>
      <c r="DY1472" s="116"/>
      <c r="DZ1472" s="116"/>
      <c r="EA1472" s="116"/>
    </row>
    <row r="1473" spans="1:131" ht="11.25" customHeight="1" x14ac:dyDescent="0.15">
      <c r="A1473" s="113" t="s">
        <v>1599</v>
      </c>
      <c r="B1473" s="124"/>
      <c r="C1473" s="127"/>
      <c r="D1473" s="112" t="str">
        <f>BS1473</f>
        <v>S/O</v>
      </c>
      <c r="E1473" s="710" t="s">
        <v>89</v>
      </c>
      <c r="F1473" s="711">
        <f>BQ1473</f>
        <v>0</v>
      </c>
      <c r="G1473" s="209">
        <v>30</v>
      </c>
      <c r="H1473" s="210"/>
      <c r="I1473" s="211">
        <v>4559435</v>
      </c>
      <c r="J1473" s="212"/>
      <c r="K1473" s="552"/>
      <c r="L1473" s="553"/>
      <c r="M1473" s="212"/>
      <c r="N1473" s="213"/>
      <c r="O1473" s="214">
        <f>IF($D$18="YES", (N1473), (0))</f>
        <v>0</v>
      </c>
      <c r="P1473" s="190"/>
      <c r="Q1473" s="213"/>
      <c r="R1473" s="214">
        <f>IF($D$18="YES", (Q1473), (0))</f>
        <v>0</v>
      </c>
      <c r="S1473" s="190"/>
      <c r="T1473" s="213"/>
      <c r="U1473" s="214">
        <f>IF($D$18="YES", (T1473), (0))</f>
        <v>0</v>
      </c>
      <c r="V1473" s="190"/>
      <c r="W1473" s="213"/>
      <c r="X1473" s="214">
        <f>IF($D$18="YES", (W1473), (0))</f>
        <v>0</v>
      </c>
      <c r="Y1473" s="190"/>
      <c r="Z1473" s="190"/>
      <c r="AA1473" s="207"/>
      <c r="AB1473" s="208"/>
      <c r="AC1473" s="190"/>
      <c r="AD1473" s="156">
        <f>SUM(N1473,O1473,Q1473,R1473,T1473,U1473,W1473,X1473)</f>
        <v>0</v>
      </c>
      <c r="AE1473" s="146"/>
      <c r="AF1473" s="117"/>
      <c r="AG1473" s="156"/>
      <c r="AH1473" s="355"/>
      <c r="AI1473" s="368">
        <f>N1473*G1473</f>
        <v>0</v>
      </c>
      <c r="AJ1473" s="354"/>
      <c r="AK1473" s="368">
        <f>Q1473*G1473</f>
        <v>0</v>
      </c>
      <c r="AL1473" s="354"/>
      <c r="AM1473" s="368">
        <f>T1473*G1473</f>
        <v>0</v>
      </c>
      <c r="AN1473" s="354"/>
      <c r="AO1473" s="368">
        <f>W1473*G1473</f>
        <v>0</v>
      </c>
      <c r="AP1473" s="354"/>
      <c r="AQ1473" s="368">
        <f>SUM(AI1473,AK1473,AM1473,AO1473)</f>
        <v>0</v>
      </c>
      <c r="AR1473" s="354"/>
      <c r="AS1473" s="354"/>
      <c r="AT1473" s="369">
        <f>(N1473*G1473)*F1473</f>
        <v>0</v>
      </c>
      <c r="AU1473" s="354"/>
      <c r="AV1473" s="369">
        <f>(Q1473*G1473)*F1473</f>
        <v>0</v>
      </c>
      <c r="AW1473" s="354"/>
      <c r="AX1473" s="369">
        <f>(T1473*G1473)*F1473</f>
        <v>0</v>
      </c>
      <c r="AY1473" s="354"/>
      <c r="AZ1473" s="369">
        <f>(W1473*G1473)*F1473</f>
        <v>0</v>
      </c>
      <c r="BA1473" s="354"/>
      <c r="BB1473" s="369">
        <f>SUM(AS1473:BA1473)</f>
        <v>0</v>
      </c>
      <c r="BC1473" s="150"/>
      <c r="BD1473" s="116"/>
      <c r="BE1473" s="367"/>
      <c r="BF1473" s="367"/>
      <c r="BG1473" s="367"/>
      <c r="BH1473" s="367"/>
      <c r="BI1473" s="367"/>
      <c r="BJ1473" s="367"/>
      <c r="BK1473" s="367">
        <f>IF($N$18&lt;BK$24,0,IF($N$18&gt;BK$25,0,$BE1473))</f>
        <v>0</v>
      </c>
      <c r="BL1473" s="367">
        <f>IF($N$18&lt;BL$24,0,IF($N$18&gt;BL$25,0,$BF1473))</f>
        <v>0</v>
      </c>
      <c r="BM1473" s="367">
        <f>IF($N$18&lt;BM$24,0,IF($N$18&gt;BM$25,0,$BG1473))</f>
        <v>0</v>
      </c>
      <c r="BN1473" s="367">
        <f>IF($N$18&lt;BN$24,0,IF($N$18&gt;BN$25,0,$BH1473))</f>
        <v>0</v>
      </c>
      <c r="BO1473" s="367">
        <f>IF($N$18&lt;BO$24,0,IF($N$18&gt;BO$25,0,$BI1473))</f>
        <v>0</v>
      </c>
      <c r="BP1473" s="367">
        <f>IF($N$18&lt;BP$24,0,IF($N$18&gt;BP$25,0,$BJ1473))</f>
        <v>0</v>
      </c>
      <c r="BQ1473" s="383">
        <f>SUM(BK1473:BP1473)</f>
        <v>0</v>
      </c>
      <c r="BR1473" s="146"/>
      <c r="BS1473" s="441" t="s">
        <v>90</v>
      </c>
      <c r="BT1473" s="116"/>
      <c r="BU1473" s="116"/>
      <c r="BV1473" s="116"/>
      <c r="BW1473" s="116"/>
      <c r="BX1473" s="116"/>
      <c r="BY1473" s="116"/>
      <c r="BZ1473" s="116"/>
      <c r="CA1473" s="116"/>
      <c r="CB1473" s="116"/>
      <c r="CC1473" s="116"/>
      <c r="CD1473" s="116"/>
      <c r="CE1473" s="116"/>
      <c r="CF1473" s="116"/>
      <c r="CG1473" s="116"/>
      <c r="CH1473" s="116"/>
      <c r="CI1473" s="116"/>
      <c r="CJ1473" s="116"/>
      <c r="CK1473" s="116"/>
      <c r="CL1473" s="116"/>
      <c r="CM1473" s="116"/>
      <c r="CN1473" s="116"/>
      <c r="CO1473" s="116"/>
      <c r="CP1473" s="116"/>
      <c r="CQ1473" s="116"/>
      <c r="CR1473" s="116"/>
      <c r="CS1473" s="116"/>
      <c r="CT1473" s="116"/>
      <c r="CU1473" s="116"/>
      <c r="CV1473" s="116"/>
      <c r="CW1473" s="116"/>
      <c r="CX1473" s="116"/>
      <c r="CY1473" s="116"/>
      <c r="CZ1473" s="116"/>
      <c r="DA1473" s="116"/>
      <c r="DB1473" s="116"/>
      <c r="DC1473" s="116"/>
      <c r="DD1473" s="116"/>
      <c r="DE1473" s="116"/>
      <c r="DF1473" s="116"/>
      <c r="DG1473" s="116"/>
      <c r="DH1473" s="116"/>
      <c r="DI1473" s="116"/>
      <c r="DJ1473" s="116"/>
      <c r="DK1473" s="116"/>
      <c r="DL1473" s="116"/>
      <c r="DM1473" s="116"/>
      <c r="DN1473" s="116"/>
      <c r="DO1473" s="116"/>
      <c r="DP1473" s="116"/>
      <c r="DQ1473" s="116"/>
      <c r="DR1473" s="116"/>
      <c r="DS1473" s="116"/>
      <c r="DT1473" s="116"/>
      <c r="DU1473" s="116"/>
      <c r="DV1473" s="116"/>
      <c r="DW1473" s="116"/>
      <c r="DX1473" s="116"/>
      <c r="DY1473" s="116"/>
      <c r="DZ1473" s="116"/>
      <c r="EA1473" s="116"/>
    </row>
    <row r="1474" spans="1:131" ht="11.25" customHeight="1" x14ac:dyDescent="0.15">
      <c r="A1474" s="113" t="s">
        <v>1600</v>
      </c>
      <c r="B1474" s="124" t="s">
        <v>1601</v>
      </c>
      <c r="C1474" s="127"/>
      <c r="D1474" s="112" t="str">
        <f t="shared" si="9424"/>
        <v>S/O</v>
      </c>
      <c r="E1474" s="710" t="s">
        <v>89</v>
      </c>
      <c r="F1474" s="711">
        <f t="shared" si="9425"/>
        <v>0</v>
      </c>
      <c r="G1474" s="209">
        <v>30</v>
      </c>
      <c r="H1474" s="210"/>
      <c r="I1474" s="211">
        <v>4559455</v>
      </c>
      <c r="J1474" s="212"/>
      <c r="K1474" s="552"/>
      <c r="L1474" s="553"/>
      <c r="M1474" s="212"/>
      <c r="N1474" s="213"/>
      <c r="O1474" s="214">
        <f t="shared" si="9426"/>
        <v>0</v>
      </c>
      <c r="P1474" s="190"/>
      <c r="Q1474" s="213"/>
      <c r="R1474" s="214">
        <f t="shared" si="9427"/>
        <v>0</v>
      </c>
      <c r="S1474" s="190"/>
      <c r="T1474" s="213"/>
      <c r="U1474" s="214">
        <f t="shared" si="9428"/>
        <v>0</v>
      </c>
      <c r="V1474" s="190"/>
      <c r="W1474" s="213"/>
      <c r="X1474" s="214">
        <f t="shared" si="9429"/>
        <v>0</v>
      </c>
      <c r="Y1474" s="190"/>
      <c r="Z1474" s="190"/>
      <c r="AA1474" s="207"/>
      <c r="AB1474" s="215"/>
      <c r="AC1474" s="190"/>
      <c r="AD1474" s="156">
        <f t="shared" si="9430"/>
        <v>0</v>
      </c>
      <c r="AE1474" s="156"/>
      <c r="AF1474" s="117"/>
      <c r="AG1474" s="156"/>
      <c r="AH1474" s="355"/>
      <c r="AI1474" s="368">
        <f t="shared" si="9431"/>
        <v>0</v>
      </c>
      <c r="AJ1474" s="354"/>
      <c r="AK1474" s="368">
        <f t="shared" si="9432"/>
        <v>0</v>
      </c>
      <c r="AL1474" s="354"/>
      <c r="AM1474" s="368">
        <f t="shared" si="9433"/>
        <v>0</v>
      </c>
      <c r="AN1474" s="354"/>
      <c r="AO1474" s="368">
        <f t="shared" si="9434"/>
        <v>0</v>
      </c>
      <c r="AP1474" s="354"/>
      <c r="AQ1474" s="368">
        <f t="shared" si="9435"/>
        <v>0</v>
      </c>
      <c r="AR1474" s="354"/>
      <c r="AS1474" s="354"/>
      <c r="AT1474" s="369">
        <f t="shared" si="9436"/>
        <v>0</v>
      </c>
      <c r="AU1474" s="354"/>
      <c r="AV1474" s="369">
        <f t="shared" si="9437"/>
        <v>0</v>
      </c>
      <c r="AW1474" s="354"/>
      <c r="AX1474" s="369">
        <f t="shared" si="9438"/>
        <v>0</v>
      </c>
      <c r="AY1474" s="354"/>
      <c r="AZ1474" s="369">
        <f t="shared" si="9439"/>
        <v>0</v>
      </c>
      <c r="BA1474" s="354"/>
      <c r="BB1474" s="369">
        <f t="shared" si="9440"/>
        <v>0</v>
      </c>
      <c r="BC1474" s="150"/>
      <c r="BD1474" s="116"/>
      <c r="BE1474" s="367"/>
      <c r="BF1474" s="367"/>
      <c r="BG1474" s="367"/>
      <c r="BH1474" s="367"/>
      <c r="BI1474" s="367"/>
      <c r="BJ1474" s="367"/>
      <c r="BK1474" s="367">
        <f t="shared" si="9441"/>
        <v>0</v>
      </c>
      <c r="BL1474" s="367">
        <f t="shared" si="9442"/>
        <v>0</v>
      </c>
      <c r="BM1474" s="367">
        <f t="shared" si="9443"/>
        <v>0</v>
      </c>
      <c r="BN1474" s="367">
        <f t="shared" si="9444"/>
        <v>0</v>
      </c>
      <c r="BO1474" s="367">
        <f t="shared" si="9445"/>
        <v>0</v>
      </c>
      <c r="BP1474" s="367">
        <f t="shared" si="9446"/>
        <v>0</v>
      </c>
      <c r="BQ1474" s="383">
        <f t="shared" si="9447"/>
        <v>0</v>
      </c>
      <c r="BR1474" s="146"/>
      <c r="BS1474" s="441" t="s">
        <v>90</v>
      </c>
      <c r="BT1474" s="116"/>
      <c r="BU1474" s="116"/>
      <c r="BV1474" s="116"/>
      <c r="BW1474" s="116"/>
      <c r="BX1474" s="116"/>
      <c r="BY1474" s="116"/>
      <c r="BZ1474" s="116"/>
      <c r="CA1474" s="116"/>
      <c r="CB1474" s="116"/>
      <c r="CC1474" s="116"/>
      <c r="CD1474" s="116"/>
      <c r="CE1474" s="116"/>
      <c r="CF1474" s="116"/>
      <c r="CG1474" s="116"/>
      <c r="CH1474" s="116"/>
      <c r="CI1474" s="116"/>
      <c r="CJ1474" s="116"/>
      <c r="CK1474" s="116"/>
      <c r="CL1474" s="116"/>
      <c r="CM1474" s="116"/>
      <c r="CN1474" s="116"/>
      <c r="CO1474" s="116"/>
      <c r="CP1474" s="116"/>
      <c r="CQ1474" s="116"/>
      <c r="CR1474" s="116"/>
      <c r="CS1474" s="116"/>
      <c r="CT1474" s="116"/>
      <c r="CU1474" s="116"/>
      <c r="CV1474" s="116"/>
      <c r="CW1474" s="116"/>
      <c r="CX1474" s="116"/>
      <c r="CY1474" s="116"/>
      <c r="CZ1474" s="116"/>
      <c r="DA1474" s="116"/>
      <c r="DB1474" s="116"/>
      <c r="DC1474" s="116"/>
      <c r="DD1474" s="116"/>
      <c r="DE1474" s="116"/>
      <c r="DF1474" s="116"/>
      <c r="DG1474" s="116"/>
      <c r="DH1474" s="116"/>
      <c r="DI1474" s="116"/>
      <c r="DJ1474" s="116"/>
      <c r="DK1474" s="116"/>
      <c r="DL1474" s="116"/>
      <c r="DM1474" s="116"/>
      <c r="DN1474" s="116"/>
      <c r="DO1474" s="116"/>
      <c r="DP1474" s="116"/>
      <c r="DQ1474" s="116"/>
      <c r="DR1474" s="116"/>
      <c r="DS1474" s="116"/>
      <c r="DT1474" s="116"/>
      <c r="DU1474" s="116"/>
      <c r="DV1474" s="116"/>
      <c r="DW1474" s="116"/>
      <c r="DX1474" s="116"/>
      <c r="DY1474" s="116"/>
      <c r="DZ1474" s="116"/>
      <c r="EA1474" s="116"/>
    </row>
    <row r="1475" spans="1:131" ht="11.25" customHeight="1" x14ac:dyDescent="0.15">
      <c r="A1475" s="113" t="s">
        <v>1602</v>
      </c>
      <c r="B1475" s="124" t="s">
        <v>1603</v>
      </c>
      <c r="C1475" s="127"/>
      <c r="D1475" s="403">
        <f t="shared" si="9424"/>
        <v>14</v>
      </c>
      <c r="E1475" s="710" t="s">
        <v>89</v>
      </c>
      <c r="F1475" s="711">
        <f t="shared" si="9425"/>
        <v>0</v>
      </c>
      <c r="G1475" s="209">
        <v>30</v>
      </c>
      <c r="H1475" s="210"/>
      <c r="I1475" s="211">
        <v>4559465</v>
      </c>
      <c r="J1475" s="212"/>
      <c r="K1475" s="552"/>
      <c r="L1475" s="553"/>
      <c r="M1475" s="212"/>
      <c r="N1475" s="213"/>
      <c r="O1475" s="214">
        <f t="shared" si="9426"/>
        <v>0</v>
      </c>
      <c r="P1475" s="190"/>
      <c r="Q1475" s="213"/>
      <c r="R1475" s="214">
        <f t="shared" si="9427"/>
        <v>0</v>
      </c>
      <c r="S1475" s="190"/>
      <c r="T1475" s="213"/>
      <c r="U1475" s="214">
        <f t="shared" si="9428"/>
        <v>0</v>
      </c>
      <c r="V1475" s="190"/>
      <c r="W1475" s="213"/>
      <c r="X1475" s="214">
        <f t="shared" si="9429"/>
        <v>0</v>
      </c>
      <c r="Y1475" s="190"/>
      <c r="Z1475" s="190"/>
      <c r="AA1475" s="207"/>
      <c r="AB1475" s="215"/>
      <c r="AC1475" s="190"/>
      <c r="AD1475" s="156">
        <f t="shared" si="9430"/>
        <v>0</v>
      </c>
      <c r="AE1475" s="156"/>
      <c r="AF1475" s="117"/>
      <c r="AG1475" s="156"/>
      <c r="AH1475" s="355"/>
      <c r="AI1475" s="368">
        <f t="shared" si="9431"/>
        <v>0</v>
      </c>
      <c r="AJ1475" s="354"/>
      <c r="AK1475" s="368">
        <f t="shared" si="9432"/>
        <v>0</v>
      </c>
      <c r="AL1475" s="354"/>
      <c r="AM1475" s="368">
        <f t="shared" si="9433"/>
        <v>0</v>
      </c>
      <c r="AN1475" s="354"/>
      <c r="AO1475" s="368">
        <f t="shared" si="9434"/>
        <v>0</v>
      </c>
      <c r="AP1475" s="354"/>
      <c r="AQ1475" s="368">
        <f t="shared" si="9435"/>
        <v>0</v>
      </c>
      <c r="AR1475" s="354"/>
      <c r="AS1475" s="354"/>
      <c r="AT1475" s="369">
        <f t="shared" si="9436"/>
        <v>0</v>
      </c>
      <c r="AU1475" s="354"/>
      <c r="AV1475" s="369">
        <f t="shared" si="9437"/>
        <v>0</v>
      </c>
      <c r="AW1475" s="354"/>
      <c r="AX1475" s="369">
        <f t="shared" si="9438"/>
        <v>0</v>
      </c>
      <c r="AY1475" s="354"/>
      <c r="AZ1475" s="369">
        <f t="shared" si="9439"/>
        <v>0</v>
      </c>
      <c r="BA1475" s="354"/>
      <c r="BB1475" s="369">
        <f t="shared" si="9440"/>
        <v>0</v>
      </c>
      <c r="BC1475" s="150"/>
      <c r="BD1475" s="116"/>
      <c r="BE1475" s="367"/>
      <c r="BF1475" s="367"/>
      <c r="BG1475" s="367"/>
      <c r="BH1475" s="367"/>
      <c r="BI1475" s="367"/>
      <c r="BJ1475" s="367"/>
      <c r="BK1475" s="367">
        <f t="shared" si="9441"/>
        <v>0</v>
      </c>
      <c r="BL1475" s="367">
        <f t="shared" si="9442"/>
        <v>0</v>
      </c>
      <c r="BM1475" s="367">
        <f t="shared" si="9443"/>
        <v>0</v>
      </c>
      <c r="BN1475" s="367">
        <f t="shared" si="9444"/>
        <v>0</v>
      </c>
      <c r="BO1475" s="367">
        <f t="shared" si="9445"/>
        <v>0</v>
      </c>
      <c r="BP1475" s="367">
        <f t="shared" si="9446"/>
        <v>0</v>
      </c>
      <c r="BQ1475" s="383">
        <f t="shared" si="9447"/>
        <v>0</v>
      </c>
      <c r="BR1475" s="146"/>
      <c r="BS1475" s="441">
        <v>14</v>
      </c>
      <c r="BT1475" s="116"/>
      <c r="BU1475" s="116"/>
      <c r="BV1475" s="116"/>
      <c r="BW1475" s="116"/>
      <c r="BX1475" s="116"/>
      <c r="BY1475" s="116"/>
      <c r="BZ1475" s="116"/>
      <c r="CA1475" s="116"/>
      <c r="CB1475" s="116"/>
      <c r="CC1475" s="116"/>
      <c r="CD1475" s="116"/>
      <c r="CE1475" s="116"/>
      <c r="CF1475" s="116"/>
      <c r="CG1475" s="116"/>
      <c r="CH1475" s="116"/>
      <c r="CI1475" s="116"/>
      <c r="CJ1475" s="116"/>
      <c r="CK1475" s="116"/>
      <c r="CL1475" s="116"/>
      <c r="CM1475" s="116"/>
      <c r="CN1475" s="116"/>
      <c r="CO1475" s="116"/>
      <c r="CP1475" s="116"/>
      <c r="CQ1475" s="116"/>
      <c r="CR1475" s="116"/>
      <c r="CS1475" s="116"/>
      <c r="CT1475" s="116"/>
      <c r="CU1475" s="116"/>
      <c r="CV1475" s="116"/>
      <c r="CW1475" s="116"/>
      <c r="CX1475" s="116"/>
      <c r="CY1475" s="116"/>
      <c r="CZ1475" s="116"/>
      <c r="DA1475" s="116"/>
      <c r="DB1475" s="116"/>
      <c r="DC1475" s="116"/>
      <c r="DD1475" s="116"/>
      <c r="DE1475" s="116"/>
      <c r="DF1475" s="116"/>
      <c r="DG1475" s="116"/>
      <c r="DH1475" s="116"/>
      <c r="DI1475" s="116"/>
      <c r="DJ1475" s="116"/>
      <c r="DK1475" s="116"/>
      <c r="DL1475" s="116"/>
      <c r="DM1475" s="116"/>
      <c r="DN1475" s="116"/>
      <c r="DO1475" s="116"/>
      <c r="DP1475" s="116"/>
      <c r="DQ1475" s="116"/>
      <c r="DR1475" s="116"/>
      <c r="DS1475" s="116"/>
      <c r="DT1475" s="116"/>
      <c r="DU1475" s="116"/>
      <c r="DV1475" s="116"/>
      <c r="DW1475" s="116"/>
      <c r="DX1475" s="116"/>
      <c r="DY1475" s="116"/>
      <c r="DZ1475" s="116"/>
      <c r="EA1475" s="116"/>
    </row>
    <row r="1476" spans="1:131" ht="11.25" customHeight="1" x14ac:dyDescent="0.15">
      <c r="A1476" s="113" t="s">
        <v>1604</v>
      </c>
      <c r="B1476" s="124" t="s">
        <v>98</v>
      </c>
      <c r="C1476" s="334"/>
      <c r="D1476" s="403" t="str">
        <f t="shared" ref="D1476" si="9466">BS1476</f>
        <v>S/O</v>
      </c>
      <c r="E1476" s="710" t="s">
        <v>89</v>
      </c>
      <c r="F1476" s="711">
        <f t="shared" ref="F1476" si="9467">BQ1476</f>
        <v>0</v>
      </c>
      <c r="G1476" s="209">
        <v>30</v>
      </c>
      <c r="H1476" s="210"/>
      <c r="I1476" s="211">
        <v>4559485</v>
      </c>
      <c r="J1476" s="212"/>
      <c r="K1476" s="552"/>
      <c r="L1476" s="553"/>
      <c r="M1476" s="212"/>
      <c r="N1476" s="213"/>
      <c r="O1476" s="214">
        <f t="shared" ref="O1476" si="9468">IF($D$18="YES", (N1476), (0))</f>
        <v>0</v>
      </c>
      <c r="P1476" s="190"/>
      <c r="Q1476" s="213"/>
      <c r="R1476" s="214">
        <f t="shared" ref="R1476" si="9469">IF($D$18="YES", (Q1476), (0))</f>
        <v>0</v>
      </c>
      <c r="S1476" s="190"/>
      <c r="T1476" s="213"/>
      <c r="U1476" s="214">
        <f t="shared" ref="U1476" si="9470">IF($D$18="YES", (T1476), (0))</f>
        <v>0</v>
      </c>
      <c r="V1476" s="190"/>
      <c r="W1476" s="213"/>
      <c r="X1476" s="214">
        <f t="shared" ref="X1476" si="9471">IF($D$18="YES", (W1476), (0))</f>
        <v>0</v>
      </c>
      <c r="Y1476" s="190"/>
      <c r="Z1476" s="190"/>
      <c r="AA1476" s="207"/>
      <c r="AB1476" s="215"/>
      <c r="AC1476" s="190"/>
      <c r="AD1476" s="156">
        <f t="shared" ref="AD1476" si="9472">SUM(N1476,O1476,Q1476,R1476,T1476,U1476,W1476,X1476)</f>
        <v>0</v>
      </c>
      <c r="AE1476" s="156"/>
      <c r="AF1476" s="117"/>
      <c r="AG1476" s="156"/>
      <c r="AH1476" s="355"/>
      <c r="AI1476" s="368">
        <f t="shared" ref="AI1476" si="9473">N1476*G1476</f>
        <v>0</v>
      </c>
      <c r="AJ1476" s="354"/>
      <c r="AK1476" s="368">
        <f t="shared" ref="AK1476" si="9474">Q1476*G1476</f>
        <v>0</v>
      </c>
      <c r="AL1476" s="354"/>
      <c r="AM1476" s="368">
        <f t="shared" ref="AM1476" si="9475">T1476*G1476</f>
        <v>0</v>
      </c>
      <c r="AN1476" s="354"/>
      <c r="AO1476" s="368">
        <f t="shared" ref="AO1476" si="9476">W1476*G1476</f>
        <v>0</v>
      </c>
      <c r="AP1476" s="354"/>
      <c r="AQ1476" s="368">
        <f t="shared" ref="AQ1476" si="9477">SUM(AI1476,AK1476,AM1476,AO1476)</f>
        <v>0</v>
      </c>
      <c r="AR1476" s="354"/>
      <c r="AS1476" s="354"/>
      <c r="AT1476" s="369">
        <f t="shared" ref="AT1476" si="9478">(N1476*G1476)*F1476</f>
        <v>0</v>
      </c>
      <c r="AU1476" s="354"/>
      <c r="AV1476" s="369">
        <f t="shared" ref="AV1476" si="9479">(Q1476*G1476)*F1476</f>
        <v>0</v>
      </c>
      <c r="AW1476" s="354"/>
      <c r="AX1476" s="369">
        <f t="shared" ref="AX1476" si="9480">(T1476*G1476)*F1476</f>
        <v>0</v>
      </c>
      <c r="AY1476" s="354"/>
      <c r="AZ1476" s="369">
        <f t="shared" ref="AZ1476" si="9481">(W1476*G1476)*F1476</f>
        <v>0</v>
      </c>
      <c r="BA1476" s="354"/>
      <c r="BB1476" s="369">
        <f t="shared" ref="BB1476" si="9482">SUM(AS1476:BA1476)</f>
        <v>0</v>
      </c>
      <c r="BC1476" s="150"/>
      <c r="BD1476" s="116"/>
      <c r="BE1476" s="367"/>
      <c r="BF1476" s="367"/>
      <c r="BG1476" s="367"/>
      <c r="BH1476" s="367"/>
      <c r="BI1476" s="367"/>
      <c r="BJ1476" s="367"/>
      <c r="BK1476" s="367">
        <f t="shared" si="9441"/>
        <v>0</v>
      </c>
      <c r="BL1476" s="367">
        <f t="shared" si="9442"/>
        <v>0</v>
      </c>
      <c r="BM1476" s="367">
        <f t="shared" si="9443"/>
        <v>0</v>
      </c>
      <c r="BN1476" s="367">
        <f t="shared" si="9444"/>
        <v>0</v>
      </c>
      <c r="BO1476" s="367">
        <f t="shared" si="9445"/>
        <v>0</v>
      </c>
      <c r="BP1476" s="367">
        <f t="shared" si="9446"/>
        <v>0</v>
      </c>
      <c r="BQ1476" s="383">
        <f t="shared" ref="BQ1476" si="9483">SUM(BK1476:BP1476)</f>
        <v>0</v>
      </c>
      <c r="BR1476" s="146"/>
      <c r="BS1476" s="441" t="s">
        <v>90</v>
      </c>
      <c r="BT1476" s="116"/>
      <c r="BU1476" s="116"/>
      <c r="BV1476" s="116"/>
      <c r="BW1476" s="116"/>
      <c r="BX1476" s="116"/>
      <c r="BY1476" s="116"/>
      <c r="BZ1476" s="116"/>
      <c r="CA1476" s="116"/>
      <c r="CB1476" s="116"/>
      <c r="CC1476" s="116"/>
      <c r="CD1476" s="116"/>
      <c r="CE1476" s="116"/>
      <c r="CF1476" s="116"/>
      <c r="CG1476" s="116"/>
      <c r="CH1476" s="116"/>
      <c r="CI1476" s="116"/>
      <c r="CJ1476" s="116"/>
      <c r="CK1476" s="116"/>
      <c r="CL1476" s="116"/>
      <c r="CM1476" s="116"/>
      <c r="CN1476" s="116"/>
      <c r="CO1476" s="116"/>
      <c r="CP1476" s="116"/>
      <c r="CQ1476" s="116"/>
      <c r="CR1476" s="116"/>
      <c r="CS1476" s="116"/>
      <c r="CT1476" s="116"/>
      <c r="CU1476" s="116"/>
      <c r="CV1476" s="116"/>
      <c r="CW1476" s="116"/>
      <c r="CX1476" s="116"/>
      <c r="CY1476" s="116"/>
      <c r="CZ1476" s="116"/>
      <c r="DA1476" s="116"/>
      <c r="DB1476" s="116"/>
      <c r="DC1476" s="116"/>
      <c r="DD1476" s="116"/>
      <c r="DE1476" s="116"/>
      <c r="DF1476" s="116"/>
      <c r="DG1476" s="116"/>
      <c r="DH1476" s="116"/>
      <c r="DI1476" s="116"/>
      <c r="DJ1476" s="116"/>
      <c r="DK1476" s="116"/>
      <c r="DL1476" s="116"/>
      <c r="DM1476" s="116"/>
      <c r="DN1476" s="116"/>
      <c r="DO1476" s="116"/>
      <c r="DP1476" s="116"/>
      <c r="DQ1476" s="116"/>
      <c r="DR1476" s="116"/>
      <c r="DS1476" s="116"/>
      <c r="DT1476" s="116"/>
      <c r="DU1476" s="116"/>
      <c r="DV1476" s="116"/>
      <c r="DW1476" s="116"/>
      <c r="DX1476" s="116"/>
      <c r="DY1476" s="116"/>
      <c r="DZ1476" s="116"/>
      <c r="EA1476" s="116"/>
    </row>
    <row r="1477" spans="1:131" ht="11.25" customHeight="1" x14ac:dyDescent="0.15">
      <c r="A1477" s="90" t="s">
        <v>1605</v>
      </c>
      <c r="B1477" s="205"/>
      <c r="C1477" s="133"/>
      <c r="D1477" s="410"/>
      <c r="E1477" s="710"/>
      <c r="F1477" s="711"/>
      <c r="G1477" s="217"/>
      <c r="H1477" s="206"/>
      <c r="I1477" s="218"/>
      <c r="J1477" s="156"/>
      <c r="K1477" s="219"/>
      <c r="L1477" s="219"/>
      <c r="M1477" s="156"/>
      <c r="N1477" s="156"/>
      <c r="O1477" s="138"/>
      <c r="P1477" s="190"/>
      <c r="Q1477" s="156"/>
      <c r="R1477" s="138"/>
      <c r="S1477" s="190"/>
      <c r="T1477" s="156"/>
      <c r="U1477" s="138"/>
      <c r="V1477" s="190"/>
      <c r="W1477" s="156"/>
      <c r="X1477" s="138"/>
      <c r="Y1477" s="190"/>
      <c r="Z1477" s="190"/>
      <c r="AA1477" s="207"/>
      <c r="AB1477" s="215"/>
      <c r="AC1477" s="190"/>
      <c r="AD1477" s="156">
        <f>SUM(AD1478:AD1482)</f>
        <v>0</v>
      </c>
      <c r="AE1477" s="156"/>
      <c r="AF1477" s="117"/>
      <c r="AG1477" s="156"/>
      <c r="AH1477" s="355"/>
      <c r="AI1477" s="368"/>
      <c r="AJ1477" s="354"/>
      <c r="AK1477" s="368"/>
      <c r="AL1477" s="354"/>
      <c r="AM1477" s="368"/>
      <c r="AN1477" s="354"/>
      <c r="AO1477" s="368"/>
      <c r="AP1477" s="354"/>
      <c r="AQ1477" s="368"/>
      <c r="AR1477" s="354"/>
      <c r="AS1477" s="354"/>
      <c r="AT1477" s="369"/>
      <c r="AU1477" s="354"/>
      <c r="AV1477" s="369"/>
      <c r="AW1477" s="354"/>
      <c r="AX1477" s="369"/>
      <c r="AY1477" s="354"/>
      <c r="AZ1477" s="369"/>
      <c r="BA1477" s="354"/>
      <c r="BB1477" s="369"/>
      <c r="BC1477" s="150"/>
      <c r="BD1477" s="116"/>
      <c r="BE1477" s="367"/>
      <c r="BF1477" s="367"/>
      <c r="BG1477" s="367"/>
      <c r="BH1477" s="367"/>
      <c r="BI1477" s="367"/>
      <c r="BJ1477" s="367"/>
      <c r="BK1477" s="367"/>
      <c r="BL1477" s="367"/>
      <c r="BM1477" s="367"/>
      <c r="BN1477" s="367"/>
      <c r="BO1477" s="367"/>
      <c r="BP1477" s="367"/>
      <c r="BQ1477" s="383"/>
      <c r="BR1477" s="146"/>
      <c r="BS1477" s="441" t="e">
        <v>#N/A</v>
      </c>
      <c r="BT1477" s="116"/>
      <c r="BU1477" s="116"/>
      <c r="BV1477" s="116"/>
      <c r="BW1477" s="116"/>
      <c r="BX1477" s="116"/>
      <c r="BY1477" s="116"/>
      <c r="BZ1477" s="116"/>
      <c r="CA1477" s="116"/>
      <c r="CB1477" s="116"/>
      <c r="CC1477" s="116"/>
      <c r="CD1477" s="116"/>
      <c r="CE1477" s="116"/>
      <c r="CF1477" s="116"/>
      <c r="CG1477" s="116"/>
      <c r="CH1477" s="116"/>
      <c r="CI1477" s="116"/>
      <c r="CJ1477" s="116"/>
      <c r="CK1477" s="116"/>
      <c r="CL1477" s="116"/>
      <c r="CM1477" s="116"/>
      <c r="CN1477" s="116"/>
      <c r="CO1477" s="116"/>
      <c r="CP1477" s="116"/>
      <c r="CQ1477" s="116"/>
      <c r="CR1477" s="116"/>
      <c r="CS1477" s="116"/>
      <c r="CT1477" s="116"/>
      <c r="CU1477" s="116"/>
      <c r="CV1477" s="116"/>
      <c r="CW1477" s="116"/>
      <c r="CX1477" s="116"/>
      <c r="CY1477" s="116"/>
      <c r="CZ1477" s="116"/>
      <c r="DA1477" s="116"/>
      <c r="DB1477" s="116"/>
      <c r="DC1477" s="116"/>
      <c r="DD1477" s="116"/>
      <c r="DE1477" s="116"/>
      <c r="DF1477" s="116"/>
      <c r="DG1477" s="116"/>
      <c r="DH1477" s="116"/>
      <c r="DI1477" s="116"/>
      <c r="DJ1477" s="116"/>
      <c r="DK1477" s="116"/>
      <c r="DL1477" s="116"/>
      <c r="DM1477" s="116"/>
      <c r="DN1477" s="116"/>
      <c r="DO1477" s="116"/>
      <c r="DP1477" s="116"/>
      <c r="DQ1477" s="116"/>
      <c r="DR1477" s="116"/>
      <c r="DS1477" s="116"/>
      <c r="DT1477" s="116"/>
      <c r="DU1477" s="116"/>
      <c r="DV1477" s="116"/>
      <c r="DW1477" s="116"/>
      <c r="DX1477" s="116"/>
      <c r="DY1477" s="116"/>
      <c r="DZ1477" s="116"/>
      <c r="EA1477" s="116"/>
    </row>
    <row r="1478" spans="1:131" ht="11.25" customHeight="1" x14ac:dyDescent="0.15">
      <c r="A1478" s="113" t="s">
        <v>1606</v>
      </c>
      <c r="B1478" s="124"/>
      <c r="C1478" s="127"/>
      <c r="D1478" s="112">
        <f>BS1478</f>
        <v>13</v>
      </c>
      <c r="E1478" s="710" t="s">
        <v>89</v>
      </c>
      <c r="F1478" s="711">
        <f t="shared" ref="F1478" si="9484">BQ1478</f>
        <v>0</v>
      </c>
      <c r="G1478" s="209">
        <v>30</v>
      </c>
      <c r="H1478" s="210"/>
      <c r="I1478" s="211">
        <v>4559185</v>
      </c>
      <c r="J1478" s="212"/>
      <c r="K1478" s="552"/>
      <c r="L1478" s="553"/>
      <c r="M1478" s="212"/>
      <c r="N1478" s="213"/>
      <c r="O1478" s="214">
        <f t="shared" ref="O1478" si="9485">IF($D$18="YES", (N1478), (0))</f>
        <v>0</v>
      </c>
      <c r="P1478" s="190"/>
      <c r="Q1478" s="213"/>
      <c r="R1478" s="214">
        <f t="shared" ref="R1478" si="9486">IF($D$18="YES", (Q1478), (0))</f>
        <v>0</v>
      </c>
      <c r="S1478" s="190"/>
      <c r="T1478" s="213"/>
      <c r="U1478" s="214">
        <f t="shared" ref="U1478" si="9487">IF($D$18="YES", (T1478), (0))</f>
        <v>0</v>
      </c>
      <c r="V1478" s="190"/>
      <c r="W1478" s="213"/>
      <c r="X1478" s="214">
        <f t="shared" ref="X1478" si="9488">IF($D$18="YES", (W1478), (0))</f>
        <v>0</v>
      </c>
      <c r="Y1478" s="190"/>
      <c r="Z1478" s="190"/>
      <c r="AA1478" s="207"/>
      <c r="AB1478" s="215"/>
      <c r="AC1478" s="190"/>
      <c r="AD1478" s="156">
        <f t="shared" ref="AD1478" si="9489">SUM(N1478,O1478,Q1478,R1478,T1478,U1478,W1478,X1478)</f>
        <v>0</v>
      </c>
      <c r="AE1478" s="156"/>
      <c r="AF1478" s="117"/>
      <c r="AG1478" s="156"/>
      <c r="AH1478" s="355"/>
      <c r="AI1478" s="368">
        <f t="shared" ref="AI1478" si="9490">N1478*G1478</f>
        <v>0</v>
      </c>
      <c r="AJ1478" s="354"/>
      <c r="AK1478" s="368">
        <f t="shared" ref="AK1478" si="9491">Q1478*G1478</f>
        <v>0</v>
      </c>
      <c r="AL1478" s="354"/>
      <c r="AM1478" s="368">
        <f t="shared" ref="AM1478" si="9492">T1478*G1478</f>
        <v>0</v>
      </c>
      <c r="AN1478" s="354"/>
      <c r="AO1478" s="368">
        <f t="shared" ref="AO1478" si="9493">W1478*G1478</f>
        <v>0</v>
      </c>
      <c r="AP1478" s="354"/>
      <c r="AQ1478" s="368">
        <f t="shared" si="9435"/>
        <v>0</v>
      </c>
      <c r="AR1478" s="354"/>
      <c r="AS1478" s="354"/>
      <c r="AT1478" s="369">
        <f t="shared" ref="AT1478" si="9494">(N1478*G1478)*F1478</f>
        <v>0</v>
      </c>
      <c r="AU1478" s="354"/>
      <c r="AV1478" s="369">
        <f t="shared" ref="AV1478" si="9495">(Q1478*G1478)*F1478</f>
        <v>0</v>
      </c>
      <c r="AW1478" s="354"/>
      <c r="AX1478" s="369">
        <f t="shared" ref="AX1478" si="9496">(T1478*G1478)*F1478</f>
        <v>0</v>
      </c>
      <c r="AY1478" s="354"/>
      <c r="AZ1478" s="369">
        <f t="shared" ref="AZ1478" si="9497">(W1478*G1478)*F1478</f>
        <v>0</v>
      </c>
      <c r="BA1478" s="354"/>
      <c r="BB1478" s="369">
        <f t="shared" ref="BB1478" si="9498">SUM(AS1478:BA1478)</f>
        <v>0</v>
      </c>
      <c r="BC1478" s="150"/>
      <c r="BD1478" s="116"/>
      <c r="BE1478" s="367"/>
      <c r="BF1478" s="367"/>
      <c r="BG1478" s="367"/>
      <c r="BH1478" s="367"/>
      <c r="BI1478" s="367"/>
      <c r="BJ1478" s="367"/>
      <c r="BK1478" s="367">
        <f t="shared" ref="BK1478:BK1482" si="9499">IF($N$18&lt;BK$24,0,IF($N$18&gt;BK$25,0,$BE1478))</f>
        <v>0</v>
      </c>
      <c r="BL1478" s="367">
        <f t="shared" ref="BL1478:BL1482" si="9500">IF($N$18&lt;BL$24,0,IF($N$18&gt;BL$25,0,$BF1478))</f>
        <v>0</v>
      </c>
      <c r="BM1478" s="367">
        <f t="shared" ref="BM1478:BM1482" si="9501">IF($N$18&lt;BM$24,0,IF($N$18&gt;BM$25,0,$BG1478))</f>
        <v>0</v>
      </c>
      <c r="BN1478" s="367">
        <f t="shared" ref="BN1478:BN1482" si="9502">IF($N$18&lt;BN$24,0,IF($N$18&gt;BN$25,0,$BH1478))</f>
        <v>0</v>
      </c>
      <c r="BO1478" s="367">
        <f t="shared" ref="BO1478:BO1482" si="9503">IF($N$18&lt;BO$24,0,IF($N$18&gt;BO$25,0,$BI1478))</f>
        <v>0</v>
      </c>
      <c r="BP1478" s="367">
        <f t="shared" ref="BP1478:BP1482" si="9504">IF($N$18&lt;BP$24,0,IF($N$18&gt;BP$25,0,$BJ1478))</f>
        <v>0</v>
      </c>
      <c r="BQ1478" s="383">
        <f t="shared" ref="BQ1478" si="9505">SUM(BK1478:BP1478)</f>
        <v>0</v>
      </c>
      <c r="BR1478" s="146"/>
      <c r="BS1478" s="441">
        <v>13</v>
      </c>
      <c r="BT1478" s="116"/>
      <c r="BU1478" s="116"/>
      <c r="BV1478" s="116"/>
      <c r="BW1478" s="116"/>
      <c r="BX1478" s="116"/>
      <c r="BY1478" s="116"/>
      <c r="BZ1478" s="116"/>
      <c r="CA1478" s="116"/>
      <c r="CB1478" s="116"/>
      <c r="CC1478" s="116"/>
      <c r="CD1478" s="116"/>
      <c r="CE1478" s="116"/>
      <c r="CF1478" s="116"/>
      <c r="CG1478" s="116"/>
      <c r="CH1478" s="116"/>
      <c r="CI1478" s="116"/>
      <c r="CJ1478" s="116"/>
      <c r="CK1478" s="116"/>
      <c r="CL1478" s="116"/>
      <c r="CM1478" s="116"/>
      <c r="CN1478" s="116"/>
      <c r="CO1478" s="116"/>
      <c r="CP1478" s="116"/>
      <c r="CQ1478" s="116"/>
      <c r="CR1478" s="116"/>
      <c r="CS1478" s="116"/>
      <c r="CT1478" s="116"/>
      <c r="CU1478" s="116"/>
      <c r="CV1478" s="116"/>
      <c r="CW1478" s="116"/>
      <c r="CX1478" s="116"/>
      <c r="CY1478" s="116"/>
      <c r="CZ1478" s="116"/>
      <c r="DA1478" s="116"/>
      <c r="DB1478" s="116"/>
      <c r="DC1478" s="116"/>
      <c r="DD1478" s="116"/>
      <c r="DE1478" s="116"/>
      <c r="DF1478" s="116"/>
      <c r="DG1478" s="116"/>
      <c r="DH1478" s="116"/>
      <c r="DI1478" s="116"/>
      <c r="DJ1478" s="116"/>
      <c r="DK1478" s="116"/>
      <c r="DL1478" s="116"/>
      <c r="DM1478" s="116"/>
      <c r="DN1478" s="116"/>
      <c r="DO1478" s="116"/>
      <c r="DP1478" s="116"/>
      <c r="DQ1478" s="116"/>
      <c r="DR1478" s="116"/>
      <c r="DS1478" s="116"/>
      <c r="DT1478" s="116"/>
      <c r="DU1478" s="116"/>
      <c r="DV1478" s="116"/>
      <c r="DW1478" s="116"/>
      <c r="DX1478" s="116"/>
      <c r="DY1478" s="116"/>
      <c r="DZ1478" s="116"/>
      <c r="EA1478" s="116"/>
    </row>
    <row r="1479" spans="1:131" ht="11.25" customHeight="1" x14ac:dyDescent="0.15">
      <c r="A1479" s="90" t="s">
        <v>1607</v>
      </c>
      <c r="B1479" s="205"/>
      <c r="C1479" s="133"/>
      <c r="D1479" s="408"/>
      <c r="E1479" s="710"/>
      <c r="F1479" s="711"/>
      <c r="G1479" s="217"/>
      <c r="H1479" s="206"/>
      <c r="I1479" s="218"/>
      <c r="J1479" s="156"/>
      <c r="K1479" s="219"/>
      <c r="L1479" s="219"/>
      <c r="M1479" s="156"/>
      <c r="N1479" s="156"/>
      <c r="O1479" s="138"/>
      <c r="P1479" s="190"/>
      <c r="Q1479" s="156"/>
      <c r="R1479" s="138"/>
      <c r="S1479" s="190"/>
      <c r="T1479" s="156"/>
      <c r="U1479" s="138"/>
      <c r="V1479" s="190"/>
      <c r="W1479" s="156"/>
      <c r="X1479" s="138"/>
      <c r="Y1479" s="190"/>
      <c r="Z1479" s="190"/>
      <c r="AA1479" s="207"/>
      <c r="AB1479" s="215"/>
      <c r="AC1479" s="190"/>
      <c r="AD1479" s="156">
        <f>SUM(AD1480:AD1482)</f>
        <v>0</v>
      </c>
      <c r="AE1479" s="156"/>
      <c r="AF1479" s="117"/>
      <c r="AG1479" s="156"/>
      <c r="AH1479" s="355"/>
      <c r="AI1479" s="368"/>
      <c r="AJ1479" s="354"/>
      <c r="AK1479" s="368"/>
      <c r="AL1479" s="354"/>
      <c r="AM1479" s="368"/>
      <c r="AN1479" s="354"/>
      <c r="AO1479" s="368"/>
      <c r="AP1479" s="354"/>
      <c r="AQ1479" s="368"/>
      <c r="AR1479" s="354"/>
      <c r="AS1479" s="354"/>
      <c r="AT1479" s="369"/>
      <c r="AU1479" s="354"/>
      <c r="AV1479" s="369"/>
      <c r="AW1479" s="354"/>
      <c r="AX1479" s="369"/>
      <c r="AY1479" s="354"/>
      <c r="AZ1479" s="369"/>
      <c r="BA1479" s="354"/>
      <c r="BB1479" s="369"/>
      <c r="BC1479" s="150"/>
      <c r="BD1479" s="116"/>
      <c r="BE1479" s="367"/>
      <c r="BF1479" s="367"/>
      <c r="BG1479" s="367"/>
      <c r="BH1479" s="367"/>
      <c r="BI1479" s="367"/>
      <c r="BJ1479" s="367"/>
      <c r="BK1479" s="367"/>
      <c r="BL1479" s="367"/>
      <c r="BM1479" s="367"/>
      <c r="BN1479" s="367"/>
      <c r="BO1479" s="367"/>
      <c r="BP1479" s="367"/>
      <c r="BQ1479" s="383"/>
      <c r="BR1479" s="146"/>
      <c r="BS1479" s="441" t="e">
        <v>#N/A</v>
      </c>
      <c r="BT1479" s="116"/>
      <c r="BU1479" s="116"/>
      <c r="BV1479" s="116"/>
      <c r="BW1479" s="116"/>
      <c r="BX1479" s="116"/>
      <c r="BY1479" s="116"/>
      <c r="BZ1479" s="116"/>
      <c r="CA1479" s="116"/>
      <c r="CB1479" s="116"/>
      <c r="CC1479" s="116"/>
      <c r="CD1479" s="116"/>
      <c r="CE1479" s="116"/>
      <c r="CF1479" s="116"/>
      <c r="CG1479" s="116"/>
      <c r="CH1479" s="116"/>
      <c r="CI1479" s="116"/>
      <c r="CJ1479" s="116"/>
      <c r="CK1479" s="116"/>
      <c r="CL1479" s="116"/>
      <c r="CM1479" s="116"/>
      <c r="CN1479" s="116"/>
      <c r="CO1479" s="116"/>
      <c r="CP1479" s="116"/>
      <c r="CQ1479" s="116"/>
      <c r="CR1479" s="116"/>
      <c r="CS1479" s="116"/>
      <c r="CT1479" s="116"/>
      <c r="CU1479" s="116"/>
      <c r="CV1479" s="116"/>
      <c r="CW1479" s="116"/>
      <c r="CX1479" s="116"/>
      <c r="CY1479" s="116"/>
      <c r="CZ1479" s="116"/>
      <c r="DA1479" s="116"/>
      <c r="DB1479" s="116"/>
      <c r="DC1479" s="116"/>
      <c r="DD1479" s="116"/>
      <c r="DE1479" s="116"/>
      <c r="DF1479" s="116"/>
      <c r="DG1479" s="116"/>
      <c r="DH1479" s="116"/>
      <c r="DI1479" s="116"/>
      <c r="DJ1479" s="116"/>
      <c r="DK1479" s="116"/>
      <c r="DL1479" s="116"/>
      <c r="DM1479" s="116"/>
      <c r="DN1479" s="116"/>
      <c r="DO1479" s="116"/>
      <c r="DP1479" s="116"/>
      <c r="DQ1479" s="116"/>
      <c r="DR1479" s="116"/>
      <c r="DS1479" s="116"/>
      <c r="DT1479" s="116"/>
      <c r="DU1479" s="116"/>
      <c r="DV1479" s="116"/>
      <c r="DW1479" s="116"/>
      <c r="DX1479" s="116"/>
      <c r="DY1479" s="116"/>
      <c r="DZ1479" s="116"/>
      <c r="EA1479" s="116"/>
    </row>
    <row r="1480" spans="1:131" ht="11.25" customHeight="1" x14ac:dyDescent="0.15">
      <c r="A1480" s="113" t="s">
        <v>1608</v>
      </c>
      <c r="B1480" s="124" t="s">
        <v>1609</v>
      </c>
      <c r="C1480" s="127"/>
      <c r="D1480" s="112">
        <f>BS1480</f>
        <v>25</v>
      </c>
      <c r="E1480" s="710" t="s">
        <v>89</v>
      </c>
      <c r="F1480" s="711">
        <f t="shared" ref="F1480:F1482" si="9506">BQ1480</f>
        <v>0</v>
      </c>
      <c r="G1480" s="209">
        <v>30</v>
      </c>
      <c r="H1480" s="210"/>
      <c r="I1480" s="211">
        <v>4559265</v>
      </c>
      <c r="J1480" s="212"/>
      <c r="K1480" s="552"/>
      <c r="L1480" s="553"/>
      <c r="M1480" s="212"/>
      <c r="N1480" s="213"/>
      <c r="O1480" s="214">
        <f t="shared" ref="O1480:O1482" si="9507">IF($D$18="YES", (N1480), (0))</f>
        <v>0</v>
      </c>
      <c r="P1480" s="190"/>
      <c r="Q1480" s="213"/>
      <c r="R1480" s="214">
        <f t="shared" ref="R1480:R1482" si="9508">IF($D$18="YES", (Q1480), (0))</f>
        <v>0</v>
      </c>
      <c r="S1480" s="190"/>
      <c r="T1480" s="213"/>
      <c r="U1480" s="214">
        <f t="shared" ref="U1480:U1482" si="9509">IF($D$18="YES", (T1480), (0))</f>
        <v>0</v>
      </c>
      <c r="V1480" s="190"/>
      <c r="W1480" s="213"/>
      <c r="X1480" s="214">
        <f t="shared" ref="X1480:X1482" si="9510">IF($D$18="YES", (W1480), (0))</f>
        <v>0</v>
      </c>
      <c r="Y1480" s="190"/>
      <c r="Z1480" s="190"/>
      <c r="AA1480" s="207"/>
      <c r="AB1480" s="215"/>
      <c r="AC1480" s="190"/>
      <c r="AD1480" s="156">
        <f t="shared" ref="AD1480:AD1482" si="9511">SUM(N1480,O1480,Q1480,R1480,T1480,U1480,W1480,X1480)</f>
        <v>0</v>
      </c>
      <c r="AE1480" s="156"/>
      <c r="AF1480" s="117"/>
      <c r="AG1480" s="156"/>
      <c r="AH1480" s="355"/>
      <c r="AI1480" s="368">
        <f t="shared" ref="AI1480:AI1482" si="9512">N1480*G1480</f>
        <v>0</v>
      </c>
      <c r="AJ1480" s="354"/>
      <c r="AK1480" s="368">
        <f t="shared" ref="AK1480:AK1482" si="9513">Q1480*G1480</f>
        <v>0</v>
      </c>
      <c r="AL1480" s="354"/>
      <c r="AM1480" s="368">
        <f t="shared" ref="AM1480:AM1482" si="9514">T1480*G1480</f>
        <v>0</v>
      </c>
      <c r="AN1480" s="354"/>
      <c r="AO1480" s="368">
        <f t="shared" ref="AO1480:AO1482" si="9515">W1480*G1480</f>
        <v>0</v>
      </c>
      <c r="AP1480" s="354"/>
      <c r="AQ1480" s="368">
        <f t="shared" ref="AQ1480:AQ1482" si="9516">SUM(AI1480,AK1480,AM1480,AO1480)</f>
        <v>0</v>
      </c>
      <c r="AR1480" s="354"/>
      <c r="AS1480" s="354"/>
      <c r="AT1480" s="369">
        <f t="shared" ref="AT1480:AT1482" si="9517">(N1480*G1480)*F1480</f>
        <v>0</v>
      </c>
      <c r="AU1480" s="354"/>
      <c r="AV1480" s="369">
        <f t="shared" ref="AV1480:AV1482" si="9518">(Q1480*G1480)*F1480</f>
        <v>0</v>
      </c>
      <c r="AW1480" s="354"/>
      <c r="AX1480" s="369">
        <f t="shared" ref="AX1480:AX1482" si="9519">(T1480*G1480)*F1480</f>
        <v>0</v>
      </c>
      <c r="AY1480" s="354"/>
      <c r="AZ1480" s="369">
        <f t="shared" ref="AZ1480:AZ1482" si="9520">(W1480*G1480)*F1480</f>
        <v>0</v>
      </c>
      <c r="BA1480" s="354"/>
      <c r="BB1480" s="369">
        <f t="shared" ref="BB1480:BB1482" si="9521">SUM(AS1480:BA1480)</f>
        <v>0</v>
      </c>
      <c r="BC1480" s="150"/>
      <c r="BD1480" s="116"/>
      <c r="BE1480" s="367"/>
      <c r="BF1480" s="367"/>
      <c r="BG1480" s="367"/>
      <c r="BH1480" s="367"/>
      <c r="BI1480" s="367"/>
      <c r="BJ1480" s="367"/>
      <c r="BK1480" s="367">
        <f t="shared" si="9499"/>
        <v>0</v>
      </c>
      <c r="BL1480" s="367">
        <f t="shared" si="9500"/>
        <v>0</v>
      </c>
      <c r="BM1480" s="367">
        <f t="shared" si="9501"/>
        <v>0</v>
      </c>
      <c r="BN1480" s="367">
        <f t="shared" si="9502"/>
        <v>0</v>
      </c>
      <c r="BO1480" s="367">
        <f t="shared" si="9503"/>
        <v>0</v>
      </c>
      <c r="BP1480" s="367">
        <f t="shared" si="9504"/>
        <v>0</v>
      </c>
      <c r="BQ1480" s="383">
        <f t="shared" ref="BQ1480:BQ1482" si="9522">SUM(BK1480:BP1480)</f>
        <v>0</v>
      </c>
      <c r="BR1480" s="146"/>
      <c r="BS1480" s="441">
        <v>25</v>
      </c>
      <c r="BT1480" s="116"/>
      <c r="BU1480" s="116"/>
      <c r="BV1480" s="116"/>
      <c r="BW1480" s="116"/>
      <c r="BX1480" s="116"/>
      <c r="BY1480" s="116"/>
      <c r="BZ1480" s="116"/>
      <c r="CA1480" s="116"/>
      <c r="CB1480" s="116"/>
      <c r="CC1480" s="116"/>
      <c r="CD1480" s="116"/>
      <c r="CE1480" s="116"/>
      <c r="CF1480" s="116"/>
      <c r="CG1480" s="116"/>
      <c r="CH1480" s="116"/>
      <c r="CI1480" s="116"/>
      <c r="CJ1480" s="116"/>
      <c r="CK1480" s="116"/>
      <c r="CL1480" s="116"/>
      <c r="CM1480" s="116"/>
      <c r="CN1480" s="116"/>
      <c r="CO1480" s="116"/>
      <c r="CP1480" s="116"/>
      <c r="CQ1480" s="116"/>
      <c r="CR1480" s="116"/>
      <c r="CS1480" s="116"/>
      <c r="CT1480" s="116"/>
      <c r="CU1480" s="116"/>
      <c r="CV1480" s="116"/>
      <c r="CW1480" s="116"/>
      <c r="CX1480" s="116"/>
      <c r="CY1480" s="116"/>
      <c r="CZ1480" s="116"/>
      <c r="DA1480" s="116"/>
      <c r="DB1480" s="116"/>
      <c r="DC1480" s="116"/>
      <c r="DD1480" s="116"/>
      <c r="DE1480" s="116"/>
      <c r="DF1480" s="116"/>
      <c r="DG1480" s="116"/>
      <c r="DH1480" s="116"/>
      <c r="DI1480" s="116"/>
      <c r="DJ1480" s="116"/>
      <c r="DK1480" s="116"/>
      <c r="DL1480" s="116"/>
      <c r="DM1480" s="116"/>
      <c r="DN1480" s="116"/>
      <c r="DO1480" s="116"/>
      <c r="DP1480" s="116"/>
      <c r="DQ1480" s="116"/>
      <c r="DR1480" s="116"/>
      <c r="DS1480" s="116"/>
      <c r="DT1480" s="116"/>
      <c r="DU1480" s="116"/>
      <c r="DV1480" s="116"/>
      <c r="DW1480" s="116"/>
      <c r="DX1480" s="116"/>
      <c r="DY1480" s="116"/>
      <c r="DZ1480" s="116"/>
      <c r="EA1480" s="116"/>
    </row>
    <row r="1481" spans="1:131" ht="11.25" customHeight="1" x14ac:dyDescent="0.15">
      <c r="A1481" s="113" t="s">
        <v>1610</v>
      </c>
      <c r="B1481" s="124" t="s">
        <v>1611</v>
      </c>
      <c r="C1481" s="470" t="s">
        <v>67</v>
      </c>
      <c r="D1481" s="112" t="str">
        <f>BS1481</f>
        <v>S/O</v>
      </c>
      <c r="E1481" s="710" t="s">
        <v>89</v>
      </c>
      <c r="F1481" s="711">
        <f t="shared" ref="F1481" si="9523">BQ1481</f>
        <v>0</v>
      </c>
      <c r="G1481" s="209">
        <v>30</v>
      </c>
      <c r="H1481" s="210"/>
      <c r="I1481" s="211">
        <v>4559255</v>
      </c>
      <c r="J1481" s="212"/>
      <c r="K1481" s="552"/>
      <c r="L1481" s="553"/>
      <c r="M1481" s="212"/>
      <c r="N1481" s="213"/>
      <c r="O1481" s="214">
        <f t="shared" ref="O1481" si="9524">IF($D$18="YES", (N1481), (0))</f>
        <v>0</v>
      </c>
      <c r="P1481" s="190"/>
      <c r="Q1481" s="213"/>
      <c r="R1481" s="214">
        <f t="shared" ref="R1481" si="9525">IF($D$18="YES", (Q1481), (0))</f>
        <v>0</v>
      </c>
      <c r="S1481" s="190"/>
      <c r="T1481" s="213"/>
      <c r="U1481" s="214">
        <f t="shared" ref="U1481" si="9526">IF($D$18="YES", (T1481), (0))</f>
        <v>0</v>
      </c>
      <c r="V1481" s="190"/>
      <c r="W1481" s="213"/>
      <c r="X1481" s="214">
        <f t="shared" ref="X1481" si="9527">IF($D$18="YES", (W1481), (0))</f>
        <v>0</v>
      </c>
      <c r="Y1481" s="190"/>
      <c r="Z1481" s="190"/>
      <c r="AA1481" s="207"/>
      <c r="AB1481" s="215"/>
      <c r="AC1481" s="190"/>
      <c r="AD1481" s="156">
        <f t="shared" ref="AD1481" si="9528">SUM(N1481,O1481,Q1481,R1481,T1481,U1481,W1481,X1481)</f>
        <v>0</v>
      </c>
      <c r="AE1481" s="156"/>
      <c r="AF1481" s="117"/>
      <c r="AG1481" s="156"/>
      <c r="AH1481" s="355"/>
      <c r="AI1481" s="368">
        <f t="shared" ref="AI1481" si="9529">N1481*G1481</f>
        <v>0</v>
      </c>
      <c r="AJ1481" s="354"/>
      <c r="AK1481" s="368">
        <f t="shared" ref="AK1481" si="9530">Q1481*G1481</f>
        <v>0</v>
      </c>
      <c r="AL1481" s="354"/>
      <c r="AM1481" s="368">
        <f t="shared" ref="AM1481" si="9531">T1481*G1481</f>
        <v>0</v>
      </c>
      <c r="AN1481" s="354"/>
      <c r="AO1481" s="368">
        <f t="shared" ref="AO1481" si="9532">W1481*G1481</f>
        <v>0</v>
      </c>
      <c r="AP1481" s="354"/>
      <c r="AQ1481" s="368">
        <f t="shared" ref="AQ1481" si="9533">SUM(AI1481,AK1481,AM1481,AO1481)</f>
        <v>0</v>
      </c>
      <c r="AR1481" s="354"/>
      <c r="AS1481" s="354"/>
      <c r="AT1481" s="369">
        <f t="shared" ref="AT1481" si="9534">(N1481*G1481)*F1481</f>
        <v>0</v>
      </c>
      <c r="AU1481" s="354"/>
      <c r="AV1481" s="369">
        <f t="shared" ref="AV1481" si="9535">(Q1481*G1481)*F1481</f>
        <v>0</v>
      </c>
      <c r="AW1481" s="354"/>
      <c r="AX1481" s="369">
        <f t="shared" ref="AX1481" si="9536">(T1481*G1481)*F1481</f>
        <v>0</v>
      </c>
      <c r="AY1481" s="354"/>
      <c r="AZ1481" s="369">
        <f t="shared" ref="AZ1481" si="9537">(W1481*G1481)*F1481</f>
        <v>0</v>
      </c>
      <c r="BA1481" s="354"/>
      <c r="BB1481" s="369">
        <f t="shared" ref="BB1481" si="9538">SUM(AS1481:BA1481)</f>
        <v>0</v>
      </c>
      <c r="BC1481" s="150"/>
      <c r="BD1481" s="116"/>
      <c r="BE1481" s="367"/>
      <c r="BF1481" s="367"/>
      <c r="BG1481" s="367"/>
      <c r="BH1481" s="367"/>
      <c r="BI1481" s="367"/>
      <c r="BJ1481" s="367"/>
      <c r="BK1481" s="367">
        <f>IF($N$18&lt;BK$24,0,IF($N$18&gt;BK$25,0,$BE1481))</f>
        <v>0</v>
      </c>
      <c r="BL1481" s="367">
        <f>IF($N$18&lt;BL$24,0,IF($N$18&gt;BL$25,0,$BF1481))</f>
        <v>0</v>
      </c>
      <c r="BM1481" s="367">
        <f>IF($N$18&lt;BM$24,0,IF($N$18&gt;BM$25,0,$BG1481))</f>
        <v>0</v>
      </c>
      <c r="BN1481" s="367">
        <f>IF($N$18&lt;BN$24,0,IF($N$18&gt;BN$25,0,$BH1481))</f>
        <v>0</v>
      </c>
      <c r="BO1481" s="367">
        <f>IF($N$18&lt;BO$24,0,IF($N$18&gt;BO$25,0,$BI1481))</f>
        <v>0</v>
      </c>
      <c r="BP1481" s="367">
        <f>IF($N$18&lt;BP$24,0,IF($N$18&gt;BP$25,0,$BJ1481))</f>
        <v>0</v>
      </c>
      <c r="BQ1481" s="383">
        <f t="shared" ref="BQ1481" si="9539">SUM(BK1481:BP1481)</f>
        <v>0</v>
      </c>
      <c r="BR1481" s="146"/>
      <c r="BS1481" s="441" t="s">
        <v>90</v>
      </c>
      <c r="BT1481" s="116"/>
      <c r="BU1481" s="116"/>
      <c r="BV1481" s="116"/>
      <c r="BW1481" s="116"/>
      <c r="BX1481" s="116"/>
      <c r="BY1481" s="116"/>
      <c r="BZ1481" s="116"/>
      <c r="CA1481" s="116"/>
      <c r="CB1481" s="116"/>
      <c r="CC1481" s="116"/>
      <c r="CD1481" s="116"/>
      <c r="CE1481" s="116"/>
      <c r="CF1481" s="116"/>
      <c r="CG1481" s="116"/>
      <c r="CH1481" s="116"/>
      <c r="CI1481" s="116"/>
      <c r="CJ1481" s="116"/>
      <c r="CK1481" s="116"/>
      <c r="CL1481" s="116"/>
      <c r="CM1481" s="116"/>
      <c r="CN1481" s="116"/>
      <c r="CO1481" s="116"/>
      <c r="CP1481" s="116"/>
      <c r="CQ1481" s="116"/>
      <c r="CR1481" s="116"/>
      <c r="CS1481" s="116"/>
      <c r="CT1481" s="116"/>
      <c r="CU1481" s="116"/>
      <c r="CV1481" s="116"/>
      <c r="CW1481" s="116"/>
      <c r="CX1481" s="116"/>
      <c r="CY1481" s="116"/>
      <c r="CZ1481" s="116"/>
      <c r="DA1481" s="116"/>
      <c r="DB1481" s="116"/>
      <c r="DC1481" s="116"/>
      <c r="DD1481" s="116"/>
      <c r="DE1481" s="116"/>
      <c r="DF1481" s="116"/>
      <c r="DG1481" s="116"/>
      <c r="DH1481" s="116"/>
      <c r="DI1481" s="116"/>
      <c r="DJ1481" s="116"/>
      <c r="DK1481" s="116"/>
      <c r="DL1481" s="116"/>
      <c r="DM1481" s="116"/>
      <c r="DN1481" s="116"/>
      <c r="DO1481" s="116"/>
      <c r="DP1481" s="116"/>
      <c r="DQ1481" s="116"/>
      <c r="DR1481" s="116"/>
      <c r="DS1481" s="116"/>
      <c r="DT1481" s="116"/>
      <c r="DU1481" s="116"/>
      <c r="DV1481" s="116"/>
      <c r="DW1481" s="116"/>
      <c r="DX1481" s="116"/>
      <c r="DY1481" s="116"/>
      <c r="DZ1481" s="116"/>
      <c r="EA1481" s="116"/>
    </row>
    <row r="1482" spans="1:131" ht="11.25" customHeight="1" x14ac:dyDescent="0.15">
      <c r="A1482" s="113" t="s">
        <v>1612</v>
      </c>
      <c r="B1482" s="124" t="s">
        <v>1613</v>
      </c>
      <c r="C1482" s="127"/>
      <c r="D1482" s="112">
        <f>BS1482</f>
        <v>51</v>
      </c>
      <c r="E1482" s="710" t="s">
        <v>89</v>
      </c>
      <c r="F1482" s="711">
        <f t="shared" si="9506"/>
        <v>0</v>
      </c>
      <c r="G1482" s="209">
        <v>30</v>
      </c>
      <c r="H1482" s="210"/>
      <c r="I1482" s="211">
        <v>4559275</v>
      </c>
      <c r="J1482" s="212"/>
      <c r="K1482" s="552"/>
      <c r="L1482" s="553"/>
      <c r="M1482" s="212"/>
      <c r="N1482" s="213"/>
      <c r="O1482" s="214">
        <f t="shared" si="9507"/>
        <v>0</v>
      </c>
      <c r="P1482" s="190"/>
      <c r="Q1482" s="213"/>
      <c r="R1482" s="214">
        <f t="shared" si="9508"/>
        <v>0</v>
      </c>
      <c r="S1482" s="190"/>
      <c r="T1482" s="213"/>
      <c r="U1482" s="214">
        <f t="shared" si="9509"/>
        <v>0</v>
      </c>
      <c r="V1482" s="190"/>
      <c r="W1482" s="213"/>
      <c r="X1482" s="214">
        <f t="shared" si="9510"/>
        <v>0</v>
      </c>
      <c r="Y1482" s="190"/>
      <c r="Z1482" s="190"/>
      <c r="AA1482" s="207"/>
      <c r="AB1482" s="215"/>
      <c r="AC1482" s="190"/>
      <c r="AD1482" s="156">
        <f t="shared" si="9511"/>
        <v>0</v>
      </c>
      <c r="AE1482" s="156"/>
      <c r="AF1482" s="117"/>
      <c r="AG1482" s="156"/>
      <c r="AH1482" s="355"/>
      <c r="AI1482" s="368">
        <f t="shared" si="9512"/>
        <v>0</v>
      </c>
      <c r="AJ1482" s="354"/>
      <c r="AK1482" s="368">
        <f t="shared" si="9513"/>
        <v>0</v>
      </c>
      <c r="AL1482" s="354"/>
      <c r="AM1482" s="368">
        <f t="shared" si="9514"/>
        <v>0</v>
      </c>
      <c r="AN1482" s="354"/>
      <c r="AO1482" s="368">
        <f t="shared" si="9515"/>
        <v>0</v>
      </c>
      <c r="AP1482" s="354"/>
      <c r="AQ1482" s="368">
        <f t="shared" si="9516"/>
        <v>0</v>
      </c>
      <c r="AR1482" s="354"/>
      <c r="AS1482" s="354"/>
      <c r="AT1482" s="369">
        <f t="shared" si="9517"/>
        <v>0</v>
      </c>
      <c r="AU1482" s="354"/>
      <c r="AV1482" s="369">
        <f t="shared" si="9518"/>
        <v>0</v>
      </c>
      <c r="AW1482" s="354"/>
      <c r="AX1482" s="369">
        <f t="shared" si="9519"/>
        <v>0</v>
      </c>
      <c r="AY1482" s="354"/>
      <c r="AZ1482" s="369">
        <f t="shared" si="9520"/>
        <v>0</v>
      </c>
      <c r="BA1482" s="354"/>
      <c r="BB1482" s="369">
        <f t="shared" si="9521"/>
        <v>0</v>
      </c>
      <c r="BC1482" s="150"/>
      <c r="BD1482" s="116"/>
      <c r="BE1482" s="367"/>
      <c r="BF1482" s="367"/>
      <c r="BG1482" s="367"/>
      <c r="BH1482" s="367"/>
      <c r="BI1482" s="367"/>
      <c r="BJ1482" s="367"/>
      <c r="BK1482" s="367">
        <f t="shared" si="9499"/>
        <v>0</v>
      </c>
      <c r="BL1482" s="367">
        <f t="shared" si="9500"/>
        <v>0</v>
      </c>
      <c r="BM1482" s="367">
        <f t="shared" si="9501"/>
        <v>0</v>
      </c>
      <c r="BN1482" s="367">
        <f t="shared" si="9502"/>
        <v>0</v>
      </c>
      <c r="BO1482" s="367">
        <f t="shared" si="9503"/>
        <v>0</v>
      </c>
      <c r="BP1482" s="367">
        <f t="shared" si="9504"/>
        <v>0</v>
      </c>
      <c r="BQ1482" s="383">
        <f t="shared" si="9522"/>
        <v>0</v>
      </c>
      <c r="BR1482" s="146"/>
      <c r="BS1482" s="441">
        <v>51</v>
      </c>
      <c r="BT1482" s="116"/>
      <c r="BU1482" s="116"/>
      <c r="BV1482" s="116"/>
      <c r="BW1482" s="116"/>
      <c r="BX1482" s="116"/>
      <c r="BY1482" s="116"/>
      <c r="BZ1482" s="116"/>
      <c r="CA1482" s="116"/>
      <c r="CB1482" s="116"/>
      <c r="CC1482" s="116"/>
      <c r="CD1482" s="116"/>
      <c r="CE1482" s="116"/>
      <c r="CF1482" s="116"/>
      <c r="CG1482" s="116"/>
      <c r="CH1482" s="116"/>
      <c r="CI1482" s="116"/>
      <c r="CJ1482" s="116"/>
      <c r="CK1482" s="116"/>
      <c r="CL1482" s="116"/>
      <c r="CM1482" s="116"/>
      <c r="CN1482" s="116"/>
      <c r="CO1482" s="116"/>
      <c r="CP1482" s="116"/>
      <c r="CQ1482" s="116"/>
      <c r="CR1482" s="116"/>
      <c r="CS1482" s="116"/>
      <c r="CT1482" s="116"/>
      <c r="CU1482" s="116"/>
      <c r="CV1482" s="116"/>
      <c r="CW1482" s="116"/>
      <c r="CX1482" s="116"/>
      <c r="CY1482" s="116"/>
      <c r="CZ1482" s="116"/>
      <c r="DA1482" s="116"/>
      <c r="DB1482" s="116"/>
      <c r="DC1482" s="116"/>
      <c r="DD1482" s="116"/>
      <c r="DE1482" s="116"/>
      <c r="DF1482" s="116"/>
      <c r="DG1482" s="116"/>
      <c r="DH1482" s="116"/>
      <c r="DI1482" s="116"/>
      <c r="DJ1482" s="116"/>
      <c r="DK1482" s="116"/>
      <c r="DL1482" s="116"/>
      <c r="DM1482" s="116"/>
      <c r="DN1482" s="116"/>
      <c r="DO1482" s="116"/>
      <c r="DP1482" s="116"/>
      <c r="DQ1482" s="116"/>
      <c r="DR1482" s="116"/>
      <c r="DS1482" s="116"/>
      <c r="DT1482" s="116"/>
      <c r="DU1482" s="116"/>
      <c r="DV1482" s="116"/>
      <c r="DW1482" s="116"/>
      <c r="DX1482" s="116"/>
      <c r="DY1482" s="116"/>
      <c r="DZ1482" s="116"/>
      <c r="EA1482" s="116"/>
    </row>
    <row r="1483" spans="1:131" ht="11.25" customHeight="1" x14ac:dyDescent="0.15">
      <c r="A1483" s="90" t="s">
        <v>1614</v>
      </c>
      <c r="B1483" s="205"/>
      <c r="C1483" s="133"/>
      <c r="D1483" s="410"/>
      <c r="E1483" s="710"/>
      <c r="F1483" s="711"/>
      <c r="G1483" s="217"/>
      <c r="H1483" s="206"/>
      <c r="I1483" s="218"/>
      <c r="J1483" s="156"/>
      <c r="K1483" s="219"/>
      <c r="L1483" s="219"/>
      <c r="M1483" s="156"/>
      <c r="N1483" s="156"/>
      <c r="O1483" s="138"/>
      <c r="P1483" s="190"/>
      <c r="Q1483" s="156"/>
      <c r="R1483" s="138"/>
      <c r="S1483" s="190"/>
      <c r="T1483" s="156"/>
      <c r="U1483" s="138"/>
      <c r="V1483" s="190"/>
      <c r="W1483" s="156"/>
      <c r="X1483" s="138"/>
      <c r="Y1483" s="190"/>
      <c r="Z1483" s="190"/>
      <c r="AA1483" s="207"/>
      <c r="AB1483" s="215"/>
      <c r="AC1483" s="190"/>
      <c r="AD1483" s="156">
        <f>SUM(AD1484:AD1488)</f>
        <v>0</v>
      </c>
      <c r="AE1483" s="156"/>
      <c r="AF1483" s="117"/>
      <c r="AG1483" s="156"/>
      <c r="AH1483" s="355"/>
      <c r="AI1483" s="368"/>
      <c r="AJ1483" s="354"/>
      <c r="AK1483" s="368"/>
      <c r="AL1483" s="354"/>
      <c r="AM1483" s="368"/>
      <c r="AN1483" s="354"/>
      <c r="AO1483" s="368"/>
      <c r="AP1483" s="354"/>
      <c r="AQ1483" s="368"/>
      <c r="AR1483" s="354"/>
      <c r="AS1483" s="354"/>
      <c r="AT1483" s="369"/>
      <c r="AU1483" s="354"/>
      <c r="AV1483" s="369"/>
      <c r="AW1483" s="354"/>
      <c r="AX1483" s="369"/>
      <c r="AY1483" s="354"/>
      <c r="AZ1483" s="369"/>
      <c r="BA1483" s="354"/>
      <c r="BB1483" s="369"/>
      <c r="BC1483" s="150"/>
      <c r="BD1483" s="116"/>
      <c r="BE1483" s="367"/>
      <c r="BF1483" s="367"/>
      <c r="BG1483" s="367"/>
      <c r="BH1483" s="367"/>
      <c r="BI1483" s="367"/>
      <c r="BJ1483" s="367"/>
      <c r="BK1483" s="367"/>
      <c r="BL1483" s="367"/>
      <c r="BM1483" s="367"/>
      <c r="BN1483" s="367"/>
      <c r="BO1483" s="367"/>
      <c r="BP1483" s="367"/>
      <c r="BQ1483" s="383"/>
      <c r="BR1483" s="146"/>
      <c r="BS1483" s="441" t="e">
        <v>#N/A</v>
      </c>
      <c r="BT1483" s="116"/>
      <c r="BU1483" s="116"/>
      <c r="BV1483" s="116"/>
      <c r="BW1483" s="116"/>
      <c r="BX1483" s="116"/>
      <c r="BY1483" s="116"/>
      <c r="BZ1483" s="116"/>
      <c r="CA1483" s="116"/>
      <c r="CB1483" s="116"/>
      <c r="CC1483" s="116"/>
      <c r="CD1483" s="116"/>
      <c r="CE1483" s="116"/>
      <c r="CF1483" s="116"/>
      <c r="CG1483" s="116"/>
      <c r="CH1483" s="116"/>
      <c r="CI1483" s="116"/>
      <c r="CJ1483" s="116"/>
      <c r="CK1483" s="116"/>
      <c r="CL1483" s="116"/>
      <c r="CM1483" s="116"/>
      <c r="CN1483" s="116"/>
      <c r="CO1483" s="116"/>
      <c r="CP1483" s="116"/>
      <c r="CQ1483" s="116"/>
      <c r="CR1483" s="116"/>
      <c r="CS1483" s="116"/>
      <c r="CT1483" s="116"/>
      <c r="CU1483" s="116"/>
      <c r="CV1483" s="116"/>
      <c r="CW1483" s="116"/>
      <c r="CX1483" s="116"/>
      <c r="CY1483" s="116"/>
      <c r="CZ1483" s="116"/>
      <c r="DA1483" s="116"/>
      <c r="DB1483" s="116"/>
      <c r="DC1483" s="116"/>
      <c r="DD1483" s="116"/>
      <c r="DE1483" s="116"/>
      <c r="DF1483" s="116"/>
      <c r="DG1483" s="116"/>
      <c r="DH1483" s="116"/>
      <c r="DI1483" s="116"/>
      <c r="DJ1483" s="116"/>
      <c r="DK1483" s="116"/>
      <c r="DL1483" s="116"/>
      <c r="DM1483" s="116"/>
      <c r="DN1483" s="116"/>
      <c r="DO1483" s="116"/>
      <c r="DP1483" s="116"/>
      <c r="DQ1483" s="116"/>
      <c r="DR1483" s="116"/>
      <c r="DS1483" s="116"/>
      <c r="DT1483" s="116"/>
      <c r="DU1483" s="116"/>
      <c r="DV1483" s="116"/>
      <c r="DW1483" s="116"/>
      <c r="DX1483" s="116"/>
      <c r="DY1483" s="116"/>
      <c r="DZ1483" s="116"/>
      <c r="EA1483" s="116"/>
    </row>
    <row r="1484" spans="1:131" ht="11.25" customHeight="1" x14ac:dyDescent="0.15">
      <c r="A1484" s="113" t="s">
        <v>1615</v>
      </c>
      <c r="B1484" s="124"/>
      <c r="C1484" s="127"/>
      <c r="D1484" s="112">
        <f t="shared" ref="D1484:D1486" si="9540">BS1484</f>
        <v>7</v>
      </c>
      <c r="E1484" s="710" t="s">
        <v>89</v>
      </c>
      <c r="F1484" s="711">
        <f t="shared" ref="F1484:F1486" si="9541">BQ1484</f>
        <v>0</v>
      </c>
      <c r="G1484" s="209">
        <v>30</v>
      </c>
      <c r="H1484" s="210"/>
      <c r="I1484" s="211">
        <v>4558705</v>
      </c>
      <c r="J1484" s="212"/>
      <c r="K1484" s="552"/>
      <c r="L1484" s="553"/>
      <c r="M1484" s="212"/>
      <c r="N1484" s="213"/>
      <c r="O1484" s="214">
        <f t="shared" ref="O1484:O1486" si="9542">IF($D$18="YES", (N1484), (0))</f>
        <v>0</v>
      </c>
      <c r="P1484" s="190"/>
      <c r="Q1484" s="213"/>
      <c r="R1484" s="214">
        <f t="shared" ref="R1484:R1486" si="9543">IF($D$18="YES", (Q1484), (0))</f>
        <v>0</v>
      </c>
      <c r="S1484" s="190"/>
      <c r="T1484" s="213"/>
      <c r="U1484" s="214">
        <f t="shared" ref="U1484:U1486" si="9544">IF($D$18="YES", (T1484), (0))</f>
        <v>0</v>
      </c>
      <c r="V1484" s="190"/>
      <c r="W1484" s="213"/>
      <c r="X1484" s="214">
        <f t="shared" ref="X1484:X1486" si="9545">IF($D$18="YES", (W1484), (0))</f>
        <v>0</v>
      </c>
      <c r="Y1484" s="190"/>
      <c r="Z1484" s="190"/>
      <c r="AA1484" s="207"/>
      <c r="AB1484" s="215"/>
      <c r="AC1484" s="190"/>
      <c r="AD1484" s="156">
        <f t="shared" ref="AD1484:AD1486" si="9546">SUM(N1484,O1484,Q1484,R1484,T1484,U1484,W1484,X1484)</f>
        <v>0</v>
      </c>
      <c r="AE1484" s="156"/>
      <c r="AF1484" s="117"/>
      <c r="AG1484" s="156"/>
      <c r="AH1484" s="355"/>
      <c r="AI1484" s="368">
        <f t="shared" ref="AI1484:AI1486" si="9547">N1484*G1484</f>
        <v>0</v>
      </c>
      <c r="AJ1484" s="354"/>
      <c r="AK1484" s="368">
        <f t="shared" ref="AK1484:AK1486" si="9548">Q1484*G1484</f>
        <v>0</v>
      </c>
      <c r="AL1484" s="354"/>
      <c r="AM1484" s="368">
        <f t="shared" ref="AM1484:AM1486" si="9549">T1484*G1484</f>
        <v>0</v>
      </c>
      <c r="AN1484" s="354"/>
      <c r="AO1484" s="368">
        <f t="shared" ref="AO1484:AO1486" si="9550">W1484*G1484</f>
        <v>0</v>
      </c>
      <c r="AP1484" s="354"/>
      <c r="AQ1484" s="368">
        <f t="shared" si="9435"/>
        <v>0</v>
      </c>
      <c r="AR1484" s="354"/>
      <c r="AS1484" s="354"/>
      <c r="AT1484" s="369">
        <f t="shared" ref="AT1484:AT1486" si="9551">(N1484*G1484)*F1484</f>
        <v>0</v>
      </c>
      <c r="AU1484" s="354"/>
      <c r="AV1484" s="369">
        <f t="shared" ref="AV1484:AV1486" si="9552">(Q1484*G1484)*F1484</f>
        <v>0</v>
      </c>
      <c r="AW1484" s="354"/>
      <c r="AX1484" s="369">
        <f t="shared" ref="AX1484:AX1486" si="9553">(T1484*G1484)*F1484</f>
        <v>0</v>
      </c>
      <c r="AY1484" s="354"/>
      <c r="AZ1484" s="369">
        <f t="shared" ref="AZ1484:AZ1486" si="9554">(W1484*G1484)*F1484</f>
        <v>0</v>
      </c>
      <c r="BA1484" s="354"/>
      <c r="BB1484" s="369">
        <f t="shared" ref="BB1484:BB1486" si="9555">SUM(AS1484:BA1484)</f>
        <v>0</v>
      </c>
      <c r="BC1484" s="150"/>
      <c r="BD1484" s="116"/>
      <c r="BE1484" s="367"/>
      <c r="BF1484" s="367"/>
      <c r="BG1484" s="367"/>
      <c r="BH1484" s="367"/>
      <c r="BI1484" s="367"/>
      <c r="BJ1484" s="367"/>
      <c r="BK1484" s="367">
        <f t="shared" ref="BK1484:BK1487" si="9556">IF($N$18&lt;BK$24,0,IF($N$18&gt;BK$25,0,$BE1484))</f>
        <v>0</v>
      </c>
      <c r="BL1484" s="367">
        <f t="shared" ref="BL1484:BL1487" si="9557">IF($N$18&lt;BL$24,0,IF($N$18&gt;BL$25,0,$BF1484))</f>
        <v>0</v>
      </c>
      <c r="BM1484" s="367">
        <f t="shared" ref="BM1484:BM1487" si="9558">IF($N$18&lt;BM$24,0,IF($N$18&gt;BM$25,0,$BG1484))</f>
        <v>0</v>
      </c>
      <c r="BN1484" s="367">
        <f t="shared" ref="BN1484:BN1487" si="9559">IF($N$18&lt;BN$24,0,IF($N$18&gt;BN$25,0,$BH1484))</f>
        <v>0</v>
      </c>
      <c r="BO1484" s="367">
        <f t="shared" ref="BO1484:BO1487" si="9560">IF($N$18&lt;BO$24,0,IF($N$18&gt;BO$25,0,$BI1484))</f>
        <v>0</v>
      </c>
      <c r="BP1484" s="367">
        <f t="shared" ref="BP1484:BP1487" si="9561">IF($N$18&lt;BP$24,0,IF($N$18&gt;BP$25,0,$BJ1484))</f>
        <v>0</v>
      </c>
      <c r="BQ1484" s="383">
        <f t="shared" ref="BQ1484:BQ1486" si="9562">SUM(BK1484:BP1484)</f>
        <v>0</v>
      </c>
      <c r="BR1484" s="146"/>
      <c r="BS1484" s="441">
        <v>7</v>
      </c>
      <c r="BT1484" s="116"/>
      <c r="BU1484" s="116"/>
      <c r="BV1484" s="116"/>
      <c r="BW1484" s="116"/>
      <c r="BX1484" s="116"/>
      <c r="BY1484" s="116"/>
      <c r="BZ1484" s="116"/>
      <c r="CA1484" s="116"/>
      <c r="CB1484" s="116"/>
      <c r="CC1484" s="116"/>
      <c r="CD1484" s="116"/>
      <c r="CE1484" s="116"/>
      <c r="CF1484" s="116"/>
      <c r="CG1484" s="116"/>
      <c r="CH1484" s="116"/>
      <c r="CI1484" s="116"/>
      <c r="CJ1484" s="116"/>
      <c r="CK1484" s="116"/>
      <c r="CL1484" s="116"/>
      <c r="CM1484" s="116"/>
      <c r="CN1484" s="116"/>
      <c r="CO1484" s="116"/>
      <c r="CP1484" s="116"/>
      <c r="CQ1484" s="116"/>
      <c r="CR1484" s="116"/>
      <c r="CS1484" s="116"/>
      <c r="CT1484" s="116"/>
      <c r="CU1484" s="116"/>
      <c r="CV1484" s="116"/>
      <c r="CW1484" s="116"/>
      <c r="CX1484" s="116"/>
      <c r="CY1484" s="116"/>
      <c r="CZ1484" s="116"/>
      <c r="DA1484" s="116"/>
      <c r="DB1484" s="116"/>
      <c r="DC1484" s="116"/>
      <c r="DD1484" s="116"/>
      <c r="DE1484" s="116"/>
      <c r="DF1484" s="116"/>
      <c r="DG1484" s="116"/>
      <c r="DH1484" s="116"/>
      <c r="DI1484" s="116"/>
      <c r="DJ1484" s="116"/>
      <c r="DK1484" s="116"/>
      <c r="DL1484" s="116"/>
      <c r="DM1484" s="116"/>
      <c r="DN1484" s="116"/>
      <c r="DO1484" s="116"/>
      <c r="DP1484" s="116"/>
      <c r="DQ1484" s="116"/>
      <c r="DR1484" s="116"/>
      <c r="DS1484" s="116"/>
      <c r="DT1484" s="116"/>
      <c r="DU1484" s="116"/>
      <c r="DV1484" s="116"/>
      <c r="DW1484" s="116"/>
      <c r="DX1484" s="116"/>
      <c r="DY1484" s="116"/>
      <c r="DZ1484" s="116"/>
      <c r="EA1484" s="116"/>
    </row>
    <row r="1485" spans="1:131" ht="11.25" customHeight="1" x14ac:dyDescent="0.15">
      <c r="A1485" s="113" t="s">
        <v>1616</v>
      </c>
      <c r="B1485" s="124"/>
      <c r="C1485" s="127"/>
      <c r="D1485" s="112">
        <f t="shared" si="9540"/>
        <v>13</v>
      </c>
      <c r="E1485" s="710" t="s">
        <v>89</v>
      </c>
      <c r="F1485" s="711">
        <f t="shared" si="9541"/>
        <v>0</v>
      </c>
      <c r="G1485" s="209">
        <v>30</v>
      </c>
      <c r="H1485" s="210"/>
      <c r="I1485" s="211">
        <v>4558905</v>
      </c>
      <c r="J1485" s="212"/>
      <c r="K1485" s="552"/>
      <c r="L1485" s="553"/>
      <c r="M1485" s="212"/>
      <c r="N1485" s="213"/>
      <c r="O1485" s="214">
        <f t="shared" si="9542"/>
        <v>0</v>
      </c>
      <c r="P1485" s="190"/>
      <c r="Q1485" s="213"/>
      <c r="R1485" s="214">
        <f t="shared" si="9543"/>
        <v>0</v>
      </c>
      <c r="S1485" s="190"/>
      <c r="T1485" s="213"/>
      <c r="U1485" s="214">
        <f t="shared" si="9544"/>
        <v>0</v>
      </c>
      <c r="V1485" s="190"/>
      <c r="W1485" s="213"/>
      <c r="X1485" s="214">
        <f t="shared" si="9545"/>
        <v>0</v>
      </c>
      <c r="Y1485" s="190"/>
      <c r="Z1485" s="190"/>
      <c r="AA1485" s="207"/>
      <c r="AB1485" s="215"/>
      <c r="AC1485" s="190"/>
      <c r="AD1485" s="156">
        <f t="shared" si="9546"/>
        <v>0</v>
      </c>
      <c r="AE1485" s="156"/>
      <c r="AF1485" s="117"/>
      <c r="AG1485" s="156"/>
      <c r="AH1485" s="355"/>
      <c r="AI1485" s="368">
        <f t="shared" si="9547"/>
        <v>0</v>
      </c>
      <c r="AJ1485" s="354"/>
      <c r="AK1485" s="368">
        <f t="shared" si="9548"/>
        <v>0</v>
      </c>
      <c r="AL1485" s="354"/>
      <c r="AM1485" s="368">
        <f t="shared" si="9549"/>
        <v>0</v>
      </c>
      <c r="AN1485" s="354"/>
      <c r="AO1485" s="368">
        <f t="shared" si="9550"/>
        <v>0</v>
      </c>
      <c r="AP1485" s="354"/>
      <c r="AQ1485" s="368">
        <f t="shared" si="9435"/>
        <v>0</v>
      </c>
      <c r="AR1485" s="354"/>
      <c r="AS1485" s="354"/>
      <c r="AT1485" s="369">
        <f t="shared" si="9551"/>
        <v>0</v>
      </c>
      <c r="AU1485" s="354"/>
      <c r="AV1485" s="369">
        <f t="shared" si="9552"/>
        <v>0</v>
      </c>
      <c r="AW1485" s="354"/>
      <c r="AX1485" s="369">
        <f t="shared" si="9553"/>
        <v>0</v>
      </c>
      <c r="AY1485" s="354"/>
      <c r="AZ1485" s="369">
        <f t="shared" si="9554"/>
        <v>0</v>
      </c>
      <c r="BA1485" s="354"/>
      <c r="BB1485" s="369">
        <f t="shared" si="9555"/>
        <v>0</v>
      </c>
      <c r="BC1485" s="150"/>
      <c r="BD1485" s="116"/>
      <c r="BE1485" s="367"/>
      <c r="BF1485" s="367"/>
      <c r="BG1485" s="367"/>
      <c r="BH1485" s="367"/>
      <c r="BI1485" s="367"/>
      <c r="BJ1485" s="367"/>
      <c r="BK1485" s="367">
        <f t="shared" si="9556"/>
        <v>0</v>
      </c>
      <c r="BL1485" s="367">
        <f t="shared" si="9557"/>
        <v>0</v>
      </c>
      <c r="BM1485" s="367">
        <f t="shared" si="9558"/>
        <v>0</v>
      </c>
      <c r="BN1485" s="367">
        <f t="shared" si="9559"/>
        <v>0</v>
      </c>
      <c r="BO1485" s="367">
        <f t="shared" si="9560"/>
        <v>0</v>
      </c>
      <c r="BP1485" s="367">
        <f t="shared" si="9561"/>
        <v>0</v>
      </c>
      <c r="BQ1485" s="383">
        <f t="shared" si="9562"/>
        <v>0</v>
      </c>
      <c r="BR1485" s="146"/>
      <c r="BS1485" s="441">
        <v>13</v>
      </c>
      <c r="BT1485" s="116"/>
      <c r="BU1485" s="116"/>
      <c r="BV1485" s="116"/>
      <c r="BW1485" s="116"/>
      <c r="BX1485" s="116"/>
      <c r="BY1485" s="116"/>
      <c r="BZ1485" s="116"/>
      <c r="CA1485" s="116"/>
      <c r="CB1485" s="116"/>
      <c r="CC1485" s="116"/>
      <c r="CD1485" s="116"/>
      <c r="CE1485" s="116"/>
      <c r="CF1485" s="116"/>
      <c r="CG1485" s="116"/>
      <c r="CH1485" s="116"/>
      <c r="CI1485" s="116"/>
      <c r="CJ1485" s="116"/>
      <c r="CK1485" s="116"/>
      <c r="CL1485" s="116"/>
      <c r="CM1485" s="116"/>
      <c r="CN1485" s="116"/>
      <c r="CO1485" s="116"/>
      <c r="CP1485" s="116"/>
      <c r="CQ1485" s="116"/>
      <c r="CR1485" s="116"/>
      <c r="CS1485" s="116"/>
      <c r="CT1485" s="116"/>
      <c r="CU1485" s="116"/>
      <c r="CV1485" s="116"/>
      <c r="CW1485" s="116"/>
      <c r="CX1485" s="116"/>
      <c r="CY1485" s="116"/>
      <c r="CZ1485" s="116"/>
      <c r="DA1485" s="116"/>
      <c r="DB1485" s="116"/>
      <c r="DC1485" s="116"/>
      <c r="DD1485" s="116"/>
      <c r="DE1485" s="116"/>
      <c r="DF1485" s="116"/>
      <c r="DG1485" s="116"/>
      <c r="DH1485" s="116"/>
      <c r="DI1485" s="116"/>
      <c r="DJ1485" s="116"/>
      <c r="DK1485" s="116"/>
      <c r="DL1485" s="116"/>
      <c r="DM1485" s="116"/>
      <c r="DN1485" s="116"/>
      <c r="DO1485" s="116"/>
      <c r="DP1485" s="116"/>
      <c r="DQ1485" s="116"/>
      <c r="DR1485" s="116"/>
      <c r="DS1485" s="116"/>
      <c r="DT1485" s="116"/>
      <c r="DU1485" s="116"/>
      <c r="DV1485" s="116"/>
      <c r="DW1485" s="116"/>
      <c r="DX1485" s="116"/>
      <c r="DY1485" s="116"/>
      <c r="DZ1485" s="116"/>
      <c r="EA1485" s="116"/>
    </row>
    <row r="1486" spans="1:131" ht="11.25" customHeight="1" x14ac:dyDescent="0.15">
      <c r="A1486" s="113" t="s">
        <v>1617</v>
      </c>
      <c r="B1486" s="124"/>
      <c r="C1486" s="127"/>
      <c r="D1486" s="112">
        <f t="shared" si="9540"/>
        <v>23</v>
      </c>
      <c r="E1486" s="710" t="s">
        <v>89</v>
      </c>
      <c r="F1486" s="711">
        <f t="shared" si="9541"/>
        <v>0</v>
      </c>
      <c r="G1486" s="209">
        <v>30</v>
      </c>
      <c r="H1486" s="210"/>
      <c r="I1486" s="211">
        <v>4559105</v>
      </c>
      <c r="J1486" s="212"/>
      <c r="K1486" s="552"/>
      <c r="L1486" s="553"/>
      <c r="M1486" s="212"/>
      <c r="N1486" s="213"/>
      <c r="O1486" s="214">
        <f t="shared" si="9542"/>
        <v>0</v>
      </c>
      <c r="P1486" s="190"/>
      <c r="Q1486" s="213"/>
      <c r="R1486" s="214">
        <f t="shared" si="9543"/>
        <v>0</v>
      </c>
      <c r="S1486" s="190"/>
      <c r="T1486" s="213"/>
      <c r="U1486" s="214">
        <f t="shared" si="9544"/>
        <v>0</v>
      </c>
      <c r="V1486" s="190"/>
      <c r="W1486" s="213"/>
      <c r="X1486" s="214">
        <f t="shared" si="9545"/>
        <v>0</v>
      </c>
      <c r="Y1486" s="190"/>
      <c r="Z1486" s="190"/>
      <c r="AA1486" s="207"/>
      <c r="AB1486" s="215"/>
      <c r="AC1486" s="190"/>
      <c r="AD1486" s="156">
        <f t="shared" si="9546"/>
        <v>0</v>
      </c>
      <c r="AE1486" s="156"/>
      <c r="AF1486" s="117"/>
      <c r="AG1486" s="156"/>
      <c r="AH1486" s="355"/>
      <c r="AI1486" s="368">
        <f t="shared" si="9547"/>
        <v>0</v>
      </c>
      <c r="AJ1486" s="354"/>
      <c r="AK1486" s="368">
        <f t="shared" si="9548"/>
        <v>0</v>
      </c>
      <c r="AL1486" s="354"/>
      <c r="AM1486" s="368">
        <f t="shared" si="9549"/>
        <v>0</v>
      </c>
      <c r="AN1486" s="354"/>
      <c r="AO1486" s="368">
        <f t="shared" si="9550"/>
        <v>0</v>
      </c>
      <c r="AP1486" s="354"/>
      <c r="AQ1486" s="368">
        <f t="shared" si="9435"/>
        <v>0</v>
      </c>
      <c r="AR1486" s="354"/>
      <c r="AS1486" s="354"/>
      <c r="AT1486" s="369">
        <f t="shared" si="9551"/>
        <v>0</v>
      </c>
      <c r="AU1486" s="354"/>
      <c r="AV1486" s="369">
        <f t="shared" si="9552"/>
        <v>0</v>
      </c>
      <c r="AW1486" s="354"/>
      <c r="AX1486" s="369">
        <f t="shared" si="9553"/>
        <v>0</v>
      </c>
      <c r="AY1486" s="354"/>
      <c r="AZ1486" s="369">
        <f t="shared" si="9554"/>
        <v>0</v>
      </c>
      <c r="BA1486" s="354"/>
      <c r="BB1486" s="369">
        <f t="shared" si="9555"/>
        <v>0</v>
      </c>
      <c r="BC1486" s="150"/>
      <c r="BD1486" s="116"/>
      <c r="BE1486" s="367"/>
      <c r="BF1486" s="367"/>
      <c r="BG1486" s="367"/>
      <c r="BH1486" s="367"/>
      <c r="BI1486" s="367"/>
      <c r="BJ1486" s="367"/>
      <c r="BK1486" s="367">
        <f t="shared" si="9556"/>
        <v>0</v>
      </c>
      <c r="BL1486" s="367">
        <f t="shared" si="9557"/>
        <v>0</v>
      </c>
      <c r="BM1486" s="367">
        <f t="shared" si="9558"/>
        <v>0</v>
      </c>
      <c r="BN1486" s="367">
        <f t="shared" si="9559"/>
        <v>0</v>
      </c>
      <c r="BO1486" s="367">
        <f t="shared" si="9560"/>
        <v>0</v>
      </c>
      <c r="BP1486" s="367">
        <f t="shared" si="9561"/>
        <v>0</v>
      </c>
      <c r="BQ1486" s="383">
        <f t="shared" si="9562"/>
        <v>0</v>
      </c>
      <c r="BR1486" s="146"/>
      <c r="BS1486" s="441">
        <v>23</v>
      </c>
      <c r="BT1486" s="116"/>
      <c r="BU1486" s="116"/>
      <c r="BV1486" s="116"/>
      <c r="BW1486" s="116"/>
      <c r="BX1486" s="116"/>
      <c r="BY1486" s="116"/>
      <c r="BZ1486" s="116"/>
      <c r="CA1486" s="116"/>
      <c r="CB1486" s="116"/>
      <c r="CC1486" s="116"/>
      <c r="CD1486" s="116"/>
      <c r="CE1486" s="116"/>
      <c r="CF1486" s="116"/>
      <c r="CG1486" s="116"/>
      <c r="CH1486" s="116"/>
      <c r="CI1486" s="116"/>
      <c r="CJ1486" s="116"/>
      <c r="CK1486" s="116"/>
      <c r="CL1486" s="116"/>
      <c r="CM1486" s="116"/>
      <c r="CN1486" s="116"/>
      <c r="CO1486" s="116"/>
      <c r="CP1486" s="116"/>
      <c r="CQ1486" s="116"/>
      <c r="CR1486" s="116"/>
      <c r="CS1486" s="116"/>
      <c r="CT1486" s="116"/>
      <c r="CU1486" s="116"/>
      <c r="CV1486" s="116"/>
      <c r="CW1486" s="116"/>
      <c r="CX1486" s="116"/>
      <c r="CY1486" s="116"/>
      <c r="CZ1486" s="116"/>
      <c r="DA1486" s="116"/>
      <c r="DB1486" s="116"/>
      <c r="DC1486" s="116"/>
      <c r="DD1486" s="116"/>
      <c r="DE1486" s="116"/>
      <c r="DF1486" s="116"/>
      <c r="DG1486" s="116"/>
      <c r="DH1486" s="116"/>
      <c r="DI1486" s="116"/>
      <c r="DJ1486" s="116"/>
      <c r="DK1486" s="116"/>
      <c r="DL1486" s="116"/>
      <c r="DM1486" s="116"/>
      <c r="DN1486" s="116"/>
      <c r="DO1486" s="116"/>
      <c r="DP1486" s="116"/>
      <c r="DQ1486" s="116"/>
      <c r="DR1486" s="116"/>
      <c r="DS1486" s="116"/>
      <c r="DT1486" s="116"/>
      <c r="DU1486" s="116"/>
      <c r="DV1486" s="116"/>
      <c r="DW1486" s="116"/>
      <c r="DX1486" s="116"/>
      <c r="DY1486" s="116"/>
      <c r="DZ1486" s="116"/>
      <c r="EA1486" s="116"/>
    </row>
    <row r="1487" spans="1:131" ht="11.25" customHeight="1" x14ac:dyDescent="0.15">
      <c r="A1487" s="113" t="s">
        <v>1618</v>
      </c>
      <c r="B1487" s="124" t="s">
        <v>98</v>
      </c>
      <c r="C1487" s="334"/>
      <c r="D1487" s="112">
        <f t="shared" ref="D1487" si="9563">BS1487</f>
        <v>45</v>
      </c>
      <c r="E1487" s="710" t="s">
        <v>129</v>
      </c>
      <c r="F1487" s="711">
        <f t="shared" ref="F1487" si="9564">BQ1487</f>
        <v>0</v>
      </c>
      <c r="G1487" s="209">
        <v>25</v>
      </c>
      <c r="H1487" s="210"/>
      <c r="I1487" s="211">
        <v>4559110</v>
      </c>
      <c r="J1487" s="212"/>
      <c r="K1487" s="552"/>
      <c r="L1487" s="553"/>
      <c r="M1487" s="212"/>
      <c r="N1487" s="213"/>
      <c r="O1487" s="214">
        <f t="shared" ref="O1487" si="9565">IF($D$18="YES", (N1487), (0))</f>
        <v>0</v>
      </c>
      <c r="P1487" s="190"/>
      <c r="Q1487" s="213"/>
      <c r="R1487" s="214">
        <f t="shared" ref="R1487" si="9566">IF($D$18="YES", (Q1487), (0))</f>
        <v>0</v>
      </c>
      <c r="S1487" s="190"/>
      <c r="T1487" s="213"/>
      <c r="U1487" s="214">
        <f t="shared" ref="U1487" si="9567">IF($D$18="YES", (T1487), (0))</f>
        <v>0</v>
      </c>
      <c r="V1487" s="190"/>
      <c r="W1487" s="213"/>
      <c r="X1487" s="214">
        <f t="shared" ref="X1487" si="9568">IF($D$18="YES", (W1487), (0))</f>
        <v>0</v>
      </c>
      <c r="Y1487" s="190"/>
      <c r="Z1487" s="190"/>
      <c r="AA1487" s="207"/>
      <c r="AB1487" s="208"/>
      <c r="AC1487" s="190"/>
      <c r="AD1487" s="156">
        <f t="shared" ref="AD1487" si="9569">SUM(N1487,O1487,Q1487,R1487,T1487,U1487,W1487,X1487)</f>
        <v>0</v>
      </c>
      <c r="AE1487" s="146"/>
      <c r="AF1487" s="117"/>
      <c r="AG1487" s="156"/>
      <c r="AH1487" s="355"/>
      <c r="AI1487" s="368">
        <f t="shared" ref="AI1487" si="9570">N1487*G1487</f>
        <v>0</v>
      </c>
      <c r="AJ1487" s="354"/>
      <c r="AK1487" s="368">
        <f t="shared" ref="AK1487" si="9571">Q1487*G1487</f>
        <v>0</v>
      </c>
      <c r="AL1487" s="354"/>
      <c r="AM1487" s="368">
        <f t="shared" ref="AM1487" si="9572">T1487*G1487</f>
        <v>0</v>
      </c>
      <c r="AN1487" s="354"/>
      <c r="AO1487" s="368">
        <f t="shared" ref="AO1487" si="9573">W1487*G1487</f>
        <v>0</v>
      </c>
      <c r="AP1487" s="354"/>
      <c r="AQ1487" s="368">
        <f t="shared" ref="AQ1487" si="9574">SUM(AI1487,AK1487,AM1487,AO1487)</f>
        <v>0</v>
      </c>
      <c r="AR1487" s="354"/>
      <c r="AS1487" s="354"/>
      <c r="AT1487" s="369">
        <f t="shared" ref="AT1487" si="9575">(N1487*G1487)*F1487</f>
        <v>0</v>
      </c>
      <c r="AU1487" s="354"/>
      <c r="AV1487" s="369">
        <f t="shared" ref="AV1487" si="9576">(Q1487*G1487)*F1487</f>
        <v>0</v>
      </c>
      <c r="AW1487" s="354"/>
      <c r="AX1487" s="369">
        <f t="shared" ref="AX1487" si="9577">(T1487*G1487)*F1487</f>
        <v>0</v>
      </c>
      <c r="AY1487" s="354"/>
      <c r="AZ1487" s="369">
        <f t="shared" ref="AZ1487" si="9578">(W1487*G1487)*F1487</f>
        <v>0</v>
      </c>
      <c r="BA1487" s="354"/>
      <c r="BB1487" s="369">
        <f t="shared" ref="BB1487" si="9579">SUM(AS1487:BA1487)</f>
        <v>0</v>
      </c>
      <c r="BC1487" s="150"/>
      <c r="BD1487" s="116"/>
      <c r="BE1487" s="367"/>
      <c r="BF1487" s="367"/>
      <c r="BG1487" s="367"/>
      <c r="BH1487" s="367"/>
      <c r="BI1487" s="367"/>
      <c r="BJ1487" s="367"/>
      <c r="BK1487" s="367">
        <f t="shared" si="9556"/>
        <v>0</v>
      </c>
      <c r="BL1487" s="367">
        <f t="shared" si="9557"/>
        <v>0</v>
      </c>
      <c r="BM1487" s="367">
        <f t="shared" si="9558"/>
        <v>0</v>
      </c>
      <c r="BN1487" s="367">
        <f t="shared" si="9559"/>
        <v>0</v>
      </c>
      <c r="BO1487" s="367">
        <f t="shared" si="9560"/>
        <v>0</v>
      </c>
      <c r="BP1487" s="367">
        <f t="shared" si="9561"/>
        <v>0</v>
      </c>
      <c r="BQ1487" s="383">
        <f t="shared" ref="BQ1487" si="9580">SUM(BK1487:BP1487)</f>
        <v>0</v>
      </c>
      <c r="BR1487" s="146"/>
      <c r="BS1487" s="441">
        <v>45</v>
      </c>
      <c r="BT1487" s="116"/>
      <c r="BU1487" s="116"/>
      <c r="BV1487" s="116"/>
      <c r="BW1487" s="116"/>
      <c r="BX1487" s="116"/>
      <c r="BY1487" s="116"/>
      <c r="BZ1487" s="116"/>
      <c r="CA1487" s="116"/>
      <c r="CB1487" s="116"/>
      <c r="CC1487" s="116"/>
      <c r="CD1487" s="116"/>
      <c r="CE1487" s="116"/>
      <c r="CF1487" s="116"/>
      <c r="CG1487" s="116"/>
      <c r="CH1487" s="116"/>
      <c r="CI1487" s="116"/>
      <c r="CJ1487" s="116"/>
      <c r="CK1487" s="116"/>
      <c r="CL1487" s="116"/>
      <c r="CM1487" s="116"/>
      <c r="CN1487" s="116"/>
      <c r="CO1487" s="116"/>
      <c r="CP1487" s="116"/>
      <c r="CQ1487" s="116"/>
      <c r="CR1487" s="116"/>
      <c r="CS1487" s="116"/>
      <c r="CT1487" s="116"/>
      <c r="CU1487" s="116"/>
      <c r="CV1487" s="116"/>
      <c r="CW1487" s="116"/>
      <c r="CX1487" s="116"/>
      <c r="CY1487" s="116"/>
      <c r="CZ1487" s="116"/>
      <c r="DA1487" s="116"/>
      <c r="DB1487" s="116"/>
      <c r="DC1487" s="116"/>
      <c r="DD1487" s="116"/>
      <c r="DE1487" s="116"/>
      <c r="DF1487" s="116"/>
      <c r="DG1487" s="116"/>
      <c r="DH1487" s="116"/>
      <c r="DI1487" s="116"/>
      <c r="DJ1487" s="116"/>
      <c r="DK1487" s="116"/>
      <c r="DL1487" s="116"/>
      <c r="DM1487" s="116"/>
      <c r="DN1487" s="116"/>
      <c r="DO1487" s="116"/>
      <c r="DP1487" s="116"/>
      <c r="DQ1487" s="116"/>
      <c r="DR1487" s="116"/>
      <c r="DS1487" s="116"/>
      <c r="DT1487" s="116"/>
      <c r="DU1487" s="116"/>
      <c r="DV1487" s="116"/>
      <c r="DW1487" s="116"/>
      <c r="DX1487" s="116"/>
      <c r="DY1487" s="116"/>
      <c r="DZ1487" s="116"/>
      <c r="EA1487" s="116"/>
    </row>
    <row r="1488" spans="1:131" ht="11.25" customHeight="1" x14ac:dyDescent="0.15">
      <c r="A1488" s="113" t="s">
        <v>1619</v>
      </c>
      <c r="B1488" s="124"/>
      <c r="C1488" s="334"/>
      <c r="D1488" s="112">
        <f>BS1488</f>
        <v>24</v>
      </c>
      <c r="E1488" s="710" t="s">
        <v>129</v>
      </c>
      <c r="F1488" s="711">
        <f t="shared" ref="F1488" si="9581">BQ1488</f>
        <v>0</v>
      </c>
      <c r="G1488" s="209">
        <v>25</v>
      </c>
      <c r="H1488" s="210"/>
      <c r="I1488" s="211">
        <v>4559175</v>
      </c>
      <c r="J1488" s="212"/>
      <c r="K1488" s="552"/>
      <c r="L1488" s="553"/>
      <c r="M1488" s="212"/>
      <c r="N1488" s="213"/>
      <c r="O1488" s="214">
        <f t="shared" ref="O1488" si="9582">IF($D$18="YES", (N1488), (0))</f>
        <v>0</v>
      </c>
      <c r="P1488" s="190"/>
      <c r="Q1488" s="213"/>
      <c r="R1488" s="214">
        <f t="shared" ref="R1488" si="9583">IF($D$18="YES", (Q1488), (0))</f>
        <v>0</v>
      </c>
      <c r="S1488" s="190"/>
      <c r="T1488" s="213"/>
      <c r="U1488" s="214">
        <f t="shared" ref="U1488" si="9584">IF($D$18="YES", (T1488), (0))</f>
        <v>0</v>
      </c>
      <c r="V1488" s="190"/>
      <c r="W1488" s="213"/>
      <c r="X1488" s="214">
        <f t="shared" ref="X1488" si="9585">IF($D$18="YES", (W1488), (0))</f>
        <v>0</v>
      </c>
      <c r="Y1488" s="190"/>
      <c r="Z1488" s="190"/>
      <c r="AA1488" s="207"/>
      <c r="AB1488" s="215"/>
      <c r="AC1488" s="190"/>
      <c r="AD1488" s="156">
        <f t="shared" ref="AD1488" si="9586">SUM(N1488,O1488,Q1488,R1488,T1488,U1488,W1488,X1488)</f>
        <v>0</v>
      </c>
      <c r="AE1488" s="156"/>
      <c r="AF1488" s="117"/>
      <c r="AG1488" s="156"/>
      <c r="AH1488" s="355"/>
      <c r="AI1488" s="368">
        <f t="shared" ref="AI1488" si="9587">N1488*G1488</f>
        <v>0</v>
      </c>
      <c r="AJ1488" s="354"/>
      <c r="AK1488" s="368">
        <f t="shared" ref="AK1488" si="9588">Q1488*G1488</f>
        <v>0</v>
      </c>
      <c r="AL1488" s="354"/>
      <c r="AM1488" s="368">
        <f t="shared" ref="AM1488" si="9589">T1488*G1488</f>
        <v>0</v>
      </c>
      <c r="AN1488" s="354"/>
      <c r="AO1488" s="368">
        <f t="shared" ref="AO1488" si="9590">W1488*G1488</f>
        <v>0</v>
      </c>
      <c r="AP1488" s="354"/>
      <c r="AQ1488" s="368">
        <f t="shared" ref="AQ1488" si="9591">SUM(AI1488,AK1488,AM1488,AO1488)</f>
        <v>0</v>
      </c>
      <c r="AR1488" s="354"/>
      <c r="AS1488" s="354"/>
      <c r="AT1488" s="369">
        <f t="shared" ref="AT1488" si="9592">(N1488*G1488)*F1488</f>
        <v>0</v>
      </c>
      <c r="AU1488" s="354"/>
      <c r="AV1488" s="369">
        <f t="shared" ref="AV1488" si="9593">(Q1488*G1488)*F1488</f>
        <v>0</v>
      </c>
      <c r="AW1488" s="354"/>
      <c r="AX1488" s="369">
        <f t="shared" ref="AX1488" si="9594">(T1488*G1488)*F1488</f>
        <v>0</v>
      </c>
      <c r="AY1488" s="354"/>
      <c r="AZ1488" s="369">
        <f t="shared" ref="AZ1488" si="9595">(W1488*G1488)*F1488</f>
        <v>0</v>
      </c>
      <c r="BA1488" s="354"/>
      <c r="BB1488" s="369">
        <f t="shared" ref="BB1488" si="9596">SUM(AS1488:BA1488)</f>
        <v>0</v>
      </c>
      <c r="BC1488" s="150"/>
      <c r="BD1488" s="116"/>
      <c r="BE1488" s="367"/>
      <c r="BF1488" s="367"/>
      <c r="BG1488" s="367"/>
      <c r="BH1488" s="367"/>
      <c r="BI1488" s="367"/>
      <c r="BJ1488" s="367"/>
      <c r="BK1488" s="367">
        <f>IF($N$18&lt;BK$24,0,IF($N$18&gt;BK$25,0,$BE1488))</f>
        <v>0</v>
      </c>
      <c r="BL1488" s="367">
        <f>IF($N$18&lt;BL$24,0,IF($N$18&gt;BL$25,0,$BF1488))</f>
        <v>0</v>
      </c>
      <c r="BM1488" s="367">
        <f>IF($N$18&lt;BM$24,0,IF($N$18&gt;BM$25,0,$BG1488))</f>
        <v>0</v>
      </c>
      <c r="BN1488" s="367">
        <f>IF($N$18&lt;BN$24,0,IF($N$18&gt;BN$25,0,$BH1488))</f>
        <v>0</v>
      </c>
      <c r="BO1488" s="367">
        <f>IF($N$18&lt;BO$24,0,IF($N$18&gt;BO$25,0,$BI1488))</f>
        <v>0</v>
      </c>
      <c r="BP1488" s="367">
        <f>IF($N$18&lt;BP$24,0,IF($N$18&gt;BP$25,0,$BJ1488))</f>
        <v>0</v>
      </c>
      <c r="BQ1488" s="383">
        <f t="shared" ref="BQ1488" si="9597">SUM(BK1488:BP1488)</f>
        <v>0</v>
      </c>
      <c r="BR1488" s="146"/>
      <c r="BS1488" s="441">
        <v>24</v>
      </c>
      <c r="BT1488" s="116"/>
      <c r="BU1488" s="116"/>
      <c r="BV1488" s="116"/>
      <c r="BW1488" s="116"/>
      <c r="BX1488" s="116"/>
      <c r="BY1488" s="116"/>
      <c r="BZ1488" s="116"/>
      <c r="CA1488" s="116"/>
      <c r="CB1488" s="116"/>
      <c r="CC1488" s="116"/>
      <c r="CD1488" s="116"/>
      <c r="CE1488" s="116"/>
      <c r="CF1488" s="116"/>
      <c r="CG1488" s="116"/>
      <c r="CH1488" s="116"/>
      <c r="CI1488" s="116"/>
      <c r="CJ1488" s="116"/>
      <c r="CK1488" s="116"/>
      <c r="CL1488" s="116"/>
      <c r="CM1488" s="116"/>
      <c r="CN1488" s="116"/>
      <c r="CO1488" s="116"/>
      <c r="CP1488" s="116"/>
      <c r="CQ1488" s="116"/>
      <c r="CR1488" s="116"/>
      <c r="CS1488" s="116"/>
      <c r="CT1488" s="116"/>
      <c r="CU1488" s="116"/>
      <c r="CV1488" s="116"/>
      <c r="CW1488" s="116"/>
      <c r="CX1488" s="116"/>
      <c r="CY1488" s="116"/>
      <c r="CZ1488" s="116"/>
      <c r="DA1488" s="116"/>
      <c r="DB1488" s="116"/>
      <c r="DC1488" s="116"/>
      <c r="DD1488" s="116"/>
      <c r="DE1488" s="116"/>
      <c r="DF1488" s="116"/>
      <c r="DG1488" s="116"/>
      <c r="DH1488" s="116"/>
      <c r="DI1488" s="116"/>
      <c r="DJ1488" s="116"/>
      <c r="DK1488" s="116"/>
      <c r="DL1488" s="116"/>
      <c r="DM1488" s="116"/>
      <c r="DN1488" s="116"/>
      <c r="DO1488" s="116"/>
      <c r="DP1488" s="116"/>
      <c r="DQ1488" s="116"/>
      <c r="DR1488" s="116"/>
      <c r="DS1488" s="116"/>
      <c r="DT1488" s="116"/>
      <c r="DU1488" s="116"/>
      <c r="DV1488" s="116"/>
      <c r="DW1488" s="116"/>
      <c r="DX1488" s="116"/>
      <c r="DY1488" s="116"/>
      <c r="DZ1488" s="116"/>
      <c r="EA1488" s="116"/>
    </row>
    <row r="1489" spans="1:131" ht="11.25" customHeight="1" x14ac:dyDescent="0.15">
      <c r="A1489" s="126" t="s">
        <v>1620</v>
      </c>
      <c r="B1489" s="205"/>
      <c r="C1489" s="133"/>
      <c r="D1489" s="410"/>
      <c r="E1489" s="710"/>
      <c r="F1489" s="711"/>
      <c r="G1489" s="217"/>
      <c r="H1489" s="206"/>
      <c r="I1489" s="218"/>
      <c r="J1489" s="156"/>
      <c r="K1489" s="219"/>
      <c r="L1489" s="219"/>
      <c r="M1489" s="156"/>
      <c r="N1489" s="156"/>
      <c r="O1489" s="220"/>
      <c r="P1489" s="190"/>
      <c r="Q1489" s="156"/>
      <c r="R1489" s="220"/>
      <c r="S1489" s="190"/>
      <c r="T1489" s="156"/>
      <c r="U1489" s="220"/>
      <c r="V1489" s="190"/>
      <c r="W1489" s="156"/>
      <c r="X1489" s="220"/>
      <c r="Y1489" s="190"/>
      <c r="Z1489" s="190"/>
      <c r="AA1489" s="207"/>
      <c r="AB1489" s="215"/>
      <c r="AC1489" s="190"/>
      <c r="AD1489" s="156">
        <f>SUM(AD1490:AD1490)</f>
        <v>0</v>
      </c>
      <c r="AE1489" s="156"/>
      <c r="AF1489" s="117"/>
      <c r="AG1489" s="156"/>
      <c r="AH1489" s="355"/>
      <c r="AI1489" s="368"/>
      <c r="AJ1489" s="354"/>
      <c r="AK1489" s="368"/>
      <c r="AL1489" s="354"/>
      <c r="AM1489" s="368"/>
      <c r="AN1489" s="354"/>
      <c r="AO1489" s="368"/>
      <c r="AP1489" s="354"/>
      <c r="AQ1489" s="368"/>
      <c r="AR1489" s="354"/>
      <c r="AS1489" s="354"/>
      <c r="AT1489" s="369"/>
      <c r="AU1489" s="354"/>
      <c r="AV1489" s="369"/>
      <c r="AW1489" s="354"/>
      <c r="AX1489" s="369"/>
      <c r="AY1489" s="354"/>
      <c r="AZ1489" s="369"/>
      <c r="BA1489" s="354"/>
      <c r="BB1489" s="369"/>
      <c r="BC1489" s="150"/>
      <c r="BD1489" s="116"/>
      <c r="BE1489" s="367"/>
      <c r="BF1489" s="367"/>
      <c r="BG1489" s="367"/>
      <c r="BH1489" s="367"/>
      <c r="BI1489" s="367"/>
      <c r="BJ1489" s="367"/>
      <c r="BK1489" s="367"/>
      <c r="BL1489" s="367"/>
      <c r="BM1489" s="367"/>
      <c r="BN1489" s="367"/>
      <c r="BO1489" s="367"/>
      <c r="BP1489" s="367"/>
      <c r="BQ1489" s="383"/>
      <c r="BR1489" s="146"/>
      <c r="BS1489" s="441" t="e">
        <v>#N/A</v>
      </c>
      <c r="BT1489" s="116"/>
      <c r="BU1489" s="116"/>
      <c r="BV1489" s="116"/>
      <c r="BW1489" s="116"/>
      <c r="BX1489" s="116"/>
      <c r="BY1489" s="116"/>
      <c r="BZ1489" s="116"/>
      <c r="CA1489" s="116"/>
      <c r="CB1489" s="116"/>
      <c r="CC1489" s="116"/>
      <c r="CD1489" s="116"/>
      <c r="CE1489" s="116"/>
      <c r="CF1489" s="116"/>
      <c r="CG1489" s="116"/>
      <c r="CH1489" s="116"/>
      <c r="CI1489" s="116"/>
      <c r="CJ1489" s="116"/>
      <c r="CK1489" s="116"/>
      <c r="CL1489" s="116"/>
      <c r="CM1489" s="116"/>
      <c r="CN1489" s="116"/>
      <c r="CO1489" s="116"/>
      <c r="CP1489" s="116"/>
      <c r="CQ1489" s="116"/>
      <c r="CR1489" s="116"/>
      <c r="CS1489" s="116"/>
      <c r="CT1489" s="116"/>
      <c r="CU1489" s="116"/>
      <c r="CV1489" s="116"/>
      <c r="CW1489" s="116"/>
      <c r="CX1489" s="116"/>
      <c r="CY1489" s="116"/>
      <c r="CZ1489" s="116"/>
      <c r="DA1489" s="116"/>
      <c r="DB1489" s="116"/>
      <c r="DC1489" s="116"/>
      <c r="DD1489" s="116"/>
      <c r="DE1489" s="116"/>
      <c r="DF1489" s="116"/>
      <c r="DG1489" s="116"/>
      <c r="DH1489" s="116"/>
      <c r="DI1489" s="116"/>
      <c r="DJ1489" s="116"/>
      <c r="DK1489" s="116"/>
      <c r="DL1489" s="116"/>
      <c r="DM1489" s="116"/>
      <c r="DN1489" s="116"/>
      <c r="DO1489" s="116"/>
      <c r="DP1489" s="116"/>
      <c r="DQ1489" s="116"/>
      <c r="DR1489" s="116"/>
      <c r="DS1489" s="116"/>
      <c r="DT1489" s="116"/>
      <c r="DU1489" s="116"/>
      <c r="DV1489" s="116"/>
      <c r="DW1489" s="116"/>
      <c r="DX1489" s="116"/>
      <c r="DY1489" s="116"/>
      <c r="DZ1489" s="116"/>
      <c r="EA1489" s="116"/>
    </row>
    <row r="1490" spans="1:131" ht="11.25" customHeight="1" x14ac:dyDescent="0.15">
      <c r="A1490" s="113" t="s">
        <v>1621</v>
      </c>
      <c r="B1490" s="124"/>
      <c r="C1490" s="127"/>
      <c r="D1490" s="112" t="str">
        <f>BS1490</f>
        <v>S/O</v>
      </c>
      <c r="E1490" s="710" t="s">
        <v>89</v>
      </c>
      <c r="F1490" s="711">
        <f t="shared" ref="F1490" si="9598">BQ1490</f>
        <v>0</v>
      </c>
      <c r="G1490" s="209">
        <v>30</v>
      </c>
      <c r="H1490" s="210"/>
      <c r="I1490" s="211">
        <v>4560135</v>
      </c>
      <c r="J1490" s="212"/>
      <c r="K1490" s="552"/>
      <c r="L1490" s="553"/>
      <c r="M1490" s="212"/>
      <c r="N1490" s="213"/>
      <c r="O1490" s="214">
        <f t="shared" ref="O1490" si="9599">IF($D$18="YES", (N1490), (0))</f>
        <v>0</v>
      </c>
      <c r="P1490" s="190"/>
      <c r="Q1490" s="213"/>
      <c r="R1490" s="214">
        <f t="shared" ref="R1490" si="9600">IF($D$18="YES", (Q1490), (0))</f>
        <v>0</v>
      </c>
      <c r="S1490" s="190"/>
      <c r="T1490" s="213"/>
      <c r="U1490" s="214">
        <f t="shared" ref="U1490" si="9601">IF($D$18="YES", (T1490), (0))</f>
        <v>0</v>
      </c>
      <c r="V1490" s="190"/>
      <c r="W1490" s="213"/>
      <c r="X1490" s="214">
        <f t="shared" ref="X1490" si="9602">IF($D$18="YES", (W1490), (0))</f>
        <v>0</v>
      </c>
      <c r="Y1490" s="190"/>
      <c r="Z1490" s="190"/>
      <c r="AA1490" s="207"/>
      <c r="AB1490" s="208"/>
      <c r="AC1490" s="190"/>
      <c r="AD1490" s="156">
        <f t="shared" ref="AD1490" si="9603">SUM(N1490,O1490,Q1490,R1490,T1490,U1490,W1490,X1490)</f>
        <v>0</v>
      </c>
      <c r="AE1490" s="156"/>
      <c r="AF1490" s="117"/>
      <c r="AG1490" s="156"/>
      <c r="AH1490" s="355"/>
      <c r="AI1490" s="368">
        <f t="shared" ref="AI1490" si="9604">N1490*G1490</f>
        <v>0</v>
      </c>
      <c r="AJ1490" s="354"/>
      <c r="AK1490" s="368">
        <f t="shared" ref="AK1490" si="9605">Q1490*G1490</f>
        <v>0</v>
      </c>
      <c r="AL1490" s="354"/>
      <c r="AM1490" s="368">
        <f t="shared" ref="AM1490" si="9606">T1490*G1490</f>
        <v>0</v>
      </c>
      <c r="AN1490" s="354"/>
      <c r="AO1490" s="368">
        <f t="shared" ref="AO1490" si="9607">W1490*G1490</f>
        <v>0</v>
      </c>
      <c r="AP1490" s="354"/>
      <c r="AQ1490" s="368">
        <f t="shared" ref="AQ1490:AQ1519" si="9608">SUM(AI1490,AK1490,AM1490,AO1490)</f>
        <v>0</v>
      </c>
      <c r="AR1490" s="354"/>
      <c r="AS1490" s="354"/>
      <c r="AT1490" s="369">
        <f t="shared" ref="AT1490" si="9609">(N1490*G1490)*F1490</f>
        <v>0</v>
      </c>
      <c r="AU1490" s="354"/>
      <c r="AV1490" s="369">
        <f t="shared" ref="AV1490" si="9610">(Q1490*G1490)*F1490</f>
        <v>0</v>
      </c>
      <c r="AW1490" s="354"/>
      <c r="AX1490" s="369">
        <f t="shared" ref="AX1490" si="9611">(T1490*G1490)*F1490</f>
        <v>0</v>
      </c>
      <c r="AY1490" s="354"/>
      <c r="AZ1490" s="369">
        <f t="shared" ref="AZ1490" si="9612">(W1490*G1490)*F1490</f>
        <v>0</v>
      </c>
      <c r="BA1490" s="354"/>
      <c r="BB1490" s="369">
        <f t="shared" ref="BB1490" si="9613">SUM(AS1490:BA1490)</f>
        <v>0</v>
      </c>
      <c r="BC1490" s="150"/>
      <c r="BD1490" s="116"/>
      <c r="BE1490" s="367"/>
      <c r="BF1490" s="367"/>
      <c r="BG1490" s="367"/>
      <c r="BH1490" s="367"/>
      <c r="BI1490" s="367"/>
      <c r="BJ1490" s="367"/>
      <c r="BK1490" s="367">
        <f t="shared" ref="BK1490" si="9614">IF($N$18&lt;BK$24,0,IF($N$18&gt;BK$25,0,$BE1490))</f>
        <v>0</v>
      </c>
      <c r="BL1490" s="367">
        <f t="shared" ref="BL1490" si="9615">IF($N$18&lt;BL$24,0,IF($N$18&gt;BL$25,0,$BF1490))</f>
        <v>0</v>
      </c>
      <c r="BM1490" s="367">
        <f t="shared" ref="BM1490" si="9616">IF($N$18&lt;BM$24,0,IF($N$18&gt;BM$25,0,$BG1490))</f>
        <v>0</v>
      </c>
      <c r="BN1490" s="367">
        <f t="shared" ref="BN1490" si="9617">IF($N$18&lt;BN$24,0,IF($N$18&gt;BN$25,0,$BH1490))</f>
        <v>0</v>
      </c>
      <c r="BO1490" s="367">
        <f t="shared" ref="BO1490" si="9618">IF($N$18&lt;BO$24,0,IF($N$18&gt;BO$25,0,$BI1490))</f>
        <v>0</v>
      </c>
      <c r="BP1490" s="367">
        <f t="shared" ref="BP1490" si="9619">IF($N$18&lt;BP$24,0,IF($N$18&gt;BP$25,0,$BJ1490))</f>
        <v>0</v>
      </c>
      <c r="BQ1490" s="383">
        <f t="shared" ref="BQ1490" si="9620">SUM(BK1490:BP1490)</f>
        <v>0</v>
      </c>
      <c r="BR1490" s="146"/>
      <c r="BS1490" s="441" t="s">
        <v>90</v>
      </c>
      <c r="BT1490" s="116"/>
      <c r="BU1490" s="116"/>
      <c r="BV1490" s="116"/>
      <c r="BW1490" s="116"/>
      <c r="BX1490" s="116"/>
      <c r="BY1490" s="116"/>
      <c r="BZ1490" s="116"/>
      <c r="CA1490" s="116"/>
      <c r="CB1490" s="116"/>
      <c r="CC1490" s="116"/>
      <c r="CD1490" s="116"/>
      <c r="CE1490" s="116"/>
      <c r="CF1490" s="116"/>
      <c r="CG1490" s="116"/>
      <c r="CH1490" s="116"/>
      <c r="CI1490" s="116"/>
      <c r="CJ1490" s="116"/>
      <c r="CK1490" s="116"/>
      <c r="CL1490" s="116"/>
      <c r="CM1490" s="116"/>
      <c r="CN1490" s="116"/>
      <c r="CO1490" s="116"/>
      <c r="CP1490" s="116"/>
      <c r="CQ1490" s="116"/>
      <c r="CR1490" s="116"/>
      <c r="CS1490" s="116"/>
      <c r="CT1490" s="116"/>
      <c r="CU1490" s="116"/>
      <c r="CV1490" s="116"/>
      <c r="CW1490" s="116"/>
      <c r="CX1490" s="116"/>
      <c r="CY1490" s="116"/>
      <c r="CZ1490" s="116"/>
      <c r="DA1490" s="116"/>
      <c r="DB1490" s="116"/>
      <c r="DC1490" s="116"/>
      <c r="DD1490" s="116"/>
      <c r="DE1490" s="116"/>
      <c r="DF1490" s="116"/>
      <c r="DG1490" s="116"/>
      <c r="DH1490" s="116"/>
      <c r="DI1490" s="116"/>
      <c r="DJ1490" s="116"/>
      <c r="DK1490" s="116"/>
      <c r="DL1490" s="116"/>
      <c r="DM1490" s="116"/>
      <c r="DN1490" s="116"/>
      <c r="DO1490" s="116"/>
      <c r="DP1490" s="116"/>
      <c r="DQ1490" s="116"/>
      <c r="DR1490" s="116"/>
      <c r="DS1490" s="116"/>
      <c r="DT1490" s="116"/>
      <c r="DU1490" s="116"/>
      <c r="DV1490" s="116"/>
      <c r="DW1490" s="116"/>
      <c r="DX1490" s="116"/>
      <c r="DY1490" s="116"/>
      <c r="DZ1490" s="116"/>
      <c r="EA1490" s="116"/>
    </row>
    <row r="1491" spans="1:131" ht="11.25" customHeight="1" x14ac:dyDescent="0.15">
      <c r="A1491" s="126" t="s">
        <v>1622</v>
      </c>
      <c r="B1491" s="205"/>
      <c r="C1491" s="133"/>
      <c r="D1491" s="410"/>
      <c r="E1491" s="710"/>
      <c r="F1491" s="711"/>
      <c r="G1491" s="217"/>
      <c r="H1491" s="206"/>
      <c r="I1491" s="218"/>
      <c r="J1491" s="156"/>
      <c r="K1491" s="219"/>
      <c r="L1491" s="219"/>
      <c r="M1491" s="156"/>
      <c r="N1491" s="156"/>
      <c r="O1491" s="220"/>
      <c r="P1491" s="190"/>
      <c r="Q1491" s="156"/>
      <c r="R1491" s="220"/>
      <c r="S1491" s="190"/>
      <c r="T1491" s="156"/>
      <c r="U1491" s="220"/>
      <c r="V1491" s="190"/>
      <c r="W1491" s="156"/>
      <c r="X1491" s="220"/>
      <c r="Y1491" s="190"/>
      <c r="Z1491" s="190"/>
      <c r="AA1491" s="207"/>
      <c r="AB1491" s="215"/>
      <c r="AC1491" s="190"/>
      <c r="AD1491" s="156">
        <f>SUM(AD1492:AD1497)</f>
        <v>0</v>
      </c>
      <c r="AE1491" s="156"/>
      <c r="AF1491" s="117"/>
      <c r="AG1491" s="156"/>
      <c r="AH1491" s="355"/>
      <c r="AI1491" s="368"/>
      <c r="AJ1491" s="354"/>
      <c r="AK1491" s="368"/>
      <c r="AL1491" s="354"/>
      <c r="AM1491" s="368"/>
      <c r="AN1491" s="354"/>
      <c r="AO1491" s="368"/>
      <c r="AP1491" s="354"/>
      <c r="AQ1491" s="368"/>
      <c r="AR1491" s="354"/>
      <c r="AS1491" s="354"/>
      <c r="AT1491" s="369"/>
      <c r="AU1491" s="354"/>
      <c r="AV1491" s="369"/>
      <c r="AW1491" s="354"/>
      <c r="AX1491" s="369"/>
      <c r="AY1491" s="354"/>
      <c r="AZ1491" s="369"/>
      <c r="BA1491" s="354"/>
      <c r="BB1491" s="369"/>
      <c r="BC1491" s="150"/>
      <c r="BD1491" s="116"/>
      <c r="BE1491" s="367"/>
      <c r="BF1491" s="367"/>
      <c r="BG1491" s="367"/>
      <c r="BH1491" s="367"/>
      <c r="BI1491" s="367"/>
      <c r="BJ1491" s="367"/>
      <c r="BK1491" s="367"/>
      <c r="BL1491" s="367"/>
      <c r="BM1491" s="367"/>
      <c r="BN1491" s="367"/>
      <c r="BO1491" s="367"/>
      <c r="BP1491" s="367"/>
      <c r="BQ1491" s="383"/>
      <c r="BR1491" s="146"/>
      <c r="BS1491" s="441" t="e">
        <v>#N/A</v>
      </c>
      <c r="BT1491" s="116"/>
      <c r="BU1491" s="116"/>
      <c r="BV1491" s="116"/>
      <c r="BW1491" s="116"/>
      <c r="BX1491" s="116"/>
      <c r="BY1491" s="116"/>
      <c r="BZ1491" s="116"/>
      <c r="CA1491" s="116"/>
      <c r="CB1491" s="116"/>
      <c r="CC1491" s="116"/>
      <c r="CD1491" s="116"/>
      <c r="CE1491" s="116"/>
      <c r="CF1491" s="116"/>
      <c r="CG1491" s="116"/>
      <c r="CH1491" s="116"/>
      <c r="CI1491" s="116"/>
      <c r="CJ1491" s="116"/>
      <c r="CK1491" s="116"/>
      <c r="CL1491" s="116"/>
      <c r="CM1491" s="116"/>
      <c r="CN1491" s="116"/>
      <c r="CO1491" s="116"/>
      <c r="CP1491" s="116"/>
      <c r="CQ1491" s="116"/>
      <c r="CR1491" s="116"/>
      <c r="CS1491" s="116"/>
      <c r="CT1491" s="116"/>
      <c r="CU1491" s="116"/>
      <c r="CV1491" s="116"/>
      <c r="CW1491" s="116"/>
      <c r="CX1491" s="116"/>
      <c r="CY1491" s="116"/>
      <c r="CZ1491" s="116"/>
      <c r="DA1491" s="116"/>
      <c r="DB1491" s="116"/>
      <c r="DC1491" s="116"/>
      <c r="DD1491" s="116"/>
      <c r="DE1491" s="116"/>
      <c r="DF1491" s="116"/>
      <c r="DG1491" s="116"/>
      <c r="DH1491" s="116"/>
      <c r="DI1491" s="116"/>
      <c r="DJ1491" s="116"/>
      <c r="DK1491" s="116"/>
      <c r="DL1491" s="116"/>
      <c r="DM1491" s="116"/>
      <c r="DN1491" s="116"/>
      <c r="DO1491" s="116"/>
      <c r="DP1491" s="116"/>
      <c r="DQ1491" s="116"/>
      <c r="DR1491" s="116"/>
      <c r="DS1491" s="116"/>
      <c r="DT1491" s="116"/>
      <c r="DU1491" s="116"/>
      <c r="DV1491" s="116"/>
      <c r="DW1491" s="116"/>
      <c r="DX1491" s="116"/>
      <c r="DY1491" s="116"/>
      <c r="DZ1491" s="116"/>
      <c r="EA1491" s="116"/>
    </row>
    <row r="1492" spans="1:131" ht="11.25" customHeight="1" x14ac:dyDescent="0.15">
      <c r="A1492" s="113" t="s">
        <v>1623</v>
      </c>
      <c r="B1492" s="124"/>
      <c r="C1492" s="127"/>
      <c r="D1492" s="112">
        <f>BS1492</f>
        <v>21</v>
      </c>
      <c r="E1492" s="710" t="s">
        <v>89</v>
      </c>
      <c r="F1492" s="711">
        <f t="shared" ref="F1492:F1498" si="9621">BQ1492</f>
        <v>0</v>
      </c>
      <c r="G1492" s="209">
        <v>30</v>
      </c>
      <c r="H1492" s="210"/>
      <c r="I1492" s="211">
        <v>4560455</v>
      </c>
      <c r="J1492" s="212"/>
      <c r="K1492" s="552"/>
      <c r="L1492" s="553"/>
      <c r="M1492" s="212"/>
      <c r="N1492" s="213"/>
      <c r="O1492" s="214">
        <f t="shared" ref="O1492:O1498" si="9622">IF($D$18="YES", (N1492), (0))</f>
        <v>0</v>
      </c>
      <c r="P1492" s="190"/>
      <c r="Q1492" s="213"/>
      <c r="R1492" s="214">
        <f t="shared" ref="R1492:R1498" si="9623">IF($D$18="YES", (Q1492), (0))</f>
        <v>0</v>
      </c>
      <c r="S1492" s="190"/>
      <c r="T1492" s="213"/>
      <c r="U1492" s="214">
        <f t="shared" ref="U1492:U1498" si="9624">IF($D$18="YES", (T1492), (0))</f>
        <v>0</v>
      </c>
      <c r="V1492" s="190"/>
      <c r="W1492" s="213"/>
      <c r="X1492" s="214">
        <f t="shared" ref="X1492:X1498" si="9625">IF($D$18="YES", (W1492), (0))</f>
        <v>0</v>
      </c>
      <c r="Y1492" s="190"/>
      <c r="Z1492" s="190"/>
      <c r="AA1492" s="207"/>
      <c r="AB1492" s="215"/>
      <c r="AC1492" s="190"/>
      <c r="AD1492" s="156">
        <f t="shared" ref="AD1492:AD1498" si="9626">SUM(N1492,O1492,Q1492,R1492,T1492,U1492,W1492,X1492)</f>
        <v>0</v>
      </c>
      <c r="AE1492" s="156"/>
      <c r="AF1492" s="117"/>
      <c r="AG1492" s="156"/>
      <c r="AH1492" s="355"/>
      <c r="AI1492" s="368">
        <f t="shared" ref="AI1492:AI1498" si="9627">N1492*G1492</f>
        <v>0</v>
      </c>
      <c r="AJ1492" s="354"/>
      <c r="AK1492" s="368">
        <f t="shared" ref="AK1492:AK1498" si="9628">Q1492*G1492</f>
        <v>0</v>
      </c>
      <c r="AL1492" s="354"/>
      <c r="AM1492" s="368">
        <f t="shared" ref="AM1492:AM1498" si="9629">T1492*G1492</f>
        <v>0</v>
      </c>
      <c r="AN1492" s="354"/>
      <c r="AO1492" s="368">
        <f t="shared" ref="AO1492:AO1498" si="9630">W1492*G1492</f>
        <v>0</v>
      </c>
      <c r="AP1492" s="354"/>
      <c r="AQ1492" s="368">
        <f t="shared" si="9608"/>
        <v>0</v>
      </c>
      <c r="AR1492" s="354"/>
      <c r="AS1492" s="354"/>
      <c r="AT1492" s="369">
        <f t="shared" ref="AT1492:AT1498" si="9631">(N1492*G1492)*F1492</f>
        <v>0</v>
      </c>
      <c r="AU1492" s="354"/>
      <c r="AV1492" s="369">
        <f t="shared" ref="AV1492:AV1498" si="9632">(Q1492*G1492)*F1492</f>
        <v>0</v>
      </c>
      <c r="AW1492" s="354"/>
      <c r="AX1492" s="369">
        <f t="shared" ref="AX1492:AX1498" si="9633">(T1492*G1492)*F1492</f>
        <v>0</v>
      </c>
      <c r="AY1492" s="354"/>
      <c r="AZ1492" s="369">
        <f t="shared" ref="AZ1492:AZ1498" si="9634">(W1492*G1492)*F1492</f>
        <v>0</v>
      </c>
      <c r="BA1492" s="354"/>
      <c r="BB1492" s="369">
        <f t="shared" ref="BB1492:BB1498" si="9635">SUM(AS1492:BA1492)</f>
        <v>0</v>
      </c>
      <c r="BC1492" s="150"/>
      <c r="BD1492" s="116"/>
      <c r="BE1492" s="367"/>
      <c r="BF1492" s="367"/>
      <c r="BG1492" s="367"/>
      <c r="BH1492" s="367"/>
      <c r="BI1492" s="367"/>
      <c r="BJ1492" s="367"/>
      <c r="BK1492" s="367">
        <f t="shared" ref="BK1492:BK1498" si="9636">IF($N$18&lt;BK$24,0,IF($N$18&gt;BK$25,0,$BE1492))</f>
        <v>0</v>
      </c>
      <c r="BL1492" s="367">
        <f t="shared" ref="BL1492:BL1498" si="9637">IF($N$18&lt;BL$24,0,IF($N$18&gt;BL$25,0,$BF1492))</f>
        <v>0</v>
      </c>
      <c r="BM1492" s="367">
        <f t="shared" ref="BM1492:BM1498" si="9638">IF($N$18&lt;BM$24,0,IF($N$18&gt;BM$25,0,$BG1492))</f>
        <v>0</v>
      </c>
      <c r="BN1492" s="367">
        <f t="shared" ref="BN1492:BN1498" si="9639">IF($N$18&lt;BN$24,0,IF($N$18&gt;BN$25,0,$BH1492))</f>
        <v>0</v>
      </c>
      <c r="BO1492" s="367">
        <f t="shared" ref="BO1492:BO1498" si="9640">IF($N$18&lt;BO$24,0,IF($N$18&gt;BO$25,0,$BI1492))</f>
        <v>0</v>
      </c>
      <c r="BP1492" s="367">
        <f t="shared" ref="BP1492:BP1498" si="9641">IF($N$18&lt;BP$24,0,IF($N$18&gt;BP$25,0,$BJ1492))</f>
        <v>0</v>
      </c>
      <c r="BQ1492" s="383">
        <f t="shared" ref="BQ1492:BQ1497" si="9642">SUM(BK1492:BP1492)</f>
        <v>0</v>
      </c>
      <c r="BR1492" s="146"/>
      <c r="BS1492" s="441">
        <v>21</v>
      </c>
      <c r="BT1492" s="116"/>
      <c r="BU1492" s="116"/>
      <c r="BV1492" s="116"/>
      <c r="BW1492" s="116"/>
      <c r="BX1492" s="116"/>
      <c r="BY1492" s="116"/>
      <c r="BZ1492" s="116"/>
      <c r="CA1492" s="116"/>
      <c r="CB1492" s="116"/>
      <c r="CC1492" s="116"/>
      <c r="CD1492" s="116"/>
      <c r="CE1492" s="116"/>
      <c r="CF1492" s="116"/>
      <c r="CG1492" s="116"/>
      <c r="CH1492" s="116"/>
      <c r="CI1492" s="116"/>
      <c r="CJ1492" s="116"/>
      <c r="CK1492" s="116"/>
      <c r="CL1492" s="116"/>
      <c r="CM1492" s="116"/>
      <c r="CN1492" s="116"/>
      <c r="CO1492" s="116"/>
      <c r="CP1492" s="116"/>
      <c r="CQ1492" s="116"/>
      <c r="CR1492" s="116"/>
      <c r="CS1492" s="116"/>
      <c r="CT1492" s="116"/>
      <c r="CU1492" s="116"/>
      <c r="CV1492" s="116"/>
      <c r="CW1492" s="116"/>
      <c r="CX1492" s="116"/>
      <c r="CY1492" s="116"/>
      <c r="CZ1492" s="116"/>
      <c r="DA1492" s="116"/>
      <c r="DB1492" s="116"/>
      <c r="DC1492" s="116"/>
      <c r="DD1492" s="116"/>
      <c r="DE1492" s="116"/>
      <c r="DF1492" s="116"/>
      <c r="DG1492" s="116"/>
      <c r="DH1492" s="116"/>
      <c r="DI1492" s="116"/>
      <c r="DJ1492" s="116"/>
      <c r="DK1492" s="116"/>
      <c r="DL1492" s="116"/>
      <c r="DM1492" s="116"/>
      <c r="DN1492" s="116"/>
      <c r="DO1492" s="116"/>
      <c r="DP1492" s="116"/>
      <c r="DQ1492" s="116"/>
      <c r="DR1492" s="116"/>
      <c r="DS1492" s="116"/>
      <c r="DT1492" s="116"/>
      <c r="DU1492" s="116"/>
      <c r="DV1492" s="116"/>
      <c r="DW1492" s="116"/>
      <c r="DX1492" s="116"/>
      <c r="DY1492" s="116"/>
      <c r="DZ1492" s="116"/>
      <c r="EA1492" s="116"/>
    </row>
    <row r="1493" spans="1:131" ht="11.25" customHeight="1" x14ac:dyDescent="0.15">
      <c r="A1493" s="113" t="s">
        <v>1624</v>
      </c>
      <c r="B1493" s="124"/>
      <c r="C1493" s="334"/>
      <c r="D1493" s="112">
        <f>BS1493</f>
        <v>11</v>
      </c>
      <c r="E1493" s="710" t="s">
        <v>89</v>
      </c>
      <c r="F1493" s="711">
        <f t="shared" si="9621"/>
        <v>0</v>
      </c>
      <c r="G1493" s="209">
        <v>30</v>
      </c>
      <c r="H1493" s="210"/>
      <c r="I1493" s="211">
        <v>4560475</v>
      </c>
      <c r="J1493" s="212"/>
      <c r="K1493" s="552"/>
      <c r="L1493" s="553"/>
      <c r="M1493" s="212"/>
      <c r="N1493" s="213"/>
      <c r="O1493" s="214">
        <f t="shared" si="9622"/>
        <v>0</v>
      </c>
      <c r="P1493" s="190"/>
      <c r="Q1493" s="213"/>
      <c r="R1493" s="214">
        <f t="shared" si="9623"/>
        <v>0</v>
      </c>
      <c r="S1493" s="190"/>
      <c r="T1493" s="213"/>
      <c r="U1493" s="214">
        <f t="shared" si="9624"/>
        <v>0</v>
      </c>
      <c r="V1493" s="190"/>
      <c r="W1493" s="213"/>
      <c r="X1493" s="214">
        <f t="shared" si="9625"/>
        <v>0</v>
      </c>
      <c r="Y1493" s="190"/>
      <c r="Z1493" s="190"/>
      <c r="AA1493" s="207"/>
      <c r="AB1493" s="215"/>
      <c r="AC1493" s="190"/>
      <c r="AD1493" s="156">
        <f t="shared" si="9626"/>
        <v>0</v>
      </c>
      <c r="AE1493" s="156"/>
      <c r="AF1493" s="117"/>
      <c r="AG1493" s="156"/>
      <c r="AH1493" s="355"/>
      <c r="AI1493" s="368">
        <f t="shared" si="9627"/>
        <v>0</v>
      </c>
      <c r="AJ1493" s="354"/>
      <c r="AK1493" s="368">
        <f t="shared" si="9628"/>
        <v>0</v>
      </c>
      <c r="AL1493" s="354"/>
      <c r="AM1493" s="368">
        <f t="shared" si="9629"/>
        <v>0</v>
      </c>
      <c r="AN1493" s="354"/>
      <c r="AO1493" s="368">
        <f t="shared" si="9630"/>
        <v>0</v>
      </c>
      <c r="AP1493" s="354"/>
      <c r="AQ1493" s="368">
        <f t="shared" si="9608"/>
        <v>0</v>
      </c>
      <c r="AR1493" s="354"/>
      <c r="AS1493" s="354"/>
      <c r="AT1493" s="369">
        <f t="shared" si="9631"/>
        <v>0</v>
      </c>
      <c r="AU1493" s="354"/>
      <c r="AV1493" s="369">
        <f t="shared" si="9632"/>
        <v>0</v>
      </c>
      <c r="AW1493" s="354"/>
      <c r="AX1493" s="369">
        <f t="shared" si="9633"/>
        <v>0</v>
      </c>
      <c r="AY1493" s="354"/>
      <c r="AZ1493" s="369">
        <f t="shared" si="9634"/>
        <v>0</v>
      </c>
      <c r="BA1493" s="354"/>
      <c r="BB1493" s="369">
        <f t="shared" si="9635"/>
        <v>0</v>
      </c>
      <c r="BC1493" s="150"/>
      <c r="BD1493" s="116"/>
      <c r="BE1493" s="367"/>
      <c r="BF1493" s="367"/>
      <c r="BG1493" s="367"/>
      <c r="BH1493" s="367"/>
      <c r="BI1493" s="367"/>
      <c r="BJ1493" s="367"/>
      <c r="BK1493" s="367">
        <f t="shared" si="9636"/>
        <v>0</v>
      </c>
      <c r="BL1493" s="367">
        <f t="shared" si="9637"/>
        <v>0</v>
      </c>
      <c r="BM1493" s="367">
        <f t="shared" si="9638"/>
        <v>0</v>
      </c>
      <c r="BN1493" s="367">
        <f t="shared" si="9639"/>
        <v>0</v>
      </c>
      <c r="BO1493" s="367">
        <f t="shared" si="9640"/>
        <v>0</v>
      </c>
      <c r="BP1493" s="367">
        <f t="shared" si="9641"/>
        <v>0</v>
      </c>
      <c r="BQ1493" s="383">
        <f t="shared" ref="BQ1493" si="9643">SUM(BK1493:BP1493)</f>
        <v>0</v>
      </c>
      <c r="BR1493" s="146"/>
      <c r="BS1493" s="441">
        <v>11</v>
      </c>
      <c r="BT1493" s="116"/>
      <c r="BU1493" s="116"/>
      <c r="BV1493" s="116"/>
      <c r="BW1493" s="116"/>
      <c r="BX1493" s="116"/>
      <c r="BY1493" s="116"/>
      <c r="BZ1493" s="116"/>
      <c r="CA1493" s="116"/>
      <c r="CB1493" s="116"/>
      <c r="CC1493" s="116"/>
      <c r="CD1493" s="116"/>
      <c r="CE1493" s="116"/>
      <c r="CF1493" s="116"/>
      <c r="CG1493" s="116"/>
      <c r="CH1493" s="116"/>
      <c r="CI1493" s="116"/>
      <c r="CJ1493" s="116"/>
      <c r="CK1493" s="116"/>
      <c r="CL1493" s="116"/>
      <c r="CM1493" s="116"/>
      <c r="CN1493" s="116"/>
      <c r="CO1493" s="116"/>
      <c r="CP1493" s="116"/>
      <c r="CQ1493" s="116"/>
      <c r="CR1493" s="116"/>
      <c r="CS1493" s="116"/>
      <c r="CT1493" s="116"/>
      <c r="CU1493" s="116"/>
      <c r="CV1493" s="116"/>
      <c r="CW1493" s="116"/>
      <c r="CX1493" s="116"/>
      <c r="CY1493" s="116"/>
      <c r="CZ1493" s="116"/>
      <c r="DA1493" s="116"/>
      <c r="DB1493" s="116"/>
      <c r="DC1493" s="116"/>
      <c r="DD1493" s="116"/>
      <c r="DE1493" s="116"/>
      <c r="DF1493" s="116"/>
      <c r="DG1493" s="116"/>
      <c r="DH1493" s="116"/>
      <c r="DI1493" s="116"/>
      <c r="DJ1493" s="116"/>
      <c r="DK1493" s="116"/>
      <c r="DL1493" s="116"/>
      <c r="DM1493" s="116"/>
      <c r="DN1493" s="116"/>
      <c r="DO1493" s="116"/>
      <c r="DP1493" s="116"/>
      <c r="DQ1493" s="116"/>
      <c r="DR1493" s="116"/>
      <c r="DS1493" s="116"/>
      <c r="DT1493" s="116"/>
      <c r="DU1493" s="116"/>
      <c r="DV1493" s="116"/>
      <c r="DW1493" s="116"/>
      <c r="DX1493" s="116"/>
      <c r="DY1493" s="116"/>
      <c r="DZ1493" s="116"/>
      <c r="EA1493" s="116"/>
    </row>
    <row r="1494" spans="1:131" ht="11.25" customHeight="1" x14ac:dyDescent="0.15">
      <c r="A1494" s="90" t="s">
        <v>1625</v>
      </c>
      <c r="B1494" s="205"/>
      <c r="C1494" s="133"/>
      <c r="D1494" s="410"/>
      <c r="E1494" s="710"/>
      <c r="F1494" s="711"/>
      <c r="G1494" s="217"/>
      <c r="H1494" s="206"/>
      <c r="I1494" s="218"/>
      <c r="J1494" s="156"/>
      <c r="K1494" s="219"/>
      <c r="L1494" s="219"/>
      <c r="M1494" s="156"/>
      <c r="N1494" s="156"/>
      <c r="O1494" s="138"/>
      <c r="P1494" s="190"/>
      <c r="Q1494" s="156"/>
      <c r="R1494" s="138"/>
      <c r="S1494" s="190"/>
      <c r="T1494" s="156"/>
      <c r="U1494" s="138"/>
      <c r="V1494" s="190"/>
      <c r="W1494" s="156"/>
      <c r="X1494" s="138"/>
      <c r="Y1494" s="190"/>
      <c r="Z1494" s="190"/>
      <c r="AA1494" s="207"/>
      <c r="AB1494" s="215"/>
      <c r="AC1494" s="190"/>
      <c r="AD1494" s="156">
        <f>SUM(AD1495:AD1498)</f>
        <v>0</v>
      </c>
      <c r="AE1494" s="156"/>
      <c r="AF1494" s="117"/>
      <c r="AG1494" s="156"/>
      <c r="AH1494" s="355"/>
      <c r="AI1494" s="368"/>
      <c r="AJ1494" s="354"/>
      <c r="AK1494" s="368"/>
      <c r="AL1494" s="354"/>
      <c r="AM1494" s="368"/>
      <c r="AN1494" s="354"/>
      <c r="AO1494" s="368"/>
      <c r="AP1494" s="354"/>
      <c r="AQ1494" s="368"/>
      <c r="AR1494" s="354"/>
      <c r="AS1494" s="354"/>
      <c r="AT1494" s="369"/>
      <c r="AU1494" s="354"/>
      <c r="AV1494" s="369"/>
      <c r="AW1494" s="354"/>
      <c r="AX1494" s="369"/>
      <c r="AY1494" s="354"/>
      <c r="AZ1494" s="369"/>
      <c r="BA1494" s="354"/>
      <c r="BB1494" s="369"/>
      <c r="BC1494" s="150"/>
      <c r="BD1494" s="116"/>
      <c r="BE1494" s="367"/>
      <c r="BF1494" s="367"/>
      <c r="BG1494" s="367"/>
      <c r="BH1494" s="367"/>
      <c r="BI1494" s="367"/>
      <c r="BJ1494" s="367"/>
      <c r="BK1494" s="367"/>
      <c r="BL1494" s="367"/>
      <c r="BM1494" s="367"/>
      <c r="BN1494" s="367"/>
      <c r="BO1494" s="367"/>
      <c r="BP1494" s="367"/>
      <c r="BQ1494" s="383"/>
      <c r="BR1494" s="146"/>
      <c r="BS1494" s="441" t="e">
        <v>#N/A</v>
      </c>
      <c r="BT1494" s="116"/>
      <c r="BU1494" s="116"/>
      <c r="BV1494" s="116"/>
      <c r="BW1494" s="116"/>
      <c r="BX1494" s="116"/>
      <c r="BY1494" s="116"/>
      <c r="BZ1494" s="116"/>
      <c r="CA1494" s="116"/>
      <c r="CB1494" s="116"/>
      <c r="CC1494" s="116"/>
      <c r="CD1494" s="116"/>
      <c r="CE1494" s="116"/>
      <c r="CF1494" s="116"/>
      <c r="CG1494" s="116"/>
      <c r="CH1494" s="116"/>
      <c r="CI1494" s="116"/>
      <c r="CJ1494" s="116"/>
      <c r="CK1494" s="116"/>
      <c r="CL1494" s="116"/>
      <c r="CM1494" s="116"/>
      <c r="CN1494" s="116"/>
      <c r="CO1494" s="116"/>
      <c r="CP1494" s="116"/>
      <c r="CQ1494" s="116"/>
      <c r="CR1494" s="116"/>
      <c r="CS1494" s="116"/>
      <c r="CT1494" s="116"/>
      <c r="CU1494" s="116"/>
      <c r="CV1494" s="116"/>
      <c r="CW1494" s="116"/>
      <c r="CX1494" s="116"/>
      <c r="CY1494" s="116"/>
      <c r="CZ1494" s="116"/>
      <c r="DA1494" s="116"/>
      <c r="DB1494" s="116"/>
      <c r="DC1494" s="116"/>
      <c r="DD1494" s="116"/>
      <c r="DE1494" s="116"/>
      <c r="DF1494" s="116"/>
      <c r="DG1494" s="116"/>
      <c r="DH1494" s="116"/>
      <c r="DI1494" s="116"/>
      <c r="DJ1494" s="116"/>
      <c r="DK1494" s="116"/>
      <c r="DL1494" s="116"/>
      <c r="DM1494" s="116"/>
      <c r="DN1494" s="116"/>
      <c r="DO1494" s="116"/>
      <c r="DP1494" s="116"/>
      <c r="DQ1494" s="116"/>
      <c r="DR1494" s="116"/>
      <c r="DS1494" s="116"/>
      <c r="DT1494" s="116"/>
      <c r="DU1494" s="116"/>
      <c r="DV1494" s="116"/>
      <c r="DW1494" s="116"/>
      <c r="DX1494" s="116"/>
      <c r="DY1494" s="116"/>
      <c r="DZ1494" s="116"/>
      <c r="EA1494" s="116"/>
    </row>
    <row r="1495" spans="1:131" ht="11.25" customHeight="1" x14ac:dyDescent="0.15">
      <c r="A1495" s="113" t="s">
        <v>1626</v>
      </c>
      <c r="B1495" s="124"/>
      <c r="C1495" s="127"/>
      <c r="D1495" s="112" t="str">
        <f>BS1495</f>
        <v>S/O</v>
      </c>
      <c r="E1495" s="710" t="s">
        <v>89</v>
      </c>
      <c r="F1495" s="711">
        <f t="shared" si="9621"/>
        <v>0</v>
      </c>
      <c r="G1495" s="209">
        <v>30</v>
      </c>
      <c r="H1495" s="210"/>
      <c r="I1495" s="211">
        <v>4560705</v>
      </c>
      <c r="J1495" s="212"/>
      <c r="K1495" s="453"/>
      <c r="L1495" s="454"/>
      <c r="M1495" s="212"/>
      <c r="N1495" s="213"/>
      <c r="O1495" s="214">
        <f t="shared" si="9622"/>
        <v>0</v>
      </c>
      <c r="P1495" s="190"/>
      <c r="Q1495" s="213"/>
      <c r="R1495" s="214">
        <f t="shared" si="9623"/>
        <v>0</v>
      </c>
      <c r="S1495" s="190"/>
      <c r="T1495" s="213"/>
      <c r="U1495" s="214">
        <f t="shared" si="9624"/>
        <v>0</v>
      </c>
      <c r="V1495" s="190"/>
      <c r="W1495" s="213"/>
      <c r="X1495" s="214">
        <f t="shared" si="9625"/>
        <v>0</v>
      </c>
      <c r="Y1495" s="190"/>
      <c r="Z1495" s="190"/>
      <c r="AA1495" s="207"/>
      <c r="AB1495" s="215"/>
      <c r="AC1495" s="190"/>
      <c r="AD1495" s="156">
        <f t="shared" si="9626"/>
        <v>0</v>
      </c>
      <c r="AE1495" s="156"/>
      <c r="AF1495" s="117"/>
      <c r="AG1495" s="156"/>
      <c r="AH1495" s="355"/>
      <c r="AI1495" s="368">
        <f t="shared" si="9627"/>
        <v>0</v>
      </c>
      <c r="AJ1495" s="354"/>
      <c r="AK1495" s="368">
        <f t="shared" si="9628"/>
        <v>0</v>
      </c>
      <c r="AL1495" s="354"/>
      <c r="AM1495" s="368">
        <f t="shared" si="9629"/>
        <v>0</v>
      </c>
      <c r="AN1495" s="354"/>
      <c r="AO1495" s="368">
        <f t="shared" si="9630"/>
        <v>0</v>
      </c>
      <c r="AP1495" s="354"/>
      <c r="AQ1495" s="368">
        <f t="shared" si="9608"/>
        <v>0</v>
      </c>
      <c r="AR1495" s="354"/>
      <c r="AS1495" s="354"/>
      <c r="AT1495" s="369">
        <f t="shared" si="9631"/>
        <v>0</v>
      </c>
      <c r="AU1495" s="354"/>
      <c r="AV1495" s="369">
        <f t="shared" si="9632"/>
        <v>0</v>
      </c>
      <c r="AW1495" s="354"/>
      <c r="AX1495" s="369">
        <f t="shared" si="9633"/>
        <v>0</v>
      </c>
      <c r="AY1495" s="354"/>
      <c r="AZ1495" s="369">
        <f t="shared" si="9634"/>
        <v>0</v>
      </c>
      <c r="BA1495" s="354"/>
      <c r="BB1495" s="369">
        <f t="shared" si="9635"/>
        <v>0</v>
      </c>
      <c r="BC1495" s="150"/>
      <c r="BD1495" s="116"/>
      <c r="BE1495" s="367"/>
      <c r="BF1495" s="367"/>
      <c r="BG1495" s="367"/>
      <c r="BH1495" s="367"/>
      <c r="BI1495" s="367"/>
      <c r="BJ1495" s="367"/>
      <c r="BK1495" s="367">
        <f t="shared" si="9636"/>
        <v>0</v>
      </c>
      <c r="BL1495" s="367">
        <f t="shared" si="9637"/>
        <v>0</v>
      </c>
      <c r="BM1495" s="367">
        <f t="shared" si="9638"/>
        <v>0</v>
      </c>
      <c r="BN1495" s="367">
        <f t="shared" si="9639"/>
        <v>0</v>
      </c>
      <c r="BO1495" s="367">
        <f t="shared" si="9640"/>
        <v>0</v>
      </c>
      <c r="BP1495" s="367">
        <f t="shared" si="9641"/>
        <v>0</v>
      </c>
      <c r="BQ1495" s="383">
        <f t="shared" si="9642"/>
        <v>0</v>
      </c>
      <c r="BR1495" s="146"/>
      <c r="BS1495" s="441" t="s">
        <v>90</v>
      </c>
      <c r="BT1495" s="116"/>
      <c r="BU1495" s="116"/>
      <c r="BV1495" s="116"/>
      <c r="BW1495" s="116"/>
      <c r="BX1495" s="116"/>
      <c r="BY1495" s="116"/>
      <c r="BZ1495" s="116"/>
      <c r="CA1495" s="116"/>
      <c r="CB1495" s="116"/>
      <c r="CC1495" s="116"/>
      <c r="CD1495" s="116"/>
      <c r="CE1495" s="116"/>
      <c r="CF1495" s="116"/>
      <c r="CG1495" s="116"/>
      <c r="CH1495" s="116"/>
      <c r="CI1495" s="116"/>
      <c r="CJ1495" s="116"/>
      <c r="CK1495" s="116"/>
      <c r="CL1495" s="116"/>
      <c r="CM1495" s="116"/>
      <c r="CN1495" s="116"/>
      <c r="CO1495" s="116"/>
      <c r="CP1495" s="116"/>
      <c r="CQ1495" s="116"/>
      <c r="CR1495" s="116"/>
      <c r="CS1495" s="116"/>
      <c r="CT1495" s="116"/>
      <c r="CU1495" s="116"/>
      <c r="CV1495" s="116"/>
      <c r="CW1495" s="116"/>
      <c r="CX1495" s="116"/>
      <c r="CY1495" s="116"/>
      <c r="CZ1495" s="116"/>
      <c r="DA1495" s="116"/>
      <c r="DB1495" s="116"/>
      <c r="DC1495" s="116"/>
      <c r="DD1495" s="116"/>
      <c r="DE1495" s="116"/>
      <c r="DF1495" s="116"/>
      <c r="DG1495" s="116"/>
      <c r="DH1495" s="116"/>
      <c r="DI1495" s="116"/>
      <c r="DJ1495" s="116"/>
      <c r="DK1495" s="116"/>
      <c r="DL1495" s="116"/>
      <c r="DM1495" s="116"/>
      <c r="DN1495" s="116"/>
      <c r="DO1495" s="116"/>
      <c r="DP1495" s="116"/>
      <c r="DQ1495" s="116"/>
      <c r="DR1495" s="116"/>
      <c r="DS1495" s="116"/>
      <c r="DT1495" s="116"/>
      <c r="DU1495" s="116"/>
      <c r="DV1495" s="116"/>
      <c r="DW1495" s="116"/>
      <c r="DX1495" s="116"/>
      <c r="DY1495" s="116"/>
      <c r="DZ1495" s="116"/>
      <c r="EA1495" s="116"/>
    </row>
    <row r="1496" spans="1:131" ht="11.25" customHeight="1" x14ac:dyDescent="0.15">
      <c r="A1496" s="113" t="s">
        <v>1627</v>
      </c>
      <c r="B1496" s="124"/>
      <c r="C1496" s="127"/>
      <c r="D1496" s="112">
        <f>BS1496</f>
        <v>39</v>
      </c>
      <c r="E1496" s="710" t="s">
        <v>89</v>
      </c>
      <c r="F1496" s="711">
        <f t="shared" si="9621"/>
        <v>0</v>
      </c>
      <c r="G1496" s="209">
        <v>30</v>
      </c>
      <c r="H1496" s="210"/>
      <c r="I1496" s="211">
        <v>4560755</v>
      </c>
      <c r="J1496" s="212"/>
      <c r="K1496" s="453"/>
      <c r="L1496" s="454"/>
      <c r="M1496" s="212"/>
      <c r="N1496" s="213"/>
      <c r="O1496" s="214">
        <f t="shared" si="9622"/>
        <v>0</v>
      </c>
      <c r="P1496" s="190"/>
      <c r="Q1496" s="213"/>
      <c r="R1496" s="214">
        <f t="shared" si="9623"/>
        <v>0</v>
      </c>
      <c r="S1496" s="190"/>
      <c r="T1496" s="213"/>
      <c r="U1496" s="214">
        <f t="shared" si="9624"/>
        <v>0</v>
      </c>
      <c r="V1496" s="190"/>
      <c r="W1496" s="213"/>
      <c r="X1496" s="214">
        <f t="shared" si="9625"/>
        <v>0</v>
      </c>
      <c r="Y1496" s="190"/>
      <c r="Z1496" s="190"/>
      <c r="AA1496" s="207"/>
      <c r="AB1496" s="208"/>
      <c r="AC1496" s="190"/>
      <c r="AD1496" s="156">
        <f t="shared" si="9626"/>
        <v>0</v>
      </c>
      <c r="AE1496" s="156"/>
      <c r="AF1496" s="117"/>
      <c r="AG1496" s="156"/>
      <c r="AH1496" s="355"/>
      <c r="AI1496" s="368">
        <f t="shared" si="9627"/>
        <v>0</v>
      </c>
      <c r="AJ1496" s="354"/>
      <c r="AK1496" s="368">
        <f t="shared" si="9628"/>
        <v>0</v>
      </c>
      <c r="AL1496" s="354"/>
      <c r="AM1496" s="368">
        <f t="shared" si="9629"/>
        <v>0</v>
      </c>
      <c r="AN1496" s="354"/>
      <c r="AO1496" s="368">
        <f t="shared" si="9630"/>
        <v>0</v>
      </c>
      <c r="AP1496" s="354"/>
      <c r="AQ1496" s="368">
        <f t="shared" si="9608"/>
        <v>0</v>
      </c>
      <c r="AR1496" s="354"/>
      <c r="AS1496" s="354"/>
      <c r="AT1496" s="369">
        <f t="shared" si="9631"/>
        <v>0</v>
      </c>
      <c r="AU1496" s="354"/>
      <c r="AV1496" s="369">
        <f t="shared" si="9632"/>
        <v>0</v>
      </c>
      <c r="AW1496" s="354"/>
      <c r="AX1496" s="369">
        <f t="shared" si="9633"/>
        <v>0</v>
      </c>
      <c r="AY1496" s="354"/>
      <c r="AZ1496" s="369">
        <f t="shared" si="9634"/>
        <v>0</v>
      </c>
      <c r="BA1496" s="354"/>
      <c r="BB1496" s="369">
        <f t="shared" si="9635"/>
        <v>0</v>
      </c>
      <c r="BC1496" s="150"/>
      <c r="BD1496" s="116"/>
      <c r="BE1496" s="367"/>
      <c r="BF1496" s="367"/>
      <c r="BG1496" s="367"/>
      <c r="BH1496" s="367"/>
      <c r="BI1496" s="367"/>
      <c r="BJ1496" s="367"/>
      <c r="BK1496" s="367">
        <f t="shared" si="9636"/>
        <v>0</v>
      </c>
      <c r="BL1496" s="367">
        <f t="shared" si="9637"/>
        <v>0</v>
      </c>
      <c r="BM1496" s="367">
        <f t="shared" si="9638"/>
        <v>0</v>
      </c>
      <c r="BN1496" s="367">
        <f t="shared" si="9639"/>
        <v>0</v>
      </c>
      <c r="BO1496" s="367">
        <f t="shared" si="9640"/>
        <v>0</v>
      </c>
      <c r="BP1496" s="367">
        <f t="shared" si="9641"/>
        <v>0</v>
      </c>
      <c r="BQ1496" s="383">
        <f t="shared" si="9642"/>
        <v>0</v>
      </c>
      <c r="BR1496" s="146"/>
      <c r="BS1496" s="441">
        <v>39</v>
      </c>
      <c r="BT1496" s="116"/>
      <c r="BU1496" s="116"/>
      <c r="BV1496" s="116"/>
      <c r="BW1496" s="116"/>
      <c r="BX1496" s="116"/>
      <c r="BY1496" s="116"/>
      <c r="BZ1496" s="116"/>
      <c r="CA1496" s="116"/>
      <c r="CB1496" s="116"/>
      <c r="CC1496" s="116"/>
      <c r="CD1496" s="116"/>
      <c r="CE1496" s="116"/>
      <c r="CF1496" s="116"/>
      <c r="CG1496" s="116"/>
      <c r="CH1496" s="116"/>
      <c r="CI1496" s="116"/>
      <c r="CJ1496" s="116"/>
      <c r="CK1496" s="116"/>
      <c r="CL1496" s="116"/>
      <c r="CM1496" s="116"/>
      <c r="CN1496" s="116"/>
      <c r="CO1496" s="116"/>
      <c r="CP1496" s="116"/>
      <c r="CQ1496" s="116"/>
      <c r="CR1496" s="116"/>
      <c r="CS1496" s="116"/>
      <c r="CT1496" s="116"/>
      <c r="CU1496" s="116"/>
      <c r="CV1496" s="116"/>
      <c r="CW1496" s="116"/>
      <c r="CX1496" s="116"/>
      <c r="CY1496" s="116"/>
      <c r="CZ1496" s="116"/>
      <c r="DA1496" s="116"/>
      <c r="DB1496" s="116"/>
      <c r="DC1496" s="116"/>
      <c r="DD1496" s="116"/>
      <c r="DE1496" s="116"/>
      <c r="DF1496" s="116"/>
      <c r="DG1496" s="116"/>
      <c r="DH1496" s="116"/>
      <c r="DI1496" s="116"/>
      <c r="DJ1496" s="116"/>
      <c r="DK1496" s="116"/>
      <c r="DL1496" s="116"/>
      <c r="DM1496" s="116"/>
      <c r="DN1496" s="116"/>
      <c r="DO1496" s="116"/>
      <c r="DP1496" s="116"/>
      <c r="DQ1496" s="116"/>
      <c r="DR1496" s="116"/>
      <c r="DS1496" s="116"/>
      <c r="DT1496" s="116"/>
      <c r="DU1496" s="116"/>
      <c r="DV1496" s="116"/>
      <c r="DW1496" s="116"/>
      <c r="DX1496" s="116"/>
      <c r="DY1496" s="116"/>
      <c r="DZ1496" s="116"/>
      <c r="EA1496" s="116"/>
    </row>
    <row r="1497" spans="1:131" ht="11.25" customHeight="1" x14ac:dyDescent="0.15">
      <c r="A1497" s="113" t="s">
        <v>1628</v>
      </c>
      <c r="B1497" s="124"/>
      <c r="C1497" s="127"/>
      <c r="D1497" s="112" t="str">
        <f>BS1497</f>
        <v>S/O</v>
      </c>
      <c r="E1497" s="710" t="s">
        <v>89</v>
      </c>
      <c r="F1497" s="711">
        <f t="shared" si="9621"/>
        <v>0</v>
      </c>
      <c r="G1497" s="209">
        <v>30</v>
      </c>
      <c r="H1497" s="210"/>
      <c r="I1497" s="211">
        <v>4560805</v>
      </c>
      <c r="J1497" s="212"/>
      <c r="K1497" s="552"/>
      <c r="L1497" s="553"/>
      <c r="M1497" s="212"/>
      <c r="N1497" s="213"/>
      <c r="O1497" s="214">
        <f t="shared" si="9622"/>
        <v>0</v>
      </c>
      <c r="P1497" s="190"/>
      <c r="Q1497" s="213"/>
      <c r="R1497" s="214">
        <f t="shared" si="9623"/>
        <v>0</v>
      </c>
      <c r="S1497" s="190"/>
      <c r="T1497" s="213"/>
      <c r="U1497" s="214">
        <f t="shared" si="9624"/>
        <v>0</v>
      </c>
      <c r="V1497" s="190"/>
      <c r="W1497" s="213"/>
      <c r="X1497" s="214">
        <f t="shared" si="9625"/>
        <v>0</v>
      </c>
      <c r="Y1497" s="190"/>
      <c r="Z1497" s="190"/>
      <c r="AA1497" s="207"/>
      <c r="AB1497" s="215"/>
      <c r="AC1497" s="190"/>
      <c r="AD1497" s="156">
        <f t="shared" si="9626"/>
        <v>0</v>
      </c>
      <c r="AE1497" s="156"/>
      <c r="AF1497" s="117"/>
      <c r="AG1497" s="156"/>
      <c r="AH1497" s="355"/>
      <c r="AI1497" s="368">
        <f t="shared" si="9627"/>
        <v>0</v>
      </c>
      <c r="AJ1497" s="354"/>
      <c r="AK1497" s="368">
        <f t="shared" si="9628"/>
        <v>0</v>
      </c>
      <c r="AL1497" s="354"/>
      <c r="AM1497" s="368">
        <f t="shared" si="9629"/>
        <v>0</v>
      </c>
      <c r="AN1497" s="354"/>
      <c r="AO1497" s="368">
        <f t="shared" si="9630"/>
        <v>0</v>
      </c>
      <c r="AP1497" s="354"/>
      <c r="AQ1497" s="368">
        <f t="shared" si="9608"/>
        <v>0</v>
      </c>
      <c r="AR1497" s="354"/>
      <c r="AS1497" s="354"/>
      <c r="AT1497" s="369">
        <f t="shared" si="9631"/>
        <v>0</v>
      </c>
      <c r="AU1497" s="354"/>
      <c r="AV1497" s="369">
        <f t="shared" si="9632"/>
        <v>0</v>
      </c>
      <c r="AW1497" s="354"/>
      <c r="AX1497" s="369">
        <f t="shared" si="9633"/>
        <v>0</v>
      </c>
      <c r="AY1497" s="354"/>
      <c r="AZ1497" s="369">
        <f t="shared" si="9634"/>
        <v>0</v>
      </c>
      <c r="BA1497" s="354"/>
      <c r="BB1497" s="369">
        <f t="shared" si="9635"/>
        <v>0</v>
      </c>
      <c r="BC1497" s="150"/>
      <c r="BD1497" s="116"/>
      <c r="BE1497" s="367"/>
      <c r="BF1497" s="367"/>
      <c r="BG1497" s="367"/>
      <c r="BH1497" s="367"/>
      <c r="BI1497" s="367"/>
      <c r="BJ1497" s="367"/>
      <c r="BK1497" s="367">
        <f t="shared" si="9636"/>
        <v>0</v>
      </c>
      <c r="BL1497" s="367">
        <f t="shared" si="9637"/>
        <v>0</v>
      </c>
      <c r="BM1497" s="367">
        <f t="shared" si="9638"/>
        <v>0</v>
      </c>
      <c r="BN1497" s="367">
        <f t="shared" si="9639"/>
        <v>0</v>
      </c>
      <c r="BO1497" s="367">
        <f t="shared" si="9640"/>
        <v>0</v>
      </c>
      <c r="BP1497" s="367">
        <f t="shared" si="9641"/>
        <v>0</v>
      </c>
      <c r="BQ1497" s="383">
        <f t="shared" si="9642"/>
        <v>0</v>
      </c>
      <c r="BR1497" s="146"/>
      <c r="BS1497" s="441" t="s">
        <v>90</v>
      </c>
      <c r="BT1497" s="116"/>
      <c r="BU1497" s="116"/>
      <c r="BV1497" s="116"/>
      <c r="BW1497" s="116"/>
      <c r="BX1497" s="116"/>
      <c r="BY1497" s="116"/>
      <c r="BZ1497" s="116"/>
      <c r="CA1497" s="116"/>
      <c r="CB1497" s="116"/>
      <c r="CC1497" s="116"/>
      <c r="CD1497" s="116"/>
      <c r="CE1497" s="116"/>
      <c r="CF1497" s="116"/>
      <c r="CG1497" s="116"/>
      <c r="CH1497" s="116"/>
      <c r="CI1497" s="116"/>
      <c r="CJ1497" s="116"/>
      <c r="CK1497" s="116"/>
      <c r="CL1497" s="116"/>
      <c r="CM1497" s="116"/>
      <c r="CN1497" s="116"/>
      <c r="CO1497" s="116"/>
      <c r="CP1497" s="116"/>
      <c r="CQ1497" s="116"/>
      <c r="CR1497" s="116"/>
      <c r="CS1497" s="116"/>
      <c r="CT1497" s="116"/>
      <c r="CU1497" s="116"/>
      <c r="CV1497" s="116"/>
      <c r="CW1497" s="116"/>
      <c r="CX1497" s="116"/>
      <c r="CY1497" s="116"/>
      <c r="CZ1497" s="116"/>
      <c r="DA1497" s="116"/>
      <c r="DB1497" s="116"/>
      <c r="DC1497" s="116"/>
      <c r="DD1497" s="116"/>
      <c r="DE1497" s="116"/>
      <c r="DF1497" s="116"/>
      <c r="DG1497" s="116"/>
      <c r="DH1497" s="116"/>
      <c r="DI1497" s="116"/>
      <c r="DJ1497" s="116"/>
      <c r="DK1497" s="116"/>
      <c r="DL1497" s="116"/>
      <c r="DM1497" s="116"/>
      <c r="DN1497" s="116"/>
      <c r="DO1497" s="116"/>
      <c r="DP1497" s="116"/>
      <c r="DQ1497" s="116"/>
      <c r="DR1497" s="116"/>
      <c r="DS1497" s="116"/>
      <c r="DT1497" s="116"/>
      <c r="DU1497" s="116"/>
      <c r="DV1497" s="116"/>
      <c r="DW1497" s="116"/>
      <c r="DX1497" s="116"/>
      <c r="DY1497" s="116"/>
      <c r="DZ1497" s="116"/>
      <c r="EA1497" s="116"/>
    </row>
    <row r="1498" spans="1:131" ht="11.25" customHeight="1" x14ac:dyDescent="0.15">
      <c r="A1498" s="113" t="s">
        <v>1629</v>
      </c>
      <c r="B1498" s="124"/>
      <c r="C1498" s="127"/>
      <c r="D1498" s="112">
        <f t="shared" ref="D1498" si="9644">BS1498</f>
        <v>46</v>
      </c>
      <c r="E1498" s="710" t="s">
        <v>135</v>
      </c>
      <c r="F1498" s="711">
        <f t="shared" si="9621"/>
        <v>0</v>
      </c>
      <c r="G1498" s="209">
        <v>24</v>
      </c>
      <c r="H1498" s="210"/>
      <c r="I1498" s="211">
        <v>4560694</v>
      </c>
      <c r="J1498" s="212"/>
      <c r="K1498" s="552"/>
      <c r="L1498" s="553"/>
      <c r="M1498" s="212"/>
      <c r="N1498" s="213"/>
      <c r="O1498" s="214">
        <f t="shared" si="9622"/>
        <v>0</v>
      </c>
      <c r="P1498" s="190"/>
      <c r="Q1498" s="213"/>
      <c r="R1498" s="214">
        <f t="shared" si="9623"/>
        <v>0</v>
      </c>
      <c r="S1498" s="190"/>
      <c r="T1498" s="213"/>
      <c r="U1498" s="214">
        <f t="shared" si="9624"/>
        <v>0</v>
      </c>
      <c r="V1498" s="190"/>
      <c r="W1498" s="213"/>
      <c r="X1498" s="214">
        <f t="shared" si="9625"/>
        <v>0</v>
      </c>
      <c r="Y1498" s="190"/>
      <c r="Z1498" s="190"/>
      <c r="AA1498" s="207"/>
      <c r="AB1498" s="215"/>
      <c r="AC1498" s="190"/>
      <c r="AD1498" s="156">
        <f t="shared" si="9626"/>
        <v>0</v>
      </c>
      <c r="AE1498" s="156"/>
      <c r="AF1498" s="117"/>
      <c r="AG1498" s="156"/>
      <c r="AH1498" s="355"/>
      <c r="AI1498" s="368">
        <f t="shared" si="9627"/>
        <v>0</v>
      </c>
      <c r="AJ1498" s="354"/>
      <c r="AK1498" s="368">
        <f t="shared" si="9628"/>
        <v>0</v>
      </c>
      <c r="AL1498" s="354"/>
      <c r="AM1498" s="368">
        <f t="shared" si="9629"/>
        <v>0</v>
      </c>
      <c r="AN1498" s="354"/>
      <c r="AO1498" s="368">
        <f t="shared" si="9630"/>
        <v>0</v>
      </c>
      <c r="AP1498" s="354"/>
      <c r="AQ1498" s="368">
        <f t="shared" ref="AQ1498" si="9645">SUM(AI1498,AK1498,AM1498,AO1498)</f>
        <v>0</v>
      </c>
      <c r="AR1498" s="354"/>
      <c r="AS1498" s="354"/>
      <c r="AT1498" s="369">
        <f t="shared" si="9631"/>
        <v>0</v>
      </c>
      <c r="AU1498" s="354"/>
      <c r="AV1498" s="369">
        <f t="shared" si="9632"/>
        <v>0</v>
      </c>
      <c r="AW1498" s="354"/>
      <c r="AX1498" s="369">
        <f t="shared" si="9633"/>
        <v>0</v>
      </c>
      <c r="AY1498" s="354"/>
      <c r="AZ1498" s="369">
        <f t="shared" si="9634"/>
        <v>0</v>
      </c>
      <c r="BA1498" s="354"/>
      <c r="BB1498" s="369">
        <f t="shared" si="9635"/>
        <v>0</v>
      </c>
      <c r="BC1498" s="150"/>
      <c r="BD1498" s="116"/>
      <c r="BE1498" s="367"/>
      <c r="BF1498" s="367"/>
      <c r="BG1498" s="367"/>
      <c r="BH1498" s="367"/>
      <c r="BI1498" s="367"/>
      <c r="BJ1498" s="367"/>
      <c r="BK1498" s="367">
        <f t="shared" si="9636"/>
        <v>0</v>
      </c>
      <c r="BL1498" s="367">
        <f t="shared" si="9637"/>
        <v>0</v>
      </c>
      <c r="BM1498" s="367">
        <f t="shared" si="9638"/>
        <v>0</v>
      </c>
      <c r="BN1498" s="367">
        <f t="shared" si="9639"/>
        <v>0</v>
      </c>
      <c r="BO1498" s="367">
        <f t="shared" si="9640"/>
        <v>0</v>
      </c>
      <c r="BP1498" s="367">
        <f t="shared" si="9641"/>
        <v>0</v>
      </c>
      <c r="BQ1498" s="383">
        <f t="shared" ref="BQ1498" si="9646">SUM(BK1498:BP1498)</f>
        <v>0</v>
      </c>
      <c r="BR1498" s="146"/>
      <c r="BS1498" s="441">
        <v>46</v>
      </c>
      <c r="BT1498" s="116"/>
      <c r="BU1498" s="116"/>
      <c r="BV1498" s="116"/>
      <c r="BW1498" s="116"/>
      <c r="BX1498" s="116"/>
      <c r="BY1498" s="116"/>
      <c r="BZ1498" s="116"/>
      <c r="CA1498" s="116"/>
      <c r="CB1498" s="116"/>
      <c r="CC1498" s="116"/>
      <c r="CD1498" s="116"/>
      <c r="CE1498" s="116"/>
      <c r="CF1498" s="116"/>
      <c r="CG1498" s="116"/>
      <c r="CH1498" s="116"/>
      <c r="CI1498" s="116"/>
      <c r="CJ1498" s="116"/>
      <c r="CK1498" s="116"/>
      <c r="CL1498" s="116"/>
      <c r="CM1498" s="116"/>
      <c r="CN1498" s="116"/>
      <c r="CO1498" s="116"/>
      <c r="CP1498" s="116"/>
      <c r="CQ1498" s="116"/>
      <c r="CR1498" s="116"/>
      <c r="CS1498" s="116"/>
      <c r="CT1498" s="116"/>
      <c r="CU1498" s="116"/>
      <c r="CV1498" s="116"/>
      <c r="CW1498" s="116"/>
      <c r="CX1498" s="116"/>
      <c r="CY1498" s="116"/>
      <c r="CZ1498" s="116"/>
      <c r="DA1498" s="116"/>
      <c r="DB1498" s="116"/>
      <c r="DC1498" s="116"/>
      <c r="DD1498" s="116"/>
      <c r="DE1498" s="116"/>
      <c r="DF1498" s="116"/>
      <c r="DG1498" s="116"/>
      <c r="DH1498" s="116"/>
      <c r="DI1498" s="116"/>
      <c r="DJ1498" s="116"/>
      <c r="DK1498" s="116"/>
      <c r="DL1498" s="116"/>
      <c r="DM1498" s="116"/>
      <c r="DN1498" s="116"/>
      <c r="DO1498" s="116"/>
      <c r="DP1498" s="116"/>
      <c r="DQ1498" s="116"/>
      <c r="DR1498" s="116"/>
      <c r="DS1498" s="116"/>
      <c r="DT1498" s="116"/>
      <c r="DU1498" s="116"/>
      <c r="DV1498" s="116"/>
      <c r="DW1498" s="116"/>
      <c r="DX1498" s="116"/>
      <c r="DY1498" s="116"/>
      <c r="DZ1498" s="116"/>
      <c r="EA1498" s="116"/>
    </row>
    <row r="1499" spans="1:131" ht="11.25" customHeight="1" x14ac:dyDescent="0.15">
      <c r="A1499" s="126" t="s">
        <v>1630</v>
      </c>
      <c r="B1499" s="205"/>
      <c r="C1499" s="133"/>
      <c r="D1499" s="410"/>
      <c r="E1499" s="710"/>
      <c r="F1499" s="711"/>
      <c r="G1499" s="217"/>
      <c r="H1499" s="206"/>
      <c r="I1499" s="218"/>
      <c r="J1499" s="156"/>
      <c r="K1499" s="219"/>
      <c r="L1499" s="219"/>
      <c r="M1499" s="156"/>
      <c r="N1499" s="156"/>
      <c r="O1499" s="220"/>
      <c r="P1499" s="190"/>
      <c r="Q1499" s="156"/>
      <c r="R1499" s="220"/>
      <c r="S1499" s="190"/>
      <c r="T1499" s="156"/>
      <c r="U1499" s="220"/>
      <c r="V1499" s="190"/>
      <c r="W1499" s="156"/>
      <c r="X1499" s="220"/>
      <c r="Y1499" s="190"/>
      <c r="Z1499" s="190"/>
      <c r="AA1499" s="207"/>
      <c r="AB1499" s="215"/>
      <c r="AC1499" s="190"/>
      <c r="AD1499" s="156">
        <f>SUM(AD1500:AD1505)</f>
        <v>0</v>
      </c>
      <c r="AE1499" s="156"/>
      <c r="AF1499" s="117"/>
      <c r="AG1499" s="156"/>
      <c r="AH1499" s="355"/>
      <c r="AI1499" s="368"/>
      <c r="AJ1499" s="354"/>
      <c r="AK1499" s="368"/>
      <c r="AL1499" s="354"/>
      <c r="AM1499" s="368"/>
      <c r="AN1499" s="354"/>
      <c r="AO1499" s="368"/>
      <c r="AP1499" s="354"/>
      <c r="AQ1499" s="368"/>
      <c r="AR1499" s="354"/>
      <c r="AS1499" s="354"/>
      <c r="AT1499" s="369"/>
      <c r="AU1499" s="354"/>
      <c r="AV1499" s="369"/>
      <c r="AW1499" s="354"/>
      <c r="AX1499" s="369"/>
      <c r="AY1499" s="354"/>
      <c r="AZ1499" s="369"/>
      <c r="BA1499" s="354"/>
      <c r="BB1499" s="369"/>
      <c r="BC1499" s="150"/>
      <c r="BD1499" s="116"/>
      <c r="BE1499" s="367"/>
      <c r="BF1499" s="367"/>
      <c r="BG1499" s="367"/>
      <c r="BH1499" s="367"/>
      <c r="BI1499" s="367"/>
      <c r="BJ1499" s="367"/>
      <c r="BK1499" s="367"/>
      <c r="BL1499" s="367"/>
      <c r="BM1499" s="367"/>
      <c r="BN1499" s="367"/>
      <c r="BO1499" s="367"/>
      <c r="BP1499" s="367"/>
      <c r="BQ1499" s="383"/>
      <c r="BR1499" s="146"/>
      <c r="BS1499" s="441" t="e">
        <v>#N/A</v>
      </c>
      <c r="BT1499" s="116"/>
      <c r="BU1499" s="116"/>
      <c r="BV1499" s="116"/>
      <c r="BW1499" s="116"/>
      <c r="BX1499" s="116"/>
      <c r="BY1499" s="116"/>
      <c r="BZ1499" s="116"/>
      <c r="CA1499" s="116"/>
      <c r="CB1499" s="116"/>
      <c r="CC1499" s="116"/>
      <c r="CD1499" s="116"/>
      <c r="CE1499" s="116"/>
      <c r="CF1499" s="116"/>
      <c r="CG1499" s="116"/>
      <c r="CH1499" s="116"/>
      <c r="CI1499" s="116"/>
      <c r="CJ1499" s="116"/>
      <c r="CK1499" s="116"/>
      <c r="CL1499" s="116"/>
      <c r="CM1499" s="116"/>
      <c r="CN1499" s="116"/>
      <c r="CO1499" s="116"/>
      <c r="CP1499" s="116"/>
      <c r="CQ1499" s="116"/>
      <c r="CR1499" s="116"/>
      <c r="CS1499" s="116"/>
      <c r="CT1499" s="116"/>
      <c r="CU1499" s="116"/>
      <c r="CV1499" s="116"/>
      <c r="CW1499" s="116"/>
      <c r="CX1499" s="116"/>
      <c r="CY1499" s="116"/>
      <c r="CZ1499" s="116"/>
      <c r="DA1499" s="116"/>
      <c r="DB1499" s="116"/>
      <c r="DC1499" s="116"/>
      <c r="DD1499" s="116"/>
      <c r="DE1499" s="116"/>
      <c r="DF1499" s="116"/>
      <c r="DG1499" s="116"/>
      <c r="DH1499" s="116"/>
      <c r="DI1499" s="116"/>
      <c r="DJ1499" s="116"/>
      <c r="DK1499" s="116"/>
      <c r="DL1499" s="116"/>
      <c r="DM1499" s="116"/>
      <c r="DN1499" s="116"/>
      <c r="DO1499" s="116"/>
      <c r="DP1499" s="116"/>
      <c r="DQ1499" s="116"/>
      <c r="DR1499" s="116"/>
      <c r="DS1499" s="116"/>
      <c r="DT1499" s="116"/>
      <c r="DU1499" s="116"/>
      <c r="DV1499" s="116"/>
      <c r="DW1499" s="116"/>
      <c r="DX1499" s="116"/>
      <c r="DY1499" s="116"/>
      <c r="DZ1499" s="116"/>
      <c r="EA1499" s="116"/>
    </row>
    <row r="1500" spans="1:131" ht="11.25" customHeight="1" x14ac:dyDescent="0.15">
      <c r="A1500" s="113" t="s">
        <v>1631</v>
      </c>
      <c r="B1500" s="124"/>
      <c r="C1500" s="127"/>
      <c r="D1500" s="112">
        <f>BS1500</f>
        <v>9</v>
      </c>
      <c r="E1500" s="710" t="s">
        <v>89</v>
      </c>
      <c r="F1500" s="711">
        <f t="shared" ref="F1500:F1503" si="9647">BQ1500</f>
        <v>0</v>
      </c>
      <c r="G1500" s="209">
        <v>30</v>
      </c>
      <c r="H1500" s="210"/>
      <c r="I1500" s="211">
        <v>4561005</v>
      </c>
      <c r="J1500" s="212"/>
      <c r="K1500" s="552"/>
      <c r="L1500" s="553"/>
      <c r="M1500" s="212"/>
      <c r="N1500" s="213"/>
      <c r="O1500" s="214">
        <f t="shared" ref="O1500:O1503" si="9648">IF($D$18="YES", (N1500), (0))</f>
        <v>0</v>
      </c>
      <c r="P1500" s="190"/>
      <c r="Q1500" s="213"/>
      <c r="R1500" s="214">
        <f t="shared" ref="R1500:R1503" si="9649">IF($D$18="YES", (Q1500), (0))</f>
        <v>0</v>
      </c>
      <c r="S1500" s="190"/>
      <c r="T1500" s="213"/>
      <c r="U1500" s="214">
        <f t="shared" ref="U1500:U1503" si="9650">IF($D$18="YES", (T1500), (0))</f>
        <v>0</v>
      </c>
      <c r="V1500" s="190"/>
      <c r="W1500" s="213"/>
      <c r="X1500" s="214">
        <f t="shared" ref="X1500:X1503" si="9651">IF($D$18="YES", (W1500), (0))</f>
        <v>0</v>
      </c>
      <c r="Y1500" s="190"/>
      <c r="Z1500" s="190"/>
      <c r="AA1500" s="207"/>
      <c r="AB1500" s="208"/>
      <c r="AC1500" s="190"/>
      <c r="AD1500" s="156">
        <f t="shared" ref="AD1500:AD1503" si="9652">SUM(N1500,O1500,Q1500,R1500,T1500,U1500,W1500,X1500)</f>
        <v>0</v>
      </c>
      <c r="AE1500" s="156"/>
      <c r="AF1500" s="117"/>
      <c r="AG1500" s="156"/>
      <c r="AH1500" s="355"/>
      <c r="AI1500" s="368">
        <f t="shared" ref="AI1500:AI1503" si="9653">N1500*G1500</f>
        <v>0</v>
      </c>
      <c r="AJ1500" s="354"/>
      <c r="AK1500" s="368">
        <f t="shared" ref="AK1500:AK1503" si="9654">Q1500*G1500</f>
        <v>0</v>
      </c>
      <c r="AL1500" s="354"/>
      <c r="AM1500" s="368">
        <f t="shared" ref="AM1500:AM1503" si="9655">T1500*G1500</f>
        <v>0</v>
      </c>
      <c r="AN1500" s="354"/>
      <c r="AO1500" s="368">
        <f t="shared" ref="AO1500:AO1503" si="9656">W1500*G1500</f>
        <v>0</v>
      </c>
      <c r="AP1500" s="354"/>
      <c r="AQ1500" s="368">
        <f t="shared" si="9608"/>
        <v>0</v>
      </c>
      <c r="AR1500" s="354"/>
      <c r="AS1500" s="354"/>
      <c r="AT1500" s="369">
        <f t="shared" ref="AT1500:AT1503" si="9657">(N1500*G1500)*F1500</f>
        <v>0</v>
      </c>
      <c r="AU1500" s="354"/>
      <c r="AV1500" s="369">
        <f t="shared" ref="AV1500:AV1503" si="9658">(Q1500*G1500)*F1500</f>
        <v>0</v>
      </c>
      <c r="AW1500" s="354"/>
      <c r="AX1500" s="369">
        <f t="shared" ref="AX1500:AX1503" si="9659">(T1500*G1500)*F1500</f>
        <v>0</v>
      </c>
      <c r="AY1500" s="354"/>
      <c r="AZ1500" s="369">
        <f t="shared" ref="AZ1500:AZ1503" si="9660">(W1500*G1500)*F1500</f>
        <v>0</v>
      </c>
      <c r="BA1500" s="354"/>
      <c r="BB1500" s="369">
        <f t="shared" ref="BB1500:BB1503" si="9661">SUM(AS1500:BA1500)</f>
        <v>0</v>
      </c>
      <c r="BC1500" s="150"/>
      <c r="BD1500" s="116"/>
      <c r="BE1500" s="367"/>
      <c r="BF1500" s="367"/>
      <c r="BG1500" s="367"/>
      <c r="BH1500" s="367"/>
      <c r="BI1500" s="367"/>
      <c r="BJ1500" s="367"/>
      <c r="BK1500" s="367">
        <f t="shared" ref="BK1500:BK1505" si="9662">IF($N$18&lt;BK$24,0,IF($N$18&gt;BK$25,0,$BE1500))</f>
        <v>0</v>
      </c>
      <c r="BL1500" s="367">
        <f t="shared" ref="BL1500:BL1505" si="9663">IF($N$18&lt;BL$24,0,IF($N$18&gt;BL$25,0,$BF1500))</f>
        <v>0</v>
      </c>
      <c r="BM1500" s="367">
        <f t="shared" ref="BM1500:BM1505" si="9664">IF($N$18&lt;BM$24,0,IF($N$18&gt;BM$25,0,$BG1500))</f>
        <v>0</v>
      </c>
      <c r="BN1500" s="367">
        <f t="shared" ref="BN1500:BN1505" si="9665">IF($N$18&lt;BN$24,0,IF($N$18&gt;BN$25,0,$BH1500))</f>
        <v>0</v>
      </c>
      <c r="BO1500" s="367">
        <f t="shared" ref="BO1500:BO1505" si="9666">IF($N$18&lt;BO$24,0,IF($N$18&gt;BO$25,0,$BI1500))</f>
        <v>0</v>
      </c>
      <c r="BP1500" s="367">
        <f t="shared" ref="BP1500:BP1505" si="9667">IF($N$18&lt;BP$24,0,IF($N$18&gt;BP$25,0,$BJ1500))</f>
        <v>0</v>
      </c>
      <c r="BQ1500" s="383">
        <f t="shared" ref="BQ1500:BQ1503" si="9668">SUM(BK1500:BP1500)</f>
        <v>0</v>
      </c>
      <c r="BR1500" s="146"/>
      <c r="BS1500" s="441">
        <v>9</v>
      </c>
      <c r="BT1500" s="116"/>
      <c r="BU1500" s="116"/>
      <c r="BV1500" s="116"/>
      <c r="BW1500" s="116"/>
      <c r="BX1500" s="116"/>
      <c r="BY1500" s="116"/>
      <c r="BZ1500" s="116"/>
      <c r="CA1500" s="116"/>
      <c r="CB1500" s="116"/>
      <c r="CC1500" s="116"/>
      <c r="CD1500" s="116"/>
      <c r="CE1500" s="116"/>
      <c r="CF1500" s="116"/>
      <c r="CG1500" s="116"/>
      <c r="CH1500" s="116"/>
      <c r="CI1500" s="116"/>
      <c r="CJ1500" s="116"/>
      <c r="CK1500" s="116"/>
      <c r="CL1500" s="116"/>
      <c r="CM1500" s="116"/>
      <c r="CN1500" s="116"/>
      <c r="CO1500" s="116"/>
      <c r="CP1500" s="116"/>
      <c r="CQ1500" s="116"/>
      <c r="CR1500" s="116"/>
      <c r="CS1500" s="116"/>
      <c r="CT1500" s="116"/>
      <c r="CU1500" s="116"/>
      <c r="CV1500" s="116"/>
      <c r="CW1500" s="116"/>
      <c r="CX1500" s="116"/>
      <c r="CY1500" s="116"/>
      <c r="CZ1500" s="116"/>
      <c r="DA1500" s="116"/>
      <c r="DB1500" s="116"/>
      <c r="DC1500" s="116"/>
      <c r="DD1500" s="116"/>
      <c r="DE1500" s="116"/>
      <c r="DF1500" s="116"/>
      <c r="DG1500" s="116"/>
      <c r="DH1500" s="116"/>
      <c r="DI1500" s="116"/>
      <c r="DJ1500" s="116"/>
      <c r="DK1500" s="116"/>
      <c r="DL1500" s="116"/>
      <c r="DM1500" s="116"/>
      <c r="DN1500" s="116"/>
      <c r="DO1500" s="116"/>
      <c r="DP1500" s="116"/>
      <c r="DQ1500" s="116"/>
      <c r="DR1500" s="116"/>
      <c r="DS1500" s="116"/>
      <c r="DT1500" s="116"/>
      <c r="DU1500" s="116"/>
      <c r="DV1500" s="116"/>
      <c r="DW1500" s="116"/>
      <c r="DX1500" s="116"/>
      <c r="DY1500" s="116"/>
      <c r="DZ1500" s="116"/>
      <c r="EA1500" s="116"/>
    </row>
    <row r="1501" spans="1:131" ht="11.25" customHeight="1" x14ac:dyDescent="0.15">
      <c r="A1501" s="113" t="s">
        <v>1632</v>
      </c>
      <c r="B1501" s="124"/>
      <c r="C1501" s="127"/>
      <c r="D1501" s="112">
        <f t="shared" ref="D1501" si="9669">BS1501</f>
        <v>16</v>
      </c>
      <c r="E1501" s="710" t="s">
        <v>89</v>
      </c>
      <c r="F1501" s="711">
        <f t="shared" si="9647"/>
        <v>0</v>
      </c>
      <c r="G1501" s="209">
        <v>30</v>
      </c>
      <c r="H1501" s="210"/>
      <c r="I1501" s="211">
        <v>4561015</v>
      </c>
      <c r="J1501" s="212"/>
      <c r="K1501" s="552"/>
      <c r="L1501" s="553"/>
      <c r="M1501" s="212"/>
      <c r="N1501" s="213"/>
      <c r="O1501" s="214">
        <f t="shared" si="9648"/>
        <v>0</v>
      </c>
      <c r="P1501" s="190"/>
      <c r="Q1501" s="213"/>
      <c r="R1501" s="214">
        <f t="shared" si="9649"/>
        <v>0</v>
      </c>
      <c r="S1501" s="190"/>
      <c r="T1501" s="213"/>
      <c r="U1501" s="214">
        <f t="shared" si="9650"/>
        <v>0</v>
      </c>
      <c r="V1501" s="190"/>
      <c r="W1501" s="213"/>
      <c r="X1501" s="214">
        <f t="shared" si="9651"/>
        <v>0</v>
      </c>
      <c r="Y1501" s="190"/>
      <c r="Z1501" s="190"/>
      <c r="AA1501" s="207"/>
      <c r="AB1501" s="215"/>
      <c r="AC1501" s="190"/>
      <c r="AD1501" s="156">
        <f t="shared" si="9652"/>
        <v>0</v>
      </c>
      <c r="AE1501" s="156"/>
      <c r="AF1501" s="117"/>
      <c r="AG1501" s="156"/>
      <c r="AH1501" s="355"/>
      <c r="AI1501" s="368">
        <f t="shared" si="9653"/>
        <v>0</v>
      </c>
      <c r="AJ1501" s="354"/>
      <c r="AK1501" s="368">
        <f t="shared" si="9654"/>
        <v>0</v>
      </c>
      <c r="AL1501" s="354"/>
      <c r="AM1501" s="368">
        <f t="shared" si="9655"/>
        <v>0</v>
      </c>
      <c r="AN1501" s="354"/>
      <c r="AO1501" s="368">
        <f t="shared" si="9656"/>
        <v>0</v>
      </c>
      <c r="AP1501" s="354"/>
      <c r="AQ1501" s="368">
        <f t="shared" si="9608"/>
        <v>0</v>
      </c>
      <c r="AR1501" s="354"/>
      <c r="AS1501" s="354"/>
      <c r="AT1501" s="369">
        <f t="shared" si="9657"/>
        <v>0</v>
      </c>
      <c r="AU1501" s="354"/>
      <c r="AV1501" s="369">
        <f t="shared" si="9658"/>
        <v>0</v>
      </c>
      <c r="AW1501" s="354"/>
      <c r="AX1501" s="369">
        <f t="shared" si="9659"/>
        <v>0</v>
      </c>
      <c r="AY1501" s="354"/>
      <c r="AZ1501" s="369">
        <f t="shared" si="9660"/>
        <v>0</v>
      </c>
      <c r="BA1501" s="354"/>
      <c r="BB1501" s="369">
        <f t="shared" si="9661"/>
        <v>0</v>
      </c>
      <c r="BC1501" s="150"/>
      <c r="BD1501" s="116"/>
      <c r="BE1501" s="367"/>
      <c r="BF1501" s="367"/>
      <c r="BG1501" s="367"/>
      <c r="BH1501" s="367"/>
      <c r="BI1501" s="367"/>
      <c r="BJ1501" s="367"/>
      <c r="BK1501" s="367">
        <f t="shared" si="9662"/>
        <v>0</v>
      </c>
      <c r="BL1501" s="367">
        <f t="shared" si="9663"/>
        <v>0</v>
      </c>
      <c r="BM1501" s="367">
        <f t="shared" si="9664"/>
        <v>0</v>
      </c>
      <c r="BN1501" s="367">
        <f t="shared" si="9665"/>
        <v>0</v>
      </c>
      <c r="BO1501" s="367">
        <f t="shared" si="9666"/>
        <v>0</v>
      </c>
      <c r="BP1501" s="367">
        <f t="shared" si="9667"/>
        <v>0</v>
      </c>
      <c r="BQ1501" s="383">
        <f t="shared" ref="BQ1501" si="9670">SUM(BK1501:BP1501)</f>
        <v>0</v>
      </c>
      <c r="BR1501" s="146"/>
      <c r="BS1501" s="441">
        <v>16</v>
      </c>
      <c r="BT1501" s="116"/>
      <c r="BU1501" s="116"/>
      <c r="BV1501" s="116"/>
      <c r="BW1501" s="116"/>
      <c r="BX1501" s="116"/>
      <c r="BY1501" s="116"/>
      <c r="BZ1501" s="116"/>
      <c r="CA1501" s="116"/>
      <c r="CB1501" s="116"/>
      <c r="CC1501" s="116"/>
      <c r="CD1501" s="116"/>
      <c r="CE1501" s="116"/>
      <c r="CF1501" s="116"/>
      <c r="CG1501" s="116"/>
      <c r="CH1501" s="116"/>
      <c r="CI1501" s="116"/>
      <c r="CJ1501" s="116"/>
      <c r="CK1501" s="116"/>
      <c r="CL1501" s="116"/>
      <c r="CM1501" s="116"/>
      <c r="CN1501" s="116"/>
      <c r="CO1501" s="116"/>
      <c r="CP1501" s="116"/>
      <c r="CQ1501" s="116"/>
      <c r="CR1501" s="116"/>
      <c r="CS1501" s="116"/>
      <c r="CT1501" s="116"/>
      <c r="CU1501" s="116"/>
      <c r="CV1501" s="116"/>
      <c r="CW1501" s="116"/>
      <c r="CX1501" s="116"/>
      <c r="CY1501" s="116"/>
      <c r="CZ1501" s="116"/>
      <c r="DA1501" s="116"/>
      <c r="DB1501" s="116"/>
      <c r="DC1501" s="116"/>
      <c r="DD1501" s="116"/>
      <c r="DE1501" s="116"/>
      <c r="DF1501" s="116"/>
      <c r="DG1501" s="116"/>
      <c r="DH1501" s="116"/>
      <c r="DI1501" s="116"/>
      <c r="DJ1501" s="116"/>
      <c r="DK1501" s="116"/>
      <c r="DL1501" s="116"/>
      <c r="DM1501" s="116"/>
      <c r="DN1501" s="116"/>
      <c r="DO1501" s="116"/>
      <c r="DP1501" s="116"/>
      <c r="DQ1501" s="116"/>
      <c r="DR1501" s="116"/>
      <c r="DS1501" s="116"/>
      <c r="DT1501" s="116"/>
      <c r="DU1501" s="116"/>
      <c r="DV1501" s="116"/>
      <c r="DW1501" s="116"/>
      <c r="DX1501" s="116"/>
      <c r="DY1501" s="116"/>
      <c r="DZ1501" s="116"/>
      <c r="EA1501" s="116"/>
    </row>
    <row r="1502" spans="1:131" ht="11.25" customHeight="1" x14ac:dyDescent="0.15">
      <c r="A1502" s="113" t="s">
        <v>1633</v>
      </c>
      <c r="B1502" s="124" t="s">
        <v>1634</v>
      </c>
      <c r="C1502" s="127"/>
      <c r="D1502" s="112" t="str">
        <f>BS1502</f>
        <v>S/O</v>
      </c>
      <c r="E1502" s="710" t="s">
        <v>89</v>
      </c>
      <c r="F1502" s="711">
        <f t="shared" si="9647"/>
        <v>0</v>
      </c>
      <c r="G1502" s="209">
        <v>30</v>
      </c>
      <c r="H1502" s="210"/>
      <c r="I1502" s="211">
        <v>4561075</v>
      </c>
      <c r="J1502" s="212"/>
      <c r="K1502" s="552"/>
      <c r="L1502" s="553"/>
      <c r="M1502" s="212"/>
      <c r="N1502" s="213"/>
      <c r="O1502" s="214">
        <f t="shared" si="9648"/>
        <v>0</v>
      </c>
      <c r="P1502" s="190"/>
      <c r="Q1502" s="213"/>
      <c r="R1502" s="214">
        <f t="shared" si="9649"/>
        <v>0</v>
      </c>
      <c r="S1502" s="190"/>
      <c r="T1502" s="213"/>
      <c r="U1502" s="214">
        <f t="shared" si="9650"/>
        <v>0</v>
      </c>
      <c r="V1502" s="190"/>
      <c r="W1502" s="213"/>
      <c r="X1502" s="214">
        <f t="shared" si="9651"/>
        <v>0</v>
      </c>
      <c r="Y1502" s="190"/>
      <c r="Z1502" s="190"/>
      <c r="AA1502" s="207"/>
      <c r="AB1502" s="215"/>
      <c r="AC1502" s="190"/>
      <c r="AD1502" s="156">
        <f t="shared" si="9652"/>
        <v>0</v>
      </c>
      <c r="AE1502" s="156"/>
      <c r="AF1502" s="117"/>
      <c r="AG1502" s="156"/>
      <c r="AH1502" s="355"/>
      <c r="AI1502" s="368">
        <f t="shared" si="9653"/>
        <v>0</v>
      </c>
      <c r="AJ1502" s="354"/>
      <c r="AK1502" s="368">
        <f t="shared" si="9654"/>
        <v>0</v>
      </c>
      <c r="AL1502" s="354"/>
      <c r="AM1502" s="368">
        <f t="shared" si="9655"/>
        <v>0</v>
      </c>
      <c r="AN1502" s="354"/>
      <c r="AO1502" s="368">
        <f t="shared" si="9656"/>
        <v>0</v>
      </c>
      <c r="AP1502" s="354"/>
      <c r="AQ1502" s="368">
        <f t="shared" si="9608"/>
        <v>0</v>
      </c>
      <c r="AR1502" s="354"/>
      <c r="AS1502" s="354"/>
      <c r="AT1502" s="369">
        <f t="shared" si="9657"/>
        <v>0</v>
      </c>
      <c r="AU1502" s="354"/>
      <c r="AV1502" s="369">
        <f t="shared" si="9658"/>
        <v>0</v>
      </c>
      <c r="AW1502" s="354"/>
      <c r="AX1502" s="369">
        <f t="shared" si="9659"/>
        <v>0</v>
      </c>
      <c r="AY1502" s="354"/>
      <c r="AZ1502" s="369">
        <f t="shared" si="9660"/>
        <v>0</v>
      </c>
      <c r="BA1502" s="354"/>
      <c r="BB1502" s="369">
        <f t="shared" si="9661"/>
        <v>0</v>
      </c>
      <c r="BC1502" s="150"/>
      <c r="BD1502" s="116"/>
      <c r="BE1502" s="367"/>
      <c r="BF1502" s="367"/>
      <c r="BG1502" s="367"/>
      <c r="BH1502" s="367"/>
      <c r="BI1502" s="367"/>
      <c r="BJ1502" s="367"/>
      <c r="BK1502" s="367">
        <f t="shared" si="9662"/>
        <v>0</v>
      </c>
      <c r="BL1502" s="367">
        <f t="shared" si="9663"/>
        <v>0</v>
      </c>
      <c r="BM1502" s="367">
        <f t="shared" si="9664"/>
        <v>0</v>
      </c>
      <c r="BN1502" s="367">
        <f t="shared" si="9665"/>
        <v>0</v>
      </c>
      <c r="BO1502" s="367">
        <f t="shared" si="9666"/>
        <v>0</v>
      </c>
      <c r="BP1502" s="367">
        <f t="shared" si="9667"/>
        <v>0</v>
      </c>
      <c r="BQ1502" s="383">
        <f t="shared" ref="BQ1502" si="9671">SUM(BK1502:BP1502)</f>
        <v>0</v>
      </c>
      <c r="BR1502" s="146"/>
      <c r="BS1502" s="441" t="s">
        <v>90</v>
      </c>
      <c r="BT1502" s="116"/>
      <c r="BU1502" s="116"/>
      <c r="BV1502" s="116"/>
      <c r="BW1502" s="116"/>
      <c r="BX1502" s="116"/>
      <c r="BY1502" s="116"/>
      <c r="BZ1502" s="116"/>
      <c r="CA1502" s="116"/>
      <c r="CB1502" s="116"/>
      <c r="CC1502" s="116"/>
      <c r="CD1502" s="116"/>
      <c r="CE1502" s="116"/>
      <c r="CF1502" s="116"/>
      <c r="CG1502" s="116"/>
      <c r="CH1502" s="116"/>
      <c r="CI1502" s="116"/>
      <c r="CJ1502" s="116"/>
      <c r="CK1502" s="116"/>
      <c r="CL1502" s="116"/>
      <c r="CM1502" s="116"/>
      <c r="CN1502" s="116"/>
      <c r="CO1502" s="116"/>
      <c r="CP1502" s="116"/>
      <c r="CQ1502" s="116"/>
      <c r="CR1502" s="116"/>
      <c r="CS1502" s="116"/>
      <c r="CT1502" s="116"/>
      <c r="CU1502" s="116"/>
      <c r="CV1502" s="116"/>
      <c r="CW1502" s="116"/>
      <c r="CX1502" s="116"/>
      <c r="CY1502" s="116"/>
      <c r="CZ1502" s="116"/>
      <c r="DA1502" s="116"/>
      <c r="DB1502" s="116"/>
      <c r="DC1502" s="116"/>
      <c r="DD1502" s="116"/>
      <c r="DE1502" s="116"/>
      <c r="DF1502" s="116"/>
      <c r="DG1502" s="116"/>
      <c r="DH1502" s="116"/>
      <c r="DI1502" s="116"/>
      <c r="DJ1502" s="116"/>
      <c r="DK1502" s="116"/>
      <c r="DL1502" s="116"/>
      <c r="DM1502" s="116"/>
      <c r="DN1502" s="116"/>
      <c r="DO1502" s="116"/>
      <c r="DP1502" s="116"/>
      <c r="DQ1502" s="116"/>
      <c r="DR1502" s="116"/>
      <c r="DS1502" s="116"/>
      <c r="DT1502" s="116"/>
      <c r="DU1502" s="116"/>
      <c r="DV1502" s="116"/>
      <c r="DW1502" s="116"/>
      <c r="DX1502" s="116"/>
      <c r="DY1502" s="116"/>
      <c r="DZ1502" s="116"/>
      <c r="EA1502" s="116"/>
    </row>
    <row r="1503" spans="1:131" ht="11.25" customHeight="1" x14ac:dyDescent="0.15">
      <c r="A1503" s="113" t="s">
        <v>1635</v>
      </c>
      <c r="B1503" s="124" t="s">
        <v>1636</v>
      </c>
      <c r="C1503" s="127"/>
      <c r="D1503" s="112" t="s">
        <v>95</v>
      </c>
      <c r="E1503" s="710" t="s">
        <v>89</v>
      </c>
      <c r="F1503" s="711">
        <f t="shared" si="9647"/>
        <v>0</v>
      </c>
      <c r="G1503" s="209">
        <v>30</v>
      </c>
      <c r="H1503" s="210"/>
      <c r="I1503" s="211">
        <v>4561155</v>
      </c>
      <c r="J1503" s="212"/>
      <c r="K1503" s="552"/>
      <c r="L1503" s="553"/>
      <c r="M1503" s="212"/>
      <c r="N1503" s="213"/>
      <c r="O1503" s="214">
        <f t="shared" si="9648"/>
        <v>0</v>
      </c>
      <c r="P1503" s="190"/>
      <c r="Q1503" s="213"/>
      <c r="R1503" s="214">
        <f t="shared" si="9649"/>
        <v>0</v>
      </c>
      <c r="S1503" s="190"/>
      <c r="T1503" s="213"/>
      <c r="U1503" s="214">
        <f t="shared" si="9650"/>
        <v>0</v>
      </c>
      <c r="V1503" s="190"/>
      <c r="W1503" s="213"/>
      <c r="X1503" s="214">
        <f t="shared" si="9651"/>
        <v>0</v>
      </c>
      <c r="Y1503" s="190"/>
      <c r="Z1503" s="190"/>
      <c r="AA1503" s="207"/>
      <c r="AB1503" s="215"/>
      <c r="AC1503" s="190"/>
      <c r="AD1503" s="156">
        <f t="shared" si="9652"/>
        <v>0</v>
      </c>
      <c r="AE1503" s="156"/>
      <c r="AF1503" s="117"/>
      <c r="AG1503" s="156"/>
      <c r="AH1503" s="355"/>
      <c r="AI1503" s="368">
        <f t="shared" si="9653"/>
        <v>0</v>
      </c>
      <c r="AJ1503" s="354"/>
      <c r="AK1503" s="368">
        <f t="shared" si="9654"/>
        <v>0</v>
      </c>
      <c r="AL1503" s="354"/>
      <c r="AM1503" s="368">
        <f t="shared" si="9655"/>
        <v>0</v>
      </c>
      <c r="AN1503" s="354"/>
      <c r="AO1503" s="368">
        <f t="shared" si="9656"/>
        <v>0</v>
      </c>
      <c r="AP1503" s="354"/>
      <c r="AQ1503" s="368">
        <f t="shared" si="9608"/>
        <v>0</v>
      </c>
      <c r="AR1503" s="354"/>
      <c r="AS1503" s="354"/>
      <c r="AT1503" s="369">
        <f t="shared" si="9657"/>
        <v>0</v>
      </c>
      <c r="AU1503" s="354"/>
      <c r="AV1503" s="369">
        <f t="shared" si="9658"/>
        <v>0</v>
      </c>
      <c r="AW1503" s="354"/>
      <c r="AX1503" s="369">
        <f t="shared" si="9659"/>
        <v>0</v>
      </c>
      <c r="AY1503" s="354"/>
      <c r="AZ1503" s="369">
        <f t="shared" si="9660"/>
        <v>0</v>
      </c>
      <c r="BA1503" s="354"/>
      <c r="BB1503" s="369">
        <f t="shared" si="9661"/>
        <v>0</v>
      </c>
      <c r="BC1503" s="150"/>
      <c r="BD1503" s="116"/>
      <c r="BE1503" s="367"/>
      <c r="BF1503" s="367"/>
      <c r="BG1503" s="367"/>
      <c r="BH1503" s="367"/>
      <c r="BI1503" s="367"/>
      <c r="BJ1503" s="367"/>
      <c r="BK1503" s="367">
        <f t="shared" si="9662"/>
        <v>0</v>
      </c>
      <c r="BL1503" s="367">
        <f t="shared" si="9663"/>
        <v>0</v>
      </c>
      <c r="BM1503" s="367">
        <f t="shared" si="9664"/>
        <v>0</v>
      </c>
      <c r="BN1503" s="367">
        <f t="shared" si="9665"/>
        <v>0</v>
      </c>
      <c r="BO1503" s="367">
        <f t="shared" si="9666"/>
        <v>0</v>
      </c>
      <c r="BP1503" s="367">
        <f t="shared" si="9667"/>
        <v>0</v>
      </c>
      <c r="BQ1503" s="383">
        <f t="shared" si="9668"/>
        <v>0</v>
      </c>
      <c r="BR1503" s="146"/>
      <c r="BS1503" s="441" t="s">
        <v>90</v>
      </c>
      <c r="BT1503" s="116"/>
      <c r="BU1503" s="116"/>
      <c r="BV1503" s="116"/>
      <c r="BW1503" s="116"/>
      <c r="BX1503" s="116"/>
      <c r="BY1503" s="116"/>
      <c r="BZ1503" s="116"/>
      <c r="CA1503" s="116"/>
      <c r="CB1503" s="116"/>
      <c r="CC1503" s="116"/>
      <c r="CD1503" s="116"/>
      <c r="CE1503" s="116"/>
      <c r="CF1503" s="116"/>
      <c r="CG1503" s="116"/>
      <c r="CH1503" s="116"/>
      <c r="CI1503" s="116"/>
      <c r="CJ1503" s="116"/>
      <c r="CK1503" s="116"/>
      <c r="CL1503" s="116"/>
      <c r="CM1503" s="116"/>
      <c r="CN1503" s="116"/>
      <c r="CO1503" s="116"/>
      <c r="CP1503" s="116"/>
      <c r="CQ1503" s="116"/>
      <c r="CR1503" s="116"/>
      <c r="CS1503" s="116"/>
      <c r="CT1503" s="116"/>
      <c r="CU1503" s="116"/>
      <c r="CV1503" s="116"/>
      <c r="CW1503" s="116"/>
      <c r="CX1503" s="116"/>
      <c r="CY1503" s="116"/>
      <c r="CZ1503" s="116"/>
      <c r="DA1503" s="116"/>
      <c r="DB1503" s="116"/>
      <c r="DC1503" s="116"/>
      <c r="DD1503" s="116"/>
      <c r="DE1503" s="116"/>
      <c r="DF1503" s="116"/>
      <c r="DG1503" s="116"/>
      <c r="DH1503" s="116"/>
      <c r="DI1503" s="116"/>
      <c r="DJ1503" s="116"/>
      <c r="DK1503" s="116"/>
      <c r="DL1503" s="116"/>
      <c r="DM1503" s="116"/>
      <c r="DN1503" s="116"/>
      <c r="DO1503" s="116"/>
      <c r="DP1503" s="116"/>
      <c r="DQ1503" s="116"/>
      <c r="DR1503" s="116"/>
      <c r="DS1503" s="116"/>
      <c r="DT1503" s="116"/>
      <c r="DU1503" s="116"/>
      <c r="DV1503" s="116"/>
      <c r="DW1503" s="116"/>
      <c r="DX1503" s="116"/>
      <c r="DY1503" s="116"/>
      <c r="DZ1503" s="116"/>
      <c r="EA1503" s="116"/>
    </row>
    <row r="1504" spans="1:131" ht="11.25" customHeight="1" x14ac:dyDescent="0.15">
      <c r="A1504" s="113" t="s">
        <v>1637</v>
      </c>
      <c r="B1504" s="124" t="s">
        <v>1636</v>
      </c>
      <c r="C1504" s="127"/>
      <c r="D1504" s="112" t="str">
        <f>BS1504</f>
        <v>S/O</v>
      </c>
      <c r="E1504" s="710" t="s">
        <v>102</v>
      </c>
      <c r="F1504" s="711">
        <f t="shared" ref="F1504" si="9672">BQ1504</f>
        <v>0</v>
      </c>
      <c r="G1504" s="209">
        <v>50</v>
      </c>
      <c r="H1504" s="210"/>
      <c r="I1504" s="211">
        <v>4961158</v>
      </c>
      <c r="J1504" s="212"/>
      <c r="K1504" s="552"/>
      <c r="L1504" s="553"/>
      <c r="M1504" s="212"/>
      <c r="N1504" s="213"/>
      <c r="O1504" s="214">
        <f t="shared" ref="O1504" si="9673">IF($D$18="YES", (N1504), (0))</f>
        <v>0</v>
      </c>
      <c r="P1504" s="190"/>
      <c r="Q1504" s="213"/>
      <c r="R1504" s="214">
        <f t="shared" ref="R1504" si="9674">IF($D$18="YES", (Q1504), (0))</f>
        <v>0</v>
      </c>
      <c r="S1504" s="190"/>
      <c r="T1504" s="213"/>
      <c r="U1504" s="214">
        <f t="shared" ref="U1504" si="9675">IF($D$18="YES", (T1504), (0))</f>
        <v>0</v>
      </c>
      <c r="V1504" s="190"/>
      <c r="W1504" s="213"/>
      <c r="X1504" s="214">
        <f t="shared" ref="X1504" si="9676">IF($D$18="YES", (W1504), (0))</f>
        <v>0</v>
      </c>
      <c r="Y1504" s="190"/>
      <c r="Z1504" s="190"/>
      <c r="AA1504" s="207"/>
      <c r="AB1504" s="215"/>
      <c r="AC1504" s="190"/>
      <c r="AD1504" s="156">
        <f t="shared" ref="AD1504" si="9677">SUM(N1504,O1504,Q1504,R1504,T1504,U1504,W1504,X1504)</f>
        <v>0</v>
      </c>
      <c r="AE1504" s="156"/>
      <c r="AF1504" s="117"/>
      <c r="AG1504" s="156"/>
      <c r="AH1504" s="355"/>
      <c r="AI1504" s="368">
        <f t="shared" ref="AI1504" si="9678">N1504*G1504</f>
        <v>0</v>
      </c>
      <c r="AJ1504" s="354"/>
      <c r="AK1504" s="368">
        <f t="shared" ref="AK1504" si="9679">Q1504*G1504</f>
        <v>0</v>
      </c>
      <c r="AL1504" s="354"/>
      <c r="AM1504" s="368">
        <f t="shared" ref="AM1504" si="9680">T1504*G1504</f>
        <v>0</v>
      </c>
      <c r="AN1504" s="354"/>
      <c r="AO1504" s="368">
        <f t="shared" ref="AO1504" si="9681">W1504*G1504</f>
        <v>0</v>
      </c>
      <c r="AP1504" s="354"/>
      <c r="AQ1504" s="368">
        <f t="shared" ref="AQ1504" si="9682">SUM(AI1504,AK1504,AM1504,AO1504)</f>
        <v>0</v>
      </c>
      <c r="AR1504" s="354"/>
      <c r="AS1504" s="354"/>
      <c r="AT1504" s="369">
        <f t="shared" ref="AT1504" si="9683">(N1504*G1504)*F1504</f>
        <v>0</v>
      </c>
      <c r="AU1504" s="354"/>
      <c r="AV1504" s="369">
        <f t="shared" ref="AV1504" si="9684">(Q1504*G1504)*F1504</f>
        <v>0</v>
      </c>
      <c r="AW1504" s="354"/>
      <c r="AX1504" s="369">
        <f t="shared" ref="AX1504" si="9685">(T1504*G1504)*F1504</f>
        <v>0</v>
      </c>
      <c r="AY1504" s="354"/>
      <c r="AZ1504" s="369">
        <f t="shared" ref="AZ1504" si="9686">(W1504*G1504)*F1504</f>
        <v>0</v>
      </c>
      <c r="BA1504" s="354"/>
      <c r="BB1504" s="369">
        <f t="shared" ref="BB1504" si="9687">SUM(AS1504:BA1504)</f>
        <v>0</v>
      </c>
      <c r="BC1504" s="150"/>
      <c r="BD1504" s="116"/>
      <c r="BE1504" s="367"/>
      <c r="BF1504" s="367"/>
      <c r="BG1504" s="367"/>
      <c r="BH1504" s="367"/>
      <c r="BI1504" s="367"/>
      <c r="BJ1504" s="367"/>
      <c r="BK1504" s="367">
        <f t="shared" si="9662"/>
        <v>0</v>
      </c>
      <c r="BL1504" s="367">
        <f t="shared" si="9663"/>
        <v>0</v>
      </c>
      <c r="BM1504" s="367">
        <f t="shared" si="9664"/>
        <v>0</v>
      </c>
      <c r="BN1504" s="367">
        <f t="shared" si="9665"/>
        <v>0</v>
      </c>
      <c r="BO1504" s="367">
        <f t="shared" si="9666"/>
        <v>0</v>
      </c>
      <c r="BP1504" s="367">
        <f t="shared" si="9667"/>
        <v>0</v>
      </c>
      <c r="BQ1504" s="383">
        <f t="shared" ref="BQ1504" si="9688">SUM(BK1504:BP1504)</f>
        <v>0</v>
      </c>
      <c r="BR1504" s="146"/>
      <c r="BS1504" s="441" t="s">
        <v>90</v>
      </c>
      <c r="BT1504" s="116"/>
      <c r="BU1504" s="116"/>
      <c r="BV1504" s="116"/>
      <c r="BW1504" s="116"/>
      <c r="BX1504" s="116"/>
      <c r="BY1504" s="116"/>
      <c r="BZ1504" s="116"/>
      <c r="CA1504" s="116"/>
      <c r="CB1504" s="116"/>
      <c r="CC1504" s="116"/>
      <c r="CD1504" s="116"/>
      <c r="CE1504" s="116"/>
      <c r="CF1504" s="116"/>
      <c r="CG1504" s="116"/>
      <c r="CH1504" s="116"/>
      <c r="CI1504" s="116"/>
      <c r="CJ1504" s="116"/>
      <c r="CK1504" s="116"/>
      <c r="CL1504" s="116"/>
      <c r="CM1504" s="116"/>
      <c r="CN1504" s="116"/>
      <c r="CO1504" s="116"/>
      <c r="CP1504" s="116"/>
      <c r="CQ1504" s="116"/>
      <c r="CR1504" s="116"/>
      <c r="CS1504" s="116"/>
      <c r="CT1504" s="116"/>
      <c r="CU1504" s="116"/>
      <c r="CV1504" s="116"/>
      <c r="CW1504" s="116"/>
      <c r="CX1504" s="116"/>
      <c r="CY1504" s="116"/>
      <c r="CZ1504" s="116"/>
      <c r="DA1504" s="116"/>
      <c r="DB1504" s="116"/>
      <c r="DC1504" s="116"/>
      <c r="DD1504" s="116"/>
      <c r="DE1504" s="116"/>
      <c r="DF1504" s="116"/>
      <c r="DG1504" s="116"/>
      <c r="DH1504" s="116"/>
      <c r="DI1504" s="116"/>
      <c r="DJ1504" s="116"/>
      <c r="DK1504" s="116"/>
      <c r="DL1504" s="116"/>
      <c r="DM1504" s="116"/>
      <c r="DN1504" s="116"/>
      <c r="DO1504" s="116"/>
      <c r="DP1504" s="116"/>
      <c r="DQ1504" s="116"/>
      <c r="DR1504" s="116"/>
      <c r="DS1504" s="116"/>
      <c r="DT1504" s="116"/>
      <c r="DU1504" s="116"/>
      <c r="DV1504" s="116"/>
      <c r="DW1504" s="116"/>
      <c r="DX1504" s="116"/>
      <c r="DY1504" s="116"/>
      <c r="DZ1504" s="116"/>
      <c r="EA1504" s="116"/>
    </row>
    <row r="1505" spans="1:131" ht="11.25" customHeight="1" x14ac:dyDescent="0.15">
      <c r="A1505" s="113" t="s">
        <v>1638</v>
      </c>
      <c r="B1505" s="124"/>
      <c r="C1505" s="127"/>
      <c r="D1505" s="112">
        <f t="shared" ref="D1505" si="9689">BS1505</f>
        <v>2</v>
      </c>
      <c r="E1505" s="710" t="s">
        <v>89</v>
      </c>
      <c r="F1505" s="711">
        <f t="shared" ref="F1505" si="9690">BQ1505</f>
        <v>0</v>
      </c>
      <c r="G1505" s="209">
        <v>30</v>
      </c>
      <c r="H1505" s="210"/>
      <c r="I1505" s="211">
        <v>4561205</v>
      </c>
      <c r="J1505" s="212"/>
      <c r="K1505" s="552"/>
      <c r="L1505" s="553"/>
      <c r="M1505" s="212"/>
      <c r="N1505" s="213"/>
      <c r="O1505" s="214">
        <f t="shared" ref="O1505" si="9691">IF($D$18="YES", (N1505), (0))</f>
        <v>0</v>
      </c>
      <c r="P1505" s="190"/>
      <c r="Q1505" s="213"/>
      <c r="R1505" s="214">
        <f t="shared" ref="R1505" si="9692">IF($D$18="YES", (Q1505), (0))</f>
        <v>0</v>
      </c>
      <c r="S1505" s="190"/>
      <c r="T1505" s="213"/>
      <c r="U1505" s="214">
        <f t="shared" ref="U1505" si="9693">IF($D$18="YES", (T1505), (0))</f>
        <v>0</v>
      </c>
      <c r="V1505" s="190"/>
      <c r="W1505" s="213"/>
      <c r="X1505" s="214">
        <f t="shared" ref="X1505" si="9694">IF($D$18="YES", (W1505), (0))</f>
        <v>0</v>
      </c>
      <c r="Y1505" s="190"/>
      <c r="Z1505" s="190"/>
      <c r="AA1505" s="207"/>
      <c r="AB1505" s="215"/>
      <c r="AC1505" s="190"/>
      <c r="AD1505" s="156">
        <f t="shared" ref="AD1505" si="9695">SUM(N1505,O1505,Q1505,R1505,T1505,U1505,W1505,X1505)</f>
        <v>0</v>
      </c>
      <c r="AE1505" s="156"/>
      <c r="AF1505" s="117"/>
      <c r="AG1505" s="156"/>
      <c r="AH1505" s="355"/>
      <c r="AI1505" s="368">
        <f t="shared" ref="AI1505" si="9696">N1505*G1505</f>
        <v>0</v>
      </c>
      <c r="AJ1505" s="354"/>
      <c r="AK1505" s="368">
        <f t="shared" ref="AK1505" si="9697">Q1505*G1505</f>
        <v>0</v>
      </c>
      <c r="AL1505" s="354"/>
      <c r="AM1505" s="368">
        <f t="shared" ref="AM1505" si="9698">T1505*G1505</f>
        <v>0</v>
      </c>
      <c r="AN1505" s="354"/>
      <c r="AO1505" s="368">
        <f t="shared" ref="AO1505" si="9699">W1505*G1505</f>
        <v>0</v>
      </c>
      <c r="AP1505" s="354"/>
      <c r="AQ1505" s="368">
        <f t="shared" ref="AQ1505" si="9700">SUM(AI1505,AK1505,AM1505,AO1505)</f>
        <v>0</v>
      </c>
      <c r="AR1505" s="354"/>
      <c r="AS1505" s="354"/>
      <c r="AT1505" s="369">
        <f t="shared" ref="AT1505" si="9701">(N1505*G1505)*F1505</f>
        <v>0</v>
      </c>
      <c r="AU1505" s="354"/>
      <c r="AV1505" s="369">
        <f t="shared" ref="AV1505" si="9702">(Q1505*G1505)*F1505</f>
        <v>0</v>
      </c>
      <c r="AW1505" s="354"/>
      <c r="AX1505" s="369">
        <f t="shared" ref="AX1505" si="9703">(T1505*G1505)*F1505</f>
        <v>0</v>
      </c>
      <c r="AY1505" s="354"/>
      <c r="AZ1505" s="369">
        <f t="shared" ref="AZ1505" si="9704">(W1505*G1505)*F1505</f>
        <v>0</v>
      </c>
      <c r="BA1505" s="354"/>
      <c r="BB1505" s="369">
        <f t="shared" ref="BB1505" si="9705">SUM(AS1505:BA1505)</f>
        <v>0</v>
      </c>
      <c r="BC1505" s="150"/>
      <c r="BD1505" s="116"/>
      <c r="BE1505" s="367"/>
      <c r="BF1505" s="367"/>
      <c r="BG1505" s="367"/>
      <c r="BH1505" s="367"/>
      <c r="BI1505" s="367"/>
      <c r="BJ1505" s="367"/>
      <c r="BK1505" s="367">
        <f t="shared" si="9662"/>
        <v>0</v>
      </c>
      <c r="BL1505" s="367">
        <f t="shared" si="9663"/>
        <v>0</v>
      </c>
      <c r="BM1505" s="367">
        <f t="shared" si="9664"/>
        <v>0</v>
      </c>
      <c r="BN1505" s="367">
        <f t="shared" si="9665"/>
        <v>0</v>
      </c>
      <c r="BO1505" s="367">
        <f t="shared" si="9666"/>
        <v>0</v>
      </c>
      <c r="BP1505" s="367">
        <f t="shared" si="9667"/>
        <v>0</v>
      </c>
      <c r="BQ1505" s="383">
        <f t="shared" ref="BQ1505" si="9706">SUM(BK1505:BP1505)</f>
        <v>0</v>
      </c>
      <c r="BR1505" s="146"/>
      <c r="BS1505" s="441">
        <v>2</v>
      </c>
      <c r="BT1505" s="116"/>
      <c r="BU1505" s="116"/>
      <c r="BV1505" s="116"/>
      <c r="BW1505" s="116"/>
      <c r="BX1505" s="116"/>
      <c r="BY1505" s="116"/>
      <c r="BZ1505" s="116"/>
      <c r="CA1505" s="116"/>
      <c r="CB1505" s="116"/>
      <c r="CC1505" s="116"/>
      <c r="CD1505" s="116"/>
      <c r="CE1505" s="116"/>
      <c r="CF1505" s="116"/>
      <c r="CG1505" s="116"/>
      <c r="CH1505" s="116"/>
      <c r="CI1505" s="116"/>
      <c r="CJ1505" s="116"/>
      <c r="CK1505" s="116"/>
      <c r="CL1505" s="116"/>
      <c r="CM1505" s="116"/>
      <c r="CN1505" s="116"/>
      <c r="CO1505" s="116"/>
      <c r="CP1505" s="116"/>
      <c r="CQ1505" s="116"/>
      <c r="CR1505" s="116"/>
      <c r="CS1505" s="116"/>
      <c r="CT1505" s="116"/>
      <c r="CU1505" s="116"/>
      <c r="CV1505" s="116"/>
      <c r="CW1505" s="116"/>
      <c r="CX1505" s="116"/>
      <c r="CY1505" s="116"/>
      <c r="CZ1505" s="116"/>
      <c r="DA1505" s="116"/>
      <c r="DB1505" s="116"/>
      <c r="DC1505" s="116"/>
      <c r="DD1505" s="116"/>
      <c r="DE1505" s="116"/>
      <c r="DF1505" s="116"/>
      <c r="DG1505" s="116"/>
      <c r="DH1505" s="116"/>
      <c r="DI1505" s="116"/>
      <c r="DJ1505" s="116"/>
      <c r="DK1505" s="116"/>
      <c r="DL1505" s="116"/>
      <c r="DM1505" s="116"/>
      <c r="DN1505" s="116"/>
      <c r="DO1505" s="116"/>
      <c r="DP1505" s="116"/>
      <c r="DQ1505" s="116"/>
      <c r="DR1505" s="116"/>
      <c r="DS1505" s="116"/>
      <c r="DT1505" s="116"/>
      <c r="DU1505" s="116"/>
      <c r="DV1505" s="116"/>
      <c r="DW1505" s="116"/>
      <c r="DX1505" s="116"/>
      <c r="DY1505" s="116"/>
      <c r="DZ1505" s="116"/>
      <c r="EA1505" s="116"/>
    </row>
    <row r="1506" spans="1:131" ht="11.25" customHeight="1" x14ac:dyDescent="0.15">
      <c r="A1506" s="126" t="s">
        <v>1639</v>
      </c>
      <c r="B1506" s="205"/>
      <c r="C1506" s="133"/>
      <c r="D1506" s="410"/>
      <c r="E1506" s="710"/>
      <c r="F1506" s="711"/>
      <c r="G1506" s="217"/>
      <c r="H1506" s="206"/>
      <c r="I1506" s="218"/>
      <c r="J1506" s="156"/>
      <c r="K1506" s="219"/>
      <c r="L1506" s="219"/>
      <c r="M1506" s="156"/>
      <c r="N1506" s="156"/>
      <c r="O1506" s="220"/>
      <c r="P1506" s="190"/>
      <c r="Q1506" s="156"/>
      <c r="R1506" s="220"/>
      <c r="S1506" s="190"/>
      <c r="T1506" s="156"/>
      <c r="U1506" s="220"/>
      <c r="V1506" s="190"/>
      <c r="W1506" s="156"/>
      <c r="X1506" s="220"/>
      <c r="Y1506" s="190"/>
      <c r="Z1506" s="190"/>
      <c r="AA1506" s="207"/>
      <c r="AB1506" s="208"/>
      <c r="AC1506" s="190"/>
      <c r="AD1506" s="156">
        <f>SUM(AD1507)</f>
        <v>0</v>
      </c>
      <c r="AE1506" s="156"/>
      <c r="AF1506" s="117"/>
      <c r="AG1506" s="156"/>
      <c r="AH1506" s="355"/>
      <c r="AI1506" s="368"/>
      <c r="AJ1506" s="354"/>
      <c r="AK1506" s="368"/>
      <c r="AL1506" s="354"/>
      <c r="AM1506" s="368"/>
      <c r="AN1506" s="354"/>
      <c r="AO1506" s="368"/>
      <c r="AP1506" s="354"/>
      <c r="AQ1506" s="368"/>
      <c r="AR1506" s="354"/>
      <c r="AS1506" s="354"/>
      <c r="AT1506" s="369"/>
      <c r="AU1506" s="354"/>
      <c r="AV1506" s="369"/>
      <c r="AW1506" s="354"/>
      <c r="AX1506" s="369"/>
      <c r="AY1506" s="354"/>
      <c r="AZ1506" s="369"/>
      <c r="BA1506" s="354"/>
      <c r="BB1506" s="369"/>
      <c r="BC1506" s="150"/>
      <c r="BD1506" s="116"/>
      <c r="BE1506" s="367"/>
      <c r="BF1506" s="367"/>
      <c r="BG1506" s="367"/>
      <c r="BH1506" s="367"/>
      <c r="BI1506" s="367"/>
      <c r="BJ1506" s="367"/>
      <c r="BK1506" s="367"/>
      <c r="BL1506" s="367"/>
      <c r="BM1506" s="367"/>
      <c r="BN1506" s="367"/>
      <c r="BO1506" s="367"/>
      <c r="BP1506" s="367"/>
      <c r="BQ1506" s="383"/>
      <c r="BR1506" s="146"/>
      <c r="BS1506" s="441" t="e">
        <v>#N/A</v>
      </c>
      <c r="BT1506" s="116"/>
      <c r="BU1506" s="116"/>
      <c r="BV1506" s="116"/>
      <c r="BW1506" s="116"/>
      <c r="BX1506" s="116"/>
      <c r="BY1506" s="116"/>
      <c r="BZ1506" s="116"/>
      <c r="CA1506" s="116"/>
      <c r="CB1506" s="116"/>
      <c r="CC1506" s="116"/>
      <c r="CD1506" s="116"/>
      <c r="CE1506" s="116"/>
      <c r="CF1506" s="116"/>
      <c r="CG1506" s="116"/>
      <c r="CH1506" s="116"/>
      <c r="CI1506" s="116"/>
      <c r="CJ1506" s="116"/>
      <c r="CK1506" s="116"/>
      <c r="CL1506" s="116"/>
      <c r="CM1506" s="116"/>
      <c r="CN1506" s="116"/>
      <c r="CO1506" s="116"/>
      <c r="CP1506" s="116"/>
      <c r="CQ1506" s="116"/>
      <c r="CR1506" s="116"/>
      <c r="CS1506" s="116"/>
      <c r="CT1506" s="116"/>
      <c r="CU1506" s="116"/>
      <c r="CV1506" s="116"/>
      <c r="CW1506" s="116"/>
      <c r="CX1506" s="116"/>
      <c r="CY1506" s="116"/>
      <c r="CZ1506" s="116"/>
      <c r="DA1506" s="116"/>
      <c r="DB1506" s="116"/>
      <c r="DC1506" s="116"/>
      <c r="DD1506" s="116"/>
      <c r="DE1506" s="116"/>
      <c r="DF1506" s="116"/>
      <c r="DG1506" s="116"/>
      <c r="DH1506" s="116"/>
      <c r="DI1506" s="116"/>
      <c r="DJ1506" s="116"/>
      <c r="DK1506" s="116"/>
      <c r="DL1506" s="116"/>
      <c r="DM1506" s="116"/>
      <c r="DN1506" s="116"/>
      <c r="DO1506" s="116"/>
      <c r="DP1506" s="116"/>
      <c r="DQ1506" s="116"/>
      <c r="DR1506" s="116"/>
      <c r="DS1506" s="116"/>
      <c r="DT1506" s="116"/>
      <c r="DU1506" s="116"/>
      <c r="DV1506" s="116"/>
      <c r="DW1506" s="116"/>
      <c r="DX1506" s="116"/>
      <c r="DY1506" s="116"/>
      <c r="DZ1506" s="116"/>
      <c r="EA1506" s="116"/>
    </row>
    <row r="1507" spans="1:131" ht="11.25" customHeight="1" x14ac:dyDescent="0.15">
      <c r="A1507" s="113" t="s">
        <v>1640</v>
      </c>
      <c r="B1507" s="124"/>
      <c r="C1507" s="127"/>
      <c r="D1507" s="112" t="str">
        <f>BS1507</f>
        <v>S/O</v>
      </c>
      <c r="E1507" s="710" t="s">
        <v>89</v>
      </c>
      <c r="F1507" s="711">
        <f t="shared" ref="F1507" si="9707">BQ1507</f>
        <v>0</v>
      </c>
      <c r="G1507" s="209">
        <v>30</v>
      </c>
      <c r="H1507" s="210"/>
      <c r="I1507" s="211">
        <v>4561745</v>
      </c>
      <c r="J1507" s="212"/>
      <c r="K1507" s="552"/>
      <c r="L1507" s="553"/>
      <c r="M1507" s="212"/>
      <c r="N1507" s="213"/>
      <c r="O1507" s="214">
        <f t="shared" ref="O1507" si="9708">IF($D$18="YES", (N1507), (0))</f>
        <v>0</v>
      </c>
      <c r="P1507" s="190"/>
      <c r="Q1507" s="213"/>
      <c r="R1507" s="214">
        <f t="shared" ref="R1507" si="9709">IF($D$18="YES", (Q1507), (0))</f>
        <v>0</v>
      </c>
      <c r="S1507" s="190"/>
      <c r="T1507" s="213"/>
      <c r="U1507" s="214">
        <f t="shared" ref="U1507" si="9710">IF($D$18="YES", (T1507), (0))</f>
        <v>0</v>
      </c>
      <c r="V1507" s="190"/>
      <c r="W1507" s="213"/>
      <c r="X1507" s="214">
        <f t="shared" ref="X1507" si="9711">IF($D$18="YES", (W1507), (0))</f>
        <v>0</v>
      </c>
      <c r="Y1507" s="190"/>
      <c r="Z1507" s="190"/>
      <c r="AA1507" s="207"/>
      <c r="AB1507" s="215"/>
      <c r="AC1507" s="190"/>
      <c r="AD1507" s="156">
        <f t="shared" ref="AD1507" si="9712">SUM(N1507,O1507,Q1507,R1507,T1507,U1507,W1507,X1507)</f>
        <v>0</v>
      </c>
      <c r="AE1507" s="156"/>
      <c r="AF1507" s="117"/>
      <c r="AG1507" s="156"/>
      <c r="AH1507" s="355"/>
      <c r="AI1507" s="368">
        <f t="shared" ref="AI1507" si="9713">N1507*G1507</f>
        <v>0</v>
      </c>
      <c r="AJ1507" s="354"/>
      <c r="AK1507" s="368">
        <f t="shared" ref="AK1507" si="9714">Q1507*G1507</f>
        <v>0</v>
      </c>
      <c r="AL1507" s="354"/>
      <c r="AM1507" s="368">
        <f t="shared" ref="AM1507" si="9715">T1507*G1507</f>
        <v>0</v>
      </c>
      <c r="AN1507" s="354"/>
      <c r="AO1507" s="368">
        <f t="shared" ref="AO1507" si="9716">W1507*G1507</f>
        <v>0</v>
      </c>
      <c r="AP1507" s="354"/>
      <c r="AQ1507" s="368">
        <f t="shared" ref="AQ1507" si="9717">SUM(AI1507,AK1507,AM1507,AO1507)</f>
        <v>0</v>
      </c>
      <c r="AR1507" s="354"/>
      <c r="AS1507" s="354"/>
      <c r="AT1507" s="369">
        <f t="shared" ref="AT1507" si="9718">(N1507*G1507)*F1507</f>
        <v>0</v>
      </c>
      <c r="AU1507" s="354"/>
      <c r="AV1507" s="369">
        <f t="shared" ref="AV1507" si="9719">(Q1507*G1507)*F1507</f>
        <v>0</v>
      </c>
      <c r="AW1507" s="354"/>
      <c r="AX1507" s="369">
        <f t="shared" ref="AX1507" si="9720">(T1507*G1507)*F1507</f>
        <v>0</v>
      </c>
      <c r="AY1507" s="354"/>
      <c r="AZ1507" s="369">
        <f t="shared" ref="AZ1507" si="9721">(W1507*G1507)*F1507</f>
        <v>0</v>
      </c>
      <c r="BA1507" s="354"/>
      <c r="BB1507" s="369">
        <f t="shared" ref="BB1507" si="9722">SUM(AS1507:BA1507)</f>
        <v>0</v>
      </c>
      <c r="BC1507" s="150"/>
      <c r="BD1507" s="116"/>
      <c r="BE1507" s="367"/>
      <c r="BF1507" s="367"/>
      <c r="BG1507" s="367"/>
      <c r="BH1507" s="367"/>
      <c r="BI1507" s="367"/>
      <c r="BJ1507" s="367"/>
      <c r="BK1507" s="367">
        <f>IF($N$18&lt;BK$24,0,IF($N$18&gt;BK$25,0,$BE1507))</f>
        <v>0</v>
      </c>
      <c r="BL1507" s="367">
        <f>IF($N$18&lt;BL$24,0,IF($N$18&gt;BL$25,0,$BF1507))</f>
        <v>0</v>
      </c>
      <c r="BM1507" s="367">
        <f>IF($N$18&lt;BM$24,0,IF($N$18&gt;BM$25,0,$BG1507))</f>
        <v>0</v>
      </c>
      <c r="BN1507" s="367">
        <f>IF($N$18&lt;BN$24,0,IF($N$18&gt;BN$25,0,$BH1507))</f>
        <v>0</v>
      </c>
      <c r="BO1507" s="367">
        <f>IF($N$18&lt;BO$24,0,IF($N$18&gt;BO$25,0,$BI1507))</f>
        <v>0</v>
      </c>
      <c r="BP1507" s="367">
        <f>IF($N$18&lt;BP$24,0,IF($N$18&gt;BP$25,0,$BJ1507))</f>
        <v>0</v>
      </c>
      <c r="BQ1507" s="383">
        <f t="shared" ref="BQ1507" si="9723">SUM(BK1507:BP1507)</f>
        <v>0</v>
      </c>
      <c r="BR1507" s="146"/>
      <c r="BS1507" s="441" t="s">
        <v>90</v>
      </c>
      <c r="BT1507" s="116"/>
      <c r="BU1507" s="116"/>
      <c r="BV1507" s="116"/>
      <c r="BW1507" s="116"/>
      <c r="BX1507" s="116"/>
      <c r="BY1507" s="116"/>
      <c r="BZ1507" s="116"/>
      <c r="CA1507" s="116"/>
      <c r="CB1507" s="116"/>
      <c r="CC1507" s="116"/>
      <c r="CD1507" s="116"/>
      <c r="CE1507" s="116"/>
      <c r="CF1507" s="116"/>
      <c r="CG1507" s="116"/>
      <c r="CH1507" s="116"/>
      <c r="CI1507" s="116"/>
      <c r="CJ1507" s="116"/>
      <c r="CK1507" s="116"/>
      <c r="CL1507" s="116"/>
      <c r="CM1507" s="116"/>
      <c r="CN1507" s="116"/>
      <c r="CO1507" s="116"/>
      <c r="CP1507" s="116"/>
      <c r="CQ1507" s="116"/>
      <c r="CR1507" s="116"/>
      <c r="CS1507" s="116"/>
      <c r="CT1507" s="116"/>
      <c r="CU1507" s="116"/>
      <c r="CV1507" s="116"/>
      <c r="CW1507" s="116"/>
      <c r="CX1507" s="116"/>
      <c r="CY1507" s="116"/>
      <c r="CZ1507" s="116"/>
      <c r="DA1507" s="116"/>
      <c r="DB1507" s="116"/>
      <c r="DC1507" s="116"/>
      <c r="DD1507" s="116"/>
      <c r="DE1507" s="116"/>
      <c r="DF1507" s="116"/>
      <c r="DG1507" s="116"/>
      <c r="DH1507" s="116"/>
      <c r="DI1507" s="116"/>
      <c r="DJ1507" s="116"/>
      <c r="DK1507" s="116"/>
      <c r="DL1507" s="116"/>
      <c r="DM1507" s="116"/>
      <c r="DN1507" s="116"/>
      <c r="DO1507" s="116"/>
      <c r="DP1507" s="116"/>
      <c r="DQ1507" s="116"/>
      <c r="DR1507" s="116"/>
      <c r="DS1507" s="116"/>
      <c r="DT1507" s="116"/>
      <c r="DU1507" s="116"/>
      <c r="DV1507" s="116"/>
      <c r="DW1507" s="116"/>
      <c r="DX1507" s="116"/>
      <c r="DY1507" s="116"/>
      <c r="DZ1507" s="116"/>
      <c r="EA1507" s="116"/>
    </row>
    <row r="1508" spans="1:131" ht="11.25" customHeight="1" x14ac:dyDescent="0.15">
      <c r="A1508" s="126" t="s">
        <v>1641</v>
      </c>
      <c r="B1508" s="205"/>
      <c r="C1508" s="133"/>
      <c r="D1508" s="410"/>
      <c r="E1508" s="710"/>
      <c r="F1508" s="711"/>
      <c r="G1508" s="217"/>
      <c r="H1508" s="206"/>
      <c r="I1508" s="218"/>
      <c r="J1508" s="156"/>
      <c r="K1508" s="219"/>
      <c r="L1508" s="219"/>
      <c r="M1508" s="156"/>
      <c r="N1508" s="156"/>
      <c r="O1508" s="220"/>
      <c r="P1508" s="190"/>
      <c r="Q1508" s="156"/>
      <c r="R1508" s="220"/>
      <c r="S1508" s="190"/>
      <c r="T1508" s="156"/>
      <c r="U1508" s="220"/>
      <c r="V1508" s="190"/>
      <c r="W1508" s="156"/>
      <c r="X1508" s="220"/>
      <c r="Y1508" s="190"/>
      <c r="Z1508" s="190"/>
      <c r="AA1508" s="207"/>
      <c r="AB1508" s="208"/>
      <c r="AC1508" s="190"/>
      <c r="AD1508" s="156">
        <f>SUM(AD1509)</f>
        <v>0</v>
      </c>
      <c r="AE1508" s="156"/>
      <c r="AF1508" s="117"/>
      <c r="AG1508" s="156"/>
      <c r="AH1508" s="355"/>
      <c r="AI1508" s="368"/>
      <c r="AJ1508" s="354"/>
      <c r="AK1508" s="368"/>
      <c r="AL1508" s="354"/>
      <c r="AM1508" s="368"/>
      <c r="AN1508" s="354"/>
      <c r="AO1508" s="368"/>
      <c r="AP1508" s="354"/>
      <c r="AQ1508" s="368"/>
      <c r="AR1508" s="354"/>
      <c r="AS1508" s="354"/>
      <c r="AT1508" s="369"/>
      <c r="AU1508" s="354"/>
      <c r="AV1508" s="369"/>
      <c r="AW1508" s="354"/>
      <c r="AX1508" s="369"/>
      <c r="AY1508" s="354"/>
      <c r="AZ1508" s="369"/>
      <c r="BA1508" s="354"/>
      <c r="BB1508" s="369"/>
      <c r="BC1508" s="150"/>
      <c r="BD1508" s="116"/>
      <c r="BE1508" s="367"/>
      <c r="BF1508" s="367"/>
      <c r="BG1508" s="367"/>
      <c r="BH1508" s="367"/>
      <c r="BI1508" s="367"/>
      <c r="BJ1508" s="367"/>
      <c r="BK1508" s="367"/>
      <c r="BL1508" s="367"/>
      <c r="BM1508" s="367"/>
      <c r="BN1508" s="367"/>
      <c r="BO1508" s="367"/>
      <c r="BP1508" s="367"/>
      <c r="BQ1508" s="383"/>
      <c r="BR1508" s="146"/>
      <c r="BS1508" s="441" t="e">
        <v>#N/A</v>
      </c>
      <c r="BT1508" s="116"/>
      <c r="BU1508" s="116"/>
      <c r="BV1508" s="116"/>
      <c r="BW1508" s="116"/>
      <c r="BX1508" s="116"/>
      <c r="BY1508" s="116"/>
      <c r="BZ1508" s="116"/>
      <c r="CA1508" s="116"/>
      <c r="CB1508" s="116"/>
      <c r="CC1508" s="116"/>
      <c r="CD1508" s="116"/>
      <c r="CE1508" s="116"/>
      <c r="CF1508" s="116"/>
      <c r="CG1508" s="116"/>
      <c r="CH1508" s="116"/>
      <c r="CI1508" s="116"/>
      <c r="CJ1508" s="116"/>
      <c r="CK1508" s="116"/>
      <c r="CL1508" s="116"/>
      <c r="CM1508" s="116"/>
      <c r="CN1508" s="116"/>
      <c r="CO1508" s="116"/>
      <c r="CP1508" s="116"/>
      <c r="CQ1508" s="116"/>
      <c r="CR1508" s="116"/>
      <c r="CS1508" s="116"/>
      <c r="CT1508" s="116"/>
      <c r="CU1508" s="116"/>
      <c r="CV1508" s="116"/>
      <c r="CW1508" s="116"/>
      <c r="CX1508" s="116"/>
      <c r="CY1508" s="116"/>
      <c r="CZ1508" s="116"/>
      <c r="DA1508" s="116"/>
      <c r="DB1508" s="116"/>
      <c r="DC1508" s="116"/>
      <c r="DD1508" s="116"/>
      <c r="DE1508" s="116"/>
      <c r="DF1508" s="116"/>
      <c r="DG1508" s="116"/>
      <c r="DH1508" s="116"/>
      <c r="DI1508" s="116"/>
      <c r="DJ1508" s="116"/>
      <c r="DK1508" s="116"/>
      <c r="DL1508" s="116"/>
      <c r="DM1508" s="116"/>
      <c r="DN1508" s="116"/>
      <c r="DO1508" s="116"/>
      <c r="DP1508" s="116"/>
      <c r="DQ1508" s="116"/>
      <c r="DR1508" s="116"/>
      <c r="DS1508" s="116"/>
      <c r="DT1508" s="116"/>
      <c r="DU1508" s="116"/>
      <c r="DV1508" s="116"/>
      <c r="DW1508" s="116"/>
      <c r="DX1508" s="116"/>
      <c r="DY1508" s="116"/>
      <c r="DZ1508" s="116"/>
      <c r="EA1508" s="116"/>
    </row>
    <row r="1509" spans="1:131" ht="11.25" customHeight="1" x14ac:dyDescent="0.15">
      <c r="A1509" s="113" t="s">
        <v>1642</v>
      </c>
      <c r="B1509" s="124" t="s">
        <v>98</v>
      </c>
      <c r="C1509" s="470" t="s">
        <v>67</v>
      </c>
      <c r="D1509" s="112" t="str">
        <f>BS1509</f>
        <v>S/O</v>
      </c>
      <c r="E1509" s="710" t="s">
        <v>89</v>
      </c>
      <c r="F1509" s="711">
        <f t="shared" ref="F1509" si="9724">BQ1509</f>
        <v>0</v>
      </c>
      <c r="G1509" s="209">
        <v>30</v>
      </c>
      <c r="H1509" s="210"/>
      <c r="I1509" s="211">
        <v>4561785</v>
      </c>
      <c r="J1509" s="212"/>
      <c r="K1509" s="552"/>
      <c r="L1509" s="553"/>
      <c r="M1509" s="212"/>
      <c r="N1509" s="213"/>
      <c r="O1509" s="214">
        <f t="shared" ref="O1509" si="9725">IF($D$18="YES", (N1509), (0))</f>
        <v>0</v>
      </c>
      <c r="P1509" s="190"/>
      <c r="Q1509" s="213"/>
      <c r="R1509" s="214">
        <f t="shared" ref="R1509" si="9726">IF($D$18="YES", (Q1509), (0))</f>
        <v>0</v>
      </c>
      <c r="S1509" s="190"/>
      <c r="T1509" s="213"/>
      <c r="U1509" s="214">
        <f t="shared" ref="U1509" si="9727">IF($D$18="YES", (T1509), (0))</f>
        <v>0</v>
      </c>
      <c r="V1509" s="190"/>
      <c r="W1509" s="213"/>
      <c r="X1509" s="214">
        <f t="shared" ref="X1509" si="9728">IF($D$18="YES", (W1509), (0))</f>
        <v>0</v>
      </c>
      <c r="Y1509" s="190"/>
      <c r="Z1509" s="190"/>
      <c r="AA1509" s="207"/>
      <c r="AB1509" s="215"/>
      <c r="AC1509" s="190"/>
      <c r="AD1509" s="156">
        <f t="shared" ref="AD1509" si="9729">SUM(N1509,O1509,Q1509,R1509,T1509,U1509,W1509,X1509)</f>
        <v>0</v>
      </c>
      <c r="AE1509" s="156"/>
      <c r="AF1509" s="117"/>
      <c r="AG1509" s="156"/>
      <c r="AH1509" s="355"/>
      <c r="AI1509" s="368">
        <f t="shared" ref="AI1509" si="9730">N1509*G1509</f>
        <v>0</v>
      </c>
      <c r="AJ1509" s="354"/>
      <c r="AK1509" s="368">
        <f t="shared" ref="AK1509" si="9731">Q1509*G1509</f>
        <v>0</v>
      </c>
      <c r="AL1509" s="354"/>
      <c r="AM1509" s="368">
        <f t="shared" ref="AM1509" si="9732">T1509*G1509</f>
        <v>0</v>
      </c>
      <c r="AN1509" s="354"/>
      <c r="AO1509" s="368">
        <f t="shared" ref="AO1509" si="9733">W1509*G1509</f>
        <v>0</v>
      </c>
      <c r="AP1509" s="354"/>
      <c r="AQ1509" s="368">
        <f t="shared" si="9608"/>
        <v>0</v>
      </c>
      <c r="AR1509" s="354"/>
      <c r="AS1509" s="354"/>
      <c r="AT1509" s="369">
        <f t="shared" ref="AT1509" si="9734">(N1509*G1509)*F1509</f>
        <v>0</v>
      </c>
      <c r="AU1509" s="354"/>
      <c r="AV1509" s="369">
        <f t="shared" ref="AV1509" si="9735">(Q1509*G1509)*F1509</f>
        <v>0</v>
      </c>
      <c r="AW1509" s="354"/>
      <c r="AX1509" s="369">
        <f t="shared" ref="AX1509" si="9736">(T1509*G1509)*F1509</f>
        <v>0</v>
      </c>
      <c r="AY1509" s="354"/>
      <c r="AZ1509" s="369">
        <f t="shared" ref="AZ1509" si="9737">(W1509*G1509)*F1509</f>
        <v>0</v>
      </c>
      <c r="BA1509" s="354"/>
      <c r="BB1509" s="369">
        <f t="shared" ref="BB1509" si="9738">SUM(AS1509:BA1509)</f>
        <v>0</v>
      </c>
      <c r="BC1509" s="150"/>
      <c r="BD1509" s="116"/>
      <c r="BE1509" s="367"/>
      <c r="BF1509" s="367"/>
      <c r="BG1509" s="367"/>
      <c r="BH1509" s="367"/>
      <c r="BI1509" s="367"/>
      <c r="BJ1509" s="367"/>
      <c r="BK1509" s="367">
        <f>IF($N$18&lt;BK$24,0,IF($N$18&gt;BK$25,0,$BE1509))</f>
        <v>0</v>
      </c>
      <c r="BL1509" s="367">
        <f>IF($N$18&lt;BL$24,0,IF($N$18&gt;BL$25,0,$BF1509))</f>
        <v>0</v>
      </c>
      <c r="BM1509" s="367">
        <f>IF($N$18&lt;BM$24,0,IF($N$18&gt;BM$25,0,$BG1509))</f>
        <v>0</v>
      </c>
      <c r="BN1509" s="367">
        <f>IF($N$18&lt;BN$24,0,IF($N$18&gt;BN$25,0,$BH1509))</f>
        <v>0</v>
      </c>
      <c r="BO1509" s="367">
        <f>IF($N$18&lt;BO$24,0,IF($N$18&gt;BO$25,0,$BI1509))</f>
        <v>0</v>
      </c>
      <c r="BP1509" s="367">
        <f>IF($N$18&lt;BP$24,0,IF($N$18&gt;BP$25,0,$BJ1509))</f>
        <v>0</v>
      </c>
      <c r="BQ1509" s="383">
        <f t="shared" ref="BQ1509" si="9739">SUM(BK1509:BP1509)</f>
        <v>0</v>
      </c>
      <c r="BR1509" s="146"/>
      <c r="BS1509" s="441" t="s">
        <v>90</v>
      </c>
      <c r="BT1509" s="116"/>
      <c r="BU1509" s="116"/>
      <c r="BV1509" s="116"/>
      <c r="BW1509" s="116"/>
      <c r="BX1509" s="116"/>
      <c r="BY1509" s="116"/>
      <c r="BZ1509" s="116"/>
      <c r="CA1509" s="116"/>
      <c r="CB1509" s="116"/>
      <c r="CC1509" s="116"/>
      <c r="CD1509" s="116"/>
      <c r="CE1509" s="116"/>
      <c r="CF1509" s="116"/>
      <c r="CG1509" s="116"/>
      <c r="CH1509" s="116"/>
      <c r="CI1509" s="116"/>
      <c r="CJ1509" s="116"/>
      <c r="CK1509" s="116"/>
      <c r="CL1509" s="116"/>
      <c r="CM1509" s="116"/>
      <c r="CN1509" s="116"/>
      <c r="CO1509" s="116"/>
      <c r="CP1509" s="116"/>
      <c r="CQ1509" s="116"/>
      <c r="CR1509" s="116"/>
      <c r="CS1509" s="116"/>
      <c r="CT1509" s="116"/>
      <c r="CU1509" s="116"/>
      <c r="CV1509" s="116"/>
      <c r="CW1509" s="116"/>
      <c r="CX1509" s="116"/>
      <c r="CY1509" s="116"/>
      <c r="CZ1509" s="116"/>
      <c r="DA1509" s="116"/>
      <c r="DB1509" s="116"/>
      <c r="DC1509" s="116"/>
      <c r="DD1509" s="116"/>
      <c r="DE1509" s="116"/>
      <c r="DF1509" s="116"/>
      <c r="DG1509" s="116"/>
      <c r="DH1509" s="116"/>
      <c r="DI1509" s="116"/>
      <c r="DJ1509" s="116"/>
      <c r="DK1509" s="116"/>
      <c r="DL1509" s="116"/>
      <c r="DM1509" s="116"/>
      <c r="DN1509" s="116"/>
      <c r="DO1509" s="116"/>
      <c r="DP1509" s="116"/>
      <c r="DQ1509" s="116"/>
      <c r="DR1509" s="116"/>
      <c r="DS1509" s="116"/>
      <c r="DT1509" s="116"/>
      <c r="DU1509" s="116"/>
      <c r="DV1509" s="116"/>
      <c r="DW1509" s="116"/>
      <c r="DX1509" s="116"/>
      <c r="DY1509" s="116"/>
      <c r="DZ1509" s="116"/>
      <c r="EA1509" s="116"/>
    </row>
    <row r="1510" spans="1:131" ht="11.25" customHeight="1" x14ac:dyDescent="0.15">
      <c r="A1510" s="126" t="s">
        <v>1643</v>
      </c>
      <c r="B1510" s="205"/>
      <c r="C1510" s="133"/>
      <c r="D1510" s="410"/>
      <c r="E1510" s="710"/>
      <c r="F1510" s="711"/>
      <c r="G1510" s="217"/>
      <c r="H1510" s="206"/>
      <c r="I1510" s="218"/>
      <c r="J1510" s="156"/>
      <c r="K1510" s="219"/>
      <c r="L1510" s="219"/>
      <c r="M1510" s="156"/>
      <c r="N1510" s="156"/>
      <c r="O1510" s="220"/>
      <c r="P1510" s="190"/>
      <c r="Q1510" s="156"/>
      <c r="R1510" s="220"/>
      <c r="S1510" s="190"/>
      <c r="T1510" s="156"/>
      <c r="U1510" s="220"/>
      <c r="V1510" s="190"/>
      <c r="W1510" s="156"/>
      <c r="X1510" s="220"/>
      <c r="Y1510" s="190"/>
      <c r="Z1510" s="190"/>
      <c r="AA1510" s="207"/>
      <c r="AB1510" s="215"/>
      <c r="AC1510" s="190"/>
      <c r="AD1510" s="156">
        <f>SUM(AD1511:AD1517)</f>
        <v>0</v>
      </c>
      <c r="AE1510" s="156"/>
      <c r="AF1510" s="117"/>
      <c r="AG1510" s="156"/>
      <c r="AH1510" s="355"/>
      <c r="AI1510" s="368"/>
      <c r="AJ1510" s="354"/>
      <c r="AK1510" s="368"/>
      <c r="AL1510" s="354"/>
      <c r="AM1510" s="368"/>
      <c r="AN1510" s="354"/>
      <c r="AO1510" s="368"/>
      <c r="AP1510" s="354"/>
      <c r="AQ1510" s="368"/>
      <c r="AR1510" s="354"/>
      <c r="AS1510" s="354"/>
      <c r="AT1510" s="369"/>
      <c r="AU1510" s="354"/>
      <c r="AV1510" s="369"/>
      <c r="AW1510" s="354"/>
      <c r="AX1510" s="369"/>
      <c r="AY1510" s="354"/>
      <c r="AZ1510" s="369"/>
      <c r="BA1510" s="354"/>
      <c r="BB1510" s="369"/>
      <c r="BC1510" s="150"/>
      <c r="BD1510" s="116"/>
      <c r="BE1510" s="367"/>
      <c r="BF1510" s="367"/>
      <c r="BG1510" s="367"/>
      <c r="BH1510" s="367"/>
      <c r="BI1510" s="367"/>
      <c r="BJ1510" s="367"/>
      <c r="BK1510" s="367"/>
      <c r="BL1510" s="367"/>
      <c r="BM1510" s="367"/>
      <c r="BN1510" s="367"/>
      <c r="BO1510" s="367"/>
      <c r="BP1510" s="367"/>
      <c r="BQ1510" s="383"/>
      <c r="BR1510" s="146"/>
      <c r="BS1510" s="441" t="e">
        <v>#N/A</v>
      </c>
      <c r="BT1510" s="116"/>
      <c r="BU1510" s="116"/>
      <c r="BV1510" s="116"/>
      <c r="BW1510" s="116"/>
      <c r="BX1510" s="116"/>
      <c r="BY1510" s="116"/>
      <c r="BZ1510" s="116"/>
      <c r="CA1510" s="116"/>
      <c r="CB1510" s="116"/>
      <c r="CC1510" s="116"/>
      <c r="CD1510" s="116"/>
      <c r="CE1510" s="116"/>
      <c r="CF1510" s="116"/>
      <c r="CG1510" s="116"/>
      <c r="CH1510" s="116"/>
      <c r="CI1510" s="116"/>
      <c r="CJ1510" s="116"/>
      <c r="CK1510" s="116"/>
      <c r="CL1510" s="116"/>
      <c r="CM1510" s="116"/>
      <c r="CN1510" s="116"/>
      <c r="CO1510" s="116"/>
      <c r="CP1510" s="116"/>
      <c r="CQ1510" s="116"/>
      <c r="CR1510" s="116"/>
      <c r="CS1510" s="116"/>
      <c r="CT1510" s="116"/>
      <c r="CU1510" s="116"/>
      <c r="CV1510" s="116"/>
      <c r="CW1510" s="116"/>
      <c r="CX1510" s="116"/>
      <c r="CY1510" s="116"/>
      <c r="CZ1510" s="116"/>
      <c r="DA1510" s="116"/>
      <c r="DB1510" s="116"/>
      <c r="DC1510" s="116"/>
      <c r="DD1510" s="116"/>
      <c r="DE1510" s="116"/>
      <c r="DF1510" s="116"/>
      <c r="DG1510" s="116"/>
      <c r="DH1510" s="116"/>
      <c r="DI1510" s="116"/>
      <c r="DJ1510" s="116"/>
      <c r="DK1510" s="116"/>
      <c r="DL1510" s="116"/>
      <c r="DM1510" s="116"/>
      <c r="DN1510" s="116"/>
      <c r="DO1510" s="116"/>
      <c r="DP1510" s="116"/>
      <c r="DQ1510" s="116"/>
      <c r="DR1510" s="116"/>
      <c r="DS1510" s="116"/>
      <c r="DT1510" s="116"/>
      <c r="DU1510" s="116"/>
      <c r="DV1510" s="116"/>
      <c r="DW1510" s="116"/>
      <c r="DX1510" s="116"/>
      <c r="DY1510" s="116"/>
      <c r="DZ1510" s="116"/>
      <c r="EA1510" s="116"/>
    </row>
    <row r="1511" spans="1:131" ht="11.25" customHeight="1" x14ac:dyDescent="0.15">
      <c r="A1511" s="113" t="s">
        <v>1644</v>
      </c>
      <c r="B1511" s="124"/>
      <c r="C1511" s="127"/>
      <c r="D1511" s="112">
        <f>BS1511</f>
        <v>23</v>
      </c>
      <c r="E1511" s="710" t="s">
        <v>1645</v>
      </c>
      <c r="F1511" s="711">
        <f>BQ1511</f>
        <v>0</v>
      </c>
      <c r="G1511" s="209">
        <v>25</v>
      </c>
      <c r="H1511" s="210"/>
      <c r="I1511" s="211">
        <v>4562270</v>
      </c>
      <c r="J1511" s="212"/>
      <c r="K1511" s="552"/>
      <c r="L1511" s="553"/>
      <c r="M1511" s="212"/>
      <c r="N1511" s="213"/>
      <c r="O1511" s="214">
        <f>IF($D$18="YES", (N1511), (0))</f>
        <v>0</v>
      </c>
      <c r="P1511" s="190"/>
      <c r="Q1511" s="213"/>
      <c r="R1511" s="214">
        <f>IF($D$18="YES", (Q1511), (0))</f>
        <v>0</v>
      </c>
      <c r="S1511" s="190"/>
      <c r="T1511" s="213"/>
      <c r="U1511" s="214">
        <f>IF($D$18="YES", (T1511), (0))</f>
        <v>0</v>
      </c>
      <c r="V1511" s="190"/>
      <c r="W1511" s="213"/>
      <c r="X1511" s="214">
        <f>IF($D$18="YES", (W1511), (0))</f>
        <v>0</v>
      </c>
      <c r="Y1511" s="190"/>
      <c r="Z1511" s="190"/>
      <c r="AA1511" s="207"/>
      <c r="AB1511" s="215"/>
      <c r="AC1511" s="190"/>
      <c r="AD1511" s="156">
        <f>SUM(N1511,O1511,Q1511,R1511,T1511,U1511,W1511,X1511)</f>
        <v>0</v>
      </c>
      <c r="AE1511" s="156"/>
      <c r="AF1511" s="117"/>
      <c r="AG1511" s="156"/>
      <c r="AH1511" s="355"/>
      <c r="AI1511" s="368">
        <f>N1511*G1511</f>
        <v>0</v>
      </c>
      <c r="AJ1511" s="354"/>
      <c r="AK1511" s="368">
        <f>Q1511*G1511</f>
        <v>0</v>
      </c>
      <c r="AL1511" s="354"/>
      <c r="AM1511" s="368">
        <f>T1511*G1511</f>
        <v>0</v>
      </c>
      <c r="AN1511" s="354"/>
      <c r="AO1511" s="368">
        <f>W1511*G1511</f>
        <v>0</v>
      </c>
      <c r="AP1511" s="354"/>
      <c r="AQ1511" s="368">
        <f>SUM(AI1511,AK1511,AM1511,AO1511)</f>
        <v>0</v>
      </c>
      <c r="AR1511" s="354"/>
      <c r="AS1511" s="354"/>
      <c r="AT1511" s="369">
        <f>(N1511*G1511)*F1511</f>
        <v>0</v>
      </c>
      <c r="AU1511" s="354"/>
      <c r="AV1511" s="369">
        <f>(Q1511*G1511)*F1511</f>
        <v>0</v>
      </c>
      <c r="AW1511" s="354"/>
      <c r="AX1511" s="369">
        <f>(T1511*G1511)*F1511</f>
        <v>0</v>
      </c>
      <c r="AY1511" s="354"/>
      <c r="AZ1511" s="369">
        <f>(W1511*G1511)*F1511</f>
        <v>0</v>
      </c>
      <c r="BA1511" s="354"/>
      <c r="BB1511" s="369">
        <f>SUM(AS1511:BA1511)</f>
        <v>0</v>
      </c>
      <c r="BC1511" s="150"/>
      <c r="BD1511" s="116"/>
      <c r="BE1511" s="367"/>
      <c r="BF1511" s="367"/>
      <c r="BG1511" s="367"/>
      <c r="BH1511" s="367"/>
      <c r="BI1511" s="367"/>
      <c r="BJ1511" s="367"/>
      <c r="BK1511" s="367">
        <f>IF($N$18&lt;BK$24,0,IF($N$18&gt;BK$25,0,$BE1511))</f>
        <v>0</v>
      </c>
      <c r="BL1511" s="367">
        <f>IF($N$18&lt;BL$24,0,IF($N$18&gt;BL$25,0,$BF1511))</f>
        <v>0</v>
      </c>
      <c r="BM1511" s="367">
        <f>IF($N$18&lt;BM$24,0,IF($N$18&gt;BM$25,0,$BG1511))</f>
        <v>0</v>
      </c>
      <c r="BN1511" s="367">
        <f>IF($N$18&lt;BN$24,0,IF($N$18&gt;BN$25,0,$BH1511))</f>
        <v>0</v>
      </c>
      <c r="BO1511" s="367">
        <f>IF($N$18&lt;BO$24,0,IF($N$18&gt;BO$25,0,$BI1511))</f>
        <v>0</v>
      </c>
      <c r="BP1511" s="367">
        <f>IF($N$18&lt;BP$24,0,IF($N$18&gt;BP$25,0,$BJ1511))</f>
        <v>0</v>
      </c>
      <c r="BQ1511" s="383">
        <f>SUM(BK1511:BP1511)</f>
        <v>0</v>
      </c>
      <c r="BR1511" s="146"/>
      <c r="BS1511" s="441">
        <v>23</v>
      </c>
      <c r="BT1511" s="116"/>
      <c r="BU1511" s="116"/>
      <c r="BV1511" s="116"/>
      <c r="BW1511" s="116"/>
      <c r="BX1511" s="116"/>
      <c r="BY1511" s="116"/>
      <c r="BZ1511" s="116"/>
      <c r="CA1511" s="116"/>
      <c r="CB1511" s="116"/>
      <c r="CC1511" s="116"/>
      <c r="CD1511" s="116"/>
      <c r="CE1511" s="116"/>
      <c r="CF1511" s="116"/>
      <c r="CG1511" s="116"/>
      <c r="CH1511" s="116"/>
      <c r="CI1511" s="116"/>
      <c r="CJ1511" s="116"/>
      <c r="CK1511" s="116"/>
      <c r="CL1511" s="116"/>
      <c r="CM1511" s="116"/>
      <c r="CN1511" s="116"/>
      <c r="CO1511" s="116"/>
      <c r="CP1511" s="116"/>
      <c r="CQ1511" s="116"/>
      <c r="CR1511" s="116"/>
      <c r="CS1511" s="116"/>
      <c r="CT1511" s="116"/>
      <c r="CU1511" s="116"/>
      <c r="CV1511" s="116"/>
      <c r="CW1511" s="116"/>
      <c r="CX1511" s="116"/>
      <c r="CY1511" s="116"/>
      <c r="CZ1511" s="116"/>
      <c r="DA1511" s="116"/>
      <c r="DB1511" s="116"/>
      <c r="DC1511" s="116"/>
      <c r="DD1511" s="116"/>
      <c r="DE1511" s="116"/>
      <c r="DF1511" s="116"/>
      <c r="DG1511" s="116"/>
      <c r="DH1511" s="116"/>
      <c r="DI1511" s="116"/>
      <c r="DJ1511" s="116"/>
      <c r="DK1511" s="116"/>
      <c r="DL1511" s="116"/>
      <c r="DM1511" s="116"/>
      <c r="DN1511" s="116"/>
      <c r="DO1511" s="116"/>
      <c r="DP1511" s="116"/>
      <c r="DQ1511" s="116"/>
      <c r="DR1511" s="116"/>
      <c r="DS1511" s="116"/>
      <c r="DT1511" s="116"/>
      <c r="DU1511" s="116"/>
      <c r="DV1511" s="116"/>
      <c r="DW1511" s="116"/>
      <c r="DX1511" s="116"/>
      <c r="DY1511" s="116"/>
      <c r="DZ1511" s="116"/>
      <c r="EA1511" s="116"/>
    </row>
    <row r="1512" spans="1:131" ht="11.25" customHeight="1" x14ac:dyDescent="0.15">
      <c r="A1512" s="113" t="s">
        <v>1646</v>
      </c>
      <c r="B1512" s="124"/>
      <c r="C1512" s="127"/>
      <c r="D1512" s="112">
        <f t="shared" ref="D1512:D1516" si="9740">BS1512</f>
        <v>31</v>
      </c>
      <c r="E1512" s="710" t="s">
        <v>129</v>
      </c>
      <c r="F1512" s="711">
        <f t="shared" ref="F1512:F1516" si="9741">BQ1512</f>
        <v>0</v>
      </c>
      <c r="G1512" s="209">
        <v>25</v>
      </c>
      <c r="H1512" s="210"/>
      <c r="I1512" s="211">
        <v>4562400</v>
      </c>
      <c r="J1512" s="212"/>
      <c r="K1512" s="552"/>
      <c r="L1512" s="553"/>
      <c r="M1512" s="212"/>
      <c r="N1512" s="213"/>
      <c r="O1512" s="214">
        <f t="shared" ref="O1512:O1516" si="9742">IF($D$18="YES", (N1512), (0))</f>
        <v>0</v>
      </c>
      <c r="P1512" s="190"/>
      <c r="Q1512" s="213"/>
      <c r="R1512" s="214">
        <f t="shared" ref="R1512:R1516" si="9743">IF($D$18="YES", (Q1512), (0))</f>
        <v>0</v>
      </c>
      <c r="S1512" s="190"/>
      <c r="T1512" s="213"/>
      <c r="U1512" s="214">
        <f t="shared" ref="U1512:U1516" si="9744">IF($D$18="YES", (T1512), (0))</f>
        <v>0</v>
      </c>
      <c r="V1512" s="190"/>
      <c r="W1512" s="213"/>
      <c r="X1512" s="214">
        <f t="shared" ref="X1512:X1516" si="9745">IF($D$18="YES", (W1512), (0))</f>
        <v>0</v>
      </c>
      <c r="Y1512" s="190"/>
      <c r="Z1512" s="190"/>
      <c r="AA1512" s="207"/>
      <c r="AB1512" s="215"/>
      <c r="AC1512" s="190"/>
      <c r="AD1512" s="156">
        <f t="shared" ref="AD1512:AD1516" si="9746">SUM(N1512,O1512,Q1512,R1512,T1512,U1512,W1512,X1512)</f>
        <v>0</v>
      </c>
      <c r="AE1512" s="156"/>
      <c r="AF1512" s="117"/>
      <c r="AG1512" s="156"/>
      <c r="AH1512" s="355"/>
      <c r="AI1512" s="368">
        <f t="shared" ref="AI1512:AI1516" si="9747">N1512*G1512</f>
        <v>0</v>
      </c>
      <c r="AJ1512" s="354"/>
      <c r="AK1512" s="368">
        <f t="shared" ref="AK1512:AK1516" si="9748">Q1512*G1512</f>
        <v>0</v>
      </c>
      <c r="AL1512" s="354"/>
      <c r="AM1512" s="368">
        <f t="shared" ref="AM1512:AM1516" si="9749">T1512*G1512</f>
        <v>0</v>
      </c>
      <c r="AN1512" s="354"/>
      <c r="AO1512" s="368">
        <f t="shared" ref="AO1512:AO1516" si="9750">W1512*G1512</f>
        <v>0</v>
      </c>
      <c r="AP1512" s="354"/>
      <c r="AQ1512" s="368">
        <f t="shared" si="9608"/>
        <v>0</v>
      </c>
      <c r="AR1512" s="354"/>
      <c r="AS1512" s="354"/>
      <c r="AT1512" s="369">
        <f t="shared" ref="AT1512:AT1516" si="9751">(N1512*G1512)*F1512</f>
        <v>0</v>
      </c>
      <c r="AU1512" s="354"/>
      <c r="AV1512" s="369">
        <f t="shared" ref="AV1512:AV1516" si="9752">(Q1512*G1512)*F1512</f>
        <v>0</v>
      </c>
      <c r="AW1512" s="354"/>
      <c r="AX1512" s="369">
        <f t="shared" ref="AX1512:AX1516" si="9753">(T1512*G1512)*F1512</f>
        <v>0</v>
      </c>
      <c r="AY1512" s="354"/>
      <c r="AZ1512" s="369">
        <f t="shared" ref="AZ1512:AZ1516" si="9754">(W1512*G1512)*F1512</f>
        <v>0</v>
      </c>
      <c r="BA1512" s="354"/>
      <c r="BB1512" s="369">
        <f t="shared" ref="BB1512:BB1516" si="9755">SUM(AS1512:BA1512)</f>
        <v>0</v>
      </c>
      <c r="BC1512" s="150"/>
      <c r="BD1512" s="116"/>
      <c r="BE1512" s="367"/>
      <c r="BF1512" s="367"/>
      <c r="BG1512" s="367"/>
      <c r="BH1512" s="367"/>
      <c r="BI1512" s="367"/>
      <c r="BJ1512" s="367"/>
      <c r="BK1512" s="367">
        <f t="shared" ref="BK1512:BK1517" si="9756">IF($N$18&lt;BK$24,0,IF($N$18&gt;BK$25,0,$BE1512))</f>
        <v>0</v>
      </c>
      <c r="BL1512" s="367">
        <f t="shared" ref="BL1512:BL1517" si="9757">IF($N$18&lt;BL$24,0,IF($N$18&gt;BL$25,0,$BF1512))</f>
        <v>0</v>
      </c>
      <c r="BM1512" s="367">
        <f t="shared" ref="BM1512:BM1517" si="9758">IF($N$18&lt;BM$24,0,IF($N$18&gt;BM$25,0,$BG1512))</f>
        <v>0</v>
      </c>
      <c r="BN1512" s="367">
        <f t="shared" ref="BN1512:BN1517" si="9759">IF($N$18&lt;BN$24,0,IF($N$18&gt;BN$25,0,$BH1512))</f>
        <v>0</v>
      </c>
      <c r="BO1512" s="367">
        <f t="shared" ref="BO1512:BO1517" si="9760">IF($N$18&lt;BO$24,0,IF($N$18&gt;BO$25,0,$BI1512))</f>
        <v>0</v>
      </c>
      <c r="BP1512" s="367">
        <f t="shared" ref="BP1512:BP1517" si="9761">IF($N$18&lt;BP$24,0,IF($N$18&gt;BP$25,0,$BJ1512))</f>
        <v>0</v>
      </c>
      <c r="BQ1512" s="383">
        <f t="shared" ref="BQ1512:BQ1516" si="9762">SUM(BK1512:BP1512)</f>
        <v>0</v>
      </c>
      <c r="BR1512" s="146"/>
      <c r="BS1512" s="441">
        <v>31</v>
      </c>
      <c r="BT1512" s="116"/>
      <c r="BU1512" s="116"/>
      <c r="BV1512" s="116"/>
      <c r="BW1512" s="116"/>
      <c r="BX1512" s="116"/>
      <c r="BY1512" s="116"/>
      <c r="BZ1512" s="116"/>
      <c r="CA1512" s="116"/>
      <c r="CB1512" s="116"/>
      <c r="CC1512" s="116"/>
      <c r="CD1512" s="116"/>
      <c r="CE1512" s="116"/>
      <c r="CF1512" s="116"/>
      <c r="CG1512" s="116"/>
      <c r="CH1512" s="116"/>
      <c r="CI1512" s="116"/>
      <c r="CJ1512" s="116"/>
      <c r="CK1512" s="116"/>
      <c r="CL1512" s="116"/>
      <c r="CM1512" s="116"/>
      <c r="CN1512" s="116"/>
      <c r="CO1512" s="116"/>
      <c r="CP1512" s="116"/>
      <c r="CQ1512" s="116"/>
      <c r="CR1512" s="116"/>
      <c r="CS1512" s="116"/>
      <c r="CT1512" s="116"/>
      <c r="CU1512" s="116"/>
      <c r="CV1512" s="116"/>
      <c r="CW1512" s="116"/>
      <c r="CX1512" s="116"/>
      <c r="CY1512" s="116"/>
      <c r="CZ1512" s="116"/>
      <c r="DA1512" s="116"/>
      <c r="DB1512" s="116"/>
      <c r="DC1512" s="116"/>
      <c r="DD1512" s="116"/>
      <c r="DE1512" s="116"/>
      <c r="DF1512" s="116"/>
      <c r="DG1512" s="116"/>
      <c r="DH1512" s="116"/>
      <c r="DI1512" s="116"/>
      <c r="DJ1512" s="116"/>
      <c r="DK1512" s="116"/>
      <c r="DL1512" s="116"/>
      <c r="DM1512" s="116"/>
      <c r="DN1512" s="116"/>
      <c r="DO1512" s="116"/>
      <c r="DP1512" s="116"/>
      <c r="DQ1512" s="116"/>
      <c r="DR1512" s="116"/>
      <c r="DS1512" s="116"/>
      <c r="DT1512" s="116"/>
      <c r="DU1512" s="116"/>
      <c r="DV1512" s="116"/>
      <c r="DW1512" s="116"/>
      <c r="DX1512" s="116"/>
      <c r="DY1512" s="116"/>
      <c r="DZ1512" s="116"/>
      <c r="EA1512" s="116"/>
    </row>
    <row r="1513" spans="1:131" ht="11.25" customHeight="1" x14ac:dyDescent="0.15">
      <c r="A1513" s="113" t="s">
        <v>1647</v>
      </c>
      <c r="B1513" s="124"/>
      <c r="C1513" s="127"/>
      <c r="D1513" s="112">
        <f t="shared" si="9740"/>
        <v>43</v>
      </c>
      <c r="E1513" s="710" t="s">
        <v>129</v>
      </c>
      <c r="F1513" s="711">
        <f t="shared" si="9741"/>
        <v>0</v>
      </c>
      <c r="G1513" s="209">
        <v>25</v>
      </c>
      <c r="H1513" s="210"/>
      <c r="I1513" s="211">
        <v>4562500</v>
      </c>
      <c r="J1513" s="212"/>
      <c r="K1513" s="552"/>
      <c r="L1513" s="553"/>
      <c r="M1513" s="212"/>
      <c r="N1513" s="213"/>
      <c r="O1513" s="214">
        <f t="shared" si="9742"/>
        <v>0</v>
      </c>
      <c r="P1513" s="190"/>
      <c r="Q1513" s="213"/>
      <c r="R1513" s="214">
        <f t="shared" si="9743"/>
        <v>0</v>
      </c>
      <c r="S1513" s="190"/>
      <c r="T1513" s="213"/>
      <c r="U1513" s="214">
        <f t="shared" si="9744"/>
        <v>0</v>
      </c>
      <c r="V1513" s="190"/>
      <c r="W1513" s="213"/>
      <c r="X1513" s="214">
        <f t="shared" si="9745"/>
        <v>0</v>
      </c>
      <c r="Y1513" s="190"/>
      <c r="Z1513" s="190"/>
      <c r="AA1513" s="207"/>
      <c r="AB1513" s="215"/>
      <c r="AC1513" s="190"/>
      <c r="AD1513" s="156">
        <f t="shared" si="9746"/>
        <v>0</v>
      </c>
      <c r="AE1513" s="156"/>
      <c r="AF1513" s="117"/>
      <c r="AG1513" s="156"/>
      <c r="AH1513" s="355"/>
      <c r="AI1513" s="368">
        <f t="shared" si="9747"/>
        <v>0</v>
      </c>
      <c r="AJ1513" s="354"/>
      <c r="AK1513" s="368">
        <f t="shared" si="9748"/>
        <v>0</v>
      </c>
      <c r="AL1513" s="354"/>
      <c r="AM1513" s="368">
        <f t="shared" si="9749"/>
        <v>0</v>
      </c>
      <c r="AN1513" s="354"/>
      <c r="AO1513" s="368">
        <f t="shared" si="9750"/>
        <v>0</v>
      </c>
      <c r="AP1513" s="354"/>
      <c r="AQ1513" s="368">
        <f t="shared" si="9608"/>
        <v>0</v>
      </c>
      <c r="AR1513" s="354"/>
      <c r="AS1513" s="354"/>
      <c r="AT1513" s="369">
        <f t="shared" si="9751"/>
        <v>0</v>
      </c>
      <c r="AU1513" s="354"/>
      <c r="AV1513" s="369">
        <f t="shared" si="9752"/>
        <v>0</v>
      </c>
      <c r="AW1513" s="354"/>
      <c r="AX1513" s="369">
        <f t="shared" si="9753"/>
        <v>0</v>
      </c>
      <c r="AY1513" s="354"/>
      <c r="AZ1513" s="369">
        <f t="shared" si="9754"/>
        <v>0</v>
      </c>
      <c r="BA1513" s="354"/>
      <c r="BB1513" s="369">
        <f t="shared" si="9755"/>
        <v>0</v>
      </c>
      <c r="BC1513" s="150"/>
      <c r="BD1513" s="116"/>
      <c r="BE1513" s="367"/>
      <c r="BF1513" s="367"/>
      <c r="BG1513" s="367"/>
      <c r="BH1513" s="367"/>
      <c r="BI1513" s="367"/>
      <c r="BJ1513" s="367"/>
      <c r="BK1513" s="367">
        <f t="shared" si="9756"/>
        <v>0</v>
      </c>
      <c r="BL1513" s="367">
        <f t="shared" si="9757"/>
        <v>0</v>
      </c>
      <c r="BM1513" s="367">
        <f t="shared" si="9758"/>
        <v>0</v>
      </c>
      <c r="BN1513" s="367">
        <f t="shared" si="9759"/>
        <v>0</v>
      </c>
      <c r="BO1513" s="367">
        <f t="shared" si="9760"/>
        <v>0</v>
      </c>
      <c r="BP1513" s="367">
        <f t="shared" si="9761"/>
        <v>0</v>
      </c>
      <c r="BQ1513" s="383">
        <f t="shared" si="9762"/>
        <v>0</v>
      </c>
      <c r="BR1513" s="146"/>
      <c r="BS1513" s="441">
        <v>43</v>
      </c>
      <c r="BT1513" s="116"/>
      <c r="BU1513" s="116"/>
      <c r="BV1513" s="116"/>
      <c r="BW1513" s="116"/>
      <c r="BX1513" s="116"/>
      <c r="BY1513" s="116"/>
      <c r="BZ1513" s="116"/>
      <c r="CA1513" s="116"/>
      <c r="CB1513" s="116"/>
      <c r="CC1513" s="116"/>
      <c r="CD1513" s="116"/>
      <c r="CE1513" s="116"/>
      <c r="CF1513" s="116"/>
      <c r="CG1513" s="116"/>
      <c r="CH1513" s="116"/>
      <c r="CI1513" s="116"/>
      <c r="CJ1513" s="116"/>
      <c r="CK1513" s="116"/>
      <c r="CL1513" s="116"/>
      <c r="CM1513" s="116"/>
      <c r="CN1513" s="116"/>
      <c r="CO1513" s="116"/>
      <c r="CP1513" s="116"/>
      <c r="CQ1513" s="116"/>
      <c r="CR1513" s="116"/>
      <c r="CS1513" s="116"/>
      <c r="CT1513" s="116"/>
      <c r="CU1513" s="116"/>
      <c r="CV1513" s="116"/>
      <c r="CW1513" s="116"/>
      <c r="CX1513" s="116"/>
      <c r="CY1513" s="116"/>
      <c r="CZ1513" s="116"/>
      <c r="DA1513" s="116"/>
      <c r="DB1513" s="116"/>
      <c r="DC1513" s="116"/>
      <c r="DD1513" s="116"/>
      <c r="DE1513" s="116"/>
      <c r="DF1513" s="116"/>
      <c r="DG1513" s="116"/>
      <c r="DH1513" s="116"/>
      <c r="DI1513" s="116"/>
      <c r="DJ1513" s="116"/>
      <c r="DK1513" s="116"/>
      <c r="DL1513" s="116"/>
      <c r="DM1513" s="116"/>
      <c r="DN1513" s="116"/>
      <c r="DO1513" s="116"/>
      <c r="DP1513" s="116"/>
      <c r="DQ1513" s="116"/>
      <c r="DR1513" s="116"/>
      <c r="DS1513" s="116"/>
      <c r="DT1513" s="116"/>
      <c r="DU1513" s="116"/>
      <c r="DV1513" s="116"/>
      <c r="DW1513" s="116"/>
      <c r="DX1513" s="116"/>
      <c r="DY1513" s="116"/>
      <c r="DZ1513" s="116"/>
      <c r="EA1513" s="116"/>
    </row>
    <row r="1514" spans="1:131" ht="11.25" customHeight="1" x14ac:dyDescent="0.15">
      <c r="A1514" s="113" t="s">
        <v>1648</v>
      </c>
      <c r="B1514" s="124" t="s">
        <v>98</v>
      </c>
      <c r="C1514" s="127"/>
      <c r="D1514" s="112" t="str">
        <f t="shared" ref="D1514" si="9763">BS1514</f>
        <v>S/O</v>
      </c>
      <c r="E1514" s="710" t="s">
        <v>89</v>
      </c>
      <c r="F1514" s="711">
        <f t="shared" ref="F1514" si="9764">BQ1514</f>
        <v>0</v>
      </c>
      <c r="G1514" s="209">
        <v>30</v>
      </c>
      <c r="H1514" s="210"/>
      <c r="I1514" s="211">
        <v>4562605</v>
      </c>
      <c r="J1514" s="212"/>
      <c r="K1514" s="552"/>
      <c r="L1514" s="553"/>
      <c r="M1514" s="212"/>
      <c r="N1514" s="213"/>
      <c r="O1514" s="214">
        <f t="shared" ref="O1514" si="9765">IF($D$18="YES", (N1514), (0))</f>
        <v>0</v>
      </c>
      <c r="P1514" s="190"/>
      <c r="Q1514" s="213"/>
      <c r="R1514" s="214">
        <f t="shared" ref="R1514" si="9766">IF($D$18="YES", (Q1514), (0))</f>
        <v>0</v>
      </c>
      <c r="S1514" s="190"/>
      <c r="T1514" s="213"/>
      <c r="U1514" s="214">
        <f t="shared" ref="U1514" si="9767">IF($D$18="YES", (T1514), (0))</f>
        <v>0</v>
      </c>
      <c r="V1514" s="190"/>
      <c r="W1514" s="213"/>
      <c r="X1514" s="214">
        <f t="shared" ref="X1514" si="9768">IF($D$18="YES", (W1514), (0))</f>
        <v>0</v>
      </c>
      <c r="Y1514" s="190"/>
      <c r="Z1514" s="190"/>
      <c r="AA1514" s="207"/>
      <c r="AB1514" s="215"/>
      <c r="AC1514" s="190"/>
      <c r="AD1514" s="156">
        <f t="shared" ref="AD1514" si="9769">SUM(N1514,O1514,Q1514,R1514,T1514,U1514,W1514,X1514)</f>
        <v>0</v>
      </c>
      <c r="AE1514" s="156"/>
      <c r="AF1514" s="117"/>
      <c r="AG1514" s="156"/>
      <c r="AH1514" s="355"/>
      <c r="AI1514" s="368">
        <f t="shared" ref="AI1514" si="9770">N1514*G1514</f>
        <v>0</v>
      </c>
      <c r="AJ1514" s="354"/>
      <c r="AK1514" s="368">
        <f t="shared" ref="AK1514" si="9771">Q1514*G1514</f>
        <v>0</v>
      </c>
      <c r="AL1514" s="354"/>
      <c r="AM1514" s="368">
        <f t="shared" ref="AM1514" si="9772">T1514*G1514</f>
        <v>0</v>
      </c>
      <c r="AN1514" s="354"/>
      <c r="AO1514" s="368">
        <f t="shared" ref="AO1514" si="9773">W1514*G1514</f>
        <v>0</v>
      </c>
      <c r="AP1514" s="354"/>
      <c r="AQ1514" s="368">
        <f t="shared" ref="AQ1514" si="9774">SUM(AI1514,AK1514,AM1514,AO1514)</f>
        <v>0</v>
      </c>
      <c r="AR1514" s="354"/>
      <c r="AS1514" s="354"/>
      <c r="AT1514" s="369">
        <f t="shared" ref="AT1514" si="9775">(N1514*G1514)*F1514</f>
        <v>0</v>
      </c>
      <c r="AU1514" s="354"/>
      <c r="AV1514" s="369">
        <f t="shared" ref="AV1514" si="9776">(Q1514*G1514)*F1514</f>
        <v>0</v>
      </c>
      <c r="AW1514" s="354"/>
      <c r="AX1514" s="369">
        <f t="shared" ref="AX1514" si="9777">(T1514*G1514)*F1514</f>
        <v>0</v>
      </c>
      <c r="AY1514" s="354"/>
      <c r="AZ1514" s="369">
        <f t="shared" ref="AZ1514" si="9778">(W1514*G1514)*F1514</f>
        <v>0</v>
      </c>
      <c r="BA1514" s="354"/>
      <c r="BB1514" s="369">
        <f t="shared" ref="BB1514" si="9779">SUM(AS1514:BA1514)</f>
        <v>0</v>
      </c>
      <c r="BC1514" s="150"/>
      <c r="BD1514" s="116"/>
      <c r="BE1514" s="367"/>
      <c r="BF1514" s="367"/>
      <c r="BG1514" s="367"/>
      <c r="BH1514" s="367"/>
      <c r="BI1514" s="367"/>
      <c r="BJ1514" s="367"/>
      <c r="BK1514" s="367">
        <f t="shared" si="9756"/>
        <v>0</v>
      </c>
      <c r="BL1514" s="367">
        <f t="shared" si="9757"/>
        <v>0</v>
      </c>
      <c r="BM1514" s="367">
        <f t="shared" si="9758"/>
        <v>0</v>
      </c>
      <c r="BN1514" s="367">
        <f t="shared" si="9759"/>
        <v>0</v>
      </c>
      <c r="BO1514" s="367">
        <f t="shared" si="9760"/>
        <v>0</v>
      </c>
      <c r="BP1514" s="367">
        <f t="shared" si="9761"/>
        <v>0</v>
      </c>
      <c r="BQ1514" s="383">
        <f t="shared" ref="BQ1514" si="9780">SUM(BK1514:BP1514)</f>
        <v>0</v>
      </c>
      <c r="BR1514" s="146"/>
      <c r="BS1514" s="441" t="s">
        <v>90</v>
      </c>
      <c r="BT1514" s="116"/>
      <c r="BU1514" s="116"/>
      <c r="BV1514" s="116"/>
      <c r="BW1514" s="116"/>
      <c r="BX1514" s="116"/>
      <c r="BY1514" s="116"/>
      <c r="BZ1514" s="116"/>
      <c r="CA1514" s="116"/>
      <c r="CB1514" s="116"/>
      <c r="CC1514" s="116"/>
      <c r="CD1514" s="116"/>
      <c r="CE1514" s="116"/>
      <c r="CF1514" s="116"/>
      <c r="CG1514" s="116"/>
      <c r="CH1514" s="116"/>
      <c r="CI1514" s="116"/>
      <c r="CJ1514" s="116"/>
      <c r="CK1514" s="116"/>
      <c r="CL1514" s="116"/>
      <c r="CM1514" s="116"/>
      <c r="CN1514" s="116"/>
      <c r="CO1514" s="116"/>
      <c r="CP1514" s="116"/>
      <c r="CQ1514" s="116"/>
      <c r="CR1514" s="116"/>
      <c r="CS1514" s="116"/>
      <c r="CT1514" s="116"/>
      <c r="CU1514" s="116"/>
      <c r="CV1514" s="116"/>
      <c r="CW1514" s="116"/>
      <c r="CX1514" s="116"/>
      <c r="CY1514" s="116"/>
      <c r="CZ1514" s="116"/>
      <c r="DA1514" s="116"/>
      <c r="DB1514" s="116"/>
      <c r="DC1514" s="116"/>
      <c r="DD1514" s="116"/>
      <c r="DE1514" s="116"/>
      <c r="DF1514" s="116"/>
      <c r="DG1514" s="116"/>
      <c r="DH1514" s="116"/>
      <c r="DI1514" s="116"/>
      <c r="DJ1514" s="116"/>
      <c r="DK1514" s="116"/>
      <c r="DL1514" s="116"/>
      <c r="DM1514" s="116"/>
      <c r="DN1514" s="116"/>
      <c r="DO1514" s="116"/>
      <c r="DP1514" s="116"/>
      <c r="DQ1514" s="116"/>
      <c r="DR1514" s="116"/>
      <c r="DS1514" s="116"/>
      <c r="DT1514" s="116"/>
      <c r="DU1514" s="116"/>
      <c r="DV1514" s="116"/>
      <c r="DW1514" s="116"/>
      <c r="DX1514" s="116"/>
      <c r="DY1514" s="116"/>
      <c r="DZ1514" s="116"/>
      <c r="EA1514" s="116"/>
    </row>
    <row r="1515" spans="1:131" ht="11.25" customHeight="1" x14ac:dyDescent="0.15">
      <c r="A1515" s="113" t="s">
        <v>1649</v>
      </c>
      <c r="B1515" s="124" t="s">
        <v>1650</v>
      </c>
      <c r="C1515" s="127"/>
      <c r="D1515" s="112">
        <f t="shared" si="9740"/>
        <v>5</v>
      </c>
      <c r="E1515" s="710" t="s">
        <v>89</v>
      </c>
      <c r="F1515" s="711">
        <f t="shared" si="9741"/>
        <v>0</v>
      </c>
      <c r="G1515" s="209">
        <v>30</v>
      </c>
      <c r="H1515" s="210"/>
      <c r="I1515" s="211">
        <v>4562625</v>
      </c>
      <c r="J1515" s="212"/>
      <c r="K1515" s="552"/>
      <c r="L1515" s="553"/>
      <c r="M1515" s="212"/>
      <c r="N1515" s="213"/>
      <c r="O1515" s="214">
        <f t="shared" si="9742"/>
        <v>0</v>
      </c>
      <c r="P1515" s="190"/>
      <c r="Q1515" s="213"/>
      <c r="R1515" s="214">
        <f t="shared" si="9743"/>
        <v>0</v>
      </c>
      <c r="S1515" s="190"/>
      <c r="T1515" s="213"/>
      <c r="U1515" s="214">
        <f t="shared" si="9744"/>
        <v>0</v>
      </c>
      <c r="V1515" s="190"/>
      <c r="W1515" s="213"/>
      <c r="X1515" s="214">
        <f t="shared" si="9745"/>
        <v>0</v>
      </c>
      <c r="Y1515" s="190"/>
      <c r="Z1515" s="190"/>
      <c r="AA1515" s="207"/>
      <c r="AB1515" s="215"/>
      <c r="AC1515" s="190"/>
      <c r="AD1515" s="156">
        <f t="shared" si="9746"/>
        <v>0</v>
      </c>
      <c r="AE1515" s="156"/>
      <c r="AF1515" s="117"/>
      <c r="AG1515" s="156"/>
      <c r="AH1515" s="355"/>
      <c r="AI1515" s="368">
        <f t="shared" si="9747"/>
        <v>0</v>
      </c>
      <c r="AJ1515" s="354"/>
      <c r="AK1515" s="368">
        <f t="shared" si="9748"/>
        <v>0</v>
      </c>
      <c r="AL1515" s="354"/>
      <c r="AM1515" s="368">
        <f t="shared" si="9749"/>
        <v>0</v>
      </c>
      <c r="AN1515" s="354"/>
      <c r="AO1515" s="368">
        <f t="shared" si="9750"/>
        <v>0</v>
      </c>
      <c r="AP1515" s="354"/>
      <c r="AQ1515" s="368">
        <f t="shared" si="9608"/>
        <v>0</v>
      </c>
      <c r="AR1515" s="354"/>
      <c r="AS1515" s="354"/>
      <c r="AT1515" s="369">
        <f t="shared" si="9751"/>
        <v>0</v>
      </c>
      <c r="AU1515" s="354"/>
      <c r="AV1515" s="369">
        <f t="shared" si="9752"/>
        <v>0</v>
      </c>
      <c r="AW1515" s="354"/>
      <c r="AX1515" s="369">
        <f t="shared" si="9753"/>
        <v>0</v>
      </c>
      <c r="AY1515" s="354"/>
      <c r="AZ1515" s="369">
        <f t="shared" si="9754"/>
        <v>0</v>
      </c>
      <c r="BA1515" s="354"/>
      <c r="BB1515" s="369">
        <f t="shared" si="9755"/>
        <v>0</v>
      </c>
      <c r="BC1515" s="150"/>
      <c r="BD1515" s="116"/>
      <c r="BE1515" s="367"/>
      <c r="BF1515" s="367"/>
      <c r="BG1515" s="367"/>
      <c r="BH1515" s="367"/>
      <c r="BI1515" s="367"/>
      <c r="BJ1515" s="367"/>
      <c r="BK1515" s="367">
        <f t="shared" si="9756"/>
        <v>0</v>
      </c>
      <c r="BL1515" s="367">
        <f t="shared" si="9757"/>
        <v>0</v>
      </c>
      <c r="BM1515" s="367">
        <f t="shared" si="9758"/>
        <v>0</v>
      </c>
      <c r="BN1515" s="367">
        <f t="shared" si="9759"/>
        <v>0</v>
      </c>
      <c r="BO1515" s="367">
        <f t="shared" si="9760"/>
        <v>0</v>
      </c>
      <c r="BP1515" s="367">
        <f t="shared" si="9761"/>
        <v>0</v>
      </c>
      <c r="BQ1515" s="383">
        <f t="shared" si="9762"/>
        <v>0</v>
      </c>
      <c r="BR1515" s="146"/>
      <c r="BS1515" s="441">
        <v>5</v>
      </c>
      <c r="BT1515" s="116"/>
      <c r="BU1515" s="116"/>
      <c r="BV1515" s="116"/>
      <c r="BW1515" s="116"/>
      <c r="BX1515" s="116"/>
      <c r="BY1515" s="116"/>
      <c r="BZ1515" s="116"/>
      <c r="CA1515" s="116"/>
      <c r="CB1515" s="116"/>
      <c r="CC1515" s="116"/>
      <c r="CD1515" s="116"/>
      <c r="CE1515" s="116"/>
      <c r="CF1515" s="116"/>
      <c r="CG1515" s="116"/>
      <c r="CH1515" s="116"/>
      <c r="CI1515" s="116"/>
      <c r="CJ1515" s="116"/>
      <c r="CK1515" s="116"/>
      <c r="CL1515" s="116"/>
      <c r="CM1515" s="116"/>
      <c r="CN1515" s="116"/>
      <c r="CO1515" s="116"/>
      <c r="CP1515" s="116"/>
      <c r="CQ1515" s="116"/>
      <c r="CR1515" s="116"/>
      <c r="CS1515" s="116"/>
      <c r="CT1515" s="116"/>
      <c r="CU1515" s="116"/>
      <c r="CV1515" s="116"/>
      <c r="CW1515" s="116"/>
      <c r="CX1515" s="116"/>
      <c r="CY1515" s="116"/>
      <c r="CZ1515" s="116"/>
      <c r="DA1515" s="116"/>
      <c r="DB1515" s="116"/>
      <c r="DC1515" s="116"/>
      <c r="DD1515" s="116"/>
      <c r="DE1515" s="116"/>
      <c r="DF1515" s="116"/>
      <c r="DG1515" s="116"/>
      <c r="DH1515" s="116"/>
      <c r="DI1515" s="116"/>
      <c r="DJ1515" s="116"/>
      <c r="DK1515" s="116"/>
      <c r="DL1515" s="116"/>
      <c r="DM1515" s="116"/>
      <c r="DN1515" s="116"/>
      <c r="DO1515" s="116"/>
      <c r="DP1515" s="116"/>
      <c r="DQ1515" s="116"/>
      <c r="DR1515" s="116"/>
      <c r="DS1515" s="116"/>
      <c r="DT1515" s="116"/>
      <c r="DU1515" s="116"/>
      <c r="DV1515" s="116"/>
      <c r="DW1515" s="116"/>
      <c r="DX1515" s="116"/>
      <c r="DY1515" s="116"/>
      <c r="DZ1515" s="116"/>
      <c r="EA1515" s="116"/>
    </row>
    <row r="1516" spans="1:131" ht="11.25" customHeight="1" x14ac:dyDescent="0.15">
      <c r="A1516" s="113" t="s">
        <v>1651</v>
      </c>
      <c r="B1516" s="124" t="s">
        <v>1652</v>
      </c>
      <c r="C1516" s="127"/>
      <c r="D1516" s="112" t="str">
        <f t="shared" si="9740"/>
        <v>S/O</v>
      </c>
      <c r="E1516" s="710" t="s">
        <v>89</v>
      </c>
      <c r="F1516" s="711">
        <f t="shared" si="9741"/>
        <v>0</v>
      </c>
      <c r="G1516" s="209">
        <v>30</v>
      </c>
      <c r="H1516" s="311"/>
      <c r="I1516" s="228">
        <v>4562685</v>
      </c>
      <c r="J1516" s="212"/>
      <c r="K1516" s="552"/>
      <c r="L1516" s="553"/>
      <c r="M1516" s="212"/>
      <c r="N1516" s="213"/>
      <c r="O1516" s="214">
        <f t="shared" si="9742"/>
        <v>0</v>
      </c>
      <c r="P1516" s="190"/>
      <c r="Q1516" s="213"/>
      <c r="R1516" s="214">
        <f t="shared" si="9743"/>
        <v>0</v>
      </c>
      <c r="S1516" s="190"/>
      <c r="T1516" s="213"/>
      <c r="U1516" s="214">
        <f t="shared" si="9744"/>
        <v>0</v>
      </c>
      <c r="V1516" s="190"/>
      <c r="W1516" s="213"/>
      <c r="X1516" s="214">
        <f t="shared" si="9745"/>
        <v>0</v>
      </c>
      <c r="Y1516" s="190"/>
      <c r="Z1516" s="190"/>
      <c r="AA1516" s="207"/>
      <c r="AB1516" s="215"/>
      <c r="AC1516" s="190"/>
      <c r="AD1516" s="156">
        <f t="shared" si="9746"/>
        <v>0</v>
      </c>
      <c r="AE1516" s="156"/>
      <c r="AF1516" s="117"/>
      <c r="AG1516" s="156"/>
      <c r="AH1516" s="355"/>
      <c r="AI1516" s="368">
        <f t="shared" si="9747"/>
        <v>0</v>
      </c>
      <c r="AJ1516" s="354"/>
      <c r="AK1516" s="368">
        <f t="shared" si="9748"/>
        <v>0</v>
      </c>
      <c r="AL1516" s="354"/>
      <c r="AM1516" s="368">
        <f t="shared" si="9749"/>
        <v>0</v>
      </c>
      <c r="AN1516" s="354"/>
      <c r="AO1516" s="368">
        <f t="shared" si="9750"/>
        <v>0</v>
      </c>
      <c r="AP1516" s="354"/>
      <c r="AQ1516" s="368">
        <f t="shared" si="9608"/>
        <v>0</v>
      </c>
      <c r="AR1516" s="354"/>
      <c r="AS1516" s="354"/>
      <c r="AT1516" s="369">
        <f t="shared" si="9751"/>
        <v>0</v>
      </c>
      <c r="AU1516" s="354"/>
      <c r="AV1516" s="369">
        <f t="shared" si="9752"/>
        <v>0</v>
      </c>
      <c r="AW1516" s="354"/>
      <c r="AX1516" s="369">
        <f t="shared" si="9753"/>
        <v>0</v>
      </c>
      <c r="AY1516" s="354"/>
      <c r="AZ1516" s="369">
        <f t="shared" si="9754"/>
        <v>0</v>
      </c>
      <c r="BA1516" s="354"/>
      <c r="BB1516" s="369">
        <f t="shared" si="9755"/>
        <v>0</v>
      </c>
      <c r="BC1516" s="150"/>
      <c r="BD1516" s="116"/>
      <c r="BE1516" s="367"/>
      <c r="BF1516" s="367"/>
      <c r="BG1516" s="367"/>
      <c r="BH1516" s="367"/>
      <c r="BI1516" s="367"/>
      <c r="BJ1516" s="367"/>
      <c r="BK1516" s="367">
        <f t="shared" si="9756"/>
        <v>0</v>
      </c>
      <c r="BL1516" s="367">
        <f t="shared" si="9757"/>
        <v>0</v>
      </c>
      <c r="BM1516" s="367">
        <f t="shared" si="9758"/>
        <v>0</v>
      </c>
      <c r="BN1516" s="367">
        <f t="shared" si="9759"/>
        <v>0</v>
      </c>
      <c r="BO1516" s="367">
        <f t="shared" si="9760"/>
        <v>0</v>
      </c>
      <c r="BP1516" s="367">
        <f t="shared" si="9761"/>
        <v>0</v>
      </c>
      <c r="BQ1516" s="383">
        <f t="shared" si="9762"/>
        <v>0</v>
      </c>
      <c r="BR1516" s="146"/>
      <c r="BS1516" s="441" t="s">
        <v>90</v>
      </c>
      <c r="BT1516" s="116"/>
      <c r="BU1516" s="116"/>
      <c r="BV1516" s="116"/>
      <c r="BW1516" s="116"/>
      <c r="BX1516" s="116"/>
      <c r="BY1516" s="116"/>
      <c r="BZ1516" s="116"/>
      <c r="CA1516" s="116"/>
      <c r="CB1516" s="116"/>
      <c r="CC1516" s="116"/>
      <c r="CD1516" s="116"/>
      <c r="CE1516" s="116"/>
      <c r="CF1516" s="116"/>
      <c r="CG1516" s="116"/>
      <c r="CH1516" s="116"/>
      <c r="CI1516" s="116"/>
      <c r="CJ1516" s="116"/>
      <c r="CK1516" s="116"/>
      <c r="CL1516" s="116"/>
      <c r="CM1516" s="116"/>
      <c r="CN1516" s="116"/>
      <c r="CO1516" s="116"/>
      <c r="CP1516" s="116"/>
      <c r="CQ1516" s="116"/>
      <c r="CR1516" s="116"/>
      <c r="CS1516" s="116"/>
      <c r="CT1516" s="116"/>
      <c r="CU1516" s="116"/>
      <c r="CV1516" s="116"/>
      <c r="CW1516" s="116"/>
      <c r="CX1516" s="116"/>
      <c r="CY1516" s="116"/>
      <c r="CZ1516" s="116"/>
      <c r="DA1516" s="116"/>
      <c r="DB1516" s="116"/>
      <c r="DC1516" s="116"/>
      <c r="DD1516" s="116"/>
      <c r="DE1516" s="116"/>
      <c r="DF1516" s="116"/>
      <c r="DG1516" s="116"/>
      <c r="DH1516" s="116"/>
      <c r="DI1516" s="116"/>
      <c r="DJ1516" s="116"/>
      <c r="DK1516" s="116"/>
      <c r="DL1516" s="116"/>
      <c r="DM1516" s="116"/>
      <c r="DN1516" s="116"/>
      <c r="DO1516" s="116"/>
      <c r="DP1516" s="116"/>
      <c r="DQ1516" s="116"/>
      <c r="DR1516" s="116"/>
      <c r="DS1516" s="116"/>
      <c r="DT1516" s="116"/>
      <c r="DU1516" s="116"/>
      <c r="DV1516" s="116"/>
      <c r="DW1516" s="116"/>
      <c r="DX1516" s="116"/>
      <c r="DY1516" s="116"/>
      <c r="DZ1516" s="116"/>
      <c r="EA1516" s="116"/>
    </row>
    <row r="1517" spans="1:131" ht="11.25" customHeight="1" x14ac:dyDescent="0.15">
      <c r="A1517" s="113" t="s">
        <v>1653</v>
      </c>
      <c r="B1517" s="124" t="s">
        <v>1654</v>
      </c>
      <c r="C1517" s="127"/>
      <c r="D1517" s="112" t="str">
        <f t="shared" ref="D1517" si="9781">BS1517</f>
        <v>S/O</v>
      </c>
      <c r="E1517" s="710" t="s">
        <v>89</v>
      </c>
      <c r="F1517" s="711">
        <f t="shared" ref="F1517" si="9782">BQ1517</f>
        <v>0</v>
      </c>
      <c r="G1517" s="209">
        <v>30</v>
      </c>
      <c r="H1517" s="210"/>
      <c r="I1517" s="211">
        <v>4562715</v>
      </c>
      <c r="J1517" s="212"/>
      <c r="K1517" s="552"/>
      <c r="L1517" s="553"/>
      <c r="M1517" s="212"/>
      <c r="N1517" s="213"/>
      <c r="O1517" s="214">
        <f t="shared" ref="O1517" si="9783">IF($D$18="YES", (N1517), (0))</f>
        <v>0</v>
      </c>
      <c r="P1517" s="190"/>
      <c r="Q1517" s="213"/>
      <c r="R1517" s="214">
        <f t="shared" ref="R1517" si="9784">IF($D$18="YES", (Q1517), (0))</f>
        <v>0</v>
      </c>
      <c r="S1517" s="190"/>
      <c r="T1517" s="213"/>
      <c r="U1517" s="214">
        <f t="shared" ref="U1517" si="9785">IF($D$18="YES", (T1517), (0))</f>
        <v>0</v>
      </c>
      <c r="V1517" s="190"/>
      <c r="W1517" s="213"/>
      <c r="X1517" s="214">
        <f t="shared" ref="X1517" si="9786">IF($D$18="YES", (W1517), (0))</f>
        <v>0</v>
      </c>
      <c r="Y1517" s="190"/>
      <c r="Z1517" s="190"/>
      <c r="AA1517" s="207"/>
      <c r="AB1517" s="208"/>
      <c r="AC1517" s="190"/>
      <c r="AD1517" s="156">
        <f t="shared" ref="AD1517" si="9787">SUM(N1517,O1517,Q1517,R1517,T1517,U1517,W1517,X1517)</f>
        <v>0</v>
      </c>
      <c r="AE1517" s="156"/>
      <c r="AF1517" s="117"/>
      <c r="AG1517" s="156"/>
      <c r="AH1517" s="355"/>
      <c r="AI1517" s="368">
        <f t="shared" ref="AI1517" si="9788">N1517*G1517</f>
        <v>0</v>
      </c>
      <c r="AJ1517" s="354"/>
      <c r="AK1517" s="368">
        <f t="shared" ref="AK1517" si="9789">Q1517*G1517</f>
        <v>0</v>
      </c>
      <c r="AL1517" s="354"/>
      <c r="AM1517" s="368">
        <f t="shared" ref="AM1517" si="9790">T1517*G1517</f>
        <v>0</v>
      </c>
      <c r="AN1517" s="354"/>
      <c r="AO1517" s="368">
        <f t="shared" ref="AO1517" si="9791">W1517*G1517</f>
        <v>0</v>
      </c>
      <c r="AP1517" s="354"/>
      <c r="AQ1517" s="368">
        <f t="shared" ref="AQ1517" si="9792">SUM(AI1517,AK1517,AM1517,AO1517)</f>
        <v>0</v>
      </c>
      <c r="AR1517" s="354"/>
      <c r="AS1517" s="354"/>
      <c r="AT1517" s="369">
        <f t="shared" ref="AT1517" si="9793">(N1517*G1517)*F1517</f>
        <v>0</v>
      </c>
      <c r="AU1517" s="354"/>
      <c r="AV1517" s="369">
        <f t="shared" ref="AV1517" si="9794">(Q1517*G1517)*F1517</f>
        <v>0</v>
      </c>
      <c r="AW1517" s="354"/>
      <c r="AX1517" s="369">
        <f t="shared" ref="AX1517" si="9795">(T1517*G1517)*F1517</f>
        <v>0</v>
      </c>
      <c r="AY1517" s="354"/>
      <c r="AZ1517" s="369">
        <f t="shared" ref="AZ1517" si="9796">(W1517*G1517)*F1517</f>
        <v>0</v>
      </c>
      <c r="BA1517" s="354"/>
      <c r="BB1517" s="369">
        <f t="shared" ref="BB1517" si="9797">SUM(AS1517:BA1517)</f>
        <v>0</v>
      </c>
      <c r="BC1517" s="150"/>
      <c r="BD1517" s="116"/>
      <c r="BE1517" s="367"/>
      <c r="BF1517" s="367"/>
      <c r="BG1517" s="367"/>
      <c r="BH1517" s="367"/>
      <c r="BI1517" s="367"/>
      <c r="BJ1517" s="367"/>
      <c r="BK1517" s="367">
        <f t="shared" si="9756"/>
        <v>0</v>
      </c>
      <c r="BL1517" s="367">
        <f t="shared" si="9757"/>
        <v>0</v>
      </c>
      <c r="BM1517" s="367">
        <f t="shared" si="9758"/>
        <v>0</v>
      </c>
      <c r="BN1517" s="367">
        <f t="shared" si="9759"/>
        <v>0</v>
      </c>
      <c r="BO1517" s="367">
        <f t="shared" si="9760"/>
        <v>0</v>
      </c>
      <c r="BP1517" s="367">
        <f t="shared" si="9761"/>
        <v>0</v>
      </c>
      <c r="BQ1517" s="383">
        <f t="shared" ref="BQ1517" si="9798">SUM(BK1517:BP1517)</f>
        <v>0</v>
      </c>
      <c r="BR1517" s="146"/>
      <c r="BS1517" s="441" t="s">
        <v>90</v>
      </c>
      <c r="BT1517" s="116"/>
      <c r="BU1517" s="116"/>
      <c r="BV1517" s="116"/>
      <c r="BW1517" s="116"/>
      <c r="BX1517" s="116"/>
      <c r="BY1517" s="116"/>
      <c r="BZ1517" s="116"/>
      <c r="CA1517" s="116"/>
      <c r="CB1517" s="116"/>
      <c r="CC1517" s="116"/>
      <c r="CD1517" s="116"/>
      <c r="CE1517" s="116"/>
      <c r="CF1517" s="116"/>
      <c r="CG1517" s="116"/>
      <c r="CH1517" s="116"/>
      <c r="CI1517" s="116"/>
      <c r="CJ1517" s="116"/>
      <c r="CK1517" s="116"/>
      <c r="CL1517" s="116"/>
      <c r="CM1517" s="116"/>
      <c r="CN1517" s="116"/>
      <c r="CO1517" s="116"/>
      <c r="CP1517" s="116"/>
      <c r="CQ1517" s="116"/>
      <c r="CR1517" s="116"/>
      <c r="CS1517" s="116"/>
      <c r="CT1517" s="116"/>
      <c r="CU1517" s="116"/>
      <c r="CV1517" s="116"/>
      <c r="CW1517" s="116"/>
      <c r="CX1517" s="116"/>
      <c r="CY1517" s="116"/>
      <c r="CZ1517" s="116"/>
      <c r="DA1517" s="116"/>
      <c r="DB1517" s="116"/>
      <c r="DC1517" s="116"/>
      <c r="DD1517" s="116"/>
      <c r="DE1517" s="116"/>
      <c r="DF1517" s="116"/>
      <c r="DG1517" s="116"/>
      <c r="DH1517" s="116"/>
      <c r="DI1517" s="116"/>
      <c r="DJ1517" s="116"/>
      <c r="DK1517" s="116"/>
      <c r="DL1517" s="116"/>
      <c r="DM1517" s="116"/>
      <c r="DN1517" s="116"/>
      <c r="DO1517" s="116"/>
      <c r="DP1517" s="116"/>
      <c r="DQ1517" s="116"/>
      <c r="DR1517" s="116"/>
      <c r="DS1517" s="116"/>
      <c r="DT1517" s="116"/>
      <c r="DU1517" s="116"/>
      <c r="DV1517" s="116"/>
      <c r="DW1517" s="116"/>
      <c r="DX1517" s="116"/>
      <c r="DY1517" s="116"/>
      <c r="DZ1517" s="116"/>
      <c r="EA1517" s="116"/>
    </row>
    <row r="1518" spans="1:131" ht="11.25" customHeight="1" x14ac:dyDescent="0.15">
      <c r="A1518" s="126" t="s">
        <v>1655</v>
      </c>
      <c r="B1518" s="205"/>
      <c r="C1518" s="133"/>
      <c r="D1518" s="410"/>
      <c r="E1518" s="710"/>
      <c r="F1518" s="711"/>
      <c r="G1518" s="217"/>
      <c r="H1518" s="206"/>
      <c r="I1518" s="218"/>
      <c r="J1518" s="156"/>
      <c r="K1518" s="219"/>
      <c r="L1518" s="219"/>
      <c r="M1518" s="156"/>
      <c r="N1518" s="156"/>
      <c r="O1518" s="220"/>
      <c r="P1518" s="190"/>
      <c r="Q1518" s="156"/>
      <c r="R1518" s="220"/>
      <c r="S1518" s="190"/>
      <c r="T1518" s="156"/>
      <c r="U1518" s="220"/>
      <c r="V1518" s="190"/>
      <c r="W1518" s="156"/>
      <c r="X1518" s="220"/>
      <c r="Y1518" s="190"/>
      <c r="Z1518" s="190"/>
      <c r="AA1518" s="207"/>
      <c r="AB1518" s="208"/>
      <c r="AC1518" s="190"/>
      <c r="AD1518" s="156">
        <f>SUM(AD1519)</f>
        <v>0</v>
      </c>
      <c r="AE1518" s="156"/>
      <c r="AF1518" s="117"/>
      <c r="AG1518" s="156"/>
      <c r="AH1518" s="355"/>
      <c r="AI1518" s="368"/>
      <c r="AJ1518" s="354"/>
      <c r="AK1518" s="368"/>
      <c r="AL1518" s="354"/>
      <c r="AM1518" s="368"/>
      <c r="AN1518" s="354"/>
      <c r="AO1518" s="368"/>
      <c r="AP1518" s="354"/>
      <c r="AQ1518" s="368"/>
      <c r="AR1518" s="354"/>
      <c r="AS1518" s="354"/>
      <c r="AT1518" s="369"/>
      <c r="AU1518" s="354"/>
      <c r="AV1518" s="369"/>
      <c r="AW1518" s="354"/>
      <c r="AX1518" s="369"/>
      <c r="AY1518" s="354"/>
      <c r="AZ1518" s="369"/>
      <c r="BA1518" s="354"/>
      <c r="BB1518" s="369"/>
      <c r="BC1518" s="150"/>
      <c r="BD1518" s="116"/>
      <c r="BE1518" s="367"/>
      <c r="BF1518" s="367"/>
      <c r="BG1518" s="367"/>
      <c r="BH1518" s="367"/>
      <c r="BI1518" s="367"/>
      <c r="BJ1518" s="367"/>
      <c r="BK1518" s="367"/>
      <c r="BL1518" s="367"/>
      <c r="BM1518" s="367"/>
      <c r="BN1518" s="367"/>
      <c r="BO1518" s="367"/>
      <c r="BP1518" s="367"/>
      <c r="BQ1518" s="383"/>
      <c r="BR1518" s="146"/>
      <c r="BS1518" s="441" t="e">
        <v>#N/A</v>
      </c>
      <c r="BT1518" s="116"/>
      <c r="BU1518" s="116"/>
      <c r="BV1518" s="116"/>
      <c r="BW1518" s="116"/>
      <c r="BX1518" s="116"/>
      <c r="BY1518" s="116"/>
      <c r="BZ1518" s="116"/>
      <c r="CA1518" s="116"/>
      <c r="CB1518" s="116"/>
      <c r="CC1518" s="116"/>
      <c r="CD1518" s="116"/>
      <c r="CE1518" s="116"/>
      <c r="CF1518" s="116"/>
      <c r="CG1518" s="116"/>
      <c r="CH1518" s="116"/>
      <c r="CI1518" s="116"/>
      <c r="CJ1518" s="116"/>
      <c r="CK1518" s="116"/>
      <c r="CL1518" s="116"/>
      <c r="CM1518" s="116"/>
      <c r="CN1518" s="116"/>
      <c r="CO1518" s="116"/>
      <c r="CP1518" s="116"/>
      <c r="CQ1518" s="116"/>
      <c r="CR1518" s="116"/>
      <c r="CS1518" s="116"/>
      <c r="CT1518" s="116"/>
      <c r="CU1518" s="116"/>
      <c r="CV1518" s="116"/>
      <c r="CW1518" s="116"/>
      <c r="CX1518" s="116"/>
      <c r="CY1518" s="116"/>
      <c r="CZ1518" s="116"/>
      <c r="DA1518" s="116"/>
      <c r="DB1518" s="116"/>
      <c r="DC1518" s="116"/>
      <c r="DD1518" s="116"/>
      <c r="DE1518" s="116"/>
      <c r="DF1518" s="116"/>
      <c r="DG1518" s="116"/>
      <c r="DH1518" s="116"/>
      <c r="DI1518" s="116"/>
      <c r="DJ1518" s="116"/>
      <c r="DK1518" s="116"/>
      <c r="DL1518" s="116"/>
      <c r="DM1518" s="116"/>
      <c r="DN1518" s="116"/>
      <c r="DO1518" s="116"/>
      <c r="DP1518" s="116"/>
      <c r="DQ1518" s="116"/>
      <c r="DR1518" s="116"/>
      <c r="DS1518" s="116"/>
      <c r="DT1518" s="116"/>
      <c r="DU1518" s="116"/>
      <c r="DV1518" s="116"/>
      <c r="DW1518" s="116"/>
      <c r="DX1518" s="116"/>
      <c r="DY1518" s="116"/>
      <c r="DZ1518" s="116"/>
      <c r="EA1518" s="116"/>
    </row>
    <row r="1519" spans="1:131" ht="11.25" customHeight="1" x14ac:dyDescent="0.15">
      <c r="A1519" s="113" t="s">
        <v>1656</v>
      </c>
      <c r="B1519" s="124"/>
      <c r="C1519" s="334"/>
      <c r="D1519" s="112">
        <f>BS1519</f>
        <v>27</v>
      </c>
      <c r="E1519" s="710" t="s">
        <v>89</v>
      </c>
      <c r="F1519" s="711">
        <f t="shared" ref="F1519" si="9799">BQ1519</f>
        <v>0</v>
      </c>
      <c r="G1519" s="209">
        <v>30</v>
      </c>
      <c r="H1519" s="210"/>
      <c r="I1519" s="211">
        <v>4563455</v>
      </c>
      <c r="J1519" s="212"/>
      <c r="K1519" s="552"/>
      <c r="L1519" s="553"/>
      <c r="M1519" s="212"/>
      <c r="N1519" s="213"/>
      <c r="O1519" s="214">
        <f t="shared" ref="O1519" si="9800">IF($D$18="YES", (N1519), (0))</f>
        <v>0</v>
      </c>
      <c r="P1519" s="190"/>
      <c r="Q1519" s="213"/>
      <c r="R1519" s="214">
        <f t="shared" ref="R1519" si="9801">IF($D$18="YES", (Q1519), (0))</f>
        <v>0</v>
      </c>
      <c r="S1519" s="190"/>
      <c r="T1519" s="213"/>
      <c r="U1519" s="214">
        <f t="shared" ref="U1519" si="9802">IF($D$18="YES", (T1519), (0))</f>
        <v>0</v>
      </c>
      <c r="V1519" s="190"/>
      <c r="W1519" s="213"/>
      <c r="X1519" s="214">
        <f t="shared" ref="X1519" si="9803">IF($D$18="YES", (W1519), (0))</f>
        <v>0</v>
      </c>
      <c r="Y1519" s="190"/>
      <c r="Z1519" s="190"/>
      <c r="AA1519" s="207"/>
      <c r="AB1519" s="215"/>
      <c r="AC1519" s="190"/>
      <c r="AD1519" s="156">
        <f t="shared" ref="AD1519" si="9804">SUM(N1519,O1519,Q1519,R1519,T1519,U1519,W1519,X1519)</f>
        <v>0</v>
      </c>
      <c r="AE1519" s="156"/>
      <c r="AF1519" s="117"/>
      <c r="AG1519" s="156"/>
      <c r="AH1519" s="355"/>
      <c r="AI1519" s="368">
        <f t="shared" ref="AI1519" si="9805">N1519*G1519</f>
        <v>0</v>
      </c>
      <c r="AJ1519" s="354"/>
      <c r="AK1519" s="368">
        <f t="shared" ref="AK1519" si="9806">Q1519*G1519</f>
        <v>0</v>
      </c>
      <c r="AL1519" s="354"/>
      <c r="AM1519" s="368">
        <f t="shared" ref="AM1519" si="9807">T1519*G1519</f>
        <v>0</v>
      </c>
      <c r="AN1519" s="354"/>
      <c r="AO1519" s="368">
        <f t="shared" ref="AO1519" si="9808">W1519*G1519</f>
        <v>0</v>
      </c>
      <c r="AP1519" s="354"/>
      <c r="AQ1519" s="368">
        <f t="shared" si="9608"/>
        <v>0</v>
      </c>
      <c r="AR1519" s="354"/>
      <c r="AS1519" s="354"/>
      <c r="AT1519" s="369">
        <f t="shared" ref="AT1519" si="9809">(N1519*G1519)*F1519</f>
        <v>0</v>
      </c>
      <c r="AU1519" s="354"/>
      <c r="AV1519" s="369">
        <f t="shared" ref="AV1519" si="9810">(Q1519*G1519)*F1519</f>
        <v>0</v>
      </c>
      <c r="AW1519" s="354"/>
      <c r="AX1519" s="369">
        <f t="shared" ref="AX1519" si="9811">(T1519*G1519)*F1519</f>
        <v>0</v>
      </c>
      <c r="AY1519" s="354"/>
      <c r="AZ1519" s="369">
        <f t="shared" ref="AZ1519" si="9812">(W1519*G1519)*F1519</f>
        <v>0</v>
      </c>
      <c r="BA1519" s="354"/>
      <c r="BB1519" s="369">
        <f t="shared" ref="BB1519" si="9813">SUM(AS1519:BA1519)</f>
        <v>0</v>
      </c>
      <c r="BC1519" s="150"/>
      <c r="BD1519" s="116"/>
      <c r="BE1519" s="367"/>
      <c r="BF1519" s="367"/>
      <c r="BG1519" s="367"/>
      <c r="BH1519" s="367"/>
      <c r="BI1519" s="367"/>
      <c r="BJ1519" s="367"/>
      <c r="BK1519" s="367">
        <f>IF($N$18&lt;BK$24,0,IF($N$18&gt;BK$25,0,$BE1519))</f>
        <v>0</v>
      </c>
      <c r="BL1519" s="367">
        <f>IF($N$18&lt;BL$24,0,IF($N$18&gt;BL$25,0,$BF1519))</f>
        <v>0</v>
      </c>
      <c r="BM1519" s="367">
        <f>IF($N$18&lt;BM$24,0,IF($N$18&gt;BM$25,0,$BG1519))</f>
        <v>0</v>
      </c>
      <c r="BN1519" s="367">
        <f>IF($N$18&lt;BN$24,0,IF($N$18&gt;BN$25,0,$BH1519))</f>
        <v>0</v>
      </c>
      <c r="BO1519" s="367">
        <f>IF($N$18&lt;BO$24,0,IF($N$18&gt;BO$25,0,$BI1519))</f>
        <v>0</v>
      </c>
      <c r="BP1519" s="367">
        <f>IF($N$18&lt;BP$24,0,IF($N$18&gt;BP$25,0,$BJ1519))</f>
        <v>0</v>
      </c>
      <c r="BQ1519" s="383">
        <f t="shared" ref="BQ1519" si="9814">SUM(BK1519:BP1519)</f>
        <v>0</v>
      </c>
      <c r="BR1519" s="146"/>
      <c r="BS1519" s="441">
        <v>27</v>
      </c>
      <c r="BT1519" s="116"/>
      <c r="BU1519" s="116"/>
      <c r="BV1519" s="116"/>
      <c r="BW1519" s="116"/>
      <c r="BX1519" s="116"/>
      <c r="BY1519" s="116"/>
      <c r="BZ1519" s="116"/>
      <c r="CA1519" s="116"/>
      <c r="CB1519" s="116"/>
      <c r="CC1519" s="116"/>
      <c r="CD1519" s="116"/>
      <c r="CE1519" s="116"/>
      <c r="CF1519" s="116"/>
      <c r="CG1519" s="116"/>
      <c r="CH1519" s="116"/>
      <c r="CI1519" s="116"/>
      <c r="CJ1519" s="116"/>
      <c r="CK1519" s="116"/>
      <c r="CL1519" s="116"/>
      <c r="CM1519" s="116"/>
      <c r="CN1519" s="116"/>
      <c r="CO1519" s="116"/>
      <c r="CP1519" s="116"/>
      <c r="CQ1519" s="116"/>
      <c r="CR1519" s="116"/>
      <c r="CS1519" s="116"/>
      <c r="CT1519" s="116"/>
      <c r="CU1519" s="116"/>
      <c r="CV1519" s="116"/>
      <c r="CW1519" s="116"/>
      <c r="CX1519" s="116"/>
      <c r="CY1519" s="116"/>
      <c r="CZ1519" s="116"/>
      <c r="DA1519" s="116"/>
      <c r="DB1519" s="116"/>
      <c r="DC1519" s="116"/>
      <c r="DD1519" s="116"/>
      <c r="DE1519" s="116"/>
      <c r="DF1519" s="116"/>
      <c r="DG1519" s="116"/>
      <c r="DH1519" s="116"/>
      <c r="DI1519" s="116"/>
      <c r="DJ1519" s="116"/>
      <c r="DK1519" s="116"/>
      <c r="DL1519" s="116"/>
      <c r="DM1519" s="116"/>
      <c r="DN1519" s="116"/>
      <c r="DO1519" s="116"/>
      <c r="DP1519" s="116"/>
      <c r="DQ1519" s="116"/>
      <c r="DR1519" s="116"/>
      <c r="DS1519" s="116"/>
      <c r="DT1519" s="116"/>
      <c r="DU1519" s="116"/>
      <c r="DV1519" s="116"/>
      <c r="DW1519" s="116"/>
      <c r="DX1519" s="116"/>
      <c r="DY1519" s="116"/>
      <c r="DZ1519" s="116"/>
      <c r="EA1519" s="116"/>
    </row>
    <row r="1520" spans="1:131" ht="11.25" customHeight="1" x14ac:dyDescent="0.15">
      <c r="A1520" s="126" t="s">
        <v>1657</v>
      </c>
      <c r="B1520" s="205"/>
      <c r="C1520" s="133"/>
      <c r="D1520" s="410"/>
      <c r="E1520" s="710"/>
      <c r="F1520" s="711"/>
      <c r="G1520" s="217"/>
      <c r="H1520" s="206"/>
      <c r="I1520" s="218"/>
      <c r="J1520" s="156"/>
      <c r="K1520" s="219"/>
      <c r="L1520" s="219"/>
      <c r="M1520" s="156"/>
      <c r="N1520" s="156"/>
      <c r="O1520" s="220"/>
      <c r="P1520" s="190"/>
      <c r="Q1520" s="156"/>
      <c r="R1520" s="220"/>
      <c r="S1520" s="190"/>
      <c r="T1520" s="156"/>
      <c r="U1520" s="220"/>
      <c r="V1520" s="190"/>
      <c r="W1520" s="156"/>
      <c r="X1520" s="220"/>
      <c r="Y1520" s="190"/>
      <c r="Z1520" s="190"/>
      <c r="AA1520" s="207"/>
      <c r="AB1520" s="208"/>
      <c r="AC1520" s="190"/>
      <c r="AD1520" s="156">
        <f>SUM(AD1521)</f>
        <v>0</v>
      </c>
      <c r="AE1520" s="156"/>
      <c r="AF1520" s="117"/>
      <c r="AG1520" s="156"/>
      <c r="AH1520" s="355"/>
      <c r="AI1520" s="368"/>
      <c r="AJ1520" s="354"/>
      <c r="AK1520" s="368"/>
      <c r="AL1520" s="354"/>
      <c r="AM1520" s="368"/>
      <c r="AN1520" s="354"/>
      <c r="AO1520" s="368"/>
      <c r="AP1520" s="354"/>
      <c r="AQ1520" s="368"/>
      <c r="AR1520" s="354"/>
      <c r="AS1520" s="354"/>
      <c r="AT1520" s="369"/>
      <c r="AU1520" s="354"/>
      <c r="AV1520" s="369"/>
      <c r="AW1520" s="354"/>
      <c r="AX1520" s="369"/>
      <c r="AY1520" s="354"/>
      <c r="AZ1520" s="369"/>
      <c r="BA1520" s="354"/>
      <c r="BB1520" s="369"/>
      <c r="BC1520" s="150"/>
      <c r="BD1520" s="116"/>
      <c r="BE1520" s="367"/>
      <c r="BF1520" s="367"/>
      <c r="BG1520" s="367"/>
      <c r="BH1520" s="367"/>
      <c r="BI1520" s="367"/>
      <c r="BJ1520" s="367"/>
      <c r="BK1520" s="367"/>
      <c r="BL1520" s="367"/>
      <c r="BM1520" s="367"/>
      <c r="BN1520" s="367"/>
      <c r="BO1520" s="367"/>
      <c r="BP1520" s="367"/>
      <c r="BQ1520" s="383"/>
      <c r="BR1520" s="146"/>
      <c r="BS1520" s="441" t="e">
        <v>#N/A</v>
      </c>
      <c r="BT1520" s="116"/>
      <c r="BU1520" s="116"/>
      <c r="BV1520" s="116"/>
      <c r="BW1520" s="116"/>
      <c r="BX1520" s="116"/>
      <c r="BY1520" s="116"/>
      <c r="BZ1520" s="116"/>
      <c r="CA1520" s="116"/>
      <c r="CB1520" s="116"/>
      <c r="CC1520" s="116"/>
      <c r="CD1520" s="116"/>
      <c r="CE1520" s="116"/>
      <c r="CF1520" s="116"/>
      <c r="CG1520" s="116"/>
      <c r="CH1520" s="116"/>
      <c r="CI1520" s="116"/>
      <c r="CJ1520" s="116"/>
      <c r="CK1520" s="116"/>
      <c r="CL1520" s="116"/>
      <c r="CM1520" s="116"/>
      <c r="CN1520" s="116"/>
      <c r="CO1520" s="116"/>
      <c r="CP1520" s="116"/>
      <c r="CQ1520" s="116"/>
      <c r="CR1520" s="116"/>
      <c r="CS1520" s="116"/>
      <c r="CT1520" s="116"/>
      <c r="CU1520" s="116"/>
      <c r="CV1520" s="116"/>
      <c r="CW1520" s="116"/>
      <c r="CX1520" s="116"/>
      <c r="CY1520" s="116"/>
      <c r="CZ1520" s="116"/>
      <c r="DA1520" s="116"/>
      <c r="DB1520" s="116"/>
      <c r="DC1520" s="116"/>
      <c r="DD1520" s="116"/>
      <c r="DE1520" s="116"/>
      <c r="DF1520" s="116"/>
      <c r="DG1520" s="116"/>
      <c r="DH1520" s="116"/>
      <c r="DI1520" s="116"/>
      <c r="DJ1520" s="116"/>
      <c r="DK1520" s="116"/>
      <c r="DL1520" s="116"/>
      <c r="DM1520" s="116"/>
      <c r="DN1520" s="116"/>
      <c r="DO1520" s="116"/>
      <c r="DP1520" s="116"/>
      <c r="DQ1520" s="116"/>
      <c r="DR1520" s="116"/>
      <c r="DS1520" s="116"/>
      <c r="DT1520" s="116"/>
      <c r="DU1520" s="116"/>
      <c r="DV1520" s="116"/>
      <c r="DW1520" s="116"/>
      <c r="DX1520" s="116"/>
      <c r="DY1520" s="116"/>
      <c r="DZ1520" s="116"/>
      <c r="EA1520" s="116"/>
    </row>
    <row r="1521" spans="1:131" ht="11.25" customHeight="1" x14ac:dyDescent="0.15">
      <c r="A1521" s="113" t="s">
        <v>1658</v>
      </c>
      <c r="B1521" s="124" t="s">
        <v>98</v>
      </c>
      <c r="C1521" s="127"/>
      <c r="D1521" s="112">
        <f t="shared" ref="D1521" si="9815">BS1521</f>
        <v>45</v>
      </c>
      <c r="E1521" s="710" t="s">
        <v>89</v>
      </c>
      <c r="F1521" s="711">
        <f t="shared" ref="F1521" si="9816">BQ1521</f>
        <v>0</v>
      </c>
      <c r="G1521" s="209">
        <v>30</v>
      </c>
      <c r="H1521" s="210"/>
      <c r="I1521" s="211">
        <v>4563555</v>
      </c>
      <c r="J1521" s="212"/>
      <c r="K1521" s="552"/>
      <c r="L1521" s="553"/>
      <c r="M1521" s="212"/>
      <c r="N1521" s="213"/>
      <c r="O1521" s="214">
        <f t="shared" ref="O1521" si="9817">IF($D$18="YES", (N1521), (0))</f>
        <v>0</v>
      </c>
      <c r="P1521" s="190"/>
      <c r="Q1521" s="213"/>
      <c r="R1521" s="214">
        <f t="shared" ref="R1521" si="9818">IF($D$18="YES", (Q1521), (0))</f>
        <v>0</v>
      </c>
      <c r="S1521" s="190"/>
      <c r="T1521" s="213"/>
      <c r="U1521" s="214">
        <f t="shared" ref="U1521" si="9819">IF($D$18="YES", (T1521), (0))</f>
        <v>0</v>
      </c>
      <c r="V1521" s="190"/>
      <c r="W1521" s="213"/>
      <c r="X1521" s="214">
        <f t="shared" ref="X1521" si="9820">IF($D$18="YES", (W1521), (0))</f>
        <v>0</v>
      </c>
      <c r="Y1521" s="190"/>
      <c r="Z1521" s="190"/>
      <c r="AA1521" s="207"/>
      <c r="AB1521" s="215"/>
      <c r="AC1521" s="190"/>
      <c r="AD1521" s="156">
        <f t="shared" ref="AD1521" si="9821">SUM(N1521,O1521,Q1521,R1521,T1521,U1521,W1521,X1521)</f>
        <v>0</v>
      </c>
      <c r="AE1521" s="156"/>
      <c r="AF1521" s="117"/>
      <c r="AG1521" s="156"/>
      <c r="AH1521" s="355"/>
      <c r="AI1521" s="368">
        <f t="shared" ref="AI1521" si="9822">N1521*G1521</f>
        <v>0</v>
      </c>
      <c r="AJ1521" s="354"/>
      <c r="AK1521" s="368">
        <f t="shared" ref="AK1521" si="9823">Q1521*G1521</f>
        <v>0</v>
      </c>
      <c r="AL1521" s="354"/>
      <c r="AM1521" s="368">
        <f t="shared" ref="AM1521" si="9824">T1521*G1521</f>
        <v>0</v>
      </c>
      <c r="AN1521" s="354"/>
      <c r="AO1521" s="368">
        <f t="shared" ref="AO1521" si="9825">W1521*G1521</f>
        <v>0</v>
      </c>
      <c r="AP1521" s="354"/>
      <c r="AQ1521" s="368">
        <f t="shared" ref="AQ1521" si="9826">SUM(AI1521,AK1521,AM1521,AO1521)</f>
        <v>0</v>
      </c>
      <c r="AR1521" s="354"/>
      <c r="AS1521" s="354"/>
      <c r="AT1521" s="369">
        <f t="shared" ref="AT1521" si="9827">(N1521*G1521)*F1521</f>
        <v>0</v>
      </c>
      <c r="AU1521" s="354"/>
      <c r="AV1521" s="369">
        <f t="shared" ref="AV1521" si="9828">(Q1521*G1521)*F1521</f>
        <v>0</v>
      </c>
      <c r="AW1521" s="354"/>
      <c r="AX1521" s="369">
        <f t="shared" ref="AX1521" si="9829">(T1521*G1521)*F1521</f>
        <v>0</v>
      </c>
      <c r="AY1521" s="354"/>
      <c r="AZ1521" s="369">
        <f t="shared" ref="AZ1521" si="9830">(W1521*G1521)*F1521</f>
        <v>0</v>
      </c>
      <c r="BA1521" s="354"/>
      <c r="BB1521" s="369">
        <f t="shared" ref="BB1521" si="9831">SUM(AS1521:BA1521)</f>
        <v>0</v>
      </c>
      <c r="BC1521" s="150"/>
      <c r="BD1521" s="116"/>
      <c r="BE1521" s="367"/>
      <c r="BF1521" s="367"/>
      <c r="BG1521" s="367"/>
      <c r="BH1521" s="367"/>
      <c r="BI1521" s="367"/>
      <c r="BJ1521" s="367"/>
      <c r="BK1521" s="367">
        <f t="shared" ref="BK1521" si="9832">IF($N$18&lt;BK$24,0,IF($N$18&gt;BK$25,0,$BE1521))</f>
        <v>0</v>
      </c>
      <c r="BL1521" s="367">
        <f t="shared" ref="BL1521" si="9833">IF($N$18&lt;BL$24,0,IF($N$18&gt;BL$25,0,$BF1521))</f>
        <v>0</v>
      </c>
      <c r="BM1521" s="367">
        <f t="shared" ref="BM1521" si="9834">IF($N$18&lt;BM$24,0,IF($N$18&gt;BM$25,0,$BG1521))</f>
        <v>0</v>
      </c>
      <c r="BN1521" s="367">
        <f t="shared" ref="BN1521" si="9835">IF($N$18&lt;BN$24,0,IF($N$18&gt;BN$25,0,$BH1521))</f>
        <v>0</v>
      </c>
      <c r="BO1521" s="367">
        <f t="shared" ref="BO1521" si="9836">IF($N$18&lt;BO$24,0,IF($N$18&gt;BO$25,0,$BI1521))</f>
        <v>0</v>
      </c>
      <c r="BP1521" s="367">
        <f t="shared" ref="BP1521" si="9837">IF($N$18&lt;BP$24,0,IF($N$18&gt;BP$25,0,$BJ1521))</f>
        <v>0</v>
      </c>
      <c r="BQ1521" s="383">
        <f t="shared" ref="BQ1521" si="9838">SUM(BK1521:BP1521)</f>
        <v>0</v>
      </c>
      <c r="BR1521" s="146"/>
      <c r="BS1521" s="441">
        <v>45</v>
      </c>
      <c r="BT1521" s="116"/>
      <c r="BU1521" s="116"/>
      <c r="BV1521" s="116"/>
      <c r="BW1521" s="116"/>
      <c r="BX1521" s="116"/>
      <c r="BY1521" s="116"/>
      <c r="BZ1521" s="116"/>
      <c r="CA1521" s="116"/>
      <c r="CB1521" s="116"/>
      <c r="CC1521" s="116"/>
      <c r="CD1521" s="116"/>
      <c r="CE1521" s="116"/>
      <c r="CF1521" s="116"/>
      <c r="CG1521" s="116"/>
      <c r="CH1521" s="116"/>
      <c r="CI1521" s="116"/>
      <c r="CJ1521" s="116"/>
      <c r="CK1521" s="116"/>
      <c r="CL1521" s="116"/>
      <c r="CM1521" s="116"/>
      <c r="CN1521" s="116"/>
      <c r="CO1521" s="116"/>
      <c r="CP1521" s="116"/>
      <c r="CQ1521" s="116"/>
      <c r="CR1521" s="116"/>
      <c r="CS1521" s="116"/>
      <c r="CT1521" s="116"/>
      <c r="CU1521" s="116"/>
      <c r="CV1521" s="116"/>
      <c r="CW1521" s="116"/>
      <c r="CX1521" s="116"/>
      <c r="CY1521" s="116"/>
      <c r="CZ1521" s="116"/>
      <c r="DA1521" s="116"/>
      <c r="DB1521" s="116"/>
      <c r="DC1521" s="116"/>
      <c r="DD1521" s="116"/>
      <c r="DE1521" s="116"/>
      <c r="DF1521" s="116"/>
      <c r="DG1521" s="116"/>
      <c r="DH1521" s="116"/>
      <c r="DI1521" s="116"/>
      <c r="DJ1521" s="116"/>
      <c r="DK1521" s="116"/>
      <c r="DL1521" s="116"/>
      <c r="DM1521" s="116"/>
      <c r="DN1521" s="116"/>
      <c r="DO1521" s="116"/>
      <c r="DP1521" s="116"/>
      <c r="DQ1521" s="116"/>
      <c r="DR1521" s="116"/>
      <c r="DS1521" s="116"/>
      <c r="DT1521" s="116"/>
      <c r="DU1521" s="116"/>
      <c r="DV1521" s="116"/>
      <c r="DW1521" s="116"/>
      <c r="DX1521" s="116"/>
      <c r="DY1521" s="116"/>
      <c r="DZ1521" s="116"/>
      <c r="EA1521" s="116"/>
    </row>
    <row r="1522" spans="1:131" ht="11.25" customHeight="1" x14ac:dyDescent="0.15">
      <c r="A1522" s="126" t="s">
        <v>1659</v>
      </c>
      <c r="B1522" s="205"/>
      <c r="C1522" s="133"/>
      <c r="D1522" s="410"/>
      <c r="E1522" s="710"/>
      <c r="F1522" s="711"/>
      <c r="G1522" s="217"/>
      <c r="H1522" s="206"/>
      <c r="I1522" s="218"/>
      <c r="J1522" s="156"/>
      <c r="K1522" s="219"/>
      <c r="L1522" s="219"/>
      <c r="M1522" s="156"/>
      <c r="N1522" s="156"/>
      <c r="O1522" s="220"/>
      <c r="P1522" s="190"/>
      <c r="Q1522" s="156"/>
      <c r="R1522" s="220"/>
      <c r="S1522" s="190"/>
      <c r="T1522" s="156"/>
      <c r="U1522" s="220"/>
      <c r="V1522" s="190"/>
      <c r="W1522" s="156"/>
      <c r="X1522" s="220"/>
      <c r="Y1522" s="190"/>
      <c r="Z1522" s="190"/>
      <c r="AA1522" s="207"/>
      <c r="AB1522" s="208"/>
      <c r="AC1522" s="190"/>
      <c r="AD1522" s="156">
        <f>SUM(AD1523)</f>
        <v>0</v>
      </c>
      <c r="AE1522" s="156"/>
      <c r="AF1522" s="117"/>
      <c r="AG1522" s="156"/>
      <c r="AH1522" s="355"/>
      <c r="AI1522" s="368"/>
      <c r="AJ1522" s="354"/>
      <c r="AK1522" s="368"/>
      <c r="AL1522" s="354"/>
      <c r="AM1522" s="368"/>
      <c r="AN1522" s="354"/>
      <c r="AO1522" s="368"/>
      <c r="AP1522" s="354"/>
      <c r="AQ1522" s="368"/>
      <c r="AR1522" s="354"/>
      <c r="AS1522" s="354"/>
      <c r="AT1522" s="369"/>
      <c r="AU1522" s="354"/>
      <c r="AV1522" s="369"/>
      <c r="AW1522" s="354"/>
      <c r="AX1522" s="369"/>
      <c r="AY1522" s="354"/>
      <c r="AZ1522" s="369"/>
      <c r="BA1522" s="354"/>
      <c r="BB1522" s="369"/>
      <c r="BC1522" s="150"/>
      <c r="BD1522" s="116"/>
      <c r="BE1522" s="367"/>
      <c r="BF1522" s="367"/>
      <c r="BG1522" s="367"/>
      <c r="BH1522" s="367"/>
      <c r="BI1522" s="367"/>
      <c r="BJ1522" s="367"/>
      <c r="BK1522" s="367"/>
      <c r="BL1522" s="367"/>
      <c r="BM1522" s="367"/>
      <c r="BN1522" s="367"/>
      <c r="BO1522" s="367"/>
      <c r="BP1522" s="367"/>
      <c r="BQ1522" s="383"/>
      <c r="BR1522" s="146"/>
      <c r="BS1522" s="441" t="e">
        <v>#N/A</v>
      </c>
      <c r="BT1522" s="116"/>
      <c r="BU1522" s="116"/>
      <c r="BV1522" s="116"/>
      <c r="BW1522" s="116"/>
      <c r="BX1522" s="116"/>
      <c r="BY1522" s="116"/>
      <c r="BZ1522" s="116"/>
      <c r="CA1522" s="116"/>
      <c r="CB1522" s="116"/>
      <c r="CC1522" s="116"/>
      <c r="CD1522" s="116"/>
      <c r="CE1522" s="116"/>
      <c r="CF1522" s="116"/>
      <c r="CG1522" s="116"/>
      <c r="CH1522" s="116"/>
      <c r="CI1522" s="116"/>
      <c r="CJ1522" s="116"/>
      <c r="CK1522" s="116"/>
      <c r="CL1522" s="116"/>
      <c r="CM1522" s="116"/>
      <c r="CN1522" s="116"/>
      <c r="CO1522" s="116"/>
      <c r="CP1522" s="116"/>
      <c r="CQ1522" s="116"/>
      <c r="CR1522" s="116"/>
      <c r="CS1522" s="116"/>
      <c r="CT1522" s="116"/>
      <c r="CU1522" s="116"/>
      <c r="CV1522" s="116"/>
      <c r="CW1522" s="116"/>
      <c r="CX1522" s="116"/>
      <c r="CY1522" s="116"/>
      <c r="CZ1522" s="116"/>
      <c r="DA1522" s="116"/>
      <c r="DB1522" s="116"/>
      <c r="DC1522" s="116"/>
      <c r="DD1522" s="116"/>
      <c r="DE1522" s="116"/>
      <c r="DF1522" s="116"/>
      <c r="DG1522" s="116"/>
      <c r="DH1522" s="116"/>
      <c r="DI1522" s="116"/>
      <c r="DJ1522" s="116"/>
      <c r="DK1522" s="116"/>
      <c r="DL1522" s="116"/>
      <c r="DM1522" s="116"/>
      <c r="DN1522" s="116"/>
      <c r="DO1522" s="116"/>
      <c r="DP1522" s="116"/>
      <c r="DQ1522" s="116"/>
      <c r="DR1522" s="116"/>
      <c r="DS1522" s="116"/>
      <c r="DT1522" s="116"/>
      <c r="DU1522" s="116"/>
      <c r="DV1522" s="116"/>
      <c r="DW1522" s="116"/>
      <c r="DX1522" s="116"/>
      <c r="DY1522" s="116"/>
      <c r="DZ1522" s="116"/>
      <c r="EA1522" s="116"/>
    </row>
    <row r="1523" spans="1:131" ht="11.25" customHeight="1" x14ac:dyDescent="0.15">
      <c r="A1523" s="113" t="s">
        <v>1660</v>
      </c>
      <c r="B1523" s="319"/>
      <c r="C1523" s="334"/>
      <c r="D1523" s="112" t="str">
        <f>BS1523</f>
        <v>S/O</v>
      </c>
      <c r="E1523" s="710" t="s">
        <v>129</v>
      </c>
      <c r="F1523" s="711">
        <f t="shared" ref="F1523" si="9839">BQ1523</f>
        <v>0</v>
      </c>
      <c r="G1523" s="209">
        <v>25</v>
      </c>
      <c r="H1523" s="210"/>
      <c r="I1523" s="211">
        <v>4563720</v>
      </c>
      <c r="J1523" s="212"/>
      <c r="K1523" s="552"/>
      <c r="L1523" s="553"/>
      <c r="M1523" s="212"/>
      <c r="N1523" s="213"/>
      <c r="O1523" s="214">
        <f t="shared" ref="O1523" si="9840">IF($D$18="YES", (N1523), (0))</f>
        <v>0</v>
      </c>
      <c r="P1523" s="190"/>
      <c r="Q1523" s="213"/>
      <c r="R1523" s="214">
        <f t="shared" ref="R1523" si="9841">IF($D$18="YES", (Q1523), (0))</f>
        <v>0</v>
      </c>
      <c r="S1523" s="190"/>
      <c r="T1523" s="213"/>
      <c r="U1523" s="214">
        <f t="shared" ref="U1523" si="9842">IF($D$18="YES", (T1523), (0))</f>
        <v>0</v>
      </c>
      <c r="V1523" s="190"/>
      <c r="W1523" s="213"/>
      <c r="X1523" s="214">
        <f t="shared" ref="X1523" si="9843">IF($D$18="YES", (W1523), (0))</f>
        <v>0</v>
      </c>
      <c r="Y1523" s="190"/>
      <c r="Z1523" s="190"/>
      <c r="AA1523" s="207"/>
      <c r="AB1523" s="208"/>
      <c r="AC1523" s="190"/>
      <c r="AD1523" s="156">
        <f t="shared" ref="AD1523" si="9844">SUM(N1523,O1523,Q1523,R1523,T1523,U1523,W1523,X1523)</f>
        <v>0</v>
      </c>
      <c r="AE1523" s="156"/>
      <c r="AF1523" s="117"/>
      <c r="AG1523" s="156"/>
      <c r="AH1523" s="355"/>
      <c r="AI1523" s="368">
        <f t="shared" ref="AI1523" si="9845">N1523*G1523</f>
        <v>0</v>
      </c>
      <c r="AJ1523" s="354"/>
      <c r="AK1523" s="368">
        <f t="shared" ref="AK1523" si="9846">Q1523*G1523</f>
        <v>0</v>
      </c>
      <c r="AL1523" s="354"/>
      <c r="AM1523" s="368">
        <f t="shared" ref="AM1523" si="9847">T1523*G1523</f>
        <v>0</v>
      </c>
      <c r="AN1523" s="354"/>
      <c r="AO1523" s="368">
        <f t="shared" ref="AO1523" si="9848">W1523*G1523</f>
        <v>0</v>
      </c>
      <c r="AP1523" s="354"/>
      <c r="AQ1523" s="368">
        <f t="shared" ref="AQ1523" si="9849">SUM(AI1523,AK1523,AM1523,AO1523)</f>
        <v>0</v>
      </c>
      <c r="AR1523" s="354"/>
      <c r="AS1523" s="354"/>
      <c r="AT1523" s="369">
        <f t="shared" ref="AT1523" si="9850">(N1523*G1523)*F1523</f>
        <v>0</v>
      </c>
      <c r="AU1523" s="354"/>
      <c r="AV1523" s="369">
        <f t="shared" ref="AV1523" si="9851">(Q1523*G1523)*F1523</f>
        <v>0</v>
      </c>
      <c r="AW1523" s="354"/>
      <c r="AX1523" s="369">
        <f t="shared" ref="AX1523" si="9852">(T1523*G1523)*F1523</f>
        <v>0</v>
      </c>
      <c r="AY1523" s="354"/>
      <c r="AZ1523" s="369">
        <f t="shared" ref="AZ1523" si="9853">(W1523*G1523)*F1523</f>
        <v>0</v>
      </c>
      <c r="BA1523" s="354"/>
      <c r="BB1523" s="369">
        <f t="shared" ref="BB1523" si="9854">SUM(AS1523:BA1523)</f>
        <v>0</v>
      </c>
      <c r="BC1523" s="150"/>
      <c r="BD1523" s="116"/>
      <c r="BE1523" s="367"/>
      <c r="BF1523" s="367"/>
      <c r="BG1523" s="367"/>
      <c r="BH1523" s="367"/>
      <c r="BI1523" s="367"/>
      <c r="BJ1523" s="367"/>
      <c r="BK1523" s="367">
        <f>IF($N$18&lt;BK$24,0,IF($N$18&gt;BK$25,0,$BE1523))</f>
        <v>0</v>
      </c>
      <c r="BL1523" s="367">
        <f>IF($N$18&lt;BL$24,0,IF($N$18&gt;BL$25,0,$BF1523))</f>
        <v>0</v>
      </c>
      <c r="BM1523" s="367">
        <f>IF($N$18&lt;BM$24,0,IF($N$18&gt;BM$25,0,$BG1523))</f>
        <v>0</v>
      </c>
      <c r="BN1523" s="367">
        <f>IF($N$18&lt;BN$24,0,IF($N$18&gt;BN$25,0,$BH1523))</f>
        <v>0</v>
      </c>
      <c r="BO1523" s="367">
        <f>IF($N$18&lt;BO$24,0,IF($N$18&gt;BO$25,0,$BI1523))</f>
        <v>0</v>
      </c>
      <c r="BP1523" s="367">
        <f>IF($N$18&lt;BP$24,0,IF($N$18&gt;BP$25,0,$BJ1523))</f>
        <v>0</v>
      </c>
      <c r="BQ1523" s="383">
        <f t="shared" ref="BQ1523" si="9855">SUM(BK1523:BP1523)</f>
        <v>0</v>
      </c>
      <c r="BR1523" s="146"/>
      <c r="BS1523" s="441" t="s">
        <v>90</v>
      </c>
      <c r="BT1523" s="116"/>
      <c r="BU1523" s="116"/>
      <c r="BV1523" s="116"/>
      <c r="BW1523" s="116"/>
      <c r="BX1523" s="116"/>
      <c r="BY1523" s="116"/>
      <c r="BZ1523" s="116"/>
      <c r="CA1523" s="116"/>
      <c r="CB1523" s="116"/>
      <c r="CC1523" s="116"/>
      <c r="CD1523" s="116"/>
      <c r="CE1523" s="116"/>
      <c r="CF1523" s="116"/>
      <c r="CG1523" s="116"/>
      <c r="CH1523" s="116"/>
      <c r="CI1523" s="116"/>
      <c r="CJ1523" s="116"/>
      <c r="CK1523" s="116"/>
      <c r="CL1523" s="116"/>
      <c r="CM1523" s="116"/>
      <c r="CN1523" s="116"/>
      <c r="CO1523" s="116"/>
      <c r="CP1523" s="116"/>
      <c r="CQ1523" s="116"/>
      <c r="CR1523" s="116"/>
      <c r="CS1523" s="116"/>
      <c r="CT1523" s="116"/>
      <c r="CU1523" s="116"/>
      <c r="CV1523" s="116"/>
      <c r="CW1523" s="116"/>
      <c r="CX1523" s="116"/>
      <c r="CY1523" s="116"/>
      <c r="CZ1523" s="116"/>
      <c r="DA1523" s="116"/>
      <c r="DB1523" s="116"/>
      <c r="DC1523" s="116"/>
      <c r="DD1523" s="116"/>
      <c r="DE1523" s="116"/>
      <c r="DF1523" s="116"/>
      <c r="DG1523" s="116"/>
      <c r="DH1523" s="116"/>
      <c r="DI1523" s="116"/>
      <c r="DJ1523" s="116"/>
      <c r="DK1523" s="116"/>
      <c r="DL1523" s="116"/>
      <c r="DM1523" s="116"/>
      <c r="DN1523" s="116"/>
      <c r="DO1523" s="116"/>
      <c r="DP1523" s="116"/>
      <c r="DQ1523" s="116"/>
      <c r="DR1523" s="116"/>
      <c r="DS1523" s="116"/>
      <c r="DT1523" s="116"/>
      <c r="DU1523" s="116"/>
      <c r="DV1523" s="116"/>
      <c r="DW1523" s="116"/>
      <c r="DX1523" s="116"/>
      <c r="DY1523" s="116"/>
      <c r="DZ1523" s="116"/>
      <c r="EA1523" s="116"/>
    </row>
    <row r="1524" spans="1:131" ht="11.25" customHeight="1" x14ac:dyDescent="0.15">
      <c r="A1524" s="126" t="s">
        <v>1661</v>
      </c>
      <c r="B1524" s="205"/>
      <c r="C1524" s="133"/>
      <c r="D1524" s="410"/>
      <c r="E1524" s="710"/>
      <c r="F1524" s="711"/>
      <c r="G1524" s="217"/>
      <c r="H1524" s="206"/>
      <c r="I1524" s="218"/>
      <c r="J1524" s="156"/>
      <c r="K1524" s="219"/>
      <c r="L1524" s="219"/>
      <c r="M1524" s="156"/>
      <c r="N1524" s="156"/>
      <c r="O1524" s="220"/>
      <c r="P1524" s="190"/>
      <c r="Q1524" s="156"/>
      <c r="R1524" s="220"/>
      <c r="S1524" s="190"/>
      <c r="T1524" s="156"/>
      <c r="U1524" s="220"/>
      <c r="V1524" s="190"/>
      <c r="W1524" s="156"/>
      <c r="X1524" s="220"/>
      <c r="Y1524" s="190"/>
      <c r="Z1524" s="190"/>
      <c r="AA1524" s="207"/>
      <c r="AB1524" s="215"/>
      <c r="AC1524" s="190"/>
      <c r="AD1524" s="156">
        <f>SUM(AD1525:AD1542)</f>
        <v>0</v>
      </c>
      <c r="AE1524" s="156"/>
      <c r="AF1524" s="117"/>
      <c r="AG1524" s="156"/>
      <c r="AH1524" s="355"/>
      <c r="AI1524" s="368"/>
      <c r="AJ1524" s="354"/>
      <c r="AK1524" s="368"/>
      <c r="AL1524" s="354"/>
      <c r="AM1524" s="368"/>
      <c r="AN1524" s="354"/>
      <c r="AO1524" s="368"/>
      <c r="AP1524" s="354"/>
      <c r="AQ1524" s="368"/>
      <c r="AR1524" s="354"/>
      <c r="AS1524" s="354"/>
      <c r="AT1524" s="369"/>
      <c r="AU1524" s="354"/>
      <c r="AV1524" s="369"/>
      <c r="AW1524" s="354"/>
      <c r="AX1524" s="369"/>
      <c r="AY1524" s="354"/>
      <c r="AZ1524" s="369"/>
      <c r="BA1524" s="354"/>
      <c r="BB1524" s="369"/>
      <c r="BC1524" s="150"/>
      <c r="BD1524" s="116"/>
      <c r="BE1524" s="367"/>
      <c r="BF1524" s="367"/>
      <c r="BG1524" s="367"/>
      <c r="BH1524" s="367"/>
      <c r="BI1524" s="367"/>
      <c r="BJ1524" s="367"/>
      <c r="BK1524" s="367"/>
      <c r="BL1524" s="367"/>
      <c r="BM1524" s="367"/>
      <c r="BN1524" s="367"/>
      <c r="BO1524" s="367"/>
      <c r="BP1524" s="367"/>
      <c r="BQ1524" s="383"/>
      <c r="BR1524" s="146"/>
      <c r="BS1524" s="441" t="e">
        <v>#N/A</v>
      </c>
      <c r="BT1524" s="116"/>
      <c r="BU1524" s="116"/>
      <c r="BV1524" s="116"/>
      <c r="BW1524" s="116"/>
      <c r="BX1524" s="116"/>
      <c r="BY1524" s="116"/>
      <c r="BZ1524" s="116"/>
      <c r="CA1524" s="116"/>
      <c r="CB1524" s="116"/>
      <c r="CC1524" s="116"/>
      <c r="CD1524" s="116"/>
      <c r="CE1524" s="116"/>
      <c r="CF1524" s="116"/>
      <c r="CG1524" s="116"/>
      <c r="CH1524" s="116"/>
      <c r="CI1524" s="116"/>
      <c r="CJ1524" s="116"/>
      <c r="CK1524" s="116"/>
      <c r="CL1524" s="116"/>
      <c r="CM1524" s="116"/>
      <c r="CN1524" s="116"/>
      <c r="CO1524" s="116"/>
      <c r="CP1524" s="116"/>
      <c r="CQ1524" s="116"/>
      <c r="CR1524" s="116"/>
      <c r="CS1524" s="116"/>
      <c r="CT1524" s="116"/>
      <c r="CU1524" s="116"/>
      <c r="CV1524" s="116"/>
      <c r="CW1524" s="116"/>
      <c r="CX1524" s="116"/>
      <c r="CY1524" s="116"/>
      <c r="CZ1524" s="116"/>
      <c r="DA1524" s="116"/>
      <c r="DB1524" s="116"/>
      <c r="DC1524" s="116"/>
      <c r="DD1524" s="116"/>
      <c r="DE1524" s="116"/>
      <c r="DF1524" s="116"/>
      <c r="DG1524" s="116"/>
      <c r="DH1524" s="116"/>
      <c r="DI1524" s="116"/>
      <c r="DJ1524" s="116"/>
      <c r="DK1524" s="116"/>
      <c r="DL1524" s="116"/>
      <c r="DM1524" s="116"/>
      <c r="DN1524" s="116"/>
      <c r="DO1524" s="116"/>
      <c r="DP1524" s="116"/>
      <c r="DQ1524" s="116"/>
      <c r="DR1524" s="116"/>
      <c r="DS1524" s="116"/>
      <c r="DT1524" s="116"/>
      <c r="DU1524" s="116"/>
      <c r="DV1524" s="116"/>
      <c r="DW1524" s="116"/>
      <c r="DX1524" s="116"/>
      <c r="DY1524" s="116"/>
      <c r="DZ1524" s="116"/>
      <c r="EA1524" s="116"/>
    </row>
    <row r="1525" spans="1:131" ht="11.25" customHeight="1" x14ac:dyDescent="0.15">
      <c r="A1525" s="113" t="s">
        <v>1662</v>
      </c>
      <c r="B1525" s="124"/>
      <c r="C1525" s="127"/>
      <c r="D1525" s="112" t="str">
        <f t="shared" ref="D1525" si="9856">BS1525</f>
        <v>S/O</v>
      </c>
      <c r="E1525" s="710" t="s">
        <v>89</v>
      </c>
      <c r="F1525" s="711">
        <f>BQ1525</f>
        <v>0</v>
      </c>
      <c r="G1525" s="209">
        <v>30</v>
      </c>
      <c r="H1525" s="210"/>
      <c r="I1525" s="211">
        <v>4563795</v>
      </c>
      <c r="J1525" s="212"/>
      <c r="K1525" s="552"/>
      <c r="L1525" s="553"/>
      <c r="M1525" s="212"/>
      <c r="N1525" s="213"/>
      <c r="O1525" s="214">
        <f>IF($D$18="YES", (N1525), (0))</f>
        <v>0</v>
      </c>
      <c r="P1525" s="190"/>
      <c r="Q1525" s="213"/>
      <c r="R1525" s="214">
        <f>IF($D$18="YES", (Q1525), (0))</f>
        <v>0</v>
      </c>
      <c r="S1525" s="190"/>
      <c r="T1525" s="213"/>
      <c r="U1525" s="214">
        <f>IF($D$18="YES", (T1525), (0))</f>
        <v>0</v>
      </c>
      <c r="V1525" s="190"/>
      <c r="W1525" s="213"/>
      <c r="X1525" s="214">
        <f>IF($D$18="YES", (W1525), (0))</f>
        <v>0</v>
      </c>
      <c r="Y1525" s="190"/>
      <c r="Z1525" s="190"/>
      <c r="AA1525" s="207"/>
      <c r="AB1525" s="215"/>
      <c r="AC1525" s="190"/>
      <c r="AD1525" s="156">
        <f>SUM(N1525,O1525,Q1525,R1525,T1525,U1525,W1525,X1525)</f>
        <v>0</v>
      </c>
      <c r="AE1525" s="156"/>
      <c r="AF1525" s="117"/>
      <c r="AG1525" s="156"/>
      <c r="AH1525" s="355"/>
      <c r="AI1525" s="368">
        <f>N1525*G1525</f>
        <v>0</v>
      </c>
      <c r="AJ1525" s="354"/>
      <c r="AK1525" s="368">
        <f>Q1525*G1525</f>
        <v>0</v>
      </c>
      <c r="AL1525" s="354"/>
      <c r="AM1525" s="368">
        <f>T1525*G1525</f>
        <v>0</v>
      </c>
      <c r="AN1525" s="354"/>
      <c r="AO1525" s="368">
        <f>W1525*G1525</f>
        <v>0</v>
      </c>
      <c r="AP1525" s="354"/>
      <c r="AQ1525" s="368">
        <f>SUM(AI1525,AK1525,AM1525,AO1525)</f>
        <v>0</v>
      </c>
      <c r="AR1525" s="354"/>
      <c r="AS1525" s="354"/>
      <c r="AT1525" s="369">
        <f>(N1525*G1525)*F1525</f>
        <v>0</v>
      </c>
      <c r="AU1525" s="354"/>
      <c r="AV1525" s="369">
        <f>(Q1525*G1525)*F1525</f>
        <v>0</v>
      </c>
      <c r="AW1525" s="354"/>
      <c r="AX1525" s="369">
        <f>(T1525*G1525)*F1525</f>
        <v>0</v>
      </c>
      <c r="AY1525" s="354"/>
      <c r="AZ1525" s="369">
        <f>(W1525*G1525)*F1525</f>
        <v>0</v>
      </c>
      <c r="BA1525" s="354"/>
      <c r="BB1525" s="369">
        <f>SUM(AS1525:BA1525)</f>
        <v>0</v>
      </c>
      <c r="BC1525" s="150"/>
      <c r="BD1525" s="116"/>
      <c r="BE1525" s="367"/>
      <c r="BF1525" s="367"/>
      <c r="BG1525" s="367"/>
      <c r="BH1525" s="367"/>
      <c r="BI1525" s="367"/>
      <c r="BJ1525" s="367"/>
      <c r="BK1525" s="367">
        <f>IF($N$18&lt;BK$24,0,IF($N$18&gt;BK$25,0,$BE1525))</f>
        <v>0</v>
      </c>
      <c r="BL1525" s="367">
        <f>IF($N$18&lt;BL$24,0,IF($N$18&gt;BL$25,0,$BF1525))</f>
        <v>0</v>
      </c>
      <c r="BM1525" s="367">
        <f>IF($N$18&lt;BM$24,0,IF($N$18&gt;BM$25,0,$BG1525))</f>
        <v>0</v>
      </c>
      <c r="BN1525" s="367">
        <f>IF($N$18&lt;BN$24,0,IF($N$18&gt;BN$25,0,$BH1525))</f>
        <v>0</v>
      </c>
      <c r="BO1525" s="367">
        <f>IF($N$18&lt;BO$24,0,IF($N$18&gt;BO$25,0,$BI1525))</f>
        <v>0</v>
      </c>
      <c r="BP1525" s="367">
        <f>IF($N$18&lt;BP$24,0,IF($N$18&gt;BP$25,0,$BJ1525))</f>
        <v>0</v>
      </c>
      <c r="BQ1525" s="383">
        <f>SUM(BK1525:BP1525)</f>
        <v>0</v>
      </c>
      <c r="BR1525" s="146"/>
      <c r="BS1525" s="441" t="s">
        <v>90</v>
      </c>
      <c r="BT1525" s="116"/>
      <c r="BU1525" s="116"/>
      <c r="BV1525" s="116"/>
      <c r="BW1525" s="116"/>
      <c r="BX1525" s="116"/>
      <c r="BY1525" s="116"/>
      <c r="BZ1525" s="116"/>
      <c r="CA1525" s="116"/>
      <c r="CB1525" s="116"/>
      <c r="CC1525" s="116"/>
      <c r="CD1525" s="116"/>
      <c r="CE1525" s="116"/>
      <c r="CF1525" s="116"/>
      <c r="CG1525" s="116"/>
      <c r="CH1525" s="116"/>
      <c r="CI1525" s="116"/>
      <c r="CJ1525" s="116"/>
      <c r="CK1525" s="116"/>
      <c r="CL1525" s="116"/>
      <c r="CM1525" s="116"/>
      <c r="CN1525" s="116"/>
      <c r="CO1525" s="116"/>
      <c r="CP1525" s="116"/>
      <c r="CQ1525" s="116"/>
      <c r="CR1525" s="116"/>
      <c r="CS1525" s="116"/>
      <c r="CT1525" s="116"/>
      <c r="CU1525" s="116"/>
      <c r="CV1525" s="116"/>
      <c r="CW1525" s="116"/>
      <c r="CX1525" s="116"/>
      <c r="CY1525" s="116"/>
      <c r="CZ1525" s="116"/>
      <c r="DA1525" s="116"/>
      <c r="DB1525" s="116"/>
      <c r="DC1525" s="116"/>
      <c r="DD1525" s="116"/>
      <c r="DE1525" s="116"/>
      <c r="DF1525" s="116"/>
      <c r="DG1525" s="116"/>
      <c r="DH1525" s="116"/>
      <c r="DI1525" s="116"/>
      <c r="DJ1525" s="116"/>
      <c r="DK1525" s="116"/>
      <c r="DL1525" s="116"/>
      <c r="DM1525" s="116"/>
      <c r="DN1525" s="116"/>
      <c r="DO1525" s="116"/>
      <c r="DP1525" s="116"/>
      <c r="DQ1525" s="116"/>
      <c r="DR1525" s="116"/>
      <c r="DS1525" s="116"/>
      <c r="DT1525" s="116"/>
      <c r="DU1525" s="116"/>
      <c r="DV1525" s="116"/>
      <c r="DW1525" s="116"/>
      <c r="DX1525" s="116"/>
      <c r="DY1525" s="116"/>
      <c r="DZ1525" s="116"/>
      <c r="EA1525" s="116"/>
    </row>
    <row r="1526" spans="1:131" ht="11.25" customHeight="1" x14ac:dyDescent="0.15">
      <c r="A1526" s="113" t="s">
        <v>1663</v>
      </c>
      <c r="B1526" s="124"/>
      <c r="C1526" s="127"/>
      <c r="D1526" s="112">
        <f t="shared" ref="D1526:D1542" si="9857">BS1526</f>
        <v>419</v>
      </c>
      <c r="E1526" s="710" t="s">
        <v>89</v>
      </c>
      <c r="F1526" s="711">
        <f>BQ1526</f>
        <v>0</v>
      </c>
      <c r="G1526" s="209">
        <v>30</v>
      </c>
      <c r="H1526" s="210"/>
      <c r="I1526" s="211">
        <v>4563805</v>
      </c>
      <c r="J1526" s="212"/>
      <c r="K1526" s="552"/>
      <c r="L1526" s="553"/>
      <c r="M1526" s="212"/>
      <c r="N1526" s="213"/>
      <c r="O1526" s="214">
        <f>IF($D$18="YES", (N1526), (0))</f>
        <v>0</v>
      </c>
      <c r="P1526" s="190"/>
      <c r="Q1526" s="213"/>
      <c r="R1526" s="214">
        <f>IF($D$18="YES", (Q1526), (0))</f>
        <v>0</v>
      </c>
      <c r="S1526" s="190"/>
      <c r="T1526" s="213"/>
      <c r="U1526" s="214">
        <f>IF($D$18="YES", (T1526), (0))</f>
        <v>0</v>
      </c>
      <c r="V1526" s="190"/>
      <c r="W1526" s="213"/>
      <c r="X1526" s="214">
        <f>IF($D$18="YES", (W1526), (0))</f>
        <v>0</v>
      </c>
      <c r="Y1526" s="190"/>
      <c r="Z1526" s="190"/>
      <c r="AA1526" s="207"/>
      <c r="AB1526" s="215"/>
      <c r="AC1526" s="190"/>
      <c r="AD1526" s="156">
        <f>SUM(N1526,O1526,Q1526,R1526,T1526,U1526,W1526,X1526)</f>
        <v>0</v>
      </c>
      <c r="AE1526" s="156"/>
      <c r="AF1526" s="117"/>
      <c r="AG1526" s="156"/>
      <c r="AH1526" s="355"/>
      <c r="AI1526" s="368">
        <f>N1526*G1526</f>
        <v>0</v>
      </c>
      <c r="AJ1526" s="354"/>
      <c r="AK1526" s="368">
        <f>Q1526*G1526</f>
        <v>0</v>
      </c>
      <c r="AL1526" s="354"/>
      <c r="AM1526" s="368">
        <f>T1526*G1526</f>
        <v>0</v>
      </c>
      <c r="AN1526" s="354"/>
      <c r="AO1526" s="368">
        <f>W1526*G1526</f>
        <v>0</v>
      </c>
      <c r="AP1526" s="354"/>
      <c r="AQ1526" s="368">
        <f>SUM(AI1526,AK1526,AM1526,AO1526)</f>
        <v>0</v>
      </c>
      <c r="AR1526" s="354"/>
      <c r="AS1526" s="354"/>
      <c r="AT1526" s="369">
        <f>(N1526*G1526)*F1526</f>
        <v>0</v>
      </c>
      <c r="AU1526" s="354"/>
      <c r="AV1526" s="369">
        <f>(Q1526*G1526)*F1526</f>
        <v>0</v>
      </c>
      <c r="AW1526" s="354"/>
      <c r="AX1526" s="369">
        <f>(T1526*G1526)*F1526</f>
        <v>0</v>
      </c>
      <c r="AY1526" s="354"/>
      <c r="AZ1526" s="369">
        <f>(W1526*G1526)*F1526</f>
        <v>0</v>
      </c>
      <c r="BA1526" s="354"/>
      <c r="BB1526" s="369">
        <f>SUM(AS1526:BA1526)</f>
        <v>0</v>
      </c>
      <c r="BC1526" s="150"/>
      <c r="BD1526" s="116"/>
      <c r="BE1526" s="367"/>
      <c r="BF1526" s="367"/>
      <c r="BG1526" s="367"/>
      <c r="BH1526" s="367"/>
      <c r="BI1526" s="367"/>
      <c r="BJ1526" s="367"/>
      <c r="BK1526" s="367">
        <f>IF($N$18&lt;BK$24,0,IF($N$18&gt;BK$25,0,$BE1526))</f>
        <v>0</v>
      </c>
      <c r="BL1526" s="367">
        <f>IF($N$18&lt;BL$24,0,IF($N$18&gt;BL$25,0,$BF1526))</f>
        <v>0</v>
      </c>
      <c r="BM1526" s="367">
        <f>IF($N$18&lt;BM$24,0,IF($N$18&gt;BM$25,0,$BG1526))</f>
        <v>0</v>
      </c>
      <c r="BN1526" s="367">
        <f>IF($N$18&lt;BN$24,0,IF($N$18&gt;BN$25,0,$BH1526))</f>
        <v>0</v>
      </c>
      <c r="BO1526" s="367">
        <f>IF($N$18&lt;BO$24,0,IF($N$18&gt;BO$25,0,$BI1526))</f>
        <v>0</v>
      </c>
      <c r="BP1526" s="367">
        <f>IF($N$18&lt;BP$24,0,IF($N$18&gt;BP$25,0,$BJ1526))</f>
        <v>0</v>
      </c>
      <c r="BQ1526" s="383">
        <f>SUM(BK1526:BP1526)</f>
        <v>0</v>
      </c>
      <c r="BR1526" s="146"/>
      <c r="BS1526" s="441">
        <v>419</v>
      </c>
      <c r="BT1526" s="116"/>
      <c r="BU1526" s="116"/>
      <c r="BV1526" s="116"/>
      <c r="BW1526" s="116"/>
      <c r="BX1526" s="116"/>
      <c r="BY1526" s="116"/>
      <c r="BZ1526" s="116"/>
      <c r="CA1526" s="116"/>
      <c r="CB1526" s="116"/>
      <c r="CC1526" s="116"/>
      <c r="CD1526" s="116"/>
      <c r="CE1526" s="116"/>
      <c r="CF1526" s="116"/>
      <c r="CG1526" s="116"/>
      <c r="CH1526" s="116"/>
      <c r="CI1526" s="116"/>
      <c r="CJ1526" s="116"/>
      <c r="CK1526" s="116"/>
      <c r="CL1526" s="116"/>
      <c r="CM1526" s="116"/>
      <c r="CN1526" s="116"/>
      <c r="CO1526" s="116"/>
      <c r="CP1526" s="116"/>
      <c r="CQ1526" s="116"/>
      <c r="CR1526" s="116"/>
      <c r="CS1526" s="116"/>
      <c r="CT1526" s="116"/>
      <c r="CU1526" s="116"/>
      <c r="CV1526" s="116"/>
      <c r="CW1526" s="116"/>
      <c r="CX1526" s="116"/>
      <c r="CY1526" s="116"/>
      <c r="CZ1526" s="116"/>
      <c r="DA1526" s="116"/>
      <c r="DB1526" s="116"/>
      <c r="DC1526" s="116"/>
      <c r="DD1526" s="116"/>
      <c r="DE1526" s="116"/>
      <c r="DF1526" s="116"/>
      <c r="DG1526" s="116"/>
      <c r="DH1526" s="116"/>
      <c r="DI1526" s="116"/>
      <c r="DJ1526" s="116"/>
      <c r="DK1526" s="116"/>
      <c r="DL1526" s="116"/>
      <c r="DM1526" s="116"/>
      <c r="DN1526" s="116"/>
      <c r="DO1526" s="116"/>
      <c r="DP1526" s="116"/>
      <c r="DQ1526" s="116"/>
      <c r="DR1526" s="116"/>
      <c r="DS1526" s="116"/>
      <c r="DT1526" s="116"/>
      <c r="DU1526" s="116"/>
      <c r="DV1526" s="116"/>
      <c r="DW1526" s="116"/>
      <c r="DX1526" s="116"/>
      <c r="DY1526" s="116"/>
      <c r="DZ1526" s="116"/>
      <c r="EA1526" s="116"/>
    </row>
    <row r="1527" spans="1:131" ht="11.25" customHeight="1" x14ac:dyDescent="0.15">
      <c r="A1527" s="113" t="s">
        <v>1663</v>
      </c>
      <c r="B1527" s="124"/>
      <c r="C1527" s="127"/>
      <c r="D1527" s="112" t="str">
        <f t="shared" si="9857"/>
        <v>S/O</v>
      </c>
      <c r="E1527" s="710" t="s">
        <v>102</v>
      </c>
      <c r="F1527" s="711">
        <f>BQ1527</f>
        <v>0</v>
      </c>
      <c r="G1527" s="132">
        <v>50</v>
      </c>
      <c r="H1527" s="132"/>
      <c r="I1527" s="228">
        <v>4963808</v>
      </c>
      <c r="J1527" s="212"/>
      <c r="K1527" s="552">
        <v>46118</v>
      </c>
      <c r="L1527" s="553"/>
      <c r="M1527" s="212"/>
      <c r="N1527" s="213"/>
      <c r="O1527" s="214">
        <f>IF($D$18="YES", (N1527), (0))</f>
        <v>0</v>
      </c>
      <c r="P1527" s="190"/>
      <c r="Q1527" s="213"/>
      <c r="R1527" s="214">
        <f>IF($D$18="YES", (Q1527), (0))</f>
        <v>0</v>
      </c>
      <c r="S1527" s="190"/>
      <c r="T1527" s="213"/>
      <c r="U1527" s="214">
        <f>IF($D$18="YES", (T1527), (0))</f>
        <v>0</v>
      </c>
      <c r="V1527" s="190"/>
      <c r="W1527" s="213"/>
      <c r="X1527" s="214">
        <f>IF($D$18="YES", (W1527), (0))</f>
        <v>0</v>
      </c>
      <c r="Y1527" s="190"/>
      <c r="Z1527" s="190"/>
      <c r="AA1527" s="207"/>
      <c r="AB1527" s="215"/>
      <c r="AC1527" s="190"/>
      <c r="AD1527" s="156">
        <f>SUM(N1527,O1527,Q1527,R1527,T1527,U1527,W1527,X1527)</f>
        <v>0</v>
      </c>
      <c r="AE1527" s="156"/>
      <c r="AF1527" s="117">
        <v>46209</v>
      </c>
      <c r="AG1527" s="156"/>
      <c r="AH1527" s="355"/>
      <c r="AI1527" s="368">
        <f>N1527*G1527</f>
        <v>0</v>
      </c>
      <c r="AJ1527" s="354"/>
      <c r="AK1527" s="368">
        <f>Q1527*G1527</f>
        <v>0</v>
      </c>
      <c r="AL1527" s="354"/>
      <c r="AM1527" s="368">
        <f>T1527*G1527</f>
        <v>0</v>
      </c>
      <c r="AN1527" s="354"/>
      <c r="AO1527" s="368">
        <f>W1527*G1527</f>
        <v>0</v>
      </c>
      <c r="AP1527" s="354"/>
      <c r="AQ1527" s="368">
        <f>SUM(AI1527,AK1527,AM1527,AO1527)</f>
        <v>0</v>
      </c>
      <c r="AR1527" s="354"/>
      <c r="AS1527" s="354"/>
      <c r="AT1527" s="369">
        <f>(N1527*G1527)*F1527</f>
        <v>0</v>
      </c>
      <c r="AU1527" s="354"/>
      <c r="AV1527" s="369">
        <f>(Q1527*G1527)*F1527</f>
        <v>0</v>
      </c>
      <c r="AW1527" s="354"/>
      <c r="AX1527" s="369">
        <f>(T1527*G1527)*F1527</f>
        <v>0</v>
      </c>
      <c r="AY1527" s="354"/>
      <c r="AZ1527" s="369">
        <f>(W1527*G1527)*F1527</f>
        <v>0</v>
      </c>
      <c r="BA1527" s="354"/>
      <c r="BB1527" s="369">
        <f>SUM(AS1527:BA1527)</f>
        <v>0</v>
      </c>
      <c r="BC1527" s="150"/>
      <c r="BD1527" s="116"/>
      <c r="BE1527" s="367"/>
      <c r="BF1527" s="367"/>
      <c r="BG1527" s="367"/>
      <c r="BH1527" s="367"/>
      <c r="BI1527" s="367"/>
      <c r="BJ1527" s="367"/>
      <c r="BK1527" s="367">
        <f>IF($N$18&lt;BK$24,0,IF($N$18&gt;BK$25,0,$BE1527))</f>
        <v>0</v>
      </c>
      <c r="BL1527" s="367">
        <f>IF($N$18&lt;BL$24,0,IF($N$18&gt;BL$25,0,$BF1527))</f>
        <v>0</v>
      </c>
      <c r="BM1527" s="367">
        <f>IF($N$18&lt;BM$24,0,IF($N$18&gt;BM$25,0,$BG1527))</f>
        <v>0</v>
      </c>
      <c r="BN1527" s="367">
        <f>IF($N$18&lt;BN$24,0,IF($N$18&gt;BN$25,0,$BH1527))</f>
        <v>0</v>
      </c>
      <c r="BO1527" s="367">
        <f>IF($N$18&lt;BO$24,0,IF($N$18&gt;BO$25,0,$BI1527))</f>
        <v>0</v>
      </c>
      <c r="BP1527" s="367">
        <f>IF($N$18&lt;BP$24,0,IF($N$18&gt;BP$25,0,$BJ1527))</f>
        <v>0</v>
      </c>
      <c r="BQ1527" s="383">
        <f>SUM(BK1527:BP1527)</f>
        <v>0</v>
      </c>
      <c r="BR1527" s="146"/>
      <c r="BS1527" s="441" t="s">
        <v>90</v>
      </c>
      <c r="BT1527" s="116"/>
      <c r="BU1527" s="116"/>
      <c r="BV1527" s="116"/>
      <c r="BW1527" s="116"/>
      <c r="BX1527" s="116"/>
      <c r="BY1527" s="116"/>
      <c r="BZ1527" s="116"/>
      <c r="CA1527" s="116"/>
      <c r="CB1527" s="116"/>
      <c r="CC1527" s="116"/>
      <c r="CD1527" s="116"/>
      <c r="CE1527" s="116"/>
      <c r="CF1527" s="116"/>
      <c r="CG1527" s="116"/>
      <c r="CH1527" s="116"/>
      <c r="CI1527" s="116"/>
      <c r="CJ1527" s="116"/>
      <c r="CK1527" s="116"/>
      <c r="CL1527" s="116"/>
      <c r="CM1527" s="116"/>
      <c r="CN1527" s="116"/>
      <c r="CO1527" s="116"/>
      <c r="CP1527" s="116"/>
      <c r="CQ1527" s="116"/>
      <c r="CR1527" s="116"/>
      <c r="CS1527" s="116"/>
      <c r="CT1527" s="116"/>
      <c r="CU1527" s="116"/>
      <c r="CV1527" s="116"/>
      <c r="CW1527" s="116"/>
      <c r="CX1527" s="116"/>
      <c r="CY1527" s="116"/>
      <c r="CZ1527" s="116"/>
      <c r="DA1527" s="116"/>
      <c r="DB1527" s="116"/>
      <c r="DC1527" s="116"/>
      <c r="DD1527" s="116"/>
      <c r="DE1527" s="116"/>
      <c r="DF1527" s="116"/>
      <c r="DG1527" s="116"/>
      <c r="DH1527" s="116"/>
      <c r="DI1527" s="116"/>
      <c r="DJ1527" s="116"/>
      <c r="DK1527" s="116"/>
      <c r="DL1527" s="116"/>
      <c r="DM1527" s="116"/>
      <c r="DN1527" s="116"/>
      <c r="DO1527" s="116"/>
      <c r="DP1527" s="116"/>
      <c r="DQ1527" s="116"/>
      <c r="DR1527" s="116"/>
      <c r="DS1527" s="116"/>
      <c r="DT1527" s="116"/>
      <c r="DU1527" s="116"/>
      <c r="DV1527" s="116"/>
      <c r="DW1527" s="116"/>
      <c r="DX1527" s="116"/>
      <c r="DY1527" s="116"/>
      <c r="DZ1527" s="116"/>
      <c r="EA1527" s="116"/>
    </row>
    <row r="1528" spans="1:131" ht="11.25" customHeight="1" x14ac:dyDescent="0.15">
      <c r="A1528" s="113" t="s">
        <v>1664</v>
      </c>
      <c r="B1528" s="124"/>
      <c r="C1528" s="127"/>
      <c r="D1528" s="112">
        <f t="shared" si="9857"/>
        <v>29</v>
      </c>
      <c r="E1528" s="710" t="s">
        <v>152</v>
      </c>
      <c r="F1528" s="711">
        <f>BQ1528</f>
        <v>0</v>
      </c>
      <c r="G1528" s="209">
        <v>72</v>
      </c>
      <c r="H1528" s="210"/>
      <c r="I1528" s="211">
        <v>4163807</v>
      </c>
      <c r="J1528" s="212"/>
      <c r="K1528" s="552"/>
      <c r="L1528" s="553"/>
      <c r="M1528" s="212"/>
      <c r="N1528" s="213"/>
      <c r="O1528" s="214">
        <f>IF($D$18="YES", (N1528), (0))</f>
        <v>0</v>
      </c>
      <c r="P1528" s="190"/>
      <c r="Q1528" s="213"/>
      <c r="R1528" s="214">
        <f>IF($D$18="YES", (Q1528), (0))</f>
        <v>0</v>
      </c>
      <c r="S1528" s="190"/>
      <c r="T1528" s="213"/>
      <c r="U1528" s="214">
        <f>IF($D$18="YES", (T1528), (0))</f>
        <v>0</v>
      </c>
      <c r="V1528" s="190"/>
      <c r="W1528" s="213"/>
      <c r="X1528" s="214">
        <f>IF($D$18="YES", (W1528), (0))</f>
        <v>0</v>
      </c>
      <c r="Y1528" s="190"/>
      <c r="Z1528" s="190"/>
      <c r="AA1528" s="207"/>
      <c r="AB1528" s="215"/>
      <c r="AC1528" s="190"/>
      <c r="AD1528" s="156">
        <f>SUM(N1528,O1528,Q1528,R1528,T1528,U1528,W1528,X1528)</f>
        <v>0</v>
      </c>
      <c r="AE1528" s="156"/>
      <c r="AF1528" s="117"/>
      <c r="AG1528" s="156"/>
      <c r="AH1528" s="355"/>
      <c r="AI1528" s="368">
        <f>N1528*G1528</f>
        <v>0</v>
      </c>
      <c r="AJ1528" s="354"/>
      <c r="AK1528" s="368">
        <f>Q1528*G1528</f>
        <v>0</v>
      </c>
      <c r="AL1528" s="354"/>
      <c r="AM1528" s="368">
        <f>T1528*G1528</f>
        <v>0</v>
      </c>
      <c r="AN1528" s="354"/>
      <c r="AO1528" s="368">
        <f>W1528*G1528</f>
        <v>0</v>
      </c>
      <c r="AP1528" s="354"/>
      <c r="AQ1528" s="368">
        <f>SUM(AI1528,AK1528,AM1528,AO1528)</f>
        <v>0</v>
      </c>
      <c r="AR1528" s="354"/>
      <c r="AS1528" s="354"/>
      <c r="AT1528" s="369">
        <f>(N1528*G1528)*F1528</f>
        <v>0</v>
      </c>
      <c r="AU1528" s="354"/>
      <c r="AV1528" s="369">
        <f>(Q1528*G1528)*F1528</f>
        <v>0</v>
      </c>
      <c r="AW1528" s="354"/>
      <c r="AX1528" s="369">
        <f>(T1528*G1528)*F1528</f>
        <v>0</v>
      </c>
      <c r="AY1528" s="354"/>
      <c r="AZ1528" s="369">
        <f>(W1528*G1528)*F1528</f>
        <v>0</v>
      </c>
      <c r="BA1528" s="354"/>
      <c r="BB1528" s="369">
        <f>SUM(AS1528:BA1528)</f>
        <v>0</v>
      </c>
      <c r="BC1528" s="150"/>
      <c r="BD1528" s="116"/>
      <c r="BE1528" s="367"/>
      <c r="BF1528" s="367"/>
      <c r="BG1528" s="367"/>
      <c r="BH1528" s="367"/>
      <c r="BI1528" s="367"/>
      <c r="BJ1528" s="367"/>
      <c r="BK1528" s="367">
        <f>IF($N$18&lt;BK$24,0,IF($N$18&gt;BK$25,0,$BE1528))</f>
        <v>0</v>
      </c>
      <c r="BL1528" s="367">
        <f>IF($N$18&lt;BL$24,0,IF($N$18&gt;BL$25,0,$BF1528))</f>
        <v>0</v>
      </c>
      <c r="BM1528" s="367">
        <f>IF($N$18&lt;BM$24,0,IF($N$18&gt;BM$25,0,$BG1528))</f>
        <v>0</v>
      </c>
      <c r="BN1528" s="367">
        <f>IF($N$18&lt;BN$24,0,IF($N$18&gt;BN$25,0,$BH1528))</f>
        <v>0</v>
      </c>
      <c r="BO1528" s="367">
        <f>IF($N$18&lt;BO$24,0,IF($N$18&gt;BO$25,0,$BI1528))</f>
        <v>0</v>
      </c>
      <c r="BP1528" s="367">
        <f>IF($N$18&lt;BP$24,0,IF($N$18&gt;BP$25,0,$BJ1528))</f>
        <v>0</v>
      </c>
      <c r="BQ1528" s="383">
        <f>SUM(BK1528:BP1528)</f>
        <v>0</v>
      </c>
      <c r="BR1528" s="146"/>
      <c r="BS1528" s="441">
        <v>29</v>
      </c>
      <c r="BT1528" s="116"/>
      <c r="BU1528" s="116"/>
      <c r="BV1528" s="116"/>
      <c r="BW1528" s="116"/>
      <c r="BX1528" s="116"/>
      <c r="BY1528" s="116"/>
      <c r="BZ1528" s="116"/>
      <c r="CA1528" s="116"/>
      <c r="CB1528" s="116"/>
      <c r="CC1528" s="116"/>
      <c r="CD1528" s="116"/>
      <c r="CE1528" s="116"/>
      <c r="CF1528" s="116"/>
      <c r="CG1528" s="116"/>
      <c r="CH1528" s="116"/>
      <c r="CI1528" s="116"/>
      <c r="CJ1528" s="116"/>
      <c r="CK1528" s="116"/>
      <c r="CL1528" s="116"/>
      <c r="CM1528" s="116"/>
      <c r="CN1528" s="116"/>
      <c r="CO1528" s="116"/>
      <c r="CP1528" s="116"/>
      <c r="CQ1528" s="116"/>
      <c r="CR1528" s="116"/>
      <c r="CS1528" s="116"/>
      <c r="CT1528" s="116"/>
      <c r="CU1528" s="116"/>
      <c r="CV1528" s="116"/>
      <c r="CW1528" s="116"/>
      <c r="CX1528" s="116"/>
      <c r="CY1528" s="116"/>
      <c r="CZ1528" s="116"/>
      <c r="DA1528" s="116"/>
      <c r="DB1528" s="116"/>
      <c r="DC1528" s="116"/>
      <c r="DD1528" s="116"/>
      <c r="DE1528" s="116"/>
      <c r="DF1528" s="116"/>
      <c r="DG1528" s="116"/>
      <c r="DH1528" s="116"/>
      <c r="DI1528" s="116"/>
      <c r="DJ1528" s="116"/>
      <c r="DK1528" s="116"/>
      <c r="DL1528" s="116"/>
      <c r="DM1528" s="116"/>
      <c r="DN1528" s="116"/>
      <c r="DO1528" s="116"/>
      <c r="DP1528" s="116"/>
      <c r="DQ1528" s="116"/>
      <c r="DR1528" s="116"/>
      <c r="DS1528" s="116"/>
      <c r="DT1528" s="116"/>
      <c r="DU1528" s="116"/>
      <c r="DV1528" s="116"/>
      <c r="DW1528" s="116"/>
      <c r="DX1528" s="116"/>
      <c r="DY1528" s="116"/>
      <c r="DZ1528" s="116"/>
      <c r="EA1528" s="116"/>
    </row>
    <row r="1529" spans="1:131" ht="11.25" customHeight="1" x14ac:dyDescent="0.15">
      <c r="A1529" s="113" t="s">
        <v>1665</v>
      </c>
      <c r="B1529" s="124" t="s">
        <v>1666</v>
      </c>
      <c r="C1529" s="127"/>
      <c r="D1529" s="112">
        <f t="shared" si="9857"/>
        <v>28</v>
      </c>
      <c r="E1529" s="710" t="s">
        <v>89</v>
      </c>
      <c r="F1529" s="711">
        <f t="shared" ref="F1529:F1569" si="9858">BQ1529</f>
        <v>0</v>
      </c>
      <c r="G1529" s="209">
        <v>30</v>
      </c>
      <c r="H1529" s="210"/>
      <c r="I1529" s="211">
        <v>4563835</v>
      </c>
      <c r="J1529" s="212"/>
      <c r="K1529" s="552"/>
      <c r="L1529" s="553"/>
      <c r="M1529" s="212"/>
      <c r="N1529" s="213"/>
      <c r="O1529" s="214">
        <f t="shared" ref="O1529:O1539" si="9859">IF($D$18="YES", (N1529), (0))</f>
        <v>0</v>
      </c>
      <c r="P1529" s="190"/>
      <c r="Q1529" s="213"/>
      <c r="R1529" s="214">
        <f t="shared" ref="R1529:R1539" si="9860">IF($D$18="YES", (Q1529), (0))</f>
        <v>0</v>
      </c>
      <c r="S1529" s="190"/>
      <c r="T1529" s="213"/>
      <c r="U1529" s="214">
        <f t="shared" ref="U1529:U1539" si="9861">IF($D$18="YES", (T1529), (0))</f>
        <v>0</v>
      </c>
      <c r="V1529" s="190"/>
      <c r="W1529" s="213"/>
      <c r="X1529" s="214">
        <f t="shared" ref="X1529:X1539" si="9862">IF($D$18="YES", (W1529), (0))</f>
        <v>0</v>
      </c>
      <c r="Y1529" s="190"/>
      <c r="Z1529" s="190"/>
      <c r="AA1529" s="207"/>
      <c r="AB1529" s="215"/>
      <c r="AC1529" s="190"/>
      <c r="AD1529" s="156">
        <f t="shared" ref="AD1529:AD1542" si="9863">SUM(N1529,O1529,Q1529,R1529,T1529,U1529,W1529,X1529)</f>
        <v>0</v>
      </c>
      <c r="AE1529" s="156"/>
      <c r="AF1529" s="117"/>
      <c r="AG1529" s="156"/>
      <c r="AH1529" s="355"/>
      <c r="AI1529" s="368">
        <f t="shared" ref="AI1529:AI1542" si="9864">N1529*G1529</f>
        <v>0</v>
      </c>
      <c r="AJ1529" s="354"/>
      <c r="AK1529" s="368">
        <f t="shared" ref="AK1529:AK1542" si="9865">Q1529*G1529</f>
        <v>0</v>
      </c>
      <c r="AL1529" s="354"/>
      <c r="AM1529" s="368">
        <f t="shared" ref="AM1529:AM1542" si="9866">T1529*G1529</f>
        <v>0</v>
      </c>
      <c r="AN1529" s="354"/>
      <c r="AO1529" s="368">
        <f t="shared" ref="AO1529:AO1542" si="9867">W1529*G1529</f>
        <v>0</v>
      </c>
      <c r="AP1529" s="354"/>
      <c r="AQ1529" s="368">
        <f t="shared" ref="AQ1529:AQ1542" si="9868">SUM(AI1529,AK1529,AM1529,AO1529)</f>
        <v>0</v>
      </c>
      <c r="AR1529" s="354"/>
      <c r="AS1529" s="354"/>
      <c r="AT1529" s="369">
        <f t="shared" ref="AT1529:AT1542" si="9869">(N1529*G1529)*F1529</f>
        <v>0</v>
      </c>
      <c r="AU1529" s="354"/>
      <c r="AV1529" s="369">
        <f t="shared" ref="AV1529:AV1542" si="9870">(Q1529*G1529)*F1529</f>
        <v>0</v>
      </c>
      <c r="AW1529" s="354"/>
      <c r="AX1529" s="369">
        <f t="shared" ref="AX1529:AX1542" si="9871">(T1529*G1529)*F1529</f>
        <v>0</v>
      </c>
      <c r="AY1529" s="354"/>
      <c r="AZ1529" s="369">
        <f t="shared" ref="AZ1529:AZ1542" si="9872">(W1529*G1529)*F1529</f>
        <v>0</v>
      </c>
      <c r="BA1529" s="354"/>
      <c r="BB1529" s="369">
        <f t="shared" ref="BB1529:BB1542" si="9873">SUM(AS1529:BA1529)</f>
        <v>0</v>
      </c>
      <c r="BC1529" s="150"/>
      <c r="BD1529" s="116"/>
      <c r="BE1529" s="367"/>
      <c r="BF1529" s="367"/>
      <c r="BG1529" s="367"/>
      <c r="BH1529" s="367"/>
      <c r="BI1529" s="367"/>
      <c r="BJ1529" s="367"/>
      <c r="BK1529" s="367">
        <f t="shared" ref="BK1529:BK1542" si="9874">IF($N$18&lt;BK$24,0,IF($N$18&gt;BK$25,0,$BE1529))</f>
        <v>0</v>
      </c>
      <c r="BL1529" s="367">
        <f t="shared" ref="BL1529:BL1542" si="9875">IF($N$18&lt;BL$24,0,IF($N$18&gt;BL$25,0,$BF1529))</f>
        <v>0</v>
      </c>
      <c r="BM1529" s="367">
        <f t="shared" ref="BM1529:BM1542" si="9876">IF($N$18&lt;BM$24,0,IF($N$18&gt;BM$25,0,$BG1529))</f>
        <v>0</v>
      </c>
      <c r="BN1529" s="367">
        <f t="shared" ref="BN1529:BN1542" si="9877">IF($N$18&lt;BN$24,0,IF($N$18&gt;BN$25,0,$BH1529))</f>
        <v>0</v>
      </c>
      <c r="BO1529" s="367">
        <f t="shared" ref="BO1529:BO1542" si="9878">IF($N$18&lt;BO$24,0,IF($N$18&gt;BO$25,0,$BI1529))</f>
        <v>0</v>
      </c>
      <c r="BP1529" s="367">
        <f t="shared" ref="BP1529:BP1542" si="9879">IF($N$18&lt;BP$24,0,IF($N$18&gt;BP$25,0,$BJ1529))</f>
        <v>0</v>
      </c>
      <c r="BQ1529" s="383">
        <f t="shared" ref="BQ1529:BQ1542" si="9880">SUM(BK1529:BP1529)</f>
        <v>0</v>
      </c>
      <c r="BR1529" s="146"/>
      <c r="BS1529" s="441">
        <v>28</v>
      </c>
      <c r="BT1529" s="116"/>
      <c r="BU1529" s="116"/>
      <c r="BV1529" s="116"/>
      <c r="BW1529" s="116"/>
      <c r="BX1529" s="116"/>
      <c r="BY1529" s="116"/>
      <c r="BZ1529" s="116"/>
      <c r="CA1529" s="116"/>
      <c r="CB1529" s="116"/>
      <c r="CC1529" s="116"/>
      <c r="CD1529" s="116"/>
      <c r="CE1529" s="116"/>
      <c r="CF1529" s="116"/>
      <c r="CG1529" s="116"/>
      <c r="CH1529" s="116"/>
      <c r="CI1529" s="116"/>
      <c r="CJ1529" s="116"/>
      <c r="CK1529" s="116"/>
      <c r="CL1529" s="116"/>
      <c r="CM1529" s="116"/>
      <c r="CN1529" s="116"/>
      <c r="CO1529" s="116"/>
      <c r="CP1529" s="116"/>
      <c r="CQ1529" s="116"/>
      <c r="CR1529" s="116"/>
      <c r="CS1529" s="116"/>
      <c r="CT1529" s="116"/>
      <c r="CU1529" s="116"/>
      <c r="CV1529" s="116"/>
      <c r="CW1529" s="116"/>
      <c r="CX1529" s="116"/>
      <c r="CY1529" s="116"/>
      <c r="CZ1529" s="116"/>
      <c r="DA1529" s="116"/>
      <c r="DB1529" s="116"/>
      <c r="DC1529" s="116"/>
      <c r="DD1529" s="116"/>
      <c r="DE1529" s="116"/>
      <c r="DF1529" s="116"/>
      <c r="DG1529" s="116"/>
      <c r="DH1529" s="116"/>
      <c r="DI1529" s="116"/>
      <c r="DJ1529" s="116"/>
      <c r="DK1529" s="116"/>
      <c r="DL1529" s="116"/>
      <c r="DM1529" s="116"/>
      <c r="DN1529" s="116"/>
      <c r="DO1529" s="116"/>
      <c r="DP1529" s="116"/>
      <c r="DQ1529" s="116"/>
      <c r="DR1529" s="116"/>
      <c r="DS1529" s="116"/>
      <c r="DT1529" s="116"/>
      <c r="DU1529" s="116"/>
      <c r="DV1529" s="116"/>
      <c r="DW1529" s="116"/>
      <c r="DX1529" s="116"/>
      <c r="DY1529" s="116"/>
      <c r="DZ1529" s="116"/>
      <c r="EA1529" s="116"/>
    </row>
    <row r="1530" spans="1:131" ht="11.25" customHeight="1" x14ac:dyDescent="0.15">
      <c r="A1530" s="113" t="s">
        <v>1667</v>
      </c>
      <c r="B1530" s="124" t="s">
        <v>1666</v>
      </c>
      <c r="C1530" s="101"/>
      <c r="D1530" s="112" t="str">
        <f t="shared" si="9857"/>
        <v>S/O</v>
      </c>
      <c r="E1530" s="710" t="s">
        <v>152</v>
      </c>
      <c r="F1530" s="711">
        <f t="shared" si="9858"/>
        <v>0</v>
      </c>
      <c r="G1530" s="209">
        <v>72</v>
      </c>
      <c r="H1530" s="210"/>
      <c r="I1530" s="211">
        <v>4163837</v>
      </c>
      <c r="J1530" s="212"/>
      <c r="K1530" s="552"/>
      <c r="L1530" s="553"/>
      <c r="M1530" s="212"/>
      <c r="N1530" s="213"/>
      <c r="O1530" s="214">
        <f t="shared" si="9859"/>
        <v>0</v>
      </c>
      <c r="P1530" s="190"/>
      <c r="Q1530" s="213"/>
      <c r="R1530" s="214">
        <f t="shared" si="9860"/>
        <v>0</v>
      </c>
      <c r="S1530" s="190"/>
      <c r="T1530" s="213"/>
      <c r="U1530" s="214">
        <f t="shared" si="9861"/>
        <v>0</v>
      </c>
      <c r="V1530" s="190"/>
      <c r="W1530" s="213"/>
      <c r="X1530" s="214">
        <f t="shared" si="9862"/>
        <v>0</v>
      </c>
      <c r="Y1530" s="190"/>
      <c r="Z1530" s="190"/>
      <c r="AA1530" s="207"/>
      <c r="AB1530" s="215"/>
      <c r="AC1530" s="190"/>
      <c r="AD1530" s="156">
        <f t="shared" si="9863"/>
        <v>0</v>
      </c>
      <c r="AE1530" s="156"/>
      <c r="AF1530" s="117"/>
      <c r="AG1530" s="156"/>
      <c r="AH1530" s="355"/>
      <c r="AI1530" s="368">
        <f t="shared" si="9864"/>
        <v>0</v>
      </c>
      <c r="AJ1530" s="354"/>
      <c r="AK1530" s="368">
        <f t="shared" si="9865"/>
        <v>0</v>
      </c>
      <c r="AL1530" s="354"/>
      <c r="AM1530" s="368">
        <f t="shared" si="9866"/>
        <v>0</v>
      </c>
      <c r="AN1530" s="354"/>
      <c r="AO1530" s="368">
        <f t="shared" si="9867"/>
        <v>0</v>
      </c>
      <c r="AP1530" s="354"/>
      <c r="AQ1530" s="368">
        <f t="shared" si="9868"/>
        <v>0</v>
      </c>
      <c r="AR1530" s="354"/>
      <c r="AS1530" s="354"/>
      <c r="AT1530" s="369">
        <f t="shared" si="9869"/>
        <v>0</v>
      </c>
      <c r="AU1530" s="354"/>
      <c r="AV1530" s="369">
        <f t="shared" si="9870"/>
        <v>0</v>
      </c>
      <c r="AW1530" s="354"/>
      <c r="AX1530" s="369">
        <f t="shared" si="9871"/>
        <v>0</v>
      </c>
      <c r="AY1530" s="354"/>
      <c r="AZ1530" s="369">
        <f t="shared" si="9872"/>
        <v>0</v>
      </c>
      <c r="BA1530" s="354"/>
      <c r="BB1530" s="369">
        <f t="shared" si="9873"/>
        <v>0</v>
      </c>
      <c r="BC1530" s="150"/>
      <c r="BD1530" s="116"/>
      <c r="BE1530" s="367"/>
      <c r="BF1530" s="367"/>
      <c r="BG1530" s="367"/>
      <c r="BH1530" s="367"/>
      <c r="BI1530" s="367"/>
      <c r="BJ1530" s="367"/>
      <c r="BK1530" s="367">
        <f t="shared" si="9874"/>
        <v>0</v>
      </c>
      <c r="BL1530" s="367">
        <f t="shared" si="9875"/>
        <v>0</v>
      </c>
      <c r="BM1530" s="367">
        <f t="shared" si="9876"/>
        <v>0</v>
      </c>
      <c r="BN1530" s="367">
        <f t="shared" si="9877"/>
        <v>0</v>
      </c>
      <c r="BO1530" s="367">
        <f t="shared" si="9878"/>
        <v>0</v>
      </c>
      <c r="BP1530" s="367">
        <f t="shared" si="9879"/>
        <v>0</v>
      </c>
      <c r="BQ1530" s="383">
        <f t="shared" si="9880"/>
        <v>0</v>
      </c>
      <c r="BR1530" s="146"/>
      <c r="BS1530" s="441" t="s">
        <v>90</v>
      </c>
      <c r="BT1530" s="116"/>
      <c r="BU1530" s="116"/>
      <c r="BV1530" s="116"/>
      <c r="BW1530" s="116"/>
      <c r="BX1530" s="116"/>
      <c r="BY1530" s="116"/>
      <c r="BZ1530" s="116"/>
      <c r="CA1530" s="116"/>
      <c r="CB1530" s="116"/>
      <c r="CC1530" s="116"/>
      <c r="CD1530" s="116"/>
      <c r="CE1530" s="116"/>
      <c r="CF1530" s="116"/>
      <c r="CG1530" s="116"/>
      <c r="CH1530" s="116"/>
      <c r="CI1530" s="116"/>
      <c r="CJ1530" s="116"/>
      <c r="CK1530" s="116"/>
      <c r="CL1530" s="116"/>
      <c r="CM1530" s="116"/>
      <c r="CN1530" s="116"/>
      <c r="CO1530" s="116"/>
      <c r="CP1530" s="116"/>
      <c r="CQ1530" s="116"/>
      <c r="CR1530" s="116"/>
      <c r="CS1530" s="116"/>
      <c r="CT1530" s="116"/>
      <c r="CU1530" s="116"/>
      <c r="CV1530" s="116"/>
      <c r="CW1530" s="116"/>
      <c r="CX1530" s="116"/>
      <c r="CY1530" s="116"/>
      <c r="CZ1530" s="116"/>
      <c r="DA1530" s="116"/>
      <c r="DB1530" s="116"/>
      <c r="DC1530" s="116"/>
      <c r="DD1530" s="116"/>
      <c r="DE1530" s="116"/>
      <c r="DF1530" s="116"/>
      <c r="DG1530" s="116"/>
      <c r="DH1530" s="116"/>
      <c r="DI1530" s="116"/>
      <c r="DJ1530" s="116"/>
      <c r="DK1530" s="116"/>
      <c r="DL1530" s="116"/>
      <c r="DM1530" s="116"/>
      <c r="DN1530" s="116"/>
      <c r="DO1530" s="116"/>
      <c r="DP1530" s="116"/>
      <c r="DQ1530" s="116"/>
      <c r="DR1530" s="116"/>
      <c r="DS1530" s="116"/>
      <c r="DT1530" s="116"/>
      <c r="DU1530" s="116"/>
      <c r="DV1530" s="116"/>
      <c r="DW1530" s="116"/>
      <c r="DX1530" s="116"/>
      <c r="DY1530" s="116"/>
      <c r="DZ1530" s="116"/>
      <c r="EA1530" s="116"/>
    </row>
    <row r="1531" spans="1:131" ht="11.25" customHeight="1" x14ac:dyDescent="0.15">
      <c r="A1531" s="113" t="s">
        <v>1668</v>
      </c>
      <c r="B1531" s="124"/>
      <c r="C1531" s="127"/>
      <c r="D1531" s="112">
        <f t="shared" si="9857"/>
        <v>37</v>
      </c>
      <c r="E1531" s="710" t="s">
        <v>89</v>
      </c>
      <c r="F1531" s="711">
        <f t="shared" si="9858"/>
        <v>0</v>
      </c>
      <c r="G1531" s="209">
        <v>30</v>
      </c>
      <c r="H1531" s="210"/>
      <c r="I1531" s="211">
        <v>4563865</v>
      </c>
      <c r="J1531" s="212"/>
      <c r="K1531" s="552"/>
      <c r="L1531" s="553"/>
      <c r="M1531" s="212"/>
      <c r="N1531" s="213"/>
      <c r="O1531" s="214">
        <f t="shared" si="9859"/>
        <v>0</v>
      </c>
      <c r="P1531" s="190"/>
      <c r="Q1531" s="213"/>
      <c r="R1531" s="214">
        <f t="shared" si="9860"/>
        <v>0</v>
      </c>
      <c r="S1531" s="190"/>
      <c r="T1531" s="213"/>
      <c r="U1531" s="214">
        <f t="shared" si="9861"/>
        <v>0</v>
      </c>
      <c r="V1531" s="190"/>
      <c r="W1531" s="213"/>
      <c r="X1531" s="214">
        <f t="shared" si="9862"/>
        <v>0</v>
      </c>
      <c r="Y1531" s="190"/>
      <c r="Z1531" s="190"/>
      <c r="AA1531" s="207"/>
      <c r="AB1531" s="215"/>
      <c r="AC1531" s="190"/>
      <c r="AD1531" s="156">
        <f t="shared" si="9863"/>
        <v>0</v>
      </c>
      <c r="AE1531" s="156"/>
      <c r="AF1531" s="117"/>
      <c r="AG1531" s="156"/>
      <c r="AH1531" s="355"/>
      <c r="AI1531" s="368">
        <f t="shared" si="9864"/>
        <v>0</v>
      </c>
      <c r="AJ1531" s="354"/>
      <c r="AK1531" s="368">
        <f t="shared" si="9865"/>
        <v>0</v>
      </c>
      <c r="AL1531" s="354"/>
      <c r="AM1531" s="368">
        <f t="shared" si="9866"/>
        <v>0</v>
      </c>
      <c r="AN1531" s="354"/>
      <c r="AO1531" s="368">
        <f t="shared" si="9867"/>
        <v>0</v>
      </c>
      <c r="AP1531" s="354"/>
      <c r="AQ1531" s="368">
        <f t="shared" si="9868"/>
        <v>0</v>
      </c>
      <c r="AR1531" s="354"/>
      <c r="AS1531" s="354"/>
      <c r="AT1531" s="369">
        <f t="shared" si="9869"/>
        <v>0</v>
      </c>
      <c r="AU1531" s="354"/>
      <c r="AV1531" s="369">
        <f t="shared" si="9870"/>
        <v>0</v>
      </c>
      <c r="AW1531" s="354"/>
      <c r="AX1531" s="369">
        <f t="shared" si="9871"/>
        <v>0</v>
      </c>
      <c r="AY1531" s="354"/>
      <c r="AZ1531" s="369">
        <f t="shared" si="9872"/>
        <v>0</v>
      </c>
      <c r="BA1531" s="354"/>
      <c r="BB1531" s="369">
        <f t="shared" si="9873"/>
        <v>0</v>
      </c>
      <c r="BC1531" s="150"/>
      <c r="BD1531" s="116"/>
      <c r="BE1531" s="367"/>
      <c r="BF1531" s="367"/>
      <c r="BG1531" s="367"/>
      <c r="BH1531" s="367"/>
      <c r="BI1531" s="367"/>
      <c r="BJ1531" s="367"/>
      <c r="BK1531" s="367">
        <f t="shared" si="9874"/>
        <v>0</v>
      </c>
      <c r="BL1531" s="367">
        <f t="shared" si="9875"/>
        <v>0</v>
      </c>
      <c r="BM1531" s="367">
        <f t="shared" si="9876"/>
        <v>0</v>
      </c>
      <c r="BN1531" s="367">
        <f t="shared" si="9877"/>
        <v>0</v>
      </c>
      <c r="BO1531" s="367">
        <f t="shared" si="9878"/>
        <v>0</v>
      </c>
      <c r="BP1531" s="367">
        <f t="shared" si="9879"/>
        <v>0</v>
      </c>
      <c r="BQ1531" s="383">
        <f t="shared" si="9880"/>
        <v>0</v>
      </c>
      <c r="BR1531" s="146"/>
      <c r="BS1531" s="441">
        <v>37</v>
      </c>
      <c r="BT1531" s="116"/>
      <c r="BU1531" s="116"/>
      <c r="BV1531" s="116"/>
      <c r="BW1531" s="116"/>
      <c r="BX1531" s="116"/>
      <c r="BY1531" s="116"/>
      <c r="BZ1531" s="116"/>
      <c r="CA1531" s="116"/>
      <c r="CB1531" s="116"/>
      <c r="CC1531" s="116"/>
      <c r="CD1531" s="116"/>
      <c r="CE1531" s="116"/>
      <c r="CF1531" s="116"/>
      <c r="CG1531" s="116"/>
      <c r="CH1531" s="116"/>
      <c r="CI1531" s="116"/>
      <c r="CJ1531" s="116"/>
      <c r="CK1531" s="116"/>
      <c r="CL1531" s="116"/>
      <c r="CM1531" s="116"/>
      <c r="CN1531" s="116"/>
      <c r="CO1531" s="116"/>
      <c r="CP1531" s="116"/>
      <c r="CQ1531" s="116"/>
      <c r="CR1531" s="116"/>
      <c r="CS1531" s="116"/>
      <c r="CT1531" s="116"/>
      <c r="CU1531" s="116"/>
      <c r="CV1531" s="116"/>
      <c r="CW1531" s="116"/>
      <c r="CX1531" s="116"/>
      <c r="CY1531" s="116"/>
      <c r="CZ1531" s="116"/>
      <c r="DA1531" s="116"/>
      <c r="DB1531" s="116"/>
      <c r="DC1531" s="116"/>
      <c r="DD1531" s="116"/>
      <c r="DE1531" s="116"/>
      <c r="DF1531" s="116"/>
      <c r="DG1531" s="116"/>
      <c r="DH1531" s="116"/>
      <c r="DI1531" s="116"/>
      <c r="DJ1531" s="116"/>
      <c r="DK1531" s="116"/>
      <c r="DL1531" s="116"/>
      <c r="DM1531" s="116"/>
      <c r="DN1531" s="116"/>
      <c r="DO1531" s="116"/>
      <c r="DP1531" s="116"/>
      <c r="DQ1531" s="116"/>
      <c r="DR1531" s="116"/>
      <c r="DS1531" s="116"/>
      <c r="DT1531" s="116"/>
      <c r="DU1531" s="116"/>
      <c r="DV1531" s="116"/>
      <c r="DW1531" s="116"/>
      <c r="DX1531" s="116"/>
      <c r="DY1531" s="116"/>
      <c r="DZ1531" s="116"/>
      <c r="EA1531" s="116"/>
    </row>
    <row r="1532" spans="1:131" ht="11.25" customHeight="1" x14ac:dyDescent="0.15">
      <c r="A1532" s="113" t="s">
        <v>1669</v>
      </c>
      <c r="B1532" s="124"/>
      <c r="C1532" s="127"/>
      <c r="D1532" s="112" t="str">
        <f t="shared" si="9857"/>
        <v>S/O</v>
      </c>
      <c r="E1532" s="710" t="s">
        <v>89</v>
      </c>
      <c r="F1532" s="711">
        <f t="shared" si="9858"/>
        <v>0</v>
      </c>
      <c r="G1532" s="209">
        <v>30</v>
      </c>
      <c r="H1532" s="210"/>
      <c r="I1532" s="211">
        <v>4563905</v>
      </c>
      <c r="J1532" s="212"/>
      <c r="K1532" s="552"/>
      <c r="L1532" s="553"/>
      <c r="M1532" s="212"/>
      <c r="N1532" s="213"/>
      <c r="O1532" s="214">
        <f t="shared" si="9859"/>
        <v>0</v>
      </c>
      <c r="P1532" s="190"/>
      <c r="Q1532" s="213"/>
      <c r="R1532" s="214">
        <f t="shared" si="9860"/>
        <v>0</v>
      </c>
      <c r="S1532" s="190"/>
      <c r="T1532" s="213"/>
      <c r="U1532" s="214">
        <f t="shared" si="9861"/>
        <v>0</v>
      </c>
      <c r="V1532" s="190"/>
      <c r="W1532" s="213"/>
      <c r="X1532" s="214">
        <f t="shared" si="9862"/>
        <v>0</v>
      </c>
      <c r="Y1532" s="190"/>
      <c r="Z1532" s="190"/>
      <c r="AA1532" s="207"/>
      <c r="AB1532" s="215"/>
      <c r="AC1532" s="190"/>
      <c r="AD1532" s="156">
        <f t="shared" si="9863"/>
        <v>0</v>
      </c>
      <c r="AE1532" s="156"/>
      <c r="AF1532" s="117"/>
      <c r="AG1532" s="156"/>
      <c r="AH1532" s="355"/>
      <c r="AI1532" s="368">
        <f t="shared" si="9864"/>
        <v>0</v>
      </c>
      <c r="AJ1532" s="354"/>
      <c r="AK1532" s="368">
        <f t="shared" si="9865"/>
        <v>0</v>
      </c>
      <c r="AL1532" s="354"/>
      <c r="AM1532" s="368">
        <f t="shared" si="9866"/>
        <v>0</v>
      </c>
      <c r="AN1532" s="354"/>
      <c r="AO1532" s="368">
        <f t="shared" si="9867"/>
        <v>0</v>
      </c>
      <c r="AP1532" s="354"/>
      <c r="AQ1532" s="368">
        <f t="shared" si="9868"/>
        <v>0</v>
      </c>
      <c r="AR1532" s="354"/>
      <c r="AS1532" s="354"/>
      <c r="AT1532" s="369">
        <f t="shared" si="9869"/>
        <v>0</v>
      </c>
      <c r="AU1532" s="354"/>
      <c r="AV1532" s="369">
        <f t="shared" si="9870"/>
        <v>0</v>
      </c>
      <c r="AW1532" s="354"/>
      <c r="AX1532" s="369">
        <f t="shared" si="9871"/>
        <v>0</v>
      </c>
      <c r="AY1532" s="354"/>
      <c r="AZ1532" s="369">
        <f t="shared" si="9872"/>
        <v>0</v>
      </c>
      <c r="BA1532" s="354"/>
      <c r="BB1532" s="369">
        <f t="shared" si="9873"/>
        <v>0</v>
      </c>
      <c r="BC1532" s="150"/>
      <c r="BD1532" s="116"/>
      <c r="BE1532" s="367"/>
      <c r="BF1532" s="367"/>
      <c r="BG1532" s="367"/>
      <c r="BH1532" s="367"/>
      <c r="BI1532" s="367"/>
      <c r="BJ1532" s="367"/>
      <c r="BK1532" s="367">
        <f t="shared" si="9874"/>
        <v>0</v>
      </c>
      <c r="BL1532" s="367">
        <f t="shared" si="9875"/>
        <v>0</v>
      </c>
      <c r="BM1532" s="367">
        <f t="shared" si="9876"/>
        <v>0</v>
      </c>
      <c r="BN1532" s="367">
        <f t="shared" si="9877"/>
        <v>0</v>
      </c>
      <c r="BO1532" s="367">
        <f t="shared" si="9878"/>
        <v>0</v>
      </c>
      <c r="BP1532" s="367">
        <f t="shared" si="9879"/>
        <v>0</v>
      </c>
      <c r="BQ1532" s="383">
        <f t="shared" si="9880"/>
        <v>0</v>
      </c>
      <c r="BR1532" s="146"/>
      <c r="BS1532" s="441" t="s">
        <v>90</v>
      </c>
      <c r="BT1532" s="116"/>
      <c r="BU1532" s="116"/>
      <c r="BV1532" s="116"/>
      <c r="BW1532" s="116"/>
      <c r="BX1532" s="116"/>
      <c r="BY1532" s="116"/>
      <c r="BZ1532" s="116"/>
      <c r="CA1532" s="116"/>
      <c r="CB1532" s="116"/>
      <c r="CC1532" s="116"/>
      <c r="CD1532" s="116"/>
      <c r="CE1532" s="116"/>
      <c r="CF1532" s="116"/>
      <c r="CG1532" s="116"/>
      <c r="CH1532" s="116"/>
      <c r="CI1532" s="116"/>
      <c r="CJ1532" s="116"/>
      <c r="CK1532" s="116"/>
      <c r="CL1532" s="116"/>
      <c r="CM1532" s="116"/>
      <c r="CN1532" s="116"/>
      <c r="CO1532" s="116"/>
      <c r="CP1532" s="116"/>
      <c r="CQ1532" s="116"/>
      <c r="CR1532" s="116"/>
      <c r="CS1532" s="116"/>
      <c r="CT1532" s="116"/>
      <c r="CU1532" s="116"/>
      <c r="CV1532" s="116"/>
      <c r="CW1532" s="116"/>
      <c r="CX1532" s="116"/>
      <c r="CY1532" s="116"/>
      <c r="CZ1532" s="116"/>
      <c r="DA1532" s="116"/>
      <c r="DB1532" s="116"/>
      <c r="DC1532" s="116"/>
      <c r="DD1532" s="116"/>
      <c r="DE1532" s="116"/>
      <c r="DF1532" s="116"/>
      <c r="DG1532" s="116"/>
      <c r="DH1532" s="116"/>
      <c r="DI1532" s="116"/>
      <c r="DJ1532" s="116"/>
      <c r="DK1532" s="116"/>
      <c r="DL1532" s="116"/>
      <c r="DM1532" s="116"/>
      <c r="DN1532" s="116"/>
      <c r="DO1532" s="116"/>
      <c r="DP1532" s="116"/>
      <c r="DQ1532" s="116"/>
      <c r="DR1532" s="116"/>
      <c r="DS1532" s="116"/>
      <c r="DT1532" s="116"/>
      <c r="DU1532" s="116"/>
      <c r="DV1532" s="116"/>
      <c r="DW1532" s="116"/>
      <c r="DX1532" s="116"/>
      <c r="DY1532" s="116"/>
      <c r="DZ1532" s="116"/>
      <c r="EA1532" s="116"/>
    </row>
    <row r="1533" spans="1:131" ht="11.25" customHeight="1" x14ac:dyDescent="0.15">
      <c r="A1533" s="113" t="s">
        <v>1670</v>
      </c>
      <c r="B1533" s="124"/>
      <c r="C1533" s="127"/>
      <c r="D1533" s="112" t="str">
        <f t="shared" si="9857"/>
        <v>S/O</v>
      </c>
      <c r="E1533" s="710" t="s">
        <v>89</v>
      </c>
      <c r="F1533" s="711">
        <f t="shared" si="9858"/>
        <v>0</v>
      </c>
      <c r="G1533" s="209">
        <v>30</v>
      </c>
      <c r="H1533" s="210"/>
      <c r="I1533" s="211">
        <v>4563945</v>
      </c>
      <c r="J1533" s="212"/>
      <c r="K1533" s="552"/>
      <c r="L1533" s="553"/>
      <c r="M1533" s="212"/>
      <c r="N1533" s="213"/>
      <c r="O1533" s="214">
        <f t="shared" si="9859"/>
        <v>0</v>
      </c>
      <c r="P1533" s="190"/>
      <c r="Q1533" s="213"/>
      <c r="R1533" s="214">
        <f t="shared" si="9860"/>
        <v>0</v>
      </c>
      <c r="S1533" s="190"/>
      <c r="T1533" s="213"/>
      <c r="U1533" s="214">
        <f t="shared" si="9861"/>
        <v>0</v>
      </c>
      <c r="V1533" s="190"/>
      <c r="W1533" s="213"/>
      <c r="X1533" s="214">
        <f t="shared" si="9862"/>
        <v>0</v>
      </c>
      <c r="Y1533" s="190"/>
      <c r="Z1533" s="190"/>
      <c r="AA1533" s="207"/>
      <c r="AB1533" s="208"/>
      <c r="AC1533" s="190"/>
      <c r="AD1533" s="156">
        <f t="shared" si="9863"/>
        <v>0</v>
      </c>
      <c r="AE1533" s="156"/>
      <c r="AF1533" s="117"/>
      <c r="AG1533" s="156"/>
      <c r="AH1533" s="355"/>
      <c r="AI1533" s="368">
        <f t="shared" si="9864"/>
        <v>0</v>
      </c>
      <c r="AJ1533" s="354"/>
      <c r="AK1533" s="368">
        <f t="shared" si="9865"/>
        <v>0</v>
      </c>
      <c r="AL1533" s="354"/>
      <c r="AM1533" s="368">
        <f t="shared" si="9866"/>
        <v>0</v>
      </c>
      <c r="AN1533" s="354"/>
      <c r="AO1533" s="368">
        <f t="shared" si="9867"/>
        <v>0</v>
      </c>
      <c r="AP1533" s="354"/>
      <c r="AQ1533" s="368">
        <f t="shared" si="9868"/>
        <v>0</v>
      </c>
      <c r="AR1533" s="354"/>
      <c r="AS1533" s="354"/>
      <c r="AT1533" s="369">
        <f t="shared" si="9869"/>
        <v>0</v>
      </c>
      <c r="AU1533" s="354"/>
      <c r="AV1533" s="369">
        <f t="shared" si="9870"/>
        <v>0</v>
      </c>
      <c r="AW1533" s="354"/>
      <c r="AX1533" s="369">
        <f t="shared" si="9871"/>
        <v>0</v>
      </c>
      <c r="AY1533" s="354"/>
      <c r="AZ1533" s="369">
        <f t="shared" si="9872"/>
        <v>0</v>
      </c>
      <c r="BA1533" s="354"/>
      <c r="BB1533" s="369">
        <f t="shared" si="9873"/>
        <v>0</v>
      </c>
      <c r="BC1533" s="150"/>
      <c r="BD1533" s="116"/>
      <c r="BE1533" s="367"/>
      <c r="BF1533" s="367"/>
      <c r="BG1533" s="367"/>
      <c r="BH1533" s="367"/>
      <c r="BI1533" s="367"/>
      <c r="BJ1533" s="367"/>
      <c r="BK1533" s="367">
        <f t="shared" si="9874"/>
        <v>0</v>
      </c>
      <c r="BL1533" s="367">
        <f t="shared" si="9875"/>
        <v>0</v>
      </c>
      <c r="BM1533" s="367">
        <f t="shared" si="9876"/>
        <v>0</v>
      </c>
      <c r="BN1533" s="367">
        <f t="shared" si="9877"/>
        <v>0</v>
      </c>
      <c r="BO1533" s="367">
        <f t="shared" si="9878"/>
        <v>0</v>
      </c>
      <c r="BP1533" s="367">
        <f t="shared" si="9879"/>
        <v>0</v>
      </c>
      <c r="BQ1533" s="383">
        <f t="shared" si="9880"/>
        <v>0</v>
      </c>
      <c r="BR1533" s="146"/>
      <c r="BS1533" s="441" t="s">
        <v>90</v>
      </c>
      <c r="BT1533" s="116"/>
      <c r="BU1533" s="116"/>
      <c r="BV1533" s="116"/>
      <c r="BW1533" s="116"/>
      <c r="BX1533" s="116"/>
      <c r="BY1533" s="116"/>
      <c r="BZ1533" s="116"/>
      <c r="CA1533" s="116"/>
      <c r="CB1533" s="116"/>
      <c r="CC1533" s="116"/>
      <c r="CD1533" s="116"/>
      <c r="CE1533" s="116"/>
      <c r="CF1533" s="116"/>
      <c r="CG1533" s="116"/>
      <c r="CH1533" s="116"/>
      <c r="CI1533" s="116"/>
      <c r="CJ1533" s="116"/>
      <c r="CK1533" s="116"/>
      <c r="CL1533" s="116"/>
      <c r="CM1533" s="116"/>
      <c r="CN1533" s="116"/>
      <c r="CO1533" s="116"/>
      <c r="CP1533" s="116"/>
      <c r="CQ1533" s="116"/>
      <c r="CR1533" s="116"/>
      <c r="CS1533" s="116"/>
      <c r="CT1533" s="116"/>
      <c r="CU1533" s="116"/>
      <c r="CV1533" s="116"/>
      <c r="CW1533" s="116"/>
      <c r="CX1533" s="116"/>
      <c r="CY1533" s="116"/>
      <c r="CZ1533" s="116"/>
      <c r="DA1533" s="116"/>
      <c r="DB1533" s="116"/>
      <c r="DC1533" s="116"/>
      <c r="DD1533" s="116"/>
      <c r="DE1533" s="116"/>
      <c r="DF1533" s="116"/>
      <c r="DG1533" s="116"/>
      <c r="DH1533" s="116"/>
      <c r="DI1533" s="116"/>
      <c r="DJ1533" s="116"/>
      <c r="DK1533" s="116"/>
      <c r="DL1533" s="116"/>
      <c r="DM1533" s="116"/>
      <c r="DN1533" s="116"/>
      <c r="DO1533" s="116"/>
      <c r="DP1533" s="116"/>
      <c r="DQ1533" s="116"/>
      <c r="DR1533" s="116"/>
      <c r="DS1533" s="116"/>
      <c r="DT1533" s="116"/>
      <c r="DU1533" s="116"/>
      <c r="DV1533" s="116"/>
      <c r="DW1533" s="116"/>
      <c r="DX1533" s="116"/>
      <c r="DY1533" s="116"/>
      <c r="DZ1533" s="116"/>
      <c r="EA1533" s="116"/>
    </row>
    <row r="1534" spans="1:131" ht="11.25" customHeight="1" x14ac:dyDescent="0.15">
      <c r="A1534" s="113" t="s">
        <v>1671</v>
      </c>
      <c r="B1534" s="124"/>
      <c r="C1534" s="127"/>
      <c r="D1534" s="112">
        <f t="shared" ref="D1534:D1537" si="9881">BS1534</f>
        <v>26</v>
      </c>
      <c r="E1534" s="710" t="s">
        <v>89</v>
      </c>
      <c r="F1534" s="711">
        <f t="shared" ref="F1534:F1537" si="9882">BQ1534</f>
        <v>0</v>
      </c>
      <c r="G1534" s="209">
        <v>30</v>
      </c>
      <c r="H1534" s="210"/>
      <c r="I1534" s="211">
        <v>4564015</v>
      </c>
      <c r="J1534" s="212"/>
      <c r="K1534" s="552"/>
      <c r="L1534" s="553"/>
      <c r="M1534" s="212"/>
      <c r="N1534" s="213"/>
      <c r="O1534" s="214">
        <f t="shared" ref="O1534:O1537" si="9883">IF($D$18="YES", (N1534), (0))</f>
        <v>0</v>
      </c>
      <c r="P1534" s="190"/>
      <c r="Q1534" s="213"/>
      <c r="R1534" s="214">
        <f t="shared" ref="R1534:R1537" si="9884">IF($D$18="YES", (Q1534), (0))</f>
        <v>0</v>
      </c>
      <c r="S1534" s="190"/>
      <c r="T1534" s="213"/>
      <c r="U1534" s="214">
        <f t="shared" ref="U1534:U1537" si="9885">IF($D$18="YES", (T1534), (0))</f>
        <v>0</v>
      </c>
      <c r="V1534" s="190"/>
      <c r="W1534" s="213"/>
      <c r="X1534" s="214">
        <f t="shared" ref="X1534:X1537" si="9886">IF($D$18="YES", (W1534), (0))</f>
        <v>0</v>
      </c>
      <c r="Y1534" s="190"/>
      <c r="Z1534" s="190"/>
      <c r="AA1534" s="207"/>
      <c r="AB1534" s="208"/>
      <c r="AC1534" s="190"/>
      <c r="AD1534" s="156">
        <f t="shared" ref="AD1534:AD1537" si="9887">SUM(N1534,O1534,Q1534,R1534,T1534,U1534,W1534,X1534)</f>
        <v>0</v>
      </c>
      <c r="AE1534" s="156"/>
      <c r="AF1534" s="117"/>
      <c r="AG1534" s="156"/>
      <c r="AH1534" s="355"/>
      <c r="AI1534" s="368">
        <f t="shared" ref="AI1534:AI1537" si="9888">N1534*G1534</f>
        <v>0</v>
      </c>
      <c r="AJ1534" s="354"/>
      <c r="AK1534" s="368">
        <f t="shared" ref="AK1534:AK1537" si="9889">Q1534*G1534</f>
        <v>0</v>
      </c>
      <c r="AL1534" s="354"/>
      <c r="AM1534" s="368">
        <f t="shared" ref="AM1534:AM1537" si="9890">T1534*G1534</f>
        <v>0</v>
      </c>
      <c r="AN1534" s="354"/>
      <c r="AO1534" s="368">
        <f t="shared" ref="AO1534:AO1537" si="9891">W1534*G1534</f>
        <v>0</v>
      </c>
      <c r="AP1534" s="354"/>
      <c r="AQ1534" s="368">
        <f t="shared" ref="AQ1534:AQ1537" si="9892">SUM(AI1534,AK1534,AM1534,AO1534)</f>
        <v>0</v>
      </c>
      <c r="AR1534" s="354"/>
      <c r="AS1534" s="354"/>
      <c r="AT1534" s="369">
        <f t="shared" ref="AT1534:AT1537" si="9893">(N1534*G1534)*F1534</f>
        <v>0</v>
      </c>
      <c r="AU1534" s="354"/>
      <c r="AV1534" s="369">
        <f t="shared" ref="AV1534:AV1537" si="9894">(Q1534*G1534)*F1534</f>
        <v>0</v>
      </c>
      <c r="AW1534" s="354"/>
      <c r="AX1534" s="369">
        <f t="shared" ref="AX1534:AX1537" si="9895">(T1534*G1534)*F1534</f>
        <v>0</v>
      </c>
      <c r="AY1534" s="354"/>
      <c r="AZ1534" s="369">
        <f t="shared" ref="AZ1534:AZ1537" si="9896">(W1534*G1534)*F1534</f>
        <v>0</v>
      </c>
      <c r="BA1534" s="354"/>
      <c r="BB1534" s="369">
        <f t="shared" ref="BB1534:BB1537" si="9897">SUM(AS1534:BA1534)</f>
        <v>0</v>
      </c>
      <c r="BC1534" s="150"/>
      <c r="BD1534" s="116"/>
      <c r="BE1534" s="367"/>
      <c r="BF1534" s="367"/>
      <c r="BG1534" s="367"/>
      <c r="BH1534" s="367"/>
      <c r="BI1534" s="367"/>
      <c r="BJ1534" s="367"/>
      <c r="BK1534" s="367">
        <f t="shared" si="9874"/>
        <v>0</v>
      </c>
      <c r="BL1534" s="367">
        <f t="shared" si="9875"/>
        <v>0</v>
      </c>
      <c r="BM1534" s="367">
        <f t="shared" si="9876"/>
        <v>0</v>
      </c>
      <c r="BN1534" s="367">
        <f t="shared" si="9877"/>
        <v>0</v>
      </c>
      <c r="BO1534" s="367">
        <f t="shared" si="9878"/>
        <v>0</v>
      </c>
      <c r="BP1534" s="367">
        <f t="shared" si="9879"/>
        <v>0</v>
      </c>
      <c r="BQ1534" s="383">
        <f t="shared" ref="BQ1534:BQ1537" si="9898">SUM(BK1534:BP1534)</f>
        <v>0</v>
      </c>
      <c r="BR1534" s="146"/>
      <c r="BS1534" s="441">
        <v>26</v>
      </c>
      <c r="BT1534" s="116"/>
      <c r="BU1534" s="116"/>
      <c r="BV1534" s="116"/>
      <c r="BW1534" s="116"/>
      <c r="BX1534" s="116"/>
      <c r="BY1534" s="116"/>
      <c r="BZ1534" s="116"/>
      <c r="CA1534" s="116"/>
      <c r="CB1534" s="116"/>
      <c r="CC1534" s="116"/>
      <c r="CD1534" s="116"/>
      <c r="CE1534" s="116"/>
      <c r="CF1534" s="116"/>
      <c r="CG1534" s="116"/>
      <c r="CH1534" s="116"/>
      <c r="CI1534" s="116"/>
      <c r="CJ1534" s="116"/>
      <c r="CK1534" s="116"/>
      <c r="CL1534" s="116"/>
      <c r="CM1534" s="116"/>
      <c r="CN1534" s="116"/>
      <c r="CO1534" s="116"/>
      <c r="CP1534" s="116"/>
      <c r="CQ1534" s="116"/>
      <c r="CR1534" s="116"/>
      <c r="CS1534" s="116"/>
      <c r="CT1534" s="116"/>
      <c r="CU1534" s="116"/>
      <c r="CV1534" s="116"/>
      <c r="CW1534" s="116"/>
      <c r="CX1534" s="116"/>
      <c r="CY1534" s="116"/>
      <c r="CZ1534" s="116"/>
      <c r="DA1534" s="116"/>
      <c r="DB1534" s="116"/>
      <c r="DC1534" s="116"/>
      <c r="DD1534" s="116"/>
      <c r="DE1534" s="116"/>
      <c r="DF1534" s="116"/>
      <c r="DG1534" s="116"/>
      <c r="DH1534" s="116"/>
      <c r="DI1534" s="116"/>
      <c r="DJ1534" s="116"/>
      <c r="DK1534" s="116"/>
      <c r="DL1534" s="116"/>
      <c r="DM1534" s="116"/>
      <c r="DN1534" s="116"/>
      <c r="DO1534" s="116"/>
      <c r="DP1534" s="116"/>
      <c r="DQ1534" s="116"/>
      <c r="DR1534" s="116"/>
      <c r="DS1534" s="116"/>
      <c r="DT1534" s="116"/>
      <c r="DU1534" s="116"/>
      <c r="DV1534" s="116"/>
      <c r="DW1534" s="116"/>
      <c r="DX1534" s="116"/>
      <c r="DY1534" s="116"/>
      <c r="DZ1534" s="116"/>
      <c r="EA1534" s="116"/>
    </row>
    <row r="1535" spans="1:131" ht="11.25" customHeight="1" x14ac:dyDescent="0.15">
      <c r="A1535" s="90" t="s">
        <v>1672</v>
      </c>
      <c r="B1535" s="205"/>
      <c r="C1535" s="133"/>
      <c r="D1535" s="410"/>
      <c r="E1535" s="710"/>
      <c r="F1535" s="711"/>
      <c r="G1535" s="217"/>
      <c r="H1535" s="206"/>
      <c r="I1535" s="218"/>
      <c r="J1535" s="156"/>
      <c r="K1535" s="219"/>
      <c r="L1535" s="219"/>
      <c r="M1535" s="156"/>
      <c r="N1535" s="156"/>
      <c r="O1535" s="138"/>
      <c r="P1535" s="190"/>
      <c r="Q1535" s="156"/>
      <c r="R1535" s="138"/>
      <c r="S1535" s="190"/>
      <c r="T1535" s="156"/>
      <c r="U1535" s="138"/>
      <c r="V1535" s="190"/>
      <c r="W1535" s="156"/>
      <c r="X1535" s="138"/>
      <c r="Y1535" s="190"/>
      <c r="Z1535" s="190"/>
      <c r="AA1535" s="207"/>
      <c r="AB1535" s="215"/>
      <c r="AC1535" s="190"/>
      <c r="AD1535" s="156">
        <f>SUM(AD1536:AD1537)</f>
        <v>0</v>
      </c>
      <c r="AE1535" s="156"/>
      <c r="AF1535" s="117"/>
      <c r="AG1535" s="156"/>
      <c r="AH1535" s="355"/>
      <c r="AI1535" s="368"/>
      <c r="AJ1535" s="354"/>
      <c r="AK1535" s="368"/>
      <c r="AL1535" s="354"/>
      <c r="AM1535" s="368"/>
      <c r="AN1535" s="354"/>
      <c r="AO1535" s="368"/>
      <c r="AP1535" s="354"/>
      <c r="AQ1535" s="368"/>
      <c r="AR1535" s="354"/>
      <c r="AS1535" s="354"/>
      <c r="AT1535" s="369"/>
      <c r="AU1535" s="354"/>
      <c r="AV1535" s="369"/>
      <c r="AW1535" s="354"/>
      <c r="AX1535" s="369"/>
      <c r="AY1535" s="354"/>
      <c r="AZ1535" s="369"/>
      <c r="BA1535" s="354"/>
      <c r="BB1535" s="369"/>
      <c r="BC1535" s="150"/>
      <c r="BD1535" s="116"/>
      <c r="BE1535" s="367"/>
      <c r="BF1535" s="367"/>
      <c r="BG1535" s="367"/>
      <c r="BH1535" s="367"/>
      <c r="BI1535" s="367"/>
      <c r="BJ1535" s="367"/>
      <c r="BK1535" s="367"/>
      <c r="BL1535" s="367"/>
      <c r="BM1535" s="367"/>
      <c r="BN1535" s="367"/>
      <c r="BO1535" s="367"/>
      <c r="BP1535" s="367"/>
      <c r="BQ1535" s="383"/>
      <c r="BR1535" s="146"/>
      <c r="BS1535" s="441" t="e">
        <v>#N/A</v>
      </c>
      <c r="BT1535" s="116"/>
      <c r="BU1535" s="116"/>
      <c r="BV1535" s="116"/>
      <c r="BW1535" s="116"/>
      <c r="BX1535" s="116"/>
      <c r="BY1535" s="116"/>
      <c r="BZ1535" s="116"/>
      <c r="CA1535" s="116"/>
      <c r="CB1535" s="116"/>
      <c r="CC1535" s="116"/>
      <c r="CD1535" s="116"/>
      <c r="CE1535" s="116"/>
      <c r="CF1535" s="116"/>
      <c r="CG1535" s="116"/>
      <c r="CH1535" s="116"/>
      <c r="CI1535" s="116"/>
      <c r="CJ1535" s="116"/>
      <c r="CK1535" s="116"/>
      <c r="CL1535" s="116"/>
      <c r="CM1535" s="116"/>
      <c r="CN1535" s="116"/>
      <c r="CO1535" s="116"/>
      <c r="CP1535" s="116"/>
      <c r="CQ1535" s="116"/>
      <c r="CR1535" s="116"/>
      <c r="CS1535" s="116"/>
      <c r="CT1535" s="116"/>
      <c r="CU1535" s="116"/>
      <c r="CV1535" s="116"/>
      <c r="CW1535" s="116"/>
      <c r="CX1535" s="116"/>
      <c r="CY1535" s="116"/>
      <c r="CZ1535" s="116"/>
      <c r="DA1535" s="116"/>
      <c r="DB1535" s="116"/>
      <c r="DC1535" s="116"/>
      <c r="DD1535" s="116"/>
      <c r="DE1535" s="116"/>
      <c r="DF1535" s="116"/>
      <c r="DG1535" s="116"/>
      <c r="DH1535" s="116"/>
      <c r="DI1535" s="116"/>
      <c r="DJ1535" s="116"/>
      <c r="DK1535" s="116"/>
      <c r="DL1535" s="116"/>
      <c r="DM1535" s="116"/>
      <c r="DN1535" s="116"/>
      <c r="DO1535" s="116"/>
      <c r="DP1535" s="116"/>
      <c r="DQ1535" s="116"/>
      <c r="DR1535" s="116"/>
      <c r="DS1535" s="116"/>
      <c r="DT1535" s="116"/>
      <c r="DU1535" s="116"/>
      <c r="DV1535" s="116"/>
      <c r="DW1535" s="116"/>
      <c r="DX1535" s="116"/>
      <c r="DY1535" s="116"/>
      <c r="DZ1535" s="116"/>
      <c r="EA1535" s="116"/>
    </row>
    <row r="1536" spans="1:131" ht="11.25" customHeight="1" x14ac:dyDescent="0.15">
      <c r="A1536" s="113" t="s">
        <v>1673</v>
      </c>
      <c r="B1536" s="124"/>
      <c r="C1536" s="127"/>
      <c r="D1536" s="112">
        <f t="shared" si="9881"/>
        <v>3</v>
      </c>
      <c r="E1536" s="710" t="s">
        <v>152</v>
      </c>
      <c r="F1536" s="711">
        <f t="shared" si="9882"/>
        <v>0</v>
      </c>
      <c r="G1536" s="209">
        <v>72</v>
      </c>
      <c r="H1536" s="210"/>
      <c r="I1536" s="211">
        <v>4164057</v>
      </c>
      <c r="J1536" s="212"/>
      <c r="K1536" s="552">
        <v>46104</v>
      </c>
      <c r="L1536" s="553"/>
      <c r="M1536" s="212"/>
      <c r="N1536" s="213"/>
      <c r="O1536" s="214">
        <f t="shared" si="9883"/>
        <v>0</v>
      </c>
      <c r="P1536" s="190"/>
      <c r="Q1536" s="213"/>
      <c r="R1536" s="214">
        <f t="shared" si="9884"/>
        <v>0</v>
      </c>
      <c r="S1536" s="190"/>
      <c r="T1536" s="213"/>
      <c r="U1536" s="214">
        <f t="shared" si="9885"/>
        <v>0</v>
      </c>
      <c r="V1536" s="190"/>
      <c r="W1536" s="213"/>
      <c r="X1536" s="214">
        <f t="shared" si="9886"/>
        <v>0</v>
      </c>
      <c r="Y1536" s="190"/>
      <c r="Z1536" s="190"/>
      <c r="AA1536" s="207"/>
      <c r="AB1536" s="215"/>
      <c r="AC1536" s="190"/>
      <c r="AD1536" s="156">
        <f t="shared" si="9887"/>
        <v>0</v>
      </c>
      <c r="AE1536" s="156"/>
      <c r="AF1536" s="117">
        <v>46209</v>
      </c>
      <c r="AG1536" s="156"/>
      <c r="AH1536" s="355"/>
      <c r="AI1536" s="368">
        <f t="shared" si="9888"/>
        <v>0</v>
      </c>
      <c r="AJ1536" s="354"/>
      <c r="AK1536" s="368">
        <f t="shared" si="9889"/>
        <v>0</v>
      </c>
      <c r="AL1536" s="354"/>
      <c r="AM1536" s="368">
        <f t="shared" si="9890"/>
        <v>0</v>
      </c>
      <c r="AN1536" s="354"/>
      <c r="AO1536" s="368">
        <f t="shared" si="9891"/>
        <v>0</v>
      </c>
      <c r="AP1536" s="354"/>
      <c r="AQ1536" s="368">
        <f t="shared" si="9892"/>
        <v>0</v>
      </c>
      <c r="AR1536" s="354"/>
      <c r="AS1536" s="354"/>
      <c r="AT1536" s="369">
        <f t="shared" si="9893"/>
        <v>0</v>
      </c>
      <c r="AU1536" s="354"/>
      <c r="AV1536" s="369">
        <f t="shared" si="9894"/>
        <v>0</v>
      </c>
      <c r="AW1536" s="354"/>
      <c r="AX1536" s="369">
        <f t="shared" si="9895"/>
        <v>0</v>
      </c>
      <c r="AY1536" s="354"/>
      <c r="AZ1536" s="369">
        <f t="shared" si="9896"/>
        <v>0</v>
      </c>
      <c r="BA1536" s="354"/>
      <c r="BB1536" s="369">
        <f t="shared" si="9897"/>
        <v>0</v>
      </c>
      <c r="BC1536" s="150"/>
      <c r="BD1536" s="116"/>
      <c r="BE1536" s="367"/>
      <c r="BF1536" s="367"/>
      <c r="BG1536" s="367"/>
      <c r="BH1536" s="367"/>
      <c r="BI1536" s="367"/>
      <c r="BJ1536" s="367"/>
      <c r="BK1536" s="367">
        <f t="shared" ref="BK1536:BK1538" si="9899">IF($N$18&lt;BK$24,0,IF($N$18&gt;BK$25,0,$BE1536))</f>
        <v>0</v>
      </c>
      <c r="BL1536" s="367">
        <f t="shared" si="9875"/>
        <v>0</v>
      </c>
      <c r="BM1536" s="367">
        <f t="shared" si="9876"/>
        <v>0</v>
      </c>
      <c r="BN1536" s="367">
        <f t="shared" si="9877"/>
        <v>0</v>
      </c>
      <c r="BO1536" s="367">
        <f t="shared" si="9878"/>
        <v>0</v>
      </c>
      <c r="BP1536" s="367">
        <f t="shared" si="9879"/>
        <v>0</v>
      </c>
      <c r="BQ1536" s="383">
        <f t="shared" si="9898"/>
        <v>0</v>
      </c>
      <c r="BR1536" s="146"/>
      <c r="BS1536" s="441">
        <v>3</v>
      </c>
      <c r="BT1536" s="116"/>
      <c r="BU1536" s="116"/>
      <c r="BV1536" s="116"/>
      <c r="BW1536" s="116"/>
      <c r="BX1536" s="116"/>
      <c r="BY1536" s="116"/>
      <c r="BZ1536" s="116"/>
      <c r="CA1536" s="116"/>
      <c r="CB1536" s="116"/>
      <c r="CC1536" s="116"/>
      <c r="CD1536" s="116"/>
      <c r="CE1536" s="116"/>
      <c r="CF1536" s="116"/>
      <c r="CG1536" s="116"/>
      <c r="CH1536" s="116"/>
      <c r="CI1536" s="116"/>
      <c r="CJ1536" s="116"/>
      <c r="CK1536" s="116"/>
      <c r="CL1536" s="116"/>
      <c r="CM1536" s="116"/>
      <c r="CN1536" s="116"/>
      <c r="CO1536" s="116"/>
      <c r="CP1536" s="116"/>
      <c r="CQ1536" s="116"/>
      <c r="CR1536" s="116"/>
      <c r="CS1536" s="116"/>
      <c r="CT1536" s="116"/>
      <c r="CU1536" s="116"/>
      <c r="CV1536" s="116"/>
      <c r="CW1536" s="116"/>
      <c r="CX1536" s="116"/>
      <c r="CY1536" s="116"/>
      <c r="CZ1536" s="116"/>
      <c r="DA1536" s="116"/>
      <c r="DB1536" s="116"/>
      <c r="DC1536" s="116"/>
      <c r="DD1536" s="116"/>
      <c r="DE1536" s="116"/>
      <c r="DF1536" s="116"/>
      <c r="DG1536" s="116"/>
      <c r="DH1536" s="116"/>
      <c r="DI1536" s="116"/>
      <c r="DJ1536" s="116"/>
      <c r="DK1536" s="116"/>
      <c r="DL1536" s="116"/>
      <c r="DM1536" s="116"/>
      <c r="DN1536" s="116"/>
      <c r="DO1536" s="116"/>
      <c r="DP1536" s="116"/>
      <c r="DQ1536" s="116"/>
      <c r="DR1536" s="116"/>
      <c r="DS1536" s="116"/>
      <c r="DT1536" s="116"/>
      <c r="DU1536" s="116"/>
      <c r="DV1536" s="116"/>
      <c r="DW1536" s="116"/>
      <c r="DX1536" s="116"/>
      <c r="DY1536" s="116"/>
      <c r="DZ1536" s="116"/>
      <c r="EA1536" s="116"/>
    </row>
    <row r="1537" spans="1:131" ht="11.25" customHeight="1" x14ac:dyDescent="0.15">
      <c r="A1537" s="113" t="s">
        <v>1674</v>
      </c>
      <c r="B1537" s="124"/>
      <c r="C1537" s="127"/>
      <c r="D1537" s="112">
        <f t="shared" si="9881"/>
        <v>4</v>
      </c>
      <c r="E1537" s="710" t="s">
        <v>152</v>
      </c>
      <c r="F1537" s="711">
        <f t="shared" si="9882"/>
        <v>0</v>
      </c>
      <c r="G1537" s="209">
        <v>72</v>
      </c>
      <c r="H1537" s="210"/>
      <c r="I1537" s="211">
        <v>4164067</v>
      </c>
      <c r="J1537" s="212"/>
      <c r="K1537" s="552">
        <v>46104</v>
      </c>
      <c r="L1537" s="553"/>
      <c r="M1537" s="212"/>
      <c r="N1537" s="213"/>
      <c r="O1537" s="214">
        <f t="shared" si="9883"/>
        <v>0</v>
      </c>
      <c r="P1537" s="190"/>
      <c r="Q1537" s="213"/>
      <c r="R1537" s="214">
        <f t="shared" si="9884"/>
        <v>0</v>
      </c>
      <c r="S1537" s="190"/>
      <c r="T1537" s="213"/>
      <c r="U1537" s="214">
        <f t="shared" si="9885"/>
        <v>0</v>
      </c>
      <c r="V1537" s="190"/>
      <c r="W1537" s="213"/>
      <c r="X1537" s="214">
        <f t="shared" si="9886"/>
        <v>0</v>
      </c>
      <c r="Y1537" s="190"/>
      <c r="Z1537" s="190"/>
      <c r="AA1537" s="207"/>
      <c r="AB1537" s="215"/>
      <c r="AC1537" s="190"/>
      <c r="AD1537" s="156">
        <f t="shared" si="9887"/>
        <v>0</v>
      </c>
      <c r="AE1537" s="156"/>
      <c r="AF1537" s="117">
        <v>46209</v>
      </c>
      <c r="AG1537" s="156"/>
      <c r="AH1537" s="355"/>
      <c r="AI1537" s="368">
        <f t="shared" si="9888"/>
        <v>0</v>
      </c>
      <c r="AJ1537" s="354"/>
      <c r="AK1537" s="368">
        <f t="shared" si="9889"/>
        <v>0</v>
      </c>
      <c r="AL1537" s="354"/>
      <c r="AM1537" s="368">
        <f t="shared" si="9890"/>
        <v>0</v>
      </c>
      <c r="AN1537" s="354"/>
      <c r="AO1537" s="368">
        <f t="shared" si="9891"/>
        <v>0</v>
      </c>
      <c r="AP1537" s="354"/>
      <c r="AQ1537" s="368">
        <f t="shared" si="9892"/>
        <v>0</v>
      </c>
      <c r="AR1537" s="354"/>
      <c r="AS1537" s="354"/>
      <c r="AT1537" s="369">
        <f t="shared" si="9893"/>
        <v>0</v>
      </c>
      <c r="AU1537" s="354"/>
      <c r="AV1537" s="369">
        <f t="shared" si="9894"/>
        <v>0</v>
      </c>
      <c r="AW1537" s="354"/>
      <c r="AX1537" s="369">
        <f t="shared" si="9895"/>
        <v>0</v>
      </c>
      <c r="AY1537" s="354"/>
      <c r="AZ1537" s="369">
        <f t="shared" si="9896"/>
        <v>0</v>
      </c>
      <c r="BA1537" s="354"/>
      <c r="BB1537" s="369">
        <f t="shared" si="9897"/>
        <v>0</v>
      </c>
      <c r="BC1537" s="150"/>
      <c r="BD1537" s="116"/>
      <c r="BE1537" s="367"/>
      <c r="BF1537" s="367"/>
      <c r="BG1537" s="367"/>
      <c r="BH1537" s="367"/>
      <c r="BI1537" s="367"/>
      <c r="BJ1537" s="367"/>
      <c r="BK1537" s="367">
        <f t="shared" si="9899"/>
        <v>0</v>
      </c>
      <c r="BL1537" s="367">
        <f t="shared" si="9875"/>
        <v>0</v>
      </c>
      <c r="BM1537" s="367">
        <f t="shared" si="9876"/>
        <v>0</v>
      </c>
      <c r="BN1537" s="367">
        <f t="shared" si="9877"/>
        <v>0</v>
      </c>
      <c r="BO1537" s="367">
        <f t="shared" si="9878"/>
        <v>0</v>
      </c>
      <c r="BP1537" s="367">
        <f t="shared" si="9879"/>
        <v>0</v>
      </c>
      <c r="BQ1537" s="383">
        <f t="shared" si="9898"/>
        <v>0</v>
      </c>
      <c r="BR1537" s="146"/>
      <c r="BS1537" s="441">
        <v>4</v>
      </c>
      <c r="BT1537" s="116"/>
      <c r="BU1537" s="116"/>
      <c r="BV1537" s="116"/>
      <c r="BW1537" s="116"/>
      <c r="BX1537" s="116"/>
      <c r="BY1537" s="116"/>
      <c r="BZ1537" s="116"/>
      <c r="CA1537" s="116"/>
      <c r="CB1537" s="116"/>
      <c r="CC1537" s="116"/>
      <c r="CD1537" s="116"/>
      <c r="CE1537" s="116"/>
      <c r="CF1537" s="116"/>
      <c r="CG1537" s="116"/>
      <c r="CH1537" s="116"/>
      <c r="CI1537" s="116"/>
      <c r="CJ1537" s="116"/>
      <c r="CK1537" s="116"/>
      <c r="CL1537" s="116"/>
      <c r="CM1537" s="116"/>
      <c r="CN1537" s="116"/>
      <c r="CO1537" s="116"/>
      <c r="CP1537" s="116"/>
      <c r="CQ1537" s="116"/>
      <c r="CR1537" s="116"/>
      <c r="CS1537" s="116"/>
      <c r="CT1537" s="116"/>
      <c r="CU1537" s="116"/>
      <c r="CV1537" s="116"/>
      <c r="CW1537" s="116"/>
      <c r="CX1537" s="116"/>
      <c r="CY1537" s="116"/>
      <c r="CZ1537" s="116"/>
      <c r="DA1537" s="116"/>
      <c r="DB1537" s="116"/>
      <c r="DC1537" s="116"/>
      <c r="DD1537" s="116"/>
      <c r="DE1537" s="116"/>
      <c r="DF1537" s="116"/>
      <c r="DG1537" s="116"/>
      <c r="DH1537" s="116"/>
      <c r="DI1537" s="116"/>
      <c r="DJ1537" s="116"/>
      <c r="DK1537" s="116"/>
      <c r="DL1537" s="116"/>
      <c r="DM1537" s="116"/>
      <c r="DN1537" s="116"/>
      <c r="DO1537" s="116"/>
      <c r="DP1537" s="116"/>
      <c r="DQ1537" s="116"/>
      <c r="DR1537" s="116"/>
      <c r="DS1537" s="116"/>
      <c r="DT1537" s="116"/>
      <c r="DU1537" s="116"/>
      <c r="DV1537" s="116"/>
      <c r="DW1537" s="116"/>
      <c r="DX1537" s="116"/>
      <c r="DY1537" s="116"/>
      <c r="DZ1537" s="116"/>
      <c r="EA1537" s="116"/>
    </row>
    <row r="1538" spans="1:131" ht="11.25" customHeight="1" x14ac:dyDescent="0.15">
      <c r="A1538" s="113" t="s">
        <v>1675</v>
      </c>
      <c r="B1538" s="124"/>
      <c r="C1538" s="470" t="s">
        <v>67</v>
      </c>
      <c r="D1538" s="112">
        <f t="shared" ref="D1538" si="9900">BS1538</f>
        <v>3</v>
      </c>
      <c r="E1538" s="710" t="s">
        <v>152</v>
      </c>
      <c r="F1538" s="711">
        <f t="shared" ref="F1538" si="9901">BQ1538</f>
        <v>0</v>
      </c>
      <c r="G1538" s="209">
        <v>72</v>
      </c>
      <c r="H1538" s="210"/>
      <c r="I1538" s="211">
        <v>4164087</v>
      </c>
      <c r="J1538" s="212"/>
      <c r="K1538" s="552">
        <v>46104</v>
      </c>
      <c r="L1538" s="553"/>
      <c r="M1538" s="212"/>
      <c r="N1538" s="213"/>
      <c r="O1538" s="214">
        <f t="shared" ref="O1538" si="9902">IF($D$18="YES", (N1538), (0))</f>
        <v>0</v>
      </c>
      <c r="P1538" s="190"/>
      <c r="Q1538" s="213"/>
      <c r="R1538" s="214">
        <f t="shared" ref="R1538" si="9903">IF($D$18="YES", (Q1538), (0))</f>
        <v>0</v>
      </c>
      <c r="S1538" s="190"/>
      <c r="T1538" s="213"/>
      <c r="U1538" s="214">
        <f t="shared" ref="U1538" si="9904">IF($D$18="YES", (T1538), (0))</f>
        <v>0</v>
      </c>
      <c r="V1538" s="190"/>
      <c r="W1538" s="213"/>
      <c r="X1538" s="214">
        <f t="shared" ref="X1538" si="9905">IF($D$18="YES", (W1538), (0))</f>
        <v>0</v>
      </c>
      <c r="Y1538" s="190"/>
      <c r="Z1538" s="190"/>
      <c r="AA1538" s="207"/>
      <c r="AB1538" s="215"/>
      <c r="AC1538" s="190"/>
      <c r="AD1538" s="156">
        <f t="shared" ref="AD1538" si="9906">SUM(N1538,O1538,Q1538,R1538,T1538,U1538,W1538,X1538)</f>
        <v>0</v>
      </c>
      <c r="AE1538" s="156"/>
      <c r="AF1538" s="117">
        <v>46209</v>
      </c>
      <c r="AG1538" s="156"/>
      <c r="AH1538" s="355"/>
      <c r="AI1538" s="368">
        <f t="shared" ref="AI1538" si="9907">N1538*G1538</f>
        <v>0</v>
      </c>
      <c r="AJ1538" s="354"/>
      <c r="AK1538" s="368">
        <f t="shared" ref="AK1538" si="9908">Q1538*G1538</f>
        <v>0</v>
      </c>
      <c r="AL1538" s="354"/>
      <c r="AM1538" s="368">
        <f t="shared" ref="AM1538" si="9909">T1538*G1538</f>
        <v>0</v>
      </c>
      <c r="AN1538" s="354"/>
      <c r="AO1538" s="368">
        <f t="shared" ref="AO1538" si="9910">W1538*G1538</f>
        <v>0</v>
      </c>
      <c r="AP1538" s="354"/>
      <c r="AQ1538" s="368">
        <f t="shared" ref="AQ1538" si="9911">SUM(AI1538,AK1538,AM1538,AO1538)</f>
        <v>0</v>
      </c>
      <c r="AR1538" s="354"/>
      <c r="AS1538" s="354"/>
      <c r="AT1538" s="369">
        <f t="shared" ref="AT1538" si="9912">(N1538*G1538)*F1538</f>
        <v>0</v>
      </c>
      <c r="AU1538" s="354"/>
      <c r="AV1538" s="369">
        <f t="shared" ref="AV1538" si="9913">(Q1538*G1538)*F1538</f>
        <v>0</v>
      </c>
      <c r="AW1538" s="354"/>
      <c r="AX1538" s="369">
        <f t="shared" ref="AX1538" si="9914">(T1538*G1538)*F1538</f>
        <v>0</v>
      </c>
      <c r="AY1538" s="354"/>
      <c r="AZ1538" s="369">
        <f t="shared" ref="AZ1538" si="9915">(W1538*G1538)*F1538</f>
        <v>0</v>
      </c>
      <c r="BA1538" s="354"/>
      <c r="BB1538" s="369">
        <f t="shared" ref="BB1538" si="9916">SUM(AS1538:BA1538)</f>
        <v>0</v>
      </c>
      <c r="BC1538" s="150"/>
      <c r="BD1538" s="116"/>
      <c r="BE1538" s="367"/>
      <c r="BF1538" s="367"/>
      <c r="BG1538" s="367"/>
      <c r="BH1538" s="367"/>
      <c r="BI1538" s="367"/>
      <c r="BJ1538" s="367"/>
      <c r="BK1538" s="367">
        <f t="shared" si="9899"/>
        <v>0</v>
      </c>
      <c r="BL1538" s="367">
        <f t="shared" si="9875"/>
        <v>0</v>
      </c>
      <c r="BM1538" s="367">
        <f t="shared" si="9876"/>
        <v>0</v>
      </c>
      <c r="BN1538" s="367">
        <f t="shared" si="9877"/>
        <v>0</v>
      </c>
      <c r="BO1538" s="367">
        <f t="shared" si="9878"/>
        <v>0</v>
      </c>
      <c r="BP1538" s="367">
        <f t="shared" si="9879"/>
        <v>0</v>
      </c>
      <c r="BQ1538" s="383">
        <f t="shared" ref="BQ1538" si="9917">SUM(BK1538:BP1538)</f>
        <v>0</v>
      </c>
      <c r="BR1538" s="146"/>
      <c r="BS1538" s="441">
        <v>3</v>
      </c>
      <c r="BT1538" s="116"/>
      <c r="BU1538" s="116"/>
      <c r="BV1538" s="116"/>
      <c r="BW1538" s="116"/>
      <c r="BX1538" s="116"/>
      <c r="BY1538" s="116"/>
      <c r="BZ1538" s="116"/>
      <c r="CA1538" s="116"/>
      <c r="CB1538" s="116"/>
      <c r="CC1538" s="116"/>
      <c r="CD1538" s="116"/>
      <c r="CE1538" s="116"/>
      <c r="CF1538" s="116"/>
      <c r="CG1538" s="116"/>
      <c r="CH1538" s="116"/>
      <c r="CI1538" s="116"/>
      <c r="CJ1538" s="116"/>
      <c r="CK1538" s="116"/>
      <c r="CL1538" s="116"/>
      <c r="CM1538" s="116"/>
      <c r="CN1538" s="116"/>
      <c r="CO1538" s="116"/>
      <c r="CP1538" s="116"/>
      <c r="CQ1538" s="116"/>
      <c r="CR1538" s="116"/>
      <c r="CS1538" s="116"/>
      <c r="CT1538" s="116"/>
      <c r="CU1538" s="116"/>
      <c r="CV1538" s="116"/>
      <c r="CW1538" s="116"/>
      <c r="CX1538" s="116"/>
      <c r="CY1538" s="116"/>
      <c r="CZ1538" s="116"/>
      <c r="DA1538" s="116"/>
      <c r="DB1538" s="116"/>
      <c r="DC1538" s="116"/>
      <c r="DD1538" s="116"/>
      <c r="DE1538" s="116"/>
      <c r="DF1538" s="116"/>
      <c r="DG1538" s="116"/>
      <c r="DH1538" s="116"/>
      <c r="DI1538" s="116"/>
      <c r="DJ1538" s="116"/>
      <c r="DK1538" s="116"/>
      <c r="DL1538" s="116"/>
      <c r="DM1538" s="116"/>
      <c r="DN1538" s="116"/>
      <c r="DO1538" s="116"/>
      <c r="DP1538" s="116"/>
      <c r="DQ1538" s="116"/>
      <c r="DR1538" s="116"/>
      <c r="DS1538" s="116"/>
      <c r="DT1538" s="116"/>
      <c r="DU1538" s="116"/>
      <c r="DV1538" s="116"/>
      <c r="DW1538" s="116"/>
      <c r="DX1538" s="116"/>
      <c r="DY1538" s="116"/>
      <c r="DZ1538" s="116"/>
      <c r="EA1538" s="116"/>
    </row>
    <row r="1539" spans="1:131" ht="11.25" customHeight="1" x14ac:dyDescent="0.15">
      <c r="A1539" s="113" t="s">
        <v>1676</v>
      </c>
      <c r="B1539" s="124" t="s">
        <v>1677</v>
      </c>
      <c r="C1539" s="127"/>
      <c r="D1539" s="112" t="str">
        <f t="shared" si="9857"/>
        <v>S/O</v>
      </c>
      <c r="E1539" s="710" t="s">
        <v>89</v>
      </c>
      <c r="F1539" s="711">
        <f t="shared" si="9858"/>
        <v>0</v>
      </c>
      <c r="G1539" s="209">
        <v>30</v>
      </c>
      <c r="H1539" s="210"/>
      <c r="I1539" s="211">
        <v>4564125</v>
      </c>
      <c r="J1539" s="212"/>
      <c r="K1539" s="552"/>
      <c r="L1539" s="553"/>
      <c r="M1539" s="212"/>
      <c r="N1539" s="213"/>
      <c r="O1539" s="214">
        <f t="shared" si="9859"/>
        <v>0</v>
      </c>
      <c r="P1539" s="190"/>
      <c r="Q1539" s="213"/>
      <c r="R1539" s="214">
        <f t="shared" si="9860"/>
        <v>0</v>
      </c>
      <c r="S1539" s="190"/>
      <c r="T1539" s="213"/>
      <c r="U1539" s="214">
        <f t="shared" si="9861"/>
        <v>0</v>
      </c>
      <c r="V1539" s="190"/>
      <c r="W1539" s="213"/>
      <c r="X1539" s="214">
        <f t="shared" si="9862"/>
        <v>0</v>
      </c>
      <c r="Y1539" s="190"/>
      <c r="Z1539" s="190"/>
      <c r="AA1539" s="207"/>
      <c r="AB1539" s="215"/>
      <c r="AC1539" s="190"/>
      <c r="AD1539" s="156">
        <f t="shared" si="9863"/>
        <v>0</v>
      </c>
      <c r="AE1539" s="156"/>
      <c r="AF1539" s="117"/>
      <c r="AG1539" s="156"/>
      <c r="AH1539" s="355"/>
      <c r="AI1539" s="368">
        <f t="shared" si="9864"/>
        <v>0</v>
      </c>
      <c r="AJ1539" s="354"/>
      <c r="AK1539" s="368">
        <f t="shared" si="9865"/>
        <v>0</v>
      </c>
      <c r="AL1539" s="354"/>
      <c r="AM1539" s="368">
        <f t="shared" si="9866"/>
        <v>0</v>
      </c>
      <c r="AN1539" s="354"/>
      <c r="AO1539" s="368">
        <f t="shared" si="9867"/>
        <v>0</v>
      </c>
      <c r="AP1539" s="354"/>
      <c r="AQ1539" s="368">
        <f t="shared" si="9868"/>
        <v>0</v>
      </c>
      <c r="AR1539" s="354"/>
      <c r="AS1539" s="354"/>
      <c r="AT1539" s="369">
        <f t="shared" si="9869"/>
        <v>0</v>
      </c>
      <c r="AU1539" s="354"/>
      <c r="AV1539" s="369">
        <f t="shared" si="9870"/>
        <v>0</v>
      </c>
      <c r="AW1539" s="354"/>
      <c r="AX1539" s="369">
        <f t="shared" si="9871"/>
        <v>0</v>
      </c>
      <c r="AY1539" s="354"/>
      <c r="AZ1539" s="369">
        <f t="shared" si="9872"/>
        <v>0</v>
      </c>
      <c r="BA1539" s="354"/>
      <c r="BB1539" s="369">
        <f t="shared" si="9873"/>
        <v>0</v>
      </c>
      <c r="BC1539" s="150"/>
      <c r="BD1539" s="116"/>
      <c r="BE1539" s="367"/>
      <c r="BF1539" s="367"/>
      <c r="BG1539" s="367"/>
      <c r="BH1539" s="367"/>
      <c r="BI1539" s="367"/>
      <c r="BJ1539" s="367"/>
      <c r="BK1539" s="367">
        <f t="shared" si="9874"/>
        <v>0</v>
      </c>
      <c r="BL1539" s="367">
        <f t="shared" si="9875"/>
        <v>0</v>
      </c>
      <c r="BM1539" s="367">
        <f t="shared" si="9876"/>
        <v>0</v>
      </c>
      <c r="BN1539" s="367">
        <f t="shared" si="9877"/>
        <v>0</v>
      </c>
      <c r="BO1539" s="367">
        <f t="shared" si="9878"/>
        <v>0</v>
      </c>
      <c r="BP1539" s="367">
        <f t="shared" si="9879"/>
        <v>0</v>
      </c>
      <c r="BQ1539" s="383">
        <f t="shared" si="9880"/>
        <v>0</v>
      </c>
      <c r="BR1539" s="146"/>
      <c r="BS1539" s="441" t="s">
        <v>90</v>
      </c>
      <c r="BT1539" s="116"/>
      <c r="BU1539" s="116"/>
      <c r="BV1539" s="116"/>
      <c r="BW1539" s="116"/>
      <c r="BX1539" s="116"/>
      <c r="BY1539" s="116"/>
      <c r="BZ1539" s="116"/>
      <c r="CA1539" s="116"/>
      <c r="CB1539" s="116"/>
      <c r="CC1539" s="116"/>
      <c r="CD1539" s="116"/>
      <c r="CE1539" s="116"/>
      <c r="CF1539" s="116"/>
      <c r="CG1539" s="116"/>
      <c r="CH1539" s="116"/>
      <c r="CI1539" s="116"/>
      <c r="CJ1539" s="116"/>
      <c r="CK1539" s="116"/>
      <c r="CL1539" s="116"/>
      <c r="CM1539" s="116"/>
      <c r="CN1539" s="116"/>
      <c r="CO1539" s="116"/>
      <c r="CP1539" s="116"/>
      <c r="CQ1539" s="116"/>
      <c r="CR1539" s="116"/>
      <c r="CS1539" s="116"/>
      <c r="CT1539" s="116"/>
      <c r="CU1539" s="116"/>
      <c r="CV1539" s="116"/>
      <c r="CW1539" s="116"/>
      <c r="CX1539" s="116"/>
      <c r="CY1539" s="116"/>
      <c r="CZ1539" s="116"/>
      <c r="DA1539" s="116"/>
      <c r="DB1539" s="116"/>
      <c r="DC1539" s="116"/>
      <c r="DD1539" s="116"/>
      <c r="DE1539" s="116"/>
      <c r="DF1539" s="116"/>
      <c r="DG1539" s="116"/>
      <c r="DH1539" s="116"/>
      <c r="DI1539" s="116"/>
      <c r="DJ1539" s="116"/>
      <c r="DK1539" s="116"/>
      <c r="DL1539" s="116"/>
      <c r="DM1539" s="116"/>
      <c r="DN1539" s="116"/>
      <c r="DO1539" s="116"/>
      <c r="DP1539" s="116"/>
      <c r="DQ1539" s="116"/>
      <c r="DR1539" s="116"/>
      <c r="DS1539" s="116"/>
      <c r="DT1539" s="116"/>
      <c r="DU1539" s="116"/>
      <c r="DV1539" s="116"/>
      <c r="DW1539" s="116"/>
      <c r="DX1539" s="116"/>
      <c r="DY1539" s="116"/>
      <c r="DZ1539" s="116"/>
      <c r="EA1539" s="116"/>
    </row>
    <row r="1540" spans="1:131" ht="11.25" customHeight="1" x14ac:dyDescent="0.15">
      <c r="A1540" s="113" t="s">
        <v>1678</v>
      </c>
      <c r="B1540" s="124" t="s">
        <v>1679</v>
      </c>
      <c r="C1540" s="127"/>
      <c r="D1540" s="112">
        <f>BS1540</f>
        <v>12</v>
      </c>
      <c r="E1540" s="710" t="s">
        <v>89</v>
      </c>
      <c r="F1540" s="711">
        <f>BQ1540</f>
        <v>0</v>
      </c>
      <c r="G1540" s="209">
        <v>30</v>
      </c>
      <c r="H1540" s="210"/>
      <c r="I1540" s="211">
        <v>4563775</v>
      </c>
      <c r="J1540" s="212"/>
      <c r="K1540" s="552"/>
      <c r="L1540" s="553"/>
      <c r="M1540" s="212"/>
      <c r="N1540" s="213"/>
      <c r="O1540" s="214">
        <f>IF($D$18="YES", (N1540), (0))</f>
        <v>0</v>
      </c>
      <c r="P1540" s="190"/>
      <c r="Q1540" s="213"/>
      <c r="R1540" s="214">
        <f>IF($D$18="YES", (Q1540), (0))</f>
        <v>0</v>
      </c>
      <c r="S1540" s="190"/>
      <c r="T1540" s="213"/>
      <c r="U1540" s="214">
        <f>IF($D$18="YES", (T1540), (0))</f>
        <v>0</v>
      </c>
      <c r="V1540" s="190"/>
      <c r="W1540" s="213"/>
      <c r="X1540" s="214">
        <f>IF($D$18="YES", (W1540), (0))</f>
        <v>0</v>
      </c>
      <c r="Y1540" s="190"/>
      <c r="Z1540" s="190"/>
      <c r="AA1540" s="207"/>
      <c r="AB1540" s="215"/>
      <c r="AC1540" s="190"/>
      <c r="AD1540" s="156">
        <f>SUM(N1540,O1540,Q1540,R1540,T1540,U1540,W1540,X1540)</f>
        <v>0</v>
      </c>
      <c r="AE1540" s="156"/>
      <c r="AF1540" s="117"/>
      <c r="AG1540" s="156"/>
      <c r="AH1540" s="355"/>
      <c r="AI1540" s="368">
        <f>N1540*G1540</f>
        <v>0</v>
      </c>
      <c r="AJ1540" s="354"/>
      <c r="AK1540" s="368">
        <f>Q1540*G1540</f>
        <v>0</v>
      </c>
      <c r="AL1540" s="354"/>
      <c r="AM1540" s="368">
        <f>T1540*G1540</f>
        <v>0</v>
      </c>
      <c r="AN1540" s="354"/>
      <c r="AO1540" s="368">
        <f>W1540*G1540</f>
        <v>0</v>
      </c>
      <c r="AP1540" s="354"/>
      <c r="AQ1540" s="368">
        <f>SUM(AI1540,AK1540,AM1540,AO1540)</f>
        <v>0</v>
      </c>
      <c r="AR1540" s="354"/>
      <c r="AS1540" s="354"/>
      <c r="AT1540" s="369">
        <f>(N1540*G1540)*F1540</f>
        <v>0</v>
      </c>
      <c r="AU1540" s="354"/>
      <c r="AV1540" s="369">
        <f>(Q1540*G1540)*F1540</f>
        <v>0</v>
      </c>
      <c r="AW1540" s="354"/>
      <c r="AX1540" s="369">
        <f>(T1540*G1540)*F1540</f>
        <v>0</v>
      </c>
      <c r="AY1540" s="354"/>
      <c r="AZ1540" s="369">
        <f>(W1540*G1540)*F1540</f>
        <v>0</v>
      </c>
      <c r="BA1540" s="354"/>
      <c r="BB1540" s="369">
        <f>SUM(AS1540:BA1540)</f>
        <v>0</v>
      </c>
      <c r="BC1540" s="150"/>
      <c r="BD1540" s="116"/>
      <c r="BE1540" s="367"/>
      <c r="BF1540" s="367"/>
      <c r="BG1540" s="367"/>
      <c r="BH1540" s="367"/>
      <c r="BI1540" s="367"/>
      <c r="BJ1540" s="367"/>
      <c r="BK1540" s="367">
        <f>IF($N$18&lt;BK$24,0,IF($N$18&gt;BK$25,0,$BE1540))</f>
        <v>0</v>
      </c>
      <c r="BL1540" s="367">
        <f>IF($N$18&lt;BL$24,0,IF($N$18&gt;BL$25,0,$BF1540))</f>
        <v>0</v>
      </c>
      <c r="BM1540" s="367">
        <f>IF($N$18&lt;BM$24,0,IF($N$18&gt;BM$25,0,$BG1540))</f>
        <v>0</v>
      </c>
      <c r="BN1540" s="367">
        <f>IF($N$18&lt;BN$24,0,IF($N$18&gt;BN$25,0,$BH1540))</f>
        <v>0</v>
      </c>
      <c r="BO1540" s="367">
        <f>IF($N$18&lt;BO$24,0,IF($N$18&gt;BO$25,0,$BI1540))</f>
        <v>0</v>
      </c>
      <c r="BP1540" s="367">
        <f>IF($N$18&lt;BP$24,0,IF($N$18&gt;BP$25,0,$BJ1540))</f>
        <v>0</v>
      </c>
      <c r="BQ1540" s="383">
        <f>SUM(BK1540:BP1540)</f>
        <v>0</v>
      </c>
      <c r="BR1540" s="146"/>
      <c r="BS1540" s="441">
        <v>12</v>
      </c>
      <c r="BT1540" s="116"/>
      <c r="BU1540" s="116"/>
      <c r="BV1540" s="116"/>
      <c r="BW1540" s="116"/>
      <c r="BX1540" s="116"/>
      <c r="BY1540" s="116"/>
      <c r="BZ1540" s="116"/>
      <c r="CA1540" s="116"/>
      <c r="CB1540" s="116"/>
      <c r="CC1540" s="116"/>
      <c r="CD1540" s="116"/>
      <c r="CE1540" s="116"/>
      <c r="CF1540" s="116"/>
      <c r="CG1540" s="116"/>
      <c r="CH1540" s="116"/>
      <c r="CI1540" s="116"/>
      <c r="CJ1540" s="116"/>
      <c r="CK1540" s="116"/>
      <c r="CL1540" s="116"/>
      <c r="CM1540" s="116"/>
      <c r="CN1540" s="116"/>
      <c r="CO1540" s="116"/>
      <c r="CP1540" s="116"/>
      <c r="CQ1540" s="116"/>
      <c r="CR1540" s="116"/>
      <c r="CS1540" s="116"/>
      <c r="CT1540" s="116"/>
      <c r="CU1540" s="116"/>
      <c r="CV1540" s="116"/>
      <c r="CW1540" s="116"/>
      <c r="CX1540" s="116"/>
      <c r="CY1540" s="116"/>
      <c r="CZ1540" s="116"/>
      <c r="DA1540" s="116"/>
      <c r="DB1540" s="116"/>
      <c r="DC1540" s="116"/>
      <c r="DD1540" s="116"/>
      <c r="DE1540" s="116"/>
      <c r="DF1540" s="116"/>
      <c r="DG1540" s="116"/>
      <c r="DH1540" s="116"/>
      <c r="DI1540" s="116"/>
      <c r="DJ1540" s="116"/>
      <c r="DK1540" s="116"/>
      <c r="DL1540" s="116"/>
      <c r="DM1540" s="116"/>
      <c r="DN1540" s="116"/>
      <c r="DO1540" s="116"/>
      <c r="DP1540" s="116"/>
      <c r="DQ1540" s="116"/>
      <c r="DR1540" s="116"/>
      <c r="DS1540" s="116"/>
      <c r="DT1540" s="116"/>
      <c r="DU1540" s="116"/>
      <c r="DV1540" s="116"/>
      <c r="DW1540" s="116"/>
      <c r="DX1540" s="116"/>
      <c r="DY1540" s="116"/>
      <c r="DZ1540" s="116"/>
      <c r="EA1540" s="116"/>
    </row>
    <row r="1541" spans="1:131" ht="11.25" customHeight="1" x14ac:dyDescent="0.15">
      <c r="A1541" s="113" t="s">
        <v>1680</v>
      </c>
      <c r="B1541" s="124" t="s">
        <v>1679</v>
      </c>
      <c r="C1541" s="127"/>
      <c r="D1541" s="112" t="str">
        <f>BS1541</f>
        <v>S/O</v>
      </c>
      <c r="E1541" s="710" t="s">
        <v>102</v>
      </c>
      <c r="F1541" s="711">
        <f>BQ1541</f>
        <v>0</v>
      </c>
      <c r="G1541" s="209">
        <v>50</v>
      </c>
      <c r="H1541" s="210"/>
      <c r="I1541" s="211">
        <v>4963778</v>
      </c>
      <c r="J1541" s="212"/>
      <c r="K1541" s="552"/>
      <c r="L1541" s="553"/>
      <c r="M1541" s="212"/>
      <c r="N1541" s="213"/>
      <c r="O1541" s="214">
        <f t="shared" ref="O1541" si="9918">IF($D$18="YES", (N1541), (0))</f>
        <v>0</v>
      </c>
      <c r="P1541" s="190"/>
      <c r="Q1541" s="213"/>
      <c r="R1541" s="214">
        <f t="shared" ref="R1541" si="9919">IF($D$18="YES", (Q1541), (0))</f>
        <v>0</v>
      </c>
      <c r="S1541" s="190"/>
      <c r="T1541" s="213"/>
      <c r="U1541" s="214">
        <f t="shared" ref="U1541" si="9920">IF($D$18="YES", (T1541), (0))</f>
        <v>0</v>
      </c>
      <c r="V1541" s="190"/>
      <c r="W1541" s="213"/>
      <c r="X1541" s="214">
        <f t="shared" ref="X1541" si="9921">IF($D$18="YES", (W1541), (0))</f>
        <v>0</v>
      </c>
      <c r="Y1541" s="190"/>
      <c r="Z1541" s="190"/>
      <c r="AA1541" s="207"/>
      <c r="AB1541" s="215"/>
      <c r="AC1541" s="190"/>
      <c r="AD1541" s="156">
        <f>SUM(N1541,O1541,Q1541,R1541,T1541,U1541,W1541,X1541)</f>
        <v>0</v>
      </c>
      <c r="AE1541" s="156"/>
      <c r="AF1541" s="117"/>
      <c r="AG1541" s="156"/>
      <c r="AH1541" s="355"/>
      <c r="AI1541" s="368">
        <f>N1541*G1541</f>
        <v>0</v>
      </c>
      <c r="AJ1541" s="354"/>
      <c r="AK1541" s="368">
        <f>Q1541*G1541</f>
        <v>0</v>
      </c>
      <c r="AL1541" s="354"/>
      <c r="AM1541" s="368">
        <f>T1541*G1541</f>
        <v>0</v>
      </c>
      <c r="AN1541" s="354"/>
      <c r="AO1541" s="368">
        <f>W1541*G1541</f>
        <v>0</v>
      </c>
      <c r="AP1541" s="354"/>
      <c r="AQ1541" s="368">
        <f>SUM(AI1541,AK1541,AM1541,AO1541)</f>
        <v>0</v>
      </c>
      <c r="AR1541" s="354"/>
      <c r="AS1541" s="354"/>
      <c r="AT1541" s="369">
        <f>(N1541*G1541)*F1541</f>
        <v>0</v>
      </c>
      <c r="AU1541" s="354"/>
      <c r="AV1541" s="369">
        <f>(Q1541*G1541)*F1541</f>
        <v>0</v>
      </c>
      <c r="AW1541" s="354"/>
      <c r="AX1541" s="369">
        <f>(T1541*G1541)*F1541</f>
        <v>0</v>
      </c>
      <c r="AY1541" s="354"/>
      <c r="AZ1541" s="369">
        <f>(W1541*G1541)*F1541</f>
        <v>0</v>
      </c>
      <c r="BA1541" s="354"/>
      <c r="BB1541" s="369">
        <f>SUM(AS1541:BA1541)</f>
        <v>0</v>
      </c>
      <c r="BC1541" s="150"/>
      <c r="BD1541" s="116"/>
      <c r="BE1541" s="367"/>
      <c r="BF1541" s="367"/>
      <c r="BG1541" s="367"/>
      <c r="BH1541" s="367"/>
      <c r="BI1541" s="367"/>
      <c r="BJ1541" s="367"/>
      <c r="BK1541" s="367">
        <f>IF($N$18&lt;BK$24,0,IF($N$18&gt;BK$25,0,$BE1541))</f>
        <v>0</v>
      </c>
      <c r="BL1541" s="367">
        <f>IF($N$18&lt;BL$24,0,IF($N$18&gt;BL$25,0,$BF1541))</f>
        <v>0</v>
      </c>
      <c r="BM1541" s="367">
        <f>IF($N$18&lt;BM$24,0,IF($N$18&gt;BM$25,0,$BG1541))</f>
        <v>0</v>
      </c>
      <c r="BN1541" s="367">
        <f>IF($N$18&lt;BN$24,0,IF($N$18&gt;BN$25,0,$BH1541))</f>
        <v>0</v>
      </c>
      <c r="BO1541" s="367">
        <f>IF($N$18&lt;BO$24,0,IF($N$18&gt;BO$25,0,$BI1541))</f>
        <v>0</v>
      </c>
      <c r="BP1541" s="367">
        <f>IF($N$18&lt;BP$24,0,IF($N$18&gt;BP$25,0,$BJ1541))</f>
        <v>0</v>
      </c>
      <c r="BQ1541" s="383">
        <f>SUM(BK1541:BP1541)</f>
        <v>0</v>
      </c>
      <c r="BR1541" s="146"/>
      <c r="BS1541" s="441" t="s">
        <v>90</v>
      </c>
      <c r="BT1541" s="116"/>
      <c r="BU1541" s="116"/>
      <c r="BV1541" s="116"/>
      <c r="BW1541" s="116"/>
      <c r="BX1541" s="116"/>
      <c r="BY1541" s="116"/>
      <c r="BZ1541" s="116"/>
      <c r="CA1541" s="116"/>
      <c r="CB1541" s="116"/>
      <c r="CC1541" s="116"/>
      <c r="CD1541" s="116"/>
      <c r="CE1541" s="116"/>
      <c r="CF1541" s="116"/>
      <c r="CG1541" s="116"/>
      <c r="CH1541" s="116"/>
      <c r="CI1541" s="116"/>
      <c r="CJ1541" s="116"/>
      <c r="CK1541" s="116"/>
      <c r="CL1541" s="116"/>
      <c r="CM1541" s="116"/>
      <c r="CN1541" s="116"/>
      <c r="CO1541" s="116"/>
      <c r="CP1541" s="116"/>
      <c r="CQ1541" s="116"/>
      <c r="CR1541" s="116"/>
      <c r="CS1541" s="116"/>
      <c r="CT1541" s="116"/>
      <c r="CU1541" s="116"/>
      <c r="CV1541" s="116"/>
      <c r="CW1541" s="116"/>
      <c r="CX1541" s="116"/>
      <c r="CY1541" s="116"/>
      <c r="CZ1541" s="116"/>
      <c r="DA1541" s="116"/>
      <c r="DB1541" s="116"/>
      <c r="DC1541" s="116"/>
      <c r="DD1541" s="116"/>
      <c r="DE1541" s="116"/>
      <c r="DF1541" s="116"/>
      <c r="DG1541" s="116"/>
      <c r="DH1541" s="116"/>
      <c r="DI1541" s="116"/>
      <c r="DJ1541" s="116"/>
      <c r="DK1541" s="116"/>
      <c r="DL1541" s="116"/>
      <c r="DM1541" s="116"/>
      <c r="DN1541" s="116"/>
      <c r="DO1541" s="116"/>
      <c r="DP1541" s="116"/>
      <c r="DQ1541" s="116"/>
      <c r="DR1541" s="116"/>
      <c r="DS1541" s="116"/>
      <c r="DT1541" s="116"/>
      <c r="DU1541" s="116"/>
      <c r="DV1541" s="116"/>
      <c r="DW1541" s="116"/>
      <c r="DX1541" s="116"/>
      <c r="DY1541" s="116"/>
      <c r="DZ1541" s="116"/>
      <c r="EA1541" s="116"/>
    </row>
    <row r="1542" spans="1:131" ht="11.25" customHeight="1" x14ac:dyDescent="0.15">
      <c r="A1542" s="113" t="s">
        <v>1681</v>
      </c>
      <c r="B1542" s="124" t="s">
        <v>1682</v>
      </c>
      <c r="C1542" s="334"/>
      <c r="D1542" s="112">
        <f t="shared" si="9857"/>
        <v>2</v>
      </c>
      <c r="E1542" s="710" t="s">
        <v>89</v>
      </c>
      <c r="F1542" s="711">
        <f t="shared" si="9858"/>
        <v>0</v>
      </c>
      <c r="G1542" s="209">
        <v>30</v>
      </c>
      <c r="H1542" s="210"/>
      <c r="I1542" s="211">
        <v>4564205</v>
      </c>
      <c r="J1542" s="212"/>
      <c r="K1542" s="552"/>
      <c r="L1542" s="553"/>
      <c r="M1542" s="212"/>
      <c r="N1542" s="213"/>
      <c r="O1542" s="214">
        <f t="shared" ref="O1542" si="9922">IF($D$18="YES", (N1542), (0))</f>
        <v>0</v>
      </c>
      <c r="P1542" s="190"/>
      <c r="Q1542" s="213"/>
      <c r="R1542" s="214">
        <f t="shared" ref="R1542" si="9923">IF($D$18="YES", (Q1542), (0))</f>
        <v>0</v>
      </c>
      <c r="S1542" s="190"/>
      <c r="T1542" s="213"/>
      <c r="U1542" s="214">
        <f t="shared" ref="U1542" si="9924">IF($D$18="YES", (T1542), (0))</f>
        <v>0</v>
      </c>
      <c r="V1542" s="190"/>
      <c r="W1542" s="213"/>
      <c r="X1542" s="214">
        <f t="shared" ref="X1542" si="9925">IF($D$18="YES", (W1542), (0))</f>
        <v>0</v>
      </c>
      <c r="Y1542" s="190"/>
      <c r="Z1542" s="190"/>
      <c r="AA1542" s="207"/>
      <c r="AB1542" s="215"/>
      <c r="AC1542" s="190"/>
      <c r="AD1542" s="156">
        <f t="shared" si="9863"/>
        <v>0</v>
      </c>
      <c r="AE1542" s="156"/>
      <c r="AF1542" s="117"/>
      <c r="AG1542" s="156"/>
      <c r="AH1542" s="355"/>
      <c r="AI1542" s="368">
        <f t="shared" si="9864"/>
        <v>0</v>
      </c>
      <c r="AJ1542" s="354"/>
      <c r="AK1542" s="368">
        <f t="shared" si="9865"/>
        <v>0</v>
      </c>
      <c r="AL1542" s="354"/>
      <c r="AM1542" s="368">
        <f t="shared" si="9866"/>
        <v>0</v>
      </c>
      <c r="AN1542" s="354"/>
      <c r="AO1542" s="368">
        <f t="shared" si="9867"/>
        <v>0</v>
      </c>
      <c r="AP1542" s="354"/>
      <c r="AQ1542" s="368">
        <f t="shared" si="9868"/>
        <v>0</v>
      </c>
      <c r="AR1542" s="354"/>
      <c r="AS1542" s="354"/>
      <c r="AT1542" s="369">
        <f t="shared" si="9869"/>
        <v>0</v>
      </c>
      <c r="AU1542" s="354"/>
      <c r="AV1542" s="369">
        <f t="shared" si="9870"/>
        <v>0</v>
      </c>
      <c r="AW1542" s="354"/>
      <c r="AX1542" s="369">
        <f t="shared" si="9871"/>
        <v>0</v>
      </c>
      <c r="AY1542" s="354"/>
      <c r="AZ1542" s="369">
        <f t="shared" si="9872"/>
        <v>0</v>
      </c>
      <c r="BA1542" s="354"/>
      <c r="BB1542" s="369">
        <f t="shared" si="9873"/>
        <v>0</v>
      </c>
      <c r="BC1542" s="150"/>
      <c r="BD1542" s="116"/>
      <c r="BE1542" s="367"/>
      <c r="BF1542" s="367"/>
      <c r="BG1542" s="367"/>
      <c r="BH1542" s="367"/>
      <c r="BI1542" s="367"/>
      <c r="BJ1542" s="367"/>
      <c r="BK1542" s="367">
        <f t="shared" si="9874"/>
        <v>0</v>
      </c>
      <c r="BL1542" s="367">
        <f t="shared" si="9875"/>
        <v>0</v>
      </c>
      <c r="BM1542" s="367">
        <f t="shared" si="9876"/>
        <v>0</v>
      </c>
      <c r="BN1542" s="367">
        <f t="shared" si="9877"/>
        <v>0</v>
      </c>
      <c r="BO1542" s="367">
        <f t="shared" si="9878"/>
        <v>0</v>
      </c>
      <c r="BP1542" s="367">
        <f t="shared" si="9879"/>
        <v>0</v>
      </c>
      <c r="BQ1542" s="383">
        <f t="shared" si="9880"/>
        <v>0</v>
      </c>
      <c r="BR1542" s="146"/>
      <c r="BS1542" s="441">
        <v>2</v>
      </c>
      <c r="BT1542" s="116"/>
      <c r="BU1542" s="116"/>
      <c r="BV1542" s="116"/>
      <c r="BW1542" s="116"/>
      <c r="BX1542" s="116"/>
      <c r="BY1542" s="116"/>
      <c r="BZ1542" s="116"/>
      <c r="CA1542" s="116"/>
      <c r="CB1542" s="116"/>
      <c r="CC1542" s="116"/>
      <c r="CD1542" s="116"/>
      <c r="CE1542" s="116"/>
      <c r="CF1542" s="116"/>
      <c r="CG1542" s="116"/>
      <c r="CH1542" s="116"/>
      <c r="CI1542" s="116"/>
      <c r="CJ1542" s="116"/>
      <c r="CK1542" s="116"/>
      <c r="CL1542" s="116"/>
      <c r="CM1542" s="116"/>
      <c r="CN1542" s="116"/>
      <c r="CO1542" s="116"/>
      <c r="CP1542" s="116"/>
      <c r="CQ1542" s="116"/>
      <c r="CR1542" s="116"/>
      <c r="CS1542" s="116"/>
      <c r="CT1542" s="116"/>
      <c r="CU1542" s="116"/>
      <c r="CV1542" s="116"/>
      <c r="CW1542" s="116"/>
      <c r="CX1542" s="116"/>
      <c r="CY1542" s="116"/>
      <c r="CZ1542" s="116"/>
      <c r="DA1542" s="116"/>
      <c r="DB1542" s="116"/>
      <c r="DC1542" s="116"/>
      <c r="DD1542" s="116"/>
      <c r="DE1542" s="116"/>
      <c r="DF1542" s="116"/>
      <c r="DG1542" s="116"/>
      <c r="DH1542" s="116"/>
      <c r="DI1542" s="116"/>
      <c r="DJ1542" s="116"/>
      <c r="DK1542" s="116"/>
      <c r="DL1542" s="116"/>
      <c r="DM1542" s="116"/>
      <c r="DN1542" s="116"/>
      <c r="DO1542" s="116"/>
      <c r="DP1542" s="116"/>
      <c r="DQ1542" s="116"/>
      <c r="DR1542" s="116"/>
      <c r="DS1542" s="116"/>
      <c r="DT1542" s="116"/>
      <c r="DU1542" s="116"/>
      <c r="DV1542" s="116"/>
      <c r="DW1542" s="116"/>
      <c r="DX1542" s="116"/>
      <c r="DY1542" s="116"/>
      <c r="DZ1542" s="116"/>
      <c r="EA1542" s="116"/>
    </row>
    <row r="1543" spans="1:131" ht="11.25" customHeight="1" x14ac:dyDescent="0.15">
      <c r="A1543" s="126" t="s">
        <v>1683</v>
      </c>
      <c r="B1543" s="205"/>
      <c r="C1543" s="133"/>
      <c r="D1543" s="410"/>
      <c r="E1543" s="710"/>
      <c r="F1543" s="711"/>
      <c r="G1543" s="217"/>
      <c r="H1543" s="206"/>
      <c r="I1543" s="218"/>
      <c r="J1543" s="156"/>
      <c r="K1543" s="219"/>
      <c r="L1543" s="219"/>
      <c r="M1543" s="156"/>
      <c r="N1543" s="156"/>
      <c r="O1543" s="220"/>
      <c r="P1543" s="190"/>
      <c r="Q1543" s="156"/>
      <c r="R1543" s="220"/>
      <c r="S1543" s="190"/>
      <c r="T1543" s="156"/>
      <c r="U1543" s="220"/>
      <c r="V1543" s="190"/>
      <c r="W1543" s="156"/>
      <c r="X1543" s="220"/>
      <c r="Y1543" s="190"/>
      <c r="Z1543" s="190"/>
      <c r="AA1543" s="207"/>
      <c r="AB1543" s="215"/>
      <c r="AC1543" s="190"/>
      <c r="AD1543" s="156">
        <f>SUM(AD1544:AD1569)</f>
        <v>0</v>
      </c>
      <c r="AE1543" s="156"/>
      <c r="AF1543" s="117"/>
      <c r="AG1543" s="156"/>
      <c r="AH1543" s="355"/>
      <c r="AI1543" s="368"/>
      <c r="AJ1543" s="354"/>
      <c r="AK1543" s="368"/>
      <c r="AL1543" s="354"/>
      <c r="AM1543" s="368"/>
      <c r="AN1543" s="354"/>
      <c r="AO1543" s="368"/>
      <c r="AP1543" s="354"/>
      <c r="AQ1543" s="368"/>
      <c r="AR1543" s="354"/>
      <c r="AS1543" s="354"/>
      <c r="AT1543" s="369"/>
      <c r="AU1543" s="354"/>
      <c r="AV1543" s="369"/>
      <c r="AW1543" s="354"/>
      <c r="AX1543" s="369"/>
      <c r="AY1543" s="354"/>
      <c r="AZ1543" s="369"/>
      <c r="BA1543" s="354"/>
      <c r="BB1543" s="369"/>
      <c r="BC1543" s="150"/>
      <c r="BD1543" s="116"/>
      <c r="BE1543" s="367"/>
      <c r="BF1543" s="367"/>
      <c r="BG1543" s="367"/>
      <c r="BH1543" s="367"/>
      <c r="BI1543" s="367"/>
      <c r="BJ1543" s="367"/>
      <c r="BK1543" s="367"/>
      <c r="BL1543" s="367"/>
      <c r="BM1543" s="367"/>
      <c r="BN1543" s="367"/>
      <c r="BO1543" s="367"/>
      <c r="BP1543" s="367"/>
      <c r="BQ1543" s="383"/>
      <c r="BR1543" s="146"/>
      <c r="BS1543" s="441" t="e">
        <v>#N/A</v>
      </c>
      <c r="BT1543" s="116"/>
      <c r="BU1543" s="116"/>
      <c r="BV1543" s="116"/>
      <c r="BW1543" s="116"/>
      <c r="BX1543" s="116"/>
      <c r="BY1543" s="116"/>
      <c r="BZ1543" s="116"/>
      <c r="CA1543" s="116"/>
      <c r="CB1543" s="116"/>
      <c r="CC1543" s="116"/>
      <c r="CD1543" s="116"/>
      <c r="CE1543" s="116"/>
      <c r="CF1543" s="116"/>
      <c r="CG1543" s="116"/>
      <c r="CH1543" s="116"/>
      <c r="CI1543" s="116"/>
      <c r="CJ1543" s="116"/>
      <c r="CK1543" s="116"/>
      <c r="CL1543" s="116"/>
      <c r="CM1543" s="116"/>
      <c r="CN1543" s="116"/>
      <c r="CO1543" s="116"/>
      <c r="CP1543" s="116"/>
      <c r="CQ1543" s="116"/>
      <c r="CR1543" s="116"/>
      <c r="CS1543" s="116"/>
      <c r="CT1543" s="116"/>
      <c r="CU1543" s="116"/>
      <c r="CV1543" s="116"/>
      <c r="CW1543" s="116"/>
      <c r="CX1543" s="116"/>
      <c r="CY1543" s="116"/>
      <c r="CZ1543" s="116"/>
      <c r="DA1543" s="116"/>
      <c r="DB1543" s="116"/>
      <c r="DC1543" s="116"/>
      <c r="DD1543" s="116"/>
      <c r="DE1543" s="116"/>
      <c r="DF1543" s="116"/>
      <c r="DG1543" s="116"/>
      <c r="DH1543" s="116"/>
      <c r="DI1543" s="116"/>
      <c r="DJ1543" s="116"/>
      <c r="DK1543" s="116"/>
      <c r="DL1543" s="116"/>
      <c r="DM1543" s="116"/>
      <c r="DN1543" s="116"/>
      <c r="DO1543" s="116"/>
      <c r="DP1543" s="116"/>
      <c r="DQ1543" s="116"/>
      <c r="DR1543" s="116"/>
      <c r="DS1543" s="116"/>
      <c r="DT1543" s="116"/>
      <c r="DU1543" s="116"/>
      <c r="DV1543" s="116"/>
      <c r="DW1543" s="116"/>
      <c r="DX1543" s="116"/>
      <c r="DY1543" s="116"/>
      <c r="DZ1543" s="116"/>
      <c r="EA1543" s="116"/>
    </row>
    <row r="1544" spans="1:131" ht="11.25" customHeight="1" x14ac:dyDescent="0.15">
      <c r="A1544" s="113" t="s">
        <v>1684</v>
      </c>
      <c r="B1544" s="124" t="s">
        <v>1685</v>
      </c>
      <c r="C1544" s="127"/>
      <c r="D1544" s="112" t="str">
        <f t="shared" ref="D1544" si="9926">BS1544</f>
        <v>S/O</v>
      </c>
      <c r="E1544" s="710" t="s">
        <v>89</v>
      </c>
      <c r="F1544" s="711">
        <f t="shared" ref="F1544" si="9927">BQ1544</f>
        <v>0</v>
      </c>
      <c r="G1544" s="209">
        <v>30</v>
      </c>
      <c r="H1544" s="210"/>
      <c r="I1544" s="211">
        <v>4564405</v>
      </c>
      <c r="J1544" s="212"/>
      <c r="K1544" s="552"/>
      <c r="L1544" s="553"/>
      <c r="M1544" s="212"/>
      <c r="N1544" s="213"/>
      <c r="O1544" s="214">
        <f t="shared" ref="O1544" si="9928">IF($D$18="YES", (N1544), (0))</f>
        <v>0</v>
      </c>
      <c r="P1544" s="190"/>
      <c r="Q1544" s="213"/>
      <c r="R1544" s="214">
        <f t="shared" ref="R1544" si="9929">IF($D$18="YES", (Q1544), (0))</f>
        <v>0</v>
      </c>
      <c r="S1544" s="190"/>
      <c r="T1544" s="213"/>
      <c r="U1544" s="214">
        <f t="shared" ref="U1544" si="9930">IF($D$18="YES", (T1544), (0))</f>
        <v>0</v>
      </c>
      <c r="V1544" s="190"/>
      <c r="W1544" s="213"/>
      <c r="X1544" s="214">
        <f t="shared" ref="X1544" si="9931">IF($D$18="YES", (W1544), (0))</f>
        <v>0</v>
      </c>
      <c r="Y1544" s="190"/>
      <c r="Z1544" s="190"/>
      <c r="AA1544" s="207"/>
      <c r="AB1544" s="215"/>
      <c r="AC1544" s="190"/>
      <c r="AD1544" s="156">
        <f t="shared" ref="AD1544" si="9932">SUM(N1544,O1544,Q1544,R1544,T1544,U1544,W1544,X1544)</f>
        <v>0</v>
      </c>
      <c r="AE1544" s="156"/>
      <c r="AF1544" s="117"/>
      <c r="AG1544" s="156"/>
      <c r="AH1544" s="355"/>
      <c r="AI1544" s="368">
        <f t="shared" ref="AI1544" si="9933">N1544*G1544</f>
        <v>0</v>
      </c>
      <c r="AJ1544" s="354"/>
      <c r="AK1544" s="368">
        <f t="shared" ref="AK1544" si="9934">Q1544*G1544</f>
        <v>0</v>
      </c>
      <c r="AL1544" s="354"/>
      <c r="AM1544" s="368">
        <f t="shared" ref="AM1544" si="9935">T1544*G1544</f>
        <v>0</v>
      </c>
      <c r="AN1544" s="354"/>
      <c r="AO1544" s="368">
        <f t="shared" ref="AO1544" si="9936">W1544*G1544</f>
        <v>0</v>
      </c>
      <c r="AP1544" s="354"/>
      <c r="AQ1544" s="368">
        <f t="shared" ref="AQ1544" si="9937">SUM(AI1544,AK1544,AM1544,AO1544)</f>
        <v>0</v>
      </c>
      <c r="AR1544" s="354"/>
      <c r="AS1544" s="354"/>
      <c r="AT1544" s="369">
        <f t="shared" ref="AT1544" si="9938">(N1544*G1544)*F1544</f>
        <v>0</v>
      </c>
      <c r="AU1544" s="354"/>
      <c r="AV1544" s="369">
        <f t="shared" ref="AV1544" si="9939">(Q1544*G1544)*F1544</f>
        <v>0</v>
      </c>
      <c r="AW1544" s="354"/>
      <c r="AX1544" s="369">
        <f t="shared" ref="AX1544" si="9940">(T1544*G1544)*F1544</f>
        <v>0</v>
      </c>
      <c r="AY1544" s="354"/>
      <c r="AZ1544" s="369">
        <f t="shared" ref="AZ1544" si="9941">(W1544*G1544)*F1544</f>
        <v>0</v>
      </c>
      <c r="BA1544" s="354"/>
      <c r="BB1544" s="369">
        <f t="shared" ref="BB1544" si="9942">SUM(AS1544:BA1544)</f>
        <v>0</v>
      </c>
      <c r="BC1544" s="150"/>
      <c r="BD1544" s="116"/>
      <c r="BE1544" s="367"/>
      <c r="BF1544" s="367"/>
      <c r="BG1544" s="367"/>
      <c r="BH1544" s="367"/>
      <c r="BI1544" s="367"/>
      <c r="BJ1544" s="367"/>
      <c r="BK1544" s="367">
        <f t="shared" ref="BK1544:BK1569" si="9943">IF($N$18&lt;BK$24,0,IF($N$18&gt;BK$25,0,$BE1544))</f>
        <v>0</v>
      </c>
      <c r="BL1544" s="367">
        <f t="shared" ref="BL1544:BL1569" si="9944">IF($N$18&lt;BL$24,0,IF($N$18&gt;BL$25,0,$BF1544))</f>
        <v>0</v>
      </c>
      <c r="BM1544" s="367">
        <f t="shared" ref="BM1544:BM1569" si="9945">IF($N$18&lt;BM$24,0,IF($N$18&gt;BM$25,0,$BG1544))</f>
        <v>0</v>
      </c>
      <c r="BN1544" s="367">
        <f t="shared" ref="BN1544:BN1569" si="9946">IF($N$18&lt;BN$24,0,IF($N$18&gt;BN$25,0,$BH1544))</f>
        <v>0</v>
      </c>
      <c r="BO1544" s="367">
        <f t="shared" ref="BO1544:BO1569" si="9947">IF($N$18&lt;BO$24,0,IF($N$18&gt;BO$25,0,$BI1544))</f>
        <v>0</v>
      </c>
      <c r="BP1544" s="367">
        <f t="shared" ref="BP1544:BP1569" si="9948">IF($N$18&lt;BP$24,0,IF($N$18&gt;BP$25,0,$BJ1544))</f>
        <v>0</v>
      </c>
      <c r="BQ1544" s="383">
        <f t="shared" ref="BQ1544" si="9949">SUM(BK1544:BP1544)</f>
        <v>0</v>
      </c>
      <c r="BR1544" s="146"/>
      <c r="BS1544" s="441" t="s">
        <v>90</v>
      </c>
      <c r="BT1544" s="116"/>
      <c r="BU1544" s="116"/>
      <c r="BV1544" s="116"/>
      <c r="BW1544" s="116"/>
      <c r="BX1544" s="116"/>
      <c r="BY1544" s="116"/>
      <c r="BZ1544" s="116"/>
      <c r="CA1544" s="116"/>
      <c r="CB1544" s="116"/>
      <c r="CC1544" s="116"/>
      <c r="CD1544" s="116"/>
      <c r="CE1544" s="116"/>
      <c r="CF1544" s="116"/>
      <c r="CG1544" s="116"/>
      <c r="CH1544" s="116"/>
      <c r="CI1544" s="116"/>
      <c r="CJ1544" s="116"/>
      <c r="CK1544" s="116"/>
      <c r="CL1544" s="116"/>
      <c r="CM1544" s="116"/>
      <c r="CN1544" s="116"/>
      <c r="CO1544" s="116"/>
      <c r="CP1544" s="116"/>
      <c r="CQ1544" s="116"/>
      <c r="CR1544" s="116"/>
      <c r="CS1544" s="116"/>
      <c r="CT1544" s="116"/>
      <c r="CU1544" s="116"/>
      <c r="CV1544" s="116"/>
      <c r="CW1544" s="116"/>
      <c r="CX1544" s="116"/>
      <c r="CY1544" s="116"/>
      <c r="CZ1544" s="116"/>
      <c r="DA1544" s="116"/>
      <c r="DB1544" s="116"/>
      <c r="DC1544" s="116"/>
      <c r="DD1544" s="116"/>
      <c r="DE1544" s="116"/>
      <c r="DF1544" s="116"/>
      <c r="DG1544" s="116"/>
      <c r="DH1544" s="116"/>
      <c r="DI1544" s="116"/>
      <c r="DJ1544" s="116"/>
      <c r="DK1544" s="116"/>
      <c r="DL1544" s="116"/>
      <c r="DM1544" s="116"/>
      <c r="DN1544" s="116"/>
      <c r="DO1544" s="116"/>
      <c r="DP1544" s="116"/>
      <c r="DQ1544" s="116"/>
      <c r="DR1544" s="116"/>
      <c r="DS1544" s="116"/>
      <c r="DT1544" s="116"/>
      <c r="DU1544" s="116"/>
      <c r="DV1544" s="116"/>
      <c r="DW1544" s="116"/>
      <c r="DX1544" s="116"/>
      <c r="DY1544" s="116"/>
      <c r="DZ1544" s="116"/>
      <c r="EA1544" s="116"/>
    </row>
    <row r="1545" spans="1:131" ht="11.25" customHeight="1" x14ac:dyDescent="0.15">
      <c r="A1545" s="113" t="s">
        <v>1684</v>
      </c>
      <c r="B1545" s="124" t="s">
        <v>1685</v>
      </c>
      <c r="C1545" s="127"/>
      <c r="D1545" s="112" t="str">
        <f t="shared" ref="D1545" si="9950">BS1545</f>
        <v>S/O</v>
      </c>
      <c r="E1545" s="710" t="s">
        <v>102</v>
      </c>
      <c r="F1545" s="711">
        <f t="shared" ref="F1545" si="9951">BQ1545</f>
        <v>0</v>
      </c>
      <c r="G1545" s="209">
        <v>50</v>
      </c>
      <c r="H1545" s="210"/>
      <c r="I1545" s="211">
        <v>4964408</v>
      </c>
      <c r="J1545" s="212"/>
      <c r="K1545" s="552"/>
      <c r="L1545" s="553"/>
      <c r="M1545" s="212"/>
      <c r="N1545" s="213"/>
      <c r="O1545" s="214">
        <f t="shared" ref="O1545" si="9952">IF($D$18="YES", (N1545), (0))</f>
        <v>0</v>
      </c>
      <c r="P1545" s="190"/>
      <c r="Q1545" s="213"/>
      <c r="R1545" s="214">
        <f t="shared" ref="R1545" si="9953">IF($D$18="YES", (Q1545), (0))</f>
        <v>0</v>
      </c>
      <c r="S1545" s="190"/>
      <c r="T1545" s="213"/>
      <c r="U1545" s="214">
        <f t="shared" ref="U1545" si="9954">IF($D$18="YES", (T1545), (0))</f>
        <v>0</v>
      </c>
      <c r="V1545" s="190"/>
      <c r="W1545" s="213"/>
      <c r="X1545" s="214">
        <f t="shared" ref="X1545" si="9955">IF($D$18="YES", (W1545), (0))</f>
        <v>0</v>
      </c>
      <c r="Y1545" s="190"/>
      <c r="Z1545" s="190"/>
      <c r="AA1545" s="207"/>
      <c r="AB1545" s="215"/>
      <c r="AC1545" s="190"/>
      <c r="AD1545" s="156">
        <f t="shared" ref="AD1545" si="9956">SUM(N1545,O1545,Q1545,R1545,T1545,U1545,W1545,X1545)</f>
        <v>0</v>
      </c>
      <c r="AE1545" s="156"/>
      <c r="AF1545" s="117"/>
      <c r="AG1545" s="156"/>
      <c r="AH1545" s="355"/>
      <c r="AI1545" s="368">
        <f t="shared" ref="AI1545" si="9957">N1545*G1545</f>
        <v>0</v>
      </c>
      <c r="AJ1545" s="354"/>
      <c r="AK1545" s="368">
        <f t="shared" ref="AK1545" si="9958">Q1545*G1545</f>
        <v>0</v>
      </c>
      <c r="AL1545" s="354"/>
      <c r="AM1545" s="368">
        <f t="shared" ref="AM1545" si="9959">T1545*G1545</f>
        <v>0</v>
      </c>
      <c r="AN1545" s="354"/>
      <c r="AO1545" s="368">
        <f t="shared" ref="AO1545" si="9960">W1545*G1545</f>
        <v>0</v>
      </c>
      <c r="AP1545" s="354"/>
      <c r="AQ1545" s="368">
        <f t="shared" ref="AQ1545" si="9961">SUM(AI1545,AK1545,AM1545,AO1545)</f>
        <v>0</v>
      </c>
      <c r="AR1545" s="354"/>
      <c r="AS1545" s="354"/>
      <c r="AT1545" s="369">
        <f t="shared" ref="AT1545" si="9962">(N1545*G1545)*F1545</f>
        <v>0</v>
      </c>
      <c r="AU1545" s="354"/>
      <c r="AV1545" s="369">
        <f t="shared" ref="AV1545" si="9963">(Q1545*G1545)*F1545</f>
        <v>0</v>
      </c>
      <c r="AW1545" s="354"/>
      <c r="AX1545" s="369">
        <f t="shared" ref="AX1545" si="9964">(T1545*G1545)*F1545</f>
        <v>0</v>
      </c>
      <c r="AY1545" s="354"/>
      <c r="AZ1545" s="369">
        <f t="shared" ref="AZ1545" si="9965">(W1545*G1545)*F1545</f>
        <v>0</v>
      </c>
      <c r="BA1545" s="354"/>
      <c r="BB1545" s="369">
        <f t="shared" ref="BB1545" si="9966">SUM(AS1545:BA1545)</f>
        <v>0</v>
      </c>
      <c r="BC1545" s="150"/>
      <c r="BD1545" s="116"/>
      <c r="BE1545" s="367"/>
      <c r="BF1545" s="367"/>
      <c r="BG1545" s="367"/>
      <c r="BH1545" s="367"/>
      <c r="BI1545" s="367"/>
      <c r="BJ1545" s="367"/>
      <c r="BK1545" s="367">
        <f t="shared" si="9943"/>
        <v>0</v>
      </c>
      <c r="BL1545" s="367">
        <f t="shared" si="9944"/>
        <v>0</v>
      </c>
      <c r="BM1545" s="367">
        <f t="shared" si="9945"/>
        <v>0</v>
      </c>
      <c r="BN1545" s="367">
        <f t="shared" si="9946"/>
        <v>0</v>
      </c>
      <c r="BO1545" s="367">
        <f t="shared" si="9947"/>
        <v>0</v>
      </c>
      <c r="BP1545" s="367">
        <f t="shared" si="9948"/>
        <v>0</v>
      </c>
      <c r="BQ1545" s="383">
        <f t="shared" ref="BQ1545" si="9967">SUM(BK1545:BP1545)</f>
        <v>0</v>
      </c>
      <c r="BR1545" s="146"/>
      <c r="BS1545" s="441" t="s">
        <v>90</v>
      </c>
      <c r="BT1545" s="116"/>
      <c r="BU1545" s="116"/>
      <c r="BV1545" s="116"/>
      <c r="BW1545" s="116"/>
      <c r="BX1545" s="116"/>
      <c r="BY1545" s="116"/>
      <c r="BZ1545" s="116"/>
      <c r="CA1545" s="116"/>
      <c r="CB1545" s="116"/>
      <c r="CC1545" s="116"/>
      <c r="CD1545" s="116"/>
      <c r="CE1545" s="116"/>
      <c r="CF1545" s="116"/>
      <c r="CG1545" s="116"/>
      <c r="CH1545" s="116"/>
      <c r="CI1545" s="116"/>
      <c r="CJ1545" s="116"/>
      <c r="CK1545" s="116"/>
      <c r="CL1545" s="116"/>
      <c r="CM1545" s="116"/>
      <c r="CN1545" s="116"/>
      <c r="CO1545" s="116"/>
      <c r="CP1545" s="116"/>
      <c r="CQ1545" s="116"/>
      <c r="CR1545" s="116"/>
      <c r="CS1545" s="116"/>
      <c r="CT1545" s="116"/>
      <c r="CU1545" s="116"/>
      <c r="CV1545" s="116"/>
      <c r="CW1545" s="116"/>
      <c r="CX1545" s="116"/>
      <c r="CY1545" s="116"/>
      <c r="CZ1545" s="116"/>
      <c r="DA1545" s="116"/>
      <c r="DB1545" s="116"/>
      <c r="DC1545" s="116"/>
      <c r="DD1545" s="116"/>
      <c r="DE1545" s="116"/>
      <c r="DF1545" s="116"/>
      <c r="DG1545" s="116"/>
      <c r="DH1545" s="116"/>
      <c r="DI1545" s="116"/>
      <c r="DJ1545" s="116"/>
      <c r="DK1545" s="116"/>
      <c r="DL1545" s="116"/>
      <c r="DM1545" s="116"/>
      <c r="DN1545" s="116"/>
      <c r="DO1545" s="116"/>
      <c r="DP1545" s="116"/>
      <c r="DQ1545" s="116"/>
      <c r="DR1545" s="116"/>
      <c r="DS1545" s="116"/>
      <c r="DT1545" s="116"/>
      <c r="DU1545" s="116"/>
      <c r="DV1545" s="116"/>
      <c r="DW1545" s="116"/>
      <c r="DX1545" s="116"/>
      <c r="DY1545" s="116"/>
      <c r="DZ1545" s="116"/>
      <c r="EA1545" s="116"/>
    </row>
    <row r="1546" spans="1:131" ht="11.25" customHeight="1" x14ac:dyDescent="0.15">
      <c r="A1546" s="113" t="s">
        <v>1686</v>
      </c>
      <c r="B1546" s="124"/>
      <c r="C1546" s="127"/>
      <c r="D1546" s="112">
        <f t="shared" ref="D1546:D1551" si="9968">BS1546</f>
        <v>20</v>
      </c>
      <c r="E1546" s="710" t="s">
        <v>89</v>
      </c>
      <c r="F1546" s="711">
        <f t="shared" si="9858"/>
        <v>0</v>
      </c>
      <c r="G1546" s="209">
        <v>30</v>
      </c>
      <c r="H1546" s="210"/>
      <c r="I1546" s="211">
        <v>4564555</v>
      </c>
      <c r="J1546" s="212"/>
      <c r="K1546" s="552"/>
      <c r="L1546" s="553"/>
      <c r="M1546" s="212"/>
      <c r="N1546" s="213"/>
      <c r="O1546" s="214">
        <f t="shared" ref="O1546:O1569" si="9969">IF($D$18="YES", (N1546), (0))</f>
        <v>0</v>
      </c>
      <c r="P1546" s="190"/>
      <c r="Q1546" s="213"/>
      <c r="R1546" s="214">
        <f t="shared" ref="R1546:R1569" si="9970">IF($D$18="YES", (Q1546), (0))</f>
        <v>0</v>
      </c>
      <c r="S1546" s="190"/>
      <c r="T1546" s="213"/>
      <c r="U1546" s="214">
        <f t="shared" ref="U1546:U1569" si="9971">IF($D$18="YES", (T1546), (0))</f>
        <v>0</v>
      </c>
      <c r="V1546" s="190"/>
      <c r="W1546" s="213"/>
      <c r="X1546" s="214">
        <f t="shared" ref="X1546:X1569" si="9972">IF($D$18="YES", (W1546), (0))</f>
        <v>0</v>
      </c>
      <c r="Y1546" s="190"/>
      <c r="Z1546" s="190"/>
      <c r="AA1546" s="207"/>
      <c r="AB1546" s="215"/>
      <c r="AC1546" s="190"/>
      <c r="AD1546" s="156">
        <f t="shared" ref="AD1546:AD1569" si="9973">SUM(N1546,O1546,Q1546,R1546,T1546,U1546,W1546,X1546)</f>
        <v>0</v>
      </c>
      <c r="AE1546" s="156"/>
      <c r="AF1546" s="117"/>
      <c r="AG1546" s="156"/>
      <c r="AH1546" s="355"/>
      <c r="AI1546" s="368">
        <f t="shared" ref="AI1546:AI1569" si="9974">N1546*G1546</f>
        <v>0</v>
      </c>
      <c r="AJ1546" s="354"/>
      <c r="AK1546" s="368">
        <f t="shared" ref="AK1546:AK1569" si="9975">Q1546*G1546</f>
        <v>0</v>
      </c>
      <c r="AL1546" s="354"/>
      <c r="AM1546" s="368">
        <f t="shared" ref="AM1546:AM1569" si="9976">T1546*G1546</f>
        <v>0</v>
      </c>
      <c r="AN1546" s="354"/>
      <c r="AO1546" s="368">
        <f t="shared" ref="AO1546:AO1569" si="9977">W1546*G1546</f>
        <v>0</v>
      </c>
      <c r="AP1546" s="354"/>
      <c r="AQ1546" s="368">
        <f t="shared" ref="AQ1546:AQ1569" si="9978">SUM(AI1546,AK1546,AM1546,AO1546)</f>
        <v>0</v>
      </c>
      <c r="AR1546" s="354"/>
      <c r="AS1546" s="354"/>
      <c r="AT1546" s="369">
        <f t="shared" ref="AT1546:AT1569" si="9979">(N1546*G1546)*F1546</f>
        <v>0</v>
      </c>
      <c r="AU1546" s="354"/>
      <c r="AV1546" s="369">
        <f t="shared" ref="AV1546:AV1569" si="9980">(Q1546*G1546)*F1546</f>
        <v>0</v>
      </c>
      <c r="AW1546" s="354"/>
      <c r="AX1546" s="369">
        <f t="shared" ref="AX1546:AX1569" si="9981">(T1546*G1546)*F1546</f>
        <v>0</v>
      </c>
      <c r="AY1546" s="354"/>
      <c r="AZ1546" s="369">
        <f t="shared" ref="AZ1546:AZ1569" si="9982">(W1546*G1546)*F1546</f>
        <v>0</v>
      </c>
      <c r="BA1546" s="354"/>
      <c r="BB1546" s="369">
        <f t="shared" ref="BB1546:BB1569" si="9983">SUM(AS1546:BA1546)</f>
        <v>0</v>
      </c>
      <c r="BC1546" s="150"/>
      <c r="BD1546" s="116"/>
      <c r="BE1546" s="367"/>
      <c r="BF1546" s="367"/>
      <c r="BG1546" s="367"/>
      <c r="BH1546" s="367"/>
      <c r="BI1546" s="367"/>
      <c r="BJ1546" s="367"/>
      <c r="BK1546" s="367">
        <f t="shared" si="9943"/>
        <v>0</v>
      </c>
      <c r="BL1546" s="367">
        <f t="shared" si="9944"/>
        <v>0</v>
      </c>
      <c r="BM1546" s="367">
        <f t="shared" si="9945"/>
        <v>0</v>
      </c>
      <c r="BN1546" s="367">
        <f t="shared" si="9946"/>
        <v>0</v>
      </c>
      <c r="BO1546" s="367">
        <f t="shared" si="9947"/>
        <v>0</v>
      </c>
      <c r="BP1546" s="367">
        <f t="shared" si="9948"/>
        <v>0</v>
      </c>
      <c r="BQ1546" s="383">
        <f t="shared" ref="BQ1546:BQ1569" si="9984">SUM(BK1546:BP1546)</f>
        <v>0</v>
      </c>
      <c r="BR1546" s="146"/>
      <c r="BS1546" s="441">
        <v>20</v>
      </c>
      <c r="BT1546" s="116"/>
      <c r="BU1546" s="116"/>
      <c r="BV1546" s="116"/>
      <c r="BW1546" s="116"/>
      <c r="BX1546" s="116"/>
      <c r="BY1546" s="116"/>
      <c r="BZ1546" s="116"/>
      <c r="CA1546" s="116"/>
      <c r="CB1546" s="116"/>
      <c r="CC1546" s="116"/>
      <c r="CD1546" s="116"/>
      <c r="CE1546" s="116"/>
      <c r="CF1546" s="116"/>
      <c r="CG1546" s="116"/>
      <c r="CH1546" s="116"/>
      <c r="CI1546" s="116"/>
      <c r="CJ1546" s="116"/>
      <c r="CK1546" s="116"/>
      <c r="CL1546" s="116"/>
      <c r="CM1546" s="116"/>
      <c r="CN1546" s="116"/>
      <c r="CO1546" s="116"/>
      <c r="CP1546" s="116"/>
      <c r="CQ1546" s="116"/>
      <c r="CR1546" s="116"/>
      <c r="CS1546" s="116"/>
      <c r="CT1546" s="116"/>
      <c r="CU1546" s="116"/>
      <c r="CV1546" s="116"/>
      <c r="CW1546" s="116"/>
      <c r="CX1546" s="116"/>
      <c r="CY1546" s="116"/>
      <c r="CZ1546" s="116"/>
      <c r="DA1546" s="116"/>
      <c r="DB1546" s="116"/>
      <c r="DC1546" s="116"/>
      <c r="DD1546" s="116"/>
      <c r="DE1546" s="116"/>
      <c r="DF1546" s="116"/>
      <c r="DG1546" s="116"/>
      <c r="DH1546" s="116"/>
      <c r="DI1546" s="116"/>
      <c r="DJ1546" s="116"/>
      <c r="DK1546" s="116"/>
      <c r="DL1546" s="116"/>
      <c r="DM1546" s="116"/>
      <c r="DN1546" s="116"/>
      <c r="DO1546" s="116"/>
      <c r="DP1546" s="116"/>
      <c r="DQ1546" s="116"/>
      <c r="DR1546" s="116"/>
      <c r="DS1546" s="116"/>
      <c r="DT1546" s="116"/>
      <c r="DU1546" s="116"/>
      <c r="DV1546" s="116"/>
      <c r="DW1546" s="116"/>
      <c r="DX1546" s="116"/>
      <c r="DY1546" s="116"/>
      <c r="DZ1546" s="116"/>
      <c r="EA1546" s="116"/>
    </row>
    <row r="1547" spans="1:131" ht="11.25" customHeight="1" x14ac:dyDescent="0.15">
      <c r="A1547" s="113" t="s">
        <v>1687</v>
      </c>
      <c r="B1547" s="124"/>
      <c r="C1547" s="127"/>
      <c r="D1547" s="112">
        <f t="shared" ref="D1547" si="9985">BS1547</f>
        <v>3</v>
      </c>
      <c r="E1547" s="710" t="s">
        <v>102</v>
      </c>
      <c r="F1547" s="711">
        <f t="shared" ref="F1547" si="9986">BQ1547</f>
        <v>0</v>
      </c>
      <c r="G1547" s="209">
        <v>50</v>
      </c>
      <c r="H1547" s="210"/>
      <c r="I1547" s="211">
        <v>4964558</v>
      </c>
      <c r="J1547" s="212"/>
      <c r="K1547" s="552"/>
      <c r="L1547" s="553"/>
      <c r="M1547" s="212"/>
      <c r="N1547" s="213"/>
      <c r="O1547" s="214">
        <f t="shared" ref="O1547" si="9987">IF($D$18="YES", (N1547), (0))</f>
        <v>0</v>
      </c>
      <c r="P1547" s="190"/>
      <c r="Q1547" s="213"/>
      <c r="R1547" s="214">
        <f t="shared" ref="R1547" si="9988">IF($D$18="YES", (Q1547), (0))</f>
        <v>0</v>
      </c>
      <c r="S1547" s="190"/>
      <c r="T1547" s="213"/>
      <c r="U1547" s="214">
        <f t="shared" ref="U1547" si="9989">IF($D$18="YES", (T1547), (0))</f>
        <v>0</v>
      </c>
      <c r="V1547" s="190"/>
      <c r="W1547" s="213"/>
      <c r="X1547" s="214">
        <f t="shared" ref="X1547" si="9990">IF($D$18="YES", (W1547), (0))</f>
        <v>0</v>
      </c>
      <c r="Y1547" s="190"/>
      <c r="Z1547" s="190"/>
      <c r="AA1547" s="207"/>
      <c r="AB1547" s="215"/>
      <c r="AC1547" s="190"/>
      <c r="AD1547" s="156">
        <f t="shared" ref="AD1547" si="9991">SUM(N1547,O1547,Q1547,R1547,T1547,U1547,W1547,X1547)</f>
        <v>0</v>
      </c>
      <c r="AE1547" s="156"/>
      <c r="AF1547" s="117"/>
      <c r="AG1547" s="156"/>
      <c r="AH1547" s="355"/>
      <c r="AI1547" s="368">
        <f t="shared" ref="AI1547" si="9992">N1547*G1547</f>
        <v>0</v>
      </c>
      <c r="AJ1547" s="354"/>
      <c r="AK1547" s="368">
        <f t="shared" ref="AK1547" si="9993">Q1547*G1547</f>
        <v>0</v>
      </c>
      <c r="AL1547" s="354"/>
      <c r="AM1547" s="368">
        <f t="shared" ref="AM1547" si="9994">T1547*G1547</f>
        <v>0</v>
      </c>
      <c r="AN1547" s="354"/>
      <c r="AO1547" s="368">
        <f t="shared" ref="AO1547" si="9995">W1547*G1547</f>
        <v>0</v>
      </c>
      <c r="AP1547" s="354"/>
      <c r="AQ1547" s="368">
        <f t="shared" ref="AQ1547" si="9996">SUM(AI1547,AK1547,AM1547,AO1547)</f>
        <v>0</v>
      </c>
      <c r="AR1547" s="354"/>
      <c r="AS1547" s="354"/>
      <c r="AT1547" s="369">
        <f t="shared" ref="AT1547" si="9997">(N1547*G1547)*F1547</f>
        <v>0</v>
      </c>
      <c r="AU1547" s="354"/>
      <c r="AV1547" s="369">
        <f t="shared" ref="AV1547" si="9998">(Q1547*G1547)*F1547</f>
        <v>0</v>
      </c>
      <c r="AW1547" s="354"/>
      <c r="AX1547" s="369">
        <f t="shared" ref="AX1547" si="9999">(T1547*G1547)*F1547</f>
        <v>0</v>
      </c>
      <c r="AY1547" s="354"/>
      <c r="AZ1547" s="369">
        <f t="shared" ref="AZ1547" si="10000">(W1547*G1547)*F1547</f>
        <v>0</v>
      </c>
      <c r="BA1547" s="354"/>
      <c r="BB1547" s="369">
        <f t="shared" ref="BB1547" si="10001">SUM(AS1547:BA1547)</f>
        <v>0</v>
      </c>
      <c r="BC1547" s="150"/>
      <c r="BD1547" s="116"/>
      <c r="BE1547" s="367"/>
      <c r="BF1547" s="367"/>
      <c r="BG1547" s="367"/>
      <c r="BH1547" s="367"/>
      <c r="BI1547" s="367"/>
      <c r="BJ1547" s="367"/>
      <c r="BK1547" s="367">
        <f t="shared" si="9943"/>
        <v>0</v>
      </c>
      <c r="BL1547" s="367">
        <f t="shared" si="9944"/>
        <v>0</v>
      </c>
      <c r="BM1547" s="367">
        <f t="shared" si="9945"/>
        <v>0</v>
      </c>
      <c r="BN1547" s="367">
        <f t="shared" si="9946"/>
        <v>0</v>
      </c>
      <c r="BO1547" s="367">
        <f t="shared" si="9947"/>
        <v>0</v>
      </c>
      <c r="BP1547" s="367">
        <f t="shared" si="9948"/>
        <v>0</v>
      </c>
      <c r="BQ1547" s="383">
        <f t="shared" ref="BQ1547" si="10002">SUM(BK1547:BP1547)</f>
        <v>0</v>
      </c>
      <c r="BR1547" s="146"/>
      <c r="BS1547" s="441">
        <v>3</v>
      </c>
      <c r="BT1547" s="116"/>
      <c r="BU1547" s="116"/>
      <c r="BV1547" s="116"/>
      <c r="BW1547" s="116"/>
      <c r="BX1547" s="116"/>
      <c r="BY1547" s="116"/>
      <c r="BZ1547" s="116"/>
      <c r="CA1547" s="116"/>
      <c r="CB1547" s="116"/>
      <c r="CC1547" s="116"/>
      <c r="CD1547" s="116"/>
      <c r="CE1547" s="116"/>
      <c r="CF1547" s="116"/>
      <c r="CG1547" s="116"/>
      <c r="CH1547" s="116"/>
      <c r="CI1547" s="116"/>
      <c r="CJ1547" s="116"/>
      <c r="CK1547" s="116"/>
      <c r="CL1547" s="116"/>
      <c r="CM1547" s="116"/>
      <c r="CN1547" s="116"/>
      <c r="CO1547" s="116"/>
      <c r="CP1547" s="116"/>
      <c r="CQ1547" s="116"/>
      <c r="CR1547" s="116"/>
      <c r="CS1547" s="116"/>
      <c r="CT1547" s="116"/>
      <c r="CU1547" s="116"/>
      <c r="CV1547" s="116"/>
      <c r="CW1547" s="116"/>
      <c r="CX1547" s="116"/>
      <c r="CY1547" s="116"/>
      <c r="CZ1547" s="116"/>
      <c r="DA1547" s="116"/>
      <c r="DB1547" s="116"/>
      <c r="DC1547" s="116"/>
      <c r="DD1547" s="116"/>
      <c r="DE1547" s="116"/>
      <c r="DF1547" s="116"/>
      <c r="DG1547" s="116"/>
      <c r="DH1547" s="116"/>
      <c r="DI1547" s="116"/>
      <c r="DJ1547" s="116"/>
      <c r="DK1547" s="116"/>
      <c r="DL1547" s="116"/>
      <c r="DM1547" s="116"/>
      <c r="DN1547" s="116"/>
      <c r="DO1547" s="116"/>
      <c r="DP1547" s="116"/>
      <c r="DQ1547" s="116"/>
      <c r="DR1547" s="116"/>
      <c r="DS1547" s="116"/>
      <c r="DT1547" s="116"/>
      <c r="DU1547" s="116"/>
      <c r="DV1547" s="116"/>
      <c r="DW1547" s="116"/>
      <c r="DX1547" s="116"/>
      <c r="DY1547" s="116"/>
      <c r="DZ1547" s="116"/>
      <c r="EA1547" s="116"/>
    </row>
    <row r="1548" spans="1:131" ht="11.25" customHeight="1" x14ac:dyDescent="0.15">
      <c r="A1548" s="113" t="s">
        <v>1687</v>
      </c>
      <c r="B1548" s="124"/>
      <c r="C1548" s="127"/>
      <c r="D1548" s="112">
        <f t="shared" si="9968"/>
        <v>7</v>
      </c>
      <c r="E1548" s="710" t="s">
        <v>152</v>
      </c>
      <c r="F1548" s="711">
        <f t="shared" si="9858"/>
        <v>0</v>
      </c>
      <c r="G1548" s="209">
        <v>72</v>
      </c>
      <c r="H1548" s="210"/>
      <c r="I1548" s="211">
        <v>4164557</v>
      </c>
      <c r="J1548" s="212"/>
      <c r="K1548" s="552"/>
      <c r="L1548" s="553"/>
      <c r="M1548" s="212"/>
      <c r="N1548" s="213"/>
      <c r="O1548" s="214">
        <f t="shared" si="9969"/>
        <v>0</v>
      </c>
      <c r="P1548" s="190"/>
      <c r="Q1548" s="213"/>
      <c r="R1548" s="214">
        <f t="shared" si="9970"/>
        <v>0</v>
      </c>
      <c r="S1548" s="190"/>
      <c r="T1548" s="213"/>
      <c r="U1548" s="214">
        <f t="shared" si="9971"/>
        <v>0</v>
      </c>
      <c r="V1548" s="190"/>
      <c r="W1548" s="213"/>
      <c r="X1548" s="214">
        <f t="shared" si="9972"/>
        <v>0</v>
      </c>
      <c r="Y1548" s="190"/>
      <c r="Z1548" s="190"/>
      <c r="AA1548" s="207"/>
      <c r="AB1548" s="215"/>
      <c r="AC1548" s="190"/>
      <c r="AD1548" s="156">
        <f t="shared" si="9973"/>
        <v>0</v>
      </c>
      <c r="AE1548" s="156"/>
      <c r="AF1548" s="117"/>
      <c r="AG1548" s="156"/>
      <c r="AH1548" s="355"/>
      <c r="AI1548" s="368">
        <f t="shared" si="9974"/>
        <v>0</v>
      </c>
      <c r="AJ1548" s="354"/>
      <c r="AK1548" s="368">
        <f t="shared" si="9975"/>
        <v>0</v>
      </c>
      <c r="AL1548" s="354"/>
      <c r="AM1548" s="368">
        <f t="shared" si="9976"/>
        <v>0</v>
      </c>
      <c r="AN1548" s="354"/>
      <c r="AO1548" s="368">
        <f t="shared" si="9977"/>
        <v>0</v>
      </c>
      <c r="AP1548" s="354"/>
      <c r="AQ1548" s="368">
        <f t="shared" si="9978"/>
        <v>0</v>
      </c>
      <c r="AR1548" s="354"/>
      <c r="AS1548" s="354"/>
      <c r="AT1548" s="369">
        <f t="shared" si="9979"/>
        <v>0</v>
      </c>
      <c r="AU1548" s="354"/>
      <c r="AV1548" s="369">
        <f t="shared" si="9980"/>
        <v>0</v>
      </c>
      <c r="AW1548" s="354"/>
      <c r="AX1548" s="369">
        <f t="shared" si="9981"/>
        <v>0</v>
      </c>
      <c r="AY1548" s="354"/>
      <c r="AZ1548" s="369">
        <f t="shared" si="9982"/>
        <v>0</v>
      </c>
      <c r="BA1548" s="354"/>
      <c r="BB1548" s="369">
        <f t="shared" si="9983"/>
        <v>0</v>
      </c>
      <c r="BC1548" s="150"/>
      <c r="BD1548" s="116"/>
      <c r="BE1548" s="367"/>
      <c r="BF1548" s="367"/>
      <c r="BG1548" s="367"/>
      <c r="BH1548" s="367"/>
      <c r="BI1548" s="367"/>
      <c r="BJ1548" s="367"/>
      <c r="BK1548" s="367">
        <f t="shared" si="9943"/>
        <v>0</v>
      </c>
      <c r="BL1548" s="367">
        <f t="shared" si="9944"/>
        <v>0</v>
      </c>
      <c r="BM1548" s="367">
        <f t="shared" si="9945"/>
        <v>0</v>
      </c>
      <c r="BN1548" s="367">
        <f t="shared" si="9946"/>
        <v>0</v>
      </c>
      <c r="BO1548" s="367">
        <f t="shared" si="9947"/>
        <v>0</v>
      </c>
      <c r="BP1548" s="367">
        <f t="shared" si="9948"/>
        <v>0</v>
      </c>
      <c r="BQ1548" s="383">
        <f t="shared" si="9984"/>
        <v>0</v>
      </c>
      <c r="BR1548" s="146"/>
      <c r="BS1548" s="441">
        <v>7</v>
      </c>
      <c r="BT1548" s="116"/>
      <c r="BU1548" s="116"/>
      <c r="BV1548" s="116"/>
      <c r="BW1548" s="116"/>
      <c r="BX1548" s="116"/>
      <c r="BY1548" s="116"/>
      <c r="BZ1548" s="116"/>
      <c r="CA1548" s="116"/>
      <c r="CB1548" s="116"/>
      <c r="CC1548" s="116"/>
      <c r="CD1548" s="116"/>
      <c r="CE1548" s="116"/>
      <c r="CF1548" s="116"/>
      <c r="CG1548" s="116"/>
      <c r="CH1548" s="116"/>
      <c r="CI1548" s="116"/>
      <c r="CJ1548" s="116"/>
      <c r="CK1548" s="116"/>
      <c r="CL1548" s="116"/>
      <c r="CM1548" s="116"/>
      <c r="CN1548" s="116"/>
      <c r="CO1548" s="116"/>
      <c r="CP1548" s="116"/>
      <c r="CQ1548" s="116"/>
      <c r="CR1548" s="116"/>
      <c r="CS1548" s="116"/>
      <c r="CT1548" s="116"/>
      <c r="CU1548" s="116"/>
      <c r="CV1548" s="116"/>
      <c r="CW1548" s="116"/>
      <c r="CX1548" s="116"/>
      <c r="CY1548" s="116"/>
      <c r="CZ1548" s="116"/>
      <c r="DA1548" s="116"/>
      <c r="DB1548" s="116"/>
      <c r="DC1548" s="116"/>
      <c r="DD1548" s="116"/>
      <c r="DE1548" s="116"/>
      <c r="DF1548" s="116"/>
      <c r="DG1548" s="116"/>
      <c r="DH1548" s="116"/>
      <c r="DI1548" s="116"/>
      <c r="DJ1548" s="116"/>
      <c r="DK1548" s="116"/>
      <c r="DL1548" s="116"/>
      <c r="DM1548" s="116"/>
      <c r="DN1548" s="116"/>
      <c r="DO1548" s="116"/>
      <c r="DP1548" s="116"/>
      <c r="DQ1548" s="116"/>
      <c r="DR1548" s="116"/>
      <c r="DS1548" s="116"/>
      <c r="DT1548" s="116"/>
      <c r="DU1548" s="116"/>
      <c r="DV1548" s="116"/>
      <c r="DW1548" s="116"/>
      <c r="DX1548" s="116"/>
      <c r="DY1548" s="116"/>
      <c r="DZ1548" s="116"/>
      <c r="EA1548" s="116"/>
    </row>
    <row r="1549" spans="1:131" ht="11.25" customHeight="1" x14ac:dyDescent="0.15">
      <c r="A1549" s="113" t="s">
        <v>1688</v>
      </c>
      <c r="B1549" s="124"/>
      <c r="C1549" s="127"/>
      <c r="D1549" s="112">
        <f t="shared" si="9968"/>
        <v>46</v>
      </c>
      <c r="E1549" s="710" t="s">
        <v>89</v>
      </c>
      <c r="F1549" s="711">
        <f t="shared" si="9858"/>
        <v>0</v>
      </c>
      <c r="G1549" s="209">
        <v>30</v>
      </c>
      <c r="H1549" s="210"/>
      <c r="I1549" s="211">
        <v>4564535</v>
      </c>
      <c r="J1549" s="212"/>
      <c r="K1549" s="552"/>
      <c r="L1549" s="553"/>
      <c r="M1549" s="212"/>
      <c r="N1549" s="213"/>
      <c r="O1549" s="214">
        <f t="shared" si="9969"/>
        <v>0</v>
      </c>
      <c r="P1549" s="190"/>
      <c r="Q1549" s="213"/>
      <c r="R1549" s="214">
        <f t="shared" si="9970"/>
        <v>0</v>
      </c>
      <c r="S1549" s="190"/>
      <c r="T1549" s="213"/>
      <c r="U1549" s="214">
        <f t="shared" si="9971"/>
        <v>0</v>
      </c>
      <c r="V1549" s="190"/>
      <c r="W1549" s="213"/>
      <c r="X1549" s="214">
        <f t="shared" si="9972"/>
        <v>0</v>
      </c>
      <c r="Y1549" s="190"/>
      <c r="Z1549" s="190"/>
      <c r="AA1549" s="207"/>
      <c r="AB1549" s="215"/>
      <c r="AC1549" s="190"/>
      <c r="AD1549" s="156">
        <f t="shared" si="9973"/>
        <v>0</v>
      </c>
      <c r="AE1549" s="156"/>
      <c r="AF1549" s="117"/>
      <c r="AG1549" s="156"/>
      <c r="AH1549" s="355"/>
      <c r="AI1549" s="368">
        <f t="shared" si="9974"/>
        <v>0</v>
      </c>
      <c r="AJ1549" s="354"/>
      <c r="AK1549" s="368">
        <f t="shared" si="9975"/>
        <v>0</v>
      </c>
      <c r="AL1549" s="354"/>
      <c r="AM1549" s="368">
        <f t="shared" si="9976"/>
        <v>0</v>
      </c>
      <c r="AN1549" s="354"/>
      <c r="AO1549" s="368">
        <f t="shared" si="9977"/>
        <v>0</v>
      </c>
      <c r="AP1549" s="354"/>
      <c r="AQ1549" s="368">
        <f t="shared" si="9978"/>
        <v>0</v>
      </c>
      <c r="AR1549" s="354"/>
      <c r="AS1549" s="354"/>
      <c r="AT1549" s="369">
        <f t="shared" si="9979"/>
        <v>0</v>
      </c>
      <c r="AU1549" s="354"/>
      <c r="AV1549" s="369">
        <f t="shared" si="9980"/>
        <v>0</v>
      </c>
      <c r="AW1549" s="354"/>
      <c r="AX1549" s="369">
        <f t="shared" si="9981"/>
        <v>0</v>
      </c>
      <c r="AY1549" s="354"/>
      <c r="AZ1549" s="369">
        <f t="shared" si="9982"/>
        <v>0</v>
      </c>
      <c r="BA1549" s="354"/>
      <c r="BB1549" s="369">
        <f t="shared" si="9983"/>
        <v>0</v>
      </c>
      <c r="BC1549" s="150"/>
      <c r="BD1549" s="116"/>
      <c r="BE1549" s="367"/>
      <c r="BF1549" s="367"/>
      <c r="BG1549" s="367"/>
      <c r="BH1549" s="367"/>
      <c r="BI1549" s="367"/>
      <c r="BJ1549" s="367"/>
      <c r="BK1549" s="367">
        <f t="shared" si="9943"/>
        <v>0</v>
      </c>
      <c r="BL1549" s="367">
        <f t="shared" si="9944"/>
        <v>0</v>
      </c>
      <c r="BM1549" s="367">
        <f t="shared" si="9945"/>
        <v>0</v>
      </c>
      <c r="BN1549" s="367">
        <f t="shared" si="9946"/>
        <v>0</v>
      </c>
      <c r="BO1549" s="367">
        <f t="shared" si="9947"/>
        <v>0</v>
      </c>
      <c r="BP1549" s="367">
        <f t="shared" si="9948"/>
        <v>0</v>
      </c>
      <c r="BQ1549" s="383">
        <f t="shared" si="9984"/>
        <v>0</v>
      </c>
      <c r="BR1549" s="146"/>
      <c r="BS1549" s="441">
        <v>46</v>
      </c>
      <c r="BT1549" s="116"/>
      <c r="BU1549" s="116"/>
      <c r="BV1549" s="116"/>
      <c r="BW1549" s="116"/>
      <c r="BX1549" s="116"/>
      <c r="BY1549" s="116"/>
      <c r="BZ1549" s="116"/>
      <c r="CA1549" s="116"/>
      <c r="CB1549" s="116"/>
      <c r="CC1549" s="116"/>
      <c r="CD1549" s="116"/>
      <c r="CE1549" s="116"/>
      <c r="CF1549" s="116"/>
      <c r="CG1549" s="116"/>
      <c r="CH1549" s="116"/>
      <c r="CI1549" s="116"/>
      <c r="CJ1549" s="116"/>
      <c r="CK1549" s="116"/>
      <c r="CL1549" s="116"/>
      <c r="CM1549" s="116"/>
      <c r="CN1549" s="116"/>
      <c r="CO1549" s="116"/>
      <c r="CP1549" s="116"/>
      <c r="CQ1549" s="116"/>
      <c r="CR1549" s="116"/>
      <c r="CS1549" s="116"/>
      <c r="CT1549" s="116"/>
      <c r="CU1549" s="116"/>
      <c r="CV1549" s="116"/>
      <c r="CW1549" s="116"/>
      <c r="CX1549" s="116"/>
      <c r="CY1549" s="116"/>
      <c r="CZ1549" s="116"/>
      <c r="DA1549" s="116"/>
      <c r="DB1549" s="116"/>
      <c r="DC1549" s="116"/>
      <c r="DD1549" s="116"/>
      <c r="DE1549" s="116"/>
      <c r="DF1549" s="116"/>
      <c r="DG1549" s="116"/>
      <c r="DH1549" s="116"/>
      <c r="DI1549" s="116"/>
      <c r="DJ1549" s="116"/>
      <c r="DK1549" s="116"/>
      <c r="DL1549" s="116"/>
      <c r="DM1549" s="116"/>
      <c r="DN1549" s="116"/>
      <c r="DO1549" s="116"/>
      <c r="DP1549" s="116"/>
      <c r="DQ1549" s="116"/>
      <c r="DR1549" s="116"/>
      <c r="DS1549" s="116"/>
      <c r="DT1549" s="116"/>
      <c r="DU1549" s="116"/>
      <c r="DV1549" s="116"/>
      <c r="DW1549" s="116"/>
      <c r="DX1549" s="116"/>
      <c r="DY1549" s="116"/>
      <c r="DZ1549" s="116"/>
      <c r="EA1549" s="116"/>
    </row>
    <row r="1550" spans="1:131" ht="11.25" customHeight="1" x14ac:dyDescent="0.15">
      <c r="A1550" s="113" t="s">
        <v>1689</v>
      </c>
      <c r="B1550" s="124"/>
      <c r="C1550" s="127"/>
      <c r="D1550" s="112">
        <f t="shared" si="9968"/>
        <v>43</v>
      </c>
      <c r="E1550" s="710" t="s">
        <v>89</v>
      </c>
      <c r="F1550" s="711">
        <f t="shared" si="9858"/>
        <v>0</v>
      </c>
      <c r="G1550" s="209">
        <v>30</v>
      </c>
      <c r="H1550" s="210"/>
      <c r="I1550" s="211">
        <v>4564605</v>
      </c>
      <c r="J1550" s="212"/>
      <c r="K1550" s="552"/>
      <c r="L1550" s="553"/>
      <c r="M1550" s="212"/>
      <c r="N1550" s="213"/>
      <c r="O1550" s="214">
        <f t="shared" si="9969"/>
        <v>0</v>
      </c>
      <c r="P1550" s="190"/>
      <c r="Q1550" s="213"/>
      <c r="R1550" s="214">
        <f t="shared" si="9970"/>
        <v>0</v>
      </c>
      <c r="S1550" s="190"/>
      <c r="T1550" s="213"/>
      <c r="U1550" s="214">
        <f t="shared" si="9971"/>
        <v>0</v>
      </c>
      <c r="V1550" s="190"/>
      <c r="W1550" s="213"/>
      <c r="X1550" s="214">
        <f t="shared" si="9972"/>
        <v>0</v>
      </c>
      <c r="Y1550" s="190"/>
      <c r="Z1550" s="190"/>
      <c r="AA1550" s="207"/>
      <c r="AB1550" s="215"/>
      <c r="AC1550" s="190"/>
      <c r="AD1550" s="156">
        <f t="shared" si="9973"/>
        <v>0</v>
      </c>
      <c r="AE1550" s="156"/>
      <c r="AF1550" s="117"/>
      <c r="AG1550" s="156"/>
      <c r="AH1550" s="355"/>
      <c r="AI1550" s="368">
        <f t="shared" si="9974"/>
        <v>0</v>
      </c>
      <c r="AJ1550" s="354"/>
      <c r="AK1550" s="368">
        <f t="shared" si="9975"/>
        <v>0</v>
      </c>
      <c r="AL1550" s="354"/>
      <c r="AM1550" s="368">
        <f t="shared" si="9976"/>
        <v>0</v>
      </c>
      <c r="AN1550" s="354"/>
      <c r="AO1550" s="368">
        <f t="shared" si="9977"/>
        <v>0</v>
      </c>
      <c r="AP1550" s="354"/>
      <c r="AQ1550" s="368">
        <f t="shared" si="9978"/>
        <v>0</v>
      </c>
      <c r="AR1550" s="354"/>
      <c r="AS1550" s="354"/>
      <c r="AT1550" s="369">
        <f t="shared" si="9979"/>
        <v>0</v>
      </c>
      <c r="AU1550" s="354"/>
      <c r="AV1550" s="369">
        <f t="shared" si="9980"/>
        <v>0</v>
      </c>
      <c r="AW1550" s="354"/>
      <c r="AX1550" s="369">
        <f t="shared" si="9981"/>
        <v>0</v>
      </c>
      <c r="AY1550" s="354"/>
      <c r="AZ1550" s="369">
        <f t="shared" si="9982"/>
        <v>0</v>
      </c>
      <c r="BA1550" s="354"/>
      <c r="BB1550" s="369">
        <f t="shared" si="9983"/>
        <v>0</v>
      </c>
      <c r="BC1550" s="150"/>
      <c r="BD1550" s="116"/>
      <c r="BE1550" s="367"/>
      <c r="BF1550" s="367"/>
      <c r="BG1550" s="367"/>
      <c r="BH1550" s="367"/>
      <c r="BI1550" s="367"/>
      <c r="BJ1550" s="367"/>
      <c r="BK1550" s="367">
        <f t="shared" si="9943"/>
        <v>0</v>
      </c>
      <c r="BL1550" s="367">
        <f t="shared" si="9944"/>
        <v>0</v>
      </c>
      <c r="BM1550" s="367">
        <f t="shared" si="9945"/>
        <v>0</v>
      </c>
      <c r="BN1550" s="367">
        <f t="shared" si="9946"/>
        <v>0</v>
      </c>
      <c r="BO1550" s="367">
        <f t="shared" si="9947"/>
        <v>0</v>
      </c>
      <c r="BP1550" s="367">
        <f t="shared" si="9948"/>
        <v>0</v>
      </c>
      <c r="BQ1550" s="383">
        <f t="shared" si="9984"/>
        <v>0</v>
      </c>
      <c r="BR1550" s="146"/>
      <c r="BS1550" s="441">
        <v>43</v>
      </c>
      <c r="BT1550" s="116"/>
      <c r="BU1550" s="116"/>
      <c r="BV1550" s="116"/>
      <c r="BW1550" s="116"/>
      <c r="BX1550" s="116"/>
      <c r="BY1550" s="116"/>
      <c r="BZ1550" s="116"/>
      <c r="CA1550" s="116"/>
      <c r="CB1550" s="116"/>
      <c r="CC1550" s="116"/>
      <c r="CD1550" s="116"/>
      <c r="CE1550" s="116"/>
      <c r="CF1550" s="116"/>
      <c r="CG1550" s="116"/>
      <c r="CH1550" s="116"/>
      <c r="CI1550" s="116"/>
      <c r="CJ1550" s="116"/>
      <c r="CK1550" s="116"/>
      <c r="CL1550" s="116"/>
      <c r="CM1550" s="116"/>
      <c r="CN1550" s="116"/>
      <c r="CO1550" s="116"/>
      <c r="CP1550" s="116"/>
      <c r="CQ1550" s="116"/>
      <c r="CR1550" s="116"/>
      <c r="CS1550" s="116"/>
      <c r="CT1550" s="116"/>
      <c r="CU1550" s="116"/>
      <c r="CV1550" s="116"/>
      <c r="CW1550" s="116"/>
      <c r="CX1550" s="116"/>
      <c r="CY1550" s="116"/>
      <c r="CZ1550" s="116"/>
      <c r="DA1550" s="116"/>
      <c r="DB1550" s="116"/>
      <c r="DC1550" s="116"/>
      <c r="DD1550" s="116"/>
      <c r="DE1550" s="116"/>
      <c r="DF1550" s="116"/>
      <c r="DG1550" s="116"/>
      <c r="DH1550" s="116"/>
      <c r="DI1550" s="116"/>
      <c r="DJ1550" s="116"/>
      <c r="DK1550" s="116"/>
      <c r="DL1550" s="116"/>
      <c r="DM1550" s="116"/>
      <c r="DN1550" s="116"/>
      <c r="DO1550" s="116"/>
      <c r="DP1550" s="116"/>
      <c r="DQ1550" s="116"/>
      <c r="DR1550" s="116"/>
      <c r="DS1550" s="116"/>
      <c r="DT1550" s="116"/>
      <c r="DU1550" s="116"/>
      <c r="DV1550" s="116"/>
      <c r="DW1550" s="116"/>
      <c r="DX1550" s="116"/>
      <c r="DY1550" s="116"/>
      <c r="DZ1550" s="116"/>
      <c r="EA1550" s="116"/>
    </row>
    <row r="1551" spans="1:131" ht="11.25" customHeight="1" x14ac:dyDescent="0.15">
      <c r="A1551" s="113" t="s">
        <v>1690</v>
      </c>
      <c r="B1551" s="124" t="s">
        <v>1691</v>
      </c>
      <c r="C1551" s="127"/>
      <c r="D1551" s="112" t="str">
        <f t="shared" si="9968"/>
        <v>S/O</v>
      </c>
      <c r="E1551" s="710" t="s">
        <v>89</v>
      </c>
      <c r="F1551" s="711">
        <f t="shared" si="9858"/>
        <v>0</v>
      </c>
      <c r="G1551" s="209">
        <v>30</v>
      </c>
      <c r="H1551" s="210"/>
      <c r="I1551" s="211">
        <v>4564655</v>
      </c>
      <c r="J1551" s="212"/>
      <c r="K1551" s="552"/>
      <c r="L1551" s="553"/>
      <c r="M1551" s="212"/>
      <c r="N1551" s="213"/>
      <c r="O1551" s="214">
        <f t="shared" si="9969"/>
        <v>0</v>
      </c>
      <c r="P1551" s="190"/>
      <c r="Q1551" s="213"/>
      <c r="R1551" s="214">
        <f t="shared" si="9970"/>
        <v>0</v>
      </c>
      <c r="S1551" s="190"/>
      <c r="T1551" s="213"/>
      <c r="U1551" s="214">
        <f t="shared" si="9971"/>
        <v>0</v>
      </c>
      <c r="V1551" s="190"/>
      <c r="W1551" s="213"/>
      <c r="X1551" s="214">
        <f t="shared" si="9972"/>
        <v>0</v>
      </c>
      <c r="Y1551" s="190"/>
      <c r="Z1551" s="190"/>
      <c r="AA1551" s="207"/>
      <c r="AB1551" s="215"/>
      <c r="AC1551" s="190"/>
      <c r="AD1551" s="156">
        <f t="shared" si="9973"/>
        <v>0</v>
      </c>
      <c r="AE1551" s="156"/>
      <c r="AF1551" s="117"/>
      <c r="AG1551" s="156"/>
      <c r="AH1551" s="355"/>
      <c r="AI1551" s="368">
        <f t="shared" si="9974"/>
        <v>0</v>
      </c>
      <c r="AJ1551" s="354"/>
      <c r="AK1551" s="368">
        <f t="shared" si="9975"/>
        <v>0</v>
      </c>
      <c r="AL1551" s="354"/>
      <c r="AM1551" s="368">
        <f t="shared" si="9976"/>
        <v>0</v>
      </c>
      <c r="AN1551" s="354"/>
      <c r="AO1551" s="368">
        <f t="shared" si="9977"/>
        <v>0</v>
      </c>
      <c r="AP1551" s="354"/>
      <c r="AQ1551" s="368">
        <f t="shared" si="9978"/>
        <v>0</v>
      </c>
      <c r="AR1551" s="354"/>
      <c r="AS1551" s="354"/>
      <c r="AT1551" s="369">
        <f t="shared" si="9979"/>
        <v>0</v>
      </c>
      <c r="AU1551" s="354"/>
      <c r="AV1551" s="369">
        <f t="shared" si="9980"/>
        <v>0</v>
      </c>
      <c r="AW1551" s="354"/>
      <c r="AX1551" s="369">
        <f t="shared" si="9981"/>
        <v>0</v>
      </c>
      <c r="AY1551" s="354"/>
      <c r="AZ1551" s="369">
        <f t="shared" si="9982"/>
        <v>0</v>
      </c>
      <c r="BA1551" s="354"/>
      <c r="BB1551" s="369">
        <f t="shared" si="9983"/>
        <v>0</v>
      </c>
      <c r="BC1551" s="150"/>
      <c r="BD1551" s="116"/>
      <c r="BE1551" s="367"/>
      <c r="BF1551" s="367"/>
      <c r="BG1551" s="367"/>
      <c r="BH1551" s="367"/>
      <c r="BI1551" s="367"/>
      <c r="BJ1551" s="367"/>
      <c r="BK1551" s="367">
        <f t="shared" si="9943"/>
        <v>0</v>
      </c>
      <c r="BL1551" s="367">
        <f t="shared" si="9944"/>
        <v>0</v>
      </c>
      <c r="BM1551" s="367">
        <f t="shared" si="9945"/>
        <v>0</v>
      </c>
      <c r="BN1551" s="367">
        <f t="shared" si="9946"/>
        <v>0</v>
      </c>
      <c r="BO1551" s="367">
        <f t="shared" si="9947"/>
        <v>0</v>
      </c>
      <c r="BP1551" s="367">
        <f t="shared" si="9948"/>
        <v>0</v>
      </c>
      <c r="BQ1551" s="383">
        <f t="shared" si="9984"/>
        <v>0</v>
      </c>
      <c r="BR1551" s="146"/>
      <c r="BS1551" s="441" t="s">
        <v>90</v>
      </c>
      <c r="BT1551" s="116"/>
      <c r="BU1551" s="116"/>
      <c r="BV1551" s="116"/>
      <c r="BW1551" s="116"/>
      <c r="BX1551" s="116"/>
      <c r="BY1551" s="116"/>
      <c r="BZ1551" s="116"/>
      <c r="CA1551" s="116"/>
      <c r="CB1551" s="116"/>
      <c r="CC1551" s="116"/>
      <c r="CD1551" s="116"/>
      <c r="CE1551" s="116"/>
      <c r="CF1551" s="116"/>
      <c r="CG1551" s="116"/>
      <c r="CH1551" s="116"/>
      <c r="CI1551" s="116"/>
      <c r="CJ1551" s="116"/>
      <c r="CK1551" s="116"/>
      <c r="CL1551" s="116"/>
      <c r="CM1551" s="116"/>
      <c r="CN1551" s="116"/>
      <c r="CO1551" s="116"/>
      <c r="CP1551" s="116"/>
      <c r="CQ1551" s="116"/>
      <c r="CR1551" s="116"/>
      <c r="CS1551" s="116"/>
      <c r="CT1551" s="116"/>
      <c r="CU1551" s="116"/>
      <c r="CV1551" s="116"/>
      <c r="CW1551" s="116"/>
      <c r="CX1551" s="116"/>
      <c r="CY1551" s="116"/>
      <c r="CZ1551" s="116"/>
      <c r="DA1551" s="116"/>
      <c r="DB1551" s="116"/>
      <c r="DC1551" s="116"/>
      <c r="DD1551" s="116"/>
      <c r="DE1551" s="116"/>
      <c r="DF1551" s="116"/>
      <c r="DG1551" s="116"/>
      <c r="DH1551" s="116"/>
      <c r="DI1551" s="116"/>
      <c r="DJ1551" s="116"/>
      <c r="DK1551" s="116"/>
      <c r="DL1551" s="116"/>
      <c r="DM1551" s="116"/>
      <c r="DN1551" s="116"/>
      <c r="DO1551" s="116"/>
      <c r="DP1551" s="116"/>
      <c r="DQ1551" s="116"/>
      <c r="DR1551" s="116"/>
      <c r="DS1551" s="116"/>
      <c r="DT1551" s="116"/>
      <c r="DU1551" s="116"/>
      <c r="DV1551" s="116"/>
      <c r="DW1551" s="116"/>
      <c r="DX1551" s="116"/>
      <c r="DY1551" s="116"/>
      <c r="DZ1551" s="116"/>
      <c r="EA1551" s="116"/>
    </row>
    <row r="1552" spans="1:131" ht="11.25" customHeight="1" x14ac:dyDescent="0.15">
      <c r="A1552" s="113" t="s">
        <v>1692</v>
      </c>
      <c r="B1552" s="124"/>
      <c r="C1552" s="127"/>
      <c r="D1552" s="112">
        <f>BS1552</f>
        <v>79</v>
      </c>
      <c r="E1552" s="710" t="s">
        <v>89</v>
      </c>
      <c r="F1552" s="711">
        <f t="shared" ref="F1552:F1557" si="10003">BQ1552</f>
        <v>0</v>
      </c>
      <c r="G1552" s="209">
        <v>30</v>
      </c>
      <c r="H1552" s="210"/>
      <c r="I1552" s="211">
        <v>4564705</v>
      </c>
      <c r="J1552" s="212"/>
      <c r="K1552" s="552"/>
      <c r="L1552" s="553"/>
      <c r="M1552" s="212"/>
      <c r="N1552" s="213"/>
      <c r="O1552" s="214">
        <f t="shared" ref="O1552:O1557" si="10004">IF($D$18="YES", (N1552), (0))</f>
        <v>0</v>
      </c>
      <c r="P1552" s="190"/>
      <c r="Q1552" s="213"/>
      <c r="R1552" s="214">
        <f t="shared" ref="R1552:R1557" si="10005">IF($D$18="YES", (Q1552), (0))</f>
        <v>0</v>
      </c>
      <c r="S1552" s="190"/>
      <c r="T1552" s="213"/>
      <c r="U1552" s="214">
        <f t="shared" ref="U1552:U1557" si="10006">IF($D$18="YES", (T1552), (0))</f>
        <v>0</v>
      </c>
      <c r="V1552" s="190"/>
      <c r="W1552" s="213"/>
      <c r="X1552" s="214">
        <f t="shared" ref="X1552:X1557" si="10007">IF($D$18="YES", (W1552), (0))</f>
        <v>0</v>
      </c>
      <c r="Y1552" s="190"/>
      <c r="Z1552" s="190"/>
      <c r="AA1552" s="207"/>
      <c r="AB1552" s="215"/>
      <c r="AC1552" s="190"/>
      <c r="AD1552" s="156">
        <f t="shared" ref="AD1552:AD1557" si="10008">SUM(N1552,O1552,Q1552,R1552,T1552,U1552,W1552,X1552)</f>
        <v>0</v>
      </c>
      <c r="AE1552" s="156"/>
      <c r="AF1552" s="117"/>
      <c r="AG1552" s="156"/>
      <c r="AH1552" s="355"/>
      <c r="AI1552" s="368">
        <f t="shared" ref="AI1552:AI1557" si="10009">N1552*G1552</f>
        <v>0</v>
      </c>
      <c r="AJ1552" s="354"/>
      <c r="AK1552" s="368">
        <f t="shared" ref="AK1552:AK1557" si="10010">Q1552*G1552</f>
        <v>0</v>
      </c>
      <c r="AL1552" s="354"/>
      <c r="AM1552" s="368">
        <f t="shared" ref="AM1552:AM1557" si="10011">T1552*G1552</f>
        <v>0</v>
      </c>
      <c r="AN1552" s="354"/>
      <c r="AO1552" s="368">
        <f t="shared" ref="AO1552:AO1557" si="10012">W1552*G1552</f>
        <v>0</v>
      </c>
      <c r="AP1552" s="354"/>
      <c r="AQ1552" s="368">
        <f t="shared" ref="AQ1552:AQ1557" si="10013">SUM(AI1552,AK1552,AM1552,AO1552)</f>
        <v>0</v>
      </c>
      <c r="AR1552" s="354"/>
      <c r="AS1552" s="354"/>
      <c r="AT1552" s="369">
        <f t="shared" ref="AT1552:AT1557" si="10014">(N1552*G1552)*F1552</f>
        <v>0</v>
      </c>
      <c r="AU1552" s="354"/>
      <c r="AV1552" s="369">
        <f t="shared" ref="AV1552:AV1557" si="10015">(Q1552*G1552)*F1552</f>
        <v>0</v>
      </c>
      <c r="AW1552" s="354"/>
      <c r="AX1552" s="369">
        <f t="shared" ref="AX1552:AX1557" si="10016">(T1552*G1552)*F1552</f>
        <v>0</v>
      </c>
      <c r="AY1552" s="354"/>
      <c r="AZ1552" s="369">
        <f t="shared" ref="AZ1552:AZ1557" si="10017">(W1552*G1552)*F1552</f>
        <v>0</v>
      </c>
      <c r="BA1552" s="354"/>
      <c r="BB1552" s="369">
        <f t="shared" ref="BB1552:BB1557" si="10018">SUM(AS1552:BA1552)</f>
        <v>0</v>
      </c>
      <c r="BC1552" s="150"/>
      <c r="BD1552" s="116"/>
      <c r="BE1552" s="367"/>
      <c r="BF1552" s="367"/>
      <c r="BG1552" s="367"/>
      <c r="BH1552" s="367"/>
      <c r="BI1552" s="367"/>
      <c r="BJ1552" s="367"/>
      <c r="BK1552" s="367">
        <f t="shared" ref="BK1552:BK1557" si="10019">IF($N$18&lt;BK$24,0,IF($N$18&gt;BK$25,0,$BE1552))</f>
        <v>0</v>
      </c>
      <c r="BL1552" s="367">
        <f t="shared" ref="BL1552:BL1557" si="10020">IF($N$18&lt;BL$24,0,IF($N$18&gt;BL$25,0,$BF1552))</f>
        <v>0</v>
      </c>
      <c r="BM1552" s="367">
        <f t="shared" ref="BM1552:BM1557" si="10021">IF($N$18&lt;BM$24,0,IF($N$18&gt;BM$25,0,$BG1552))</f>
        <v>0</v>
      </c>
      <c r="BN1552" s="367">
        <f t="shared" ref="BN1552:BN1557" si="10022">IF($N$18&lt;BN$24,0,IF($N$18&gt;BN$25,0,$BH1552))</f>
        <v>0</v>
      </c>
      <c r="BO1552" s="367">
        <f t="shared" ref="BO1552:BO1557" si="10023">IF($N$18&lt;BO$24,0,IF($N$18&gt;BO$25,0,$BI1552))</f>
        <v>0</v>
      </c>
      <c r="BP1552" s="367">
        <f t="shared" ref="BP1552:BP1557" si="10024">IF($N$18&lt;BP$24,0,IF($N$18&gt;BP$25,0,$BJ1552))</f>
        <v>0</v>
      </c>
      <c r="BQ1552" s="383">
        <f t="shared" ref="BQ1552:BQ1557" si="10025">SUM(BK1552:BP1552)</f>
        <v>0</v>
      </c>
      <c r="BR1552" s="146"/>
      <c r="BS1552" s="441">
        <v>79</v>
      </c>
      <c r="BT1552" s="116"/>
      <c r="BU1552" s="116"/>
      <c r="BV1552" s="116"/>
      <c r="BW1552" s="116"/>
      <c r="BX1552" s="116"/>
      <c r="BY1552" s="116"/>
      <c r="BZ1552" s="116"/>
      <c r="CA1552" s="116"/>
      <c r="CB1552" s="116"/>
      <c r="CC1552" s="116"/>
      <c r="CD1552" s="116"/>
      <c r="CE1552" s="116"/>
      <c r="CF1552" s="116"/>
      <c r="CG1552" s="116"/>
      <c r="CH1552" s="116"/>
      <c r="CI1552" s="116"/>
      <c r="CJ1552" s="116"/>
      <c r="CK1552" s="116"/>
      <c r="CL1552" s="116"/>
      <c r="CM1552" s="116"/>
      <c r="CN1552" s="116"/>
      <c r="CO1552" s="116"/>
      <c r="CP1552" s="116"/>
      <c r="CQ1552" s="116"/>
      <c r="CR1552" s="116"/>
      <c r="CS1552" s="116"/>
      <c r="CT1552" s="116"/>
      <c r="CU1552" s="116"/>
      <c r="CV1552" s="116"/>
      <c r="CW1552" s="116"/>
      <c r="CX1552" s="116"/>
      <c r="CY1552" s="116"/>
      <c r="CZ1552" s="116"/>
      <c r="DA1552" s="116"/>
      <c r="DB1552" s="116"/>
      <c r="DC1552" s="116"/>
      <c r="DD1552" s="116"/>
      <c r="DE1552" s="116"/>
      <c r="DF1552" s="116"/>
      <c r="DG1552" s="116"/>
      <c r="DH1552" s="116"/>
      <c r="DI1552" s="116"/>
      <c r="DJ1552" s="116"/>
      <c r="DK1552" s="116"/>
      <c r="DL1552" s="116"/>
      <c r="DM1552" s="116"/>
      <c r="DN1552" s="116"/>
      <c r="DO1552" s="116"/>
      <c r="DP1552" s="116"/>
      <c r="DQ1552" s="116"/>
      <c r="DR1552" s="116"/>
      <c r="DS1552" s="116"/>
      <c r="DT1552" s="116"/>
      <c r="DU1552" s="116"/>
      <c r="DV1552" s="116"/>
      <c r="DW1552" s="116"/>
      <c r="DX1552" s="116"/>
      <c r="DY1552" s="116"/>
      <c r="DZ1552" s="116"/>
      <c r="EA1552" s="116"/>
    </row>
    <row r="1553" spans="1:131" ht="11.25" customHeight="1" x14ac:dyDescent="0.15">
      <c r="A1553" s="113" t="s">
        <v>1692</v>
      </c>
      <c r="B1553" s="124"/>
      <c r="C1553" s="127"/>
      <c r="D1553" s="112">
        <f>BS1553</f>
        <v>5</v>
      </c>
      <c r="E1553" s="710" t="s">
        <v>102</v>
      </c>
      <c r="F1553" s="711">
        <f t="shared" si="10003"/>
        <v>0</v>
      </c>
      <c r="G1553" s="209">
        <v>50</v>
      </c>
      <c r="H1553" s="210"/>
      <c r="I1553" s="211">
        <v>4964708</v>
      </c>
      <c r="J1553" s="212"/>
      <c r="K1553" s="552"/>
      <c r="L1553" s="553"/>
      <c r="M1553" s="212"/>
      <c r="N1553" s="213"/>
      <c r="O1553" s="214">
        <f t="shared" si="10004"/>
        <v>0</v>
      </c>
      <c r="P1553" s="190"/>
      <c r="Q1553" s="213"/>
      <c r="R1553" s="214">
        <f t="shared" si="10005"/>
        <v>0</v>
      </c>
      <c r="S1553" s="190"/>
      <c r="T1553" s="213"/>
      <c r="U1553" s="214">
        <f t="shared" si="10006"/>
        <v>0</v>
      </c>
      <c r="V1553" s="190"/>
      <c r="W1553" s="213"/>
      <c r="X1553" s="214">
        <f t="shared" si="10007"/>
        <v>0</v>
      </c>
      <c r="Y1553" s="190"/>
      <c r="Z1553" s="190"/>
      <c r="AA1553" s="207"/>
      <c r="AB1553" s="215"/>
      <c r="AC1553" s="190"/>
      <c r="AD1553" s="156">
        <f t="shared" si="10008"/>
        <v>0</v>
      </c>
      <c r="AE1553" s="156"/>
      <c r="AF1553" s="117"/>
      <c r="AG1553" s="156"/>
      <c r="AH1553" s="355"/>
      <c r="AI1553" s="368">
        <f t="shared" si="10009"/>
        <v>0</v>
      </c>
      <c r="AJ1553" s="354"/>
      <c r="AK1553" s="368">
        <f t="shared" si="10010"/>
        <v>0</v>
      </c>
      <c r="AL1553" s="354"/>
      <c r="AM1553" s="368">
        <f t="shared" si="10011"/>
        <v>0</v>
      </c>
      <c r="AN1553" s="354"/>
      <c r="AO1553" s="368">
        <f t="shared" si="10012"/>
        <v>0</v>
      </c>
      <c r="AP1553" s="354"/>
      <c r="AQ1553" s="368">
        <f t="shared" si="10013"/>
        <v>0</v>
      </c>
      <c r="AR1553" s="354"/>
      <c r="AS1553" s="354"/>
      <c r="AT1553" s="369">
        <f t="shared" si="10014"/>
        <v>0</v>
      </c>
      <c r="AU1553" s="354"/>
      <c r="AV1553" s="369">
        <f t="shared" si="10015"/>
        <v>0</v>
      </c>
      <c r="AW1553" s="354"/>
      <c r="AX1553" s="369">
        <f t="shared" si="10016"/>
        <v>0</v>
      </c>
      <c r="AY1553" s="354"/>
      <c r="AZ1553" s="369">
        <f t="shared" si="10017"/>
        <v>0</v>
      </c>
      <c r="BA1553" s="354"/>
      <c r="BB1553" s="369">
        <f t="shared" si="10018"/>
        <v>0</v>
      </c>
      <c r="BC1553" s="150"/>
      <c r="BD1553" s="116"/>
      <c r="BE1553" s="367"/>
      <c r="BF1553" s="367"/>
      <c r="BG1553" s="367"/>
      <c r="BH1553" s="367"/>
      <c r="BI1553" s="367"/>
      <c r="BJ1553" s="367"/>
      <c r="BK1553" s="367">
        <f t="shared" si="10019"/>
        <v>0</v>
      </c>
      <c r="BL1553" s="367">
        <f t="shared" si="10020"/>
        <v>0</v>
      </c>
      <c r="BM1553" s="367">
        <f t="shared" si="10021"/>
        <v>0</v>
      </c>
      <c r="BN1553" s="367">
        <f t="shared" si="10022"/>
        <v>0</v>
      </c>
      <c r="BO1553" s="367">
        <f t="shared" si="10023"/>
        <v>0</v>
      </c>
      <c r="BP1553" s="367">
        <f t="shared" si="10024"/>
        <v>0</v>
      </c>
      <c r="BQ1553" s="383">
        <f t="shared" si="10025"/>
        <v>0</v>
      </c>
      <c r="BR1553" s="146"/>
      <c r="BS1553" s="441">
        <v>5</v>
      </c>
      <c r="BT1553" s="116"/>
      <c r="BU1553" s="116"/>
      <c r="BV1553" s="116"/>
      <c r="BW1553" s="116"/>
      <c r="BX1553" s="116"/>
      <c r="BY1553" s="116"/>
      <c r="BZ1553" s="116"/>
      <c r="CA1553" s="116"/>
      <c r="CB1553" s="116"/>
      <c r="CC1553" s="116"/>
      <c r="CD1553" s="116"/>
      <c r="CE1553" s="116"/>
      <c r="CF1553" s="116"/>
      <c r="CG1553" s="116"/>
      <c r="CH1553" s="116"/>
      <c r="CI1553" s="116"/>
      <c r="CJ1553" s="116"/>
      <c r="CK1553" s="116"/>
      <c r="CL1553" s="116"/>
      <c r="CM1553" s="116"/>
      <c r="CN1553" s="116"/>
      <c r="CO1553" s="116"/>
      <c r="CP1553" s="116"/>
      <c r="CQ1553" s="116"/>
      <c r="CR1553" s="116"/>
      <c r="CS1553" s="116"/>
      <c r="CT1553" s="116"/>
      <c r="CU1553" s="116"/>
      <c r="CV1553" s="116"/>
      <c r="CW1553" s="116"/>
      <c r="CX1553" s="116"/>
      <c r="CY1553" s="116"/>
      <c r="CZ1553" s="116"/>
      <c r="DA1553" s="116"/>
      <c r="DB1553" s="116"/>
      <c r="DC1553" s="116"/>
      <c r="DD1553" s="116"/>
      <c r="DE1553" s="116"/>
      <c r="DF1553" s="116"/>
      <c r="DG1553" s="116"/>
      <c r="DH1553" s="116"/>
      <c r="DI1553" s="116"/>
      <c r="DJ1553" s="116"/>
      <c r="DK1553" s="116"/>
      <c r="DL1553" s="116"/>
      <c r="DM1553" s="116"/>
      <c r="DN1553" s="116"/>
      <c r="DO1553" s="116"/>
      <c r="DP1553" s="116"/>
      <c r="DQ1553" s="116"/>
      <c r="DR1553" s="116"/>
      <c r="DS1553" s="116"/>
      <c r="DT1553" s="116"/>
      <c r="DU1553" s="116"/>
      <c r="DV1553" s="116"/>
      <c r="DW1553" s="116"/>
      <c r="DX1553" s="116"/>
      <c r="DY1553" s="116"/>
      <c r="DZ1553" s="116"/>
      <c r="EA1553" s="116"/>
    </row>
    <row r="1554" spans="1:131" ht="11.25" customHeight="1" x14ac:dyDescent="0.15">
      <c r="A1554" s="113" t="s">
        <v>1693</v>
      </c>
      <c r="B1554" s="124"/>
      <c r="C1554" s="127"/>
      <c r="D1554" s="112">
        <f>BS1554</f>
        <v>2</v>
      </c>
      <c r="E1554" s="710" t="s">
        <v>152</v>
      </c>
      <c r="F1554" s="711">
        <f t="shared" si="10003"/>
        <v>0</v>
      </c>
      <c r="G1554" s="209">
        <v>72</v>
      </c>
      <c r="H1554" s="210"/>
      <c r="I1554" s="211">
        <v>4164707</v>
      </c>
      <c r="J1554" s="212"/>
      <c r="K1554" s="552"/>
      <c r="L1554" s="553"/>
      <c r="M1554" s="212"/>
      <c r="N1554" s="213"/>
      <c r="O1554" s="214">
        <f t="shared" si="10004"/>
        <v>0</v>
      </c>
      <c r="P1554" s="190"/>
      <c r="Q1554" s="213"/>
      <c r="R1554" s="214">
        <f t="shared" si="10005"/>
        <v>0</v>
      </c>
      <c r="S1554" s="190"/>
      <c r="T1554" s="213"/>
      <c r="U1554" s="214">
        <f t="shared" si="10006"/>
        <v>0</v>
      </c>
      <c r="V1554" s="190"/>
      <c r="W1554" s="213"/>
      <c r="X1554" s="214">
        <f t="shared" si="10007"/>
        <v>0</v>
      </c>
      <c r="Y1554" s="190"/>
      <c r="Z1554" s="190"/>
      <c r="AA1554" s="207"/>
      <c r="AB1554" s="215"/>
      <c r="AC1554" s="190"/>
      <c r="AD1554" s="156">
        <f t="shared" si="10008"/>
        <v>0</v>
      </c>
      <c r="AE1554" s="156"/>
      <c r="AF1554" s="117"/>
      <c r="AG1554" s="156"/>
      <c r="AH1554" s="355"/>
      <c r="AI1554" s="368">
        <f t="shared" si="10009"/>
        <v>0</v>
      </c>
      <c r="AJ1554" s="354"/>
      <c r="AK1554" s="368">
        <f t="shared" si="10010"/>
        <v>0</v>
      </c>
      <c r="AL1554" s="354"/>
      <c r="AM1554" s="368">
        <f t="shared" si="10011"/>
        <v>0</v>
      </c>
      <c r="AN1554" s="354"/>
      <c r="AO1554" s="368">
        <f t="shared" si="10012"/>
        <v>0</v>
      </c>
      <c r="AP1554" s="354"/>
      <c r="AQ1554" s="368">
        <f t="shared" si="10013"/>
        <v>0</v>
      </c>
      <c r="AR1554" s="354"/>
      <c r="AS1554" s="354"/>
      <c r="AT1554" s="369">
        <f t="shared" si="10014"/>
        <v>0</v>
      </c>
      <c r="AU1554" s="354"/>
      <c r="AV1554" s="369">
        <f t="shared" si="10015"/>
        <v>0</v>
      </c>
      <c r="AW1554" s="354"/>
      <c r="AX1554" s="369">
        <f t="shared" si="10016"/>
        <v>0</v>
      </c>
      <c r="AY1554" s="354"/>
      <c r="AZ1554" s="369">
        <f t="shared" si="10017"/>
        <v>0</v>
      </c>
      <c r="BA1554" s="354"/>
      <c r="BB1554" s="369">
        <f t="shared" si="10018"/>
        <v>0</v>
      </c>
      <c r="BC1554" s="150"/>
      <c r="BD1554" s="116"/>
      <c r="BE1554" s="367"/>
      <c r="BF1554" s="367"/>
      <c r="BG1554" s="367"/>
      <c r="BH1554" s="367"/>
      <c r="BI1554" s="367"/>
      <c r="BJ1554" s="367"/>
      <c r="BK1554" s="367">
        <f t="shared" si="10019"/>
        <v>0</v>
      </c>
      <c r="BL1554" s="367">
        <f t="shared" si="10020"/>
        <v>0</v>
      </c>
      <c r="BM1554" s="367">
        <f t="shared" si="10021"/>
        <v>0</v>
      </c>
      <c r="BN1554" s="367">
        <f t="shared" si="10022"/>
        <v>0</v>
      </c>
      <c r="BO1554" s="367">
        <f t="shared" si="10023"/>
        <v>0</v>
      </c>
      <c r="BP1554" s="367">
        <f t="shared" si="10024"/>
        <v>0</v>
      </c>
      <c r="BQ1554" s="383">
        <f t="shared" si="10025"/>
        <v>0</v>
      </c>
      <c r="BR1554" s="146"/>
      <c r="BS1554" s="441">
        <v>2</v>
      </c>
      <c r="BT1554" s="116"/>
      <c r="BU1554" s="116"/>
      <c r="BV1554" s="116"/>
      <c r="BW1554" s="116"/>
      <c r="BX1554" s="116"/>
      <c r="BY1554" s="116"/>
      <c r="BZ1554" s="116"/>
      <c r="CA1554" s="116"/>
      <c r="CB1554" s="116"/>
      <c r="CC1554" s="116"/>
      <c r="CD1554" s="116"/>
      <c r="CE1554" s="116"/>
      <c r="CF1554" s="116"/>
      <c r="CG1554" s="116"/>
      <c r="CH1554" s="116"/>
      <c r="CI1554" s="116"/>
      <c r="CJ1554" s="116"/>
      <c r="CK1554" s="116"/>
      <c r="CL1554" s="116"/>
      <c r="CM1554" s="116"/>
      <c r="CN1554" s="116"/>
      <c r="CO1554" s="116"/>
      <c r="CP1554" s="116"/>
      <c r="CQ1554" s="116"/>
      <c r="CR1554" s="116"/>
      <c r="CS1554" s="116"/>
      <c r="CT1554" s="116"/>
      <c r="CU1554" s="116"/>
      <c r="CV1554" s="116"/>
      <c r="CW1554" s="116"/>
      <c r="CX1554" s="116"/>
      <c r="CY1554" s="116"/>
      <c r="CZ1554" s="116"/>
      <c r="DA1554" s="116"/>
      <c r="DB1554" s="116"/>
      <c r="DC1554" s="116"/>
      <c r="DD1554" s="116"/>
      <c r="DE1554" s="116"/>
      <c r="DF1554" s="116"/>
      <c r="DG1554" s="116"/>
      <c r="DH1554" s="116"/>
      <c r="DI1554" s="116"/>
      <c r="DJ1554" s="116"/>
      <c r="DK1554" s="116"/>
      <c r="DL1554" s="116"/>
      <c r="DM1554" s="116"/>
      <c r="DN1554" s="116"/>
      <c r="DO1554" s="116"/>
      <c r="DP1554" s="116"/>
      <c r="DQ1554" s="116"/>
      <c r="DR1554" s="116"/>
      <c r="DS1554" s="116"/>
      <c r="DT1554" s="116"/>
      <c r="DU1554" s="116"/>
      <c r="DV1554" s="116"/>
      <c r="DW1554" s="116"/>
      <c r="DX1554" s="116"/>
      <c r="DY1554" s="116"/>
      <c r="DZ1554" s="116"/>
      <c r="EA1554" s="116"/>
    </row>
    <row r="1555" spans="1:131" ht="11.25" customHeight="1" x14ac:dyDescent="0.15">
      <c r="A1555" s="113" t="s">
        <v>1694</v>
      </c>
      <c r="B1555" s="124" t="s">
        <v>98</v>
      </c>
      <c r="C1555" s="470" t="s">
        <v>67</v>
      </c>
      <c r="D1555" s="112">
        <f>BS1555</f>
        <v>90</v>
      </c>
      <c r="E1555" s="710" t="s">
        <v>89</v>
      </c>
      <c r="F1555" s="711">
        <f t="shared" si="10003"/>
        <v>0</v>
      </c>
      <c r="G1555" s="209">
        <v>30</v>
      </c>
      <c r="H1555" s="210"/>
      <c r="I1555" s="211">
        <v>4564725</v>
      </c>
      <c r="J1555" s="212"/>
      <c r="K1555" s="552"/>
      <c r="L1555" s="553"/>
      <c r="M1555" s="212"/>
      <c r="N1555" s="213"/>
      <c r="O1555" s="214">
        <f t="shared" si="10004"/>
        <v>0</v>
      </c>
      <c r="P1555" s="190"/>
      <c r="Q1555" s="213"/>
      <c r="R1555" s="214">
        <f t="shared" si="10005"/>
        <v>0</v>
      </c>
      <c r="S1555" s="190"/>
      <c r="T1555" s="213"/>
      <c r="U1555" s="214">
        <f t="shared" si="10006"/>
        <v>0</v>
      </c>
      <c r="V1555" s="190"/>
      <c r="W1555" s="213"/>
      <c r="X1555" s="214">
        <f t="shared" si="10007"/>
        <v>0</v>
      </c>
      <c r="Y1555" s="190"/>
      <c r="Z1555" s="190"/>
      <c r="AA1555" s="207"/>
      <c r="AB1555" s="215"/>
      <c r="AC1555" s="190"/>
      <c r="AD1555" s="156">
        <f t="shared" si="10008"/>
        <v>0</v>
      </c>
      <c r="AE1555" s="156"/>
      <c r="AF1555" s="117"/>
      <c r="AG1555" s="156"/>
      <c r="AH1555" s="355"/>
      <c r="AI1555" s="368">
        <f t="shared" si="10009"/>
        <v>0</v>
      </c>
      <c r="AJ1555" s="354"/>
      <c r="AK1555" s="368">
        <f t="shared" si="10010"/>
        <v>0</v>
      </c>
      <c r="AL1555" s="354"/>
      <c r="AM1555" s="368">
        <f t="shared" si="10011"/>
        <v>0</v>
      </c>
      <c r="AN1555" s="354"/>
      <c r="AO1555" s="368">
        <f t="shared" si="10012"/>
        <v>0</v>
      </c>
      <c r="AP1555" s="354"/>
      <c r="AQ1555" s="368">
        <f t="shared" si="10013"/>
        <v>0</v>
      </c>
      <c r="AR1555" s="354"/>
      <c r="AS1555" s="354"/>
      <c r="AT1555" s="369">
        <f t="shared" si="10014"/>
        <v>0</v>
      </c>
      <c r="AU1555" s="354"/>
      <c r="AV1555" s="369">
        <f t="shared" si="10015"/>
        <v>0</v>
      </c>
      <c r="AW1555" s="354"/>
      <c r="AX1555" s="369">
        <f t="shared" si="10016"/>
        <v>0</v>
      </c>
      <c r="AY1555" s="354"/>
      <c r="AZ1555" s="369">
        <f t="shared" si="10017"/>
        <v>0</v>
      </c>
      <c r="BA1555" s="354"/>
      <c r="BB1555" s="369">
        <f t="shared" si="10018"/>
        <v>0</v>
      </c>
      <c r="BC1555" s="150"/>
      <c r="BD1555" s="116"/>
      <c r="BE1555" s="367"/>
      <c r="BF1555" s="367"/>
      <c r="BG1555" s="367"/>
      <c r="BH1555" s="367"/>
      <c r="BI1555" s="367"/>
      <c r="BJ1555" s="367"/>
      <c r="BK1555" s="367">
        <f t="shared" si="10019"/>
        <v>0</v>
      </c>
      <c r="BL1555" s="367">
        <f t="shared" si="10020"/>
        <v>0</v>
      </c>
      <c r="BM1555" s="367">
        <f t="shared" si="10021"/>
        <v>0</v>
      </c>
      <c r="BN1555" s="367">
        <f t="shared" si="10022"/>
        <v>0</v>
      </c>
      <c r="BO1555" s="367">
        <f t="shared" si="10023"/>
        <v>0</v>
      </c>
      <c r="BP1555" s="367">
        <f t="shared" si="10024"/>
        <v>0</v>
      </c>
      <c r="BQ1555" s="383">
        <f t="shared" si="10025"/>
        <v>0</v>
      </c>
      <c r="BR1555" s="146"/>
      <c r="BS1555" s="441">
        <v>90</v>
      </c>
      <c r="BT1555" s="116"/>
      <c r="BU1555" s="116"/>
      <c r="BV1555" s="116"/>
      <c r="BW1555" s="116"/>
      <c r="BX1555" s="116"/>
      <c r="BY1555" s="116"/>
      <c r="BZ1555" s="116"/>
      <c r="CA1555" s="116"/>
      <c r="CB1555" s="116"/>
      <c r="CC1555" s="116"/>
      <c r="CD1555" s="116"/>
      <c r="CE1555" s="116"/>
      <c r="CF1555" s="116"/>
      <c r="CG1555" s="116"/>
      <c r="CH1555" s="116"/>
      <c r="CI1555" s="116"/>
      <c r="CJ1555" s="116"/>
      <c r="CK1555" s="116"/>
      <c r="CL1555" s="116"/>
      <c r="CM1555" s="116"/>
      <c r="CN1555" s="116"/>
      <c r="CO1555" s="116"/>
      <c r="CP1555" s="116"/>
      <c r="CQ1555" s="116"/>
      <c r="CR1555" s="116"/>
      <c r="CS1555" s="116"/>
      <c r="CT1555" s="116"/>
      <c r="CU1555" s="116"/>
      <c r="CV1555" s="116"/>
      <c r="CW1555" s="116"/>
      <c r="CX1555" s="116"/>
      <c r="CY1555" s="116"/>
      <c r="CZ1555" s="116"/>
      <c r="DA1555" s="116"/>
      <c r="DB1555" s="116"/>
      <c r="DC1555" s="116"/>
      <c r="DD1555" s="116"/>
      <c r="DE1555" s="116"/>
      <c r="DF1555" s="116"/>
      <c r="DG1555" s="116"/>
      <c r="DH1555" s="116"/>
      <c r="DI1555" s="116"/>
      <c r="DJ1555" s="116"/>
      <c r="DK1555" s="116"/>
      <c r="DL1555" s="116"/>
      <c r="DM1555" s="116"/>
      <c r="DN1555" s="116"/>
      <c r="DO1555" s="116"/>
      <c r="DP1555" s="116"/>
      <c r="DQ1555" s="116"/>
      <c r="DR1555" s="116"/>
      <c r="DS1555" s="116"/>
      <c r="DT1555" s="116"/>
      <c r="DU1555" s="116"/>
      <c r="DV1555" s="116"/>
      <c r="DW1555" s="116"/>
      <c r="DX1555" s="116"/>
      <c r="DY1555" s="116"/>
      <c r="DZ1555" s="116"/>
      <c r="EA1555" s="116"/>
    </row>
    <row r="1556" spans="1:131" ht="11.25" customHeight="1" x14ac:dyDescent="0.15">
      <c r="A1556" s="113" t="s">
        <v>1694</v>
      </c>
      <c r="B1556" s="124" t="s">
        <v>98</v>
      </c>
      <c r="C1556" s="470" t="s">
        <v>67</v>
      </c>
      <c r="D1556" s="112">
        <f>BS1556</f>
        <v>7</v>
      </c>
      <c r="E1556" s="710" t="s">
        <v>102</v>
      </c>
      <c r="F1556" s="711">
        <f t="shared" si="10003"/>
        <v>0</v>
      </c>
      <c r="G1556" s="209">
        <v>50</v>
      </c>
      <c r="H1556" s="210"/>
      <c r="I1556" s="211">
        <v>4964728</v>
      </c>
      <c r="J1556" s="212"/>
      <c r="K1556" s="552"/>
      <c r="L1556" s="553"/>
      <c r="M1556" s="212"/>
      <c r="N1556" s="213"/>
      <c r="O1556" s="214">
        <f t="shared" si="10004"/>
        <v>0</v>
      </c>
      <c r="P1556" s="190"/>
      <c r="Q1556" s="213"/>
      <c r="R1556" s="214">
        <f t="shared" si="10005"/>
        <v>0</v>
      </c>
      <c r="S1556" s="190"/>
      <c r="T1556" s="213"/>
      <c r="U1556" s="214">
        <f t="shared" si="10006"/>
        <v>0</v>
      </c>
      <c r="V1556" s="190"/>
      <c r="W1556" s="213"/>
      <c r="X1556" s="214">
        <f t="shared" si="10007"/>
        <v>0</v>
      </c>
      <c r="Y1556" s="190"/>
      <c r="Z1556" s="190"/>
      <c r="AA1556" s="207"/>
      <c r="AB1556" s="215"/>
      <c r="AC1556" s="190"/>
      <c r="AD1556" s="156">
        <f t="shared" si="10008"/>
        <v>0</v>
      </c>
      <c r="AE1556" s="156"/>
      <c r="AF1556" s="117"/>
      <c r="AG1556" s="156"/>
      <c r="AH1556" s="355"/>
      <c r="AI1556" s="368">
        <f t="shared" si="10009"/>
        <v>0</v>
      </c>
      <c r="AJ1556" s="354"/>
      <c r="AK1556" s="368">
        <f t="shared" si="10010"/>
        <v>0</v>
      </c>
      <c r="AL1556" s="354"/>
      <c r="AM1556" s="368">
        <f t="shared" si="10011"/>
        <v>0</v>
      </c>
      <c r="AN1556" s="354"/>
      <c r="AO1556" s="368">
        <f t="shared" si="10012"/>
        <v>0</v>
      </c>
      <c r="AP1556" s="354"/>
      <c r="AQ1556" s="368">
        <f t="shared" si="10013"/>
        <v>0</v>
      </c>
      <c r="AR1556" s="354"/>
      <c r="AS1556" s="354"/>
      <c r="AT1556" s="369">
        <f t="shared" si="10014"/>
        <v>0</v>
      </c>
      <c r="AU1556" s="354"/>
      <c r="AV1556" s="369">
        <f t="shared" si="10015"/>
        <v>0</v>
      </c>
      <c r="AW1556" s="354"/>
      <c r="AX1556" s="369">
        <f t="shared" si="10016"/>
        <v>0</v>
      </c>
      <c r="AY1556" s="354"/>
      <c r="AZ1556" s="369">
        <f t="shared" si="10017"/>
        <v>0</v>
      </c>
      <c r="BA1556" s="354"/>
      <c r="BB1556" s="369">
        <f t="shared" si="10018"/>
        <v>0</v>
      </c>
      <c r="BC1556" s="150"/>
      <c r="BD1556" s="116"/>
      <c r="BE1556" s="367"/>
      <c r="BF1556" s="367"/>
      <c r="BG1556" s="367"/>
      <c r="BH1556" s="367"/>
      <c r="BI1556" s="367"/>
      <c r="BJ1556" s="367"/>
      <c r="BK1556" s="367">
        <f t="shared" si="10019"/>
        <v>0</v>
      </c>
      <c r="BL1556" s="367">
        <f t="shared" si="10020"/>
        <v>0</v>
      </c>
      <c r="BM1556" s="367">
        <f t="shared" si="10021"/>
        <v>0</v>
      </c>
      <c r="BN1556" s="367">
        <f t="shared" si="10022"/>
        <v>0</v>
      </c>
      <c r="BO1556" s="367">
        <f t="shared" si="10023"/>
        <v>0</v>
      </c>
      <c r="BP1556" s="367">
        <f t="shared" si="10024"/>
        <v>0</v>
      </c>
      <c r="BQ1556" s="383">
        <f t="shared" si="10025"/>
        <v>0</v>
      </c>
      <c r="BR1556" s="146"/>
      <c r="BS1556" s="441">
        <v>7</v>
      </c>
      <c r="BT1556" s="116"/>
      <c r="BU1556" s="116"/>
      <c r="BV1556" s="116"/>
      <c r="BW1556" s="116"/>
      <c r="BX1556" s="116"/>
      <c r="BY1556" s="116"/>
      <c r="BZ1556" s="116"/>
      <c r="CA1556" s="116"/>
      <c r="CB1556" s="116"/>
      <c r="CC1556" s="116"/>
      <c r="CD1556" s="116"/>
      <c r="CE1556" s="116"/>
      <c r="CF1556" s="116"/>
      <c r="CG1556" s="116"/>
      <c r="CH1556" s="116"/>
      <c r="CI1556" s="116"/>
      <c r="CJ1556" s="116"/>
      <c r="CK1556" s="116"/>
      <c r="CL1556" s="116"/>
      <c r="CM1556" s="116"/>
      <c r="CN1556" s="116"/>
      <c r="CO1556" s="116"/>
      <c r="CP1556" s="116"/>
      <c r="CQ1556" s="116"/>
      <c r="CR1556" s="116"/>
      <c r="CS1556" s="116"/>
      <c r="CT1556" s="116"/>
      <c r="CU1556" s="116"/>
      <c r="CV1556" s="116"/>
      <c r="CW1556" s="116"/>
      <c r="CX1556" s="116"/>
      <c r="CY1556" s="116"/>
      <c r="CZ1556" s="116"/>
      <c r="DA1556" s="116"/>
      <c r="DB1556" s="116"/>
      <c r="DC1556" s="116"/>
      <c r="DD1556" s="116"/>
      <c r="DE1556" s="116"/>
      <c r="DF1556" s="116"/>
      <c r="DG1556" s="116"/>
      <c r="DH1556" s="116"/>
      <c r="DI1556" s="116"/>
      <c r="DJ1556" s="116"/>
      <c r="DK1556" s="116"/>
      <c r="DL1556" s="116"/>
      <c r="DM1556" s="116"/>
      <c r="DN1556" s="116"/>
      <c r="DO1556" s="116"/>
      <c r="DP1556" s="116"/>
      <c r="DQ1556" s="116"/>
      <c r="DR1556" s="116"/>
      <c r="DS1556" s="116"/>
      <c r="DT1556" s="116"/>
      <c r="DU1556" s="116"/>
      <c r="DV1556" s="116"/>
      <c r="DW1556" s="116"/>
      <c r="DX1556" s="116"/>
      <c r="DY1556" s="116"/>
      <c r="DZ1556" s="116"/>
      <c r="EA1556" s="116"/>
    </row>
    <row r="1557" spans="1:131" ht="11.25" customHeight="1" x14ac:dyDescent="0.15">
      <c r="A1557" s="113" t="s">
        <v>1695</v>
      </c>
      <c r="B1557" s="124" t="s">
        <v>1696</v>
      </c>
      <c r="C1557" s="127"/>
      <c r="D1557" s="112" t="str">
        <f t="shared" ref="D1557" si="10026">BS1557</f>
        <v>S/O</v>
      </c>
      <c r="E1557" s="710" t="s">
        <v>89</v>
      </c>
      <c r="F1557" s="711">
        <f t="shared" si="10003"/>
        <v>0</v>
      </c>
      <c r="G1557" s="209">
        <v>30</v>
      </c>
      <c r="H1557" s="210"/>
      <c r="I1557" s="211">
        <v>4564765</v>
      </c>
      <c r="J1557" s="212"/>
      <c r="K1557" s="552"/>
      <c r="L1557" s="553"/>
      <c r="M1557" s="212"/>
      <c r="N1557" s="213"/>
      <c r="O1557" s="214">
        <f t="shared" si="10004"/>
        <v>0</v>
      </c>
      <c r="P1557" s="190"/>
      <c r="Q1557" s="213"/>
      <c r="R1557" s="214">
        <f t="shared" si="10005"/>
        <v>0</v>
      </c>
      <c r="S1557" s="190"/>
      <c r="T1557" s="213"/>
      <c r="U1557" s="214">
        <f t="shared" si="10006"/>
        <v>0</v>
      </c>
      <c r="V1557" s="190"/>
      <c r="W1557" s="213"/>
      <c r="X1557" s="214">
        <f t="shared" si="10007"/>
        <v>0</v>
      </c>
      <c r="Y1557" s="190"/>
      <c r="Z1557" s="190"/>
      <c r="AA1557" s="207"/>
      <c r="AB1557" s="215"/>
      <c r="AC1557" s="190"/>
      <c r="AD1557" s="156">
        <f t="shared" si="10008"/>
        <v>0</v>
      </c>
      <c r="AE1557" s="156"/>
      <c r="AF1557" s="117"/>
      <c r="AG1557" s="156"/>
      <c r="AH1557" s="355"/>
      <c r="AI1557" s="368">
        <f t="shared" si="10009"/>
        <v>0</v>
      </c>
      <c r="AJ1557" s="354"/>
      <c r="AK1557" s="368">
        <f t="shared" si="10010"/>
        <v>0</v>
      </c>
      <c r="AL1557" s="354"/>
      <c r="AM1557" s="368">
        <f t="shared" si="10011"/>
        <v>0</v>
      </c>
      <c r="AN1557" s="354"/>
      <c r="AO1557" s="368">
        <f t="shared" si="10012"/>
        <v>0</v>
      </c>
      <c r="AP1557" s="354"/>
      <c r="AQ1557" s="368">
        <f t="shared" si="10013"/>
        <v>0</v>
      </c>
      <c r="AR1557" s="354"/>
      <c r="AS1557" s="354"/>
      <c r="AT1557" s="369">
        <f t="shared" si="10014"/>
        <v>0</v>
      </c>
      <c r="AU1557" s="354"/>
      <c r="AV1557" s="369">
        <f t="shared" si="10015"/>
        <v>0</v>
      </c>
      <c r="AW1557" s="354"/>
      <c r="AX1557" s="369">
        <f t="shared" si="10016"/>
        <v>0</v>
      </c>
      <c r="AY1557" s="354"/>
      <c r="AZ1557" s="369">
        <f t="shared" si="10017"/>
        <v>0</v>
      </c>
      <c r="BA1557" s="354"/>
      <c r="BB1557" s="369">
        <f t="shared" si="10018"/>
        <v>0</v>
      </c>
      <c r="BC1557" s="150"/>
      <c r="BD1557" s="116"/>
      <c r="BE1557" s="367"/>
      <c r="BF1557" s="367"/>
      <c r="BG1557" s="367"/>
      <c r="BH1557" s="367"/>
      <c r="BI1557" s="367"/>
      <c r="BJ1557" s="367"/>
      <c r="BK1557" s="367">
        <f t="shared" si="10019"/>
        <v>0</v>
      </c>
      <c r="BL1557" s="367">
        <f t="shared" si="10020"/>
        <v>0</v>
      </c>
      <c r="BM1557" s="367">
        <f t="shared" si="10021"/>
        <v>0</v>
      </c>
      <c r="BN1557" s="367">
        <f t="shared" si="10022"/>
        <v>0</v>
      </c>
      <c r="BO1557" s="367">
        <f t="shared" si="10023"/>
        <v>0</v>
      </c>
      <c r="BP1557" s="367">
        <f t="shared" si="10024"/>
        <v>0</v>
      </c>
      <c r="BQ1557" s="383">
        <f t="shared" si="10025"/>
        <v>0</v>
      </c>
      <c r="BR1557" s="146"/>
      <c r="BS1557" s="441" t="s">
        <v>90</v>
      </c>
      <c r="BT1557" s="116"/>
      <c r="BU1557" s="116"/>
      <c r="BV1557" s="116"/>
      <c r="BW1557" s="116"/>
      <c r="BX1557" s="116"/>
      <c r="BY1557" s="116"/>
      <c r="BZ1557" s="116"/>
      <c r="CA1557" s="116"/>
      <c r="CB1557" s="116"/>
      <c r="CC1557" s="116"/>
      <c r="CD1557" s="116"/>
      <c r="CE1557" s="116"/>
      <c r="CF1557" s="116"/>
      <c r="CG1557" s="116"/>
      <c r="CH1557" s="116"/>
      <c r="CI1557" s="116"/>
      <c r="CJ1557" s="116"/>
      <c r="CK1557" s="116"/>
      <c r="CL1557" s="116"/>
      <c r="CM1557" s="116"/>
      <c r="CN1557" s="116"/>
      <c r="CO1557" s="116"/>
      <c r="CP1557" s="116"/>
      <c r="CQ1557" s="116"/>
      <c r="CR1557" s="116"/>
      <c r="CS1557" s="116"/>
      <c r="CT1557" s="116"/>
      <c r="CU1557" s="116"/>
      <c r="CV1557" s="116"/>
      <c r="CW1557" s="116"/>
      <c r="CX1557" s="116"/>
      <c r="CY1557" s="116"/>
      <c r="CZ1557" s="116"/>
      <c r="DA1557" s="116"/>
      <c r="DB1557" s="116"/>
      <c r="DC1557" s="116"/>
      <c r="DD1557" s="116"/>
      <c r="DE1557" s="116"/>
      <c r="DF1557" s="116"/>
      <c r="DG1557" s="116"/>
      <c r="DH1557" s="116"/>
      <c r="DI1557" s="116"/>
      <c r="DJ1557" s="116"/>
      <c r="DK1557" s="116"/>
      <c r="DL1557" s="116"/>
      <c r="DM1557" s="116"/>
      <c r="DN1557" s="116"/>
      <c r="DO1557" s="116"/>
      <c r="DP1557" s="116"/>
      <c r="DQ1557" s="116"/>
      <c r="DR1557" s="116"/>
      <c r="DS1557" s="116"/>
      <c r="DT1557" s="116"/>
      <c r="DU1557" s="116"/>
      <c r="DV1557" s="116"/>
      <c r="DW1557" s="116"/>
      <c r="DX1557" s="116"/>
      <c r="DY1557" s="116"/>
      <c r="DZ1557" s="116"/>
      <c r="EA1557" s="116"/>
    </row>
    <row r="1558" spans="1:131" ht="11.25" customHeight="1" x14ac:dyDescent="0.15">
      <c r="A1558" s="90" t="s">
        <v>1697</v>
      </c>
      <c r="B1558" s="205"/>
      <c r="C1558" s="133"/>
      <c r="D1558" s="410"/>
      <c r="E1558" s="710"/>
      <c r="F1558" s="711"/>
      <c r="G1558" s="217"/>
      <c r="H1558" s="206"/>
      <c r="I1558" s="218"/>
      <c r="J1558" s="156"/>
      <c r="K1558" s="219"/>
      <c r="L1558" s="219"/>
      <c r="M1558" s="156"/>
      <c r="N1558" s="156"/>
      <c r="O1558" s="138"/>
      <c r="P1558" s="190"/>
      <c r="Q1558" s="156"/>
      <c r="R1558" s="138"/>
      <c r="S1558" s="190"/>
      <c r="T1558" s="156"/>
      <c r="U1558" s="138"/>
      <c r="V1558" s="190"/>
      <c r="W1558" s="156"/>
      <c r="X1558" s="138"/>
      <c r="Y1558" s="190"/>
      <c r="Z1558" s="190"/>
      <c r="AA1558" s="207"/>
      <c r="AB1558" s="215"/>
      <c r="AC1558" s="190"/>
      <c r="AD1558" s="156">
        <f>SUM(AD1559:AD1564)</f>
        <v>0</v>
      </c>
      <c r="AE1558" s="156"/>
      <c r="AF1558" s="117"/>
      <c r="AG1558" s="156"/>
      <c r="AH1558" s="355"/>
      <c r="AI1558" s="368"/>
      <c r="AJ1558" s="354"/>
      <c r="AK1558" s="368"/>
      <c r="AL1558" s="354"/>
      <c r="AM1558" s="368"/>
      <c r="AN1558" s="354"/>
      <c r="AO1558" s="368"/>
      <c r="AP1558" s="354"/>
      <c r="AQ1558" s="368"/>
      <c r="AR1558" s="354"/>
      <c r="AS1558" s="354"/>
      <c r="AT1558" s="369"/>
      <c r="AU1558" s="354"/>
      <c r="AV1558" s="369"/>
      <c r="AW1558" s="354"/>
      <c r="AX1558" s="369"/>
      <c r="AY1558" s="354"/>
      <c r="AZ1558" s="369"/>
      <c r="BA1558" s="354"/>
      <c r="BB1558" s="369"/>
      <c r="BC1558" s="150"/>
      <c r="BD1558" s="116"/>
      <c r="BE1558" s="367"/>
      <c r="BF1558" s="367"/>
      <c r="BG1558" s="367"/>
      <c r="BH1558" s="367"/>
      <c r="BI1558" s="367"/>
      <c r="BJ1558" s="367"/>
      <c r="BK1558" s="367"/>
      <c r="BL1558" s="367"/>
      <c r="BM1558" s="367"/>
      <c r="BN1558" s="367"/>
      <c r="BO1558" s="367"/>
      <c r="BP1558" s="367"/>
      <c r="BQ1558" s="383"/>
      <c r="BR1558" s="146"/>
      <c r="BS1558" s="441" t="e">
        <v>#N/A</v>
      </c>
      <c r="BT1558" s="116"/>
      <c r="BU1558" s="116"/>
      <c r="BV1558" s="116"/>
      <c r="BW1558" s="116"/>
      <c r="BX1558" s="116"/>
      <c r="BY1558" s="116"/>
      <c r="BZ1558" s="116"/>
      <c r="CA1558" s="116"/>
      <c r="CB1558" s="116"/>
      <c r="CC1558" s="116"/>
      <c r="CD1558" s="116"/>
      <c r="CE1558" s="116"/>
      <c r="CF1558" s="116"/>
      <c r="CG1558" s="116"/>
      <c r="CH1558" s="116"/>
      <c r="CI1558" s="116"/>
      <c r="CJ1558" s="116"/>
      <c r="CK1558" s="116"/>
      <c r="CL1558" s="116"/>
      <c r="CM1558" s="116"/>
      <c r="CN1558" s="116"/>
      <c r="CO1558" s="116"/>
      <c r="CP1558" s="116"/>
      <c r="CQ1558" s="116"/>
      <c r="CR1558" s="116"/>
      <c r="CS1558" s="116"/>
      <c r="CT1558" s="116"/>
      <c r="CU1558" s="116"/>
      <c r="CV1558" s="116"/>
      <c r="CW1558" s="116"/>
      <c r="CX1558" s="116"/>
      <c r="CY1558" s="116"/>
      <c r="CZ1558" s="116"/>
      <c r="DA1558" s="116"/>
      <c r="DB1558" s="116"/>
      <c r="DC1558" s="116"/>
      <c r="DD1558" s="116"/>
      <c r="DE1558" s="116"/>
      <c r="DF1558" s="116"/>
      <c r="DG1558" s="116"/>
      <c r="DH1558" s="116"/>
      <c r="DI1558" s="116"/>
      <c r="DJ1558" s="116"/>
      <c r="DK1558" s="116"/>
      <c r="DL1558" s="116"/>
      <c r="DM1558" s="116"/>
      <c r="DN1558" s="116"/>
      <c r="DO1558" s="116"/>
      <c r="DP1558" s="116"/>
      <c r="DQ1558" s="116"/>
      <c r="DR1558" s="116"/>
      <c r="DS1558" s="116"/>
      <c r="DT1558" s="116"/>
      <c r="DU1558" s="116"/>
      <c r="DV1558" s="116"/>
      <c r="DW1558" s="116"/>
      <c r="DX1558" s="116"/>
      <c r="DY1558" s="116"/>
      <c r="DZ1558" s="116"/>
      <c r="EA1558" s="116"/>
    </row>
    <row r="1559" spans="1:131" ht="11.25" customHeight="1" x14ac:dyDescent="0.15">
      <c r="A1559" s="113" t="s">
        <v>1698</v>
      </c>
      <c r="B1559" s="124" t="s">
        <v>1699</v>
      </c>
      <c r="C1559" s="127"/>
      <c r="D1559" s="112">
        <f t="shared" ref="D1559:D1564" si="10027">BS1559</f>
        <v>104</v>
      </c>
      <c r="E1559" s="710" t="s">
        <v>89</v>
      </c>
      <c r="F1559" s="711">
        <f t="shared" ref="F1559:F1564" si="10028">BQ1559</f>
        <v>0</v>
      </c>
      <c r="G1559" s="209">
        <v>30</v>
      </c>
      <c r="H1559" s="210"/>
      <c r="I1559" s="211">
        <v>4564515</v>
      </c>
      <c r="J1559" s="212"/>
      <c r="K1559" s="552"/>
      <c r="L1559" s="553"/>
      <c r="M1559" s="212"/>
      <c r="N1559" s="213"/>
      <c r="O1559" s="214">
        <f t="shared" ref="O1559:O1561" si="10029">IF($D$18="YES", (N1559), (0))</f>
        <v>0</v>
      </c>
      <c r="P1559" s="190"/>
      <c r="Q1559" s="213"/>
      <c r="R1559" s="214">
        <f t="shared" ref="R1559:R1561" si="10030">IF($D$18="YES", (Q1559), (0))</f>
        <v>0</v>
      </c>
      <c r="S1559" s="190"/>
      <c r="T1559" s="213"/>
      <c r="U1559" s="214">
        <f t="shared" ref="U1559:U1561" si="10031">IF($D$18="YES", (T1559), (0))</f>
        <v>0</v>
      </c>
      <c r="V1559" s="190"/>
      <c r="W1559" s="213"/>
      <c r="X1559" s="214">
        <f t="shared" ref="X1559:X1561" si="10032">IF($D$18="YES", (W1559), (0))</f>
        <v>0</v>
      </c>
      <c r="Y1559" s="190"/>
      <c r="Z1559" s="190"/>
      <c r="AA1559" s="207"/>
      <c r="AB1559" s="215"/>
      <c r="AC1559" s="190"/>
      <c r="AD1559" s="156">
        <f t="shared" ref="AD1559:AD1564" si="10033">SUM(N1559,O1559,Q1559,R1559,T1559,U1559,W1559,X1559)</f>
        <v>0</v>
      </c>
      <c r="AE1559" s="156"/>
      <c r="AF1559" s="117"/>
      <c r="AG1559" s="156"/>
      <c r="AH1559" s="355"/>
      <c r="AI1559" s="368">
        <f t="shared" ref="AI1559:AI1564" si="10034">N1559*G1559</f>
        <v>0</v>
      </c>
      <c r="AJ1559" s="354"/>
      <c r="AK1559" s="368">
        <f t="shared" ref="AK1559:AK1564" si="10035">Q1559*G1559</f>
        <v>0</v>
      </c>
      <c r="AL1559" s="354"/>
      <c r="AM1559" s="368">
        <f t="shared" ref="AM1559:AM1564" si="10036">T1559*G1559</f>
        <v>0</v>
      </c>
      <c r="AN1559" s="354"/>
      <c r="AO1559" s="368">
        <f t="shared" ref="AO1559:AO1564" si="10037">W1559*G1559</f>
        <v>0</v>
      </c>
      <c r="AP1559" s="354"/>
      <c r="AQ1559" s="368">
        <f t="shared" ref="AQ1559:AQ1564" si="10038">SUM(AI1559,AK1559,AM1559,AO1559)</f>
        <v>0</v>
      </c>
      <c r="AR1559" s="354"/>
      <c r="AS1559" s="354"/>
      <c r="AT1559" s="369">
        <f t="shared" ref="AT1559:AT1564" si="10039">(N1559*G1559)*F1559</f>
        <v>0</v>
      </c>
      <c r="AU1559" s="354"/>
      <c r="AV1559" s="369">
        <f t="shared" ref="AV1559:AV1564" si="10040">(Q1559*G1559)*F1559</f>
        <v>0</v>
      </c>
      <c r="AW1559" s="354"/>
      <c r="AX1559" s="369">
        <f t="shared" ref="AX1559:AX1564" si="10041">(T1559*G1559)*F1559</f>
        <v>0</v>
      </c>
      <c r="AY1559" s="354"/>
      <c r="AZ1559" s="369">
        <f t="shared" ref="AZ1559:AZ1564" si="10042">(W1559*G1559)*F1559</f>
        <v>0</v>
      </c>
      <c r="BA1559" s="354"/>
      <c r="BB1559" s="369">
        <f t="shared" ref="BB1559:BB1564" si="10043">SUM(AS1559:BA1559)</f>
        <v>0</v>
      </c>
      <c r="BC1559" s="150"/>
      <c r="BD1559" s="116"/>
      <c r="BE1559" s="367"/>
      <c r="BF1559" s="367"/>
      <c r="BG1559" s="367"/>
      <c r="BH1559" s="367"/>
      <c r="BI1559" s="367"/>
      <c r="BJ1559" s="367"/>
      <c r="BK1559" s="367">
        <f t="shared" ref="BK1559:BK1564" si="10044">IF($N$18&lt;BK$24,0,IF($N$18&gt;BK$25,0,$BE1559))</f>
        <v>0</v>
      </c>
      <c r="BL1559" s="367">
        <f t="shared" ref="BL1559:BL1564" si="10045">IF($N$18&lt;BL$24,0,IF($N$18&gt;BL$25,0,$BF1559))</f>
        <v>0</v>
      </c>
      <c r="BM1559" s="367">
        <f t="shared" ref="BM1559:BM1564" si="10046">IF($N$18&lt;BM$24,0,IF($N$18&gt;BM$25,0,$BG1559))</f>
        <v>0</v>
      </c>
      <c r="BN1559" s="367">
        <f t="shared" ref="BN1559:BN1564" si="10047">IF($N$18&lt;BN$24,0,IF($N$18&gt;BN$25,0,$BH1559))</f>
        <v>0</v>
      </c>
      <c r="BO1559" s="367">
        <f t="shared" ref="BO1559:BO1564" si="10048">IF($N$18&lt;BO$24,0,IF($N$18&gt;BO$25,0,$BI1559))</f>
        <v>0</v>
      </c>
      <c r="BP1559" s="367">
        <f t="shared" ref="BP1559:BP1564" si="10049">IF($N$18&lt;BP$24,0,IF($N$18&gt;BP$25,0,$BJ1559))</f>
        <v>0</v>
      </c>
      <c r="BQ1559" s="383">
        <f t="shared" ref="BQ1559:BQ1564" si="10050">SUM(BK1559:BP1559)</f>
        <v>0</v>
      </c>
      <c r="BR1559" s="146"/>
      <c r="BS1559" s="441">
        <v>104</v>
      </c>
      <c r="BT1559" s="116"/>
      <c r="BU1559" s="116"/>
      <c r="BV1559" s="116"/>
      <c r="BW1559" s="116"/>
      <c r="BX1559" s="116"/>
      <c r="BY1559" s="116"/>
      <c r="BZ1559" s="116"/>
      <c r="CA1559" s="116"/>
      <c r="CB1559" s="116"/>
      <c r="CC1559" s="116"/>
      <c r="CD1559" s="116"/>
      <c r="CE1559" s="116"/>
      <c r="CF1559" s="116"/>
      <c r="CG1559" s="116"/>
      <c r="CH1559" s="116"/>
      <c r="CI1559" s="116"/>
      <c r="CJ1559" s="116"/>
      <c r="CK1559" s="116"/>
      <c r="CL1559" s="116"/>
      <c r="CM1559" s="116"/>
      <c r="CN1559" s="116"/>
      <c r="CO1559" s="116"/>
      <c r="CP1559" s="116"/>
      <c r="CQ1559" s="116"/>
      <c r="CR1559" s="116"/>
      <c r="CS1559" s="116"/>
      <c r="CT1559" s="116"/>
      <c r="CU1559" s="116"/>
      <c r="CV1559" s="116"/>
      <c r="CW1559" s="116"/>
      <c r="CX1559" s="116"/>
      <c r="CY1559" s="116"/>
      <c r="CZ1559" s="116"/>
      <c r="DA1559" s="116"/>
      <c r="DB1559" s="116"/>
      <c r="DC1559" s="116"/>
      <c r="DD1559" s="116"/>
      <c r="DE1559" s="116"/>
      <c r="DF1559" s="116"/>
      <c r="DG1559" s="116"/>
      <c r="DH1559" s="116"/>
      <c r="DI1559" s="116"/>
      <c r="DJ1559" s="116"/>
      <c r="DK1559" s="116"/>
      <c r="DL1559" s="116"/>
      <c r="DM1559" s="116"/>
      <c r="DN1559" s="116"/>
      <c r="DO1559" s="116"/>
      <c r="DP1559" s="116"/>
      <c r="DQ1559" s="116"/>
      <c r="DR1559" s="116"/>
      <c r="DS1559" s="116"/>
      <c r="DT1559" s="116"/>
      <c r="DU1559" s="116"/>
      <c r="DV1559" s="116"/>
      <c r="DW1559" s="116"/>
      <c r="DX1559" s="116"/>
      <c r="DY1559" s="116"/>
      <c r="DZ1559" s="116"/>
      <c r="EA1559" s="116"/>
    </row>
    <row r="1560" spans="1:131" ht="11.25" customHeight="1" x14ac:dyDescent="0.15">
      <c r="A1560" s="113" t="s">
        <v>1698</v>
      </c>
      <c r="B1560" s="124" t="s">
        <v>1699</v>
      </c>
      <c r="C1560" s="127"/>
      <c r="D1560" s="112">
        <f>BS1560</f>
        <v>25</v>
      </c>
      <c r="E1560" s="710" t="s">
        <v>102</v>
      </c>
      <c r="F1560" s="711">
        <f>BQ1560</f>
        <v>0</v>
      </c>
      <c r="G1560" s="209">
        <v>50</v>
      </c>
      <c r="H1560" s="210"/>
      <c r="I1560" s="211">
        <v>4964518</v>
      </c>
      <c r="J1560" s="212"/>
      <c r="K1560" s="552"/>
      <c r="L1560" s="553"/>
      <c r="M1560" s="212"/>
      <c r="N1560" s="213"/>
      <c r="O1560" s="214">
        <f t="shared" ref="O1560" si="10051">IF($D$18="YES", (N1560), (0))</f>
        <v>0</v>
      </c>
      <c r="P1560" s="190"/>
      <c r="Q1560" s="213"/>
      <c r="R1560" s="214">
        <f t="shared" ref="R1560" si="10052">IF($D$18="YES", (Q1560), (0))</f>
        <v>0</v>
      </c>
      <c r="S1560" s="190"/>
      <c r="T1560" s="213"/>
      <c r="U1560" s="214">
        <f t="shared" ref="U1560" si="10053">IF($D$18="YES", (T1560), (0))</f>
        <v>0</v>
      </c>
      <c r="V1560" s="190"/>
      <c r="W1560" s="213"/>
      <c r="X1560" s="214">
        <f t="shared" ref="X1560" si="10054">IF($D$18="YES", (W1560), (0))</f>
        <v>0</v>
      </c>
      <c r="Y1560" s="190"/>
      <c r="Z1560" s="190"/>
      <c r="AA1560" s="207"/>
      <c r="AB1560" s="215"/>
      <c r="AC1560" s="190"/>
      <c r="AD1560" s="156">
        <f>SUM(N1560,O1560,Q1560,R1560,T1560,U1560,W1560,X1560)</f>
        <v>0</v>
      </c>
      <c r="AE1560" s="156"/>
      <c r="AF1560" s="117"/>
      <c r="AG1560" s="156"/>
      <c r="AH1560" s="355"/>
      <c r="AI1560" s="368">
        <f>N1560*G1560</f>
        <v>0</v>
      </c>
      <c r="AJ1560" s="354"/>
      <c r="AK1560" s="368">
        <f>Q1560*G1560</f>
        <v>0</v>
      </c>
      <c r="AL1560" s="354"/>
      <c r="AM1560" s="368">
        <f>T1560*G1560</f>
        <v>0</v>
      </c>
      <c r="AN1560" s="354"/>
      <c r="AO1560" s="368">
        <f>W1560*G1560</f>
        <v>0</v>
      </c>
      <c r="AP1560" s="354"/>
      <c r="AQ1560" s="368">
        <f>SUM(AI1560,AK1560,AM1560,AO1560)</f>
        <v>0</v>
      </c>
      <c r="AR1560" s="354"/>
      <c r="AS1560" s="354"/>
      <c r="AT1560" s="369">
        <f>(N1560*G1560)*F1560</f>
        <v>0</v>
      </c>
      <c r="AU1560" s="354"/>
      <c r="AV1560" s="369">
        <f>(Q1560*G1560)*F1560</f>
        <v>0</v>
      </c>
      <c r="AW1560" s="354"/>
      <c r="AX1560" s="369">
        <f>(T1560*G1560)*F1560</f>
        <v>0</v>
      </c>
      <c r="AY1560" s="354"/>
      <c r="AZ1560" s="369">
        <f>(W1560*G1560)*F1560</f>
        <v>0</v>
      </c>
      <c r="BA1560" s="354"/>
      <c r="BB1560" s="369">
        <f>SUM(AS1560:BA1560)</f>
        <v>0</v>
      </c>
      <c r="BC1560" s="150"/>
      <c r="BD1560" s="116"/>
      <c r="BE1560" s="367"/>
      <c r="BF1560" s="367"/>
      <c r="BG1560" s="367"/>
      <c r="BH1560" s="367"/>
      <c r="BI1560" s="367"/>
      <c r="BJ1560" s="367"/>
      <c r="BK1560" s="367">
        <f>IF($N$18&lt;BK$24,0,IF($N$18&gt;BK$25,0,$BE1560))</f>
        <v>0</v>
      </c>
      <c r="BL1560" s="367">
        <f>IF($N$18&lt;BL$24,0,IF($N$18&gt;BL$25,0,$BF1560))</f>
        <v>0</v>
      </c>
      <c r="BM1560" s="367">
        <f>IF($N$18&lt;BM$24,0,IF($N$18&gt;BM$25,0,$BG1560))</f>
        <v>0</v>
      </c>
      <c r="BN1560" s="367">
        <f>IF($N$18&lt;BN$24,0,IF($N$18&gt;BN$25,0,$BH1560))</f>
        <v>0</v>
      </c>
      <c r="BO1560" s="367">
        <f>IF($N$18&lt;BO$24,0,IF($N$18&gt;BO$25,0,$BI1560))</f>
        <v>0</v>
      </c>
      <c r="BP1560" s="367">
        <f>IF($N$18&lt;BP$24,0,IF($N$18&gt;BP$25,0,$BJ1560))</f>
        <v>0</v>
      </c>
      <c r="BQ1560" s="383">
        <f>SUM(BK1560:BP1560)</f>
        <v>0</v>
      </c>
      <c r="BR1560" s="146"/>
      <c r="BS1560" s="441">
        <v>25</v>
      </c>
      <c r="BT1560" s="116"/>
      <c r="BU1560" s="116"/>
      <c r="BV1560" s="116"/>
      <c r="BW1560" s="116"/>
      <c r="BX1560" s="116"/>
      <c r="BY1560" s="116"/>
      <c r="BZ1560" s="116"/>
      <c r="CA1560" s="116"/>
      <c r="CB1560" s="116"/>
      <c r="CC1560" s="116"/>
      <c r="CD1560" s="116"/>
      <c r="CE1560" s="116"/>
      <c r="CF1560" s="116"/>
      <c r="CG1560" s="116"/>
      <c r="CH1560" s="116"/>
      <c r="CI1560" s="116"/>
      <c r="CJ1560" s="116"/>
      <c r="CK1560" s="116"/>
      <c r="CL1560" s="116"/>
      <c r="CM1560" s="116"/>
      <c r="CN1560" s="116"/>
      <c r="CO1560" s="116"/>
      <c r="CP1560" s="116"/>
      <c r="CQ1560" s="116"/>
      <c r="CR1560" s="116"/>
      <c r="CS1560" s="116"/>
      <c r="CT1560" s="116"/>
      <c r="CU1560" s="116"/>
      <c r="CV1560" s="116"/>
      <c r="CW1560" s="116"/>
      <c r="CX1560" s="116"/>
      <c r="CY1560" s="116"/>
      <c r="CZ1560" s="116"/>
      <c r="DA1560" s="116"/>
      <c r="DB1560" s="116"/>
      <c r="DC1560" s="116"/>
      <c r="DD1560" s="116"/>
      <c r="DE1560" s="116"/>
      <c r="DF1560" s="116"/>
      <c r="DG1560" s="116"/>
      <c r="DH1560" s="116"/>
      <c r="DI1560" s="116"/>
      <c r="DJ1560" s="116"/>
      <c r="DK1560" s="116"/>
      <c r="DL1560" s="116"/>
      <c r="DM1560" s="116"/>
      <c r="DN1560" s="116"/>
      <c r="DO1560" s="116"/>
      <c r="DP1560" s="116"/>
      <c r="DQ1560" s="116"/>
      <c r="DR1560" s="116"/>
      <c r="DS1560" s="116"/>
      <c r="DT1560" s="116"/>
      <c r="DU1560" s="116"/>
      <c r="DV1560" s="116"/>
      <c r="DW1560" s="116"/>
      <c r="DX1560" s="116"/>
      <c r="DY1560" s="116"/>
      <c r="DZ1560" s="116"/>
      <c r="EA1560" s="116"/>
    </row>
    <row r="1561" spans="1:131" ht="11.25" customHeight="1" x14ac:dyDescent="0.15">
      <c r="A1561" s="113" t="s">
        <v>1698</v>
      </c>
      <c r="B1561" s="124" t="s">
        <v>1699</v>
      </c>
      <c r="C1561" s="127"/>
      <c r="D1561" s="112">
        <f t="shared" si="10027"/>
        <v>7</v>
      </c>
      <c r="E1561" s="710" t="s">
        <v>152</v>
      </c>
      <c r="F1561" s="711">
        <f t="shared" si="10028"/>
        <v>0</v>
      </c>
      <c r="G1561" s="209">
        <v>72</v>
      </c>
      <c r="H1561" s="210"/>
      <c r="I1561" s="211">
        <v>4164517</v>
      </c>
      <c r="J1561" s="212"/>
      <c r="K1561" s="552"/>
      <c r="L1561" s="553"/>
      <c r="M1561" s="212"/>
      <c r="N1561" s="213"/>
      <c r="O1561" s="214">
        <f t="shared" si="10029"/>
        <v>0</v>
      </c>
      <c r="P1561" s="190"/>
      <c r="Q1561" s="213"/>
      <c r="R1561" s="214">
        <f t="shared" si="10030"/>
        <v>0</v>
      </c>
      <c r="S1561" s="190"/>
      <c r="T1561" s="213"/>
      <c r="U1561" s="214">
        <f t="shared" si="10031"/>
        <v>0</v>
      </c>
      <c r="V1561" s="190"/>
      <c r="W1561" s="213"/>
      <c r="X1561" s="214">
        <f t="shared" si="10032"/>
        <v>0</v>
      </c>
      <c r="Y1561" s="190"/>
      <c r="Z1561" s="190"/>
      <c r="AA1561" s="207"/>
      <c r="AB1561" s="215"/>
      <c r="AC1561" s="190"/>
      <c r="AD1561" s="156">
        <f t="shared" si="10033"/>
        <v>0</v>
      </c>
      <c r="AE1561" s="156"/>
      <c r="AF1561" s="117"/>
      <c r="AG1561" s="156"/>
      <c r="AH1561" s="355"/>
      <c r="AI1561" s="368">
        <f t="shared" si="10034"/>
        <v>0</v>
      </c>
      <c r="AJ1561" s="354"/>
      <c r="AK1561" s="368">
        <f t="shared" si="10035"/>
        <v>0</v>
      </c>
      <c r="AL1561" s="354"/>
      <c r="AM1561" s="368">
        <f t="shared" si="10036"/>
        <v>0</v>
      </c>
      <c r="AN1561" s="354"/>
      <c r="AO1561" s="368">
        <f t="shared" si="10037"/>
        <v>0</v>
      </c>
      <c r="AP1561" s="354"/>
      <c r="AQ1561" s="368">
        <f t="shared" si="10038"/>
        <v>0</v>
      </c>
      <c r="AR1561" s="354"/>
      <c r="AS1561" s="354"/>
      <c r="AT1561" s="369">
        <f t="shared" si="10039"/>
        <v>0</v>
      </c>
      <c r="AU1561" s="354"/>
      <c r="AV1561" s="369">
        <f t="shared" si="10040"/>
        <v>0</v>
      </c>
      <c r="AW1561" s="354"/>
      <c r="AX1561" s="369">
        <f t="shared" si="10041"/>
        <v>0</v>
      </c>
      <c r="AY1561" s="354"/>
      <c r="AZ1561" s="369">
        <f t="shared" si="10042"/>
        <v>0</v>
      </c>
      <c r="BA1561" s="354"/>
      <c r="BB1561" s="369">
        <f t="shared" si="10043"/>
        <v>0</v>
      </c>
      <c r="BC1561" s="150"/>
      <c r="BD1561" s="116"/>
      <c r="BE1561" s="367"/>
      <c r="BF1561" s="367"/>
      <c r="BG1561" s="367"/>
      <c r="BH1561" s="367"/>
      <c r="BI1561" s="367"/>
      <c r="BJ1561" s="367"/>
      <c r="BK1561" s="367">
        <f t="shared" si="10044"/>
        <v>0</v>
      </c>
      <c r="BL1561" s="367">
        <f t="shared" si="10045"/>
        <v>0</v>
      </c>
      <c r="BM1561" s="367">
        <f t="shared" si="10046"/>
        <v>0</v>
      </c>
      <c r="BN1561" s="367">
        <f t="shared" si="10047"/>
        <v>0</v>
      </c>
      <c r="BO1561" s="367">
        <f t="shared" si="10048"/>
        <v>0</v>
      </c>
      <c r="BP1561" s="367">
        <f t="shared" si="10049"/>
        <v>0</v>
      </c>
      <c r="BQ1561" s="383">
        <f t="shared" si="10050"/>
        <v>0</v>
      </c>
      <c r="BR1561" s="146"/>
      <c r="BS1561" s="441">
        <v>7</v>
      </c>
      <c r="BT1561" s="116"/>
      <c r="BU1561" s="116"/>
      <c r="BV1561" s="116"/>
      <c r="BW1561" s="116"/>
      <c r="BX1561" s="116"/>
      <c r="BY1561" s="116"/>
      <c r="BZ1561" s="116"/>
      <c r="CA1561" s="116"/>
      <c r="CB1561" s="116"/>
      <c r="CC1561" s="116"/>
      <c r="CD1561" s="116"/>
      <c r="CE1561" s="116"/>
      <c r="CF1561" s="116"/>
      <c r="CG1561" s="116"/>
      <c r="CH1561" s="116"/>
      <c r="CI1561" s="116"/>
      <c r="CJ1561" s="116"/>
      <c r="CK1561" s="116"/>
      <c r="CL1561" s="116"/>
      <c r="CM1561" s="116"/>
      <c r="CN1561" s="116"/>
      <c r="CO1561" s="116"/>
      <c r="CP1561" s="116"/>
      <c r="CQ1561" s="116"/>
      <c r="CR1561" s="116"/>
      <c r="CS1561" s="116"/>
      <c r="CT1561" s="116"/>
      <c r="CU1561" s="116"/>
      <c r="CV1561" s="116"/>
      <c r="CW1561" s="116"/>
      <c r="CX1561" s="116"/>
      <c r="CY1561" s="116"/>
      <c r="CZ1561" s="116"/>
      <c r="DA1561" s="116"/>
      <c r="DB1561" s="116"/>
      <c r="DC1561" s="116"/>
      <c r="DD1561" s="116"/>
      <c r="DE1561" s="116"/>
      <c r="DF1561" s="116"/>
      <c r="DG1561" s="116"/>
      <c r="DH1561" s="116"/>
      <c r="DI1561" s="116"/>
      <c r="DJ1561" s="116"/>
      <c r="DK1561" s="116"/>
      <c r="DL1561" s="116"/>
      <c r="DM1561" s="116"/>
      <c r="DN1561" s="116"/>
      <c r="DO1561" s="116"/>
      <c r="DP1561" s="116"/>
      <c r="DQ1561" s="116"/>
      <c r="DR1561" s="116"/>
      <c r="DS1561" s="116"/>
      <c r="DT1561" s="116"/>
      <c r="DU1561" s="116"/>
      <c r="DV1561" s="116"/>
      <c r="DW1561" s="116"/>
      <c r="DX1561" s="116"/>
      <c r="DY1561" s="116"/>
      <c r="DZ1561" s="116"/>
      <c r="EA1561" s="116"/>
    </row>
    <row r="1562" spans="1:131" ht="11.25" customHeight="1" x14ac:dyDescent="0.15">
      <c r="A1562" s="113" t="s">
        <v>1700</v>
      </c>
      <c r="B1562" s="124" t="s">
        <v>1701</v>
      </c>
      <c r="C1562" s="127"/>
      <c r="D1562" s="112" t="str">
        <f t="shared" si="10027"/>
        <v>S/O</v>
      </c>
      <c r="E1562" s="710" t="s">
        <v>89</v>
      </c>
      <c r="F1562" s="711">
        <f t="shared" si="10028"/>
        <v>0</v>
      </c>
      <c r="G1562" s="209">
        <v>30</v>
      </c>
      <c r="H1562" s="210"/>
      <c r="I1562" s="211">
        <v>4564745</v>
      </c>
      <c r="J1562" s="212"/>
      <c r="K1562" s="552"/>
      <c r="L1562" s="553"/>
      <c r="M1562" s="212"/>
      <c r="N1562" s="213"/>
      <c r="O1562" s="214">
        <f>IF($D$18="YES", (N1562), (0))</f>
        <v>0</v>
      </c>
      <c r="P1562" s="190"/>
      <c r="Q1562" s="213"/>
      <c r="R1562" s="214">
        <f>IF($D$18="YES", (Q1562), (0))</f>
        <v>0</v>
      </c>
      <c r="S1562" s="190"/>
      <c r="T1562" s="213"/>
      <c r="U1562" s="214">
        <f>IF($D$18="YES", (T1562), (0))</f>
        <v>0</v>
      </c>
      <c r="V1562" s="190"/>
      <c r="W1562" s="213"/>
      <c r="X1562" s="214">
        <f>IF($D$18="YES", (W1562), (0))</f>
        <v>0</v>
      </c>
      <c r="Y1562" s="190"/>
      <c r="Z1562" s="190"/>
      <c r="AA1562" s="207"/>
      <c r="AB1562" s="215"/>
      <c r="AC1562" s="190"/>
      <c r="AD1562" s="156">
        <f t="shared" si="10033"/>
        <v>0</v>
      </c>
      <c r="AE1562" s="156"/>
      <c r="AF1562" s="117"/>
      <c r="AG1562" s="156"/>
      <c r="AH1562" s="355"/>
      <c r="AI1562" s="368">
        <f t="shared" si="10034"/>
        <v>0</v>
      </c>
      <c r="AJ1562" s="354"/>
      <c r="AK1562" s="368">
        <f t="shared" si="10035"/>
        <v>0</v>
      </c>
      <c r="AL1562" s="354"/>
      <c r="AM1562" s="368">
        <f t="shared" si="10036"/>
        <v>0</v>
      </c>
      <c r="AN1562" s="354"/>
      <c r="AO1562" s="368">
        <f t="shared" si="10037"/>
        <v>0</v>
      </c>
      <c r="AP1562" s="354"/>
      <c r="AQ1562" s="368">
        <f t="shared" si="10038"/>
        <v>0</v>
      </c>
      <c r="AR1562" s="354"/>
      <c r="AS1562" s="354"/>
      <c r="AT1562" s="369">
        <f t="shared" si="10039"/>
        <v>0</v>
      </c>
      <c r="AU1562" s="354"/>
      <c r="AV1562" s="369">
        <f t="shared" si="10040"/>
        <v>0</v>
      </c>
      <c r="AW1562" s="354"/>
      <c r="AX1562" s="369">
        <f t="shared" si="10041"/>
        <v>0</v>
      </c>
      <c r="AY1562" s="354"/>
      <c r="AZ1562" s="369">
        <f t="shared" si="10042"/>
        <v>0</v>
      </c>
      <c r="BA1562" s="354"/>
      <c r="BB1562" s="369">
        <f t="shared" si="10043"/>
        <v>0</v>
      </c>
      <c r="BC1562" s="150"/>
      <c r="BD1562" s="116"/>
      <c r="BE1562" s="367"/>
      <c r="BF1562" s="367"/>
      <c r="BG1562" s="367"/>
      <c r="BH1562" s="367"/>
      <c r="BI1562" s="367"/>
      <c r="BJ1562" s="367"/>
      <c r="BK1562" s="367">
        <f t="shared" si="10044"/>
        <v>0</v>
      </c>
      <c r="BL1562" s="367">
        <f t="shared" si="10045"/>
        <v>0</v>
      </c>
      <c r="BM1562" s="367">
        <f t="shared" si="10046"/>
        <v>0</v>
      </c>
      <c r="BN1562" s="367">
        <f t="shared" si="10047"/>
        <v>0</v>
      </c>
      <c r="BO1562" s="367">
        <f t="shared" si="10048"/>
        <v>0</v>
      </c>
      <c r="BP1562" s="367">
        <f t="shared" si="10049"/>
        <v>0</v>
      </c>
      <c r="BQ1562" s="383">
        <f t="shared" si="10050"/>
        <v>0</v>
      </c>
      <c r="BR1562" s="146"/>
      <c r="BS1562" s="441" t="s">
        <v>90</v>
      </c>
      <c r="BT1562" s="116"/>
      <c r="BU1562" s="116"/>
      <c r="BV1562" s="116"/>
      <c r="BW1562" s="116"/>
      <c r="BX1562" s="116"/>
      <c r="BY1562" s="116"/>
      <c r="BZ1562" s="116"/>
      <c r="CA1562" s="116"/>
      <c r="CB1562" s="116"/>
      <c r="CC1562" s="116"/>
      <c r="CD1562" s="116"/>
      <c r="CE1562" s="116"/>
      <c r="CF1562" s="116"/>
      <c r="CG1562" s="116"/>
      <c r="CH1562" s="116"/>
      <c r="CI1562" s="116"/>
      <c r="CJ1562" s="116"/>
      <c r="CK1562" s="116"/>
      <c r="CL1562" s="116"/>
      <c r="CM1562" s="116"/>
      <c r="CN1562" s="116"/>
      <c r="CO1562" s="116"/>
      <c r="CP1562" s="116"/>
      <c r="CQ1562" s="116"/>
      <c r="CR1562" s="116"/>
      <c r="CS1562" s="116"/>
      <c r="CT1562" s="116"/>
      <c r="CU1562" s="116"/>
      <c r="CV1562" s="116"/>
      <c r="CW1562" s="116"/>
      <c r="CX1562" s="116"/>
      <c r="CY1562" s="116"/>
      <c r="CZ1562" s="116"/>
      <c r="DA1562" s="116"/>
      <c r="DB1562" s="116"/>
      <c r="DC1562" s="116"/>
      <c r="DD1562" s="116"/>
      <c r="DE1562" s="116"/>
      <c r="DF1562" s="116"/>
      <c r="DG1562" s="116"/>
      <c r="DH1562" s="116"/>
      <c r="DI1562" s="116"/>
      <c r="DJ1562" s="116"/>
      <c r="DK1562" s="116"/>
      <c r="DL1562" s="116"/>
      <c r="DM1562" s="116"/>
      <c r="DN1562" s="116"/>
      <c r="DO1562" s="116"/>
      <c r="DP1562" s="116"/>
      <c r="DQ1562" s="116"/>
      <c r="DR1562" s="116"/>
      <c r="DS1562" s="116"/>
      <c r="DT1562" s="116"/>
      <c r="DU1562" s="116"/>
      <c r="DV1562" s="116"/>
      <c r="DW1562" s="116"/>
      <c r="DX1562" s="116"/>
      <c r="DY1562" s="116"/>
      <c r="DZ1562" s="116"/>
      <c r="EA1562" s="116"/>
    </row>
    <row r="1563" spans="1:131" ht="11.25" customHeight="1" x14ac:dyDescent="0.15">
      <c r="A1563" s="113" t="s">
        <v>1700</v>
      </c>
      <c r="B1563" s="124" t="s">
        <v>1701</v>
      </c>
      <c r="C1563" s="127"/>
      <c r="D1563" s="112">
        <f>BS1563</f>
        <v>8</v>
      </c>
      <c r="E1563" s="710" t="s">
        <v>102</v>
      </c>
      <c r="F1563" s="711">
        <f>BQ1563</f>
        <v>0</v>
      </c>
      <c r="G1563" s="209">
        <v>50</v>
      </c>
      <c r="H1563" s="210"/>
      <c r="I1563" s="211">
        <v>4964748</v>
      </c>
      <c r="J1563" s="212"/>
      <c r="K1563" s="552"/>
      <c r="L1563" s="553"/>
      <c r="M1563" s="212"/>
      <c r="N1563" s="213"/>
      <c r="O1563" s="214">
        <f>IF($D$18="YES", (N1563), (0))</f>
        <v>0</v>
      </c>
      <c r="P1563" s="190"/>
      <c r="Q1563" s="213"/>
      <c r="R1563" s="214">
        <f>IF($D$18="YES", (Q1563), (0))</f>
        <v>0</v>
      </c>
      <c r="S1563" s="190"/>
      <c r="T1563" s="213"/>
      <c r="U1563" s="214">
        <f>IF($D$18="YES", (T1563), (0))</f>
        <v>0</v>
      </c>
      <c r="V1563" s="190"/>
      <c r="W1563" s="213"/>
      <c r="X1563" s="214">
        <f>IF($D$18="YES", (W1563), (0))</f>
        <v>0</v>
      </c>
      <c r="Y1563" s="190"/>
      <c r="Z1563" s="190"/>
      <c r="AA1563" s="207"/>
      <c r="AB1563" s="215"/>
      <c r="AC1563" s="190"/>
      <c r="AD1563" s="156">
        <f>SUM(N1563,O1563,Q1563,R1563,T1563,U1563,W1563,X1563)</f>
        <v>0</v>
      </c>
      <c r="AE1563" s="156"/>
      <c r="AF1563" s="117"/>
      <c r="AG1563" s="156"/>
      <c r="AH1563" s="355"/>
      <c r="AI1563" s="368">
        <f>N1563*G1563</f>
        <v>0</v>
      </c>
      <c r="AJ1563" s="354"/>
      <c r="AK1563" s="368">
        <f>Q1563*G1563</f>
        <v>0</v>
      </c>
      <c r="AL1563" s="354"/>
      <c r="AM1563" s="368">
        <f>T1563*G1563</f>
        <v>0</v>
      </c>
      <c r="AN1563" s="354"/>
      <c r="AO1563" s="368">
        <f>W1563*G1563</f>
        <v>0</v>
      </c>
      <c r="AP1563" s="354"/>
      <c r="AQ1563" s="368">
        <f>SUM(AI1563,AK1563,AM1563,AO1563)</f>
        <v>0</v>
      </c>
      <c r="AR1563" s="354"/>
      <c r="AS1563" s="354"/>
      <c r="AT1563" s="369">
        <f>(N1563*G1563)*F1563</f>
        <v>0</v>
      </c>
      <c r="AU1563" s="354"/>
      <c r="AV1563" s="369">
        <f>(Q1563*G1563)*F1563</f>
        <v>0</v>
      </c>
      <c r="AW1563" s="354"/>
      <c r="AX1563" s="369">
        <f>(T1563*G1563)*F1563</f>
        <v>0</v>
      </c>
      <c r="AY1563" s="354"/>
      <c r="AZ1563" s="369">
        <f>(W1563*G1563)*F1563</f>
        <v>0</v>
      </c>
      <c r="BA1563" s="354"/>
      <c r="BB1563" s="369">
        <f>SUM(AS1563:BA1563)</f>
        <v>0</v>
      </c>
      <c r="BC1563" s="150"/>
      <c r="BD1563" s="116"/>
      <c r="BE1563" s="367"/>
      <c r="BF1563" s="367"/>
      <c r="BG1563" s="367"/>
      <c r="BH1563" s="367"/>
      <c r="BI1563" s="367"/>
      <c r="BJ1563" s="367"/>
      <c r="BK1563" s="367">
        <f>IF($N$18&lt;BK$24,0,IF($N$18&gt;BK$25,0,$BE1563))</f>
        <v>0</v>
      </c>
      <c r="BL1563" s="367">
        <f>IF($N$18&lt;BL$24,0,IF($N$18&gt;BL$25,0,$BF1563))</f>
        <v>0</v>
      </c>
      <c r="BM1563" s="367">
        <f>IF($N$18&lt;BM$24,0,IF($N$18&gt;BM$25,0,$BG1563))</f>
        <v>0</v>
      </c>
      <c r="BN1563" s="367">
        <f>IF($N$18&lt;BN$24,0,IF($N$18&gt;BN$25,0,$BH1563))</f>
        <v>0</v>
      </c>
      <c r="BO1563" s="367">
        <f>IF($N$18&lt;BO$24,0,IF($N$18&gt;BO$25,0,$BI1563))</f>
        <v>0</v>
      </c>
      <c r="BP1563" s="367">
        <f>IF($N$18&lt;BP$24,0,IF($N$18&gt;BP$25,0,$BJ1563))</f>
        <v>0</v>
      </c>
      <c r="BQ1563" s="383">
        <f>SUM(BK1563:BP1563)</f>
        <v>0</v>
      </c>
      <c r="BR1563" s="146"/>
      <c r="BS1563" s="441">
        <v>8</v>
      </c>
      <c r="BT1563" s="116"/>
      <c r="BU1563" s="116"/>
      <c r="BV1563" s="116"/>
      <c r="BW1563" s="116"/>
      <c r="BX1563" s="116"/>
      <c r="BY1563" s="116"/>
      <c r="BZ1563" s="116"/>
      <c r="CA1563" s="116"/>
      <c r="CB1563" s="116"/>
      <c r="CC1563" s="116"/>
      <c r="CD1563" s="116"/>
      <c r="CE1563" s="116"/>
      <c r="CF1563" s="116"/>
      <c r="CG1563" s="116"/>
      <c r="CH1563" s="116"/>
      <c r="CI1563" s="116"/>
      <c r="CJ1563" s="116"/>
      <c r="CK1563" s="116"/>
      <c r="CL1563" s="116"/>
      <c r="CM1563" s="116"/>
      <c r="CN1563" s="116"/>
      <c r="CO1563" s="116"/>
      <c r="CP1563" s="116"/>
      <c r="CQ1563" s="116"/>
      <c r="CR1563" s="116"/>
      <c r="CS1563" s="116"/>
      <c r="CT1563" s="116"/>
      <c r="CU1563" s="116"/>
      <c r="CV1563" s="116"/>
      <c r="CW1563" s="116"/>
      <c r="CX1563" s="116"/>
      <c r="CY1563" s="116"/>
      <c r="CZ1563" s="116"/>
      <c r="DA1563" s="116"/>
      <c r="DB1563" s="116"/>
      <c r="DC1563" s="116"/>
      <c r="DD1563" s="116"/>
      <c r="DE1563" s="116"/>
      <c r="DF1563" s="116"/>
      <c r="DG1563" s="116"/>
      <c r="DH1563" s="116"/>
      <c r="DI1563" s="116"/>
      <c r="DJ1563" s="116"/>
      <c r="DK1563" s="116"/>
      <c r="DL1563" s="116"/>
      <c r="DM1563" s="116"/>
      <c r="DN1563" s="116"/>
      <c r="DO1563" s="116"/>
      <c r="DP1563" s="116"/>
      <c r="DQ1563" s="116"/>
      <c r="DR1563" s="116"/>
      <c r="DS1563" s="116"/>
      <c r="DT1563" s="116"/>
      <c r="DU1563" s="116"/>
      <c r="DV1563" s="116"/>
      <c r="DW1563" s="116"/>
      <c r="DX1563" s="116"/>
      <c r="DY1563" s="116"/>
      <c r="DZ1563" s="116"/>
      <c r="EA1563" s="116"/>
    </row>
    <row r="1564" spans="1:131" ht="11.25" customHeight="1" x14ac:dyDescent="0.15">
      <c r="A1564" s="113" t="s">
        <v>1700</v>
      </c>
      <c r="B1564" s="124" t="s">
        <v>1701</v>
      </c>
      <c r="C1564" s="127"/>
      <c r="D1564" s="112" t="str">
        <f t="shared" si="10027"/>
        <v>S/O</v>
      </c>
      <c r="E1564" s="710" t="s">
        <v>152</v>
      </c>
      <c r="F1564" s="711">
        <f t="shared" si="10028"/>
        <v>0</v>
      </c>
      <c r="G1564" s="209">
        <v>72</v>
      </c>
      <c r="H1564" s="210"/>
      <c r="I1564" s="211">
        <v>4164747</v>
      </c>
      <c r="J1564" s="212"/>
      <c r="K1564" s="552"/>
      <c r="L1564" s="553"/>
      <c r="M1564" s="212"/>
      <c r="N1564" s="213"/>
      <c r="O1564" s="214">
        <f>IF($D$18="YES", (N1564), (0))</f>
        <v>0</v>
      </c>
      <c r="P1564" s="190"/>
      <c r="Q1564" s="213"/>
      <c r="R1564" s="214">
        <f>IF($D$18="YES", (Q1564), (0))</f>
        <v>0</v>
      </c>
      <c r="S1564" s="190"/>
      <c r="T1564" s="213"/>
      <c r="U1564" s="214">
        <f>IF($D$18="YES", (T1564), (0))</f>
        <v>0</v>
      </c>
      <c r="V1564" s="190"/>
      <c r="W1564" s="213"/>
      <c r="X1564" s="214">
        <f>IF($D$18="YES", (W1564), (0))</f>
        <v>0</v>
      </c>
      <c r="Y1564" s="190"/>
      <c r="Z1564" s="190"/>
      <c r="AA1564" s="207"/>
      <c r="AB1564" s="215"/>
      <c r="AC1564" s="190"/>
      <c r="AD1564" s="156">
        <f t="shared" si="10033"/>
        <v>0</v>
      </c>
      <c r="AE1564" s="156"/>
      <c r="AF1564" s="117"/>
      <c r="AG1564" s="156"/>
      <c r="AH1564" s="355"/>
      <c r="AI1564" s="368">
        <f t="shared" si="10034"/>
        <v>0</v>
      </c>
      <c r="AJ1564" s="354"/>
      <c r="AK1564" s="368">
        <f t="shared" si="10035"/>
        <v>0</v>
      </c>
      <c r="AL1564" s="354"/>
      <c r="AM1564" s="368">
        <f t="shared" si="10036"/>
        <v>0</v>
      </c>
      <c r="AN1564" s="354"/>
      <c r="AO1564" s="368">
        <f t="shared" si="10037"/>
        <v>0</v>
      </c>
      <c r="AP1564" s="354"/>
      <c r="AQ1564" s="368">
        <f t="shared" si="10038"/>
        <v>0</v>
      </c>
      <c r="AR1564" s="354"/>
      <c r="AS1564" s="354"/>
      <c r="AT1564" s="369">
        <f t="shared" si="10039"/>
        <v>0</v>
      </c>
      <c r="AU1564" s="354"/>
      <c r="AV1564" s="369">
        <f t="shared" si="10040"/>
        <v>0</v>
      </c>
      <c r="AW1564" s="354"/>
      <c r="AX1564" s="369">
        <f t="shared" si="10041"/>
        <v>0</v>
      </c>
      <c r="AY1564" s="354"/>
      <c r="AZ1564" s="369">
        <f t="shared" si="10042"/>
        <v>0</v>
      </c>
      <c r="BA1564" s="354"/>
      <c r="BB1564" s="369">
        <f t="shared" si="10043"/>
        <v>0</v>
      </c>
      <c r="BC1564" s="150"/>
      <c r="BD1564" s="116"/>
      <c r="BE1564" s="367"/>
      <c r="BF1564" s="367"/>
      <c r="BG1564" s="367"/>
      <c r="BH1564" s="367"/>
      <c r="BI1564" s="367"/>
      <c r="BJ1564" s="367"/>
      <c r="BK1564" s="367">
        <f t="shared" si="10044"/>
        <v>0</v>
      </c>
      <c r="BL1564" s="367">
        <f t="shared" si="10045"/>
        <v>0</v>
      </c>
      <c r="BM1564" s="367">
        <f t="shared" si="10046"/>
        <v>0</v>
      </c>
      <c r="BN1564" s="367">
        <f t="shared" si="10047"/>
        <v>0</v>
      </c>
      <c r="BO1564" s="367">
        <f t="shared" si="10048"/>
        <v>0</v>
      </c>
      <c r="BP1564" s="367">
        <f t="shared" si="10049"/>
        <v>0</v>
      </c>
      <c r="BQ1564" s="383">
        <f t="shared" si="10050"/>
        <v>0</v>
      </c>
      <c r="BR1564" s="146"/>
      <c r="BS1564" s="441" t="s">
        <v>90</v>
      </c>
      <c r="BT1564" s="116"/>
      <c r="BU1564" s="116"/>
      <c r="BV1564" s="116"/>
      <c r="BW1564" s="116"/>
      <c r="BX1564" s="116"/>
      <c r="BY1564" s="116"/>
      <c r="BZ1564" s="116"/>
      <c r="CA1564" s="116"/>
      <c r="CB1564" s="116"/>
      <c r="CC1564" s="116"/>
      <c r="CD1564" s="116"/>
      <c r="CE1564" s="116"/>
      <c r="CF1564" s="116"/>
      <c r="CG1564" s="116"/>
      <c r="CH1564" s="116"/>
      <c r="CI1564" s="116"/>
      <c r="CJ1564" s="116"/>
      <c r="CK1564" s="116"/>
      <c r="CL1564" s="116"/>
      <c r="CM1564" s="116"/>
      <c r="CN1564" s="116"/>
      <c r="CO1564" s="116"/>
      <c r="CP1564" s="116"/>
      <c r="CQ1564" s="116"/>
      <c r="CR1564" s="116"/>
      <c r="CS1564" s="116"/>
      <c r="CT1564" s="116"/>
      <c r="CU1564" s="116"/>
      <c r="CV1564" s="116"/>
      <c r="CW1564" s="116"/>
      <c r="CX1564" s="116"/>
      <c r="CY1564" s="116"/>
      <c r="CZ1564" s="116"/>
      <c r="DA1564" s="116"/>
      <c r="DB1564" s="116"/>
      <c r="DC1564" s="116"/>
      <c r="DD1564" s="116"/>
      <c r="DE1564" s="116"/>
      <c r="DF1564" s="116"/>
      <c r="DG1564" s="116"/>
      <c r="DH1564" s="116"/>
      <c r="DI1564" s="116"/>
      <c r="DJ1564" s="116"/>
      <c r="DK1564" s="116"/>
      <c r="DL1564" s="116"/>
      <c r="DM1564" s="116"/>
      <c r="DN1564" s="116"/>
      <c r="DO1564" s="116"/>
      <c r="DP1564" s="116"/>
      <c r="DQ1564" s="116"/>
      <c r="DR1564" s="116"/>
      <c r="DS1564" s="116"/>
      <c r="DT1564" s="116"/>
      <c r="DU1564" s="116"/>
      <c r="DV1564" s="116"/>
      <c r="DW1564" s="116"/>
      <c r="DX1564" s="116"/>
      <c r="DY1564" s="116"/>
      <c r="DZ1564" s="116"/>
      <c r="EA1564" s="116"/>
    </row>
    <row r="1565" spans="1:131" ht="11.25" customHeight="1" x14ac:dyDescent="0.15">
      <c r="A1565" s="90" t="s">
        <v>1702</v>
      </c>
      <c r="B1565" s="205"/>
      <c r="C1565" s="133"/>
      <c r="D1565" s="410"/>
      <c r="E1565" s="710"/>
      <c r="F1565" s="711"/>
      <c r="G1565" s="217"/>
      <c r="H1565" s="206"/>
      <c r="I1565" s="218"/>
      <c r="J1565" s="156"/>
      <c r="K1565" s="219"/>
      <c r="L1565" s="219"/>
      <c r="M1565" s="156"/>
      <c r="N1565" s="156"/>
      <c r="O1565" s="138"/>
      <c r="P1565" s="190"/>
      <c r="Q1565" s="156"/>
      <c r="R1565" s="138"/>
      <c r="S1565" s="190"/>
      <c r="T1565" s="156"/>
      <c r="U1565" s="138"/>
      <c r="V1565" s="190"/>
      <c r="W1565" s="156"/>
      <c r="X1565" s="138"/>
      <c r="Y1565" s="190"/>
      <c r="Z1565" s="190"/>
      <c r="AA1565" s="207"/>
      <c r="AB1565" s="215"/>
      <c r="AC1565" s="190"/>
      <c r="AD1565" s="156">
        <f>SUM(AD1566:AD1569)</f>
        <v>0</v>
      </c>
      <c r="AE1565" s="156"/>
      <c r="AF1565" s="117"/>
      <c r="AG1565" s="156"/>
      <c r="AH1565" s="355"/>
      <c r="AI1565" s="368"/>
      <c r="AJ1565" s="354"/>
      <c r="AK1565" s="368"/>
      <c r="AL1565" s="354"/>
      <c r="AM1565" s="368"/>
      <c r="AN1565" s="354"/>
      <c r="AO1565" s="368"/>
      <c r="AP1565" s="354"/>
      <c r="AQ1565" s="368"/>
      <c r="AR1565" s="354"/>
      <c r="AS1565" s="354"/>
      <c r="AT1565" s="369"/>
      <c r="AU1565" s="354"/>
      <c r="AV1565" s="369"/>
      <c r="AW1565" s="354"/>
      <c r="AX1565" s="369"/>
      <c r="AY1565" s="354"/>
      <c r="AZ1565" s="369"/>
      <c r="BA1565" s="354"/>
      <c r="BB1565" s="369"/>
      <c r="BC1565" s="150"/>
      <c r="BD1565" s="116"/>
      <c r="BE1565" s="367"/>
      <c r="BF1565" s="367"/>
      <c r="BG1565" s="367"/>
      <c r="BH1565" s="367"/>
      <c r="BI1565" s="367"/>
      <c r="BJ1565" s="367"/>
      <c r="BK1565" s="367"/>
      <c r="BL1565" s="367"/>
      <c r="BM1565" s="367"/>
      <c r="BN1565" s="367"/>
      <c r="BO1565" s="367"/>
      <c r="BP1565" s="367"/>
      <c r="BQ1565" s="383"/>
      <c r="BR1565" s="146"/>
      <c r="BS1565" s="441" t="e">
        <v>#N/A</v>
      </c>
      <c r="BT1565" s="116"/>
      <c r="BU1565" s="116"/>
      <c r="BV1565" s="116"/>
      <c r="BW1565" s="116"/>
      <c r="BX1565" s="116"/>
      <c r="BY1565" s="116"/>
      <c r="BZ1565" s="116"/>
      <c r="CA1565" s="116"/>
      <c r="CB1565" s="116"/>
      <c r="CC1565" s="116"/>
      <c r="CD1565" s="116"/>
      <c r="CE1565" s="116"/>
      <c r="CF1565" s="116"/>
      <c r="CG1565" s="116"/>
      <c r="CH1565" s="116"/>
      <c r="CI1565" s="116"/>
      <c r="CJ1565" s="116"/>
      <c r="CK1565" s="116"/>
      <c r="CL1565" s="116"/>
      <c r="CM1565" s="116"/>
      <c r="CN1565" s="116"/>
      <c r="CO1565" s="116"/>
      <c r="CP1565" s="116"/>
      <c r="CQ1565" s="116"/>
      <c r="CR1565" s="116"/>
      <c r="CS1565" s="116"/>
      <c r="CT1565" s="116"/>
      <c r="CU1565" s="116"/>
      <c r="CV1565" s="116"/>
      <c r="CW1565" s="116"/>
      <c r="CX1565" s="116"/>
      <c r="CY1565" s="116"/>
      <c r="CZ1565" s="116"/>
      <c r="DA1565" s="116"/>
      <c r="DB1565" s="116"/>
      <c r="DC1565" s="116"/>
      <c r="DD1565" s="116"/>
      <c r="DE1565" s="116"/>
      <c r="DF1565" s="116"/>
      <c r="DG1565" s="116"/>
      <c r="DH1565" s="116"/>
      <c r="DI1565" s="116"/>
      <c r="DJ1565" s="116"/>
      <c r="DK1565" s="116"/>
      <c r="DL1565" s="116"/>
      <c r="DM1565" s="116"/>
      <c r="DN1565" s="116"/>
      <c r="DO1565" s="116"/>
      <c r="DP1565" s="116"/>
      <c r="DQ1565" s="116"/>
      <c r="DR1565" s="116"/>
      <c r="DS1565" s="116"/>
      <c r="DT1565" s="116"/>
      <c r="DU1565" s="116"/>
      <c r="DV1565" s="116"/>
      <c r="DW1565" s="116"/>
      <c r="DX1565" s="116"/>
      <c r="DY1565" s="116"/>
      <c r="DZ1565" s="116"/>
      <c r="EA1565" s="116"/>
    </row>
    <row r="1566" spans="1:131" ht="11.25" customHeight="1" x14ac:dyDescent="0.15">
      <c r="A1566" s="113" t="s">
        <v>1703</v>
      </c>
      <c r="B1566" s="124" t="s">
        <v>1704</v>
      </c>
      <c r="C1566" s="127"/>
      <c r="D1566" s="112">
        <f>BS1566</f>
        <v>45</v>
      </c>
      <c r="E1566" s="710" t="s">
        <v>89</v>
      </c>
      <c r="F1566" s="711">
        <f t="shared" si="9858"/>
        <v>0</v>
      </c>
      <c r="G1566" s="209">
        <v>30</v>
      </c>
      <c r="H1566" s="210"/>
      <c r="I1566" s="211">
        <v>4564775</v>
      </c>
      <c r="J1566" s="212"/>
      <c r="K1566" s="552"/>
      <c r="L1566" s="553"/>
      <c r="M1566" s="212"/>
      <c r="N1566" s="213"/>
      <c r="O1566" s="214">
        <f t="shared" si="9969"/>
        <v>0</v>
      </c>
      <c r="P1566" s="190"/>
      <c r="Q1566" s="213"/>
      <c r="R1566" s="214">
        <f t="shared" si="9970"/>
        <v>0</v>
      </c>
      <c r="S1566" s="190"/>
      <c r="T1566" s="213"/>
      <c r="U1566" s="214">
        <f t="shared" si="9971"/>
        <v>0</v>
      </c>
      <c r="V1566" s="190"/>
      <c r="W1566" s="213"/>
      <c r="X1566" s="214">
        <f t="shared" si="9972"/>
        <v>0</v>
      </c>
      <c r="Y1566" s="190"/>
      <c r="Z1566" s="190"/>
      <c r="AA1566" s="207"/>
      <c r="AB1566" s="215"/>
      <c r="AC1566" s="190"/>
      <c r="AD1566" s="156">
        <f t="shared" si="9973"/>
        <v>0</v>
      </c>
      <c r="AE1566" s="156"/>
      <c r="AF1566" s="117"/>
      <c r="AG1566" s="156"/>
      <c r="AH1566" s="355"/>
      <c r="AI1566" s="368">
        <f t="shared" si="9974"/>
        <v>0</v>
      </c>
      <c r="AJ1566" s="354"/>
      <c r="AK1566" s="368">
        <f t="shared" si="9975"/>
        <v>0</v>
      </c>
      <c r="AL1566" s="354"/>
      <c r="AM1566" s="368">
        <f t="shared" si="9976"/>
        <v>0</v>
      </c>
      <c r="AN1566" s="354"/>
      <c r="AO1566" s="368">
        <f t="shared" si="9977"/>
        <v>0</v>
      </c>
      <c r="AP1566" s="354"/>
      <c r="AQ1566" s="368">
        <f t="shared" si="9978"/>
        <v>0</v>
      </c>
      <c r="AR1566" s="354"/>
      <c r="AS1566" s="354"/>
      <c r="AT1566" s="369">
        <f t="shared" si="9979"/>
        <v>0</v>
      </c>
      <c r="AU1566" s="354"/>
      <c r="AV1566" s="369">
        <f t="shared" si="9980"/>
        <v>0</v>
      </c>
      <c r="AW1566" s="354"/>
      <c r="AX1566" s="369">
        <f t="shared" si="9981"/>
        <v>0</v>
      </c>
      <c r="AY1566" s="354"/>
      <c r="AZ1566" s="369">
        <f t="shared" si="9982"/>
        <v>0</v>
      </c>
      <c r="BA1566" s="354"/>
      <c r="BB1566" s="369">
        <f t="shared" si="9983"/>
        <v>0</v>
      </c>
      <c r="BC1566" s="150"/>
      <c r="BD1566" s="116"/>
      <c r="BE1566" s="367"/>
      <c r="BF1566" s="367"/>
      <c r="BG1566" s="367"/>
      <c r="BH1566" s="367"/>
      <c r="BI1566" s="367"/>
      <c r="BJ1566" s="367"/>
      <c r="BK1566" s="367">
        <f t="shared" si="9943"/>
        <v>0</v>
      </c>
      <c r="BL1566" s="367">
        <f t="shared" si="9944"/>
        <v>0</v>
      </c>
      <c r="BM1566" s="367">
        <f t="shared" si="9945"/>
        <v>0</v>
      </c>
      <c r="BN1566" s="367">
        <f t="shared" si="9946"/>
        <v>0</v>
      </c>
      <c r="BO1566" s="367">
        <f t="shared" si="9947"/>
        <v>0</v>
      </c>
      <c r="BP1566" s="367">
        <f t="shared" si="9948"/>
        <v>0</v>
      </c>
      <c r="BQ1566" s="383">
        <f t="shared" si="9984"/>
        <v>0</v>
      </c>
      <c r="BR1566" s="146"/>
      <c r="BS1566" s="441">
        <v>45</v>
      </c>
      <c r="BT1566" s="116"/>
      <c r="BU1566" s="116"/>
      <c r="BV1566" s="116"/>
      <c r="BW1566" s="116"/>
      <c r="BX1566" s="116"/>
      <c r="BY1566" s="116"/>
      <c r="BZ1566" s="116"/>
      <c r="CA1566" s="116"/>
      <c r="CB1566" s="116"/>
      <c r="CC1566" s="116"/>
      <c r="CD1566" s="116"/>
      <c r="CE1566" s="116"/>
      <c r="CF1566" s="116"/>
      <c r="CG1566" s="116"/>
      <c r="CH1566" s="116"/>
      <c r="CI1566" s="116"/>
      <c r="CJ1566" s="116"/>
      <c r="CK1566" s="116"/>
      <c r="CL1566" s="116"/>
      <c r="CM1566" s="116"/>
      <c r="CN1566" s="116"/>
      <c r="CO1566" s="116"/>
      <c r="CP1566" s="116"/>
      <c r="CQ1566" s="116"/>
      <c r="CR1566" s="116"/>
      <c r="CS1566" s="116"/>
      <c r="CT1566" s="116"/>
      <c r="CU1566" s="116"/>
      <c r="CV1566" s="116"/>
      <c r="CW1566" s="116"/>
      <c r="CX1566" s="116"/>
      <c r="CY1566" s="116"/>
      <c r="CZ1566" s="116"/>
      <c r="DA1566" s="116"/>
      <c r="DB1566" s="116"/>
      <c r="DC1566" s="116"/>
      <c r="DD1566" s="116"/>
      <c r="DE1566" s="116"/>
      <c r="DF1566" s="116"/>
      <c r="DG1566" s="116"/>
      <c r="DH1566" s="116"/>
      <c r="DI1566" s="116"/>
      <c r="DJ1566" s="116"/>
      <c r="DK1566" s="116"/>
      <c r="DL1566" s="116"/>
      <c r="DM1566" s="116"/>
      <c r="DN1566" s="116"/>
      <c r="DO1566" s="116"/>
      <c r="DP1566" s="116"/>
      <c r="DQ1566" s="116"/>
      <c r="DR1566" s="116"/>
      <c r="DS1566" s="116"/>
      <c r="DT1566" s="116"/>
      <c r="DU1566" s="116"/>
      <c r="DV1566" s="116"/>
      <c r="DW1566" s="116"/>
      <c r="DX1566" s="116"/>
      <c r="DY1566" s="116"/>
      <c r="DZ1566" s="116"/>
      <c r="EA1566" s="116"/>
    </row>
    <row r="1567" spans="1:131" ht="11.25" customHeight="1" x14ac:dyDescent="0.15">
      <c r="A1567" s="113" t="s">
        <v>1705</v>
      </c>
      <c r="B1567" s="124" t="s">
        <v>98</v>
      </c>
      <c r="C1567" s="127"/>
      <c r="D1567" s="112">
        <f>BS1567</f>
        <v>60</v>
      </c>
      <c r="E1567" s="710" t="s">
        <v>89</v>
      </c>
      <c r="F1567" s="711">
        <f t="shared" si="9858"/>
        <v>0</v>
      </c>
      <c r="G1567" s="209">
        <v>30</v>
      </c>
      <c r="H1567" s="210"/>
      <c r="I1567" s="211">
        <v>4564815</v>
      </c>
      <c r="J1567" s="212"/>
      <c r="K1567" s="552"/>
      <c r="L1567" s="553"/>
      <c r="M1567" s="212"/>
      <c r="N1567" s="213"/>
      <c r="O1567" s="214">
        <f t="shared" si="9969"/>
        <v>0</v>
      </c>
      <c r="P1567" s="190"/>
      <c r="Q1567" s="213"/>
      <c r="R1567" s="214">
        <f t="shared" si="9970"/>
        <v>0</v>
      </c>
      <c r="S1567" s="190"/>
      <c r="T1567" s="213"/>
      <c r="U1567" s="214">
        <f t="shared" si="9971"/>
        <v>0</v>
      </c>
      <c r="V1567" s="190"/>
      <c r="W1567" s="213"/>
      <c r="X1567" s="214">
        <f t="shared" si="9972"/>
        <v>0</v>
      </c>
      <c r="Y1567" s="190"/>
      <c r="Z1567" s="190"/>
      <c r="AA1567" s="207"/>
      <c r="AB1567" s="215"/>
      <c r="AC1567" s="190"/>
      <c r="AD1567" s="156">
        <f t="shared" si="9973"/>
        <v>0</v>
      </c>
      <c r="AE1567" s="156"/>
      <c r="AF1567" s="117"/>
      <c r="AG1567" s="156"/>
      <c r="AH1567" s="355"/>
      <c r="AI1567" s="368">
        <f t="shared" si="9974"/>
        <v>0</v>
      </c>
      <c r="AJ1567" s="354"/>
      <c r="AK1567" s="368">
        <f t="shared" si="9975"/>
        <v>0</v>
      </c>
      <c r="AL1567" s="354"/>
      <c r="AM1567" s="368">
        <f t="shared" si="9976"/>
        <v>0</v>
      </c>
      <c r="AN1567" s="354"/>
      <c r="AO1567" s="368">
        <f t="shared" si="9977"/>
        <v>0</v>
      </c>
      <c r="AP1567" s="354"/>
      <c r="AQ1567" s="368">
        <f t="shared" si="9978"/>
        <v>0</v>
      </c>
      <c r="AR1567" s="354"/>
      <c r="AS1567" s="354"/>
      <c r="AT1567" s="369">
        <f t="shared" si="9979"/>
        <v>0</v>
      </c>
      <c r="AU1567" s="354"/>
      <c r="AV1567" s="369">
        <f t="shared" si="9980"/>
        <v>0</v>
      </c>
      <c r="AW1567" s="354"/>
      <c r="AX1567" s="369">
        <f t="shared" si="9981"/>
        <v>0</v>
      </c>
      <c r="AY1567" s="354"/>
      <c r="AZ1567" s="369">
        <f t="shared" si="9982"/>
        <v>0</v>
      </c>
      <c r="BA1567" s="354"/>
      <c r="BB1567" s="369">
        <f t="shared" si="9983"/>
        <v>0</v>
      </c>
      <c r="BC1567" s="150"/>
      <c r="BD1567" s="116"/>
      <c r="BE1567" s="367"/>
      <c r="BF1567" s="367"/>
      <c r="BG1567" s="367"/>
      <c r="BH1567" s="367"/>
      <c r="BI1567" s="367"/>
      <c r="BJ1567" s="367"/>
      <c r="BK1567" s="367">
        <f t="shared" si="9943"/>
        <v>0</v>
      </c>
      <c r="BL1567" s="367">
        <f t="shared" si="9944"/>
        <v>0</v>
      </c>
      <c r="BM1567" s="367">
        <f t="shared" si="9945"/>
        <v>0</v>
      </c>
      <c r="BN1567" s="367">
        <f t="shared" si="9946"/>
        <v>0</v>
      </c>
      <c r="BO1567" s="367">
        <f t="shared" si="9947"/>
        <v>0</v>
      </c>
      <c r="BP1567" s="367">
        <f t="shared" si="9948"/>
        <v>0</v>
      </c>
      <c r="BQ1567" s="383">
        <f t="shared" si="9984"/>
        <v>0</v>
      </c>
      <c r="BR1567" s="146"/>
      <c r="BS1567" s="441">
        <v>60</v>
      </c>
      <c r="BT1567" s="116"/>
      <c r="BU1567" s="116"/>
      <c r="BV1567" s="116"/>
      <c r="BW1567" s="116"/>
      <c r="BX1567" s="116"/>
      <c r="BY1567" s="116"/>
      <c r="BZ1567" s="116"/>
      <c r="CA1567" s="116"/>
      <c r="CB1567" s="116"/>
      <c r="CC1567" s="116"/>
      <c r="CD1567" s="116"/>
      <c r="CE1567" s="116"/>
      <c r="CF1567" s="116"/>
      <c r="CG1567" s="116"/>
      <c r="CH1567" s="116"/>
      <c r="CI1567" s="116"/>
      <c r="CJ1567" s="116"/>
      <c r="CK1567" s="116"/>
      <c r="CL1567" s="116"/>
      <c r="CM1567" s="116"/>
      <c r="CN1567" s="116"/>
      <c r="CO1567" s="116"/>
      <c r="CP1567" s="116"/>
      <c r="CQ1567" s="116"/>
      <c r="CR1567" s="116"/>
      <c r="CS1567" s="116"/>
      <c r="CT1567" s="116"/>
      <c r="CU1567" s="116"/>
      <c r="CV1567" s="116"/>
      <c r="CW1567" s="116"/>
      <c r="CX1567" s="116"/>
      <c r="CY1567" s="116"/>
      <c r="CZ1567" s="116"/>
      <c r="DA1567" s="116"/>
      <c r="DB1567" s="116"/>
      <c r="DC1567" s="116"/>
      <c r="DD1567" s="116"/>
      <c r="DE1567" s="116"/>
      <c r="DF1567" s="116"/>
      <c r="DG1567" s="116"/>
      <c r="DH1567" s="116"/>
      <c r="DI1567" s="116"/>
      <c r="DJ1567" s="116"/>
      <c r="DK1567" s="116"/>
      <c r="DL1567" s="116"/>
      <c r="DM1567" s="116"/>
      <c r="DN1567" s="116"/>
      <c r="DO1567" s="116"/>
      <c r="DP1567" s="116"/>
      <c r="DQ1567" s="116"/>
      <c r="DR1567" s="116"/>
      <c r="DS1567" s="116"/>
      <c r="DT1567" s="116"/>
      <c r="DU1567" s="116"/>
      <c r="DV1567" s="116"/>
      <c r="DW1567" s="116"/>
      <c r="DX1567" s="116"/>
      <c r="DY1567" s="116"/>
      <c r="DZ1567" s="116"/>
      <c r="EA1567" s="116"/>
    </row>
    <row r="1568" spans="1:131" ht="11.25" customHeight="1" x14ac:dyDescent="0.15">
      <c r="A1568" s="113" t="s">
        <v>1706</v>
      </c>
      <c r="B1568" s="124" t="s">
        <v>98</v>
      </c>
      <c r="C1568" s="127"/>
      <c r="D1568" s="112" t="str">
        <f>BS1568</f>
        <v>S/O</v>
      </c>
      <c r="E1568" s="710" t="s">
        <v>89</v>
      </c>
      <c r="F1568" s="711">
        <f t="shared" si="9858"/>
        <v>0</v>
      </c>
      <c r="G1568" s="209">
        <v>30</v>
      </c>
      <c r="H1568" s="210"/>
      <c r="I1568" s="211">
        <v>4564825</v>
      </c>
      <c r="J1568" s="212"/>
      <c r="K1568" s="552"/>
      <c r="L1568" s="553"/>
      <c r="M1568" s="212"/>
      <c r="N1568" s="213"/>
      <c r="O1568" s="214">
        <f t="shared" si="9969"/>
        <v>0</v>
      </c>
      <c r="P1568" s="190"/>
      <c r="Q1568" s="213"/>
      <c r="R1568" s="214">
        <f t="shared" si="9970"/>
        <v>0</v>
      </c>
      <c r="S1568" s="190"/>
      <c r="T1568" s="213"/>
      <c r="U1568" s="214">
        <f t="shared" si="9971"/>
        <v>0</v>
      </c>
      <c r="V1568" s="190"/>
      <c r="W1568" s="213"/>
      <c r="X1568" s="214">
        <f t="shared" si="9972"/>
        <v>0</v>
      </c>
      <c r="Y1568" s="190"/>
      <c r="Z1568" s="190"/>
      <c r="AA1568" s="207"/>
      <c r="AB1568" s="208"/>
      <c r="AC1568" s="190"/>
      <c r="AD1568" s="156">
        <f t="shared" si="9973"/>
        <v>0</v>
      </c>
      <c r="AE1568" s="156"/>
      <c r="AF1568" s="117"/>
      <c r="AG1568" s="156"/>
      <c r="AH1568" s="355"/>
      <c r="AI1568" s="368">
        <f t="shared" si="9974"/>
        <v>0</v>
      </c>
      <c r="AJ1568" s="354"/>
      <c r="AK1568" s="368">
        <f t="shared" si="9975"/>
        <v>0</v>
      </c>
      <c r="AL1568" s="354"/>
      <c r="AM1568" s="368">
        <f t="shared" si="9976"/>
        <v>0</v>
      </c>
      <c r="AN1568" s="354"/>
      <c r="AO1568" s="368">
        <f t="shared" si="9977"/>
        <v>0</v>
      </c>
      <c r="AP1568" s="354"/>
      <c r="AQ1568" s="368">
        <f t="shared" si="9978"/>
        <v>0</v>
      </c>
      <c r="AR1568" s="354"/>
      <c r="AS1568" s="354"/>
      <c r="AT1568" s="369">
        <f t="shared" si="9979"/>
        <v>0</v>
      </c>
      <c r="AU1568" s="354"/>
      <c r="AV1568" s="369">
        <f t="shared" si="9980"/>
        <v>0</v>
      </c>
      <c r="AW1568" s="354"/>
      <c r="AX1568" s="369">
        <f t="shared" si="9981"/>
        <v>0</v>
      </c>
      <c r="AY1568" s="354"/>
      <c r="AZ1568" s="369">
        <f t="shared" si="9982"/>
        <v>0</v>
      </c>
      <c r="BA1568" s="354"/>
      <c r="BB1568" s="369">
        <f t="shared" si="9983"/>
        <v>0</v>
      </c>
      <c r="BC1568" s="150"/>
      <c r="BD1568" s="116"/>
      <c r="BE1568" s="367"/>
      <c r="BF1568" s="367"/>
      <c r="BG1568" s="367"/>
      <c r="BH1568" s="367"/>
      <c r="BI1568" s="367"/>
      <c r="BJ1568" s="367"/>
      <c r="BK1568" s="367">
        <f t="shared" si="9943"/>
        <v>0</v>
      </c>
      <c r="BL1568" s="367">
        <f t="shared" si="9944"/>
        <v>0</v>
      </c>
      <c r="BM1568" s="367">
        <f t="shared" si="9945"/>
        <v>0</v>
      </c>
      <c r="BN1568" s="367">
        <f t="shared" si="9946"/>
        <v>0</v>
      </c>
      <c r="BO1568" s="367">
        <f t="shared" si="9947"/>
        <v>0</v>
      </c>
      <c r="BP1568" s="367">
        <f t="shared" si="9948"/>
        <v>0</v>
      </c>
      <c r="BQ1568" s="383">
        <f t="shared" si="9984"/>
        <v>0</v>
      </c>
      <c r="BR1568" s="146"/>
      <c r="BS1568" s="441" t="s">
        <v>90</v>
      </c>
      <c r="BT1568" s="116"/>
      <c r="BU1568" s="116"/>
      <c r="BV1568" s="116"/>
      <c r="BW1568" s="116"/>
      <c r="BX1568" s="116"/>
      <c r="BY1568" s="116"/>
      <c r="BZ1568" s="116"/>
      <c r="CA1568" s="116"/>
      <c r="CB1568" s="116"/>
      <c r="CC1568" s="116"/>
      <c r="CD1568" s="116"/>
      <c r="CE1568" s="116"/>
      <c r="CF1568" s="116"/>
      <c r="CG1568" s="116"/>
      <c r="CH1568" s="116"/>
      <c r="CI1568" s="116"/>
      <c r="CJ1568" s="116"/>
      <c r="CK1568" s="116"/>
      <c r="CL1568" s="116"/>
      <c r="CM1568" s="116"/>
      <c r="CN1568" s="116"/>
      <c r="CO1568" s="116"/>
      <c r="CP1568" s="116"/>
      <c r="CQ1568" s="116"/>
      <c r="CR1568" s="116"/>
      <c r="CS1568" s="116"/>
      <c r="CT1568" s="116"/>
      <c r="CU1568" s="116"/>
      <c r="CV1568" s="116"/>
      <c r="CW1568" s="116"/>
      <c r="CX1568" s="116"/>
      <c r="CY1568" s="116"/>
      <c r="CZ1568" s="116"/>
      <c r="DA1568" s="116"/>
      <c r="DB1568" s="116"/>
      <c r="DC1568" s="116"/>
      <c r="DD1568" s="116"/>
      <c r="DE1568" s="116"/>
      <c r="DF1568" s="116"/>
      <c r="DG1568" s="116"/>
      <c r="DH1568" s="116"/>
      <c r="DI1568" s="116"/>
      <c r="DJ1568" s="116"/>
      <c r="DK1568" s="116"/>
      <c r="DL1568" s="116"/>
      <c r="DM1568" s="116"/>
      <c r="DN1568" s="116"/>
      <c r="DO1568" s="116"/>
      <c r="DP1568" s="116"/>
      <c r="DQ1568" s="116"/>
      <c r="DR1568" s="116"/>
      <c r="DS1568" s="116"/>
      <c r="DT1568" s="116"/>
      <c r="DU1568" s="116"/>
      <c r="DV1568" s="116"/>
      <c r="DW1568" s="116"/>
      <c r="DX1568" s="116"/>
      <c r="DY1568" s="116"/>
      <c r="DZ1568" s="116"/>
      <c r="EA1568" s="116"/>
    </row>
    <row r="1569" spans="1:131" ht="11.25" customHeight="1" x14ac:dyDescent="0.15">
      <c r="A1569" s="113" t="s">
        <v>1707</v>
      </c>
      <c r="B1569" s="124"/>
      <c r="C1569" s="470" t="s">
        <v>67</v>
      </c>
      <c r="D1569" s="112" t="str">
        <f>BS1569</f>
        <v>S/O</v>
      </c>
      <c r="E1569" s="710" t="s">
        <v>89</v>
      </c>
      <c r="F1569" s="711">
        <f t="shared" si="9858"/>
        <v>0</v>
      </c>
      <c r="G1569" s="209">
        <v>30</v>
      </c>
      <c r="H1569" s="210"/>
      <c r="I1569" s="211">
        <v>4564855</v>
      </c>
      <c r="J1569" s="212"/>
      <c r="K1569" s="552"/>
      <c r="L1569" s="553"/>
      <c r="M1569" s="212"/>
      <c r="N1569" s="213"/>
      <c r="O1569" s="214">
        <f t="shared" si="9969"/>
        <v>0</v>
      </c>
      <c r="P1569" s="190"/>
      <c r="Q1569" s="213"/>
      <c r="R1569" s="214">
        <f t="shared" si="9970"/>
        <v>0</v>
      </c>
      <c r="S1569" s="190"/>
      <c r="T1569" s="213"/>
      <c r="U1569" s="214">
        <f t="shared" si="9971"/>
        <v>0</v>
      </c>
      <c r="V1569" s="190"/>
      <c r="W1569" s="213"/>
      <c r="X1569" s="214">
        <f t="shared" si="9972"/>
        <v>0</v>
      </c>
      <c r="Y1569" s="190"/>
      <c r="Z1569" s="190"/>
      <c r="AA1569" s="207"/>
      <c r="AB1569" s="215"/>
      <c r="AC1569" s="190"/>
      <c r="AD1569" s="156">
        <f t="shared" si="9973"/>
        <v>0</v>
      </c>
      <c r="AE1569" s="156"/>
      <c r="AF1569" s="117"/>
      <c r="AG1569" s="156"/>
      <c r="AH1569" s="355"/>
      <c r="AI1569" s="368">
        <f t="shared" si="9974"/>
        <v>0</v>
      </c>
      <c r="AJ1569" s="354"/>
      <c r="AK1569" s="368">
        <f t="shared" si="9975"/>
        <v>0</v>
      </c>
      <c r="AL1569" s="354"/>
      <c r="AM1569" s="368">
        <f t="shared" si="9976"/>
        <v>0</v>
      </c>
      <c r="AN1569" s="354"/>
      <c r="AO1569" s="368">
        <f t="shared" si="9977"/>
        <v>0</v>
      </c>
      <c r="AP1569" s="354"/>
      <c r="AQ1569" s="368">
        <f t="shared" si="9978"/>
        <v>0</v>
      </c>
      <c r="AR1569" s="354"/>
      <c r="AS1569" s="354"/>
      <c r="AT1569" s="369">
        <f t="shared" si="9979"/>
        <v>0</v>
      </c>
      <c r="AU1569" s="354"/>
      <c r="AV1569" s="369">
        <f t="shared" si="9980"/>
        <v>0</v>
      </c>
      <c r="AW1569" s="354"/>
      <c r="AX1569" s="369">
        <f t="shared" si="9981"/>
        <v>0</v>
      </c>
      <c r="AY1569" s="354"/>
      <c r="AZ1569" s="369">
        <f t="shared" si="9982"/>
        <v>0</v>
      </c>
      <c r="BA1569" s="354"/>
      <c r="BB1569" s="369">
        <f t="shared" si="9983"/>
        <v>0</v>
      </c>
      <c r="BC1569" s="150"/>
      <c r="BD1569" s="116"/>
      <c r="BE1569" s="367"/>
      <c r="BF1569" s="367"/>
      <c r="BG1569" s="367"/>
      <c r="BH1569" s="367"/>
      <c r="BI1569" s="367"/>
      <c r="BJ1569" s="367"/>
      <c r="BK1569" s="367">
        <f t="shared" si="9943"/>
        <v>0</v>
      </c>
      <c r="BL1569" s="367">
        <f t="shared" si="9944"/>
        <v>0</v>
      </c>
      <c r="BM1569" s="367">
        <f t="shared" si="9945"/>
        <v>0</v>
      </c>
      <c r="BN1569" s="367">
        <f t="shared" si="9946"/>
        <v>0</v>
      </c>
      <c r="BO1569" s="367">
        <f t="shared" si="9947"/>
        <v>0</v>
      </c>
      <c r="BP1569" s="367">
        <f t="shared" si="9948"/>
        <v>0</v>
      </c>
      <c r="BQ1569" s="383">
        <f t="shared" si="9984"/>
        <v>0</v>
      </c>
      <c r="BR1569" s="146"/>
      <c r="BS1569" s="441" t="s">
        <v>90</v>
      </c>
      <c r="BT1569" s="116"/>
      <c r="BU1569" s="116"/>
      <c r="BV1569" s="116"/>
      <c r="BW1569" s="116"/>
      <c r="BX1569" s="116"/>
      <c r="BY1569" s="116"/>
      <c r="BZ1569" s="116"/>
      <c r="CA1569" s="116"/>
      <c r="CB1569" s="116"/>
      <c r="CC1569" s="116"/>
      <c r="CD1569" s="116"/>
      <c r="CE1569" s="116"/>
      <c r="CF1569" s="116"/>
      <c r="CG1569" s="116"/>
      <c r="CH1569" s="116"/>
      <c r="CI1569" s="116"/>
      <c r="CJ1569" s="116"/>
      <c r="CK1569" s="116"/>
      <c r="CL1569" s="116"/>
      <c r="CM1569" s="116"/>
      <c r="CN1569" s="116"/>
      <c r="CO1569" s="116"/>
      <c r="CP1569" s="116"/>
      <c r="CQ1569" s="116"/>
      <c r="CR1569" s="116"/>
      <c r="CS1569" s="116"/>
      <c r="CT1569" s="116"/>
      <c r="CU1569" s="116"/>
      <c r="CV1569" s="116"/>
      <c r="CW1569" s="116"/>
      <c r="CX1569" s="116"/>
      <c r="CY1569" s="116"/>
      <c r="CZ1569" s="116"/>
      <c r="DA1569" s="116"/>
      <c r="DB1569" s="116"/>
      <c r="DC1569" s="116"/>
      <c r="DD1569" s="116"/>
      <c r="DE1569" s="116"/>
      <c r="DF1569" s="116"/>
      <c r="DG1569" s="116"/>
      <c r="DH1569" s="116"/>
      <c r="DI1569" s="116"/>
      <c r="DJ1569" s="116"/>
      <c r="DK1569" s="116"/>
      <c r="DL1569" s="116"/>
      <c r="DM1569" s="116"/>
      <c r="DN1569" s="116"/>
      <c r="DO1569" s="116"/>
      <c r="DP1569" s="116"/>
      <c r="DQ1569" s="116"/>
      <c r="DR1569" s="116"/>
      <c r="DS1569" s="116"/>
      <c r="DT1569" s="116"/>
      <c r="DU1569" s="116"/>
      <c r="DV1569" s="116"/>
      <c r="DW1569" s="116"/>
      <c r="DX1569" s="116"/>
      <c r="DY1569" s="116"/>
      <c r="DZ1569" s="116"/>
      <c r="EA1569" s="116"/>
    </row>
    <row r="1570" spans="1:131" ht="11.25" customHeight="1" x14ac:dyDescent="0.15">
      <c r="A1570" s="126" t="s">
        <v>1708</v>
      </c>
      <c r="B1570" s="205"/>
      <c r="C1570" s="127"/>
      <c r="D1570" s="410"/>
      <c r="E1570" s="710"/>
      <c r="F1570" s="711"/>
      <c r="G1570" s="217"/>
      <c r="H1570" s="206"/>
      <c r="I1570" s="218"/>
      <c r="J1570" s="156"/>
      <c r="K1570" s="219"/>
      <c r="L1570" s="219"/>
      <c r="M1570" s="156"/>
      <c r="N1570" s="156"/>
      <c r="O1570" s="220"/>
      <c r="P1570" s="190"/>
      <c r="Q1570" s="156"/>
      <c r="R1570" s="220"/>
      <c r="S1570" s="190"/>
      <c r="T1570" s="156"/>
      <c r="U1570" s="220"/>
      <c r="V1570" s="190"/>
      <c r="W1570" s="156"/>
      <c r="X1570" s="220"/>
      <c r="Y1570" s="190"/>
      <c r="Z1570" s="190"/>
      <c r="AA1570" s="207"/>
      <c r="AB1570" s="215"/>
      <c r="AC1570" s="190"/>
      <c r="AD1570" s="156">
        <f>SUM(AD1571:AD1571)</f>
        <v>0</v>
      </c>
      <c r="AE1570" s="156"/>
      <c r="AF1570" s="117"/>
      <c r="AG1570" s="156"/>
      <c r="AH1570" s="355"/>
      <c r="AI1570" s="368"/>
      <c r="AJ1570" s="354"/>
      <c r="AK1570" s="368"/>
      <c r="AL1570" s="354"/>
      <c r="AM1570" s="368"/>
      <c r="AN1570" s="354"/>
      <c r="AO1570" s="368"/>
      <c r="AP1570" s="354"/>
      <c r="AQ1570" s="368"/>
      <c r="AR1570" s="354"/>
      <c r="AS1570" s="354"/>
      <c r="AT1570" s="369"/>
      <c r="AU1570" s="354"/>
      <c r="AV1570" s="369"/>
      <c r="AW1570" s="354"/>
      <c r="AX1570" s="369"/>
      <c r="AY1570" s="354"/>
      <c r="AZ1570" s="369"/>
      <c r="BA1570" s="354"/>
      <c r="BB1570" s="369"/>
      <c r="BC1570" s="150"/>
      <c r="BD1570" s="116"/>
      <c r="BE1570" s="367"/>
      <c r="BF1570" s="367"/>
      <c r="BG1570" s="367"/>
      <c r="BH1570" s="367"/>
      <c r="BI1570" s="367"/>
      <c r="BJ1570" s="367"/>
      <c r="BK1570" s="367"/>
      <c r="BL1570" s="367"/>
      <c r="BM1570" s="367"/>
      <c r="BN1570" s="367"/>
      <c r="BO1570" s="367"/>
      <c r="BP1570" s="367"/>
      <c r="BQ1570" s="383"/>
      <c r="BR1570" s="146"/>
      <c r="BS1570" s="441" t="e">
        <v>#N/A</v>
      </c>
      <c r="BT1570" s="116"/>
      <c r="BU1570" s="116"/>
      <c r="BV1570" s="116"/>
      <c r="BW1570" s="116"/>
      <c r="BX1570" s="116"/>
      <c r="BY1570" s="116"/>
      <c r="BZ1570" s="116"/>
      <c r="CA1570" s="116"/>
      <c r="CB1570" s="116"/>
      <c r="CC1570" s="116"/>
      <c r="CD1570" s="116"/>
      <c r="CE1570" s="116"/>
      <c r="CF1570" s="116"/>
      <c r="CG1570" s="116"/>
      <c r="CH1570" s="116"/>
      <c r="CI1570" s="116"/>
      <c r="CJ1570" s="116"/>
      <c r="CK1570" s="116"/>
      <c r="CL1570" s="116"/>
      <c r="CM1570" s="116"/>
      <c r="CN1570" s="116"/>
      <c r="CO1570" s="116"/>
      <c r="CP1570" s="116"/>
      <c r="CQ1570" s="116"/>
      <c r="CR1570" s="116"/>
      <c r="CS1570" s="116"/>
      <c r="CT1570" s="116"/>
      <c r="CU1570" s="116"/>
      <c r="CV1570" s="116"/>
      <c r="CW1570" s="116"/>
      <c r="CX1570" s="116"/>
      <c r="CY1570" s="116"/>
      <c r="CZ1570" s="116"/>
      <c r="DA1570" s="116"/>
      <c r="DB1570" s="116"/>
      <c r="DC1570" s="116"/>
      <c r="DD1570" s="116"/>
      <c r="DE1570" s="116"/>
      <c r="DF1570" s="116"/>
      <c r="DG1570" s="116"/>
      <c r="DH1570" s="116"/>
      <c r="DI1570" s="116"/>
      <c r="DJ1570" s="116"/>
      <c r="DK1570" s="116"/>
      <c r="DL1570" s="116"/>
      <c r="DM1570" s="116"/>
      <c r="DN1570" s="116"/>
      <c r="DO1570" s="116"/>
      <c r="DP1570" s="116"/>
      <c r="DQ1570" s="116"/>
      <c r="DR1570" s="116"/>
      <c r="DS1570" s="116"/>
      <c r="DT1570" s="116"/>
      <c r="DU1570" s="116"/>
      <c r="DV1570" s="116"/>
      <c r="DW1570" s="116"/>
      <c r="DX1570" s="116"/>
      <c r="DY1570" s="116"/>
      <c r="DZ1570" s="116"/>
      <c r="EA1570" s="116"/>
    </row>
    <row r="1571" spans="1:131" ht="11.25" customHeight="1" x14ac:dyDescent="0.15">
      <c r="A1571" s="113" t="s">
        <v>1709</v>
      </c>
      <c r="B1571" s="124"/>
      <c r="C1571" s="127"/>
      <c r="D1571" s="112">
        <f t="shared" ref="D1571" si="10055">BS1571</f>
        <v>23</v>
      </c>
      <c r="E1571" s="710" t="s">
        <v>129</v>
      </c>
      <c r="F1571" s="711">
        <f t="shared" ref="F1571" si="10056">BQ1571</f>
        <v>0</v>
      </c>
      <c r="G1571" s="209">
        <v>25</v>
      </c>
      <c r="H1571" s="210"/>
      <c r="I1571" s="211">
        <v>4564970</v>
      </c>
      <c r="J1571" s="212"/>
      <c r="K1571" s="552"/>
      <c r="L1571" s="553"/>
      <c r="M1571" s="212"/>
      <c r="N1571" s="213"/>
      <c r="O1571" s="214">
        <f t="shared" ref="O1571" si="10057">IF($D$18="YES", (N1571), (0))</f>
        <v>0</v>
      </c>
      <c r="P1571" s="190"/>
      <c r="Q1571" s="213"/>
      <c r="R1571" s="214">
        <f t="shared" ref="R1571" si="10058">IF($D$18="YES", (Q1571), (0))</f>
        <v>0</v>
      </c>
      <c r="S1571" s="190"/>
      <c r="T1571" s="213"/>
      <c r="U1571" s="214">
        <f t="shared" ref="U1571" si="10059">IF($D$18="YES", (T1571), (0))</f>
        <v>0</v>
      </c>
      <c r="V1571" s="190"/>
      <c r="W1571" s="213"/>
      <c r="X1571" s="214">
        <f t="shared" ref="X1571" si="10060">IF($D$18="YES", (W1571), (0))</f>
        <v>0</v>
      </c>
      <c r="Y1571" s="190"/>
      <c r="Z1571" s="190"/>
      <c r="AA1571" s="207"/>
      <c r="AB1571" s="215"/>
      <c r="AC1571" s="190"/>
      <c r="AD1571" s="156">
        <f t="shared" ref="AD1571" si="10061">SUM(N1571,O1571,Q1571,R1571,T1571,U1571,W1571,X1571)</f>
        <v>0</v>
      </c>
      <c r="AE1571" s="156"/>
      <c r="AF1571" s="117"/>
      <c r="AG1571" s="156"/>
      <c r="AH1571" s="355"/>
      <c r="AI1571" s="368">
        <f t="shared" ref="AI1571" si="10062">N1571*G1571</f>
        <v>0</v>
      </c>
      <c r="AJ1571" s="354"/>
      <c r="AK1571" s="368">
        <f t="shared" ref="AK1571" si="10063">Q1571*G1571</f>
        <v>0</v>
      </c>
      <c r="AL1571" s="354"/>
      <c r="AM1571" s="368">
        <f t="shared" ref="AM1571" si="10064">T1571*G1571</f>
        <v>0</v>
      </c>
      <c r="AN1571" s="354"/>
      <c r="AO1571" s="368">
        <f t="shared" ref="AO1571" si="10065">W1571*G1571</f>
        <v>0</v>
      </c>
      <c r="AP1571" s="354"/>
      <c r="AQ1571" s="368">
        <f t="shared" ref="AQ1571" si="10066">SUM(AI1571,AK1571,AM1571,AO1571)</f>
        <v>0</v>
      </c>
      <c r="AR1571" s="354"/>
      <c r="AS1571" s="354"/>
      <c r="AT1571" s="369">
        <f t="shared" ref="AT1571" si="10067">(N1571*G1571)*F1571</f>
        <v>0</v>
      </c>
      <c r="AU1571" s="354"/>
      <c r="AV1571" s="369">
        <f t="shared" ref="AV1571" si="10068">(Q1571*G1571)*F1571</f>
        <v>0</v>
      </c>
      <c r="AW1571" s="354"/>
      <c r="AX1571" s="369">
        <f t="shared" ref="AX1571" si="10069">(T1571*G1571)*F1571</f>
        <v>0</v>
      </c>
      <c r="AY1571" s="354"/>
      <c r="AZ1571" s="369">
        <f t="shared" ref="AZ1571" si="10070">(W1571*G1571)*F1571</f>
        <v>0</v>
      </c>
      <c r="BA1571" s="354"/>
      <c r="BB1571" s="369">
        <f t="shared" ref="BB1571" si="10071">SUM(AS1571:BA1571)</f>
        <v>0</v>
      </c>
      <c r="BC1571" s="150"/>
      <c r="BD1571" s="116"/>
      <c r="BE1571" s="367"/>
      <c r="BF1571" s="367"/>
      <c r="BG1571" s="367"/>
      <c r="BH1571" s="367"/>
      <c r="BI1571" s="367"/>
      <c r="BJ1571" s="367"/>
      <c r="BK1571" s="367">
        <f t="shared" ref="BK1571" si="10072">IF($N$18&lt;BK$24,0,IF($N$18&gt;BK$25,0,$BE1571))</f>
        <v>0</v>
      </c>
      <c r="BL1571" s="367">
        <f t="shared" ref="BL1571" si="10073">IF($N$18&lt;BL$24,0,IF($N$18&gt;BL$25,0,$BF1571))</f>
        <v>0</v>
      </c>
      <c r="BM1571" s="367">
        <f t="shared" ref="BM1571" si="10074">IF($N$18&lt;BM$24,0,IF($N$18&gt;BM$25,0,$BG1571))</f>
        <v>0</v>
      </c>
      <c r="BN1571" s="367">
        <f t="shared" ref="BN1571" si="10075">IF($N$18&lt;BN$24,0,IF($N$18&gt;BN$25,0,$BH1571))</f>
        <v>0</v>
      </c>
      <c r="BO1571" s="367">
        <f t="shared" ref="BO1571" si="10076">IF($N$18&lt;BO$24,0,IF($N$18&gt;BO$25,0,$BI1571))</f>
        <v>0</v>
      </c>
      <c r="BP1571" s="367">
        <f t="shared" ref="BP1571" si="10077">IF($N$18&lt;BP$24,0,IF($N$18&gt;BP$25,0,$BJ1571))</f>
        <v>0</v>
      </c>
      <c r="BQ1571" s="383">
        <f t="shared" ref="BQ1571" si="10078">SUM(BK1571:BP1571)</f>
        <v>0</v>
      </c>
      <c r="BR1571" s="146"/>
      <c r="BS1571" s="441">
        <v>23</v>
      </c>
      <c r="BT1571" s="116"/>
      <c r="BU1571" s="116"/>
      <c r="BV1571" s="116"/>
      <c r="BW1571" s="116"/>
      <c r="BX1571" s="116"/>
      <c r="BY1571" s="116"/>
      <c r="BZ1571" s="116"/>
      <c r="CA1571" s="116"/>
      <c r="CB1571" s="116"/>
      <c r="CC1571" s="116"/>
      <c r="CD1571" s="116"/>
      <c r="CE1571" s="116"/>
      <c r="CF1571" s="116"/>
      <c r="CG1571" s="116"/>
      <c r="CH1571" s="116"/>
      <c r="CI1571" s="116"/>
      <c r="CJ1571" s="116"/>
      <c r="CK1571" s="116"/>
      <c r="CL1571" s="116"/>
      <c r="CM1571" s="116"/>
      <c r="CN1571" s="116"/>
      <c r="CO1571" s="116"/>
      <c r="CP1571" s="116"/>
      <c r="CQ1571" s="116"/>
      <c r="CR1571" s="116"/>
      <c r="CS1571" s="116"/>
      <c r="CT1571" s="116"/>
      <c r="CU1571" s="116"/>
      <c r="CV1571" s="116"/>
      <c r="CW1571" s="116"/>
      <c r="CX1571" s="116"/>
      <c r="CY1571" s="116"/>
      <c r="CZ1571" s="116"/>
      <c r="DA1571" s="116"/>
      <c r="DB1571" s="116"/>
      <c r="DC1571" s="116"/>
      <c r="DD1571" s="116"/>
      <c r="DE1571" s="116"/>
      <c r="DF1571" s="116"/>
      <c r="DG1571" s="116"/>
      <c r="DH1571" s="116"/>
      <c r="DI1571" s="116"/>
      <c r="DJ1571" s="116"/>
      <c r="DK1571" s="116"/>
      <c r="DL1571" s="116"/>
      <c r="DM1571" s="116"/>
      <c r="DN1571" s="116"/>
      <c r="DO1571" s="116"/>
      <c r="DP1571" s="116"/>
      <c r="DQ1571" s="116"/>
      <c r="DR1571" s="116"/>
      <c r="DS1571" s="116"/>
      <c r="DT1571" s="116"/>
      <c r="DU1571" s="116"/>
      <c r="DV1571" s="116"/>
      <c r="DW1571" s="116"/>
      <c r="DX1571" s="116"/>
      <c r="DY1571" s="116"/>
      <c r="DZ1571" s="116"/>
      <c r="EA1571" s="116"/>
    </row>
    <row r="1572" spans="1:131" ht="11.25" customHeight="1" x14ac:dyDescent="0.15">
      <c r="A1572" s="126" t="s">
        <v>1710</v>
      </c>
      <c r="B1572" s="205"/>
      <c r="C1572" s="293"/>
      <c r="D1572" s="392"/>
      <c r="E1572" s="714"/>
      <c r="F1572" s="715"/>
      <c r="G1572" s="217"/>
      <c r="H1572" s="206"/>
      <c r="I1572" s="218"/>
      <c r="J1572" s="156"/>
      <c r="K1572" s="219"/>
      <c r="L1572" s="219"/>
      <c r="M1572" s="156"/>
      <c r="N1572" s="156"/>
      <c r="O1572" s="139"/>
      <c r="P1572" s="190"/>
      <c r="Q1572" s="156"/>
      <c r="R1572" s="139"/>
      <c r="S1572" s="190"/>
      <c r="T1572" s="156"/>
      <c r="U1572" s="139"/>
      <c r="V1572" s="190"/>
      <c r="W1572" s="156"/>
      <c r="X1572" s="139"/>
      <c r="Y1572" s="190"/>
      <c r="Z1572" s="190"/>
      <c r="AA1572" s="207"/>
      <c r="AB1572" s="215"/>
      <c r="AC1572" s="190"/>
      <c r="AD1572" s="156">
        <f>SUM(AD1574:AD1575)</f>
        <v>0</v>
      </c>
      <c r="AE1572" s="156"/>
      <c r="AF1572" s="117"/>
      <c r="AG1572" s="156"/>
      <c r="AH1572" s="355"/>
      <c r="AI1572" s="368"/>
      <c r="AJ1572" s="354"/>
      <c r="AK1572" s="368"/>
      <c r="AL1572" s="354"/>
      <c r="AM1572" s="368"/>
      <c r="AN1572" s="354"/>
      <c r="AO1572" s="368"/>
      <c r="AP1572" s="354"/>
      <c r="AQ1572" s="368"/>
      <c r="AR1572" s="354"/>
      <c r="AS1572" s="354"/>
      <c r="AT1572" s="369"/>
      <c r="AU1572" s="354"/>
      <c r="AV1572" s="369"/>
      <c r="AW1572" s="354"/>
      <c r="AX1572" s="369"/>
      <c r="AY1572" s="354"/>
      <c r="AZ1572" s="369"/>
      <c r="BA1572" s="354"/>
      <c r="BB1572" s="369"/>
      <c r="BC1572" s="150"/>
      <c r="BD1572" s="116"/>
      <c r="BE1572" s="367"/>
      <c r="BF1572" s="367"/>
      <c r="BG1572" s="367"/>
      <c r="BH1572" s="367"/>
      <c r="BI1572" s="367"/>
      <c r="BJ1572" s="367"/>
      <c r="BK1572" s="367"/>
      <c r="BL1572" s="367"/>
      <c r="BM1572" s="367"/>
      <c r="BN1572" s="367"/>
      <c r="BO1572" s="367"/>
      <c r="BP1572" s="367"/>
      <c r="BQ1572" s="383"/>
      <c r="BR1572" s="146"/>
      <c r="BS1572" s="441" t="e">
        <v>#N/A</v>
      </c>
      <c r="BT1572" s="116"/>
      <c r="BU1572" s="116"/>
      <c r="BV1572" s="116"/>
      <c r="BW1572" s="116"/>
      <c r="BX1572" s="116"/>
      <c r="BY1572" s="116"/>
      <c r="BZ1572" s="116"/>
      <c r="CA1572" s="116"/>
      <c r="CB1572" s="116"/>
      <c r="CC1572" s="116"/>
      <c r="CD1572" s="116"/>
      <c r="CE1572" s="116"/>
      <c r="CF1572" s="116"/>
      <c r="CG1572" s="116"/>
      <c r="CH1572" s="116"/>
      <c r="CI1572" s="116"/>
      <c r="CJ1572" s="116"/>
      <c r="CK1572" s="116"/>
      <c r="CL1572" s="116"/>
      <c r="CM1572" s="116"/>
      <c r="CN1572" s="116"/>
      <c r="CO1572" s="116"/>
      <c r="CP1572" s="116"/>
      <c r="CQ1572" s="116"/>
      <c r="CR1572" s="116"/>
      <c r="CS1572" s="116"/>
      <c r="CT1572" s="116"/>
      <c r="CU1572" s="116"/>
      <c r="CV1572" s="116"/>
      <c r="CW1572" s="116"/>
      <c r="CX1572" s="116"/>
      <c r="CY1572" s="116"/>
      <c r="CZ1572" s="116"/>
      <c r="DA1572" s="116"/>
      <c r="DB1572" s="116"/>
      <c r="DC1572" s="116"/>
      <c r="DD1572" s="116"/>
      <c r="DE1572" s="116"/>
      <c r="DF1572" s="116"/>
      <c r="DG1572" s="116"/>
      <c r="DH1572" s="116"/>
      <c r="DI1572" s="116"/>
      <c r="DJ1572" s="116"/>
      <c r="DK1572" s="116"/>
      <c r="DL1572" s="116"/>
      <c r="DM1572" s="116"/>
      <c r="DN1572" s="116"/>
      <c r="DO1572" s="116"/>
      <c r="DP1572" s="116"/>
      <c r="DQ1572" s="116"/>
      <c r="DR1572" s="116"/>
      <c r="DS1572" s="116"/>
      <c r="DT1572" s="116"/>
      <c r="DU1572" s="116"/>
      <c r="DV1572" s="116"/>
      <c r="DW1572" s="116"/>
      <c r="DX1572" s="116"/>
      <c r="DY1572" s="116"/>
      <c r="DZ1572" s="116"/>
      <c r="EA1572" s="116"/>
    </row>
    <row r="1573" spans="1:131" ht="11.25" customHeight="1" x14ac:dyDescent="0.15">
      <c r="A1573" s="90" t="s">
        <v>1711</v>
      </c>
      <c r="B1573" s="205"/>
      <c r="C1573" s="133"/>
      <c r="D1573" s="408"/>
      <c r="E1573" s="712"/>
      <c r="F1573" s="713"/>
      <c r="G1573" s="339"/>
      <c r="H1573" s="340"/>
      <c r="I1573" s="218"/>
      <c r="J1573" s="156"/>
      <c r="K1573" s="219"/>
      <c r="L1573" s="219"/>
      <c r="M1573" s="156"/>
      <c r="N1573" s="156"/>
      <c r="O1573" s="138"/>
      <c r="P1573" s="190"/>
      <c r="Q1573" s="156"/>
      <c r="R1573" s="138"/>
      <c r="S1573" s="190"/>
      <c r="T1573" s="156"/>
      <c r="U1573" s="138"/>
      <c r="V1573" s="190"/>
      <c r="W1573" s="156"/>
      <c r="X1573" s="138"/>
      <c r="Y1573" s="190"/>
      <c r="Z1573" s="190"/>
      <c r="AA1573" s="207"/>
      <c r="AB1573" s="215"/>
      <c r="AC1573" s="190"/>
      <c r="AD1573" s="156">
        <f>SUM(AD1574:AD1575)</f>
        <v>0</v>
      </c>
      <c r="AE1573" s="156"/>
      <c r="AF1573" s="117"/>
      <c r="AG1573" s="156"/>
      <c r="AH1573" s="355"/>
      <c r="AI1573" s="368"/>
      <c r="AJ1573" s="354"/>
      <c r="AK1573" s="368"/>
      <c r="AL1573" s="354"/>
      <c r="AM1573" s="368"/>
      <c r="AN1573" s="354"/>
      <c r="AO1573" s="368"/>
      <c r="AP1573" s="354"/>
      <c r="AQ1573" s="368"/>
      <c r="AR1573" s="354"/>
      <c r="AS1573" s="354"/>
      <c r="AT1573" s="369"/>
      <c r="AU1573" s="354"/>
      <c r="AV1573" s="369"/>
      <c r="AW1573" s="354"/>
      <c r="AX1573" s="369"/>
      <c r="AY1573" s="354"/>
      <c r="AZ1573" s="369"/>
      <c r="BA1573" s="354"/>
      <c r="BB1573" s="369"/>
      <c r="BC1573" s="150"/>
      <c r="BD1573" s="116"/>
      <c r="BE1573" s="367"/>
      <c r="BF1573" s="367"/>
      <c r="BG1573" s="367"/>
      <c r="BH1573" s="367"/>
      <c r="BI1573" s="367"/>
      <c r="BJ1573" s="367"/>
      <c r="BK1573" s="367"/>
      <c r="BL1573" s="367"/>
      <c r="BM1573" s="367"/>
      <c r="BN1573" s="367"/>
      <c r="BO1573" s="367"/>
      <c r="BP1573" s="367"/>
      <c r="BQ1573" s="383"/>
      <c r="BR1573" s="146"/>
      <c r="BS1573" s="441" t="e">
        <v>#N/A</v>
      </c>
      <c r="BT1573" s="116"/>
      <c r="BU1573" s="116"/>
      <c r="BV1573" s="116"/>
      <c r="BW1573" s="116"/>
      <c r="BX1573" s="116"/>
      <c r="BY1573" s="116"/>
      <c r="BZ1573" s="116"/>
      <c r="CA1573" s="116"/>
      <c r="CB1573" s="116"/>
      <c r="CC1573" s="116"/>
      <c r="CD1573" s="116"/>
      <c r="CE1573" s="116"/>
      <c r="CF1573" s="116"/>
      <c r="CG1573" s="116"/>
      <c r="CH1573" s="116"/>
      <c r="CI1573" s="116"/>
      <c r="CJ1573" s="116"/>
      <c r="CK1573" s="116"/>
      <c r="CL1573" s="116"/>
      <c r="CM1573" s="116"/>
      <c r="CN1573" s="116"/>
      <c r="CO1573" s="116"/>
      <c r="CP1573" s="116"/>
      <c r="CQ1573" s="116"/>
      <c r="CR1573" s="116"/>
      <c r="CS1573" s="116"/>
      <c r="CT1573" s="116"/>
      <c r="CU1573" s="116"/>
      <c r="CV1573" s="116"/>
      <c r="CW1573" s="116"/>
      <c r="CX1573" s="116"/>
      <c r="CY1573" s="116"/>
      <c r="CZ1573" s="116"/>
      <c r="DA1573" s="116"/>
      <c r="DB1573" s="116"/>
      <c r="DC1573" s="116"/>
      <c r="DD1573" s="116"/>
      <c r="DE1573" s="116"/>
      <c r="DF1573" s="116"/>
      <c r="DG1573" s="116"/>
      <c r="DH1573" s="116"/>
      <c r="DI1573" s="116"/>
      <c r="DJ1573" s="116"/>
      <c r="DK1573" s="116"/>
      <c r="DL1573" s="116"/>
      <c r="DM1573" s="116"/>
      <c r="DN1573" s="116"/>
      <c r="DO1573" s="116"/>
      <c r="DP1573" s="116"/>
      <c r="DQ1573" s="116"/>
      <c r="DR1573" s="116"/>
      <c r="DS1573" s="116"/>
      <c r="DT1573" s="116"/>
      <c r="DU1573" s="116"/>
      <c r="DV1573" s="116"/>
      <c r="DW1573" s="116"/>
      <c r="DX1573" s="116"/>
      <c r="DY1573" s="116"/>
      <c r="DZ1573" s="116"/>
      <c r="EA1573" s="116"/>
    </row>
    <row r="1574" spans="1:131" ht="11.25" customHeight="1" x14ac:dyDescent="0.15">
      <c r="A1574" s="128" t="s">
        <v>1712</v>
      </c>
      <c r="B1574" s="124"/>
      <c r="C1574" s="470" t="s">
        <v>67</v>
      </c>
      <c r="D1574" s="112" t="str">
        <f>BS1574</f>
        <v>S/O</v>
      </c>
      <c r="E1574" s="710" t="s">
        <v>89</v>
      </c>
      <c r="F1574" s="711">
        <f t="shared" ref="F1574:F1575" si="10079">BQ1574</f>
        <v>0</v>
      </c>
      <c r="G1574" s="209">
        <v>30</v>
      </c>
      <c r="H1574" s="210"/>
      <c r="I1574" s="514">
        <v>4565085</v>
      </c>
      <c r="J1574" s="212"/>
      <c r="K1574" s="552"/>
      <c r="L1574" s="553"/>
      <c r="M1574" s="212"/>
      <c r="N1574" s="213"/>
      <c r="O1574" s="214">
        <f t="shared" ref="O1574:O1575" si="10080">IF($D$18="YES", (N1574), (0))</f>
        <v>0</v>
      </c>
      <c r="P1574" s="190"/>
      <c r="Q1574" s="213"/>
      <c r="R1574" s="214">
        <f t="shared" ref="R1574:R1575" si="10081">IF($D$18="YES", (Q1574), (0))</f>
        <v>0</v>
      </c>
      <c r="S1574" s="190"/>
      <c r="T1574" s="213"/>
      <c r="U1574" s="214">
        <f t="shared" ref="U1574:U1575" si="10082">IF($D$18="YES", (T1574), (0))</f>
        <v>0</v>
      </c>
      <c r="V1574" s="190"/>
      <c r="W1574" s="213"/>
      <c r="X1574" s="214">
        <f t="shared" ref="X1574:X1575" si="10083">IF($D$18="YES", (W1574), (0))</f>
        <v>0</v>
      </c>
      <c r="Y1574" s="190"/>
      <c r="Z1574" s="190"/>
      <c r="AA1574" s="207"/>
      <c r="AB1574" s="208"/>
      <c r="AC1574" s="190"/>
      <c r="AD1574" s="156">
        <f t="shared" ref="AD1574:AD1575" si="10084">SUM(N1574,O1574,Q1574,R1574,T1574,U1574,W1574,X1574)</f>
        <v>0</v>
      </c>
      <c r="AE1574" s="156"/>
      <c r="AF1574" s="117"/>
      <c r="AG1574" s="156"/>
      <c r="AH1574" s="355"/>
      <c r="AI1574" s="368">
        <f t="shared" ref="AI1574:AI1575" si="10085">N1574*G1574</f>
        <v>0</v>
      </c>
      <c r="AJ1574" s="354"/>
      <c r="AK1574" s="368">
        <f t="shared" ref="AK1574:AK1575" si="10086">Q1574*G1574</f>
        <v>0</v>
      </c>
      <c r="AL1574" s="354"/>
      <c r="AM1574" s="368">
        <f t="shared" ref="AM1574:AM1575" si="10087">T1574*G1574</f>
        <v>0</v>
      </c>
      <c r="AN1574" s="354"/>
      <c r="AO1574" s="368">
        <f t="shared" ref="AO1574:AO1575" si="10088">W1574*G1574</f>
        <v>0</v>
      </c>
      <c r="AP1574" s="354"/>
      <c r="AQ1574" s="368">
        <f t="shared" ref="AQ1574:AQ1575" si="10089">SUM(AI1574,AK1574,AM1574,AO1574)</f>
        <v>0</v>
      </c>
      <c r="AR1574" s="354"/>
      <c r="AS1574" s="354"/>
      <c r="AT1574" s="369">
        <f t="shared" ref="AT1574:AT1575" si="10090">(N1574*G1574)*F1574</f>
        <v>0</v>
      </c>
      <c r="AU1574" s="354"/>
      <c r="AV1574" s="369">
        <f t="shared" ref="AV1574:AV1575" si="10091">(Q1574*G1574)*F1574</f>
        <v>0</v>
      </c>
      <c r="AW1574" s="354"/>
      <c r="AX1574" s="369">
        <f t="shared" ref="AX1574:AX1575" si="10092">(T1574*G1574)*F1574</f>
        <v>0</v>
      </c>
      <c r="AY1574" s="354"/>
      <c r="AZ1574" s="369">
        <f t="shared" ref="AZ1574:AZ1575" si="10093">(W1574*G1574)*F1574</f>
        <v>0</v>
      </c>
      <c r="BA1574" s="354"/>
      <c r="BB1574" s="369">
        <f t="shared" ref="BB1574:BB1575" si="10094">SUM(AS1574:BA1574)</f>
        <v>0</v>
      </c>
      <c r="BC1574" s="150"/>
      <c r="BD1574" s="116"/>
      <c r="BE1574" s="367"/>
      <c r="BF1574" s="367"/>
      <c r="BG1574" s="367"/>
      <c r="BH1574" s="367"/>
      <c r="BI1574" s="367"/>
      <c r="BJ1574" s="367"/>
      <c r="BK1574" s="367">
        <f t="shared" ref="BK1574:BK1575" si="10095">IF($N$18&lt;BK$24,0,IF($N$18&gt;BK$25,0,$BE1574))</f>
        <v>0</v>
      </c>
      <c r="BL1574" s="367">
        <f t="shared" ref="BL1574:BL1575" si="10096">IF($N$18&lt;BL$24,0,IF($N$18&gt;BL$25,0,$BF1574))</f>
        <v>0</v>
      </c>
      <c r="BM1574" s="367">
        <f t="shared" ref="BM1574:BM1575" si="10097">IF($N$18&lt;BM$24,0,IF($N$18&gt;BM$25,0,$BG1574))</f>
        <v>0</v>
      </c>
      <c r="BN1574" s="367">
        <f t="shared" ref="BN1574:BN1575" si="10098">IF($N$18&lt;BN$24,0,IF($N$18&gt;BN$25,0,$BH1574))</f>
        <v>0</v>
      </c>
      <c r="BO1574" s="367">
        <f t="shared" ref="BO1574:BO1575" si="10099">IF($N$18&lt;BO$24,0,IF($N$18&gt;BO$25,0,$BI1574))</f>
        <v>0</v>
      </c>
      <c r="BP1574" s="367">
        <f t="shared" ref="BP1574:BP1575" si="10100">IF($N$18&lt;BP$24,0,IF($N$18&gt;BP$25,0,$BJ1574))</f>
        <v>0</v>
      </c>
      <c r="BQ1574" s="383">
        <f t="shared" ref="BQ1574:BQ1575" si="10101">SUM(BK1574:BP1574)</f>
        <v>0</v>
      </c>
      <c r="BR1574" s="146"/>
      <c r="BS1574" s="441" t="s">
        <v>90</v>
      </c>
      <c r="BT1574" s="116"/>
      <c r="BU1574" s="116"/>
      <c r="BV1574" s="116"/>
      <c r="BW1574" s="116"/>
      <c r="BX1574" s="116"/>
      <c r="BY1574" s="116"/>
      <c r="BZ1574" s="116"/>
      <c r="CA1574" s="116"/>
      <c r="CB1574" s="116"/>
      <c r="CC1574" s="116"/>
      <c r="CD1574" s="116"/>
      <c r="CE1574" s="116"/>
      <c r="CF1574" s="116"/>
      <c r="CG1574" s="116"/>
      <c r="CH1574" s="116"/>
      <c r="CI1574" s="116"/>
      <c r="CJ1574" s="116"/>
      <c r="CK1574" s="116"/>
      <c r="CL1574" s="116"/>
      <c r="CM1574" s="116"/>
      <c r="CN1574" s="116"/>
      <c r="CO1574" s="116"/>
      <c r="CP1574" s="116"/>
      <c r="CQ1574" s="116"/>
      <c r="CR1574" s="116"/>
      <c r="CS1574" s="116"/>
      <c r="CT1574" s="116"/>
      <c r="CU1574" s="116"/>
      <c r="CV1574" s="116"/>
      <c r="CW1574" s="116"/>
      <c r="CX1574" s="116"/>
      <c r="CY1574" s="116"/>
      <c r="CZ1574" s="116"/>
      <c r="DA1574" s="116"/>
      <c r="DB1574" s="116"/>
      <c r="DC1574" s="116"/>
      <c r="DD1574" s="116"/>
      <c r="DE1574" s="116"/>
      <c r="DF1574" s="116"/>
      <c r="DG1574" s="116"/>
      <c r="DH1574" s="116"/>
      <c r="DI1574" s="116"/>
      <c r="DJ1574" s="116"/>
      <c r="DK1574" s="116"/>
      <c r="DL1574" s="116"/>
      <c r="DM1574" s="116"/>
      <c r="DN1574" s="116"/>
      <c r="DO1574" s="116"/>
      <c r="DP1574" s="116"/>
      <c r="DQ1574" s="116"/>
      <c r="DR1574" s="116"/>
      <c r="DS1574" s="116"/>
      <c r="DT1574" s="116"/>
      <c r="DU1574" s="116"/>
      <c r="DV1574" s="116"/>
      <c r="DW1574" s="116"/>
      <c r="DX1574" s="116"/>
      <c r="DY1574" s="116"/>
      <c r="DZ1574" s="116"/>
      <c r="EA1574" s="116"/>
    </row>
    <row r="1575" spans="1:131" ht="11.25" customHeight="1" x14ac:dyDescent="0.15">
      <c r="A1575" s="128" t="s">
        <v>1713</v>
      </c>
      <c r="B1575" s="124"/>
      <c r="C1575" s="470" t="s">
        <v>67</v>
      </c>
      <c r="D1575" s="112" t="str">
        <f>BS1575</f>
        <v>S/O</v>
      </c>
      <c r="E1575" s="710" t="s">
        <v>89</v>
      </c>
      <c r="F1575" s="711">
        <f t="shared" si="10079"/>
        <v>0</v>
      </c>
      <c r="G1575" s="209">
        <v>30</v>
      </c>
      <c r="H1575" s="210"/>
      <c r="I1575" s="515">
        <v>4565095</v>
      </c>
      <c r="J1575" s="212"/>
      <c r="K1575" s="552"/>
      <c r="L1575" s="553"/>
      <c r="M1575" s="212"/>
      <c r="N1575" s="213"/>
      <c r="O1575" s="214">
        <f t="shared" si="10080"/>
        <v>0</v>
      </c>
      <c r="P1575" s="190"/>
      <c r="Q1575" s="213"/>
      <c r="R1575" s="214">
        <f t="shared" si="10081"/>
        <v>0</v>
      </c>
      <c r="S1575" s="190"/>
      <c r="T1575" s="213"/>
      <c r="U1575" s="214">
        <f t="shared" si="10082"/>
        <v>0</v>
      </c>
      <c r="V1575" s="190"/>
      <c r="W1575" s="213"/>
      <c r="X1575" s="214">
        <f t="shared" si="10083"/>
        <v>0</v>
      </c>
      <c r="Y1575" s="190"/>
      <c r="Z1575" s="190"/>
      <c r="AA1575" s="207"/>
      <c r="AB1575" s="215"/>
      <c r="AC1575" s="190"/>
      <c r="AD1575" s="156">
        <f t="shared" si="10084"/>
        <v>0</v>
      </c>
      <c r="AE1575" s="156"/>
      <c r="AF1575" s="117"/>
      <c r="AG1575" s="156"/>
      <c r="AH1575" s="355"/>
      <c r="AI1575" s="368">
        <f t="shared" si="10085"/>
        <v>0</v>
      </c>
      <c r="AJ1575" s="354"/>
      <c r="AK1575" s="368">
        <f t="shared" si="10086"/>
        <v>0</v>
      </c>
      <c r="AL1575" s="354"/>
      <c r="AM1575" s="368">
        <f t="shared" si="10087"/>
        <v>0</v>
      </c>
      <c r="AN1575" s="354"/>
      <c r="AO1575" s="368">
        <f t="shared" si="10088"/>
        <v>0</v>
      </c>
      <c r="AP1575" s="354"/>
      <c r="AQ1575" s="368">
        <f t="shared" si="10089"/>
        <v>0</v>
      </c>
      <c r="AR1575" s="354"/>
      <c r="AS1575" s="354"/>
      <c r="AT1575" s="369">
        <f t="shared" si="10090"/>
        <v>0</v>
      </c>
      <c r="AU1575" s="354"/>
      <c r="AV1575" s="369">
        <f t="shared" si="10091"/>
        <v>0</v>
      </c>
      <c r="AW1575" s="354"/>
      <c r="AX1575" s="369">
        <f t="shared" si="10092"/>
        <v>0</v>
      </c>
      <c r="AY1575" s="354"/>
      <c r="AZ1575" s="369">
        <f t="shared" si="10093"/>
        <v>0</v>
      </c>
      <c r="BA1575" s="354"/>
      <c r="BB1575" s="369">
        <f t="shared" si="10094"/>
        <v>0</v>
      </c>
      <c r="BC1575" s="150"/>
      <c r="BD1575" s="116"/>
      <c r="BE1575" s="367"/>
      <c r="BF1575" s="367"/>
      <c r="BG1575" s="367"/>
      <c r="BH1575" s="367"/>
      <c r="BI1575" s="367"/>
      <c r="BJ1575" s="367"/>
      <c r="BK1575" s="367">
        <f t="shared" si="10095"/>
        <v>0</v>
      </c>
      <c r="BL1575" s="367">
        <f t="shared" si="10096"/>
        <v>0</v>
      </c>
      <c r="BM1575" s="367">
        <f t="shared" si="10097"/>
        <v>0</v>
      </c>
      <c r="BN1575" s="367">
        <f t="shared" si="10098"/>
        <v>0</v>
      </c>
      <c r="BO1575" s="367">
        <f t="shared" si="10099"/>
        <v>0</v>
      </c>
      <c r="BP1575" s="367">
        <f t="shared" si="10100"/>
        <v>0</v>
      </c>
      <c r="BQ1575" s="383">
        <f t="shared" si="10101"/>
        <v>0</v>
      </c>
      <c r="BR1575" s="146"/>
      <c r="BS1575" s="441" t="s">
        <v>90</v>
      </c>
      <c r="BT1575" s="116"/>
      <c r="BU1575" s="116"/>
      <c r="BV1575" s="116"/>
      <c r="BW1575" s="116"/>
      <c r="BX1575" s="116"/>
      <c r="BY1575" s="116"/>
      <c r="BZ1575" s="116"/>
      <c r="CA1575" s="116"/>
      <c r="CB1575" s="116"/>
      <c r="CC1575" s="116"/>
      <c r="CD1575" s="116"/>
      <c r="CE1575" s="116"/>
      <c r="CF1575" s="116"/>
      <c r="CG1575" s="116"/>
      <c r="CH1575" s="116"/>
      <c r="CI1575" s="116"/>
      <c r="CJ1575" s="116"/>
      <c r="CK1575" s="116"/>
      <c r="CL1575" s="116"/>
      <c r="CM1575" s="116"/>
      <c r="CN1575" s="116"/>
      <c r="CO1575" s="116"/>
      <c r="CP1575" s="116"/>
      <c r="CQ1575" s="116"/>
      <c r="CR1575" s="116"/>
      <c r="CS1575" s="116"/>
      <c r="CT1575" s="116"/>
      <c r="CU1575" s="116"/>
      <c r="CV1575" s="116"/>
      <c r="CW1575" s="116"/>
      <c r="CX1575" s="116"/>
      <c r="CY1575" s="116"/>
      <c r="CZ1575" s="116"/>
      <c r="DA1575" s="116"/>
      <c r="DB1575" s="116"/>
      <c r="DC1575" s="116"/>
      <c r="DD1575" s="116"/>
      <c r="DE1575" s="116"/>
      <c r="DF1575" s="116"/>
      <c r="DG1575" s="116"/>
      <c r="DH1575" s="116"/>
      <c r="DI1575" s="116"/>
      <c r="DJ1575" s="116"/>
      <c r="DK1575" s="116"/>
      <c r="DL1575" s="116"/>
      <c r="DM1575" s="116"/>
      <c r="DN1575" s="116"/>
      <c r="DO1575" s="116"/>
      <c r="DP1575" s="116"/>
      <c r="DQ1575" s="116"/>
      <c r="DR1575" s="116"/>
      <c r="DS1575" s="116"/>
      <c r="DT1575" s="116"/>
      <c r="DU1575" s="116"/>
      <c r="DV1575" s="116"/>
      <c r="DW1575" s="116"/>
      <c r="DX1575" s="116"/>
      <c r="DY1575" s="116"/>
      <c r="DZ1575" s="116"/>
      <c r="EA1575" s="116"/>
    </row>
    <row r="1576" spans="1:131" ht="11.25" customHeight="1" x14ac:dyDescent="0.15">
      <c r="A1576" s="126" t="s">
        <v>1714</v>
      </c>
      <c r="B1576" s="205"/>
      <c r="C1576" s="133"/>
      <c r="D1576" s="410"/>
      <c r="E1576" s="710"/>
      <c r="F1576" s="711"/>
      <c r="G1576" s="217"/>
      <c r="H1576" s="206"/>
      <c r="I1576" s="218"/>
      <c r="J1576" s="156"/>
      <c r="K1576" s="219"/>
      <c r="L1576" s="219"/>
      <c r="M1576" s="156"/>
      <c r="N1576" s="156"/>
      <c r="O1576" s="220"/>
      <c r="P1576" s="190"/>
      <c r="Q1576" s="156"/>
      <c r="R1576" s="220"/>
      <c r="S1576" s="190"/>
      <c r="T1576" s="156"/>
      <c r="U1576" s="220"/>
      <c r="V1576" s="190"/>
      <c r="W1576" s="156"/>
      <c r="X1576" s="220"/>
      <c r="Y1576" s="190"/>
      <c r="Z1576" s="190"/>
      <c r="AA1576" s="207"/>
      <c r="AB1576" s="215"/>
      <c r="AC1576" s="190"/>
      <c r="AD1576" s="156">
        <f>SUM(AD1577:AD1579)</f>
        <v>0</v>
      </c>
      <c r="AE1576" s="156"/>
      <c r="AF1576" s="117"/>
      <c r="AG1576" s="156"/>
      <c r="AH1576" s="355"/>
      <c r="AI1576" s="368"/>
      <c r="AJ1576" s="354"/>
      <c r="AK1576" s="368"/>
      <c r="AL1576" s="354"/>
      <c r="AM1576" s="368"/>
      <c r="AN1576" s="354"/>
      <c r="AO1576" s="368"/>
      <c r="AP1576" s="354"/>
      <c r="AQ1576" s="368"/>
      <c r="AR1576" s="354"/>
      <c r="AS1576" s="354"/>
      <c r="AT1576" s="369"/>
      <c r="AU1576" s="354"/>
      <c r="AV1576" s="369"/>
      <c r="AW1576" s="354"/>
      <c r="AX1576" s="369"/>
      <c r="AY1576" s="354"/>
      <c r="AZ1576" s="369"/>
      <c r="BA1576" s="354"/>
      <c r="BB1576" s="369"/>
      <c r="BC1576" s="150"/>
      <c r="BD1576" s="116"/>
      <c r="BE1576" s="367"/>
      <c r="BF1576" s="367"/>
      <c r="BG1576" s="367"/>
      <c r="BH1576" s="367"/>
      <c r="BI1576" s="367"/>
      <c r="BJ1576" s="367"/>
      <c r="BK1576" s="367"/>
      <c r="BL1576" s="367"/>
      <c r="BM1576" s="367"/>
      <c r="BN1576" s="367"/>
      <c r="BO1576" s="367"/>
      <c r="BP1576" s="367"/>
      <c r="BQ1576" s="383"/>
      <c r="BR1576" s="146"/>
      <c r="BS1576" s="441" t="e">
        <v>#N/A</v>
      </c>
      <c r="BT1576" s="116"/>
      <c r="BU1576" s="116"/>
      <c r="BV1576" s="116"/>
      <c r="BW1576" s="116"/>
      <c r="BX1576" s="116"/>
      <c r="BY1576" s="116"/>
      <c r="BZ1576" s="116"/>
      <c r="CA1576" s="116"/>
      <c r="CB1576" s="116"/>
      <c r="CC1576" s="116"/>
      <c r="CD1576" s="116"/>
      <c r="CE1576" s="116"/>
      <c r="CF1576" s="116"/>
      <c r="CG1576" s="116"/>
      <c r="CH1576" s="116"/>
      <c r="CI1576" s="116"/>
      <c r="CJ1576" s="116"/>
      <c r="CK1576" s="116"/>
      <c r="CL1576" s="116"/>
      <c r="CM1576" s="116"/>
      <c r="CN1576" s="116"/>
      <c r="CO1576" s="116"/>
      <c r="CP1576" s="116"/>
      <c r="CQ1576" s="116"/>
      <c r="CR1576" s="116"/>
      <c r="CS1576" s="116"/>
      <c r="CT1576" s="116"/>
      <c r="CU1576" s="116"/>
      <c r="CV1576" s="116"/>
      <c r="CW1576" s="116"/>
      <c r="CX1576" s="116"/>
      <c r="CY1576" s="116"/>
      <c r="CZ1576" s="116"/>
      <c r="DA1576" s="116"/>
      <c r="DB1576" s="116"/>
      <c r="DC1576" s="116"/>
      <c r="DD1576" s="116"/>
      <c r="DE1576" s="116"/>
      <c r="DF1576" s="116"/>
      <c r="DG1576" s="116"/>
      <c r="DH1576" s="116"/>
      <c r="DI1576" s="116"/>
      <c r="DJ1576" s="116"/>
      <c r="DK1576" s="116"/>
      <c r="DL1576" s="116"/>
      <c r="DM1576" s="116"/>
      <c r="DN1576" s="116"/>
      <c r="DO1576" s="116"/>
      <c r="DP1576" s="116"/>
      <c r="DQ1576" s="116"/>
      <c r="DR1576" s="116"/>
      <c r="DS1576" s="116"/>
      <c r="DT1576" s="116"/>
      <c r="DU1576" s="116"/>
      <c r="DV1576" s="116"/>
      <c r="DW1576" s="116"/>
      <c r="DX1576" s="116"/>
      <c r="DY1576" s="116"/>
      <c r="DZ1576" s="116"/>
      <c r="EA1576" s="116"/>
    </row>
    <row r="1577" spans="1:131" ht="11.25" customHeight="1" x14ac:dyDescent="0.15">
      <c r="A1577" s="113" t="s">
        <v>1715</v>
      </c>
      <c r="B1577" s="124"/>
      <c r="C1577" s="127"/>
      <c r="D1577" s="112">
        <f>BS1577</f>
        <v>4</v>
      </c>
      <c r="E1577" s="710" t="s">
        <v>89</v>
      </c>
      <c r="F1577" s="711">
        <f t="shared" ref="F1577:F1579" si="10102">BQ1577</f>
        <v>0</v>
      </c>
      <c r="G1577" s="209">
        <v>30</v>
      </c>
      <c r="H1577" s="210"/>
      <c r="I1577" s="211">
        <v>4565105</v>
      </c>
      <c r="J1577" s="212"/>
      <c r="K1577" s="552"/>
      <c r="L1577" s="553"/>
      <c r="M1577" s="212"/>
      <c r="N1577" s="213"/>
      <c r="O1577" s="214">
        <f t="shared" ref="O1577:O1579" si="10103">IF($D$18="YES", (N1577), (0))</f>
        <v>0</v>
      </c>
      <c r="P1577" s="190"/>
      <c r="Q1577" s="213"/>
      <c r="R1577" s="214">
        <f t="shared" ref="R1577:R1579" si="10104">IF($D$18="YES", (Q1577), (0))</f>
        <v>0</v>
      </c>
      <c r="S1577" s="190"/>
      <c r="T1577" s="213"/>
      <c r="U1577" s="214">
        <f t="shared" ref="U1577:U1579" si="10105">IF($D$18="YES", (T1577), (0))</f>
        <v>0</v>
      </c>
      <c r="V1577" s="190"/>
      <c r="W1577" s="213"/>
      <c r="X1577" s="214">
        <f t="shared" ref="X1577:X1579" si="10106">IF($D$18="YES", (W1577), (0))</f>
        <v>0</v>
      </c>
      <c r="Y1577" s="190"/>
      <c r="Z1577" s="190"/>
      <c r="AA1577" s="207"/>
      <c r="AB1577" s="215"/>
      <c r="AC1577" s="190"/>
      <c r="AD1577" s="156">
        <f t="shared" ref="AD1577:AD1579" si="10107">SUM(N1577,O1577,Q1577,R1577,T1577,U1577,W1577,X1577)</f>
        <v>0</v>
      </c>
      <c r="AE1577" s="156"/>
      <c r="AF1577" s="117"/>
      <c r="AG1577" s="156"/>
      <c r="AH1577" s="355"/>
      <c r="AI1577" s="368">
        <f t="shared" ref="AI1577:AI1579" si="10108">N1577*G1577</f>
        <v>0</v>
      </c>
      <c r="AJ1577" s="354"/>
      <c r="AK1577" s="368">
        <f t="shared" ref="AK1577:AK1579" si="10109">Q1577*G1577</f>
        <v>0</v>
      </c>
      <c r="AL1577" s="354"/>
      <c r="AM1577" s="368">
        <f t="shared" ref="AM1577:AM1579" si="10110">T1577*G1577</f>
        <v>0</v>
      </c>
      <c r="AN1577" s="354"/>
      <c r="AO1577" s="368">
        <f t="shared" ref="AO1577:AO1579" si="10111">W1577*G1577</f>
        <v>0</v>
      </c>
      <c r="AP1577" s="354"/>
      <c r="AQ1577" s="368">
        <f t="shared" ref="AQ1577:AQ1606" si="10112">SUM(AI1577,AK1577,AM1577,AO1577)</f>
        <v>0</v>
      </c>
      <c r="AR1577" s="354"/>
      <c r="AS1577" s="354"/>
      <c r="AT1577" s="369">
        <f t="shared" ref="AT1577:AT1579" si="10113">(N1577*G1577)*F1577</f>
        <v>0</v>
      </c>
      <c r="AU1577" s="354"/>
      <c r="AV1577" s="369">
        <f t="shared" ref="AV1577:AV1579" si="10114">(Q1577*G1577)*F1577</f>
        <v>0</v>
      </c>
      <c r="AW1577" s="354"/>
      <c r="AX1577" s="369">
        <f t="shared" ref="AX1577:AX1579" si="10115">(T1577*G1577)*F1577</f>
        <v>0</v>
      </c>
      <c r="AY1577" s="354"/>
      <c r="AZ1577" s="369">
        <f t="shared" ref="AZ1577:AZ1579" si="10116">(W1577*G1577)*F1577</f>
        <v>0</v>
      </c>
      <c r="BA1577" s="354"/>
      <c r="BB1577" s="369">
        <f t="shared" ref="BB1577:BB1579" si="10117">SUM(AS1577:BA1577)</f>
        <v>0</v>
      </c>
      <c r="BC1577" s="150"/>
      <c r="BD1577" s="116"/>
      <c r="BE1577" s="367"/>
      <c r="BF1577" s="367"/>
      <c r="BG1577" s="367"/>
      <c r="BH1577" s="367"/>
      <c r="BI1577" s="367"/>
      <c r="BJ1577" s="367"/>
      <c r="BK1577" s="367">
        <f t="shared" ref="BK1577:BK1579" si="10118">IF($N$18&lt;BK$24,0,IF($N$18&gt;BK$25,0,$BE1577))</f>
        <v>0</v>
      </c>
      <c r="BL1577" s="367">
        <f t="shared" ref="BL1577:BL1579" si="10119">IF($N$18&lt;BL$24,0,IF($N$18&gt;BL$25,0,$BF1577))</f>
        <v>0</v>
      </c>
      <c r="BM1577" s="367">
        <f t="shared" ref="BM1577:BM1579" si="10120">IF($N$18&lt;BM$24,0,IF($N$18&gt;BM$25,0,$BG1577))</f>
        <v>0</v>
      </c>
      <c r="BN1577" s="367">
        <f t="shared" ref="BN1577:BN1579" si="10121">IF($N$18&lt;BN$24,0,IF($N$18&gt;BN$25,0,$BH1577))</f>
        <v>0</v>
      </c>
      <c r="BO1577" s="367">
        <f t="shared" ref="BO1577:BO1579" si="10122">IF($N$18&lt;BO$24,0,IF($N$18&gt;BO$25,0,$BI1577))</f>
        <v>0</v>
      </c>
      <c r="BP1577" s="367">
        <f t="shared" ref="BP1577:BP1579" si="10123">IF($N$18&lt;BP$24,0,IF($N$18&gt;BP$25,0,$BJ1577))</f>
        <v>0</v>
      </c>
      <c r="BQ1577" s="383">
        <f t="shared" ref="BQ1577:BQ1579" si="10124">SUM(BK1577:BP1577)</f>
        <v>0</v>
      </c>
      <c r="BR1577" s="146"/>
      <c r="BS1577" s="441">
        <v>4</v>
      </c>
      <c r="BT1577" s="116"/>
      <c r="BU1577" s="116"/>
      <c r="BV1577" s="116"/>
      <c r="BW1577" s="116"/>
      <c r="BX1577" s="116"/>
      <c r="BY1577" s="116"/>
      <c r="BZ1577" s="116"/>
      <c r="CA1577" s="116"/>
      <c r="CB1577" s="116"/>
      <c r="CC1577" s="116"/>
      <c r="CD1577" s="116"/>
      <c r="CE1577" s="116"/>
      <c r="CF1577" s="116"/>
      <c r="CG1577" s="116"/>
      <c r="CH1577" s="116"/>
      <c r="CI1577" s="116"/>
      <c r="CJ1577" s="116"/>
      <c r="CK1577" s="116"/>
      <c r="CL1577" s="116"/>
      <c r="CM1577" s="116"/>
      <c r="CN1577" s="116"/>
      <c r="CO1577" s="116"/>
      <c r="CP1577" s="116"/>
      <c r="CQ1577" s="116"/>
      <c r="CR1577" s="116"/>
      <c r="CS1577" s="116"/>
      <c r="CT1577" s="116"/>
      <c r="CU1577" s="116"/>
      <c r="CV1577" s="116"/>
      <c r="CW1577" s="116"/>
      <c r="CX1577" s="116"/>
      <c r="CY1577" s="116"/>
      <c r="CZ1577" s="116"/>
      <c r="DA1577" s="116"/>
      <c r="DB1577" s="116"/>
      <c r="DC1577" s="116"/>
      <c r="DD1577" s="116"/>
      <c r="DE1577" s="116"/>
      <c r="DF1577" s="116"/>
      <c r="DG1577" s="116"/>
      <c r="DH1577" s="116"/>
      <c r="DI1577" s="116"/>
      <c r="DJ1577" s="116"/>
      <c r="DK1577" s="116"/>
      <c r="DL1577" s="116"/>
      <c r="DM1577" s="116"/>
      <c r="DN1577" s="116"/>
      <c r="DO1577" s="116"/>
      <c r="DP1577" s="116"/>
      <c r="DQ1577" s="116"/>
      <c r="DR1577" s="116"/>
      <c r="DS1577" s="116"/>
      <c r="DT1577" s="116"/>
      <c r="DU1577" s="116"/>
      <c r="DV1577" s="116"/>
      <c r="DW1577" s="116"/>
      <c r="DX1577" s="116"/>
      <c r="DY1577" s="116"/>
      <c r="DZ1577" s="116"/>
      <c r="EA1577" s="116"/>
    </row>
    <row r="1578" spans="1:131" ht="11.25" customHeight="1" x14ac:dyDescent="0.15">
      <c r="A1578" s="113" t="s">
        <v>1716</v>
      </c>
      <c r="B1578" s="124"/>
      <c r="C1578" s="127"/>
      <c r="D1578" s="112">
        <f>BS1578</f>
        <v>6</v>
      </c>
      <c r="E1578" s="710" t="s">
        <v>152</v>
      </c>
      <c r="F1578" s="711">
        <f t="shared" si="10102"/>
        <v>0</v>
      </c>
      <c r="G1578" s="209">
        <v>72</v>
      </c>
      <c r="H1578" s="210"/>
      <c r="I1578" s="211">
        <v>4165107</v>
      </c>
      <c r="J1578" s="212"/>
      <c r="K1578" s="552"/>
      <c r="L1578" s="553"/>
      <c r="M1578" s="212"/>
      <c r="N1578" s="213"/>
      <c r="O1578" s="214">
        <f t="shared" si="10103"/>
        <v>0</v>
      </c>
      <c r="P1578" s="190"/>
      <c r="Q1578" s="213"/>
      <c r="R1578" s="214">
        <f t="shared" si="10104"/>
        <v>0</v>
      </c>
      <c r="S1578" s="190"/>
      <c r="T1578" s="213"/>
      <c r="U1578" s="214">
        <f t="shared" si="10105"/>
        <v>0</v>
      </c>
      <c r="V1578" s="190"/>
      <c r="W1578" s="213"/>
      <c r="X1578" s="214">
        <f t="shared" si="10106"/>
        <v>0</v>
      </c>
      <c r="Y1578" s="190"/>
      <c r="Z1578" s="190"/>
      <c r="AA1578" s="207"/>
      <c r="AB1578" s="215"/>
      <c r="AC1578" s="190"/>
      <c r="AD1578" s="156">
        <f t="shared" si="10107"/>
        <v>0</v>
      </c>
      <c r="AE1578" s="156"/>
      <c r="AF1578" s="117"/>
      <c r="AG1578" s="156"/>
      <c r="AH1578" s="355"/>
      <c r="AI1578" s="368">
        <f t="shared" si="10108"/>
        <v>0</v>
      </c>
      <c r="AJ1578" s="354"/>
      <c r="AK1578" s="368">
        <f t="shared" si="10109"/>
        <v>0</v>
      </c>
      <c r="AL1578" s="354"/>
      <c r="AM1578" s="368">
        <f t="shared" si="10110"/>
        <v>0</v>
      </c>
      <c r="AN1578" s="354"/>
      <c r="AO1578" s="368">
        <f t="shared" si="10111"/>
        <v>0</v>
      </c>
      <c r="AP1578" s="354"/>
      <c r="AQ1578" s="368">
        <f t="shared" si="10112"/>
        <v>0</v>
      </c>
      <c r="AR1578" s="354"/>
      <c r="AS1578" s="354"/>
      <c r="AT1578" s="369">
        <f t="shared" si="10113"/>
        <v>0</v>
      </c>
      <c r="AU1578" s="354"/>
      <c r="AV1578" s="369">
        <f t="shared" si="10114"/>
        <v>0</v>
      </c>
      <c r="AW1578" s="354"/>
      <c r="AX1578" s="369">
        <f t="shared" si="10115"/>
        <v>0</v>
      </c>
      <c r="AY1578" s="354"/>
      <c r="AZ1578" s="369">
        <f t="shared" si="10116"/>
        <v>0</v>
      </c>
      <c r="BA1578" s="354"/>
      <c r="BB1578" s="369">
        <f t="shared" si="10117"/>
        <v>0</v>
      </c>
      <c r="BC1578" s="150"/>
      <c r="BD1578" s="116"/>
      <c r="BE1578" s="367"/>
      <c r="BF1578" s="367"/>
      <c r="BG1578" s="367"/>
      <c r="BH1578" s="367"/>
      <c r="BI1578" s="367"/>
      <c r="BJ1578" s="367"/>
      <c r="BK1578" s="367">
        <f t="shared" si="10118"/>
        <v>0</v>
      </c>
      <c r="BL1578" s="367">
        <f t="shared" si="10119"/>
        <v>0</v>
      </c>
      <c r="BM1578" s="367">
        <f t="shared" si="10120"/>
        <v>0</v>
      </c>
      <c r="BN1578" s="367">
        <f t="shared" si="10121"/>
        <v>0</v>
      </c>
      <c r="BO1578" s="367">
        <f t="shared" si="10122"/>
        <v>0</v>
      </c>
      <c r="BP1578" s="367">
        <f t="shared" si="10123"/>
        <v>0</v>
      </c>
      <c r="BQ1578" s="383">
        <f t="shared" si="10124"/>
        <v>0</v>
      </c>
      <c r="BR1578" s="146"/>
      <c r="BS1578" s="441">
        <v>6</v>
      </c>
      <c r="BT1578" s="116"/>
      <c r="BU1578" s="116"/>
      <c r="BV1578" s="116"/>
      <c r="BW1578" s="116"/>
      <c r="BX1578" s="116"/>
      <c r="BY1578" s="116"/>
      <c r="BZ1578" s="116"/>
      <c r="CA1578" s="116"/>
      <c r="CB1578" s="116"/>
      <c r="CC1578" s="116"/>
      <c r="CD1578" s="116"/>
      <c r="CE1578" s="116"/>
      <c r="CF1578" s="116"/>
      <c r="CG1578" s="116"/>
      <c r="CH1578" s="116"/>
      <c r="CI1578" s="116"/>
      <c r="CJ1578" s="116"/>
      <c r="CK1578" s="116"/>
      <c r="CL1578" s="116"/>
      <c r="CM1578" s="116"/>
      <c r="CN1578" s="116"/>
      <c r="CO1578" s="116"/>
      <c r="CP1578" s="116"/>
      <c r="CQ1578" s="116"/>
      <c r="CR1578" s="116"/>
      <c r="CS1578" s="116"/>
      <c r="CT1578" s="116"/>
      <c r="CU1578" s="116"/>
      <c r="CV1578" s="116"/>
      <c r="CW1578" s="116"/>
      <c r="CX1578" s="116"/>
      <c r="CY1578" s="116"/>
      <c r="CZ1578" s="116"/>
      <c r="DA1578" s="116"/>
      <c r="DB1578" s="116"/>
      <c r="DC1578" s="116"/>
      <c r="DD1578" s="116"/>
      <c r="DE1578" s="116"/>
      <c r="DF1578" s="116"/>
      <c r="DG1578" s="116"/>
      <c r="DH1578" s="116"/>
      <c r="DI1578" s="116"/>
      <c r="DJ1578" s="116"/>
      <c r="DK1578" s="116"/>
      <c r="DL1578" s="116"/>
      <c r="DM1578" s="116"/>
      <c r="DN1578" s="116"/>
      <c r="DO1578" s="116"/>
      <c r="DP1578" s="116"/>
      <c r="DQ1578" s="116"/>
      <c r="DR1578" s="116"/>
      <c r="DS1578" s="116"/>
      <c r="DT1578" s="116"/>
      <c r="DU1578" s="116"/>
      <c r="DV1578" s="116"/>
      <c r="DW1578" s="116"/>
      <c r="DX1578" s="116"/>
      <c r="DY1578" s="116"/>
      <c r="DZ1578" s="116"/>
      <c r="EA1578" s="116"/>
    </row>
    <row r="1579" spans="1:131" ht="11.25" customHeight="1" x14ac:dyDescent="0.15">
      <c r="A1579" s="113" t="s">
        <v>1717</v>
      </c>
      <c r="B1579" s="124" t="s">
        <v>1718</v>
      </c>
      <c r="C1579" s="127"/>
      <c r="D1579" s="112" t="str">
        <f>BS1579</f>
        <v>S/O</v>
      </c>
      <c r="E1579" s="710" t="s">
        <v>89</v>
      </c>
      <c r="F1579" s="711">
        <f t="shared" si="10102"/>
        <v>0</v>
      </c>
      <c r="G1579" s="209">
        <v>30</v>
      </c>
      <c r="H1579" s="210"/>
      <c r="I1579" s="211">
        <v>4565145</v>
      </c>
      <c r="J1579" s="212"/>
      <c r="K1579" s="552"/>
      <c r="L1579" s="553"/>
      <c r="M1579" s="212"/>
      <c r="N1579" s="213"/>
      <c r="O1579" s="214">
        <f t="shared" si="10103"/>
        <v>0</v>
      </c>
      <c r="P1579" s="190"/>
      <c r="Q1579" s="213"/>
      <c r="R1579" s="214">
        <f t="shared" si="10104"/>
        <v>0</v>
      </c>
      <c r="S1579" s="190"/>
      <c r="T1579" s="213"/>
      <c r="U1579" s="214">
        <f t="shared" si="10105"/>
        <v>0</v>
      </c>
      <c r="V1579" s="190"/>
      <c r="W1579" s="213"/>
      <c r="X1579" s="214">
        <f t="shared" si="10106"/>
        <v>0</v>
      </c>
      <c r="Y1579" s="190"/>
      <c r="Z1579" s="190"/>
      <c r="AA1579" s="207"/>
      <c r="AB1579" s="215"/>
      <c r="AC1579" s="190"/>
      <c r="AD1579" s="156">
        <f t="shared" si="10107"/>
        <v>0</v>
      </c>
      <c r="AE1579" s="156"/>
      <c r="AF1579" s="117"/>
      <c r="AG1579" s="156"/>
      <c r="AH1579" s="355"/>
      <c r="AI1579" s="368">
        <f t="shared" si="10108"/>
        <v>0</v>
      </c>
      <c r="AJ1579" s="354"/>
      <c r="AK1579" s="368">
        <f t="shared" si="10109"/>
        <v>0</v>
      </c>
      <c r="AL1579" s="354"/>
      <c r="AM1579" s="368">
        <f t="shared" si="10110"/>
        <v>0</v>
      </c>
      <c r="AN1579" s="354"/>
      <c r="AO1579" s="368">
        <f t="shared" si="10111"/>
        <v>0</v>
      </c>
      <c r="AP1579" s="354"/>
      <c r="AQ1579" s="368">
        <f t="shared" si="10112"/>
        <v>0</v>
      </c>
      <c r="AR1579" s="354"/>
      <c r="AS1579" s="354"/>
      <c r="AT1579" s="369">
        <f t="shared" si="10113"/>
        <v>0</v>
      </c>
      <c r="AU1579" s="354"/>
      <c r="AV1579" s="369">
        <f t="shared" si="10114"/>
        <v>0</v>
      </c>
      <c r="AW1579" s="354"/>
      <c r="AX1579" s="369">
        <f t="shared" si="10115"/>
        <v>0</v>
      </c>
      <c r="AY1579" s="354"/>
      <c r="AZ1579" s="369">
        <f t="shared" si="10116"/>
        <v>0</v>
      </c>
      <c r="BA1579" s="354"/>
      <c r="BB1579" s="369">
        <f t="shared" si="10117"/>
        <v>0</v>
      </c>
      <c r="BC1579" s="150"/>
      <c r="BD1579" s="116"/>
      <c r="BE1579" s="367"/>
      <c r="BF1579" s="367"/>
      <c r="BG1579" s="367"/>
      <c r="BH1579" s="367"/>
      <c r="BI1579" s="367"/>
      <c r="BJ1579" s="367"/>
      <c r="BK1579" s="367">
        <f t="shared" si="10118"/>
        <v>0</v>
      </c>
      <c r="BL1579" s="367">
        <f t="shared" si="10119"/>
        <v>0</v>
      </c>
      <c r="BM1579" s="367">
        <f t="shared" si="10120"/>
        <v>0</v>
      </c>
      <c r="BN1579" s="367">
        <f t="shared" si="10121"/>
        <v>0</v>
      </c>
      <c r="BO1579" s="367">
        <f t="shared" si="10122"/>
        <v>0</v>
      </c>
      <c r="BP1579" s="367">
        <f t="shared" si="10123"/>
        <v>0</v>
      </c>
      <c r="BQ1579" s="383">
        <f t="shared" si="10124"/>
        <v>0</v>
      </c>
      <c r="BR1579" s="146"/>
      <c r="BS1579" s="441" t="s">
        <v>90</v>
      </c>
      <c r="BT1579" s="116"/>
      <c r="BU1579" s="116"/>
      <c r="BV1579" s="116"/>
      <c r="BW1579" s="116"/>
      <c r="BX1579" s="116"/>
      <c r="BY1579" s="116"/>
      <c r="BZ1579" s="116"/>
      <c r="CA1579" s="116"/>
      <c r="CB1579" s="116"/>
      <c r="CC1579" s="116"/>
      <c r="CD1579" s="116"/>
      <c r="CE1579" s="116"/>
      <c r="CF1579" s="116"/>
      <c r="CG1579" s="116"/>
      <c r="CH1579" s="116"/>
      <c r="CI1579" s="116"/>
      <c r="CJ1579" s="116"/>
      <c r="CK1579" s="116"/>
      <c r="CL1579" s="116"/>
      <c r="CM1579" s="116"/>
      <c r="CN1579" s="116"/>
      <c r="CO1579" s="116"/>
      <c r="CP1579" s="116"/>
      <c r="CQ1579" s="116"/>
      <c r="CR1579" s="116"/>
      <c r="CS1579" s="116"/>
      <c r="CT1579" s="116"/>
      <c r="CU1579" s="116"/>
      <c r="CV1579" s="116"/>
      <c r="CW1579" s="116"/>
      <c r="CX1579" s="116"/>
      <c r="CY1579" s="116"/>
      <c r="CZ1579" s="116"/>
      <c r="DA1579" s="116"/>
      <c r="DB1579" s="116"/>
      <c r="DC1579" s="116"/>
      <c r="DD1579" s="116"/>
      <c r="DE1579" s="116"/>
      <c r="DF1579" s="116"/>
      <c r="DG1579" s="116"/>
      <c r="DH1579" s="116"/>
      <c r="DI1579" s="116"/>
      <c r="DJ1579" s="116"/>
      <c r="DK1579" s="116"/>
      <c r="DL1579" s="116"/>
      <c r="DM1579" s="116"/>
      <c r="DN1579" s="116"/>
      <c r="DO1579" s="116"/>
      <c r="DP1579" s="116"/>
      <c r="DQ1579" s="116"/>
      <c r="DR1579" s="116"/>
      <c r="DS1579" s="116"/>
      <c r="DT1579" s="116"/>
      <c r="DU1579" s="116"/>
      <c r="DV1579" s="116"/>
      <c r="DW1579" s="116"/>
      <c r="DX1579" s="116"/>
      <c r="DY1579" s="116"/>
      <c r="DZ1579" s="116"/>
      <c r="EA1579" s="116"/>
    </row>
    <row r="1580" spans="1:131" ht="11.25" customHeight="1" x14ac:dyDescent="0.15">
      <c r="A1580" s="126" t="s">
        <v>1719</v>
      </c>
      <c r="B1580" s="205"/>
      <c r="C1580" s="133"/>
      <c r="D1580" s="392"/>
      <c r="E1580" s="714"/>
      <c r="F1580" s="715"/>
      <c r="G1580" s="217"/>
      <c r="H1580" s="206"/>
      <c r="I1580" s="218"/>
      <c r="J1580" s="156"/>
      <c r="K1580" s="219"/>
      <c r="L1580" s="219"/>
      <c r="M1580" s="156"/>
      <c r="N1580" s="156"/>
      <c r="O1580" s="139"/>
      <c r="P1580" s="190"/>
      <c r="Q1580" s="156"/>
      <c r="R1580" s="139"/>
      <c r="S1580" s="190"/>
      <c r="T1580" s="156"/>
      <c r="U1580" s="139"/>
      <c r="V1580" s="190"/>
      <c r="W1580" s="156"/>
      <c r="X1580" s="139"/>
      <c r="Y1580" s="190"/>
      <c r="Z1580" s="190"/>
      <c r="AA1580" s="207"/>
      <c r="AB1580" s="215"/>
      <c r="AC1580" s="190"/>
      <c r="AD1580" s="156">
        <f>SUM(AD1581:AD1620)</f>
        <v>0</v>
      </c>
      <c r="AE1580" s="156"/>
      <c r="AF1580" s="117"/>
      <c r="AG1580" s="156"/>
      <c r="AH1580" s="355"/>
      <c r="AI1580" s="368"/>
      <c r="AJ1580" s="354"/>
      <c r="AK1580" s="368"/>
      <c r="AL1580" s="354"/>
      <c r="AM1580" s="368"/>
      <c r="AN1580" s="354"/>
      <c r="AO1580" s="368"/>
      <c r="AP1580" s="354"/>
      <c r="AQ1580" s="368"/>
      <c r="AR1580" s="354"/>
      <c r="AS1580" s="354"/>
      <c r="AT1580" s="369"/>
      <c r="AU1580" s="354"/>
      <c r="AV1580" s="369"/>
      <c r="AW1580" s="354"/>
      <c r="AX1580" s="369"/>
      <c r="AY1580" s="354"/>
      <c r="AZ1580" s="369"/>
      <c r="BA1580" s="354"/>
      <c r="BB1580" s="369"/>
      <c r="BC1580" s="150"/>
      <c r="BD1580" s="116"/>
      <c r="BE1580" s="367"/>
      <c r="BF1580" s="367"/>
      <c r="BG1580" s="367"/>
      <c r="BH1580" s="367"/>
      <c r="BI1580" s="367"/>
      <c r="BJ1580" s="367"/>
      <c r="BK1580" s="367"/>
      <c r="BL1580" s="367"/>
      <c r="BM1580" s="367"/>
      <c r="BN1580" s="367"/>
      <c r="BO1580" s="367"/>
      <c r="BP1580" s="367"/>
      <c r="BQ1580" s="383"/>
      <c r="BR1580" s="146"/>
      <c r="BS1580" s="441" t="e">
        <v>#N/A</v>
      </c>
      <c r="BT1580" s="116"/>
      <c r="BU1580" s="116"/>
      <c r="BV1580" s="116"/>
      <c r="BW1580" s="116"/>
      <c r="BX1580" s="116"/>
      <c r="BY1580" s="116"/>
      <c r="BZ1580" s="116"/>
      <c r="CA1580" s="116"/>
      <c r="CB1580" s="116"/>
      <c r="CC1580" s="116"/>
      <c r="CD1580" s="116"/>
      <c r="CE1580" s="116"/>
      <c r="CF1580" s="116"/>
      <c r="CG1580" s="116"/>
      <c r="CH1580" s="116"/>
      <c r="CI1580" s="116"/>
      <c r="CJ1580" s="116"/>
      <c r="CK1580" s="116"/>
      <c r="CL1580" s="116"/>
      <c r="CM1580" s="116"/>
      <c r="CN1580" s="116"/>
      <c r="CO1580" s="116"/>
      <c r="CP1580" s="116"/>
      <c r="CQ1580" s="116"/>
      <c r="CR1580" s="116"/>
      <c r="CS1580" s="116"/>
      <c r="CT1580" s="116"/>
      <c r="CU1580" s="116"/>
      <c r="CV1580" s="116"/>
      <c r="CW1580" s="116"/>
      <c r="CX1580" s="116"/>
      <c r="CY1580" s="116"/>
      <c r="CZ1580" s="116"/>
      <c r="DA1580" s="116"/>
      <c r="DB1580" s="116"/>
      <c r="DC1580" s="116"/>
      <c r="DD1580" s="116"/>
      <c r="DE1580" s="116"/>
      <c r="DF1580" s="116"/>
      <c r="DG1580" s="116"/>
      <c r="DH1580" s="116"/>
      <c r="DI1580" s="116"/>
      <c r="DJ1580" s="116"/>
      <c r="DK1580" s="116"/>
      <c r="DL1580" s="116"/>
      <c r="DM1580" s="116"/>
      <c r="DN1580" s="116"/>
      <c r="DO1580" s="116"/>
      <c r="DP1580" s="116"/>
      <c r="DQ1580" s="116"/>
      <c r="DR1580" s="116"/>
      <c r="DS1580" s="116"/>
      <c r="DT1580" s="116"/>
      <c r="DU1580" s="116"/>
      <c r="DV1580" s="116"/>
      <c r="DW1580" s="116"/>
      <c r="DX1580" s="116"/>
      <c r="DY1580" s="116"/>
      <c r="DZ1580" s="116"/>
      <c r="EA1580" s="116"/>
    </row>
    <row r="1581" spans="1:131" ht="11.25" customHeight="1" x14ac:dyDescent="0.15">
      <c r="A1581" s="102" t="s">
        <v>1720</v>
      </c>
      <c r="B1581" s="275"/>
      <c r="C1581" s="276"/>
      <c r="D1581" s="408"/>
      <c r="E1581" s="712"/>
      <c r="F1581" s="713"/>
      <c r="G1581" s="217"/>
      <c r="H1581" s="206"/>
      <c r="I1581" s="218"/>
      <c r="J1581" s="156"/>
      <c r="K1581" s="219"/>
      <c r="L1581" s="219"/>
      <c r="M1581" s="156"/>
      <c r="N1581" s="156"/>
      <c r="O1581" s="138"/>
      <c r="P1581" s="190"/>
      <c r="Q1581" s="156"/>
      <c r="R1581" s="138"/>
      <c r="S1581" s="190"/>
      <c r="T1581" s="156"/>
      <c r="U1581" s="138"/>
      <c r="V1581" s="190"/>
      <c r="W1581" s="156"/>
      <c r="X1581" s="138"/>
      <c r="Y1581" s="190"/>
      <c r="Z1581" s="190"/>
      <c r="AA1581" s="207"/>
      <c r="AB1581" s="215"/>
      <c r="AC1581" s="190"/>
      <c r="AD1581" s="156">
        <f>SUM(AD1582:AD1596)</f>
        <v>0</v>
      </c>
      <c r="AE1581" s="156"/>
      <c r="AF1581" s="117"/>
      <c r="AG1581" s="156"/>
      <c r="AH1581" s="355"/>
      <c r="AI1581" s="368"/>
      <c r="AJ1581" s="354"/>
      <c r="AK1581" s="368"/>
      <c r="AL1581" s="354"/>
      <c r="AM1581" s="368"/>
      <c r="AN1581" s="354"/>
      <c r="AO1581" s="368"/>
      <c r="AP1581" s="354"/>
      <c r="AQ1581" s="368"/>
      <c r="AR1581" s="354"/>
      <c r="AS1581" s="354"/>
      <c r="AT1581" s="369"/>
      <c r="AU1581" s="354"/>
      <c r="AV1581" s="369"/>
      <c r="AW1581" s="354"/>
      <c r="AX1581" s="369"/>
      <c r="AY1581" s="354"/>
      <c r="AZ1581" s="369"/>
      <c r="BA1581" s="354"/>
      <c r="BB1581" s="369"/>
      <c r="BC1581" s="150"/>
      <c r="BD1581" s="116"/>
      <c r="BE1581" s="367"/>
      <c r="BF1581" s="367"/>
      <c r="BG1581" s="367"/>
      <c r="BH1581" s="367"/>
      <c r="BI1581" s="367"/>
      <c r="BJ1581" s="367"/>
      <c r="BK1581" s="367"/>
      <c r="BL1581" s="367"/>
      <c r="BM1581" s="367"/>
      <c r="BN1581" s="367"/>
      <c r="BO1581" s="367"/>
      <c r="BP1581" s="367"/>
      <c r="BQ1581" s="383"/>
      <c r="BR1581" s="146"/>
      <c r="BS1581" s="441" t="e">
        <v>#N/A</v>
      </c>
      <c r="BT1581" s="116"/>
      <c r="BU1581" s="116"/>
      <c r="BV1581" s="116"/>
      <c r="BW1581" s="116"/>
      <c r="BX1581" s="116"/>
      <c r="BY1581" s="116"/>
      <c r="BZ1581" s="116"/>
      <c r="CA1581" s="116"/>
      <c r="CB1581" s="116"/>
      <c r="CC1581" s="116"/>
      <c r="CD1581" s="116"/>
      <c r="CE1581" s="116"/>
      <c r="CF1581" s="116"/>
      <c r="CG1581" s="116"/>
      <c r="CH1581" s="116"/>
      <c r="CI1581" s="116"/>
      <c r="CJ1581" s="116"/>
      <c r="CK1581" s="116"/>
      <c r="CL1581" s="116"/>
      <c r="CM1581" s="116"/>
      <c r="CN1581" s="116"/>
      <c r="CO1581" s="116"/>
      <c r="CP1581" s="116"/>
      <c r="CQ1581" s="116"/>
      <c r="CR1581" s="116"/>
      <c r="CS1581" s="116"/>
      <c r="CT1581" s="116"/>
      <c r="CU1581" s="116"/>
      <c r="CV1581" s="116"/>
      <c r="CW1581" s="116"/>
      <c r="CX1581" s="116"/>
      <c r="CY1581" s="116"/>
      <c r="CZ1581" s="116"/>
      <c r="DA1581" s="116"/>
      <c r="DB1581" s="116"/>
      <c r="DC1581" s="116"/>
      <c r="DD1581" s="116"/>
      <c r="DE1581" s="116"/>
      <c r="DF1581" s="116"/>
      <c r="DG1581" s="116"/>
      <c r="DH1581" s="116"/>
      <c r="DI1581" s="116"/>
      <c r="DJ1581" s="116"/>
      <c r="DK1581" s="116"/>
      <c r="DL1581" s="116"/>
      <c r="DM1581" s="116"/>
      <c r="DN1581" s="116"/>
      <c r="DO1581" s="116"/>
      <c r="DP1581" s="116"/>
      <c r="DQ1581" s="116"/>
      <c r="DR1581" s="116"/>
      <c r="DS1581" s="116"/>
      <c r="DT1581" s="116"/>
      <c r="DU1581" s="116"/>
      <c r="DV1581" s="116"/>
      <c r="DW1581" s="116"/>
      <c r="DX1581" s="116"/>
      <c r="DY1581" s="116"/>
      <c r="DZ1581" s="116"/>
      <c r="EA1581" s="116"/>
    </row>
    <row r="1582" spans="1:131" ht="11.25" customHeight="1" x14ac:dyDescent="0.15">
      <c r="A1582" s="113" t="s">
        <v>1721</v>
      </c>
      <c r="B1582" s="124"/>
      <c r="C1582" s="127"/>
      <c r="D1582" s="112" t="str">
        <f t="shared" ref="D1582:D1595" si="10125">BS1582</f>
        <v>S/O</v>
      </c>
      <c r="E1582" s="710" t="s">
        <v>129</v>
      </c>
      <c r="F1582" s="711">
        <f t="shared" ref="F1582:F1595" si="10126">BQ1582</f>
        <v>0</v>
      </c>
      <c r="G1582" s="209">
        <v>25</v>
      </c>
      <c r="H1582" s="210"/>
      <c r="I1582" s="211">
        <v>4565180</v>
      </c>
      <c r="J1582" s="212"/>
      <c r="K1582" s="552"/>
      <c r="L1582" s="553"/>
      <c r="M1582" s="212"/>
      <c r="N1582" s="213"/>
      <c r="O1582" s="214">
        <f t="shared" ref="O1582:O1595" si="10127">IF($D$18="YES", (N1582), (0))</f>
        <v>0</v>
      </c>
      <c r="P1582" s="190"/>
      <c r="Q1582" s="213"/>
      <c r="R1582" s="214">
        <f t="shared" ref="R1582:R1595" si="10128">IF($D$18="YES", (Q1582), (0))</f>
        <v>0</v>
      </c>
      <c r="S1582" s="190"/>
      <c r="T1582" s="213"/>
      <c r="U1582" s="214">
        <f t="shared" ref="U1582:U1595" si="10129">IF($D$18="YES", (T1582), (0))</f>
        <v>0</v>
      </c>
      <c r="V1582" s="190"/>
      <c r="W1582" s="213"/>
      <c r="X1582" s="214">
        <f t="shared" ref="X1582:X1595" si="10130">IF($D$18="YES", (W1582), (0))</f>
        <v>0</v>
      </c>
      <c r="Y1582" s="190"/>
      <c r="Z1582" s="190"/>
      <c r="AA1582" s="207"/>
      <c r="AB1582" s="215"/>
      <c r="AC1582" s="190"/>
      <c r="AD1582" s="156">
        <f t="shared" ref="AD1582:AD1595" si="10131">SUM(N1582,O1582,Q1582,R1582,T1582,U1582,W1582,X1582)</f>
        <v>0</v>
      </c>
      <c r="AE1582" s="156"/>
      <c r="AF1582" s="117"/>
      <c r="AG1582" s="156"/>
      <c r="AH1582" s="355"/>
      <c r="AI1582" s="368">
        <f t="shared" ref="AI1582:AI1595" si="10132">N1582*G1582</f>
        <v>0</v>
      </c>
      <c r="AJ1582" s="354"/>
      <c r="AK1582" s="368">
        <f t="shared" ref="AK1582:AK1595" si="10133">Q1582*G1582</f>
        <v>0</v>
      </c>
      <c r="AL1582" s="354"/>
      <c r="AM1582" s="368">
        <f t="shared" ref="AM1582:AM1595" si="10134">T1582*G1582</f>
        <v>0</v>
      </c>
      <c r="AN1582" s="354"/>
      <c r="AO1582" s="368">
        <f t="shared" ref="AO1582:AO1595" si="10135">W1582*G1582</f>
        <v>0</v>
      </c>
      <c r="AP1582" s="354"/>
      <c r="AQ1582" s="368">
        <f t="shared" si="10112"/>
        <v>0</v>
      </c>
      <c r="AR1582" s="354"/>
      <c r="AS1582" s="354"/>
      <c r="AT1582" s="369">
        <f t="shared" ref="AT1582:AT1595" si="10136">(N1582*G1582)*F1582</f>
        <v>0</v>
      </c>
      <c r="AU1582" s="354"/>
      <c r="AV1582" s="369">
        <f t="shared" ref="AV1582:AV1595" si="10137">(Q1582*G1582)*F1582</f>
        <v>0</v>
      </c>
      <c r="AW1582" s="354"/>
      <c r="AX1582" s="369">
        <f t="shared" ref="AX1582:AX1595" si="10138">(T1582*G1582)*F1582</f>
        <v>0</v>
      </c>
      <c r="AY1582" s="354"/>
      <c r="AZ1582" s="369">
        <f t="shared" ref="AZ1582:AZ1595" si="10139">(W1582*G1582)*F1582</f>
        <v>0</v>
      </c>
      <c r="BA1582" s="354"/>
      <c r="BB1582" s="369">
        <f t="shared" ref="BB1582:BB1595" si="10140">SUM(AS1582:BA1582)</f>
        <v>0</v>
      </c>
      <c r="BC1582" s="150"/>
      <c r="BD1582" s="116"/>
      <c r="BE1582" s="367"/>
      <c r="BF1582" s="367"/>
      <c r="BG1582" s="367"/>
      <c r="BH1582" s="367"/>
      <c r="BI1582" s="367"/>
      <c r="BJ1582" s="367"/>
      <c r="BK1582" s="367">
        <f t="shared" ref="BK1582:BK1596" si="10141">IF($N$18&lt;BK$24,0,IF($N$18&gt;BK$25,0,$BE1582))</f>
        <v>0</v>
      </c>
      <c r="BL1582" s="367">
        <f t="shared" ref="BL1582:BL1596" si="10142">IF($N$18&lt;BL$24,0,IF($N$18&gt;BL$25,0,$BF1582))</f>
        <v>0</v>
      </c>
      <c r="BM1582" s="367">
        <f t="shared" ref="BM1582:BM1596" si="10143">IF($N$18&lt;BM$24,0,IF($N$18&gt;BM$25,0,$BG1582))</f>
        <v>0</v>
      </c>
      <c r="BN1582" s="367">
        <f t="shared" ref="BN1582:BN1596" si="10144">IF($N$18&lt;BN$24,0,IF($N$18&gt;BN$25,0,$BH1582))</f>
        <v>0</v>
      </c>
      <c r="BO1582" s="367">
        <f t="shared" ref="BO1582:BO1596" si="10145">IF($N$18&lt;BO$24,0,IF($N$18&gt;BO$25,0,$BI1582))</f>
        <v>0</v>
      </c>
      <c r="BP1582" s="367">
        <f t="shared" ref="BP1582:BP1596" si="10146">IF($N$18&lt;BP$24,0,IF($N$18&gt;BP$25,0,$BJ1582))</f>
        <v>0</v>
      </c>
      <c r="BQ1582" s="383">
        <f t="shared" ref="BQ1582:BQ1595" si="10147">SUM(BK1582:BP1582)</f>
        <v>0</v>
      </c>
      <c r="BR1582" s="146"/>
      <c r="BS1582" s="441" t="s">
        <v>90</v>
      </c>
      <c r="BT1582" s="116"/>
      <c r="BU1582" s="116"/>
      <c r="BV1582" s="116"/>
      <c r="BW1582" s="116"/>
      <c r="BX1582" s="116"/>
      <c r="BY1582" s="116"/>
      <c r="BZ1582" s="116"/>
      <c r="CA1582" s="116"/>
      <c r="CB1582" s="116"/>
      <c r="CC1582" s="116"/>
      <c r="CD1582" s="116"/>
      <c r="CE1582" s="116"/>
      <c r="CF1582" s="116"/>
      <c r="CG1582" s="116"/>
      <c r="CH1582" s="116"/>
      <c r="CI1582" s="116"/>
      <c r="CJ1582" s="116"/>
      <c r="CK1582" s="116"/>
      <c r="CL1582" s="116"/>
      <c r="CM1582" s="116"/>
      <c r="CN1582" s="116"/>
      <c r="CO1582" s="116"/>
      <c r="CP1582" s="116"/>
      <c r="CQ1582" s="116"/>
      <c r="CR1582" s="116"/>
      <c r="CS1582" s="116"/>
      <c r="CT1582" s="116"/>
      <c r="CU1582" s="116"/>
      <c r="CV1582" s="116"/>
      <c r="CW1582" s="116"/>
      <c r="CX1582" s="116"/>
      <c r="CY1582" s="116"/>
      <c r="CZ1582" s="116"/>
      <c r="DA1582" s="116"/>
      <c r="DB1582" s="116"/>
      <c r="DC1582" s="116"/>
      <c r="DD1582" s="116"/>
      <c r="DE1582" s="116"/>
      <c r="DF1582" s="116"/>
      <c r="DG1582" s="116"/>
      <c r="DH1582" s="116"/>
      <c r="DI1582" s="116"/>
      <c r="DJ1582" s="116"/>
      <c r="DK1582" s="116"/>
      <c r="DL1582" s="116"/>
      <c r="DM1582" s="116"/>
      <c r="DN1582" s="116"/>
      <c r="DO1582" s="116"/>
      <c r="DP1582" s="116"/>
      <c r="DQ1582" s="116"/>
      <c r="DR1582" s="116"/>
      <c r="DS1582" s="116"/>
      <c r="DT1582" s="116"/>
      <c r="DU1582" s="116"/>
      <c r="DV1582" s="116"/>
      <c r="DW1582" s="116"/>
      <c r="DX1582" s="116"/>
      <c r="DY1582" s="116"/>
      <c r="DZ1582" s="116"/>
      <c r="EA1582" s="116"/>
    </row>
    <row r="1583" spans="1:131" ht="11.25" customHeight="1" x14ac:dyDescent="0.15">
      <c r="A1583" s="113" t="s">
        <v>1721</v>
      </c>
      <c r="B1583" s="124"/>
      <c r="C1583" s="127"/>
      <c r="D1583" s="112" t="str">
        <f t="shared" ref="D1583" si="10148">BS1583</f>
        <v>S/O</v>
      </c>
      <c r="E1583" s="710" t="s">
        <v>89</v>
      </c>
      <c r="F1583" s="711">
        <f t="shared" ref="F1583" si="10149">BQ1583</f>
        <v>0</v>
      </c>
      <c r="G1583" s="209">
        <v>30</v>
      </c>
      <c r="H1583" s="210"/>
      <c r="I1583" s="211">
        <v>4565185</v>
      </c>
      <c r="J1583" s="212"/>
      <c r="K1583" s="552"/>
      <c r="L1583" s="553"/>
      <c r="M1583" s="212"/>
      <c r="N1583" s="213"/>
      <c r="O1583" s="214">
        <f t="shared" ref="O1583" si="10150">IF($D$18="YES", (N1583), (0))</f>
        <v>0</v>
      </c>
      <c r="P1583" s="190"/>
      <c r="Q1583" s="213"/>
      <c r="R1583" s="214">
        <f t="shared" ref="R1583" si="10151">IF($D$18="YES", (Q1583), (0))</f>
        <v>0</v>
      </c>
      <c r="S1583" s="190"/>
      <c r="T1583" s="213"/>
      <c r="U1583" s="214">
        <f t="shared" ref="U1583" si="10152">IF($D$18="YES", (T1583), (0))</f>
        <v>0</v>
      </c>
      <c r="V1583" s="190"/>
      <c r="W1583" s="213"/>
      <c r="X1583" s="214">
        <f t="shared" ref="X1583" si="10153">IF($D$18="YES", (W1583), (0))</f>
        <v>0</v>
      </c>
      <c r="Y1583" s="190"/>
      <c r="Z1583" s="190"/>
      <c r="AA1583" s="207"/>
      <c r="AB1583" s="215"/>
      <c r="AC1583" s="190"/>
      <c r="AD1583" s="156">
        <f t="shared" ref="AD1583" si="10154">SUM(N1583,O1583,Q1583,R1583,T1583,U1583,W1583,X1583)</f>
        <v>0</v>
      </c>
      <c r="AE1583" s="156"/>
      <c r="AF1583" s="117"/>
      <c r="AG1583" s="156"/>
      <c r="AH1583" s="355"/>
      <c r="AI1583" s="368">
        <f t="shared" ref="AI1583" si="10155">N1583*G1583</f>
        <v>0</v>
      </c>
      <c r="AJ1583" s="354"/>
      <c r="AK1583" s="368">
        <f t="shared" ref="AK1583" si="10156">Q1583*G1583</f>
        <v>0</v>
      </c>
      <c r="AL1583" s="354"/>
      <c r="AM1583" s="368">
        <f t="shared" ref="AM1583" si="10157">T1583*G1583</f>
        <v>0</v>
      </c>
      <c r="AN1583" s="354"/>
      <c r="AO1583" s="368">
        <f t="shared" ref="AO1583" si="10158">W1583*G1583</f>
        <v>0</v>
      </c>
      <c r="AP1583" s="354"/>
      <c r="AQ1583" s="368">
        <f t="shared" ref="AQ1583" si="10159">SUM(AI1583,AK1583,AM1583,AO1583)</f>
        <v>0</v>
      </c>
      <c r="AR1583" s="354"/>
      <c r="AS1583" s="354"/>
      <c r="AT1583" s="369">
        <f t="shared" ref="AT1583" si="10160">(N1583*G1583)*F1583</f>
        <v>0</v>
      </c>
      <c r="AU1583" s="354"/>
      <c r="AV1583" s="369">
        <f t="shared" ref="AV1583" si="10161">(Q1583*G1583)*F1583</f>
        <v>0</v>
      </c>
      <c r="AW1583" s="354"/>
      <c r="AX1583" s="369">
        <f t="shared" ref="AX1583" si="10162">(T1583*G1583)*F1583</f>
        <v>0</v>
      </c>
      <c r="AY1583" s="354"/>
      <c r="AZ1583" s="369">
        <f t="shared" ref="AZ1583" si="10163">(W1583*G1583)*F1583</f>
        <v>0</v>
      </c>
      <c r="BA1583" s="354"/>
      <c r="BB1583" s="369">
        <f t="shared" ref="BB1583" si="10164">SUM(AS1583:BA1583)</f>
        <v>0</v>
      </c>
      <c r="BC1583" s="150"/>
      <c r="BD1583" s="116"/>
      <c r="BE1583" s="367"/>
      <c r="BF1583" s="367"/>
      <c r="BG1583" s="367"/>
      <c r="BH1583" s="367"/>
      <c r="BI1583" s="367"/>
      <c r="BJ1583" s="367"/>
      <c r="BK1583" s="367">
        <f t="shared" si="10141"/>
        <v>0</v>
      </c>
      <c r="BL1583" s="367">
        <f t="shared" si="10142"/>
        <v>0</v>
      </c>
      <c r="BM1583" s="367">
        <f t="shared" si="10143"/>
        <v>0</v>
      </c>
      <c r="BN1583" s="367">
        <f t="shared" si="10144"/>
        <v>0</v>
      </c>
      <c r="BO1583" s="367">
        <f t="shared" si="10145"/>
        <v>0</v>
      </c>
      <c r="BP1583" s="367">
        <f t="shared" si="10146"/>
        <v>0</v>
      </c>
      <c r="BQ1583" s="383">
        <f t="shared" ref="BQ1583" si="10165">SUM(BK1583:BP1583)</f>
        <v>0</v>
      </c>
      <c r="BR1583" s="146"/>
      <c r="BS1583" s="441" t="s">
        <v>90</v>
      </c>
      <c r="BT1583" s="116"/>
      <c r="BU1583" s="116"/>
      <c r="BV1583" s="116"/>
      <c r="BW1583" s="116"/>
      <c r="BX1583" s="116"/>
      <c r="BY1583" s="116"/>
      <c r="BZ1583" s="116"/>
      <c r="CA1583" s="116"/>
      <c r="CB1583" s="116"/>
      <c r="CC1583" s="116"/>
      <c r="CD1583" s="116"/>
      <c r="CE1583" s="116"/>
      <c r="CF1583" s="116"/>
      <c r="CG1583" s="116"/>
      <c r="CH1583" s="116"/>
      <c r="CI1583" s="116"/>
      <c r="CJ1583" s="116"/>
      <c r="CK1583" s="116"/>
      <c r="CL1583" s="116"/>
      <c r="CM1583" s="116"/>
      <c r="CN1583" s="116"/>
      <c r="CO1583" s="116"/>
      <c r="CP1583" s="116"/>
      <c r="CQ1583" s="116"/>
      <c r="CR1583" s="116"/>
      <c r="CS1583" s="116"/>
      <c r="CT1583" s="116"/>
      <c r="CU1583" s="116"/>
      <c r="CV1583" s="116"/>
      <c r="CW1583" s="116"/>
      <c r="CX1583" s="116"/>
      <c r="CY1583" s="116"/>
      <c r="CZ1583" s="116"/>
      <c r="DA1583" s="116"/>
      <c r="DB1583" s="116"/>
      <c r="DC1583" s="116"/>
      <c r="DD1583" s="116"/>
      <c r="DE1583" s="116"/>
      <c r="DF1583" s="116"/>
      <c r="DG1583" s="116"/>
      <c r="DH1583" s="116"/>
      <c r="DI1583" s="116"/>
      <c r="DJ1583" s="116"/>
      <c r="DK1583" s="116"/>
      <c r="DL1583" s="116"/>
      <c r="DM1583" s="116"/>
      <c r="DN1583" s="116"/>
      <c r="DO1583" s="116"/>
      <c r="DP1583" s="116"/>
      <c r="DQ1583" s="116"/>
      <c r="DR1583" s="116"/>
      <c r="DS1583" s="116"/>
      <c r="DT1583" s="116"/>
      <c r="DU1583" s="116"/>
      <c r="DV1583" s="116"/>
      <c r="DW1583" s="116"/>
      <c r="DX1583" s="116"/>
      <c r="DY1583" s="116"/>
      <c r="DZ1583" s="116"/>
      <c r="EA1583" s="116"/>
    </row>
    <row r="1584" spans="1:131" ht="11.25" customHeight="1" x14ac:dyDescent="0.15">
      <c r="A1584" s="113" t="s">
        <v>1722</v>
      </c>
      <c r="B1584" s="124"/>
      <c r="C1584" s="127"/>
      <c r="D1584" s="112">
        <f t="shared" si="10125"/>
        <v>174</v>
      </c>
      <c r="E1584" s="710" t="s">
        <v>129</v>
      </c>
      <c r="F1584" s="711">
        <f t="shared" si="10126"/>
        <v>0</v>
      </c>
      <c r="G1584" s="209">
        <v>25</v>
      </c>
      <c r="H1584" s="210"/>
      <c r="I1584" s="211">
        <v>4565200</v>
      </c>
      <c r="J1584" s="212"/>
      <c r="K1584" s="552"/>
      <c r="L1584" s="553"/>
      <c r="M1584" s="212"/>
      <c r="N1584" s="213"/>
      <c r="O1584" s="214">
        <f t="shared" si="10127"/>
        <v>0</v>
      </c>
      <c r="P1584" s="190"/>
      <c r="Q1584" s="213"/>
      <c r="R1584" s="214">
        <f t="shared" si="10128"/>
        <v>0</v>
      </c>
      <c r="S1584" s="190"/>
      <c r="T1584" s="213"/>
      <c r="U1584" s="214">
        <f t="shared" si="10129"/>
        <v>0</v>
      </c>
      <c r="V1584" s="190"/>
      <c r="W1584" s="213"/>
      <c r="X1584" s="214">
        <f t="shared" si="10130"/>
        <v>0</v>
      </c>
      <c r="Y1584" s="190"/>
      <c r="Z1584" s="190"/>
      <c r="AA1584" s="207"/>
      <c r="AB1584" s="215"/>
      <c r="AC1584" s="190"/>
      <c r="AD1584" s="156">
        <f t="shared" si="10131"/>
        <v>0</v>
      </c>
      <c r="AE1584" s="156"/>
      <c r="AF1584" s="117"/>
      <c r="AG1584" s="156"/>
      <c r="AH1584" s="355"/>
      <c r="AI1584" s="368">
        <f t="shared" si="10132"/>
        <v>0</v>
      </c>
      <c r="AJ1584" s="354"/>
      <c r="AK1584" s="368">
        <f t="shared" si="10133"/>
        <v>0</v>
      </c>
      <c r="AL1584" s="354"/>
      <c r="AM1584" s="368">
        <f t="shared" si="10134"/>
        <v>0</v>
      </c>
      <c r="AN1584" s="354"/>
      <c r="AO1584" s="368">
        <f t="shared" si="10135"/>
        <v>0</v>
      </c>
      <c r="AP1584" s="354"/>
      <c r="AQ1584" s="368">
        <f t="shared" si="10112"/>
        <v>0</v>
      </c>
      <c r="AR1584" s="354"/>
      <c r="AS1584" s="354"/>
      <c r="AT1584" s="369">
        <f t="shared" si="10136"/>
        <v>0</v>
      </c>
      <c r="AU1584" s="354"/>
      <c r="AV1584" s="369">
        <f t="shared" si="10137"/>
        <v>0</v>
      </c>
      <c r="AW1584" s="354"/>
      <c r="AX1584" s="369">
        <f t="shared" si="10138"/>
        <v>0</v>
      </c>
      <c r="AY1584" s="354"/>
      <c r="AZ1584" s="369">
        <f t="shared" si="10139"/>
        <v>0</v>
      </c>
      <c r="BA1584" s="354"/>
      <c r="BB1584" s="369">
        <f t="shared" si="10140"/>
        <v>0</v>
      </c>
      <c r="BC1584" s="150"/>
      <c r="BD1584" s="116"/>
      <c r="BE1584" s="367"/>
      <c r="BF1584" s="367"/>
      <c r="BG1584" s="367"/>
      <c r="BH1584" s="367"/>
      <c r="BI1584" s="367"/>
      <c r="BJ1584" s="367"/>
      <c r="BK1584" s="367">
        <f t="shared" si="10141"/>
        <v>0</v>
      </c>
      <c r="BL1584" s="367">
        <f t="shared" si="10142"/>
        <v>0</v>
      </c>
      <c r="BM1584" s="367">
        <f t="shared" si="10143"/>
        <v>0</v>
      </c>
      <c r="BN1584" s="367">
        <f t="shared" si="10144"/>
        <v>0</v>
      </c>
      <c r="BO1584" s="367">
        <f t="shared" si="10145"/>
        <v>0</v>
      </c>
      <c r="BP1584" s="367">
        <f t="shared" si="10146"/>
        <v>0</v>
      </c>
      <c r="BQ1584" s="383">
        <f t="shared" si="10147"/>
        <v>0</v>
      </c>
      <c r="BR1584" s="146"/>
      <c r="BS1584" s="441">
        <v>174</v>
      </c>
      <c r="BT1584" s="116"/>
      <c r="BU1584" s="116"/>
      <c r="BV1584" s="116"/>
      <c r="BW1584" s="116"/>
      <c r="BX1584" s="116"/>
      <c r="BY1584" s="116"/>
      <c r="BZ1584" s="116"/>
      <c r="CA1584" s="116"/>
      <c r="CB1584" s="116"/>
      <c r="CC1584" s="116"/>
      <c r="CD1584" s="116"/>
      <c r="CE1584" s="116"/>
      <c r="CF1584" s="116"/>
      <c r="CG1584" s="116"/>
      <c r="CH1584" s="116"/>
      <c r="CI1584" s="116"/>
      <c r="CJ1584" s="116"/>
      <c r="CK1584" s="116"/>
      <c r="CL1584" s="116"/>
      <c r="CM1584" s="116"/>
      <c r="CN1584" s="116"/>
      <c r="CO1584" s="116"/>
      <c r="CP1584" s="116"/>
      <c r="CQ1584" s="116"/>
      <c r="CR1584" s="116"/>
      <c r="CS1584" s="116"/>
      <c r="CT1584" s="116"/>
      <c r="CU1584" s="116"/>
      <c r="CV1584" s="116"/>
      <c r="CW1584" s="116"/>
      <c r="CX1584" s="116"/>
      <c r="CY1584" s="116"/>
      <c r="CZ1584" s="116"/>
      <c r="DA1584" s="116"/>
      <c r="DB1584" s="116"/>
      <c r="DC1584" s="116"/>
      <c r="DD1584" s="116"/>
      <c r="DE1584" s="116"/>
      <c r="DF1584" s="116"/>
      <c r="DG1584" s="116"/>
      <c r="DH1584" s="116"/>
      <c r="DI1584" s="116"/>
      <c r="DJ1584" s="116"/>
      <c r="DK1584" s="116"/>
      <c r="DL1584" s="116"/>
      <c r="DM1584" s="116"/>
      <c r="DN1584" s="116"/>
      <c r="DO1584" s="116"/>
      <c r="DP1584" s="116"/>
      <c r="DQ1584" s="116"/>
      <c r="DR1584" s="116"/>
      <c r="DS1584" s="116"/>
      <c r="DT1584" s="116"/>
      <c r="DU1584" s="116"/>
      <c r="DV1584" s="116"/>
      <c r="DW1584" s="116"/>
      <c r="DX1584" s="116"/>
      <c r="DY1584" s="116"/>
      <c r="DZ1584" s="116"/>
      <c r="EA1584" s="116"/>
    </row>
    <row r="1585" spans="1:131" ht="11.25" customHeight="1" x14ac:dyDescent="0.15">
      <c r="A1585" s="113" t="s">
        <v>1722</v>
      </c>
      <c r="B1585" s="124"/>
      <c r="C1585" s="127" t="s">
        <v>261</v>
      </c>
      <c r="D1585" s="112">
        <f t="shared" ref="D1585" si="10166">BS1585</f>
        <v>42</v>
      </c>
      <c r="E1585" s="710" t="s">
        <v>129</v>
      </c>
      <c r="F1585" s="711">
        <f t="shared" ref="F1585" si="10167">BQ1585</f>
        <v>0</v>
      </c>
      <c r="G1585" s="209">
        <v>100</v>
      </c>
      <c r="H1585" s="210"/>
      <c r="I1585" s="211">
        <v>4565207</v>
      </c>
      <c r="J1585" s="212"/>
      <c r="K1585" s="552"/>
      <c r="L1585" s="553"/>
      <c r="M1585" s="212"/>
      <c r="N1585" s="213"/>
      <c r="O1585" s="214">
        <f t="shared" ref="O1585" si="10168">IF($D$18="YES", (N1585), (0))</f>
        <v>0</v>
      </c>
      <c r="P1585" s="190"/>
      <c r="Q1585" s="213"/>
      <c r="R1585" s="214">
        <f t="shared" ref="R1585" si="10169">IF($D$18="YES", (Q1585), (0))</f>
        <v>0</v>
      </c>
      <c r="S1585" s="190"/>
      <c r="T1585" s="213"/>
      <c r="U1585" s="214">
        <f t="shared" ref="U1585" si="10170">IF($D$18="YES", (T1585), (0))</f>
        <v>0</v>
      </c>
      <c r="V1585" s="190"/>
      <c r="W1585" s="213"/>
      <c r="X1585" s="214">
        <f t="shared" ref="X1585" si="10171">IF($D$18="YES", (W1585), (0))</f>
        <v>0</v>
      </c>
      <c r="Y1585" s="190"/>
      <c r="Z1585" s="190"/>
      <c r="AA1585" s="207"/>
      <c r="AB1585" s="215"/>
      <c r="AC1585" s="190"/>
      <c r="AD1585" s="156">
        <f t="shared" ref="AD1585" si="10172">SUM(N1585,O1585,Q1585,R1585,T1585,U1585,W1585,X1585)</f>
        <v>0</v>
      </c>
      <c r="AE1585" s="156"/>
      <c r="AF1585" s="117"/>
      <c r="AG1585" s="156"/>
      <c r="AH1585" s="355"/>
      <c r="AI1585" s="368">
        <f t="shared" ref="AI1585" si="10173">N1585*G1585</f>
        <v>0</v>
      </c>
      <c r="AJ1585" s="354"/>
      <c r="AK1585" s="368">
        <f t="shared" ref="AK1585" si="10174">Q1585*G1585</f>
        <v>0</v>
      </c>
      <c r="AL1585" s="354"/>
      <c r="AM1585" s="368">
        <f t="shared" ref="AM1585" si="10175">T1585*G1585</f>
        <v>0</v>
      </c>
      <c r="AN1585" s="354"/>
      <c r="AO1585" s="368">
        <f t="shared" ref="AO1585" si="10176">W1585*G1585</f>
        <v>0</v>
      </c>
      <c r="AP1585" s="354"/>
      <c r="AQ1585" s="368">
        <f t="shared" ref="AQ1585" si="10177">SUM(AI1585,AK1585,AM1585,AO1585)</f>
        <v>0</v>
      </c>
      <c r="AR1585" s="354"/>
      <c r="AS1585" s="354"/>
      <c r="AT1585" s="369">
        <f t="shared" ref="AT1585" si="10178">(N1585*G1585)*F1585</f>
        <v>0</v>
      </c>
      <c r="AU1585" s="354"/>
      <c r="AV1585" s="369">
        <f t="shared" ref="AV1585" si="10179">(Q1585*G1585)*F1585</f>
        <v>0</v>
      </c>
      <c r="AW1585" s="354"/>
      <c r="AX1585" s="369">
        <f t="shared" ref="AX1585" si="10180">(T1585*G1585)*F1585</f>
        <v>0</v>
      </c>
      <c r="AY1585" s="354"/>
      <c r="AZ1585" s="369">
        <f t="shared" ref="AZ1585" si="10181">(W1585*G1585)*F1585</f>
        <v>0</v>
      </c>
      <c r="BA1585" s="354"/>
      <c r="BB1585" s="369">
        <f t="shared" ref="BB1585" si="10182">SUM(AS1585:BA1585)</f>
        <v>0</v>
      </c>
      <c r="BC1585" s="150"/>
      <c r="BD1585" s="116"/>
      <c r="BE1585" s="367"/>
      <c r="BF1585" s="367"/>
      <c r="BG1585" s="367"/>
      <c r="BH1585" s="367"/>
      <c r="BI1585" s="367"/>
      <c r="BJ1585" s="367"/>
      <c r="BK1585" s="367">
        <f t="shared" si="10141"/>
        <v>0</v>
      </c>
      <c r="BL1585" s="367">
        <f t="shared" si="10142"/>
        <v>0</v>
      </c>
      <c r="BM1585" s="367">
        <f t="shared" si="10143"/>
        <v>0</v>
      </c>
      <c r="BN1585" s="367">
        <f t="shared" si="10144"/>
        <v>0</v>
      </c>
      <c r="BO1585" s="367">
        <f t="shared" si="10145"/>
        <v>0</v>
      </c>
      <c r="BP1585" s="367">
        <f t="shared" si="10146"/>
        <v>0</v>
      </c>
      <c r="BQ1585" s="383">
        <f t="shared" ref="BQ1585" si="10183">SUM(BK1585:BP1585)</f>
        <v>0</v>
      </c>
      <c r="BR1585" s="146"/>
      <c r="BS1585" s="441">
        <v>42</v>
      </c>
      <c r="BT1585" s="116"/>
      <c r="BU1585" s="116"/>
      <c r="BV1585" s="116"/>
      <c r="BW1585" s="116"/>
      <c r="BX1585" s="116"/>
      <c r="BY1585" s="116"/>
      <c r="BZ1585" s="116"/>
      <c r="CA1585" s="116"/>
      <c r="CB1585" s="116"/>
      <c r="CC1585" s="116"/>
      <c r="CD1585" s="116"/>
      <c r="CE1585" s="116"/>
      <c r="CF1585" s="116"/>
      <c r="CG1585" s="116"/>
      <c r="CH1585" s="116"/>
      <c r="CI1585" s="116"/>
      <c r="CJ1585" s="116"/>
      <c r="CK1585" s="116"/>
      <c r="CL1585" s="116"/>
      <c r="CM1585" s="116"/>
      <c r="CN1585" s="116"/>
      <c r="CO1585" s="116"/>
      <c r="CP1585" s="116"/>
      <c r="CQ1585" s="116"/>
      <c r="CR1585" s="116"/>
      <c r="CS1585" s="116"/>
      <c r="CT1585" s="116"/>
      <c r="CU1585" s="116"/>
      <c r="CV1585" s="116"/>
      <c r="CW1585" s="116"/>
      <c r="CX1585" s="116"/>
      <c r="CY1585" s="116"/>
      <c r="CZ1585" s="116"/>
      <c r="DA1585" s="116"/>
      <c r="DB1585" s="116"/>
      <c r="DC1585" s="116"/>
      <c r="DD1585" s="116"/>
      <c r="DE1585" s="116"/>
      <c r="DF1585" s="116"/>
      <c r="DG1585" s="116"/>
      <c r="DH1585" s="116"/>
      <c r="DI1585" s="116"/>
      <c r="DJ1585" s="116"/>
      <c r="DK1585" s="116"/>
      <c r="DL1585" s="116"/>
      <c r="DM1585" s="116"/>
      <c r="DN1585" s="116"/>
      <c r="DO1585" s="116"/>
      <c r="DP1585" s="116"/>
      <c r="DQ1585" s="116"/>
      <c r="DR1585" s="116"/>
      <c r="DS1585" s="116"/>
      <c r="DT1585" s="116"/>
      <c r="DU1585" s="116"/>
      <c r="DV1585" s="116"/>
      <c r="DW1585" s="116"/>
      <c r="DX1585" s="116"/>
      <c r="DY1585" s="116"/>
      <c r="DZ1585" s="116"/>
      <c r="EA1585" s="116"/>
    </row>
    <row r="1586" spans="1:131" ht="11.25" customHeight="1" x14ac:dyDescent="0.15">
      <c r="A1586" s="113" t="s">
        <v>1722</v>
      </c>
      <c r="B1586" s="124"/>
      <c r="C1586" s="127"/>
      <c r="D1586" s="112" t="str">
        <f t="shared" si="10125"/>
        <v>S/O</v>
      </c>
      <c r="E1586" s="710" t="s">
        <v>89</v>
      </c>
      <c r="F1586" s="711">
        <f t="shared" si="10126"/>
        <v>0</v>
      </c>
      <c r="G1586" s="209">
        <v>30</v>
      </c>
      <c r="H1586" s="210"/>
      <c r="I1586" s="211">
        <v>4565205</v>
      </c>
      <c r="J1586" s="212"/>
      <c r="K1586" s="552"/>
      <c r="L1586" s="553"/>
      <c r="M1586" s="212"/>
      <c r="N1586" s="213"/>
      <c r="O1586" s="214">
        <f t="shared" si="10127"/>
        <v>0</v>
      </c>
      <c r="P1586" s="190"/>
      <c r="Q1586" s="213"/>
      <c r="R1586" s="214">
        <f t="shared" si="10128"/>
        <v>0</v>
      </c>
      <c r="S1586" s="190"/>
      <c r="T1586" s="213"/>
      <c r="U1586" s="214">
        <f t="shared" si="10129"/>
        <v>0</v>
      </c>
      <c r="V1586" s="190"/>
      <c r="W1586" s="213"/>
      <c r="X1586" s="214">
        <f t="shared" si="10130"/>
        <v>0</v>
      </c>
      <c r="Y1586" s="190"/>
      <c r="Z1586" s="190"/>
      <c r="AA1586" s="207"/>
      <c r="AB1586" s="215"/>
      <c r="AC1586" s="190"/>
      <c r="AD1586" s="156">
        <f t="shared" si="10131"/>
        <v>0</v>
      </c>
      <c r="AE1586" s="156"/>
      <c r="AF1586" s="117"/>
      <c r="AG1586" s="156"/>
      <c r="AH1586" s="355"/>
      <c r="AI1586" s="368">
        <f t="shared" si="10132"/>
        <v>0</v>
      </c>
      <c r="AJ1586" s="354"/>
      <c r="AK1586" s="368">
        <f t="shared" si="10133"/>
        <v>0</v>
      </c>
      <c r="AL1586" s="354"/>
      <c r="AM1586" s="368">
        <f t="shared" si="10134"/>
        <v>0</v>
      </c>
      <c r="AN1586" s="354"/>
      <c r="AO1586" s="368">
        <f t="shared" si="10135"/>
        <v>0</v>
      </c>
      <c r="AP1586" s="354"/>
      <c r="AQ1586" s="368">
        <f t="shared" si="10112"/>
        <v>0</v>
      </c>
      <c r="AR1586" s="354"/>
      <c r="AS1586" s="354"/>
      <c r="AT1586" s="369">
        <f t="shared" si="10136"/>
        <v>0</v>
      </c>
      <c r="AU1586" s="354"/>
      <c r="AV1586" s="369">
        <f t="shared" si="10137"/>
        <v>0</v>
      </c>
      <c r="AW1586" s="354"/>
      <c r="AX1586" s="369">
        <f t="shared" si="10138"/>
        <v>0</v>
      </c>
      <c r="AY1586" s="354"/>
      <c r="AZ1586" s="369">
        <f t="shared" si="10139"/>
        <v>0</v>
      </c>
      <c r="BA1586" s="354"/>
      <c r="BB1586" s="369">
        <f t="shared" si="10140"/>
        <v>0</v>
      </c>
      <c r="BC1586" s="150"/>
      <c r="BD1586" s="116"/>
      <c r="BE1586" s="367"/>
      <c r="BF1586" s="367"/>
      <c r="BG1586" s="367"/>
      <c r="BH1586" s="367"/>
      <c r="BI1586" s="367"/>
      <c r="BJ1586" s="367"/>
      <c r="BK1586" s="367">
        <f t="shared" si="10141"/>
        <v>0</v>
      </c>
      <c r="BL1586" s="367">
        <f t="shared" si="10142"/>
        <v>0</v>
      </c>
      <c r="BM1586" s="367">
        <f t="shared" si="10143"/>
        <v>0</v>
      </c>
      <c r="BN1586" s="367">
        <f t="shared" si="10144"/>
        <v>0</v>
      </c>
      <c r="BO1586" s="367">
        <f t="shared" si="10145"/>
        <v>0</v>
      </c>
      <c r="BP1586" s="367">
        <f t="shared" si="10146"/>
        <v>0</v>
      </c>
      <c r="BQ1586" s="383">
        <f t="shared" si="10147"/>
        <v>0</v>
      </c>
      <c r="BR1586" s="146"/>
      <c r="BS1586" s="441" t="s">
        <v>90</v>
      </c>
      <c r="BT1586" s="116"/>
      <c r="BU1586" s="116"/>
      <c r="BV1586" s="116"/>
      <c r="BW1586" s="116"/>
      <c r="BX1586" s="116"/>
      <c r="BY1586" s="116"/>
      <c r="BZ1586" s="116"/>
      <c r="CA1586" s="116"/>
      <c r="CB1586" s="116"/>
      <c r="CC1586" s="116"/>
      <c r="CD1586" s="116"/>
      <c r="CE1586" s="116"/>
      <c r="CF1586" s="116"/>
      <c r="CG1586" s="116"/>
      <c r="CH1586" s="116"/>
      <c r="CI1586" s="116"/>
      <c r="CJ1586" s="116"/>
      <c r="CK1586" s="116"/>
      <c r="CL1586" s="116"/>
      <c r="CM1586" s="116"/>
      <c r="CN1586" s="116"/>
      <c r="CO1586" s="116"/>
      <c r="CP1586" s="116"/>
      <c r="CQ1586" s="116"/>
      <c r="CR1586" s="116"/>
      <c r="CS1586" s="116"/>
      <c r="CT1586" s="116"/>
      <c r="CU1586" s="116"/>
      <c r="CV1586" s="116"/>
      <c r="CW1586" s="116"/>
      <c r="CX1586" s="116"/>
      <c r="CY1586" s="116"/>
      <c r="CZ1586" s="116"/>
      <c r="DA1586" s="116"/>
      <c r="DB1586" s="116"/>
      <c r="DC1586" s="116"/>
      <c r="DD1586" s="116"/>
      <c r="DE1586" s="116"/>
      <c r="DF1586" s="116"/>
      <c r="DG1586" s="116"/>
      <c r="DH1586" s="116"/>
      <c r="DI1586" s="116"/>
      <c r="DJ1586" s="116"/>
      <c r="DK1586" s="116"/>
      <c r="DL1586" s="116"/>
      <c r="DM1586" s="116"/>
      <c r="DN1586" s="116"/>
      <c r="DO1586" s="116"/>
      <c r="DP1586" s="116"/>
      <c r="DQ1586" s="116"/>
      <c r="DR1586" s="116"/>
      <c r="DS1586" s="116"/>
      <c r="DT1586" s="116"/>
      <c r="DU1586" s="116"/>
      <c r="DV1586" s="116"/>
      <c r="DW1586" s="116"/>
      <c r="DX1586" s="116"/>
      <c r="DY1586" s="116"/>
      <c r="DZ1586" s="116"/>
      <c r="EA1586" s="116"/>
    </row>
    <row r="1587" spans="1:131" ht="11.25" customHeight="1" x14ac:dyDescent="0.15">
      <c r="A1587" s="113" t="s">
        <v>1723</v>
      </c>
      <c r="B1587" s="124"/>
      <c r="C1587" s="127"/>
      <c r="D1587" s="112">
        <f t="shared" si="10125"/>
        <v>61</v>
      </c>
      <c r="E1587" s="710" t="s">
        <v>129</v>
      </c>
      <c r="F1587" s="711">
        <f t="shared" si="10126"/>
        <v>0</v>
      </c>
      <c r="G1587" s="209">
        <v>25</v>
      </c>
      <c r="H1587" s="210"/>
      <c r="I1587" s="211">
        <v>4565240</v>
      </c>
      <c r="J1587" s="212"/>
      <c r="K1587" s="552"/>
      <c r="L1587" s="553"/>
      <c r="M1587" s="212"/>
      <c r="N1587" s="213"/>
      <c r="O1587" s="214">
        <f t="shared" si="10127"/>
        <v>0</v>
      </c>
      <c r="P1587" s="190"/>
      <c r="Q1587" s="213"/>
      <c r="R1587" s="214">
        <f t="shared" si="10128"/>
        <v>0</v>
      </c>
      <c r="S1587" s="190"/>
      <c r="T1587" s="213"/>
      <c r="U1587" s="214">
        <f t="shared" si="10129"/>
        <v>0</v>
      </c>
      <c r="V1587" s="190"/>
      <c r="W1587" s="213"/>
      <c r="X1587" s="214">
        <f t="shared" si="10130"/>
        <v>0</v>
      </c>
      <c r="Y1587" s="190"/>
      <c r="Z1587" s="190"/>
      <c r="AA1587" s="207"/>
      <c r="AB1587" s="215"/>
      <c r="AC1587" s="190"/>
      <c r="AD1587" s="156">
        <f t="shared" si="10131"/>
        <v>0</v>
      </c>
      <c r="AE1587" s="156"/>
      <c r="AF1587" s="117"/>
      <c r="AG1587" s="156"/>
      <c r="AH1587" s="355"/>
      <c r="AI1587" s="368">
        <f t="shared" si="10132"/>
        <v>0</v>
      </c>
      <c r="AJ1587" s="354"/>
      <c r="AK1587" s="368">
        <f t="shared" si="10133"/>
        <v>0</v>
      </c>
      <c r="AL1587" s="354"/>
      <c r="AM1587" s="368">
        <f t="shared" si="10134"/>
        <v>0</v>
      </c>
      <c r="AN1587" s="354"/>
      <c r="AO1587" s="368">
        <f t="shared" si="10135"/>
        <v>0</v>
      </c>
      <c r="AP1587" s="354"/>
      <c r="AQ1587" s="368">
        <f t="shared" si="10112"/>
        <v>0</v>
      </c>
      <c r="AR1587" s="354"/>
      <c r="AS1587" s="354"/>
      <c r="AT1587" s="369">
        <f t="shared" si="10136"/>
        <v>0</v>
      </c>
      <c r="AU1587" s="354"/>
      <c r="AV1587" s="369">
        <f t="shared" si="10137"/>
        <v>0</v>
      </c>
      <c r="AW1587" s="354"/>
      <c r="AX1587" s="369">
        <f t="shared" si="10138"/>
        <v>0</v>
      </c>
      <c r="AY1587" s="354"/>
      <c r="AZ1587" s="369">
        <f t="shared" si="10139"/>
        <v>0</v>
      </c>
      <c r="BA1587" s="354"/>
      <c r="BB1587" s="369">
        <f t="shared" si="10140"/>
        <v>0</v>
      </c>
      <c r="BC1587" s="150"/>
      <c r="BD1587" s="116"/>
      <c r="BE1587" s="367"/>
      <c r="BF1587" s="367"/>
      <c r="BG1587" s="367"/>
      <c r="BH1587" s="367"/>
      <c r="BI1587" s="367"/>
      <c r="BJ1587" s="367"/>
      <c r="BK1587" s="367">
        <f t="shared" si="10141"/>
        <v>0</v>
      </c>
      <c r="BL1587" s="367">
        <f t="shared" si="10142"/>
        <v>0</v>
      </c>
      <c r="BM1587" s="367">
        <f t="shared" si="10143"/>
        <v>0</v>
      </c>
      <c r="BN1587" s="367">
        <f t="shared" si="10144"/>
        <v>0</v>
      </c>
      <c r="BO1587" s="367">
        <f t="shared" si="10145"/>
        <v>0</v>
      </c>
      <c r="BP1587" s="367">
        <f t="shared" si="10146"/>
        <v>0</v>
      </c>
      <c r="BQ1587" s="383">
        <f t="shared" si="10147"/>
        <v>0</v>
      </c>
      <c r="BR1587" s="146"/>
      <c r="BS1587" s="441">
        <v>61</v>
      </c>
      <c r="BT1587" s="116"/>
      <c r="BU1587" s="116"/>
      <c r="BV1587" s="116"/>
      <c r="BW1587" s="116"/>
      <c r="BX1587" s="116"/>
      <c r="BY1587" s="116"/>
      <c r="BZ1587" s="116"/>
      <c r="CA1587" s="116"/>
      <c r="CB1587" s="116"/>
      <c r="CC1587" s="116"/>
      <c r="CD1587" s="116"/>
      <c r="CE1587" s="116"/>
      <c r="CF1587" s="116"/>
      <c r="CG1587" s="116"/>
      <c r="CH1587" s="116"/>
      <c r="CI1587" s="116"/>
      <c r="CJ1587" s="116"/>
      <c r="CK1587" s="116"/>
      <c r="CL1587" s="116"/>
      <c r="CM1587" s="116"/>
      <c r="CN1587" s="116"/>
      <c r="CO1587" s="116"/>
      <c r="CP1587" s="116"/>
      <c r="CQ1587" s="116"/>
      <c r="CR1587" s="116"/>
      <c r="CS1587" s="116"/>
      <c r="CT1587" s="116"/>
      <c r="CU1587" s="116"/>
      <c r="CV1587" s="116"/>
      <c r="CW1587" s="116"/>
      <c r="CX1587" s="116"/>
      <c r="CY1587" s="116"/>
      <c r="CZ1587" s="116"/>
      <c r="DA1587" s="116"/>
      <c r="DB1587" s="116"/>
      <c r="DC1587" s="116"/>
      <c r="DD1587" s="116"/>
      <c r="DE1587" s="116"/>
      <c r="DF1587" s="116"/>
      <c r="DG1587" s="116"/>
      <c r="DH1587" s="116"/>
      <c r="DI1587" s="116"/>
      <c r="DJ1587" s="116"/>
      <c r="DK1587" s="116"/>
      <c r="DL1587" s="116"/>
      <c r="DM1587" s="116"/>
      <c r="DN1587" s="116"/>
      <c r="DO1587" s="116"/>
      <c r="DP1587" s="116"/>
      <c r="DQ1587" s="116"/>
      <c r="DR1587" s="116"/>
      <c r="DS1587" s="116"/>
      <c r="DT1587" s="116"/>
      <c r="DU1587" s="116"/>
      <c r="DV1587" s="116"/>
      <c r="DW1587" s="116"/>
      <c r="DX1587" s="116"/>
      <c r="DY1587" s="116"/>
      <c r="DZ1587" s="116"/>
      <c r="EA1587" s="116"/>
    </row>
    <row r="1588" spans="1:131" ht="11.25" customHeight="1" x14ac:dyDescent="0.15">
      <c r="A1588" s="113" t="s">
        <v>1724</v>
      </c>
      <c r="B1588" s="124" t="s">
        <v>1725</v>
      </c>
      <c r="C1588" s="127"/>
      <c r="D1588" s="112">
        <f t="shared" si="10125"/>
        <v>12</v>
      </c>
      <c r="E1588" s="710" t="s">
        <v>129</v>
      </c>
      <c r="F1588" s="711">
        <f t="shared" si="10126"/>
        <v>0</v>
      </c>
      <c r="G1588" s="209">
        <v>25</v>
      </c>
      <c r="H1588" s="210"/>
      <c r="I1588" s="211">
        <v>4565250</v>
      </c>
      <c r="J1588" s="212"/>
      <c r="K1588" s="552"/>
      <c r="L1588" s="553"/>
      <c r="M1588" s="212"/>
      <c r="N1588" s="213"/>
      <c r="O1588" s="214">
        <f t="shared" si="10127"/>
        <v>0</v>
      </c>
      <c r="P1588" s="190"/>
      <c r="Q1588" s="213"/>
      <c r="R1588" s="214">
        <f t="shared" si="10128"/>
        <v>0</v>
      </c>
      <c r="S1588" s="190"/>
      <c r="T1588" s="213"/>
      <c r="U1588" s="214">
        <f t="shared" si="10129"/>
        <v>0</v>
      </c>
      <c r="V1588" s="190"/>
      <c r="W1588" s="213"/>
      <c r="X1588" s="214">
        <f t="shared" si="10130"/>
        <v>0</v>
      </c>
      <c r="Y1588" s="190"/>
      <c r="Z1588" s="190"/>
      <c r="AA1588" s="207"/>
      <c r="AB1588" s="215"/>
      <c r="AC1588" s="190"/>
      <c r="AD1588" s="156">
        <f t="shared" si="10131"/>
        <v>0</v>
      </c>
      <c r="AE1588" s="156"/>
      <c r="AF1588" s="117"/>
      <c r="AG1588" s="156"/>
      <c r="AH1588" s="355"/>
      <c r="AI1588" s="368">
        <f t="shared" si="10132"/>
        <v>0</v>
      </c>
      <c r="AJ1588" s="354"/>
      <c r="AK1588" s="368">
        <f t="shared" si="10133"/>
        <v>0</v>
      </c>
      <c r="AL1588" s="354"/>
      <c r="AM1588" s="368">
        <f t="shared" si="10134"/>
        <v>0</v>
      </c>
      <c r="AN1588" s="354"/>
      <c r="AO1588" s="368">
        <f t="shared" si="10135"/>
        <v>0</v>
      </c>
      <c r="AP1588" s="354"/>
      <c r="AQ1588" s="368">
        <f t="shared" si="10112"/>
        <v>0</v>
      </c>
      <c r="AR1588" s="354"/>
      <c r="AS1588" s="354"/>
      <c r="AT1588" s="369">
        <f t="shared" si="10136"/>
        <v>0</v>
      </c>
      <c r="AU1588" s="354"/>
      <c r="AV1588" s="369">
        <f t="shared" si="10137"/>
        <v>0</v>
      </c>
      <c r="AW1588" s="354"/>
      <c r="AX1588" s="369">
        <f t="shared" si="10138"/>
        <v>0</v>
      </c>
      <c r="AY1588" s="354"/>
      <c r="AZ1588" s="369">
        <f t="shared" si="10139"/>
        <v>0</v>
      </c>
      <c r="BA1588" s="354"/>
      <c r="BB1588" s="369">
        <f t="shared" si="10140"/>
        <v>0</v>
      </c>
      <c r="BC1588" s="150"/>
      <c r="BD1588" s="116"/>
      <c r="BE1588" s="367"/>
      <c r="BF1588" s="367"/>
      <c r="BG1588" s="367"/>
      <c r="BH1588" s="367"/>
      <c r="BI1588" s="367"/>
      <c r="BJ1588" s="367"/>
      <c r="BK1588" s="367">
        <f t="shared" si="10141"/>
        <v>0</v>
      </c>
      <c r="BL1588" s="367">
        <f t="shared" si="10142"/>
        <v>0</v>
      </c>
      <c r="BM1588" s="367">
        <f t="shared" si="10143"/>
        <v>0</v>
      </c>
      <c r="BN1588" s="367">
        <f t="shared" si="10144"/>
        <v>0</v>
      </c>
      <c r="BO1588" s="367">
        <f t="shared" si="10145"/>
        <v>0</v>
      </c>
      <c r="BP1588" s="367">
        <f t="shared" si="10146"/>
        <v>0</v>
      </c>
      <c r="BQ1588" s="383">
        <f t="shared" si="10147"/>
        <v>0</v>
      </c>
      <c r="BR1588" s="146"/>
      <c r="BS1588" s="441">
        <v>12</v>
      </c>
      <c r="BT1588" s="116"/>
      <c r="BU1588" s="116"/>
      <c r="BV1588" s="116"/>
      <c r="BW1588" s="116"/>
      <c r="BX1588" s="116"/>
      <c r="BY1588" s="116"/>
      <c r="BZ1588" s="116"/>
      <c r="CA1588" s="116"/>
      <c r="CB1588" s="116"/>
      <c r="CC1588" s="116"/>
      <c r="CD1588" s="116"/>
      <c r="CE1588" s="116"/>
      <c r="CF1588" s="116"/>
      <c r="CG1588" s="116"/>
      <c r="CH1588" s="116"/>
      <c r="CI1588" s="116"/>
      <c r="CJ1588" s="116"/>
      <c r="CK1588" s="116"/>
      <c r="CL1588" s="116"/>
      <c r="CM1588" s="116"/>
      <c r="CN1588" s="116"/>
      <c r="CO1588" s="116"/>
      <c r="CP1588" s="116"/>
      <c r="CQ1588" s="116"/>
      <c r="CR1588" s="116"/>
      <c r="CS1588" s="116"/>
      <c r="CT1588" s="116"/>
      <c r="CU1588" s="116"/>
      <c r="CV1588" s="116"/>
      <c r="CW1588" s="116"/>
      <c r="CX1588" s="116"/>
      <c r="CY1588" s="116"/>
      <c r="CZ1588" s="116"/>
      <c r="DA1588" s="116"/>
      <c r="DB1588" s="116"/>
      <c r="DC1588" s="116"/>
      <c r="DD1588" s="116"/>
      <c r="DE1588" s="116"/>
      <c r="DF1588" s="116"/>
      <c r="DG1588" s="116"/>
      <c r="DH1588" s="116"/>
      <c r="DI1588" s="116"/>
      <c r="DJ1588" s="116"/>
      <c r="DK1588" s="116"/>
      <c r="DL1588" s="116"/>
      <c r="DM1588" s="116"/>
      <c r="DN1588" s="116"/>
      <c r="DO1588" s="116"/>
      <c r="DP1588" s="116"/>
      <c r="DQ1588" s="116"/>
      <c r="DR1588" s="116"/>
      <c r="DS1588" s="116"/>
      <c r="DT1588" s="116"/>
      <c r="DU1588" s="116"/>
      <c r="DV1588" s="116"/>
      <c r="DW1588" s="116"/>
      <c r="DX1588" s="116"/>
      <c r="DY1588" s="116"/>
      <c r="DZ1588" s="116"/>
      <c r="EA1588" s="116"/>
    </row>
    <row r="1589" spans="1:131" ht="11.25" customHeight="1" x14ac:dyDescent="0.15">
      <c r="A1589" s="113" t="s">
        <v>1726</v>
      </c>
      <c r="B1589" s="124"/>
      <c r="C1589" s="127"/>
      <c r="D1589" s="112">
        <f t="shared" ref="D1589:D1590" si="10184">BS1589</f>
        <v>15</v>
      </c>
      <c r="E1589" s="710" t="s">
        <v>89</v>
      </c>
      <c r="F1589" s="711">
        <f t="shared" ref="F1589:F1590" si="10185">BQ1589</f>
        <v>0</v>
      </c>
      <c r="G1589" s="209">
        <v>30</v>
      </c>
      <c r="H1589" s="210"/>
      <c r="I1589" s="211">
        <v>4565295</v>
      </c>
      <c r="J1589" s="212"/>
      <c r="K1589" s="552"/>
      <c r="L1589" s="553"/>
      <c r="M1589" s="212"/>
      <c r="N1589" s="213"/>
      <c r="O1589" s="214">
        <f t="shared" ref="O1589:O1590" si="10186">IF($D$18="YES", (N1589), (0))</f>
        <v>0</v>
      </c>
      <c r="P1589" s="190"/>
      <c r="Q1589" s="213"/>
      <c r="R1589" s="214">
        <f t="shared" ref="R1589:R1590" si="10187">IF($D$18="YES", (Q1589), (0))</f>
        <v>0</v>
      </c>
      <c r="S1589" s="190"/>
      <c r="T1589" s="213"/>
      <c r="U1589" s="214">
        <f t="shared" ref="U1589:U1590" si="10188">IF($D$18="YES", (T1589), (0))</f>
        <v>0</v>
      </c>
      <c r="V1589" s="190"/>
      <c r="W1589" s="213"/>
      <c r="X1589" s="214">
        <f t="shared" ref="X1589:X1590" si="10189">IF($D$18="YES", (W1589), (0))</f>
        <v>0</v>
      </c>
      <c r="Y1589" s="190"/>
      <c r="Z1589" s="190"/>
      <c r="AA1589" s="207"/>
      <c r="AB1589" s="215"/>
      <c r="AC1589" s="190"/>
      <c r="AD1589" s="156">
        <f t="shared" ref="AD1589:AD1590" si="10190">SUM(N1589,O1589,Q1589,R1589,T1589,U1589,W1589,X1589)</f>
        <v>0</v>
      </c>
      <c r="AE1589" s="156"/>
      <c r="AF1589" s="117"/>
      <c r="AG1589" s="156"/>
      <c r="AH1589" s="355"/>
      <c r="AI1589" s="368">
        <f t="shared" ref="AI1589:AI1590" si="10191">N1589*G1589</f>
        <v>0</v>
      </c>
      <c r="AJ1589" s="354"/>
      <c r="AK1589" s="368">
        <f t="shared" ref="AK1589:AK1590" si="10192">Q1589*G1589</f>
        <v>0</v>
      </c>
      <c r="AL1589" s="354"/>
      <c r="AM1589" s="368">
        <f t="shared" ref="AM1589:AM1590" si="10193">T1589*G1589</f>
        <v>0</v>
      </c>
      <c r="AN1589" s="354"/>
      <c r="AO1589" s="368">
        <f t="shared" ref="AO1589:AO1590" si="10194">W1589*G1589</f>
        <v>0</v>
      </c>
      <c r="AP1589" s="354"/>
      <c r="AQ1589" s="368">
        <f t="shared" ref="AQ1589:AQ1590" si="10195">SUM(AI1589,AK1589,AM1589,AO1589)</f>
        <v>0</v>
      </c>
      <c r="AR1589" s="354"/>
      <c r="AS1589" s="354"/>
      <c r="AT1589" s="369">
        <f t="shared" ref="AT1589:AT1590" si="10196">(N1589*G1589)*F1589</f>
        <v>0</v>
      </c>
      <c r="AU1589" s="354"/>
      <c r="AV1589" s="369">
        <f t="shared" ref="AV1589:AV1590" si="10197">(Q1589*G1589)*F1589</f>
        <v>0</v>
      </c>
      <c r="AW1589" s="354"/>
      <c r="AX1589" s="369">
        <f t="shared" ref="AX1589:AX1590" si="10198">(T1589*G1589)*F1589</f>
        <v>0</v>
      </c>
      <c r="AY1589" s="354"/>
      <c r="AZ1589" s="369">
        <f t="shared" ref="AZ1589:AZ1590" si="10199">(W1589*G1589)*F1589</f>
        <v>0</v>
      </c>
      <c r="BA1589" s="354"/>
      <c r="BB1589" s="369">
        <f t="shared" ref="BB1589:BB1590" si="10200">SUM(AS1589:BA1589)</f>
        <v>0</v>
      </c>
      <c r="BC1589" s="150"/>
      <c r="BD1589" s="116"/>
      <c r="BE1589" s="367"/>
      <c r="BF1589" s="367"/>
      <c r="BG1589" s="367"/>
      <c r="BH1589" s="367"/>
      <c r="BI1589" s="367"/>
      <c r="BJ1589" s="367"/>
      <c r="BK1589" s="367">
        <f t="shared" si="10141"/>
        <v>0</v>
      </c>
      <c r="BL1589" s="367">
        <f t="shared" si="10142"/>
        <v>0</v>
      </c>
      <c r="BM1589" s="367">
        <f t="shared" si="10143"/>
        <v>0</v>
      </c>
      <c r="BN1589" s="367">
        <f t="shared" si="10144"/>
        <v>0</v>
      </c>
      <c r="BO1589" s="367">
        <f t="shared" si="10145"/>
        <v>0</v>
      </c>
      <c r="BP1589" s="367">
        <f t="shared" si="10146"/>
        <v>0</v>
      </c>
      <c r="BQ1589" s="383">
        <f t="shared" ref="BQ1589" si="10201">SUM(BK1589:BP1589)</f>
        <v>0</v>
      </c>
      <c r="BR1589" s="146"/>
      <c r="BS1589" s="441">
        <v>15</v>
      </c>
      <c r="BT1589" s="116"/>
      <c r="BU1589" s="116"/>
      <c r="BV1589" s="116"/>
      <c r="BW1589" s="116"/>
      <c r="BX1589" s="116"/>
      <c r="BY1589" s="116"/>
      <c r="BZ1589" s="116"/>
      <c r="CA1589" s="116"/>
      <c r="CB1589" s="116"/>
      <c r="CC1589" s="116"/>
      <c r="CD1589" s="116"/>
      <c r="CE1589" s="116"/>
      <c r="CF1589" s="116"/>
      <c r="CG1589" s="116"/>
      <c r="CH1589" s="116"/>
      <c r="CI1589" s="116"/>
      <c r="CJ1589" s="116"/>
      <c r="CK1589" s="116"/>
      <c r="CL1589" s="116"/>
      <c r="CM1589" s="116"/>
      <c r="CN1589" s="116"/>
      <c r="CO1589" s="116"/>
      <c r="CP1589" s="116"/>
      <c r="CQ1589" s="116"/>
      <c r="CR1589" s="116"/>
      <c r="CS1589" s="116"/>
      <c r="CT1589" s="116"/>
      <c r="CU1589" s="116"/>
      <c r="CV1589" s="116"/>
      <c r="CW1589" s="116"/>
      <c r="CX1589" s="116"/>
      <c r="CY1589" s="116"/>
      <c r="CZ1589" s="116"/>
      <c r="DA1589" s="116"/>
      <c r="DB1589" s="116"/>
      <c r="DC1589" s="116"/>
      <c r="DD1589" s="116"/>
      <c r="DE1589" s="116"/>
      <c r="DF1589" s="116"/>
      <c r="DG1589" s="116"/>
      <c r="DH1589" s="116"/>
      <c r="DI1589" s="116"/>
      <c r="DJ1589" s="116"/>
      <c r="DK1589" s="116"/>
      <c r="DL1589" s="116"/>
      <c r="DM1589" s="116"/>
      <c r="DN1589" s="116"/>
      <c r="DO1589" s="116"/>
      <c r="DP1589" s="116"/>
      <c r="DQ1589" s="116"/>
      <c r="DR1589" s="116"/>
      <c r="DS1589" s="116"/>
      <c r="DT1589" s="116"/>
      <c r="DU1589" s="116"/>
      <c r="DV1589" s="116"/>
      <c r="DW1589" s="116"/>
      <c r="DX1589" s="116"/>
      <c r="DY1589" s="116"/>
      <c r="DZ1589" s="116"/>
      <c r="EA1589" s="116"/>
    </row>
    <row r="1590" spans="1:131" ht="11.25" customHeight="1" x14ac:dyDescent="0.15">
      <c r="A1590" s="113" t="s">
        <v>1727</v>
      </c>
      <c r="B1590" s="124"/>
      <c r="C1590" s="470" t="s">
        <v>67</v>
      </c>
      <c r="D1590" s="112" t="str">
        <f t="shared" si="10184"/>
        <v>S/O</v>
      </c>
      <c r="E1590" s="710" t="s">
        <v>129</v>
      </c>
      <c r="F1590" s="711">
        <f t="shared" si="10185"/>
        <v>0</v>
      </c>
      <c r="G1590" s="209">
        <v>25</v>
      </c>
      <c r="H1590" s="210"/>
      <c r="I1590" s="211">
        <v>4565300</v>
      </c>
      <c r="J1590" s="212"/>
      <c r="K1590" s="552"/>
      <c r="L1590" s="553"/>
      <c r="M1590" s="212"/>
      <c r="N1590" s="213"/>
      <c r="O1590" s="214">
        <f t="shared" si="10186"/>
        <v>0</v>
      </c>
      <c r="P1590" s="190"/>
      <c r="Q1590" s="213"/>
      <c r="R1590" s="214">
        <f t="shared" si="10187"/>
        <v>0</v>
      </c>
      <c r="S1590" s="190"/>
      <c r="T1590" s="213"/>
      <c r="U1590" s="214">
        <f t="shared" si="10188"/>
        <v>0</v>
      </c>
      <c r="V1590" s="190"/>
      <c r="W1590" s="213"/>
      <c r="X1590" s="214">
        <f t="shared" si="10189"/>
        <v>0</v>
      </c>
      <c r="Y1590" s="190"/>
      <c r="Z1590" s="190"/>
      <c r="AA1590" s="207"/>
      <c r="AB1590" s="215"/>
      <c r="AC1590" s="190"/>
      <c r="AD1590" s="156">
        <f t="shared" si="10190"/>
        <v>0</v>
      </c>
      <c r="AE1590" s="156"/>
      <c r="AF1590" s="117"/>
      <c r="AG1590" s="156"/>
      <c r="AH1590" s="355"/>
      <c r="AI1590" s="368">
        <f t="shared" si="10191"/>
        <v>0</v>
      </c>
      <c r="AJ1590" s="354"/>
      <c r="AK1590" s="368">
        <f t="shared" si="10192"/>
        <v>0</v>
      </c>
      <c r="AL1590" s="354"/>
      <c r="AM1590" s="368">
        <f t="shared" si="10193"/>
        <v>0</v>
      </c>
      <c r="AN1590" s="354"/>
      <c r="AO1590" s="368">
        <f t="shared" si="10194"/>
        <v>0</v>
      </c>
      <c r="AP1590" s="354"/>
      <c r="AQ1590" s="368">
        <f t="shared" si="10195"/>
        <v>0</v>
      </c>
      <c r="AR1590" s="354"/>
      <c r="AS1590" s="354"/>
      <c r="AT1590" s="369">
        <f t="shared" si="10196"/>
        <v>0</v>
      </c>
      <c r="AU1590" s="354"/>
      <c r="AV1590" s="369">
        <f t="shared" si="10197"/>
        <v>0</v>
      </c>
      <c r="AW1590" s="354"/>
      <c r="AX1590" s="369">
        <f t="shared" si="10198"/>
        <v>0</v>
      </c>
      <c r="AY1590" s="354"/>
      <c r="AZ1590" s="369">
        <f t="shared" si="10199"/>
        <v>0</v>
      </c>
      <c r="BA1590" s="354"/>
      <c r="BB1590" s="369">
        <f t="shared" si="10200"/>
        <v>0</v>
      </c>
      <c r="BC1590" s="150"/>
      <c r="BD1590" s="116"/>
      <c r="BE1590" s="367"/>
      <c r="BF1590" s="367"/>
      <c r="BG1590" s="367"/>
      <c r="BH1590" s="367"/>
      <c r="BI1590" s="367"/>
      <c r="BJ1590" s="367"/>
      <c r="BK1590" s="367">
        <f t="shared" si="10141"/>
        <v>0</v>
      </c>
      <c r="BL1590" s="367">
        <f t="shared" si="10142"/>
        <v>0</v>
      </c>
      <c r="BM1590" s="367">
        <f t="shared" si="10143"/>
        <v>0</v>
      </c>
      <c r="BN1590" s="367">
        <f t="shared" si="10144"/>
        <v>0</v>
      </c>
      <c r="BO1590" s="367">
        <f t="shared" si="10145"/>
        <v>0</v>
      </c>
      <c r="BP1590" s="367">
        <f t="shared" si="10146"/>
        <v>0</v>
      </c>
      <c r="BQ1590" s="383">
        <f t="shared" ref="BQ1590" si="10202">SUM(BK1590:BP1590)</f>
        <v>0</v>
      </c>
      <c r="BR1590" s="146"/>
      <c r="BS1590" s="441" t="s">
        <v>90</v>
      </c>
      <c r="BT1590" s="116"/>
      <c r="BU1590" s="116"/>
      <c r="BV1590" s="116"/>
      <c r="BW1590" s="116"/>
      <c r="BX1590" s="116"/>
      <c r="BY1590" s="116"/>
      <c r="BZ1590" s="116"/>
      <c r="CA1590" s="116"/>
      <c r="CB1590" s="116"/>
      <c r="CC1590" s="116"/>
      <c r="CD1590" s="116"/>
      <c r="CE1590" s="116"/>
      <c r="CF1590" s="116"/>
      <c r="CG1590" s="116"/>
      <c r="CH1590" s="116"/>
      <c r="CI1590" s="116"/>
      <c r="CJ1590" s="116"/>
      <c r="CK1590" s="116"/>
      <c r="CL1590" s="116"/>
      <c r="CM1590" s="116"/>
      <c r="CN1590" s="116"/>
      <c r="CO1590" s="116"/>
      <c r="CP1590" s="116"/>
      <c r="CQ1590" s="116"/>
      <c r="CR1590" s="116"/>
      <c r="CS1590" s="116"/>
      <c r="CT1590" s="116"/>
      <c r="CU1590" s="116"/>
      <c r="CV1590" s="116"/>
      <c r="CW1590" s="116"/>
      <c r="CX1590" s="116"/>
      <c r="CY1590" s="116"/>
      <c r="CZ1590" s="116"/>
      <c r="DA1590" s="116"/>
      <c r="DB1590" s="116"/>
      <c r="DC1590" s="116"/>
      <c r="DD1590" s="116"/>
      <c r="DE1590" s="116"/>
      <c r="DF1590" s="116"/>
      <c r="DG1590" s="116"/>
      <c r="DH1590" s="116"/>
      <c r="DI1590" s="116"/>
      <c r="DJ1590" s="116"/>
      <c r="DK1590" s="116"/>
      <c r="DL1590" s="116"/>
      <c r="DM1590" s="116"/>
      <c r="DN1590" s="116"/>
      <c r="DO1590" s="116"/>
      <c r="DP1590" s="116"/>
      <c r="DQ1590" s="116"/>
      <c r="DR1590" s="116"/>
      <c r="DS1590" s="116"/>
      <c r="DT1590" s="116"/>
      <c r="DU1590" s="116"/>
      <c r="DV1590" s="116"/>
      <c r="DW1590" s="116"/>
      <c r="DX1590" s="116"/>
      <c r="DY1590" s="116"/>
      <c r="DZ1590" s="116"/>
      <c r="EA1590" s="116"/>
    </row>
    <row r="1591" spans="1:131" ht="11.25" customHeight="1" x14ac:dyDescent="0.15">
      <c r="A1591" s="113" t="s">
        <v>1728</v>
      </c>
      <c r="B1591" s="124"/>
      <c r="C1591" s="127"/>
      <c r="D1591" s="112">
        <f t="shared" si="10125"/>
        <v>4</v>
      </c>
      <c r="E1591" s="710" t="s">
        <v>129</v>
      </c>
      <c r="F1591" s="711">
        <f t="shared" si="10126"/>
        <v>0</v>
      </c>
      <c r="G1591" s="209">
        <v>25</v>
      </c>
      <c r="H1591" s="210"/>
      <c r="I1591" s="211">
        <v>4565320</v>
      </c>
      <c r="J1591" s="212"/>
      <c r="K1591" s="552"/>
      <c r="L1591" s="553"/>
      <c r="M1591" s="212"/>
      <c r="N1591" s="213"/>
      <c r="O1591" s="214">
        <f t="shared" si="10127"/>
        <v>0</v>
      </c>
      <c r="P1591" s="190"/>
      <c r="Q1591" s="213"/>
      <c r="R1591" s="214">
        <f t="shared" si="10128"/>
        <v>0</v>
      </c>
      <c r="S1591" s="190"/>
      <c r="T1591" s="213"/>
      <c r="U1591" s="214">
        <f t="shared" si="10129"/>
        <v>0</v>
      </c>
      <c r="V1591" s="190"/>
      <c r="W1591" s="213"/>
      <c r="X1591" s="214">
        <f t="shared" si="10130"/>
        <v>0</v>
      </c>
      <c r="Y1591" s="190"/>
      <c r="Z1591" s="190"/>
      <c r="AA1591" s="207"/>
      <c r="AB1591" s="215"/>
      <c r="AC1591" s="190"/>
      <c r="AD1591" s="156">
        <f t="shared" si="10131"/>
        <v>0</v>
      </c>
      <c r="AE1591" s="156"/>
      <c r="AF1591" s="117"/>
      <c r="AG1591" s="156"/>
      <c r="AH1591" s="355"/>
      <c r="AI1591" s="368">
        <f t="shared" si="10132"/>
        <v>0</v>
      </c>
      <c r="AJ1591" s="354"/>
      <c r="AK1591" s="368">
        <f t="shared" si="10133"/>
        <v>0</v>
      </c>
      <c r="AL1591" s="354"/>
      <c r="AM1591" s="368">
        <f t="shared" si="10134"/>
        <v>0</v>
      </c>
      <c r="AN1591" s="354"/>
      <c r="AO1591" s="368">
        <f t="shared" si="10135"/>
        <v>0</v>
      </c>
      <c r="AP1591" s="354"/>
      <c r="AQ1591" s="368">
        <f t="shared" si="10112"/>
        <v>0</v>
      </c>
      <c r="AR1591" s="354"/>
      <c r="AS1591" s="354"/>
      <c r="AT1591" s="369">
        <f t="shared" si="10136"/>
        <v>0</v>
      </c>
      <c r="AU1591" s="354"/>
      <c r="AV1591" s="369">
        <f t="shared" si="10137"/>
        <v>0</v>
      </c>
      <c r="AW1591" s="354"/>
      <c r="AX1591" s="369">
        <f t="shared" si="10138"/>
        <v>0</v>
      </c>
      <c r="AY1591" s="354"/>
      <c r="AZ1591" s="369">
        <f t="shared" si="10139"/>
        <v>0</v>
      </c>
      <c r="BA1591" s="354"/>
      <c r="BB1591" s="369">
        <f t="shared" si="10140"/>
        <v>0</v>
      </c>
      <c r="BC1591" s="150"/>
      <c r="BD1591" s="116"/>
      <c r="BE1591" s="367"/>
      <c r="BF1591" s="367"/>
      <c r="BG1591" s="367"/>
      <c r="BH1591" s="367"/>
      <c r="BI1591" s="367"/>
      <c r="BJ1591" s="367"/>
      <c r="BK1591" s="367">
        <f t="shared" si="10141"/>
        <v>0</v>
      </c>
      <c r="BL1591" s="367">
        <f t="shared" si="10142"/>
        <v>0</v>
      </c>
      <c r="BM1591" s="367">
        <f t="shared" si="10143"/>
        <v>0</v>
      </c>
      <c r="BN1591" s="367">
        <f t="shared" si="10144"/>
        <v>0</v>
      </c>
      <c r="BO1591" s="367">
        <f t="shared" si="10145"/>
        <v>0</v>
      </c>
      <c r="BP1591" s="367">
        <f t="shared" si="10146"/>
        <v>0</v>
      </c>
      <c r="BQ1591" s="383">
        <f t="shared" si="10147"/>
        <v>0</v>
      </c>
      <c r="BR1591" s="146"/>
      <c r="BS1591" s="441">
        <v>4</v>
      </c>
      <c r="BT1591" s="116"/>
      <c r="BU1591" s="116"/>
      <c r="BV1591" s="116"/>
      <c r="BW1591" s="116"/>
      <c r="BX1591" s="116"/>
      <c r="BY1591" s="116"/>
      <c r="BZ1591" s="116"/>
      <c r="CA1591" s="116"/>
      <c r="CB1591" s="116"/>
      <c r="CC1591" s="116"/>
      <c r="CD1591" s="116"/>
      <c r="CE1591" s="116"/>
      <c r="CF1591" s="116"/>
      <c r="CG1591" s="116"/>
      <c r="CH1591" s="116"/>
      <c r="CI1591" s="116"/>
      <c r="CJ1591" s="116"/>
      <c r="CK1591" s="116"/>
      <c r="CL1591" s="116"/>
      <c r="CM1591" s="116"/>
      <c r="CN1591" s="116"/>
      <c r="CO1591" s="116"/>
      <c r="CP1591" s="116"/>
      <c r="CQ1591" s="116"/>
      <c r="CR1591" s="116"/>
      <c r="CS1591" s="116"/>
      <c r="CT1591" s="116"/>
      <c r="CU1591" s="116"/>
      <c r="CV1591" s="116"/>
      <c r="CW1591" s="116"/>
      <c r="CX1591" s="116"/>
      <c r="CY1591" s="116"/>
      <c r="CZ1591" s="116"/>
      <c r="DA1591" s="116"/>
      <c r="DB1591" s="116"/>
      <c r="DC1591" s="116"/>
      <c r="DD1591" s="116"/>
      <c r="DE1591" s="116"/>
      <c r="DF1591" s="116"/>
      <c r="DG1591" s="116"/>
      <c r="DH1591" s="116"/>
      <c r="DI1591" s="116"/>
      <c r="DJ1591" s="116"/>
      <c r="DK1591" s="116"/>
      <c r="DL1591" s="116"/>
      <c r="DM1591" s="116"/>
      <c r="DN1591" s="116"/>
      <c r="DO1591" s="116"/>
      <c r="DP1591" s="116"/>
      <c r="DQ1591" s="116"/>
      <c r="DR1591" s="116"/>
      <c r="DS1591" s="116"/>
      <c r="DT1591" s="116"/>
      <c r="DU1591" s="116"/>
      <c r="DV1591" s="116"/>
      <c r="DW1591" s="116"/>
      <c r="DX1591" s="116"/>
      <c r="DY1591" s="116"/>
      <c r="DZ1591" s="116"/>
      <c r="EA1591" s="116"/>
    </row>
    <row r="1592" spans="1:131" ht="11.25" customHeight="1" x14ac:dyDescent="0.15">
      <c r="A1592" s="113" t="s">
        <v>1729</v>
      </c>
      <c r="B1592" s="124" t="s">
        <v>1730</v>
      </c>
      <c r="C1592" s="127"/>
      <c r="D1592" s="112">
        <f t="shared" ref="D1592" si="10203">BS1592</f>
        <v>127</v>
      </c>
      <c r="E1592" s="710" t="s">
        <v>89</v>
      </c>
      <c r="F1592" s="711">
        <f t="shared" ref="F1592" si="10204">BQ1592</f>
        <v>0</v>
      </c>
      <c r="G1592" s="209">
        <v>30</v>
      </c>
      <c r="H1592" s="210"/>
      <c r="I1592" s="211">
        <v>4565365</v>
      </c>
      <c r="J1592" s="212"/>
      <c r="K1592" s="552"/>
      <c r="L1592" s="553"/>
      <c r="M1592" s="212"/>
      <c r="N1592" s="213"/>
      <c r="O1592" s="214">
        <f t="shared" ref="O1592" si="10205">IF($D$18="YES", (N1592), (0))</f>
        <v>0</v>
      </c>
      <c r="P1592" s="190"/>
      <c r="Q1592" s="213"/>
      <c r="R1592" s="214">
        <f t="shared" ref="R1592" si="10206">IF($D$18="YES", (Q1592), (0))</f>
        <v>0</v>
      </c>
      <c r="S1592" s="190"/>
      <c r="T1592" s="213"/>
      <c r="U1592" s="214">
        <f t="shared" ref="U1592" si="10207">IF($D$18="YES", (T1592), (0))</f>
        <v>0</v>
      </c>
      <c r="V1592" s="190"/>
      <c r="W1592" s="213"/>
      <c r="X1592" s="214">
        <f t="shared" ref="X1592" si="10208">IF($D$18="YES", (W1592), (0))</f>
        <v>0</v>
      </c>
      <c r="Y1592" s="190"/>
      <c r="Z1592" s="190"/>
      <c r="AA1592" s="207"/>
      <c r="AB1592" s="215"/>
      <c r="AC1592" s="190"/>
      <c r="AD1592" s="156">
        <f t="shared" ref="AD1592" si="10209">SUM(N1592,O1592,Q1592,R1592,T1592,U1592,W1592,X1592)</f>
        <v>0</v>
      </c>
      <c r="AE1592" s="156"/>
      <c r="AF1592" s="117"/>
      <c r="AG1592" s="156"/>
      <c r="AH1592" s="355"/>
      <c r="AI1592" s="368">
        <f t="shared" ref="AI1592" si="10210">N1592*G1592</f>
        <v>0</v>
      </c>
      <c r="AJ1592" s="354"/>
      <c r="AK1592" s="368">
        <f t="shared" ref="AK1592" si="10211">Q1592*G1592</f>
        <v>0</v>
      </c>
      <c r="AL1592" s="354"/>
      <c r="AM1592" s="368">
        <f t="shared" ref="AM1592" si="10212">T1592*G1592</f>
        <v>0</v>
      </c>
      <c r="AN1592" s="354"/>
      <c r="AO1592" s="368">
        <f t="shared" ref="AO1592" si="10213">W1592*G1592</f>
        <v>0</v>
      </c>
      <c r="AP1592" s="354"/>
      <c r="AQ1592" s="368">
        <f t="shared" ref="AQ1592" si="10214">SUM(AI1592,AK1592,AM1592,AO1592)</f>
        <v>0</v>
      </c>
      <c r="AR1592" s="354"/>
      <c r="AS1592" s="354"/>
      <c r="AT1592" s="369">
        <f t="shared" ref="AT1592" si="10215">(N1592*G1592)*F1592</f>
        <v>0</v>
      </c>
      <c r="AU1592" s="354"/>
      <c r="AV1592" s="369">
        <f t="shared" ref="AV1592" si="10216">(Q1592*G1592)*F1592</f>
        <v>0</v>
      </c>
      <c r="AW1592" s="354"/>
      <c r="AX1592" s="369">
        <f t="shared" ref="AX1592" si="10217">(T1592*G1592)*F1592</f>
        <v>0</v>
      </c>
      <c r="AY1592" s="354"/>
      <c r="AZ1592" s="369">
        <f t="shared" ref="AZ1592" si="10218">(W1592*G1592)*F1592</f>
        <v>0</v>
      </c>
      <c r="BA1592" s="354"/>
      <c r="BB1592" s="369">
        <f t="shared" ref="BB1592" si="10219">SUM(AS1592:BA1592)</f>
        <v>0</v>
      </c>
      <c r="BC1592" s="150"/>
      <c r="BD1592" s="116"/>
      <c r="BE1592" s="367"/>
      <c r="BF1592" s="367"/>
      <c r="BG1592" s="367"/>
      <c r="BH1592" s="367"/>
      <c r="BI1592" s="367"/>
      <c r="BJ1592" s="367"/>
      <c r="BK1592" s="367">
        <f t="shared" si="10141"/>
        <v>0</v>
      </c>
      <c r="BL1592" s="367">
        <f t="shared" si="10142"/>
        <v>0</v>
      </c>
      <c r="BM1592" s="367">
        <f t="shared" si="10143"/>
        <v>0</v>
      </c>
      <c r="BN1592" s="367">
        <f t="shared" si="10144"/>
        <v>0</v>
      </c>
      <c r="BO1592" s="367">
        <f t="shared" si="10145"/>
        <v>0</v>
      </c>
      <c r="BP1592" s="367">
        <f t="shared" si="10146"/>
        <v>0</v>
      </c>
      <c r="BQ1592" s="383">
        <f t="shared" ref="BQ1592" si="10220">SUM(BK1592:BP1592)</f>
        <v>0</v>
      </c>
      <c r="BR1592" s="146"/>
      <c r="BS1592" s="441">
        <v>127</v>
      </c>
      <c r="BT1592" s="116"/>
      <c r="BU1592" s="116"/>
      <c r="BV1592" s="116"/>
      <c r="BW1592" s="116"/>
      <c r="BX1592" s="116"/>
      <c r="BY1592" s="116"/>
      <c r="BZ1592" s="116"/>
      <c r="CA1592" s="116"/>
      <c r="CB1592" s="116"/>
      <c r="CC1592" s="116"/>
      <c r="CD1592" s="116"/>
      <c r="CE1592" s="116"/>
      <c r="CF1592" s="116"/>
      <c r="CG1592" s="116"/>
      <c r="CH1592" s="116"/>
      <c r="CI1592" s="116"/>
      <c r="CJ1592" s="116"/>
      <c r="CK1592" s="116"/>
      <c r="CL1592" s="116"/>
      <c r="CM1592" s="116"/>
      <c r="CN1592" s="116"/>
      <c r="CO1592" s="116"/>
      <c r="CP1592" s="116"/>
      <c r="CQ1592" s="116"/>
      <c r="CR1592" s="116"/>
      <c r="CS1592" s="116"/>
      <c r="CT1592" s="116"/>
      <c r="CU1592" s="116"/>
      <c r="CV1592" s="116"/>
      <c r="CW1592" s="116"/>
      <c r="CX1592" s="116"/>
      <c r="CY1592" s="116"/>
      <c r="CZ1592" s="116"/>
      <c r="DA1592" s="116"/>
      <c r="DB1592" s="116"/>
      <c r="DC1592" s="116"/>
      <c r="DD1592" s="116"/>
      <c r="DE1592" s="116"/>
      <c r="DF1592" s="116"/>
      <c r="DG1592" s="116"/>
      <c r="DH1592" s="116"/>
      <c r="DI1592" s="116"/>
      <c r="DJ1592" s="116"/>
      <c r="DK1592" s="116"/>
      <c r="DL1592" s="116"/>
      <c r="DM1592" s="116"/>
      <c r="DN1592" s="116"/>
      <c r="DO1592" s="116"/>
      <c r="DP1592" s="116"/>
      <c r="DQ1592" s="116"/>
      <c r="DR1592" s="116"/>
      <c r="DS1592" s="116"/>
      <c r="DT1592" s="116"/>
      <c r="DU1592" s="116"/>
      <c r="DV1592" s="116"/>
      <c r="DW1592" s="116"/>
      <c r="DX1592" s="116"/>
      <c r="DY1592" s="116"/>
      <c r="DZ1592" s="116"/>
      <c r="EA1592" s="116"/>
    </row>
    <row r="1593" spans="1:131" ht="11.25" customHeight="1" x14ac:dyDescent="0.15">
      <c r="A1593" s="113" t="s">
        <v>1731</v>
      </c>
      <c r="B1593" s="124"/>
      <c r="C1593" s="127"/>
      <c r="D1593" s="112">
        <f t="shared" si="10125"/>
        <v>14</v>
      </c>
      <c r="E1593" s="710" t="s">
        <v>129</v>
      </c>
      <c r="F1593" s="711">
        <f t="shared" si="10126"/>
        <v>0</v>
      </c>
      <c r="G1593" s="209">
        <v>25</v>
      </c>
      <c r="H1593" s="210"/>
      <c r="I1593" s="211">
        <v>4565400</v>
      </c>
      <c r="J1593" s="212"/>
      <c r="K1593" s="552"/>
      <c r="L1593" s="553"/>
      <c r="M1593" s="212"/>
      <c r="N1593" s="213"/>
      <c r="O1593" s="214">
        <f t="shared" si="10127"/>
        <v>0</v>
      </c>
      <c r="P1593" s="190"/>
      <c r="Q1593" s="213"/>
      <c r="R1593" s="214">
        <f t="shared" si="10128"/>
        <v>0</v>
      </c>
      <c r="S1593" s="190"/>
      <c r="T1593" s="213"/>
      <c r="U1593" s="214">
        <f t="shared" si="10129"/>
        <v>0</v>
      </c>
      <c r="V1593" s="190"/>
      <c r="W1593" s="213"/>
      <c r="X1593" s="214">
        <f t="shared" si="10130"/>
        <v>0</v>
      </c>
      <c r="Y1593" s="190"/>
      <c r="Z1593" s="190"/>
      <c r="AA1593" s="207"/>
      <c r="AB1593" s="215"/>
      <c r="AC1593" s="190"/>
      <c r="AD1593" s="156">
        <f t="shared" si="10131"/>
        <v>0</v>
      </c>
      <c r="AE1593" s="156"/>
      <c r="AF1593" s="117"/>
      <c r="AG1593" s="156"/>
      <c r="AH1593" s="355"/>
      <c r="AI1593" s="368">
        <f t="shared" si="10132"/>
        <v>0</v>
      </c>
      <c r="AJ1593" s="354"/>
      <c r="AK1593" s="368">
        <f t="shared" si="10133"/>
        <v>0</v>
      </c>
      <c r="AL1593" s="354"/>
      <c r="AM1593" s="368">
        <f t="shared" si="10134"/>
        <v>0</v>
      </c>
      <c r="AN1593" s="354"/>
      <c r="AO1593" s="368">
        <f t="shared" si="10135"/>
        <v>0</v>
      </c>
      <c r="AP1593" s="354"/>
      <c r="AQ1593" s="368">
        <f t="shared" si="10112"/>
        <v>0</v>
      </c>
      <c r="AR1593" s="354"/>
      <c r="AS1593" s="354"/>
      <c r="AT1593" s="369">
        <f t="shared" si="10136"/>
        <v>0</v>
      </c>
      <c r="AU1593" s="354"/>
      <c r="AV1593" s="369">
        <f t="shared" si="10137"/>
        <v>0</v>
      </c>
      <c r="AW1593" s="354"/>
      <c r="AX1593" s="369">
        <f t="shared" si="10138"/>
        <v>0</v>
      </c>
      <c r="AY1593" s="354"/>
      <c r="AZ1593" s="369">
        <f t="shared" si="10139"/>
        <v>0</v>
      </c>
      <c r="BA1593" s="354"/>
      <c r="BB1593" s="369">
        <f t="shared" si="10140"/>
        <v>0</v>
      </c>
      <c r="BC1593" s="150"/>
      <c r="BD1593" s="116"/>
      <c r="BE1593" s="367"/>
      <c r="BF1593" s="367"/>
      <c r="BG1593" s="367"/>
      <c r="BH1593" s="367"/>
      <c r="BI1593" s="367"/>
      <c r="BJ1593" s="367"/>
      <c r="BK1593" s="367">
        <f t="shared" si="10141"/>
        <v>0</v>
      </c>
      <c r="BL1593" s="367">
        <f t="shared" si="10142"/>
        <v>0</v>
      </c>
      <c r="BM1593" s="367">
        <f t="shared" si="10143"/>
        <v>0</v>
      </c>
      <c r="BN1593" s="367">
        <f t="shared" si="10144"/>
        <v>0</v>
      </c>
      <c r="BO1593" s="367">
        <f t="shared" si="10145"/>
        <v>0</v>
      </c>
      <c r="BP1593" s="367">
        <f t="shared" si="10146"/>
        <v>0</v>
      </c>
      <c r="BQ1593" s="383">
        <f t="shared" si="10147"/>
        <v>0</v>
      </c>
      <c r="BR1593" s="146"/>
      <c r="BS1593" s="441">
        <v>14</v>
      </c>
      <c r="BT1593" s="116"/>
      <c r="BU1593" s="116"/>
      <c r="BV1593" s="116"/>
      <c r="BW1593" s="116"/>
      <c r="BX1593" s="116"/>
      <c r="BY1593" s="116"/>
      <c r="BZ1593" s="116"/>
      <c r="CA1593" s="116"/>
      <c r="CB1593" s="116"/>
      <c r="CC1593" s="116"/>
      <c r="CD1593" s="116"/>
      <c r="CE1593" s="116"/>
      <c r="CF1593" s="116"/>
      <c r="CG1593" s="116"/>
      <c r="CH1593" s="116"/>
      <c r="CI1593" s="116"/>
      <c r="CJ1593" s="116"/>
      <c r="CK1593" s="116"/>
      <c r="CL1593" s="116"/>
      <c r="CM1593" s="116"/>
      <c r="CN1593" s="116"/>
      <c r="CO1593" s="116"/>
      <c r="CP1593" s="116"/>
      <c r="CQ1593" s="116"/>
      <c r="CR1593" s="116"/>
      <c r="CS1593" s="116"/>
      <c r="CT1593" s="116"/>
      <c r="CU1593" s="116"/>
      <c r="CV1593" s="116"/>
      <c r="CW1593" s="116"/>
      <c r="CX1593" s="116"/>
      <c r="CY1593" s="116"/>
      <c r="CZ1593" s="116"/>
      <c r="DA1593" s="116"/>
      <c r="DB1593" s="116"/>
      <c r="DC1593" s="116"/>
      <c r="DD1593" s="116"/>
      <c r="DE1593" s="116"/>
      <c r="DF1593" s="116"/>
      <c r="DG1593" s="116"/>
      <c r="DH1593" s="116"/>
      <c r="DI1593" s="116"/>
      <c r="DJ1593" s="116"/>
      <c r="DK1593" s="116"/>
      <c r="DL1593" s="116"/>
      <c r="DM1593" s="116"/>
      <c r="DN1593" s="116"/>
      <c r="DO1593" s="116"/>
      <c r="DP1593" s="116"/>
      <c r="DQ1593" s="116"/>
      <c r="DR1593" s="116"/>
      <c r="DS1593" s="116"/>
      <c r="DT1593" s="116"/>
      <c r="DU1593" s="116"/>
      <c r="DV1593" s="116"/>
      <c r="DW1593" s="116"/>
      <c r="DX1593" s="116"/>
      <c r="DY1593" s="116"/>
      <c r="DZ1593" s="116"/>
      <c r="EA1593" s="116"/>
    </row>
    <row r="1594" spans="1:131" ht="11.25" customHeight="1" x14ac:dyDescent="0.15">
      <c r="A1594" s="128" t="s">
        <v>1732</v>
      </c>
      <c r="B1594" s="124" t="s">
        <v>98</v>
      </c>
      <c r="C1594" s="127"/>
      <c r="D1594" s="112">
        <f>BS1594</f>
        <v>65</v>
      </c>
      <c r="E1594" s="710" t="s">
        <v>89</v>
      </c>
      <c r="F1594" s="711">
        <f t="shared" si="10126"/>
        <v>0</v>
      </c>
      <c r="G1594" s="209">
        <v>30</v>
      </c>
      <c r="H1594" s="210"/>
      <c r="I1594" s="211">
        <v>4565395</v>
      </c>
      <c r="J1594" s="212"/>
      <c r="K1594" s="552"/>
      <c r="L1594" s="553"/>
      <c r="M1594" s="212"/>
      <c r="N1594" s="213"/>
      <c r="O1594" s="214">
        <f t="shared" si="10127"/>
        <v>0</v>
      </c>
      <c r="P1594" s="190"/>
      <c r="Q1594" s="213"/>
      <c r="R1594" s="214">
        <f t="shared" si="10128"/>
        <v>0</v>
      </c>
      <c r="S1594" s="190"/>
      <c r="T1594" s="213"/>
      <c r="U1594" s="214">
        <f t="shared" si="10129"/>
        <v>0</v>
      </c>
      <c r="V1594" s="190"/>
      <c r="W1594" s="213"/>
      <c r="X1594" s="214">
        <f t="shared" si="10130"/>
        <v>0</v>
      </c>
      <c r="Y1594" s="190"/>
      <c r="Z1594" s="190"/>
      <c r="AA1594" s="207"/>
      <c r="AB1594" s="215"/>
      <c r="AC1594" s="190"/>
      <c r="AD1594" s="156">
        <f t="shared" si="10131"/>
        <v>0</v>
      </c>
      <c r="AE1594" s="156"/>
      <c r="AF1594" s="117"/>
      <c r="AG1594" s="156"/>
      <c r="AH1594" s="355"/>
      <c r="AI1594" s="368">
        <f t="shared" si="10132"/>
        <v>0</v>
      </c>
      <c r="AJ1594" s="354"/>
      <c r="AK1594" s="368">
        <f t="shared" si="10133"/>
        <v>0</v>
      </c>
      <c r="AL1594" s="354"/>
      <c r="AM1594" s="368">
        <f t="shared" si="10134"/>
        <v>0</v>
      </c>
      <c r="AN1594" s="354"/>
      <c r="AO1594" s="368">
        <f t="shared" si="10135"/>
        <v>0</v>
      </c>
      <c r="AP1594" s="354"/>
      <c r="AQ1594" s="368">
        <f t="shared" si="10112"/>
        <v>0</v>
      </c>
      <c r="AR1594" s="354"/>
      <c r="AS1594" s="354"/>
      <c r="AT1594" s="369">
        <f t="shared" si="10136"/>
        <v>0</v>
      </c>
      <c r="AU1594" s="354"/>
      <c r="AV1594" s="369">
        <f t="shared" si="10137"/>
        <v>0</v>
      </c>
      <c r="AW1594" s="354"/>
      <c r="AX1594" s="369">
        <f t="shared" si="10138"/>
        <v>0</v>
      </c>
      <c r="AY1594" s="354"/>
      <c r="AZ1594" s="369">
        <f t="shared" si="10139"/>
        <v>0</v>
      </c>
      <c r="BA1594" s="354"/>
      <c r="BB1594" s="369">
        <f t="shared" si="10140"/>
        <v>0</v>
      </c>
      <c r="BC1594" s="150"/>
      <c r="BD1594" s="116"/>
      <c r="BE1594" s="367"/>
      <c r="BF1594" s="367"/>
      <c r="BG1594" s="367"/>
      <c r="BH1594" s="367"/>
      <c r="BI1594" s="367"/>
      <c r="BJ1594" s="367"/>
      <c r="BK1594" s="367">
        <f t="shared" si="10141"/>
        <v>0</v>
      </c>
      <c r="BL1594" s="367">
        <f t="shared" si="10142"/>
        <v>0</v>
      </c>
      <c r="BM1594" s="367">
        <f t="shared" si="10143"/>
        <v>0</v>
      </c>
      <c r="BN1594" s="367">
        <f t="shared" si="10144"/>
        <v>0</v>
      </c>
      <c r="BO1594" s="367">
        <f t="shared" si="10145"/>
        <v>0</v>
      </c>
      <c r="BP1594" s="367">
        <f t="shared" si="10146"/>
        <v>0</v>
      </c>
      <c r="BQ1594" s="383">
        <f t="shared" si="10147"/>
        <v>0</v>
      </c>
      <c r="BR1594" s="146"/>
      <c r="BS1594" s="441">
        <v>65</v>
      </c>
      <c r="BT1594" s="116"/>
      <c r="BU1594" s="116"/>
      <c r="BV1594" s="116"/>
      <c r="BW1594" s="116"/>
      <c r="BX1594" s="116"/>
      <c r="BY1594" s="116"/>
      <c r="BZ1594" s="116"/>
      <c r="CA1594" s="116"/>
      <c r="CB1594" s="116"/>
      <c r="CC1594" s="116"/>
      <c r="CD1594" s="116"/>
      <c r="CE1594" s="116"/>
      <c r="CF1594" s="116"/>
      <c r="CG1594" s="116"/>
      <c r="CH1594" s="116"/>
      <c r="CI1594" s="116"/>
      <c r="CJ1594" s="116"/>
      <c r="CK1594" s="116"/>
      <c r="CL1594" s="116"/>
      <c r="CM1594" s="116"/>
      <c r="CN1594" s="116"/>
      <c r="CO1594" s="116"/>
      <c r="CP1594" s="116"/>
      <c r="CQ1594" s="116"/>
      <c r="CR1594" s="116"/>
      <c r="CS1594" s="116"/>
      <c r="CT1594" s="116"/>
      <c r="CU1594" s="116"/>
      <c r="CV1594" s="116"/>
      <c r="CW1594" s="116"/>
      <c r="CX1594" s="116"/>
      <c r="CY1594" s="116"/>
      <c r="CZ1594" s="116"/>
      <c r="DA1594" s="116"/>
      <c r="DB1594" s="116"/>
      <c r="DC1594" s="116"/>
      <c r="DD1594" s="116"/>
      <c r="DE1594" s="116"/>
      <c r="DF1594" s="116"/>
      <c r="DG1594" s="116"/>
      <c r="DH1594" s="116"/>
      <c r="DI1594" s="116"/>
      <c r="DJ1594" s="116"/>
      <c r="DK1594" s="116"/>
      <c r="DL1594" s="116"/>
      <c r="DM1594" s="116"/>
      <c r="DN1594" s="116"/>
      <c r="DO1594" s="116"/>
      <c r="DP1594" s="116"/>
      <c r="DQ1594" s="116"/>
      <c r="DR1594" s="116"/>
      <c r="DS1594" s="116"/>
      <c r="DT1594" s="116"/>
      <c r="DU1594" s="116"/>
      <c r="DV1594" s="116"/>
      <c r="DW1594" s="116"/>
      <c r="DX1594" s="116"/>
      <c r="DY1594" s="116"/>
      <c r="DZ1594" s="116"/>
      <c r="EA1594" s="116"/>
    </row>
    <row r="1595" spans="1:131" ht="11.25" customHeight="1" x14ac:dyDescent="0.15">
      <c r="A1595" s="113" t="s">
        <v>1733</v>
      </c>
      <c r="B1595" s="124" t="s">
        <v>1734</v>
      </c>
      <c r="C1595" s="127"/>
      <c r="D1595" s="112">
        <f t="shared" si="10125"/>
        <v>13</v>
      </c>
      <c r="E1595" s="710" t="s">
        <v>129</v>
      </c>
      <c r="F1595" s="711">
        <f t="shared" si="10126"/>
        <v>0</v>
      </c>
      <c r="G1595" s="209">
        <v>25</v>
      </c>
      <c r="H1595" s="210"/>
      <c r="I1595" s="211">
        <v>4565640</v>
      </c>
      <c r="J1595" s="212"/>
      <c r="K1595" s="552"/>
      <c r="L1595" s="553"/>
      <c r="M1595" s="212"/>
      <c r="N1595" s="213"/>
      <c r="O1595" s="214">
        <f t="shared" si="10127"/>
        <v>0</v>
      </c>
      <c r="P1595" s="190"/>
      <c r="Q1595" s="213"/>
      <c r="R1595" s="214">
        <f t="shared" si="10128"/>
        <v>0</v>
      </c>
      <c r="S1595" s="190"/>
      <c r="T1595" s="213"/>
      <c r="U1595" s="214">
        <f t="shared" si="10129"/>
        <v>0</v>
      </c>
      <c r="V1595" s="190"/>
      <c r="W1595" s="213"/>
      <c r="X1595" s="214">
        <f t="shared" si="10130"/>
        <v>0</v>
      </c>
      <c r="Y1595" s="190"/>
      <c r="Z1595" s="190"/>
      <c r="AA1595" s="288"/>
      <c r="AB1595" s="208"/>
      <c r="AC1595" s="190"/>
      <c r="AD1595" s="156">
        <f t="shared" si="10131"/>
        <v>0</v>
      </c>
      <c r="AE1595" s="156"/>
      <c r="AF1595" s="117"/>
      <c r="AG1595" s="156"/>
      <c r="AH1595" s="355"/>
      <c r="AI1595" s="368">
        <f t="shared" si="10132"/>
        <v>0</v>
      </c>
      <c r="AJ1595" s="354"/>
      <c r="AK1595" s="368">
        <f t="shared" si="10133"/>
        <v>0</v>
      </c>
      <c r="AL1595" s="354"/>
      <c r="AM1595" s="368">
        <f t="shared" si="10134"/>
        <v>0</v>
      </c>
      <c r="AN1595" s="354"/>
      <c r="AO1595" s="368">
        <f t="shared" si="10135"/>
        <v>0</v>
      </c>
      <c r="AP1595" s="354"/>
      <c r="AQ1595" s="368">
        <f t="shared" si="10112"/>
        <v>0</v>
      </c>
      <c r="AR1595" s="354"/>
      <c r="AS1595" s="354"/>
      <c r="AT1595" s="369">
        <f t="shared" si="10136"/>
        <v>0</v>
      </c>
      <c r="AU1595" s="354"/>
      <c r="AV1595" s="369">
        <f t="shared" si="10137"/>
        <v>0</v>
      </c>
      <c r="AW1595" s="354"/>
      <c r="AX1595" s="369">
        <f t="shared" si="10138"/>
        <v>0</v>
      </c>
      <c r="AY1595" s="354"/>
      <c r="AZ1595" s="369">
        <f t="shared" si="10139"/>
        <v>0</v>
      </c>
      <c r="BA1595" s="354"/>
      <c r="BB1595" s="369">
        <f t="shared" si="10140"/>
        <v>0</v>
      </c>
      <c r="BC1595" s="150"/>
      <c r="BD1595" s="116"/>
      <c r="BE1595" s="367"/>
      <c r="BF1595" s="367"/>
      <c r="BG1595" s="367"/>
      <c r="BH1595" s="367"/>
      <c r="BI1595" s="367"/>
      <c r="BJ1595" s="367"/>
      <c r="BK1595" s="367">
        <f t="shared" si="10141"/>
        <v>0</v>
      </c>
      <c r="BL1595" s="367">
        <f t="shared" si="10142"/>
        <v>0</v>
      </c>
      <c r="BM1595" s="367">
        <f t="shared" si="10143"/>
        <v>0</v>
      </c>
      <c r="BN1595" s="367">
        <f t="shared" si="10144"/>
        <v>0</v>
      </c>
      <c r="BO1595" s="367">
        <f t="shared" si="10145"/>
        <v>0</v>
      </c>
      <c r="BP1595" s="367">
        <f t="shared" si="10146"/>
        <v>0</v>
      </c>
      <c r="BQ1595" s="383">
        <f t="shared" si="10147"/>
        <v>0</v>
      </c>
      <c r="BR1595" s="146"/>
      <c r="BS1595" s="441">
        <v>13</v>
      </c>
      <c r="BT1595" s="116"/>
      <c r="BU1595" s="116"/>
      <c r="BV1595" s="116"/>
      <c r="BW1595" s="116"/>
      <c r="BX1595" s="116"/>
      <c r="BY1595" s="116"/>
      <c r="BZ1595" s="116"/>
      <c r="CA1595" s="116"/>
      <c r="CB1595" s="116"/>
      <c r="CC1595" s="116"/>
      <c r="CD1595" s="116"/>
      <c r="CE1595" s="116"/>
      <c r="CF1595" s="116"/>
      <c r="CG1595" s="116"/>
      <c r="CH1595" s="116"/>
      <c r="CI1595" s="116"/>
      <c r="CJ1595" s="116"/>
      <c r="CK1595" s="116"/>
      <c r="CL1595" s="116"/>
      <c r="CM1595" s="116"/>
      <c r="CN1595" s="116"/>
      <c r="CO1595" s="116"/>
      <c r="CP1595" s="116"/>
      <c r="CQ1595" s="116"/>
      <c r="CR1595" s="116"/>
      <c r="CS1595" s="116"/>
      <c r="CT1595" s="116"/>
      <c r="CU1595" s="116"/>
      <c r="CV1595" s="116"/>
      <c r="CW1595" s="116"/>
      <c r="CX1595" s="116"/>
      <c r="CY1595" s="116"/>
      <c r="CZ1595" s="116"/>
      <c r="DA1595" s="116"/>
      <c r="DB1595" s="116"/>
      <c r="DC1595" s="116"/>
      <c r="DD1595" s="116"/>
      <c r="DE1595" s="116"/>
      <c r="DF1595" s="116"/>
      <c r="DG1595" s="116"/>
      <c r="DH1595" s="116"/>
      <c r="DI1595" s="116"/>
      <c r="DJ1595" s="116"/>
      <c r="DK1595" s="116"/>
      <c r="DL1595" s="116"/>
      <c r="DM1595" s="116"/>
      <c r="DN1595" s="116"/>
      <c r="DO1595" s="116"/>
      <c r="DP1595" s="116"/>
      <c r="DQ1595" s="116"/>
      <c r="DR1595" s="116"/>
      <c r="DS1595" s="116"/>
      <c r="DT1595" s="116"/>
      <c r="DU1595" s="116"/>
      <c r="DV1595" s="116"/>
      <c r="DW1595" s="116"/>
      <c r="DX1595" s="116"/>
      <c r="DY1595" s="116"/>
      <c r="DZ1595" s="116"/>
      <c r="EA1595" s="116"/>
    </row>
    <row r="1596" spans="1:131" ht="11.25" customHeight="1" x14ac:dyDescent="0.15">
      <c r="A1596" s="113" t="s">
        <v>1733</v>
      </c>
      <c r="B1596" s="124" t="s">
        <v>1734</v>
      </c>
      <c r="C1596" s="127"/>
      <c r="D1596" s="112">
        <f t="shared" ref="D1596" si="10221">BS1596</f>
        <v>34</v>
      </c>
      <c r="E1596" s="710" t="s">
        <v>89</v>
      </c>
      <c r="F1596" s="711">
        <f t="shared" ref="F1596" si="10222">BQ1596</f>
        <v>0</v>
      </c>
      <c r="G1596" s="209">
        <v>30</v>
      </c>
      <c r="H1596" s="210"/>
      <c r="I1596" s="211">
        <v>4565645</v>
      </c>
      <c r="J1596" s="212"/>
      <c r="K1596" s="552"/>
      <c r="L1596" s="553"/>
      <c r="M1596" s="212"/>
      <c r="N1596" s="213"/>
      <c r="O1596" s="214">
        <f t="shared" ref="O1596" si="10223">IF($D$18="YES", (N1596), (0))</f>
        <v>0</v>
      </c>
      <c r="P1596" s="190"/>
      <c r="Q1596" s="213"/>
      <c r="R1596" s="214">
        <f t="shared" ref="R1596" si="10224">IF($D$18="YES", (Q1596), (0))</f>
        <v>0</v>
      </c>
      <c r="S1596" s="190"/>
      <c r="T1596" s="213"/>
      <c r="U1596" s="214">
        <f t="shared" ref="U1596" si="10225">IF($D$18="YES", (T1596), (0))</f>
        <v>0</v>
      </c>
      <c r="V1596" s="190"/>
      <c r="W1596" s="213"/>
      <c r="X1596" s="214">
        <f t="shared" ref="X1596" si="10226">IF($D$18="YES", (W1596), (0))</f>
        <v>0</v>
      </c>
      <c r="Y1596" s="190"/>
      <c r="Z1596" s="190"/>
      <c r="AA1596" s="288"/>
      <c r="AB1596" s="208"/>
      <c r="AC1596" s="190"/>
      <c r="AD1596" s="156">
        <f t="shared" ref="AD1596" si="10227">SUM(N1596,O1596,Q1596,R1596,T1596,U1596,W1596,X1596)</f>
        <v>0</v>
      </c>
      <c r="AE1596" s="156"/>
      <c r="AF1596" s="117"/>
      <c r="AG1596" s="156"/>
      <c r="AH1596" s="355"/>
      <c r="AI1596" s="368">
        <f t="shared" ref="AI1596" si="10228">N1596*G1596</f>
        <v>0</v>
      </c>
      <c r="AJ1596" s="354"/>
      <c r="AK1596" s="368">
        <f t="shared" ref="AK1596" si="10229">Q1596*G1596</f>
        <v>0</v>
      </c>
      <c r="AL1596" s="354"/>
      <c r="AM1596" s="368">
        <f t="shared" ref="AM1596" si="10230">T1596*G1596</f>
        <v>0</v>
      </c>
      <c r="AN1596" s="354"/>
      <c r="AO1596" s="368">
        <f t="shared" ref="AO1596" si="10231">W1596*G1596</f>
        <v>0</v>
      </c>
      <c r="AP1596" s="354"/>
      <c r="AQ1596" s="368">
        <f t="shared" ref="AQ1596" si="10232">SUM(AI1596,AK1596,AM1596,AO1596)</f>
        <v>0</v>
      </c>
      <c r="AR1596" s="354"/>
      <c r="AS1596" s="354"/>
      <c r="AT1596" s="369">
        <f t="shared" ref="AT1596" si="10233">(N1596*G1596)*F1596</f>
        <v>0</v>
      </c>
      <c r="AU1596" s="354"/>
      <c r="AV1596" s="369">
        <f t="shared" ref="AV1596" si="10234">(Q1596*G1596)*F1596</f>
        <v>0</v>
      </c>
      <c r="AW1596" s="354"/>
      <c r="AX1596" s="369">
        <f t="shared" ref="AX1596" si="10235">(T1596*G1596)*F1596</f>
        <v>0</v>
      </c>
      <c r="AY1596" s="354"/>
      <c r="AZ1596" s="369">
        <f t="shared" ref="AZ1596" si="10236">(W1596*G1596)*F1596</f>
        <v>0</v>
      </c>
      <c r="BA1596" s="354"/>
      <c r="BB1596" s="369">
        <f t="shared" ref="BB1596" si="10237">SUM(AS1596:BA1596)</f>
        <v>0</v>
      </c>
      <c r="BC1596" s="150"/>
      <c r="BD1596" s="116"/>
      <c r="BE1596" s="367"/>
      <c r="BF1596" s="367"/>
      <c r="BG1596" s="367"/>
      <c r="BH1596" s="367"/>
      <c r="BI1596" s="367"/>
      <c r="BJ1596" s="367"/>
      <c r="BK1596" s="367">
        <f t="shared" si="10141"/>
        <v>0</v>
      </c>
      <c r="BL1596" s="367">
        <f t="shared" si="10142"/>
        <v>0</v>
      </c>
      <c r="BM1596" s="367">
        <f t="shared" si="10143"/>
        <v>0</v>
      </c>
      <c r="BN1596" s="367">
        <f t="shared" si="10144"/>
        <v>0</v>
      </c>
      <c r="BO1596" s="367">
        <f t="shared" si="10145"/>
        <v>0</v>
      </c>
      <c r="BP1596" s="367">
        <f t="shared" si="10146"/>
        <v>0</v>
      </c>
      <c r="BQ1596" s="383">
        <f t="shared" ref="BQ1596" si="10238">SUM(BK1596:BP1596)</f>
        <v>0</v>
      </c>
      <c r="BR1596" s="146"/>
      <c r="BS1596" s="441">
        <v>34</v>
      </c>
      <c r="BT1596" s="116"/>
      <c r="BU1596" s="116"/>
      <c r="BV1596" s="116"/>
      <c r="BW1596" s="116"/>
      <c r="BX1596" s="116"/>
      <c r="BY1596" s="116"/>
      <c r="BZ1596" s="116"/>
      <c r="CA1596" s="116"/>
      <c r="CB1596" s="116"/>
      <c r="CC1596" s="116"/>
      <c r="CD1596" s="116"/>
      <c r="CE1596" s="116"/>
      <c r="CF1596" s="116"/>
      <c r="CG1596" s="116"/>
      <c r="CH1596" s="116"/>
      <c r="CI1596" s="116"/>
      <c r="CJ1596" s="116"/>
      <c r="CK1596" s="116"/>
      <c r="CL1596" s="116"/>
      <c r="CM1596" s="116"/>
      <c r="CN1596" s="116"/>
      <c r="CO1596" s="116"/>
      <c r="CP1596" s="116"/>
      <c r="CQ1596" s="116"/>
      <c r="CR1596" s="116"/>
      <c r="CS1596" s="116"/>
      <c r="CT1596" s="116"/>
      <c r="CU1596" s="116"/>
      <c r="CV1596" s="116"/>
      <c r="CW1596" s="116"/>
      <c r="CX1596" s="116"/>
      <c r="CY1596" s="116"/>
      <c r="CZ1596" s="116"/>
      <c r="DA1596" s="116"/>
      <c r="DB1596" s="116"/>
      <c r="DC1596" s="116"/>
      <c r="DD1596" s="116"/>
      <c r="DE1596" s="116"/>
      <c r="DF1596" s="116"/>
      <c r="DG1596" s="116"/>
      <c r="DH1596" s="116"/>
      <c r="DI1596" s="116"/>
      <c r="DJ1596" s="116"/>
      <c r="DK1596" s="116"/>
      <c r="DL1596" s="116"/>
      <c r="DM1596" s="116"/>
      <c r="DN1596" s="116"/>
      <c r="DO1596" s="116"/>
      <c r="DP1596" s="116"/>
      <c r="DQ1596" s="116"/>
      <c r="DR1596" s="116"/>
      <c r="DS1596" s="116"/>
      <c r="DT1596" s="116"/>
      <c r="DU1596" s="116"/>
      <c r="DV1596" s="116"/>
      <c r="DW1596" s="116"/>
      <c r="DX1596" s="116"/>
      <c r="DY1596" s="116"/>
      <c r="DZ1596" s="116"/>
      <c r="EA1596" s="116"/>
    </row>
    <row r="1597" spans="1:131" ht="11.25" customHeight="1" x14ac:dyDescent="0.15">
      <c r="A1597" s="445" t="s">
        <v>1735</v>
      </c>
      <c r="B1597" s="205"/>
      <c r="C1597" s="133"/>
      <c r="D1597" s="392"/>
      <c r="E1597" s="710"/>
      <c r="F1597" s="711"/>
      <c r="G1597" s="217"/>
      <c r="H1597" s="206"/>
      <c r="I1597" s="218"/>
      <c r="J1597" s="156"/>
      <c r="K1597" s="219"/>
      <c r="L1597" s="219"/>
      <c r="M1597" s="156"/>
      <c r="N1597" s="156"/>
      <c r="O1597" s="190"/>
      <c r="P1597" s="190"/>
      <c r="Q1597" s="156"/>
      <c r="R1597" s="190"/>
      <c r="S1597" s="190"/>
      <c r="T1597" s="156"/>
      <c r="U1597" s="190"/>
      <c r="V1597" s="190"/>
      <c r="W1597" s="156"/>
      <c r="X1597" s="190"/>
      <c r="Y1597" s="190"/>
      <c r="Z1597" s="190"/>
      <c r="AA1597" s="207"/>
      <c r="AB1597" s="215"/>
      <c r="AC1597" s="190"/>
      <c r="AD1597" s="156">
        <f>SUM(AD1598:AD1598)</f>
        <v>0</v>
      </c>
      <c r="AE1597" s="156"/>
      <c r="AF1597" s="117"/>
      <c r="AG1597" s="156"/>
      <c r="AH1597" s="355"/>
      <c r="AI1597" s="368"/>
      <c r="AJ1597" s="354"/>
      <c r="AK1597" s="368"/>
      <c r="AL1597" s="354"/>
      <c r="AM1597" s="368"/>
      <c r="AN1597" s="354"/>
      <c r="AO1597" s="368"/>
      <c r="AP1597" s="354"/>
      <c r="AQ1597" s="368"/>
      <c r="AR1597" s="354"/>
      <c r="AS1597" s="354"/>
      <c r="AT1597" s="369"/>
      <c r="AU1597" s="354"/>
      <c r="AV1597" s="369"/>
      <c r="AW1597" s="354"/>
      <c r="AX1597" s="369"/>
      <c r="AY1597" s="354"/>
      <c r="AZ1597" s="369"/>
      <c r="BA1597" s="354"/>
      <c r="BB1597" s="369"/>
      <c r="BC1597" s="150"/>
      <c r="BD1597" s="116"/>
      <c r="BE1597" s="367"/>
      <c r="BF1597" s="367"/>
      <c r="BG1597" s="367"/>
      <c r="BH1597" s="367"/>
      <c r="BI1597" s="367"/>
      <c r="BJ1597" s="367"/>
      <c r="BK1597" s="367"/>
      <c r="BL1597" s="367"/>
      <c r="BM1597" s="367"/>
      <c r="BN1597" s="367"/>
      <c r="BO1597" s="367"/>
      <c r="BP1597" s="367"/>
      <c r="BQ1597" s="383"/>
      <c r="BR1597" s="146"/>
      <c r="BS1597" s="441" t="e">
        <v>#N/A</v>
      </c>
      <c r="BT1597" s="116"/>
      <c r="BU1597" s="116"/>
      <c r="BV1597" s="116"/>
      <c r="BW1597" s="116"/>
      <c r="BX1597" s="116"/>
      <c r="BY1597" s="116"/>
      <c r="BZ1597" s="116"/>
      <c r="CA1597" s="116"/>
      <c r="CB1597" s="116"/>
      <c r="CC1597" s="116"/>
      <c r="CD1597" s="116"/>
      <c r="CE1597" s="116"/>
      <c r="CF1597" s="116"/>
      <c r="CG1597" s="116"/>
      <c r="CH1597" s="116"/>
      <c r="CI1597" s="116"/>
      <c r="CJ1597" s="116"/>
      <c r="CK1597" s="116"/>
      <c r="CL1597" s="116"/>
      <c r="CM1597" s="116"/>
      <c r="CN1597" s="116"/>
      <c r="CO1597" s="116"/>
      <c r="CP1597" s="116"/>
      <c r="CQ1597" s="116"/>
      <c r="CR1597" s="116"/>
      <c r="CS1597" s="116"/>
      <c r="CT1597" s="116"/>
      <c r="CU1597" s="116"/>
      <c r="CV1597" s="116"/>
      <c r="CW1597" s="116"/>
      <c r="CX1597" s="116"/>
      <c r="CY1597" s="116"/>
      <c r="CZ1597" s="116"/>
      <c r="DA1597" s="116"/>
      <c r="DB1597" s="116"/>
      <c r="DC1597" s="116"/>
      <c r="DD1597" s="116"/>
      <c r="DE1597" s="116"/>
      <c r="DF1597" s="116"/>
      <c r="DG1597" s="116"/>
      <c r="DH1597" s="116"/>
      <c r="DI1597" s="116"/>
      <c r="DJ1597" s="116"/>
      <c r="DK1597" s="116"/>
      <c r="DL1597" s="116"/>
      <c r="DM1597" s="116"/>
      <c r="DN1597" s="116"/>
      <c r="DO1597" s="116"/>
      <c r="DP1597" s="116"/>
      <c r="DQ1597" s="116"/>
      <c r="DR1597" s="116"/>
      <c r="DS1597" s="116"/>
      <c r="DT1597" s="116"/>
      <c r="DU1597" s="116"/>
      <c r="DV1597" s="116"/>
      <c r="DW1597" s="116"/>
      <c r="DX1597" s="116"/>
      <c r="DY1597" s="116"/>
      <c r="DZ1597" s="116"/>
      <c r="EA1597" s="116"/>
    </row>
    <row r="1598" spans="1:131" ht="11.25" customHeight="1" x14ac:dyDescent="0.15">
      <c r="A1598" s="113" t="s">
        <v>1736</v>
      </c>
      <c r="B1598" s="124" t="s">
        <v>98</v>
      </c>
      <c r="C1598" s="127"/>
      <c r="D1598" s="112" t="str">
        <f t="shared" ref="D1598" si="10239">BS1598</f>
        <v>S/O</v>
      </c>
      <c r="E1598" s="710" t="s">
        <v>89</v>
      </c>
      <c r="F1598" s="711">
        <f t="shared" ref="F1598" si="10240">BQ1598</f>
        <v>0</v>
      </c>
      <c r="G1598" s="209">
        <v>30</v>
      </c>
      <c r="H1598" s="210"/>
      <c r="I1598" s="211">
        <v>4565425</v>
      </c>
      <c r="J1598" s="212"/>
      <c r="K1598" s="552"/>
      <c r="L1598" s="553"/>
      <c r="M1598" s="212"/>
      <c r="N1598" s="213"/>
      <c r="O1598" s="214">
        <f t="shared" ref="O1598" si="10241">IF($D$18="YES", (N1598), (0))</f>
        <v>0</v>
      </c>
      <c r="P1598" s="190"/>
      <c r="Q1598" s="213"/>
      <c r="R1598" s="214">
        <f t="shared" ref="R1598" si="10242">IF($D$18="YES", (Q1598), (0))</f>
        <v>0</v>
      </c>
      <c r="S1598" s="190"/>
      <c r="T1598" s="213"/>
      <c r="U1598" s="214">
        <f t="shared" ref="U1598" si="10243">IF($D$18="YES", (T1598), (0))</f>
        <v>0</v>
      </c>
      <c r="V1598" s="190"/>
      <c r="W1598" s="213"/>
      <c r="X1598" s="214">
        <f t="shared" ref="X1598" si="10244">IF($D$18="YES", (W1598), (0))</f>
        <v>0</v>
      </c>
      <c r="Y1598" s="190"/>
      <c r="Z1598" s="190"/>
      <c r="AA1598" s="288"/>
      <c r="AB1598" s="208"/>
      <c r="AC1598" s="190"/>
      <c r="AD1598" s="156">
        <f t="shared" ref="AD1598" si="10245">SUM(N1598,O1598,Q1598,R1598,T1598,U1598,W1598,X1598)</f>
        <v>0</v>
      </c>
      <c r="AE1598" s="156"/>
      <c r="AF1598" s="117"/>
      <c r="AG1598" s="156"/>
      <c r="AH1598" s="355"/>
      <c r="AI1598" s="368">
        <f t="shared" ref="AI1598" si="10246">N1598*G1598</f>
        <v>0</v>
      </c>
      <c r="AJ1598" s="354"/>
      <c r="AK1598" s="368">
        <f t="shared" ref="AK1598" si="10247">Q1598*G1598</f>
        <v>0</v>
      </c>
      <c r="AL1598" s="354"/>
      <c r="AM1598" s="368">
        <f t="shared" ref="AM1598" si="10248">T1598*G1598</f>
        <v>0</v>
      </c>
      <c r="AN1598" s="354"/>
      <c r="AO1598" s="368">
        <f t="shared" ref="AO1598" si="10249">W1598*G1598</f>
        <v>0</v>
      </c>
      <c r="AP1598" s="354"/>
      <c r="AQ1598" s="368">
        <f t="shared" ref="AQ1598" si="10250">SUM(AI1598,AK1598,AM1598,AO1598)</f>
        <v>0</v>
      </c>
      <c r="AR1598" s="354"/>
      <c r="AS1598" s="354"/>
      <c r="AT1598" s="369">
        <f t="shared" ref="AT1598" si="10251">(N1598*G1598)*F1598</f>
        <v>0</v>
      </c>
      <c r="AU1598" s="354"/>
      <c r="AV1598" s="369">
        <f t="shared" ref="AV1598" si="10252">(Q1598*G1598)*F1598</f>
        <v>0</v>
      </c>
      <c r="AW1598" s="354"/>
      <c r="AX1598" s="369">
        <f t="shared" ref="AX1598" si="10253">(T1598*G1598)*F1598</f>
        <v>0</v>
      </c>
      <c r="AY1598" s="354"/>
      <c r="AZ1598" s="369">
        <f t="shared" ref="AZ1598" si="10254">(W1598*G1598)*F1598</f>
        <v>0</v>
      </c>
      <c r="BA1598" s="354"/>
      <c r="BB1598" s="369">
        <f t="shared" ref="BB1598" si="10255">SUM(AS1598:BA1598)</f>
        <v>0</v>
      </c>
      <c r="BC1598" s="150"/>
      <c r="BD1598" s="116"/>
      <c r="BE1598" s="367"/>
      <c r="BF1598" s="367"/>
      <c r="BG1598" s="367"/>
      <c r="BH1598" s="367"/>
      <c r="BI1598" s="367"/>
      <c r="BJ1598" s="367"/>
      <c r="BK1598" s="367">
        <f t="shared" ref="BK1598" si="10256">IF($N$18&lt;BK$24,0,IF($N$18&gt;BK$25,0,$BE1598))</f>
        <v>0</v>
      </c>
      <c r="BL1598" s="367">
        <f t="shared" ref="BL1598" si="10257">IF($N$18&lt;BL$24,0,IF($N$18&gt;BL$25,0,$BF1598))</f>
        <v>0</v>
      </c>
      <c r="BM1598" s="367">
        <f t="shared" ref="BM1598" si="10258">IF($N$18&lt;BM$24,0,IF($N$18&gt;BM$25,0,$BG1598))</f>
        <v>0</v>
      </c>
      <c r="BN1598" s="367">
        <f t="shared" ref="BN1598" si="10259">IF($N$18&lt;BN$24,0,IF($N$18&gt;BN$25,0,$BH1598))</f>
        <v>0</v>
      </c>
      <c r="BO1598" s="367">
        <f t="shared" ref="BO1598" si="10260">IF($N$18&lt;BO$24,0,IF($N$18&gt;BO$25,0,$BI1598))</f>
        <v>0</v>
      </c>
      <c r="BP1598" s="367">
        <f t="shared" ref="BP1598" si="10261">IF($N$18&lt;BP$24,0,IF($N$18&gt;BP$25,0,$BJ1598))</f>
        <v>0</v>
      </c>
      <c r="BQ1598" s="383">
        <f t="shared" ref="BQ1598" si="10262">SUM(BK1598:BP1598)</f>
        <v>0</v>
      </c>
      <c r="BR1598" s="146"/>
      <c r="BS1598" s="441" t="s">
        <v>90</v>
      </c>
      <c r="BT1598" s="116"/>
      <c r="BU1598" s="116"/>
      <c r="BV1598" s="116"/>
      <c r="BW1598" s="116"/>
      <c r="BX1598" s="116"/>
      <c r="BY1598" s="116"/>
      <c r="BZ1598" s="116"/>
      <c r="CA1598" s="116"/>
      <c r="CB1598" s="116"/>
      <c r="CC1598" s="116"/>
      <c r="CD1598" s="116"/>
      <c r="CE1598" s="116"/>
      <c r="CF1598" s="116"/>
      <c r="CG1598" s="116"/>
      <c r="CH1598" s="116"/>
      <c r="CI1598" s="116"/>
      <c r="CJ1598" s="116"/>
      <c r="CK1598" s="116"/>
      <c r="CL1598" s="116"/>
      <c r="CM1598" s="116"/>
      <c r="CN1598" s="116"/>
      <c r="CO1598" s="116"/>
      <c r="CP1598" s="116"/>
      <c r="CQ1598" s="116"/>
      <c r="CR1598" s="116"/>
      <c r="CS1598" s="116"/>
      <c r="CT1598" s="116"/>
      <c r="CU1598" s="116"/>
      <c r="CV1598" s="116"/>
      <c r="CW1598" s="116"/>
      <c r="CX1598" s="116"/>
      <c r="CY1598" s="116"/>
      <c r="CZ1598" s="116"/>
      <c r="DA1598" s="116"/>
      <c r="DB1598" s="116"/>
      <c r="DC1598" s="116"/>
      <c r="DD1598" s="116"/>
      <c r="DE1598" s="116"/>
      <c r="DF1598" s="116"/>
      <c r="DG1598" s="116"/>
      <c r="DH1598" s="116"/>
      <c r="DI1598" s="116"/>
      <c r="DJ1598" s="116"/>
      <c r="DK1598" s="116"/>
      <c r="DL1598" s="116"/>
      <c r="DM1598" s="116"/>
      <c r="DN1598" s="116"/>
      <c r="DO1598" s="116"/>
      <c r="DP1598" s="116"/>
      <c r="DQ1598" s="116"/>
      <c r="DR1598" s="116"/>
      <c r="DS1598" s="116"/>
      <c r="DT1598" s="116"/>
      <c r="DU1598" s="116"/>
      <c r="DV1598" s="116"/>
      <c r="DW1598" s="116"/>
      <c r="DX1598" s="116"/>
      <c r="DY1598" s="116"/>
      <c r="DZ1598" s="116"/>
      <c r="EA1598" s="116"/>
    </row>
    <row r="1599" spans="1:131" ht="11.25" customHeight="1" x14ac:dyDescent="0.15">
      <c r="A1599" s="103" t="s">
        <v>1737</v>
      </c>
      <c r="B1599" s="275"/>
      <c r="C1599" s="276"/>
      <c r="D1599" s="410"/>
      <c r="E1599" s="710"/>
      <c r="F1599" s="711"/>
      <c r="G1599" s="217"/>
      <c r="H1599" s="206"/>
      <c r="I1599" s="218"/>
      <c r="J1599" s="156"/>
      <c r="K1599" s="219"/>
      <c r="L1599" s="219"/>
      <c r="M1599" s="156"/>
      <c r="N1599" s="156"/>
      <c r="O1599" s="138"/>
      <c r="P1599" s="190"/>
      <c r="Q1599" s="156"/>
      <c r="R1599" s="138"/>
      <c r="S1599" s="190"/>
      <c r="T1599" s="156"/>
      <c r="U1599" s="138"/>
      <c r="V1599" s="190"/>
      <c r="W1599" s="156"/>
      <c r="X1599" s="138"/>
      <c r="Y1599" s="190"/>
      <c r="Z1599" s="190"/>
      <c r="AA1599" s="207"/>
      <c r="AB1599" s="215"/>
      <c r="AC1599" s="190"/>
      <c r="AD1599" s="156">
        <f>SUM(AD1600:AD1606)</f>
        <v>0</v>
      </c>
      <c r="AE1599" s="156"/>
      <c r="AF1599" s="117"/>
      <c r="AG1599" s="156"/>
      <c r="AH1599" s="355"/>
      <c r="AI1599" s="368"/>
      <c r="AJ1599" s="354"/>
      <c r="AK1599" s="368"/>
      <c r="AL1599" s="354"/>
      <c r="AM1599" s="368"/>
      <c r="AN1599" s="354"/>
      <c r="AO1599" s="368"/>
      <c r="AP1599" s="354"/>
      <c r="AQ1599" s="368"/>
      <c r="AR1599" s="354"/>
      <c r="AS1599" s="354"/>
      <c r="AT1599" s="369"/>
      <c r="AU1599" s="354"/>
      <c r="AV1599" s="369"/>
      <c r="AW1599" s="354"/>
      <c r="AX1599" s="369"/>
      <c r="AY1599" s="354"/>
      <c r="AZ1599" s="369"/>
      <c r="BA1599" s="354"/>
      <c r="BB1599" s="369"/>
      <c r="BC1599" s="150"/>
      <c r="BD1599" s="116"/>
      <c r="BE1599" s="367"/>
      <c r="BF1599" s="367"/>
      <c r="BG1599" s="367"/>
      <c r="BH1599" s="367"/>
      <c r="BI1599" s="367"/>
      <c r="BJ1599" s="367"/>
      <c r="BK1599" s="367"/>
      <c r="BL1599" s="367"/>
      <c r="BM1599" s="367"/>
      <c r="BN1599" s="367"/>
      <c r="BO1599" s="367"/>
      <c r="BP1599" s="367"/>
      <c r="BQ1599" s="383"/>
      <c r="BR1599" s="146"/>
      <c r="BS1599" s="441" t="e">
        <v>#N/A</v>
      </c>
      <c r="BT1599" s="116"/>
      <c r="BU1599" s="116"/>
      <c r="BV1599" s="116"/>
      <c r="BW1599" s="116"/>
      <c r="BX1599" s="116"/>
      <c r="BY1599" s="116"/>
      <c r="BZ1599" s="116"/>
      <c r="CA1599" s="116"/>
      <c r="CB1599" s="116"/>
      <c r="CC1599" s="116"/>
      <c r="CD1599" s="116"/>
      <c r="CE1599" s="116"/>
      <c r="CF1599" s="116"/>
      <c r="CG1599" s="116"/>
      <c r="CH1599" s="116"/>
      <c r="CI1599" s="116"/>
      <c r="CJ1599" s="116"/>
      <c r="CK1599" s="116"/>
      <c r="CL1599" s="116"/>
      <c r="CM1599" s="116"/>
      <c r="CN1599" s="116"/>
      <c r="CO1599" s="116"/>
      <c r="CP1599" s="116"/>
      <c r="CQ1599" s="116"/>
      <c r="CR1599" s="116"/>
      <c r="CS1599" s="116"/>
      <c r="CT1599" s="116"/>
      <c r="CU1599" s="116"/>
      <c r="CV1599" s="116"/>
      <c r="CW1599" s="116"/>
      <c r="CX1599" s="116"/>
      <c r="CY1599" s="116"/>
      <c r="CZ1599" s="116"/>
      <c r="DA1599" s="116"/>
      <c r="DB1599" s="116"/>
      <c r="DC1599" s="116"/>
      <c r="DD1599" s="116"/>
      <c r="DE1599" s="116"/>
      <c r="DF1599" s="116"/>
      <c r="DG1599" s="116"/>
      <c r="DH1599" s="116"/>
      <c r="DI1599" s="116"/>
      <c r="DJ1599" s="116"/>
      <c r="DK1599" s="116"/>
      <c r="DL1599" s="116"/>
      <c r="DM1599" s="116"/>
      <c r="DN1599" s="116"/>
      <c r="DO1599" s="116"/>
      <c r="DP1599" s="116"/>
      <c r="DQ1599" s="116"/>
      <c r="DR1599" s="116"/>
      <c r="DS1599" s="116"/>
      <c r="DT1599" s="116"/>
      <c r="DU1599" s="116"/>
      <c r="DV1599" s="116"/>
      <c r="DW1599" s="116"/>
      <c r="DX1599" s="116"/>
      <c r="DY1599" s="116"/>
      <c r="DZ1599" s="116"/>
      <c r="EA1599" s="116"/>
    </row>
    <row r="1600" spans="1:131" ht="11.25" customHeight="1" x14ac:dyDescent="0.15">
      <c r="A1600" s="113" t="s">
        <v>1738</v>
      </c>
      <c r="B1600" s="124"/>
      <c r="C1600" s="127"/>
      <c r="D1600" s="112">
        <f t="shared" ref="D1600:D1606" si="10263">BS1600</f>
        <v>25</v>
      </c>
      <c r="E1600" s="710" t="s">
        <v>89</v>
      </c>
      <c r="F1600" s="711">
        <f t="shared" ref="F1600:F1606" si="10264">BQ1600</f>
        <v>0</v>
      </c>
      <c r="G1600" s="132">
        <v>30</v>
      </c>
      <c r="H1600" s="210"/>
      <c r="I1600" s="228">
        <v>4565275</v>
      </c>
      <c r="J1600" s="212"/>
      <c r="K1600" s="552"/>
      <c r="L1600" s="553"/>
      <c r="M1600" s="212"/>
      <c r="N1600" s="213"/>
      <c r="O1600" s="214">
        <f t="shared" ref="O1600:O1606" si="10265">IF($D$18="YES", (N1600), (0))</f>
        <v>0</v>
      </c>
      <c r="P1600" s="190"/>
      <c r="Q1600" s="213"/>
      <c r="R1600" s="214">
        <f t="shared" ref="R1600:R1606" si="10266">IF($D$18="YES", (Q1600), (0))</f>
        <v>0</v>
      </c>
      <c r="S1600" s="190"/>
      <c r="T1600" s="213"/>
      <c r="U1600" s="214">
        <f t="shared" ref="U1600:U1606" si="10267">IF($D$18="YES", (T1600), (0))</f>
        <v>0</v>
      </c>
      <c r="V1600" s="190"/>
      <c r="W1600" s="213"/>
      <c r="X1600" s="214">
        <f t="shared" ref="X1600:X1606" si="10268">IF($D$18="YES", (W1600), (0))</f>
        <v>0</v>
      </c>
      <c r="Y1600" s="190"/>
      <c r="Z1600" s="190"/>
      <c r="AA1600" s="207"/>
      <c r="AB1600" s="215"/>
      <c r="AC1600" s="190"/>
      <c r="AD1600" s="156">
        <f t="shared" ref="AD1600:AD1606" si="10269">SUM(N1600,O1600,Q1600,R1600,T1600,U1600,W1600,X1600)</f>
        <v>0</v>
      </c>
      <c r="AE1600" s="156"/>
      <c r="AF1600" s="117"/>
      <c r="AG1600" s="156"/>
      <c r="AH1600" s="355"/>
      <c r="AI1600" s="368">
        <f t="shared" ref="AI1600:AI1606" si="10270">N1600*G1600</f>
        <v>0</v>
      </c>
      <c r="AJ1600" s="354"/>
      <c r="AK1600" s="368">
        <f t="shared" ref="AK1600:AK1606" si="10271">Q1600*G1600</f>
        <v>0</v>
      </c>
      <c r="AL1600" s="354"/>
      <c r="AM1600" s="368">
        <f t="shared" ref="AM1600:AM1606" si="10272">T1600*G1600</f>
        <v>0</v>
      </c>
      <c r="AN1600" s="354"/>
      <c r="AO1600" s="368">
        <f t="shared" ref="AO1600:AO1606" si="10273">W1600*G1600</f>
        <v>0</v>
      </c>
      <c r="AP1600" s="354"/>
      <c r="AQ1600" s="368">
        <f t="shared" si="10112"/>
        <v>0</v>
      </c>
      <c r="AR1600" s="354"/>
      <c r="AS1600" s="354"/>
      <c r="AT1600" s="369">
        <f t="shared" ref="AT1600:AT1606" si="10274">(N1600*G1600)*F1600</f>
        <v>0</v>
      </c>
      <c r="AU1600" s="354"/>
      <c r="AV1600" s="369">
        <f t="shared" ref="AV1600:AV1606" si="10275">(Q1600*G1600)*F1600</f>
        <v>0</v>
      </c>
      <c r="AW1600" s="354"/>
      <c r="AX1600" s="369">
        <f t="shared" ref="AX1600:AX1606" si="10276">(T1600*G1600)*F1600</f>
        <v>0</v>
      </c>
      <c r="AY1600" s="354"/>
      <c r="AZ1600" s="369">
        <f t="shared" ref="AZ1600:AZ1606" si="10277">(W1600*G1600)*F1600</f>
        <v>0</v>
      </c>
      <c r="BA1600" s="354"/>
      <c r="BB1600" s="369">
        <f t="shared" ref="BB1600:BB1606" si="10278">SUM(AS1600:BA1600)</f>
        <v>0</v>
      </c>
      <c r="BC1600" s="150"/>
      <c r="BD1600" s="116"/>
      <c r="BE1600" s="367"/>
      <c r="BF1600" s="367"/>
      <c r="BG1600" s="367"/>
      <c r="BH1600" s="367"/>
      <c r="BI1600" s="367"/>
      <c r="BJ1600" s="367"/>
      <c r="BK1600" s="367">
        <f t="shared" ref="BK1600:BK1606" si="10279">IF($N$18&lt;BK$24,0,IF($N$18&gt;BK$25,0,$BE1600))</f>
        <v>0</v>
      </c>
      <c r="BL1600" s="367">
        <f t="shared" ref="BL1600:BL1606" si="10280">IF($N$18&lt;BL$24,0,IF($N$18&gt;BL$25,0,$BF1600))</f>
        <v>0</v>
      </c>
      <c r="BM1600" s="367">
        <f t="shared" ref="BM1600:BM1606" si="10281">IF($N$18&lt;BM$24,0,IF($N$18&gt;BM$25,0,$BG1600))</f>
        <v>0</v>
      </c>
      <c r="BN1600" s="367">
        <f t="shared" ref="BN1600:BN1606" si="10282">IF($N$18&lt;BN$24,0,IF($N$18&gt;BN$25,0,$BH1600))</f>
        <v>0</v>
      </c>
      <c r="BO1600" s="367">
        <f t="shared" ref="BO1600:BO1606" si="10283">IF($N$18&lt;BO$24,0,IF($N$18&gt;BO$25,0,$BI1600))</f>
        <v>0</v>
      </c>
      <c r="BP1600" s="367">
        <f t="shared" ref="BP1600:BP1606" si="10284">IF($N$18&lt;BP$24,0,IF($N$18&gt;BP$25,0,$BJ1600))</f>
        <v>0</v>
      </c>
      <c r="BQ1600" s="383">
        <f t="shared" ref="BQ1600:BQ1606" si="10285">SUM(BK1600:BP1600)</f>
        <v>0</v>
      </c>
      <c r="BR1600" s="146"/>
      <c r="BS1600" s="441">
        <v>25</v>
      </c>
      <c r="BT1600" s="116"/>
      <c r="BU1600" s="116"/>
      <c r="BV1600" s="116"/>
      <c r="BW1600" s="116"/>
      <c r="BX1600" s="116"/>
      <c r="BY1600" s="116"/>
      <c r="BZ1600" s="116"/>
      <c r="CA1600" s="116"/>
      <c r="CB1600" s="116"/>
      <c r="CC1600" s="116"/>
      <c r="CD1600" s="116"/>
      <c r="CE1600" s="116"/>
      <c r="CF1600" s="116"/>
      <c r="CG1600" s="116"/>
      <c r="CH1600" s="116"/>
      <c r="CI1600" s="116"/>
      <c r="CJ1600" s="116"/>
      <c r="CK1600" s="116"/>
      <c r="CL1600" s="116"/>
      <c r="CM1600" s="116"/>
      <c r="CN1600" s="116"/>
      <c r="CO1600" s="116"/>
      <c r="CP1600" s="116"/>
      <c r="CQ1600" s="116"/>
      <c r="CR1600" s="116"/>
      <c r="CS1600" s="116"/>
      <c r="CT1600" s="116"/>
      <c r="CU1600" s="116"/>
      <c r="CV1600" s="116"/>
      <c r="CW1600" s="116"/>
      <c r="CX1600" s="116"/>
      <c r="CY1600" s="116"/>
      <c r="CZ1600" s="116"/>
      <c r="DA1600" s="116"/>
      <c r="DB1600" s="116"/>
      <c r="DC1600" s="116"/>
      <c r="DD1600" s="116"/>
      <c r="DE1600" s="116"/>
      <c r="DF1600" s="116"/>
      <c r="DG1600" s="116"/>
      <c r="DH1600" s="116"/>
      <c r="DI1600" s="116"/>
      <c r="DJ1600" s="116"/>
      <c r="DK1600" s="116"/>
      <c r="DL1600" s="116"/>
      <c r="DM1600" s="116"/>
      <c r="DN1600" s="116"/>
      <c r="DO1600" s="116"/>
      <c r="DP1600" s="116"/>
      <c r="DQ1600" s="116"/>
      <c r="DR1600" s="116"/>
      <c r="DS1600" s="116"/>
      <c r="DT1600" s="116"/>
      <c r="DU1600" s="116"/>
      <c r="DV1600" s="116"/>
      <c r="DW1600" s="116"/>
      <c r="DX1600" s="116"/>
      <c r="DY1600" s="116"/>
      <c r="DZ1600" s="116"/>
      <c r="EA1600" s="116"/>
    </row>
    <row r="1601" spans="1:131" ht="11.25" customHeight="1" x14ac:dyDescent="0.15">
      <c r="A1601" s="113" t="s">
        <v>1739</v>
      </c>
      <c r="B1601" s="124"/>
      <c r="C1601" s="127"/>
      <c r="D1601" s="112">
        <f t="shared" si="10263"/>
        <v>6</v>
      </c>
      <c r="E1601" s="710" t="s">
        <v>89</v>
      </c>
      <c r="F1601" s="711">
        <f t="shared" si="10264"/>
        <v>0</v>
      </c>
      <c r="G1601" s="132">
        <v>30</v>
      </c>
      <c r="H1601" s="210"/>
      <c r="I1601" s="228">
        <v>4565165</v>
      </c>
      <c r="J1601" s="212"/>
      <c r="K1601" s="552"/>
      <c r="L1601" s="553"/>
      <c r="M1601" s="212"/>
      <c r="N1601" s="213"/>
      <c r="O1601" s="214">
        <f t="shared" si="10265"/>
        <v>0</v>
      </c>
      <c r="P1601" s="190"/>
      <c r="Q1601" s="213"/>
      <c r="R1601" s="214">
        <f t="shared" si="10266"/>
        <v>0</v>
      </c>
      <c r="S1601" s="190"/>
      <c r="T1601" s="213"/>
      <c r="U1601" s="214">
        <f t="shared" si="10267"/>
        <v>0</v>
      </c>
      <c r="V1601" s="190"/>
      <c r="W1601" s="213"/>
      <c r="X1601" s="214">
        <f t="shared" si="10268"/>
        <v>0</v>
      </c>
      <c r="Y1601" s="190"/>
      <c r="Z1601" s="190"/>
      <c r="AA1601" s="207"/>
      <c r="AB1601" s="215"/>
      <c r="AC1601" s="190"/>
      <c r="AD1601" s="156">
        <f t="shared" si="10269"/>
        <v>0</v>
      </c>
      <c r="AE1601" s="156"/>
      <c r="AF1601" s="117"/>
      <c r="AG1601" s="156"/>
      <c r="AH1601" s="355"/>
      <c r="AI1601" s="368">
        <f t="shared" si="10270"/>
        <v>0</v>
      </c>
      <c r="AJ1601" s="354"/>
      <c r="AK1601" s="368">
        <f t="shared" si="10271"/>
        <v>0</v>
      </c>
      <c r="AL1601" s="354"/>
      <c r="AM1601" s="368">
        <f t="shared" si="10272"/>
        <v>0</v>
      </c>
      <c r="AN1601" s="354"/>
      <c r="AO1601" s="368">
        <f t="shared" si="10273"/>
        <v>0</v>
      </c>
      <c r="AP1601" s="354"/>
      <c r="AQ1601" s="368">
        <f t="shared" si="10112"/>
        <v>0</v>
      </c>
      <c r="AR1601" s="354"/>
      <c r="AS1601" s="354"/>
      <c r="AT1601" s="369">
        <f t="shared" si="10274"/>
        <v>0</v>
      </c>
      <c r="AU1601" s="354"/>
      <c r="AV1601" s="369">
        <f t="shared" si="10275"/>
        <v>0</v>
      </c>
      <c r="AW1601" s="354"/>
      <c r="AX1601" s="369">
        <f t="shared" si="10276"/>
        <v>0</v>
      </c>
      <c r="AY1601" s="354"/>
      <c r="AZ1601" s="369">
        <f t="shared" si="10277"/>
        <v>0</v>
      </c>
      <c r="BA1601" s="354"/>
      <c r="BB1601" s="369">
        <f t="shared" si="10278"/>
        <v>0</v>
      </c>
      <c r="BC1601" s="150"/>
      <c r="BD1601" s="116"/>
      <c r="BE1601" s="367"/>
      <c r="BF1601" s="367"/>
      <c r="BG1601" s="367"/>
      <c r="BH1601" s="367"/>
      <c r="BI1601" s="367"/>
      <c r="BJ1601" s="367"/>
      <c r="BK1601" s="367">
        <f t="shared" si="10279"/>
        <v>0</v>
      </c>
      <c r="BL1601" s="367">
        <f t="shared" si="10280"/>
        <v>0</v>
      </c>
      <c r="BM1601" s="367">
        <f t="shared" si="10281"/>
        <v>0</v>
      </c>
      <c r="BN1601" s="367">
        <f t="shared" si="10282"/>
        <v>0</v>
      </c>
      <c r="BO1601" s="367">
        <f t="shared" si="10283"/>
        <v>0</v>
      </c>
      <c r="BP1601" s="367">
        <f t="shared" si="10284"/>
        <v>0</v>
      </c>
      <c r="BQ1601" s="383">
        <f t="shared" si="10285"/>
        <v>0</v>
      </c>
      <c r="BR1601" s="146"/>
      <c r="BS1601" s="441">
        <v>6</v>
      </c>
      <c r="BT1601" s="116"/>
      <c r="BU1601" s="116"/>
      <c r="BV1601" s="116"/>
      <c r="BW1601" s="116"/>
      <c r="BX1601" s="116"/>
      <c r="BY1601" s="116"/>
      <c r="BZ1601" s="116"/>
      <c r="CA1601" s="116"/>
      <c r="CB1601" s="116"/>
      <c r="CC1601" s="116"/>
      <c r="CD1601" s="116"/>
      <c r="CE1601" s="116"/>
      <c r="CF1601" s="116"/>
      <c r="CG1601" s="116"/>
      <c r="CH1601" s="116"/>
      <c r="CI1601" s="116"/>
      <c r="CJ1601" s="116"/>
      <c r="CK1601" s="116"/>
      <c r="CL1601" s="116"/>
      <c r="CM1601" s="116"/>
      <c r="CN1601" s="116"/>
      <c r="CO1601" s="116"/>
      <c r="CP1601" s="116"/>
      <c r="CQ1601" s="116"/>
      <c r="CR1601" s="116"/>
      <c r="CS1601" s="116"/>
      <c r="CT1601" s="116"/>
      <c r="CU1601" s="116"/>
      <c r="CV1601" s="116"/>
      <c r="CW1601" s="116"/>
      <c r="CX1601" s="116"/>
      <c r="CY1601" s="116"/>
      <c r="CZ1601" s="116"/>
      <c r="DA1601" s="116"/>
      <c r="DB1601" s="116"/>
      <c r="DC1601" s="116"/>
      <c r="DD1601" s="116"/>
      <c r="DE1601" s="116"/>
      <c r="DF1601" s="116"/>
      <c r="DG1601" s="116"/>
      <c r="DH1601" s="116"/>
      <c r="DI1601" s="116"/>
      <c r="DJ1601" s="116"/>
      <c r="DK1601" s="116"/>
      <c r="DL1601" s="116"/>
      <c r="DM1601" s="116"/>
      <c r="DN1601" s="116"/>
      <c r="DO1601" s="116"/>
      <c r="DP1601" s="116"/>
      <c r="DQ1601" s="116"/>
      <c r="DR1601" s="116"/>
      <c r="DS1601" s="116"/>
      <c r="DT1601" s="116"/>
      <c r="DU1601" s="116"/>
      <c r="DV1601" s="116"/>
      <c r="DW1601" s="116"/>
      <c r="DX1601" s="116"/>
      <c r="DY1601" s="116"/>
      <c r="DZ1601" s="116"/>
      <c r="EA1601" s="116"/>
    </row>
    <row r="1602" spans="1:131" ht="11.25" customHeight="1" x14ac:dyDescent="0.15">
      <c r="A1602" s="113" t="s">
        <v>1740</v>
      </c>
      <c r="B1602" s="124"/>
      <c r="C1602" s="127"/>
      <c r="D1602" s="112">
        <f t="shared" si="10263"/>
        <v>3</v>
      </c>
      <c r="E1602" s="710" t="s">
        <v>102</v>
      </c>
      <c r="F1602" s="711">
        <f t="shared" si="10264"/>
        <v>0</v>
      </c>
      <c r="G1602" s="132">
        <v>50</v>
      </c>
      <c r="H1602" s="210"/>
      <c r="I1602" s="228">
        <v>4965168</v>
      </c>
      <c r="J1602" s="212"/>
      <c r="K1602" s="552"/>
      <c r="L1602" s="553"/>
      <c r="M1602" s="212"/>
      <c r="N1602" s="213"/>
      <c r="O1602" s="214">
        <f t="shared" si="10265"/>
        <v>0</v>
      </c>
      <c r="P1602" s="190"/>
      <c r="Q1602" s="213"/>
      <c r="R1602" s="214">
        <f t="shared" si="10266"/>
        <v>0</v>
      </c>
      <c r="S1602" s="190"/>
      <c r="T1602" s="213"/>
      <c r="U1602" s="214">
        <f t="shared" si="10267"/>
        <v>0</v>
      </c>
      <c r="V1602" s="190"/>
      <c r="W1602" s="213"/>
      <c r="X1602" s="214">
        <f t="shared" si="10268"/>
        <v>0</v>
      </c>
      <c r="Y1602" s="190"/>
      <c r="Z1602" s="190"/>
      <c r="AA1602" s="288"/>
      <c r="AB1602" s="208"/>
      <c r="AC1602" s="190"/>
      <c r="AD1602" s="156">
        <f t="shared" si="10269"/>
        <v>0</v>
      </c>
      <c r="AE1602" s="156"/>
      <c r="AF1602" s="117"/>
      <c r="AG1602" s="156"/>
      <c r="AH1602" s="355"/>
      <c r="AI1602" s="368">
        <f t="shared" si="10270"/>
        <v>0</v>
      </c>
      <c r="AJ1602" s="354"/>
      <c r="AK1602" s="368">
        <f t="shared" si="10271"/>
        <v>0</v>
      </c>
      <c r="AL1602" s="354"/>
      <c r="AM1602" s="368">
        <f t="shared" si="10272"/>
        <v>0</v>
      </c>
      <c r="AN1602" s="354"/>
      <c r="AO1602" s="368">
        <f t="shared" si="10273"/>
        <v>0</v>
      </c>
      <c r="AP1602" s="354"/>
      <c r="AQ1602" s="368">
        <f t="shared" si="10112"/>
        <v>0</v>
      </c>
      <c r="AR1602" s="354"/>
      <c r="AS1602" s="354"/>
      <c r="AT1602" s="369">
        <f t="shared" si="10274"/>
        <v>0</v>
      </c>
      <c r="AU1602" s="354"/>
      <c r="AV1602" s="369">
        <f t="shared" si="10275"/>
        <v>0</v>
      </c>
      <c r="AW1602" s="354"/>
      <c r="AX1602" s="369">
        <f t="shared" si="10276"/>
        <v>0</v>
      </c>
      <c r="AY1602" s="354"/>
      <c r="AZ1602" s="369">
        <f t="shared" si="10277"/>
        <v>0</v>
      </c>
      <c r="BA1602" s="354"/>
      <c r="BB1602" s="369">
        <f t="shared" si="10278"/>
        <v>0</v>
      </c>
      <c r="BC1602" s="150"/>
      <c r="BD1602" s="116"/>
      <c r="BE1602" s="367"/>
      <c r="BF1602" s="367"/>
      <c r="BG1602" s="367"/>
      <c r="BH1602" s="367"/>
      <c r="BI1602" s="367"/>
      <c r="BJ1602" s="367"/>
      <c r="BK1602" s="367">
        <f t="shared" si="10279"/>
        <v>0</v>
      </c>
      <c r="BL1602" s="367">
        <f t="shared" si="10280"/>
        <v>0</v>
      </c>
      <c r="BM1602" s="367">
        <f t="shared" si="10281"/>
        <v>0</v>
      </c>
      <c r="BN1602" s="367">
        <f t="shared" si="10282"/>
        <v>0</v>
      </c>
      <c r="BO1602" s="367">
        <f t="shared" si="10283"/>
        <v>0</v>
      </c>
      <c r="BP1602" s="367">
        <f t="shared" si="10284"/>
        <v>0</v>
      </c>
      <c r="BQ1602" s="383">
        <f t="shared" si="10285"/>
        <v>0</v>
      </c>
      <c r="BR1602" s="146"/>
      <c r="BS1602" s="441">
        <v>3</v>
      </c>
      <c r="BT1602" s="116"/>
      <c r="BU1602" s="116"/>
      <c r="BV1602" s="116"/>
      <c r="BW1602" s="116"/>
      <c r="BX1602" s="116"/>
      <c r="BY1602" s="116"/>
      <c r="BZ1602" s="116"/>
      <c r="CA1602" s="116"/>
      <c r="CB1602" s="116"/>
      <c r="CC1602" s="116"/>
      <c r="CD1602" s="116"/>
      <c r="CE1602" s="116"/>
      <c r="CF1602" s="116"/>
      <c r="CG1602" s="116"/>
      <c r="CH1602" s="116"/>
      <c r="CI1602" s="116"/>
      <c r="CJ1602" s="116"/>
      <c r="CK1602" s="116"/>
      <c r="CL1602" s="116"/>
      <c r="CM1602" s="116"/>
      <c r="CN1602" s="116"/>
      <c r="CO1602" s="116"/>
      <c r="CP1602" s="116"/>
      <c r="CQ1602" s="116"/>
      <c r="CR1602" s="116"/>
      <c r="CS1602" s="116"/>
      <c r="CT1602" s="116"/>
      <c r="CU1602" s="116"/>
      <c r="CV1602" s="116"/>
      <c r="CW1602" s="116"/>
      <c r="CX1602" s="116"/>
      <c r="CY1602" s="116"/>
      <c r="CZ1602" s="116"/>
      <c r="DA1602" s="116"/>
      <c r="DB1602" s="116"/>
      <c r="DC1602" s="116"/>
      <c r="DD1602" s="116"/>
      <c r="DE1602" s="116"/>
      <c r="DF1602" s="116"/>
      <c r="DG1602" s="116"/>
      <c r="DH1602" s="116"/>
      <c r="DI1602" s="116"/>
      <c r="DJ1602" s="116"/>
      <c r="DK1602" s="116"/>
      <c r="DL1602" s="116"/>
      <c r="DM1602" s="116"/>
      <c r="DN1602" s="116"/>
      <c r="DO1602" s="116"/>
      <c r="DP1602" s="116"/>
      <c r="DQ1602" s="116"/>
      <c r="DR1602" s="116"/>
      <c r="DS1602" s="116"/>
      <c r="DT1602" s="116"/>
      <c r="DU1602" s="116"/>
      <c r="DV1602" s="116"/>
      <c r="DW1602" s="116"/>
      <c r="DX1602" s="116"/>
      <c r="DY1602" s="116"/>
      <c r="DZ1602" s="116"/>
      <c r="EA1602" s="116"/>
    </row>
    <row r="1603" spans="1:131" ht="11.25" customHeight="1" x14ac:dyDescent="0.15">
      <c r="A1603" s="113" t="s">
        <v>1741</v>
      </c>
      <c r="B1603" s="124"/>
      <c r="C1603" s="127"/>
      <c r="D1603" s="112" t="str">
        <f t="shared" ref="D1603" si="10286">BS1603</f>
        <v>S/O</v>
      </c>
      <c r="E1603" s="710" t="s">
        <v>89</v>
      </c>
      <c r="F1603" s="711">
        <f t="shared" ref="F1603" si="10287">BQ1603</f>
        <v>0</v>
      </c>
      <c r="G1603" s="209">
        <v>30</v>
      </c>
      <c r="H1603" s="340"/>
      <c r="I1603" s="132">
        <v>4565655</v>
      </c>
      <c r="J1603" s="135"/>
      <c r="K1603" s="552"/>
      <c r="L1603" s="553"/>
      <c r="M1603" s="135"/>
      <c r="N1603" s="213"/>
      <c r="O1603" s="214">
        <f t="shared" ref="O1603" si="10288">IF($D$18="YES", (N1603), (0))</f>
        <v>0</v>
      </c>
      <c r="P1603" s="190"/>
      <c r="Q1603" s="213"/>
      <c r="R1603" s="214">
        <f t="shared" ref="R1603" si="10289">IF($D$18="YES", (Q1603), (0))</f>
        <v>0</v>
      </c>
      <c r="S1603" s="190"/>
      <c r="T1603" s="213"/>
      <c r="U1603" s="214">
        <f t="shared" ref="U1603" si="10290">IF($D$18="YES", (T1603), (0))</f>
        <v>0</v>
      </c>
      <c r="V1603" s="190"/>
      <c r="W1603" s="213"/>
      <c r="X1603" s="214">
        <f t="shared" ref="X1603" si="10291">IF($D$18="YES", (W1603), (0))</f>
        <v>0</v>
      </c>
      <c r="Y1603" s="190"/>
      <c r="Z1603" s="190"/>
      <c r="AA1603" s="288"/>
      <c r="AB1603" s="208"/>
      <c r="AC1603" s="190"/>
      <c r="AD1603" s="156">
        <f t="shared" ref="AD1603" si="10292">SUM(N1603,O1603,Q1603,R1603,T1603,U1603,W1603,X1603)</f>
        <v>0</v>
      </c>
      <c r="AE1603" s="156"/>
      <c r="AF1603" s="117"/>
      <c r="AG1603" s="156"/>
      <c r="AH1603" s="355"/>
      <c r="AI1603" s="368">
        <f t="shared" ref="AI1603" si="10293">N1603*G1603</f>
        <v>0</v>
      </c>
      <c r="AJ1603" s="354"/>
      <c r="AK1603" s="368">
        <f t="shared" ref="AK1603" si="10294">Q1603*G1603</f>
        <v>0</v>
      </c>
      <c r="AL1603" s="354"/>
      <c r="AM1603" s="368">
        <f t="shared" ref="AM1603" si="10295">T1603*G1603</f>
        <v>0</v>
      </c>
      <c r="AN1603" s="354"/>
      <c r="AO1603" s="368">
        <f t="shared" ref="AO1603" si="10296">W1603*G1603</f>
        <v>0</v>
      </c>
      <c r="AP1603" s="354"/>
      <c r="AQ1603" s="368">
        <f t="shared" ref="AQ1603" si="10297">SUM(AI1603,AK1603,AM1603,AO1603)</f>
        <v>0</v>
      </c>
      <c r="AR1603" s="354"/>
      <c r="AS1603" s="354"/>
      <c r="AT1603" s="369">
        <f t="shared" ref="AT1603" si="10298">(N1603*G1603)*F1603</f>
        <v>0</v>
      </c>
      <c r="AU1603" s="354"/>
      <c r="AV1603" s="369">
        <f t="shared" ref="AV1603" si="10299">(Q1603*G1603)*F1603</f>
        <v>0</v>
      </c>
      <c r="AW1603" s="354"/>
      <c r="AX1603" s="369">
        <f t="shared" ref="AX1603" si="10300">(T1603*G1603)*F1603</f>
        <v>0</v>
      </c>
      <c r="AY1603" s="354"/>
      <c r="AZ1603" s="369">
        <f t="shared" ref="AZ1603" si="10301">(W1603*G1603)*F1603</f>
        <v>0</v>
      </c>
      <c r="BA1603" s="354"/>
      <c r="BB1603" s="369">
        <f t="shared" ref="BB1603" si="10302">SUM(AS1603:BA1603)</f>
        <v>0</v>
      </c>
      <c r="BC1603" s="150"/>
      <c r="BD1603" s="116"/>
      <c r="BE1603" s="367"/>
      <c r="BF1603" s="367"/>
      <c r="BG1603" s="367"/>
      <c r="BH1603" s="367"/>
      <c r="BI1603" s="367"/>
      <c r="BJ1603" s="367"/>
      <c r="BK1603" s="367">
        <f t="shared" si="10279"/>
        <v>0</v>
      </c>
      <c r="BL1603" s="367">
        <f t="shared" si="10280"/>
        <v>0</v>
      </c>
      <c r="BM1603" s="367">
        <f t="shared" si="10281"/>
        <v>0</v>
      </c>
      <c r="BN1603" s="367">
        <f t="shared" si="10282"/>
        <v>0</v>
      </c>
      <c r="BO1603" s="367">
        <f t="shared" si="10283"/>
        <v>0</v>
      </c>
      <c r="BP1603" s="367">
        <f t="shared" si="10284"/>
        <v>0</v>
      </c>
      <c r="BQ1603" s="383">
        <f t="shared" ref="BQ1603" si="10303">SUM(BK1603:BP1603)</f>
        <v>0</v>
      </c>
      <c r="BR1603" s="146"/>
      <c r="BS1603" s="441" t="s">
        <v>90</v>
      </c>
      <c r="BT1603" s="116"/>
      <c r="BU1603" s="116"/>
      <c r="BV1603" s="116"/>
      <c r="BW1603" s="116"/>
      <c r="BX1603" s="116"/>
      <c r="BY1603" s="116"/>
      <c r="BZ1603" s="116"/>
      <c r="CA1603" s="116"/>
      <c r="CB1603" s="116"/>
      <c r="CC1603" s="116"/>
      <c r="CD1603" s="116"/>
      <c r="CE1603" s="116"/>
      <c r="CF1603" s="116"/>
      <c r="CG1603" s="116"/>
      <c r="CH1603" s="116"/>
      <c r="CI1603" s="116"/>
      <c r="CJ1603" s="116"/>
      <c r="CK1603" s="116"/>
      <c r="CL1603" s="116"/>
      <c r="CM1603" s="116"/>
      <c r="CN1603" s="116"/>
      <c r="CO1603" s="116"/>
      <c r="CP1603" s="116"/>
      <c r="CQ1603" s="116"/>
      <c r="CR1603" s="116"/>
      <c r="CS1603" s="116"/>
      <c r="CT1603" s="116"/>
      <c r="CU1603" s="116"/>
      <c r="CV1603" s="116"/>
      <c r="CW1603" s="116"/>
      <c r="CX1603" s="116"/>
      <c r="CY1603" s="116"/>
      <c r="CZ1603" s="116"/>
      <c r="DA1603" s="116"/>
      <c r="DB1603" s="116"/>
      <c r="DC1603" s="116"/>
      <c r="DD1603" s="116"/>
      <c r="DE1603" s="116"/>
      <c r="DF1603" s="116"/>
      <c r="DG1603" s="116"/>
      <c r="DH1603" s="116"/>
      <c r="DI1603" s="116"/>
      <c r="DJ1603" s="116"/>
      <c r="DK1603" s="116"/>
      <c r="DL1603" s="116"/>
      <c r="DM1603" s="116"/>
      <c r="DN1603" s="116"/>
      <c r="DO1603" s="116"/>
      <c r="DP1603" s="116"/>
      <c r="DQ1603" s="116"/>
      <c r="DR1603" s="116"/>
      <c r="DS1603" s="116"/>
      <c r="DT1603" s="116"/>
      <c r="DU1603" s="116"/>
      <c r="DV1603" s="116"/>
      <c r="DW1603" s="116"/>
      <c r="DX1603" s="116"/>
      <c r="DY1603" s="116"/>
      <c r="DZ1603" s="116"/>
      <c r="EA1603" s="116"/>
    </row>
    <row r="1604" spans="1:131" ht="11.25" customHeight="1" x14ac:dyDescent="0.15">
      <c r="A1604" s="113" t="s">
        <v>1742</v>
      </c>
      <c r="B1604" s="124" t="s">
        <v>1743</v>
      </c>
      <c r="C1604" s="334"/>
      <c r="D1604" s="112">
        <f t="shared" ref="D1604" si="10304">BS1604</f>
        <v>55</v>
      </c>
      <c r="E1604" s="710" t="s">
        <v>89</v>
      </c>
      <c r="F1604" s="711">
        <f t="shared" ref="F1604" si="10305">BQ1604</f>
        <v>0</v>
      </c>
      <c r="G1604" s="209">
        <v>30</v>
      </c>
      <c r="H1604" s="340"/>
      <c r="I1604" s="132">
        <v>4565695</v>
      </c>
      <c r="J1604" s="135"/>
      <c r="K1604" s="552"/>
      <c r="L1604" s="553"/>
      <c r="M1604" s="135"/>
      <c r="N1604" s="213"/>
      <c r="O1604" s="214">
        <f t="shared" ref="O1604" si="10306">IF($D$18="YES", (N1604), (0))</f>
        <v>0</v>
      </c>
      <c r="P1604" s="190"/>
      <c r="Q1604" s="213"/>
      <c r="R1604" s="214">
        <f t="shared" ref="R1604" si="10307">IF($D$18="YES", (Q1604), (0))</f>
        <v>0</v>
      </c>
      <c r="S1604" s="190"/>
      <c r="T1604" s="213"/>
      <c r="U1604" s="214">
        <f t="shared" ref="U1604" si="10308">IF($D$18="YES", (T1604), (0))</f>
        <v>0</v>
      </c>
      <c r="V1604" s="190"/>
      <c r="W1604" s="213"/>
      <c r="X1604" s="214">
        <f t="shared" ref="X1604" si="10309">IF($D$18="YES", (W1604), (0))</f>
        <v>0</v>
      </c>
      <c r="Y1604" s="190"/>
      <c r="Z1604" s="190"/>
      <c r="AA1604" s="288"/>
      <c r="AB1604" s="208"/>
      <c r="AC1604" s="190"/>
      <c r="AD1604" s="156">
        <f t="shared" ref="AD1604" si="10310">SUM(N1604,O1604,Q1604,R1604,T1604,U1604,W1604,X1604)</f>
        <v>0</v>
      </c>
      <c r="AE1604" s="156"/>
      <c r="AF1604" s="117"/>
      <c r="AG1604" s="156"/>
      <c r="AH1604" s="355"/>
      <c r="AI1604" s="368">
        <f t="shared" ref="AI1604" si="10311">N1604*G1604</f>
        <v>0</v>
      </c>
      <c r="AJ1604" s="354"/>
      <c r="AK1604" s="368">
        <f t="shared" ref="AK1604" si="10312">Q1604*G1604</f>
        <v>0</v>
      </c>
      <c r="AL1604" s="354"/>
      <c r="AM1604" s="368">
        <f t="shared" ref="AM1604" si="10313">T1604*G1604</f>
        <v>0</v>
      </c>
      <c r="AN1604" s="354"/>
      <c r="AO1604" s="368">
        <f t="shared" ref="AO1604" si="10314">W1604*G1604</f>
        <v>0</v>
      </c>
      <c r="AP1604" s="354"/>
      <c r="AQ1604" s="368">
        <f t="shared" ref="AQ1604" si="10315">SUM(AI1604,AK1604,AM1604,AO1604)</f>
        <v>0</v>
      </c>
      <c r="AR1604" s="354"/>
      <c r="AS1604" s="354"/>
      <c r="AT1604" s="369">
        <f t="shared" ref="AT1604" si="10316">(N1604*G1604)*F1604</f>
        <v>0</v>
      </c>
      <c r="AU1604" s="354"/>
      <c r="AV1604" s="369">
        <f t="shared" ref="AV1604" si="10317">(Q1604*G1604)*F1604</f>
        <v>0</v>
      </c>
      <c r="AW1604" s="354"/>
      <c r="AX1604" s="369">
        <f t="shared" ref="AX1604" si="10318">(T1604*G1604)*F1604</f>
        <v>0</v>
      </c>
      <c r="AY1604" s="354"/>
      <c r="AZ1604" s="369">
        <f t="shared" ref="AZ1604" si="10319">(W1604*G1604)*F1604</f>
        <v>0</v>
      </c>
      <c r="BA1604" s="354"/>
      <c r="BB1604" s="369">
        <f t="shared" ref="BB1604" si="10320">SUM(AS1604:BA1604)</f>
        <v>0</v>
      </c>
      <c r="BC1604" s="150"/>
      <c r="BD1604" s="116"/>
      <c r="BE1604" s="367"/>
      <c r="BF1604" s="367"/>
      <c r="BG1604" s="367"/>
      <c r="BH1604" s="367"/>
      <c r="BI1604" s="367"/>
      <c r="BJ1604" s="367"/>
      <c r="BK1604" s="367">
        <f t="shared" si="10279"/>
        <v>0</v>
      </c>
      <c r="BL1604" s="367">
        <f t="shared" si="10280"/>
        <v>0</v>
      </c>
      <c r="BM1604" s="367">
        <f t="shared" si="10281"/>
        <v>0</v>
      </c>
      <c r="BN1604" s="367">
        <f t="shared" si="10282"/>
        <v>0</v>
      </c>
      <c r="BO1604" s="367">
        <f t="shared" si="10283"/>
        <v>0</v>
      </c>
      <c r="BP1604" s="367">
        <f t="shared" si="10284"/>
        <v>0</v>
      </c>
      <c r="BQ1604" s="383">
        <f t="shared" ref="BQ1604" si="10321">SUM(BK1604:BP1604)</f>
        <v>0</v>
      </c>
      <c r="BR1604" s="146"/>
      <c r="BS1604" s="441">
        <v>55</v>
      </c>
      <c r="BT1604" s="116"/>
      <c r="BU1604" s="116"/>
      <c r="BV1604" s="116"/>
      <c r="BW1604" s="116"/>
      <c r="BX1604" s="116"/>
      <c r="BY1604" s="116"/>
      <c r="BZ1604" s="116"/>
      <c r="CA1604" s="116"/>
      <c r="CB1604" s="116"/>
      <c r="CC1604" s="116"/>
      <c r="CD1604" s="116"/>
      <c r="CE1604" s="116"/>
      <c r="CF1604" s="116"/>
      <c r="CG1604" s="116"/>
      <c r="CH1604" s="116"/>
      <c r="CI1604" s="116"/>
      <c r="CJ1604" s="116"/>
      <c r="CK1604" s="116"/>
      <c r="CL1604" s="116"/>
      <c r="CM1604" s="116"/>
      <c r="CN1604" s="116"/>
      <c r="CO1604" s="116"/>
      <c r="CP1604" s="116"/>
      <c r="CQ1604" s="116"/>
      <c r="CR1604" s="116"/>
      <c r="CS1604" s="116"/>
      <c r="CT1604" s="116"/>
      <c r="CU1604" s="116"/>
      <c r="CV1604" s="116"/>
      <c r="CW1604" s="116"/>
      <c r="CX1604" s="116"/>
      <c r="CY1604" s="116"/>
      <c r="CZ1604" s="116"/>
      <c r="DA1604" s="116"/>
      <c r="DB1604" s="116"/>
      <c r="DC1604" s="116"/>
      <c r="DD1604" s="116"/>
      <c r="DE1604" s="116"/>
      <c r="DF1604" s="116"/>
      <c r="DG1604" s="116"/>
      <c r="DH1604" s="116"/>
      <c r="DI1604" s="116"/>
      <c r="DJ1604" s="116"/>
      <c r="DK1604" s="116"/>
      <c r="DL1604" s="116"/>
      <c r="DM1604" s="116"/>
      <c r="DN1604" s="116"/>
      <c r="DO1604" s="116"/>
      <c r="DP1604" s="116"/>
      <c r="DQ1604" s="116"/>
      <c r="DR1604" s="116"/>
      <c r="DS1604" s="116"/>
      <c r="DT1604" s="116"/>
      <c r="DU1604" s="116"/>
      <c r="DV1604" s="116"/>
      <c r="DW1604" s="116"/>
      <c r="DX1604" s="116"/>
      <c r="DY1604" s="116"/>
      <c r="DZ1604" s="116"/>
      <c r="EA1604" s="116"/>
    </row>
    <row r="1605" spans="1:131" ht="11.25" customHeight="1" x14ac:dyDescent="0.15">
      <c r="A1605" s="113" t="s">
        <v>1742</v>
      </c>
      <c r="B1605" s="124" t="s">
        <v>1743</v>
      </c>
      <c r="C1605" s="334"/>
      <c r="D1605" s="112">
        <f t="shared" ref="D1605" si="10322">BS1605</f>
        <v>13</v>
      </c>
      <c r="E1605" s="710" t="s">
        <v>102</v>
      </c>
      <c r="F1605" s="711">
        <f t="shared" ref="F1605" si="10323">BQ1605</f>
        <v>0</v>
      </c>
      <c r="G1605" s="209">
        <v>50</v>
      </c>
      <c r="H1605" s="340"/>
      <c r="I1605" s="132">
        <v>4965698</v>
      </c>
      <c r="J1605" s="135"/>
      <c r="K1605" s="552"/>
      <c r="L1605" s="553"/>
      <c r="M1605" s="135"/>
      <c r="N1605" s="213"/>
      <c r="O1605" s="214">
        <f t="shared" ref="O1605" si="10324">IF($D$18="YES", (N1605), (0))</f>
        <v>0</v>
      </c>
      <c r="P1605" s="190"/>
      <c r="Q1605" s="213"/>
      <c r="R1605" s="214">
        <f t="shared" ref="R1605" si="10325">IF($D$18="YES", (Q1605), (0))</f>
        <v>0</v>
      </c>
      <c r="S1605" s="190"/>
      <c r="T1605" s="213"/>
      <c r="U1605" s="214">
        <f t="shared" ref="U1605" si="10326">IF($D$18="YES", (T1605), (0))</f>
        <v>0</v>
      </c>
      <c r="V1605" s="190"/>
      <c r="W1605" s="213"/>
      <c r="X1605" s="214">
        <f t="shared" ref="X1605" si="10327">IF($D$18="YES", (W1605), (0))</f>
        <v>0</v>
      </c>
      <c r="Y1605" s="190"/>
      <c r="Z1605" s="190"/>
      <c r="AA1605" s="288"/>
      <c r="AB1605" s="208"/>
      <c r="AC1605" s="190"/>
      <c r="AD1605" s="156">
        <f t="shared" ref="AD1605" si="10328">SUM(N1605,O1605,Q1605,R1605,T1605,U1605,W1605,X1605)</f>
        <v>0</v>
      </c>
      <c r="AE1605" s="156"/>
      <c r="AF1605" s="117"/>
      <c r="AG1605" s="156"/>
      <c r="AH1605" s="355"/>
      <c r="AI1605" s="368">
        <f t="shared" ref="AI1605" si="10329">N1605*G1605</f>
        <v>0</v>
      </c>
      <c r="AJ1605" s="354"/>
      <c r="AK1605" s="368">
        <f t="shared" ref="AK1605" si="10330">Q1605*G1605</f>
        <v>0</v>
      </c>
      <c r="AL1605" s="354"/>
      <c r="AM1605" s="368">
        <f t="shared" ref="AM1605" si="10331">T1605*G1605</f>
        <v>0</v>
      </c>
      <c r="AN1605" s="354"/>
      <c r="AO1605" s="368">
        <f t="shared" ref="AO1605" si="10332">W1605*G1605</f>
        <v>0</v>
      </c>
      <c r="AP1605" s="354"/>
      <c r="AQ1605" s="368">
        <f t="shared" ref="AQ1605" si="10333">SUM(AI1605,AK1605,AM1605,AO1605)</f>
        <v>0</v>
      </c>
      <c r="AR1605" s="354"/>
      <c r="AS1605" s="354"/>
      <c r="AT1605" s="369">
        <f t="shared" ref="AT1605" si="10334">(N1605*G1605)*F1605</f>
        <v>0</v>
      </c>
      <c r="AU1605" s="354"/>
      <c r="AV1605" s="369">
        <f t="shared" ref="AV1605" si="10335">(Q1605*G1605)*F1605</f>
        <v>0</v>
      </c>
      <c r="AW1605" s="354"/>
      <c r="AX1605" s="369">
        <f t="shared" ref="AX1605" si="10336">(T1605*G1605)*F1605</f>
        <v>0</v>
      </c>
      <c r="AY1605" s="354"/>
      <c r="AZ1605" s="369">
        <f t="shared" ref="AZ1605" si="10337">(W1605*G1605)*F1605</f>
        <v>0</v>
      </c>
      <c r="BA1605" s="354"/>
      <c r="BB1605" s="369">
        <f t="shared" ref="BB1605" si="10338">SUM(AS1605:BA1605)</f>
        <v>0</v>
      </c>
      <c r="BC1605" s="150"/>
      <c r="BD1605" s="116"/>
      <c r="BE1605" s="367"/>
      <c r="BF1605" s="367"/>
      <c r="BG1605" s="367"/>
      <c r="BH1605" s="367"/>
      <c r="BI1605" s="367"/>
      <c r="BJ1605" s="367"/>
      <c r="BK1605" s="367">
        <f t="shared" si="10279"/>
        <v>0</v>
      </c>
      <c r="BL1605" s="367">
        <f t="shared" si="10280"/>
        <v>0</v>
      </c>
      <c r="BM1605" s="367">
        <f t="shared" si="10281"/>
        <v>0</v>
      </c>
      <c r="BN1605" s="367">
        <f t="shared" si="10282"/>
        <v>0</v>
      </c>
      <c r="BO1605" s="367">
        <f t="shared" si="10283"/>
        <v>0</v>
      </c>
      <c r="BP1605" s="367">
        <f t="shared" si="10284"/>
        <v>0</v>
      </c>
      <c r="BQ1605" s="383">
        <f t="shared" ref="BQ1605" si="10339">SUM(BK1605:BP1605)</f>
        <v>0</v>
      </c>
      <c r="BR1605" s="146"/>
      <c r="BS1605" s="441">
        <v>13</v>
      </c>
      <c r="BT1605" s="116"/>
      <c r="BU1605" s="116"/>
      <c r="BV1605" s="116"/>
      <c r="BW1605" s="116"/>
      <c r="BX1605" s="116"/>
      <c r="BY1605" s="116"/>
      <c r="BZ1605" s="116"/>
      <c r="CA1605" s="116"/>
      <c r="CB1605" s="116"/>
      <c r="CC1605" s="116"/>
      <c r="CD1605" s="116"/>
      <c r="CE1605" s="116"/>
      <c r="CF1605" s="116"/>
      <c r="CG1605" s="116"/>
      <c r="CH1605" s="116"/>
      <c r="CI1605" s="116"/>
      <c r="CJ1605" s="116"/>
      <c r="CK1605" s="116"/>
      <c r="CL1605" s="116"/>
      <c r="CM1605" s="116"/>
      <c r="CN1605" s="116"/>
      <c r="CO1605" s="116"/>
      <c r="CP1605" s="116"/>
      <c r="CQ1605" s="116"/>
      <c r="CR1605" s="116"/>
      <c r="CS1605" s="116"/>
      <c r="CT1605" s="116"/>
      <c r="CU1605" s="116"/>
      <c r="CV1605" s="116"/>
      <c r="CW1605" s="116"/>
      <c r="CX1605" s="116"/>
      <c r="CY1605" s="116"/>
      <c r="CZ1605" s="116"/>
      <c r="DA1605" s="116"/>
      <c r="DB1605" s="116"/>
      <c r="DC1605" s="116"/>
      <c r="DD1605" s="116"/>
      <c r="DE1605" s="116"/>
      <c r="DF1605" s="116"/>
      <c r="DG1605" s="116"/>
      <c r="DH1605" s="116"/>
      <c r="DI1605" s="116"/>
      <c r="DJ1605" s="116"/>
      <c r="DK1605" s="116"/>
      <c r="DL1605" s="116"/>
      <c r="DM1605" s="116"/>
      <c r="DN1605" s="116"/>
      <c r="DO1605" s="116"/>
      <c r="DP1605" s="116"/>
      <c r="DQ1605" s="116"/>
      <c r="DR1605" s="116"/>
      <c r="DS1605" s="116"/>
      <c r="DT1605" s="116"/>
      <c r="DU1605" s="116"/>
      <c r="DV1605" s="116"/>
      <c r="DW1605" s="116"/>
      <c r="DX1605" s="116"/>
      <c r="DY1605" s="116"/>
      <c r="DZ1605" s="116"/>
      <c r="EA1605" s="116"/>
    </row>
    <row r="1606" spans="1:131" ht="11.25" customHeight="1" x14ac:dyDescent="0.15">
      <c r="A1606" s="113" t="s">
        <v>1744</v>
      </c>
      <c r="B1606" s="124" t="s">
        <v>1745</v>
      </c>
      <c r="C1606" s="127"/>
      <c r="D1606" s="112" t="str">
        <f t="shared" si="10263"/>
        <v>S/O</v>
      </c>
      <c r="E1606" s="710" t="s">
        <v>89</v>
      </c>
      <c r="F1606" s="711">
        <f t="shared" si="10264"/>
        <v>0</v>
      </c>
      <c r="G1606" s="209">
        <v>30</v>
      </c>
      <c r="H1606" s="340"/>
      <c r="I1606" s="132">
        <v>4565605</v>
      </c>
      <c r="J1606" s="135"/>
      <c r="K1606" s="552"/>
      <c r="L1606" s="553"/>
      <c r="M1606" s="135"/>
      <c r="N1606" s="213"/>
      <c r="O1606" s="214">
        <f t="shared" si="10265"/>
        <v>0</v>
      </c>
      <c r="P1606" s="190"/>
      <c r="Q1606" s="213"/>
      <c r="R1606" s="214">
        <f t="shared" si="10266"/>
        <v>0</v>
      </c>
      <c r="S1606" s="190"/>
      <c r="T1606" s="213"/>
      <c r="U1606" s="214">
        <f t="shared" si="10267"/>
        <v>0</v>
      </c>
      <c r="V1606" s="190"/>
      <c r="W1606" s="213"/>
      <c r="X1606" s="214">
        <f t="shared" si="10268"/>
        <v>0</v>
      </c>
      <c r="Y1606" s="190"/>
      <c r="Z1606" s="190"/>
      <c r="AA1606" s="288"/>
      <c r="AB1606" s="208"/>
      <c r="AC1606" s="190"/>
      <c r="AD1606" s="156">
        <f t="shared" si="10269"/>
        <v>0</v>
      </c>
      <c r="AE1606" s="156"/>
      <c r="AF1606" s="117"/>
      <c r="AG1606" s="156"/>
      <c r="AH1606" s="355"/>
      <c r="AI1606" s="368">
        <f t="shared" si="10270"/>
        <v>0</v>
      </c>
      <c r="AJ1606" s="354"/>
      <c r="AK1606" s="368">
        <f t="shared" si="10271"/>
        <v>0</v>
      </c>
      <c r="AL1606" s="354"/>
      <c r="AM1606" s="368">
        <f t="shared" si="10272"/>
        <v>0</v>
      </c>
      <c r="AN1606" s="354"/>
      <c r="AO1606" s="368">
        <f t="shared" si="10273"/>
        <v>0</v>
      </c>
      <c r="AP1606" s="354"/>
      <c r="AQ1606" s="368">
        <f t="shared" si="10112"/>
        <v>0</v>
      </c>
      <c r="AR1606" s="354"/>
      <c r="AS1606" s="354"/>
      <c r="AT1606" s="369">
        <f t="shared" si="10274"/>
        <v>0</v>
      </c>
      <c r="AU1606" s="354"/>
      <c r="AV1606" s="369">
        <f t="shared" si="10275"/>
        <v>0</v>
      </c>
      <c r="AW1606" s="354"/>
      <c r="AX1606" s="369">
        <f t="shared" si="10276"/>
        <v>0</v>
      </c>
      <c r="AY1606" s="354"/>
      <c r="AZ1606" s="369">
        <f t="shared" si="10277"/>
        <v>0</v>
      </c>
      <c r="BA1606" s="354"/>
      <c r="BB1606" s="369">
        <f t="shared" si="10278"/>
        <v>0</v>
      </c>
      <c r="BC1606" s="150"/>
      <c r="BD1606" s="116"/>
      <c r="BE1606" s="367"/>
      <c r="BF1606" s="367"/>
      <c r="BG1606" s="367"/>
      <c r="BH1606" s="367"/>
      <c r="BI1606" s="367"/>
      <c r="BJ1606" s="367"/>
      <c r="BK1606" s="367">
        <f t="shared" si="10279"/>
        <v>0</v>
      </c>
      <c r="BL1606" s="367">
        <f t="shared" si="10280"/>
        <v>0</v>
      </c>
      <c r="BM1606" s="367">
        <f t="shared" si="10281"/>
        <v>0</v>
      </c>
      <c r="BN1606" s="367">
        <f t="shared" si="10282"/>
        <v>0</v>
      </c>
      <c r="BO1606" s="367">
        <f t="shared" si="10283"/>
        <v>0</v>
      </c>
      <c r="BP1606" s="367">
        <f t="shared" si="10284"/>
        <v>0</v>
      </c>
      <c r="BQ1606" s="383">
        <f t="shared" si="10285"/>
        <v>0</v>
      </c>
      <c r="BR1606" s="146"/>
      <c r="BS1606" s="441" t="s">
        <v>90</v>
      </c>
      <c r="BT1606" s="116"/>
      <c r="BU1606" s="116"/>
      <c r="BV1606" s="116"/>
      <c r="BW1606" s="116"/>
      <c r="BX1606" s="116"/>
      <c r="BY1606" s="116"/>
      <c r="BZ1606" s="116"/>
      <c r="CA1606" s="116"/>
      <c r="CB1606" s="116"/>
      <c r="CC1606" s="116"/>
      <c r="CD1606" s="116"/>
      <c r="CE1606" s="116"/>
      <c r="CF1606" s="116"/>
      <c r="CG1606" s="116"/>
      <c r="CH1606" s="116"/>
      <c r="CI1606" s="116"/>
      <c r="CJ1606" s="116"/>
      <c r="CK1606" s="116"/>
      <c r="CL1606" s="116"/>
      <c r="CM1606" s="116"/>
      <c r="CN1606" s="116"/>
      <c r="CO1606" s="116"/>
      <c r="CP1606" s="116"/>
      <c r="CQ1606" s="116"/>
      <c r="CR1606" s="116"/>
      <c r="CS1606" s="116"/>
      <c r="CT1606" s="116"/>
      <c r="CU1606" s="116"/>
      <c r="CV1606" s="116"/>
      <c r="CW1606" s="116"/>
      <c r="CX1606" s="116"/>
      <c r="CY1606" s="116"/>
      <c r="CZ1606" s="116"/>
      <c r="DA1606" s="116"/>
      <c r="DB1606" s="116"/>
      <c r="DC1606" s="116"/>
      <c r="DD1606" s="116"/>
      <c r="DE1606" s="116"/>
      <c r="DF1606" s="116"/>
      <c r="DG1606" s="116"/>
      <c r="DH1606" s="116"/>
      <c r="DI1606" s="116"/>
      <c r="DJ1606" s="116"/>
      <c r="DK1606" s="116"/>
      <c r="DL1606" s="116"/>
      <c r="DM1606" s="116"/>
      <c r="DN1606" s="116"/>
      <c r="DO1606" s="116"/>
      <c r="DP1606" s="116"/>
      <c r="DQ1606" s="116"/>
      <c r="DR1606" s="116"/>
      <c r="DS1606" s="116"/>
      <c r="DT1606" s="116"/>
      <c r="DU1606" s="116"/>
      <c r="DV1606" s="116"/>
      <c r="DW1606" s="116"/>
      <c r="DX1606" s="116"/>
      <c r="DY1606" s="116"/>
      <c r="DZ1606" s="116"/>
      <c r="EA1606" s="116"/>
    </row>
    <row r="1607" spans="1:131" ht="11.25" customHeight="1" x14ac:dyDescent="0.15">
      <c r="A1607" s="103" t="s">
        <v>1746</v>
      </c>
      <c r="B1607" s="275"/>
      <c r="C1607" s="276"/>
      <c r="D1607" s="410"/>
      <c r="E1607" s="710"/>
      <c r="F1607" s="711"/>
      <c r="G1607" s="217"/>
      <c r="H1607" s="206"/>
      <c r="I1607" s="218"/>
      <c r="J1607" s="156"/>
      <c r="K1607" s="219"/>
      <c r="L1607" s="219"/>
      <c r="M1607" s="156"/>
      <c r="N1607" s="156"/>
      <c r="O1607" s="138"/>
      <c r="P1607" s="190"/>
      <c r="Q1607" s="156"/>
      <c r="R1607" s="138"/>
      <c r="S1607" s="190"/>
      <c r="T1607" s="156"/>
      <c r="U1607" s="138"/>
      <c r="V1607" s="190"/>
      <c r="W1607" s="156"/>
      <c r="X1607" s="138"/>
      <c r="Y1607" s="190"/>
      <c r="Z1607" s="190"/>
      <c r="AA1607" s="288"/>
      <c r="AB1607" s="208"/>
      <c r="AC1607" s="190"/>
      <c r="AD1607" s="156">
        <f>SUM(AD1608:AD1620)</f>
        <v>0</v>
      </c>
      <c r="AE1607" s="156"/>
      <c r="AF1607" s="117"/>
      <c r="AG1607" s="156"/>
      <c r="AH1607" s="355"/>
      <c r="AI1607" s="368"/>
      <c r="AJ1607" s="354"/>
      <c r="AK1607" s="368"/>
      <c r="AL1607" s="354"/>
      <c r="AM1607" s="368"/>
      <c r="AN1607" s="354"/>
      <c r="AO1607" s="368"/>
      <c r="AP1607" s="354"/>
      <c r="AQ1607" s="368"/>
      <c r="AR1607" s="354"/>
      <c r="AS1607" s="354"/>
      <c r="AT1607" s="369"/>
      <c r="AU1607" s="354"/>
      <c r="AV1607" s="369"/>
      <c r="AW1607" s="354"/>
      <c r="AX1607" s="369"/>
      <c r="AY1607" s="354"/>
      <c r="AZ1607" s="369"/>
      <c r="BA1607" s="354"/>
      <c r="BB1607" s="369"/>
      <c r="BC1607" s="150"/>
      <c r="BD1607" s="116"/>
      <c r="BE1607" s="367"/>
      <c r="BF1607" s="367"/>
      <c r="BG1607" s="367"/>
      <c r="BH1607" s="367"/>
      <c r="BI1607" s="367"/>
      <c r="BJ1607" s="367"/>
      <c r="BK1607" s="367"/>
      <c r="BL1607" s="367"/>
      <c r="BM1607" s="367"/>
      <c r="BN1607" s="367"/>
      <c r="BO1607" s="367"/>
      <c r="BP1607" s="367"/>
      <c r="BQ1607" s="383"/>
      <c r="BR1607" s="146"/>
      <c r="BS1607" s="441" t="e">
        <v>#N/A</v>
      </c>
      <c r="BT1607" s="116"/>
      <c r="BU1607" s="116"/>
      <c r="BV1607" s="116"/>
      <c r="BW1607" s="116"/>
      <c r="BX1607" s="116"/>
      <c r="BY1607" s="116"/>
      <c r="BZ1607" s="116"/>
      <c r="CA1607" s="116"/>
      <c r="CB1607" s="116"/>
      <c r="CC1607" s="116"/>
      <c r="CD1607" s="116"/>
      <c r="CE1607" s="116"/>
      <c r="CF1607" s="116"/>
      <c r="CG1607" s="116"/>
      <c r="CH1607" s="116"/>
      <c r="CI1607" s="116"/>
      <c r="CJ1607" s="116"/>
      <c r="CK1607" s="116"/>
      <c r="CL1607" s="116"/>
      <c r="CM1607" s="116"/>
      <c r="CN1607" s="116"/>
      <c r="CO1607" s="116"/>
      <c r="CP1607" s="116"/>
      <c r="CQ1607" s="116"/>
      <c r="CR1607" s="116"/>
      <c r="CS1607" s="116"/>
      <c r="CT1607" s="116"/>
      <c r="CU1607" s="116"/>
      <c r="CV1607" s="116"/>
      <c r="CW1607" s="116"/>
      <c r="CX1607" s="116"/>
      <c r="CY1607" s="116"/>
      <c r="CZ1607" s="116"/>
      <c r="DA1607" s="116"/>
      <c r="DB1607" s="116"/>
      <c r="DC1607" s="116"/>
      <c r="DD1607" s="116"/>
      <c r="DE1607" s="116"/>
      <c r="DF1607" s="116"/>
      <c r="DG1607" s="116"/>
      <c r="DH1607" s="116"/>
      <c r="DI1607" s="116"/>
      <c r="DJ1607" s="116"/>
      <c r="DK1607" s="116"/>
      <c r="DL1607" s="116"/>
      <c r="DM1607" s="116"/>
      <c r="DN1607" s="116"/>
      <c r="DO1607" s="116"/>
      <c r="DP1607" s="116"/>
      <c r="DQ1607" s="116"/>
      <c r="DR1607" s="116"/>
      <c r="DS1607" s="116"/>
      <c r="DT1607" s="116"/>
      <c r="DU1607" s="116"/>
      <c r="DV1607" s="116"/>
      <c r="DW1607" s="116"/>
      <c r="DX1607" s="116"/>
      <c r="DY1607" s="116"/>
      <c r="DZ1607" s="116"/>
      <c r="EA1607" s="116"/>
    </row>
    <row r="1608" spans="1:131" ht="11.25" customHeight="1" x14ac:dyDescent="0.15">
      <c r="A1608" s="113" t="s">
        <v>1747</v>
      </c>
      <c r="B1608" s="306" t="s">
        <v>1748</v>
      </c>
      <c r="C1608" s="127"/>
      <c r="D1608" s="112">
        <f t="shared" ref="D1608:D1619" si="10340">BS1608</f>
        <v>29</v>
      </c>
      <c r="E1608" s="710" t="s">
        <v>89</v>
      </c>
      <c r="F1608" s="711">
        <f t="shared" ref="F1608:F1619" si="10341">BQ1608</f>
        <v>0</v>
      </c>
      <c r="G1608" s="209">
        <v>30</v>
      </c>
      <c r="H1608" s="206"/>
      <c r="I1608" s="211">
        <v>4565505</v>
      </c>
      <c r="J1608" s="156"/>
      <c r="K1608" s="552"/>
      <c r="L1608" s="553"/>
      <c r="M1608" s="156"/>
      <c r="N1608" s="213"/>
      <c r="O1608" s="214">
        <f t="shared" ref="O1608:O1619" si="10342">IF($D$18="YES", (N1608), (0))</f>
        <v>0</v>
      </c>
      <c r="P1608" s="190"/>
      <c r="Q1608" s="213"/>
      <c r="R1608" s="214">
        <f t="shared" ref="R1608:R1619" si="10343">IF($D$18="YES", (Q1608), (0))</f>
        <v>0</v>
      </c>
      <c r="S1608" s="190"/>
      <c r="T1608" s="213"/>
      <c r="U1608" s="214">
        <f t="shared" ref="U1608:U1619" si="10344">IF($D$18="YES", (T1608), (0))</f>
        <v>0</v>
      </c>
      <c r="V1608" s="190"/>
      <c r="W1608" s="213"/>
      <c r="X1608" s="214">
        <f t="shared" ref="X1608:X1619" si="10345">IF($D$18="YES", (W1608), (0))</f>
        <v>0</v>
      </c>
      <c r="Y1608" s="190"/>
      <c r="Z1608" s="190"/>
      <c r="AA1608" s="207"/>
      <c r="AB1608" s="215"/>
      <c r="AC1608" s="190"/>
      <c r="AD1608" s="156">
        <f t="shared" ref="AD1608:AD1619" si="10346">SUM(N1608,O1608,Q1608,R1608,T1608,U1608,W1608,X1608)</f>
        <v>0</v>
      </c>
      <c r="AE1608" s="156"/>
      <c r="AF1608" s="117"/>
      <c r="AG1608" s="156"/>
      <c r="AH1608" s="355"/>
      <c r="AI1608" s="368">
        <f t="shared" ref="AI1608:AI1619" si="10347">N1608*G1608</f>
        <v>0</v>
      </c>
      <c r="AJ1608" s="354"/>
      <c r="AK1608" s="368">
        <f t="shared" ref="AK1608:AK1619" si="10348">Q1608*G1608</f>
        <v>0</v>
      </c>
      <c r="AL1608" s="354"/>
      <c r="AM1608" s="368">
        <f t="shared" ref="AM1608:AM1619" si="10349">T1608*G1608</f>
        <v>0</v>
      </c>
      <c r="AN1608" s="354"/>
      <c r="AO1608" s="368">
        <f t="shared" ref="AO1608:AO1619" si="10350">W1608*G1608</f>
        <v>0</v>
      </c>
      <c r="AP1608" s="354"/>
      <c r="AQ1608" s="368">
        <f t="shared" ref="AQ1608:AQ1619" si="10351">SUM(AI1608,AK1608,AM1608,AO1608)</f>
        <v>0</v>
      </c>
      <c r="AR1608" s="354"/>
      <c r="AS1608" s="354"/>
      <c r="AT1608" s="369">
        <f t="shared" ref="AT1608:AT1619" si="10352">(N1608*G1608)*F1608</f>
        <v>0</v>
      </c>
      <c r="AU1608" s="354"/>
      <c r="AV1608" s="369">
        <f t="shared" ref="AV1608:AV1619" si="10353">(Q1608*G1608)*F1608</f>
        <v>0</v>
      </c>
      <c r="AW1608" s="354"/>
      <c r="AX1608" s="369">
        <f t="shared" ref="AX1608:AX1619" si="10354">(T1608*G1608)*F1608</f>
        <v>0</v>
      </c>
      <c r="AY1608" s="354"/>
      <c r="AZ1608" s="369">
        <f t="shared" ref="AZ1608:AZ1619" si="10355">(W1608*G1608)*F1608</f>
        <v>0</v>
      </c>
      <c r="BA1608" s="354"/>
      <c r="BB1608" s="369">
        <f t="shared" ref="BB1608:BB1619" si="10356">SUM(AS1608:BA1608)</f>
        <v>0</v>
      </c>
      <c r="BC1608" s="150"/>
      <c r="BD1608" s="116"/>
      <c r="BE1608" s="367"/>
      <c r="BF1608" s="367"/>
      <c r="BG1608" s="367"/>
      <c r="BH1608" s="367"/>
      <c r="BI1608" s="367"/>
      <c r="BJ1608" s="367"/>
      <c r="BK1608" s="367">
        <f t="shared" ref="BK1608:BK1620" si="10357">IF($N$18&lt;BK$24,0,IF($N$18&gt;BK$25,0,$BE1608))</f>
        <v>0</v>
      </c>
      <c r="BL1608" s="367">
        <f t="shared" ref="BL1608:BL1620" si="10358">IF($N$18&lt;BL$24,0,IF($N$18&gt;BL$25,0,$BF1608))</f>
        <v>0</v>
      </c>
      <c r="BM1608" s="367">
        <f t="shared" ref="BM1608:BM1620" si="10359">IF($N$18&lt;BM$24,0,IF($N$18&gt;BM$25,0,$BG1608))</f>
        <v>0</v>
      </c>
      <c r="BN1608" s="367">
        <f t="shared" ref="BN1608:BN1620" si="10360">IF($N$18&lt;BN$24,0,IF($N$18&gt;BN$25,0,$BH1608))</f>
        <v>0</v>
      </c>
      <c r="BO1608" s="367">
        <f t="shared" ref="BO1608:BO1620" si="10361">IF($N$18&lt;BO$24,0,IF($N$18&gt;BO$25,0,$BI1608))</f>
        <v>0</v>
      </c>
      <c r="BP1608" s="367">
        <f t="shared" ref="BP1608:BP1620" si="10362">IF($N$18&lt;BP$24,0,IF($N$18&gt;BP$25,0,$BJ1608))</f>
        <v>0</v>
      </c>
      <c r="BQ1608" s="383">
        <f t="shared" ref="BQ1608:BQ1619" si="10363">SUM(BK1608:BP1608)</f>
        <v>0</v>
      </c>
      <c r="BR1608" s="146"/>
      <c r="BS1608" s="441">
        <v>29</v>
      </c>
      <c r="BT1608" s="116"/>
      <c r="BU1608" s="116"/>
      <c r="BV1608" s="116"/>
      <c r="BW1608" s="116"/>
      <c r="BX1608" s="116"/>
      <c r="BY1608" s="116"/>
      <c r="BZ1608" s="116"/>
      <c r="CA1608" s="116"/>
      <c r="CB1608" s="116"/>
      <c r="CC1608" s="116"/>
      <c r="CD1608" s="116"/>
      <c r="CE1608" s="116"/>
      <c r="CF1608" s="116"/>
      <c r="CG1608" s="116"/>
      <c r="CH1608" s="116"/>
      <c r="CI1608" s="116"/>
      <c r="CJ1608" s="116"/>
      <c r="CK1608" s="116"/>
      <c r="CL1608" s="116"/>
      <c r="CM1608" s="116"/>
      <c r="CN1608" s="116"/>
      <c r="CO1608" s="116"/>
      <c r="CP1608" s="116"/>
      <c r="CQ1608" s="116"/>
      <c r="CR1608" s="116"/>
      <c r="CS1608" s="116"/>
      <c r="CT1608" s="116"/>
      <c r="CU1608" s="116"/>
      <c r="CV1608" s="116"/>
      <c r="CW1608" s="116"/>
      <c r="CX1608" s="116"/>
      <c r="CY1608" s="116"/>
      <c r="CZ1608" s="116"/>
      <c r="DA1608" s="116"/>
      <c r="DB1608" s="116"/>
      <c r="DC1608" s="116"/>
      <c r="DD1608" s="116"/>
      <c r="DE1608" s="116"/>
      <c r="DF1608" s="116"/>
      <c r="DG1608" s="116"/>
      <c r="DH1608" s="116"/>
      <c r="DI1608" s="116"/>
      <c r="DJ1608" s="116"/>
      <c r="DK1608" s="116"/>
      <c r="DL1608" s="116"/>
      <c r="DM1608" s="116"/>
      <c r="DN1608" s="116"/>
      <c r="DO1608" s="116"/>
      <c r="DP1608" s="116"/>
      <c r="DQ1608" s="116"/>
      <c r="DR1608" s="116"/>
      <c r="DS1608" s="116"/>
      <c r="DT1608" s="116"/>
      <c r="DU1608" s="116"/>
      <c r="DV1608" s="116"/>
      <c r="DW1608" s="116"/>
      <c r="DX1608" s="116"/>
      <c r="DY1608" s="116"/>
      <c r="DZ1608" s="116"/>
      <c r="EA1608" s="116"/>
    </row>
    <row r="1609" spans="1:131" ht="11.25" customHeight="1" x14ac:dyDescent="0.15">
      <c r="A1609" s="113" t="s">
        <v>1749</v>
      </c>
      <c r="B1609" s="124" t="s">
        <v>1750</v>
      </c>
      <c r="C1609" s="127"/>
      <c r="D1609" s="112">
        <f t="shared" si="10340"/>
        <v>10</v>
      </c>
      <c r="E1609" s="710" t="s">
        <v>89</v>
      </c>
      <c r="F1609" s="711">
        <f t="shared" si="10341"/>
        <v>0</v>
      </c>
      <c r="G1609" s="209">
        <v>30</v>
      </c>
      <c r="H1609" s="210"/>
      <c r="I1609" s="211">
        <v>4565485</v>
      </c>
      <c r="J1609" s="212"/>
      <c r="K1609" s="552"/>
      <c r="L1609" s="553"/>
      <c r="M1609" s="212"/>
      <c r="N1609" s="213"/>
      <c r="O1609" s="214">
        <f t="shared" si="10342"/>
        <v>0</v>
      </c>
      <c r="P1609" s="190"/>
      <c r="Q1609" s="213"/>
      <c r="R1609" s="214">
        <f t="shared" si="10343"/>
        <v>0</v>
      </c>
      <c r="S1609" s="190"/>
      <c r="T1609" s="213"/>
      <c r="U1609" s="214">
        <f t="shared" si="10344"/>
        <v>0</v>
      </c>
      <c r="V1609" s="190"/>
      <c r="W1609" s="213"/>
      <c r="X1609" s="214">
        <f t="shared" si="10345"/>
        <v>0</v>
      </c>
      <c r="Y1609" s="190"/>
      <c r="Z1609" s="190"/>
      <c r="AA1609" s="207"/>
      <c r="AB1609" s="215"/>
      <c r="AC1609" s="190"/>
      <c r="AD1609" s="156">
        <f t="shared" si="10346"/>
        <v>0</v>
      </c>
      <c r="AE1609" s="156"/>
      <c r="AF1609" s="117"/>
      <c r="AG1609" s="156"/>
      <c r="AH1609" s="355"/>
      <c r="AI1609" s="368">
        <f t="shared" si="10347"/>
        <v>0</v>
      </c>
      <c r="AJ1609" s="354"/>
      <c r="AK1609" s="368">
        <f t="shared" si="10348"/>
        <v>0</v>
      </c>
      <c r="AL1609" s="354"/>
      <c r="AM1609" s="368">
        <f t="shared" si="10349"/>
        <v>0</v>
      </c>
      <c r="AN1609" s="354"/>
      <c r="AO1609" s="368">
        <f t="shared" si="10350"/>
        <v>0</v>
      </c>
      <c r="AP1609" s="354"/>
      <c r="AQ1609" s="368">
        <f t="shared" si="10351"/>
        <v>0</v>
      </c>
      <c r="AR1609" s="354"/>
      <c r="AS1609" s="354"/>
      <c r="AT1609" s="369">
        <f t="shared" si="10352"/>
        <v>0</v>
      </c>
      <c r="AU1609" s="354"/>
      <c r="AV1609" s="369">
        <f t="shared" si="10353"/>
        <v>0</v>
      </c>
      <c r="AW1609" s="354"/>
      <c r="AX1609" s="369">
        <f t="shared" si="10354"/>
        <v>0</v>
      </c>
      <c r="AY1609" s="354"/>
      <c r="AZ1609" s="369">
        <f t="shared" si="10355"/>
        <v>0</v>
      </c>
      <c r="BA1609" s="354"/>
      <c r="BB1609" s="369">
        <f t="shared" si="10356"/>
        <v>0</v>
      </c>
      <c r="BC1609" s="150"/>
      <c r="BD1609" s="116"/>
      <c r="BE1609" s="367"/>
      <c r="BF1609" s="367"/>
      <c r="BG1609" s="367"/>
      <c r="BH1609" s="367"/>
      <c r="BI1609" s="367"/>
      <c r="BJ1609" s="367"/>
      <c r="BK1609" s="367">
        <f t="shared" si="10357"/>
        <v>0</v>
      </c>
      <c r="BL1609" s="367">
        <f t="shared" si="10358"/>
        <v>0</v>
      </c>
      <c r="BM1609" s="367">
        <f t="shared" si="10359"/>
        <v>0</v>
      </c>
      <c r="BN1609" s="367">
        <f t="shared" si="10360"/>
        <v>0</v>
      </c>
      <c r="BO1609" s="367">
        <f t="shared" si="10361"/>
        <v>0</v>
      </c>
      <c r="BP1609" s="367">
        <f t="shared" si="10362"/>
        <v>0</v>
      </c>
      <c r="BQ1609" s="383">
        <f t="shared" si="10363"/>
        <v>0</v>
      </c>
      <c r="BR1609" s="146"/>
      <c r="BS1609" s="441">
        <v>10</v>
      </c>
      <c r="BT1609" s="116"/>
      <c r="BU1609" s="116"/>
      <c r="BV1609" s="116"/>
      <c r="BW1609" s="116"/>
      <c r="BX1609" s="116"/>
      <c r="BY1609" s="116"/>
      <c r="BZ1609" s="116"/>
      <c r="CA1609" s="116"/>
      <c r="CB1609" s="116"/>
      <c r="CC1609" s="116"/>
      <c r="CD1609" s="116"/>
      <c r="CE1609" s="116"/>
      <c r="CF1609" s="116"/>
      <c r="CG1609" s="116"/>
      <c r="CH1609" s="116"/>
      <c r="CI1609" s="116"/>
      <c r="CJ1609" s="116"/>
      <c r="CK1609" s="116"/>
      <c r="CL1609" s="116"/>
      <c r="CM1609" s="116"/>
      <c r="CN1609" s="116"/>
      <c r="CO1609" s="116"/>
      <c r="CP1609" s="116"/>
      <c r="CQ1609" s="116"/>
      <c r="CR1609" s="116"/>
      <c r="CS1609" s="116"/>
      <c r="CT1609" s="116"/>
      <c r="CU1609" s="116"/>
      <c r="CV1609" s="116"/>
      <c r="CW1609" s="116"/>
      <c r="CX1609" s="116"/>
      <c r="CY1609" s="116"/>
      <c r="CZ1609" s="116"/>
      <c r="DA1609" s="116"/>
      <c r="DB1609" s="116"/>
      <c r="DC1609" s="116"/>
      <c r="DD1609" s="116"/>
      <c r="DE1609" s="116"/>
      <c r="DF1609" s="116"/>
      <c r="DG1609" s="116"/>
      <c r="DH1609" s="116"/>
      <c r="DI1609" s="116"/>
      <c r="DJ1609" s="116"/>
      <c r="DK1609" s="116"/>
      <c r="DL1609" s="116"/>
      <c r="DM1609" s="116"/>
      <c r="DN1609" s="116"/>
      <c r="DO1609" s="116"/>
      <c r="DP1609" s="116"/>
      <c r="DQ1609" s="116"/>
      <c r="DR1609" s="116"/>
      <c r="DS1609" s="116"/>
      <c r="DT1609" s="116"/>
      <c r="DU1609" s="116"/>
      <c r="DV1609" s="116"/>
      <c r="DW1609" s="116"/>
      <c r="DX1609" s="116"/>
      <c r="DY1609" s="116"/>
      <c r="DZ1609" s="116"/>
      <c r="EA1609" s="116"/>
    </row>
    <row r="1610" spans="1:131" ht="11.25" customHeight="1" x14ac:dyDescent="0.15">
      <c r="A1610" s="113" t="s">
        <v>1749</v>
      </c>
      <c r="B1610" s="124" t="s">
        <v>1750</v>
      </c>
      <c r="C1610" s="127"/>
      <c r="D1610" s="112">
        <f t="shared" si="10340"/>
        <v>43</v>
      </c>
      <c r="E1610" s="710" t="s">
        <v>102</v>
      </c>
      <c r="F1610" s="711">
        <f t="shared" si="10341"/>
        <v>0</v>
      </c>
      <c r="G1610" s="209">
        <v>50</v>
      </c>
      <c r="H1610" s="210"/>
      <c r="I1610" s="211">
        <v>4965488</v>
      </c>
      <c r="J1610" s="212"/>
      <c r="K1610" s="552"/>
      <c r="L1610" s="553"/>
      <c r="M1610" s="212"/>
      <c r="N1610" s="213"/>
      <c r="O1610" s="214">
        <f t="shared" si="10342"/>
        <v>0</v>
      </c>
      <c r="P1610" s="190"/>
      <c r="Q1610" s="213"/>
      <c r="R1610" s="214">
        <f t="shared" si="10343"/>
        <v>0</v>
      </c>
      <c r="S1610" s="190"/>
      <c r="T1610" s="213"/>
      <c r="U1610" s="214">
        <f t="shared" si="10344"/>
        <v>0</v>
      </c>
      <c r="V1610" s="190"/>
      <c r="W1610" s="213"/>
      <c r="X1610" s="214">
        <f t="shared" si="10345"/>
        <v>0</v>
      </c>
      <c r="Y1610" s="190"/>
      <c r="Z1610" s="190"/>
      <c r="AA1610" s="207"/>
      <c r="AB1610" s="215"/>
      <c r="AC1610" s="190"/>
      <c r="AD1610" s="156">
        <f t="shared" si="10346"/>
        <v>0</v>
      </c>
      <c r="AE1610" s="156"/>
      <c r="AF1610" s="117"/>
      <c r="AG1610" s="156"/>
      <c r="AH1610" s="355"/>
      <c r="AI1610" s="368">
        <f t="shared" si="10347"/>
        <v>0</v>
      </c>
      <c r="AJ1610" s="354"/>
      <c r="AK1610" s="368">
        <f t="shared" si="10348"/>
        <v>0</v>
      </c>
      <c r="AL1610" s="354"/>
      <c r="AM1610" s="368">
        <f t="shared" si="10349"/>
        <v>0</v>
      </c>
      <c r="AN1610" s="354"/>
      <c r="AO1610" s="368">
        <f t="shared" si="10350"/>
        <v>0</v>
      </c>
      <c r="AP1610" s="354"/>
      <c r="AQ1610" s="368">
        <f t="shared" si="10351"/>
        <v>0</v>
      </c>
      <c r="AR1610" s="354"/>
      <c r="AS1610" s="354"/>
      <c r="AT1610" s="369">
        <f t="shared" si="10352"/>
        <v>0</v>
      </c>
      <c r="AU1610" s="354"/>
      <c r="AV1610" s="369">
        <f t="shared" si="10353"/>
        <v>0</v>
      </c>
      <c r="AW1610" s="354"/>
      <c r="AX1610" s="369">
        <f t="shared" si="10354"/>
        <v>0</v>
      </c>
      <c r="AY1610" s="354"/>
      <c r="AZ1610" s="369">
        <f t="shared" si="10355"/>
        <v>0</v>
      </c>
      <c r="BA1610" s="354"/>
      <c r="BB1610" s="369">
        <f t="shared" si="10356"/>
        <v>0</v>
      </c>
      <c r="BC1610" s="150"/>
      <c r="BD1610" s="116"/>
      <c r="BE1610" s="367"/>
      <c r="BF1610" s="367"/>
      <c r="BG1610" s="367"/>
      <c r="BH1610" s="367"/>
      <c r="BI1610" s="367"/>
      <c r="BJ1610" s="367"/>
      <c r="BK1610" s="367">
        <f t="shared" si="10357"/>
        <v>0</v>
      </c>
      <c r="BL1610" s="367">
        <f t="shared" si="10358"/>
        <v>0</v>
      </c>
      <c r="BM1610" s="367">
        <f t="shared" si="10359"/>
        <v>0</v>
      </c>
      <c r="BN1610" s="367">
        <f t="shared" si="10360"/>
        <v>0</v>
      </c>
      <c r="BO1610" s="367">
        <f t="shared" si="10361"/>
        <v>0</v>
      </c>
      <c r="BP1610" s="367">
        <f t="shared" si="10362"/>
        <v>0</v>
      </c>
      <c r="BQ1610" s="383">
        <f t="shared" si="10363"/>
        <v>0</v>
      </c>
      <c r="BR1610" s="146"/>
      <c r="BS1610" s="441">
        <v>43</v>
      </c>
      <c r="BT1610" s="116"/>
      <c r="BU1610" s="116"/>
      <c r="BV1610" s="116"/>
      <c r="BW1610" s="116"/>
      <c r="BX1610" s="116"/>
      <c r="BY1610" s="116"/>
      <c r="BZ1610" s="116"/>
      <c r="CA1610" s="116"/>
      <c r="CB1610" s="116"/>
      <c r="CC1610" s="116"/>
      <c r="CD1610" s="116"/>
      <c r="CE1610" s="116"/>
      <c r="CF1610" s="116"/>
      <c r="CG1610" s="116"/>
      <c r="CH1610" s="116"/>
      <c r="CI1610" s="116"/>
      <c r="CJ1610" s="116"/>
      <c r="CK1610" s="116"/>
      <c r="CL1610" s="116"/>
      <c r="CM1610" s="116"/>
      <c r="CN1610" s="116"/>
      <c r="CO1610" s="116"/>
      <c r="CP1610" s="116"/>
      <c r="CQ1610" s="116"/>
      <c r="CR1610" s="116"/>
      <c r="CS1610" s="116"/>
      <c r="CT1610" s="116"/>
      <c r="CU1610" s="116"/>
      <c r="CV1610" s="116"/>
      <c r="CW1610" s="116"/>
      <c r="CX1610" s="116"/>
      <c r="CY1610" s="116"/>
      <c r="CZ1610" s="116"/>
      <c r="DA1610" s="116"/>
      <c r="DB1610" s="116"/>
      <c r="DC1610" s="116"/>
      <c r="DD1610" s="116"/>
      <c r="DE1610" s="116"/>
      <c r="DF1610" s="116"/>
      <c r="DG1610" s="116"/>
      <c r="DH1610" s="116"/>
      <c r="DI1610" s="116"/>
      <c r="DJ1610" s="116"/>
      <c r="DK1610" s="116"/>
      <c r="DL1610" s="116"/>
      <c r="DM1610" s="116"/>
      <c r="DN1610" s="116"/>
      <c r="DO1610" s="116"/>
      <c r="DP1610" s="116"/>
      <c r="DQ1610" s="116"/>
      <c r="DR1610" s="116"/>
      <c r="DS1610" s="116"/>
      <c r="DT1610" s="116"/>
      <c r="DU1610" s="116"/>
      <c r="DV1610" s="116"/>
      <c r="DW1610" s="116"/>
      <c r="DX1610" s="116"/>
      <c r="DY1610" s="116"/>
      <c r="DZ1610" s="116"/>
      <c r="EA1610" s="116"/>
    </row>
    <row r="1611" spans="1:131" ht="11.25" customHeight="1" x14ac:dyDescent="0.15">
      <c r="A1611" s="113" t="s">
        <v>1751</v>
      </c>
      <c r="B1611" s="124" t="s">
        <v>98</v>
      </c>
      <c r="C1611" s="334"/>
      <c r="D1611" s="112">
        <f t="shared" ref="D1611" si="10364">BS1611</f>
        <v>22</v>
      </c>
      <c r="E1611" s="710" t="s">
        <v>89</v>
      </c>
      <c r="F1611" s="711">
        <f t="shared" ref="F1611" si="10365">BQ1611</f>
        <v>0</v>
      </c>
      <c r="G1611" s="209">
        <v>30</v>
      </c>
      <c r="H1611" s="210"/>
      <c r="I1611" s="211">
        <v>4565595</v>
      </c>
      <c r="J1611" s="212"/>
      <c r="K1611" s="552"/>
      <c r="L1611" s="553"/>
      <c r="M1611" s="212"/>
      <c r="N1611" s="213"/>
      <c r="O1611" s="214">
        <f t="shared" ref="O1611" si="10366">IF($D$18="YES", (N1611), (0))</f>
        <v>0</v>
      </c>
      <c r="P1611" s="190"/>
      <c r="Q1611" s="213"/>
      <c r="R1611" s="214">
        <f t="shared" ref="R1611" si="10367">IF($D$18="YES", (Q1611), (0))</f>
        <v>0</v>
      </c>
      <c r="S1611" s="190"/>
      <c r="T1611" s="213"/>
      <c r="U1611" s="214">
        <f t="shared" ref="U1611" si="10368">IF($D$18="YES", (T1611), (0))</f>
        <v>0</v>
      </c>
      <c r="V1611" s="190"/>
      <c r="W1611" s="213"/>
      <c r="X1611" s="214">
        <f t="shared" ref="X1611" si="10369">IF($D$18="YES", (W1611), (0))</f>
        <v>0</v>
      </c>
      <c r="Y1611" s="190"/>
      <c r="Z1611" s="190"/>
      <c r="AA1611" s="207"/>
      <c r="AB1611" s="215"/>
      <c r="AC1611" s="190"/>
      <c r="AD1611" s="156">
        <f t="shared" ref="AD1611" si="10370">SUM(N1611,O1611,Q1611,R1611,T1611,U1611,W1611,X1611)</f>
        <v>0</v>
      </c>
      <c r="AE1611" s="156"/>
      <c r="AF1611" s="117"/>
      <c r="AG1611" s="156"/>
      <c r="AH1611" s="355"/>
      <c r="AI1611" s="368">
        <f t="shared" ref="AI1611" si="10371">N1611*G1611</f>
        <v>0</v>
      </c>
      <c r="AJ1611" s="354"/>
      <c r="AK1611" s="368">
        <f t="shared" ref="AK1611" si="10372">Q1611*G1611</f>
        <v>0</v>
      </c>
      <c r="AL1611" s="354"/>
      <c r="AM1611" s="368">
        <f t="shared" ref="AM1611" si="10373">T1611*G1611</f>
        <v>0</v>
      </c>
      <c r="AN1611" s="354"/>
      <c r="AO1611" s="368">
        <f t="shared" ref="AO1611" si="10374">W1611*G1611</f>
        <v>0</v>
      </c>
      <c r="AP1611" s="354"/>
      <c r="AQ1611" s="368">
        <f t="shared" ref="AQ1611" si="10375">SUM(AI1611,AK1611,AM1611,AO1611)</f>
        <v>0</v>
      </c>
      <c r="AR1611" s="354"/>
      <c r="AS1611" s="354"/>
      <c r="AT1611" s="369">
        <f t="shared" ref="AT1611" si="10376">(N1611*G1611)*F1611</f>
        <v>0</v>
      </c>
      <c r="AU1611" s="354"/>
      <c r="AV1611" s="369">
        <f t="shared" ref="AV1611" si="10377">(Q1611*G1611)*F1611</f>
        <v>0</v>
      </c>
      <c r="AW1611" s="354"/>
      <c r="AX1611" s="369">
        <f t="shared" ref="AX1611" si="10378">(T1611*G1611)*F1611</f>
        <v>0</v>
      </c>
      <c r="AY1611" s="354"/>
      <c r="AZ1611" s="369">
        <f t="shared" ref="AZ1611" si="10379">(W1611*G1611)*F1611</f>
        <v>0</v>
      </c>
      <c r="BA1611" s="354"/>
      <c r="BB1611" s="369">
        <f t="shared" ref="BB1611" si="10380">SUM(AS1611:BA1611)</f>
        <v>0</v>
      </c>
      <c r="BC1611" s="150"/>
      <c r="BD1611" s="116"/>
      <c r="BE1611" s="367"/>
      <c r="BF1611" s="367"/>
      <c r="BG1611" s="367"/>
      <c r="BH1611" s="367"/>
      <c r="BI1611" s="367"/>
      <c r="BJ1611" s="367"/>
      <c r="BK1611" s="367">
        <f t="shared" si="10357"/>
        <v>0</v>
      </c>
      <c r="BL1611" s="367">
        <f t="shared" si="10358"/>
        <v>0</v>
      </c>
      <c r="BM1611" s="367">
        <f t="shared" si="10359"/>
        <v>0</v>
      </c>
      <c r="BN1611" s="367">
        <f t="shared" si="10360"/>
        <v>0</v>
      </c>
      <c r="BO1611" s="367">
        <f t="shared" si="10361"/>
        <v>0</v>
      </c>
      <c r="BP1611" s="367">
        <f t="shared" si="10362"/>
        <v>0</v>
      </c>
      <c r="BQ1611" s="383">
        <f t="shared" ref="BQ1611" si="10381">SUM(BK1611:BP1611)</f>
        <v>0</v>
      </c>
      <c r="BR1611" s="146"/>
      <c r="BS1611" s="441">
        <v>22</v>
      </c>
      <c r="BT1611" s="116"/>
      <c r="BU1611" s="116"/>
      <c r="BV1611" s="116"/>
      <c r="BW1611" s="116"/>
      <c r="BX1611" s="116"/>
      <c r="BY1611" s="116"/>
      <c r="BZ1611" s="116"/>
      <c r="CA1611" s="116"/>
      <c r="CB1611" s="116"/>
      <c r="CC1611" s="116"/>
      <c r="CD1611" s="116"/>
      <c r="CE1611" s="116"/>
      <c r="CF1611" s="116"/>
      <c r="CG1611" s="116"/>
      <c r="CH1611" s="116"/>
      <c r="CI1611" s="116"/>
      <c r="CJ1611" s="116"/>
      <c r="CK1611" s="116"/>
      <c r="CL1611" s="116"/>
      <c r="CM1611" s="116"/>
      <c r="CN1611" s="116"/>
      <c r="CO1611" s="116"/>
      <c r="CP1611" s="116"/>
      <c r="CQ1611" s="116"/>
      <c r="CR1611" s="116"/>
      <c r="CS1611" s="116"/>
      <c r="CT1611" s="116"/>
      <c r="CU1611" s="116"/>
      <c r="CV1611" s="116"/>
      <c r="CW1611" s="116"/>
      <c r="CX1611" s="116"/>
      <c r="CY1611" s="116"/>
      <c r="CZ1611" s="116"/>
      <c r="DA1611" s="116"/>
      <c r="DB1611" s="116"/>
      <c r="DC1611" s="116"/>
      <c r="DD1611" s="116"/>
      <c r="DE1611" s="116"/>
      <c r="DF1611" s="116"/>
      <c r="DG1611" s="116"/>
      <c r="DH1611" s="116"/>
      <c r="DI1611" s="116"/>
      <c r="DJ1611" s="116"/>
      <c r="DK1611" s="116"/>
      <c r="DL1611" s="116"/>
      <c r="DM1611" s="116"/>
      <c r="DN1611" s="116"/>
      <c r="DO1611" s="116"/>
      <c r="DP1611" s="116"/>
      <c r="DQ1611" s="116"/>
      <c r="DR1611" s="116"/>
      <c r="DS1611" s="116"/>
      <c r="DT1611" s="116"/>
      <c r="DU1611" s="116"/>
      <c r="DV1611" s="116"/>
      <c r="DW1611" s="116"/>
      <c r="DX1611" s="116"/>
      <c r="DY1611" s="116"/>
      <c r="DZ1611" s="116"/>
      <c r="EA1611" s="116"/>
    </row>
    <row r="1612" spans="1:131" ht="11.25" customHeight="1" x14ac:dyDescent="0.15">
      <c r="A1612" s="113" t="s">
        <v>1752</v>
      </c>
      <c r="B1612" s="124" t="s">
        <v>1753</v>
      </c>
      <c r="C1612" s="127"/>
      <c r="D1612" s="112">
        <f t="shared" si="10340"/>
        <v>46</v>
      </c>
      <c r="E1612" s="710" t="s">
        <v>89</v>
      </c>
      <c r="F1612" s="711">
        <f t="shared" si="10341"/>
        <v>0</v>
      </c>
      <c r="G1612" s="209">
        <v>30</v>
      </c>
      <c r="H1612" s="210"/>
      <c r="I1612" s="211">
        <v>4565475</v>
      </c>
      <c r="J1612" s="212"/>
      <c r="K1612" s="552"/>
      <c r="L1612" s="553"/>
      <c r="M1612" s="212"/>
      <c r="N1612" s="213"/>
      <c r="O1612" s="214">
        <f t="shared" si="10342"/>
        <v>0</v>
      </c>
      <c r="P1612" s="190"/>
      <c r="Q1612" s="213"/>
      <c r="R1612" s="214">
        <f t="shared" si="10343"/>
        <v>0</v>
      </c>
      <c r="S1612" s="190"/>
      <c r="T1612" s="213"/>
      <c r="U1612" s="214">
        <f t="shared" si="10344"/>
        <v>0</v>
      </c>
      <c r="V1612" s="190"/>
      <c r="W1612" s="213"/>
      <c r="X1612" s="214">
        <f t="shared" si="10345"/>
        <v>0</v>
      </c>
      <c r="Y1612" s="190"/>
      <c r="Z1612" s="190"/>
      <c r="AA1612" s="207"/>
      <c r="AB1612" s="215"/>
      <c r="AC1612" s="190"/>
      <c r="AD1612" s="156">
        <f t="shared" si="10346"/>
        <v>0</v>
      </c>
      <c r="AE1612" s="156"/>
      <c r="AF1612" s="117"/>
      <c r="AG1612" s="156"/>
      <c r="AH1612" s="355"/>
      <c r="AI1612" s="368">
        <f t="shared" si="10347"/>
        <v>0</v>
      </c>
      <c r="AJ1612" s="354"/>
      <c r="AK1612" s="368">
        <f t="shared" si="10348"/>
        <v>0</v>
      </c>
      <c r="AL1612" s="354"/>
      <c r="AM1612" s="368">
        <f t="shared" si="10349"/>
        <v>0</v>
      </c>
      <c r="AN1612" s="354"/>
      <c r="AO1612" s="368">
        <f t="shared" si="10350"/>
        <v>0</v>
      </c>
      <c r="AP1612" s="354"/>
      <c r="AQ1612" s="368">
        <f t="shared" si="10351"/>
        <v>0</v>
      </c>
      <c r="AR1612" s="354"/>
      <c r="AS1612" s="354"/>
      <c r="AT1612" s="369">
        <f t="shared" si="10352"/>
        <v>0</v>
      </c>
      <c r="AU1612" s="354"/>
      <c r="AV1612" s="369">
        <f t="shared" si="10353"/>
        <v>0</v>
      </c>
      <c r="AW1612" s="354"/>
      <c r="AX1612" s="369">
        <f t="shared" si="10354"/>
        <v>0</v>
      </c>
      <c r="AY1612" s="354"/>
      <c r="AZ1612" s="369">
        <f t="shared" si="10355"/>
        <v>0</v>
      </c>
      <c r="BA1612" s="354"/>
      <c r="BB1612" s="369">
        <f t="shared" si="10356"/>
        <v>0</v>
      </c>
      <c r="BC1612" s="150"/>
      <c r="BD1612" s="116"/>
      <c r="BE1612" s="367"/>
      <c r="BF1612" s="367"/>
      <c r="BG1612" s="367"/>
      <c r="BH1612" s="367"/>
      <c r="BI1612" s="367"/>
      <c r="BJ1612" s="367"/>
      <c r="BK1612" s="367">
        <f t="shared" si="10357"/>
        <v>0</v>
      </c>
      <c r="BL1612" s="367">
        <f t="shared" si="10358"/>
        <v>0</v>
      </c>
      <c r="BM1612" s="367">
        <f t="shared" si="10359"/>
        <v>0</v>
      </c>
      <c r="BN1612" s="367">
        <f t="shared" si="10360"/>
        <v>0</v>
      </c>
      <c r="BO1612" s="367">
        <f t="shared" si="10361"/>
        <v>0</v>
      </c>
      <c r="BP1612" s="367">
        <f t="shared" si="10362"/>
        <v>0</v>
      </c>
      <c r="BQ1612" s="383">
        <f t="shared" si="10363"/>
        <v>0</v>
      </c>
      <c r="BR1612" s="146"/>
      <c r="BS1612" s="441">
        <v>46</v>
      </c>
      <c r="BT1612" s="116"/>
      <c r="BU1612" s="116"/>
      <c r="BV1612" s="116"/>
      <c r="BW1612" s="116"/>
      <c r="BX1612" s="116"/>
      <c r="BY1612" s="116"/>
      <c r="BZ1612" s="116"/>
      <c r="CA1612" s="116"/>
      <c r="CB1612" s="116"/>
      <c r="CC1612" s="116"/>
      <c r="CD1612" s="116"/>
      <c r="CE1612" s="116"/>
      <c r="CF1612" s="116"/>
      <c r="CG1612" s="116"/>
      <c r="CH1612" s="116"/>
      <c r="CI1612" s="116"/>
      <c r="CJ1612" s="116"/>
      <c r="CK1612" s="116"/>
      <c r="CL1612" s="116"/>
      <c r="CM1612" s="116"/>
      <c r="CN1612" s="116"/>
      <c r="CO1612" s="116"/>
      <c r="CP1612" s="116"/>
      <c r="CQ1612" s="116"/>
      <c r="CR1612" s="116"/>
      <c r="CS1612" s="116"/>
      <c r="CT1612" s="116"/>
      <c r="CU1612" s="116"/>
      <c r="CV1612" s="116"/>
      <c r="CW1612" s="116"/>
      <c r="CX1612" s="116"/>
      <c r="CY1612" s="116"/>
      <c r="CZ1612" s="116"/>
      <c r="DA1612" s="116"/>
      <c r="DB1612" s="116"/>
      <c r="DC1612" s="116"/>
      <c r="DD1612" s="116"/>
      <c r="DE1612" s="116"/>
      <c r="DF1612" s="116"/>
      <c r="DG1612" s="116"/>
      <c r="DH1612" s="116"/>
      <c r="DI1612" s="116"/>
      <c r="DJ1612" s="116"/>
      <c r="DK1612" s="116"/>
      <c r="DL1612" s="116"/>
      <c r="DM1612" s="116"/>
      <c r="DN1612" s="116"/>
      <c r="DO1612" s="116"/>
      <c r="DP1612" s="116"/>
      <c r="DQ1612" s="116"/>
      <c r="DR1612" s="116"/>
      <c r="DS1612" s="116"/>
      <c r="DT1612" s="116"/>
      <c r="DU1612" s="116"/>
      <c r="DV1612" s="116"/>
      <c r="DW1612" s="116"/>
      <c r="DX1612" s="116"/>
      <c r="DY1612" s="116"/>
      <c r="DZ1612" s="116"/>
      <c r="EA1612" s="116"/>
    </row>
    <row r="1613" spans="1:131" ht="11.25" customHeight="1" x14ac:dyDescent="0.15">
      <c r="A1613" s="113" t="s">
        <v>1754</v>
      </c>
      <c r="B1613" s="124" t="s">
        <v>1755</v>
      </c>
      <c r="C1613" s="127"/>
      <c r="D1613" s="112">
        <f t="shared" si="10340"/>
        <v>36</v>
      </c>
      <c r="E1613" s="710" t="s">
        <v>89</v>
      </c>
      <c r="F1613" s="711">
        <f t="shared" si="10341"/>
        <v>0</v>
      </c>
      <c r="G1613" s="209">
        <v>30</v>
      </c>
      <c r="H1613" s="210"/>
      <c r="I1613" s="211">
        <v>4565535</v>
      </c>
      <c r="J1613" s="212"/>
      <c r="K1613" s="552"/>
      <c r="L1613" s="553"/>
      <c r="M1613" s="212"/>
      <c r="N1613" s="213"/>
      <c r="O1613" s="214">
        <f t="shared" si="10342"/>
        <v>0</v>
      </c>
      <c r="P1613" s="190"/>
      <c r="Q1613" s="213"/>
      <c r="R1613" s="214">
        <f t="shared" si="10343"/>
        <v>0</v>
      </c>
      <c r="S1613" s="190"/>
      <c r="T1613" s="213"/>
      <c r="U1613" s="214">
        <f t="shared" si="10344"/>
        <v>0</v>
      </c>
      <c r="V1613" s="190"/>
      <c r="W1613" s="213"/>
      <c r="X1613" s="214">
        <f t="shared" si="10345"/>
        <v>0</v>
      </c>
      <c r="Y1613" s="190"/>
      <c r="Z1613" s="190"/>
      <c r="AA1613" s="207"/>
      <c r="AB1613" s="215"/>
      <c r="AC1613" s="190"/>
      <c r="AD1613" s="156">
        <f t="shared" si="10346"/>
        <v>0</v>
      </c>
      <c r="AE1613" s="156"/>
      <c r="AF1613" s="117"/>
      <c r="AG1613" s="156"/>
      <c r="AH1613" s="355"/>
      <c r="AI1613" s="368">
        <f t="shared" si="10347"/>
        <v>0</v>
      </c>
      <c r="AJ1613" s="354"/>
      <c r="AK1613" s="368">
        <f t="shared" si="10348"/>
        <v>0</v>
      </c>
      <c r="AL1613" s="354"/>
      <c r="AM1613" s="368">
        <f t="shared" si="10349"/>
        <v>0</v>
      </c>
      <c r="AN1613" s="354"/>
      <c r="AO1613" s="368">
        <f t="shared" si="10350"/>
        <v>0</v>
      </c>
      <c r="AP1613" s="354"/>
      <c r="AQ1613" s="368">
        <f t="shared" si="10351"/>
        <v>0</v>
      </c>
      <c r="AR1613" s="354"/>
      <c r="AS1613" s="354"/>
      <c r="AT1613" s="369">
        <f t="shared" si="10352"/>
        <v>0</v>
      </c>
      <c r="AU1613" s="354"/>
      <c r="AV1613" s="369">
        <f t="shared" si="10353"/>
        <v>0</v>
      </c>
      <c r="AW1613" s="354"/>
      <c r="AX1613" s="369">
        <f t="shared" si="10354"/>
        <v>0</v>
      </c>
      <c r="AY1613" s="354"/>
      <c r="AZ1613" s="369">
        <f t="shared" si="10355"/>
        <v>0</v>
      </c>
      <c r="BA1613" s="354"/>
      <c r="BB1613" s="369">
        <f t="shared" si="10356"/>
        <v>0</v>
      </c>
      <c r="BC1613" s="150"/>
      <c r="BD1613" s="116"/>
      <c r="BE1613" s="367"/>
      <c r="BF1613" s="367"/>
      <c r="BG1613" s="367"/>
      <c r="BH1613" s="367"/>
      <c r="BI1613" s="367"/>
      <c r="BJ1613" s="367"/>
      <c r="BK1613" s="367">
        <f t="shared" si="10357"/>
        <v>0</v>
      </c>
      <c r="BL1613" s="367">
        <f t="shared" si="10358"/>
        <v>0</v>
      </c>
      <c r="BM1613" s="367">
        <f t="shared" si="10359"/>
        <v>0</v>
      </c>
      <c r="BN1613" s="367">
        <f t="shared" si="10360"/>
        <v>0</v>
      </c>
      <c r="BO1613" s="367">
        <f t="shared" si="10361"/>
        <v>0</v>
      </c>
      <c r="BP1613" s="367">
        <f t="shared" si="10362"/>
        <v>0</v>
      </c>
      <c r="BQ1613" s="383">
        <f t="shared" si="10363"/>
        <v>0</v>
      </c>
      <c r="BR1613" s="146"/>
      <c r="BS1613" s="441">
        <v>36</v>
      </c>
      <c r="BT1613" s="116"/>
      <c r="BU1613" s="116"/>
      <c r="BV1613" s="116"/>
      <c r="BW1613" s="116"/>
      <c r="BX1613" s="116"/>
      <c r="BY1613" s="116"/>
      <c r="BZ1613" s="116"/>
      <c r="CA1613" s="116"/>
      <c r="CB1613" s="116"/>
      <c r="CC1613" s="116"/>
      <c r="CD1613" s="116"/>
      <c r="CE1613" s="116"/>
      <c r="CF1613" s="116"/>
      <c r="CG1613" s="116"/>
      <c r="CH1613" s="116"/>
      <c r="CI1613" s="116"/>
      <c r="CJ1613" s="116"/>
      <c r="CK1613" s="116"/>
      <c r="CL1613" s="116"/>
      <c r="CM1613" s="116"/>
      <c r="CN1613" s="116"/>
      <c r="CO1613" s="116"/>
      <c r="CP1613" s="116"/>
      <c r="CQ1613" s="116"/>
      <c r="CR1613" s="116"/>
      <c r="CS1613" s="116"/>
      <c r="CT1613" s="116"/>
      <c r="CU1613" s="116"/>
      <c r="CV1613" s="116"/>
      <c r="CW1613" s="116"/>
      <c r="CX1613" s="116"/>
      <c r="CY1613" s="116"/>
      <c r="CZ1613" s="116"/>
      <c r="DA1613" s="116"/>
      <c r="DB1613" s="116"/>
      <c r="DC1613" s="116"/>
      <c r="DD1613" s="116"/>
      <c r="DE1613" s="116"/>
      <c r="DF1613" s="116"/>
      <c r="DG1613" s="116"/>
      <c r="DH1613" s="116"/>
      <c r="DI1613" s="116"/>
      <c r="DJ1613" s="116"/>
      <c r="DK1613" s="116"/>
      <c r="DL1613" s="116"/>
      <c r="DM1613" s="116"/>
      <c r="DN1613" s="116"/>
      <c r="DO1613" s="116"/>
      <c r="DP1613" s="116"/>
      <c r="DQ1613" s="116"/>
      <c r="DR1613" s="116"/>
      <c r="DS1613" s="116"/>
      <c r="DT1613" s="116"/>
      <c r="DU1613" s="116"/>
      <c r="DV1613" s="116"/>
      <c r="DW1613" s="116"/>
      <c r="DX1613" s="116"/>
      <c r="DY1613" s="116"/>
      <c r="DZ1613" s="116"/>
      <c r="EA1613" s="116"/>
    </row>
    <row r="1614" spans="1:131" ht="11.25" customHeight="1" x14ac:dyDescent="0.15">
      <c r="A1614" s="113" t="s">
        <v>1756</v>
      </c>
      <c r="B1614" s="124" t="s">
        <v>1755</v>
      </c>
      <c r="C1614" s="127"/>
      <c r="D1614" s="112">
        <f t="shared" si="10340"/>
        <v>49</v>
      </c>
      <c r="E1614" s="710" t="s">
        <v>102</v>
      </c>
      <c r="F1614" s="711">
        <f t="shared" si="10341"/>
        <v>0</v>
      </c>
      <c r="G1614" s="209">
        <v>50</v>
      </c>
      <c r="H1614" s="210"/>
      <c r="I1614" s="211">
        <v>4965538</v>
      </c>
      <c r="J1614" s="212"/>
      <c r="K1614" s="552"/>
      <c r="L1614" s="553"/>
      <c r="M1614" s="212"/>
      <c r="N1614" s="213"/>
      <c r="O1614" s="214">
        <f t="shared" si="10342"/>
        <v>0</v>
      </c>
      <c r="P1614" s="190"/>
      <c r="Q1614" s="213"/>
      <c r="R1614" s="214">
        <f t="shared" si="10343"/>
        <v>0</v>
      </c>
      <c r="S1614" s="190"/>
      <c r="T1614" s="213"/>
      <c r="U1614" s="214">
        <f t="shared" si="10344"/>
        <v>0</v>
      </c>
      <c r="V1614" s="190"/>
      <c r="W1614" s="213"/>
      <c r="X1614" s="214">
        <f t="shared" si="10345"/>
        <v>0</v>
      </c>
      <c r="Y1614" s="190"/>
      <c r="Z1614" s="190"/>
      <c r="AA1614" s="207"/>
      <c r="AB1614" s="215"/>
      <c r="AC1614" s="190"/>
      <c r="AD1614" s="156">
        <f t="shared" si="10346"/>
        <v>0</v>
      </c>
      <c r="AE1614" s="156"/>
      <c r="AF1614" s="117"/>
      <c r="AG1614" s="156"/>
      <c r="AH1614" s="355"/>
      <c r="AI1614" s="368">
        <f t="shared" si="10347"/>
        <v>0</v>
      </c>
      <c r="AJ1614" s="354"/>
      <c r="AK1614" s="368">
        <f t="shared" si="10348"/>
        <v>0</v>
      </c>
      <c r="AL1614" s="354"/>
      <c r="AM1614" s="368">
        <f t="shared" si="10349"/>
        <v>0</v>
      </c>
      <c r="AN1614" s="354"/>
      <c r="AO1614" s="368">
        <f t="shared" si="10350"/>
        <v>0</v>
      </c>
      <c r="AP1614" s="354"/>
      <c r="AQ1614" s="368">
        <f t="shared" si="10351"/>
        <v>0</v>
      </c>
      <c r="AR1614" s="354"/>
      <c r="AS1614" s="354"/>
      <c r="AT1614" s="369">
        <f t="shared" si="10352"/>
        <v>0</v>
      </c>
      <c r="AU1614" s="354"/>
      <c r="AV1614" s="369">
        <f t="shared" si="10353"/>
        <v>0</v>
      </c>
      <c r="AW1614" s="354"/>
      <c r="AX1614" s="369">
        <f t="shared" si="10354"/>
        <v>0</v>
      </c>
      <c r="AY1614" s="354"/>
      <c r="AZ1614" s="369">
        <f t="shared" si="10355"/>
        <v>0</v>
      </c>
      <c r="BA1614" s="354"/>
      <c r="BB1614" s="369">
        <f t="shared" si="10356"/>
        <v>0</v>
      </c>
      <c r="BC1614" s="150"/>
      <c r="BD1614" s="116"/>
      <c r="BE1614" s="367"/>
      <c r="BF1614" s="367"/>
      <c r="BG1614" s="367"/>
      <c r="BH1614" s="367"/>
      <c r="BI1614" s="367"/>
      <c r="BJ1614" s="367"/>
      <c r="BK1614" s="367">
        <f t="shared" si="10357"/>
        <v>0</v>
      </c>
      <c r="BL1614" s="367">
        <f t="shared" si="10358"/>
        <v>0</v>
      </c>
      <c r="BM1614" s="367">
        <f t="shared" si="10359"/>
        <v>0</v>
      </c>
      <c r="BN1614" s="367">
        <f t="shared" si="10360"/>
        <v>0</v>
      </c>
      <c r="BO1614" s="367">
        <f t="shared" si="10361"/>
        <v>0</v>
      </c>
      <c r="BP1614" s="367">
        <f t="shared" si="10362"/>
        <v>0</v>
      </c>
      <c r="BQ1614" s="383">
        <f t="shared" si="10363"/>
        <v>0</v>
      </c>
      <c r="BR1614" s="146"/>
      <c r="BS1614" s="441">
        <v>49</v>
      </c>
      <c r="BT1614" s="116"/>
      <c r="BU1614" s="116"/>
      <c r="BV1614" s="116"/>
      <c r="BW1614" s="116"/>
      <c r="BX1614" s="116"/>
      <c r="BY1614" s="116"/>
      <c r="BZ1614" s="116"/>
      <c r="CA1614" s="116"/>
      <c r="CB1614" s="116"/>
      <c r="CC1614" s="116"/>
      <c r="CD1614" s="116"/>
      <c r="CE1614" s="116"/>
      <c r="CF1614" s="116"/>
      <c r="CG1614" s="116"/>
      <c r="CH1614" s="116"/>
      <c r="CI1614" s="116"/>
      <c r="CJ1614" s="116"/>
      <c r="CK1614" s="116"/>
      <c r="CL1614" s="116"/>
      <c r="CM1614" s="116"/>
      <c r="CN1614" s="116"/>
      <c r="CO1614" s="116"/>
      <c r="CP1614" s="116"/>
      <c r="CQ1614" s="116"/>
      <c r="CR1614" s="116"/>
      <c r="CS1614" s="116"/>
      <c r="CT1614" s="116"/>
      <c r="CU1614" s="116"/>
      <c r="CV1614" s="116"/>
      <c r="CW1614" s="116"/>
      <c r="CX1614" s="116"/>
      <c r="CY1614" s="116"/>
      <c r="CZ1614" s="116"/>
      <c r="DA1614" s="116"/>
      <c r="DB1614" s="116"/>
      <c r="DC1614" s="116"/>
      <c r="DD1614" s="116"/>
      <c r="DE1614" s="116"/>
      <c r="DF1614" s="116"/>
      <c r="DG1614" s="116"/>
      <c r="DH1614" s="116"/>
      <c r="DI1614" s="116"/>
      <c r="DJ1614" s="116"/>
      <c r="DK1614" s="116"/>
      <c r="DL1614" s="116"/>
      <c r="DM1614" s="116"/>
      <c r="DN1614" s="116"/>
      <c r="DO1614" s="116"/>
      <c r="DP1614" s="116"/>
      <c r="DQ1614" s="116"/>
      <c r="DR1614" s="116"/>
      <c r="DS1614" s="116"/>
      <c r="DT1614" s="116"/>
      <c r="DU1614" s="116"/>
      <c r="DV1614" s="116"/>
      <c r="DW1614" s="116"/>
      <c r="DX1614" s="116"/>
      <c r="DY1614" s="116"/>
      <c r="DZ1614" s="116"/>
      <c r="EA1614" s="116"/>
    </row>
    <row r="1615" spans="1:131" ht="11.25" customHeight="1" x14ac:dyDescent="0.15">
      <c r="A1615" s="113" t="s">
        <v>1757</v>
      </c>
      <c r="B1615" s="124" t="s">
        <v>1758</v>
      </c>
      <c r="C1615" s="127"/>
      <c r="D1615" s="112">
        <f t="shared" si="10340"/>
        <v>36</v>
      </c>
      <c r="E1615" s="710" t="s">
        <v>89</v>
      </c>
      <c r="F1615" s="711">
        <f t="shared" si="10341"/>
        <v>0</v>
      </c>
      <c r="G1615" s="209">
        <v>30</v>
      </c>
      <c r="H1615" s="210"/>
      <c r="I1615" s="211">
        <v>4565555</v>
      </c>
      <c r="J1615" s="212"/>
      <c r="K1615" s="552"/>
      <c r="L1615" s="553"/>
      <c r="M1615" s="212"/>
      <c r="N1615" s="213"/>
      <c r="O1615" s="214">
        <f t="shared" si="10342"/>
        <v>0</v>
      </c>
      <c r="P1615" s="190"/>
      <c r="Q1615" s="213"/>
      <c r="R1615" s="214">
        <f t="shared" si="10343"/>
        <v>0</v>
      </c>
      <c r="S1615" s="190"/>
      <c r="T1615" s="213"/>
      <c r="U1615" s="214">
        <f t="shared" si="10344"/>
        <v>0</v>
      </c>
      <c r="V1615" s="190"/>
      <c r="W1615" s="213"/>
      <c r="X1615" s="214">
        <f t="shared" si="10345"/>
        <v>0</v>
      </c>
      <c r="Y1615" s="190"/>
      <c r="Z1615" s="190"/>
      <c r="AA1615" s="207"/>
      <c r="AB1615" s="215"/>
      <c r="AC1615" s="190"/>
      <c r="AD1615" s="156">
        <f t="shared" si="10346"/>
        <v>0</v>
      </c>
      <c r="AE1615" s="156"/>
      <c r="AF1615" s="117"/>
      <c r="AG1615" s="156"/>
      <c r="AH1615" s="355"/>
      <c r="AI1615" s="368">
        <f t="shared" si="10347"/>
        <v>0</v>
      </c>
      <c r="AJ1615" s="354"/>
      <c r="AK1615" s="368">
        <f t="shared" si="10348"/>
        <v>0</v>
      </c>
      <c r="AL1615" s="354"/>
      <c r="AM1615" s="368">
        <f t="shared" si="10349"/>
        <v>0</v>
      </c>
      <c r="AN1615" s="354"/>
      <c r="AO1615" s="368">
        <f t="shared" si="10350"/>
        <v>0</v>
      </c>
      <c r="AP1615" s="354"/>
      <c r="AQ1615" s="368">
        <f t="shared" si="10351"/>
        <v>0</v>
      </c>
      <c r="AR1615" s="354"/>
      <c r="AS1615" s="354"/>
      <c r="AT1615" s="369">
        <f t="shared" si="10352"/>
        <v>0</v>
      </c>
      <c r="AU1615" s="354"/>
      <c r="AV1615" s="369">
        <f t="shared" si="10353"/>
        <v>0</v>
      </c>
      <c r="AW1615" s="354"/>
      <c r="AX1615" s="369">
        <f t="shared" si="10354"/>
        <v>0</v>
      </c>
      <c r="AY1615" s="354"/>
      <c r="AZ1615" s="369">
        <f t="shared" si="10355"/>
        <v>0</v>
      </c>
      <c r="BA1615" s="354"/>
      <c r="BB1615" s="369">
        <f t="shared" si="10356"/>
        <v>0</v>
      </c>
      <c r="BC1615" s="150"/>
      <c r="BD1615" s="116"/>
      <c r="BE1615" s="367"/>
      <c r="BF1615" s="367"/>
      <c r="BG1615" s="367"/>
      <c r="BH1615" s="367"/>
      <c r="BI1615" s="367"/>
      <c r="BJ1615" s="367"/>
      <c r="BK1615" s="367">
        <f t="shared" si="10357"/>
        <v>0</v>
      </c>
      <c r="BL1615" s="367">
        <f t="shared" si="10358"/>
        <v>0</v>
      </c>
      <c r="BM1615" s="367">
        <f t="shared" si="10359"/>
        <v>0</v>
      </c>
      <c r="BN1615" s="367">
        <f t="shared" si="10360"/>
        <v>0</v>
      </c>
      <c r="BO1615" s="367">
        <f t="shared" si="10361"/>
        <v>0</v>
      </c>
      <c r="BP1615" s="367">
        <f t="shared" si="10362"/>
        <v>0</v>
      </c>
      <c r="BQ1615" s="383">
        <f t="shared" si="10363"/>
        <v>0</v>
      </c>
      <c r="BR1615" s="146"/>
      <c r="BS1615" s="441">
        <v>36</v>
      </c>
      <c r="BT1615" s="116"/>
      <c r="BU1615" s="116"/>
      <c r="BV1615" s="116"/>
      <c r="BW1615" s="116"/>
      <c r="BX1615" s="116"/>
      <c r="BY1615" s="116"/>
      <c r="BZ1615" s="116"/>
      <c r="CA1615" s="116"/>
      <c r="CB1615" s="116"/>
      <c r="CC1615" s="116"/>
      <c r="CD1615" s="116"/>
      <c r="CE1615" s="116"/>
      <c r="CF1615" s="116"/>
      <c r="CG1615" s="116"/>
      <c r="CH1615" s="116"/>
      <c r="CI1615" s="116"/>
      <c r="CJ1615" s="116"/>
      <c r="CK1615" s="116"/>
      <c r="CL1615" s="116"/>
      <c r="CM1615" s="116"/>
      <c r="CN1615" s="116"/>
      <c r="CO1615" s="116"/>
      <c r="CP1615" s="116"/>
      <c r="CQ1615" s="116"/>
      <c r="CR1615" s="116"/>
      <c r="CS1615" s="116"/>
      <c r="CT1615" s="116"/>
      <c r="CU1615" s="116"/>
      <c r="CV1615" s="116"/>
      <c r="CW1615" s="116"/>
      <c r="CX1615" s="116"/>
      <c r="CY1615" s="116"/>
      <c r="CZ1615" s="116"/>
      <c r="DA1615" s="116"/>
      <c r="DB1615" s="116"/>
      <c r="DC1615" s="116"/>
      <c r="DD1615" s="116"/>
      <c r="DE1615" s="116"/>
      <c r="DF1615" s="116"/>
      <c r="DG1615" s="116"/>
      <c r="DH1615" s="116"/>
      <c r="DI1615" s="116"/>
      <c r="DJ1615" s="116"/>
      <c r="DK1615" s="116"/>
      <c r="DL1615" s="116"/>
      <c r="DM1615" s="116"/>
      <c r="DN1615" s="116"/>
      <c r="DO1615" s="116"/>
      <c r="DP1615" s="116"/>
      <c r="DQ1615" s="116"/>
      <c r="DR1615" s="116"/>
      <c r="DS1615" s="116"/>
      <c r="DT1615" s="116"/>
      <c r="DU1615" s="116"/>
      <c r="DV1615" s="116"/>
      <c r="DW1615" s="116"/>
      <c r="DX1615" s="116"/>
      <c r="DY1615" s="116"/>
      <c r="DZ1615" s="116"/>
      <c r="EA1615" s="116"/>
    </row>
    <row r="1616" spans="1:131" ht="11.25" customHeight="1" x14ac:dyDescent="0.15">
      <c r="A1616" s="113" t="s">
        <v>1759</v>
      </c>
      <c r="B1616" s="124" t="s">
        <v>1758</v>
      </c>
      <c r="C1616" s="127"/>
      <c r="D1616" s="112">
        <f t="shared" si="10340"/>
        <v>8</v>
      </c>
      <c r="E1616" s="710" t="s">
        <v>102</v>
      </c>
      <c r="F1616" s="711">
        <f t="shared" si="10341"/>
        <v>0</v>
      </c>
      <c r="G1616" s="209">
        <v>50</v>
      </c>
      <c r="H1616" s="210"/>
      <c r="I1616" s="211">
        <v>4965558</v>
      </c>
      <c r="J1616" s="212"/>
      <c r="K1616" s="552"/>
      <c r="L1616" s="553"/>
      <c r="M1616" s="212"/>
      <c r="N1616" s="213"/>
      <c r="O1616" s="214">
        <f t="shared" si="10342"/>
        <v>0</v>
      </c>
      <c r="P1616" s="190"/>
      <c r="Q1616" s="213"/>
      <c r="R1616" s="214">
        <f t="shared" si="10343"/>
        <v>0</v>
      </c>
      <c r="S1616" s="190"/>
      <c r="T1616" s="213"/>
      <c r="U1616" s="214">
        <f t="shared" si="10344"/>
        <v>0</v>
      </c>
      <c r="V1616" s="190"/>
      <c r="W1616" s="213"/>
      <c r="X1616" s="214">
        <f t="shared" si="10345"/>
        <v>0</v>
      </c>
      <c r="Y1616" s="190"/>
      <c r="Z1616" s="190"/>
      <c r="AA1616" s="207"/>
      <c r="AB1616" s="215"/>
      <c r="AC1616" s="190"/>
      <c r="AD1616" s="156">
        <f t="shared" si="10346"/>
        <v>0</v>
      </c>
      <c r="AE1616" s="156"/>
      <c r="AF1616" s="117"/>
      <c r="AG1616" s="156"/>
      <c r="AH1616" s="355"/>
      <c r="AI1616" s="368">
        <f t="shared" si="10347"/>
        <v>0</v>
      </c>
      <c r="AJ1616" s="354"/>
      <c r="AK1616" s="368">
        <f t="shared" si="10348"/>
        <v>0</v>
      </c>
      <c r="AL1616" s="354"/>
      <c r="AM1616" s="368">
        <f t="shared" si="10349"/>
        <v>0</v>
      </c>
      <c r="AN1616" s="354"/>
      <c r="AO1616" s="368">
        <f t="shared" si="10350"/>
        <v>0</v>
      </c>
      <c r="AP1616" s="354"/>
      <c r="AQ1616" s="368">
        <f t="shared" si="10351"/>
        <v>0</v>
      </c>
      <c r="AR1616" s="354"/>
      <c r="AS1616" s="354"/>
      <c r="AT1616" s="369">
        <f t="shared" si="10352"/>
        <v>0</v>
      </c>
      <c r="AU1616" s="354"/>
      <c r="AV1616" s="369">
        <f t="shared" si="10353"/>
        <v>0</v>
      </c>
      <c r="AW1616" s="354"/>
      <c r="AX1616" s="369">
        <f t="shared" si="10354"/>
        <v>0</v>
      </c>
      <c r="AY1616" s="354"/>
      <c r="AZ1616" s="369">
        <f t="shared" si="10355"/>
        <v>0</v>
      </c>
      <c r="BA1616" s="354"/>
      <c r="BB1616" s="369">
        <f t="shared" si="10356"/>
        <v>0</v>
      </c>
      <c r="BC1616" s="150"/>
      <c r="BD1616" s="116"/>
      <c r="BE1616" s="367"/>
      <c r="BF1616" s="367"/>
      <c r="BG1616" s="367"/>
      <c r="BH1616" s="367"/>
      <c r="BI1616" s="367"/>
      <c r="BJ1616" s="367"/>
      <c r="BK1616" s="367">
        <f t="shared" si="10357"/>
        <v>0</v>
      </c>
      <c r="BL1616" s="367">
        <f t="shared" si="10358"/>
        <v>0</v>
      </c>
      <c r="BM1616" s="367">
        <f t="shared" si="10359"/>
        <v>0</v>
      </c>
      <c r="BN1616" s="367">
        <f t="shared" si="10360"/>
        <v>0</v>
      </c>
      <c r="BO1616" s="367">
        <f t="shared" si="10361"/>
        <v>0</v>
      </c>
      <c r="BP1616" s="367">
        <f t="shared" si="10362"/>
        <v>0</v>
      </c>
      <c r="BQ1616" s="383">
        <f t="shared" si="10363"/>
        <v>0</v>
      </c>
      <c r="BR1616" s="146"/>
      <c r="BS1616" s="441">
        <v>8</v>
      </c>
      <c r="BT1616" s="116"/>
      <c r="BU1616" s="116"/>
      <c r="BV1616" s="116"/>
      <c r="BW1616" s="116"/>
      <c r="BX1616" s="116"/>
      <c r="BY1616" s="116"/>
      <c r="BZ1616" s="116"/>
      <c r="CA1616" s="116"/>
      <c r="CB1616" s="116"/>
      <c r="CC1616" s="116"/>
      <c r="CD1616" s="116"/>
      <c r="CE1616" s="116"/>
      <c r="CF1616" s="116"/>
      <c r="CG1616" s="116"/>
      <c r="CH1616" s="116"/>
      <c r="CI1616" s="116"/>
      <c r="CJ1616" s="116"/>
      <c r="CK1616" s="116"/>
      <c r="CL1616" s="116"/>
      <c r="CM1616" s="116"/>
      <c r="CN1616" s="116"/>
      <c r="CO1616" s="116"/>
      <c r="CP1616" s="116"/>
      <c r="CQ1616" s="116"/>
      <c r="CR1616" s="116"/>
      <c r="CS1616" s="116"/>
      <c r="CT1616" s="116"/>
      <c r="CU1616" s="116"/>
      <c r="CV1616" s="116"/>
      <c r="CW1616" s="116"/>
      <c r="CX1616" s="116"/>
      <c r="CY1616" s="116"/>
      <c r="CZ1616" s="116"/>
      <c r="DA1616" s="116"/>
      <c r="DB1616" s="116"/>
      <c r="DC1616" s="116"/>
      <c r="DD1616" s="116"/>
      <c r="DE1616" s="116"/>
      <c r="DF1616" s="116"/>
      <c r="DG1616" s="116"/>
      <c r="DH1616" s="116"/>
      <c r="DI1616" s="116"/>
      <c r="DJ1616" s="116"/>
      <c r="DK1616" s="116"/>
      <c r="DL1616" s="116"/>
      <c r="DM1616" s="116"/>
      <c r="DN1616" s="116"/>
      <c r="DO1616" s="116"/>
      <c r="DP1616" s="116"/>
      <c r="DQ1616" s="116"/>
      <c r="DR1616" s="116"/>
      <c r="DS1616" s="116"/>
      <c r="DT1616" s="116"/>
      <c r="DU1616" s="116"/>
      <c r="DV1616" s="116"/>
      <c r="DW1616" s="116"/>
      <c r="DX1616" s="116"/>
      <c r="DY1616" s="116"/>
      <c r="DZ1616" s="116"/>
      <c r="EA1616" s="116"/>
    </row>
    <row r="1617" spans="1:131" ht="11.25" customHeight="1" x14ac:dyDescent="0.15">
      <c r="A1617" s="113" t="s">
        <v>1760</v>
      </c>
      <c r="B1617" s="124" t="s">
        <v>1761</v>
      </c>
      <c r="C1617" s="127"/>
      <c r="D1617" s="112">
        <f t="shared" si="10340"/>
        <v>39</v>
      </c>
      <c r="E1617" s="710" t="s">
        <v>89</v>
      </c>
      <c r="F1617" s="711">
        <f t="shared" si="10341"/>
        <v>0</v>
      </c>
      <c r="G1617" s="209">
        <v>30</v>
      </c>
      <c r="H1617" s="210"/>
      <c r="I1617" s="211">
        <v>4565565</v>
      </c>
      <c r="J1617" s="212"/>
      <c r="K1617" s="552"/>
      <c r="L1617" s="553"/>
      <c r="M1617" s="212"/>
      <c r="N1617" s="213"/>
      <c r="O1617" s="214">
        <f t="shared" si="10342"/>
        <v>0</v>
      </c>
      <c r="P1617" s="190"/>
      <c r="Q1617" s="213"/>
      <c r="R1617" s="214">
        <f t="shared" si="10343"/>
        <v>0</v>
      </c>
      <c r="S1617" s="190"/>
      <c r="T1617" s="213"/>
      <c r="U1617" s="214">
        <f t="shared" si="10344"/>
        <v>0</v>
      </c>
      <c r="V1617" s="190"/>
      <c r="W1617" s="213"/>
      <c r="X1617" s="214">
        <f t="shared" si="10345"/>
        <v>0</v>
      </c>
      <c r="Y1617" s="190"/>
      <c r="Z1617" s="190"/>
      <c r="AA1617" s="207"/>
      <c r="AB1617" s="215"/>
      <c r="AC1617" s="190"/>
      <c r="AD1617" s="156">
        <f t="shared" si="10346"/>
        <v>0</v>
      </c>
      <c r="AE1617" s="156"/>
      <c r="AF1617" s="117"/>
      <c r="AG1617" s="156"/>
      <c r="AH1617" s="355"/>
      <c r="AI1617" s="368">
        <f t="shared" si="10347"/>
        <v>0</v>
      </c>
      <c r="AJ1617" s="354"/>
      <c r="AK1617" s="368">
        <f t="shared" si="10348"/>
        <v>0</v>
      </c>
      <c r="AL1617" s="354"/>
      <c r="AM1617" s="368">
        <f t="shared" si="10349"/>
        <v>0</v>
      </c>
      <c r="AN1617" s="354"/>
      <c r="AO1617" s="368">
        <f t="shared" si="10350"/>
        <v>0</v>
      </c>
      <c r="AP1617" s="354"/>
      <c r="AQ1617" s="368">
        <f t="shared" si="10351"/>
        <v>0</v>
      </c>
      <c r="AR1617" s="354"/>
      <c r="AS1617" s="354"/>
      <c r="AT1617" s="369">
        <f t="shared" si="10352"/>
        <v>0</v>
      </c>
      <c r="AU1617" s="354"/>
      <c r="AV1617" s="369">
        <f t="shared" si="10353"/>
        <v>0</v>
      </c>
      <c r="AW1617" s="354"/>
      <c r="AX1617" s="369">
        <f t="shared" si="10354"/>
        <v>0</v>
      </c>
      <c r="AY1617" s="354"/>
      <c r="AZ1617" s="369">
        <f t="shared" si="10355"/>
        <v>0</v>
      </c>
      <c r="BA1617" s="354"/>
      <c r="BB1617" s="369">
        <f t="shared" si="10356"/>
        <v>0</v>
      </c>
      <c r="BC1617" s="150"/>
      <c r="BD1617" s="116"/>
      <c r="BE1617" s="367"/>
      <c r="BF1617" s="367"/>
      <c r="BG1617" s="367"/>
      <c r="BH1617" s="367"/>
      <c r="BI1617" s="367"/>
      <c r="BJ1617" s="367"/>
      <c r="BK1617" s="367">
        <f t="shared" si="10357"/>
        <v>0</v>
      </c>
      <c r="BL1617" s="367">
        <f t="shared" si="10358"/>
        <v>0</v>
      </c>
      <c r="BM1617" s="367">
        <f t="shared" si="10359"/>
        <v>0</v>
      </c>
      <c r="BN1617" s="367">
        <f t="shared" si="10360"/>
        <v>0</v>
      </c>
      <c r="BO1617" s="367">
        <f t="shared" si="10361"/>
        <v>0</v>
      </c>
      <c r="BP1617" s="367">
        <f t="shared" si="10362"/>
        <v>0</v>
      </c>
      <c r="BQ1617" s="383">
        <f t="shared" si="10363"/>
        <v>0</v>
      </c>
      <c r="BR1617" s="146"/>
      <c r="BS1617" s="441">
        <v>39</v>
      </c>
      <c r="BT1617" s="116"/>
      <c r="BU1617" s="116"/>
      <c r="BV1617" s="116"/>
      <c r="BW1617" s="116"/>
      <c r="BX1617" s="116"/>
      <c r="BY1617" s="116"/>
      <c r="BZ1617" s="116"/>
      <c r="CA1617" s="116"/>
      <c r="CB1617" s="116"/>
      <c r="CC1617" s="116"/>
      <c r="CD1617" s="116"/>
      <c r="CE1617" s="116"/>
      <c r="CF1617" s="116"/>
      <c r="CG1617" s="116"/>
      <c r="CH1617" s="116"/>
      <c r="CI1617" s="116"/>
      <c r="CJ1617" s="116"/>
      <c r="CK1617" s="116"/>
      <c r="CL1617" s="116"/>
      <c r="CM1617" s="116"/>
      <c r="CN1617" s="116"/>
      <c r="CO1617" s="116"/>
      <c r="CP1617" s="116"/>
      <c r="CQ1617" s="116"/>
      <c r="CR1617" s="116"/>
      <c r="CS1617" s="116"/>
      <c r="CT1617" s="116"/>
      <c r="CU1617" s="116"/>
      <c r="CV1617" s="116"/>
      <c r="CW1617" s="116"/>
      <c r="CX1617" s="116"/>
      <c r="CY1617" s="116"/>
      <c r="CZ1617" s="116"/>
      <c r="DA1617" s="116"/>
      <c r="DB1617" s="116"/>
      <c r="DC1617" s="116"/>
      <c r="DD1617" s="116"/>
      <c r="DE1617" s="116"/>
      <c r="DF1617" s="116"/>
      <c r="DG1617" s="116"/>
      <c r="DH1617" s="116"/>
      <c r="DI1617" s="116"/>
      <c r="DJ1617" s="116"/>
      <c r="DK1617" s="116"/>
      <c r="DL1617" s="116"/>
      <c r="DM1617" s="116"/>
      <c r="DN1617" s="116"/>
      <c r="DO1617" s="116"/>
      <c r="DP1617" s="116"/>
      <c r="DQ1617" s="116"/>
      <c r="DR1617" s="116"/>
      <c r="DS1617" s="116"/>
      <c r="DT1617" s="116"/>
      <c r="DU1617" s="116"/>
      <c r="DV1617" s="116"/>
      <c r="DW1617" s="116"/>
      <c r="DX1617" s="116"/>
      <c r="DY1617" s="116"/>
      <c r="DZ1617" s="116"/>
      <c r="EA1617" s="116"/>
    </row>
    <row r="1618" spans="1:131" ht="11.25" customHeight="1" x14ac:dyDescent="0.15">
      <c r="A1618" s="113" t="s">
        <v>1760</v>
      </c>
      <c r="B1618" s="124" t="s">
        <v>1761</v>
      </c>
      <c r="C1618" s="127"/>
      <c r="D1618" s="112" t="str">
        <f t="shared" si="10340"/>
        <v>S/O</v>
      </c>
      <c r="E1618" s="710" t="s">
        <v>102</v>
      </c>
      <c r="F1618" s="711">
        <f t="shared" si="10341"/>
        <v>0</v>
      </c>
      <c r="G1618" s="209">
        <v>50</v>
      </c>
      <c r="H1618" s="210"/>
      <c r="I1618" s="211">
        <v>4965568</v>
      </c>
      <c r="J1618" s="212"/>
      <c r="K1618" s="552"/>
      <c r="L1618" s="553"/>
      <c r="M1618" s="212"/>
      <c r="N1618" s="213"/>
      <c r="O1618" s="214">
        <f t="shared" si="10342"/>
        <v>0</v>
      </c>
      <c r="P1618" s="190"/>
      <c r="Q1618" s="213"/>
      <c r="R1618" s="214">
        <f t="shared" si="10343"/>
        <v>0</v>
      </c>
      <c r="S1618" s="190"/>
      <c r="T1618" s="213"/>
      <c r="U1618" s="214">
        <f t="shared" si="10344"/>
        <v>0</v>
      </c>
      <c r="V1618" s="190"/>
      <c r="W1618" s="213"/>
      <c r="X1618" s="214">
        <f t="shared" si="10345"/>
        <v>0</v>
      </c>
      <c r="Y1618" s="190"/>
      <c r="Z1618" s="190"/>
      <c r="AA1618" s="207"/>
      <c r="AB1618" s="215"/>
      <c r="AC1618" s="190"/>
      <c r="AD1618" s="156">
        <f t="shared" si="10346"/>
        <v>0</v>
      </c>
      <c r="AE1618" s="156"/>
      <c r="AF1618" s="117"/>
      <c r="AG1618" s="156"/>
      <c r="AH1618" s="355"/>
      <c r="AI1618" s="368">
        <f t="shared" si="10347"/>
        <v>0</v>
      </c>
      <c r="AJ1618" s="354"/>
      <c r="AK1618" s="368">
        <f t="shared" si="10348"/>
        <v>0</v>
      </c>
      <c r="AL1618" s="354"/>
      <c r="AM1618" s="368">
        <f t="shared" si="10349"/>
        <v>0</v>
      </c>
      <c r="AN1618" s="354"/>
      <c r="AO1618" s="368">
        <f t="shared" si="10350"/>
        <v>0</v>
      </c>
      <c r="AP1618" s="354"/>
      <c r="AQ1618" s="368">
        <f t="shared" si="10351"/>
        <v>0</v>
      </c>
      <c r="AR1618" s="354"/>
      <c r="AS1618" s="354"/>
      <c r="AT1618" s="369">
        <f t="shared" si="10352"/>
        <v>0</v>
      </c>
      <c r="AU1618" s="354"/>
      <c r="AV1618" s="369">
        <f t="shared" si="10353"/>
        <v>0</v>
      </c>
      <c r="AW1618" s="354"/>
      <c r="AX1618" s="369">
        <f t="shared" si="10354"/>
        <v>0</v>
      </c>
      <c r="AY1618" s="354"/>
      <c r="AZ1618" s="369">
        <f t="shared" si="10355"/>
        <v>0</v>
      </c>
      <c r="BA1618" s="354"/>
      <c r="BB1618" s="369">
        <f t="shared" si="10356"/>
        <v>0</v>
      </c>
      <c r="BC1618" s="150"/>
      <c r="BD1618" s="116"/>
      <c r="BE1618" s="367"/>
      <c r="BF1618" s="367"/>
      <c r="BG1618" s="367"/>
      <c r="BH1618" s="367"/>
      <c r="BI1618" s="367"/>
      <c r="BJ1618" s="367"/>
      <c r="BK1618" s="367">
        <f t="shared" si="10357"/>
        <v>0</v>
      </c>
      <c r="BL1618" s="367">
        <f t="shared" si="10358"/>
        <v>0</v>
      </c>
      <c r="BM1618" s="367">
        <f t="shared" si="10359"/>
        <v>0</v>
      </c>
      <c r="BN1618" s="367">
        <f t="shared" si="10360"/>
        <v>0</v>
      </c>
      <c r="BO1618" s="367">
        <f t="shared" si="10361"/>
        <v>0</v>
      </c>
      <c r="BP1618" s="367">
        <f t="shared" si="10362"/>
        <v>0</v>
      </c>
      <c r="BQ1618" s="383">
        <f t="shared" si="10363"/>
        <v>0</v>
      </c>
      <c r="BR1618" s="146"/>
      <c r="BS1618" s="441" t="s">
        <v>90</v>
      </c>
      <c r="BT1618" s="116"/>
      <c r="BU1618" s="116"/>
      <c r="BV1618" s="116"/>
      <c r="BW1618" s="116"/>
      <c r="BX1618" s="116"/>
      <c r="BY1618" s="116"/>
      <c r="BZ1618" s="116"/>
      <c r="CA1618" s="116"/>
      <c r="CB1618" s="116"/>
      <c r="CC1618" s="116"/>
      <c r="CD1618" s="116"/>
      <c r="CE1618" s="116"/>
      <c r="CF1618" s="116"/>
      <c r="CG1618" s="116"/>
      <c r="CH1618" s="116"/>
      <c r="CI1618" s="116"/>
      <c r="CJ1618" s="116"/>
      <c r="CK1618" s="116"/>
      <c r="CL1618" s="116"/>
      <c r="CM1618" s="116"/>
      <c r="CN1618" s="116"/>
      <c r="CO1618" s="116"/>
      <c r="CP1618" s="116"/>
      <c r="CQ1618" s="116"/>
      <c r="CR1618" s="116"/>
      <c r="CS1618" s="116"/>
      <c r="CT1618" s="116"/>
      <c r="CU1618" s="116"/>
      <c r="CV1618" s="116"/>
      <c r="CW1618" s="116"/>
      <c r="CX1618" s="116"/>
      <c r="CY1618" s="116"/>
      <c r="CZ1618" s="116"/>
      <c r="DA1618" s="116"/>
      <c r="DB1618" s="116"/>
      <c r="DC1618" s="116"/>
      <c r="DD1618" s="116"/>
      <c r="DE1618" s="116"/>
      <c r="DF1618" s="116"/>
      <c r="DG1618" s="116"/>
      <c r="DH1618" s="116"/>
      <c r="DI1618" s="116"/>
      <c r="DJ1618" s="116"/>
      <c r="DK1618" s="116"/>
      <c r="DL1618" s="116"/>
      <c r="DM1618" s="116"/>
      <c r="DN1618" s="116"/>
      <c r="DO1618" s="116"/>
      <c r="DP1618" s="116"/>
      <c r="DQ1618" s="116"/>
      <c r="DR1618" s="116"/>
      <c r="DS1618" s="116"/>
      <c r="DT1618" s="116"/>
      <c r="DU1618" s="116"/>
      <c r="DV1618" s="116"/>
      <c r="DW1618" s="116"/>
      <c r="DX1618" s="116"/>
      <c r="DY1618" s="116"/>
      <c r="DZ1618" s="116"/>
      <c r="EA1618" s="116"/>
    </row>
    <row r="1619" spans="1:131" ht="11.25" customHeight="1" x14ac:dyDescent="0.15">
      <c r="A1619" s="113" t="s">
        <v>1762</v>
      </c>
      <c r="B1619" s="124" t="s">
        <v>1763</v>
      </c>
      <c r="C1619" s="127"/>
      <c r="D1619" s="112">
        <f t="shared" si="10340"/>
        <v>19</v>
      </c>
      <c r="E1619" s="710" t="s">
        <v>89</v>
      </c>
      <c r="F1619" s="711">
        <f t="shared" si="10341"/>
        <v>0</v>
      </c>
      <c r="G1619" s="209">
        <v>30</v>
      </c>
      <c r="H1619" s="210"/>
      <c r="I1619" s="211">
        <v>4565495</v>
      </c>
      <c r="J1619" s="212"/>
      <c r="K1619" s="552"/>
      <c r="L1619" s="553"/>
      <c r="M1619" s="212"/>
      <c r="N1619" s="213"/>
      <c r="O1619" s="214">
        <f t="shared" si="10342"/>
        <v>0</v>
      </c>
      <c r="P1619" s="190"/>
      <c r="Q1619" s="213"/>
      <c r="R1619" s="214">
        <f t="shared" si="10343"/>
        <v>0</v>
      </c>
      <c r="S1619" s="190"/>
      <c r="T1619" s="213"/>
      <c r="U1619" s="214">
        <f t="shared" si="10344"/>
        <v>0</v>
      </c>
      <c r="V1619" s="190"/>
      <c r="W1619" s="213"/>
      <c r="X1619" s="214">
        <f t="shared" si="10345"/>
        <v>0</v>
      </c>
      <c r="Y1619" s="190"/>
      <c r="Z1619" s="190"/>
      <c r="AA1619" s="207"/>
      <c r="AB1619" s="215"/>
      <c r="AC1619" s="190"/>
      <c r="AD1619" s="156">
        <f t="shared" si="10346"/>
        <v>0</v>
      </c>
      <c r="AE1619" s="156"/>
      <c r="AF1619" s="117"/>
      <c r="AG1619" s="156"/>
      <c r="AH1619" s="355"/>
      <c r="AI1619" s="368">
        <f t="shared" si="10347"/>
        <v>0</v>
      </c>
      <c r="AJ1619" s="354"/>
      <c r="AK1619" s="368">
        <f t="shared" si="10348"/>
        <v>0</v>
      </c>
      <c r="AL1619" s="354"/>
      <c r="AM1619" s="368">
        <f t="shared" si="10349"/>
        <v>0</v>
      </c>
      <c r="AN1619" s="354"/>
      <c r="AO1619" s="368">
        <f t="shared" si="10350"/>
        <v>0</v>
      </c>
      <c r="AP1619" s="354"/>
      <c r="AQ1619" s="368">
        <f t="shared" si="10351"/>
        <v>0</v>
      </c>
      <c r="AR1619" s="354"/>
      <c r="AS1619" s="354"/>
      <c r="AT1619" s="369">
        <f t="shared" si="10352"/>
        <v>0</v>
      </c>
      <c r="AU1619" s="354"/>
      <c r="AV1619" s="369">
        <f t="shared" si="10353"/>
        <v>0</v>
      </c>
      <c r="AW1619" s="354"/>
      <c r="AX1619" s="369">
        <f t="shared" si="10354"/>
        <v>0</v>
      </c>
      <c r="AY1619" s="354"/>
      <c r="AZ1619" s="369">
        <f t="shared" si="10355"/>
        <v>0</v>
      </c>
      <c r="BA1619" s="354"/>
      <c r="BB1619" s="369">
        <f t="shared" si="10356"/>
        <v>0</v>
      </c>
      <c r="BC1619" s="150"/>
      <c r="BD1619" s="116"/>
      <c r="BE1619" s="367"/>
      <c r="BF1619" s="367"/>
      <c r="BG1619" s="367"/>
      <c r="BH1619" s="367"/>
      <c r="BI1619" s="367"/>
      <c r="BJ1619" s="367"/>
      <c r="BK1619" s="367">
        <f t="shared" si="10357"/>
        <v>0</v>
      </c>
      <c r="BL1619" s="367">
        <f t="shared" si="10358"/>
        <v>0</v>
      </c>
      <c r="BM1619" s="367">
        <f t="shared" si="10359"/>
        <v>0</v>
      </c>
      <c r="BN1619" s="367">
        <f t="shared" si="10360"/>
        <v>0</v>
      </c>
      <c r="BO1619" s="367">
        <f t="shared" si="10361"/>
        <v>0</v>
      </c>
      <c r="BP1619" s="367">
        <f t="shared" si="10362"/>
        <v>0</v>
      </c>
      <c r="BQ1619" s="383">
        <f t="shared" si="10363"/>
        <v>0</v>
      </c>
      <c r="BR1619" s="146"/>
      <c r="BS1619" s="441">
        <v>19</v>
      </c>
      <c r="BT1619" s="116"/>
      <c r="BU1619" s="116"/>
      <c r="BV1619" s="116"/>
      <c r="BW1619" s="116"/>
      <c r="BX1619" s="116"/>
      <c r="BY1619" s="116"/>
      <c r="BZ1619" s="116"/>
      <c r="CA1619" s="116"/>
      <c r="CB1619" s="116"/>
      <c r="CC1619" s="116"/>
      <c r="CD1619" s="116"/>
      <c r="CE1619" s="116"/>
      <c r="CF1619" s="116"/>
      <c r="CG1619" s="116"/>
      <c r="CH1619" s="116"/>
      <c r="CI1619" s="116"/>
      <c r="CJ1619" s="116"/>
      <c r="CK1619" s="116"/>
      <c r="CL1619" s="116"/>
      <c r="CM1619" s="116"/>
      <c r="CN1619" s="116"/>
      <c r="CO1619" s="116"/>
      <c r="CP1619" s="116"/>
      <c r="CQ1619" s="116"/>
      <c r="CR1619" s="116"/>
      <c r="CS1619" s="116"/>
      <c r="CT1619" s="116"/>
      <c r="CU1619" s="116"/>
      <c r="CV1619" s="116"/>
      <c r="CW1619" s="116"/>
      <c r="CX1619" s="116"/>
      <c r="CY1619" s="116"/>
      <c r="CZ1619" s="116"/>
      <c r="DA1619" s="116"/>
      <c r="DB1619" s="116"/>
      <c r="DC1619" s="116"/>
      <c r="DD1619" s="116"/>
      <c r="DE1619" s="116"/>
      <c r="DF1619" s="116"/>
      <c r="DG1619" s="116"/>
      <c r="DH1619" s="116"/>
      <c r="DI1619" s="116"/>
      <c r="DJ1619" s="116"/>
      <c r="DK1619" s="116"/>
      <c r="DL1619" s="116"/>
      <c r="DM1619" s="116"/>
      <c r="DN1619" s="116"/>
      <c r="DO1619" s="116"/>
      <c r="DP1619" s="116"/>
      <c r="DQ1619" s="116"/>
      <c r="DR1619" s="116"/>
      <c r="DS1619" s="116"/>
      <c r="DT1619" s="116"/>
      <c r="DU1619" s="116"/>
      <c r="DV1619" s="116"/>
      <c r="DW1619" s="116"/>
      <c r="DX1619" s="116"/>
      <c r="DY1619" s="116"/>
      <c r="DZ1619" s="116"/>
      <c r="EA1619" s="116"/>
    </row>
    <row r="1620" spans="1:131" ht="11.25" customHeight="1" x14ac:dyDescent="0.15">
      <c r="A1620" s="113" t="s">
        <v>1764</v>
      </c>
      <c r="B1620" s="124"/>
      <c r="C1620" s="127"/>
      <c r="D1620" s="112" t="str">
        <f t="shared" ref="D1620" si="10382">BS1620</f>
        <v>S/O</v>
      </c>
      <c r="E1620" s="710" t="s">
        <v>89</v>
      </c>
      <c r="F1620" s="711">
        <f t="shared" ref="F1620" si="10383">BQ1620</f>
        <v>0</v>
      </c>
      <c r="G1620" s="209">
        <v>30</v>
      </c>
      <c r="H1620" s="210"/>
      <c r="I1620" s="211">
        <v>4565515</v>
      </c>
      <c r="J1620" s="212"/>
      <c r="K1620" s="552"/>
      <c r="L1620" s="553"/>
      <c r="M1620" s="212"/>
      <c r="N1620" s="213"/>
      <c r="O1620" s="214">
        <f t="shared" ref="O1620" si="10384">IF($D$18="YES", (N1620), (0))</f>
        <v>0</v>
      </c>
      <c r="P1620" s="190"/>
      <c r="Q1620" s="213"/>
      <c r="R1620" s="214">
        <f t="shared" ref="R1620" si="10385">IF($D$18="YES", (Q1620), (0))</f>
        <v>0</v>
      </c>
      <c r="S1620" s="190"/>
      <c r="T1620" s="213"/>
      <c r="U1620" s="214">
        <f t="shared" ref="U1620" si="10386">IF($D$18="YES", (T1620), (0))</f>
        <v>0</v>
      </c>
      <c r="V1620" s="190"/>
      <c r="W1620" s="213"/>
      <c r="X1620" s="214">
        <f t="shared" ref="X1620" si="10387">IF($D$18="YES", (W1620), (0))</f>
        <v>0</v>
      </c>
      <c r="Y1620" s="190"/>
      <c r="Z1620" s="190"/>
      <c r="AA1620" s="207"/>
      <c r="AB1620" s="215"/>
      <c r="AC1620" s="190"/>
      <c r="AD1620" s="156">
        <f t="shared" ref="AD1620" si="10388">SUM(N1620,O1620,Q1620,R1620,T1620,U1620,W1620,X1620)</f>
        <v>0</v>
      </c>
      <c r="AE1620" s="156"/>
      <c r="AF1620" s="117"/>
      <c r="AG1620" s="156"/>
      <c r="AH1620" s="355"/>
      <c r="AI1620" s="368">
        <f t="shared" ref="AI1620" si="10389">N1620*G1620</f>
        <v>0</v>
      </c>
      <c r="AJ1620" s="354"/>
      <c r="AK1620" s="368">
        <f t="shared" ref="AK1620" si="10390">Q1620*G1620</f>
        <v>0</v>
      </c>
      <c r="AL1620" s="354"/>
      <c r="AM1620" s="368">
        <f t="shared" ref="AM1620" si="10391">T1620*G1620</f>
        <v>0</v>
      </c>
      <c r="AN1620" s="354"/>
      <c r="AO1620" s="368">
        <f t="shared" ref="AO1620" si="10392">W1620*G1620</f>
        <v>0</v>
      </c>
      <c r="AP1620" s="354"/>
      <c r="AQ1620" s="368">
        <f t="shared" ref="AQ1620" si="10393">SUM(AI1620,AK1620,AM1620,AO1620)</f>
        <v>0</v>
      </c>
      <c r="AR1620" s="354"/>
      <c r="AS1620" s="354"/>
      <c r="AT1620" s="369">
        <f t="shared" ref="AT1620" si="10394">(N1620*G1620)*F1620</f>
        <v>0</v>
      </c>
      <c r="AU1620" s="354"/>
      <c r="AV1620" s="369">
        <f t="shared" ref="AV1620" si="10395">(Q1620*G1620)*F1620</f>
        <v>0</v>
      </c>
      <c r="AW1620" s="354"/>
      <c r="AX1620" s="369">
        <f t="shared" ref="AX1620" si="10396">(T1620*G1620)*F1620</f>
        <v>0</v>
      </c>
      <c r="AY1620" s="354"/>
      <c r="AZ1620" s="369">
        <f t="shared" ref="AZ1620" si="10397">(W1620*G1620)*F1620</f>
        <v>0</v>
      </c>
      <c r="BA1620" s="354"/>
      <c r="BB1620" s="369">
        <f t="shared" ref="BB1620" si="10398">SUM(AS1620:BA1620)</f>
        <v>0</v>
      </c>
      <c r="BC1620" s="150"/>
      <c r="BD1620" s="116"/>
      <c r="BE1620" s="367"/>
      <c r="BF1620" s="367"/>
      <c r="BG1620" s="367"/>
      <c r="BH1620" s="367"/>
      <c r="BI1620" s="367"/>
      <c r="BJ1620" s="367"/>
      <c r="BK1620" s="367">
        <f t="shared" si="10357"/>
        <v>0</v>
      </c>
      <c r="BL1620" s="367">
        <f t="shared" si="10358"/>
        <v>0</v>
      </c>
      <c r="BM1620" s="367">
        <f t="shared" si="10359"/>
        <v>0</v>
      </c>
      <c r="BN1620" s="367">
        <f t="shared" si="10360"/>
        <v>0</v>
      </c>
      <c r="BO1620" s="367">
        <f t="shared" si="10361"/>
        <v>0</v>
      </c>
      <c r="BP1620" s="367">
        <f t="shared" si="10362"/>
        <v>0</v>
      </c>
      <c r="BQ1620" s="383">
        <f t="shared" ref="BQ1620" si="10399">SUM(BK1620:BP1620)</f>
        <v>0</v>
      </c>
      <c r="BR1620" s="146"/>
      <c r="BS1620" s="441" t="s">
        <v>90</v>
      </c>
      <c r="BT1620" s="116"/>
      <c r="BU1620" s="116"/>
      <c r="BV1620" s="116"/>
      <c r="BW1620" s="116"/>
      <c r="BX1620" s="116"/>
      <c r="BY1620" s="116"/>
      <c r="BZ1620" s="116"/>
      <c r="CA1620" s="116"/>
      <c r="CB1620" s="116"/>
      <c r="CC1620" s="116"/>
      <c r="CD1620" s="116"/>
      <c r="CE1620" s="116"/>
      <c r="CF1620" s="116"/>
      <c r="CG1620" s="116"/>
      <c r="CH1620" s="116"/>
      <c r="CI1620" s="116"/>
      <c r="CJ1620" s="116"/>
      <c r="CK1620" s="116"/>
      <c r="CL1620" s="116"/>
      <c r="CM1620" s="116"/>
      <c r="CN1620" s="116"/>
      <c r="CO1620" s="116"/>
      <c r="CP1620" s="116"/>
      <c r="CQ1620" s="116"/>
      <c r="CR1620" s="116"/>
      <c r="CS1620" s="116"/>
      <c r="CT1620" s="116"/>
      <c r="CU1620" s="116"/>
      <c r="CV1620" s="116"/>
      <c r="CW1620" s="116"/>
      <c r="CX1620" s="116"/>
      <c r="CY1620" s="116"/>
      <c r="CZ1620" s="116"/>
      <c r="DA1620" s="116"/>
      <c r="DB1620" s="116"/>
      <c r="DC1620" s="116"/>
      <c r="DD1620" s="116"/>
      <c r="DE1620" s="116"/>
      <c r="DF1620" s="116"/>
      <c r="DG1620" s="116"/>
      <c r="DH1620" s="116"/>
      <c r="DI1620" s="116"/>
      <c r="DJ1620" s="116"/>
      <c r="DK1620" s="116"/>
      <c r="DL1620" s="116"/>
      <c r="DM1620" s="116"/>
      <c r="DN1620" s="116"/>
      <c r="DO1620" s="116"/>
      <c r="DP1620" s="116"/>
      <c r="DQ1620" s="116"/>
      <c r="DR1620" s="116"/>
      <c r="DS1620" s="116"/>
      <c r="DT1620" s="116"/>
      <c r="DU1620" s="116"/>
      <c r="DV1620" s="116"/>
      <c r="DW1620" s="116"/>
      <c r="DX1620" s="116"/>
      <c r="DY1620" s="116"/>
      <c r="DZ1620" s="116"/>
      <c r="EA1620" s="116"/>
    </row>
    <row r="1621" spans="1:131" ht="12" customHeight="1" x14ac:dyDescent="0.15">
      <c r="A1621" s="116"/>
      <c r="B1621" s="155"/>
      <c r="C1621" s="149"/>
      <c r="D1621" s="135"/>
      <c r="E1621" s="116"/>
      <c r="G1621" s="156"/>
      <c r="H1621" s="149"/>
      <c r="I1621" s="232"/>
      <c r="J1621" s="156"/>
      <c r="K1621" s="117"/>
      <c r="L1621" s="117"/>
      <c r="M1621" s="156"/>
      <c r="N1621" s="156"/>
      <c r="O1621" s="220"/>
      <c r="P1621" s="190"/>
      <c r="Q1621" s="156"/>
      <c r="R1621" s="220"/>
      <c r="S1621" s="190"/>
      <c r="T1621" s="156"/>
      <c r="U1621" s="220"/>
      <c r="V1621" s="190"/>
      <c r="W1621" s="156"/>
      <c r="X1621" s="220"/>
      <c r="Y1621" s="190"/>
      <c r="Z1621" s="190"/>
      <c r="AA1621" s="207"/>
      <c r="AB1621" s="208"/>
      <c r="AC1621" s="190"/>
      <c r="AD1621" s="156">
        <f>SUM(AD1622:AD1637)</f>
        <v>0</v>
      </c>
      <c r="AE1621" s="156"/>
      <c r="AF1621" s="117"/>
      <c r="AG1621" s="156"/>
      <c r="AH1621" s="355"/>
      <c r="AI1621" s="368"/>
      <c r="AJ1621" s="354"/>
      <c r="AK1621" s="368"/>
      <c r="AL1621" s="354"/>
      <c r="AM1621" s="368"/>
      <c r="AN1621" s="354"/>
      <c r="AO1621" s="368"/>
      <c r="AP1621" s="354"/>
      <c r="AQ1621" s="368"/>
      <c r="AR1621" s="354"/>
      <c r="AS1621" s="354"/>
      <c r="AT1621" s="369"/>
      <c r="AU1621" s="354"/>
      <c r="AV1621" s="369"/>
      <c r="AW1621" s="354"/>
      <c r="AX1621" s="369"/>
      <c r="AY1621" s="354"/>
      <c r="AZ1621" s="369"/>
      <c r="BA1621" s="354"/>
      <c r="BB1621" s="369"/>
      <c r="BC1621" s="150"/>
      <c r="BD1621" s="116"/>
      <c r="BE1621" s="367"/>
      <c r="BF1621" s="367"/>
      <c r="BG1621" s="367"/>
      <c r="BH1621" s="367"/>
      <c r="BI1621" s="367"/>
      <c r="BJ1621" s="367"/>
      <c r="BK1621" s="367"/>
      <c r="BL1621" s="367"/>
      <c r="BM1621" s="367"/>
      <c r="BN1621" s="367"/>
      <c r="BO1621" s="367"/>
      <c r="BP1621" s="367"/>
      <c r="BQ1621" s="383"/>
      <c r="BR1621" s="146"/>
      <c r="BS1621" s="441" t="e">
        <v>#N/A</v>
      </c>
      <c r="BT1621" s="116"/>
      <c r="BU1621" s="116"/>
      <c r="BV1621" s="116"/>
      <c r="BW1621" s="116"/>
      <c r="BX1621" s="116"/>
      <c r="BY1621" s="116"/>
      <c r="BZ1621" s="116"/>
      <c r="CA1621" s="116"/>
      <c r="CB1621" s="116"/>
      <c r="CC1621" s="116"/>
      <c r="CD1621" s="116"/>
      <c r="CE1621" s="116"/>
      <c r="CF1621" s="116"/>
      <c r="CG1621" s="116"/>
      <c r="CH1621" s="116"/>
      <c r="CI1621" s="116"/>
      <c r="CJ1621" s="116"/>
      <c r="CK1621" s="116"/>
      <c r="CL1621" s="116"/>
      <c r="CM1621" s="116"/>
      <c r="CN1621" s="116"/>
      <c r="CO1621" s="116"/>
      <c r="CP1621" s="116"/>
      <c r="CQ1621" s="116"/>
      <c r="CR1621" s="116"/>
      <c r="CS1621" s="116"/>
      <c r="CT1621" s="116"/>
      <c r="CU1621" s="116"/>
      <c r="CV1621" s="116"/>
      <c r="CW1621" s="116"/>
      <c r="CX1621" s="116"/>
      <c r="CY1621" s="116"/>
      <c r="CZ1621" s="116"/>
      <c r="DA1621" s="116"/>
      <c r="DB1621" s="116"/>
      <c r="DC1621" s="116"/>
      <c r="DD1621" s="116"/>
      <c r="DE1621" s="116"/>
      <c r="DF1621" s="116"/>
      <c r="DG1621" s="116"/>
      <c r="DH1621" s="116"/>
      <c r="DI1621" s="116"/>
      <c r="DJ1621" s="116"/>
      <c r="DK1621" s="116"/>
      <c r="DL1621" s="116"/>
      <c r="DM1621" s="116"/>
      <c r="DN1621" s="116"/>
      <c r="DO1621" s="116"/>
      <c r="DP1621" s="116"/>
      <c r="DQ1621" s="116"/>
      <c r="DR1621" s="116"/>
      <c r="DS1621" s="116"/>
      <c r="DT1621" s="116"/>
      <c r="DU1621" s="116"/>
      <c r="DV1621" s="116"/>
      <c r="DW1621" s="116"/>
      <c r="DX1621" s="116"/>
      <c r="DY1621" s="116"/>
      <c r="DZ1621" s="116"/>
      <c r="EA1621" s="116"/>
    </row>
    <row r="1622" spans="1:131" ht="15" customHeight="1" x14ac:dyDescent="0.15">
      <c r="A1622" s="679" t="s">
        <v>1765</v>
      </c>
      <c r="B1622" s="680"/>
      <c r="C1622" s="680"/>
      <c r="D1622" s="680"/>
      <c r="E1622" s="680"/>
      <c r="F1622" s="680"/>
      <c r="G1622" s="680"/>
      <c r="H1622" s="680"/>
      <c r="I1622" s="680"/>
      <c r="J1622" s="680"/>
      <c r="K1622" s="680"/>
      <c r="L1622" s="680"/>
      <c r="M1622" s="680"/>
      <c r="N1622" s="680"/>
      <c r="O1622" s="680"/>
      <c r="P1622" s="680"/>
      <c r="Q1622" s="680"/>
      <c r="R1622" s="680"/>
      <c r="S1622" s="680"/>
      <c r="T1622" s="680"/>
      <c r="U1622" s="680"/>
      <c r="V1622" s="680"/>
      <c r="W1622" s="680"/>
      <c r="X1622" s="681"/>
      <c r="Y1622" s="190"/>
      <c r="Z1622" s="190"/>
      <c r="AA1622" s="207"/>
      <c r="AB1622" s="215"/>
      <c r="AC1622" s="190"/>
      <c r="AD1622" s="156">
        <f>SUM(AD1623:AD1637)</f>
        <v>0</v>
      </c>
      <c r="AE1622" s="156"/>
      <c r="AF1622" s="117"/>
      <c r="AG1622" s="156"/>
      <c r="AH1622" s="355"/>
      <c r="AI1622" s="368"/>
      <c r="AJ1622" s="354"/>
      <c r="AK1622" s="368"/>
      <c r="AL1622" s="354"/>
      <c r="AM1622" s="368"/>
      <c r="AN1622" s="354"/>
      <c r="AO1622" s="368"/>
      <c r="AP1622" s="354"/>
      <c r="AQ1622" s="368"/>
      <c r="AR1622" s="354"/>
      <c r="AS1622" s="354"/>
      <c r="AT1622" s="369"/>
      <c r="AU1622" s="354"/>
      <c r="AV1622" s="369"/>
      <c r="AW1622" s="354"/>
      <c r="AX1622" s="369"/>
      <c r="AY1622" s="354"/>
      <c r="AZ1622" s="369"/>
      <c r="BA1622" s="354"/>
      <c r="BB1622" s="369"/>
      <c r="BC1622" s="150"/>
      <c r="BD1622" s="116"/>
      <c r="BE1622" s="367"/>
      <c r="BF1622" s="367"/>
      <c r="BG1622" s="367"/>
      <c r="BH1622" s="367"/>
      <c r="BI1622" s="367"/>
      <c r="BJ1622" s="367"/>
      <c r="BK1622" s="367"/>
      <c r="BL1622" s="367"/>
      <c r="BM1622" s="367"/>
      <c r="BN1622" s="367"/>
      <c r="BO1622" s="367"/>
      <c r="BP1622" s="367"/>
      <c r="BQ1622" s="383"/>
      <c r="BR1622" s="146"/>
      <c r="BS1622" s="441" t="e">
        <v>#N/A</v>
      </c>
      <c r="BT1622" s="116"/>
      <c r="BU1622" s="116"/>
      <c r="BV1622" s="116"/>
      <c r="BW1622" s="116"/>
      <c r="BX1622" s="116"/>
      <c r="BY1622" s="116"/>
      <c r="BZ1622" s="116"/>
      <c r="CA1622" s="116"/>
      <c r="CB1622" s="116"/>
      <c r="CC1622" s="116"/>
      <c r="CD1622" s="116"/>
      <c r="CE1622" s="116"/>
      <c r="CF1622" s="116"/>
      <c r="CG1622" s="116"/>
      <c r="CH1622" s="116"/>
      <c r="CI1622" s="116"/>
      <c r="CJ1622" s="116"/>
      <c r="CK1622" s="116"/>
      <c r="CL1622" s="116"/>
      <c r="CM1622" s="116"/>
      <c r="CN1622" s="116"/>
      <c r="CO1622" s="116"/>
      <c r="CP1622" s="116"/>
      <c r="CQ1622" s="116"/>
      <c r="CR1622" s="116"/>
      <c r="CS1622" s="116"/>
      <c r="CT1622" s="116"/>
      <c r="CU1622" s="116"/>
      <c r="CV1622" s="116"/>
      <c r="CW1622" s="116"/>
      <c r="CX1622" s="116"/>
      <c r="CY1622" s="116"/>
      <c r="CZ1622" s="116"/>
      <c r="DA1622" s="116"/>
      <c r="DB1622" s="116"/>
      <c r="DC1622" s="116"/>
      <c r="DD1622" s="116"/>
      <c r="DE1622" s="116"/>
      <c r="DF1622" s="116"/>
      <c r="DG1622" s="116"/>
      <c r="DH1622" s="116"/>
      <c r="DI1622" s="116"/>
      <c r="DJ1622" s="116"/>
      <c r="DK1622" s="116"/>
      <c r="DL1622" s="116"/>
      <c r="DM1622" s="116"/>
      <c r="DN1622" s="116"/>
      <c r="DO1622" s="116"/>
      <c r="DP1622" s="116"/>
      <c r="DQ1622" s="116"/>
      <c r="DR1622" s="116"/>
      <c r="DS1622" s="116"/>
      <c r="DT1622" s="116"/>
      <c r="DU1622" s="116"/>
      <c r="DV1622" s="116"/>
      <c r="DW1622" s="116"/>
      <c r="DX1622" s="116"/>
      <c r="DY1622" s="116"/>
      <c r="DZ1622" s="116"/>
      <c r="EA1622" s="116"/>
    </row>
    <row r="1623" spans="1:131" ht="11.25" customHeight="1" x14ac:dyDescent="0.15">
      <c r="A1623" s="292" t="s">
        <v>1766</v>
      </c>
      <c r="B1623" s="205"/>
      <c r="C1623" s="133"/>
      <c r="D1623" s="392"/>
      <c r="E1623" s="133"/>
      <c r="F1623" s="338"/>
      <c r="G1623" s="339"/>
      <c r="H1623" s="340"/>
      <c r="I1623" s="218"/>
      <c r="J1623" s="156"/>
      <c r="K1623" s="219"/>
      <c r="L1623" s="219"/>
      <c r="M1623" s="156"/>
      <c r="N1623" s="156"/>
      <c r="O1623" s="139"/>
      <c r="P1623" s="190"/>
      <c r="Q1623" s="156"/>
      <c r="R1623" s="139"/>
      <c r="S1623" s="190"/>
      <c r="T1623" s="156"/>
      <c r="U1623" s="139"/>
      <c r="V1623" s="190"/>
      <c r="W1623" s="156"/>
      <c r="X1623" s="241"/>
      <c r="Y1623" s="190"/>
      <c r="Z1623" s="190"/>
      <c r="AA1623" s="207"/>
      <c r="AB1623" s="215"/>
      <c r="AC1623" s="190"/>
      <c r="AD1623" s="156">
        <f>SUM(AD1624:AD1627)</f>
        <v>0</v>
      </c>
      <c r="AE1623" s="156"/>
      <c r="AF1623" s="117"/>
      <c r="AG1623" s="156"/>
      <c r="AH1623" s="355"/>
      <c r="AI1623" s="368"/>
      <c r="AJ1623" s="354"/>
      <c r="AK1623" s="368"/>
      <c r="AL1623" s="354"/>
      <c r="AM1623" s="368"/>
      <c r="AN1623" s="354"/>
      <c r="AO1623" s="368"/>
      <c r="AP1623" s="354"/>
      <c r="AQ1623" s="368"/>
      <c r="AR1623" s="354"/>
      <c r="AS1623" s="354"/>
      <c r="AT1623" s="369"/>
      <c r="AU1623" s="354"/>
      <c r="AV1623" s="369"/>
      <c r="AW1623" s="354"/>
      <c r="AX1623" s="369"/>
      <c r="AY1623" s="354"/>
      <c r="AZ1623" s="369"/>
      <c r="BA1623" s="354"/>
      <c r="BB1623" s="369"/>
      <c r="BC1623" s="150"/>
      <c r="BD1623" s="116"/>
      <c r="BE1623" s="367"/>
      <c r="BF1623" s="367"/>
      <c r="BG1623" s="367"/>
      <c r="BH1623" s="367"/>
      <c r="BI1623" s="367"/>
      <c r="BJ1623" s="367"/>
      <c r="BK1623" s="367"/>
      <c r="BL1623" s="367"/>
      <c r="BM1623" s="367"/>
      <c r="BN1623" s="367"/>
      <c r="BO1623" s="367"/>
      <c r="BP1623" s="367"/>
      <c r="BQ1623" s="383"/>
      <c r="BR1623" s="146"/>
      <c r="BS1623" s="441" t="e">
        <v>#N/A</v>
      </c>
      <c r="BT1623" s="116"/>
      <c r="BU1623" s="116"/>
      <c r="BV1623" s="116"/>
      <c r="BW1623" s="116"/>
      <c r="BX1623" s="116"/>
      <c r="BY1623" s="116"/>
      <c r="BZ1623" s="116"/>
      <c r="CA1623" s="116"/>
      <c r="CB1623" s="116"/>
      <c r="CC1623" s="116"/>
      <c r="CD1623" s="116"/>
      <c r="CE1623" s="116"/>
      <c r="CF1623" s="116"/>
      <c r="CG1623" s="116"/>
      <c r="CH1623" s="116"/>
      <c r="CI1623" s="116"/>
      <c r="CJ1623" s="116"/>
      <c r="CK1623" s="116"/>
      <c r="CL1623" s="116"/>
      <c r="CM1623" s="116"/>
      <c r="CN1623" s="116"/>
      <c r="CO1623" s="116"/>
      <c r="CP1623" s="116"/>
      <c r="CQ1623" s="116"/>
      <c r="CR1623" s="116"/>
      <c r="CS1623" s="116"/>
      <c r="CT1623" s="116"/>
      <c r="CU1623" s="116"/>
      <c r="CV1623" s="116"/>
      <c r="CW1623" s="116"/>
      <c r="CX1623" s="116"/>
      <c r="CY1623" s="116"/>
      <c r="CZ1623" s="116"/>
      <c r="DA1623" s="116"/>
      <c r="DB1623" s="116"/>
      <c r="DC1623" s="116"/>
      <c r="DD1623" s="116"/>
      <c r="DE1623" s="116"/>
      <c r="DF1623" s="116"/>
      <c r="DG1623" s="116"/>
      <c r="DH1623" s="116"/>
      <c r="DI1623" s="116"/>
      <c r="DJ1623" s="116"/>
      <c r="DK1623" s="116"/>
      <c r="DL1623" s="116"/>
      <c r="DM1623" s="116"/>
      <c r="DN1623" s="116"/>
      <c r="DO1623" s="116"/>
      <c r="DP1623" s="116"/>
      <c r="DQ1623" s="116"/>
      <c r="DR1623" s="116"/>
      <c r="DS1623" s="116"/>
      <c r="DT1623" s="116"/>
      <c r="DU1623" s="116"/>
      <c r="DV1623" s="116"/>
      <c r="DW1623" s="116"/>
      <c r="DX1623" s="116"/>
      <c r="DY1623" s="116"/>
      <c r="DZ1623" s="116"/>
      <c r="EA1623" s="116"/>
    </row>
    <row r="1624" spans="1:131" ht="11.25" customHeight="1" x14ac:dyDescent="0.15">
      <c r="A1624" s="102" t="s">
        <v>1767</v>
      </c>
      <c r="B1624" s="275"/>
      <c r="C1624" s="276"/>
      <c r="D1624" s="408"/>
      <c r="E1624" s="133"/>
      <c r="G1624" s="217"/>
      <c r="H1624" s="206"/>
      <c r="I1624" s="218"/>
      <c r="J1624" s="156"/>
      <c r="K1624" s="219"/>
      <c r="L1624" s="219"/>
      <c r="M1624" s="156"/>
      <c r="N1624" s="156"/>
      <c r="O1624" s="138"/>
      <c r="P1624" s="190"/>
      <c r="Q1624" s="156"/>
      <c r="R1624" s="138"/>
      <c r="S1624" s="190"/>
      <c r="T1624" s="156"/>
      <c r="U1624" s="138"/>
      <c r="V1624" s="190"/>
      <c r="W1624" s="156"/>
      <c r="X1624" s="138"/>
      <c r="Y1624" s="190"/>
      <c r="Z1624" s="190"/>
      <c r="AA1624" s="288"/>
      <c r="AB1624" s="208"/>
      <c r="AC1624" s="190"/>
      <c r="AD1624" s="156">
        <f>SUM(AD1625:AD1626)</f>
        <v>0</v>
      </c>
      <c r="AE1624" s="156"/>
      <c r="AF1624" s="117"/>
      <c r="AG1624" s="156"/>
      <c r="AH1624" s="355"/>
      <c r="AI1624" s="368"/>
      <c r="AJ1624" s="354"/>
      <c r="AK1624" s="368"/>
      <c r="AL1624" s="354"/>
      <c r="AM1624" s="368"/>
      <c r="AN1624" s="354"/>
      <c r="AO1624" s="368"/>
      <c r="AP1624" s="354"/>
      <c r="AQ1624" s="368"/>
      <c r="AR1624" s="354"/>
      <c r="AS1624" s="354"/>
      <c r="AT1624" s="369"/>
      <c r="AU1624" s="354"/>
      <c r="AV1624" s="369"/>
      <c r="AW1624" s="354"/>
      <c r="AX1624" s="369"/>
      <c r="AY1624" s="354"/>
      <c r="AZ1624" s="369"/>
      <c r="BA1624" s="354"/>
      <c r="BB1624" s="369"/>
      <c r="BC1624" s="150"/>
      <c r="BD1624" s="116"/>
      <c r="BE1624" s="367"/>
      <c r="BF1624" s="367"/>
      <c r="BG1624" s="367"/>
      <c r="BH1624" s="367"/>
      <c r="BI1624" s="367"/>
      <c r="BJ1624" s="367"/>
      <c r="BK1624" s="367"/>
      <c r="BL1624" s="367"/>
      <c r="BM1624" s="367"/>
      <c r="BN1624" s="367"/>
      <c r="BO1624" s="367"/>
      <c r="BP1624" s="367"/>
      <c r="BQ1624" s="383"/>
      <c r="BR1624" s="146"/>
      <c r="BS1624" s="441" t="e">
        <v>#N/A</v>
      </c>
      <c r="BT1624" s="116"/>
      <c r="BU1624" s="116"/>
      <c r="BV1624" s="116"/>
      <c r="BW1624" s="116"/>
      <c r="BX1624" s="116"/>
      <c r="BY1624" s="116"/>
      <c r="BZ1624" s="116"/>
      <c r="CA1624" s="116"/>
      <c r="CB1624" s="116"/>
      <c r="CC1624" s="116"/>
      <c r="CD1624" s="116"/>
      <c r="CE1624" s="116"/>
      <c r="CF1624" s="116"/>
      <c r="CG1624" s="116"/>
      <c r="CH1624" s="116"/>
      <c r="CI1624" s="116"/>
      <c r="CJ1624" s="116"/>
      <c r="CK1624" s="116"/>
      <c r="CL1624" s="116"/>
      <c r="CM1624" s="116"/>
      <c r="CN1624" s="116"/>
      <c r="CO1624" s="116"/>
      <c r="CP1624" s="116"/>
      <c r="CQ1624" s="116"/>
      <c r="CR1624" s="116"/>
      <c r="CS1624" s="116"/>
      <c r="CT1624" s="116"/>
      <c r="CU1624" s="116"/>
      <c r="CV1624" s="116"/>
      <c r="CW1624" s="116"/>
      <c r="CX1624" s="116"/>
      <c r="CY1624" s="116"/>
      <c r="CZ1624" s="116"/>
      <c r="DA1624" s="116"/>
      <c r="DB1624" s="116"/>
      <c r="DC1624" s="116"/>
      <c r="DD1624" s="116"/>
      <c r="DE1624" s="116"/>
      <c r="DF1624" s="116"/>
      <c r="DG1624" s="116"/>
      <c r="DH1624" s="116"/>
      <c r="DI1624" s="116"/>
      <c r="DJ1624" s="116"/>
      <c r="DK1624" s="116"/>
      <c r="DL1624" s="116"/>
      <c r="DM1624" s="116"/>
      <c r="DN1624" s="116"/>
      <c r="DO1624" s="116"/>
      <c r="DP1624" s="116"/>
      <c r="DQ1624" s="116"/>
      <c r="DR1624" s="116"/>
      <c r="DS1624" s="116"/>
      <c r="DT1624" s="116"/>
      <c r="DU1624" s="116"/>
      <c r="DV1624" s="116"/>
      <c r="DW1624" s="116"/>
      <c r="DX1624" s="116"/>
      <c r="DY1624" s="116"/>
      <c r="DZ1624" s="116"/>
      <c r="EA1624" s="116"/>
    </row>
    <row r="1625" spans="1:131" ht="11.25" customHeight="1" x14ac:dyDescent="0.15">
      <c r="A1625" s="113" t="s">
        <v>1768</v>
      </c>
      <c r="B1625" s="306" t="s">
        <v>1769</v>
      </c>
      <c r="C1625" s="470" t="s">
        <v>67</v>
      </c>
      <c r="D1625" s="112" t="str">
        <f t="shared" ref="D1625" si="10400">BS1625</f>
        <v>S/O</v>
      </c>
      <c r="E1625" s="710" t="s">
        <v>1770</v>
      </c>
      <c r="F1625" s="711">
        <f t="shared" ref="F1625" si="10401">BQ1625</f>
        <v>0</v>
      </c>
      <c r="G1625" s="209">
        <v>40</v>
      </c>
      <c r="H1625" s="206"/>
      <c r="I1625" s="516">
        <v>4675502</v>
      </c>
      <c r="J1625" s="156"/>
      <c r="K1625" s="552"/>
      <c r="L1625" s="553"/>
      <c r="M1625" s="156"/>
      <c r="N1625" s="213"/>
      <c r="O1625" s="214">
        <f t="shared" ref="O1625" si="10402">IF($D$18="YES", (N1625), (0))</f>
        <v>0</v>
      </c>
      <c r="P1625" s="190"/>
      <c r="Q1625" s="213"/>
      <c r="R1625" s="214">
        <f t="shared" ref="R1625" si="10403">IF($D$18="YES", (Q1625), (0))</f>
        <v>0</v>
      </c>
      <c r="S1625" s="190"/>
      <c r="T1625" s="213"/>
      <c r="U1625" s="214">
        <f t="shared" ref="U1625" si="10404">IF($D$18="YES", (T1625), (0))</f>
        <v>0</v>
      </c>
      <c r="V1625" s="190"/>
      <c r="W1625" s="213"/>
      <c r="X1625" s="214">
        <f t="shared" ref="X1625" si="10405">IF($D$18="YES", (W1625), (0))</f>
        <v>0</v>
      </c>
      <c r="Y1625" s="190"/>
      <c r="Z1625" s="190"/>
      <c r="AA1625" s="207"/>
      <c r="AB1625" s="215"/>
      <c r="AC1625" s="190"/>
      <c r="AD1625" s="156">
        <f t="shared" ref="AD1625" si="10406">SUM(N1625,O1625,Q1625,R1625,T1625,U1625,W1625,X1625)</f>
        <v>0</v>
      </c>
      <c r="AE1625" s="156"/>
      <c r="AF1625" s="117"/>
      <c r="AG1625" s="156"/>
      <c r="AH1625" s="355"/>
      <c r="AI1625" s="368">
        <f t="shared" ref="AI1625" si="10407">N1625*G1625</f>
        <v>0</v>
      </c>
      <c r="AJ1625" s="354"/>
      <c r="AK1625" s="368">
        <f t="shared" ref="AK1625" si="10408">Q1625*G1625</f>
        <v>0</v>
      </c>
      <c r="AL1625" s="354"/>
      <c r="AM1625" s="368">
        <f t="shared" ref="AM1625" si="10409">T1625*G1625</f>
        <v>0</v>
      </c>
      <c r="AN1625" s="354"/>
      <c r="AO1625" s="368">
        <f t="shared" ref="AO1625" si="10410">W1625*G1625</f>
        <v>0</v>
      </c>
      <c r="AP1625" s="354"/>
      <c r="AQ1625" s="368">
        <f t="shared" ref="AQ1625" si="10411">SUM(AI1625,AK1625,AM1625,AO1625)</f>
        <v>0</v>
      </c>
      <c r="AR1625" s="354"/>
      <c r="AS1625" s="354"/>
      <c r="AT1625" s="369">
        <f t="shared" ref="AT1625" si="10412">(N1625*G1625)*F1625</f>
        <v>0</v>
      </c>
      <c r="AU1625" s="354"/>
      <c r="AV1625" s="369">
        <f t="shared" ref="AV1625" si="10413">(Q1625*G1625)*F1625</f>
        <v>0</v>
      </c>
      <c r="AW1625" s="354"/>
      <c r="AX1625" s="369">
        <f t="shared" ref="AX1625" si="10414">(T1625*G1625)*F1625</f>
        <v>0</v>
      </c>
      <c r="AY1625" s="354"/>
      <c r="AZ1625" s="369">
        <f t="shared" ref="AZ1625" si="10415">(W1625*G1625)*F1625</f>
        <v>0</v>
      </c>
      <c r="BA1625" s="354"/>
      <c r="BB1625" s="369">
        <f t="shared" ref="BB1625" si="10416">SUM(AS1625:BA1625)</f>
        <v>0</v>
      </c>
      <c r="BC1625" s="150"/>
      <c r="BD1625" s="116"/>
      <c r="BE1625" s="367"/>
      <c r="BF1625" s="367"/>
      <c r="BG1625" s="367"/>
      <c r="BH1625" s="367"/>
      <c r="BI1625" s="367"/>
      <c r="BJ1625" s="367"/>
      <c r="BK1625" s="367">
        <f t="shared" ref="BK1625:BK1626" si="10417">IF($N$18&lt;BK$24,0,IF($N$18&gt;BK$25,0,$BE1625))</f>
        <v>0</v>
      </c>
      <c r="BL1625" s="367">
        <f t="shared" ref="BL1625:BL1626" si="10418">IF($N$18&lt;BL$24,0,IF($N$18&gt;BL$25,0,$BF1625))</f>
        <v>0</v>
      </c>
      <c r="BM1625" s="367">
        <f t="shared" ref="BM1625:BM1626" si="10419">IF($N$18&lt;BM$24,0,IF($N$18&gt;BM$25,0,$BG1625))</f>
        <v>0</v>
      </c>
      <c r="BN1625" s="367">
        <f t="shared" ref="BN1625:BN1626" si="10420">IF($N$18&lt;BN$24,0,IF($N$18&gt;BN$25,0,$BH1625))</f>
        <v>0</v>
      </c>
      <c r="BO1625" s="367">
        <f t="shared" ref="BO1625:BO1626" si="10421">IF($N$18&lt;BO$24,0,IF($N$18&gt;BO$25,0,$BI1625))</f>
        <v>0</v>
      </c>
      <c r="BP1625" s="367">
        <f t="shared" ref="BP1625:BP1626" si="10422">IF($N$18&lt;BP$24,0,IF($N$18&gt;BP$25,0,$BJ1625))</f>
        <v>0</v>
      </c>
      <c r="BQ1625" s="383">
        <f t="shared" ref="BQ1625" si="10423">SUM(BK1625:BP1625)</f>
        <v>0</v>
      </c>
      <c r="BR1625" s="146"/>
      <c r="BS1625" s="441" t="s">
        <v>90</v>
      </c>
      <c r="BT1625" s="116"/>
      <c r="BU1625" s="116"/>
      <c r="BV1625" s="116"/>
      <c r="BW1625" s="116"/>
      <c r="BX1625" s="116"/>
      <c r="BY1625" s="116"/>
      <c r="BZ1625" s="116"/>
      <c r="CA1625" s="116"/>
      <c r="CB1625" s="116"/>
      <c r="CC1625" s="116"/>
      <c r="CD1625" s="116"/>
      <c r="CE1625" s="116"/>
      <c r="CF1625" s="116"/>
      <c r="CG1625" s="116"/>
      <c r="CH1625" s="116"/>
      <c r="CI1625" s="116"/>
      <c r="CJ1625" s="116"/>
      <c r="CK1625" s="116"/>
      <c r="CL1625" s="116"/>
      <c r="CM1625" s="116"/>
      <c r="CN1625" s="116"/>
      <c r="CO1625" s="116"/>
      <c r="CP1625" s="116"/>
      <c r="CQ1625" s="116"/>
      <c r="CR1625" s="116"/>
      <c r="CS1625" s="116"/>
      <c r="CT1625" s="116"/>
      <c r="CU1625" s="116"/>
      <c r="CV1625" s="116"/>
      <c r="CW1625" s="116"/>
      <c r="CX1625" s="116"/>
      <c r="CY1625" s="116"/>
      <c r="CZ1625" s="116"/>
      <c r="DA1625" s="116"/>
      <c r="DB1625" s="116"/>
      <c r="DC1625" s="116"/>
      <c r="DD1625" s="116"/>
      <c r="DE1625" s="116"/>
      <c r="DF1625" s="116"/>
      <c r="DG1625" s="116"/>
      <c r="DH1625" s="116"/>
      <c r="DI1625" s="116"/>
      <c r="DJ1625" s="116"/>
      <c r="DK1625" s="116"/>
      <c r="DL1625" s="116"/>
      <c r="DM1625" s="116"/>
      <c r="DN1625" s="116"/>
      <c r="DO1625" s="116"/>
      <c r="DP1625" s="116"/>
      <c r="DQ1625" s="116"/>
      <c r="DR1625" s="116"/>
      <c r="DS1625" s="116"/>
      <c r="DT1625" s="116"/>
      <c r="DU1625" s="116"/>
      <c r="DV1625" s="116"/>
      <c r="DW1625" s="116"/>
      <c r="DX1625" s="116"/>
      <c r="DY1625" s="116"/>
      <c r="DZ1625" s="116"/>
      <c r="EA1625" s="116"/>
    </row>
    <row r="1626" spans="1:131" ht="11.25" customHeight="1" x14ac:dyDescent="0.15">
      <c r="A1626" s="113" t="s">
        <v>1771</v>
      </c>
      <c r="B1626" s="306" t="s">
        <v>1772</v>
      </c>
      <c r="C1626" s="470" t="s">
        <v>67</v>
      </c>
      <c r="D1626" s="112">
        <f t="shared" ref="D1626" si="10424">BS1626</f>
        <v>37</v>
      </c>
      <c r="E1626" s="710" t="s">
        <v>1770</v>
      </c>
      <c r="F1626" s="711">
        <f t="shared" ref="F1626" si="10425">BQ1626</f>
        <v>0</v>
      </c>
      <c r="G1626" s="209">
        <v>40</v>
      </c>
      <c r="H1626" s="206"/>
      <c r="I1626" s="516">
        <v>4675532</v>
      </c>
      <c r="J1626" s="156"/>
      <c r="K1626" s="552"/>
      <c r="L1626" s="553"/>
      <c r="M1626" s="156"/>
      <c r="N1626" s="213"/>
      <c r="O1626" s="214">
        <f t="shared" ref="O1626" si="10426">IF($D$18="YES", (N1626), (0))</f>
        <v>0</v>
      </c>
      <c r="P1626" s="190"/>
      <c r="Q1626" s="213"/>
      <c r="R1626" s="214">
        <f t="shared" ref="R1626" si="10427">IF($D$18="YES", (Q1626), (0))</f>
        <v>0</v>
      </c>
      <c r="S1626" s="190"/>
      <c r="T1626" s="213"/>
      <c r="U1626" s="214">
        <f t="shared" ref="U1626" si="10428">IF($D$18="YES", (T1626), (0))</f>
        <v>0</v>
      </c>
      <c r="V1626" s="190"/>
      <c r="W1626" s="213"/>
      <c r="X1626" s="214">
        <f t="shared" ref="X1626" si="10429">IF($D$18="YES", (W1626), (0))</f>
        <v>0</v>
      </c>
      <c r="Y1626" s="190"/>
      <c r="Z1626" s="190"/>
      <c r="AA1626" s="207"/>
      <c r="AB1626" s="215"/>
      <c r="AC1626" s="190"/>
      <c r="AD1626" s="156">
        <f t="shared" ref="AD1626" si="10430">SUM(N1626,O1626,Q1626,R1626,T1626,U1626,W1626,X1626)</f>
        <v>0</v>
      </c>
      <c r="AE1626" s="156"/>
      <c r="AF1626" s="117"/>
      <c r="AG1626" s="156"/>
      <c r="AH1626" s="355"/>
      <c r="AI1626" s="368">
        <f t="shared" ref="AI1626" si="10431">N1626*G1626</f>
        <v>0</v>
      </c>
      <c r="AJ1626" s="354"/>
      <c r="AK1626" s="368">
        <f t="shared" ref="AK1626" si="10432">Q1626*G1626</f>
        <v>0</v>
      </c>
      <c r="AL1626" s="354"/>
      <c r="AM1626" s="368">
        <f t="shared" ref="AM1626" si="10433">T1626*G1626</f>
        <v>0</v>
      </c>
      <c r="AN1626" s="354"/>
      <c r="AO1626" s="368">
        <f t="shared" ref="AO1626" si="10434">W1626*G1626</f>
        <v>0</v>
      </c>
      <c r="AP1626" s="354"/>
      <c r="AQ1626" s="368">
        <f t="shared" ref="AQ1626" si="10435">SUM(AI1626,AK1626,AM1626,AO1626)</f>
        <v>0</v>
      </c>
      <c r="AR1626" s="354"/>
      <c r="AS1626" s="354"/>
      <c r="AT1626" s="369">
        <f t="shared" ref="AT1626" si="10436">(N1626*G1626)*F1626</f>
        <v>0</v>
      </c>
      <c r="AU1626" s="354"/>
      <c r="AV1626" s="369">
        <f t="shared" ref="AV1626" si="10437">(Q1626*G1626)*F1626</f>
        <v>0</v>
      </c>
      <c r="AW1626" s="354"/>
      <c r="AX1626" s="369">
        <f t="shared" ref="AX1626" si="10438">(T1626*G1626)*F1626</f>
        <v>0</v>
      </c>
      <c r="AY1626" s="354"/>
      <c r="AZ1626" s="369">
        <f t="shared" ref="AZ1626" si="10439">(W1626*G1626)*F1626</f>
        <v>0</v>
      </c>
      <c r="BA1626" s="354"/>
      <c r="BB1626" s="369">
        <f t="shared" ref="BB1626" si="10440">SUM(AS1626:BA1626)</f>
        <v>0</v>
      </c>
      <c r="BC1626" s="150"/>
      <c r="BD1626" s="116"/>
      <c r="BE1626" s="367"/>
      <c r="BF1626" s="367"/>
      <c r="BG1626" s="367"/>
      <c r="BH1626" s="367"/>
      <c r="BI1626" s="367"/>
      <c r="BJ1626" s="367"/>
      <c r="BK1626" s="367">
        <f t="shared" si="10417"/>
        <v>0</v>
      </c>
      <c r="BL1626" s="367">
        <f t="shared" si="10418"/>
        <v>0</v>
      </c>
      <c r="BM1626" s="367">
        <f t="shared" si="10419"/>
        <v>0</v>
      </c>
      <c r="BN1626" s="367">
        <f t="shared" si="10420"/>
        <v>0</v>
      </c>
      <c r="BO1626" s="367">
        <f t="shared" si="10421"/>
        <v>0</v>
      </c>
      <c r="BP1626" s="367">
        <f t="shared" si="10422"/>
        <v>0</v>
      </c>
      <c r="BQ1626" s="383">
        <f t="shared" ref="BQ1626" si="10441">SUM(BK1626:BP1626)</f>
        <v>0</v>
      </c>
      <c r="BR1626" s="146"/>
      <c r="BS1626" s="441">
        <v>37</v>
      </c>
      <c r="BT1626" s="116"/>
      <c r="BU1626" s="116"/>
      <c r="BV1626" s="116"/>
      <c r="BW1626" s="116"/>
      <c r="BX1626" s="116"/>
      <c r="BY1626" s="116"/>
      <c r="BZ1626" s="116"/>
      <c r="CA1626" s="116"/>
      <c r="CB1626" s="116"/>
      <c r="CC1626" s="116"/>
      <c r="CD1626" s="116"/>
      <c r="CE1626" s="116"/>
      <c r="CF1626" s="116"/>
      <c r="CG1626" s="116"/>
      <c r="CH1626" s="116"/>
      <c r="CI1626" s="116"/>
      <c r="CJ1626" s="116"/>
      <c r="CK1626" s="116"/>
      <c r="CL1626" s="116"/>
      <c r="CM1626" s="116"/>
      <c r="CN1626" s="116"/>
      <c r="CO1626" s="116"/>
      <c r="CP1626" s="116"/>
      <c r="CQ1626" s="116"/>
      <c r="CR1626" s="116"/>
      <c r="CS1626" s="116"/>
      <c r="CT1626" s="116"/>
      <c r="CU1626" s="116"/>
      <c r="CV1626" s="116"/>
      <c r="CW1626" s="116"/>
      <c r="CX1626" s="116"/>
      <c r="CY1626" s="116"/>
      <c r="CZ1626" s="116"/>
      <c r="DA1626" s="116"/>
      <c r="DB1626" s="116"/>
      <c r="DC1626" s="116"/>
      <c r="DD1626" s="116"/>
      <c r="DE1626" s="116"/>
      <c r="DF1626" s="116"/>
      <c r="DG1626" s="116"/>
      <c r="DH1626" s="116"/>
      <c r="DI1626" s="116"/>
      <c r="DJ1626" s="116"/>
      <c r="DK1626" s="116"/>
      <c r="DL1626" s="116"/>
      <c r="DM1626" s="116"/>
      <c r="DN1626" s="116"/>
      <c r="DO1626" s="116"/>
      <c r="DP1626" s="116"/>
      <c r="DQ1626" s="116"/>
      <c r="DR1626" s="116"/>
      <c r="DS1626" s="116"/>
      <c r="DT1626" s="116"/>
      <c r="DU1626" s="116"/>
      <c r="DV1626" s="116"/>
      <c r="DW1626" s="116"/>
      <c r="DX1626" s="116"/>
      <c r="DY1626" s="116"/>
      <c r="DZ1626" s="116"/>
      <c r="EA1626" s="116"/>
    </row>
    <row r="1627" spans="1:131" ht="11.25" customHeight="1" x14ac:dyDescent="0.15">
      <c r="A1627" s="113" t="s">
        <v>1773</v>
      </c>
      <c r="B1627" s="124"/>
      <c r="C1627" s="127"/>
      <c r="D1627" s="112" t="str">
        <f t="shared" ref="D1627" si="10442">BS1627</f>
        <v>S/O</v>
      </c>
      <c r="E1627" s="710" t="s">
        <v>1770</v>
      </c>
      <c r="F1627" s="711">
        <f t="shared" ref="F1627" si="10443">BQ1627</f>
        <v>0</v>
      </c>
      <c r="G1627" s="209">
        <v>40</v>
      </c>
      <c r="H1627" s="210"/>
      <c r="I1627" s="211">
        <v>4575105</v>
      </c>
      <c r="J1627" s="212"/>
      <c r="K1627" s="552"/>
      <c r="L1627" s="553"/>
      <c r="M1627" s="212"/>
      <c r="N1627" s="213"/>
      <c r="O1627" s="214">
        <f t="shared" ref="O1627" si="10444">IF($D$18="YES", (N1627), (0))</f>
        <v>0</v>
      </c>
      <c r="P1627" s="190"/>
      <c r="Q1627" s="213"/>
      <c r="R1627" s="214">
        <f t="shared" ref="R1627" si="10445">IF($D$18="YES", (Q1627), (0))</f>
        <v>0</v>
      </c>
      <c r="S1627" s="190"/>
      <c r="T1627" s="213"/>
      <c r="U1627" s="214">
        <f t="shared" ref="U1627" si="10446">IF($D$18="YES", (T1627), (0))</f>
        <v>0</v>
      </c>
      <c r="V1627" s="190"/>
      <c r="W1627" s="213"/>
      <c r="X1627" s="214">
        <f t="shared" ref="X1627" si="10447">IF($D$18="YES", (W1627), (0))</f>
        <v>0</v>
      </c>
      <c r="Y1627" s="287"/>
      <c r="Z1627" s="190"/>
      <c r="AA1627" s="207"/>
      <c r="AB1627" s="215"/>
      <c r="AC1627" s="190"/>
      <c r="AD1627" s="156">
        <f t="shared" ref="AD1627" si="10448">SUM(N1627,O1627,Q1627,R1627,T1627,U1627,W1627,X1627)</f>
        <v>0</v>
      </c>
      <c r="AE1627" s="156"/>
      <c r="AF1627" s="117"/>
      <c r="AG1627" s="156"/>
      <c r="AH1627" s="355"/>
      <c r="AI1627" s="368">
        <f t="shared" ref="AI1627" si="10449">N1627*G1627</f>
        <v>0</v>
      </c>
      <c r="AJ1627" s="354"/>
      <c r="AK1627" s="368">
        <f t="shared" ref="AK1627" si="10450">Q1627*G1627</f>
        <v>0</v>
      </c>
      <c r="AL1627" s="354"/>
      <c r="AM1627" s="368">
        <f t="shared" ref="AM1627" si="10451">T1627*G1627</f>
        <v>0</v>
      </c>
      <c r="AN1627" s="354"/>
      <c r="AO1627" s="368">
        <f t="shared" ref="AO1627" si="10452">W1627*G1627</f>
        <v>0</v>
      </c>
      <c r="AP1627" s="354"/>
      <c r="AQ1627" s="368">
        <f t="shared" ref="AQ1627" si="10453">SUM(AI1627,AK1627,AM1627,AO1627)</f>
        <v>0</v>
      </c>
      <c r="AR1627" s="354"/>
      <c r="AS1627" s="354"/>
      <c r="AT1627" s="369">
        <f t="shared" ref="AT1627" si="10454">(N1627*G1627)*F1627</f>
        <v>0</v>
      </c>
      <c r="AU1627" s="354"/>
      <c r="AV1627" s="369">
        <f t="shared" ref="AV1627" si="10455">(Q1627*G1627)*F1627</f>
        <v>0</v>
      </c>
      <c r="AW1627" s="354"/>
      <c r="AX1627" s="369">
        <f t="shared" ref="AX1627" si="10456">(T1627*G1627)*F1627</f>
        <v>0</v>
      </c>
      <c r="AY1627" s="354"/>
      <c r="AZ1627" s="369">
        <f t="shared" ref="AZ1627" si="10457">(W1627*G1627)*F1627</f>
        <v>0</v>
      </c>
      <c r="BA1627" s="354"/>
      <c r="BB1627" s="369">
        <f t="shared" ref="BB1627" si="10458">SUM(AS1627:BA1627)</f>
        <v>0</v>
      </c>
      <c r="BC1627" s="150"/>
      <c r="BD1627" s="116"/>
      <c r="BE1627" s="367"/>
      <c r="BF1627" s="367"/>
      <c r="BG1627" s="367"/>
      <c r="BH1627" s="367"/>
      <c r="BI1627" s="367"/>
      <c r="BJ1627" s="367"/>
      <c r="BK1627" s="367">
        <f t="shared" ref="BK1627:BK1629" si="10459">IF($N$18&lt;BK$24,0,IF($N$18&gt;BK$25,0,$BE1627))</f>
        <v>0</v>
      </c>
      <c r="BL1627" s="367">
        <f t="shared" ref="BL1627" si="10460">IF($N$18&lt;BL$24,0,IF($N$18&gt;BL$25,0,$BF1627))</f>
        <v>0</v>
      </c>
      <c r="BM1627" s="367">
        <f t="shared" ref="BM1627" si="10461">IF($N$18&lt;BM$24,0,IF($N$18&gt;BM$25,0,$BG1627))</f>
        <v>0</v>
      </c>
      <c r="BN1627" s="367">
        <f t="shared" ref="BN1627" si="10462">IF($N$18&lt;BN$24,0,IF($N$18&gt;BN$25,0,$BH1627))</f>
        <v>0</v>
      </c>
      <c r="BO1627" s="367">
        <f t="shared" ref="BO1627" si="10463">IF($N$18&lt;BO$24,0,IF($N$18&gt;BO$25,0,$BI1627))</f>
        <v>0</v>
      </c>
      <c r="BP1627" s="367">
        <f t="shared" ref="BP1627" si="10464">IF($N$18&lt;BP$24,0,IF($N$18&gt;BP$25,0,$BJ1627))</f>
        <v>0</v>
      </c>
      <c r="BQ1627" s="383">
        <f t="shared" ref="BQ1627" si="10465">SUM(BK1627:BP1627)</f>
        <v>0</v>
      </c>
      <c r="BR1627" s="146"/>
      <c r="BS1627" s="441" t="s">
        <v>90</v>
      </c>
      <c r="BT1627" s="116"/>
      <c r="BU1627" s="116"/>
      <c r="BV1627" s="116"/>
      <c r="BW1627" s="116"/>
      <c r="BX1627" s="116"/>
      <c r="BY1627" s="116"/>
      <c r="BZ1627" s="116"/>
      <c r="CA1627" s="116"/>
      <c r="CB1627" s="116"/>
      <c r="CC1627" s="116"/>
      <c r="CD1627" s="116"/>
      <c r="CE1627" s="116"/>
      <c r="CF1627" s="116"/>
      <c r="CG1627" s="116"/>
      <c r="CH1627" s="116"/>
      <c r="CI1627" s="116"/>
      <c r="CJ1627" s="116"/>
      <c r="CK1627" s="116"/>
      <c r="CL1627" s="116"/>
      <c r="CM1627" s="116"/>
      <c r="CN1627" s="116"/>
      <c r="CO1627" s="116"/>
      <c r="CP1627" s="116"/>
      <c r="CQ1627" s="116"/>
      <c r="CR1627" s="116"/>
      <c r="CS1627" s="116"/>
      <c r="CT1627" s="116"/>
      <c r="CU1627" s="116"/>
      <c r="CV1627" s="116"/>
      <c r="CW1627" s="116"/>
      <c r="CX1627" s="116"/>
      <c r="CY1627" s="116"/>
      <c r="CZ1627" s="116"/>
      <c r="DA1627" s="116"/>
      <c r="DB1627" s="116"/>
      <c r="DC1627" s="116"/>
      <c r="DD1627" s="116"/>
      <c r="DE1627" s="116"/>
      <c r="DF1627" s="116"/>
      <c r="DG1627" s="116"/>
      <c r="DH1627" s="116"/>
      <c r="DI1627" s="116"/>
      <c r="DJ1627" s="116"/>
      <c r="DK1627" s="116"/>
      <c r="DL1627" s="116"/>
      <c r="DM1627" s="116"/>
      <c r="DN1627" s="116"/>
      <c r="DO1627" s="116"/>
      <c r="DP1627" s="116"/>
      <c r="DQ1627" s="116"/>
      <c r="DR1627" s="116"/>
      <c r="DS1627" s="116"/>
      <c r="DT1627" s="116"/>
      <c r="DU1627" s="116"/>
      <c r="DV1627" s="116"/>
      <c r="DW1627" s="116"/>
      <c r="DX1627" s="116"/>
      <c r="DY1627" s="116"/>
      <c r="DZ1627" s="116"/>
      <c r="EA1627" s="116"/>
    </row>
    <row r="1628" spans="1:131" ht="11.25" customHeight="1" x14ac:dyDescent="0.15">
      <c r="A1628" s="346" t="s">
        <v>1774</v>
      </c>
      <c r="B1628" s="347"/>
      <c r="C1628" s="104"/>
      <c r="D1628" s="410"/>
      <c r="E1628" s="710"/>
      <c r="F1628" s="711"/>
      <c r="G1628" s="348"/>
      <c r="H1628" s="349"/>
      <c r="I1628" s="350"/>
      <c r="J1628" s="312"/>
      <c r="K1628" s="447"/>
      <c r="L1628" s="447"/>
      <c r="M1628" s="312"/>
      <c r="N1628" s="695"/>
      <c r="O1628" s="695"/>
      <c r="P1628" s="695"/>
      <c r="Q1628" s="695"/>
      <c r="R1628" s="695"/>
      <c r="S1628" s="695"/>
      <c r="T1628" s="695"/>
      <c r="U1628" s="695"/>
      <c r="V1628" s="695"/>
      <c r="W1628" s="695"/>
      <c r="X1628" s="696"/>
      <c r="Y1628" s="190"/>
      <c r="Z1628" s="190"/>
      <c r="AA1628" s="207"/>
      <c r="AB1628" s="215"/>
      <c r="AC1628" s="190"/>
      <c r="AD1628" s="156">
        <f>SUM(AD1629:AD1637)</f>
        <v>0</v>
      </c>
      <c r="AE1628" s="156"/>
      <c r="AF1628" s="117"/>
      <c r="AG1628" s="156"/>
      <c r="AH1628" s="355"/>
      <c r="AI1628" s="368"/>
      <c r="AJ1628" s="354"/>
      <c r="AK1628" s="368"/>
      <c r="AL1628" s="354"/>
      <c r="AM1628" s="368"/>
      <c r="AN1628" s="354"/>
      <c r="AO1628" s="368"/>
      <c r="AP1628" s="354"/>
      <c r="AQ1628" s="368"/>
      <c r="AR1628" s="354"/>
      <c r="AS1628" s="354"/>
      <c r="AT1628" s="369"/>
      <c r="AU1628" s="354"/>
      <c r="AV1628" s="369"/>
      <c r="AW1628" s="354"/>
      <c r="AX1628" s="369"/>
      <c r="AY1628" s="354"/>
      <c r="AZ1628" s="369"/>
      <c r="BA1628" s="354"/>
      <c r="BB1628" s="369"/>
      <c r="BC1628" s="150"/>
      <c r="BD1628" s="116"/>
      <c r="BE1628" s="367"/>
      <c r="BF1628" s="367"/>
      <c r="BG1628" s="367"/>
      <c r="BH1628" s="367"/>
      <c r="BI1628" s="367"/>
      <c r="BJ1628" s="367"/>
      <c r="BK1628" s="367"/>
      <c r="BL1628" s="367"/>
      <c r="BM1628" s="367"/>
      <c r="BN1628" s="367"/>
      <c r="BO1628" s="367"/>
      <c r="BP1628" s="367"/>
      <c r="BQ1628" s="383"/>
      <c r="BR1628" s="146"/>
      <c r="BS1628" s="441" t="e">
        <v>#N/A</v>
      </c>
      <c r="BT1628" s="116"/>
      <c r="BU1628" s="116"/>
      <c r="BV1628" s="116"/>
      <c r="BW1628" s="116"/>
      <c r="BX1628" s="116"/>
      <c r="BY1628" s="116"/>
      <c r="BZ1628" s="116"/>
      <c r="CA1628" s="116"/>
      <c r="CB1628" s="116"/>
      <c r="CC1628" s="116"/>
      <c r="CD1628" s="116"/>
      <c r="CE1628" s="116"/>
      <c r="CF1628" s="116"/>
      <c r="CG1628" s="116"/>
      <c r="CH1628" s="116"/>
      <c r="CI1628" s="116"/>
      <c r="CJ1628" s="116"/>
      <c r="CK1628" s="116"/>
      <c r="CL1628" s="116"/>
      <c r="CM1628" s="116"/>
      <c r="CN1628" s="116"/>
      <c r="CO1628" s="116"/>
      <c r="CP1628" s="116"/>
      <c r="CQ1628" s="116"/>
      <c r="CR1628" s="116"/>
      <c r="CS1628" s="116"/>
      <c r="CT1628" s="116"/>
      <c r="CU1628" s="116"/>
      <c r="CV1628" s="116"/>
      <c r="CW1628" s="116"/>
      <c r="CX1628" s="116"/>
      <c r="CY1628" s="116"/>
      <c r="CZ1628" s="116"/>
      <c r="DA1628" s="116"/>
      <c r="DB1628" s="116"/>
      <c r="DC1628" s="116"/>
      <c r="DD1628" s="116"/>
      <c r="DE1628" s="116"/>
      <c r="DF1628" s="116"/>
      <c r="DG1628" s="116"/>
      <c r="DH1628" s="116"/>
      <c r="DI1628" s="116"/>
      <c r="DJ1628" s="116"/>
      <c r="DK1628" s="116"/>
      <c r="DL1628" s="116"/>
      <c r="DM1628" s="116"/>
      <c r="DN1628" s="116"/>
      <c r="DO1628" s="116"/>
      <c r="DP1628" s="116"/>
      <c r="DQ1628" s="116"/>
      <c r="DR1628" s="116"/>
      <c r="DS1628" s="116"/>
      <c r="DT1628" s="116"/>
      <c r="DU1628" s="116"/>
      <c r="DV1628" s="116"/>
      <c r="DW1628" s="116"/>
      <c r="DX1628" s="116"/>
      <c r="DY1628" s="116"/>
      <c r="DZ1628" s="116"/>
      <c r="EA1628" s="116"/>
    </row>
    <row r="1629" spans="1:131" ht="11.25" customHeight="1" x14ac:dyDescent="0.15">
      <c r="A1629" s="128" t="s">
        <v>1775</v>
      </c>
      <c r="B1629" s="124" t="s">
        <v>98</v>
      </c>
      <c r="C1629" s="127"/>
      <c r="D1629" s="112">
        <f>BS1629</f>
        <v>23</v>
      </c>
      <c r="E1629" s="710" t="s">
        <v>152</v>
      </c>
      <c r="F1629" s="711">
        <f t="shared" ref="F1629" si="10466">BQ1629</f>
        <v>0</v>
      </c>
      <c r="G1629" s="209">
        <v>72</v>
      </c>
      <c r="H1629" s="210"/>
      <c r="I1629" s="211">
        <v>4175177</v>
      </c>
      <c r="J1629" s="212"/>
      <c r="K1629" s="552">
        <v>46069</v>
      </c>
      <c r="L1629" s="553"/>
      <c r="M1629" s="212"/>
      <c r="N1629" s="213"/>
      <c r="O1629" s="214">
        <f t="shared" ref="O1629" si="10467">IF($D$18="YES", (N1629), (0))</f>
        <v>0</v>
      </c>
      <c r="P1629" s="190"/>
      <c r="Q1629" s="213"/>
      <c r="R1629" s="214">
        <f t="shared" ref="R1629" si="10468">IF($D$18="YES", (Q1629), (0))</f>
        <v>0</v>
      </c>
      <c r="S1629" s="190"/>
      <c r="T1629" s="213"/>
      <c r="U1629" s="214">
        <f t="shared" ref="U1629" si="10469">IF($D$18="YES", (T1629), (0))</f>
        <v>0</v>
      </c>
      <c r="V1629" s="190"/>
      <c r="W1629" s="213"/>
      <c r="X1629" s="214">
        <f t="shared" ref="X1629" si="10470">IF($D$18="YES", (W1629), (0))</f>
        <v>0</v>
      </c>
      <c r="Y1629" s="190"/>
      <c r="Z1629" s="190"/>
      <c r="AA1629" s="207"/>
      <c r="AB1629" s="215"/>
      <c r="AC1629" s="190"/>
      <c r="AD1629" s="156">
        <f t="shared" ref="AD1629" si="10471">SUM(N1629,O1629,Q1629,R1629,T1629,U1629,W1629,X1629)</f>
        <v>0</v>
      </c>
      <c r="AE1629" s="156"/>
      <c r="AF1629" s="117">
        <v>46209</v>
      </c>
      <c r="AG1629" s="156"/>
      <c r="AH1629" s="355"/>
      <c r="AI1629" s="368">
        <f t="shared" ref="AI1629" si="10472">N1629*G1629</f>
        <v>0</v>
      </c>
      <c r="AJ1629" s="354"/>
      <c r="AK1629" s="368">
        <f t="shared" ref="AK1629" si="10473">Q1629*G1629</f>
        <v>0</v>
      </c>
      <c r="AL1629" s="354"/>
      <c r="AM1629" s="368">
        <f t="shared" ref="AM1629" si="10474">T1629*G1629</f>
        <v>0</v>
      </c>
      <c r="AN1629" s="354"/>
      <c r="AO1629" s="368">
        <f t="shared" ref="AO1629" si="10475">W1629*G1629</f>
        <v>0</v>
      </c>
      <c r="AP1629" s="354"/>
      <c r="AQ1629" s="368">
        <f t="shared" ref="AQ1629" si="10476">SUM(AI1629,AK1629,AM1629,AO1629)</f>
        <v>0</v>
      </c>
      <c r="AR1629" s="354"/>
      <c r="AS1629" s="354"/>
      <c r="AT1629" s="369">
        <f t="shared" ref="AT1629" si="10477">(N1629*G1629)*F1629</f>
        <v>0</v>
      </c>
      <c r="AU1629" s="354"/>
      <c r="AV1629" s="369">
        <f t="shared" ref="AV1629" si="10478">(Q1629*G1629)*F1629</f>
        <v>0</v>
      </c>
      <c r="AW1629" s="354"/>
      <c r="AX1629" s="369">
        <f t="shared" ref="AX1629" si="10479">(T1629*G1629)*F1629</f>
        <v>0</v>
      </c>
      <c r="AY1629" s="354"/>
      <c r="AZ1629" s="369">
        <f t="shared" ref="AZ1629" si="10480">(W1629*G1629)*F1629</f>
        <v>0</v>
      </c>
      <c r="BA1629" s="354"/>
      <c r="BB1629" s="369">
        <f t="shared" ref="BB1629" si="10481">SUM(AS1629:BA1629)</f>
        <v>0</v>
      </c>
      <c r="BC1629" s="150"/>
      <c r="BD1629" s="116"/>
      <c r="BE1629" s="367"/>
      <c r="BF1629" s="367"/>
      <c r="BG1629" s="367"/>
      <c r="BH1629" s="367"/>
      <c r="BI1629" s="367"/>
      <c r="BJ1629" s="367"/>
      <c r="BK1629" s="367">
        <f t="shared" si="10459"/>
        <v>0</v>
      </c>
      <c r="BL1629" s="367">
        <f t="shared" ref="BL1629" si="10482">IF($N$18&lt;BL$24,0,IF($N$18&gt;BL$25,0,$BF1629))</f>
        <v>0</v>
      </c>
      <c r="BM1629" s="367">
        <f t="shared" ref="BM1629" si="10483">IF($N$18&lt;BM$24,0,IF($N$18&gt;BM$25,0,$BG1629))</f>
        <v>0</v>
      </c>
      <c r="BN1629" s="367">
        <f t="shared" ref="BN1629" si="10484">IF($N$18&lt;BN$24,0,IF($N$18&gt;BN$25,0,$BH1629))</f>
        <v>0</v>
      </c>
      <c r="BO1629" s="367">
        <f t="shared" ref="BO1629" si="10485">IF($N$18&lt;BO$24,0,IF($N$18&gt;BO$25,0,$BI1629))</f>
        <v>0</v>
      </c>
      <c r="BP1629" s="367">
        <f t="shared" ref="BP1629" si="10486">IF($N$18&lt;BP$24,0,IF($N$18&gt;BP$25,0,$BJ1629))</f>
        <v>0</v>
      </c>
      <c r="BQ1629" s="383">
        <f t="shared" ref="BQ1629" si="10487">SUM(BK1629:BP1629)</f>
        <v>0</v>
      </c>
      <c r="BR1629" s="146"/>
      <c r="BS1629" s="441">
        <v>23</v>
      </c>
      <c r="BT1629" s="116"/>
      <c r="BU1629" s="116"/>
      <c r="BV1629" s="116"/>
      <c r="BW1629" s="116"/>
      <c r="BX1629" s="116"/>
      <c r="BY1629" s="116"/>
      <c r="BZ1629" s="116"/>
      <c r="CA1629" s="116"/>
      <c r="CB1629" s="116"/>
      <c r="CC1629" s="116"/>
      <c r="CD1629" s="116"/>
      <c r="CE1629" s="116"/>
      <c r="CF1629" s="116"/>
      <c r="CG1629" s="116"/>
      <c r="CH1629" s="116"/>
      <c r="CI1629" s="116"/>
      <c r="CJ1629" s="116"/>
      <c r="CK1629" s="116"/>
      <c r="CL1629" s="116"/>
      <c r="CM1629" s="116"/>
      <c r="CN1629" s="116"/>
      <c r="CO1629" s="116"/>
      <c r="CP1629" s="116"/>
      <c r="CQ1629" s="116"/>
      <c r="CR1629" s="116"/>
      <c r="CS1629" s="116"/>
      <c r="CT1629" s="116"/>
      <c r="CU1629" s="116"/>
      <c r="CV1629" s="116"/>
      <c r="CW1629" s="116"/>
      <c r="CX1629" s="116"/>
      <c r="CY1629" s="116"/>
      <c r="CZ1629" s="116"/>
      <c r="DA1629" s="116"/>
      <c r="DB1629" s="116"/>
      <c r="DC1629" s="116"/>
      <c r="DD1629" s="116"/>
      <c r="DE1629" s="116"/>
      <c r="DF1629" s="116"/>
      <c r="DG1629" s="116"/>
      <c r="DH1629" s="116"/>
      <c r="DI1629" s="116"/>
      <c r="DJ1629" s="116"/>
      <c r="DK1629" s="116"/>
      <c r="DL1629" s="116"/>
      <c r="DM1629" s="116"/>
      <c r="DN1629" s="116"/>
      <c r="DO1629" s="116"/>
      <c r="DP1629" s="116"/>
      <c r="DQ1629" s="116"/>
      <c r="DR1629" s="116"/>
      <c r="DS1629" s="116"/>
      <c r="DT1629" s="116"/>
      <c r="DU1629" s="116"/>
      <c r="DV1629" s="116"/>
      <c r="DW1629" s="116"/>
      <c r="DX1629" s="116"/>
      <c r="DY1629" s="116"/>
      <c r="DZ1629" s="116"/>
      <c r="EA1629" s="116"/>
    </row>
    <row r="1630" spans="1:131" ht="11.25" customHeight="1" x14ac:dyDescent="0.15">
      <c r="A1630" s="113" t="s">
        <v>1776</v>
      </c>
      <c r="B1630" s="124" t="s">
        <v>1777</v>
      </c>
      <c r="C1630" s="127"/>
      <c r="D1630" s="112" t="str">
        <f t="shared" ref="D1630:D1631" si="10488">BS1630</f>
        <v>S/O</v>
      </c>
      <c r="E1630" s="710" t="s">
        <v>152</v>
      </c>
      <c r="F1630" s="711">
        <f>BQ1630</f>
        <v>0</v>
      </c>
      <c r="G1630" s="209">
        <v>72</v>
      </c>
      <c r="H1630" s="210"/>
      <c r="I1630" s="211">
        <v>4174927</v>
      </c>
      <c r="J1630" s="212"/>
      <c r="K1630" s="552">
        <v>46069</v>
      </c>
      <c r="L1630" s="553"/>
      <c r="M1630" s="212"/>
      <c r="N1630" s="213"/>
      <c r="O1630" s="214">
        <f>IF($D$18="YES", (N1630), (0))</f>
        <v>0</v>
      </c>
      <c r="P1630" s="190"/>
      <c r="Q1630" s="213"/>
      <c r="R1630" s="214">
        <f>IF($D$18="YES", (Q1630), (0))</f>
        <v>0</v>
      </c>
      <c r="S1630" s="190"/>
      <c r="T1630" s="213"/>
      <c r="U1630" s="214">
        <f>IF($D$18="YES", (T1630), (0))</f>
        <v>0</v>
      </c>
      <c r="V1630" s="190"/>
      <c r="W1630" s="213"/>
      <c r="X1630" s="214">
        <f>IF($D$18="YES", (W1630), (0))</f>
        <v>0</v>
      </c>
      <c r="Y1630" s="190"/>
      <c r="Z1630" s="190"/>
      <c r="AA1630" s="207"/>
      <c r="AB1630" s="208"/>
      <c r="AC1630" s="190"/>
      <c r="AD1630" s="156">
        <f>SUM(N1630,O1630,Q1630,R1630,T1630,U1630,W1630,X1630)</f>
        <v>0</v>
      </c>
      <c r="AE1630" s="156"/>
      <c r="AF1630" s="117">
        <v>46209</v>
      </c>
      <c r="AG1630" s="156"/>
      <c r="AH1630" s="355"/>
      <c r="AI1630" s="368">
        <f>N1630*G1630</f>
        <v>0</v>
      </c>
      <c r="AJ1630" s="354"/>
      <c r="AK1630" s="368">
        <f>Q1630*G1630</f>
        <v>0</v>
      </c>
      <c r="AL1630" s="354"/>
      <c r="AM1630" s="368">
        <f>T1630*G1630</f>
        <v>0</v>
      </c>
      <c r="AN1630" s="354"/>
      <c r="AO1630" s="368">
        <f>W1630*G1630</f>
        <v>0</v>
      </c>
      <c r="AP1630" s="354"/>
      <c r="AQ1630" s="368">
        <f>SUM(AI1630,AK1630,AM1630,AO1630)</f>
        <v>0</v>
      </c>
      <c r="AR1630" s="354"/>
      <c r="AS1630" s="354"/>
      <c r="AT1630" s="369">
        <f>(N1630*G1630)*F1630</f>
        <v>0</v>
      </c>
      <c r="AU1630" s="354"/>
      <c r="AV1630" s="369">
        <f>(Q1630*G1630)*F1630</f>
        <v>0</v>
      </c>
      <c r="AW1630" s="354"/>
      <c r="AX1630" s="369">
        <f>(T1630*G1630)*F1630</f>
        <v>0</v>
      </c>
      <c r="AY1630" s="354"/>
      <c r="AZ1630" s="369">
        <f>(W1630*G1630)*F1630</f>
        <v>0</v>
      </c>
      <c r="BA1630" s="354"/>
      <c r="BB1630" s="369">
        <f>SUM(AS1630:BA1630)</f>
        <v>0</v>
      </c>
      <c r="BC1630" s="150"/>
      <c r="BD1630" s="116"/>
      <c r="BE1630" s="367"/>
      <c r="BF1630" s="367"/>
      <c r="BG1630" s="367"/>
      <c r="BH1630" s="367"/>
      <c r="BI1630" s="367"/>
      <c r="BJ1630" s="367"/>
      <c r="BK1630" s="367">
        <f>IF($N$18&lt;BK$24,0,IF($N$18&gt;BK$25,0,$BE1630))</f>
        <v>0</v>
      </c>
      <c r="BL1630" s="367">
        <f>IF($N$18&lt;BL$24,0,IF($N$18&gt;BL$25,0,$BF1630))</f>
        <v>0</v>
      </c>
      <c r="BM1630" s="367">
        <f>IF($N$18&lt;BM$24,0,IF($N$18&gt;BM$25,0,$BG1630))</f>
        <v>0</v>
      </c>
      <c r="BN1630" s="367">
        <f>IF($N$18&lt;BN$24,0,IF($N$18&gt;BN$25,0,$BH1630))</f>
        <v>0</v>
      </c>
      <c r="BO1630" s="367">
        <f>IF($N$18&lt;BO$24,0,IF($N$18&gt;BO$25,0,$BI1630))</f>
        <v>0</v>
      </c>
      <c r="BP1630" s="367">
        <f>IF($N$18&lt;BP$24,0,IF($N$18&gt;BP$25,0,$BJ1630))</f>
        <v>0</v>
      </c>
      <c r="BQ1630" s="383">
        <f>SUM(BK1630:BP1630)</f>
        <v>0</v>
      </c>
      <c r="BR1630" s="146"/>
      <c r="BS1630" s="441" t="s">
        <v>90</v>
      </c>
      <c r="BT1630" s="116"/>
      <c r="BU1630" s="116"/>
      <c r="BV1630" s="116"/>
      <c r="BW1630" s="116"/>
      <c r="BX1630" s="116"/>
      <c r="BY1630" s="116"/>
      <c r="BZ1630" s="116"/>
      <c r="CA1630" s="116"/>
      <c r="CB1630" s="116"/>
      <c r="CC1630" s="116"/>
      <c r="CD1630" s="116"/>
      <c r="CE1630" s="116"/>
      <c r="CF1630" s="116"/>
      <c r="CG1630" s="116"/>
      <c r="CH1630" s="116"/>
      <c r="CI1630" s="116"/>
      <c r="CJ1630" s="116"/>
      <c r="CK1630" s="116"/>
      <c r="CL1630" s="116"/>
      <c r="CM1630" s="116"/>
      <c r="CN1630" s="116"/>
      <c r="CO1630" s="116"/>
      <c r="CP1630" s="116"/>
      <c r="CQ1630" s="116"/>
      <c r="CR1630" s="116"/>
      <c r="CS1630" s="116"/>
      <c r="CT1630" s="116"/>
      <c r="CU1630" s="116"/>
      <c r="CV1630" s="116"/>
      <c r="CW1630" s="116"/>
      <c r="CX1630" s="116"/>
      <c r="CY1630" s="116"/>
      <c r="CZ1630" s="116"/>
      <c r="DA1630" s="116"/>
      <c r="DB1630" s="116"/>
      <c r="DC1630" s="116"/>
      <c r="DD1630" s="116"/>
      <c r="DE1630" s="116"/>
      <c r="DF1630" s="116"/>
      <c r="DG1630" s="116"/>
      <c r="DH1630" s="116"/>
      <c r="DI1630" s="116"/>
      <c r="DJ1630" s="116"/>
      <c r="DK1630" s="116"/>
      <c r="DL1630" s="116"/>
      <c r="DM1630" s="116"/>
      <c r="DN1630" s="116"/>
      <c r="DO1630" s="116"/>
      <c r="DP1630" s="116"/>
      <c r="DQ1630" s="116"/>
      <c r="DR1630" s="116"/>
      <c r="DS1630" s="116"/>
      <c r="DT1630" s="116"/>
      <c r="DU1630" s="116"/>
      <c r="DV1630" s="116"/>
      <c r="DW1630" s="116"/>
      <c r="DX1630" s="116"/>
      <c r="DY1630" s="116"/>
      <c r="DZ1630" s="116"/>
      <c r="EA1630" s="116"/>
    </row>
    <row r="1631" spans="1:131" ht="11.25" customHeight="1" x14ac:dyDescent="0.15">
      <c r="A1631" s="113" t="s">
        <v>1778</v>
      </c>
      <c r="B1631" s="124" t="s">
        <v>98</v>
      </c>
      <c r="C1631" s="334"/>
      <c r="D1631" s="112" t="str">
        <f t="shared" si="10488"/>
        <v>S/O</v>
      </c>
      <c r="E1631" s="710" t="s">
        <v>909</v>
      </c>
      <c r="F1631" s="711">
        <f>BQ1631</f>
        <v>0</v>
      </c>
      <c r="G1631" s="209">
        <v>32</v>
      </c>
      <c r="H1631" s="210"/>
      <c r="I1631" s="211">
        <v>4574862</v>
      </c>
      <c r="J1631" s="212"/>
      <c r="K1631" s="552">
        <v>46069</v>
      </c>
      <c r="L1631" s="553"/>
      <c r="M1631" s="212"/>
      <c r="N1631" s="213"/>
      <c r="O1631" s="214">
        <f>IF($D$18="YES", (N1631), (0))</f>
        <v>0</v>
      </c>
      <c r="P1631" s="190"/>
      <c r="Q1631" s="213"/>
      <c r="R1631" s="214">
        <f>IF($D$18="YES", (Q1631), (0))</f>
        <v>0</v>
      </c>
      <c r="S1631" s="190"/>
      <c r="T1631" s="213"/>
      <c r="U1631" s="214">
        <f>IF($D$18="YES", (T1631), (0))</f>
        <v>0</v>
      </c>
      <c r="V1631" s="190"/>
      <c r="W1631" s="213"/>
      <c r="X1631" s="214">
        <f>IF($D$18="YES", (W1631), (0))</f>
        <v>0</v>
      </c>
      <c r="Y1631" s="190"/>
      <c r="Z1631" s="190"/>
      <c r="AA1631" s="207"/>
      <c r="AB1631" s="208"/>
      <c r="AC1631" s="190"/>
      <c r="AD1631" s="156">
        <f>SUM(N1631,O1631,Q1631,R1631,T1631,U1631,W1631,X1631)</f>
        <v>0</v>
      </c>
      <c r="AE1631" s="156"/>
      <c r="AF1631" s="117">
        <v>46209</v>
      </c>
      <c r="AG1631" s="156"/>
      <c r="AH1631" s="355"/>
      <c r="AI1631" s="368">
        <f>N1631*G1631</f>
        <v>0</v>
      </c>
      <c r="AJ1631" s="354"/>
      <c r="AK1631" s="368">
        <f>Q1631*G1631</f>
        <v>0</v>
      </c>
      <c r="AL1631" s="354"/>
      <c r="AM1631" s="368">
        <f>T1631*G1631</f>
        <v>0</v>
      </c>
      <c r="AN1631" s="354"/>
      <c r="AO1631" s="368">
        <f>W1631*G1631</f>
        <v>0</v>
      </c>
      <c r="AP1631" s="354"/>
      <c r="AQ1631" s="368">
        <f>SUM(AI1631,AK1631,AM1631,AO1631)</f>
        <v>0</v>
      </c>
      <c r="AR1631" s="354"/>
      <c r="AS1631" s="354"/>
      <c r="AT1631" s="369">
        <f>(N1631*G1631)*F1631</f>
        <v>0</v>
      </c>
      <c r="AU1631" s="354"/>
      <c r="AV1631" s="369">
        <f>(Q1631*G1631)*F1631</f>
        <v>0</v>
      </c>
      <c r="AW1631" s="354"/>
      <c r="AX1631" s="369">
        <f>(T1631*G1631)*F1631</f>
        <v>0</v>
      </c>
      <c r="AY1631" s="354"/>
      <c r="AZ1631" s="369">
        <f>(W1631*G1631)*F1631</f>
        <v>0</v>
      </c>
      <c r="BA1631" s="354"/>
      <c r="BB1631" s="369">
        <f>SUM(AS1631:BA1631)</f>
        <v>0</v>
      </c>
      <c r="BC1631" s="150"/>
      <c r="BD1631" s="116"/>
      <c r="BE1631" s="367"/>
      <c r="BF1631" s="367"/>
      <c r="BG1631" s="367"/>
      <c r="BH1631" s="367"/>
      <c r="BI1631" s="367"/>
      <c r="BJ1631" s="367"/>
      <c r="BK1631" s="367">
        <f>IF($N$18&lt;BK$24,0,IF($N$18&gt;BK$25,0,$BE1631))</f>
        <v>0</v>
      </c>
      <c r="BL1631" s="367">
        <f>IF($N$18&lt;BL$24,0,IF($N$18&gt;BL$25,0,$BF1631))</f>
        <v>0</v>
      </c>
      <c r="BM1631" s="367">
        <f>IF($N$18&lt;BM$24,0,IF($N$18&gt;BM$25,0,$BG1631))</f>
        <v>0</v>
      </c>
      <c r="BN1631" s="367">
        <f>IF($N$18&lt;BN$24,0,IF($N$18&gt;BN$25,0,$BH1631))</f>
        <v>0</v>
      </c>
      <c r="BO1631" s="367">
        <f>IF($N$18&lt;BO$24,0,IF($N$18&gt;BO$25,0,$BI1631))</f>
        <v>0</v>
      </c>
      <c r="BP1631" s="367">
        <f>IF($N$18&lt;BP$24,0,IF($N$18&gt;BP$25,0,$BJ1631))</f>
        <v>0</v>
      </c>
      <c r="BQ1631" s="383">
        <f>SUM(BK1631:BP1631)</f>
        <v>0</v>
      </c>
      <c r="BR1631" s="146"/>
      <c r="BS1631" s="441" t="s">
        <v>90</v>
      </c>
      <c r="BT1631" s="116"/>
      <c r="BU1631" s="116"/>
      <c r="BV1631" s="116"/>
      <c r="BW1631" s="116"/>
      <c r="BX1631" s="116"/>
      <c r="BY1631" s="116"/>
      <c r="BZ1631" s="116"/>
      <c r="CA1631" s="116"/>
      <c r="CB1631" s="116"/>
      <c r="CC1631" s="116"/>
      <c r="CD1631" s="116"/>
      <c r="CE1631" s="116"/>
      <c r="CF1631" s="116"/>
      <c r="CG1631" s="116"/>
      <c r="CH1631" s="116"/>
      <c r="CI1631" s="116"/>
      <c r="CJ1631" s="116"/>
      <c r="CK1631" s="116"/>
      <c r="CL1631" s="116"/>
      <c r="CM1631" s="116"/>
      <c r="CN1631" s="116"/>
      <c r="CO1631" s="116"/>
      <c r="CP1631" s="116"/>
      <c r="CQ1631" s="116"/>
      <c r="CR1631" s="116"/>
      <c r="CS1631" s="116"/>
      <c r="CT1631" s="116"/>
      <c r="CU1631" s="116"/>
      <c r="CV1631" s="116"/>
      <c r="CW1631" s="116"/>
      <c r="CX1631" s="116"/>
      <c r="CY1631" s="116"/>
      <c r="CZ1631" s="116"/>
      <c r="DA1631" s="116"/>
      <c r="DB1631" s="116"/>
      <c r="DC1631" s="116"/>
      <c r="DD1631" s="116"/>
      <c r="DE1631" s="116"/>
      <c r="DF1631" s="116"/>
      <c r="DG1631" s="116"/>
      <c r="DH1631" s="116"/>
      <c r="DI1631" s="116"/>
      <c r="DJ1631" s="116"/>
      <c r="DK1631" s="116"/>
      <c r="DL1631" s="116"/>
      <c r="DM1631" s="116"/>
      <c r="DN1631" s="116"/>
      <c r="DO1631" s="116"/>
      <c r="DP1631" s="116"/>
      <c r="DQ1631" s="116"/>
      <c r="DR1631" s="116"/>
      <c r="DS1631" s="116"/>
      <c r="DT1631" s="116"/>
      <c r="DU1631" s="116"/>
      <c r="DV1631" s="116"/>
      <c r="DW1631" s="116"/>
      <c r="DX1631" s="116"/>
      <c r="DY1631" s="116"/>
      <c r="DZ1631" s="116"/>
      <c r="EA1631" s="116"/>
    </row>
    <row r="1632" spans="1:131" ht="11.25" customHeight="1" x14ac:dyDescent="0.15">
      <c r="A1632" s="98" t="s">
        <v>1779</v>
      </c>
      <c r="B1632" s="275"/>
      <c r="C1632" s="276"/>
      <c r="D1632" s="408"/>
      <c r="E1632" s="710"/>
      <c r="F1632" s="711"/>
      <c r="G1632" s="217"/>
      <c r="H1632" s="206"/>
      <c r="I1632" s="218"/>
      <c r="J1632" s="156"/>
      <c r="K1632" s="219"/>
      <c r="L1632" s="219"/>
      <c r="M1632" s="156"/>
      <c r="N1632" s="156"/>
      <c r="O1632" s="138"/>
      <c r="P1632" s="190"/>
      <c r="Q1632" s="156"/>
      <c r="R1632" s="138"/>
      <c r="S1632" s="190"/>
      <c r="T1632" s="156"/>
      <c r="U1632" s="138"/>
      <c r="V1632" s="190"/>
      <c r="W1632" s="156"/>
      <c r="X1632" s="244"/>
      <c r="Y1632" s="190"/>
      <c r="Z1632" s="190"/>
      <c r="AA1632" s="288"/>
      <c r="AB1632" s="208"/>
      <c r="AC1632" s="190"/>
      <c r="AD1632" s="156">
        <f>SUM(AD1633:AD1633)</f>
        <v>0</v>
      </c>
      <c r="AE1632" s="156"/>
      <c r="AF1632" s="117"/>
      <c r="AG1632" s="156"/>
      <c r="AH1632" s="355"/>
      <c r="AI1632" s="368"/>
      <c r="AJ1632" s="354"/>
      <c r="AK1632" s="368"/>
      <c r="AL1632" s="354"/>
      <c r="AM1632" s="368"/>
      <c r="AN1632" s="354"/>
      <c r="AO1632" s="368"/>
      <c r="AP1632" s="354"/>
      <c r="AQ1632" s="368"/>
      <c r="AR1632" s="354"/>
      <c r="AS1632" s="354"/>
      <c r="AT1632" s="369"/>
      <c r="AU1632" s="354"/>
      <c r="AV1632" s="369"/>
      <c r="AW1632" s="354"/>
      <c r="AX1632" s="369"/>
      <c r="AY1632" s="354"/>
      <c r="AZ1632" s="369"/>
      <c r="BA1632" s="354"/>
      <c r="BB1632" s="369"/>
      <c r="BC1632" s="150"/>
      <c r="BD1632" s="116"/>
      <c r="BE1632" s="367"/>
      <c r="BF1632" s="367"/>
      <c r="BG1632" s="367"/>
      <c r="BH1632" s="367"/>
      <c r="BI1632" s="367"/>
      <c r="BJ1632" s="367"/>
      <c r="BK1632" s="367"/>
      <c r="BL1632" s="367"/>
      <c r="BM1632" s="367"/>
      <c r="BN1632" s="367"/>
      <c r="BO1632" s="367"/>
      <c r="BP1632" s="367"/>
      <c r="BQ1632" s="383"/>
      <c r="BR1632" s="146"/>
      <c r="BS1632" s="441" t="e">
        <v>#N/A</v>
      </c>
      <c r="BT1632" s="116"/>
      <c r="BU1632" s="116"/>
      <c r="BV1632" s="116"/>
      <c r="BW1632" s="116"/>
      <c r="BX1632" s="116"/>
      <c r="BY1632" s="116"/>
      <c r="BZ1632" s="116"/>
      <c r="CA1632" s="116"/>
      <c r="CB1632" s="116"/>
      <c r="CC1632" s="116"/>
      <c r="CD1632" s="116"/>
      <c r="CE1632" s="116"/>
      <c r="CF1632" s="116"/>
      <c r="CG1632" s="116"/>
      <c r="CH1632" s="116"/>
      <c r="CI1632" s="116"/>
      <c r="CJ1632" s="116"/>
      <c r="CK1632" s="116"/>
      <c r="CL1632" s="116"/>
      <c r="CM1632" s="116"/>
      <c r="CN1632" s="116"/>
      <c r="CO1632" s="116"/>
      <c r="CP1632" s="116"/>
      <c r="CQ1632" s="116"/>
      <c r="CR1632" s="116"/>
      <c r="CS1632" s="116"/>
      <c r="CT1632" s="116"/>
      <c r="CU1632" s="116"/>
      <c r="CV1632" s="116"/>
      <c r="CW1632" s="116"/>
      <c r="CX1632" s="116"/>
      <c r="CY1632" s="116"/>
      <c r="CZ1632" s="116"/>
      <c r="DA1632" s="116"/>
      <c r="DB1632" s="116"/>
      <c r="DC1632" s="116"/>
      <c r="DD1632" s="116"/>
      <c r="DE1632" s="116"/>
      <c r="DF1632" s="116"/>
      <c r="DG1632" s="116"/>
      <c r="DH1632" s="116"/>
      <c r="DI1632" s="116"/>
      <c r="DJ1632" s="116"/>
      <c r="DK1632" s="116"/>
      <c r="DL1632" s="116"/>
      <c r="DM1632" s="116"/>
      <c r="DN1632" s="116"/>
      <c r="DO1632" s="116"/>
      <c r="DP1632" s="116"/>
      <c r="DQ1632" s="116"/>
      <c r="DR1632" s="116"/>
      <c r="DS1632" s="116"/>
      <c r="DT1632" s="116"/>
      <c r="DU1632" s="116"/>
      <c r="DV1632" s="116"/>
      <c r="DW1632" s="116"/>
      <c r="DX1632" s="116"/>
      <c r="DY1632" s="116"/>
      <c r="DZ1632" s="116"/>
      <c r="EA1632" s="116"/>
    </row>
    <row r="1633" spans="1:131" ht="11.25" customHeight="1" x14ac:dyDescent="0.15">
      <c r="A1633" s="113" t="s">
        <v>1780</v>
      </c>
      <c r="B1633" s="124" t="s">
        <v>98</v>
      </c>
      <c r="C1633" s="127"/>
      <c r="D1633" s="112" t="str">
        <f>BS1633</f>
        <v>S/O</v>
      </c>
      <c r="E1633" s="710" t="s">
        <v>909</v>
      </c>
      <c r="F1633" s="711">
        <f t="shared" ref="F1633" si="10489">BQ1633</f>
        <v>0</v>
      </c>
      <c r="G1633" s="209">
        <v>32</v>
      </c>
      <c r="H1633" s="210"/>
      <c r="I1633" s="211">
        <v>4676012</v>
      </c>
      <c r="J1633" s="212"/>
      <c r="K1633" s="552">
        <v>46069</v>
      </c>
      <c r="L1633" s="553"/>
      <c r="M1633" s="212"/>
      <c r="N1633" s="213"/>
      <c r="O1633" s="214">
        <f t="shared" ref="O1633" si="10490">IF($D$18="YES", (N1633), (0))</f>
        <v>0</v>
      </c>
      <c r="P1633" s="190"/>
      <c r="Q1633" s="213"/>
      <c r="R1633" s="214">
        <f t="shared" ref="R1633" si="10491">IF($D$18="YES", (Q1633), (0))</f>
        <v>0</v>
      </c>
      <c r="S1633" s="190"/>
      <c r="T1633" s="213"/>
      <c r="U1633" s="214">
        <f t="shared" ref="U1633" si="10492">IF($D$18="YES", (T1633), (0))</f>
        <v>0</v>
      </c>
      <c r="V1633" s="190"/>
      <c r="W1633" s="213"/>
      <c r="X1633" s="214">
        <f t="shared" ref="X1633" si="10493">IF($D$18="YES", (W1633), (0))</f>
        <v>0</v>
      </c>
      <c r="Y1633" s="190"/>
      <c r="Z1633" s="190"/>
      <c r="AA1633" s="207"/>
      <c r="AB1633" s="208"/>
      <c r="AC1633" s="190"/>
      <c r="AD1633" s="156">
        <f t="shared" ref="AD1633" si="10494">SUM(N1633,O1633,Q1633,R1633,T1633,U1633,W1633,X1633)</f>
        <v>0</v>
      </c>
      <c r="AE1633" s="156"/>
      <c r="AF1633" s="117">
        <v>46209</v>
      </c>
      <c r="AG1633" s="156"/>
      <c r="AH1633" s="355"/>
      <c r="AI1633" s="368">
        <f t="shared" ref="AI1633" si="10495">N1633*G1633</f>
        <v>0</v>
      </c>
      <c r="AJ1633" s="354"/>
      <c r="AK1633" s="368">
        <f t="shared" ref="AK1633" si="10496">Q1633*G1633</f>
        <v>0</v>
      </c>
      <c r="AL1633" s="354"/>
      <c r="AM1633" s="368">
        <f t="shared" ref="AM1633" si="10497">T1633*G1633</f>
        <v>0</v>
      </c>
      <c r="AN1633" s="354"/>
      <c r="AO1633" s="368">
        <f t="shared" ref="AO1633" si="10498">W1633*G1633</f>
        <v>0</v>
      </c>
      <c r="AP1633" s="354"/>
      <c r="AQ1633" s="368">
        <f t="shared" ref="AQ1633" si="10499">SUM(AI1633,AK1633,AM1633,AO1633)</f>
        <v>0</v>
      </c>
      <c r="AR1633" s="354"/>
      <c r="AS1633" s="354"/>
      <c r="AT1633" s="369">
        <f t="shared" ref="AT1633" si="10500">(N1633*G1633)*F1633</f>
        <v>0</v>
      </c>
      <c r="AU1633" s="354"/>
      <c r="AV1633" s="369">
        <f t="shared" ref="AV1633" si="10501">(Q1633*G1633)*F1633</f>
        <v>0</v>
      </c>
      <c r="AW1633" s="354"/>
      <c r="AX1633" s="369">
        <f t="shared" ref="AX1633" si="10502">(T1633*G1633)*F1633</f>
        <v>0</v>
      </c>
      <c r="AY1633" s="354"/>
      <c r="AZ1633" s="369">
        <f t="shared" ref="AZ1633" si="10503">(W1633*G1633)*F1633</f>
        <v>0</v>
      </c>
      <c r="BA1633" s="354"/>
      <c r="BB1633" s="369">
        <f t="shared" ref="BB1633" si="10504">SUM(AS1633:BA1633)</f>
        <v>0</v>
      </c>
      <c r="BC1633" s="150"/>
      <c r="BD1633" s="116"/>
      <c r="BE1633" s="367"/>
      <c r="BF1633" s="367"/>
      <c r="BG1633" s="367"/>
      <c r="BH1633" s="367"/>
      <c r="BI1633" s="367"/>
      <c r="BJ1633" s="367"/>
      <c r="BK1633" s="367">
        <f t="shared" ref="BK1633" si="10505">IF($N$18&lt;BK$24,0,IF($N$18&gt;BK$25,0,$BE1633))</f>
        <v>0</v>
      </c>
      <c r="BL1633" s="367">
        <f t="shared" ref="BL1633" si="10506">IF($N$18&lt;BL$24,0,IF($N$18&gt;BL$25,0,$BF1633))</f>
        <v>0</v>
      </c>
      <c r="BM1633" s="367">
        <f t="shared" ref="BM1633" si="10507">IF($N$18&lt;BM$24,0,IF($N$18&gt;BM$25,0,$BG1633))</f>
        <v>0</v>
      </c>
      <c r="BN1633" s="367">
        <f t="shared" ref="BN1633" si="10508">IF($N$18&lt;BN$24,0,IF($N$18&gt;BN$25,0,$BH1633))</f>
        <v>0</v>
      </c>
      <c r="BO1633" s="367">
        <f t="shared" ref="BO1633" si="10509">IF($N$18&lt;BO$24,0,IF($N$18&gt;BO$25,0,$BI1633))</f>
        <v>0</v>
      </c>
      <c r="BP1633" s="367">
        <f t="shared" ref="BP1633" si="10510">IF($N$18&lt;BP$24,0,IF($N$18&gt;BP$25,0,$BJ1633))</f>
        <v>0</v>
      </c>
      <c r="BQ1633" s="383">
        <f t="shared" ref="BQ1633" si="10511">SUM(BK1633:BP1633)</f>
        <v>0</v>
      </c>
      <c r="BR1633" s="146"/>
      <c r="BS1633" s="441" t="s">
        <v>90</v>
      </c>
      <c r="BT1633" s="116"/>
      <c r="BU1633" s="116"/>
      <c r="BV1633" s="116"/>
      <c r="BW1633" s="116"/>
      <c r="BX1633" s="116"/>
      <c r="BY1633" s="116"/>
      <c r="BZ1633" s="116"/>
      <c r="CA1633" s="116"/>
      <c r="CB1633" s="116"/>
      <c r="CC1633" s="116"/>
      <c r="CD1633" s="116"/>
      <c r="CE1633" s="116"/>
      <c r="CF1633" s="116"/>
      <c r="CG1633" s="116"/>
      <c r="CH1633" s="116"/>
      <c r="CI1633" s="116"/>
      <c r="CJ1633" s="116"/>
      <c r="CK1633" s="116"/>
      <c r="CL1633" s="116"/>
      <c r="CM1633" s="116"/>
      <c r="CN1633" s="116"/>
      <c r="CO1633" s="116"/>
      <c r="CP1633" s="116"/>
      <c r="CQ1633" s="116"/>
      <c r="CR1633" s="116"/>
      <c r="CS1633" s="116"/>
      <c r="CT1633" s="116"/>
      <c r="CU1633" s="116"/>
      <c r="CV1633" s="116"/>
      <c r="CW1633" s="116"/>
      <c r="CX1633" s="116"/>
      <c r="CY1633" s="116"/>
      <c r="CZ1633" s="116"/>
      <c r="DA1633" s="116"/>
      <c r="DB1633" s="116"/>
      <c r="DC1633" s="116"/>
      <c r="DD1633" s="116"/>
      <c r="DE1633" s="116"/>
      <c r="DF1633" s="116"/>
      <c r="DG1633" s="116"/>
      <c r="DH1633" s="116"/>
      <c r="DI1633" s="116"/>
      <c r="DJ1633" s="116"/>
      <c r="DK1633" s="116"/>
      <c r="DL1633" s="116"/>
      <c r="DM1633" s="116"/>
      <c r="DN1633" s="116"/>
      <c r="DO1633" s="116"/>
      <c r="DP1633" s="116"/>
      <c r="DQ1633" s="116"/>
      <c r="DR1633" s="116"/>
      <c r="DS1633" s="116"/>
      <c r="DT1633" s="116"/>
      <c r="DU1633" s="116"/>
      <c r="DV1633" s="116"/>
      <c r="DW1633" s="116"/>
      <c r="DX1633" s="116"/>
      <c r="DY1633" s="116"/>
      <c r="DZ1633" s="116"/>
      <c r="EA1633" s="116"/>
    </row>
    <row r="1634" spans="1:131" ht="11.25" customHeight="1" x14ac:dyDescent="0.15">
      <c r="A1634" s="118" t="s">
        <v>1781</v>
      </c>
      <c r="B1634" s="337"/>
      <c r="C1634" s="222"/>
      <c r="D1634" s="411"/>
      <c r="E1634" s="710"/>
      <c r="F1634" s="711"/>
      <c r="G1634" s="343"/>
      <c r="H1634" s="343"/>
      <c r="I1634" s="351"/>
      <c r="J1634" s="343"/>
      <c r="K1634" s="352"/>
      <c r="L1634" s="352"/>
      <c r="M1634" s="343"/>
      <c r="N1634" s="156"/>
      <c r="O1634" s="190"/>
      <c r="P1634" s="190"/>
      <c r="Q1634" s="156"/>
      <c r="R1634" s="190"/>
      <c r="S1634" s="190"/>
      <c r="T1634" s="156"/>
      <c r="U1634" s="190"/>
      <c r="V1634" s="190"/>
      <c r="W1634" s="156"/>
      <c r="X1634" s="287"/>
      <c r="Y1634" s="190"/>
      <c r="Z1634" s="190"/>
      <c r="AA1634" s="207"/>
      <c r="AB1634" s="215"/>
      <c r="AC1634" s="190"/>
      <c r="AD1634" s="156"/>
      <c r="AE1634" s="156"/>
      <c r="AF1634" s="117"/>
      <c r="AG1634" s="156"/>
      <c r="AH1634" s="355"/>
      <c r="AI1634" s="368"/>
      <c r="AJ1634" s="354"/>
      <c r="AK1634" s="368"/>
      <c r="AL1634" s="354"/>
      <c r="AM1634" s="368"/>
      <c r="AN1634" s="354"/>
      <c r="AO1634" s="368"/>
      <c r="AP1634" s="354"/>
      <c r="AQ1634" s="368"/>
      <c r="AR1634" s="354"/>
      <c r="AS1634" s="354"/>
      <c r="AT1634" s="369"/>
      <c r="AU1634" s="354"/>
      <c r="AV1634" s="369"/>
      <c r="AW1634" s="354"/>
      <c r="AX1634" s="369"/>
      <c r="AY1634" s="354"/>
      <c r="AZ1634" s="369"/>
      <c r="BA1634" s="354"/>
      <c r="BB1634" s="369"/>
      <c r="BC1634" s="150"/>
      <c r="BD1634" s="116"/>
      <c r="BE1634" s="367"/>
      <c r="BF1634" s="367"/>
      <c r="BG1634" s="367"/>
      <c r="BH1634" s="367"/>
      <c r="BI1634" s="367"/>
      <c r="BJ1634" s="367"/>
      <c r="BK1634" s="367"/>
      <c r="BL1634" s="367"/>
      <c r="BM1634" s="367"/>
      <c r="BN1634" s="367"/>
      <c r="BO1634" s="367"/>
      <c r="BP1634" s="367"/>
      <c r="BQ1634" s="383"/>
      <c r="BR1634" s="146"/>
      <c r="BS1634" s="441" t="e">
        <v>#N/A</v>
      </c>
      <c r="BT1634" s="116"/>
      <c r="BU1634" s="116"/>
      <c r="BV1634" s="116"/>
      <c r="BW1634" s="116"/>
      <c r="BX1634" s="116"/>
      <c r="BY1634" s="116"/>
      <c r="BZ1634" s="116"/>
      <c r="CA1634" s="116"/>
      <c r="CB1634" s="116"/>
      <c r="CC1634" s="116"/>
      <c r="CD1634" s="116"/>
      <c r="CE1634" s="116"/>
      <c r="CF1634" s="116"/>
      <c r="CG1634" s="116"/>
      <c r="CH1634" s="116"/>
      <c r="CI1634" s="116"/>
      <c r="CJ1634" s="116"/>
      <c r="CK1634" s="116"/>
      <c r="CL1634" s="116"/>
      <c r="CM1634" s="116"/>
      <c r="CN1634" s="116"/>
      <c r="CO1634" s="116"/>
      <c r="CP1634" s="116"/>
      <c r="CQ1634" s="116"/>
      <c r="CR1634" s="116"/>
      <c r="CS1634" s="116"/>
      <c r="CT1634" s="116"/>
      <c r="CU1634" s="116"/>
      <c r="CV1634" s="116"/>
      <c r="CW1634" s="116"/>
      <c r="CX1634" s="116"/>
      <c r="CY1634" s="116"/>
      <c r="CZ1634" s="116"/>
      <c r="DA1634" s="116"/>
      <c r="DB1634" s="116"/>
      <c r="DC1634" s="116"/>
      <c r="DD1634" s="116"/>
      <c r="DE1634" s="116"/>
      <c r="DF1634" s="116"/>
      <c r="DG1634" s="116"/>
      <c r="DH1634" s="116"/>
      <c r="DI1634" s="116"/>
      <c r="DJ1634" s="116"/>
      <c r="DK1634" s="116"/>
      <c r="DL1634" s="116"/>
      <c r="DM1634" s="116"/>
      <c r="DN1634" s="116"/>
      <c r="DO1634" s="116"/>
      <c r="DP1634" s="116"/>
      <c r="DQ1634" s="116"/>
      <c r="DR1634" s="116"/>
      <c r="DS1634" s="116"/>
      <c r="DT1634" s="116"/>
      <c r="DU1634" s="116"/>
      <c r="DV1634" s="116"/>
      <c r="DW1634" s="116"/>
      <c r="DX1634" s="116"/>
      <c r="DY1634" s="116"/>
      <c r="DZ1634" s="116"/>
      <c r="EA1634" s="116"/>
    </row>
    <row r="1635" spans="1:131" ht="11.25" customHeight="1" x14ac:dyDescent="0.15">
      <c r="A1635" s="444" t="s">
        <v>1782</v>
      </c>
      <c r="B1635" s="275"/>
      <c r="C1635" s="276"/>
      <c r="D1635" s="408"/>
      <c r="E1635" s="710"/>
      <c r="F1635" s="711"/>
      <c r="G1635" s="226"/>
      <c r="H1635" s="206"/>
      <c r="I1635" s="218"/>
      <c r="J1635" s="156"/>
      <c r="K1635" s="219"/>
      <c r="L1635" s="219"/>
      <c r="M1635" s="156"/>
      <c r="N1635" s="156"/>
      <c r="O1635" s="138"/>
      <c r="P1635" s="190"/>
      <c r="Q1635" s="156"/>
      <c r="R1635" s="138"/>
      <c r="S1635" s="190"/>
      <c r="T1635" s="156"/>
      <c r="U1635" s="138"/>
      <c r="V1635" s="190"/>
      <c r="W1635" s="156"/>
      <c r="X1635" s="244"/>
      <c r="Y1635" s="190"/>
      <c r="Z1635" s="190"/>
      <c r="AA1635" s="288"/>
      <c r="AB1635" s="208"/>
      <c r="AC1635" s="190"/>
      <c r="AD1635" s="156">
        <f>SUM(AD1636:AD1637)</f>
        <v>0</v>
      </c>
      <c r="AE1635" s="156"/>
      <c r="AF1635" s="117"/>
      <c r="AG1635" s="156"/>
      <c r="AH1635" s="355"/>
      <c r="AI1635" s="368"/>
      <c r="AJ1635" s="354"/>
      <c r="AK1635" s="368"/>
      <c r="AL1635" s="354"/>
      <c r="AM1635" s="368"/>
      <c r="AN1635" s="354"/>
      <c r="AO1635" s="368"/>
      <c r="AP1635" s="354"/>
      <c r="AQ1635" s="368"/>
      <c r="AR1635" s="354"/>
      <c r="AS1635" s="354"/>
      <c r="AT1635" s="369"/>
      <c r="AU1635" s="354"/>
      <c r="AV1635" s="369"/>
      <c r="AW1635" s="354"/>
      <c r="AX1635" s="369"/>
      <c r="AY1635" s="354"/>
      <c r="AZ1635" s="369"/>
      <c r="BA1635" s="354"/>
      <c r="BB1635" s="369"/>
      <c r="BC1635" s="150"/>
      <c r="BD1635" s="116"/>
      <c r="BE1635" s="367"/>
      <c r="BF1635" s="367"/>
      <c r="BG1635" s="367"/>
      <c r="BH1635" s="367"/>
      <c r="BI1635" s="367"/>
      <c r="BJ1635" s="367"/>
      <c r="BK1635" s="367"/>
      <c r="BL1635" s="367"/>
      <c r="BM1635" s="367"/>
      <c r="BN1635" s="367"/>
      <c r="BO1635" s="367"/>
      <c r="BP1635" s="367"/>
      <c r="BQ1635" s="383"/>
      <c r="BR1635" s="146"/>
      <c r="BS1635" s="441" t="e">
        <v>#N/A</v>
      </c>
      <c r="BT1635" s="116"/>
      <c r="BU1635" s="116"/>
      <c r="BV1635" s="116"/>
      <c r="BW1635" s="116"/>
      <c r="BX1635" s="116"/>
      <c r="BY1635" s="116"/>
      <c r="BZ1635" s="116"/>
      <c r="CA1635" s="116"/>
      <c r="CB1635" s="116"/>
      <c r="CC1635" s="116"/>
      <c r="CD1635" s="116"/>
      <c r="CE1635" s="116"/>
      <c r="CF1635" s="116"/>
      <c r="CG1635" s="116"/>
      <c r="CH1635" s="116"/>
      <c r="CI1635" s="116"/>
      <c r="CJ1635" s="116"/>
      <c r="CK1635" s="116"/>
      <c r="CL1635" s="116"/>
      <c r="CM1635" s="116"/>
      <c r="CN1635" s="116"/>
      <c r="CO1635" s="116"/>
      <c r="CP1635" s="116"/>
      <c r="CQ1635" s="116"/>
      <c r="CR1635" s="116"/>
      <c r="CS1635" s="116"/>
      <c r="CT1635" s="116"/>
      <c r="CU1635" s="116"/>
      <c r="CV1635" s="116"/>
      <c r="CW1635" s="116"/>
      <c r="CX1635" s="116"/>
      <c r="CY1635" s="116"/>
      <c r="CZ1635" s="116"/>
      <c r="DA1635" s="116"/>
      <c r="DB1635" s="116"/>
      <c r="DC1635" s="116"/>
      <c r="DD1635" s="116"/>
      <c r="DE1635" s="116"/>
      <c r="DF1635" s="116"/>
      <c r="DG1635" s="116"/>
      <c r="DH1635" s="116"/>
      <c r="DI1635" s="116"/>
      <c r="DJ1635" s="116"/>
      <c r="DK1635" s="116"/>
      <c r="DL1635" s="116"/>
      <c r="DM1635" s="116"/>
      <c r="DN1635" s="116"/>
      <c r="DO1635" s="116"/>
      <c r="DP1635" s="116"/>
      <c r="DQ1635" s="116"/>
      <c r="DR1635" s="116"/>
      <c r="DS1635" s="116"/>
      <c r="DT1635" s="116"/>
      <c r="DU1635" s="116"/>
      <c r="DV1635" s="116"/>
      <c r="DW1635" s="116"/>
      <c r="DX1635" s="116"/>
      <c r="DY1635" s="116"/>
      <c r="DZ1635" s="116"/>
      <c r="EA1635" s="116"/>
    </row>
    <row r="1636" spans="1:131" ht="11.25" customHeight="1" x14ac:dyDescent="0.15">
      <c r="A1636" s="113" t="s">
        <v>1783</v>
      </c>
      <c r="B1636" s="124"/>
      <c r="C1636" s="127"/>
      <c r="D1636" s="112">
        <f>BS1636</f>
        <v>5</v>
      </c>
      <c r="E1636" s="710" t="s">
        <v>135</v>
      </c>
      <c r="F1636" s="711">
        <f t="shared" ref="F1636" si="10512">BQ1636</f>
        <v>0</v>
      </c>
      <c r="G1636" s="209">
        <v>18</v>
      </c>
      <c r="H1636" s="210"/>
      <c r="I1636" s="132">
        <v>4676475</v>
      </c>
      <c r="J1636" s="212"/>
      <c r="K1636" s="552">
        <v>46069</v>
      </c>
      <c r="L1636" s="553"/>
      <c r="M1636" s="212"/>
      <c r="N1636" s="213"/>
      <c r="O1636" s="214">
        <f t="shared" ref="O1636" si="10513">IF($D$18="YES", (N1636), (0))</f>
        <v>0</v>
      </c>
      <c r="P1636" s="190"/>
      <c r="Q1636" s="213"/>
      <c r="R1636" s="214">
        <f t="shared" ref="R1636" si="10514">IF($D$18="YES", (Q1636), (0))</f>
        <v>0</v>
      </c>
      <c r="S1636" s="190"/>
      <c r="T1636" s="213"/>
      <c r="U1636" s="214">
        <f t="shared" ref="U1636" si="10515">IF($D$18="YES", (T1636), (0))</f>
        <v>0</v>
      </c>
      <c r="V1636" s="190"/>
      <c r="W1636" s="213"/>
      <c r="X1636" s="214">
        <f t="shared" ref="X1636" si="10516">IF($D$18="YES", (W1636), (0))</f>
        <v>0</v>
      </c>
      <c r="Y1636" s="190"/>
      <c r="Z1636" s="190"/>
      <c r="AA1636" s="207"/>
      <c r="AB1636" s="208"/>
      <c r="AC1636" s="190"/>
      <c r="AD1636" s="156">
        <f t="shared" ref="AD1636" si="10517">SUM(N1636,O1636,Q1636,R1636,T1636,U1636,W1636,X1636)</f>
        <v>0</v>
      </c>
      <c r="AE1636" s="156"/>
      <c r="AF1636" s="117">
        <v>46209</v>
      </c>
      <c r="AG1636" s="156"/>
      <c r="AH1636" s="355"/>
      <c r="AI1636" s="368">
        <f t="shared" ref="AI1636" si="10518">N1636*G1636</f>
        <v>0</v>
      </c>
      <c r="AJ1636" s="354"/>
      <c r="AK1636" s="368">
        <f t="shared" ref="AK1636" si="10519">Q1636*G1636</f>
        <v>0</v>
      </c>
      <c r="AL1636" s="354"/>
      <c r="AM1636" s="368">
        <f t="shared" ref="AM1636" si="10520">T1636*G1636</f>
        <v>0</v>
      </c>
      <c r="AN1636" s="354"/>
      <c r="AO1636" s="368">
        <f t="shared" ref="AO1636" si="10521">W1636*G1636</f>
        <v>0</v>
      </c>
      <c r="AP1636" s="354"/>
      <c r="AQ1636" s="368">
        <f t="shared" ref="AQ1636" si="10522">SUM(AI1636,AK1636,AM1636,AO1636)</f>
        <v>0</v>
      </c>
      <c r="AR1636" s="354"/>
      <c r="AS1636" s="354"/>
      <c r="AT1636" s="369">
        <f t="shared" ref="AT1636" si="10523">(N1636*G1636)*F1636</f>
        <v>0</v>
      </c>
      <c r="AU1636" s="354"/>
      <c r="AV1636" s="369">
        <f t="shared" ref="AV1636" si="10524">(Q1636*G1636)*F1636</f>
        <v>0</v>
      </c>
      <c r="AW1636" s="354"/>
      <c r="AX1636" s="369">
        <f t="shared" ref="AX1636" si="10525">(T1636*G1636)*F1636</f>
        <v>0</v>
      </c>
      <c r="AY1636" s="354"/>
      <c r="AZ1636" s="369">
        <f t="shared" ref="AZ1636" si="10526">(W1636*G1636)*F1636</f>
        <v>0</v>
      </c>
      <c r="BA1636" s="354"/>
      <c r="BB1636" s="369">
        <f t="shared" ref="BB1636" si="10527">SUM(AS1636:BA1636)</f>
        <v>0</v>
      </c>
      <c r="BC1636" s="150"/>
      <c r="BD1636" s="116"/>
      <c r="BE1636" s="367"/>
      <c r="BF1636" s="367"/>
      <c r="BG1636" s="367"/>
      <c r="BH1636" s="367"/>
      <c r="BI1636" s="367"/>
      <c r="BJ1636" s="367"/>
      <c r="BK1636" s="367">
        <f t="shared" ref="BK1636" si="10528">IF($N$18&lt;BK$24,0,IF($N$18&gt;BK$25,0,$BE1636))</f>
        <v>0</v>
      </c>
      <c r="BL1636" s="367">
        <f t="shared" ref="BL1636" si="10529">IF($N$18&lt;BL$24,0,IF($N$18&gt;BL$25,0,$BF1636))</f>
        <v>0</v>
      </c>
      <c r="BM1636" s="367">
        <f t="shared" ref="BM1636" si="10530">IF($N$18&lt;BM$24,0,IF($N$18&gt;BM$25,0,$BG1636))</f>
        <v>0</v>
      </c>
      <c r="BN1636" s="367">
        <f t="shared" ref="BN1636" si="10531">IF($N$18&lt;BN$24,0,IF($N$18&gt;BN$25,0,$BH1636))</f>
        <v>0</v>
      </c>
      <c r="BO1636" s="367">
        <f t="shared" ref="BO1636" si="10532">IF($N$18&lt;BO$24,0,IF($N$18&gt;BO$25,0,$BI1636))</f>
        <v>0</v>
      </c>
      <c r="BP1636" s="367">
        <f t="shared" ref="BP1636" si="10533">IF($N$18&lt;BP$24,0,IF($N$18&gt;BP$25,0,$BJ1636))</f>
        <v>0</v>
      </c>
      <c r="BQ1636" s="383">
        <f t="shared" ref="BQ1636" si="10534">SUM(BK1636:BP1636)</f>
        <v>0</v>
      </c>
      <c r="BR1636" s="146"/>
      <c r="BS1636" s="441">
        <v>5</v>
      </c>
      <c r="BT1636" s="116"/>
      <c r="BU1636" s="116"/>
      <c r="BV1636" s="116"/>
      <c r="BW1636" s="116"/>
      <c r="BX1636" s="116"/>
      <c r="BY1636" s="116"/>
      <c r="BZ1636" s="116"/>
      <c r="CA1636" s="116"/>
      <c r="CB1636" s="116"/>
      <c r="CC1636" s="116"/>
      <c r="CD1636" s="116"/>
      <c r="CE1636" s="116"/>
      <c r="CF1636" s="116"/>
      <c r="CG1636" s="116"/>
      <c r="CH1636" s="116"/>
      <c r="CI1636" s="116"/>
      <c r="CJ1636" s="116"/>
      <c r="CK1636" s="116"/>
      <c r="CL1636" s="116"/>
      <c r="CM1636" s="116"/>
      <c r="CN1636" s="116"/>
      <c r="CO1636" s="116"/>
      <c r="CP1636" s="116"/>
      <c r="CQ1636" s="116"/>
      <c r="CR1636" s="116"/>
      <c r="CS1636" s="116"/>
      <c r="CT1636" s="116"/>
      <c r="CU1636" s="116"/>
      <c r="CV1636" s="116"/>
      <c r="CW1636" s="116"/>
      <c r="CX1636" s="116"/>
      <c r="CY1636" s="116"/>
      <c r="CZ1636" s="116"/>
      <c r="DA1636" s="116"/>
      <c r="DB1636" s="116"/>
      <c r="DC1636" s="116"/>
      <c r="DD1636" s="116"/>
      <c r="DE1636" s="116"/>
      <c r="DF1636" s="116"/>
      <c r="DG1636" s="116"/>
      <c r="DH1636" s="116"/>
      <c r="DI1636" s="116"/>
      <c r="DJ1636" s="116"/>
      <c r="DK1636" s="116"/>
      <c r="DL1636" s="116"/>
      <c r="DM1636" s="116"/>
      <c r="DN1636" s="116"/>
      <c r="DO1636" s="116"/>
      <c r="DP1636" s="116"/>
      <c r="DQ1636" s="116"/>
      <c r="DR1636" s="116"/>
      <c r="DS1636" s="116"/>
      <c r="DT1636" s="116"/>
      <c r="DU1636" s="116"/>
      <c r="DV1636" s="116"/>
      <c r="DW1636" s="116"/>
      <c r="DX1636" s="116"/>
      <c r="DY1636" s="116"/>
      <c r="DZ1636" s="116"/>
      <c r="EA1636" s="116"/>
    </row>
    <row r="1637" spans="1:131" ht="11.25" customHeight="1" x14ac:dyDescent="0.15">
      <c r="A1637" s="471" t="s">
        <v>1784</v>
      </c>
      <c r="B1637" s="472"/>
      <c r="C1637" s="473"/>
      <c r="D1637" s="405"/>
      <c r="E1637" s="718"/>
      <c r="F1637" s="719"/>
      <c r="G1637" s="474"/>
      <c r="H1637" s="474"/>
      <c r="I1637" s="475"/>
      <c r="J1637" s="474"/>
      <c r="K1637" s="476"/>
      <c r="L1637" s="476"/>
      <c r="M1637" s="474"/>
      <c r="N1637" s="477"/>
      <c r="O1637" s="254"/>
      <c r="P1637" s="254"/>
      <c r="Q1637" s="477"/>
      <c r="R1637" s="254"/>
      <c r="S1637" s="254"/>
      <c r="T1637" s="477"/>
      <c r="U1637" s="254"/>
      <c r="V1637" s="254"/>
      <c r="W1637" s="477"/>
      <c r="X1637" s="478"/>
      <c r="Y1637" s="190"/>
      <c r="Z1637" s="190"/>
      <c r="AA1637" s="207"/>
      <c r="AB1637" s="208"/>
      <c r="AC1637" s="190"/>
      <c r="AD1637" s="156"/>
      <c r="AE1637" s="156"/>
      <c r="AF1637" s="117"/>
      <c r="AG1637" s="156"/>
      <c r="AH1637" s="355"/>
      <c r="AI1637" s="368"/>
      <c r="AJ1637" s="354"/>
      <c r="AK1637" s="368"/>
      <c r="AL1637" s="354"/>
      <c r="AM1637" s="368"/>
      <c r="AN1637" s="354"/>
      <c r="AO1637" s="368"/>
      <c r="AP1637" s="354"/>
      <c r="AQ1637" s="368"/>
      <c r="AR1637" s="354"/>
      <c r="AS1637" s="354"/>
      <c r="AT1637" s="369"/>
      <c r="AU1637" s="354"/>
      <c r="AV1637" s="369"/>
      <c r="AW1637" s="354"/>
      <c r="AX1637" s="369"/>
      <c r="AY1637" s="354"/>
      <c r="AZ1637" s="369"/>
      <c r="BA1637" s="354"/>
      <c r="BB1637" s="369"/>
      <c r="BC1637" s="150"/>
      <c r="BD1637" s="116"/>
      <c r="BE1637" s="367"/>
      <c r="BF1637" s="367"/>
      <c r="BG1637" s="367"/>
      <c r="BH1637" s="367"/>
      <c r="BI1637" s="367"/>
      <c r="BJ1637" s="367"/>
      <c r="BK1637" s="367"/>
      <c r="BL1637" s="367"/>
      <c r="BM1637" s="367"/>
      <c r="BN1637" s="367"/>
      <c r="BO1637" s="367"/>
      <c r="BP1637" s="367"/>
      <c r="BQ1637" s="383"/>
      <c r="BR1637" s="146"/>
      <c r="BS1637" s="441" t="e">
        <v>#N/A</v>
      </c>
      <c r="BT1637" s="116"/>
      <c r="BU1637" s="116"/>
      <c r="BV1637" s="116"/>
      <c r="BW1637" s="116"/>
      <c r="BX1637" s="116"/>
      <c r="BY1637" s="116"/>
      <c r="BZ1637" s="116"/>
      <c r="CA1637" s="116"/>
      <c r="CB1637" s="116"/>
      <c r="CC1637" s="116"/>
      <c r="CD1637" s="116"/>
      <c r="CE1637" s="116"/>
      <c r="CF1637" s="116"/>
      <c r="CG1637" s="116"/>
      <c r="CH1637" s="116"/>
      <c r="CI1637" s="116"/>
      <c r="CJ1637" s="116"/>
      <c r="CK1637" s="116"/>
      <c r="CL1637" s="116"/>
      <c r="CM1637" s="116"/>
      <c r="CN1637" s="116"/>
      <c r="CO1637" s="116"/>
      <c r="CP1637" s="116"/>
      <c r="CQ1637" s="116"/>
      <c r="CR1637" s="116"/>
      <c r="CS1637" s="116"/>
      <c r="CT1637" s="116"/>
      <c r="CU1637" s="116"/>
      <c r="CV1637" s="116"/>
      <c r="CW1637" s="116"/>
      <c r="CX1637" s="116"/>
      <c r="CY1637" s="116"/>
      <c r="CZ1637" s="116"/>
      <c r="DA1637" s="116"/>
      <c r="DB1637" s="116"/>
      <c r="DC1637" s="116"/>
      <c r="DD1637" s="116"/>
      <c r="DE1637" s="116"/>
      <c r="DF1637" s="116"/>
      <c r="DG1637" s="116"/>
      <c r="DH1637" s="116"/>
      <c r="DI1637" s="116"/>
      <c r="DJ1637" s="116"/>
      <c r="DK1637" s="116"/>
      <c r="DL1637" s="116"/>
      <c r="DM1637" s="116"/>
      <c r="DN1637" s="116"/>
      <c r="DO1637" s="116"/>
      <c r="DP1637" s="116"/>
      <c r="DQ1637" s="116"/>
      <c r="DR1637" s="116"/>
      <c r="DS1637" s="116"/>
      <c r="DT1637" s="116"/>
      <c r="DU1637" s="116"/>
      <c r="DV1637" s="116"/>
      <c r="DW1637" s="116"/>
      <c r="DX1637" s="116"/>
      <c r="DY1637" s="116"/>
      <c r="DZ1637" s="116"/>
      <c r="EA1637" s="116"/>
    </row>
    <row r="1638" spans="1:131" ht="15" customHeight="1" x14ac:dyDescent="0.15">
      <c r="A1638" s="126" t="s">
        <v>1785</v>
      </c>
      <c r="B1638" s="205"/>
      <c r="C1638" s="133"/>
      <c r="D1638" s="408"/>
      <c r="E1638" s="712"/>
      <c r="F1638" s="713"/>
      <c r="G1638" s="217"/>
      <c r="H1638" s="206"/>
      <c r="I1638" s="218"/>
      <c r="J1638" s="156"/>
      <c r="K1638" s="219"/>
      <c r="L1638" s="219"/>
      <c r="M1638" s="156"/>
      <c r="N1638" s="156"/>
      <c r="O1638" s="138"/>
      <c r="P1638" s="190"/>
      <c r="Q1638" s="156"/>
      <c r="R1638" s="138"/>
      <c r="S1638" s="190"/>
      <c r="T1638" s="156"/>
      <c r="U1638" s="138"/>
      <c r="V1638" s="190"/>
      <c r="W1638" s="156"/>
      <c r="X1638" s="138"/>
      <c r="Y1638" s="190"/>
      <c r="Z1638" s="190"/>
      <c r="AA1638" s="207"/>
      <c r="AB1638" s="215"/>
      <c r="AC1638" s="190"/>
      <c r="AD1638" s="156">
        <f>SUM(AD1639:AD1639)</f>
        <v>0</v>
      </c>
      <c r="AE1638" s="156"/>
      <c r="AF1638" s="117"/>
      <c r="AG1638" s="156"/>
      <c r="AH1638" s="355"/>
      <c r="AI1638" s="368"/>
      <c r="AJ1638" s="354"/>
      <c r="AK1638" s="368"/>
      <c r="AL1638" s="354"/>
      <c r="AM1638" s="368"/>
      <c r="AN1638" s="354"/>
      <c r="AO1638" s="368"/>
      <c r="AP1638" s="354"/>
      <c r="AQ1638" s="368"/>
      <c r="AR1638" s="354"/>
      <c r="AS1638" s="354"/>
      <c r="AT1638" s="369"/>
      <c r="AU1638" s="354"/>
      <c r="AV1638" s="369"/>
      <c r="AW1638" s="354"/>
      <c r="AX1638" s="369"/>
      <c r="AY1638" s="354"/>
      <c r="AZ1638" s="369"/>
      <c r="BA1638" s="354"/>
      <c r="BB1638" s="369"/>
      <c r="BC1638" s="150"/>
      <c r="BD1638" s="116"/>
      <c r="BE1638" s="367"/>
      <c r="BF1638" s="367"/>
      <c r="BG1638" s="367"/>
      <c r="BH1638" s="367"/>
      <c r="BI1638" s="367"/>
      <c r="BJ1638" s="367"/>
      <c r="BK1638" s="367"/>
      <c r="BL1638" s="367"/>
      <c r="BM1638" s="367"/>
      <c r="BN1638" s="367"/>
      <c r="BO1638" s="367"/>
      <c r="BP1638" s="367"/>
      <c r="BQ1638" s="383"/>
      <c r="BR1638" s="146"/>
      <c r="BS1638" s="441" t="e">
        <v>#N/A</v>
      </c>
      <c r="BT1638" s="116"/>
      <c r="BU1638" s="116"/>
      <c r="BV1638" s="116"/>
      <c r="BW1638" s="116"/>
      <c r="BX1638" s="116"/>
      <c r="BY1638" s="116"/>
      <c r="BZ1638" s="116"/>
      <c r="CA1638" s="116"/>
      <c r="CB1638" s="116"/>
      <c r="CC1638" s="116"/>
      <c r="CD1638" s="116"/>
      <c r="CE1638" s="116"/>
      <c r="CF1638" s="116"/>
      <c r="CG1638" s="116"/>
      <c r="CH1638" s="116"/>
      <c r="CI1638" s="116"/>
      <c r="CJ1638" s="116"/>
      <c r="CK1638" s="116"/>
      <c r="CL1638" s="116"/>
      <c r="CM1638" s="116"/>
      <c r="CN1638" s="116"/>
      <c r="CO1638" s="116"/>
      <c r="CP1638" s="116"/>
      <c r="CQ1638" s="116"/>
      <c r="CR1638" s="116"/>
      <c r="CS1638" s="116"/>
      <c r="CT1638" s="116"/>
      <c r="CU1638" s="116"/>
      <c r="CV1638" s="116"/>
      <c r="CW1638" s="116"/>
      <c r="CX1638" s="116"/>
      <c r="CY1638" s="116"/>
      <c r="CZ1638" s="116"/>
      <c r="DA1638" s="116"/>
      <c r="DB1638" s="116"/>
      <c r="DC1638" s="116"/>
      <c r="DD1638" s="116"/>
      <c r="DE1638" s="116"/>
      <c r="DF1638" s="116"/>
      <c r="DG1638" s="116"/>
      <c r="DH1638" s="116"/>
      <c r="DI1638" s="116"/>
      <c r="DJ1638" s="116"/>
      <c r="DK1638" s="116"/>
      <c r="DL1638" s="116"/>
      <c r="DM1638" s="116"/>
      <c r="DN1638" s="116"/>
      <c r="DO1638" s="116"/>
      <c r="DP1638" s="116"/>
      <c r="DQ1638" s="116"/>
      <c r="DR1638" s="116"/>
      <c r="DS1638" s="116"/>
      <c r="DT1638" s="116"/>
      <c r="DU1638" s="116"/>
      <c r="DV1638" s="116"/>
      <c r="DW1638" s="116"/>
      <c r="DX1638" s="116"/>
      <c r="DY1638" s="116"/>
      <c r="DZ1638" s="116"/>
      <c r="EA1638" s="116"/>
    </row>
    <row r="1639" spans="1:131" ht="11.25" customHeight="1" x14ac:dyDescent="0.15">
      <c r="A1639" s="113" t="s">
        <v>1786</v>
      </c>
      <c r="B1639" s="124"/>
      <c r="C1639" s="334"/>
      <c r="D1639" s="112">
        <f>BS1639</f>
        <v>9</v>
      </c>
      <c r="E1639" s="710" t="s">
        <v>89</v>
      </c>
      <c r="F1639" s="711">
        <f t="shared" ref="F1639:F1711" si="10535">BQ1639</f>
        <v>0</v>
      </c>
      <c r="G1639" s="209">
        <v>30</v>
      </c>
      <c r="H1639" s="210"/>
      <c r="I1639" s="211">
        <v>4566055</v>
      </c>
      <c r="J1639" s="212"/>
      <c r="K1639" s="552"/>
      <c r="L1639" s="553"/>
      <c r="M1639" s="212"/>
      <c r="N1639" s="213"/>
      <c r="O1639" s="214">
        <f t="shared" ref="O1639" si="10536">IF($D$18="YES", (N1639), (0))</f>
        <v>0</v>
      </c>
      <c r="P1639" s="190"/>
      <c r="Q1639" s="213"/>
      <c r="R1639" s="214">
        <f t="shared" ref="R1639" si="10537">IF($D$18="YES", (Q1639), (0))</f>
        <v>0</v>
      </c>
      <c r="S1639" s="190"/>
      <c r="T1639" s="213"/>
      <c r="U1639" s="214">
        <f t="shared" ref="U1639" si="10538">IF($D$18="YES", (T1639), (0))</f>
        <v>0</v>
      </c>
      <c r="V1639" s="190"/>
      <c r="W1639" s="213"/>
      <c r="X1639" s="214">
        <f t="shared" ref="X1639" si="10539">IF($D$18="YES", (W1639), (0))</f>
        <v>0</v>
      </c>
      <c r="Y1639" s="190"/>
      <c r="Z1639" s="190"/>
      <c r="AA1639" s="207"/>
      <c r="AB1639" s="215"/>
      <c r="AC1639" s="190"/>
      <c r="AD1639" s="156">
        <f t="shared" ref="AD1639" si="10540">SUM(N1639,O1639,Q1639,R1639,T1639,U1639,W1639,X1639)</f>
        <v>0</v>
      </c>
      <c r="AE1639" s="156"/>
      <c r="AF1639" s="117"/>
      <c r="AG1639" s="156"/>
      <c r="AH1639" s="355"/>
      <c r="AI1639" s="368">
        <f t="shared" ref="AI1639" si="10541">N1639*G1639</f>
        <v>0</v>
      </c>
      <c r="AJ1639" s="354"/>
      <c r="AK1639" s="368">
        <f t="shared" ref="AK1639" si="10542">Q1639*G1639</f>
        <v>0</v>
      </c>
      <c r="AL1639" s="354"/>
      <c r="AM1639" s="368">
        <f t="shared" ref="AM1639" si="10543">T1639*G1639</f>
        <v>0</v>
      </c>
      <c r="AN1639" s="354"/>
      <c r="AO1639" s="368">
        <f t="shared" ref="AO1639" si="10544">W1639*G1639</f>
        <v>0</v>
      </c>
      <c r="AP1639" s="354"/>
      <c r="AQ1639" s="368">
        <f t="shared" ref="AQ1639:AQ1709" si="10545">SUM(AI1639,AK1639,AM1639,AO1639)</f>
        <v>0</v>
      </c>
      <c r="AR1639" s="354"/>
      <c r="AS1639" s="354"/>
      <c r="AT1639" s="369">
        <f t="shared" ref="AT1639" si="10546">(N1639*G1639)*F1639</f>
        <v>0</v>
      </c>
      <c r="AU1639" s="354"/>
      <c r="AV1639" s="369">
        <f t="shared" ref="AV1639" si="10547">(Q1639*G1639)*F1639</f>
        <v>0</v>
      </c>
      <c r="AW1639" s="354"/>
      <c r="AX1639" s="369">
        <f t="shared" ref="AX1639" si="10548">(T1639*G1639)*F1639</f>
        <v>0</v>
      </c>
      <c r="AY1639" s="354"/>
      <c r="AZ1639" s="369">
        <f t="shared" ref="AZ1639" si="10549">(W1639*G1639)*F1639</f>
        <v>0</v>
      </c>
      <c r="BA1639" s="354"/>
      <c r="BB1639" s="369">
        <f t="shared" ref="BB1639" si="10550">SUM(AS1639:BA1639)</f>
        <v>0</v>
      </c>
      <c r="BC1639" s="150"/>
      <c r="BD1639" s="116"/>
      <c r="BE1639" s="367"/>
      <c r="BF1639" s="367"/>
      <c r="BG1639" s="367"/>
      <c r="BH1639" s="367"/>
      <c r="BI1639" s="367"/>
      <c r="BJ1639" s="367"/>
      <c r="BK1639" s="367">
        <f t="shared" ref="BK1639" si="10551">IF($N$18&lt;BK$24,0,IF($N$18&gt;BK$25,0,$BE1639))</f>
        <v>0</v>
      </c>
      <c r="BL1639" s="367">
        <f t="shared" ref="BL1639" si="10552">IF($N$18&lt;BL$24,0,IF($N$18&gt;BL$25,0,$BF1639))</f>
        <v>0</v>
      </c>
      <c r="BM1639" s="367">
        <f t="shared" ref="BM1639" si="10553">IF($N$18&lt;BM$24,0,IF($N$18&gt;BM$25,0,$BG1639))</f>
        <v>0</v>
      </c>
      <c r="BN1639" s="367">
        <f t="shared" ref="BN1639" si="10554">IF($N$18&lt;BN$24,0,IF($N$18&gt;BN$25,0,$BH1639))</f>
        <v>0</v>
      </c>
      <c r="BO1639" s="367">
        <f t="shared" ref="BO1639" si="10555">IF($N$18&lt;BO$24,0,IF($N$18&gt;BO$25,0,$BI1639))</f>
        <v>0</v>
      </c>
      <c r="BP1639" s="367">
        <f t="shared" ref="BP1639" si="10556">IF($N$18&lt;BP$24,0,IF($N$18&gt;BP$25,0,$BJ1639))</f>
        <v>0</v>
      </c>
      <c r="BQ1639" s="383">
        <f t="shared" ref="BQ1639" si="10557">SUM(BK1639:BP1639)</f>
        <v>0</v>
      </c>
      <c r="BR1639" s="146"/>
      <c r="BS1639" s="441">
        <v>9</v>
      </c>
      <c r="BT1639" s="116"/>
      <c r="BU1639" s="116"/>
      <c r="BV1639" s="116"/>
      <c r="BW1639" s="116"/>
      <c r="BX1639" s="116"/>
      <c r="BY1639" s="116"/>
      <c r="BZ1639" s="116"/>
      <c r="CA1639" s="116"/>
      <c r="CB1639" s="116"/>
      <c r="CC1639" s="116"/>
      <c r="CD1639" s="116"/>
      <c r="CE1639" s="116"/>
      <c r="CF1639" s="116"/>
      <c r="CG1639" s="116"/>
      <c r="CH1639" s="116"/>
      <c r="CI1639" s="116"/>
      <c r="CJ1639" s="116"/>
      <c r="CK1639" s="116"/>
      <c r="CL1639" s="116"/>
      <c r="CM1639" s="116"/>
      <c r="CN1639" s="116"/>
      <c r="CO1639" s="116"/>
      <c r="CP1639" s="116"/>
      <c r="CQ1639" s="116"/>
      <c r="CR1639" s="116"/>
      <c r="CS1639" s="116"/>
      <c r="CT1639" s="116"/>
      <c r="CU1639" s="116"/>
      <c r="CV1639" s="116"/>
      <c r="CW1639" s="116"/>
      <c r="CX1639" s="116"/>
      <c r="CY1639" s="116"/>
      <c r="CZ1639" s="116"/>
      <c r="DA1639" s="116"/>
      <c r="DB1639" s="116"/>
      <c r="DC1639" s="116"/>
      <c r="DD1639" s="116"/>
      <c r="DE1639" s="116"/>
      <c r="DF1639" s="116"/>
      <c r="DG1639" s="116"/>
      <c r="DH1639" s="116"/>
      <c r="DI1639" s="116"/>
      <c r="DJ1639" s="116"/>
      <c r="DK1639" s="116"/>
      <c r="DL1639" s="116"/>
      <c r="DM1639" s="116"/>
      <c r="DN1639" s="116"/>
      <c r="DO1639" s="116"/>
      <c r="DP1639" s="116"/>
      <c r="DQ1639" s="116"/>
      <c r="DR1639" s="116"/>
      <c r="DS1639" s="116"/>
      <c r="DT1639" s="116"/>
      <c r="DU1639" s="116"/>
      <c r="DV1639" s="116"/>
      <c r="DW1639" s="116"/>
      <c r="DX1639" s="116"/>
      <c r="DY1639" s="116"/>
      <c r="DZ1639" s="116"/>
      <c r="EA1639" s="116"/>
    </row>
    <row r="1640" spans="1:131" ht="11.25" customHeight="1" x14ac:dyDescent="0.15">
      <c r="A1640" s="126" t="s">
        <v>1787</v>
      </c>
      <c r="B1640" s="205"/>
      <c r="C1640" s="133"/>
      <c r="D1640" s="410"/>
      <c r="E1640" s="710"/>
      <c r="F1640" s="711"/>
      <c r="G1640" s="217"/>
      <c r="H1640" s="206"/>
      <c r="I1640" s="218"/>
      <c r="J1640" s="135"/>
      <c r="K1640" s="219"/>
      <c r="L1640" s="219"/>
      <c r="M1640" s="135"/>
      <c r="N1640" s="146"/>
      <c r="O1640" s="220"/>
      <c r="P1640" s="190"/>
      <c r="Q1640" s="146"/>
      <c r="R1640" s="220"/>
      <c r="S1640" s="190"/>
      <c r="T1640" s="146"/>
      <c r="U1640" s="220"/>
      <c r="V1640" s="190"/>
      <c r="W1640" s="146"/>
      <c r="X1640" s="220"/>
      <c r="Y1640" s="190"/>
      <c r="Z1640" s="190"/>
      <c r="AA1640" s="207"/>
      <c r="AB1640" s="215"/>
      <c r="AC1640" s="190"/>
      <c r="AD1640" s="156">
        <f>SUM(AD1641)</f>
        <v>0</v>
      </c>
      <c r="AE1640" s="156"/>
      <c r="AF1640" s="117"/>
      <c r="AG1640" s="156"/>
      <c r="AH1640" s="355"/>
      <c r="AI1640" s="368"/>
      <c r="AJ1640" s="354"/>
      <c r="AK1640" s="368"/>
      <c r="AL1640" s="354"/>
      <c r="AM1640" s="368"/>
      <c r="AN1640" s="354"/>
      <c r="AO1640" s="368"/>
      <c r="AP1640" s="354"/>
      <c r="AQ1640" s="368"/>
      <c r="AR1640" s="354"/>
      <c r="AS1640" s="354"/>
      <c r="AT1640" s="369"/>
      <c r="AU1640" s="354"/>
      <c r="AV1640" s="369"/>
      <c r="AW1640" s="354"/>
      <c r="AX1640" s="369"/>
      <c r="AY1640" s="354"/>
      <c r="AZ1640" s="369"/>
      <c r="BA1640" s="354"/>
      <c r="BB1640" s="369"/>
      <c r="BC1640" s="150"/>
      <c r="BD1640" s="116"/>
      <c r="BE1640" s="367"/>
      <c r="BF1640" s="367"/>
      <c r="BG1640" s="367"/>
      <c r="BH1640" s="367"/>
      <c r="BI1640" s="367"/>
      <c r="BJ1640" s="367"/>
      <c r="BK1640" s="367"/>
      <c r="BL1640" s="367"/>
      <c r="BM1640" s="367"/>
      <c r="BN1640" s="367"/>
      <c r="BO1640" s="367"/>
      <c r="BP1640" s="367"/>
      <c r="BQ1640" s="383"/>
      <c r="BR1640" s="146"/>
      <c r="BS1640" s="441" t="e">
        <v>#N/A</v>
      </c>
      <c r="BT1640" s="116"/>
      <c r="BU1640" s="116"/>
      <c r="BV1640" s="116"/>
      <c r="BW1640" s="116"/>
      <c r="BX1640" s="116"/>
      <c r="BY1640" s="116"/>
      <c r="BZ1640" s="116"/>
      <c r="CA1640" s="116"/>
      <c r="CB1640" s="116"/>
      <c r="CC1640" s="116"/>
      <c r="CD1640" s="116"/>
      <c r="CE1640" s="116"/>
      <c r="CF1640" s="116"/>
      <c r="CG1640" s="116"/>
      <c r="CH1640" s="116"/>
      <c r="CI1640" s="116"/>
      <c r="CJ1640" s="116"/>
      <c r="CK1640" s="116"/>
      <c r="CL1640" s="116"/>
      <c r="CM1640" s="116"/>
      <c r="CN1640" s="116"/>
      <c r="CO1640" s="116"/>
      <c r="CP1640" s="116"/>
      <c r="CQ1640" s="116"/>
      <c r="CR1640" s="116"/>
      <c r="CS1640" s="116"/>
      <c r="CT1640" s="116"/>
      <c r="CU1640" s="116"/>
      <c r="CV1640" s="116"/>
      <c r="CW1640" s="116"/>
      <c r="CX1640" s="116"/>
      <c r="CY1640" s="116"/>
      <c r="CZ1640" s="116"/>
      <c r="DA1640" s="116"/>
      <c r="DB1640" s="116"/>
      <c r="DC1640" s="116"/>
      <c r="DD1640" s="116"/>
      <c r="DE1640" s="116"/>
      <c r="DF1640" s="116"/>
      <c r="DG1640" s="116"/>
      <c r="DH1640" s="116"/>
      <c r="DI1640" s="116"/>
      <c r="DJ1640" s="116"/>
      <c r="DK1640" s="116"/>
      <c r="DL1640" s="116"/>
      <c r="DM1640" s="116"/>
      <c r="DN1640" s="116"/>
      <c r="DO1640" s="116"/>
      <c r="DP1640" s="116"/>
      <c r="DQ1640" s="116"/>
      <c r="DR1640" s="116"/>
      <c r="DS1640" s="116"/>
      <c r="DT1640" s="116"/>
      <c r="DU1640" s="116"/>
      <c r="DV1640" s="116"/>
      <c r="DW1640" s="116"/>
      <c r="DX1640" s="116"/>
      <c r="DY1640" s="116"/>
      <c r="DZ1640" s="116"/>
      <c r="EA1640" s="116"/>
    </row>
    <row r="1641" spans="1:131" ht="11.25" customHeight="1" x14ac:dyDescent="0.15">
      <c r="A1641" s="113" t="s">
        <v>1788</v>
      </c>
      <c r="B1641" s="124"/>
      <c r="C1641" s="127"/>
      <c r="D1641" s="112">
        <f>BS1641</f>
        <v>23</v>
      </c>
      <c r="E1641" s="710" t="s">
        <v>89</v>
      </c>
      <c r="F1641" s="711">
        <f t="shared" si="10535"/>
        <v>0</v>
      </c>
      <c r="G1641" s="209">
        <v>30</v>
      </c>
      <c r="H1641" s="210"/>
      <c r="I1641" s="211">
        <v>4566105</v>
      </c>
      <c r="J1641" s="212"/>
      <c r="K1641" s="552"/>
      <c r="L1641" s="553"/>
      <c r="M1641" s="212"/>
      <c r="N1641" s="213"/>
      <c r="O1641" s="214">
        <f t="shared" ref="O1641" si="10558">IF($D$18="YES", (N1641), (0))</f>
        <v>0</v>
      </c>
      <c r="P1641" s="190"/>
      <c r="Q1641" s="213"/>
      <c r="R1641" s="214">
        <f t="shared" ref="R1641" si="10559">IF($D$18="YES", (Q1641), (0))</f>
        <v>0</v>
      </c>
      <c r="S1641" s="190"/>
      <c r="T1641" s="213"/>
      <c r="U1641" s="214">
        <f t="shared" ref="U1641" si="10560">IF($D$18="YES", (T1641), (0))</f>
        <v>0</v>
      </c>
      <c r="V1641" s="190"/>
      <c r="W1641" s="213"/>
      <c r="X1641" s="214">
        <f t="shared" ref="X1641" si="10561">IF($D$18="YES", (W1641), (0))</f>
        <v>0</v>
      </c>
      <c r="Y1641" s="190"/>
      <c r="Z1641" s="190"/>
      <c r="AA1641" s="207"/>
      <c r="AB1641" s="208"/>
      <c r="AC1641" s="190"/>
      <c r="AD1641" s="156">
        <f t="shared" ref="AD1641" si="10562">SUM(N1641,O1641,Q1641,R1641,T1641,U1641,W1641,X1641)</f>
        <v>0</v>
      </c>
      <c r="AE1641" s="156"/>
      <c r="AF1641" s="117"/>
      <c r="AG1641" s="156"/>
      <c r="AH1641" s="355"/>
      <c r="AI1641" s="368">
        <f t="shared" ref="AI1641" si="10563">N1641*G1641</f>
        <v>0</v>
      </c>
      <c r="AJ1641" s="354"/>
      <c r="AK1641" s="368">
        <f t="shared" ref="AK1641" si="10564">Q1641*G1641</f>
        <v>0</v>
      </c>
      <c r="AL1641" s="354"/>
      <c r="AM1641" s="368">
        <f t="shared" ref="AM1641" si="10565">T1641*G1641</f>
        <v>0</v>
      </c>
      <c r="AN1641" s="354"/>
      <c r="AO1641" s="368">
        <f t="shared" ref="AO1641" si="10566">W1641*G1641</f>
        <v>0</v>
      </c>
      <c r="AP1641" s="354"/>
      <c r="AQ1641" s="368">
        <f t="shared" si="10545"/>
        <v>0</v>
      </c>
      <c r="AR1641" s="354"/>
      <c r="AS1641" s="354"/>
      <c r="AT1641" s="369">
        <f t="shared" ref="AT1641" si="10567">(N1641*G1641)*F1641</f>
        <v>0</v>
      </c>
      <c r="AU1641" s="354"/>
      <c r="AV1641" s="369">
        <f t="shared" ref="AV1641" si="10568">(Q1641*G1641)*F1641</f>
        <v>0</v>
      </c>
      <c r="AW1641" s="354"/>
      <c r="AX1641" s="369">
        <f t="shared" ref="AX1641" si="10569">(T1641*G1641)*F1641</f>
        <v>0</v>
      </c>
      <c r="AY1641" s="354"/>
      <c r="AZ1641" s="369">
        <f t="shared" ref="AZ1641" si="10570">(W1641*G1641)*F1641</f>
        <v>0</v>
      </c>
      <c r="BA1641" s="354"/>
      <c r="BB1641" s="369">
        <f t="shared" ref="BB1641" si="10571">SUM(AS1641:BA1641)</f>
        <v>0</v>
      </c>
      <c r="BC1641" s="150"/>
      <c r="BD1641" s="116"/>
      <c r="BE1641" s="367"/>
      <c r="BF1641" s="367"/>
      <c r="BG1641" s="367"/>
      <c r="BH1641" s="367"/>
      <c r="BI1641" s="367"/>
      <c r="BJ1641" s="367"/>
      <c r="BK1641" s="367">
        <f>IF($N$18&lt;BK$24,0,IF($N$18&gt;BK$25,0,$BE1641))</f>
        <v>0</v>
      </c>
      <c r="BL1641" s="367">
        <f>IF($N$18&lt;BL$24,0,IF($N$18&gt;BL$25,0,$BF1641))</f>
        <v>0</v>
      </c>
      <c r="BM1641" s="367">
        <f>IF($N$18&lt;BM$24,0,IF($N$18&gt;BM$25,0,$BG1641))</f>
        <v>0</v>
      </c>
      <c r="BN1641" s="367">
        <f>IF($N$18&lt;BN$24,0,IF($N$18&gt;BN$25,0,$BH1641))</f>
        <v>0</v>
      </c>
      <c r="BO1641" s="367">
        <f>IF($N$18&lt;BO$24,0,IF($N$18&gt;BO$25,0,$BI1641))</f>
        <v>0</v>
      </c>
      <c r="BP1641" s="367">
        <f>IF($N$18&lt;BP$24,0,IF($N$18&gt;BP$25,0,$BJ1641))</f>
        <v>0</v>
      </c>
      <c r="BQ1641" s="383">
        <f t="shared" ref="BQ1641" si="10572">SUM(BK1641:BP1641)</f>
        <v>0</v>
      </c>
      <c r="BR1641" s="146"/>
      <c r="BS1641" s="441">
        <v>23</v>
      </c>
      <c r="BT1641" s="116"/>
      <c r="BU1641" s="116"/>
      <c r="BV1641" s="116"/>
      <c r="BW1641" s="116"/>
      <c r="BX1641" s="116"/>
      <c r="BY1641" s="116"/>
      <c r="BZ1641" s="116"/>
      <c r="CA1641" s="116"/>
      <c r="CB1641" s="116"/>
      <c r="CC1641" s="116"/>
      <c r="CD1641" s="116"/>
      <c r="CE1641" s="116"/>
      <c r="CF1641" s="116"/>
      <c r="CG1641" s="116"/>
      <c r="CH1641" s="116"/>
      <c r="CI1641" s="116"/>
      <c r="CJ1641" s="116"/>
      <c r="CK1641" s="116"/>
      <c r="CL1641" s="116"/>
      <c r="CM1641" s="116"/>
      <c r="CN1641" s="116"/>
      <c r="CO1641" s="116"/>
      <c r="CP1641" s="116"/>
      <c r="CQ1641" s="116"/>
      <c r="CR1641" s="116"/>
      <c r="CS1641" s="116"/>
      <c r="CT1641" s="116"/>
      <c r="CU1641" s="116"/>
      <c r="CV1641" s="116"/>
      <c r="CW1641" s="116"/>
      <c r="CX1641" s="116"/>
      <c r="CY1641" s="116"/>
      <c r="CZ1641" s="116"/>
      <c r="DA1641" s="116"/>
      <c r="DB1641" s="116"/>
      <c r="DC1641" s="116"/>
      <c r="DD1641" s="116"/>
      <c r="DE1641" s="116"/>
      <c r="DF1641" s="116"/>
      <c r="DG1641" s="116"/>
      <c r="DH1641" s="116"/>
      <c r="DI1641" s="116"/>
      <c r="DJ1641" s="116"/>
      <c r="DK1641" s="116"/>
      <c r="DL1641" s="116"/>
      <c r="DM1641" s="116"/>
      <c r="DN1641" s="116"/>
      <c r="DO1641" s="116"/>
      <c r="DP1641" s="116"/>
      <c r="DQ1641" s="116"/>
      <c r="DR1641" s="116"/>
      <c r="DS1641" s="116"/>
      <c r="DT1641" s="116"/>
      <c r="DU1641" s="116"/>
      <c r="DV1641" s="116"/>
      <c r="DW1641" s="116"/>
      <c r="DX1641" s="116"/>
      <c r="DY1641" s="116"/>
      <c r="DZ1641" s="116"/>
      <c r="EA1641" s="116"/>
    </row>
    <row r="1642" spans="1:131" ht="11.25" customHeight="1" x14ac:dyDescent="0.15">
      <c r="A1642" s="126" t="s">
        <v>1789</v>
      </c>
      <c r="B1642" s="205"/>
      <c r="C1642" s="133"/>
      <c r="D1642" s="410"/>
      <c r="E1642" s="710"/>
      <c r="F1642" s="711"/>
      <c r="G1642" s="217"/>
      <c r="H1642" s="206"/>
      <c r="I1642" s="218"/>
      <c r="J1642" s="156"/>
      <c r="K1642" s="219"/>
      <c r="L1642" s="219"/>
      <c r="M1642" s="156"/>
      <c r="N1642" s="156"/>
      <c r="O1642" s="220"/>
      <c r="P1642" s="190"/>
      <c r="Q1642" s="156"/>
      <c r="R1642" s="220"/>
      <c r="S1642" s="190"/>
      <c r="T1642" s="156"/>
      <c r="U1642" s="220"/>
      <c r="V1642" s="190"/>
      <c r="W1642" s="156"/>
      <c r="X1642" s="220"/>
      <c r="Y1642" s="190"/>
      <c r="Z1642" s="190"/>
      <c r="AA1642" s="207"/>
      <c r="AB1642" s="215"/>
      <c r="AC1642" s="190"/>
      <c r="AD1642" s="156">
        <f>SUM(AD1644)</f>
        <v>0</v>
      </c>
      <c r="AE1642" s="156"/>
      <c r="AF1642" s="117"/>
      <c r="AG1642" s="156"/>
      <c r="AH1642" s="355"/>
      <c r="AI1642" s="368"/>
      <c r="AJ1642" s="354"/>
      <c r="AK1642" s="368"/>
      <c r="AL1642" s="354"/>
      <c r="AM1642" s="368"/>
      <c r="AN1642" s="354"/>
      <c r="AO1642" s="368"/>
      <c r="AP1642" s="354"/>
      <c r="AQ1642" s="368"/>
      <c r="AR1642" s="354"/>
      <c r="AS1642" s="354"/>
      <c r="AT1642" s="369"/>
      <c r="AU1642" s="354"/>
      <c r="AV1642" s="369"/>
      <c r="AW1642" s="354"/>
      <c r="AX1642" s="369"/>
      <c r="AY1642" s="354"/>
      <c r="AZ1642" s="369"/>
      <c r="BA1642" s="354"/>
      <c r="BB1642" s="369"/>
      <c r="BC1642" s="150"/>
      <c r="BD1642" s="116"/>
      <c r="BE1642" s="367"/>
      <c r="BF1642" s="367"/>
      <c r="BG1642" s="367"/>
      <c r="BH1642" s="367"/>
      <c r="BI1642" s="367"/>
      <c r="BJ1642" s="367"/>
      <c r="BK1642" s="367"/>
      <c r="BL1642" s="367"/>
      <c r="BM1642" s="367"/>
      <c r="BN1642" s="367"/>
      <c r="BO1642" s="367"/>
      <c r="BP1642" s="367"/>
      <c r="BQ1642" s="383"/>
      <c r="BR1642" s="146"/>
      <c r="BS1642" s="441" t="e">
        <v>#N/A</v>
      </c>
      <c r="BT1642" s="116"/>
      <c r="BU1642" s="116"/>
      <c r="BV1642" s="116"/>
      <c r="BW1642" s="116"/>
      <c r="BX1642" s="116"/>
      <c r="BY1642" s="116"/>
      <c r="BZ1642" s="116"/>
      <c r="CA1642" s="116"/>
      <c r="CB1642" s="116"/>
      <c r="CC1642" s="116"/>
      <c r="CD1642" s="116"/>
      <c r="CE1642" s="116"/>
      <c r="CF1642" s="116"/>
      <c r="CG1642" s="116"/>
      <c r="CH1642" s="116"/>
      <c r="CI1642" s="116"/>
      <c r="CJ1642" s="116"/>
      <c r="CK1642" s="116"/>
      <c r="CL1642" s="116"/>
      <c r="CM1642" s="116"/>
      <c r="CN1642" s="116"/>
      <c r="CO1642" s="116"/>
      <c r="CP1642" s="116"/>
      <c r="CQ1642" s="116"/>
      <c r="CR1642" s="116"/>
      <c r="CS1642" s="116"/>
      <c r="CT1642" s="116"/>
      <c r="CU1642" s="116"/>
      <c r="CV1642" s="116"/>
      <c r="CW1642" s="116"/>
      <c r="CX1642" s="116"/>
      <c r="CY1642" s="116"/>
      <c r="CZ1642" s="116"/>
      <c r="DA1642" s="116"/>
      <c r="DB1642" s="116"/>
      <c r="DC1642" s="116"/>
      <c r="DD1642" s="116"/>
      <c r="DE1642" s="116"/>
      <c r="DF1642" s="116"/>
      <c r="DG1642" s="116"/>
      <c r="DH1642" s="116"/>
      <c r="DI1642" s="116"/>
      <c r="DJ1642" s="116"/>
      <c r="DK1642" s="116"/>
      <c r="DL1642" s="116"/>
      <c r="DM1642" s="116"/>
      <c r="DN1642" s="116"/>
      <c r="DO1642" s="116"/>
      <c r="DP1642" s="116"/>
      <c r="DQ1642" s="116"/>
      <c r="DR1642" s="116"/>
      <c r="DS1642" s="116"/>
      <c r="DT1642" s="116"/>
      <c r="DU1642" s="116"/>
      <c r="DV1642" s="116"/>
      <c r="DW1642" s="116"/>
      <c r="DX1642" s="116"/>
      <c r="DY1642" s="116"/>
      <c r="DZ1642" s="116"/>
      <c r="EA1642" s="116"/>
    </row>
    <row r="1643" spans="1:131" ht="11.25" customHeight="1" x14ac:dyDescent="0.15">
      <c r="A1643" s="113" t="s">
        <v>1790</v>
      </c>
      <c r="B1643" s="124"/>
      <c r="C1643" s="470" t="s">
        <v>67</v>
      </c>
      <c r="D1643" s="112" t="s">
        <v>95</v>
      </c>
      <c r="E1643" s="710" t="s">
        <v>89</v>
      </c>
      <c r="F1643" s="711">
        <f t="shared" ref="F1643" si="10573">BQ1643</f>
        <v>0</v>
      </c>
      <c r="G1643" s="209">
        <v>30</v>
      </c>
      <c r="H1643" s="210"/>
      <c r="I1643" s="211">
        <v>4566135</v>
      </c>
      <c r="J1643" s="212"/>
      <c r="K1643" s="552"/>
      <c r="L1643" s="553"/>
      <c r="M1643" s="212"/>
      <c r="N1643" s="213"/>
      <c r="O1643" s="214">
        <f t="shared" ref="O1643" si="10574">IF($D$18="YES", (N1643), (0))</f>
        <v>0</v>
      </c>
      <c r="P1643" s="190"/>
      <c r="Q1643" s="213"/>
      <c r="R1643" s="214">
        <f t="shared" ref="R1643" si="10575">IF($D$18="YES", (Q1643), (0))</f>
        <v>0</v>
      </c>
      <c r="S1643" s="190"/>
      <c r="T1643" s="213"/>
      <c r="U1643" s="214">
        <f t="shared" ref="U1643" si="10576">IF($D$18="YES", (T1643), (0))</f>
        <v>0</v>
      </c>
      <c r="V1643" s="190"/>
      <c r="W1643" s="213"/>
      <c r="X1643" s="214">
        <f t="shared" ref="X1643" si="10577">IF($D$18="YES", (W1643), (0))</f>
        <v>0</v>
      </c>
      <c r="Y1643" s="190"/>
      <c r="Z1643" s="190"/>
      <c r="AA1643" s="207"/>
      <c r="AB1643" s="215"/>
      <c r="AC1643" s="190"/>
      <c r="AD1643" s="156">
        <f t="shared" ref="AD1643" si="10578">SUM(N1643,O1643,Q1643,R1643,T1643,U1643,W1643,X1643)</f>
        <v>0</v>
      </c>
      <c r="AE1643" s="156"/>
      <c r="AF1643" s="117"/>
      <c r="AG1643" s="156"/>
      <c r="AH1643" s="355"/>
      <c r="AI1643" s="368">
        <f t="shared" ref="AI1643" si="10579">N1643*G1643</f>
        <v>0</v>
      </c>
      <c r="AJ1643" s="354"/>
      <c r="AK1643" s="368">
        <f t="shared" ref="AK1643" si="10580">Q1643*G1643</f>
        <v>0</v>
      </c>
      <c r="AL1643" s="354"/>
      <c r="AM1643" s="368">
        <f t="shared" ref="AM1643" si="10581">T1643*G1643</f>
        <v>0</v>
      </c>
      <c r="AN1643" s="354"/>
      <c r="AO1643" s="368">
        <f t="shared" ref="AO1643" si="10582">W1643*G1643</f>
        <v>0</v>
      </c>
      <c r="AP1643" s="354"/>
      <c r="AQ1643" s="368">
        <f t="shared" ref="AQ1643" si="10583">SUM(AI1643,AK1643,AM1643,AO1643)</f>
        <v>0</v>
      </c>
      <c r="AR1643" s="354"/>
      <c r="AS1643" s="354"/>
      <c r="AT1643" s="369">
        <f t="shared" ref="AT1643" si="10584">(N1643*G1643)*F1643</f>
        <v>0</v>
      </c>
      <c r="AU1643" s="354"/>
      <c r="AV1643" s="369">
        <f t="shared" ref="AV1643" si="10585">(Q1643*G1643)*F1643</f>
        <v>0</v>
      </c>
      <c r="AW1643" s="354"/>
      <c r="AX1643" s="369">
        <f t="shared" ref="AX1643" si="10586">(T1643*G1643)*F1643</f>
        <v>0</v>
      </c>
      <c r="AY1643" s="354"/>
      <c r="AZ1643" s="369">
        <f t="shared" ref="AZ1643" si="10587">(W1643*G1643)*F1643</f>
        <v>0</v>
      </c>
      <c r="BA1643" s="354"/>
      <c r="BB1643" s="369">
        <f t="shared" ref="BB1643" si="10588">SUM(AS1643:BA1643)</f>
        <v>0</v>
      </c>
      <c r="BC1643" s="150"/>
      <c r="BD1643" s="116"/>
      <c r="BE1643" s="367"/>
      <c r="BF1643" s="367"/>
      <c r="BG1643" s="367"/>
      <c r="BH1643" s="367"/>
      <c r="BI1643" s="367"/>
      <c r="BJ1643" s="367"/>
      <c r="BK1643" s="367">
        <f>IF($N$18&lt;BK$24,0,IF($N$18&gt;BK$25,0,$BE1643))</f>
        <v>0</v>
      </c>
      <c r="BL1643" s="367">
        <f>IF($N$18&lt;BL$24,0,IF($N$18&gt;BL$25,0,$BF1643))</f>
        <v>0</v>
      </c>
      <c r="BM1643" s="367">
        <f>IF($N$18&lt;BM$24,0,IF($N$18&gt;BM$25,0,$BG1643))</f>
        <v>0</v>
      </c>
      <c r="BN1643" s="367">
        <f>IF($N$18&lt;BN$24,0,IF($N$18&gt;BN$25,0,$BH1643))</f>
        <v>0</v>
      </c>
      <c r="BO1643" s="367">
        <f>IF($N$18&lt;BO$24,0,IF($N$18&gt;BO$25,0,$BI1643))</f>
        <v>0</v>
      </c>
      <c r="BP1643" s="367">
        <f>IF($N$18&lt;BP$24,0,IF($N$18&gt;BP$25,0,$BJ1643))</f>
        <v>0</v>
      </c>
      <c r="BQ1643" s="383">
        <f t="shared" ref="BQ1643" si="10589">SUM(BK1643:BP1643)</f>
        <v>0</v>
      </c>
      <c r="BR1643" s="146"/>
      <c r="BS1643" s="441" t="s">
        <v>90</v>
      </c>
      <c r="BT1643" s="116"/>
      <c r="BU1643" s="116"/>
      <c r="BV1643" s="116"/>
      <c r="BW1643" s="116"/>
      <c r="BX1643" s="116"/>
      <c r="BY1643" s="116"/>
      <c r="BZ1643" s="116"/>
      <c r="CA1643" s="116"/>
      <c r="CB1643" s="116"/>
      <c r="CC1643" s="116"/>
      <c r="CD1643" s="116"/>
      <c r="CE1643" s="116"/>
      <c r="CF1643" s="116"/>
      <c r="CG1643" s="116"/>
      <c r="CH1643" s="116"/>
      <c r="CI1643" s="116"/>
      <c r="CJ1643" s="116"/>
      <c r="CK1643" s="116"/>
      <c r="CL1643" s="116"/>
      <c r="CM1643" s="116"/>
      <c r="CN1643" s="116"/>
      <c r="CO1643" s="116"/>
      <c r="CP1643" s="116"/>
      <c r="CQ1643" s="116"/>
      <c r="CR1643" s="116"/>
      <c r="CS1643" s="116"/>
      <c r="CT1643" s="116"/>
      <c r="CU1643" s="116"/>
      <c r="CV1643" s="116"/>
      <c r="CW1643" s="116"/>
      <c r="CX1643" s="116"/>
      <c r="CY1643" s="116"/>
      <c r="CZ1643" s="116"/>
      <c r="DA1643" s="116"/>
      <c r="DB1643" s="116"/>
      <c r="DC1643" s="116"/>
      <c r="DD1643" s="116"/>
      <c r="DE1643" s="116"/>
      <c r="DF1643" s="116"/>
      <c r="DG1643" s="116"/>
      <c r="DH1643" s="116"/>
      <c r="DI1643" s="116"/>
      <c r="DJ1643" s="116"/>
      <c r="DK1643" s="116"/>
      <c r="DL1643" s="116"/>
      <c r="DM1643" s="116"/>
      <c r="DN1643" s="116"/>
      <c r="DO1643" s="116"/>
      <c r="DP1643" s="116"/>
      <c r="DQ1643" s="116"/>
      <c r="DR1643" s="116"/>
      <c r="DS1643" s="116"/>
      <c r="DT1643" s="116"/>
      <c r="DU1643" s="116"/>
      <c r="DV1643" s="116"/>
      <c r="DW1643" s="116"/>
      <c r="DX1643" s="116"/>
      <c r="DY1643" s="116"/>
      <c r="DZ1643" s="116"/>
      <c r="EA1643" s="116"/>
    </row>
    <row r="1644" spans="1:131" ht="11.25" customHeight="1" x14ac:dyDescent="0.15">
      <c r="A1644" s="113" t="s">
        <v>1791</v>
      </c>
      <c r="B1644" s="124" t="s">
        <v>1792</v>
      </c>
      <c r="C1644" s="127"/>
      <c r="D1644" s="112">
        <f>BS1644</f>
        <v>28</v>
      </c>
      <c r="E1644" s="710" t="s">
        <v>89</v>
      </c>
      <c r="F1644" s="711">
        <f t="shared" si="10535"/>
        <v>0</v>
      </c>
      <c r="G1644" s="209">
        <v>30</v>
      </c>
      <c r="H1644" s="210"/>
      <c r="I1644" s="211">
        <v>4566125</v>
      </c>
      <c r="J1644" s="212"/>
      <c r="K1644" s="552"/>
      <c r="L1644" s="553"/>
      <c r="M1644" s="212"/>
      <c r="N1644" s="213"/>
      <c r="O1644" s="214">
        <f t="shared" ref="O1644" si="10590">IF($D$18="YES", (N1644), (0))</f>
        <v>0</v>
      </c>
      <c r="P1644" s="190"/>
      <c r="Q1644" s="213"/>
      <c r="R1644" s="214">
        <f t="shared" ref="R1644" si="10591">IF($D$18="YES", (Q1644), (0))</f>
        <v>0</v>
      </c>
      <c r="S1644" s="190"/>
      <c r="T1644" s="213"/>
      <c r="U1644" s="214">
        <f t="shared" ref="U1644" si="10592">IF($D$18="YES", (T1644), (0))</f>
        <v>0</v>
      </c>
      <c r="V1644" s="190"/>
      <c r="W1644" s="213"/>
      <c r="X1644" s="214">
        <f t="shared" ref="X1644" si="10593">IF($D$18="YES", (W1644), (0))</f>
        <v>0</v>
      </c>
      <c r="Y1644" s="190"/>
      <c r="Z1644" s="190"/>
      <c r="AA1644" s="207"/>
      <c r="AB1644" s="215"/>
      <c r="AC1644" s="190"/>
      <c r="AD1644" s="156">
        <f t="shared" ref="AD1644" si="10594">SUM(N1644,O1644,Q1644,R1644,T1644,U1644,W1644,X1644)</f>
        <v>0</v>
      </c>
      <c r="AE1644" s="156"/>
      <c r="AF1644" s="117"/>
      <c r="AG1644" s="156"/>
      <c r="AH1644" s="355"/>
      <c r="AI1644" s="368">
        <f t="shared" ref="AI1644" si="10595">N1644*G1644</f>
        <v>0</v>
      </c>
      <c r="AJ1644" s="354"/>
      <c r="AK1644" s="368">
        <f t="shared" ref="AK1644" si="10596">Q1644*G1644</f>
        <v>0</v>
      </c>
      <c r="AL1644" s="354"/>
      <c r="AM1644" s="368">
        <f t="shared" ref="AM1644" si="10597">T1644*G1644</f>
        <v>0</v>
      </c>
      <c r="AN1644" s="354"/>
      <c r="AO1644" s="368">
        <f t="shared" ref="AO1644" si="10598">W1644*G1644</f>
        <v>0</v>
      </c>
      <c r="AP1644" s="354"/>
      <c r="AQ1644" s="368">
        <f t="shared" si="10545"/>
        <v>0</v>
      </c>
      <c r="AR1644" s="354"/>
      <c r="AS1644" s="354"/>
      <c r="AT1644" s="369">
        <f t="shared" ref="AT1644" si="10599">(N1644*G1644)*F1644</f>
        <v>0</v>
      </c>
      <c r="AU1644" s="354"/>
      <c r="AV1644" s="369">
        <f t="shared" ref="AV1644" si="10600">(Q1644*G1644)*F1644</f>
        <v>0</v>
      </c>
      <c r="AW1644" s="354"/>
      <c r="AX1644" s="369">
        <f t="shared" ref="AX1644" si="10601">(T1644*G1644)*F1644</f>
        <v>0</v>
      </c>
      <c r="AY1644" s="354"/>
      <c r="AZ1644" s="369">
        <f t="shared" ref="AZ1644" si="10602">(W1644*G1644)*F1644</f>
        <v>0</v>
      </c>
      <c r="BA1644" s="354"/>
      <c r="BB1644" s="369">
        <f t="shared" ref="BB1644" si="10603">SUM(AS1644:BA1644)</f>
        <v>0</v>
      </c>
      <c r="BC1644" s="150"/>
      <c r="BD1644" s="116"/>
      <c r="BE1644" s="367"/>
      <c r="BF1644" s="367"/>
      <c r="BG1644" s="367"/>
      <c r="BH1644" s="367"/>
      <c r="BI1644" s="367"/>
      <c r="BJ1644" s="367"/>
      <c r="BK1644" s="367">
        <f>IF($N$18&lt;BK$24,0,IF($N$18&gt;BK$25,0,$BE1644))</f>
        <v>0</v>
      </c>
      <c r="BL1644" s="367">
        <f>IF($N$18&lt;BL$24,0,IF($N$18&gt;BL$25,0,$BF1644))</f>
        <v>0</v>
      </c>
      <c r="BM1644" s="367">
        <f>IF($N$18&lt;BM$24,0,IF($N$18&gt;BM$25,0,$BG1644))</f>
        <v>0</v>
      </c>
      <c r="BN1644" s="367">
        <f>IF($N$18&lt;BN$24,0,IF($N$18&gt;BN$25,0,$BH1644))</f>
        <v>0</v>
      </c>
      <c r="BO1644" s="367">
        <f>IF($N$18&lt;BO$24,0,IF($N$18&gt;BO$25,0,$BI1644))</f>
        <v>0</v>
      </c>
      <c r="BP1644" s="367">
        <f>IF($N$18&lt;BP$24,0,IF($N$18&gt;BP$25,0,$BJ1644))</f>
        <v>0</v>
      </c>
      <c r="BQ1644" s="383">
        <f t="shared" ref="BQ1644" si="10604">SUM(BK1644:BP1644)</f>
        <v>0</v>
      </c>
      <c r="BR1644" s="146"/>
      <c r="BS1644" s="441">
        <v>28</v>
      </c>
      <c r="BT1644" s="116"/>
      <c r="BU1644" s="116"/>
      <c r="BV1644" s="116"/>
      <c r="BW1644" s="116"/>
      <c r="BX1644" s="116"/>
      <c r="BY1644" s="116"/>
      <c r="BZ1644" s="116"/>
      <c r="CA1644" s="116"/>
      <c r="CB1644" s="116"/>
      <c r="CC1644" s="116"/>
      <c r="CD1644" s="116"/>
      <c r="CE1644" s="116"/>
      <c r="CF1644" s="116"/>
      <c r="CG1644" s="116"/>
      <c r="CH1644" s="116"/>
      <c r="CI1644" s="116"/>
      <c r="CJ1644" s="116"/>
      <c r="CK1644" s="116"/>
      <c r="CL1644" s="116"/>
      <c r="CM1644" s="116"/>
      <c r="CN1644" s="116"/>
      <c r="CO1644" s="116"/>
      <c r="CP1644" s="116"/>
      <c r="CQ1644" s="116"/>
      <c r="CR1644" s="116"/>
      <c r="CS1644" s="116"/>
      <c r="CT1644" s="116"/>
      <c r="CU1644" s="116"/>
      <c r="CV1644" s="116"/>
      <c r="CW1644" s="116"/>
      <c r="CX1644" s="116"/>
      <c r="CY1644" s="116"/>
      <c r="CZ1644" s="116"/>
      <c r="DA1644" s="116"/>
      <c r="DB1644" s="116"/>
      <c r="DC1644" s="116"/>
      <c r="DD1644" s="116"/>
      <c r="DE1644" s="116"/>
      <c r="DF1644" s="116"/>
      <c r="DG1644" s="116"/>
      <c r="DH1644" s="116"/>
      <c r="DI1644" s="116"/>
      <c r="DJ1644" s="116"/>
      <c r="DK1644" s="116"/>
      <c r="DL1644" s="116"/>
      <c r="DM1644" s="116"/>
      <c r="DN1644" s="116"/>
      <c r="DO1644" s="116"/>
      <c r="DP1644" s="116"/>
      <c r="DQ1644" s="116"/>
      <c r="DR1644" s="116"/>
      <c r="DS1644" s="116"/>
      <c r="DT1644" s="116"/>
      <c r="DU1644" s="116"/>
      <c r="DV1644" s="116"/>
      <c r="DW1644" s="116"/>
      <c r="DX1644" s="116"/>
      <c r="DY1644" s="116"/>
      <c r="DZ1644" s="116"/>
      <c r="EA1644" s="116"/>
    </row>
    <row r="1645" spans="1:131" ht="11.25" customHeight="1" x14ac:dyDescent="0.15">
      <c r="A1645" s="126" t="s">
        <v>1793</v>
      </c>
      <c r="B1645" s="205"/>
      <c r="C1645" s="133"/>
      <c r="D1645" s="410"/>
      <c r="E1645" s="710"/>
      <c r="F1645" s="711"/>
      <c r="G1645" s="217"/>
      <c r="H1645" s="206"/>
      <c r="I1645" s="218"/>
      <c r="J1645" s="156"/>
      <c r="K1645" s="219"/>
      <c r="L1645" s="219"/>
      <c r="M1645" s="156"/>
      <c r="N1645" s="156"/>
      <c r="O1645" s="220"/>
      <c r="P1645" s="190"/>
      <c r="Q1645" s="156"/>
      <c r="R1645" s="220"/>
      <c r="S1645" s="190"/>
      <c r="T1645" s="156"/>
      <c r="U1645" s="220"/>
      <c r="V1645" s="190"/>
      <c r="W1645" s="156"/>
      <c r="X1645" s="220"/>
      <c r="Y1645" s="190"/>
      <c r="Z1645" s="190"/>
      <c r="AA1645" s="207"/>
      <c r="AB1645" s="215"/>
      <c r="AC1645" s="190"/>
      <c r="AD1645" s="156">
        <f>SUM(AD1646)</f>
        <v>0</v>
      </c>
      <c r="AE1645" s="156"/>
      <c r="AF1645" s="117"/>
      <c r="AG1645" s="156"/>
      <c r="AH1645" s="355"/>
      <c r="AI1645" s="368"/>
      <c r="AJ1645" s="354"/>
      <c r="AK1645" s="368"/>
      <c r="AL1645" s="354"/>
      <c r="AM1645" s="368"/>
      <c r="AN1645" s="354"/>
      <c r="AO1645" s="368"/>
      <c r="AP1645" s="354"/>
      <c r="AQ1645" s="368"/>
      <c r="AR1645" s="354"/>
      <c r="AS1645" s="354"/>
      <c r="AT1645" s="369"/>
      <c r="AU1645" s="354"/>
      <c r="AV1645" s="369"/>
      <c r="AW1645" s="354"/>
      <c r="AX1645" s="369"/>
      <c r="AY1645" s="354"/>
      <c r="AZ1645" s="369"/>
      <c r="BA1645" s="354"/>
      <c r="BB1645" s="369"/>
      <c r="BC1645" s="150"/>
      <c r="BD1645" s="116"/>
      <c r="BE1645" s="367"/>
      <c r="BF1645" s="367"/>
      <c r="BG1645" s="367"/>
      <c r="BH1645" s="367"/>
      <c r="BI1645" s="367"/>
      <c r="BJ1645" s="367"/>
      <c r="BK1645" s="367"/>
      <c r="BL1645" s="367"/>
      <c r="BM1645" s="367"/>
      <c r="BN1645" s="367"/>
      <c r="BO1645" s="367"/>
      <c r="BP1645" s="367"/>
      <c r="BQ1645" s="383"/>
      <c r="BR1645" s="146"/>
      <c r="BS1645" s="441" t="e">
        <v>#N/A</v>
      </c>
      <c r="BT1645" s="116"/>
      <c r="BU1645" s="116"/>
      <c r="BV1645" s="116"/>
      <c r="BW1645" s="116"/>
      <c r="BX1645" s="116"/>
      <c r="BY1645" s="116"/>
      <c r="BZ1645" s="116"/>
      <c r="CA1645" s="116"/>
      <c r="CB1645" s="116"/>
      <c r="CC1645" s="116"/>
      <c r="CD1645" s="116"/>
      <c r="CE1645" s="116"/>
      <c r="CF1645" s="116"/>
      <c r="CG1645" s="116"/>
      <c r="CH1645" s="116"/>
      <c r="CI1645" s="116"/>
      <c r="CJ1645" s="116"/>
      <c r="CK1645" s="116"/>
      <c r="CL1645" s="116"/>
      <c r="CM1645" s="116"/>
      <c r="CN1645" s="116"/>
      <c r="CO1645" s="116"/>
      <c r="CP1645" s="116"/>
      <c r="CQ1645" s="116"/>
      <c r="CR1645" s="116"/>
      <c r="CS1645" s="116"/>
      <c r="CT1645" s="116"/>
      <c r="CU1645" s="116"/>
      <c r="CV1645" s="116"/>
      <c r="CW1645" s="116"/>
      <c r="CX1645" s="116"/>
      <c r="CY1645" s="116"/>
      <c r="CZ1645" s="116"/>
      <c r="DA1645" s="116"/>
      <c r="DB1645" s="116"/>
      <c r="DC1645" s="116"/>
      <c r="DD1645" s="116"/>
      <c r="DE1645" s="116"/>
      <c r="DF1645" s="116"/>
      <c r="DG1645" s="116"/>
      <c r="DH1645" s="116"/>
      <c r="DI1645" s="116"/>
      <c r="DJ1645" s="116"/>
      <c r="DK1645" s="116"/>
      <c r="DL1645" s="116"/>
      <c r="DM1645" s="116"/>
      <c r="DN1645" s="116"/>
      <c r="DO1645" s="116"/>
      <c r="DP1645" s="116"/>
      <c r="DQ1645" s="116"/>
      <c r="DR1645" s="116"/>
      <c r="DS1645" s="116"/>
      <c r="DT1645" s="116"/>
      <c r="DU1645" s="116"/>
      <c r="DV1645" s="116"/>
      <c r="DW1645" s="116"/>
      <c r="DX1645" s="116"/>
      <c r="DY1645" s="116"/>
      <c r="DZ1645" s="116"/>
      <c r="EA1645" s="116"/>
    </row>
    <row r="1646" spans="1:131" ht="11.25" customHeight="1" x14ac:dyDescent="0.15">
      <c r="A1646" s="128" t="s">
        <v>1794</v>
      </c>
      <c r="B1646" s="124"/>
      <c r="C1646" s="127"/>
      <c r="D1646" s="112" t="str">
        <f>BS1646</f>
        <v>S/O</v>
      </c>
      <c r="E1646" s="710" t="s">
        <v>89</v>
      </c>
      <c r="F1646" s="711">
        <f t="shared" ref="F1646" si="10605">BQ1646</f>
        <v>0</v>
      </c>
      <c r="G1646" s="209">
        <v>30</v>
      </c>
      <c r="H1646" s="210"/>
      <c r="I1646" s="211">
        <v>4566155</v>
      </c>
      <c r="J1646" s="212"/>
      <c r="K1646" s="552"/>
      <c r="L1646" s="553"/>
      <c r="M1646" s="212"/>
      <c r="N1646" s="213"/>
      <c r="O1646" s="214">
        <f t="shared" ref="O1646" si="10606">IF($D$18="YES", (N1646), (0))</f>
        <v>0</v>
      </c>
      <c r="P1646" s="190"/>
      <c r="Q1646" s="213"/>
      <c r="R1646" s="214">
        <f t="shared" ref="R1646" si="10607">IF($D$18="YES", (Q1646), (0))</f>
        <v>0</v>
      </c>
      <c r="S1646" s="190"/>
      <c r="T1646" s="213"/>
      <c r="U1646" s="214">
        <f t="shared" ref="U1646" si="10608">IF($D$18="YES", (T1646), (0))</f>
        <v>0</v>
      </c>
      <c r="V1646" s="190"/>
      <c r="W1646" s="213"/>
      <c r="X1646" s="214">
        <f t="shared" ref="X1646" si="10609">IF($D$18="YES", (W1646), (0))</f>
        <v>0</v>
      </c>
      <c r="Y1646" s="190"/>
      <c r="Z1646" s="190"/>
      <c r="AA1646" s="207"/>
      <c r="AB1646" s="215"/>
      <c r="AC1646" s="190"/>
      <c r="AD1646" s="156">
        <f t="shared" ref="AD1646" si="10610">SUM(N1646,O1646,Q1646,R1646,T1646,U1646,W1646,X1646)</f>
        <v>0</v>
      </c>
      <c r="AE1646" s="156"/>
      <c r="AF1646" s="117"/>
      <c r="AG1646" s="156"/>
      <c r="AH1646" s="355"/>
      <c r="AI1646" s="368">
        <f t="shared" ref="AI1646" si="10611">N1646*G1646</f>
        <v>0</v>
      </c>
      <c r="AJ1646" s="354"/>
      <c r="AK1646" s="368">
        <f t="shared" ref="AK1646" si="10612">Q1646*G1646</f>
        <v>0</v>
      </c>
      <c r="AL1646" s="354"/>
      <c r="AM1646" s="368">
        <f t="shared" ref="AM1646" si="10613">T1646*G1646</f>
        <v>0</v>
      </c>
      <c r="AN1646" s="354"/>
      <c r="AO1646" s="368">
        <f t="shared" ref="AO1646" si="10614">W1646*G1646</f>
        <v>0</v>
      </c>
      <c r="AP1646" s="354"/>
      <c r="AQ1646" s="368">
        <f t="shared" ref="AQ1646" si="10615">SUM(AI1646,AK1646,AM1646,AO1646)</f>
        <v>0</v>
      </c>
      <c r="AR1646" s="354"/>
      <c r="AS1646" s="354"/>
      <c r="AT1646" s="369">
        <f t="shared" ref="AT1646" si="10616">(N1646*G1646)*F1646</f>
        <v>0</v>
      </c>
      <c r="AU1646" s="354"/>
      <c r="AV1646" s="369">
        <f t="shared" ref="AV1646" si="10617">(Q1646*G1646)*F1646</f>
        <v>0</v>
      </c>
      <c r="AW1646" s="354"/>
      <c r="AX1646" s="369">
        <f t="shared" ref="AX1646" si="10618">(T1646*G1646)*F1646</f>
        <v>0</v>
      </c>
      <c r="AY1646" s="354"/>
      <c r="AZ1646" s="369">
        <f t="shared" ref="AZ1646" si="10619">(W1646*G1646)*F1646</f>
        <v>0</v>
      </c>
      <c r="BA1646" s="354"/>
      <c r="BB1646" s="369">
        <f t="shared" ref="BB1646" si="10620">SUM(AS1646:BA1646)</f>
        <v>0</v>
      </c>
      <c r="BC1646" s="150"/>
      <c r="BD1646" s="116"/>
      <c r="BE1646" s="367"/>
      <c r="BF1646" s="367"/>
      <c r="BG1646" s="367"/>
      <c r="BH1646" s="367"/>
      <c r="BI1646" s="367"/>
      <c r="BJ1646" s="367"/>
      <c r="BK1646" s="367">
        <f>IF($N$18&lt;BK$24,0,IF($N$18&gt;BK$25,0,$BE1646))</f>
        <v>0</v>
      </c>
      <c r="BL1646" s="367">
        <f t="shared" ref="BL1646" si="10621">IF($N$18&lt;BL$24,0,IF($N$18&gt;BL$25,0,$BF1646))</f>
        <v>0</v>
      </c>
      <c r="BM1646" s="367">
        <f t="shared" ref="BM1646" si="10622">IF($N$18&lt;BM$24,0,IF($N$18&gt;BM$25,0,$BG1646))</f>
        <v>0</v>
      </c>
      <c r="BN1646" s="367">
        <f t="shared" ref="BN1646" si="10623">IF($N$18&lt;BN$24,0,IF($N$18&gt;BN$25,0,$BH1646))</f>
        <v>0</v>
      </c>
      <c r="BO1646" s="367">
        <f t="shared" ref="BO1646" si="10624">IF($N$18&lt;BO$24,0,IF($N$18&gt;BO$25,0,$BI1646))</f>
        <v>0</v>
      </c>
      <c r="BP1646" s="367">
        <f t="shared" ref="BP1646" si="10625">IF($N$18&lt;BP$24,0,IF($N$18&gt;BP$25,0,$BJ1646))</f>
        <v>0</v>
      </c>
      <c r="BQ1646" s="383">
        <f t="shared" ref="BQ1646" si="10626">SUM(BK1646:BP1646)</f>
        <v>0</v>
      </c>
      <c r="BR1646" s="146"/>
      <c r="BS1646" s="441" t="s">
        <v>90</v>
      </c>
      <c r="BT1646" s="116"/>
      <c r="BU1646" s="116"/>
      <c r="BV1646" s="116"/>
      <c r="BW1646" s="116"/>
      <c r="BX1646" s="116"/>
      <c r="BY1646" s="116"/>
      <c r="BZ1646" s="116"/>
      <c r="CA1646" s="116"/>
      <c r="CB1646" s="116"/>
      <c r="CC1646" s="116"/>
      <c r="CD1646" s="116"/>
      <c r="CE1646" s="116"/>
      <c r="CF1646" s="116"/>
      <c r="CG1646" s="116"/>
      <c r="CH1646" s="116"/>
      <c r="CI1646" s="116"/>
      <c r="CJ1646" s="116"/>
      <c r="CK1646" s="116"/>
      <c r="CL1646" s="116"/>
      <c r="CM1646" s="116"/>
      <c r="CN1646" s="116"/>
      <c r="CO1646" s="116"/>
      <c r="CP1646" s="116"/>
      <c r="CQ1646" s="116"/>
      <c r="CR1646" s="116"/>
      <c r="CS1646" s="116"/>
      <c r="CT1646" s="116"/>
      <c r="CU1646" s="116"/>
      <c r="CV1646" s="116"/>
      <c r="CW1646" s="116"/>
      <c r="CX1646" s="116"/>
      <c r="CY1646" s="116"/>
      <c r="CZ1646" s="116"/>
      <c r="DA1646" s="116"/>
      <c r="DB1646" s="116"/>
      <c r="DC1646" s="116"/>
      <c r="DD1646" s="116"/>
      <c r="DE1646" s="116"/>
      <c r="DF1646" s="116"/>
      <c r="DG1646" s="116"/>
      <c r="DH1646" s="116"/>
      <c r="DI1646" s="116"/>
      <c r="DJ1646" s="116"/>
      <c r="DK1646" s="116"/>
      <c r="DL1646" s="116"/>
      <c r="DM1646" s="116"/>
      <c r="DN1646" s="116"/>
      <c r="DO1646" s="116"/>
      <c r="DP1646" s="116"/>
      <c r="DQ1646" s="116"/>
      <c r="DR1646" s="116"/>
      <c r="DS1646" s="116"/>
      <c r="DT1646" s="116"/>
      <c r="DU1646" s="116"/>
      <c r="DV1646" s="116"/>
      <c r="DW1646" s="116"/>
      <c r="DX1646" s="116"/>
      <c r="DY1646" s="116"/>
      <c r="DZ1646" s="116"/>
      <c r="EA1646" s="116"/>
    </row>
    <row r="1647" spans="1:131" ht="10.5" customHeight="1" x14ac:dyDescent="0.15">
      <c r="A1647" s="126" t="s">
        <v>1795</v>
      </c>
      <c r="B1647" s="205"/>
      <c r="C1647" s="133"/>
      <c r="D1647" s="410"/>
      <c r="E1647" s="710"/>
      <c r="F1647" s="711"/>
      <c r="G1647" s="217"/>
      <c r="H1647" s="206"/>
      <c r="I1647" s="176"/>
      <c r="J1647" s="156"/>
      <c r="K1647" s="219"/>
      <c r="L1647" s="219"/>
      <c r="M1647" s="156"/>
      <c r="N1647" s="156"/>
      <c r="O1647" s="220"/>
      <c r="P1647" s="190"/>
      <c r="Q1647" s="156"/>
      <c r="R1647" s="220"/>
      <c r="S1647" s="190"/>
      <c r="T1647" s="156"/>
      <c r="U1647" s="220"/>
      <c r="V1647" s="190"/>
      <c r="W1647" s="156"/>
      <c r="X1647" s="220"/>
      <c r="Y1647" s="190"/>
      <c r="Z1647" s="190"/>
      <c r="AA1647" s="207"/>
      <c r="AB1647" s="208"/>
      <c r="AC1647" s="190"/>
      <c r="AD1647" s="156">
        <f>SUM(AD1648:AD1653)</f>
        <v>0</v>
      </c>
      <c r="AE1647" s="156"/>
      <c r="AF1647" s="117"/>
      <c r="AG1647" s="156"/>
      <c r="AH1647" s="355"/>
      <c r="AI1647" s="368"/>
      <c r="AJ1647" s="354"/>
      <c r="AK1647" s="368"/>
      <c r="AL1647" s="354"/>
      <c r="AM1647" s="368"/>
      <c r="AN1647" s="354"/>
      <c r="AO1647" s="368"/>
      <c r="AP1647" s="354"/>
      <c r="AQ1647" s="368"/>
      <c r="AR1647" s="354"/>
      <c r="AS1647" s="354"/>
      <c r="AT1647" s="369"/>
      <c r="AU1647" s="354"/>
      <c r="AV1647" s="369"/>
      <c r="AW1647" s="354"/>
      <c r="AX1647" s="369"/>
      <c r="AY1647" s="354"/>
      <c r="AZ1647" s="369"/>
      <c r="BA1647" s="354"/>
      <c r="BB1647" s="369"/>
      <c r="BC1647" s="150"/>
      <c r="BD1647" s="116"/>
      <c r="BE1647" s="367"/>
      <c r="BF1647" s="367"/>
      <c r="BG1647" s="367"/>
      <c r="BH1647" s="367"/>
      <c r="BI1647" s="367"/>
      <c r="BJ1647" s="367"/>
      <c r="BK1647" s="367"/>
      <c r="BL1647" s="367"/>
      <c r="BM1647" s="367"/>
      <c r="BN1647" s="367"/>
      <c r="BO1647" s="367"/>
      <c r="BP1647" s="367"/>
      <c r="BQ1647" s="383"/>
      <c r="BR1647" s="146"/>
      <c r="BS1647" s="441" t="e">
        <v>#N/A</v>
      </c>
      <c r="BT1647" s="116"/>
      <c r="BU1647" s="116"/>
      <c r="BV1647" s="116"/>
      <c r="BW1647" s="116"/>
      <c r="BX1647" s="116"/>
      <c r="BY1647" s="116"/>
      <c r="BZ1647" s="116"/>
      <c r="CA1647" s="116"/>
      <c r="CB1647" s="116"/>
      <c r="CC1647" s="116"/>
      <c r="CD1647" s="116"/>
      <c r="CE1647" s="116"/>
      <c r="CF1647" s="116"/>
      <c r="CG1647" s="116"/>
      <c r="CH1647" s="116"/>
      <c r="CI1647" s="116"/>
      <c r="CJ1647" s="116"/>
      <c r="CK1647" s="116"/>
      <c r="CL1647" s="116"/>
      <c r="CM1647" s="116"/>
      <c r="CN1647" s="116"/>
      <c r="CO1647" s="116"/>
      <c r="CP1647" s="116"/>
      <c r="CQ1647" s="116"/>
      <c r="CR1647" s="116"/>
      <c r="CS1647" s="116"/>
      <c r="CT1647" s="116"/>
      <c r="CU1647" s="116"/>
      <c r="CV1647" s="116"/>
      <c r="CW1647" s="116"/>
      <c r="CX1647" s="116"/>
      <c r="CY1647" s="116"/>
      <c r="CZ1647" s="116"/>
      <c r="DA1647" s="116"/>
      <c r="DB1647" s="116"/>
      <c r="DC1647" s="116"/>
      <c r="DD1647" s="116"/>
      <c r="DE1647" s="116"/>
      <c r="DF1647" s="116"/>
      <c r="DG1647" s="116"/>
      <c r="DH1647" s="116"/>
      <c r="DI1647" s="116"/>
      <c r="DJ1647" s="116"/>
      <c r="DK1647" s="116"/>
      <c r="DL1647" s="116"/>
      <c r="DM1647" s="116"/>
      <c r="DN1647" s="116"/>
      <c r="DO1647" s="116"/>
      <c r="DP1647" s="116"/>
      <c r="DQ1647" s="116"/>
      <c r="DR1647" s="116"/>
      <c r="DS1647" s="116"/>
      <c r="DT1647" s="116"/>
      <c r="DU1647" s="116"/>
      <c r="DV1647" s="116"/>
      <c r="DW1647" s="116"/>
      <c r="DX1647" s="116"/>
      <c r="DY1647" s="116"/>
      <c r="DZ1647" s="116"/>
      <c r="EA1647" s="116"/>
    </row>
    <row r="1648" spans="1:131" ht="11.25" customHeight="1" x14ac:dyDescent="0.15">
      <c r="A1648" s="113" t="s">
        <v>1796</v>
      </c>
      <c r="B1648" s="124"/>
      <c r="C1648" s="127"/>
      <c r="D1648" s="112">
        <f t="shared" ref="D1648:D1653" si="10627">BS1648</f>
        <v>11</v>
      </c>
      <c r="E1648" s="710" t="s">
        <v>89</v>
      </c>
      <c r="F1648" s="711">
        <f t="shared" si="10535"/>
        <v>0</v>
      </c>
      <c r="G1648" s="209">
        <v>30</v>
      </c>
      <c r="H1648" s="210"/>
      <c r="I1648" s="211">
        <v>4566215</v>
      </c>
      <c r="J1648" s="212"/>
      <c r="K1648" s="552"/>
      <c r="L1648" s="553"/>
      <c r="M1648" s="212"/>
      <c r="N1648" s="213"/>
      <c r="O1648" s="214">
        <f t="shared" ref="O1648:O1650" si="10628">IF($D$18="YES", (N1648), (0))</f>
        <v>0</v>
      </c>
      <c r="P1648" s="190"/>
      <c r="Q1648" s="213"/>
      <c r="R1648" s="214">
        <f t="shared" ref="R1648:R1650" si="10629">IF($D$18="YES", (Q1648), (0))</f>
        <v>0</v>
      </c>
      <c r="S1648" s="190"/>
      <c r="T1648" s="213"/>
      <c r="U1648" s="214">
        <f t="shared" ref="U1648:U1650" si="10630">IF($D$18="YES", (T1648), (0))</f>
        <v>0</v>
      </c>
      <c r="V1648" s="190"/>
      <c r="W1648" s="213"/>
      <c r="X1648" s="214">
        <f t="shared" ref="X1648:X1650" si="10631">IF($D$18="YES", (W1648), (0))</f>
        <v>0</v>
      </c>
      <c r="Y1648" s="190"/>
      <c r="Z1648" s="190"/>
      <c r="AA1648" s="207"/>
      <c r="AB1648" s="215"/>
      <c r="AC1648" s="190"/>
      <c r="AD1648" s="156">
        <f t="shared" ref="AD1648:AD1650" si="10632">SUM(N1648,O1648,Q1648,R1648,T1648,U1648,W1648,X1648)</f>
        <v>0</v>
      </c>
      <c r="AE1648" s="156"/>
      <c r="AF1648" s="117"/>
      <c r="AG1648" s="156"/>
      <c r="AH1648" s="355"/>
      <c r="AI1648" s="368">
        <f t="shared" ref="AI1648:AI1650" si="10633">N1648*G1648</f>
        <v>0</v>
      </c>
      <c r="AJ1648" s="354"/>
      <c r="AK1648" s="368">
        <f t="shared" ref="AK1648:AK1650" si="10634">Q1648*G1648</f>
        <v>0</v>
      </c>
      <c r="AL1648" s="354"/>
      <c r="AM1648" s="368">
        <f t="shared" ref="AM1648:AM1650" si="10635">T1648*G1648</f>
        <v>0</v>
      </c>
      <c r="AN1648" s="354"/>
      <c r="AO1648" s="368">
        <f t="shared" ref="AO1648:AO1650" si="10636">W1648*G1648</f>
        <v>0</v>
      </c>
      <c r="AP1648" s="354"/>
      <c r="AQ1648" s="368">
        <f t="shared" si="10545"/>
        <v>0</v>
      </c>
      <c r="AR1648" s="354"/>
      <c r="AS1648" s="354"/>
      <c r="AT1648" s="369">
        <f t="shared" ref="AT1648:AT1650" si="10637">(N1648*G1648)*F1648</f>
        <v>0</v>
      </c>
      <c r="AU1648" s="354"/>
      <c r="AV1648" s="369">
        <f t="shared" ref="AV1648:AV1650" si="10638">(Q1648*G1648)*F1648</f>
        <v>0</v>
      </c>
      <c r="AW1648" s="354"/>
      <c r="AX1648" s="369">
        <f t="shared" ref="AX1648:AX1650" si="10639">(T1648*G1648)*F1648</f>
        <v>0</v>
      </c>
      <c r="AY1648" s="354"/>
      <c r="AZ1648" s="369">
        <f t="shared" ref="AZ1648:AZ1650" si="10640">(W1648*G1648)*F1648</f>
        <v>0</v>
      </c>
      <c r="BA1648" s="354"/>
      <c r="BB1648" s="369">
        <f t="shared" ref="BB1648:BB1650" si="10641">SUM(AS1648:BA1648)</f>
        <v>0</v>
      </c>
      <c r="BC1648" s="150"/>
      <c r="BD1648" s="116"/>
      <c r="BE1648" s="367"/>
      <c r="BF1648" s="367"/>
      <c r="BG1648" s="367"/>
      <c r="BH1648" s="367"/>
      <c r="BI1648" s="367"/>
      <c r="BJ1648" s="367"/>
      <c r="BK1648" s="367">
        <f t="shared" ref="BK1648:BK1653" si="10642">IF($N$18&lt;BK$24,0,IF($N$18&gt;BK$25,0,$BE1648))</f>
        <v>0</v>
      </c>
      <c r="BL1648" s="367">
        <f t="shared" ref="BL1648:BL1653" si="10643">IF($N$18&lt;BL$24,0,IF($N$18&gt;BL$25,0,$BF1648))</f>
        <v>0</v>
      </c>
      <c r="BM1648" s="367">
        <f t="shared" ref="BM1648:BM1653" si="10644">IF($N$18&lt;BM$24,0,IF($N$18&gt;BM$25,0,$BG1648))</f>
        <v>0</v>
      </c>
      <c r="BN1648" s="367">
        <f t="shared" ref="BN1648:BN1653" si="10645">IF($N$18&lt;BN$24,0,IF($N$18&gt;BN$25,0,$BH1648))</f>
        <v>0</v>
      </c>
      <c r="BO1648" s="367">
        <f t="shared" ref="BO1648:BO1653" si="10646">IF($N$18&lt;BO$24,0,IF($N$18&gt;BO$25,0,$BI1648))</f>
        <v>0</v>
      </c>
      <c r="BP1648" s="367">
        <f t="shared" ref="BP1648:BP1653" si="10647">IF($N$18&lt;BP$24,0,IF($N$18&gt;BP$25,0,$BJ1648))</f>
        <v>0</v>
      </c>
      <c r="BQ1648" s="383">
        <f t="shared" ref="BQ1648:BQ1650" si="10648">SUM(BK1648:BP1648)</f>
        <v>0</v>
      </c>
      <c r="BR1648" s="146"/>
      <c r="BS1648" s="441">
        <v>11</v>
      </c>
      <c r="BT1648" s="116"/>
      <c r="BU1648" s="116"/>
      <c r="BV1648" s="116"/>
      <c r="BW1648" s="116"/>
      <c r="BX1648" s="116"/>
      <c r="BY1648" s="116"/>
      <c r="BZ1648" s="116"/>
      <c r="CA1648" s="116"/>
      <c r="CB1648" s="116"/>
      <c r="CC1648" s="116"/>
      <c r="CD1648" s="116"/>
      <c r="CE1648" s="116"/>
      <c r="CF1648" s="116"/>
      <c r="CG1648" s="116"/>
      <c r="CH1648" s="116"/>
      <c r="CI1648" s="116"/>
      <c r="CJ1648" s="116"/>
      <c r="CK1648" s="116"/>
      <c r="CL1648" s="116"/>
      <c r="CM1648" s="116"/>
      <c r="CN1648" s="116"/>
      <c r="CO1648" s="116"/>
      <c r="CP1648" s="116"/>
      <c r="CQ1648" s="116"/>
      <c r="CR1648" s="116"/>
      <c r="CS1648" s="116"/>
      <c r="CT1648" s="116"/>
      <c r="CU1648" s="116"/>
      <c r="CV1648" s="116"/>
      <c r="CW1648" s="116"/>
      <c r="CX1648" s="116"/>
      <c r="CY1648" s="116"/>
      <c r="CZ1648" s="116"/>
      <c r="DA1648" s="116"/>
      <c r="DB1648" s="116"/>
      <c r="DC1648" s="116"/>
      <c r="DD1648" s="116"/>
      <c r="DE1648" s="116"/>
      <c r="DF1648" s="116"/>
      <c r="DG1648" s="116"/>
      <c r="DH1648" s="116"/>
      <c r="DI1648" s="116"/>
      <c r="DJ1648" s="116"/>
      <c r="DK1648" s="116"/>
      <c r="DL1648" s="116"/>
      <c r="DM1648" s="116"/>
      <c r="DN1648" s="116"/>
      <c r="DO1648" s="116"/>
      <c r="DP1648" s="116"/>
      <c r="DQ1648" s="116"/>
      <c r="DR1648" s="116"/>
      <c r="DS1648" s="116"/>
      <c r="DT1648" s="116"/>
      <c r="DU1648" s="116"/>
      <c r="DV1648" s="116"/>
      <c r="DW1648" s="116"/>
      <c r="DX1648" s="116"/>
      <c r="DY1648" s="116"/>
      <c r="DZ1648" s="116"/>
      <c r="EA1648" s="116"/>
    </row>
    <row r="1649" spans="1:131" ht="11.25" customHeight="1" x14ac:dyDescent="0.15">
      <c r="A1649" s="113" t="s">
        <v>3423</v>
      </c>
      <c r="B1649" s="124"/>
      <c r="C1649" s="127"/>
      <c r="D1649" s="112">
        <f t="shared" si="10627"/>
        <v>100</v>
      </c>
      <c r="E1649" s="710" t="s">
        <v>102</v>
      </c>
      <c r="F1649" s="711">
        <f t="shared" ref="F1649" si="10649">BQ1649</f>
        <v>0</v>
      </c>
      <c r="G1649" s="209">
        <v>50</v>
      </c>
      <c r="H1649" s="210"/>
      <c r="I1649" s="211">
        <v>4966228</v>
      </c>
      <c r="J1649" s="212"/>
      <c r="K1649" s="552"/>
      <c r="L1649" s="553"/>
      <c r="M1649" s="212"/>
      <c r="N1649" s="213"/>
      <c r="O1649" s="214">
        <f t="shared" ref="O1649" si="10650">IF($D$18="YES", (N1649), (0))</f>
        <v>0</v>
      </c>
      <c r="P1649" s="190"/>
      <c r="Q1649" s="213"/>
      <c r="R1649" s="214">
        <f t="shared" ref="R1649" si="10651">IF($D$18="YES", (Q1649), (0))</f>
        <v>0</v>
      </c>
      <c r="S1649" s="190"/>
      <c r="T1649" s="213"/>
      <c r="U1649" s="214">
        <f t="shared" ref="U1649" si="10652">IF($D$18="YES", (T1649), (0))</f>
        <v>0</v>
      </c>
      <c r="V1649" s="190"/>
      <c r="W1649" s="213"/>
      <c r="X1649" s="214">
        <f t="shared" ref="X1649" si="10653">IF($D$18="YES", (W1649), (0))</f>
        <v>0</v>
      </c>
      <c r="Y1649" s="190"/>
      <c r="Z1649" s="190"/>
      <c r="AA1649" s="207"/>
      <c r="AB1649" s="215"/>
      <c r="AC1649" s="190"/>
      <c r="AD1649" s="156">
        <f t="shared" ref="AD1649" si="10654">SUM(N1649,O1649,Q1649,R1649,T1649,U1649,W1649,X1649)</f>
        <v>0</v>
      </c>
      <c r="AE1649" s="156"/>
      <c r="AF1649" s="117"/>
      <c r="AG1649" s="156"/>
      <c r="AH1649" s="355"/>
      <c r="AI1649" s="368">
        <f t="shared" ref="AI1649" si="10655">N1649*G1649</f>
        <v>0</v>
      </c>
      <c r="AJ1649" s="354"/>
      <c r="AK1649" s="368">
        <f t="shared" ref="AK1649" si="10656">Q1649*G1649</f>
        <v>0</v>
      </c>
      <c r="AL1649" s="354"/>
      <c r="AM1649" s="368">
        <f t="shared" ref="AM1649" si="10657">T1649*G1649</f>
        <v>0</v>
      </c>
      <c r="AN1649" s="354"/>
      <c r="AO1649" s="368">
        <f t="shared" ref="AO1649" si="10658">W1649*G1649</f>
        <v>0</v>
      </c>
      <c r="AP1649" s="354"/>
      <c r="AQ1649" s="368">
        <f t="shared" ref="AQ1649" si="10659">SUM(AI1649,AK1649,AM1649,AO1649)</f>
        <v>0</v>
      </c>
      <c r="AR1649" s="354"/>
      <c r="AS1649" s="354"/>
      <c r="AT1649" s="369">
        <f t="shared" ref="AT1649" si="10660">(N1649*G1649)*F1649</f>
        <v>0</v>
      </c>
      <c r="AU1649" s="354"/>
      <c r="AV1649" s="369">
        <f t="shared" ref="AV1649" si="10661">(Q1649*G1649)*F1649</f>
        <v>0</v>
      </c>
      <c r="AW1649" s="354"/>
      <c r="AX1649" s="369">
        <f t="shared" ref="AX1649" si="10662">(T1649*G1649)*F1649</f>
        <v>0</v>
      </c>
      <c r="AY1649" s="354"/>
      <c r="AZ1649" s="369">
        <f t="shared" ref="AZ1649" si="10663">(W1649*G1649)*F1649</f>
        <v>0</v>
      </c>
      <c r="BA1649" s="354"/>
      <c r="BB1649" s="369">
        <f t="shared" ref="BB1649" si="10664">SUM(AS1649:BA1649)</f>
        <v>0</v>
      </c>
      <c r="BC1649" s="150"/>
      <c r="BD1649" s="116"/>
      <c r="BE1649" s="367"/>
      <c r="BF1649" s="367"/>
      <c r="BG1649" s="367"/>
      <c r="BH1649" s="367"/>
      <c r="BI1649" s="367"/>
      <c r="BJ1649" s="367"/>
      <c r="BK1649" s="367">
        <f t="shared" si="10642"/>
        <v>0</v>
      </c>
      <c r="BL1649" s="367">
        <f t="shared" si="10643"/>
        <v>0</v>
      </c>
      <c r="BM1649" s="367">
        <f t="shared" si="10644"/>
        <v>0</v>
      </c>
      <c r="BN1649" s="367">
        <f t="shared" si="10645"/>
        <v>0</v>
      </c>
      <c r="BO1649" s="367">
        <f t="shared" si="10646"/>
        <v>0</v>
      </c>
      <c r="BP1649" s="367">
        <f t="shared" si="10647"/>
        <v>0</v>
      </c>
      <c r="BQ1649" s="383">
        <f t="shared" ref="BQ1649" si="10665">SUM(BK1649:BP1649)</f>
        <v>0</v>
      </c>
      <c r="BR1649" s="146"/>
      <c r="BS1649" s="441">
        <v>100</v>
      </c>
      <c r="BT1649" s="116"/>
      <c r="BU1649" s="116"/>
      <c r="BV1649" s="116"/>
      <c r="BW1649" s="116"/>
      <c r="BX1649" s="116"/>
      <c r="BY1649" s="116"/>
      <c r="BZ1649" s="116"/>
      <c r="CA1649" s="116"/>
      <c r="CB1649" s="116"/>
      <c r="CC1649" s="116"/>
      <c r="CD1649" s="116"/>
      <c r="CE1649" s="116"/>
      <c r="CF1649" s="116"/>
      <c r="CG1649" s="116"/>
      <c r="CH1649" s="116"/>
      <c r="CI1649" s="116"/>
      <c r="CJ1649" s="116"/>
      <c r="CK1649" s="116"/>
      <c r="CL1649" s="116"/>
      <c r="CM1649" s="116"/>
      <c r="CN1649" s="116"/>
      <c r="CO1649" s="116"/>
      <c r="CP1649" s="116"/>
      <c r="CQ1649" s="116"/>
      <c r="CR1649" s="116"/>
      <c r="CS1649" s="116"/>
      <c r="CT1649" s="116"/>
      <c r="CU1649" s="116"/>
      <c r="CV1649" s="116"/>
      <c r="CW1649" s="116"/>
      <c r="CX1649" s="116"/>
      <c r="CY1649" s="116"/>
      <c r="CZ1649" s="116"/>
      <c r="DA1649" s="116"/>
      <c r="DB1649" s="116"/>
      <c r="DC1649" s="116"/>
      <c r="DD1649" s="116"/>
      <c r="DE1649" s="116"/>
      <c r="DF1649" s="116"/>
      <c r="DG1649" s="116"/>
      <c r="DH1649" s="116"/>
      <c r="DI1649" s="116"/>
      <c r="DJ1649" s="116"/>
      <c r="DK1649" s="116"/>
      <c r="DL1649" s="116"/>
      <c r="DM1649" s="116"/>
      <c r="DN1649" s="116"/>
      <c r="DO1649" s="116"/>
      <c r="DP1649" s="116"/>
      <c r="DQ1649" s="116"/>
      <c r="DR1649" s="116"/>
      <c r="DS1649" s="116"/>
      <c r="DT1649" s="116"/>
      <c r="DU1649" s="116"/>
      <c r="DV1649" s="116"/>
      <c r="DW1649" s="116"/>
      <c r="DX1649" s="116"/>
      <c r="DY1649" s="116"/>
      <c r="DZ1649" s="116"/>
      <c r="EA1649" s="116"/>
    </row>
    <row r="1650" spans="1:131" ht="11.25" customHeight="1" x14ac:dyDescent="0.15">
      <c r="A1650" s="113" t="s">
        <v>1797</v>
      </c>
      <c r="B1650" s="124"/>
      <c r="C1650" s="127"/>
      <c r="D1650" s="112" t="str">
        <f t="shared" si="10627"/>
        <v>S/O</v>
      </c>
      <c r="E1650" s="710" t="s">
        <v>89</v>
      </c>
      <c r="F1650" s="711">
        <f t="shared" si="10535"/>
        <v>0</v>
      </c>
      <c r="G1650" s="209">
        <v>30</v>
      </c>
      <c r="H1650" s="210"/>
      <c r="I1650" s="211">
        <v>4566245</v>
      </c>
      <c r="J1650" s="212"/>
      <c r="K1650" s="552"/>
      <c r="L1650" s="553"/>
      <c r="M1650" s="212"/>
      <c r="N1650" s="213"/>
      <c r="O1650" s="214">
        <f t="shared" si="10628"/>
        <v>0</v>
      </c>
      <c r="P1650" s="190"/>
      <c r="Q1650" s="213"/>
      <c r="R1650" s="214">
        <f t="shared" si="10629"/>
        <v>0</v>
      </c>
      <c r="S1650" s="190"/>
      <c r="T1650" s="213"/>
      <c r="U1650" s="214">
        <f t="shared" si="10630"/>
        <v>0</v>
      </c>
      <c r="V1650" s="190"/>
      <c r="W1650" s="213"/>
      <c r="X1650" s="214">
        <f t="shared" si="10631"/>
        <v>0</v>
      </c>
      <c r="Y1650" s="190"/>
      <c r="Z1650" s="190"/>
      <c r="AA1650" s="207"/>
      <c r="AB1650" s="208"/>
      <c r="AC1650" s="190"/>
      <c r="AD1650" s="156">
        <f t="shared" si="10632"/>
        <v>0</v>
      </c>
      <c r="AE1650" s="156"/>
      <c r="AF1650" s="117"/>
      <c r="AG1650" s="156"/>
      <c r="AH1650" s="355"/>
      <c r="AI1650" s="368">
        <f t="shared" si="10633"/>
        <v>0</v>
      </c>
      <c r="AJ1650" s="354"/>
      <c r="AK1650" s="368">
        <f t="shared" si="10634"/>
        <v>0</v>
      </c>
      <c r="AL1650" s="354"/>
      <c r="AM1650" s="368">
        <f t="shared" si="10635"/>
        <v>0</v>
      </c>
      <c r="AN1650" s="354"/>
      <c r="AO1650" s="368">
        <f t="shared" si="10636"/>
        <v>0</v>
      </c>
      <c r="AP1650" s="354"/>
      <c r="AQ1650" s="368">
        <f t="shared" si="10545"/>
        <v>0</v>
      </c>
      <c r="AR1650" s="354"/>
      <c r="AS1650" s="354"/>
      <c r="AT1650" s="369">
        <f t="shared" si="10637"/>
        <v>0</v>
      </c>
      <c r="AU1650" s="354"/>
      <c r="AV1650" s="369">
        <f t="shared" si="10638"/>
        <v>0</v>
      </c>
      <c r="AW1650" s="354"/>
      <c r="AX1650" s="369">
        <f t="shared" si="10639"/>
        <v>0</v>
      </c>
      <c r="AY1650" s="354"/>
      <c r="AZ1650" s="369">
        <f t="shared" si="10640"/>
        <v>0</v>
      </c>
      <c r="BA1650" s="354"/>
      <c r="BB1650" s="369">
        <f t="shared" si="10641"/>
        <v>0</v>
      </c>
      <c r="BC1650" s="150"/>
      <c r="BD1650" s="116"/>
      <c r="BE1650" s="367"/>
      <c r="BF1650" s="367"/>
      <c r="BG1650" s="367"/>
      <c r="BH1650" s="367"/>
      <c r="BI1650" s="367"/>
      <c r="BJ1650" s="367"/>
      <c r="BK1650" s="367">
        <f t="shared" si="10642"/>
        <v>0</v>
      </c>
      <c r="BL1650" s="367">
        <f t="shared" si="10643"/>
        <v>0</v>
      </c>
      <c r="BM1650" s="367">
        <f t="shared" si="10644"/>
        <v>0</v>
      </c>
      <c r="BN1650" s="367">
        <f t="shared" si="10645"/>
        <v>0</v>
      </c>
      <c r="BO1650" s="367">
        <f t="shared" si="10646"/>
        <v>0</v>
      </c>
      <c r="BP1650" s="367">
        <f t="shared" si="10647"/>
        <v>0</v>
      </c>
      <c r="BQ1650" s="383">
        <f t="shared" si="10648"/>
        <v>0</v>
      </c>
      <c r="BR1650" s="146"/>
      <c r="BS1650" s="441" t="s">
        <v>90</v>
      </c>
      <c r="BT1650" s="116"/>
      <c r="BU1650" s="116"/>
      <c r="BV1650" s="116"/>
      <c r="BW1650" s="116"/>
      <c r="BX1650" s="116"/>
      <c r="BY1650" s="116"/>
      <c r="BZ1650" s="116"/>
      <c r="CA1650" s="116"/>
      <c r="CB1650" s="116"/>
      <c r="CC1650" s="116"/>
      <c r="CD1650" s="116"/>
      <c r="CE1650" s="116"/>
      <c r="CF1650" s="116"/>
      <c r="CG1650" s="116"/>
      <c r="CH1650" s="116"/>
      <c r="CI1650" s="116"/>
      <c r="CJ1650" s="116"/>
      <c r="CK1650" s="116"/>
      <c r="CL1650" s="116"/>
      <c r="CM1650" s="116"/>
      <c r="CN1650" s="116"/>
      <c r="CO1650" s="116"/>
      <c r="CP1650" s="116"/>
      <c r="CQ1650" s="116"/>
      <c r="CR1650" s="116"/>
      <c r="CS1650" s="116"/>
      <c r="CT1650" s="116"/>
      <c r="CU1650" s="116"/>
      <c r="CV1650" s="116"/>
      <c r="CW1650" s="116"/>
      <c r="CX1650" s="116"/>
      <c r="CY1650" s="116"/>
      <c r="CZ1650" s="116"/>
      <c r="DA1650" s="116"/>
      <c r="DB1650" s="116"/>
      <c r="DC1650" s="116"/>
      <c r="DD1650" s="116"/>
      <c r="DE1650" s="116"/>
      <c r="DF1650" s="116"/>
      <c r="DG1650" s="116"/>
      <c r="DH1650" s="116"/>
      <c r="DI1650" s="116"/>
      <c r="DJ1650" s="116"/>
      <c r="DK1650" s="116"/>
      <c r="DL1650" s="116"/>
      <c r="DM1650" s="116"/>
      <c r="DN1650" s="116"/>
      <c r="DO1650" s="116"/>
      <c r="DP1650" s="116"/>
      <c r="DQ1650" s="116"/>
      <c r="DR1650" s="116"/>
      <c r="DS1650" s="116"/>
      <c r="DT1650" s="116"/>
      <c r="DU1650" s="116"/>
      <c r="DV1650" s="116"/>
      <c r="DW1650" s="116"/>
      <c r="DX1650" s="116"/>
      <c r="DY1650" s="116"/>
      <c r="DZ1650" s="116"/>
      <c r="EA1650" s="116"/>
    </row>
    <row r="1651" spans="1:131" ht="11.25" customHeight="1" x14ac:dyDescent="0.15">
      <c r="A1651" s="113" t="s">
        <v>1797</v>
      </c>
      <c r="B1651" s="124"/>
      <c r="C1651" s="127"/>
      <c r="D1651" s="112" t="str">
        <f t="shared" si="10627"/>
        <v>S/O</v>
      </c>
      <c r="E1651" s="710" t="s">
        <v>102</v>
      </c>
      <c r="F1651" s="711">
        <f t="shared" ref="F1651" si="10666">BQ1651</f>
        <v>0</v>
      </c>
      <c r="G1651" s="209">
        <v>50</v>
      </c>
      <c r="H1651" s="210"/>
      <c r="I1651" s="211">
        <v>4966248</v>
      </c>
      <c r="J1651" s="212"/>
      <c r="K1651" s="552"/>
      <c r="L1651" s="553"/>
      <c r="M1651" s="212"/>
      <c r="N1651" s="213"/>
      <c r="O1651" s="214">
        <f t="shared" ref="O1651" si="10667">IF($D$18="YES", (N1651), (0))</f>
        <v>0</v>
      </c>
      <c r="P1651" s="190"/>
      <c r="Q1651" s="213"/>
      <c r="R1651" s="214">
        <f t="shared" ref="R1651" si="10668">IF($D$18="YES", (Q1651), (0))</f>
        <v>0</v>
      </c>
      <c r="S1651" s="190"/>
      <c r="T1651" s="213"/>
      <c r="U1651" s="214">
        <f t="shared" ref="U1651" si="10669">IF($D$18="YES", (T1651), (0))</f>
        <v>0</v>
      </c>
      <c r="V1651" s="190"/>
      <c r="W1651" s="213"/>
      <c r="X1651" s="214">
        <f t="shared" ref="X1651" si="10670">IF($D$18="YES", (W1651), (0))</f>
        <v>0</v>
      </c>
      <c r="Y1651" s="190"/>
      <c r="Z1651" s="190"/>
      <c r="AA1651" s="207"/>
      <c r="AB1651" s="208"/>
      <c r="AC1651" s="190"/>
      <c r="AD1651" s="156">
        <f t="shared" ref="AD1651" si="10671">SUM(N1651,O1651,Q1651,R1651,T1651,U1651,W1651,X1651)</f>
        <v>0</v>
      </c>
      <c r="AE1651" s="156"/>
      <c r="AF1651" s="117"/>
      <c r="AG1651" s="156"/>
      <c r="AH1651" s="355"/>
      <c r="AI1651" s="368">
        <f t="shared" ref="AI1651" si="10672">N1651*G1651</f>
        <v>0</v>
      </c>
      <c r="AJ1651" s="354"/>
      <c r="AK1651" s="368">
        <f t="shared" ref="AK1651" si="10673">Q1651*G1651</f>
        <v>0</v>
      </c>
      <c r="AL1651" s="354"/>
      <c r="AM1651" s="368">
        <f t="shared" ref="AM1651" si="10674">T1651*G1651</f>
        <v>0</v>
      </c>
      <c r="AN1651" s="354"/>
      <c r="AO1651" s="368">
        <f t="shared" ref="AO1651" si="10675">W1651*G1651</f>
        <v>0</v>
      </c>
      <c r="AP1651" s="354"/>
      <c r="AQ1651" s="368">
        <f t="shared" ref="AQ1651" si="10676">SUM(AI1651,AK1651,AM1651,AO1651)</f>
        <v>0</v>
      </c>
      <c r="AR1651" s="354"/>
      <c r="AS1651" s="354"/>
      <c r="AT1651" s="369">
        <f t="shared" ref="AT1651" si="10677">(N1651*G1651)*F1651</f>
        <v>0</v>
      </c>
      <c r="AU1651" s="354"/>
      <c r="AV1651" s="369">
        <f t="shared" ref="AV1651" si="10678">(Q1651*G1651)*F1651</f>
        <v>0</v>
      </c>
      <c r="AW1651" s="354"/>
      <c r="AX1651" s="369">
        <f t="shared" ref="AX1651" si="10679">(T1651*G1651)*F1651</f>
        <v>0</v>
      </c>
      <c r="AY1651" s="354"/>
      <c r="AZ1651" s="369">
        <f t="shared" ref="AZ1651" si="10680">(W1651*G1651)*F1651</f>
        <v>0</v>
      </c>
      <c r="BA1651" s="354"/>
      <c r="BB1651" s="369">
        <f t="shared" ref="BB1651" si="10681">SUM(AS1651:BA1651)</f>
        <v>0</v>
      </c>
      <c r="BC1651" s="150"/>
      <c r="BD1651" s="116"/>
      <c r="BE1651" s="367"/>
      <c r="BF1651" s="367"/>
      <c r="BG1651" s="367"/>
      <c r="BH1651" s="367"/>
      <c r="BI1651" s="367"/>
      <c r="BJ1651" s="367"/>
      <c r="BK1651" s="367">
        <f>IF($N$18&lt;BK$24,0,IF($N$18&gt;BK$25,0,$BE1651))</f>
        <v>0</v>
      </c>
      <c r="BL1651" s="367">
        <f t="shared" si="10643"/>
        <v>0</v>
      </c>
      <c r="BM1651" s="367">
        <f t="shared" si="10644"/>
        <v>0</v>
      </c>
      <c r="BN1651" s="367">
        <f t="shared" si="10645"/>
        <v>0</v>
      </c>
      <c r="BO1651" s="367">
        <f t="shared" si="10646"/>
        <v>0</v>
      </c>
      <c r="BP1651" s="367">
        <f t="shared" si="10647"/>
        <v>0</v>
      </c>
      <c r="BQ1651" s="383">
        <f t="shared" ref="BQ1651" si="10682">SUM(BK1651:BP1651)</f>
        <v>0</v>
      </c>
      <c r="BR1651" s="146"/>
      <c r="BS1651" s="441" t="s">
        <v>90</v>
      </c>
      <c r="BT1651" s="116"/>
      <c r="BU1651" s="116"/>
      <c r="BV1651" s="116"/>
      <c r="BW1651" s="116"/>
      <c r="BX1651" s="116"/>
      <c r="BY1651" s="116"/>
      <c r="BZ1651" s="116"/>
      <c r="CA1651" s="116"/>
      <c r="CB1651" s="116"/>
      <c r="CC1651" s="116"/>
      <c r="CD1651" s="116"/>
      <c r="CE1651" s="116"/>
      <c r="CF1651" s="116"/>
      <c r="CG1651" s="116"/>
      <c r="CH1651" s="116"/>
      <c r="CI1651" s="116"/>
      <c r="CJ1651" s="116"/>
      <c r="CK1651" s="116"/>
      <c r="CL1651" s="116"/>
      <c r="CM1651" s="116"/>
      <c r="CN1651" s="116"/>
      <c r="CO1651" s="116"/>
      <c r="CP1651" s="116"/>
      <c r="CQ1651" s="116"/>
      <c r="CR1651" s="116"/>
      <c r="CS1651" s="116"/>
      <c r="CT1651" s="116"/>
      <c r="CU1651" s="116"/>
      <c r="CV1651" s="116"/>
      <c r="CW1651" s="116"/>
      <c r="CX1651" s="116"/>
      <c r="CY1651" s="116"/>
      <c r="CZ1651" s="116"/>
      <c r="DA1651" s="116"/>
      <c r="DB1651" s="116"/>
      <c r="DC1651" s="116"/>
      <c r="DD1651" s="116"/>
      <c r="DE1651" s="116"/>
      <c r="DF1651" s="116"/>
      <c r="DG1651" s="116"/>
      <c r="DH1651" s="116"/>
      <c r="DI1651" s="116"/>
      <c r="DJ1651" s="116"/>
      <c r="DK1651" s="116"/>
      <c r="DL1651" s="116"/>
      <c r="DM1651" s="116"/>
      <c r="DN1651" s="116"/>
      <c r="DO1651" s="116"/>
      <c r="DP1651" s="116"/>
      <c r="DQ1651" s="116"/>
      <c r="DR1651" s="116"/>
      <c r="DS1651" s="116"/>
      <c r="DT1651" s="116"/>
      <c r="DU1651" s="116"/>
      <c r="DV1651" s="116"/>
      <c r="DW1651" s="116"/>
      <c r="DX1651" s="116"/>
      <c r="DY1651" s="116"/>
      <c r="DZ1651" s="116"/>
      <c r="EA1651" s="116"/>
    </row>
    <row r="1652" spans="1:131" ht="11.25" customHeight="1" x14ac:dyDescent="0.15">
      <c r="A1652" s="113" t="s">
        <v>1798</v>
      </c>
      <c r="B1652" s="124" t="s">
        <v>98</v>
      </c>
      <c r="C1652" s="470" t="s">
        <v>67</v>
      </c>
      <c r="D1652" s="112" t="str">
        <f t="shared" si="10627"/>
        <v>S/O</v>
      </c>
      <c r="E1652" s="710" t="s">
        <v>89</v>
      </c>
      <c r="F1652" s="711">
        <f t="shared" ref="F1652" si="10683">BQ1652</f>
        <v>0</v>
      </c>
      <c r="G1652" s="209">
        <v>30</v>
      </c>
      <c r="H1652" s="210"/>
      <c r="I1652" s="211">
        <v>4566275</v>
      </c>
      <c r="J1652" s="212"/>
      <c r="K1652" s="552"/>
      <c r="L1652" s="553"/>
      <c r="M1652" s="212"/>
      <c r="N1652" s="213"/>
      <c r="O1652" s="214">
        <f t="shared" ref="O1652" si="10684">IF($D$18="YES", (N1652), (0))</f>
        <v>0</v>
      </c>
      <c r="P1652" s="190"/>
      <c r="Q1652" s="213"/>
      <c r="R1652" s="214">
        <f t="shared" ref="R1652" si="10685">IF($D$18="YES", (Q1652), (0))</f>
        <v>0</v>
      </c>
      <c r="S1652" s="190"/>
      <c r="T1652" s="213"/>
      <c r="U1652" s="214">
        <f t="shared" ref="U1652" si="10686">IF($D$18="YES", (T1652), (0))</f>
        <v>0</v>
      </c>
      <c r="V1652" s="190"/>
      <c r="W1652" s="213"/>
      <c r="X1652" s="214">
        <f t="shared" ref="X1652" si="10687">IF($D$18="YES", (W1652), (0))</f>
        <v>0</v>
      </c>
      <c r="Y1652" s="190"/>
      <c r="Z1652" s="190"/>
      <c r="AA1652" s="207"/>
      <c r="AB1652" s="208"/>
      <c r="AC1652" s="190"/>
      <c r="AD1652" s="156">
        <f t="shared" ref="AD1652" si="10688">SUM(N1652,O1652,Q1652,R1652,T1652,U1652,W1652,X1652)</f>
        <v>0</v>
      </c>
      <c r="AE1652" s="156"/>
      <c r="AF1652" s="117"/>
      <c r="AG1652" s="156"/>
      <c r="AH1652" s="355"/>
      <c r="AI1652" s="368">
        <f t="shared" ref="AI1652" si="10689">N1652*G1652</f>
        <v>0</v>
      </c>
      <c r="AJ1652" s="354"/>
      <c r="AK1652" s="368">
        <f t="shared" ref="AK1652" si="10690">Q1652*G1652</f>
        <v>0</v>
      </c>
      <c r="AL1652" s="354"/>
      <c r="AM1652" s="368">
        <f t="shared" ref="AM1652" si="10691">T1652*G1652</f>
        <v>0</v>
      </c>
      <c r="AN1652" s="354"/>
      <c r="AO1652" s="368">
        <f t="shared" ref="AO1652" si="10692">W1652*G1652</f>
        <v>0</v>
      </c>
      <c r="AP1652" s="354"/>
      <c r="AQ1652" s="368">
        <f t="shared" ref="AQ1652" si="10693">SUM(AI1652,AK1652,AM1652,AO1652)</f>
        <v>0</v>
      </c>
      <c r="AR1652" s="354"/>
      <c r="AS1652" s="354"/>
      <c r="AT1652" s="369">
        <f t="shared" ref="AT1652" si="10694">(N1652*G1652)*F1652</f>
        <v>0</v>
      </c>
      <c r="AU1652" s="354"/>
      <c r="AV1652" s="369">
        <f t="shared" ref="AV1652" si="10695">(Q1652*G1652)*F1652</f>
        <v>0</v>
      </c>
      <c r="AW1652" s="354"/>
      <c r="AX1652" s="369">
        <f t="shared" ref="AX1652" si="10696">(T1652*G1652)*F1652</f>
        <v>0</v>
      </c>
      <c r="AY1652" s="354"/>
      <c r="AZ1652" s="369">
        <f t="shared" ref="AZ1652" si="10697">(W1652*G1652)*F1652</f>
        <v>0</v>
      </c>
      <c r="BA1652" s="354"/>
      <c r="BB1652" s="369">
        <f t="shared" ref="BB1652" si="10698">SUM(AS1652:BA1652)</f>
        <v>0</v>
      </c>
      <c r="BC1652" s="150"/>
      <c r="BD1652" s="116"/>
      <c r="BE1652" s="367"/>
      <c r="BF1652" s="367"/>
      <c r="BG1652" s="367"/>
      <c r="BH1652" s="367"/>
      <c r="BI1652" s="367"/>
      <c r="BJ1652" s="367"/>
      <c r="BK1652" s="367">
        <f>IF($N$18&lt;BK$24,0,IF($N$18&gt;BK$25,0,$BE1652))</f>
        <v>0</v>
      </c>
      <c r="BL1652" s="367">
        <f>IF($N$18&lt;BL$24,0,IF($N$18&gt;BL$25,0,$BF1652))</f>
        <v>0</v>
      </c>
      <c r="BM1652" s="367">
        <f>IF($N$18&lt;BM$24,0,IF($N$18&gt;BM$25,0,$BG1652))</f>
        <v>0</v>
      </c>
      <c r="BN1652" s="367">
        <f>IF($N$18&lt;BN$24,0,IF($N$18&gt;BN$25,0,$BH1652))</f>
        <v>0</v>
      </c>
      <c r="BO1652" s="367">
        <f>IF($N$18&lt;BO$24,0,IF($N$18&gt;BO$25,0,$BI1652))</f>
        <v>0</v>
      </c>
      <c r="BP1652" s="367">
        <f>IF($N$18&lt;BP$24,0,IF($N$18&gt;BP$25,0,$BJ1652))</f>
        <v>0</v>
      </c>
      <c r="BQ1652" s="383">
        <f t="shared" ref="BQ1652" si="10699">SUM(BK1652:BP1652)</f>
        <v>0</v>
      </c>
      <c r="BR1652" s="146"/>
      <c r="BS1652" s="441" t="s">
        <v>90</v>
      </c>
      <c r="BT1652" s="116"/>
      <c r="BU1652" s="116"/>
      <c r="BV1652" s="116"/>
      <c r="BW1652" s="116"/>
      <c r="BX1652" s="116"/>
      <c r="BY1652" s="116"/>
      <c r="BZ1652" s="116"/>
      <c r="CA1652" s="116"/>
      <c r="CB1652" s="116"/>
      <c r="CC1652" s="116"/>
      <c r="CD1652" s="116"/>
      <c r="CE1652" s="116"/>
      <c r="CF1652" s="116"/>
      <c r="CG1652" s="116"/>
      <c r="CH1652" s="116"/>
      <c r="CI1652" s="116"/>
      <c r="CJ1652" s="116"/>
      <c r="CK1652" s="116"/>
      <c r="CL1652" s="116"/>
      <c r="CM1652" s="116"/>
      <c r="CN1652" s="116"/>
      <c r="CO1652" s="116"/>
      <c r="CP1652" s="116"/>
      <c r="CQ1652" s="116"/>
      <c r="CR1652" s="116"/>
      <c r="CS1652" s="116"/>
      <c r="CT1652" s="116"/>
      <c r="CU1652" s="116"/>
      <c r="CV1652" s="116"/>
      <c r="CW1652" s="116"/>
      <c r="CX1652" s="116"/>
      <c r="CY1652" s="116"/>
      <c r="CZ1652" s="116"/>
      <c r="DA1652" s="116"/>
      <c r="DB1652" s="116"/>
      <c r="DC1652" s="116"/>
      <c r="DD1652" s="116"/>
      <c r="DE1652" s="116"/>
      <c r="DF1652" s="116"/>
      <c r="DG1652" s="116"/>
      <c r="DH1652" s="116"/>
      <c r="DI1652" s="116"/>
      <c r="DJ1652" s="116"/>
      <c r="DK1652" s="116"/>
      <c r="DL1652" s="116"/>
      <c r="DM1652" s="116"/>
      <c r="DN1652" s="116"/>
      <c r="DO1652" s="116"/>
      <c r="DP1652" s="116"/>
      <c r="DQ1652" s="116"/>
      <c r="DR1652" s="116"/>
      <c r="DS1652" s="116"/>
      <c r="DT1652" s="116"/>
      <c r="DU1652" s="116"/>
      <c r="DV1652" s="116"/>
      <c r="DW1652" s="116"/>
      <c r="DX1652" s="116"/>
      <c r="DY1652" s="116"/>
      <c r="DZ1652" s="116"/>
      <c r="EA1652" s="116"/>
    </row>
    <row r="1653" spans="1:131" ht="11.25" customHeight="1" x14ac:dyDescent="0.15">
      <c r="A1653" s="113" t="s">
        <v>1799</v>
      </c>
      <c r="B1653" s="124" t="s">
        <v>1800</v>
      </c>
      <c r="C1653" s="127"/>
      <c r="D1653" s="112">
        <f t="shared" si="10627"/>
        <v>28</v>
      </c>
      <c r="E1653" s="710" t="s">
        <v>89</v>
      </c>
      <c r="F1653" s="711">
        <f t="shared" ref="F1653" si="10700">BQ1653</f>
        <v>0</v>
      </c>
      <c r="G1653" s="209">
        <v>30</v>
      </c>
      <c r="H1653" s="210"/>
      <c r="I1653" s="211">
        <v>4566265</v>
      </c>
      <c r="J1653" s="212"/>
      <c r="K1653" s="552"/>
      <c r="L1653" s="553"/>
      <c r="M1653" s="212"/>
      <c r="N1653" s="213"/>
      <c r="O1653" s="214">
        <f t="shared" ref="O1653" si="10701">IF($D$18="YES", (N1653), (0))</f>
        <v>0</v>
      </c>
      <c r="P1653" s="190"/>
      <c r="Q1653" s="213"/>
      <c r="R1653" s="214">
        <f t="shared" ref="R1653" si="10702">IF($D$18="YES", (Q1653), (0))</f>
        <v>0</v>
      </c>
      <c r="S1653" s="190"/>
      <c r="T1653" s="213"/>
      <c r="U1653" s="214">
        <f t="shared" ref="U1653" si="10703">IF($D$18="YES", (T1653), (0))</f>
        <v>0</v>
      </c>
      <c r="V1653" s="190"/>
      <c r="W1653" s="213"/>
      <c r="X1653" s="214">
        <f t="shared" ref="X1653" si="10704">IF($D$18="YES", (W1653), (0))</f>
        <v>0</v>
      </c>
      <c r="Y1653" s="190"/>
      <c r="Z1653" s="190"/>
      <c r="AA1653" s="207"/>
      <c r="AB1653" s="208"/>
      <c r="AC1653" s="190"/>
      <c r="AD1653" s="156">
        <f t="shared" ref="AD1653" si="10705">SUM(N1653,O1653,Q1653,R1653,T1653,U1653,W1653,X1653)</f>
        <v>0</v>
      </c>
      <c r="AE1653" s="156"/>
      <c r="AF1653" s="117"/>
      <c r="AG1653" s="156"/>
      <c r="AH1653" s="355"/>
      <c r="AI1653" s="368">
        <f t="shared" ref="AI1653" si="10706">N1653*G1653</f>
        <v>0</v>
      </c>
      <c r="AJ1653" s="354"/>
      <c r="AK1653" s="368">
        <f t="shared" ref="AK1653" si="10707">Q1653*G1653</f>
        <v>0</v>
      </c>
      <c r="AL1653" s="354"/>
      <c r="AM1653" s="368">
        <f t="shared" ref="AM1653" si="10708">T1653*G1653</f>
        <v>0</v>
      </c>
      <c r="AN1653" s="354"/>
      <c r="AO1653" s="368">
        <f t="shared" ref="AO1653" si="10709">W1653*G1653</f>
        <v>0</v>
      </c>
      <c r="AP1653" s="354"/>
      <c r="AQ1653" s="368">
        <f t="shared" ref="AQ1653" si="10710">SUM(AI1653,AK1653,AM1653,AO1653)</f>
        <v>0</v>
      </c>
      <c r="AR1653" s="354"/>
      <c r="AS1653" s="354"/>
      <c r="AT1653" s="369">
        <f t="shared" ref="AT1653" si="10711">(N1653*G1653)*F1653</f>
        <v>0</v>
      </c>
      <c r="AU1653" s="354"/>
      <c r="AV1653" s="369">
        <f t="shared" ref="AV1653" si="10712">(Q1653*G1653)*F1653</f>
        <v>0</v>
      </c>
      <c r="AW1653" s="354"/>
      <c r="AX1653" s="369">
        <f t="shared" ref="AX1653" si="10713">(T1653*G1653)*F1653</f>
        <v>0</v>
      </c>
      <c r="AY1653" s="354"/>
      <c r="AZ1653" s="369">
        <f t="shared" ref="AZ1653" si="10714">(W1653*G1653)*F1653</f>
        <v>0</v>
      </c>
      <c r="BA1653" s="354"/>
      <c r="BB1653" s="369">
        <f t="shared" ref="BB1653" si="10715">SUM(AS1653:BA1653)</f>
        <v>0</v>
      </c>
      <c r="BC1653" s="150"/>
      <c r="BD1653" s="116"/>
      <c r="BE1653" s="367"/>
      <c r="BF1653" s="367"/>
      <c r="BG1653" s="367"/>
      <c r="BH1653" s="367"/>
      <c r="BI1653" s="367"/>
      <c r="BJ1653" s="367"/>
      <c r="BK1653" s="367">
        <f t="shared" si="10642"/>
        <v>0</v>
      </c>
      <c r="BL1653" s="367">
        <f t="shared" si="10643"/>
        <v>0</v>
      </c>
      <c r="BM1653" s="367">
        <f t="shared" si="10644"/>
        <v>0</v>
      </c>
      <c r="BN1653" s="367">
        <f t="shared" si="10645"/>
        <v>0</v>
      </c>
      <c r="BO1653" s="367">
        <f t="shared" si="10646"/>
        <v>0</v>
      </c>
      <c r="BP1653" s="367">
        <f t="shared" si="10647"/>
        <v>0</v>
      </c>
      <c r="BQ1653" s="383">
        <f t="shared" ref="BQ1653" si="10716">SUM(BK1653:BP1653)</f>
        <v>0</v>
      </c>
      <c r="BR1653" s="146"/>
      <c r="BS1653" s="441">
        <v>28</v>
      </c>
      <c r="BT1653" s="116"/>
      <c r="BU1653" s="116"/>
      <c r="BV1653" s="116"/>
      <c r="BW1653" s="116"/>
      <c r="BX1653" s="116"/>
      <c r="BY1653" s="116"/>
      <c r="BZ1653" s="116"/>
      <c r="CA1653" s="116"/>
      <c r="CB1653" s="116"/>
      <c r="CC1653" s="116"/>
      <c r="CD1653" s="116"/>
      <c r="CE1653" s="116"/>
      <c r="CF1653" s="116"/>
      <c r="CG1653" s="116"/>
      <c r="CH1653" s="116"/>
      <c r="CI1653" s="116"/>
      <c r="CJ1653" s="116"/>
      <c r="CK1653" s="116"/>
      <c r="CL1653" s="116"/>
      <c r="CM1653" s="116"/>
      <c r="CN1653" s="116"/>
      <c r="CO1653" s="116"/>
      <c r="CP1653" s="116"/>
      <c r="CQ1653" s="116"/>
      <c r="CR1653" s="116"/>
      <c r="CS1653" s="116"/>
      <c r="CT1653" s="116"/>
      <c r="CU1653" s="116"/>
      <c r="CV1653" s="116"/>
      <c r="CW1653" s="116"/>
      <c r="CX1653" s="116"/>
      <c r="CY1653" s="116"/>
      <c r="CZ1653" s="116"/>
      <c r="DA1653" s="116"/>
      <c r="DB1653" s="116"/>
      <c r="DC1653" s="116"/>
      <c r="DD1653" s="116"/>
      <c r="DE1653" s="116"/>
      <c r="DF1653" s="116"/>
      <c r="DG1653" s="116"/>
      <c r="DH1653" s="116"/>
      <c r="DI1653" s="116"/>
      <c r="DJ1653" s="116"/>
      <c r="DK1653" s="116"/>
      <c r="DL1653" s="116"/>
      <c r="DM1653" s="116"/>
      <c r="DN1653" s="116"/>
      <c r="DO1653" s="116"/>
      <c r="DP1653" s="116"/>
      <c r="DQ1653" s="116"/>
      <c r="DR1653" s="116"/>
      <c r="DS1653" s="116"/>
      <c r="DT1653" s="116"/>
      <c r="DU1653" s="116"/>
      <c r="DV1653" s="116"/>
      <c r="DW1653" s="116"/>
      <c r="DX1653" s="116"/>
      <c r="DY1653" s="116"/>
      <c r="DZ1653" s="116"/>
      <c r="EA1653" s="116"/>
    </row>
    <row r="1654" spans="1:131" ht="11.25" customHeight="1" x14ac:dyDescent="0.15">
      <c r="A1654" s="126" t="s">
        <v>1801</v>
      </c>
      <c r="B1654" s="205"/>
      <c r="C1654" s="133"/>
      <c r="D1654" s="410"/>
      <c r="E1654" s="710"/>
      <c r="F1654" s="711"/>
      <c r="G1654" s="217"/>
      <c r="H1654" s="206"/>
      <c r="I1654" s="314"/>
      <c r="J1654" s="156"/>
      <c r="K1654" s="279"/>
      <c r="L1654" s="279"/>
      <c r="M1654" s="156"/>
      <c r="N1654" s="156"/>
      <c r="O1654" s="220"/>
      <c r="P1654" s="190"/>
      <c r="Q1654" s="156"/>
      <c r="R1654" s="220"/>
      <c r="S1654" s="190"/>
      <c r="T1654" s="156"/>
      <c r="U1654" s="220"/>
      <c r="V1654" s="190"/>
      <c r="W1654" s="156"/>
      <c r="X1654" s="220"/>
      <c r="Y1654" s="190"/>
      <c r="Z1654" s="190"/>
      <c r="AA1654" s="207"/>
      <c r="AB1654" s="215"/>
      <c r="AC1654" s="190"/>
      <c r="AD1654" s="156">
        <f>SUM(AD1655:AD1657)</f>
        <v>0</v>
      </c>
      <c r="AE1654" s="156"/>
      <c r="AF1654" s="117"/>
      <c r="AG1654" s="156"/>
      <c r="AH1654" s="355"/>
      <c r="AI1654" s="368"/>
      <c r="AJ1654" s="354"/>
      <c r="AK1654" s="368"/>
      <c r="AL1654" s="354"/>
      <c r="AM1654" s="368"/>
      <c r="AN1654" s="354"/>
      <c r="AO1654" s="368"/>
      <c r="AP1654" s="354"/>
      <c r="AQ1654" s="368"/>
      <c r="AR1654" s="354"/>
      <c r="AS1654" s="354"/>
      <c r="AT1654" s="369"/>
      <c r="AU1654" s="354"/>
      <c r="AV1654" s="369"/>
      <c r="AW1654" s="354"/>
      <c r="AX1654" s="369"/>
      <c r="AY1654" s="354"/>
      <c r="AZ1654" s="369"/>
      <c r="BA1654" s="354"/>
      <c r="BB1654" s="369"/>
      <c r="BC1654" s="150"/>
      <c r="BD1654" s="116"/>
      <c r="BE1654" s="367"/>
      <c r="BF1654" s="367"/>
      <c r="BG1654" s="367"/>
      <c r="BH1654" s="367"/>
      <c r="BI1654" s="367"/>
      <c r="BJ1654" s="367"/>
      <c r="BK1654" s="367"/>
      <c r="BL1654" s="367"/>
      <c r="BM1654" s="367"/>
      <c r="BN1654" s="367"/>
      <c r="BO1654" s="367"/>
      <c r="BP1654" s="367"/>
      <c r="BQ1654" s="383"/>
      <c r="BR1654" s="146"/>
      <c r="BS1654" s="441" t="e">
        <v>#N/A</v>
      </c>
      <c r="BT1654" s="116"/>
      <c r="BU1654" s="116"/>
      <c r="BV1654" s="116"/>
      <c r="BW1654" s="116"/>
      <c r="BX1654" s="116"/>
      <c r="BY1654" s="116"/>
      <c r="BZ1654" s="116"/>
      <c r="CA1654" s="116"/>
      <c r="CB1654" s="116"/>
      <c r="CC1654" s="116"/>
      <c r="CD1654" s="116"/>
      <c r="CE1654" s="116"/>
      <c r="CF1654" s="116"/>
      <c r="CG1654" s="116"/>
      <c r="CH1654" s="116"/>
      <c r="CI1654" s="116"/>
      <c r="CJ1654" s="116"/>
      <c r="CK1654" s="116"/>
      <c r="CL1654" s="116"/>
      <c r="CM1654" s="116"/>
      <c r="CN1654" s="116"/>
      <c r="CO1654" s="116"/>
      <c r="CP1654" s="116"/>
      <c r="CQ1654" s="116"/>
      <c r="CR1654" s="116"/>
      <c r="CS1654" s="116"/>
      <c r="CT1654" s="116"/>
      <c r="CU1654" s="116"/>
      <c r="CV1654" s="116"/>
      <c r="CW1654" s="116"/>
      <c r="CX1654" s="116"/>
      <c r="CY1654" s="116"/>
      <c r="CZ1654" s="116"/>
      <c r="DA1654" s="116"/>
      <c r="DB1654" s="116"/>
      <c r="DC1654" s="116"/>
      <c r="DD1654" s="116"/>
      <c r="DE1654" s="116"/>
      <c r="DF1654" s="116"/>
      <c r="DG1654" s="116"/>
      <c r="DH1654" s="116"/>
      <c r="DI1654" s="116"/>
      <c r="DJ1654" s="116"/>
      <c r="DK1654" s="116"/>
      <c r="DL1654" s="116"/>
      <c r="DM1654" s="116"/>
      <c r="DN1654" s="116"/>
      <c r="DO1654" s="116"/>
      <c r="DP1654" s="116"/>
      <c r="DQ1654" s="116"/>
      <c r="DR1654" s="116"/>
      <c r="DS1654" s="116"/>
      <c r="DT1654" s="116"/>
      <c r="DU1654" s="116"/>
      <c r="DV1654" s="116"/>
      <c r="DW1654" s="116"/>
      <c r="DX1654" s="116"/>
      <c r="DY1654" s="116"/>
      <c r="DZ1654" s="116"/>
      <c r="EA1654" s="116"/>
    </row>
    <row r="1655" spans="1:131" ht="11.25" customHeight="1" x14ac:dyDescent="0.15">
      <c r="A1655" s="113" t="s">
        <v>1802</v>
      </c>
      <c r="B1655" s="124"/>
      <c r="C1655" s="470" t="s">
        <v>67</v>
      </c>
      <c r="D1655" s="112">
        <f>BS1655</f>
        <v>43</v>
      </c>
      <c r="E1655" s="710" t="s">
        <v>89</v>
      </c>
      <c r="F1655" s="711">
        <f t="shared" ref="F1655" si="10717">BQ1655</f>
        <v>0</v>
      </c>
      <c r="G1655" s="209">
        <v>30</v>
      </c>
      <c r="H1655" s="210"/>
      <c r="I1655" s="211">
        <v>4566295</v>
      </c>
      <c r="J1655" s="212"/>
      <c r="K1655" s="552"/>
      <c r="L1655" s="553"/>
      <c r="M1655" s="212"/>
      <c r="N1655" s="213"/>
      <c r="O1655" s="214">
        <f t="shared" ref="O1655" si="10718">IF($D$18="YES", (N1655), (0))</f>
        <v>0</v>
      </c>
      <c r="P1655" s="190"/>
      <c r="Q1655" s="213"/>
      <c r="R1655" s="214">
        <f t="shared" ref="R1655" si="10719">IF($D$18="YES", (Q1655), (0))</f>
        <v>0</v>
      </c>
      <c r="S1655" s="190"/>
      <c r="T1655" s="213"/>
      <c r="U1655" s="214">
        <f t="shared" ref="U1655" si="10720">IF($D$18="YES", (T1655), (0))</f>
        <v>0</v>
      </c>
      <c r="V1655" s="190"/>
      <c r="W1655" s="213"/>
      <c r="X1655" s="214">
        <f t="shared" ref="X1655" si="10721">IF($D$18="YES", (W1655), (0))</f>
        <v>0</v>
      </c>
      <c r="Y1655" s="190"/>
      <c r="Z1655" s="190"/>
      <c r="AA1655" s="207"/>
      <c r="AB1655" s="208"/>
      <c r="AC1655" s="190"/>
      <c r="AD1655" s="156">
        <f t="shared" ref="AD1655" si="10722">SUM(N1655,O1655,Q1655,R1655,T1655,U1655,W1655,X1655)</f>
        <v>0</v>
      </c>
      <c r="AE1655" s="156"/>
      <c r="AF1655" s="117"/>
      <c r="AG1655" s="156"/>
      <c r="AH1655" s="355"/>
      <c r="AI1655" s="368">
        <f t="shared" ref="AI1655" si="10723">N1655*G1655</f>
        <v>0</v>
      </c>
      <c r="AJ1655" s="354"/>
      <c r="AK1655" s="368">
        <f t="shared" ref="AK1655" si="10724">Q1655*G1655</f>
        <v>0</v>
      </c>
      <c r="AL1655" s="354"/>
      <c r="AM1655" s="368">
        <f t="shared" ref="AM1655" si="10725">T1655*G1655</f>
        <v>0</v>
      </c>
      <c r="AN1655" s="354"/>
      <c r="AO1655" s="368">
        <f t="shared" ref="AO1655" si="10726">W1655*G1655</f>
        <v>0</v>
      </c>
      <c r="AP1655" s="354"/>
      <c r="AQ1655" s="368">
        <f t="shared" ref="AQ1655" si="10727">SUM(AI1655,AK1655,AM1655,AO1655)</f>
        <v>0</v>
      </c>
      <c r="AR1655" s="354"/>
      <c r="AS1655" s="354"/>
      <c r="AT1655" s="369">
        <f t="shared" ref="AT1655" si="10728">(N1655*G1655)*F1655</f>
        <v>0</v>
      </c>
      <c r="AU1655" s="354"/>
      <c r="AV1655" s="369">
        <f t="shared" ref="AV1655" si="10729">(Q1655*G1655)*F1655</f>
        <v>0</v>
      </c>
      <c r="AW1655" s="354"/>
      <c r="AX1655" s="369">
        <f t="shared" ref="AX1655" si="10730">(T1655*G1655)*F1655</f>
        <v>0</v>
      </c>
      <c r="AY1655" s="354"/>
      <c r="AZ1655" s="369">
        <f t="shared" ref="AZ1655" si="10731">(W1655*G1655)*F1655</f>
        <v>0</v>
      </c>
      <c r="BA1655" s="354"/>
      <c r="BB1655" s="369">
        <f t="shared" ref="BB1655" si="10732">SUM(AS1655:BA1655)</f>
        <v>0</v>
      </c>
      <c r="BC1655" s="150"/>
      <c r="BD1655" s="116"/>
      <c r="BE1655" s="367"/>
      <c r="BF1655" s="367"/>
      <c r="BG1655" s="367"/>
      <c r="BH1655" s="367"/>
      <c r="BI1655" s="367"/>
      <c r="BJ1655" s="367"/>
      <c r="BK1655" s="367">
        <f t="shared" ref="BK1655:BK1657" si="10733">IF($N$18&lt;BK$24,0,IF($N$18&gt;BK$25,0,$BE1655))</f>
        <v>0</v>
      </c>
      <c r="BL1655" s="367">
        <f t="shared" ref="BL1655:BL1657" si="10734">IF($N$18&lt;BL$24,0,IF($N$18&gt;BL$25,0,$BF1655))</f>
        <v>0</v>
      </c>
      <c r="BM1655" s="367">
        <f t="shared" ref="BM1655:BM1657" si="10735">IF($N$18&lt;BM$24,0,IF($N$18&gt;BM$25,0,$BG1655))</f>
        <v>0</v>
      </c>
      <c r="BN1655" s="367">
        <f t="shared" ref="BN1655:BN1657" si="10736">IF($N$18&lt;BN$24,0,IF($N$18&gt;BN$25,0,$BH1655))</f>
        <v>0</v>
      </c>
      <c r="BO1655" s="367">
        <f t="shared" ref="BO1655:BO1657" si="10737">IF($N$18&lt;BO$24,0,IF($N$18&gt;BO$25,0,$BI1655))</f>
        <v>0</v>
      </c>
      <c r="BP1655" s="367">
        <f t="shared" ref="BP1655:BP1657" si="10738">IF($N$18&lt;BP$24,0,IF($N$18&gt;BP$25,0,$BJ1655))</f>
        <v>0</v>
      </c>
      <c r="BQ1655" s="383">
        <f t="shared" ref="BQ1655" si="10739">SUM(BK1655:BP1655)</f>
        <v>0</v>
      </c>
      <c r="BR1655" s="146"/>
      <c r="BS1655" s="441">
        <v>43</v>
      </c>
      <c r="BT1655" s="116"/>
      <c r="BU1655" s="116"/>
      <c r="BV1655" s="116"/>
      <c r="BW1655" s="116"/>
      <c r="BX1655" s="116"/>
      <c r="BY1655" s="116"/>
      <c r="BZ1655" s="116"/>
      <c r="CA1655" s="116"/>
      <c r="CB1655" s="116"/>
      <c r="CC1655" s="116"/>
      <c r="CD1655" s="116"/>
      <c r="CE1655" s="116"/>
      <c r="CF1655" s="116"/>
      <c r="CG1655" s="116"/>
      <c r="CH1655" s="116"/>
      <c r="CI1655" s="116"/>
      <c r="CJ1655" s="116"/>
      <c r="CK1655" s="116"/>
      <c r="CL1655" s="116"/>
      <c r="CM1655" s="116"/>
      <c r="CN1655" s="116"/>
      <c r="CO1655" s="116"/>
      <c r="CP1655" s="116"/>
      <c r="CQ1655" s="116"/>
      <c r="CR1655" s="116"/>
      <c r="CS1655" s="116"/>
      <c r="CT1655" s="116"/>
      <c r="CU1655" s="116"/>
      <c r="CV1655" s="116"/>
      <c r="CW1655" s="116"/>
      <c r="CX1655" s="116"/>
      <c r="CY1655" s="116"/>
      <c r="CZ1655" s="116"/>
      <c r="DA1655" s="116"/>
      <c r="DB1655" s="116"/>
      <c r="DC1655" s="116"/>
      <c r="DD1655" s="116"/>
      <c r="DE1655" s="116"/>
      <c r="DF1655" s="116"/>
      <c r="DG1655" s="116"/>
      <c r="DH1655" s="116"/>
      <c r="DI1655" s="116"/>
      <c r="DJ1655" s="116"/>
      <c r="DK1655" s="116"/>
      <c r="DL1655" s="116"/>
      <c r="DM1655" s="116"/>
      <c r="DN1655" s="116"/>
      <c r="DO1655" s="116"/>
      <c r="DP1655" s="116"/>
      <c r="DQ1655" s="116"/>
      <c r="DR1655" s="116"/>
      <c r="DS1655" s="116"/>
      <c r="DT1655" s="116"/>
      <c r="DU1655" s="116"/>
      <c r="DV1655" s="116"/>
      <c r="DW1655" s="116"/>
      <c r="DX1655" s="116"/>
      <c r="DY1655" s="116"/>
      <c r="DZ1655" s="116"/>
      <c r="EA1655" s="116"/>
    </row>
    <row r="1656" spans="1:131" ht="11.25" customHeight="1" x14ac:dyDescent="0.15">
      <c r="A1656" s="113" t="s">
        <v>1803</v>
      </c>
      <c r="B1656" s="124"/>
      <c r="C1656" s="127"/>
      <c r="D1656" s="112">
        <f>BS1656</f>
        <v>11</v>
      </c>
      <c r="E1656" s="710" t="s">
        <v>89</v>
      </c>
      <c r="F1656" s="711">
        <f t="shared" si="10535"/>
        <v>0</v>
      </c>
      <c r="G1656" s="209">
        <v>30</v>
      </c>
      <c r="H1656" s="210"/>
      <c r="I1656" s="211">
        <v>4566305</v>
      </c>
      <c r="J1656" s="212"/>
      <c r="K1656" s="552"/>
      <c r="L1656" s="553"/>
      <c r="M1656" s="212"/>
      <c r="N1656" s="213"/>
      <c r="O1656" s="214">
        <f t="shared" ref="O1656:O1657" si="10740">IF($D$18="YES", (N1656), (0))</f>
        <v>0</v>
      </c>
      <c r="P1656" s="190"/>
      <c r="Q1656" s="213"/>
      <c r="R1656" s="214">
        <f t="shared" ref="R1656:R1657" si="10741">IF($D$18="YES", (Q1656), (0))</f>
        <v>0</v>
      </c>
      <c r="S1656" s="190"/>
      <c r="T1656" s="213"/>
      <c r="U1656" s="214">
        <f t="shared" ref="U1656:U1657" si="10742">IF($D$18="YES", (T1656), (0))</f>
        <v>0</v>
      </c>
      <c r="V1656" s="190"/>
      <c r="W1656" s="213"/>
      <c r="X1656" s="214">
        <f t="shared" ref="X1656:X1657" si="10743">IF($D$18="YES", (W1656), (0))</f>
        <v>0</v>
      </c>
      <c r="Y1656" s="190"/>
      <c r="Z1656" s="190"/>
      <c r="AA1656" s="207"/>
      <c r="AB1656" s="208"/>
      <c r="AC1656" s="190"/>
      <c r="AD1656" s="156">
        <f t="shared" ref="AD1656:AD1657" si="10744">SUM(N1656,O1656,Q1656,R1656,T1656,U1656,W1656,X1656)</f>
        <v>0</v>
      </c>
      <c r="AE1656" s="156"/>
      <c r="AF1656" s="117"/>
      <c r="AG1656" s="156"/>
      <c r="AH1656" s="355"/>
      <c r="AI1656" s="368">
        <f t="shared" ref="AI1656:AI1657" si="10745">N1656*G1656</f>
        <v>0</v>
      </c>
      <c r="AJ1656" s="354"/>
      <c r="AK1656" s="368">
        <f t="shared" ref="AK1656:AK1657" si="10746">Q1656*G1656</f>
        <v>0</v>
      </c>
      <c r="AL1656" s="354"/>
      <c r="AM1656" s="368">
        <f t="shared" ref="AM1656:AM1657" si="10747">T1656*G1656</f>
        <v>0</v>
      </c>
      <c r="AN1656" s="354"/>
      <c r="AO1656" s="368">
        <f t="shared" ref="AO1656:AO1657" si="10748">W1656*G1656</f>
        <v>0</v>
      </c>
      <c r="AP1656" s="354"/>
      <c r="AQ1656" s="368">
        <f t="shared" ref="AQ1656:AQ1657" si="10749">SUM(AI1656,AK1656,AM1656,AO1656)</f>
        <v>0</v>
      </c>
      <c r="AR1656" s="354"/>
      <c r="AS1656" s="354"/>
      <c r="AT1656" s="369">
        <f t="shared" ref="AT1656:AT1657" si="10750">(N1656*G1656)*F1656</f>
        <v>0</v>
      </c>
      <c r="AU1656" s="354"/>
      <c r="AV1656" s="369">
        <f t="shared" ref="AV1656:AV1657" si="10751">(Q1656*G1656)*F1656</f>
        <v>0</v>
      </c>
      <c r="AW1656" s="354"/>
      <c r="AX1656" s="369">
        <f t="shared" ref="AX1656:AX1657" si="10752">(T1656*G1656)*F1656</f>
        <v>0</v>
      </c>
      <c r="AY1656" s="354"/>
      <c r="AZ1656" s="369">
        <f t="shared" ref="AZ1656:AZ1657" si="10753">(W1656*G1656)*F1656</f>
        <v>0</v>
      </c>
      <c r="BA1656" s="354"/>
      <c r="BB1656" s="369">
        <f t="shared" ref="BB1656:BB1657" si="10754">SUM(AS1656:BA1656)</f>
        <v>0</v>
      </c>
      <c r="BC1656" s="150"/>
      <c r="BD1656" s="116"/>
      <c r="BE1656" s="367"/>
      <c r="BF1656" s="367"/>
      <c r="BG1656" s="367"/>
      <c r="BH1656" s="367"/>
      <c r="BI1656" s="367"/>
      <c r="BJ1656" s="367"/>
      <c r="BK1656" s="367">
        <f t="shared" si="10733"/>
        <v>0</v>
      </c>
      <c r="BL1656" s="367">
        <f t="shared" si="10734"/>
        <v>0</v>
      </c>
      <c r="BM1656" s="367">
        <f t="shared" si="10735"/>
        <v>0</v>
      </c>
      <c r="BN1656" s="367">
        <f t="shared" si="10736"/>
        <v>0</v>
      </c>
      <c r="BO1656" s="367">
        <f t="shared" si="10737"/>
        <v>0</v>
      </c>
      <c r="BP1656" s="367">
        <f t="shared" si="10738"/>
        <v>0</v>
      </c>
      <c r="BQ1656" s="383">
        <f t="shared" ref="BQ1656:BQ1657" si="10755">SUM(BK1656:BP1656)</f>
        <v>0</v>
      </c>
      <c r="BR1656" s="146"/>
      <c r="BS1656" s="441">
        <v>11</v>
      </c>
      <c r="BT1656" s="116"/>
      <c r="BU1656" s="116"/>
      <c r="BV1656" s="116"/>
      <c r="BW1656" s="116"/>
      <c r="BX1656" s="116"/>
      <c r="BY1656" s="116"/>
      <c r="BZ1656" s="116"/>
      <c r="CA1656" s="116"/>
      <c r="CB1656" s="116"/>
      <c r="CC1656" s="116"/>
      <c r="CD1656" s="116"/>
      <c r="CE1656" s="116"/>
      <c r="CF1656" s="116"/>
      <c r="CG1656" s="116"/>
      <c r="CH1656" s="116"/>
      <c r="CI1656" s="116"/>
      <c r="CJ1656" s="116"/>
      <c r="CK1656" s="116"/>
      <c r="CL1656" s="116"/>
      <c r="CM1656" s="116"/>
      <c r="CN1656" s="116"/>
      <c r="CO1656" s="116"/>
      <c r="CP1656" s="116"/>
      <c r="CQ1656" s="116"/>
      <c r="CR1656" s="116"/>
      <c r="CS1656" s="116"/>
      <c r="CT1656" s="116"/>
      <c r="CU1656" s="116"/>
      <c r="CV1656" s="116"/>
      <c r="CW1656" s="116"/>
      <c r="CX1656" s="116"/>
      <c r="CY1656" s="116"/>
      <c r="CZ1656" s="116"/>
      <c r="DA1656" s="116"/>
      <c r="DB1656" s="116"/>
      <c r="DC1656" s="116"/>
      <c r="DD1656" s="116"/>
      <c r="DE1656" s="116"/>
      <c r="DF1656" s="116"/>
      <c r="DG1656" s="116"/>
      <c r="DH1656" s="116"/>
      <c r="DI1656" s="116"/>
      <c r="DJ1656" s="116"/>
      <c r="DK1656" s="116"/>
      <c r="DL1656" s="116"/>
      <c r="DM1656" s="116"/>
      <c r="DN1656" s="116"/>
      <c r="DO1656" s="116"/>
      <c r="DP1656" s="116"/>
      <c r="DQ1656" s="116"/>
      <c r="DR1656" s="116"/>
      <c r="DS1656" s="116"/>
      <c r="DT1656" s="116"/>
      <c r="DU1656" s="116"/>
      <c r="DV1656" s="116"/>
      <c r="DW1656" s="116"/>
      <c r="DX1656" s="116"/>
      <c r="DY1656" s="116"/>
      <c r="DZ1656" s="116"/>
      <c r="EA1656" s="116"/>
    </row>
    <row r="1657" spans="1:131" ht="11.25" customHeight="1" x14ac:dyDescent="0.15">
      <c r="A1657" s="113" t="s">
        <v>1804</v>
      </c>
      <c r="B1657" s="124"/>
      <c r="C1657" s="127"/>
      <c r="D1657" s="112" t="str">
        <f>BS1657</f>
        <v>S/O</v>
      </c>
      <c r="E1657" s="710" t="s">
        <v>89</v>
      </c>
      <c r="F1657" s="711">
        <f t="shared" si="10535"/>
        <v>0</v>
      </c>
      <c r="G1657" s="209">
        <v>30</v>
      </c>
      <c r="H1657" s="210"/>
      <c r="I1657" s="211">
        <v>4566335</v>
      </c>
      <c r="J1657" s="212"/>
      <c r="K1657" s="552"/>
      <c r="L1657" s="553"/>
      <c r="M1657" s="212"/>
      <c r="N1657" s="213"/>
      <c r="O1657" s="214">
        <f t="shared" si="10740"/>
        <v>0</v>
      </c>
      <c r="P1657" s="190"/>
      <c r="Q1657" s="213"/>
      <c r="R1657" s="214">
        <f t="shared" si="10741"/>
        <v>0</v>
      </c>
      <c r="S1657" s="190"/>
      <c r="T1657" s="213"/>
      <c r="U1657" s="214">
        <f t="shared" si="10742"/>
        <v>0</v>
      </c>
      <c r="V1657" s="190"/>
      <c r="W1657" s="213"/>
      <c r="X1657" s="214">
        <f t="shared" si="10743"/>
        <v>0</v>
      </c>
      <c r="Y1657" s="190"/>
      <c r="Z1657" s="190"/>
      <c r="AA1657" s="207"/>
      <c r="AB1657" s="215"/>
      <c r="AC1657" s="190"/>
      <c r="AD1657" s="156">
        <f t="shared" si="10744"/>
        <v>0</v>
      </c>
      <c r="AE1657" s="156"/>
      <c r="AF1657" s="117"/>
      <c r="AG1657" s="156"/>
      <c r="AH1657" s="355"/>
      <c r="AI1657" s="368">
        <f t="shared" si="10745"/>
        <v>0</v>
      </c>
      <c r="AJ1657" s="354"/>
      <c r="AK1657" s="368">
        <f t="shared" si="10746"/>
        <v>0</v>
      </c>
      <c r="AL1657" s="354"/>
      <c r="AM1657" s="368">
        <f t="shared" si="10747"/>
        <v>0</v>
      </c>
      <c r="AN1657" s="354"/>
      <c r="AO1657" s="368">
        <f t="shared" si="10748"/>
        <v>0</v>
      </c>
      <c r="AP1657" s="354"/>
      <c r="AQ1657" s="368">
        <f t="shared" si="10749"/>
        <v>0</v>
      </c>
      <c r="AR1657" s="354"/>
      <c r="AS1657" s="354"/>
      <c r="AT1657" s="369">
        <f t="shared" si="10750"/>
        <v>0</v>
      </c>
      <c r="AU1657" s="354"/>
      <c r="AV1657" s="369">
        <f t="shared" si="10751"/>
        <v>0</v>
      </c>
      <c r="AW1657" s="354"/>
      <c r="AX1657" s="369">
        <f t="shared" si="10752"/>
        <v>0</v>
      </c>
      <c r="AY1657" s="354"/>
      <c r="AZ1657" s="369">
        <f t="shared" si="10753"/>
        <v>0</v>
      </c>
      <c r="BA1657" s="354"/>
      <c r="BB1657" s="369">
        <f t="shared" si="10754"/>
        <v>0</v>
      </c>
      <c r="BC1657" s="150"/>
      <c r="BD1657" s="116"/>
      <c r="BE1657" s="367"/>
      <c r="BF1657" s="367"/>
      <c r="BG1657" s="367"/>
      <c r="BH1657" s="367"/>
      <c r="BI1657" s="367"/>
      <c r="BJ1657" s="367"/>
      <c r="BK1657" s="367">
        <f t="shared" si="10733"/>
        <v>0</v>
      </c>
      <c r="BL1657" s="367">
        <f t="shared" si="10734"/>
        <v>0</v>
      </c>
      <c r="BM1657" s="367">
        <f t="shared" si="10735"/>
        <v>0</v>
      </c>
      <c r="BN1657" s="367">
        <f t="shared" si="10736"/>
        <v>0</v>
      </c>
      <c r="BO1657" s="367">
        <f t="shared" si="10737"/>
        <v>0</v>
      </c>
      <c r="BP1657" s="367">
        <f t="shared" si="10738"/>
        <v>0</v>
      </c>
      <c r="BQ1657" s="383">
        <f t="shared" si="10755"/>
        <v>0</v>
      </c>
      <c r="BR1657" s="146"/>
      <c r="BS1657" s="441" t="s">
        <v>90</v>
      </c>
      <c r="BT1657" s="116"/>
      <c r="BU1657" s="116"/>
      <c r="BV1657" s="116"/>
      <c r="BW1657" s="116"/>
      <c r="BX1657" s="116"/>
      <c r="BY1657" s="116"/>
      <c r="BZ1657" s="116"/>
      <c r="CA1657" s="116"/>
      <c r="CB1657" s="116"/>
      <c r="CC1657" s="116"/>
      <c r="CD1657" s="116"/>
      <c r="CE1657" s="116"/>
      <c r="CF1657" s="116"/>
      <c r="CG1657" s="116"/>
      <c r="CH1657" s="116"/>
      <c r="CI1657" s="116"/>
      <c r="CJ1657" s="116"/>
      <c r="CK1657" s="116"/>
      <c r="CL1657" s="116"/>
      <c r="CM1657" s="116"/>
      <c r="CN1657" s="116"/>
      <c r="CO1657" s="116"/>
      <c r="CP1657" s="116"/>
      <c r="CQ1657" s="116"/>
      <c r="CR1657" s="116"/>
      <c r="CS1657" s="116"/>
      <c r="CT1657" s="116"/>
      <c r="CU1657" s="116"/>
      <c r="CV1657" s="116"/>
      <c r="CW1657" s="116"/>
      <c r="CX1657" s="116"/>
      <c r="CY1657" s="116"/>
      <c r="CZ1657" s="116"/>
      <c r="DA1657" s="116"/>
      <c r="DB1657" s="116"/>
      <c r="DC1657" s="116"/>
      <c r="DD1657" s="116"/>
      <c r="DE1657" s="116"/>
      <c r="DF1657" s="116"/>
      <c r="DG1657" s="116"/>
      <c r="DH1657" s="116"/>
      <c r="DI1657" s="116"/>
      <c r="DJ1657" s="116"/>
      <c r="DK1657" s="116"/>
      <c r="DL1657" s="116"/>
      <c r="DM1657" s="116"/>
      <c r="DN1657" s="116"/>
      <c r="DO1657" s="116"/>
      <c r="DP1657" s="116"/>
      <c r="DQ1657" s="116"/>
      <c r="DR1657" s="116"/>
      <c r="DS1657" s="116"/>
      <c r="DT1657" s="116"/>
      <c r="DU1657" s="116"/>
      <c r="DV1657" s="116"/>
      <c r="DW1657" s="116"/>
      <c r="DX1657" s="116"/>
      <c r="DY1657" s="116"/>
      <c r="DZ1657" s="116"/>
      <c r="EA1657" s="116"/>
    </row>
    <row r="1658" spans="1:131" ht="11.25" customHeight="1" x14ac:dyDescent="0.15">
      <c r="A1658" s="126" t="s">
        <v>1805</v>
      </c>
      <c r="B1658" s="205"/>
      <c r="C1658" s="133"/>
      <c r="D1658" s="410"/>
      <c r="E1658" s="710"/>
      <c r="F1658" s="711"/>
      <c r="G1658" s="217"/>
      <c r="H1658" s="206"/>
      <c r="I1658" s="218"/>
      <c r="J1658" s="156"/>
      <c r="K1658" s="219"/>
      <c r="L1658" s="219"/>
      <c r="M1658" s="156"/>
      <c r="N1658" s="156"/>
      <c r="O1658" s="220"/>
      <c r="P1658" s="190"/>
      <c r="Q1658" s="156"/>
      <c r="R1658" s="220"/>
      <c r="S1658" s="190"/>
      <c r="T1658" s="156"/>
      <c r="U1658" s="220"/>
      <c r="V1658" s="190"/>
      <c r="W1658" s="156"/>
      <c r="X1658" s="220"/>
      <c r="Y1658" s="190"/>
      <c r="Z1658" s="190"/>
      <c r="AA1658" s="207"/>
      <c r="AB1658" s="215"/>
      <c r="AC1658" s="190"/>
      <c r="AD1658" s="156">
        <f>SUM(AD1659)</f>
        <v>0</v>
      </c>
      <c r="AE1658" s="156"/>
      <c r="AF1658" s="117"/>
      <c r="AG1658" s="156"/>
      <c r="AH1658" s="355"/>
      <c r="AI1658" s="368"/>
      <c r="AJ1658" s="354"/>
      <c r="AK1658" s="368"/>
      <c r="AL1658" s="354"/>
      <c r="AM1658" s="368"/>
      <c r="AN1658" s="354"/>
      <c r="AO1658" s="368"/>
      <c r="AP1658" s="354"/>
      <c r="AQ1658" s="368"/>
      <c r="AR1658" s="354"/>
      <c r="AS1658" s="354"/>
      <c r="AT1658" s="369"/>
      <c r="AU1658" s="354"/>
      <c r="AV1658" s="369"/>
      <c r="AW1658" s="354"/>
      <c r="AX1658" s="369"/>
      <c r="AY1658" s="354"/>
      <c r="AZ1658" s="369"/>
      <c r="BA1658" s="354"/>
      <c r="BB1658" s="369"/>
      <c r="BC1658" s="150"/>
      <c r="BD1658" s="116"/>
      <c r="BE1658" s="367"/>
      <c r="BF1658" s="367"/>
      <c r="BG1658" s="367"/>
      <c r="BH1658" s="367"/>
      <c r="BI1658" s="367"/>
      <c r="BJ1658" s="367"/>
      <c r="BK1658" s="367"/>
      <c r="BL1658" s="367"/>
      <c r="BM1658" s="367"/>
      <c r="BN1658" s="367"/>
      <c r="BO1658" s="367"/>
      <c r="BP1658" s="367"/>
      <c r="BQ1658" s="383"/>
      <c r="BR1658" s="146"/>
      <c r="BS1658" s="441" t="e">
        <v>#N/A</v>
      </c>
      <c r="BT1658" s="116"/>
      <c r="BU1658" s="116"/>
      <c r="BV1658" s="116"/>
      <c r="BW1658" s="116"/>
      <c r="BX1658" s="116"/>
      <c r="BY1658" s="116"/>
      <c r="BZ1658" s="116"/>
      <c r="CA1658" s="116"/>
      <c r="CB1658" s="116"/>
      <c r="CC1658" s="116"/>
      <c r="CD1658" s="116"/>
      <c r="CE1658" s="116"/>
      <c r="CF1658" s="116"/>
      <c r="CG1658" s="116"/>
      <c r="CH1658" s="116"/>
      <c r="CI1658" s="116"/>
      <c r="CJ1658" s="116"/>
      <c r="CK1658" s="116"/>
      <c r="CL1658" s="116"/>
      <c r="CM1658" s="116"/>
      <c r="CN1658" s="116"/>
      <c r="CO1658" s="116"/>
      <c r="CP1658" s="116"/>
      <c r="CQ1658" s="116"/>
      <c r="CR1658" s="116"/>
      <c r="CS1658" s="116"/>
      <c r="CT1658" s="116"/>
      <c r="CU1658" s="116"/>
      <c r="CV1658" s="116"/>
      <c r="CW1658" s="116"/>
      <c r="CX1658" s="116"/>
      <c r="CY1658" s="116"/>
      <c r="CZ1658" s="116"/>
      <c r="DA1658" s="116"/>
      <c r="DB1658" s="116"/>
      <c r="DC1658" s="116"/>
      <c r="DD1658" s="116"/>
      <c r="DE1658" s="116"/>
      <c r="DF1658" s="116"/>
      <c r="DG1658" s="116"/>
      <c r="DH1658" s="116"/>
      <c r="DI1658" s="116"/>
      <c r="DJ1658" s="116"/>
      <c r="DK1658" s="116"/>
      <c r="DL1658" s="116"/>
      <c r="DM1658" s="116"/>
      <c r="DN1658" s="116"/>
      <c r="DO1658" s="116"/>
      <c r="DP1658" s="116"/>
      <c r="DQ1658" s="116"/>
      <c r="DR1658" s="116"/>
      <c r="DS1658" s="116"/>
      <c r="DT1658" s="116"/>
      <c r="DU1658" s="116"/>
      <c r="DV1658" s="116"/>
      <c r="DW1658" s="116"/>
      <c r="DX1658" s="116"/>
      <c r="DY1658" s="116"/>
      <c r="DZ1658" s="116"/>
      <c r="EA1658" s="116"/>
    </row>
    <row r="1659" spans="1:131" ht="11.25" customHeight="1" x14ac:dyDescent="0.15">
      <c r="A1659" s="113" t="s">
        <v>1806</v>
      </c>
      <c r="B1659" s="124"/>
      <c r="C1659" s="127"/>
      <c r="D1659" s="112">
        <f>BS1659</f>
        <v>24</v>
      </c>
      <c r="E1659" s="710" t="s">
        <v>89</v>
      </c>
      <c r="F1659" s="711">
        <f t="shared" si="10535"/>
        <v>0</v>
      </c>
      <c r="G1659" s="209">
        <v>30</v>
      </c>
      <c r="H1659" s="210"/>
      <c r="I1659" s="211">
        <v>4566415</v>
      </c>
      <c r="J1659" s="212"/>
      <c r="K1659" s="552"/>
      <c r="L1659" s="553"/>
      <c r="M1659" s="212"/>
      <c r="N1659" s="213"/>
      <c r="O1659" s="214">
        <f t="shared" ref="O1659" si="10756">IF($D$18="YES", (N1659), (0))</f>
        <v>0</v>
      </c>
      <c r="P1659" s="190"/>
      <c r="Q1659" s="213"/>
      <c r="R1659" s="214">
        <f t="shared" ref="R1659" si="10757">IF($D$18="YES", (Q1659), (0))</f>
        <v>0</v>
      </c>
      <c r="S1659" s="190"/>
      <c r="T1659" s="213"/>
      <c r="U1659" s="214">
        <f t="shared" ref="U1659" si="10758">IF($D$18="YES", (T1659), (0))</f>
        <v>0</v>
      </c>
      <c r="V1659" s="190"/>
      <c r="W1659" s="213"/>
      <c r="X1659" s="214">
        <f t="shared" ref="X1659" si="10759">IF($D$18="YES", (W1659), (0))</f>
        <v>0</v>
      </c>
      <c r="Y1659" s="190"/>
      <c r="Z1659" s="190"/>
      <c r="AA1659" s="207"/>
      <c r="AB1659" s="215"/>
      <c r="AC1659" s="190"/>
      <c r="AD1659" s="156">
        <f t="shared" ref="AD1659" si="10760">SUM(N1659,O1659,Q1659,R1659,T1659,U1659,W1659,X1659)</f>
        <v>0</v>
      </c>
      <c r="AE1659" s="156"/>
      <c r="AF1659" s="117"/>
      <c r="AG1659" s="156"/>
      <c r="AH1659" s="355"/>
      <c r="AI1659" s="368">
        <f t="shared" ref="AI1659" si="10761">N1659*G1659</f>
        <v>0</v>
      </c>
      <c r="AJ1659" s="354"/>
      <c r="AK1659" s="368">
        <f t="shared" ref="AK1659" si="10762">Q1659*G1659</f>
        <v>0</v>
      </c>
      <c r="AL1659" s="354"/>
      <c r="AM1659" s="368">
        <f t="shared" ref="AM1659" si="10763">T1659*G1659</f>
        <v>0</v>
      </c>
      <c r="AN1659" s="354"/>
      <c r="AO1659" s="368">
        <f t="shared" ref="AO1659" si="10764">W1659*G1659</f>
        <v>0</v>
      </c>
      <c r="AP1659" s="354"/>
      <c r="AQ1659" s="368">
        <f t="shared" ref="AQ1659" si="10765">SUM(AI1659,AK1659,AM1659,AO1659)</f>
        <v>0</v>
      </c>
      <c r="AR1659" s="354"/>
      <c r="AS1659" s="354"/>
      <c r="AT1659" s="369">
        <f t="shared" ref="AT1659" si="10766">(N1659*G1659)*F1659</f>
        <v>0</v>
      </c>
      <c r="AU1659" s="354"/>
      <c r="AV1659" s="369">
        <f t="shared" ref="AV1659" si="10767">(Q1659*G1659)*F1659</f>
        <v>0</v>
      </c>
      <c r="AW1659" s="354"/>
      <c r="AX1659" s="369">
        <f t="shared" ref="AX1659" si="10768">(T1659*G1659)*F1659</f>
        <v>0</v>
      </c>
      <c r="AY1659" s="354"/>
      <c r="AZ1659" s="369">
        <f t="shared" ref="AZ1659" si="10769">(W1659*G1659)*F1659</f>
        <v>0</v>
      </c>
      <c r="BA1659" s="354"/>
      <c r="BB1659" s="369">
        <f t="shared" ref="BB1659" si="10770">SUM(AS1659:BA1659)</f>
        <v>0</v>
      </c>
      <c r="BC1659" s="150"/>
      <c r="BD1659" s="116"/>
      <c r="BE1659" s="367"/>
      <c r="BF1659" s="367"/>
      <c r="BG1659" s="367"/>
      <c r="BH1659" s="367"/>
      <c r="BI1659" s="367"/>
      <c r="BJ1659" s="367"/>
      <c r="BK1659" s="367">
        <f>IF($N$18&lt;BK$24,0,IF($N$18&gt;BK$25,0,$BE1659))</f>
        <v>0</v>
      </c>
      <c r="BL1659" s="367">
        <f>IF($N$18&lt;BL$24,0,IF($N$18&gt;BL$25,0,$BF1659))</f>
        <v>0</v>
      </c>
      <c r="BM1659" s="367">
        <f>IF($N$18&lt;BM$24,0,IF($N$18&gt;BM$25,0,$BG1659))</f>
        <v>0</v>
      </c>
      <c r="BN1659" s="367">
        <f>IF($N$18&lt;BN$24,0,IF($N$18&gt;BN$25,0,$BH1659))</f>
        <v>0</v>
      </c>
      <c r="BO1659" s="367">
        <f>IF($N$18&lt;BO$24,0,IF($N$18&gt;BO$25,0,$BI1659))</f>
        <v>0</v>
      </c>
      <c r="BP1659" s="367">
        <f>IF($N$18&lt;BP$24,0,IF($N$18&gt;BP$25,0,$BJ1659))</f>
        <v>0</v>
      </c>
      <c r="BQ1659" s="383">
        <f t="shared" ref="BQ1659" si="10771">SUM(BK1659:BP1659)</f>
        <v>0</v>
      </c>
      <c r="BR1659" s="146"/>
      <c r="BS1659" s="441">
        <v>24</v>
      </c>
      <c r="BT1659" s="116"/>
      <c r="BU1659" s="116"/>
      <c r="BV1659" s="116"/>
      <c r="BW1659" s="116"/>
      <c r="BX1659" s="116"/>
      <c r="BY1659" s="116"/>
      <c r="BZ1659" s="116"/>
      <c r="CA1659" s="116"/>
      <c r="CB1659" s="116"/>
      <c r="CC1659" s="116"/>
      <c r="CD1659" s="116"/>
      <c r="CE1659" s="116"/>
      <c r="CF1659" s="116"/>
      <c r="CG1659" s="116"/>
      <c r="CH1659" s="116"/>
      <c r="CI1659" s="116"/>
      <c r="CJ1659" s="116"/>
      <c r="CK1659" s="116"/>
      <c r="CL1659" s="116"/>
      <c r="CM1659" s="116"/>
      <c r="CN1659" s="116"/>
      <c r="CO1659" s="116"/>
      <c r="CP1659" s="116"/>
      <c r="CQ1659" s="116"/>
      <c r="CR1659" s="116"/>
      <c r="CS1659" s="116"/>
      <c r="CT1659" s="116"/>
      <c r="CU1659" s="116"/>
      <c r="CV1659" s="116"/>
      <c r="CW1659" s="116"/>
      <c r="CX1659" s="116"/>
      <c r="CY1659" s="116"/>
      <c r="CZ1659" s="116"/>
      <c r="DA1659" s="116"/>
      <c r="DB1659" s="116"/>
      <c r="DC1659" s="116"/>
      <c r="DD1659" s="116"/>
      <c r="DE1659" s="116"/>
      <c r="DF1659" s="116"/>
      <c r="DG1659" s="116"/>
      <c r="DH1659" s="116"/>
      <c r="DI1659" s="116"/>
      <c r="DJ1659" s="116"/>
      <c r="DK1659" s="116"/>
      <c r="DL1659" s="116"/>
      <c r="DM1659" s="116"/>
      <c r="DN1659" s="116"/>
      <c r="DO1659" s="116"/>
      <c r="DP1659" s="116"/>
      <c r="DQ1659" s="116"/>
      <c r="DR1659" s="116"/>
      <c r="DS1659" s="116"/>
      <c r="DT1659" s="116"/>
      <c r="DU1659" s="116"/>
      <c r="DV1659" s="116"/>
      <c r="DW1659" s="116"/>
      <c r="DX1659" s="116"/>
      <c r="DY1659" s="116"/>
      <c r="DZ1659" s="116"/>
      <c r="EA1659" s="116"/>
    </row>
    <row r="1660" spans="1:131" ht="11.25" customHeight="1" x14ac:dyDescent="0.15">
      <c r="A1660" s="126" t="s">
        <v>1807</v>
      </c>
      <c r="B1660" s="205"/>
      <c r="C1660" s="133"/>
      <c r="D1660" s="410"/>
      <c r="E1660" s="710"/>
      <c r="F1660" s="711"/>
      <c r="G1660" s="217"/>
      <c r="H1660" s="206"/>
      <c r="I1660" s="218"/>
      <c r="J1660" s="156"/>
      <c r="K1660" s="219"/>
      <c r="L1660" s="219"/>
      <c r="M1660" s="156"/>
      <c r="N1660" s="156"/>
      <c r="O1660" s="220"/>
      <c r="P1660" s="190"/>
      <c r="Q1660" s="156"/>
      <c r="R1660" s="220"/>
      <c r="S1660" s="190"/>
      <c r="T1660" s="156"/>
      <c r="U1660" s="220"/>
      <c r="V1660" s="190"/>
      <c r="W1660" s="156"/>
      <c r="X1660" s="220"/>
      <c r="Y1660" s="190"/>
      <c r="Z1660" s="150"/>
      <c r="AA1660" s="315"/>
      <c r="AB1660" s="316"/>
      <c r="AC1660" s="150"/>
      <c r="AD1660" s="156">
        <f>SUM(AD1661:AD1661)</f>
        <v>0</v>
      </c>
      <c r="AE1660" s="150"/>
      <c r="AF1660" s="117"/>
      <c r="AG1660" s="156"/>
      <c r="AH1660" s="355"/>
      <c r="AI1660" s="368"/>
      <c r="AJ1660" s="354"/>
      <c r="AK1660" s="368"/>
      <c r="AL1660" s="354"/>
      <c r="AM1660" s="368"/>
      <c r="AN1660" s="354"/>
      <c r="AO1660" s="368"/>
      <c r="AP1660" s="354"/>
      <c r="AQ1660" s="368"/>
      <c r="AR1660" s="354"/>
      <c r="AS1660" s="354"/>
      <c r="AT1660" s="369"/>
      <c r="AU1660" s="354"/>
      <c r="AV1660" s="369"/>
      <c r="AW1660" s="354"/>
      <c r="AX1660" s="369"/>
      <c r="AY1660" s="354"/>
      <c r="AZ1660" s="369"/>
      <c r="BA1660" s="354"/>
      <c r="BB1660" s="369"/>
      <c r="BC1660" s="150"/>
      <c r="BD1660" s="116"/>
      <c r="BE1660" s="367"/>
      <c r="BF1660" s="367"/>
      <c r="BG1660" s="367"/>
      <c r="BH1660" s="367"/>
      <c r="BI1660" s="367"/>
      <c r="BJ1660" s="367"/>
      <c r="BK1660" s="367"/>
      <c r="BL1660" s="367"/>
      <c r="BM1660" s="367"/>
      <c r="BN1660" s="367"/>
      <c r="BO1660" s="367"/>
      <c r="BP1660" s="367"/>
      <c r="BQ1660" s="383"/>
      <c r="BR1660" s="146"/>
      <c r="BS1660" s="441" t="e">
        <v>#N/A</v>
      </c>
      <c r="BT1660" s="116"/>
      <c r="BU1660" s="116"/>
      <c r="BV1660" s="116"/>
      <c r="BW1660" s="116"/>
      <c r="BX1660" s="116"/>
      <c r="BY1660" s="116"/>
      <c r="BZ1660" s="116"/>
      <c r="CA1660" s="116"/>
      <c r="CB1660" s="116"/>
      <c r="CC1660" s="116"/>
      <c r="CD1660" s="116"/>
      <c r="CE1660" s="116"/>
      <c r="CF1660" s="116"/>
      <c r="CG1660" s="116"/>
      <c r="CH1660" s="116"/>
      <c r="CI1660" s="116"/>
      <c r="CJ1660" s="116"/>
      <c r="CK1660" s="116"/>
      <c r="CL1660" s="116"/>
      <c r="CM1660" s="116"/>
      <c r="CN1660" s="116"/>
      <c r="CO1660" s="116"/>
      <c r="CP1660" s="116"/>
      <c r="CQ1660" s="116"/>
      <c r="CR1660" s="116"/>
      <c r="CS1660" s="116"/>
      <c r="CT1660" s="116"/>
      <c r="CU1660" s="116"/>
      <c r="CV1660" s="116"/>
      <c r="CW1660" s="116"/>
      <c r="CX1660" s="116"/>
      <c r="CY1660" s="116"/>
      <c r="CZ1660" s="116"/>
      <c r="DA1660" s="116"/>
      <c r="DB1660" s="116"/>
      <c r="DC1660" s="116"/>
      <c r="DD1660" s="116"/>
      <c r="DE1660" s="116"/>
      <c r="DF1660" s="116"/>
      <c r="DG1660" s="116"/>
      <c r="DH1660" s="116"/>
      <c r="DI1660" s="116"/>
      <c r="DJ1660" s="116"/>
      <c r="DK1660" s="116"/>
      <c r="DL1660" s="116"/>
      <c r="DM1660" s="116"/>
      <c r="DN1660" s="116"/>
      <c r="DO1660" s="116"/>
      <c r="DP1660" s="116"/>
      <c r="DQ1660" s="116"/>
      <c r="DR1660" s="116"/>
      <c r="DS1660" s="116"/>
      <c r="DT1660" s="116"/>
      <c r="DU1660" s="116"/>
      <c r="DV1660" s="116"/>
      <c r="DW1660" s="116"/>
      <c r="DX1660" s="116"/>
      <c r="DY1660" s="116"/>
      <c r="DZ1660" s="116"/>
      <c r="EA1660" s="116"/>
    </row>
    <row r="1661" spans="1:131" ht="11.25" customHeight="1" x14ac:dyDescent="0.15">
      <c r="A1661" s="113" t="s">
        <v>1808</v>
      </c>
      <c r="B1661" s="124"/>
      <c r="C1661" s="127"/>
      <c r="D1661" s="112">
        <f>BS1661</f>
        <v>29</v>
      </c>
      <c r="E1661" s="710" t="s">
        <v>129</v>
      </c>
      <c r="F1661" s="711">
        <f t="shared" ref="F1661" si="10772">BQ1661</f>
        <v>0</v>
      </c>
      <c r="G1661" s="132">
        <v>25</v>
      </c>
      <c r="H1661" s="210"/>
      <c r="I1661" s="228">
        <v>4566450</v>
      </c>
      <c r="J1661" s="212"/>
      <c r="K1661" s="552"/>
      <c r="L1661" s="553"/>
      <c r="M1661" s="212"/>
      <c r="N1661" s="213"/>
      <c r="O1661" s="214">
        <f t="shared" ref="O1661" si="10773">IF($D$18="YES", (N1661), (0))</f>
        <v>0</v>
      </c>
      <c r="P1661" s="190"/>
      <c r="Q1661" s="213"/>
      <c r="R1661" s="214">
        <f t="shared" ref="R1661" si="10774">IF($D$18="YES", (Q1661), (0))</f>
        <v>0</v>
      </c>
      <c r="S1661" s="190"/>
      <c r="T1661" s="213"/>
      <c r="U1661" s="214">
        <f t="shared" ref="U1661" si="10775">IF($D$18="YES", (T1661), (0))</f>
        <v>0</v>
      </c>
      <c r="V1661" s="190"/>
      <c r="W1661" s="213"/>
      <c r="X1661" s="214">
        <f t="shared" ref="X1661" si="10776">IF($D$18="YES", (W1661), (0))</f>
        <v>0</v>
      </c>
      <c r="Y1661" s="190"/>
      <c r="Z1661" s="217"/>
      <c r="AA1661" s="207"/>
      <c r="AB1661" s="208"/>
      <c r="AC1661" s="190"/>
      <c r="AD1661" s="156">
        <f t="shared" ref="AD1661" si="10777">SUM(N1661,O1661,Q1661,R1661,T1661,U1661,W1661,X1661)</f>
        <v>0</v>
      </c>
      <c r="AE1661" s="156"/>
      <c r="AF1661" s="117"/>
      <c r="AG1661" s="156"/>
      <c r="AH1661" s="355"/>
      <c r="AI1661" s="368">
        <f t="shared" ref="AI1661" si="10778">N1661*G1661</f>
        <v>0</v>
      </c>
      <c r="AJ1661" s="354"/>
      <c r="AK1661" s="368">
        <f t="shared" ref="AK1661" si="10779">Q1661*G1661</f>
        <v>0</v>
      </c>
      <c r="AL1661" s="354"/>
      <c r="AM1661" s="368">
        <f t="shared" ref="AM1661" si="10780">T1661*G1661</f>
        <v>0</v>
      </c>
      <c r="AN1661" s="354"/>
      <c r="AO1661" s="368">
        <f t="shared" ref="AO1661" si="10781">W1661*G1661</f>
        <v>0</v>
      </c>
      <c r="AP1661" s="354"/>
      <c r="AQ1661" s="368">
        <f t="shared" ref="AQ1661" si="10782">SUM(AI1661,AK1661,AM1661,AO1661)</f>
        <v>0</v>
      </c>
      <c r="AR1661" s="354"/>
      <c r="AS1661" s="354"/>
      <c r="AT1661" s="369">
        <f t="shared" ref="AT1661" si="10783">(N1661*G1661)*F1661</f>
        <v>0</v>
      </c>
      <c r="AU1661" s="354"/>
      <c r="AV1661" s="369">
        <f t="shared" ref="AV1661" si="10784">(Q1661*G1661)*F1661</f>
        <v>0</v>
      </c>
      <c r="AW1661" s="354"/>
      <c r="AX1661" s="369">
        <f t="shared" ref="AX1661" si="10785">(T1661*G1661)*F1661</f>
        <v>0</v>
      </c>
      <c r="AY1661" s="354"/>
      <c r="AZ1661" s="369">
        <f t="shared" ref="AZ1661" si="10786">(W1661*G1661)*F1661</f>
        <v>0</v>
      </c>
      <c r="BA1661" s="354"/>
      <c r="BB1661" s="369">
        <f t="shared" ref="BB1661" si="10787">SUM(AS1661:BA1661)</f>
        <v>0</v>
      </c>
      <c r="BC1661" s="150"/>
      <c r="BD1661" s="116"/>
      <c r="BE1661" s="367"/>
      <c r="BF1661" s="367"/>
      <c r="BG1661" s="367"/>
      <c r="BH1661" s="367"/>
      <c r="BI1661" s="367"/>
      <c r="BJ1661" s="367"/>
      <c r="BK1661" s="367">
        <f t="shared" ref="BK1661:BK1664" si="10788">IF($N$18&lt;BK$24,0,IF($N$18&gt;BK$25,0,$BE1661))</f>
        <v>0</v>
      </c>
      <c r="BL1661" s="367">
        <f t="shared" ref="BL1661:BL1664" si="10789">IF($N$18&lt;BL$24,0,IF($N$18&gt;BL$25,0,$BF1661))</f>
        <v>0</v>
      </c>
      <c r="BM1661" s="367">
        <f t="shared" ref="BM1661:BM1664" si="10790">IF($N$18&lt;BM$24,0,IF($N$18&gt;BM$25,0,$BG1661))</f>
        <v>0</v>
      </c>
      <c r="BN1661" s="367">
        <f t="shared" ref="BN1661:BN1664" si="10791">IF($N$18&lt;BN$24,0,IF($N$18&gt;BN$25,0,$BH1661))</f>
        <v>0</v>
      </c>
      <c r="BO1661" s="367">
        <f t="shared" ref="BO1661:BO1664" si="10792">IF($N$18&lt;BO$24,0,IF($N$18&gt;BO$25,0,$BI1661))</f>
        <v>0</v>
      </c>
      <c r="BP1661" s="367">
        <f t="shared" ref="BP1661:BP1664" si="10793">IF($N$18&lt;BP$24,0,IF($N$18&gt;BP$25,0,$BJ1661))</f>
        <v>0</v>
      </c>
      <c r="BQ1661" s="383">
        <f t="shared" ref="BQ1661" si="10794">SUM(BK1661:BP1661)</f>
        <v>0</v>
      </c>
      <c r="BR1661" s="146"/>
      <c r="BS1661" s="441">
        <v>29</v>
      </c>
      <c r="BT1661" s="116"/>
      <c r="BU1661" s="116"/>
      <c r="BV1661" s="116"/>
      <c r="BW1661" s="116"/>
      <c r="BX1661" s="116"/>
      <c r="BY1661" s="116"/>
      <c r="BZ1661" s="116"/>
      <c r="CA1661" s="116"/>
      <c r="CB1661" s="116"/>
      <c r="CC1661" s="116"/>
      <c r="CD1661" s="116"/>
      <c r="CE1661" s="116"/>
      <c r="CF1661" s="116"/>
      <c r="CG1661" s="116"/>
      <c r="CH1661" s="116"/>
      <c r="CI1661" s="116"/>
      <c r="CJ1661" s="116"/>
      <c r="CK1661" s="116"/>
      <c r="CL1661" s="116"/>
      <c r="CM1661" s="116"/>
      <c r="CN1661" s="116"/>
      <c r="CO1661" s="116"/>
      <c r="CP1661" s="116"/>
      <c r="CQ1661" s="116"/>
      <c r="CR1661" s="116"/>
      <c r="CS1661" s="116"/>
      <c r="CT1661" s="116"/>
      <c r="CU1661" s="116"/>
      <c r="CV1661" s="116"/>
      <c r="CW1661" s="116"/>
      <c r="CX1661" s="116"/>
      <c r="CY1661" s="116"/>
      <c r="CZ1661" s="116"/>
      <c r="DA1661" s="116"/>
      <c r="DB1661" s="116"/>
      <c r="DC1661" s="116"/>
      <c r="DD1661" s="116"/>
      <c r="DE1661" s="116"/>
      <c r="DF1661" s="116"/>
      <c r="DG1661" s="116"/>
      <c r="DH1661" s="116"/>
      <c r="DI1661" s="116"/>
      <c r="DJ1661" s="116"/>
      <c r="DK1661" s="116"/>
      <c r="DL1661" s="116"/>
      <c r="DM1661" s="116"/>
      <c r="DN1661" s="116"/>
      <c r="DO1661" s="116"/>
      <c r="DP1661" s="116"/>
      <c r="DQ1661" s="116"/>
      <c r="DR1661" s="116"/>
      <c r="DS1661" s="116"/>
      <c r="DT1661" s="116"/>
      <c r="DU1661" s="116"/>
      <c r="DV1661" s="116"/>
      <c r="DW1661" s="116"/>
      <c r="DX1661" s="116"/>
      <c r="DY1661" s="116"/>
      <c r="DZ1661" s="116"/>
      <c r="EA1661" s="116"/>
    </row>
    <row r="1662" spans="1:131" ht="11.25" customHeight="1" x14ac:dyDescent="0.15">
      <c r="A1662" s="126" t="s">
        <v>1809</v>
      </c>
      <c r="B1662" s="205"/>
      <c r="C1662" s="133"/>
      <c r="D1662" s="410"/>
      <c r="E1662" s="710"/>
      <c r="F1662" s="711"/>
      <c r="G1662" s="217"/>
      <c r="H1662" s="206"/>
      <c r="I1662" s="218"/>
      <c r="J1662" s="156"/>
      <c r="K1662" s="219"/>
      <c r="L1662" s="219"/>
      <c r="M1662" s="156"/>
      <c r="N1662" s="156"/>
      <c r="O1662" s="220"/>
      <c r="P1662" s="190"/>
      <c r="Q1662" s="156"/>
      <c r="R1662" s="220"/>
      <c r="S1662" s="190"/>
      <c r="T1662" s="156"/>
      <c r="U1662" s="220"/>
      <c r="V1662" s="190"/>
      <c r="W1662" s="156"/>
      <c r="X1662" s="220"/>
      <c r="Y1662" s="190"/>
      <c r="Z1662" s="150"/>
      <c r="AA1662" s="315"/>
      <c r="AB1662" s="316"/>
      <c r="AC1662" s="150"/>
      <c r="AD1662" s="156">
        <f>SUM(AD1663:AD1664)</f>
        <v>0</v>
      </c>
      <c r="AE1662" s="150"/>
      <c r="AF1662" s="117"/>
      <c r="AG1662" s="156"/>
      <c r="AH1662" s="355"/>
      <c r="AI1662" s="368"/>
      <c r="AJ1662" s="354"/>
      <c r="AK1662" s="368"/>
      <c r="AL1662" s="354"/>
      <c r="AM1662" s="368"/>
      <c r="AN1662" s="354"/>
      <c r="AO1662" s="368"/>
      <c r="AP1662" s="354"/>
      <c r="AQ1662" s="368"/>
      <c r="AR1662" s="354"/>
      <c r="AS1662" s="354"/>
      <c r="AT1662" s="369"/>
      <c r="AU1662" s="354"/>
      <c r="AV1662" s="369"/>
      <c r="AW1662" s="354"/>
      <c r="AX1662" s="369"/>
      <c r="AY1662" s="354"/>
      <c r="AZ1662" s="369"/>
      <c r="BA1662" s="354"/>
      <c r="BB1662" s="369"/>
      <c r="BC1662" s="150"/>
      <c r="BD1662" s="116"/>
      <c r="BE1662" s="367"/>
      <c r="BF1662" s="367"/>
      <c r="BG1662" s="367"/>
      <c r="BH1662" s="367"/>
      <c r="BI1662" s="367"/>
      <c r="BJ1662" s="367"/>
      <c r="BK1662" s="367"/>
      <c r="BL1662" s="367"/>
      <c r="BM1662" s="367"/>
      <c r="BN1662" s="367"/>
      <c r="BO1662" s="367"/>
      <c r="BP1662" s="367"/>
      <c r="BQ1662" s="383"/>
      <c r="BR1662" s="146"/>
      <c r="BS1662" s="441" t="e">
        <v>#N/A</v>
      </c>
      <c r="BT1662" s="116"/>
      <c r="BU1662" s="116"/>
      <c r="BV1662" s="116"/>
      <c r="BW1662" s="116"/>
      <c r="BX1662" s="116"/>
      <c r="BY1662" s="116"/>
      <c r="BZ1662" s="116"/>
      <c r="CA1662" s="116"/>
      <c r="CB1662" s="116"/>
      <c r="CC1662" s="116"/>
      <c r="CD1662" s="116"/>
      <c r="CE1662" s="116"/>
      <c r="CF1662" s="116"/>
      <c r="CG1662" s="116"/>
      <c r="CH1662" s="116"/>
      <c r="CI1662" s="116"/>
      <c r="CJ1662" s="116"/>
      <c r="CK1662" s="116"/>
      <c r="CL1662" s="116"/>
      <c r="CM1662" s="116"/>
      <c r="CN1662" s="116"/>
      <c r="CO1662" s="116"/>
      <c r="CP1662" s="116"/>
      <c r="CQ1662" s="116"/>
      <c r="CR1662" s="116"/>
      <c r="CS1662" s="116"/>
      <c r="CT1662" s="116"/>
      <c r="CU1662" s="116"/>
      <c r="CV1662" s="116"/>
      <c r="CW1662" s="116"/>
      <c r="CX1662" s="116"/>
      <c r="CY1662" s="116"/>
      <c r="CZ1662" s="116"/>
      <c r="DA1662" s="116"/>
      <c r="DB1662" s="116"/>
      <c r="DC1662" s="116"/>
      <c r="DD1662" s="116"/>
      <c r="DE1662" s="116"/>
      <c r="DF1662" s="116"/>
      <c r="DG1662" s="116"/>
      <c r="DH1662" s="116"/>
      <c r="DI1662" s="116"/>
      <c r="DJ1662" s="116"/>
      <c r="DK1662" s="116"/>
      <c r="DL1662" s="116"/>
      <c r="DM1662" s="116"/>
      <c r="DN1662" s="116"/>
      <c r="DO1662" s="116"/>
      <c r="DP1662" s="116"/>
      <c r="DQ1662" s="116"/>
      <c r="DR1662" s="116"/>
      <c r="DS1662" s="116"/>
      <c r="DT1662" s="116"/>
      <c r="DU1662" s="116"/>
      <c r="DV1662" s="116"/>
      <c r="DW1662" s="116"/>
      <c r="DX1662" s="116"/>
      <c r="DY1662" s="116"/>
      <c r="DZ1662" s="116"/>
      <c r="EA1662" s="116"/>
    </row>
    <row r="1663" spans="1:131" ht="11.25" customHeight="1" x14ac:dyDescent="0.15">
      <c r="A1663" s="113" t="s">
        <v>1810</v>
      </c>
      <c r="B1663" s="124" t="s">
        <v>1811</v>
      </c>
      <c r="C1663" s="127"/>
      <c r="D1663" s="112" t="str">
        <f>BS1663</f>
        <v>S/O</v>
      </c>
      <c r="E1663" s="710" t="s">
        <v>89</v>
      </c>
      <c r="F1663" s="711">
        <f t="shared" si="10535"/>
        <v>0</v>
      </c>
      <c r="G1663" s="132">
        <v>30</v>
      </c>
      <c r="H1663" s="210"/>
      <c r="I1663" s="228">
        <v>4566525</v>
      </c>
      <c r="J1663" s="212"/>
      <c r="K1663" s="552"/>
      <c r="L1663" s="553"/>
      <c r="M1663" s="212"/>
      <c r="N1663" s="213"/>
      <c r="O1663" s="214">
        <f t="shared" ref="O1663:O1664" si="10795">IF($D$18="YES", (N1663), (0))</f>
        <v>0</v>
      </c>
      <c r="P1663" s="190"/>
      <c r="Q1663" s="213"/>
      <c r="R1663" s="214">
        <f t="shared" ref="R1663:R1664" si="10796">IF($D$18="YES", (Q1663), (0))</f>
        <v>0</v>
      </c>
      <c r="S1663" s="190"/>
      <c r="T1663" s="213"/>
      <c r="U1663" s="214">
        <f t="shared" ref="U1663:U1664" si="10797">IF($D$18="YES", (T1663), (0))</f>
        <v>0</v>
      </c>
      <c r="V1663" s="190"/>
      <c r="W1663" s="213"/>
      <c r="X1663" s="214">
        <f t="shared" ref="X1663:X1664" si="10798">IF($D$18="YES", (W1663), (0))</f>
        <v>0</v>
      </c>
      <c r="Y1663" s="190"/>
      <c r="Z1663" s="217"/>
      <c r="AA1663" s="207"/>
      <c r="AB1663" s="208"/>
      <c r="AC1663" s="190"/>
      <c r="AD1663" s="156">
        <f t="shared" ref="AD1663:AD1664" si="10799">SUM(N1663,O1663,Q1663,R1663,T1663,U1663,W1663,X1663)</f>
        <v>0</v>
      </c>
      <c r="AE1663" s="156"/>
      <c r="AF1663" s="117"/>
      <c r="AG1663" s="156"/>
      <c r="AH1663" s="355"/>
      <c r="AI1663" s="368">
        <f t="shared" ref="AI1663:AI1664" si="10800">N1663*G1663</f>
        <v>0</v>
      </c>
      <c r="AJ1663" s="354"/>
      <c r="AK1663" s="368">
        <f t="shared" ref="AK1663:AK1664" si="10801">Q1663*G1663</f>
        <v>0</v>
      </c>
      <c r="AL1663" s="354"/>
      <c r="AM1663" s="368">
        <f t="shared" ref="AM1663:AM1664" si="10802">T1663*G1663</f>
        <v>0</v>
      </c>
      <c r="AN1663" s="354"/>
      <c r="AO1663" s="368">
        <f t="shared" ref="AO1663:AO1664" si="10803">W1663*G1663</f>
        <v>0</v>
      </c>
      <c r="AP1663" s="354"/>
      <c r="AQ1663" s="368">
        <f t="shared" si="10545"/>
        <v>0</v>
      </c>
      <c r="AR1663" s="354"/>
      <c r="AS1663" s="354"/>
      <c r="AT1663" s="369">
        <f t="shared" ref="AT1663:AT1664" si="10804">(N1663*G1663)*F1663</f>
        <v>0</v>
      </c>
      <c r="AU1663" s="354"/>
      <c r="AV1663" s="369">
        <f t="shared" ref="AV1663:AV1664" si="10805">(Q1663*G1663)*F1663</f>
        <v>0</v>
      </c>
      <c r="AW1663" s="354"/>
      <c r="AX1663" s="369">
        <f t="shared" ref="AX1663:AX1664" si="10806">(T1663*G1663)*F1663</f>
        <v>0</v>
      </c>
      <c r="AY1663" s="354"/>
      <c r="AZ1663" s="369">
        <f t="shared" ref="AZ1663:AZ1664" si="10807">(W1663*G1663)*F1663</f>
        <v>0</v>
      </c>
      <c r="BA1663" s="354"/>
      <c r="BB1663" s="369">
        <f t="shared" ref="BB1663:BB1664" si="10808">SUM(AS1663:BA1663)</f>
        <v>0</v>
      </c>
      <c r="BC1663" s="150"/>
      <c r="BD1663" s="116"/>
      <c r="BE1663" s="367"/>
      <c r="BF1663" s="367"/>
      <c r="BG1663" s="367"/>
      <c r="BH1663" s="367"/>
      <c r="BI1663" s="367"/>
      <c r="BJ1663" s="367"/>
      <c r="BK1663" s="367">
        <f t="shared" si="10788"/>
        <v>0</v>
      </c>
      <c r="BL1663" s="367">
        <f t="shared" si="10789"/>
        <v>0</v>
      </c>
      <c r="BM1663" s="367">
        <f t="shared" si="10790"/>
        <v>0</v>
      </c>
      <c r="BN1663" s="367">
        <f t="shared" si="10791"/>
        <v>0</v>
      </c>
      <c r="BO1663" s="367">
        <f t="shared" si="10792"/>
        <v>0</v>
      </c>
      <c r="BP1663" s="367">
        <f t="shared" si="10793"/>
        <v>0</v>
      </c>
      <c r="BQ1663" s="383">
        <f t="shared" ref="BQ1663:BQ1664" si="10809">SUM(BK1663:BP1663)</f>
        <v>0</v>
      </c>
      <c r="BR1663" s="146"/>
      <c r="BS1663" s="441" t="s">
        <v>90</v>
      </c>
      <c r="BT1663" s="116"/>
      <c r="BU1663" s="116"/>
      <c r="BV1663" s="116"/>
      <c r="BW1663" s="116"/>
      <c r="BX1663" s="116"/>
      <c r="BY1663" s="116"/>
      <c r="BZ1663" s="116"/>
      <c r="CA1663" s="116"/>
      <c r="CB1663" s="116"/>
      <c r="CC1663" s="116"/>
      <c r="CD1663" s="116"/>
      <c r="CE1663" s="116"/>
      <c r="CF1663" s="116"/>
      <c r="CG1663" s="116"/>
      <c r="CH1663" s="116"/>
      <c r="CI1663" s="116"/>
      <c r="CJ1663" s="116"/>
      <c r="CK1663" s="116"/>
      <c r="CL1663" s="116"/>
      <c r="CM1663" s="116"/>
      <c r="CN1663" s="116"/>
      <c r="CO1663" s="116"/>
      <c r="CP1663" s="116"/>
      <c r="CQ1663" s="116"/>
      <c r="CR1663" s="116"/>
      <c r="CS1663" s="116"/>
      <c r="CT1663" s="116"/>
      <c r="CU1663" s="116"/>
      <c r="CV1663" s="116"/>
      <c r="CW1663" s="116"/>
      <c r="CX1663" s="116"/>
      <c r="CY1663" s="116"/>
      <c r="CZ1663" s="116"/>
      <c r="DA1663" s="116"/>
      <c r="DB1663" s="116"/>
      <c r="DC1663" s="116"/>
      <c r="DD1663" s="116"/>
      <c r="DE1663" s="116"/>
      <c r="DF1663" s="116"/>
      <c r="DG1663" s="116"/>
      <c r="DH1663" s="116"/>
      <c r="DI1663" s="116"/>
      <c r="DJ1663" s="116"/>
      <c r="DK1663" s="116"/>
      <c r="DL1663" s="116"/>
      <c r="DM1663" s="116"/>
      <c r="DN1663" s="116"/>
      <c r="DO1663" s="116"/>
      <c r="DP1663" s="116"/>
      <c r="DQ1663" s="116"/>
      <c r="DR1663" s="116"/>
      <c r="DS1663" s="116"/>
      <c r="DT1663" s="116"/>
      <c r="DU1663" s="116"/>
      <c r="DV1663" s="116"/>
      <c r="DW1663" s="116"/>
      <c r="DX1663" s="116"/>
      <c r="DY1663" s="116"/>
      <c r="DZ1663" s="116"/>
      <c r="EA1663" s="116"/>
    </row>
    <row r="1664" spans="1:131" ht="11.25" customHeight="1" x14ac:dyDescent="0.15">
      <c r="A1664" s="113" t="s">
        <v>1812</v>
      </c>
      <c r="B1664" s="124" t="s">
        <v>1813</v>
      </c>
      <c r="C1664" s="127"/>
      <c r="D1664" s="112" t="str">
        <f>BS1664</f>
        <v>S/O</v>
      </c>
      <c r="E1664" s="710" t="s">
        <v>89</v>
      </c>
      <c r="F1664" s="711">
        <f t="shared" si="10535"/>
        <v>0</v>
      </c>
      <c r="G1664" s="132">
        <v>30</v>
      </c>
      <c r="H1664" s="210"/>
      <c r="I1664" s="228">
        <v>4566625</v>
      </c>
      <c r="J1664" s="212"/>
      <c r="K1664" s="552"/>
      <c r="L1664" s="553"/>
      <c r="M1664" s="212"/>
      <c r="N1664" s="213"/>
      <c r="O1664" s="214">
        <f t="shared" si="10795"/>
        <v>0</v>
      </c>
      <c r="P1664" s="190"/>
      <c r="Q1664" s="213"/>
      <c r="R1664" s="214">
        <f t="shared" si="10796"/>
        <v>0</v>
      </c>
      <c r="S1664" s="190"/>
      <c r="T1664" s="213"/>
      <c r="U1664" s="214">
        <f t="shared" si="10797"/>
        <v>0</v>
      </c>
      <c r="V1664" s="190"/>
      <c r="W1664" s="213"/>
      <c r="X1664" s="214">
        <f t="shared" si="10798"/>
        <v>0</v>
      </c>
      <c r="Y1664" s="190"/>
      <c r="Z1664" s="190"/>
      <c r="AA1664" s="207"/>
      <c r="AB1664" s="215"/>
      <c r="AC1664" s="190"/>
      <c r="AD1664" s="156">
        <f t="shared" si="10799"/>
        <v>0</v>
      </c>
      <c r="AE1664" s="156"/>
      <c r="AF1664" s="117"/>
      <c r="AG1664" s="156"/>
      <c r="AH1664" s="355"/>
      <c r="AI1664" s="368">
        <f t="shared" si="10800"/>
        <v>0</v>
      </c>
      <c r="AJ1664" s="354"/>
      <c r="AK1664" s="368">
        <f t="shared" si="10801"/>
        <v>0</v>
      </c>
      <c r="AL1664" s="354"/>
      <c r="AM1664" s="368">
        <f t="shared" si="10802"/>
        <v>0</v>
      </c>
      <c r="AN1664" s="354"/>
      <c r="AO1664" s="368">
        <f t="shared" si="10803"/>
        <v>0</v>
      </c>
      <c r="AP1664" s="354"/>
      <c r="AQ1664" s="368">
        <f t="shared" si="10545"/>
        <v>0</v>
      </c>
      <c r="AR1664" s="354"/>
      <c r="AS1664" s="354"/>
      <c r="AT1664" s="369">
        <f t="shared" si="10804"/>
        <v>0</v>
      </c>
      <c r="AU1664" s="354"/>
      <c r="AV1664" s="369">
        <f t="shared" si="10805"/>
        <v>0</v>
      </c>
      <c r="AW1664" s="354"/>
      <c r="AX1664" s="369">
        <f t="shared" si="10806"/>
        <v>0</v>
      </c>
      <c r="AY1664" s="354"/>
      <c r="AZ1664" s="369">
        <f t="shared" si="10807"/>
        <v>0</v>
      </c>
      <c r="BA1664" s="354"/>
      <c r="BB1664" s="369">
        <f t="shared" si="10808"/>
        <v>0</v>
      </c>
      <c r="BC1664" s="150"/>
      <c r="BD1664" s="116"/>
      <c r="BE1664" s="367"/>
      <c r="BF1664" s="367"/>
      <c r="BG1664" s="367"/>
      <c r="BH1664" s="367"/>
      <c r="BI1664" s="367"/>
      <c r="BJ1664" s="367"/>
      <c r="BK1664" s="367">
        <f t="shared" si="10788"/>
        <v>0</v>
      </c>
      <c r="BL1664" s="367">
        <f t="shared" si="10789"/>
        <v>0</v>
      </c>
      <c r="BM1664" s="367">
        <f t="shared" si="10790"/>
        <v>0</v>
      </c>
      <c r="BN1664" s="367">
        <f t="shared" si="10791"/>
        <v>0</v>
      </c>
      <c r="BO1664" s="367">
        <f t="shared" si="10792"/>
        <v>0</v>
      </c>
      <c r="BP1664" s="367">
        <f t="shared" si="10793"/>
        <v>0</v>
      </c>
      <c r="BQ1664" s="383">
        <f t="shared" si="10809"/>
        <v>0</v>
      </c>
      <c r="BR1664" s="146"/>
      <c r="BS1664" s="441" t="s">
        <v>90</v>
      </c>
      <c r="BT1664" s="116"/>
      <c r="BU1664" s="116"/>
      <c r="BV1664" s="116"/>
      <c r="BW1664" s="116"/>
      <c r="BX1664" s="116"/>
      <c r="BY1664" s="116"/>
      <c r="BZ1664" s="116"/>
      <c r="CA1664" s="116"/>
      <c r="CB1664" s="116"/>
      <c r="CC1664" s="116"/>
      <c r="CD1664" s="116"/>
      <c r="CE1664" s="116"/>
      <c r="CF1664" s="116"/>
      <c r="CG1664" s="116"/>
      <c r="CH1664" s="116"/>
      <c r="CI1664" s="116"/>
      <c r="CJ1664" s="116"/>
      <c r="CK1664" s="116"/>
      <c r="CL1664" s="116"/>
      <c r="CM1664" s="116"/>
      <c r="CN1664" s="116"/>
      <c r="CO1664" s="116"/>
      <c r="CP1664" s="116"/>
      <c r="CQ1664" s="116"/>
      <c r="CR1664" s="116"/>
      <c r="CS1664" s="116"/>
      <c r="CT1664" s="116"/>
      <c r="CU1664" s="116"/>
      <c r="CV1664" s="116"/>
      <c r="CW1664" s="116"/>
      <c r="CX1664" s="116"/>
      <c r="CY1664" s="116"/>
      <c r="CZ1664" s="116"/>
      <c r="DA1664" s="116"/>
      <c r="DB1664" s="116"/>
      <c r="DC1664" s="116"/>
      <c r="DD1664" s="116"/>
      <c r="DE1664" s="116"/>
      <c r="DF1664" s="116"/>
      <c r="DG1664" s="116"/>
      <c r="DH1664" s="116"/>
      <c r="DI1664" s="116"/>
      <c r="DJ1664" s="116"/>
      <c r="DK1664" s="116"/>
      <c r="DL1664" s="116"/>
      <c r="DM1664" s="116"/>
      <c r="DN1664" s="116"/>
      <c r="DO1664" s="116"/>
      <c r="DP1664" s="116"/>
      <c r="DQ1664" s="116"/>
      <c r="DR1664" s="116"/>
      <c r="DS1664" s="116"/>
      <c r="DT1664" s="116"/>
      <c r="DU1664" s="116"/>
      <c r="DV1664" s="116"/>
      <c r="DW1664" s="116"/>
      <c r="DX1664" s="116"/>
      <c r="DY1664" s="116"/>
      <c r="DZ1664" s="116"/>
      <c r="EA1664" s="116"/>
    </row>
    <row r="1665" spans="1:131" ht="11.25" customHeight="1" x14ac:dyDescent="0.15">
      <c r="A1665" s="126" t="s">
        <v>1814</v>
      </c>
      <c r="B1665" s="205"/>
      <c r="C1665" s="133"/>
      <c r="D1665" s="410"/>
      <c r="E1665" s="710"/>
      <c r="F1665" s="711"/>
      <c r="G1665" s="217"/>
      <c r="H1665" s="206"/>
      <c r="I1665" s="218"/>
      <c r="J1665" s="156"/>
      <c r="K1665" s="219"/>
      <c r="L1665" s="219"/>
      <c r="M1665" s="156"/>
      <c r="N1665" s="156"/>
      <c r="O1665" s="220"/>
      <c r="P1665" s="190"/>
      <c r="Q1665" s="156"/>
      <c r="R1665" s="220"/>
      <c r="S1665" s="190"/>
      <c r="T1665" s="156"/>
      <c r="U1665" s="220"/>
      <c r="V1665" s="190"/>
      <c r="W1665" s="156"/>
      <c r="X1665" s="220"/>
      <c r="Y1665" s="190"/>
      <c r="Z1665" s="190"/>
      <c r="AA1665" s="207"/>
      <c r="AB1665" s="215"/>
      <c r="AC1665" s="190"/>
      <c r="AD1665" s="156">
        <f>SUM(AD1666:AD1669)</f>
        <v>0</v>
      </c>
      <c r="AE1665" s="156"/>
      <c r="AF1665" s="117"/>
      <c r="AG1665" s="156"/>
      <c r="AH1665" s="355"/>
      <c r="AI1665" s="368"/>
      <c r="AJ1665" s="354"/>
      <c r="AK1665" s="368"/>
      <c r="AL1665" s="354"/>
      <c r="AM1665" s="368"/>
      <c r="AN1665" s="354"/>
      <c r="AO1665" s="368"/>
      <c r="AP1665" s="354"/>
      <c r="AQ1665" s="368"/>
      <c r="AR1665" s="354"/>
      <c r="AS1665" s="354"/>
      <c r="AT1665" s="369"/>
      <c r="AU1665" s="354"/>
      <c r="AV1665" s="369"/>
      <c r="AW1665" s="354"/>
      <c r="AX1665" s="369"/>
      <c r="AY1665" s="354"/>
      <c r="AZ1665" s="369"/>
      <c r="BA1665" s="354"/>
      <c r="BB1665" s="369"/>
      <c r="BC1665" s="150"/>
      <c r="BD1665" s="116"/>
      <c r="BE1665" s="367"/>
      <c r="BF1665" s="367"/>
      <c r="BG1665" s="367"/>
      <c r="BH1665" s="367"/>
      <c r="BI1665" s="367"/>
      <c r="BJ1665" s="367"/>
      <c r="BK1665" s="367"/>
      <c r="BL1665" s="367"/>
      <c r="BM1665" s="367"/>
      <c r="BN1665" s="367"/>
      <c r="BO1665" s="367"/>
      <c r="BP1665" s="367"/>
      <c r="BQ1665" s="383"/>
      <c r="BR1665" s="146"/>
      <c r="BS1665" s="441" t="e">
        <v>#N/A</v>
      </c>
      <c r="BT1665" s="116"/>
      <c r="BU1665" s="116"/>
      <c r="BV1665" s="116"/>
      <c r="BW1665" s="116"/>
      <c r="BX1665" s="116"/>
      <c r="BY1665" s="116"/>
      <c r="BZ1665" s="116"/>
      <c r="CA1665" s="116"/>
      <c r="CB1665" s="116"/>
      <c r="CC1665" s="116"/>
      <c r="CD1665" s="116"/>
      <c r="CE1665" s="116"/>
      <c r="CF1665" s="116"/>
      <c r="CG1665" s="116"/>
      <c r="CH1665" s="116"/>
      <c r="CI1665" s="116"/>
      <c r="CJ1665" s="116"/>
      <c r="CK1665" s="116"/>
      <c r="CL1665" s="116"/>
      <c r="CM1665" s="116"/>
      <c r="CN1665" s="116"/>
      <c r="CO1665" s="116"/>
      <c r="CP1665" s="116"/>
      <c r="CQ1665" s="116"/>
      <c r="CR1665" s="116"/>
      <c r="CS1665" s="116"/>
      <c r="CT1665" s="116"/>
      <c r="CU1665" s="116"/>
      <c r="CV1665" s="116"/>
      <c r="CW1665" s="116"/>
      <c r="CX1665" s="116"/>
      <c r="CY1665" s="116"/>
      <c r="CZ1665" s="116"/>
      <c r="DA1665" s="116"/>
      <c r="DB1665" s="116"/>
      <c r="DC1665" s="116"/>
      <c r="DD1665" s="116"/>
      <c r="DE1665" s="116"/>
      <c r="DF1665" s="116"/>
      <c r="DG1665" s="116"/>
      <c r="DH1665" s="116"/>
      <c r="DI1665" s="116"/>
      <c r="DJ1665" s="116"/>
      <c r="DK1665" s="116"/>
      <c r="DL1665" s="116"/>
      <c r="DM1665" s="116"/>
      <c r="DN1665" s="116"/>
      <c r="DO1665" s="116"/>
      <c r="DP1665" s="116"/>
      <c r="DQ1665" s="116"/>
      <c r="DR1665" s="116"/>
      <c r="DS1665" s="116"/>
      <c r="DT1665" s="116"/>
      <c r="DU1665" s="116"/>
      <c r="DV1665" s="116"/>
      <c r="DW1665" s="116"/>
      <c r="DX1665" s="116"/>
      <c r="DY1665" s="116"/>
      <c r="DZ1665" s="116"/>
      <c r="EA1665" s="116"/>
    </row>
    <row r="1666" spans="1:131" ht="11.25" customHeight="1" x14ac:dyDescent="0.15">
      <c r="A1666" s="113" t="s">
        <v>1815</v>
      </c>
      <c r="B1666" s="124"/>
      <c r="C1666" s="127"/>
      <c r="D1666" s="112">
        <f>BS1666</f>
        <v>10</v>
      </c>
      <c r="E1666" s="710" t="s">
        <v>1273</v>
      </c>
      <c r="F1666" s="711">
        <f t="shared" ref="F1666" si="10810">BQ1666</f>
        <v>0</v>
      </c>
      <c r="G1666" s="209">
        <v>30</v>
      </c>
      <c r="H1666" s="210"/>
      <c r="I1666" s="211">
        <v>4566885</v>
      </c>
      <c r="J1666" s="212"/>
      <c r="K1666" s="552"/>
      <c r="L1666" s="553"/>
      <c r="M1666" s="212"/>
      <c r="N1666" s="213"/>
      <c r="O1666" s="214">
        <f t="shared" ref="O1666" si="10811">IF($D$18="YES", (N1666), (0))</f>
        <v>0</v>
      </c>
      <c r="P1666" s="190"/>
      <c r="Q1666" s="213"/>
      <c r="R1666" s="214">
        <f t="shared" ref="R1666" si="10812">IF($D$18="YES", (Q1666), (0))</f>
        <v>0</v>
      </c>
      <c r="S1666" s="190"/>
      <c r="T1666" s="213"/>
      <c r="U1666" s="214">
        <f t="shared" ref="U1666" si="10813">IF($D$18="YES", (T1666), (0))</f>
        <v>0</v>
      </c>
      <c r="V1666" s="190"/>
      <c r="W1666" s="213"/>
      <c r="X1666" s="214">
        <f t="shared" ref="X1666" si="10814">IF($D$18="YES", (W1666), (0))</f>
        <v>0</v>
      </c>
      <c r="Y1666" s="190"/>
      <c r="Z1666" s="190"/>
      <c r="AA1666" s="207"/>
      <c r="AB1666" s="208"/>
      <c r="AC1666" s="190"/>
      <c r="AD1666" s="156">
        <f t="shared" ref="AD1666" si="10815">SUM(N1666,O1666,Q1666,R1666,T1666,U1666,W1666,X1666)</f>
        <v>0</v>
      </c>
      <c r="AE1666" s="156"/>
      <c r="AF1666" s="117"/>
      <c r="AG1666" s="156"/>
      <c r="AH1666" s="355"/>
      <c r="AI1666" s="368">
        <f t="shared" ref="AI1666" si="10816">N1666*G1666</f>
        <v>0</v>
      </c>
      <c r="AJ1666" s="354"/>
      <c r="AK1666" s="368">
        <f t="shared" ref="AK1666" si="10817">Q1666*G1666</f>
        <v>0</v>
      </c>
      <c r="AL1666" s="354"/>
      <c r="AM1666" s="368">
        <f t="shared" ref="AM1666" si="10818">T1666*G1666</f>
        <v>0</v>
      </c>
      <c r="AN1666" s="354"/>
      <c r="AO1666" s="368">
        <f t="shared" ref="AO1666" si="10819">W1666*G1666</f>
        <v>0</v>
      </c>
      <c r="AP1666" s="354"/>
      <c r="AQ1666" s="368">
        <f t="shared" ref="AQ1666" si="10820">SUM(AI1666,AK1666,AM1666,AO1666)</f>
        <v>0</v>
      </c>
      <c r="AR1666" s="354"/>
      <c r="AS1666" s="354"/>
      <c r="AT1666" s="369">
        <f t="shared" ref="AT1666" si="10821">(N1666*G1666)*F1666</f>
        <v>0</v>
      </c>
      <c r="AU1666" s="354"/>
      <c r="AV1666" s="369">
        <f t="shared" ref="AV1666" si="10822">(Q1666*G1666)*F1666</f>
        <v>0</v>
      </c>
      <c r="AW1666" s="354"/>
      <c r="AX1666" s="369">
        <f t="shared" ref="AX1666" si="10823">(T1666*G1666)*F1666</f>
        <v>0</v>
      </c>
      <c r="AY1666" s="354"/>
      <c r="AZ1666" s="369">
        <f t="shared" ref="AZ1666" si="10824">(W1666*G1666)*F1666</f>
        <v>0</v>
      </c>
      <c r="BA1666" s="354"/>
      <c r="BB1666" s="369">
        <f t="shared" ref="BB1666" si="10825">SUM(AS1666:BA1666)</f>
        <v>0</v>
      </c>
      <c r="BC1666" s="150"/>
      <c r="BD1666" s="116"/>
      <c r="BE1666" s="367"/>
      <c r="BF1666" s="367"/>
      <c r="BG1666" s="367"/>
      <c r="BH1666" s="367"/>
      <c r="BI1666" s="367"/>
      <c r="BJ1666" s="367"/>
      <c r="BK1666" s="367">
        <f t="shared" ref="BK1666:BK1671" si="10826">IF($N$18&lt;BK$24,0,IF($N$18&gt;BK$25,0,$BE1666))</f>
        <v>0</v>
      </c>
      <c r="BL1666" s="367">
        <f t="shared" ref="BL1666:BL1669" si="10827">IF($N$18&lt;BL$24,0,IF($N$18&gt;BL$25,0,$BF1666))</f>
        <v>0</v>
      </c>
      <c r="BM1666" s="367">
        <f t="shared" ref="BM1666:BM1669" si="10828">IF($N$18&lt;BM$24,0,IF($N$18&gt;BM$25,0,$BG1666))</f>
        <v>0</v>
      </c>
      <c r="BN1666" s="367">
        <f t="shared" ref="BN1666:BN1669" si="10829">IF($N$18&lt;BN$24,0,IF($N$18&gt;BN$25,0,$BH1666))</f>
        <v>0</v>
      </c>
      <c r="BO1666" s="367">
        <f t="shared" ref="BO1666:BO1669" si="10830">IF($N$18&lt;BO$24,0,IF($N$18&gt;BO$25,0,$BI1666))</f>
        <v>0</v>
      </c>
      <c r="BP1666" s="367">
        <f t="shared" ref="BP1666:BP1669" si="10831">IF($N$18&lt;BP$24,0,IF($N$18&gt;BP$25,0,$BJ1666))</f>
        <v>0</v>
      </c>
      <c r="BQ1666" s="383">
        <f t="shared" ref="BQ1666" si="10832">SUM(BK1666:BP1666)</f>
        <v>0</v>
      </c>
      <c r="BR1666" s="146"/>
      <c r="BS1666" s="441">
        <v>10</v>
      </c>
      <c r="BT1666" s="116"/>
      <c r="BU1666" s="116"/>
      <c r="BV1666" s="116"/>
      <c r="BW1666" s="116"/>
      <c r="BX1666" s="116"/>
      <c r="BY1666" s="116"/>
      <c r="BZ1666" s="116"/>
      <c r="CA1666" s="116"/>
      <c r="CB1666" s="116"/>
      <c r="CC1666" s="116"/>
      <c r="CD1666" s="116"/>
      <c r="CE1666" s="116"/>
      <c r="CF1666" s="116"/>
      <c r="CG1666" s="116"/>
      <c r="CH1666" s="116"/>
      <c r="CI1666" s="116"/>
      <c r="CJ1666" s="116"/>
      <c r="CK1666" s="116"/>
      <c r="CL1666" s="116"/>
      <c r="CM1666" s="116"/>
      <c r="CN1666" s="116"/>
      <c r="CO1666" s="116"/>
      <c r="CP1666" s="116"/>
      <c r="CQ1666" s="116"/>
      <c r="CR1666" s="116"/>
      <c r="CS1666" s="116"/>
      <c r="CT1666" s="116"/>
      <c r="CU1666" s="116"/>
      <c r="CV1666" s="116"/>
      <c r="CW1666" s="116"/>
      <c r="CX1666" s="116"/>
      <c r="CY1666" s="116"/>
      <c r="CZ1666" s="116"/>
      <c r="DA1666" s="116"/>
      <c r="DB1666" s="116"/>
      <c r="DC1666" s="116"/>
      <c r="DD1666" s="116"/>
      <c r="DE1666" s="116"/>
      <c r="DF1666" s="116"/>
      <c r="DG1666" s="116"/>
      <c r="DH1666" s="116"/>
      <c r="DI1666" s="116"/>
      <c r="DJ1666" s="116"/>
      <c r="DK1666" s="116"/>
      <c r="DL1666" s="116"/>
      <c r="DM1666" s="116"/>
      <c r="DN1666" s="116"/>
      <c r="DO1666" s="116"/>
      <c r="DP1666" s="116"/>
      <c r="DQ1666" s="116"/>
      <c r="DR1666" s="116"/>
      <c r="DS1666" s="116"/>
      <c r="DT1666" s="116"/>
      <c r="DU1666" s="116"/>
      <c r="DV1666" s="116"/>
      <c r="DW1666" s="116"/>
      <c r="DX1666" s="116"/>
      <c r="DY1666" s="116"/>
      <c r="DZ1666" s="116"/>
      <c r="EA1666" s="116"/>
    </row>
    <row r="1667" spans="1:131" ht="11.25" customHeight="1" x14ac:dyDescent="0.15">
      <c r="A1667" s="113" t="s">
        <v>1816</v>
      </c>
      <c r="B1667" s="124" t="s">
        <v>98</v>
      </c>
      <c r="C1667" s="127"/>
      <c r="D1667" s="112">
        <f>BS1667</f>
        <v>19</v>
      </c>
      <c r="E1667" s="710" t="s">
        <v>129</v>
      </c>
      <c r="F1667" s="711">
        <f t="shared" si="10535"/>
        <v>0</v>
      </c>
      <c r="G1667" s="209">
        <v>25</v>
      </c>
      <c r="H1667" s="210"/>
      <c r="I1667" s="211">
        <v>4566890</v>
      </c>
      <c r="J1667" s="212"/>
      <c r="K1667" s="552"/>
      <c r="L1667" s="553"/>
      <c r="M1667" s="212"/>
      <c r="N1667" s="213"/>
      <c r="O1667" s="214">
        <f t="shared" ref="O1667:O1669" si="10833">IF($D$18="YES", (N1667), (0))</f>
        <v>0</v>
      </c>
      <c r="P1667" s="190"/>
      <c r="Q1667" s="213"/>
      <c r="R1667" s="214">
        <f t="shared" ref="R1667:R1669" si="10834">IF($D$18="YES", (Q1667), (0))</f>
        <v>0</v>
      </c>
      <c r="S1667" s="190"/>
      <c r="T1667" s="213"/>
      <c r="U1667" s="214">
        <f t="shared" ref="U1667:U1669" si="10835">IF($D$18="YES", (T1667), (0))</f>
        <v>0</v>
      </c>
      <c r="V1667" s="190"/>
      <c r="W1667" s="213"/>
      <c r="X1667" s="214">
        <f t="shared" ref="X1667:X1669" si="10836">IF($D$18="YES", (W1667), (0))</f>
        <v>0</v>
      </c>
      <c r="Y1667" s="190"/>
      <c r="Z1667" s="190"/>
      <c r="AA1667" s="207"/>
      <c r="AB1667" s="208"/>
      <c r="AC1667" s="190"/>
      <c r="AD1667" s="156">
        <f t="shared" ref="AD1667:AD1669" si="10837">SUM(N1667,O1667,Q1667,R1667,T1667,U1667,W1667,X1667)</f>
        <v>0</v>
      </c>
      <c r="AE1667" s="156"/>
      <c r="AF1667" s="117"/>
      <c r="AG1667" s="156"/>
      <c r="AH1667" s="355"/>
      <c r="AI1667" s="368">
        <f t="shared" ref="AI1667:AI1669" si="10838">N1667*G1667</f>
        <v>0</v>
      </c>
      <c r="AJ1667" s="354"/>
      <c r="AK1667" s="368">
        <f t="shared" ref="AK1667:AK1669" si="10839">Q1667*G1667</f>
        <v>0</v>
      </c>
      <c r="AL1667" s="354"/>
      <c r="AM1667" s="368">
        <f t="shared" ref="AM1667:AM1669" si="10840">T1667*G1667</f>
        <v>0</v>
      </c>
      <c r="AN1667" s="354"/>
      <c r="AO1667" s="368">
        <f t="shared" ref="AO1667:AO1669" si="10841">W1667*G1667</f>
        <v>0</v>
      </c>
      <c r="AP1667" s="354"/>
      <c r="AQ1667" s="368">
        <f t="shared" si="10545"/>
        <v>0</v>
      </c>
      <c r="AR1667" s="354"/>
      <c r="AS1667" s="354"/>
      <c r="AT1667" s="369">
        <f t="shared" ref="AT1667:AT1669" si="10842">(N1667*G1667)*F1667</f>
        <v>0</v>
      </c>
      <c r="AU1667" s="354"/>
      <c r="AV1667" s="369">
        <f t="shared" ref="AV1667:AV1669" si="10843">(Q1667*G1667)*F1667</f>
        <v>0</v>
      </c>
      <c r="AW1667" s="354"/>
      <c r="AX1667" s="369">
        <f t="shared" ref="AX1667:AX1669" si="10844">(T1667*G1667)*F1667</f>
        <v>0</v>
      </c>
      <c r="AY1667" s="354"/>
      <c r="AZ1667" s="369">
        <f t="shared" ref="AZ1667:AZ1669" si="10845">(W1667*G1667)*F1667</f>
        <v>0</v>
      </c>
      <c r="BA1667" s="354"/>
      <c r="BB1667" s="369">
        <f t="shared" ref="BB1667:BB1669" si="10846">SUM(AS1667:BA1667)</f>
        <v>0</v>
      </c>
      <c r="BC1667" s="150"/>
      <c r="BD1667" s="116"/>
      <c r="BE1667" s="367"/>
      <c r="BF1667" s="367"/>
      <c r="BG1667" s="367"/>
      <c r="BH1667" s="367"/>
      <c r="BI1667" s="367"/>
      <c r="BJ1667" s="367"/>
      <c r="BK1667" s="367">
        <f t="shared" si="10826"/>
        <v>0</v>
      </c>
      <c r="BL1667" s="367">
        <f t="shared" si="10827"/>
        <v>0</v>
      </c>
      <c r="BM1667" s="367">
        <f t="shared" si="10828"/>
        <v>0</v>
      </c>
      <c r="BN1667" s="367">
        <f t="shared" si="10829"/>
        <v>0</v>
      </c>
      <c r="BO1667" s="367">
        <f t="shared" si="10830"/>
        <v>0</v>
      </c>
      <c r="BP1667" s="367">
        <f t="shared" si="10831"/>
        <v>0</v>
      </c>
      <c r="BQ1667" s="383">
        <f t="shared" ref="BQ1667:BQ1669" si="10847">SUM(BK1667:BP1667)</f>
        <v>0</v>
      </c>
      <c r="BR1667" s="146"/>
      <c r="BS1667" s="441">
        <v>19</v>
      </c>
      <c r="BT1667" s="116"/>
      <c r="BU1667" s="116"/>
      <c r="BV1667" s="116"/>
      <c r="BW1667" s="116"/>
      <c r="BX1667" s="116"/>
      <c r="BY1667" s="116"/>
      <c r="BZ1667" s="116"/>
      <c r="CA1667" s="116"/>
      <c r="CB1667" s="116"/>
      <c r="CC1667" s="116"/>
      <c r="CD1667" s="116"/>
      <c r="CE1667" s="116"/>
      <c r="CF1667" s="116"/>
      <c r="CG1667" s="116"/>
      <c r="CH1667" s="116"/>
      <c r="CI1667" s="116"/>
      <c r="CJ1667" s="116"/>
      <c r="CK1667" s="116"/>
      <c r="CL1667" s="116"/>
      <c r="CM1667" s="116"/>
      <c r="CN1667" s="116"/>
      <c r="CO1667" s="116"/>
      <c r="CP1667" s="116"/>
      <c r="CQ1667" s="116"/>
      <c r="CR1667" s="116"/>
      <c r="CS1667" s="116"/>
      <c r="CT1667" s="116"/>
      <c r="CU1667" s="116"/>
      <c r="CV1667" s="116"/>
      <c r="CW1667" s="116"/>
      <c r="CX1667" s="116"/>
      <c r="CY1667" s="116"/>
      <c r="CZ1667" s="116"/>
      <c r="DA1667" s="116"/>
      <c r="DB1667" s="116"/>
      <c r="DC1667" s="116"/>
      <c r="DD1667" s="116"/>
      <c r="DE1667" s="116"/>
      <c r="DF1667" s="116"/>
      <c r="DG1667" s="116"/>
      <c r="DH1667" s="116"/>
      <c r="DI1667" s="116"/>
      <c r="DJ1667" s="116"/>
      <c r="DK1667" s="116"/>
      <c r="DL1667" s="116"/>
      <c r="DM1667" s="116"/>
      <c r="DN1667" s="116"/>
      <c r="DO1667" s="116"/>
      <c r="DP1667" s="116"/>
      <c r="DQ1667" s="116"/>
      <c r="DR1667" s="116"/>
      <c r="DS1667" s="116"/>
      <c r="DT1667" s="116"/>
      <c r="DU1667" s="116"/>
      <c r="DV1667" s="116"/>
      <c r="DW1667" s="116"/>
      <c r="DX1667" s="116"/>
      <c r="DY1667" s="116"/>
      <c r="DZ1667" s="116"/>
      <c r="EA1667" s="116"/>
    </row>
    <row r="1668" spans="1:131" ht="11.25" customHeight="1" x14ac:dyDescent="0.15">
      <c r="A1668" s="113" t="s">
        <v>1817</v>
      </c>
      <c r="B1668" s="124"/>
      <c r="C1668" s="127"/>
      <c r="D1668" s="112" t="str">
        <f>BS1668</f>
        <v>S/O</v>
      </c>
      <c r="E1668" s="710" t="s">
        <v>129</v>
      </c>
      <c r="F1668" s="711">
        <f t="shared" si="10535"/>
        <v>0</v>
      </c>
      <c r="G1668" s="209">
        <v>25</v>
      </c>
      <c r="H1668" s="210"/>
      <c r="I1668" s="211">
        <v>4566770</v>
      </c>
      <c r="J1668" s="212"/>
      <c r="K1668" s="552"/>
      <c r="L1668" s="553"/>
      <c r="M1668" s="212"/>
      <c r="N1668" s="213"/>
      <c r="O1668" s="214">
        <f t="shared" si="10833"/>
        <v>0</v>
      </c>
      <c r="P1668" s="190"/>
      <c r="Q1668" s="213"/>
      <c r="R1668" s="214">
        <f t="shared" si="10834"/>
        <v>0</v>
      </c>
      <c r="S1668" s="190"/>
      <c r="T1668" s="213"/>
      <c r="U1668" s="214">
        <f t="shared" si="10835"/>
        <v>0</v>
      </c>
      <c r="V1668" s="190"/>
      <c r="W1668" s="213"/>
      <c r="X1668" s="214">
        <f t="shared" si="10836"/>
        <v>0</v>
      </c>
      <c r="Y1668" s="190"/>
      <c r="Z1668" s="190"/>
      <c r="AA1668" s="207"/>
      <c r="AB1668" s="215"/>
      <c r="AC1668" s="190"/>
      <c r="AD1668" s="156">
        <f t="shared" si="10837"/>
        <v>0</v>
      </c>
      <c r="AE1668" s="156"/>
      <c r="AF1668" s="117"/>
      <c r="AG1668" s="156"/>
      <c r="AH1668" s="355"/>
      <c r="AI1668" s="368">
        <f t="shared" si="10838"/>
        <v>0</v>
      </c>
      <c r="AJ1668" s="354"/>
      <c r="AK1668" s="368">
        <f t="shared" si="10839"/>
        <v>0</v>
      </c>
      <c r="AL1668" s="354"/>
      <c r="AM1668" s="368">
        <f t="shared" si="10840"/>
        <v>0</v>
      </c>
      <c r="AN1668" s="354"/>
      <c r="AO1668" s="368">
        <f t="shared" si="10841"/>
        <v>0</v>
      </c>
      <c r="AP1668" s="354"/>
      <c r="AQ1668" s="368">
        <f t="shared" si="10545"/>
        <v>0</v>
      </c>
      <c r="AR1668" s="354"/>
      <c r="AS1668" s="354"/>
      <c r="AT1668" s="369">
        <f t="shared" si="10842"/>
        <v>0</v>
      </c>
      <c r="AU1668" s="354"/>
      <c r="AV1668" s="369">
        <f t="shared" si="10843"/>
        <v>0</v>
      </c>
      <c r="AW1668" s="354"/>
      <c r="AX1668" s="369">
        <f t="shared" si="10844"/>
        <v>0</v>
      </c>
      <c r="AY1668" s="354"/>
      <c r="AZ1668" s="369">
        <f t="shared" si="10845"/>
        <v>0</v>
      </c>
      <c r="BA1668" s="354"/>
      <c r="BB1668" s="369">
        <f t="shared" si="10846"/>
        <v>0</v>
      </c>
      <c r="BC1668" s="150"/>
      <c r="BD1668" s="116"/>
      <c r="BE1668" s="367"/>
      <c r="BF1668" s="367"/>
      <c r="BG1668" s="367"/>
      <c r="BH1668" s="367"/>
      <c r="BI1668" s="367"/>
      <c r="BJ1668" s="367"/>
      <c r="BK1668" s="367">
        <f t="shared" si="10826"/>
        <v>0</v>
      </c>
      <c r="BL1668" s="367">
        <f t="shared" si="10827"/>
        <v>0</v>
      </c>
      <c r="BM1668" s="367">
        <f t="shared" si="10828"/>
        <v>0</v>
      </c>
      <c r="BN1668" s="367">
        <f t="shared" si="10829"/>
        <v>0</v>
      </c>
      <c r="BO1668" s="367">
        <f t="shared" si="10830"/>
        <v>0</v>
      </c>
      <c r="BP1668" s="367">
        <f t="shared" si="10831"/>
        <v>0</v>
      </c>
      <c r="BQ1668" s="383">
        <f t="shared" si="10847"/>
        <v>0</v>
      </c>
      <c r="BR1668" s="146"/>
      <c r="BS1668" s="441" t="s">
        <v>90</v>
      </c>
      <c r="BT1668" s="116"/>
      <c r="BU1668" s="116"/>
      <c r="BV1668" s="116"/>
      <c r="BW1668" s="116"/>
      <c r="BX1668" s="116"/>
      <c r="BY1668" s="116"/>
      <c r="BZ1668" s="116"/>
      <c r="CA1668" s="116"/>
      <c r="CB1668" s="116"/>
      <c r="CC1668" s="116"/>
      <c r="CD1668" s="116"/>
      <c r="CE1668" s="116"/>
      <c r="CF1668" s="116"/>
      <c r="CG1668" s="116"/>
      <c r="CH1668" s="116"/>
      <c r="CI1668" s="116"/>
      <c r="CJ1668" s="116"/>
      <c r="CK1668" s="116"/>
      <c r="CL1668" s="116"/>
      <c r="CM1668" s="116"/>
      <c r="CN1668" s="116"/>
      <c r="CO1668" s="116"/>
      <c r="CP1668" s="116"/>
      <c r="CQ1668" s="116"/>
      <c r="CR1668" s="116"/>
      <c r="CS1668" s="116"/>
      <c r="CT1668" s="116"/>
      <c r="CU1668" s="116"/>
      <c r="CV1668" s="116"/>
      <c r="CW1668" s="116"/>
      <c r="CX1668" s="116"/>
      <c r="CY1668" s="116"/>
      <c r="CZ1668" s="116"/>
      <c r="DA1668" s="116"/>
      <c r="DB1668" s="116"/>
      <c r="DC1668" s="116"/>
      <c r="DD1668" s="116"/>
      <c r="DE1668" s="116"/>
      <c r="DF1668" s="116"/>
      <c r="DG1668" s="116"/>
      <c r="DH1668" s="116"/>
      <c r="DI1668" s="116"/>
      <c r="DJ1668" s="116"/>
      <c r="DK1668" s="116"/>
      <c r="DL1668" s="116"/>
      <c r="DM1668" s="116"/>
      <c r="DN1668" s="116"/>
      <c r="DO1668" s="116"/>
      <c r="DP1668" s="116"/>
      <c r="DQ1668" s="116"/>
      <c r="DR1668" s="116"/>
      <c r="DS1668" s="116"/>
      <c r="DT1668" s="116"/>
      <c r="DU1668" s="116"/>
      <c r="DV1668" s="116"/>
      <c r="DW1668" s="116"/>
      <c r="DX1668" s="116"/>
      <c r="DY1668" s="116"/>
      <c r="DZ1668" s="116"/>
      <c r="EA1668" s="116"/>
    </row>
    <row r="1669" spans="1:131" ht="11.25" customHeight="1" x14ac:dyDescent="0.15">
      <c r="A1669" s="118" t="s">
        <v>1818</v>
      </c>
      <c r="B1669" s="337"/>
      <c r="C1669" s="222"/>
      <c r="D1669" s="112">
        <f>BS1669</f>
        <v>29</v>
      </c>
      <c r="E1669" s="710" t="s">
        <v>129</v>
      </c>
      <c r="F1669" s="711">
        <f t="shared" si="10535"/>
        <v>0</v>
      </c>
      <c r="G1669" s="132">
        <v>25</v>
      </c>
      <c r="H1669" s="311"/>
      <c r="I1669" s="228">
        <v>4566920</v>
      </c>
      <c r="J1669" s="212"/>
      <c r="K1669" s="552"/>
      <c r="L1669" s="553"/>
      <c r="M1669" s="212"/>
      <c r="N1669" s="213"/>
      <c r="O1669" s="214">
        <f t="shared" si="10833"/>
        <v>0</v>
      </c>
      <c r="P1669" s="190"/>
      <c r="Q1669" s="213"/>
      <c r="R1669" s="214">
        <f t="shared" si="10834"/>
        <v>0</v>
      </c>
      <c r="S1669" s="190"/>
      <c r="T1669" s="213"/>
      <c r="U1669" s="214">
        <f t="shared" si="10835"/>
        <v>0</v>
      </c>
      <c r="V1669" s="190"/>
      <c r="W1669" s="213"/>
      <c r="X1669" s="214">
        <f t="shared" si="10836"/>
        <v>0</v>
      </c>
      <c r="Y1669" s="190"/>
      <c r="Z1669" s="190"/>
      <c r="AA1669" s="207"/>
      <c r="AB1669" s="215"/>
      <c r="AC1669" s="190"/>
      <c r="AD1669" s="156">
        <f t="shared" si="10837"/>
        <v>0</v>
      </c>
      <c r="AE1669" s="156"/>
      <c r="AF1669" s="117"/>
      <c r="AG1669" s="156"/>
      <c r="AH1669" s="355"/>
      <c r="AI1669" s="368">
        <f t="shared" si="10838"/>
        <v>0</v>
      </c>
      <c r="AJ1669" s="354"/>
      <c r="AK1669" s="368">
        <f t="shared" si="10839"/>
        <v>0</v>
      </c>
      <c r="AL1669" s="354"/>
      <c r="AM1669" s="368">
        <f t="shared" si="10840"/>
        <v>0</v>
      </c>
      <c r="AN1669" s="354"/>
      <c r="AO1669" s="368">
        <f t="shared" si="10841"/>
        <v>0</v>
      </c>
      <c r="AP1669" s="354"/>
      <c r="AQ1669" s="368">
        <f t="shared" si="10545"/>
        <v>0</v>
      </c>
      <c r="AR1669" s="354"/>
      <c r="AS1669" s="354"/>
      <c r="AT1669" s="369">
        <f t="shared" si="10842"/>
        <v>0</v>
      </c>
      <c r="AU1669" s="354"/>
      <c r="AV1669" s="369">
        <f t="shared" si="10843"/>
        <v>0</v>
      </c>
      <c r="AW1669" s="354"/>
      <c r="AX1669" s="369">
        <f t="shared" si="10844"/>
        <v>0</v>
      </c>
      <c r="AY1669" s="354"/>
      <c r="AZ1669" s="369">
        <f t="shared" si="10845"/>
        <v>0</v>
      </c>
      <c r="BA1669" s="354"/>
      <c r="BB1669" s="369">
        <f t="shared" si="10846"/>
        <v>0</v>
      </c>
      <c r="BC1669" s="150"/>
      <c r="BD1669" s="116"/>
      <c r="BE1669" s="367"/>
      <c r="BF1669" s="367"/>
      <c r="BG1669" s="367"/>
      <c r="BH1669" s="367"/>
      <c r="BI1669" s="367"/>
      <c r="BJ1669" s="367"/>
      <c r="BK1669" s="367">
        <f t="shared" si="10826"/>
        <v>0</v>
      </c>
      <c r="BL1669" s="367">
        <f t="shared" si="10827"/>
        <v>0</v>
      </c>
      <c r="BM1669" s="367">
        <f t="shared" si="10828"/>
        <v>0</v>
      </c>
      <c r="BN1669" s="367">
        <f t="shared" si="10829"/>
        <v>0</v>
      </c>
      <c r="BO1669" s="367">
        <f t="shared" si="10830"/>
        <v>0</v>
      </c>
      <c r="BP1669" s="367">
        <f t="shared" si="10831"/>
        <v>0</v>
      </c>
      <c r="BQ1669" s="383">
        <f t="shared" si="10847"/>
        <v>0</v>
      </c>
      <c r="BR1669" s="146"/>
      <c r="BS1669" s="441">
        <v>29</v>
      </c>
      <c r="BT1669" s="116"/>
      <c r="BU1669" s="116"/>
      <c r="BV1669" s="116"/>
      <c r="BW1669" s="116"/>
      <c r="BX1669" s="116"/>
      <c r="BY1669" s="116"/>
      <c r="BZ1669" s="116"/>
      <c r="CA1669" s="116"/>
      <c r="CB1669" s="116"/>
      <c r="CC1669" s="116"/>
      <c r="CD1669" s="116"/>
      <c r="CE1669" s="116"/>
      <c r="CF1669" s="116"/>
      <c r="CG1669" s="116"/>
      <c r="CH1669" s="116"/>
      <c r="CI1669" s="116"/>
      <c r="CJ1669" s="116"/>
      <c r="CK1669" s="116"/>
      <c r="CL1669" s="116"/>
      <c r="CM1669" s="116"/>
      <c r="CN1669" s="116"/>
      <c r="CO1669" s="116"/>
      <c r="CP1669" s="116"/>
      <c r="CQ1669" s="116"/>
      <c r="CR1669" s="116"/>
      <c r="CS1669" s="116"/>
      <c r="CT1669" s="116"/>
      <c r="CU1669" s="116"/>
      <c r="CV1669" s="116"/>
      <c r="CW1669" s="116"/>
      <c r="CX1669" s="116"/>
      <c r="CY1669" s="116"/>
      <c r="CZ1669" s="116"/>
      <c r="DA1669" s="116"/>
      <c r="DB1669" s="116"/>
      <c r="DC1669" s="116"/>
      <c r="DD1669" s="116"/>
      <c r="DE1669" s="116"/>
      <c r="DF1669" s="116"/>
      <c r="DG1669" s="116"/>
      <c r="DH1669" s="116"/>
      <c r="DI1669" s="116"/>
      <c r="DJ1669" s="116"/>
      <c r="DK1669" s="116"/>
      <c r="DL1669" s="116"/>
      <c r="DM1669" s="116"/>
      <c r="DN1669" s="116"/>
      <c r="DO1669" s="116"/>
      <c r="DP1669" s="116"/>
      <c r="DQ1669" s="116"/>
      <c r="DR1669" s="116"/>
      <c r="DS1669" s="116"/>
      <c r="DT1669" s="116"/>
      <c r="DU1669" s="116"/>
      <c r="DV1669" s="116"/>
      <c r="DW1669" s="116"/>
      <c r="DX1669" s="116"/>
      <c r="DY1669" s="116"/>
      <c r="DZ1669" s="116"/>
      <c r="EA1669" s="116"/>
    </row>
    <row r="1670" spans="1:131" ht="11.25" customHeight="1" x14ac:dyDescent="0.15">
      <c r="A1670" s="126" t="s">
        <v>1819</v>
      </c>
      <c r="B1670" s="205"/>
      <c r="C1670" s="133"/>
      <c r="D1670" s="410"/>
      <c r="E1670" s="710"/>
      <c r="F1670" s="711"/>
      <c r="G1670" s="217"/>
      <c r="H1670" s="217"/>
      <c r="I1670" s="278"/>
      <c r="J1670" s="156"/>
      <c r="K1670" s="279"/>
      <c r="L1670" s="279"/>
      <c r="M1670" s="156"/>
      <c r="N1670" s="156"/>
      <c r="O1670" s="220"/>
      <c r="P1670" s="190"/>
      <c r="Q1670" s="156"/>
      <c r="R1670" s="220"/>
      <c r="S1670" s="190"/>
      <c r="T1670" s="156"/>
      <c r="U1670" s="220"/>
      <c r="V1670" s="190"/>
      <c r="W1670" s="156"/>
      <c r="X1670" s="220"/>
      <c r="Y1670" s="190"/>
      <c r="Z1670" s="190"/>
      <c r="AA1670" s="207"/>
      <c r="AB1670" s="208"/>
      <c r="AC1670" s="190"/>
      <c r="AD1670" s="156">
        <f>SUM(AD1671:AD1672)</f>
        <v>0</v>
      </c>
      <c r="AE1670" s="156"/>
      <c r="AF1670" s="117"/>
      <c r="AG1670" s="156"/>
      <c r="AH1670" s="355"/>
      <c r="AI1670" s="368"/>
      <c r="AJ1670" s="354"/>
      <c r="AK1670" s="368"/>
      <c r="AL1670" s="354"/>
      <c r="AM1670" s="368"/>
      <c r="AN1670" s="354"/>
      <c r="AO1670" s="368"/>
      <c r="AP1670" s="354"/>
      <c r="AQ1670" s="368"/>
      <c r="AR1670" s="354"/>
      <c r="AS1670" s="354"/>
      <c r="AT1670" s="369"/>
      <c r="AU1670" s="354"/>
      <c r="AV1670" s="369"/>
      <c r="AW1670" s="354"/>
      <c r="AX1670" s="369"/>
      <c r="AY1670" s="354"/>
      <c r="AZ1670" s="369"/>
      <c r="BA1670" s="354"/>
      <c r="BB1670" s="369"/>
      <c r="BC1670" s="150"/>
      <c r="BD1670" s="116"/>
      <c r="BE1670" s="367"/>
      <c r="BF1670" s="367"/>
      <c r="BG1670" s="367"/>
      <c r="BH1670" s="367"/>
      <c r="BI1670" s="367"/>
      <c r="BJ1670" s="367"/>
      <c r="BK1670" s="367"/>
      <c r="BL1670" s="367"/>
      <c r="BM1670" s="367"/>
      <c r="BN1670" s="367"/>
      <c r="BO1670" s="367"/>
      <c r="BP1670" s="367"/>
      <c r="BQ1670" s="383"/>
      <c r="BR1670" s="146"/>
      <c r="BS1670" s="441" t="e">
        <v>#N/A</v>
      </c>
      <c r="BT1670" s="116"/>
      <c r="BU1670" s="116"/>
      <c r="BV1670" s="116"/>
      <c r="BW1670" s="116"/>
      <c r="BX1670" s="116"/>
      <c r="BY1670" s="116"/>
      <c r="BZ1670" s="116"/>
      <c r="CA1670" s="116"/>
      <c r="CB1670" s="116"/>
      <c r="CC1670" s="116"/>
      <c r="CD1670" s="116"/>
      <c r="CE1670" s="116"/>
      <c r="CF1670" s="116"/>
      <c r="CG1670" s="116"/>
      <c r="CH1670" s="116"/>
      <c r="CI1670" s="116"/>
      <c r="CJ1670" s="116"/>
      <c r="CK1670" s="116"/>
      <c r="CL1670" s="116"/>
      <c r="CM1670" s="116"/>
      <c r="CN1670" s="116"/>
      <c r="CO1670" s="116"/>
      <c r="CP1670" s="116"/>
      <c r="CQ1670" s="116"/>
      <c r="CR1670" s="116"/>
      <c r="CS1670" s="116"/>
      <c r="CT1670" s="116"/>
      <c r="CU1670" s="116"/>
      <c r="CV1670" s="116"/>
      <c r="CW1670" s="116"/>
      <c r="CX1670" s="116"/>
      <c r="CY1670" s="116"/>
      <c r="CZ1670" s="116"/>
      <c r="DA1670" s="116"/>
      <c r="DB1670" s="116"/>
      <c r="DC1670" s="116"/>
      <c r="DD1670" s="116"/>
      <c r="DE1670" s="116"/>
      <c r="DF1670" s="116"/>
      <c r="DG1670" s="116"/>
      <c r="DH1670" s="116"/>
      <c r="DI1670" s="116"/>
      <c r="DJ1670" s="116"/>
      <c r="DK1670" s="116"/>
      <c r="DL1670" s="116"/>
      <c r="DM1670" s="116"/>
      <c r="DN1670" s="116"/>
      <c r="DO1670" s="116"/>
      <c r="DP1670" s="116"/>
      <c r="DQ1670" s="116"/>
      <c r="DR1670" s="116"/>
      <c r="DS1670" s="116"/>
      <c r="DT1670" s="116"/>
      <c r="DU1670" s="116"/>
      <c r="DV1670" s="116"/>
      <c r="DW1670" s="116"/>
      <c r="DX1670" s="116"/>
      <c r="DY1670" s="116"/>
      <c r="DZ1670" s="116"/>
      <c r="EA1670" s="116"/>
    </row>
    <row r="1671" spans="1:131" ht="11.25" customHeight="1" x14ac:dyDescent="0.15">
      <c r="A1671" s="128" t="s">
        <v>1820</v>
      </c>
      <c r="B1671" s="124"/>
      <c r="C1671" s="127"/>
      <c r="D1671" s="112" t="str">
        <f>BS1671</f>
        <v>S/O</v>
      </c>
      <c r="E1671" s="710" t="s">
        <v>1273</v>
      </c>
      <c r="F1671" s="711">
        <f t="shared" ref="F1671" si="10848">BQ1671</f>
        <v>0</v>
      </c>
      <c r="G1671" s="209">
        <v>30</v>
      </c>
      <c r="H1671" s="210"/>
      <c r="I1671" s="211">
        <v>4567025</v>
      </c>
      <c r="J1671" s="212"/>
      <c r="K1671" s="552"/>
      <c r="L1671" s="553"/>
      <c r="M1671" s="212"/>
      <c r="N1671" s="213"/>
      <c r="O1671" s="214">
        <f t="shared" ref="O1671" si="10849">IF($D$18="YES", (N1671), (0))</f>
        <v>0</v>
      </c>
      <c r="P1671" s="190"/>
      <c r="Q1671" s="213"/>
      <c r="R1671" s="214">
        <f t="shared" ref="R1671" si="10850">IF($D$18="YES", (Q1671), (0))</f>
        <v>0</v>
      </c>
      <c r="S1671" s="190"/>
      <c r="T1671" s="213"/>
      <c r="U1671" s="214">
        <f t="shared" ref="U1671" si="10851">IF($D$18="YES", (T1671), (0))</f>
        <v>0</v>
      </c>
      <c r="V1671" s="190"/>
      <c r="W1671" s="213"/>
      <c r="X1671" s="214">
        <f t="shared" ref="X1671" si="10852">IF($D$18="YES", (W1671), (0))</f>
        <v>0</v>
      </c>
      <c r="Y1671" s="190"/>
      <c r="Z1671" s="190"/>
      <c r="AA1671" s="207"/>
      <c r="AB1671" s="215"/>
      <c r="AC1671" s="190"/>
      <c r="AD1671" s="156">
        <f t="shared" ref="AD1671" si="10853">SUM(N1671,O1671,Q1671,R1671,T1671,U1671,W1671,X1671)</f>
        <v>0</v>
      </c>
      <c r="AE1671" s="156"/>
      <c r="AF1671" s="117"/>
      <c r="AG1671" s="156"/>
      <c r="AH1671" s="355"/>
      <c r="AI1671" s="368">
        <f t="shared" ref="AI1671" si="10854">N1671*G1671</f>
        <v>0</v>
      </c>
      <c r="AJ1671" s="354"/>
      <c r="AK1671" s="368">
        <f t="shared" ref="AK1671" si="10855">Q1671*G1671</f>
        <v>0</v>
      </c>
      <c r="AL1671" s="354"/>
      <c r="AM1671" s="368">
        <f t="shared" ref="AM1671" si="10856">T1671*G1671</f>
        <v>0</v>
      </c>
      <c r="AN1671" s="354"/>
      <c r="AO1671" s="368">
        <f t="shared" ref="AO1671" si="10857">W1671*G1671</f>
        <v>0</v>
      </c>
      <c r="AP1671" s="354"/>
      <c r="AQ1671" s="368">
        <f t="shared" ref="AQ1671" si="10858">SUM(AI1671,AK1671,AM1671,AO1671)</f>
        <v>0</v>
      </c>
      <c r="AR1671" s="354"/>
      <c r="AS1671" s="354"/>
      <c r="AT1671" s="369">
        <f t="shared" ref="AT1671" si="10859">(N1671*G1671)*F1671</f>
        <v>0</v>
      </c>
      <c r="AU1671" s="354"/>
      <c r="AV1671" s="369">
        <f t="shared" ref="AV1671" si="10860">(Q1671*G1671)*F1671</f>
        <v>0</v>
      </c>
      <c r="AW1671" s="354"/>
      <c r="AX1671" s="369">
        <f t="shared" ref="AX1671" si="10861">(T1671*G1671)*F1671</f>
        <v>0</v>
      </c>
      <c r="AY1671" s="354"/>
      <c r="AZ1671" s="369">
        <f t="shared" ref="AZ1671" si="10862">(W1671*G1671)*F1671</f>
        <v>0</v>
      </c>
      <c r="BA1671" s="354"/>
      <c r="BB1671" s="369">
        <f t="shared" ref="BB1671" si="10863">SUM(AS1671:BA1671)</f>
        <v>0</v>
      </c>
      <c r="BC1671" s="150"/>
      <c r="BD1671" s="116"/>
      <c r="BE1671" s="367"/>
      <c r="BF1671" s="367"/>
      <c r="BG1671" s="367"/>
      <c r="BH1671" s="367"/>
      <c r="BI1671" s="367"/>
      <c r="BJ1671" s="367"/>
      <c r="BK1671" s="367">
        <f t="shared" si="10826"/>
        <v>0</v>
      </c>
      <c r="BL1671" s="367">
        <f t="shared" ref="BL1671" si="10864">IF($N$18&lt;BL$24,0,IF($N$18&gt;BL$25,0,$BF1671))</f>
        <v>0</v>
      </c>
      <c r="BM1671" s="367">
        <f t="shared" ref="BM1671" si="10865">IF($N$18&lt;BM$24,0,IF($N$18&gt;BM$25,0,$BG1671))</f>
        <v>0</v>
      </c>
      <c r="BN1671" s="367">
        <f t="shared" ref="BN1671" si="10866">IF($N$18&lt;BN$24,0,IF($N$18&gt;BN$25,0,$BH1671))</f>
        <v>0</v>
      </c>
      <c r="BO1671" s="367">
        <f t="shared" ref="BO1671" si="10867">IF($N$18&lt;BO$24,0,IF($N$18&gt;BO$25,0,$BI1671))</f>
        <v>0</v>
      </c>
      <c r="BP1671" s="367">
        <f t="shared" ref="BP1671" si="10868">IF($N$18&lt;BP$24,0,IF($N$18&gt;BP$25,0,$BJ1671))</f>
        <v>0</v>
      </c>
      <c r="BQ1671" s="383">
        <f t="shared" ref="BQ1671" si="10869">SUM(BK1671:BP1671)</f>
        <v>0</v>
      </c>
      <c r="BR1671" s="146"/>
      <c r="BS1671" s="441" t="s">
        <v>90</v>
      </c>
      <c r="BT1671" s="116"/>
      <c r="BU1671" s="116"/>
      <c r="BV1671" s="116"/>
      <c r="BW1671" s="116"/>
      <c r="BX1671" s="116"/>
      <c r="BY1671" s="116"/>
      <c r="BZ1671" s="116"/>
      <c r="CA1671" s="116"/>
      <c r="CB1671" s="116"/>
      <c r="CC1671" s="116"/>
      <c r="CD1671" s="116"/>
      <c r="CE1671" s="116"/>
      <c r="CF1671" s="116"/>
      <c r="CG1671" s="116"/>
      <c r="CH1671" s="116"/>
      <c r="CI1671" s="116"/>
      <c r="CJ1671" s="116"/>
      <c r="CK1671" s="116"/>
      <c r="CL1671" s="116"/>
      <c r="CM1671" s="116"/>
      <c r="CN1671" s="116"/>
      <c r="CO1671" s="116"/>
      <c r="CP1671" s="116"/>
      <c r="CQ1671" s="116"/>
      <c r="CR1671" s="116"/>
      <c r="CS1671" s="116"/>
      <c r="CT1671" s="116"/>
      <c r="CU1671" s="116"/>
      <c r="CV1671" s="116"/>
      <c r="CW1671" s="116"/>
      <c r="CX1671" s="116"/>
      <c r="CY1671" s="116"/>
      <c r="CZ1671" s="116"/>
      <c r="DA1671" s="116"/>
      <c r="DB1671" s="116"/>
      <c r="DC1671" s="116"/>
      <c r="DD1671" s="116"/>
      <c r="DE1671" s="116"/>
      <c r="DF1671" s="116"/>
      <c r="DG1671" s="116"/>
      <c r="DH1671" s="116"/>
      <c r="DI1671" s="116"/>
      <c r="DJ1671" s="116"/>
      <c r="DK1671" s="116"/>
      <c r="DL1671" s="116"/>
      <c r="DM1671" s="116"/>
      <c r="DN1671" s="116"/>
      <c r="DO1671" s="116"/>
      <c r="DP1671" s="116"/>
      <c r="DQ1671" s="116"/>
      <c r="DR1671" s="116"/>
      <c r="DS1671" s="116"/>
      <c r="DT1671" s="116"/>
      <c r="DU1671" s="116"/>
      <c r="DV1671" s="116"/>
      <c r="DW1671" s="116"/>
      <c r="DX1671" s="116"/>
      <c r="DY1671" s="116"/>
      <c r="DZ1671" s="116"/>
      <c r="EA1671" s="116"/>
    </row>
    <row r="1672" spans="1:131" ht="11.25" customHeight="1" x14ac:dyDescent="0.15">
      <c r="A1672" s="113" t="s">
        <v>1821</v>
      </c>
      <c r="B1672" s="124"/>
      <c r="C1672" s="334"/>
      <c r="D1672" s="112" t="str">
        <f>BS1672</f>
        <v>S/O</v>
      </c>
      <c r="E1672" s="710" t="s">
        <v>1273</v>
      </c>
      <c r="F1672" s="711">
        <f t="shared" si="10535"/>
        <v>0</v>
      </c>
      <c r="G1672" s="209">
        <v>30</v>
      </c>
      <c r="H1672" s="210"/>
      <c r="I1672" s="211">
        <v>4567015</v>
      </c>
      <c r="J1672" s="212"/>
      <c r="K1672" s="552"/>
      <c r="L1672" s="553"/>
      <c r="M1672" s="212"/>
      <c r="N1672" s="213"/>
      <c r="O1672" s="214">
        <f t="shared" ref="O1672" si="10870">IF($D$18="YES", (N1672), (0))</f>
        <v>0</v>
      </c>
      <c r="P1672" s="190"/>
      <c r="Q1672" s="213"/>
      <c r="R1672" s="214">
        <f t="shared" ref="R1672" si="10871">IF($D$18="YES", (Q1672), (0))</f>
        <v>0</v>
      </c>
      <c r="S1672" s="190"/>
      <c r="T1672" s="213"/>
      <c r="U1672" s="214">
        <f t="shared" ref="U1672" si="10872">IF($D$18="YES", (T1672), (0))</f>
        <v>0</v>
      </c>
      <c r="V1672" s="190"/>
      <c r="W1672" s="213"/>
      <c r="X1672" s="214">
        <f t="shared" ref="X1672" si="10873">IF($D$18="YES", (W1672), (0))</f>
        <v>0</v>
      </c>
      <c r="Y1672" s="190"/>
      <c r="Z1672" s="190"/>
      <c r="AA1672" s="207"/>
      <c r="AB1672" s="215"/>
      <c r="AC1672" s="190"/>
      <c r="AD1672" s="156">
        <f t="shared" ref="AD1672" si="10874">SUM(N1672,O1672,Q1672,R1672,T1672,U1672,W1672,X1672)</f>
        <v>0</v>
      </c>
      <c r="AE1672" s="156"/>
      <c r="AF1672" s="117"/>
      <c r="AG1672" s="156"/>
      <c r="AH1672" s="355"/>
      <c r="AI1672" s="368">
        <f t="shared" ref="AI1672" si="10875">N1672*G1672</f>
        <v>0</v>
      </c>
      <c r="AJ1672" s="354"/>
      <c r="AK1672" s="368">
        <f t="shared" ref="AK1672" si="10876">Q1672*G1672</f>
        <v>0</v>
      </c>
      <c r="AL1672" s="354"/>
      <c r="AM1672" s="368">
        <f t="shared" ref="AM1672" si="10877">T1672*G1672</f>
        <v>0</v>
      </c>
      <c r="AN1672" s="354"/>
      <c r="AO1672" s="368">
        <f t="shared" ref="AO1672" si="10878">W1672*G1672</f>
        <v>0</v>
      </c>
      <c r="AP1672" s="354"/>
      <c r="AQ1672" s="368">
        <f t="shared" ref="AQ1672" si="10879">SUM(AI1672,AK1672,AM1672,AO1672)</f>
        <v>0</v>
      </c>
      <c r="AR1672" s="354"/>
      <c r="AS1672" s="354"/>
      <c r="AT1672" s="369">
        <f t="shared" ref="AT1672" si="10880">(N1672*G1672)*F1672</f>
        <v>0</v>
      </c>
      <c r="AU1672" s="354"/>
      <c r="AV1672" s="369">
        <f t="shared" ref="AV1672" si="10881">(Q1672*G1672)*F1672</f>
        <v>0</v>
      </c>
      <c r="AW1672" s="354"/>
      <c r="AX1672" s="369">
        <f t="shared" ref="AX1672" si="10882">(T1672*G1672)*F1672</f>
        <v>0</v>
      </c>
      <c r="AY1672" s="354"/>
      <c r="AZ1672" s="369">
        <f t="shared" ref="AZ1672" si="10883">(W1672*G1672)*F1672</f>
        <v>0</v>
      </c>
      <c r="BA1672" s="354"/>
      <c r="BB1672" s="369">
        <f t="shared" ref="BB1672" si="10884">SUM(AS1672:BA1672)</f>
        <v>0</v>
      </c>
      <c r="BC1672" s="150"/>
      <c r="BD1672" s="116"/>
      <c r="BE1672" s="367"/>
      <c r="BF1672" s="367"/>
      <c r="BG1672" s="367"/>
      <c r="BH1672" s="367"/>
      <c r="BI1672" s="367"/>
      <c r="BJ1672" s="367"/>
      <c r="BK1672" s="367">
        <f t="shared" ref="BK1672" si="10885">IF($N$18&lt;BK$24,0,IF($N$18&gt;BK$25,0,$BE1672))</f>
        <v>0</v>
      </c>
      <c r="BL1672" s="367">
        <f t="shared" ref="BL1672" si="10886">IF($N$18&lt;BL$24,0,IF($N$18&gt;BL$25,0,$BF1672))</f>
        <v>0</v>
      </c>
      <c r="BM1672" s="367">
        <f t="shared" ref="BM1672" si="10887">IF($N$18&lt;BM$24,0,IF($N$18&gt;BM$25,0,$BG1672))</f>
        <v>0</v>
      </c>
      <c r="BN1672" s="367">
        <f t="shared" ref="BN1672" si="10888">IF($N$18&lt;BN$24,0,IF($N$18&gt;BN$25,0,$BH1672))</f>
        <v>0</v>
      </c>
      <c r="BO1672" s="367">
        <f t="shared" ref="BO1672" si="10889">IF($N$18&lt;BO$24,0,IF($N$18&gt;BO$25,0,$BI1672))</f>
        <v>0</v>
      </c>
      <c r="BP1672" s="367">
        <f t="shared" ref="BP1672" si="10890">IF($N$18&lt;BP$24,0,IF($N$18&gt;BP$25,0,$BJ1672))</f>
        <v>0</v>
      </c>
      <c r="BQ1672" s="383">
        <f t="shared" ref="BQ1672" si="10891">SUM(BK1672:BP1672)</f>
        <v>0</v>
      </c>
      <c r="BR1672" s="146"/>
      <c r="BS1672" s="441" t="s">
        <v>90</v>
      </c>
      <c r="BT1672" s="116"/>
      <c r="BU1672" s="116"/>
      <c r="BV1672" s="116"/>
      <c r="BW1672" s="116"/>
      <c r="BX1672" s="116"/>
      <c r="BY1672" s="116"/>
      <c r="BZ1672" s="116"/>
      <c r="CA1672" s="116"/>
      <c r="CB1672" s="116"/>
      <c r="CC1672" s="116"/>
      <c r="CD1672" s="116"/>
      <c r="CE1672" s="116"/>
      <c r="CF1672" s="116"/>
      <c r="CG1672" s="116"/>
      <c r="CH1672" s="116"/>
      <c r="CI1672" s="116"/>
      <c r="CJ1672" s="116"/>
      <c r="CK1672" s="116"/>
      <c r="CL1672" s="116"/>
      <c r="CM1672" s="116"/>
      <c r="CN1672" s="116"/>
      <c r="CO1672" s="116"/>
      <c r="CP1672" s="116"/>
      <c r="CQ1672" s="116"/>
      <c r="CR1672" s="116"/>
      <c r="CS1672" s="116"/>
      <c r="CT1672" s="116"/>
      <c r="CU1672" s="116"/>
      <c r="CV1672" s="116"/>
      <c r="CW1672" s="116"/>
      <c r="CX1672" s="116"/>
      <c r="CY1672" s="116"/>
      <c r="CZ1672" s="116"/>
      <c r="DA1672" s="116"/>
      <c r="DB1672" s="116"/>
      <c r="DC1672" s="116"/>
      <c r="DD1672" s="116"/>
      <c r="DE1672" s="116"/>
      <c r="DF1672" s="116"/>
      <c r="DG1672" s="116"/>
      <c r="DH1672" s="116"/>
      <c r="DI1672" s="116"/>
      <c r="DJ1672" s="116"/>
      <c r="DK1672" s="116"/>
      <c r="DL1672" s="116"/>
      <c r="DM1672" s="116"/>
      <c r="DN1672" s="116"/>
      <c r="DO1672" s="116"/>
      <c r="DP1672" s="116"/>
      <c r="DQ1672" s="116"/>
      <c r="DR1672" s="116"/>
      <c r="DS1672" s="116"/>
      <c r="DT1672" s="116"/>
      <c r="DU1672" s="116"/>
      <c r="DV1672" s="116"/>
      <c r="DW1672" s="116"/>
      <c r="DX1672" s="116"/>
      <c r="DY1672" s="116"/>
      <c r="DZ1672" s="116"/>
      <c r="EA1672" s="116"/>
    </row>
    <row r="1673" spans="1:131" ht="11.25" customHeight="1" x14ac:dyDescent="0.15">
      <c r="A1673" s="126" t="s">
        <v>1822</v>
      </c>
      <c r="B1673" s="205"/>
      <c r="C1673" s="133"/>
      <c r="D1673" s="410"/>
      <c r="E1673" s="710"/>
      <c r="F1673" s="711"/>
      <c r="G1673" s="217"/>
      <c r="H1673" s="206"/>
      <c r="I1673" s="218"/>
      <c r="J1673" s="156"/>
      <c r="K1673" s="219"/>
      <c r="L1673" s="219"/>
      <c r="M1673" s="156"/>
      <c r="N1673" s="156"/>
      <c r="O1673" s="220"/>
      <c r="P1673" s="190"/>
      <c r="Q1673" s="156"/>
      <c r="R1673" s="220"/>
      <c r="S1673" s="190"/>
      <c r="T1673" s="156"/>
      <c r="U1673" s="220"/>
      <c r="V1673" s="190"/>
      <c r="W1673" s="156"/>
      <c r="X1673" s="220"/>
      <c r="Y1673" s="190"/>
      <c r="Z1673" s="190"/>
      <c r="AA1673" s="207"/>
      <c r="AB1673" s="208"/>
      <c r="AC1673" s="190"/>
      <c r="AD1673" s="156">
        <f>SUM(AD1674:AD1677)</f>
        <v>0</v>
      </c>
      <c r="AE1673" s="156"/>
      <c r="AF1673" s="117"/>
      <c r="AG1673" s="156"/>
      <c r="AH1673" s="355"/>
      <c r="AI1673" s="368"/>
      <c r="AJ1673" s="354"/>
      <c r="AK1673" s="368"/>
      <c r="AL1673" s="354"/>
      <c r="AM1673" s="368"/>
      <c r="AN1673" s="354"/>
      <c r="AO1673" s="368"/>
      <c r="AP1673" s="354"/>
      <c r="AQ1673" s="368"/>
      <c r="AR1673" s="354"/>
      <c r="AS1673" s="354"/>
      <c r="AT1673" s="369"/>
      <c r="AU1673" s="354"/>
      <c r="AV1673" s="369"/>
      <c r="AW1673" s="354"/>
      <c r="AX1673" s="369"/>
      <c r="AY1673" s="354"/>
      <c r="AZ1673" s="369"/>
      <c r="BA1673" s="354"/>
      <c r="BB1673" s="369"/>
      <c r="BC1673" s="150"/>
      <c r="BD1673" s="116"/>
      <c r="BE1673" s="367"/>
      <c r="BF1673" s="367"/>
      <c r="BG1673" s="367"/>
      <c r="BH1673" s="367"/>
      <c r="BI1673" s="367"/>
      <c r="BJ1673" s="367"/>
      <c r="BK1673" s="367"/>
      <c r="BL1673" s="367"/>
      <c r="BM1673" s="367"/>
      <c r="BN1673" s="367"/>
      <c r="BO1673" s="367"/>
      <c r="BP1673" s="367"/>
      <c r="BQ1673" s="383"/>
      <c r="BR1673" s="146"/>
      <c r="BS1673" s="441" t="e">
        <v>#N/A</v>
      </c>
      <c r="BT1673" s="116"/>
      <c r="BU1673" s="116"/>
      <c r="BV1673" s="116"/>
      <c r="BW1673" s="116"/>
      <c r="BX1673" s="116"/>
      <c r="BY1673" s="116"/>
      <c r="BZ1673" s="116"/>
      <c r="CA1673" s="116"/>
      <c r="CB1673" s="116"/>
      <c r="CC1673" s="116"/>
      <c r="CD1673" s="116"/>
      <c r="CE1673" s="116"/>
      <c r="CF1673" s="116"/>
      <c r="CG1673" s="116"/>
      <c r="CH1673" s="116"/>
      <c r="CI1673" s="116"/>
      <c r="CJ1673" s="116"/>
      <c r="CK1673" s="116"/>
      <c r="CL1673" s="116"/>
      <c r="CM1673" s="116"/>
      <c r="CN1673" s="116"/>
      <c r="CO1673" s="116"/>
      <c r="CP1673" s="116"/>
      <c r="CQ1673" s="116"/>
      <c r="CR1673" s="116"/>
      <c r="CS1673" s="116"/>
      <c r="CT1673" s="116"/>
      <c r="CU1673" s="116"/>
      <c r="CV1673" s="116"/>
      <c r="CW1673" s="116"/>
      <c r="CX1673" s="116"/>
      <c r="CY1673" s="116"/>
      <c r="CZ1673" s="116"/>
      <c r="DA1673" s="116"/>
      <c r="DB1673" s="116"/>
      <c r="DC1673" s="116"/>
      <c r="DD1673" s="116"/>
      <c r="DE1673" s="116"/>
      <c r="DF1673" s="116"/>
      <c r="DG1673" s="116"/>
      <c r="DH1673" s="116"/>
      <c r="DI1673" s="116"/>
      <c r="DJ1673" s="116"/>
      <c r="DK1673" s="116"/>
      <c r="DL1673" s="116"/>
      <c r="DM1673" s="116"/>
      <c r="DN1673" s="116"/>
      <c r="DO1673" s="116"/>
      <c r="DP1673" s="116"/>
      <c r="DQ1673" s="116"/>
      <c r="DR1673" s="116"/>
      <c r="DS1673" s="116"/>
      <c r="DT1673" s="116"/>
      <c r="DU1673" s="116"/>
      <c r="DV1673" s="116"/>
      <c r="DW1673" s="116"/>
      <c r="DX1673" s="116"/>
      <c r="DY1673" s="116"/>
      <c r="DZ1673" s="116"/>
      <c r="EA1673" s="116"/>
    </row>
    <row r="1674" spans="1:131" ht="11.25" customHeight="1" x14ac:dyDescent="0.15">
      <c r="A1674" s="113" t="s">
        <v>1823</v>
      </c>
      <c r="B1674" s="124"/>
      <c r="C1674" s="127"/>
      <c r="D1674" s="112" t="str">
        <f>BS1674</f>
        <v>S/O</v>
      </c>
      <c r="E1674" s="710" t="s">
        <v>1273</v>
      </c>
      <c r="F1674" s="711">
        <f t="shared" si="10535"/>
        <v>0</v>
      </c>
      <c r="G1674" s="209">
        <v>30</v>
      </c>
      <c r="H1674" s="210"/>
      <c r="I1674" s="211">
        <v>4567325</v>
      </c>
      <c r="J1674" s="212"/>
      <c r="K1674" s="552"/>
      <c r="L1674" s="553"/>
      <c r="M1674" s="212"/>
      <c r="N1674" s="213"/>
      <c r="O1674" s="214">
        <f t="shared" ref="O1674:O1677" si="10892">IF($D$18="YES", (N1674), (0))</f>
        <v>0</v>
      </c>
      <c r="P1674" s="190"/>
      <c r="Q1674" s="213"/>
      <c r="R1674" s="214">
        <f t="shared" ref="R1674:R1677" si="10893">IF($D$18="YES", (Q1674), (0))</f>
        <v>0</v>
      </c>
      <c r="S1674" s="190"/>
      <c r="T1674" s="213"/>
      <c r="U1674" s="214">
        <f t="shared" ref="U1674:U1677" si="10894">IF($D$18="YES", (T1674), (0))</f>
        <v>0</v>
      </c>
      <c r="V1674" s="190"/>
      <c r="W1674" s="213"/>
      <c r="X1674" s="214">
        <f t="shared" ref="X1674:X1677" si="10895">IF($D$18="YES", (W1674), (0))</f>
        <v>0</v>
      </c>
      <c r="Y1674" s="190"/>
      <c r="Z1674" s="190"/>
      <c r="AA1674" s="207"/>
      <c r="AB1674" s="208"/>
      <c r="AC1674" s="190"/>
      <c r="AD1674" s="156">
        <f t="shared" ref="AD1674:AD1677" si="10896">SUM(N1674,O1674,Q1674,R1674,T1674,U1674,W1674,X1674)</f>
        <v>0</v>
      </c>
      <c r="AE1674" s="146"/>
      <c r="AF1674" s="117"/>
      <c r="AG1674" s="156"/>
      <c r="AH1674" s="355"/>
      <c r="AI1674" s="368">
        <f t="shared" ref="AI1674:AI1677" si="10897">N1674*G1674</f>
        <v>0</v>
      </c>
      <c r="AJ1674" s="354"/>
      <c r="AK1674" s="368">
        <f t="shared" ref="AK1674:AK1677" si="10898">Q1674*G1674</f>
        <v>0</v>
      </c>
      <c r="AL1674" s="354"/>
      <c r="AM1674" s="368">
        <f t="shared" ref="AM1674:AM1677" si="10899">T1674*G1674</f>
        <v>0</v>
      </c>
      <c r="AN1674" s="354"/>
      <c r="AO1674" s="368">
        <f t="shared" ref="AO1674:AO1677" si="10900">W1674*G1674</f>
        <v>0</v>
      </c>
      <c r="AP1674" s="354"/>
      <c r="AQ1674" s="368">
        <f t="shared" si="10545"/>
        <v>0</v>
      </c>
      <c r="AR1674" s="354"/>
      <c r="AS1674" s="354"/>
      <c r="AT1674" s="369">
        <f t="shared" ref="AT1674:AT1677" si="10901">(N1674*G1674)*F1674</f>
        <v>0</v>
      </c>
      <c r="AU1674" s="354"/>
      <c r="AV1674" s="369">
        <f t="shared" ref="AV1674:AV1677" si="10902">(Q1674*G1674)*F1674</f>
        <v>0</v>
      </c>
      <c r="AW1674" s="354"/>
      <c r="AX1674" s="369">
        <f t="shared" ref="AX1674:AX1677" si="10903">(T1674*G1674)*F1674</f>
        <v>0</v>
      </c>
      <c r="AY1674" s="354"/>
      <c r="AZ1674" s="369">
        <f t="shared" ref="AZ1674:AZ1677" si="10904">(W1674*G1674)*F1674</f>
        <v>0</v>
      </c>
      <c r="BA1674" s="354"/>
      <c r="BB1674" s="369">
        <f t="shared" ref="BB1674:BB1677" si="10905">SUM(AS1674:BA1674)</f>
        <v>0</v>
      </c>
      <c r="BC1674" s="150"/>
      <c r="BD1674" s="116"/>
      <c r="BE1674" s="367"/>
      <c r="BF1674" s="367"/>
      <c r="BG1674" s="367"/>
      <c r="BH1674" s="367"/>
      <c r="BI1674" s="367"/>
      <c r="BJ1674" s="367"/>
      <c r="BK1674" s="367">
        <f t="shared" ref="BK1674:BK1677" si="10906">IF($N$18&lt;BK$24,0,IF($N$18&gt;BK$25,0,$BE1674))</f>
        <v>0</v>
      </c>
      <c r="BL1674" s="367">
        <f t="shared" ref="BL1674:BL1677" si="10907">IF($N$18&lt;BL$24,0,IF($N$18&gt;BL$25,0,$BF1674))</f>
        <v>0</v>
      </c>
      <c r="BM1674" s="367">
        <f t="shared" ref="BM1674:BM1677" si="10908">IF($N$18&lt;BM$24,0,IF($N$18&gt;BM$25,0,$BG1674))</f>
        <v>0</v>
      </c>
      <c r="BN1674" s="367">
        <f t="shared" ref="BN1674:BN1677" si="10909">IF($N$18&lt;BN$24,0,IF($N$18&gt;BN$25,0,$BH1674))</f>
        <v>0</v>
      </c>
      <c r="BO1674" s="367">
        <f t="shared" ref="BO1674:BO1677" si="10910">IF($N$18&lt;BO$24,0,IF($N$18&gt;BO$25,0,$BI1674))</f>
        <v>0</v>
      </c>
      <c r="BP1674" s="367">
        <f t="shared" ref="BP1674:BP1677" si="10911">IF($N$18&lt;BP$24,0,IF($N$18&gt;BP$25,0,$BJ1674))</f>
        <v>0</v>
      </c>
      <c r="BQ1674" s="383">
        <f t="shared" ref="BQ1674:BQ1677" si="10912">SUM(BK1674:BP1674)</f>
        <v>0</v>
      </c>
      <c r="BR1674" s="146"/>
      <c r="BS1674" s="441" t="s">
        <v>90</v>
      </c>
      <c r="BT1674" s="116"/>
      <c r="BU1674" s="116"/>
      <c r="BV1674" s="116"/>
      <c r="BW1674" s="116"/>
      <c r="BX1674" s="116"/>
      <c r="BY1674" s="116"/>
      <c r="BZ1674" s="116"/>
      <c r="CA1674" s="116"/>
      <c r="CB1674" s="116"/>
      <c r="CC1674" s="116"/>
      <c r="CD1674" s="116"/>
      <c r="CE1674" s="116"/>
      <c r="CF1674" s="116"/>
      <c r="CG1674" s="116"/>
      <c r="CH1674" s="116"/>
      <c r="CI1674" s="116"/>
      <c r="CJ1674" s="116"/>
      <c r="CK1674" s="116"/>
      <c r="CL1674" s="116"/>
      <c r="CM1674" s="116"/>
      <c r="CN1674" s="116"/>
      <c r="CO1674" s="116"/>
      <c r="CP1674" s="116"/>
      <c r="CQ1674" s="116"/>
      <c r="CR1674" s="116"/>
      <c r="CS1674" s="116"/>
      <c r="CT1674" s="116"/>
      <c r="CU1674" s="116"/>
      <c r="CV1674" s="116"/>
      <c r="CW1674" s="116"/>
      <c r="CX1674" s="116"/>
      <c r="CY1674" s="116"/>
      <c r="CZ1674" s="116"/>
      <c r="DA1674" s="116"/>
      <c r="DB1674" s="116"/>
      <c r="DC1674" s="116"/>
      <c r="DD1674" s="116"/>
      <c r="DE1674" s="116"/>
      <c r="DF1674" s="116"/>
      <c r="DG1674" s="116"/>
      <c r="DH1674" s="116"/>
      <c r="DI1674" s="116"/>
      <c r="DJ1674" s="116"/>
      <c r="DK1674" s="116"/>
      <c r="DL1674" s="116"/>
      <c r="DM1674" s="116"/>
      <c r="DN1674" s="116"/>
      <c r="DO1674" s="116"/>
      <c r="DP1674" s="116"/>
      <c r="DQ1674" s="116"/>
      <c r="DR1674" s="116"/>
      <c r="DS1674" s="116"/>
      <c r="DT1674" s="116"/>
      <c r="DU1674" s="116"/>
      <c r="DV1674" s="116"/>
      <c r="DW1674" s="116"/>
      <c r="DX1674" s="116"/>
      <c r="DY1674" s="116"/>
      <c r="DZ1674" s="116"/>
      <c r="EA1674" s="116"/>
    </row>
    <row r="1675" spans="1:131" ht="11.25" customHeight="1" x14ac:dyDescent="0.15">
      <c r="A1675" s="113" t="s">
        <v>1824</v>
      </c>
      <c r="B1675" s="124"/>
      <c r="C1675" s="127"/>
      <c r="D1675" s="112">
        <f>BS1675</f>
        <v>49</v>
      </c>
      <c r="E1675" s="710" t="s">
        <v>129</v>
      </c>
      <c r="F1675" s="711">
        <f t="shared" ref="F1675" si="10913">BQ1675</f>
        <v>0</v>
      </c>
      <c r="G1675" s="209">
        <v>25</v>
      </c>
      <c r="H1675" s="210"/>
      <c r="I1675" s="211">
        <v>4567320</v>
      </c>
      <c r="J1675" s="212"/>
      <c r="K1675" s="552"/>
      <c r="L1675" s="553"/>
      <c r="M1675" s="212"/>
      <c r="N1675" s="213"/>
      <c r="O1675" s="214">
        <f t="shared" ref="O1675" si="10914">IF($D$18="YES", (N1675), (0))</f>
        <v>0</v>
      </c>
      <c r="P1675" s="190"/>
      <c r="Q1675" s="213"/>
      <c r="R1675" s="214">
        <f t="shared" ref="R1675" si="10915">IF($D$18="YES", (Q1675), (0))</f>
        <v>0</v>
      </c>
      <c r="S1675" s="190"/>
      <c r="T1675" s="213"/>
      <c r="U1675" s="214">
        <f t="shared" ref="U1675" si="10916">IF($D$18="YES", (T1675), (0))</f>
        <v>0</v>
      </c>
      <c r="V1675" s="190"/>
      <c r="W1675" s="213"/>
      <c r="X1675" s="214">
        <f t="shared" ref="X1675" si="10917">IF($D$18="YES", (W1675), (0))</f>
        <v>0</v>
      </c>
      <c r="Y1675" s="190"/>
      <c r="Z1675" s="190"/>
      <c r="AA1675" s="207"/>
      <c r="AB1675" s="208"/>
      <c r="AC1675" s="190"/>
      <c r="AD1675" s="156">
        <f t="shared" ref="AD1675" si="10918">SUM(N1675,O1675,Q1675,R1675,T1675,U1675,W1675,X1675)</f>
        <v>0</v>
      </c>
      <c r="AE1675" s="146"/>
      <c r="AF1675" s="117"/>
      <c r="AG1675" s="156"/>
      <c r="AH1675" s="355"/>
      <c r="AI1675" s="368">
        <f t="shared" ref="AI1675" si="10919">N1675*G1675</f>
        <v>0</v>
      </c>
      <c r="AJ1675" s="354"/>
      <c r="AK1675" s="368">
        <f t="shared" ref="AK1675" si="10920">Q1675*G1675</f>
        <v>0</v>
      </c>
      <c r="AL1675" s="354"/>
      <c r="AM1675" s="368">
        <f t="shared" ref="AM1675" si="10921">T1675*G1675</f>
        <v>0</v>
      </c>
      <c r="AN1675" s="354"/>
      <c r="AO1675" s="368">
        <f t="shared" ref="AO1675" si="10922">W1675*G1675</f>
        <v>0</v>
      </c>
      <c r="AP1675" s="354"/>
      <c r="AQ1675" s="368">
        <f t="shared" ref="AQ1675" si="10923">SUM(AI1675,AK1675,AM1675,AO1675)</f>
        <v>0</v>
      </c>
      <c r="AR1675" s="354"/>
      <c r="AS1675" s="354"/>
      <c r="AT1675" s="369">
        <f t="shared" ref="AT1675" si="10924">(N1675*G1675)*F1675</f>
        <v>0</v>
      </c>
      <c r="AU1675" s="354"/>
      <c r="AV1675" s="369">
        <f t="shared" ref="AV1675" si="10925">(Q1675*G1675)*F1675</f>
        <v>0</v>
      </c>
      <c r="AW1675" s="354"/>
      <c r="AX1675" s="369">
        <f t="shared" ref="AX1675" si="10926">(T1675*G1675)*F1675</f>
        <v>0</v>
      </c>
      <c r="AY1675" s="354"/>
      <c r="AZ1675" s="369">
        <f t="shared" ref="AZ1675" si="10927">(W1675*G1675)*F1675</f>
        <v>0</v>
      </c>
      <c r="BA1675" s="354"/>
      <c r="BB1675" s="369">
        <f t="shared" ref="BB1675" si="10928">SUM(AS1675:BA1675)</f>
        <v>0</v>
      </c>
      <c r="BC1675" s="150"/>
      <c r="BD1675" s="116"/>
      <c r="BE1675" s="367"/>
      <c r="BF1675" s="367"/>
      <c r="BG1675" s="367"/>
      <c r="BH1675" s="367"/>
      <c r="BI1675" s="367"/>
      <c r="BJ1675" s="367"/>
      <c r="BK1675" s="367">
        <f t="shared" si="10906"/>
        <v>0</v>
      </c>
      <c r="BL1675" s="367">
        <f t="shared" si="10907"/>
        <v>0</v>
      </c>
      <c r="BM1675" s="367">
        <f t="shared" si="10908"/>
        <v>0</v>
      </c>
      <c r="BN1675" s="367">
        <f t="shared" si="10909"/>
        <v>0</v>
      </c>
      <c r="BO1675" s="367">
        <f t="shared" si="10910"/>
        <v>0</v>
      </c>
      <c r="BP1675" s="367">
        <f t="shared" si="10911"/>
        <v>0</v>
      </c>
      <c r="BQ1675" s="383">
        <f t="shared" ref="BQ1675" si="10929">SUM(BK1675:BP1675)</f>
        <v>0</v>
      </c>
      <c r="BR1675" s="146"/>
      <c r="BS1675" s="441">
        <v>49</v>
      </c>
      <c r="BT1675" s="116"/>
      <c r="BU1675" s="116"/>
      <c r="BV1675" s="116"/>
      <c r="BW1675" s="116"/>
      <c r="BX1675" s="116"/>
      <c r="BY1675" s="116"/>
      <c r="BZ1675" s="116"/>
      <c r="CA1675" s="116"/>
      <c r="CB1675" s="116"/>
      <c r="CC1675" s="116"/>
      <c r="CD1675" s="116"/>
      <c r="CE1675" s="116"/>
      <c r="CF1675" s="116"/>
      <c r="CG1675" s="116"/>
      <c r="CH1675" s="116"/>
      <c r="CI1675" s="116"/>
      <c r="CJ1675" s="116"/>
      <c r="CK1675" s="116"/>
      <c r="CL1675" s="116"/>
      <c r="CM1675" s="116"/>
      <c r="CN1675" s="116"/>
      <c r="CO1675" s="116"/>
      <c r="CP1675" s="116"/>
      <c r="CQ1675" s="116"/>
      <c r="CR1675" s="116"/>
      <c r="CS1675" s="116"/>
      <c r="CT1675" s="116"/>
      <c r="CU1675" s="116"/>
      <c r="CV1675" s="116"/>
      <c r="CW1675" s="116"/>
      <c r="CX1675" s="116"/>
      <c r="CY1675" s="116"/>
      <c r="CZ1675" s="116"/>
      <c r="DA1675" s="116"/>
      <c r="DB1675" s="116"/>
      <c r="DC1675" s="116"/>
      <c r="DD1675" s="116"/>
      <c r="DE1675" s="116"/>
      <c r="DF1675" s="116"/>
      <c r="DG1675" s="116"/>
      <c r="DH1675" s="116"/>
      <c r="DI1675" s="116"/>
      <c r="DJ1675" s="116"/>
      <c r="DK1675" s="116"/>
      <c r="DL1675" s="116"/>
      <c r="DM1675" s="116"/>
      <c r="DN1675" s="116"/>
      <c r="DO1675" s="116"/>
      <c r="DP1675" s="116"/>
      <c r="DQ1675" s="116"/>
      <c r="DR1675" s="116"/>
      <c r="DS1675" s="116"/>
      <c r="DT1675" s="116"/>
      <c r="DU1675" s="116"/>
      <c r="DV1675" s="116"/>
      <c r="DW1675" s="116"/>
      <c r="DX1675" s="116"/>
      <c r="DY1675" s="116"/>
      <c r="DZ1675" s="116"/>
      <c r="EA1675" s="116"/>
    </row>
    <row r="1676" spans="1:131" ht="11.25" customHeight="1" x14ac:dyDescent="0.15">
      <c r="A1676" s="113" t="s">
        <v>1825</v>
      </c>
      <c r="B1676" s="124"/>
      <c r="C1676" s="127"/>
      <c r="D1676" s="112">
        <f>BS1676</f>
        <v>1</v>
      </c>
      <c r="E1676" s="710" t="s">
        <v>129</v>
      </c>
      <c r="F1676" s="711">
        <f t="shared" si="10535"/>
        <v>0</v>
      </c>
      <c r="G1676" s="209">
        <v>25</v>
      </c>
      <c r="H1676" s="210"/>
      <c r="I1676" s="211">
        <v>4567330</v>
      </c>
      <c r="J1676" s="212"/>
      <c r="K1676" s="552"/>
      <c r="L1676" s="553"/>
      <c r="M1676" s="212"/>
      <c r="N1676" s="213"/>
      <c r="O1676" s="214">
        <f t="shared" si="10892"/>
        <v>0</v>
      </c>
      <c r="P1676" s="190"/>
      <c r="Q1676" s="213"/>
      <c r="R1676" s="214">
        <f t="shared" si="10893"/>
        <v>0</v>
      </c>
      <c r="S1676" s="190"/>
      <c r="T1676" s="213"/>
      <c r="U1676" s="214">
        <f t="shared" si="10894"/>
        <v>0</v>
      </c>
      <c r="V1676" s="190"/>
      <c r="W1676" s="213"/>
      <c r="X1676" s="214">
        <f t="shared" si="10895"/>
        <v>0</v>
      </c>
      <c r="Y1676" s="190"/>
      <c r="Z1676" s="190"/>
      <c r="AA1676" s="207"/>
      <c r="AB1676" s="208"/>
      <c r="AC1676" s="190"/>
      <c r="AD1676" s="156">
        <f t="shared" si="10896"/>
        <v>0</v>
      </c>
      <c r="AE1676" s="146"/>
      <c r="AF1676" s="117"/>
      <c r="AG1676" s="156"/>
      <c r="AH1676" s="355"/>
      <c r="AI1676" s="368">
        <f t="shared" si="10897"/>
        <v>0</v>
      </c>
      <c r="AJ1676" s="354"/>
      <c r="AK1676" s="368">
        <f t="shared" si="10898"/>
        <v>0</v>
      </c>
      <c r="AL1676" s="354"/>
      <c r="AM1676" s="368">
        <f t="shared" si="10899"/>
        <v>0</v>
      </c>
      <c r="AN1676" s="354"/>
      <c r="AO1676" s="368">
        <f t="shared" si="10900"/>
        <v>0</v>
      </c>
      <c r="AP1676" s="354"/>
      <c r="AQ1676" s="368">
        <f t="shared" si="10545"/>
        <v>0</v>
      </c>
      <c r="AR1676" s="354"/>
      <c r="AS1676" s="354"/>
      <c r="AT1676" s="369">
        <f t="shared" si="10901"/>
        <v>0</v>
      </c>
      <c r="AU1676" s="354"/>
      <c r="AV1676" s="369">
        <f t="shared" si="10902"/>
        <v>0</v>
      </c>
      <c r="AW1676" s="354"/>
      <c r="AX1676" s="369">
        <f t="shared" si="10903"/>
        <v>0</v>
      </c>
      <c r="AY1676" s="354"/>
      <c r="AZ1676" s="369">
        <f t="shared" si="10904"/>
        <v>0</v>
      </c>
      <c r="BA1676" s="354"/>
      <c r="BB1676" s="369">
        <f t="shared" si="10905"/>
        <v>0</v>
      </c>
      <c r="BC1676" s="150"/>
      <c r="BD1676" s="116"/>
      <c r="BE1676" s="367"/>
      <c r="BF1676" s="367"/>
      <c r="BG1676" s="367"/>
      <c r="BH1676" s="367"/>
      <c r="BI1676" s="367"/>
      <c r="BJ1676" s="367"/>
      <c r="BK1676" s="367">
        <f t="shared" si="10906"/>
        <v>0</v>
      </c>
      <c r="BL1676" s="367">
        <f t="shared" si="10907"/>
        <v>0</v>
      </c>
      <c r="BM1676" s="367">
        <f t="shared" si="10908"/>
        <v>0</v>
      </c>
      <c r="BN1676" s="367">
        <f t="shared" si="10909"/>
        <v>0</v>
      </c>
      <c r="BO1676" s="367">
        <f t="shared" si="10910"/>
        <v>0</v>
      </c>
      <c r="BP1676" s="367">
        <f t="shared" si="10911"/>
        <v>0</v>
      </c>
      <c r="BQ1676" s="383">
        <f t="shared" si="10912"/>
        <v>0</v>
      </c>
      <c r="BR1676" s="146"/>
      <c r="BS1676" s="441">
        <v>1</v>
      </c>
      <c r="BT1676" s="116"/>
      <c r="BU1676" s="116"/>
      <c r="BV1676" s="116"/>
      <c r="BW1676" s="116"/>
      <c r="BX1676" s="116"/>
      <c r="BY1676" s="116"/>
      <c r="BZ1676" s="116"/>
      <c r="CA1676" s="116"/>
      <c r="CB1676" s="116"/>
      <c r="CC1676" s="116"/>
      <c r="CD1676" s="116"/>
      <c r="CE1676" s="116"/>
      <c r="CF1676" s="116"/>
      <c r="CG1676" s="116"/>
      <c r="CH1676" s="116"/>
      <c r="CI1676" s="116"/>
      <c r="CJ1676" s="116"/>
      <c r="CK1676" s="116"/>
      <c r="CL1676" s="116"/>
      <c r="CM1676" s="116"/>
      <c r="CN1676" s="116"/>
      <c r="CO1676" s="116"/>
      <c r="CP1676" s="116"/>
      <c r="CQ1676" s="116"/>
      <c r="CR1676" s="116"/>
      <c r="CS1676" s="116"/>
      <c r="CT1676" s="116"/>
      <c r="CU1676" s="116"/>
      <c r="CV1676" s="116"/>
      <c r="CW1676" s="116"/>
      <c r="CX1676" s="116"/>
      <c r="CY1676" s="116"/>
      <c r="CZ1676" s="116"/>
      <c r="DA1676" s="116"/>
      <c r="DB1676" s="116"/>
      <c r="DC1676" s="116"/>
      <c r="DD1676" s="116"/>
      <c r="DE1676" s="116"/>
      <c r="DF1676" s="116"/>
      <c r="DG1676" s="116"/>
      <c r="DH1676" s="116"/>
      <c r="DI1676" s="116"/>
      <c r="DJ1676" s="116"/>
      <c r="DK1676" s="116"/>
      <c r="DL1676" s="116"/>
      <c r="DM1676" s="116"/>
      <c r="DN1676" s="116"/>
      <c r="DO1676" s="116"/>
      <c r="DP1676" s="116"/>
      <c r="DQ1676" s="116"/>
      <c r="DR1676" s="116"/>
      <c r="DS1676" s="116"/>
      <c r="DT1676" s="116"/>
      <c r="DU1676" s="116"/>
      <c r="DV1676" s="116"/>
      <c r="DW1676" s="116"/>
      <c r="DX1676" s="116"/>
      <c r="DY1676" s="116"/>
      <c r="DZ1676" s="116"/>
      <c r="EA1676" s="116"/>
    </row>
    <row r="1677" spans="1:131" ht="11.25" customHeight="1" x14ac:dyDescent="0.15">
      <c r="A1677" s="113" t="s">
        <v>1826</v>
      </c>
      <c r="B1677" s="124"/>
      <c r="C1677" s="127"/>
      <c r="D1677" s="112" t="str">
        <f>BS1677</f>
        <v>S/O</v>
      </c>
      <c r="E1677" s="710" t="s">
        <v>129</v>
      </c>
      <c r="F1677" s="711">
        <f t="shared" si="10535"/>
        <v>0</v>
      </c>
      <c r="G1677" s="132">
        <v>25</v>
      </c>
      <c r="H1677" s="210"/>
      <c r="I1677" s="228">
        <v>4567280</v>
      </c>
      <c r="J1677" s="212"/>
      <c r="K1677" s="552"/>
      <c r="L1677" s="553"/>
      <c r="M1677" s="212"/>
      <c r="N1677" s="213"/>
      <c r="O1677" s="214">
        <f t="shared" si="10892"/>
        <v>0</v>
      </c>
      <c r="P1677" s="190"/>
      <c r="Q1677" s="213"/>
      <c r="R1677" s="214">
        <f t="shared" si="10893"/>
        <v>0</v>
      </c>
      <c r="S1677" s="190"/>
      <c r="T1677" s="213"/>
      <c r="U1677" s="214">
        <f t="shared" si="10894"/>
        <v>0</v>
      </c>
      <c r="V1677" s="190"/>
      <c r="W1677" s="213"/>
      <c r="X1677" s="214">
        <f t="shared" si="10895"/>
        <v>0</v>
      </c>
      <c r="Y1677" s="190"/>
      <c r="Z1677" s="190"/>
      <c r="AA1677" s="207"/>
      <c r="AB1677" s="215"/>
      <c r="AC1677" s="190"/>
      <c r="AD1677" s="156">
        <f t="shared" si="10896"/>
        <v>0</v>
      </c>
      <c r="AE1677" s="156"/>
      <c r="AF1677" s="117"/>
      <c r="AG1677" s="156"/>
      <c r="AH1677" s="355"/>
      <c r="AI1677" s="368">
        <f t="shared" si="10897"/>
        <v>0</v>
      </c>
      <c r="AJ1677" s="354"/>
      <c r="AK1677" s="368">
        <f t="shared" si="10898"/>
        <v>0</v>
      </c>
      <c r="AL1677" s="354"/>
      <c r="AM1677" s="368">
        <f t="shared" si="10899"/>
        <v>0</v>
      </c>
      <c r="AN1677" s="354"/>
      <c r="AO1677" s="368">
        <f t="shared" si="10900"/>
        <v>0</v>
      </c>
      <c r="AP1677" s="354"/>
      <c r="AQ1677" s="368">
        <f t="shared" si="10545"/>
        <v>0</v>
      </c>
      <c r="AR1677" s="354"/>
      <c r="AS1677" s="354"/>
      <c r="AT1677" s="369">
        <f t="shared" si="10901"/>
        <v>0</v>
      </c>
      <c r="AU1677" s="354"/>
      <c r="AV1677" s="369">
        <f t="shared" si="10902"/>
        <v>0</v>
      </c>
      <c r="AW1677" s="354"/>
      <c r="AX1677" s="369">
        <f t="shared" si="10903"/>
        <v>0</v>
      </c>
      <c r="AY1677" s="354"/>
      <c r="AZ1677" s="369">
        <f t="shared" si="10904"/>
        <v>0</v>
      </c>
      <c r="BA1677" s="354"/>
      <c r="BB1677" s="369">
        <f t="shared" si="10905"/>
        <v>0</v>
      </c>
      <c r="BC1677" s="150"/>
      <c r="BD1677" s="116"/>
      <c r="BE1677" s="367"/>
      <c r="BF1677" s="367"/>
      <c r="BG1677" s="367"/>
      <c r="BH1677" s="367"/>
      <c r="BI1677" s="367"/>
      <c r="BJ1677" s="367"/>
      <c r="BK1677" s="367">
        <f t="shared" si="10906"/>
        <v>0</v>
      </c>
      <c r="BL1677" s="367">
        <f t="shared" si="10907"/>
        <v>0</v>
      </c>
      <c r="BM1677" s="367">
        <f t="shared" si="10908"/>
        <v>0</v>
      </c>
      <c r="BN1677" s="367">
        <f t="shared" si="10909"/>
        <v>0</v>
      </c>
      <c r="BO1677" s="367">
        <f t="shared" si="10910"/>
        <v>0</v>
      </c>
      <c r="BP1677" s="367">
        <f t="shared" si="10911"/>
        <v>0</v>
      </c>
      <c r="BQ1677" s="383">
        <f t="shared" si="10912"/>
        <v>0</v>
      </c>
      <c r="BR1677" s="146"/>
      <c r="BS1677" s="441" t="s">
        <v>90</v>
      </c>
      <c r="BT1677" s="116"/>
      <c r="BU1677" s="116"/>
      <c r="BV1677" s="116"/>
      <c r="BW1677" s="116"/>
      <c r="BX1677" s="116"/>
      <c r="BY1677" s="116"/>
      <c r="BZ1677" s="116"/>
      <c r="CA1677" s="116"/>
      <c r="CB1677" s="116"/>
      <c r="CC1677" s="116"/>
      <c r="CD1677" s="116"/>
      <c r="CE1677" s="116"/>
      <c r="CF1677" s="116"/>
      <c r="CG1677" s="116"/>
      <c r="CH1677" s="116"/>
      <c r="CI1677" s="116"/>
      <c r="CJ1677" s="116"/>
      <c r="CK1677" s="116"/>
      <c r="CL1677" s="116"/>
      <c r="CM1677" s="116"/>
      <c r="CN1677" s="116"/>
      <c r="CO1677" s="116"/>
      <c r="CP1677" s="116"/>
      <c r="CQ1677" s="116"/>
      <c r="CR1677" s="116"/>
      <c r="CS1677" s="116"/>
      <c r="CT1677" s="116"/>
      <c r="CU1677" s="116"/>
      <c r="CV1677" s="116"/>
      <c r="CW1677" s="116"/>
      <c r="CX1677" s="116"/>
      <c r="CY1677" s="116"/>
      <c r="CZ1677" s="116"/>
      <c r="DA1677" s="116"/>
      <c r="DB1677" s="116"/>
      <c r="DC1677" s="116"/>
      <c r="DD1677" s="116"/>
      <c r="DE1677" s="116"/>
      <c r="DF1677" s="116"/>
      <c r="DG1677" s="116"/>
      <c r="DH1677" s="116"/>
      <c r="DI1677" s="116"/>
      <c r="DJ1677" s="116"/>
      <c r="DK1677" s="116"/>
      <c r="DL1677" s="116"/>
      <c r="DM1677" s="116"/>
      <c r="DN1677" s="116"/>
      <c r="DO1677" s="116"/>
      <c r="DP1677" s="116"/>
      <c r="DQ1677" s="116"/>
      <c r="DR1677" s="116"/>
      <c r="DS1677" s="116"/>
      <c r="DT1677" s="116"/>
      <c r="DU1677" s="116"/>
      <c r="DV1677" s="116"/>
      <c r="DW1677" s="116"/>
      <c r="DX1677" s="116"/>
      <c r="DY1677" s="116"/>
      <c r="DZ1677" s="116"/>
      <c r="EA1677" s="116"/>
    </row>
    <row r="1678" spans="1:131" ht="11.25" customHeight="1" x14ac:dyDescent="0.15">
      <c r="A1678" s="126" t="s">
        <v>1827</v>
      </c>
      <c r="B1678" s="205"/>
      <c r="C1678" s="133"/>
      <c r="D1678" s="410"/>
      <c r="E1678" s="710"/>
      <c r="F1678" s="711"/>
      <c r="G1678" s="217"/>
      <c r="H1678" s="206"/>
      <c r="I1678" s="218"/>
      <c r="J1678" s="156"/>
      <c r="K1678" s="219"/>
      <c r="L1678" s="219"/>
      <c r="M1678" s="156"/>
      <c r="N1678" s="156"/>
      <c r="O1678" s="220"/>
      <c r="P1678" s="190"/>
      <c r="Q1678" s="156"/>
      <c r="R1678" s="220"/>
      <c r="S1678" s="190"/>
      <c r="T1678" s="156"/>
      <c r="U1678" s="220"/>
      <c r="V1678" s="190"/>
      <c r="W1678" s="156"/>
      <c r="X1678" s="220"/>
      <c r="Y1678" s="190"/>
      <c r="Z1678" s="190"/>
      <c r="AA1678" s="207"/>
      <c r="AB1678" s="215"/>
      <c r="AC1678" s="190"/>
      <c r="AD1678" s="156">
        <f>SUM(AD1679:AD1681)</f>
        <v>0</v>
      </c>
      <c r="AE1678" s="156"/>
      <c r="AF1678" s="117"/>
      <c r="AG1678" s="156"/>
      <c r="AH1678" s="355"/>
      <c r="AI1678" s="368"/>
      <c r="AJ1678" s="354"/>
      <c r="AK1678" s="368"/>
      <c r="AL1678" s="354"/>
      <c r="AM1678" s="368"/>
      <c r="AN1678" s="354"/>
      <c r="AO1678" s="368"/>
      <c r="AP1678" s="354"/>
      <c r="AQ1678" s="368"/>
      <c r="AR1678" s="354"/>
      <c r="AS1678" s="354"/>
      <c r="AT1678" s="369"/>
      <c r="AU1678" s="354"/>
      <c r="AV1678" s="369"/>
      <c r="AW1678" s="354"/>
      <c r="AX1678" s="369"/>
      <c r="AY1678" s="354"/>
      <c r="AZ1678" s="369"/>
      <c r="BA1678" s="354"/>
      <c r="BB1678" s="369"/>
      <c r="BC1678" s="150"/>
      <c r="BD1678" s="116"/>
      <c r="BE1678" s="367"/>
      <c r="BF1678" s="367"/>
      <c r="BG1678" s="367"/>
      <c r="BH1678" s="367"/>
      <c r="BI1678" s="367"/>
      <c r="BJ1678" s="367"/>
      <c r="BK1678" s="367"/>
      <c r="BL1678" s="367"/>
      <c r="BM1678" s="367"/>
      <c r="BN1678" s="367"/>
      <c r="BO1678" s="367"/>
      <c r="BP1678" s="367"/>
      <c r="BQ1678" s="383"/>
      <c r="BR1678" s="146"/>
      <c r="BS1678" s="441" t="e">
        <v>#N/A</v>
      </c>
      <c r="BT1678" s="116"/>
      <c r="BU1678" s="116"/>
      <c r="BV1678" s="116"/>
      <c r="BW1678" s="116"/>
      <c r="BX1678" s="116"/>
      <c r="BY1678" s="116"/>
      <c r="BZ1678" s="116"/>
      <c r="CA1678" s="116"/>
      <c r="CB1678" s="116"/>
      <c r="CC1678" s="116"/>
      <c r="CD1678" s="116"/>
      <c r="CE1678" s="116"/>
      <c r="CF1678" s="116"/>
      <c r="CG1678" s="116"/>
      <c r="CH1678" s="116"/>
      <c r="CI1678" s="116"/>
      <c r="CJ1678" s="116"/>
      <c r="CK1678" s="116"/>
      <c r="CL1678" s="116"/>
      <c r="CM1678" s="116"/>
      <c r="CN1678" s="116"/>
      <c r="CO1678" s="116"/>
      <c r="CP1678" s="116"/>
      <c r="CQ1678" s="116"/>
      <c r="CR1678" s="116"/>
      <c r="CS1678" s="116"/>
      <c r="CT1678" s="116"/>
      <c r="CU1678" s="116"/>
      <c r="CV1678" s="116"/>
      <c r="CW1678" s="116"/>
      <c r="CX1678" s="116"/>
      <c r="CY1678" s="116"/>
      <c r="CZ1678" s="116"/>
      <c r="DA1678" s="116"/>
      <c r="DB1678" s="116"/>
      <c r="DC1678" s="116"/>
      <c r="DD1678" s="116"/>
      <c r="DE1678" s="116"/>
      <c r="DF1678" s="116"/>
      <c r="DG1678" s="116"/>
      <c r="DH1678" s="116"/>
      <c r="DI1678" s="116"/>
      <c r="DJ1678" s="116"/>
      <c r="DK1678" s="116"/>
      <c r="DL1678" s="116"/>
      <c r="DM1678" s="116"/>
      <c r="DN1678" s="116"/>
      <c r="DO1678" s="116"/>
      <c r="DP1678" s="116"/>
      <c r="DQ1678" s="116"/>
      <c r="DR1678" s="116"/>
      <c r="DS1678" s="116"/>
      <c r="DT1678" s="116"/>
      <c r="DU1678" s="116"/>
      <c r="DV1678" s="116"/>
      <c r="DW1678" s="116"/>
      <c r="DX1678" s="116"/>
      <c r="DY1678" s="116"/>
      <c r="DZ1678" s="116"/>
      <c r="EA1678" s="116"/>
    </row>
    <row r="1679" spans="1:131" ht="11.25" customHeight="1" x14ac:dyDescent="0.15">
      <c r="A1679" s="113" t="s">
        <v>1828</v>
      </c>
      <c r="B1679" s="124" t="s">
        <v>1829</v>
      </c>
      <c r="C1679" s="127"/>
      <c r="D1679" s="112" t="str">
        <f>BS1679</f>
        <v>S/O</v>
      </c>
      <c r="E1679" s="710" t="s">
        <v>89</v>
      </c>
      <c r="F1679" s="711">
        <f t="shared" si="10535"/>
        <v>0</v>
      </c>
      <c r="G1679" s="209">
        <v>30</v>
      </c>
      <c r="H1679" s="210"/>
      <c r="I1679" s="211">
        <v>4568055</v>
      </c>
      <c r="J1679" s="212"/>
      <c r="K1679" s="552"/>
      <c r="L1679" s="553"/>
      <c r="M1679" s="212"/>
      <c r="N1679" s="213"/>
      <c r="O1679" s="214">
        <f t="shared" ref="O1679:O1681" si="10930">IF($D$18="YES", (N1679), (0))</f>
        <v>0</v>
      </c>
      <c r="P1679" s="190"/>
      <c r="Q1679" s="213"/>
      <c r="R1679" s="214">
        <f t="shared" ref="R1679:R1681" si="10931">IF($D$18="YES", (Q1679), (0))</f>
        <v>0</v>
      </c>
      <c r="S1679" s="190"/>
      <c r="T1679" s="213"/>
      <c r="U1679" s="214">
        <f t="shared" ref="U1679:U1681" si="10932">IF($D$18="YES", (T1679), (0))</f>
        <v>0</v>
      </c>
      <c r="V1679" s="190"/>
      <c r="W1679" s="213"/>
      <c r="X1679" s="214">
        <f t="shared" ref="X1679:X1681" si="10933">IF($D$18="YES", (W1679), (0))</f>
        <v>0</v>
      </c>
      <c r="Y1679" s="190"/>
      <c r="Z1679" s="190"/>
      <c r="AA1679" s="207"/>
      <c r="AB1679" s="215"/>
      <c r="AC1679" s="190"/>
      <c r="AD1679" s="156">
        <f t="shared" ref="AD1679:AD1681" si="10934">SUM(N1679,O1679,Q1679,R1679,T1679,U1679,W1679,X1679)</f>
        <v>0</v>
      </c>
      <c r="AE1679" s="156"/>
      <c r="AF1679" s="117"/>
      <c r="AG1679" s="156"/>
      <c r="AH1679" s="355"/>
      <c r="AI1679" s="368">
        <f t="shared" ref="AI1679:AI1681" si="10935">N1679*G1679</f>
        <v>0</v>
      </c>
      <c r="AJ1679" s="354"/>
      <c r="AK1679" s="368">
        <f t="shared" ref="AK1679:AK1681" si="10936">Q1679*G1679</f>
        <v>0</v>
      </c>
      <c r="AL1679" s="354"/>
      <c r="AM1679" s="368">
        <f t="shared" ref="AM1679:AM1681" si="10937">T1679*G1679</f>
        <v>0</v>
      </c>
      <c r="AN1679" s="354"/>
      <c r="AO1679" s="368">
        <f t="shared" ref="AO1679:AO1681" si="10938">W1679*G1679</f>
        <v>0</v>
      </c>
      <c r="AP1679" s="354"/>
      <c r="AQ1679" s="368">
        <f t="shared" si="10545"/>
        <v>0</v>
      </c>
      <c r="AR1679" s="354"/>
      <c r="AS1679" s="354"/>
      <c r="AT1679" s="369">
        <f t="shared" ref="AT1679:AT1681" si="10939">(N1679*G1679)*F1679</f>
        <v>0</v>
      </c>
      <c r="AU1679" s="354"/>
      <c r="AV1679" s="369">
        <f t="shared" ref="AV1679:AV1681" si="10940">(Q1679*G1679)*F1679</f>
        <v>0</v>
      </c>
      <c r="AW1679" s="354"/>
      <c r="AX1679" s="369">
        <f t="shared" ref="AX1679:AX1681" si="10941">(T1679*G1679)*F1679</f>
        <v>0</v>
      </c>
      <c r="AY1679" s="354"/>
      <c r="AZ1679" s="369">
        <f t="shared" ref="AZ1679:AZ1681" si="10942">(W1679*G1679)*F1679</f>
        <v>0</v>
      </c>
      <c r="BA1679" s="354"/>
      <c r="BB1679" s="369">
        <f t="shared" ref="BB1679:BB1681" si="10943">SUM(AS1679:BA1679)</f>
        <v>0</v>
      </c>
      <c r="BC1679" s="150"/>
      <c r="BD1679" s="116"/>
      <c r="BE1679" s="367"/>
      <c r="BF1679" s="367"/>
      <c r="BG1679" s="367"/>
      <c r="BH1679" s="367"/>
      <c r="BI1679" s="367"/>
      <c r="BJ1679" s="367"/>
      <c r="BK1679" s="367">
        <f t="shared" ref="BK1679:BK1681" si="10944">IF($N$18&lt;BK$24,0,IF($N$18&gt;BK$25,0,$BE1679))</f>
        <v>0</v>
      </c>
      <c r="BL1679" s="367">
        <f t="shared" ref="BL1679:BL1681" si="10945">IF($N$18&lt;BL$24,0,IF($N$18&gt;BL$25,0,$BF1679))</f>
        <v>0</v>
      </c>
      <c r="BM1679" s="367">
        <f t="shared" ref="BM1679:BM1681" si="10946">IF($N$18&lt;BM$24,0,IF($N$18&gt;BM$25,0,$BG1679))</f>
        <v>0</v>
      </c>
      <c r="BN1679" s="367">
        <f t="shared" ref="BN1679:BN1681" si="10947">IF($N$18&lt;BN$24,0,IF($N$18&gt;BN$25,0,$BH1679))</f>
        <v>0</v>
      </c>
      <c r="BO1679" s="367">
        <f t="shared" ref="BO1679:BO1681" si="10948">IF($N$18&lt;BO$24,0,IF($N$18&gt;BO$25,0,$BI1679))</f>
        <v>0</v>
      </c>
      <c r="BP1679" s="367">
        <f t="shared" ref="BP1679:BP1681" si="10949">IF($N$18&lt;BP$24,0,IF($N$18&gt;BP$25,0,$BJ1679))</f>
        <v>0</v>
      </c>
      <c r="BQ1679" s="383">
        <f t="shared" ref="BQ1679:BQ1681" si="10950">SUM(BK1679:BP1679)</f>
        <v>0</v>
      </c>
      <c r="BR1679" s="146"/>
      <c r="BS1679" s="441" t="s">
        <v>90</v>
      </c>
      <c r="BT1679" s="116"/>
      <c r="BU1679" s="116"/>
      <c r="BV1679" s="116"/>
      <c r="BW1679" s="116"/>
      <c r="BX1679" s="116"/>
      <c r="BY1679" s="116"/>
      <c r="BZ1679" s="116"/>
      <c r="CA1679" s="116"/>
      <c r="CB1679" s="116"/>
      <c r="CC1679" s="116"/>
      <c r="CD1679" s="116"/>
      <c r="CE1679" s="116"/>
      <c r="CF1679" s="116"/>
      <c r="CG1679" s="116"/>
      <c r="CH1679" s="116"/>
      <c r="CI1679" s="116"/>
      <c r="CJ1679" s="116"/>
      <c r="CK1679" s="116"/>
      <c r="CL1679" s="116"/>
      <c r="CM1679" s="116"/>
      <c r="CN1679" s="116"/>
      <c r="CO1679" s="116"/>
      <c r="CP1679" s="116"/>
      <c r="CQ1679" s="116"/>
      <c r="CR1679" s="116"/>
      <c r="CS1679" s="116"/>
      <c r="CT1679" s="116"/>
      <c r="CU1679" s="116"/>
      <c r="CV1679" s="116"/>
      <c r="CW1679" s="116"/>
      <c r="CX1679" s="116"/>
      <c r="CY1679" s="116"/>
      <c r="CZ1679" s="116"/>
      <c r="DA1679" s="116"/>
      <c r="DB1679" s="116"/>
      <c r="DC1679" s="116"/>
      <c r="DD1679" s="116"/>
      <c r="DE1679" s="116"/>
      <c r="DF1679" s="116"/>
      <c r="DG1679" s="116"/>
      <c r="DH1679" s="116"/>
      <c r="DI1679" s="116"/>
      <c r="DJ1679" s="116"/>
      <c r="DK1679" s="116"/>
      <c r="DL1679" s="116"/>
      <c r="DM1679" s="116"/>
      <c r="DN1679" s="116"/>
      <c r="DO1679" s="116"/>
      <c r="DP1679" s="116"/>
      <c r="DQ1679" s="116"/>
      <c r="DR1679" s="116"/>
      <c r="DS1679" s="116"/>
      <c r="DT1679" s="116"/>
      <c r="DU1679" s="116"/>
      <c r="DV1679" s="116"/>
      <c r="DW1679" s="116"/>
      <c r="DX1679" s="116"/>
      <c r="DY1679" s="116"/>
      <c r="DZ1679" s="116"/>
      <c r="EA1679" s="116"/>
    </row>
    <row r="1680" spans="1:131" ht="11.25" customHeight="1" x14ac:dyDescent="0.15">
      <c r="A1680" s="113" t="s">
        <v>1830</v>
      </c>
      <c r="B1680" s="124" t="s">
        <v>1831</v>
      </c>
      <c r="C1680" s="127"/>
      <c r="D1680" s="112" t="str">
        <f>BS1680</f>
        <v>S/O</v>
      </c>
      <c r="E1680" s="710" t="s">
        <v>89</v>
      </c>
      <c r="F1680" s="711">
        <f t="shared" si="10535"/>
        <v>0</v>
      </c>
      <c r="G1680" s="209">
        <v>30</v>
      </c>
      <c r="H1680" s="210"/>
      <c r="I1680" s="228">
        <v>4568175</v>
      </c>
      <c r="J1680" s="212"/>
      <c r="K1680" s="552"/>
      <c r="L1680" s="553"/>
      <c r="M1680" s="212"/>
      <c r="N1680" s="213"/>
      <c r="O1680" s="214">
        <f t="shared" si="10930"/>
        <v>0</v>
      </c>
      <c r="P1680" s="190"/>
      <c r="Q1680" s="213"/>
      <c r="R1680" s="214">
        <f t="shared" si="10931"/>
        <v>0</v>
      </c>
      <c r="S1680" s="190"/>
      <c r="T1680" s="213"/>
      <c r="U1680" s="214">
        <f t="shared" si="10932"/>
        <v>0</v>
      </c>
      <c r="V1680" s="190"/>
      <c r="W1680" s="213"/>
      <c r="X1680" s="214">
        <f t="shared" si="10933"/>
        <v>0</v>
      </c>
      <c r="Y1680" s="190"/>
      <c r="Z1680" s="190"/>
      <c r="AA1680" s="207"/>
      <c r="AB1680" s="215"/>
      <c r="AC1680" s="190"/>
      <c r="AD1680" s="156">
        <f t="shared" si="10934"/>
        <v>0</v>
      </c>
      <c r="AE1680" s="156"/>
      <c r="AF1680" s="117"/>
      <c r="AG1680" s="156"/>
      <c r="AH1680" s="355"/>
      <c r="AI1680" s="368">
        <f t="shared" si="10935"/>
        <v>0</v>
      </c>
      <c r="AJ1680" s="354"/>
      <c r="AK1680" s="368">
        <f t="shared" si="10936"/>
        <v>0</v>
      </c>
      <c r="AL1680" s="354"/>
      <c r="AM1680" s="368">
        <f t="shared" si="10937"/>
        <v>0</v>
      </c>
      <c r="AN1680" s="354"/>
      <c r="AO1680" s="368">
        <f t="shared" si="10938"/>
        <v>0</v>
      </c>
      <c r="AP1680" s="354"/>
      <c r="AQ1680" s="368">
        <f t="shared" si="10545"/>
        <v>0</v>
      </c>
      <c r="AR1680" s="354"/>
      <c r="AS1680" s="354"/>
      <c r="AT1680" s="369">
        <f t="shared" si="10939"/>
        <v>0</v>
      </c>
      <c r="AU1680" s="354"/>
      <c r="AV1680" s="369">
        <f t="shared" si="10940"/>
        <v>0</v>
      </c>
      <c r="AW1680" s="354"/>
      <c r="AX1680" s="369">
        <f t="shared" si="10941"/>
        <v>0</v>
      </c>
      <c r="AY1680" s="354"/>
      <c r="AZ1680" s="369">
        <f t="shared" si="10942"/>
        <v>0</v>
      </c>
      <c r="BA1680" s="354"/>
      <c r="BB1680" s="369">
        <f t="shared" si="10943"/>
        <v>0</v>
      </c>
      <c r="BC1680" s="150"/>
      <c r="BD1680" s="116"/>
      <c r="BE1680" s="367"/>
      <c r="BF1680" s="367"/>
      <c r="BG1680" s="367"/>
      <c r="BH1680" s="367"/>
      <c r="BI1680" s="367"/>
      <c r="BJ1680" s="367"/>
      <c r="BK1680" s="367">
        <f t="shared" si="10944"/>
        <v>0</v>
      </c>
      <c r="BL1680" s="367">
        <f t="shared" si="10945"/>
        <v>0</v>
      </c>
      <c r="BM1680" s="367">
        <f t="shared" si="10946"/>
        <v>0</v>
      </c>
      <c r="BN1680" s="367">
        <f t="shared" si="10947"/>
        <v>0</v>
      </c>
      <c r="BO1680" s="367">
        <f t="shared" si="10948"/>
        <v>0</v>
      </c>
      <c r="BP1680" s="367">
        <f t="shared" si="10949"/>
        <v>0</v>
      </c>
      <c r="BQ1680" s="383">
        <f t="shared" si="10950"/>
        <v>0</v>
      </c>
      <c r="BR1680" s="146"/>
      <c r="BS1680" s="441" t="s">
        <v>90</v>
      </c>
      <c r="BT1680" s="116"/>
      <c r="BU1680" s="116"/>
      <c r="BV1680" s="116"/>
      <c r="BW1680" s="116"/>
      <c r="BX1680" s="116"/>
      <c r="BY1680" s="116"/>
      <c r="BZ1680" s="116"/>
      <c r="CA1680" s="116"/>
      <c r="CB1680" s="116"/>
      <c r="CC1680" s="116"/>
      <c r="CD1680" s="116"/>
      <c r="CE1680" s="116"/>
      <c r="CF1680" s="116"/>
      <c r="CG1680" s="116"/>
      <c r="CH1680" s="116"/>
      <c r="CI1680" s="116"/>
      <c r="CJ1680" s="116"/>
      <c r="CK1680" s="116"/>
      <c r="CL1680" s="116"/>
      <c r="CM1680" s="116"/>
      <c r="CN1680" s="116"/>
      <c r="CO1680" s="116"/>
      <c r="CP1680" s="116"/>
      <c r="CQ1680" s="116"/>
      <c r="CR1680" s="116"/>
      <c r="CS1680" s="116"/>
      <c r="CT1680" s="116"/>
      <c r="CU1680" s="116"/>
      <c r="CV1680" s="116"/>
      <c r="CW1680" s="116"/>
      <c r="CX1680" s="116"/>
      <c r="CY1680" s="116"/>
      <c r="CZ1680" s="116"/>
      <c r="DA1680" s="116"/>
      <c r="DB1680" s="116"/>
      <c r="DC1680" s="116"/>
      <c r="DD1680" s="116"/>
      <c r="DE1680" s="116"/>
      <c r="DF1680" s="116"/>
      <c r="DG1680" s="116"/>
      <c r="DH1680" s="116"/>
      <c r="DI1680" s="116"/>
      <c r="DJ1680" s="116"/>
      <c r="DK1680" s="116"/>
      <c r="DL1680" s="116"/>
      <c r="DM1680" s="116"/>
      <c r="DN1680" s="116"/>
      <c r="DO1680" s="116"/>
      <c r="DP1680" s="116"/>
      <c r="DQ1680" s="116"/>
      <c r="DR1680" s="116"/>
      <c r="DS1680" s="116"/>
      <c r="DT1680" s="116"/>
      <c r="DU1680" s="116"/>
      <c r="DV1680" s="116"/>
      <c r="DW1680" s="116"/>
      <c r="DX1680" s="116"/>
      <c r="DY1680" s="116"/>
      <c r="DZ1680" s="116"/>
      <c r="EA1680" s="116"/>
    </row>
    <row r="1681" spans="1:131" ht="11.25" customHeight="1" x14ac:dyDescent="0.15">
      <c r="A1681" s="128" t="s">
        <v>1832</v>
      </c>
      <c r="B1681" s="124" t="s">
        <v>1833</v>
      </c>
      <c r="C1681" s="127"/>
      <c r="D1681" s="112">
        <f>BS1681</f>
        <v>10</v>
      </c>
      <c r="E1681" s="710" t="s">
        <v>89</v>
      </c>
      <c r="F1681" s="711">
        <f t="shared" si="10535"/>
        <v>0</v>
      </c>
      <c r="G1681" s="209">
        <v>30</v>
      </c>
      <c r="H1681" s="210"/>
      <c r="I1681" s="211">
        <v>4568205</v>
      </c>
      <c r="J1681" s="212"/>
      <c r="K1681" s="552"/>
      <c r="L1681" s="553"/>
      <c r="M1681" s="212"/>
      <c r="N1681" s="213"/>
      <c r="O1681" s="214">
        <f t="shared" si="10930"/>
        <v>0</v>
      </c>
      <c r="P1681" s="190"/>
      <c r="Q1681" s="213"/>
      <c r="R1681" s="214">
        <f t="shared" si="10931"/>
        <v>0</v>
      </c>
      <c r="S1681" s="190"/>
      <c r="T1681" s="213"/>
      <c r="U1681" s="214">
        <f t="shared" si="10932"/>
        <v>0</v>
      </c>
      <c r="V1681" s="190"/>
      <c r="W1681" s="213"/>
      <c r="X1681" s="214">
        <f t="shared" si="10933"/>
        <v>0</v>
      </c>
      <c r="Y1681" s="190"/>
      <c r="Z1681" s="190"/>
      <c r="AA1681" s="207"/>
      <c r="AB1681" s="215"/>
      <c r="AC1681" s="190"/>
      <c r="AD1681" s="156">
        <f t="shared" si="10934"/>
        <v>0</v>
      </c>
      <c r="AE1681" s="156"/>
      <c r="AF1681" s="117"/>
      <c r="AG1681" s="156"/>
      <c r="AH1681" s="355"/>
      <c r="AI1681" s="368">
        <f t="shared" si="10935"/>
        <v>0</v>
      </c>
      <c r="AJ1681" s="354"/>
      <c r="AK1681" s="368">
        <f t="shared" si="10936"/>
        <v>0</v>
      </c>
      <c r="AL1681" s="354"/>
      <c r="AM1681" s="368">
        <f t="shared" si="10937"/>
        <v>0</v>
      </c>
      <c r="AN1681" s="354"/>
      <c r="AO1681" s="368">
        <f t="shared" si="10938"/>
        <v>0</v>
      </c>
      <c r="AP1681" s="354"/>
      <c r="AQ1681" s="368">
        <f t="shared" si="10545"/>
        <v>0</v>
      </c>
      <c r="AR1681" s="354"/>
      <c r="AS1681" s="354"/>
      <c r="AT1681" s="369">
        <f t="shared" si="10939"/>
        <v>0</v>
      </c>
      <c r="AU1681" s="354"/>
      <c r="AV1681" s="369">
        <f t="shared" si="10940"/>
        <v>0</v>
      </c>
      <c r="AW1681" s="354"/>
      <c r="AX1681" s="369">
        <f t="shared" si="10941"/>
        <v>0</v>
      </c>
      <c r="AY1681" s="354"/>
      <c r="AZ1681" s="369">
        <f t="shared" si="10942"/>
        <v>0</v>
      </c>
      <c r="BA1681" s="354"/>
      <c r="BB1681" s="369">
        <f t="shared" si="10943"/>
        <v>0</v>
      </c>
      <c r="BC1681" s="150"/>
      <c r="BD1681" s="116"/>
      <c r="BE1681" s="367"/>
      <c r="BF1681" s="367"/>
      <c r="BG1681" s="367"/>
      <c r="BH1681" s="367"/>
      <c r="BI1681" s="367"/>
      <c r="BJ1681" s="367"/>
      <c r="BK1681" s="367">
        <f t="shared" si="10944"/>
        <v>0</v>
      </c>
      <c r="BL1681" s="367">
        <f t="shared" si="10945"/>
        <v>0</v>
      </c>
      <c r="BM1681" s="367">
        <f t="shared" si="10946"/>
        <v>0</v>
      </c>
      <c r="BN1681" s="367">
        <f t="shared" si="10947"/>
        <v>0</v>
      </c>
      <c r="BO1681" s="367">
        <f t="shared" si="10948"/>
        <v>0</v>
      </c>
      <c r="BP1681" s="367">
        <f t="shared" si="10949"/>
        <v>0</v>
      </c>
      <c r="BQ1681" s="383">
        <f t="shared" si="10950"/>
        <v>0</v>
      </c>
      <c r="BR1681" s="146"/>
      <c r="BS1681" s="441">
        <v>10</v>
      </c>
      <c r="BT1681" s="116"/>
      <c r="BU1681" s="116"/>
      <c r="BV1681" s="116"/>
      <c r="BW1681" s="116"/>
      <c r="BX1681" s="116"/>
      <c r="BY1681" s="116"/>
      <c r="BZ1681" s="116"/>
      <c r="CA1681" s="116"/>
      <c r="CB1681" s="116"/>
      <c r="CC1681" s="116"/>
      <c r="CD1681" s="116"/>
      <c r="CE1681" s="116"/>
      <c r="CF1681" s="116"/>
      <c r="CG1681" s="116"/>
      <c r="CH1681" s="116"/>
      <c r="CI1681" s="116"/>
      <c r="CJ1681" s="116"/>
      <c r="CK1681" s="116"/>
      <c r="CL1681" s="116"/>
      <c r="CM1681" s="116"/>
      <c r="CN1681" s="116"/>
      <c r="CO1681" s="116"/>
      <c r="CP1681" s="116"/>
      <c r="CQ1681" s="116"/>
      <c r="CR1681" s="116"/>
      <c r="CS1681" s="116"/>
      <c r="CT1681" s="116"/>
      <c r="CU1681" s="116"/>
      <c r="CV1681" s="116"/>
      <c r="CW1681" s="116"/>
      <c r="CX1681" s="116"/>
      <c r="CY1681" s="116"/>
      <c r="CZ1681" s="116"/>
      <c r="DA1681" s="116"/>
      <c r="DB1681" s="116"/>
      <c r="DC1681" s="116"/>
      <c r="DD1681" s="116"/>
      <c r="DE1681" s="116"/>
      <c r="DF1681" s="116"/>
      <c r="DG1681" s="116"/>
      <c r="DH1681" s="116"/>
      <c r="DI1681" s="116"/>
      <c r="DJ1681" s="116"/>
      <c r="DK1681" s="116"/>
      <c r="DL1681" s="116"/>
      <c r="DM1681" s="116"/>
      <c r="DN1681" s="116"/>
      <c r="DO1681" s="116"/>
      <c r="DP1681" s="116"/>
      <c r="DQ1681" s="116"/>
      <c r="DR1681" s="116"/>
      <c r="DS1681" s="116"/>
      <c r="DT1681" s="116"/>
      <c r="DU1681" s="116"/>
      <c r="DV1681" s="116"/>
      <c r="DW1681" s="116"/>
      <c r="DX1681" s="116"/>
      <c r="DY1681" s="116"/>
      <c r="DZ1681" s="116"/>
      <c r="EA1681" s="116"/>
    </row>
    <row r="1682" spans="1:131" ht="11.25" customHeight="1" x14ac:dyDescent="0.15">
      <c r="A1682" s="126" t="s">
        <v>1834</v>
      </c>
      <c r="B1682" s="205"/>
      <c r="C1682" s="133"/>
      <c r="D1682" s="410"/>
      <c r="E1682" s="710"/>
      <c r="F1682" s="711"/>
      <c r="G1682" s="217"/>
      <c r="H1682" s="206"/>
      <c r="I1682" s="218"/>
      <c r="J1682" s="156"/>
      <c r="K1682" s="219"/>
      <c r="L1682" s="219"/>
      <c r="M1682" s="156"/>
      <c r="N1682" s="156"/>
      <c r="O1682" s="139"/>
      <c r="P1682" s="190"/>
      <c r="Q1682" s="156"/>
      <c r="R1682" s="139"/>
      <c r="S1682" s="190"/>
      <c r="T1682" s="156"/>
      <c r="U1682" s="139"/>
      <c r="V1682" s="190"/>
      <c r="W1682" s="156"/>
      <c r="X1682" s="139"/>
      <c r="Y1682" s="190"/>
      <c r="Z1682" s="190"/>
      <c r="AA1682" s="207"/>
      <c r="AB1682" s="215"/>
      <c r="AC1682" s="190"/>
      <c r="AD1682" s="156">
        <f>SUM(AD1683)</f>
        <v>0</v>
      </c>
      <c r="AE1682" s="156"/>
      <c r="AF1682" s="117"/>
      <c r="AG1682" s="156"/>
      <c r="AH1682" s="355"/>
      <c r="AI1682" s="368"/>
      <c r="AJ1682" s="354"/>
      <c r="AK1682" s="368"/>
      <c r="AL1682" s="354"/>
      <c r="AM1682" s="368"/>
      <c r="AN1682" s="354"/>
      <c r="AO1682" s="368"/>
      <c r="AP1682" s="354"/>
      <c r="AQ1682" s="368"/>
      <c r="AR1682" s="354"/>
      <c r="AS1682" s="354"/>
      <c r="AT1682" s="369"/>
      <c r="AU1682" s="354"/>
      <c r="AV1682" s="369"/>
      <c r="AW1682" s="354"/>
      <c r="AX1682" s="369"/>
      <c r="AY1682" s="354"/>
      <c r="AZ1682" s="369"/>
      <c r="BA1682" s="354"/>
      <c r="BB1682" s="369"/>
      <c r="BC1682" s="150"/>
      <c r="BD1682" s="116"/>
      <c r="BE1682" s="367"/>
      <c r="BF1682" s="367"/>
      <c r="BG1682" s="367"/>
      <c r="BH1682" s="367"/>
      <c r="BI1682" s="367"/>
      <c r="BJ1682" s="367"/>
      <c r="BK1682" s="367"/>
      <c r="BL1682" s="367"/>
      <c r="BM1682" s="367"/>
      <c r="BN1682" s="367"/>
      <c r="BO1682" s="367"/>
      <c r="BP1682" s="367"/>
      <c r="BQ1682" s="383"/>
      <c r="BR1682" s="146"/>
      <c r="BS1682" s="441" t="e">
        <v>#N/A</v>
      </c>
      <c r="BT1682" s="116"/>
      <c r="BU1682" s="116"/>
      <c r="BV1682" s="116"/>
      <c r="BW1682" s="116"/>
      <c r="BX1682" s="116"/>
      <c r="BY1682" s="116"/>
      <c r="BZ1682" s="116"/>
      <c r="CA1682" s="116"/>
      <c r="CB1682" s="116"/>
      <c r="CC1682" s="116"/>
      <c r="CD1682" s="116"/>
      <c r="CE1682" s="116"/>
      <c r="CF1682" s="116"/>
      <c r="CG1682" s="116"/>
      <c r="CH1682" s="116"/>
      <c r="CI1682" s="116"/>
      <c r="CJ1682" s="116"/>
      <c r="CK1682" s="116"/>
      <c r="CL1682" s="116"/>
      <c r="CM1682" s="116"/>
      <c r="CN1682" s="116"/>
      <c r="CO1682" s="116"/>
      <c r="CP1682" s="116"/>
      <c r="CQ1682" s="116"/>
      <c r="CR1682" s="116"/>
      <c r="CS1682" s="116"/>
      <c r="CT1682" s="116"/>
      <c r="CU1682" s="116"/>
      <c r="CV1682" s="116"/>
      <c r="CW1682" s="116"/>
      <c r="CX1682" s="116"/>
      <c r="CY1682" s="116"/>
      <c r="CZ1682" s="116"/>
      <c r="DA1682" s="116"/>
      <c r="DB1682" s="116"/>
      <c r="DC1682" s="116"/>
      <c r="DD1682" s="116"/>
      <c r="DE1682" s="116"/>
      <c r="DF1682" s="116"/>
      <c r="DG1682" s="116"/>
      <c r="DH1682" s="116"/>
      <c r="DI1682" s="116"/>
      <c r="DJ1682" s="116"/>
      <c r="DK1682" s="116"/>
      <c r="DL1682" s="116"/>
      <c r="DM1682" s="116"/>
      <c r="DN1682" s="116"/>
      <c r="DO1682" s="116"/>
      <c r="DP1682" s="116"/>
      <c r="DQ1682" s="116"/>
      <c r="DR1682" s="116"/>
      <c r="DS1682" s="116"/>
      <c r="DT1682" s="116"/>
      <c r="DU1682" s="116"/>
      <c r="DV1682" s="116"/>
      <c r="DW1682" s="116"/>
      <c r="DX1682" s="116"/>
      <c r="DY1682" s="116"/>
      <c r="DZ1682" s="116"/>
      <c r="EA1682" s="116"/>
    </row>
    <row r="1683" spans="1:131" ht="11.25" customHeight="1" x14ac:dyDescent="0.15">
      <c r="A1683" s="113" t="s">
        <v>1835</v>
      </c>
      <c r="B1683" s="124"/>
      <c r="C1683" s="334"/>
      <c r="D1683" s="112">
        <f>BS1683</f>
        <v>14</v>
      </c>
      <c r="E1683" s="710" t="s">
        <v>89</v>
      </c>
      <c r="F1683" s="711">
        <f t="shared" si="10535"/>
        <v>0</v>
      </c>
      <c r="G1683" s="209">
        <v>30</v>
      </c>
      <c r="H1683" s="206"/>
      <c r="I1683" s="211">
        <v>4568405</v>
      </c>
      <c r="J1683" s="156"/>
      <c r="K1683" s="552"/>
      <c r="L1683" s="553"/>
      <c r="M1683" s="156"/>
      <c r="N1683" s="213"/>
      <c r="O1683" s="214">
        <f t="shared" ref="O1683" si="10951">IF($D$18="YES", (N1683), (0))</f>
        <v>0</v>
      </c>
      <c r="P1683" s="190"/>
      <c r="Q1683" s="213"/>
      <c r="R1683" s="214">
        <f t="shared" ref="R1683" si="10952">IF($D$18="YES", (Q1683), (0))</f>
        <v>0</v>
      </c>
      <c r="S1683" s="190"/>
      <c r="T1683" s="213"/>
      <c r="U1683" s="214">
        <f t="shared" ref="U1683" si="10953">IF($D$18="YES", (T1683), (0))</f>
        <v>0</v>
      </c>
      <c r="V1683" s="190"/>
      <c r="W1683" s="213"/>
      <c r="X1683" s="214">
        <f t="shared" ref="X1683" si="10954">IF($D$18="YES", (W1683), (0))</f>
        <v>0</v>
      </c>
      <c r="Y1683" s="190"/>
      <c r="Z1683" s="190"/>
      <c r="AA1683" s="207"/>
      <c r="AB1683" s="215"/>
      <c r="AC1683" s="190"/>
      <c r="AD1683" s="156">
        <f t="shared" ref="AD1683" si="10955">SUM(N1683,O1683,Q1683,R1683,T1683,U1683,W1683,X1683)</f>
        <v>0</v>
      </c>
      <c r="AE1683" s="156"/>
      <c r="AF1683" s="117"/>
      <c r="AG1683" s="156"/>
      <c r="AH1683" s="355"/>
      <c r="AI1683" s="368">
        <f t="shared" ref="AI1683" si="10956">N1683*G1683</f>
        <v>0</v>
      </c>
      <c r="AJ1683" s="354"/>
      <c r="AK1683" s="368">
        <f t="shared" ref="AK1683" si="10957">Q1683*G1683</f>
        <v>0</v>
      </c>
      <c r="AL1683" s="354"/>
      <c r="AM1683" s="368">
        <f t="shared" ref="AM1683" si="10958">T1683*G1683</f>
        <v>0</v>
      </c>
      <c r="AN1683" s="354"/>
      <c r="AO1683" s="368">
        <f t="shared" ref="AO1683" si="10959">W1683*G1683</f>
        <v>0</v>
      </c>
      <c r="AP1683" s="354"/>
      <c r="AQ1683" s="368">
        <f t="shared" ref="AQ1683" si="10960">SUM(AI1683,AK1683,AM1683,AO1683)</f>
        <v>0</v>
      </c>
      <c r="AR1683" s="354"/>
      <c r="AS1683" s="354"/>
      <c r="AT1683" s="369">
        <f t="shared" ref="AT1683" si="10961">(N1683*G1683)*F1683</f>
        <v>0</v>
      </c>
      <c r="AU1683" s="354"/>
      <c r="AV1683" s="369">
        <f t="shared" ref="AV1683" si="10962">(Q1683*G1683)*F1683</f>
        <v>0</v>
      </c>
      <c r="AW1683" s="354"/>
      <c r="AX1683" s="369">
        <f t="shared" ref="AX1683" si="10963">(T1683*G1683)*F1683</f>
        <v>0</v>
      </c>
      <c r="AY1683" s="354"/>
      <c r="AZ1683" s="369">
        <f t="shared" ref="AZ1683" si="10964">(W1683*G1683)*F1683</f>
        <v>0</v>
      </c>
      <c r="BA1683" s="354"/>
      <c r="BB1683" s="369">
        <f t="shared" ref="BB1683" si="10965">SUM(AS1683:BA1683)</f>
        <v>0</v>
      </c>
      <c r="BC1683" s="150"/>
      <c r="BD1683" s="116"/>
      <c r="BE1683" s="367"/>
      <c r="BF1683" s="367"/>
      <c r="BG1683" s="367"/>
      <c r="BH1683" s="367"/>
      <c r="BI1683" s="367"/>
      <c r="BJ1683" s="367"/>
      <c r="BK1683" s="367">
        <f>IF($N$18&lt;BK$24,0,IF($N$18&gt;BK$25,0,$BE1683))</f>
        <v>0</v>
      </c>
      <c r="BL1683" s="367">
        <f>IF($N$18&lt;BL$24,0,IF($N$18&gt;BL$25,0,$BF1683))</f>
        <v>0</v>
      </c>
      <c r="BM1683" s="367">
        <f>IF($N$18&lt;BM$24,0,IF($N$18&gt;BM$25,0,$BG1683))</f>
        <v>0</v>
      </c>
      <c r="BN1683" s="367">
        <f>IF($N$18&lt;BN$24,0,IF($N$18&gt;BN$25,0,$BH1683))</f>
        <v>0</v>
      </c>
      <c r="BO1683" s="367">
        <f>IF($N$18&lt;BO$24,0,IF($N$18&gt;BO$25,0,$BI1683))</f>
        <v>0</v>
      </c>
      <c r="BP1683" s="367">
        <f>IF($N$18&lt;BP$24,0,IF($N$18&gt;BP$25,0,$BJ1683))</f>
        <v>0</v>
      </c>
      <c r="BQ1683" s="383">
        <f t="shared" ref="BQ1683" si="10966">SUM(BK1683:BP1683)</f>
        <v>0</v>
      </c>
      <c r="BR1683" s="146"/>
      <c r="BS1683" s="441">
        <v>14</v>
      </c>
      <c r="BT1683" s="116"/>
      <c r="BU1683" s="116"/>
      <c r="BV1683" s="116"/>
      <c r="BW1683" s="116"/>
      <c r="BX1683" s="116"/>
      <c r="BY1683" s="116"/>
      <c r="BZ1683" s="116"/>
      <c r="CA1683" s="116"/>
      <c r="CB1683" s="116"/>
      <c r="CC1683" s="116"/>
      <c r="CD1683" s="116"/>
      <c r="CE1683" s="116"/>
      <c r="CF1683" s="116"/>
      <c r="CG1683" s="116"/>
      <c r="CH1683" s="116"/>
      <c r="CI1683" s="116"/>
      <c r="CJ1683" s="116"/>
      <c r="CK1683" s="116"/>
      <c r="CL1683" s="116"/>
      <c r="CM1683" s="116"/>
      <c r="CN1683" s="116"/>
      <c r="CO1683" s="116"/>
      <c r="CP1683" s="116"/>
      <c r="CQ1683" s="116"/>
      <c r="CR1683" s="116"/>
      <c r="CS1683" s="116"/>
      <c r="CT1683" s="116"/>
      <c r="CU1683" s="116"/>
      <c r="CV1683" s="116"/>
      <c r="CW1683" s="116"/>
      <c r="CX1683" s="116"/>
      <c r="CY1683" s="116"/>
      <c r="CZ1683" s="116"/>
      <c r="DA1683" s="116"/>
      <c r="DB1683" s="116"/>
      <c r="DC1683" s="116"/>
      <c r="DD1683" s="116"/>
      <c r="DE1683" s="116"/>
      <c r="DF1683" s="116"/>
      <c r="DG1683" s="116"/>
      <c r="DH1683" s="116"/>
      <c r="DI1683" s="116"/>
      <c r="DJ1683" s="116"/>
      <c r="DK1683" s="116"/>
      <c r="DL1683" s="116"/>
      <c r="DM1683" s="116"/>
      <c r="DN1683" s="116"/>
      <c r="DO1683" s="116"/>
      <c r="DP1683" s="116"/>
      <c r="DQ1683" s="116"/>
      <c r="DR1683" s="116"/>
      <c r="DS1683" s="116"/>
      <c r="DT1683" s="116"/>
      <c r="DU1683" s="116"/>
      <c r="DV1683" s="116"/>
      <c r="DW1683" s="116"/>
      <c r="DX1683" s="116"/>
      <c r="DY1683" s="116"/>
      <c r="DZ1683" s="116"/>
      <c r="EA1683" s="116"/>
    </row>
    <row r="1684" spans="1:131" ht="11.25" customHeight="1" x14ac:dyDescent="0.15">
      <c r="A1684" s="126" t="s">
        <v>1836</v>
      </c>
      <c r="B1684" s="205"/>
      <c r="C1684" s="133"/>
      <c r="D1684" s="410"/>
      <c r="E1684" s="710"/>
      <c r="F1684" s="711"/>
      <c r="G1684" s="217"/>
      <c r="H1684" s="206"/>
      <c r="I1684" s="218"/>
      <c r="J1684" s="156"/>
      <c r="K1684" s="219"/>
      <c r="L1684" s="219"/>
      <c r="M1684" s="156"/>
      <c r="N1684" s="156"/>
      <c r="O1684" s="139"/>
      <c r="P1684" s="190"/>
      <c r="Q1684" s="156"/>
      <c r="R1684" s="139"/>
      <c r="S1684" s="190"/>
      <c r="T1684" s="156"/>
      <c r="U1684" s="139"/>
      <c r="V1684" s="190"/>
      <c r="W1684" s="156"/>
      <c r="X1684" s="139"/>
      <c r="Y1684" s="190"/>
      <c r="Z1684" s="190"/>
      <c r="AA1684" s="207"/>
      <c r="AB1684" s="215"/>
      <c r="AC1684" s="190"/>
      <c r="AD1684" s="156">
        <f>SUM(AD1685:AD1703)</f>
        <v>0</v>
      </c>
      <c r="AE1684" s="156"/>
      <c r="AF1684" s="117"/>
      <c r="AG1684" s="156"/>
      <c r="AH1684" s="355"/>
      <c r="AI1684" s="368"/>
      <c r="AJ1684" s="354"/>
      <c r="AK1684" s="368"/>
      <c r="AL1684" s="354"/>
      <c r="AM1684" s="368"/>
      <c r="AN1684" s="354"/>
      <c r="AO1684" s="368"/>
      <c r="AP1684" s="354"/>
      <c r="AQ1684" s="368"/>
      <c r="AR1684" s="354"/>
      <c r="AS1684" s="354"/>
      <c r="AT1684" s="369"/>
      <c r="AU1684" s="354"/>
      <c r="AV1684" s="369"/>
      <c r="AW1684" s="354"/>
      <c r="AX1684" s="369"/>
      <c r="AY1684" s="354"/>
      <c r="AZ1684" s="369"/>
      <c r="BA1684" s="354"/>
      <c r="BB1684" s="369"/>
      <c r="BC1684" s="150"/>
      <c r="BD1684" s="116"/>
      <c r="BE1684" s="367"/>
      <c r="BF1684" s="367"/>
      <c r="BG1684" s="367"/>
      <c r="BH1684" s="367"/>
      <c r="BI1684" s="367"/>
      <c r="BJ1684" s="367"/>
      <c r="BK1684" s="367"/>
      <c r="BL1684" s="367"/>
      <c r="BM1684" s="367"/>
      <c r="BN1684" s="367"/>
      <c r="BO1684" s="367"/>
      <c r="BP1684" s="367"/>
      <c r="BQ1684" s="383"/>
      <c r="BR1684" s="146"/>
      <c r="BS1684" s="441" t="e">
        <v>#N/A</v>
      </c>
      <c r="BT1684" s="116"/>
      <c r="BU1684" s="116"/>
      <c r="BV1684" s="116"/>
      <c r="BW1684" s="116"/>
      <c r="BX1684" s="116"/>
      <c r="BY1684" s="116"/>
      <c r="BZ1684" s="116"/>
      <c r="CA1684" s="116"/>
      <c r="CB1684" s="116"/>
      <c r="CC1684" s="116"/>
      <c r="CD1684" s="116"/>
      <c r="CE1684" s="116"/>
      <c r="CF1684" s="116"/>
      <c r="CG1684" s="116"/>
      <c r="CH1684" s="116"/>
      <c r="CI1684" s="116"/>
      <c r="CJ1684" s="116"/>
      <c r="CK1684" s="116"/>
      <c r="CL1684" s="116"/>
      <c r="CM1684" s="116"/>
      <c r="CN1684" s="116"/>
      <c r="CO1684" s="116"/>
      <c r="CP1684" s="116"/>
      <c r="CQ1684" s="116"/>
      <c r="CR1684" s="116"/>
      <c r="CS1684" s="116"/>
      <c r="CT1684" s="116"/>
      <c r="CU1684" s="116"/>
      <c r="CV1684" s="116"/>
      <c r="CW1684" s="116"/>
      <c r="CX1684" s="116"/>
      <c r="CY1684" s="116"/>
      <c r="CZ1684" s="116"/>
      <c r="DA1684" s="116"/>
      <c r="DB1684" s="116"/>
      <c r="DC1684" s="116"/>
      <c r="DD1684" s="116"/>
      <c r="DE1684" s="116"/>
      <c r="DF1684" s="116"/>
      <c r="DG1684" s="116"/>
      <c r="DH1684" s="116"/>
      <c r="DI1684" s="116"/>
      <c r="DJ1684" s="116"/>
      <c r="DK1684" s="116"/>
      <c r="DL1684" s="116"/>
      <c r="DM1684" s="116"/>
      <c r="DN1684" s="116"/>
      <c r="DO1684" s="116"/>
      <c r="DP1684" s="116"/>
      <c r="DQ1684" s="116"/>
      <c r="DR1684" s="116"/>
      <c r="DS1684" s="116"/>
      <c r="DT1684" s="116"/>
      <c r="DU1684" s="116"/>
      <c r="DV1684" s="116"/>
      <c r="DW1684" s="116"/>
      <c r="DX1684" s="116"/>
      <c r="DY1684" s="116"/>
      <c r="DZ1684" s="116"/>
      <c r="EA1684" s="116"/>
    </row>
    <row r="1685" spans="1:131" ht="11.25" customHeight="1" x14ac:dyDescent="0.15">
      <c r="A1685" s="113" t="s">
        <v>1837</v>
      </c>
      <c r="B1685" s="124" t="s">
        <v>1838</v>
      </c>
      <c r="C1685" s="127"/>
      <c r="D1685" s="112">
        <f t="shared" ref="D1685" si="10967">BS1685</f>
        <v>43</v>
      </c>
      <c r="E1685" s="710" t="s">
        <v>89</v>
      </c>
      <c r="F1685" s="711">
        <f t="shared" ref="F1685" si="10968">BQ1685</f>
        <v>0</v>
      </c>
      <c r="G1685" s="209">
        <v>30</v>
      </c>
      <c r="H1685" s="210"/>
      <c r="I1685" s="211">
        <v>4568695</v>
      </c>
      <c r="J1685" s="212"/>
      <c r="K1685" s="552"/>
      <c r="L1685" s="553"/>
      <c r="M1685" s="212"/>
      <c r="N1685" s="213"/>
      <c r="O1685" s="214">
        <f t="shared" ref="O1685:O1703" si="10969">IF($D$18="YES", (N1685), (0))</f>
        <v>0</v>
      </c>
      <c r="P1685" s="190"/>
      <c r="Q1685" s="213"/>
      <c r="R1685" s="214">
        <f t="shared" ref="R1685:R1703" si="10970">IF($D$18="YES", (Q1685), (0))</f>
        <v>0</v>
      </c>
      <c r="S1685" s="190"/>
      <c r="T1685" s="213"/>
      <c r="U1685" s="214">
        <f t="shared" ref="U1685:U1703" si="10971">IF($D$18="YES", (T1685), (0))</f>
        <v>0</v>
      </c>
      <c r="V1685" s="190"/>
      <c r="W1685" s="213"/>
      <c r="X1685" s="214">
        <f t="shared" ref="X1685:X1703" si="10972">IF($D$18="YES", (W1685), (0))</f>
        <v>0</v>
      </c>
      <c r="Y1685" s="190"/>
      <c r="Z1685" s="190"/>
      <c r="AA1685" s="207"/>
      <c r="AB1685" s="215"/>
      <c r="AC1685" s="190"/>
      <c r="AD1685" s="156">
        <f t="shared" ref="AD1685" si="10973">SUM(N1685,O1685,Q1685,R1685,T1685,U1685,W1685,X1685)</f>
        <v>0</v>
      </c>
      <c r="AE1685" s="156"/>
      <c r="AF1685" s="117"/>
      <c r="AG1685" s="156"/>
      <c r="AH1685" s="355"/>
      <c r="AI1685" s="368">
        <f t="shared" ref="AI1685" si="10974">N1685*G1685</f>
        <v>0</v>
      </c>
      <c r="AJ1685" s="354"/>
      <c r="AK1685" s="368">
        <f t="shared" ref="AK1685" si="10975">Q1685*G1685</f>
        <v>0</v>
      </c>
      <c r="AL1685" s="354"/>
      <c r="AM1685" s="368">
        <f t="shared" ref="AM1685" si="10976">T1685*G1685</f>
        <v>0</v>
      </c>
      <c r="AN1685" s="354"/>
      <c r="AO1685" s="368">
        <f t="shared" ref="AO1685" si="10977">W1685*G1685</f>
        <v>0</v>
      </c>
      <c r="AP1685" s="354"/>
      <c r="AQ1685" s="368">
        <f t="shared" ref="AQ1685" si="10978">SUM(AI1685,AK1685,AM1685,AO1685)</f>
        <v>0</v>
      </c>
      <c r="AR1685" s="354"/>
      <c r="AS1685" s="354"/>
      <c r="AT1685" s="369">
        <f t="shared" ref="AT1685" si="10979">(N1685*G1685)*F1685</f>
        <v>0</v>
      </c>
      <c r="AU1685" s="354"/>
      <c r="AV1685" s="369">
        <f t="shared" ref="AV1685" si="10980">(Q1685*G1685)*F1685</f>
        <v>0</v>
      </c>
      <c r="AW1685" s="354"/>
      <c r="AX1685" s="369">
        <f t="shared" ref="AX1685" si="10981">(T1685*G1685)*F1685</f>
        <v>0</v>
      </c>
      <c r="AY1685" s="354"/>
      <c r="AZ1685" s="369">
        <f t="shared" ref="AZ1685" si="10982">(W1685*G1685)*F1685</f>
        <v>0</v>
      </c>
      <c r="BA1685" s="354"/>
      <c r="BB1685" s="369">
        <f t="shared" ref="BB1685" si="10983">SUM(AS1685:BA1685)</f>
        <v>0</v>
      </c>
      <c r="BC1685" s="150"/>
      <c r="BD1685" s="116"/>
      <c r="BE1685" s="367"/>
      <c r="BF1685" s="367"/>
      <c r="BG1685" s="367"/>
      <c r="BH1685" s="367"/>
      <c r="BI1685" s="367"/>
      <c r="BJ1685" s="367"/>
      <c r="BK1685" s="367">
        <f t="shared" ref="BK1685:BK1703" si="10984">IF($N$18&lt;BK$24,0,IF($N$18&gt;BK$25,0,$BE1685))</f>
        <v>0</v>
      </c>
      <c r="BL1685" s="367">
        <f t="shared" ref="BL1685:BL1703" si="10985">IF($N$18&lt;BL$24,0,IF($N$18&gt;BL$25,0,$BF1685))</f>
        <v>0</v>
      </c>
      <c r="BM1685" s="367">
        <f t="shared" ref="BM1685:BM1703" si="10986">IF($N$18&lt;BM$24,0,IF($N$18&gt;BM$25,0,$BG1685))</f>
        <v>0</v>
      </c>
      <c r="BN1685" s="367">
        <f t="shared" ref="BN1685:BN1703" si="10987">IF($N$18&lt;BN$24,0,IF($N$18&gt;BN$25,0,$BH1685))</f>
        <v>0</v>
      </c>
      <c r="BO1685" s="367">
        <f t="shared" ref="BO1685:BO1703" si="10988">IF($N$18&lt;BO$24,0,IF($N$18&gt;BO$25,0,$BI1685))</f>
        <v>0</v>
      </c>
      <c r="BP1685" s="367">
        <f t="shared" ref="BP1685:BP1703" si="10989">IF($N$18&lt;BP$24,0,IF($N$18&gt;BP$25,0,$BJ1685))</f>
        <v>0</v>
      </c>
      <c r="BQ1685" s="383">
        <f t="shared" ref="BQ1685" si="10990">SUM(BK1685:BP1685)</f>
        <v>0</v>
      </c>
      <c r="BR1685" s="146"/>
      <c r="BS1685" s="441">
        <v>43</v>
      </c>
      <c r="BT1685" s="116"/>
      <c r="BU1685" s="116"/>
      <c r="BV1685" s="116"/>
      <c r="BW1685" s="116"/>
      <c r="BX1685" s="116"/>
      <c r="BY1685" s="116"/>
      <c r="BZ1685" s="116"/>
      <c r="CA1685" s="116"/>
      <c r="CB1685" s="116"/>
      <c r="CC1685" s="116"/>
      <c r="CD1685" s="116"/>
      <c r="CE1685" s="116"/>
      <c r="CF1685" s="116"/>
      <c r="CG1685" s="116"/>
      <c r="CH1685" s="116"/>
      <c r="CI1685" s="116"/>
      <c r="CJ1685" s="116"/>
      <c r="CK1685" s="116"/>
      <c r="CL1685" s="116"/>
      <c r="CM1685" s="116"/>
      <c r="CN1685" s="116"/>
      <c r="CO1685" s="116"/>
      <c r="CP1685" s="116"/>
      <c r="CQ1685" s="116"/>
      <c r="CR1685" s="116"/>
      <c r="CS1685" s="116"/>
      <c r="CT1685" s="116"/>
      <c r="CU1685" s="116"/>
      <c r="CV1685" s="116"/>
      <c r="CW1685" s="116"/>
      <c r="CX1685" s="116"/>
      <c r="CY1685" s="116"/>
      <c r="CZ1685" s="116"/>
      <c r="DA1685" s="116"/>
      <c r="DB1685" s="116"/>
      <c r="DC1685" s="116"/>
      <c r="DD1685" s="116"/>
      <c r="DE1685" s="116"/>
      <c r="DF1685" s="116"/>
      <c r="DG1685" s="116"/>
      <c r="DH1685" s="116"/>
      <c r="DI1685" s="116"/>
      <c r="DJ1685" s="116"/>
      <c r="DK1685" s="116"/>
      <c r="DL1685" s="116"/>
      <c r="DM1685" s="116"/>
      <c r="DN1685" s="116"/>
      <c r="DO1685" s="116"/>
      <c r="DP1685" s="116"/>
      <c r="DQ1685" s="116"/>
      <c r="DR1685" s="116"/>
      <c r="DS1685" s="116"/>
      <c r="DT1685" s="116"/>
      <c r="DU1685" s="116"/>
      <c r="DV1685" s="116"/>
      <c r="DW1685" s="116"/>
      <c r="DX1685" s="116"/>
      <c r="DY1685" s="116"/>
      <c r="DZ1685" s="116"/>
      <c r="EA1685" s="116"/>
    </row>
    <row r="1686" spans="1:131" ht="11.25" customHeight="1" x14ac:dyDescent="0.15">
      <c r="A1686" s="103" t="s">
        <v>1839</v>
      </c>
      <c r="B1686" s="275"/>
      <c r="C1686" s="276"/>
      <c r="D1686" s="410"/>
      <c r="E1686" s="710"/>
      <c r="F1686" s="711"/>
      <c r="G1686" s="217"/>
      <c r="H1686" s="206"/>
      <c r="I1686" s="218"/>
      <c r="J1686" s="156"/>
      <c r="K1686" s="219"/>
      <c r="L1686" s="219"/>
      <c r="M1686" s="156"/>
      <c r="N1686" s="156"/>
      <c r="O1686" s="138"/>
      <c r="P1686" s="190"/>
      <c r="Q1686" s="156"/>
      <c r="R1686" s="138"/>
      <c r="S1686" s="190"/>
      <c r="T1686" s="156"/>
      <c r="U1686" s="138"/>
      <c r="V1686" s="190"/>
      <c r="W1686" s="156"/>
      <c r="X1686" s="138"/>
      <c r="Y1686" s="190"/>
      <c r="Z1686" s="190"/>
      <c r="AA1686" s="288"/>
      <c r="AB1686" s="208"/>
      <c r="AC1686" s="190"/>
      <c r="AD1686" s="156">
        <f>SUM(AD1687:AD1690)</f>
        <v>0</v>
      </c>
      <c r="AE1686" s="156"/>
      <c r="AF1686" s="117"/>
      <c r="AG1686" s="156"/>
      <c r="AH1686" s="355"/>
      <c r="AI1686" s="368"/>
      <c r="AJ1686" s="354"/>
      <c r="AK1686" s="368"/>
      <c r="AL1686" s="354"/>
      <c r="AM1686" s="368"/>
      <c r="AN1686" s="354"/>
      <c r="AO1686" s="368"/>
      <c r="AP1686" s="354"/>
      <c r="AQ1686" s="368"/>
      <c r="AR1686" s="354"/>
      <c r="AS1686" s="354"/>
      <c r="AT1686" s="369"/>
      <c r="AU1686" s="354"/>
      <c r="AV1686" s="369"/>
      <c r="AW1686" s="354"/>
      <c r="AX1686" s="369"/>
      <c r="AY1686" s="354"/>
      <c r="AZ1686" s="369"/>
      <c r="BA1686" s="354"/>
      <c r="BB1686" s="369"/>
      <c r="BC1686" s="150"/>
      <c r="BD1686" s="116"/>
      <c r="BE1686" s="367"/>
      <c r="BF1686" s="367"/>
      <c r="BG1686" s="367"/>
      <c r="BH1686" s="367"/>
      <c r="BI1686" s="367"/>
      <c r="BJ1686" s="367"/>
      <c r="BK1686" s="367"/>
      <c r="BL1686" s="367"/>
      <c r="BM1686" s="367"/>
      <c r="BN1686" s="367"/>
      <c r="BO1686" s="367"/>
      <c r="BP1686" s="367"/>
      <c r="BQ1686" s="383"/>
      <c r="BR1686" s="146"/>
      <c r="BS1686" s="441" t="e">
        <v>#N/A</v>
      </c>
      <c r="BT1686" s="116"/>
      <c r="BU1686" s="116"/>
      <c r="BV1686" s="116"/>
      <c r="BW1686" s="116"/>
      <c r="BX1686" s="116"/>
      <c r="BY1686" s="116"/>
      <c r="BZ1686" s="116"/>
      <c r="CA1686" s="116"/>
      <c r="CB1686" s="116"/>
      <c r="CC1686" s="116"/>
      <c r="CD1686" s="116"/>
      <c r="CE1686" s="116"/>
      <c r="CF1686" s="116"/>
      <c r="CG1686" s="116"/>
      <c r="CH1686" s="116"/>
      <c r="CI1686" s="116"/>
      <c r="CJ1686" s="116"/>
      <c r="CK1686" s="116"/>
      <c r="CL1686" s="116"/>
      <c r="CM1686" s="116"/>
      <c r="CN1686" s="116"/>
      <c r="CO1686" s="116"/>
      <c r="CP1686" s="116"/>
      <c r="CQ1686" s="116"/>
      <c r="CR1686" s="116"/>
      <c r="CS1686" s="116"/>
      <c r="CT1686" s="116"/>
      <c r="CU1686" s="116"/>
      <c r="CV1686" s="116"/>
      <c r="CW1686" s="116"/>
      <c r="CX1686" s="116"/>
      <c r="CY1686" s="116"/>
      <c r="CZ1686" s="116"/>
      <c r="DA1686" s="116"/>
      <c r="DB1686" s="116"/>
      <c r="DC1686" s="116"/>
      <c r="DD1686" s="116"/>
      <c r="DE1686" s="116"/>
      <c r="DF1686" s="116"/>
      <c r="DG1686" s="116"/>
      <c r="DH1686" s="116"/>
      <c r="DI1686" s="116"/>
      <c r="DJ1686" s="116"/>
      <c r="DK1686" s="116"/>
      <c r="DL1686" s="116"/>
      <c r="DM1686" s="116"/>
      <c r="DN1686" s="116"/>
      <c r="DO1686" s="116"/>
      <c r="DP1686" s="116"/>
      <c r="DQ1686" s="116"/>
      <c r="DR1686" s="116"/>
      <c r="DS1686" s="116"/>
      <c r="DT1686" s="116"/>
      <c r="DU1686" s="116"/>
      <c r="DV1686" s="116"/>
      <c r="DW1686" s="116"/>
      <c r="DX1686" s="116"/>
      <c r="DY1686" s="116"/>
      <c r="DZ1686" s="116"/>
      <c r="EA1686" s="116"/>
    </row>
    <row r="1687" spans="1:131" ht="11.25" customHeight="1" x14ac:dyDescent="0.15">
      <c r="A1687" s="113" t="s">
        <v>1840</v>
      </c>
      <c r="B1687" s="124" t="s">
        <v>1841</v>
      </c>
      <c r="C1687" s="334"/>
      <c r="D1687" s="112" t="str">
        <f t="shared" ref="D1687" si="10991">BS1687</f>
        <v>S/O</v>
      </c>
      <c r="E1687" s="710" t="s">
        <v>89</v>
      </c>
      <c r="F1687" s="711">
        <f t="shared" ref="F1687" si="10992">BQ1687</f>
        <v>0</v>
      </c>
      <c r="G1687" s="209">
        <v>30</v>
      </c>
      <c r="H1687" s="210"/>
      <c r="I1687" s="211">
        <v>4568645</v>
      </c>
      <c r="J1687" s="212"/>
      <c r="K1687" s="552"/>
      <c r="L1687" s="553"/>
      <c r="M1687" s="212"/>
      <c r="N1687" s="213"/>
      <c r="O1687" s="214">
        <f t="shared" ref="O1687" si="10993">IF($D$18="YES", (N1687), (0))</f>
        <v>0</v>
      </c>
      <c r="P1687" s="190"/>
      <c r="Q1687" s="213"/>
      <c r="R1687" s="214">
        <f t="shared" ref="R1687" si="10994">IF($D$18="YES", (Q1687), (0))</f>
        <v>0</v>
      </c>
      <c r="S1687" s="190"/>
      <c r="T1687" s="213"/>
      <c r="U1687" s="214">
        <f t="shared" ref="U1687" si="10995">IF($D$18="YES", (T1687), (0))</f>
        <v>0</v>
      </c>
      <c r="V1687" s="190"/>
      <c r="W1687" s="213"/>
      <c r="X1687" s="214">
        <f t="shared" ref="X1687" si="10996">IF($D$18="YES", (W1687), (0))</f>
        <v>0</v>
      </c>
      <c r="Y1687" s="190"/>
      <c r="Z1687" s="190"/>
      <c r="AA1687" s="207"/>
      <c r="AB1687" s="215"/>
      <c r="AC1687" s="190"/>
      <c r="AD1687" s="156">
        <f t="shared" ref="AD1687" si="10997">SUM(N1687,O1687,Q1687,R1687,T1687,U1687,W1687,X1687)</f>
        <v>0</v>
      </c>
      <c r="AE1687" s="156"/>
      <c r="AF1687" s="117"/>
      <c r="AG1687" s="156"/>
      <c r="AH1687" s="355"/>
      <c r="AI1687" s="368">
        <f t="shared" ref="AI1687" si="10998">N1687*G1687</f>
        <v>0</v>
      </c>
      <c r="AJ1687" s="354"/>
      <c r="AK1687" s="368">
        <f t="shared" ref="AK1687" si="10999">Q1687*G1687</f>
        <v>0</v>
      </c>
      <c r="AL1687" s="354"/>
      <c r="AM1687" s="368">
        <f t="shared" ref="AM1687" si="11000">T1687*G1687</f>
        <v>0</v>
      </c>
      <c r="AN1687" s="354"/>
      <c r="AO1687" s="368">
        <f t="shared" ref="AO1687" si="11001">W1687*G1687</f>
        <v>0</v>
      </c>
      <c r="AP1687" s="354"/>
      <c r="AQ1687" s="368">
        <f t="shared" ref="AQ1687" si="11002">SUM(AI1687,AK1687,AM1687,AO1687)</f>
        <v>0</v>
      </c>
      <c r="AR1687" s="354"/>
      <c r="AS1687" s="354"/>
      <c r="AT1687" s="369">
        <f t="shared" ref="AT1687" si="11003">(N1687*G1687)*F1687</f>
        <v>0</v>
      </c>
      <c r="AU1687" s="354"/>
      <c r="AV1687" s="369">
        <f t="shared" ref="AV1687" si="11004">(Q1687*G1687)*F1687</f>
        <v>0</v>
      </c>
      <c r="AW1687" s="354"/>
      <c r="AX1687" s="369">
        <f t="shared" ref="AX1687" si="11005">(T1687*G1687)*F1687</f>
        <v>0</v>
      </c>
      <c r="AY1687" s="354"/>
      <c r="AZ1687" s="369">
        <f t="shared" ref="AZ1687" si="11006">(W1687*G1687)*F1687</f>
        <v>0</v>
      </c>
      <c r="BA1687" s="354"/>
      <c r="BB1687" s="369">
        <f t="shared" ref="BB1687" si="11007">SUM(AS1687:BA1687)</f>
        <v>0</v>
      </c>
      <c r="BC1687" s="150"/>
      <c r="BD1687" s="116"/>
      <c r="BE1687" s="367"/>
      <c r="BF1687" s="367"/>
      <c r="BG1687" s="367"/>
      <c r="BH1687" s="367"/>
      <c r="BI1687" s="367"/>
      <c r="BJ1687" s="367"/>
      <c r="BK1687" s="367">
        <f t="shared" si="10984"/>
        <v>0</v>
      </c>
      <c r="BL1687" s="367">
        <f t="shared" si="10985"/>
        <v>0</v>
      </c>
      <c r="BM1687" s="367">
        <f t="shared" si="10986"/>
        <v>0</v>
      </c>
      <c r="BN1687" s="367">
        <f t="shared" si="10987"/>
        <v>0</v>
      </c>
      <c r="BO1687" s="367">
        <f t="shared" si="10988"/>
        <v>0</v>
      </c>
      <c r="BP1687" s="367">
        <f t="shared" si="10989"/>
        <v>0</v>
      </c>
      <c r="BQ1687" s="383">
        <f t="shared" ref="BQ1687" si="11008">SUM(BK1687:BP1687)</f>
        <v>0</v>
      </c>
      <c r="BR1687" s="146"/>
      <c r="BS1687" s="441" t="s">
        <v>90</v>
      </c>
      <c r="BT1687" s="116"/>
      <c r="BU1687" s="116"/>
      <c r="BV1687" s="116"/>
      <c r="BW1687" s="116"/>
      <c r="BX1687" s="116"/>
      <c r="BY1687" s="116"/>
      <c r="BZ1687" s="116"/>
      <c r="CA1687" s="116"/>
      <c r="CB1687" s="116"/>
      <c r="CC1687" s="116"/>
      <c r="CD1687" s="116"/>
      <c r="CE1687" s="116"/>
      <c r="CF1687" s="116"/>
      <c r="CG1687" s="116"/>
      <c r="CH1687" s="116"/>
      <c r="CI1687" s="116"/>
      <c r="CJ1687" s="116"/>
      <c r="CK1687" s="116"/>
      <c r="CL1687" s="116"/>
      <c r="CM1687" s="116"/>
      <c r="CN1687" s="116"/>
      <c r="CO1687" s="116"/>
      <c r="CP1687" s="116"/>
      <c r="CQ1687" s="116"/>
      <c r="CR1687" s="116"/>
      <c r="CS1687" s="116"/>
      <c r="CT1687" s="116"/>
      <c r="CU1687" s="116"/>
      <c r="CV1687" s="116"/>
      <c r="CW1687" s="116"/>
      <c r="CX1687" s="116"/>
      <c r="CY1687" s="116"/>
      <c r="CZ1687" s="116"/>
      <c r="DA1687" s="116"/>
      <c r="DB1687" s="116"/>
      <c r="DC1687" s="116"/>
      <c r="DD1687" s="116"/>
      <c r="DE1687" s="116"/>
      <c r="DF1687" s="116"/>
      <c r="DG1687" s="116"/>
      <c r="DH1687" s="116"/>
      <c r="DI1687" s="116"/>
      <c r="DJ1687" s="116"/>
      <c r="DK1687" s="116"/>
      <c r="DL1687" s="116"/>
      <c r="DM1687" s="116"/>
      <c r="DN1687" s="116"/>
      <c r="DO1687" s="116"/>
      <c r="DP1687" s="116"/>
      <c r="DQ1687" s="116"/>
      <c r="DR1687" s="116"/>
      <c r="DS1687" s="116"/>
      <c r="DT1687" s="116"/>
      <c r="DU1687" s="116"/>
      <c r="DV1687" s="116"/>
      <c r="DW1687" s="116"/>
      <c r="DX1687" s="116"/>
      <c r="DY1687" s="116"/>
      <c r="DZ1687" s="116"/>
      <c r="EA1687" s="116"/>
    </row>
    <row r="1688" spans="1:131" ht="11.25" customHeight="1" x14ac:dyDescent="0.15">
      <c r="A1688" s="113" t="s">
        <v>1842</v>
      </c>
      <c r="B1688" s="124" t="s">
        <v>1841</v>
      </c>
      <c r="C1688" s="334"/>
      <c r="D1688" s="112">
        <f t="shared" ref="D1688" si="11009">BS1688</f>
        <v>37</v>
      </c>
      <c r="E1688" s="710" t="s">
        <v>102</v>
      </c>
      <c r="F1688" s="711">
        <f t="shared" ref="F1688" si="11010">BQ1688</f>
        <v>0</v>
      </c>
      <c r="G1688" s="209">
        <v>50</v>
      </c>
      <c r="H1688" s="210"/>
      <c r="I1688" s="211">
        <v>4968648</v>
      </c>
      <c r="J1688" s="212"/>
      <c r="K1688" s="552"/>
      <c r="L1688" s="553"/>
      <c r="M1688" s="212"/>
      <c r="N1688" s="213"/>
      <c r="O1688" s="214">
        <f t="shared" ref="O1688" si="11011">IF($D$18="YES", (N1688), (0))</f>
        <v>0</v>
      </c>
      <c r="P1688" s="190"/>
      <c r="Q1688" s="213"/>
      <c r="R1688" s="214">
        <f t="shared" ref="R1688" si="11012">IF($D$18="YES", (Q1688), (0))</f>
        <v>0</v>
      </c>
      <c r="S1688" s="190"/>
      <c r="T1688" s="213"/>
      <c r="U1688" s="214">
        <f t="shared" ref="U1688" si="11013">IF($D$18="YES", (T1688), (0))</f>
        <v>0</v>
      </c>
      <c r="V1688" s="190"/>
      <c r="W1688" s="213"/>
      <c r="X1688" s="214">
        <f t="shared" ref="X1688" si="11014">IF($D$18="YES", (W1688), (0))</f>
        <v>0</v>
      </c>
      <c r="Y1688" s="190"/>
      <c r="Z1688" s="190"/>
      <c r="AA1688" s="207"/>
      <c r="AB1688" s="215"/>
      <c r="AC1688" s="190"/>
      <c r="AD1688" s="156">
        <f t="shared" ref="AD1688" si="11015">SUM(N1688,O1688,Q1688,R1688,T1688,U1688,W1688,X1688)</f>
        <v>0</v>
      </c>
      <c r="AE1688" s="156"/>
      <c r="AF1688" s="117"/>
      <c r="AG1688" s="156"/>
      <c r="AH1688" s="355"/>
      <c r="AI1688" s="368">
        <f t="shared" ref="AI1688" si="11016">N1688*G1688</f>
        <v>0</v>
      </c>
      <c r="AJ1688" s="354"/>
      <c r="AK1688" s="368">
        <f t="shared" ref="AK1688" si="11017">Q1688*G1688</f>
        <v>0</v>
      </c>
      <c r="AL1688" s="354"/>
      <c r="AM1688" s="368">
        <f t="shared" ref="AM1688" si="11018">T1688*G1688</f>
        <v>0</v>
      </c>
      <c r="AN1688" s="354"/>
      <c r="AO1688" s="368">
        <f t="shared" ref="AO1688" si="11019">W1688*G1688</f>
        <v>0</v>
      </c>
      <c r="AP1688" s="354"/>
      <c r="AQ1688" s="368">
        <f t="shared" ref="AQ1688" si="11020">SUM(AI1688,AK1688,AM1688,AO1688)</f>
        <v>0</v>
      </c>
      <c r="AR1688" s="354"/>
      <c r="AS1688" s="354"/>
      <c r="AT1688" s="369">
        <f t="shared" ref="AT1688" si="11021">(N1688*G1688)*F1688</f>
        <v>0</v>
      </c>
      <c r="AU1688" s="354"/>
      <c r="AV1688" s="369">
        <f t="shared" ref="AV1688" si="11022">(Q1688*G1688)*F1688</f>
        <v>0</v>
      </c>
      <c r="AW1688" s="354"/>
      <c r="AX1688" s="369">
        <f t="shared" ref="AX1688" si="11023">(T1688*G1688)*F1688</f>
        <v>0</v>
      </c>
      <c r="AY1688" s="354"/>
      <c r="AZ1688" s="369">
        <f t="shared" ref="AZ1688" si="11024">(W1688*G1688)*F1688</f>
        <v>0</v>
      </c>
      <c r="BA1688" s="354"/>
      <c r="BB1688" s="369">
        <f t="shared" ref="BB1688" si="11025">SUM(AS1688:BA1688)</f>
        <v>0</v>
      </c>
      <c r="BC1688" s="150"/>
      <c r="BD1688" s="116"/>
      <c r="BE1688" s="367"/>
      <c r="BF1688" s="367"/>
      <c r="BG1688" s="367"/>
      <c r="BH1688" s="367"/>
      <c r="BI1688" s="367"/>
      <c r="BJ1688" s="367"/>
      <c r="BK1688" s="367">
        <f t="shared" si="10984"/>
        <v>0</v>
      </c>
      <c r="BL1688" s="367">
        <f t="shared" si="10985"/>
        <v>0</v>
      </c>
      <c r="BM1688" s="367">
        <f t="shared" si="10986"/>
        <v>0</v>
      </c>
      <c r="BN1688" s="367">
        <f t="shared" si="10987"/>
        <v>0</v>
      </c>
      <c r="BO1688" s="367">
        <f t="shared" si="10988"/>
        <v>0</v>
      </c>
      <c r="BP1688" s="367">
        <f t="shared" si="10989"/>
        <v>0</v>
      </c>
      <c r="BQ1688" s="383">
        <f t="shared" ref="BQ1688" si="11026">SUM(BK1688:BP1688)</f>
        <v>0</v>
      </c>
      <c r="BR1688" s="146"/>
      <c r="BS1688" s="441">
        <v>37</v>
      </c>
      <c r="BT1688" s="116"/>
      <c r="BU1688" s="116"/>
      <c r="BV1688" s="116"/>
      <c r="BW1688" s="116"/>
      <c r="BX1688" s="116"/>
      <c r="BY1688" s="116"/>
      <c r="BZ1688" s="116"/>
      <c r="CA1688" s="116"/>
      <c r="CB1688" s="116"/>
      <c r="CC1688" s="116"/>
      <c r="CD1688" s="116"/>
      <c r="CE1688" s="116"/>
      <c r="CF1688" s="116"/>
      <c r="CG1688" s="116"/>
      <c r="CH1688" s="116"/>
      <c r="CI1688" s="116"/>
      <c r="CJ1688" s="116"/>
      <c r="CK1688" s="116"/>
      <c r="CL1688" s="116"/>
      <c r="CM1688" s="116"/>
      <c r="CN1688" s="116"/>
      <c r="CO1688" s="116"/>
      <c r="CP1688" s="116"/>
      <c r="CQ1688" s="116"/>
      <c r="CR1688" s="116"/>
      <c r="CS1688" s="116"/>
      <c r="CT1688" s="116"/>
      <c r="CU1688" s="116"/>
      <c r="CV1688" s="116"/>
      <c r="CW1688" s="116"/>
      <c r="CX1688" s="116"/>
      <c r="CY1688" s="116"/>
      <c r="CZ1688" s="116"/>
      <c r="DA1688" s="116"/>
      <c r="DB1688" s="116"/>
      <c r="DC1688" s="116"/>
      <c r="DD1688" s="116"/>
      <c r="DE1688" s="116"/>
      <c r="DF1688" s="116"/>
      <c r="DG1688" s="116"/>
      <c r="DH1688" s="116"/>
      <c r="DI1688" s="116"/>
      <c r="DJ1688" s="116"/>
      <c r="DK1688" s="116"/>
      <c r="DL1688" s="116"/>
      <c r="DM1688" s="116"/>
      <c r="DN1688" s="116"/>
      <c r="DO1688" s="116"/>
      <c r="DP1688" s="116"/>
      <c r="DQ1688" s="116"/>
      <c r="DR1688" s="116"/>
      <c r="DS1688" s="116"/>
      <c r="DT1688" s="116"/>
      <c r="DU1688" s="116"/>
      <c r="DV1688" s="116"/>
      <c r="DW1688" s="116"/>
      <c r="DX1688" s="116"/>
      <c r="DY1688" s="116"/>
      <c r="DZ1688" s="116"/>
      <c r="EA1688" s="116"/>
    </row>
    <row r="1689" spans="1:131" ht="11.25" customHeight="1" x14ac:dyDescent="0.15">
      <c r="A1689" s="113" t="s">
        <v>1843</v>
      </c>
      <c r="B1689" s="124" t="s">
        <v>98</v>
      </c>
      <c r="C1689" s="470" t="s">
        <v>67</v>
      </c>
      <c r="D1689" s="112">
        <f t="shared" ref="D1689" si="11027">BS1689</f>
        <v>6</v>
      </c>
      <c r="E1689" s="710" t="s">
        <v>89</v>
      </c>
      <c r="F1689" s="711">
        <f t="shared" ref="F1689" si="11028">BQ1689</f>
        <v>0</v>
      </c>
      <c r="G1689" s="209">
        <v>30</v>
      </c>
      <c r="H1689" s="210"/>
      <c r="I1689" s="211">
        <v>4568625</v>
      </c>
      <c r="J1689" s="212"/>
      <c r="K1689" s="552"/>
      <c r="L1689" s="553"/>
      <c r="M1689" s="212"/>
      <c r="N1689" s="213"/>
      <c r="O1689" s="214">
        <f t="shared" ref="O1689" si="11029">IF($D$18="YES", (N1689), (0))</f>
        <v>0</v>
      </c>
      <c r="P1689" s="190"/>
      <c r="Q1689" s="213"/>
      <c r="R1689" s="214">
        <f t="shared" ref="R1689" si="11030">IF($D$18="YES", (Q1689), (0))</f>
        <v>0</v>
      </c>
      <c r="S1689" s="190"/>
      <c r="T1689" s="213"/>
      <c r="U1689" s="214">
        <f t="shared" ref="U1689" si="11031">IF($D$18="YES", (T1689), (0))</f>
        <v>0</v>
      </c>
      <c r="V1689" s="190"/>
      <c r="W1689" s="213"/>
      <c r="X1689" s="214">
        <f t="shared" ref="X1689" si="11032">IF($D$18="YES", (W1689), (0))</f>
        <v>0</v>
      </c>
      <c r="Y1689" s="190"/>
      <c r="Z1689" s="190"/>
      <c r="AA1689" s="207"/>
      <c r="AB1689" s="215"/>
      <c r="AC1689" s="190"/>
      <c r="AD1689" s="156">
        <f t="shared" ref="AD1689" si="11033">SUM(N1689,O1689,Q1689,R1689,T1689,U1689,W1689,X1689)</f>
        <v>0</v>
      </c>
      <c r="AE1689" s="156"/>
      <c r="AF1689" s="117"/>
      <c r="AG1689" s="156"/>
      <c r="AH1689" s="355"/>
      <c r="AI1689" s="368">
        <f t="shared" ref="AI1689" si="11034">N1689*G1689</f>
        <v>0</v>
      </c>
      <c r="AJ1689" s="354"/>
      <c r="AK1689" s="368">
        <f t="shared" ref="AK1689" si="11035">Q1689*G1689</f>
        <v>0</v>
      </c>
      <c r="AL1689" s="354"/>
      <c r="AM1689" s="368">
        <f t="shared" ref="AM1689" si="11036">T1689*G1689</f>
        <v>0</v>
      </c>
      <c r="AN1689" s="354"/>
      <c r="AO1689" s="368">
        <f t="shared" ref="AO1689" si="11037">W1689*G1689</f>
        <v>0</v>
      </c>
      <c r="AP1689" s="354"/>
      <c r="AQ1689" s="368">
        <f t="shared" ref="AQ1689" si="11038">SUM(AI1689,AK1689,AM1689,AO1689)</f>
        <v>0</v>
      </c>
      <c r="AR1689" s="354"/>
      <c r="AS1689" s="354"/>
      <c r="AT1689" s="369">
        <f t="shared" ref="AT1689" si="11039">(N1689*G1689)*F1689</f>
        <v>0</v>
      </c>
      <c r="AU1689" s="354"/>
      <c r="AV1689" s="369">
        <f t="shared" ref="AV1689" si="11040">(Q1689*G1689)*F1689</f>
        <v>0</v>
      </c>
      <c r="AW1689" s="354"/>
      <c r="AX1689" s="369">
        <f t="shared" ref="AX1689" si="11041">(T1689*G1689)*F1689</f>
        <v>0</v>
      </c>
      <c r="AY1689" s="354"/>
      <c r="AZ1689" s="369">
        <f t="shared" ref="AZ1689" si="11042">(W1689*G1689)*F1689</f>
        <v>0</v>
      </c>
      <c r="BA1689" s="354"/>
      <c r="BB1689" s="369">
        <f t="shared" ref="BB1689" si="11043">SUM(AS1689:BA1689)</f>
        <v>0</v>
      </c>
      <c r="BC1689" s="150"/>
      <c r="BD1689" s="116"/>
      <c r="BE1689" s="367"/>
      <c r="BF1689" s="367"/>
      <c r="BG1689" s="367"/>
      <c r="BH1689" s="367"/>
      <c r="BI1689" s="367"/>
      <c r="BJ1689" s="367"/>
      <c r="BK1689" s="367">
        <f t="shared" si="10984"/>
        <v>0</v>
      </c>
      <c r="BL1689" s="367">
        <f t="shared" si="10985"/>
        <v>0</v>
      </c>
      <c r="BM1689" s="367">
        <f t="shared" si="10986"/>
        <v>0</v>
      </c>
      <c r="BN1689" s="367">
        <f t="shared" si="10987"/>
        <v>0</v>
      </c>
      <c r="BO1689" s="367">
        <f t="shared" si="10988"/>
        <v>0</v>
      </c>
      <c r="BP1689" s="367">
        <f t="shared" si="10989"/>
        <v>0</v>
      </c>
      <c r="BQ1689" s="383">
        <f t="shared" ref="BQ1689" si="11044">SUM(BK1689:BP1689)</f>
        <v>0</v>
      </c>
      <c r="BR1689" s="146"/>
      <c r="BS1689" s="441">
        <v>6</v>
      </c>
      <c r="BT1689" s="116"/>
      <c r="BU1689" s="116"/>
      <c r="BV1689" s="116"/>
      <c r="BW1689" s="116"/>
      <c r="BX1689" s="116"/>
      <c r="BY1689" s="116"/>
      <c r="BZ1689" s="116"/>
      <c r="CA1689" s="116"/>
      <c r="CB1689" s="116"/>
      <c r="CC1689" s="116"/>
      <c r="CD1689" s="116"/>
      <c r="CE1689" s="116"/>
      <c r="CF1689" s="116"/>
      <c r="CG1689" s="116"/>
      <c r="CH1689" s="116"/>
      <c r="CI1689" s="116"/>
      <c r="CJ1689" s="116"/>
      <c r="CK1689" s="116"/>
      <c r="CL1689" s="116"/>
      <c r="CM1689" s="116"/>
      <c r="CN1689" s="116"/>
      <c r="CO1689" s="116"/>
      <c r="CP1689" s="116"/>
      <c r="CQ1689" s="116"/>
      <c r="CR1689" s="116"/>
      <c r="CS1689" s="116"/>
      <c r="CT1689" s="116"/>
      <c r="CU1689" s="116"/>
      <c r="CV1689" s="116"/>
      <c r="CW1689" s="116"/>
      <c r="CX1689" s="116"/>
      <c r="CY1689" s="116"/>
      <c r="CZ1689" s="116"/>
      <c r="DA1689" s="116"/>
      <c r="DB1689" s="116"/>
      <c r="DC1689" s="116"/>
      <c r="DD1689" s="116"/>
      <c r="DE1689" s="116"/>
      <c r="DF1689" s="116"/>
      <c r="DG1689" s="116"/>
      <c r="DH1689" s="116"/>
      <c r="DI1689" s="116"/>
      <c r="DJ1689" s="116"/>
      <c r="DK1689" s="116"/>
      <c r="DL1689" s="116"/>
      <c r="DM1689" s="116"/>
      <c r="DN1689" s="116"/>
      <c r="DO1689" s="116"/>
      <c r="DP1689" s="116"/>
      <c r="DQ1689" s="116"/>
      <c r="DR1689" s="116"/>
      <c r="DS1689" s="116"/>
      <c r="DT1689" s="116"/>
      <c r="DU1689" s="116"/>
      <c r="DV1689" s="116"/>
      <c r="DW1689" s="116"/>
      <c r="DX1689" s="116"/>
      <c r="DY1689" s="116"/>
      <c r="DZ1689" s="116"/>
      <c r="EA1689" s="116"/>
    </row>
    <row r="1690" spans="1:131" ht="11.25" customHeight="1" x14ac:dyDescent="0.15">
      <c r="A1690" s="113" t="s">
        <v>1844</v>
      </c>
      <c r="B1690" s="124" t="s">
        <v>1845</v>
      </c>
      <c r="C1690" s="334"/>
      <c r="D1690" s="112" t="str">
        <f t="shared" ref="D1690:D1691" si="11045">BS1690</f>
        <v>S/O</v>
      </c>
      <c r="E1690" s="710" t="s">
        <v>89</v>
      </c>
      <c r="F1690" s="711">
        <f t="shared" ref="F1690:F1691" si="11046">BQ1690</f>
        <v>0</v>
      </c>
      <c r="G1690" s="209">
        <v>30</v>
      </c>
      <c r="H1690" s="210"/>
      <c r="I1690" s="211">
        <v>4568655</v>
      </c>
      <c r="J1690" s="212"/>
      <c r="K1690" s="552"/>
      <c r="L1690" s="553"/>
      <c r="M1690" s="212"/>
      <c r="N1690" s="213"/>
      <c r="O1690" s="214">
        <f t="shared" ref="O1690:O1691" si="11047">IF($D$18="YES", (N1690), (0))</f>
        <v>0</v>
      </c>
      <c r="P1690" s="190"/>
      <c r="Q1690" s="213"/>
      <c r="R1690" s="214">
        <f t="shared" ref="R1690:R1691" si="11048">IF($D$18="YES", (Q1690), (0))</f>
        <v>0</v>
      </c>
      <c r="S1690" s="190"/>
      <c r="T1690" s="213"/>
      <c r="U1690" s="214">
        <f t="shared" ref="U1690:U1691" si="11049">IF($D$18="YES", (T1690), (0))</f>
        <v>0</v>
      </c>
      <c r="V1690" s="190"/>
      <c r="W1690" s="213"/>
      <c r="X1690" s="214">
        <f t="shared" ref="X1690:X1691" si="11050">IF($D$18="YES", (W1690), (0))</f>
        <v>0</v>
      </c>
      <c r="Y1690" s="190"/>
      <c r="Z1690" s="190"/>
      <c r="AA1690" s="207"/>
      <c r="AB1690" s="215"/>
      <c r="AC1690" s="190"/>
      <c r="AD1690" s="156">
        <f t="shared" ref="AD1690:AD1691" si="11051">SUM(N1690,O1690,Q1690,R1690,T1690,U1690,W1690,X1690)</f>
        <v>0</v>
      </c>
      <c r="AE1690" s="156"/>
      <c r="AF1690" s="117"/>
      <c r="AG1690" s="156"/>
      <c r="AH1690" s="355"/>
      <c r="AI1690" s="368">
        <f t="shared" ref="AI1690:AI1691" si="11052">N1690*G1690</f>
        <v>0</v>
      </c>
      <c r="AJ1690" s="354"/>
      <c r="AK1690" s="368">
        <f t="shared" ref="AK1690:AK1691" si="11053">Q1690*G1690</f>
        <v>0</v>
      </c>
      <c r="AL1690" s="354"/>
      <c r="AM1690" s="368">
        <f t="shared" ref="AM1690:AM1691" si="11054">T1690*G1690</f>
        <v>0</v>
      </c>
      <c r="AN1690" s="354"/>
      <c r="AO1690" s="368">
        <f t="shared" ref="AO1690:AO1691" si="11055">W1690*G1690</f>
        <v>0</v>
      </c>
      <c r="AP1690" s="354"/>
      <c r="AQ1690" s="368">
        <f t="shared" ref="AQ1690:AQ1691" si="11056">SUM(AI1690,AK1690,AM1690,AO1690)</f>
        <v>0</v>
      </c>
      <c r="AR1690" s="354"/>
      <c r="AS1690" s="354"/>
      <c r="AT1690" s="369">
        <f t="shared" ref="AT1690:AT1691" si="11057">(N1690*G1690)*F1690</f>
        <v>0</v>
      </c>
      <c r="AU1690" s="354"/>
      <c r="AV1690" s="369">
        <f t="shared" ref="AV1690:AV1691" si="11058">(Q1690*G1690)*F1690</f>
        <v>0</v>
      </c>
      <c r="AW1690" s="354"/>
      <c r="AX1690" s="369">
        <f t="shared" ref="AX1690:AX1691" si="11059">(T1690*G1690)*F1690</f>
        <v>0</v>
      </c>
      <c r="AY1690" s="354"/>
      <c r="AZ1690" s="369">
        <f t="shared" ref="AZ1690:AZ1691" si="11060">(W1690*G1690)*F1690</f>
        <v>0</v>
      </c>
      <c r="BA1690" s="354"/>
      <c r="BB1690" s="369">
        <f t="shared" ref="BB1690:BB1691" si="11061">SUM(AS1690:BA1690)</f>
        <v>0</v>
      </c>
      <c r="BC1690" s="150"/>
      <c r="BD1690" s="116"/>
      <c r="BE1690" s="367"/>
      <c r="BF1690" s="367"/>
      <c r="BG1690" s="367"/>
      <c r="BH1690" s="367"/>
      <c r="BI1690" s="367"/>
      <c r="BJ1690" s="367"/>
      <c r="BK1690" s="367">
        <f t="shared" si="10984"/>
        <v>0</v>
      </c>
      <c r="BL1690" s="367">
        <f t="shared" si="10985"/>
        <v>0</v>
      </c>
      <c r="BM1690" s="367">
        <f t="shared" si="10986"/>
        <v>0</v>
      </c>
      <c r="BN1690" s="367">
        <f t="shared" si="10987"/>
        <v>0</v>
      </c>
      <c r="BO1690" s="367">
        <f t="shared" si="10988"/>
        <v>0</v>
      </c>
      <c r="BP1690" s="367">
        <f t="shared" si="10989"/>
        <v>0</v>
      </c>
      <c r="BQ1690" s="383">
        <f t="shared" ref="BQ1690:BQ1691" si="11062">SUM(BK1690:BP1690)</f>
        <v>0</v>
      </c>
      <c r="BR1690" s="146"/>
      <c r="BS1690" s="441" t="s">
        <v>90</v>
      </c>
      <c r="BT1690" s="116"/>
      <c r="BU1690" s="116"/>
      <c r="BV1690" s="116"/>
      <c r="BW1690" s="116"/>
      <c r="BX1690" s="116"/>
      <c r="BY1690" s="116"/>
      <c r="BZ1690" s="116"/>
      <c r="CA1690" s="116"/>
      <c r="CB1690" s="116"/>
      <c r="CC1690" s="116"/>
      <c r="CD1690" s="116"/>
      <c r="CE1690" s="116"/>
      <c r="CF1690" s="116"/>
      <c r="CG1690" s="116"/>
      <c r="CH1690" s="116"/>
      <c r="CI1690" s="116"/>
      <c r="CJ1690" s="116"/>
      <c r="CK1690" s="116"/>
      <c r="CL1690" s="116"/>
      <c r="CM1690" s="116"/>
      <c r="CN1690" s="116"/>
      <c r="CO1690" s="116"/>
      <c r="CP1690" s="116"/>
      <c r="CQ1690" s="116"/>
      <c r="CR1690" s="116"/>
      <c r="CS1690" s="116"/>
      <c r="CT1690" s="116"/>
      <c r="CU1690" s="116"/>
      <c r="CV1690" s="116"/>
      <c r="CW1690" s="116"/>
      <c r="CX1690" s="116"/>
      <c r="CY1690" s="116"/>
      <c r="CZ1690" s="116"/>
      <c r="DA1690" s="116"/>
      <c r="DB1690" s="116"/>
      <c r="DC1690" s="116"/>
      <c r="DD1690" s="116"/>
      <c r="DE1690" s="116"/>
      <c r="DF1690" s="116"/>
      <c r="DG1690" s="116"/>
      <c r="DH1690" s="116"/>
      <c r="DI1690" s="116"/>
      <c r="DJ1690" s="116"/>
      <c r="DK1690" s="116"/>
      <c r="DL1690" s="116"/>
      <c r="DM1690" s="116"/>
      <c r="DN1690" s="116"/>
      <c r="DO1690" s="116"/>
      <c r="DP1690" s="116"/>
      <c r="DQ1690" s="116"/>
      <c r="DR1690" s="116"/>
      <c r="DS1690" s="116"/>
      <c r="DT1690" s="116"/>
      <c r="DU1690" s="116"/>
      <c r="DV1690" s="116"/>
      <c r="DW1690" s="116"/>
      <c r="DX1690" s="116"/>
      <c r="DY1690" s="116"/>
      <c r="DZ1690" s="116"/>
      <c r="EA1690" s="116"/>
    </row>
    <row r="1691" spans="1:131" ht="11.25" customHeight="1" x14ac:dyDescent="0.15">
      <c r="A1691" s="113" t="s">
        <v>1846</v>
      </c>
      <c r="B1691" s="124" t="s">
        <v>1841</v>
      </c>
      <c r="C1691" s="334"/>
      <c r="D1691" s="112">
        <f t="shared" si="11045"/>
        <v>35</v>
      </c>
      <c r="E1691" s="710" t="s">
        <v>102</v>
      </c>
      <c r="F1691" s="711">
        <f t="shared" si="11046"/>
        <v>0</v>
      </c>
      <c r="G1691" s="209">
        <v>50</v>
      </c>
      <c r="H1691" s="210"/>
      <c r="I1691" s="211">
        <v>4968658</v>
      </c>
      <c r="J1691" s="212"/>
      <c r="K1691" s="552"/>
      <c r="L1691" s="553"/>
      <c r="M1691" s="212"/>
      <c r="N1691" s="213"/>
      <c r="O1691" s="214">
        <f t="shared" si="11047"/>
        <v>0</v>
      </c>
      <c r="P1691" s="190"/>
      <c r="Q1691" s="213"/>
      <c r="R1691" s="214">
        <f t="shared" si="11048"/>
        <v>0</v>
      </c>
      <c r="S1691" s="190"/>
      <c r="T1691" s="213"/>
      <c r="U1691" s="214">
        <f t="shared" si="11049"/>
        <v>0</v>
      </c>
      <c r="V1691" s="190"/>
      <c r="W1691" s="213"/>
      <c r="X1691" s="214">
        <f t="shared" si="11050"/>
        <v>0</v>
      </c>
      <c r="Y1691" s="190"/>
      <c r="Z1691" s="190"/>
      <c r="AA1691" s="207"/>
      <c r="AB1691" s="215"/>
      <c r="AC1691" s="190"/>
      <c r="AD1691" s="156">
        <f t="shared" si="11051"/>
        <v>0</v>
      </c>
      <c r="AE1691" s="156"/>
      <c r="AF1691" s="117"/>
      <c r="AG1691" s="156"/>
      <c r="AH1691" s="355"/>
      <c r="AI1691" s="368">
        <f t="shared" si="11052"/>
        <v>0</v>
      </c>
      <c r="AJ1691" s="354"/>
      <c r="AK1691" s="368">
        <f t="shared" si="11053"/>
        <v>0</v>
      </c>
      <c r="AL1691" s="354"/>
      <c r="AM1691" s="368">
        <f t="shared" si="11054"/>
        <v>0</v>
      </c>
      <c r="AN1691" s="354"/>
      <c r="AO1691" s="368">
        <f t="shared" si="11055"/>
        <v>0</v>
      </c>
      <c r="AP1691" s="354"/>
      <c r="AQ1691" s="368">
        <f t="shared" si="11056"/>
        <v>0</v>
      </c>
      <c r="AR1691" s="354"/>
      <c r="AS1691" s="354"/>
      <c r="AT1691" s="369">
        <f t="shared" si="11057"/>
        <v>0</v>
      </c>
      <c r="AU1691" s="354"/>
      <c r="AV1691" s="369">
        <f t="shared" si="11058"/>
        <v>0</v>
      </c>
      <c r="AW1691" s="354"/>
      <c r="AX1691" s="369">
        <f t="shared" si="11059"/>
        <v>0</v>
      </c>
      <c r="AY1691" s="354"/>
      <c r="AZ1691" s="369">
        <f t="shared" si="11060"/>
        <v>0</v>
      </c>
      <c r="BA1691" s="354"/>
      <c r="BB1691" s="369">
        <f t="shared" si="11061"/>
        <v>0</v>
      </c>
      <c r="BC1691" s="150"/>
      <c r="BD1691" s="116"/>
      <c r="BE1691" s="367"/>
      <c r="BF1691" s="367"/>
      <c r="BG1691" s="367"/>
      <c r="BH1691" s="367"/>
      <c r="BI1691" s="367"/>
      <c r="BJ1691" s="367"/>
      <c r="BK1691" s="367">
        <f t="shared" si="10984"/>
        <v>0</v>
      </c>
      <c r="BL1691" s="367">
        <f t="shared" si="10985"/>
        <v>0</v>
      </c>
      <c r="BM1691" s="367">
        <f t="shared" si="10986"/>
        <v>0</v>
      </c>
      <c r="BN1691" s="367">
        <f t="shared" si="10987"/>
        <v>0</v>
      </c>
      <c r="BO1691" s="367">
        <f t="shared" si="10988"/>
        <v>0</v>
      </c>
      <c r="BP1691" s="367">
        <f t="shared" si="10989"/>
        <v>0</v>
      </c>
      <c r="BQ1691" s="383">
        <f t="shared" si="11062"/>
        <v>0</v>
      </c>
      <c r="BR1691" s="146"/>
      <c r="BS1691" s="441">
        <v>35</v>
      </c>
      <c r="BT1691" s="116"/>
      <c r="BU1691" s="116"/>
      <c r="BV1691" s="116"/>
      <c r="BW1691" s="116"/>
      <c r="BX1691" s="116"/>
      <c r="BY1691" s="116"/>
      <c r="BZ1691" s="116"/>
      <c r="CA1691" s="116"/>
      <c r="CB1691" s="116"/>
      <c r="CC1691" s="116"/>
      <c r="CD1691" s="116"/>
      <c r="CE1691" s="116"/>
      <c r="CF1691" s="116"/>
      <c r="CG1691" s="116"/>
      <c r="CH1691" s="116"/>
      <c r="CI1691" s="116"/>
      <c r="CJ1691" s="116"/>
      <c r="CK1691" s="116"/>
      <c r="CL1691" s="116"/>
      <c r="CM1691" s="116"/>
      <c r="CN1691" s="116"/>
      <c r="CO1691" s="116"/>
      <c r="CP1691" s="116"/>
      <c r="CQ1691" s="116"/>
      <c r="CR1691" s="116"/>
      <c r="CS1691" s="116"/>
      <c r="CT1691" s="116"/>
      <c r="CU1691" s="116"/>
      <c r="CV1691" s="116"/>
      <c r="CW1691" s="116"/>
      <c r="CX1691" s="116"/>
      <c r="CY1691" s="116"/>
      <c r="CZ1691" s="116"/>
      <c r="DA1691" s="116"/>
      <c r="DB1691" s="116"/>
      <c r="DC1691" s="116"/>
      <c r="DD1691" s="116"/>
      <c r="DE1691" s="116"/>
      <c r="DF1691" s="116"/>
      <c r="DG1691" s="116"/>
      <c r="DH1691" s="116"/>
      <c r="DI1691" s="116"/>
      <c r="DJ1691" s="116"/>
      <c r="DK1691" s="116"/>
      <c r="DL1691" s="116"/>
      <c r="DM1691" s="116"/>
      <c r="DN1691" s="116"/>
      <c r="DO1691" s="116"/>
      <c r="DP1691" s="116"/>
      <c r="DQ1691" s="116"/>
      <c r="DR1691" s="116"/>
      <c r="DS1691" s="116"/>
      <c r="DT1691" s="116"/>
      <c r="DU1691" s="116"/>
      <c r="DV1691" s="116"/>
      <c r="DW1691" s="116"/>
      <c r="DX1691" s="116"/>
      <c r="DY1691" s="116"/>
      <c r="DZ1691" s="116"/>
      <c r="EA1691" s="116"/>
    </row>
    <row r="1692" spans="1:131" ht="11.25" customHeight="1" x14ac:dyDescent="0.15">
      <c r="A1692" s="113" t="s">
        <v>1847</v>
      </c>
      <c r="B1692" s="124" t="s">
        <v>1848</v>
      </c>
      <c r="C1692" s="334"/>
      <c r="D1692" s="112">
        <f>BS1692</f>
        <v>4</v>
      </c>
      <c r="E1692" s="710" t="s">
        <v>89</v>
      </c>
      <c r="F1692" s="711">
        <f>BQ1692</f>
        <v>0</v>
      </c>
      <c r="G1692" s="209">
        <v>30</v>
      </c>
      <c r="H1692" s="210"/>
      <c r="I1692" s="211">
        <v>4568905</v>
      </c>
      <c r="J1692" s="212"/>
      <c r="K1692" s="552"/>
      <c r="L1692" s="553"/>
      <c r="M1692" s="212"/>
      <c r="N1692" s="213"/>
      <c r="O1692" s="214">
        <f>IF($D$18="YES", (N1692), (0))</f>
        <v>0</v>
      </c>
      <c r="P1692" s="190"/>
      <c r="Q1692" s="213"/>
      <c r="R1692" s="214">
        <f>IF($D$18="YES", (Q1692), (0))</f>
        <v>0</v>
      </c>
      <c r="S1692" s="190"/>
      <c r="T1692" s="213"/>
      <c r="U1692" s="214">
        <f>IF($D$18="YES", (T1692), (0))</f>
        <v>0</v>
      </c>
      <c r="V1692" s="190"/>
      <c r="W1692" s="213"/>
      <c r="X1692" s="214">
        <f>IF($D$18="YES", (W1692), (0))</f>
        <v>0</v>
      </c>
      <c r="Y1692" s="190"/>
      <c r="Z1692" s="190"/>
      <c r="AA1692" s="207"/>
      <c r="AB1692" s="215"/>
      <c r="AC1692" s="190"/>
      <c r="AD1692" s="156">
        <f>SUM(N1692,O1692,Q1692,R1692,T1692,U1692,W1692,X1692)</f>
        <v>0</v>
      </c>
      <c r="AE1692" s="156"/>
      <c r="AF1692" s="117"/>
      <c r="AG1692" s="156"/>
      <c r="AH1692" s="355"/>
      <c r="AI1692" s="368">
        <f>N1692*G1692</f>
        <v>0</v>
      </c>
      <c r="AJ1692" s="354"/>
      <c r="AK1692" s="368">
        <f>Q1692*G1692</f>
        <v>0</v>
      </c>
      <c r="AL1692" s="354"/>
      <c r="AM1692" s="368">
        <f>T1692*G1692</f>
        <v>0</v>
      </c>
      <c r="AN1692" s="354"/>
      <c r="AO1692" s="368">
        <f>W1692*G1692</f>
        <v>0</v>
      </c>
      <c r="AP1692" s="354"/>
      <c r="AQ1692" s="368">
        <f>SUM(AI1692,AK1692,AM1692,AO1692)</f>
        <v>0</v>
      </c>
      <c r="AR1692" s="354"/>
      <c r="AS1692" s="354"/>
      <c r="AT1692" s="369">
        <f>(N1692*G1692)*F1692</f>
        <v>0</v>
      </c>
      <c r="AU1692" s="354"/>
      <c r="AV1692" s="369">
        <f>(Q1692*G1692)*F1692</f>
        <v>0</v>
      </c>
      <c r="AW1692" s="354"/>
      <c r="AX1692" s="369">
        <f>(T1692*G1692)*F1692</f>
        <v>0</v>
      </c>
      <c r="AY1692" s="354"/>
      <c r="AZ1692" s="369">
        <f>(W1692*G1692)*F1692</f>
        <v>0</v>
      </c>
      <c r="BA1692" s="354"/>
      <c r="BB1692" s="369">
        <f>SUM(AS1692:BA1692)</f>
        <v>0</v>
      </c>
      <c r="BC1692" s="150"/>
      <c r="BD1692" s="116"/>
      <c r="BE1692" s="367"/>
      <c r="BF1692" s="367"/>
      <c r="BG1692" s="367"/>
      <c r="BH1692" s="367"/>
      <c r="BI1692" s="367"/>
      <c r="BJ1692" s="367"/>
      <c r="BK1692" s="367">
        <f>IF($N$18&lt;BK$24,0,IF($N$18&gt;BK$25,0,$BE1692))</f>
        <v>0</v>
      </c>
      <c r="BL1692" s="367">
        <f>IF($N$18&lt;BL$24,0,IF($N$18&gt;BL$25,0,$BF1692))</f>
        <v>0</v>
      </c>
      <c r="BM1692" s="367">
        <f>IF($N$18&lt;BM$24,0,IF($N$18&gt;BM$25,0,$BG1692))</f>
        <v>0</v>
      </c>
      <c r="BN1692" s="367">
        <f>IF($N$18&lt;BN$24,0,IF($N$18&gt;BN$25,0,$BH1692))</f>
        <v>0</v>
      </c>
      <c r="BO1692" s="367">
        <f>IF($N$18&lt;BO$24,0,IF($N$18&gt;BO$25,0,$BI1692))</f>
        <v>0</v>
      </c>
      <c r="BP1692" s="367">
        <f>IF($N$18&lt;BP$24,0,IF($N$18&gt;BP$25,0,$BJ1692))</f>
        <v>0</v>
      </c>
      <c r="BQ1692" s="383">
        <f>SUM(BK1692:BP1692)</f>
        <v>0</v>
      </c>
      <c r="BR1692" s="146"/>
      <c r="BS1692" s="441">
        <v>4</v>
      </c>
      <c r="BT1692" s="116"/>
      <c r="BU1692" s="116"/>
      <c r="BV1692" s="116"/>
      <c r="BW1692" s="116"/>
      <c r="BX1692" s="116"/>
      <c r="BY1692" s="116"/>
      <c r="BZ1692" s="116"/>
      <c r="CA1692" s="116"/>
      <c r="CB1692" s="116"/>
      <c r="CC1692" s="116"/>
      <c r="CD1692" s="116"/>
      <c r="CE1692" s="116"/>
      <c r="CF1692" s="116"/>
      <c r="CG1692" s="116"/>
      <c r="CH1692" s="116"/>
      <c r="CI1692" s="116"/>
      <c r="CJ1692" s="116"/>
      <c r="CK1692" s="116"/>
      <c r="CL1692" s="116"/>
      <c r="CM1692" s="116"/>
      <c r="CN1692" s="116"/>
      <c r="CO1692" s="116"/>
      <c r="CP1692" s="116"/>
      <c r="CQ1692" s="116"/>
      <c r="CR1692" s="116"/>
      <c r="CS1692" s="116"/>
      <c r="CT1692" s="116"/>
      <c r="CU1692" s="116"/>
      <c r="CV1692" s="116"/>
      <c r="CW1692" s="116"/>
      <c r="CX1692" s="116"/>
      <c r="CY1692" s="116"/>
      <c r="CZ1692" s="116"/>
      <c r="DA1692" s="116"/>
      <c r="DB1692" s="116"/>
      <c r="DC1692" s="116"/>
      <c r="DD1692" s="116"/>
      <c r="DE1692" s="116"/>
      <c r="DF1692" s="116"/>
      <c r="DG1692" s="116"/>
      <c r="DH1692" s="116"/>
      <c r="DI1692" s="116"/>
      <c r="DJ1692" s="116"/>
      <c r="DK1692" s="116"/>
      <c r="DL1692" s="116"/>
      <c r="DM1692" s="116"/>
      <c r="DN1692" s="116"/>
      <c r="DO1692" s="116"/>
      <c r="DP1692" s="116"/>
      <c r="DQ1692" s="116"/>
      <c r="DR1692" s="116"/>
      <c r="DS1692" s="116"/>
      <c r="DT1692" s="116"/>
      <c r="DU1692" s="116"/>
      <c r="DV1692" s="116"/>
      <c r="DW1692" s="116"/>
      <c r="DX1692" s="116"/>
      <c r="DY1692" s="116"/>
      <c r="DZ1692" s="116"/>
      <c r="EA1692" s="116"/>
    </row>
    <row r="1693" spans="1:131" ht="11.25" customHeight="1" x14ac:dyDescent="0.15">
      <c r="A1693" s="336" t="s">
        <v>1849</v>
      </c>
      <c r="B1693" s="124" t="s">
        <v>937</v>
      </c>
      <c r="C1693" s="127"/>
      <c r="D1693" s="112" t="str">
        <f t="shared" ref="D1693:D1703" si="11063">BS1693</f>
        <v>S/O</v>
      </c>
      <c r="E1693" s="710" t="s">
        <v>102</v>
      </c>
      <c r="F1693" s="711">
        <f t="shared" si="10535"/>
        <v>0</v>
      </c>
      <c r="G1693" s="209">
        <v>50</v>
      </c>
      <c r="H1693" s="210"/>
      <c r="I1693" s="228">
        <v>4975308</v>
      </c>
      <c r="J1693" s="212"/>
      <c r="K1693" s="552"/>
      <c r="L1693" s="553"/>
      <c r="M1693" s="212"/>
      <c r="N1693" s="213"/>
      <c r="O1693" s="214">
        <f t="shared" ref="O1693" si="11064">IF($D$18="YES", (N1693), (0))</f>
        <v>0</v>
      </c>
      <c r="P1693" s="190"/>
      <c r="Q1693" s="213"/>
      <c r="R1693" s="214">
        <f t="shared" ref="R1693" si="11065">IF($D$18="YES", (Q1693), (0))</f>
        <v>0</v>
      </c>
      <c r="S1693" s="190"/>
      <c r="T1693" s="213"/>
      <c r="U1693" s="214">
        <f t="shared" ref="U1693" si="11066">IF($D$18="YES", (T1693), (0))</f>
        <v>0</v>
      </c>
      <c r="V1693" s="190"/>
      <c r="W1693" s="213"/>
      <c r="X1693" s="214">
        <f t="shared" ref="X1693" si="11067">IF($D$18="YES", (W1693), (0))</f>
        <v>0</v>
      </c>
      <c r="Y1693" s="190"/>
      <c r="Z1693" s="190"/>
      <c r="AA1693" s="207"/>
      <c r="AB1693" s="215"/>
      <c r="AC1693" s="190"/>
      <c r="AD1693" s="156">
        <f t="shared" ref="AD1693:AD1703" si="11068">SUM(N1693,O1693,Q1693,R1693,T1693,U1693,W1693,X1693)</f>
        <v>0</v>
      </c>
      <c r="AE1693" s="156"/>
      <c r="AF1693" s="117"/>
      <c r="AG1693" s="156"/>
      <c r="AH1693" s="355"/>
      <c r="AI1693" s="368">
        <f t="shared" ref="AI1693:AI1703" si="11069">N1693*G1693</f>
        <v>0</v>
      </c>
      <c r="AJ1693" s="354"/>
      <c r="AK1693" s="368">
        <f t="shared" ref="AK1693:AK1703" si="11070">Q1693*G1693</f>
        <v>0</v>
      </c>
      <c r="AL1693" s="354"/>
      <c r="AM1693" s="368">
        <f t="shared" ref="AM1693:AM1703" si="11071">T1693*G1693</f>
        <v>0</v>
      </c>
      <c r="AN1693" s="354"/>
      <c r="AO1693" s="368">
        <f t="shared" ref="AO1693:AO1703" si="11072">W1693*G1693</f>
        <v>0</v>
      </c>
      <c r="AP1693" s="354"/>
      <c r="AQ1693" s="368">
        <f t="shared" ref="AQ1693:AQ1703" si="11073">SUM(AI1693,AK1693,AM1693,AO1693)</f>
        <v>0</v>
      </c>
      <c r="AR1693" s="354"/>
      <c r="AS1693" s="354"/>
      <c r="AT1693" s="369">
        <f t="shared" ref="AT1693:AT1703" si="11074">(N1693*G1693)*F1693</f>
        <v>0</v>
      </c>
      <c r="AU1693" s="354"/>
      <c r="AV1693" s="369">
        <f t="shared" ref="AV1693:AV1703" si="11075">(Q1693*G1693)*F1693</f>
        <v>0</v>
      </c>
      <c r="AW1693" s="354"/>
      <c r="AX1693" s="369">
        <f t="shared" ref="AX1693:AX1703" si="11076">(T1693*G1693)*F1693</f>
        <v>0</v>
      </c>
      <c r="AY1693" s="354"/>
      <c r="AZ1693" s="369">
        <f t="shared" ref="AZ1693:AZ1703" si="11077">(W1693*G1693)*F1693</f>
        <v>0</v>
      </c>
      <c r="BA1693" s="354"/>
      <c r="BB1693" s="369">
        <f t="shared" ref="BB1693:BB1703" si="11078">SUM(AS1693:BA1693)</f>
        <v>0</v>
      </c>
      <c r="BC1693" s="150"/>
      <c r="BD1693" s="116"/>
      <c r="BE1693" s="367"/>
      <c r="BF1693" s="367"/>
      <c r="BG1693" s="367"/>
      <c r="BH1693" s="367"/>
      <c r="BI1693" s="367"/>
      <c r="BJ1693" s="367"/>
      <c r="BK1693" s="367">
        <f>IF($N$18&lt;BK$24,0,IF($N$18&gt;BK$25,0,$BE1693))</f>
        <v>0</v>
      </c>
      <c r="BL1693" s="367">
        <f>IF($N$18&lt;BL$24,0,IF($N$18&gt;BL$25,0,$BF1693))</f>
        <v>0</v>
      </c>
      <c r="BM1693" s="367">
        <f>IF($N$18&lt;BM$24,0,IF($N$18&gt;BM$25,0,$BG1693))</f>
        <v>0</v>
      </c>
      <c r="BN1693" s="367">
        <f>IF($N$18&lt;BN$24,0,IF($N$18&gt;BN$25,0,$BH1693))</f>
        <v>0</v>
      </c>
      <c r="BO1693" s="367">
        <f>IF($N$18&lt;BO$24,0,IF($N$18&gt;BO$25,0,$BI1693))</f>
        <v>0</v>
      </c>
      <c r="BP1693" s="367">
        <f>IF($N$18&lt;BP$24,0,IF($N$18&gt;BP$25,0,$BJ1693))</f>
        <v>0</v>
      </c>
      <c r="BQ1693" s="383">
        <f t="shared" ref="BQ1693:BQ1703" si="11079">SUM(BK1693:BP1693)</f>
        <v>0</v>
      </c>
      <c r="BR1693" s="146"/>
      <c r="BS1693" s="441" t="s">
        <v>90</v>
      </c>
      <c r="BT1693" s="116"/>
      <c r="BU1693" s="116"/>
      <c r="BV1693" s="116"/>
      <c r="BW1693" s="116"/>
      <c r="BX1693" s="116"/>
      <c r="BY1693" s="116"/>
      <c r="BZ1693" s="116"/>
      <c r="CA1693" s="116"/>
      <c r="CB1693" s="116"/>
      <c r="CC1693" s="116"/>
      <c r="CD1693" s="116"/>
      <c r="CE1693" s="116"/>
      <c r="CF1693" s="116"/>
      <c r="CG1693" s="116"/>
      <c r="CH1693" s="116"/>
      <c r="CI1693" s="116"/>
      <c r="CJ1693" s="116"/>
      <c r="CK1693" s="116"/>
      <c r="CL1693" s="116"/>
      <c r="CM1693" s="116"/>
      <c r="CN1693" s="116"/>
      <c r="CO1693" s="116"/>
      <c r="CP1693" s="116"/>
      <c r="CQ1693" s="116"/>
      <c r="CR1693" s="116"/>
      <c r="CS1693" s="116"/>
      <c r="CT1693" s="116"/>
      <c r="CU1693" s="116"/>
      <c r="CV1693" s="116"/>
      <c r="CW1693" s="116"/>
      <c r="CX1693" s="116"/>
      <c r="CY1693" s="116"/>
      <c r="CZ1693" s="116"/>
      <c r="DA1693" s="116"/>
      <c r="DB1693" s="116"/>
      <c r="DC1693" s="116"/>
      <c r="DD1693" s="116"/>
      <c r="DE1693" s="116"/>
      <c r="DF1693" s="116"/>
      <c r="DG1693" s="116"/>
      <c r="DH1693" s="116"/>
      <c r="DI1693" s="116"/>
      <c r="DJ1693" s="116"/>
      <c r="DK1693" s="116"/>
      <c r="DL1693" s="116"/>
      <c r="DM1693" s="116"/>
      <c r="DN1693" s="116"/>
      <c r="DO1693" s="116"/>
      <c r="DP1693" s="116"/>
      <c r="DQ1693" s="116"/>
      <c r="DR1693" s="116"/>
      <c r="DS1693" s="116"/>
      <c r="DT1693" s="116"/>
      <c r="DU1693" s="116"/>
      <c r="DV1693" s="116"/>
      <c r="DW1693" s="116"/>
      <c r="DX1693" s="116"/>
      <c r="DY1693" s="116"/>
      <c r="DZ1693" s="116"/>
      <c r="EA1693" s="116"/>
    </row>
    <row r="1694" spans="1:131" ht="11.25" customHeight="1" x14ac:dyDescent="0.15">
      <c r="A1694" s="113" t="s">
        <v>1850</v>
      </c>
      <c r="B1694" s="124" t="s">
        <v>1851</v>
      </c>
      <c r="C1694" s="127"/>
      <c r="D1694" s="112" t="str">
        <f t="shared" si="11063"/>
        <v>S/O</v>
      </c>
      <c r="E1694" s="710" t="s">
        <v>89</v>
      </c>
      <c r="F1694" s="711">
        <f t="shared" si="10535"/>
        <v>0</v>
      </c>
      <c r="G1694" s="209">
        <v>30</v>
      </c>
      <c r="H1694" s="210"/>
      <c r="I1694" s="211">
        <v>4568615</v>
      </c>
      <c r="J1694" s="212"/>
      <c r="K1694" s="552"/>
      <c r="L1694" s="553"/>
      <c r="M1694" s="212"/>
      <c r="N1694" s="213"/>
      <c r="O1694" s="214">
        <f t="shared" si="10969"/>
        <v>0</v>
      </c>
      <c r="P1694" s="190"/>
      <c r="Q1694" s="213"/>
      <c r="R1694" s="214">
        <f t="shared" si="10970"/>
        <v>0</v>
      </c>
      <c r="S1694" s="190"/>
      <c r="T1694" s="213"/>
      <c r="U1694" s="214">
        <f t="shared" si="10971"/>
        <v>0</v>
      </c>
      <c r="V1694" s="190"/>
      <c r="W1694" s="213"/>
      <c r="X1694" s="214">
        <f t="shared" si="10972"/>
        <v>0</v>
      </c>
      <c r="Y1694" s="190"/>
      <c r="Z1694" s="190"/>
      <c r="AA1694" s="207"/>
      <c r="AB1694" s="215"/>
      <c r="AC1694" s="190"/>
      <c r="AD1694" s="156">
        <f t="shared" si="11068"/>
        <v>0</v>
      </c>
      <c r="AE1694" s="156"/>
      <c r="AF1694" s="117"/>
      <c r="AG1694" s="156"/>
      <c r="AH1694" s="355"/>
      <c r="AI1694" s="368">
        <f t="shared" si="11069"/>
        <v>0</v>
      </c>
      <c r="AJ1694" s="354"/>
      <c r="AK1694" s="368">
        <f t="shared" si="11070"/>
        <v>0</v>
      </c>
      <c r="AL1694" s="354"/>
      <c r="AM1694" s="368">
        <f t="shared" si="11071"/>
        <v>0</v>
      </c>
      <c r="AN1694" s="354"/>
      <c r="AO1694" s="368">
        <f t="shared" si="11072"/>
        <v>0</v>
      </c>
      <c r="AP1694" s="354"/>
      <c r="AQ1694" s="368">
        <f t="shared" si="11073"/>
        <v>0</v>
      </c>
      <c r="AR1694" s="354"/>
      <c r="AS1694" s="354"/>
      <c r="AT1694" s="369">
        <f t="shared" si="11074"/>
        <v>0</v>
      </c>
      <c r="AU1694" s="354"/>
      <c r="AV1694" s="369">
        <f t="shared" si="11075"/>
        <v>0</v>
      </c>
      <c r="AW1694" s="354"/>
      <c r="AX1694" s="369">
        <f t="shared" si="11076"/>
        <v>0</v>
      </c>
      <c r="AY1694" s="354"/>
      <c r="AZ1694" s="369">
        <f t="shared" si="11077"/>
        <v>0</v>
      </c>
      <c r="BA1694" s="354"/>
      <c r="BB1694" s="369">
        <f t="shared" si="11078"/>
        <v>0</v>
      </c>
      <c r="BC1694" s="150"/>
      <c r="BD1694" s="116"/>
      <c r="BE1694" s="367"/>
      <c r="BF1694" s="367"/>
      <c r="BG1694" s="367"/>
      <c r="BH1694" s="367"/>
      <c r="BI1694" s="367"/>
      <c r="BJ1694" s="367"/>
      <c r="BK1694" s="367">
        <f t="shared" si="10984"/>
        <v>0</v>
      </c>
      <c r="BL1694" s="367">
        <f t="shared" si="10985"/>
        <v>0</v>
      </c>
      <c r="BM1694" s="367">
        <f t="shared" si="10986"/>
        <v>0</v>
      </c>
      <c r="BN1694" s="367">
        <f t="shared" si="10987"/>
        <v>0</v>
      </c>
      <c r="BO1694" s="367">
        <f t="shared" si="10988"/>
        <v>0</v>
      </c>
      <c r="BP1694" s="367">
        <f t="shared" si="10989"/>
        <v>0</v>
      </c>
      <c r="BQ1694" s="383">
        <f t="shared" si="11079"/>
        <v>0</v>
      </c>
      <c r="BR1694" s="146"/>
      <c r="BS1694" s="441" t="s">
        <v>90</v>
      </c>
      <c r="BT1694" s="116"/>
      <c r="BU1694" s="116"/>
      <c r="BV1694" s="116"/>
      <c r="BW1694" s="116"/>
      <c r="BX1694" s="116"/>
      <c r="BY1694" s="116"/>
      <c r="BZ1694" s="116"/>
      <c r="CA1694" s="116"/>
      <c r="CB1694" s="116"/>
      <c r="CC1694" s="116"/>
      <c r="CD1694" s="116"/>
      <c r="CE1694" s="116"/>
      <c r="CF1694" s="116"/>
      <c r="CG1694" s="116"/>
      <c r="CH1694" s="116"/>
      <c r="CI1694" s="116"/>
      <c r="CJ1694" s="116"/>
      <c r="CK1694" s="116"/>
      <c r="CL1694" s="116"/>
      <c r="CM1694" s="116"/>
      <c r="CN1694" s="116"/>
      <c r="CO1694" s="116"/>
      <c r="CP1694" s="116"/>
      <c r="CQ1694" s="116"/>
      <c r="CR1694" s="116"/>
      <c r="CS1694" s="116"/>
      <c r="CT1694" s="116"/>
      <c r="CU1694" s="116"/>
      <c r="CV1694" s="116"/>
      <c r="CW1694" s="116"/>
      <c r="CX1694" s="116"/>
      <c r="CY1694" s="116"/>
      <c r="CZ1694" s="116"/>
      <c r="DA1694" s="116"/>
      <c r="DB1694" s="116"/>
      <c r="DC1694" s="116"/>
      <c r="DD1694" s="116"/>
      <c r="DE1694" s="116"/>
      <c r="DF1694" s="116"/>
      <c r="DG1694" s="116"/>
      <c r="DH1694" s="116"/>
      <c r="DI1694" s="116"/>
      <c r="DJ1694" s="116"/>
      <c r="DK1694" s="116"/>
      <c r="DL1694" s="116"/>
      <c r="DM1694" s="116"/>
      <c r="DN1694" s="116"/>
      <c r="DO1694" s="116"/>
      <c r="DP1694" s="116"/>
      <c r="DQ1694" s="116"/>
      <c r="DR1694" s="116"/>
      <c r="DS1694" s="116"/>
      <c r="DT1694" s="116"/>
      <c r="DU1694" s="116"/>
      <c r="DV1694" s="116"/>
      <c r="DW1694" s="116"/>
      <c r="DX1694" s="116"/>
      <c r="DY1694" s="116"/>
      <c r="DZ1694" s="116"/>
      <c r="EA1694" s="116"/>
    </row>
    <row r="1695" spans="1:131" ht="11.25" customHeight="1" x14ac:dyDescent="0.15">
      <c r="A1695" s="113" t="s">
        <v>1850</v>
      </c>
      <c r="B1695" s="124" t="s">
        <v>1851</v>
      </c>
      <c r="C1695" s="127"/>
      <c r="D1695" s="112">
        <f t="shared" ref="D1695:D1696" si="11080">BS1695</f>
        <v>5</v>
      </c>
      <c r="E1695" s="710" t="s">
        <v>102</v>
      </c>
      <c r="F1695" s="711">
        <f t="shared" ref="F1695:F1696" si="11081">BQ1695</f>
        <v>0</v>
      </c>
      <c r="G1695" s="209">
        <v>50</v>
      </c>
      <c r="H1695" s="210"/>
      <c r="I1695" s="211">
        <v>4968618</v>
      </c>
      <c r="J1695" s="212"/>
      <c r="K1695" s="552"/>
      <c r="L1695" s="553"/>
      <c r="M1695" s="212"/>
      <c r="N1695" s="213"/>
      <c r="O1695" s="214">
        <f t="shared" ref="O1695:O1696" si="11082">IF($D$18="YES", (N1695), (0))</f>
        <v>0</v>
      </c>
      <c r="P1695" s="190"/>
      <c r="Q1695" s="213"/>
      <c r="R1695" s="214">
        <f t="shared" ref="R1695:R1696" si="11083">IF($D$18="YES", (Q1695), (0))</f>
        <v>0</v>
      </c>
      <c r="S1695" s="190"/>
      <c r="T1695" s="213"/>
      <c r="U1695" s="214">
        <f t="shared" ref="U1695:U1696" si="11084">IF($D$18="YES", (T1695), (0))</f>
        <v>0</v>
      </c>
      <c r="V1695" s="190"/>
      <c r="W1695" s="213"/>
      <c r="X1695" s="214">
        <f t="shared" ref="X1695:X1696" si="11085">IF($D$18="YES", (W1695), (0))</f>
        <v>0</v>
      </c>
      <c r="Y1695" s="190"/>
      <c r="Z1695" s="190"/>
      <c r="AA1695" s="207"/>
      <c r="AB1695" s="215"/>
      <c r="AC1695" s="190"/>
      <c r="AD1695" s="156">
        <f t="shared" ref="AD1695:AD1696" si="11086">SUM(N1695,O1695,Q1695,R1695,T1695,U1695,W1695,X1695)</f>
        <v>0</v>
      </c>
      <c r="AE1695" s="156"/>
      <c r="AF1695" s="117"/>
      <c r="AG1695" s="156"/>
      <c r="AH1695" s="355"/>
      <c r="AI1695" s="368">
        <f t="shared" ref="AI1695:AI1696" si="11087">N1695*G1695</f>
        <v>0</v>
      </c>
      <c r="AJ1695" s="354"/>
      <c r="AK1695" s="368">
        <f t="shared" ref="AK1695:AK1696" si="11088">Q1695*G1695</f>
        <v>0</v>
      </c>
      <c r="AL1695" s="354"/>
      <c r="AM1695" s="368">
        <f t="shared" ref="AM1695:AM1696" si="11089">T1695*G1695</f>
        <v>0</v>
      </c>
      <c r="AN1695" s="354"/>
      <c r="AO1695" s="368">
        <f t="shared" ref="AO1695:AO1696" si="11090">W1695*G1695</f>
        <v>0</v>
      </c>
      <c r="AP1695" s="354"/>
      <c r="AQ1695" s="368">
        <f t="shared" ref="AQ1695:AQ1696" si="11091">SUM(AI1695,AK1695,AM1695,AO1695)</f>
        <v>0</v>
      </c>
      <c r="AR1695" s="354"/>
      <c r="AS1695" s="354"/>
      <c r="AT1695" s="369">
        <f t="shared" ref="AT1695:AT1696" si="11092">(N1695*G1695)*F1695</f>
        <v>0</v>
      </c>
      <c r="AU1695" s="354"/>
      <c r="AV1695" s="369">
        <f t="shared" ref="AV1695:AV1696" si="11093">(Q1695*G1695)*F1695</f>
        <v>0</v>
      </c>
      <c r="AW1695" s="354"/>
      <c r="AX1695" s="369">
        <f t="shared" ref="AX1695:AX1696" si="11094">(T1695*G1695)*F1695</f>
        <v>0</v>
      </c>
      <c r="AY1695" s="354"/>
      <c r="AZ1695" s="369">
        <f t="shared" ref="AZ1695:AZ1696" si="11095">(W1695*G1695)*F1695</f>
        <v>0</v>
      </c>
      <c r="BA1695" s="354"/>
      <c r="BB1695" s="369">
        <f t="shared" ref="BB1695:BB1696" si="11096">SUM(AS1695:BA1695)</f>
        <v>0</v>
      </c>
      <c r="BC1695" s="150"/>
      <c r="BD1695" s="116"/>
      <c r="BE1695" s="367"/>
      <c r="BF1695" s="367"/>
      <c r="BG1695" s="367"/>
      <c r="BH1695" s="367"/>
      <c r="BI1695" s="367"/>
      <c r="BJ1695" s="367"/>
      <c r="BK1695" s="367">
        <f t="shared" si="10984"/>
        <v>0</v>
      </c>
      <c r="BL1695" s="367">
        <f t="shared" si="10985"/>
        <v>0</v>
      </c>
      <c r="BM1695" s="367">
        <f t="shared" si="10986"/>
        <v>0</v>
      </c>
      <c r="BN1695" s="367">
        <f t="shared" si="10987"/>
        <v>0</v>
      </c>
      <c r="BO1695" s="367">
        <f t="shared" si="10988"/>
        <v>0</v>
      </c>
      <c r="BP1695" s="367">
        <f t="shared" si="10989"/>
        <v>0</v>
      </c>
      <c r="BQ1695" s="383">
        <f t="shared" ref="BQ1695:BQ1696" si="11097">SUM(BK1695:BP1695)</f>
        <v>0</v>
      </c>
      <c r="BR1695" s="146"/>
      <c r="BS1695" s="441">
        <v>5</v>
      </c>
      <c r="BT1695" s="116"/>
      <c r="BU1695" s="116"/>
      <c r="BV1695" s="116"/>
      <c r="BW1695" s="116"/>
      <c r="BX1695" s="116"/>
      <c r="BY1695" s="116"/>
      <c r="BZ1695" s="116"/>
      <c r="CA1695" s="116"/>
      <c r="CB1695" s="116"/>
      <c r="CC1695" s="116"/>
      <c r="CD1695" s="116"/>
      <c r="CE1695" s="116"/>
      <c r="CF1695" s="116"/>
      <c r="CG1695" s="116"/>
      <c r="CH1695" s="116"/>
      <c r="CI1695" s="116"/>
      <c r="CJ1695" s="116"/>
      <c r="CK1695" s="116"/>
      <c r="CL1695" s="116"/>
      <c r="CM1695" s="116"/>
      <c r="CN1695" s="116"/>
      <c r="CO1695" s="116"/>
      <c r="CP1695" s="116"/>
      <c r="CQ1695" s="116"/>
      <c r="CR1695" s="116"/>
      <c r="CS1695" s="116"/>
      <c r="CT1695" s="116"/>
      <c r="CU1695" s="116"/>
      <c r="CV1695" s="116"/>
      <c r="CW1695" s="116"/>
      <c r="CX1695" s="116"/>
      <c r="CY1695" s="116"/>
      <c r="CZ1695" s="116"/>
      <c r="DA1695" s="116"/>
      <c r="DB1695" s="116"/>
      <c r="DC1695" s="116"/>
      <c r="DD1695" s="116"/>
      <c r="DE1695" s="116"/>
      <c r="DF1695" s="116"/>
      <c r="DG1695" s="116"/>
      <c r="DH1695" s="116"/>
      <c r="DI1695" s="116"/>
      <c r="DJ1695" s="116"/>
      <c r="DK1695" s="116"/>
      <c r="DL1695" s="116"/>
      <c r="DM1695" s="116"/>
      <c r="DN1695" s="116"/>
      <c r="DO1695" s="116"/>
      <c r="DP1695" s="116"/>
      <c r="DQ1695" s="116"/>
      <c r="DR1695" s="116"/>
      <c r="DS1695" s="116"/>
      <c r="DT1695" s="116"/>
      <c r="DU1695" s="116"/>
      <c r="DV1695" s="116"/>
      <c r="DW1695" s="116"/>
      <c r="DX1695" s="116"/>
      <c r="DY1695" s="116"/>
      <c r="DZ1695" s="116"/>
      <c r="EA1695" s="116"/>
    </row>
    <row r="1696" spans="1:131" ht="11.25" customHeight="1" x14ac:dyDescent="0.15">
      <c r="A1696" s="113" t="s">
        <v>1852</v>
      </c>
      <c r="B1696" s="124" t="s">
        <v>1853</v>
      </c>
      <c r="C1696" s="334"/>
      <c r="D1696" s="112">
        <f t="shared" si="11080"/>
        <v>30</v>
      </c>
      <c r="E1696" s="710" t="s">
        <v>89</v>
      </c>
      <c r="F1696" s="711">
        <f t="shared" si="11081"/>
        <v>0</v>
      </c>
      <c r="G1696" s="209">
        <v>30</v>
      </c>
      <c r="H1696" s="210"/>
      <c r="I1696" s="211">
        <v>4569135</v>
      </c>
      <c r="J1696" s="212"/>
      <c r="K1696" s="552"/>
      <c r="L1696" s="553"/>
      <c r="M1696" s="212"/>
      <c r="N1696" s="213"/>
      <c r="O1696" s="214">
        <f t="shared" si="11082"/>
        <v>0</v>
      </c>
      <c r="P1696" s="190"/>
      <c r="Q1696" s="213"/>
      <c r="R1696" s="214">
        <f t="shared" si="11083"/>
        <v>0</v>
      </c>
      <c r="S1696" s="190"/>
      <c r="T1696" s="213"/>
      <c r="U1696" s="214">
        <f t="shared" si="11084"/>
        <v>0</v>
      </c>
      <c r="V1696" s="190"/>
      <c r="W1696" s="213"/>
      <c r="X1696" s="214">
        <f t="shared" si="11085"/>
        <v>0</v>
      </c>
      <c r="Y1696" s="190"/>
      <c r="Z1696" s="190"/>
      <c r="AA1696" s="207"/>
      <c r="AB1696" s="215"/>
      <c r="AC1696" s="190"/>
      <c r="AD1696" s="156">
        <f t="shared" si="11086"/>
        <v>0</v>
      </c>
      <c r="AE1696" s="156"/>
      <c r="AF1696" s="117"/>
      <c r="AG1696" s="156"/>
      <c r="AH1696" s="355"/>
      <c r="AI1696" s="368">
        <f t="shared" si="11087"/>
        <v>0</v>
      </c>
      <c r="AJ1696" s="354"/>
      <c r="AK1696" s="368">
        <f t="shared" si="11088"/>
        <v>0</v>
      </c>
      <c r="AL1696" s="354"/>
      <c r="AM1696" s="368">
        <f t="shared" si="11089"/>
        <v>0</v>
      </c>
      <c r="AN1696" s="354"/>
      <c r="AO1696" s="368">
        <f t="shared" si="11090"/>
        <v>0</v>
      </c>
      <c r="AP1696" s="354"/>
      <c r="AQ1696" s="368">
        <f t="shared" si="11091"/>
        <v>0</v>
      </c>
      <c r="AR1696" s="354"/>
      <c r="AS1696" s="354"/>
      <c r="AT1696" s="369">
        <f t="shared" si="11092"/>
        <v>0</v>
      </c>
      <c r="AU1696" s="354"/>
      <c r="AV1696" s="369">
        <f t="shared" si="11093"/>
        <v>0</v>
      </c>
      <c r="AW1696" s="354"/>
      <c r="AX1696" s="369">
        <f t="shared" si="11094"/>
        <v>0</v>
      </c>
      <c r="AY1696" s="354"/>
      <c r="AZ1696" s="369">
        <f t="shared" si="11095"/>
        <v>0</v>
      </c>
      <c r="BA1696" s="354"/>
      <c r="BB1696" s="369">
        <f t="shared" si="11096"/>
        <v>0</v>
      </c>
      <c r="BC1696" s="150"/>
      <c r="BD1696" s="116"/>
      <c r="BE1696" s="367"/>
      <c r="BF1696" s="367"/>
      <c r="BG1696" s="367"/>
      <c r="BH1696" s="367"/>
      <c r="BI1696" s="367"/>
      <c r="BJ1696" s="367"/>
      <c r="BK1696" s="367">
        <f t="shared" si="10984"/>
        <v>0</v>
      </c>
      <c r="BL1696" s="367">
        <f t="shared" si="10985"/>
        <v>0</v>
      </c>
      <c r="BM1696" s="367">
        <f t="shared" si="10986"/>
        <v>0</v>
      </c>
      <c r="BN1696" s="367">
        <f t="shared" si="10987"/>
        <v>0</v>
      </c>
      <c r="BO1696" s="367">
        <f t="shared" si="10988"/>
        <v>0</v>
      </c>
      <c r="BP1696" s="367">
        <f t="shared" si="10989"/>
        <v>0</v>
      </c>
      <c r="BQ1696" s="383">
        <f t="shared" si="11097"/>
        <v>0</v>
      </c>
      <c r="BR1696" s="146"/>
      <c r="BS1696" s="441">
        <v>30</v>
      </c>
      <c r="BT1696" s="116"/>
      <c r="BU1696" s="116"/>
      <c r="BV1696" s="116"/>
      <c r="BW1696" s="116"/>
      <c r="BX1696" s="116"/>
      <c r="BY1696" s="116"/>
      <c r="BZ1696" s="116"/>
      <c r="CA1696" s="116"/>
      <c r="CB1696" s="116"/>
      <c r="CC1696" s="116"/>
      <c r="CD1696" s="116"/>
      <c r="CE1696" s="116"/>
      <c r="CF1696" s="116"/>
      <c r="CG1696" s="116"/>
      <c r="CH1696" s="116"/>
      <c r="CI1696" s="116"/>
      <c r="CJ1696" s="116"/>
      <c r="CK1696" s="116"/>
      <c r="CL1696" s="116"/>
      <c r="CM1696" s="116"/>
      <c r="CN1696" s="116"/>
      <c r="CO1696" s="116"/>
      <c r="CP1696" s="116"/>
      <c r="CQ1696" s="116"/>
      <c r="CR1696" s="116"/>
      <c r="CS1696" s="116"/>
      <c r="CT1696" s="116"/>
      <c r="CU1696" s="116"/>
      <c r="CV1696" s="116"/>
      <c r="CW1696" s="116"/>
      <c r="CX1696" s="116"/>
      <c r="CY1696" s="116"/>
      <c r="CZ1696" s="116"/>
      <c r="DA1696" s="116"/>
      <c r="DB1696" s="116"/>
      <c r="DC1696" s="116"/>
      <c r="DD1696" s="116"/>
      <c r="DE1696" s="116"/>
      <c r="DF1696" s="116"/>
      <c r="DG1696" s="116"/>
      <c r="DH1696" s="116"/>
      <c r="DI1696" s="116"/>
      <c r="DJ1696" s="116"/>
      <c r="DK1696" s="116"/>
      <c r="DL1696" s="116"/>
      <c r="DM1696" s="116"/>
      <c r="DN1696" s="116"/>
      <c r="DO1696" s="116"/>
      <c r="DP1696" s="116"/>
      <c r="DQ1696" s="116"/>
      <c r="DR1696" s="116"/>
      <c r="DS1696" s="116"/>
      <c r="DT1696" s="116"/>
      <c r="DU1696" s="116"/>
      <c r="DV1696" s="116"/>
      <c r="DW1696" s="116"/>
      <c r="DX1696" s="116"/>
      <c r="DY1696" s="116"/>
      <c r="DZ1696" s="116"/>
      <c r="EA1696" s="116"/>
    </row>
    <row r="1697" spans="1:131" ht="11.25" customHeight="1" x14ac:dyDescent="0.15">
      <c r="A1697" s="113" t="s">
        <v>1852</v>
      </c>
      <c r="B1697" s="124" t="s">
        <v>1853</v>
      </c>
      <c r="C1697" s="334"/>
      <c r="D1697" s="112" t="str">
        <f t="shared" si="11063"/>
        <v>S/O</v>
      </c>
      <c r="E1697" s="710" t="s">
        <v>102</v>
      </c>
      <c r="F1697" s="711">
        <f t="shared" si="10535"/>
        <v>0</v>
      </c>
      <c r="G1697" s="209">
        <v>50</v>
      </c>
      <c r="H1697" s="210"/>
      <c r="I1697" s="211">
        <v>4969138</v>
      </c>
      <c r="J1697" s="212"/>
      <c r="K1697" s="552"/>
      <c r="L1697" s="553"/>
      <c r="M1697" s="212"/>
      <c r="N1697" s="213"/>
      <c r="O1697" s="214">
        <f t="shared" si="10969"/>
        <v>0</v>
      </c>
      <c r="P1697" s="190"/>
      <c r="Q1697" s="213"/>
      <c r="R1697" s="214">
        <f t="shared" si="10970"/>
        <v>0</v>
      </c>
      <c r="S1697" s="190"/>
      <c r="T1697" s="213"/>
      <c r="U1697" s="214">
        <f t="shared" si="10971"/>
        <v>0</v>
      </c>
      <c r="V1697" s="190"/>
      <c r="W1697" s="213"/>
      <c r="X1697" s="214">
        <f t="shared" si="10972"/>
        <v>0</v>
      </c>
      <c r="Y1697" s="190"/>
      <c r="Z1697" s="190"/>
      <c r="AA1697" s="207"/>
      <c r="AB1697" s="215"/>
      <c r="AC1697" s="190"/>
      <c r="AD1697" s="156">
        <f t="shared" si="11068"/>
        <v>0</v>
      </c>
      <c r="AE1697" s="156"/>
      <c r="AF1697" s="117"/>
      <c r="AG1697" s="156"/>
      <c r="AH1697" s="355"/>
      <c r="AI1697" s="368">
        <f t="shared" si="11069"/>
        <v>0</v>
      </c>
      <c r="AJ1697" s="354"/>
      <c r="AK1697" s="368">
        <f t="shared" si="11070"/>
        <v>0</v>
      </c>
      <c r="AL1697" s="354"/>
      <c r="AM1697" s="368">
        <f t="shared" si="11071"/>
        <v>0</v>
      </c>
      <c r="AN1697" s="354"/>
      <c r="AO1697" s="368">
        <f t="shared" si="11072"/>
        <v>0</v>
      </c>
      <c r="AP1697" s="354"/>
      <c r="AQ1697" s="368">
        <f t="shared" si="11073"/>
        <v>0</v>
      </c>
      <c r="AR1697" s="354"/>
      <c r="AS1697" s="354"/>
      <c r="AT1697" s="369">
        <f t="shared" si="11074"/>
        <v>0</v>
      </c>
      <c r="AU1697" s="354"/>
      <c r="AV1697" s="369">
        <f t="shared" si="11075"/>
        <v>0</v>
      </c>
      <c r="AW1697" s="354"/>
      <c r="AX1697" s="369">
        <f t="shared" si="11076"/>
        <v>0</v>
      </c>
      <c r="AY1697" s="354"/>
      <c r="AZ1697" s="369">
        <f t="shared" si="11077"/>
        <v>0</v>
      </c>
      <c r="BA1697" s="354"/>
      <c r="BB1697" s="369">
        <f t="shared" si="11078"/>
        <v>0</v>
      </c>
      <c r="BC1697" s="150"/>
      <c r="BD1697" s="116"/>
      <c r="BE1697" s="367"/>
      <c r="BF1697" s="367"/>
      <c r="BG1697" s="367"/>
      <c r="BH1697" s="367"/>
      <c r="BI1697" s="367"/>
      <c r="BJ1697" s="367"/>
      <c r="BK1697" s="367">
        <f t="shared" si="10984"/>
        <v>0</v>
      </c>
      <c r="BL1697" s="367">
        <f t="shared" si="10985"/>
        <v>0</v>
      </c>
      <c r="BM1697" s="367">
        <f t="shared" si="10986"/>
        <v>0</v>
      </c>
      <c r="BN1697" s="367">
        <f t="shared" si="10987"/>
        <v>0</v>
      </c>
      <c r="BO1697" s="367">
        <f t="shared" si="10988"/>
        <v>0</v>
      </c>
      <c r="BP1697" s="367">
        <f t="shared" si="10989"/>
        <v>0</v>
      </c>
      <c r="BQ1697" s="383">
        <f t="shared" si="11079"/>
        <v>0</v>
      </c>
      <c r="BR1697" s="146"/>
      <c r="BS1697" s="441" t="s">
        <v>90</v>
      </c>
      <c r="BT1697" s="116"/>
      <c r="BU1697" s="116"/>
      <c r="BV1697" s="116"/>
      <c r="BW1697" s="116"/>
      <c r="BX1697" s="116"/>
      <c r="BY1697" s="116"/>
      <c r="BZ1697" s="116"/>
      <c r="CA1697" s="116"/>
      <c r="CB1697" s="116"/>
      <c r="CC1697" s="116"/>
      <c r="CD1697" s="116"/>
      <c r="CE1697" s="116"/>
      <c r="CF1697" s="116"/>
      <c r="CG1697" s="116"/>
      <c r="CH1697" s="116"/>
      <c r="CI1697" s="116"/>
      <c r="CJ1697" s="116"/>
      <c r="CK1697" s="116"/>
      <c r="CL1697" s="116"/>
      <c r="CM1697" s="116"/>
      <c r="CN1697" s="116"/>
      <c r="CO1697" s="116"/>
      <c r="CP1697" s="116"/>
      <c r="CQ1697" s="116"/>
      <c r="CR1697" s="116"/>
      <c r="CS1697" s="116"/>
      <c r="CT1697" s="116"/>
      <c r="CU1697" s="116"/>
      <c r="CV1697" s="116"/>
      <c r="CW1697" s="116"/>
      <c r="CX1697" s="116"/>
      <c r="CY1697" s="116"/>
      <c r="CZ1697" s="116"/>
      <c r="DA1697" s="116"/>
      <c r="DB1697" s="116"/>
      <c r="DC1697" s="116"/>
      <c r="DD1697" s="116"/>
      <c r="DE1697" s="116"/>
      <c r="DF1697" s="116"/>
      <c r="DG1697" s="116"/>
      <c r="DH1697" s="116"/>
      <c r="DI1697" s="116"/>
      <c r="DJ1697" s="116"/>
      <c r="DK1697" s="116"/>
      <c r="DL1697" s="116"/>
      <c r="DM1697" s="116"/>
      <c r="DN1697" s="116"/>
      <c r="DO1697" s="116"/>
      <c r="DP1697" s="116"/>
      <c r="DQ1697" s="116"/>
      <c r="DR1697" s="116"/>
      <c r="DS1697" s="116"/>
      <c r="DT1697" s="116"/>
      <c r="DU1697" s="116"/>
      <c r="DV1697" s="116"/>
      <c r="DW1697" s="116"/>
      <c r="DX1697" s="116"/>
      <c r="DY1697" s="116"/>
      <c r="DZ1697" s="116"/>
      <c r="EA1697" s="116"/>
    </row>
    <row r="1698" spans="1:131" ht="11.25" customHeight="1" x14ac:dyDescent="0.15">
      <c r="A1698" s="113" t="s">
        <v>1854</v>
      </c>
      <c r="B1698" s="124"/>
      <c r="C1698" s="127"/>
      <c r="D1698" s="112" t="str">
        <f>BS1698</f>
        <v>S/O</v>
      </c>
      <c r="E1698" s="710" t="s">
        <v>89</v>
      </c>
      <c r="F1698" s="711">
        <f>BQ1698</f>
        <v>0</v>
      </c>
      <c r="G1698" s="209">
        <v>30</v>
      </c>
      <c r="H1698" s="210"/>
      <c r="I1698" s="211">
        <v>4569205</v>
      </c>
      <c r="J1698" s="212"/>
      <c r="K1698" s="552"/>
      <c r="L1698" s="553"/>
      <c r="M1698" s="212"/>
      <c r="N1698" s="213"/>
      <c r="O1698" s="214">
        <f t="shared" ref="O1698" si="11098">IF($D$18="YES", (N1698), (0))</f>
        <v>0</v>
      </c>
      <c r="P1698" s="190"/>
      <c r="Q1698" s="213"/>
      <c r="R1698" s="214">
        <f t="shared" ref="R1698" si="11099">IF($D$18="YES", (Q1698), (0))</f>
        <v>0</v>
      </c>
      <c r="S1698" s="190"/>
      <c r="T1698" s="213"/>
      <c r="U1698" s="214">
        <f t="shared" ref="U1698" si="11100">IF($D$18="YES", (T1698), (0))</f>
        <v>0</v>
      </c>
      <c r="V1698" s="190"/>
      <c r="W1698" s="213"/>
      <c r="X1698" s="214">
        <f t="shared" ref="X1698" si="11101">IF($D$18="YES", (W1698), (0))</f>
        <v>0</v>
      </c>
      <c r="Y1698" s="190"/>
      <c r="Z1698" s="190"/>
      <c r="AA1698" s="207"/>
      <c r="AB1698" s="208"/>
      <c r="AC1698" s="190"/>
      <c r="AD1698" s="156">
        <f>SUM(N1698,O1698,Q1698,R1698,T1698,U1698,W1698,X1698)</f>
        <v>0</v>
      </c>
      <c r="AE1698" s="156"/>
      <c r="AF1698" s="117"/>
      <c r="AG1698" s="156"/>
      <c r="AH1698" s="355"/>
      <c r="AI1698" s="368">
        <f>N1698*G1698</f>
        <v>0</v>
      </c>
      <c r="AJ1698" s="354"/>
      <c r="AK1698" s="368">
        <f>Q1698*G1698</f>
        <v>0</v>
      </c>
      <c r="AL1698" s="354"/>
      <c r="AM1698" s="368">
        <f>T1698*G1698</f>
        <v>0</v>
      </c>
      <c r="AN1698" s="354"/>
      <c r="AO1698" s="368">
        <f>W1698*G1698</f>
        <v>0</v>
      </c>
      <c r="AP1698" s="354"/>
      <c r="AQ1698" s="368">
        <f>SUM(AI1698,AK1698,AM1698,AO1698)</f>
        <v>0</v>
      </c>
      <c r="AR1698" s="354"/>
      <c r="AS1698" s="354"/>
      <c r="AT1698" s="369">
        <f>(N1698*G1698)*F1698</f>
        <v>0</v>
      </c>
      <c r="AU1698" s="354"/>
      <c r="AV1698" s="369">
        <f>(Q1698*G1698)*F1698</f>
        <v>0</v>
      </c>
      <c r="AW1698" s="354"/>
      <c r="AX1698" s="369">
        <f>(T1698*G1698)*F1698</f>
        <v>0</v>
      </c>
      <c r="AY1698" s="354"/>
      <c r="AZ1698" s="369">
        <f>(W1698*G1698)*F1698</f>
        <v>0</v>
      </c>
      <c r="BA1698" s="354"/>
      <c r="BB1698" s="369">
        <f>SUM(AS1698:BA1698)</f>
        <v>0</v>
      </c>
      <c r="BC1698" s="150"/>
      <c r="BD1698" s="116"/>
      <c r="BE1698" s="367"/>
      <c r="BF1698" s="367"/>
      <c r="BG1698" s="367"/>
      <c r="BH1698" s="367"/>
      <c r="BI1698" s="367"/>
      <c r="BJ1698" s="367"/>
      <c r="BK1698" s="367">
        <f>IF($N$18&lt;BK$24,0,IF($N$18&gt;BK$25,0,$BE1698))</f>
        <v>0</v>
      </c>
      <c r="BL1698" s="367">
        <f>IF($N$18&lt;BL$24,0,IF($N$18&gt;BL$25,0,$BF1698))</f>
        <v>0</v>
      </c>
      <c r="BM1698" s="367">
        <f>IF($N$18&lt;BM$24,0,IF($N$18&gt;BM$25,0,$BG1698))</f>
        <v>0</v>
      </c>
      <c r="BN1698" s="367">
        <f>IF($N$18&lt;BN$24,0,IF($N$18&gt;BN$25,0,$BH1698))</f>
        <v>0</v>
      </c>
      <c r="BO1698" s="367">
        <f>IF($N$18&lt;BO$24,0,IF($N$18&gt;BO$25,0,$BI1698))</f>
        <v>0</v>
      </c>
      <c r="BP1698" s="367">
        <f>IF($N$18&lt;BP$24,0,IF($N$18&gt;BP$25,0,$BJ1698))</f>
        <v>0</v>
      </c>
      <c r="BQ1698" s="383">
        <f>SUM(BK1698:BP1698)</f>
        <v>0</v>
      </c>
      <c r="BR1698" s="146"/>
      <c r="BS1698" s="441" t="s">
        <v>90</v>
      </c>
      <c r="BT1698" s="116"/>
      <c r="BU1698" s="116"/>
      <c r="BV1698" s="116"/>
      <c r="BW1698" s="116"/>
      <c r="BX1698" s="116"/>
      <c r="BY1698" s="116"/>
      <c r="BZ1698" s="116"/>
      <c r="CA1698" s="116"/>
      <c r="CB1698" s="116"/>
      <c r="CC1698" s="116"/>
      <c r="CD1698" s="116"/>
      <c r="CE1698" s="116"/>
      <c r="CF1698" s="116"/>
      <c r="CG1698" s="116"/>
      <c r="CH1698" s="116"/>
      <c r="CI1698" s="116"/>
      <c r="CJ1698" s="116"/>
      <c r="CK1698" s="116"/>
      <c r="CL1698" s="116"/>
      <c r="CM1698" s="116"/>
      <c r="CN1698" s="116"/>
      <c r="CO1698" s="116"/>
      <c r="CP1698" s="116"/>
      <c r="CQ1698" s="116"/>
      <c r="CR1698" s="116"/>
      <c r="CS1698" s="116"/>
      <c r="CT1698" s="116"/>
      <c r="CU1698" s="116"/>
      <c r="CV1698" s="116"/>
      <c r="CW1698" s="116"/>
      <c r="CX1698" s="116"/>
      <c r="CY1698" s="116"/>
      <c r="CZ1698" s="116"/>
      <c r="DA1698" s="116"/>
      <c r="DB1698" s="116"/>
      <c r="DC1698" s="116"/>
      <c r="DD1698" s="116"/>
      <c r="DE1698" s="116"/>
      <c r="DF1698" s="116"/>
      <c r="DG1698" s="116"/>
      <c r="DH1698" s="116"/>
      <c r="DI1698" s="116"/>
      <c r="DJ1698" s="116"/>
      <c r="DK1698" s="116"/>
      <c r="DL1698" s="116"/>
      <c r="DM1698" s="116"/>
      <c r="DN1698" s="116"/>
      <c r="DO1698" s="116"/>
      <c r="DP1698" s="116"/>
      <c r="DQ1698" s="116"/>
      <c r="DR1698" s="116"/>
      <c r="DS1698" s="116"/>
      <c r="DT1698" s="116"/>
      <c r="DU1698" s="116"/>
      <c r="DV1698" s="116"/>
      <c r="DW1698" s="116"/>
      <c r="DX1698" s="116"/>
      <c r="DY1698" s="116"/>
      <c r="DZ1698" s="116"/>
      <c r="EA1698" s="116"/>
    </row>
    <row r="1699" spans="1:131" ht="11.25" customHeight="1" x14ac:dyDescent="0.15">
      <c r="A1699" s="113" t="s">
        <v>1854</v>
      </c>
      <c r="B1699" s="124"/>
      <c r="C1699" s="127"/>
      <c r="D1699" s="112" t="str">
        <f>BS1699</f>
        <v>S/O</v>
      </c>
      <c r="E1699" s="710" t="s">
        <v>102</v>
      </c>
      <c r="F1699" s="711">
        <f>BQ1699</f>
        <v>0</v>
      </c>
      <c r="G1699" s="209">
        <v>50</v>
      </c>
      <c r="H1699" s="210"/>
      <c r="I1699" s="211">
        <v>4969208</v>
      </c>
      <c r="J1699" s="212"/>
      <c r="K1699" s="552"/>
      <c r="L1699" s="553"/>
      <c r="M1699" s="212"/>
      <c r="N1699" s="213"/>
      <c r="O1699" s="214">
        <f t="shared" ref="O1699" si="11102">IF($D$18="YES", (N1699), (0))</f>
        <v>0</v>
      </c>
      <c r="P1699" s="190"/>
      <c r="Q1699" s="213"/>
      <c r="R1699" s="214">
        <f t="shared" ref="R1699" si="11103">IF($D$18="YES", (Q1699), (0))</f>
        <v>0</v>
      </c>
      <c r="S1699" s="190"/>
      <c r="T1699" s="213"/>
      <c r="U1699" s="214">
        <f t="shared" ref="U1699" si="11104">IF($D$18="YES", (T1699), (0))</f>
        <v>0</v>
      </c>
      <c r="V1699" s="190"/>
      <c r="W1699" s="213"/>
      <c r="X1699" s="214">
        <f t="shared" ref="X1699" si="11105">IF($D$18="YES", (W1699), (0))</f>
        <v>0</v>
      </c>
      <c r="Y1699" s="190"/>
      <c r="Z1699" s="190"/>
      <c r="AA1699" s="207"/>
      <c r="AB1699" s="208"/>
      <c r="AC1699" s="190"/>
      <c r="AD1699" s="156">
        <f>SUM(N1699,O1699,Q1699,R1699,T1699,U1699,W1699,X1699)</f>
        <v>0</v>
      </c>
      <c r="AE1699" s="156"/>
      <c r="AF1699" s="117"/>
      <c r="AG1699" s="156"/>
      <c r="AH1699" s="355"/>
      <c r="AI1699" s="368">
        <f>N1699*G1699</f>
        <v>0</v>
      </c>
      <c r="AJ1699" s="354"/>
      <c r="AK1699" s="368">
        <f>Q1699*G1699</f>
        <v>0</v>
      </c>
      <c r="AL1699" s="354"/>
      <c r="AM1699" s="368">
        <f>T1699*G1699</f>
        <v>0</v>
      </c>
      <c r="AN1699" s="354"/>
      <c r="AO1699" s="368">
        <f>W1699*G1699</f>
        <v>0</v>
      </c>
      <c r="AP1699" s="354"/>
      <c r="AQ1699" s="368">
        <f>SUM(AI1699,AK1699,AM1699,AO1699)</f>
        <v>0</v>
      </c>
      <c r="AR1699" s="354"/>
      <c r="AS1699" s="354"/>
      <c r="AT1699" s="369">
        <f>(N1699*G1699)*F1699</f>
        <v>0</v>
      </c>
      <c r="AU1699" s="354"/>
      <c r="AV1699" s="369">
        <f>(Q1699*G1699)*F1699</f>
        <v>0</v>
      </c>
      <c r="AW1699" s="354"/>
      <c r="AX1699" s="369">
        <f>(T1699*G1699)*F1699</f>
        <v>0</v>
      </c>
      <c r="AY1699" s="354"/>
      <c r="AZ1699" s="369">
        <f>(W1699*G1699)*F1699</f>
        <v>0</v>
      </c>
      <c r="BA1699" s="354"/>
      <c r="BB1699" s="369">
        <f>SUM(AS1699:BA1699)</f>
        <v>0</v>
      </c>
      <c r="BC1699" s="150"/>
      <c r="BD1699" s="116"/>
      <c r="BE1699" s="367"/>
      <c r="BF1699" s="367"/>
      <c r="BG1699" s="367"/>
      <c r="BH1699" s="367"/>
      <c r="BI1699" s="367"/>
      <c r="BJ1699" s="367"/>
      <c r="BK1699" s="367">
        <f>IF($N$18&lt;BK$24,0,IF($N$18&gt;BK$25,0,$BE1699))</f>
        <v>0</v>
      </c>
      <c r="BL1699" s="367">
        <f>IF($N$18&lt;BL$24,0,IF($N$18&gt;BL$25,0,$BF1699))</f>
        <v>0</v>
      </c>
      <c r="BM1699" s="367">
        <f>IF($N$18&lt;BM$24,0,IF($N$18&gt;BM$25,0,$BG1699))</f>
        <v>0</v>
      </c>
      <c r="BN1699" s="367">
        <f>IF($N$18&lt;BN$24,0,IF($N$18&gt;BN$25,0,$BH1699))</f>
        <v>0</v>
      </c>
      <c r="BO1699" s="367">
        <f>IF($N$18&lt;BO$24,0,IF($N$18&gt;BO$25,0,$BI1699))</f>
        <v>0</v>
      </c>
      <c r="BP1699" s="367">
        <f>IF($N$18&lt;BP$24,0,IF($N$18&gt;BP$25,0,$BJ1699))</f>
        <v>0</v>
      </c>
      <c r="BQ1699" s="383">
        <f>SUM(BK1699:BP1699)</f>
        <v>0</v>
      </c>
      <c r="BR1699" s="146"/>
      <c r="BS1699" s="441" t="s">
        <v>90</v>
      </c>
      <c r="BT1699" s="116"/>
      <c r="BU1699" s="116"/>
      <c r="BV1699" s="116"/>
      <c r="BW1699" s="116"/>
      <c r="BX1699" s="116"/>
      <c r="BY1699" s="116"/>
      <c r="BZ1699" s="116"/>
      <c r="CA1699" s="116"/>
      <c r="CB1699" s="116"/>
      <c r="CC1699" s="116"/>
      <c r="CD1699" s="116"/>
      <c r="CE1699" s="116"/>
      <c r="CF1699" s="116"/>
      <c r="CG1699" s="116"/>
      <c r="CH1699" s="116"/>
      <c r="CI1699" s="116"/>
      <c r="CJ1699" s="116"/>
      <c r="CK1699" s="116"/>
      <c r="CL1699" s="116"/>
      <c r="CM1699" s="116"/>
      <c r="CN1699" s="116"/>
      <c r="CO1699" s="116"/>
      <c r="CP1699" s="116"/>
      <c r="CQ1699" s="116"/>
      <c r="CR1699" s="116"/>
      <c r="CS1699" s="116"/>
      <c r="CT1699" s="116"/>
      <c r="CU1699" s="116"/>
      <c r="CV1699" s="116"/>
      <c r="CW1699" s="116"/>
      <c r="CX1699" s="116"/>
      <c r="CY1699" s="116"/>
      <c r="CZ1699" s="116"/>
      <c r="DA1699" s="116"/>
      <c r="DB1699" s="116"/>
      <c r="DC1699" s="116"/>
      <c r="DD1699" s="116"/>
      <c r="DE1699" s="116"/>
      <c r="DF1699" s="116"/>
      <c r="DG1699" s="116"/>
      <c r="DH1699" s="116"/>
      <c r="DI1699" s="116"/>
      <c r="DJ1699" s="116"/>
      <c r="DK1699" s="116"/>
      <c r="DL1699" s="116"/>
      <c r="DM1699" s="116"/>
      <c r="DN1699" s="116"/>
      <c r="DO1699" s="116"/>
      <c r="DP1699" s="116"/>
      <c r="DQ1699" s="116"/>
      <c r="DR1699" s="116"/>
      <c r="DS1699" s="116"/>
      <c r="DT1699" s="116"/>
      <c r="DU1699" s="116"/>
      <c r="DV1699" s="116"/>
      <c r="DW1699" s="116"/>
      <c r="DX1699" s="116"/>
      <c r="DY1699" s="116"/>
      <c r="DZ1699" s="116"/>
      <c r="EA1699" s="116"/>
    </row>
    <row r="1700" spans="1:131" ht="11.25" customHeight="1" x14ac:dyDescent="0.15">
      <c r="A1700" s="113" t="s">
        <v>1855</v>
      </c>
      <c r="B1700" s="124" t="s">
        <v>1856</v>
      </c>
      <c r="C1700" s="127"/>
      <c r="D1700" s="112" t="str">
        <f t="shared" si="11063"/>
        <v>S/O</v>
      </c>
      <c r="E1700" s="710" t="s">
        <v>89</v>
      </c>
      <c r="F1700" s="711">
        <f t="shared" si="10535"/>
        <v>0</v>
      </c>
      <c r="G1700" s="209">
        <v>30</v>
      </c>
      <c r="H1700" s="210"/>
      <c r="I1700" s="211">
        <v>4569105</v>
      </c>
      <c r="J1700" s="212"/>
      <c r="K1700" s="552"/>
      <c r="L1700" s="553"/>
      <c r="M1700" s="212"/>
      <c r="N1700" s="213"/>
      <c r="O1700" s="214">
        <f t="shared" si="10969"/>
        <v>0</v>
      </c>
      <c r="P1700" s="190"/>
      <c r="Q1700" s="213"/>
      <c r="R1700" s="214">
        <f t="shared" si="10970"/>
        <v>0</v>
      </c>
      <c r="S1700" s="190"/>
      <c r="T1700" s="213"/>
      <c r="U1700" s="214">
        <f t="shared" si="10971"/>
        <v>0</v>
      </c>
      <c r="V1700" s="190"/>
      <c r="W1700" s="213"/>
      <c r="X1700" s="214">
        <f t="shared" si="10972"/>
        <v>0</v>
      </c>
      <c r="Y1700" s="190"/>
      <c r="Z1700" s="190"/>
      <c r="AA1700" s="207"/>
      <c r="AB1700" s="215"/>
      <c r="AC1700" s="190"/>
      <c r="AD1700" s="156">
        <f t="shared" si="11068"/>
        <v>0</v>
      </c>
      <c r="AE1700" s="156"/>
      <c r="AF1700" s="117"/>
      <c r="AG1700" s="156"/>
      <c r="AH1700" s="355"/>
      <c r="AI1700" s="368">
        <f t="shared" si="11069"/>
        <v>0</v>
      </c>
      <c r="AJ1700" s="354"/>
      <c r="AK1700" s="368">
        <f t="shared" si="11070"/>
        <v>0</v>
      </c>
      <c r="AL1700" s="354"/>
      <c r="AM1700" s="368">
        <f t="shared" si="11071"/>
        <v>0</v>
      </c>
      <c r="AN1700" s="354"/>
      <c r="AO1700" s="368">
        <f t="shared" si="11072"/>
        <v>0</v>
      </c>
      <c r="AP1700" s="354"/>
      <c r="AQ1700" s="368">
        <f t="shared" si="11073"/>
        <v>0</v>
      </c>
      <c r="AR1700" s="354"/>
      <c r="AS1700" s="354"/>
      <c r="AT1700" s="369">
        <f t="shared" si="11074"/>
        <v>0</v>
      </c>
      <c r="AU1700" s="354"/>
      <c r="AV1700" s="369">
        <f t="shared" si="11075"/>
        <v>0</v>
      </c>
      <c r="AW1700" s="354"/>
      <c r="AX1700" s="369">
        <f t="shared" si="11076"/>
        <v>0</v>
      </c>
      <c r="AY1700" s="354"/>
      <c r="AZ1700" s="369">
        <f t="shared" si="11077"/>
        <v>0</v>
      </c>
      <c r="BA1700" s="354"/>
      <c r="BB1700" s="369">
        <f t="shared" si="11078"/>
        <v>0</v>
      </c>
      <c r="BC1700" s="150"/>
      <c r="BD1700" s="116"/>
      <c r="BE1700" s="367"/>
      <c r="BF1700" s="367"/>
      <c r="BG1700" s="367"/>
      <c r="BH1700" s="367"/>
      <c r="BI1700" s="367"/>
      <c r="BJ1700" s="367"/>
      <c r="BK1700" s="367">
        <f t="shared" si="10984"/>
        <v>0</v>
      </c>
      <c r="BL1700" s="367">
        <f t="shared" si="10985"/>
        <v>0</v>
      </c>
      <c r="BM1700" s="367">
        <f t="shared" si="10986"/>
        <v>0</v>
      </c>
      <c r="BN1700" s="367">
        <f t="shared" si="10987"/>
        <v>0</v>
      </c>
      <c r="BO1700" s="367">
        <f t="shared" si="10988"/>
        <v>0</v>
      </c>
      <c r="BP1700" s="367">
        <f t="shared" si="10989"/>
        <v>0</v>
      </c>
      <c r="BQ1700" s="383">
        <f t="shared" si="11079"/>
        <v>0</v>
      </c>
      <c r="BR1700" s="146"/>
      <c r="BS1700" s="441" t="s">
        <v>90</v>
      </c>
      <c r="BT1700" s="116"/>
      <c r="BU1700" s="116"/>
      <c r="BV1700" s="116"/>
      <c r="BW1700" s="116"/>
      <c r="BX1700" s="116"/>
      <c r="BY1700" s="116"/>
      <c r="BZ1700" s="116"/>
      <c r="CA1700" s="116"/>
      <c r="CB1700" s="116"/>
      <c r="CC1700" s="116"/>
      <c r="CD1700" s="116"/>
      <c r="CE1700" s="116"/>
      <c r="CF1700" s="116"/>
      <c r="CG1700" s="116"/>
      <c r="CH1700" s="116"/>
      <c r="CI1700" s="116"/>
      <c r="CJ1700" s="116"/>
      <c r="CK1700" s="116"/>
      <c r="CL1700" s="116"/>
      <c r="CM1700" s="116"/>
      <c r="CN1700" s="116"/>
      <c r="CO1700" s="116"/>
      <c r="CP1700" s="116"/>
      <c r="CQ1700" s="116"/>
      <c r="CR1700" s="116"/>
      <c r="CS1700" s="116"/>
      <c r="CT1700" s="116"/>
      <c r="CU1700" s="116"/>
      <c r="CV1700" s="116"/>
      <c r="CW1700" s="116"/>
      <c r="CX1700" s="116"/>
      <c r="CY1700" s="116"/>
      <c r="CZ1700" s="116"/>
      <c r="DA1700" s="116"/>
      <c r="DB1700" s="116"/>
      <c r="DC1700" s="116"/>
      <c r="DD1700" s="116"/>
      <c r="DE1700" s="116"/>
      <c r="DF1700" s="116"/>
      <c r="DG1700" s="116"/>
      <c r="DH1700" s="116"/>
      <c r="DI1700" s="116"/>
      <c r="DJ1700" s="116"/>
      <c r="DK1700" s="116"/>
      <c r="DL1700" s="116"/>
      <c r="DM1700" s="116"/>
      <c r="DN1700" s="116"/>
      <c r="DO1700" s="116"/>
      <c r="DP1700" s="116"/>
      <c r="DQ1700" s="116"/>
      <c r="DR1700" s="116"/>
      <c r="DS1700" s="116"/>
      <c r="DT1700" s="116"/>
      <c r="DU1700" s="116"/>
      <c r="DV1700" s="116"/>
      <c r="DW1700" s="116"/>
      <c r="DX1700" s="116"/>
      <c r="DY1700" s="116"/>
      <c r="DZ1700" s="116"/>
      <c r="EA1700" s="116"/>
    </row>
    <row r="1701" spans="1:131" ht="11.25" customHeight="1" x14ac:dyDescent="0.15">
      <c r="A1701" s="113" t="s">
        <v>1855</v>
      </c>
      <c r="B1701" s="124" t="s">
        <v>1856</v>
      </c>
      <c r="C1701" s="127"/>
      <c r="D1701" s="112">
        <f t="shared" si="11063"/>
        <v>12</v>
      </c>
      <c r="E1701" s="710" t="s">
        <v>102</v>
      </c>
      <c r="F1701" s="711">
        <f t="shared" si="10535"/>
        <v>0</v>
      </c>
      <c r="G1701" s="132">
        <v>50</v>
      </c>
      <c r="H1701" s="210"/>
      <c r="I1701" s="228">
        <v>4969108</v>
      </c>
      <c r="J1701" s="212"/>
      <c r="K1701" s="552"/>
      <c r="L1701" s="553"/>
      <c r="M1701" s="212"/>
      <c r="N1701" s="213"/>
      <c r="O1701" s="214">
        <f t="shared" si="10969"/>
        <v>0</v>
      </c>
      <c r="P1701" s="190"/>
      <c r="Q1701" s="213"/>
      <c r="R1701" s="214">
        <f t="shared" si="10970"/>
        <v>0</v>
      </c>
      <c r="S1701" s="190"/>
      <c r="T1701" s="213"/>
      <c r="U1701" s="214">
        <f t="shared" si="10971"/>
        <v>0</v>
      </c>
      <c r="V1701" s="190"/>
      <c r="W1701" s="213"/>
      <c r="X1701" s="214">
        <f t="shared" si="10972"/>
        <v>0</v>
      </c>
      <c r="Y1701" s="190"/>
      <c r="Z1701" s="190"/>
      <c r="AA1701" s="207"/>
      <c r="AB1701" s="215"/>
      <c r="AC1701" s="190"/>
      <c r="AD1701" s="156">
        <f t="shared" si="11068"/>
        <v>0</v>
      </c>
      <c r="AE1701" s="156"/>
      <c r="AF1701" s="117"/>
      <c r="AG1701" s="156"/>
      <c r="AH1701" s="355"/>
      <c r="AI1701" s="368">
        <f t="shared" si="11069"/>
        <v>0</v>
      </c>
      <c r="AJ1701" s="354"/>
      <c r="AK1701" s="368">
        <f t="shared" si="11070"/>
        <v>0</v>
      </c>
      <c r="AL1701" s="354"/>
      <c r="AM1701" s="368">
        <f t="shared" si="11071"/>
        <v>0</v>
      </c>
      <c r="AN1701" s="354"/>
      <c r="AO1701" s="368">
        <f t="shared" si="11072"/>
        <v>0</v>
      </c>
      <c r="AP1701" s="354"/>
      <c r="AQ1701" s="368">
        <f t="shared" si="11073"/>
        <v>0</v>
      </c>
      <c r="AR1701" s="354"/>
      <c r="AS1701" s="354"/>
      <c r="AT1701" s="369">
        <f t="shared" si="11074"/>
        <v>0</v>
      </c>
      <c r="AU1701" s="354"/>
      <c r="AV1701" s="369">
        <f t="shared" si="11075"/>
        <v>0</v>
      </c>
      <c r="AW1701" s="354"/>
      <c r="AX1701" s="369">
        <f t="shared" si="11076"/>
        <v>0</v>
      </c>
      <c r="AY1701" s="354"/>
      <c r="AZ1701" s="369">
        <f t="shared" si="11077"/>
        <v>0</v>
      </c>
      <c r="BA1701" s="354"/>
      <c r="BB1701" s="369">
        <f t="shared" si="11078"/>
        <v>0</v>
      </c>
      <c r="BC1701" s="150"/>
      <c r="BD1701" s="116"/>
      <c r="BE1701" s="367"/>
      <c r="BF1701" s="367"/>
      <c r="BG1701" s="367"/>
      <c r="BH1701" s="367"/>
      <c r="BI1701" s="367"/>
      <c r="BJ1701" s="367"/>
      <c r="BK1701" s="367">
        <f t="shared" si="10984"/>
        <v>0</v>
      </c>
      <c r="BL1701" s="367">
        <f t="shared" si="10985"/>
        <v>0</v>
      </c>
      <c r="BM1701" s="367">
        <f t="shared" si="10986"/>
        <v>0</v>
      </c>
      <c r="BN1701" s="367">
        <f t="shared" si="10987"/>
        <v>0</v>
      </c>
      <c r="BO1701" s="367">
        <f t="shared" si="10988"/>
        <v>0</v>
      </c>
      <c r="BP1701" s="367">
        <f t="shared" si="10989"/>
        <v>0</v>
      </c>
      <c r="BQ1701" s="383">
        <f t="shared" si="11079"/>
        <v>0</v>
      </c>
      <c r="BR1701" s="146"/>
      <c r="BS1701" s="441">
        <v>12</v>
      </c>
      <c r="BT1701" s="116"/>
      <c r="BU1701" s="116"/>
      <c r="BV1701" s="116"/>
      <c r="BW1701" s="116"/>
      <c r="BX1701" s="116"/>
      <c r="BY1701" s="116"/>
      <c r="BZ1701" s="116"/>
      <c r="CA1701" s="116"/>
      <c r="CB1701" s="116"/>
      <c r="CC1701" s="116"/>
      <c r="CD1701" s="116"/>
      <c r="CE1701" s="116"/>
      <c r="CF1701" s="116"/>
      <c r="CG1701" s="116"/>
      <c r="CH1701" s="116"/>
      <c r="CI1701" s="116"/>
      <c r="CJ1701" s="116"/>
      <c r="CK1701" s="116"/>
      <c r="CL1701" s="116"/>
      <c r="CM1701" s="116"/>
      <c r="CN1701" s="116"/>
      <c r="CO1701" s="116"/>
      <c r="CP1701" s="116"/>
      <c r="CQ1701" s="116"/>
      <c r="CR1701" s="116"/>
      <c r="CS1701" s="116"/>
      <c r="CT1701" s="116"/>
      <c r="CU1701" s="116"/>
      <c r="CV1701" s="116"/>
      <c r="CW1701" s="116"/>
      <c r="CX1701" s="116"/>
      <c r="CY1701" s="116"/>
      <c r="CZ1701" s="116"/>
      <c r="DA1701" s="116"/>
      <c r="DB1701" s="116"/>
      <c r="DC1701" s="116"/>
      <c r="DD1701" s="116"/>
      <c r="DE1701" s="116"/>
      <c r="DF1701" s="116"/>
      <c r="DG1701" s="116"/>
      <c r="DH1701" s="116"/>
      <c r="DI1701" s="116"/>
      <c r="DJ1701" s="116"/>
      <c r="DK1701" s="116"/>
      <c r="DL1701" s="116"/>
      <c r="DM1701" s="116"/>
      <c r="DN1701" s="116"/>
      <c r="DO1701" s="116"/>
      <c r="DP1701" s="116"/>
      <c r="DQ1701" s="116"/>
      <c r="DR1701" s="116"/>
      <c r="DS1701" s="116"/>
      <c r="DT1701" s="116"/>
      <c r="DU1701" s="116"/>
      <c r="DV1701" s="116"/>
      <c r="DW1701" s="116"/>
      <c r="DX1701" s="116"/>
      <c r="DY1701" s="116"/>
      <c r="DZ1701" s="116"/>
      <c r="EA1701" s="116"/>
    </row>
    <row r="1702" spans="1:131" ht="11.25" customHeight="1" x14ac:dyDescent="0.15">
      <c r="A1702" s="113" t="s">
        <v>1855</v>
      </c>
      <c r="B1702" s="124" t="s">
        <v>1856</v>
      </c>
      <c r="C1702" s="127"/>
      <c r="D1702" s="112">
        <f t="shared" si="11063"/>
        <v>5</v>
      </c>
      <c r="E1702" s="710" t="s">
        <v>152</v>
      </c>
      <c r="F1702" s="711">
        <f t="shared" si="10535"/>
        <v>0</v>
      </c>
      <c r="G1702" s="132">
        <v>72</v>
      </c>
      <c r="H1702" s="210"/>
      <c r="I1702" s="228">
        <v>4169107</v>
      </c>
      <c r="J1702" s="212"/>
      <c r="K1702" s="552"/>
      <c r="L1702" s="553"/>
      <c r="M1702" s="212"/>
      <c r="N1702" s="213"/>
      <c r="O1702" s="214">
        <f t="shared" si="10969"/>
        <v>0</v>
      </c>
      <c r="P1702" s="190"/>
      <c r="Q1702" s="213"/>
      <c r="R1702" s="214">
        <f t="shared" si="10970"/>
        <v>0</v>
      </c>
      <c r="S1702" s="190"/>
      <c r="T1702" s="213"/>
      <c r="U1702" s="214">
        <f t="shared" si="10971"/>
        <v>0</v>
      </c>
      <c r="V1702" s="190"/>
      <c r="W1702" s="213"/>
      <c r="X1702" s="214">
        <f t="shared" si="10972"/>
        <v>0</v>
      </c>
      <c r="Y1702" s="190"/>
      <c r="Z1702" s="190"/>
      <c r="AA1702" s="207"/>
      <c r="AB1702" s="215"/>
      <c r="AC1702" s="190"/>
      <c r="AD1702" s="156">
        <f t="shared" si="11068"/>
        <v>0</v>
      </c>
      <c r="AE1702" s="156"/>
      <c r="AF1702" s="117"/>
      <c r="AG1702" s="156"/>
      <c r="AH1702" s="355"/>
      <c r="AI1702" s="368">
        <f t="shared" si="11069"/>
        <v>0</v>
      </c>
      <c r="AJ1702" s="354"/>
      <c r="AK1702" s="368">
        <f t="shared" si="11070"/>
        <v>0</v>
      </c>
      <c r="AL1702" s="354"/>
      <c r="AM1702" s="368">
        <f t="shared" si="11071"/>
        <v>0</v>
      </c>
      <c r="AN1702" s="354"/>
      <c r="AO1702" s="368">
        <f t="shared" si="11072"/>
        <v>0</v>
      </c>
      <c r="AP1702" s="354"/>
      <c r="AQ1702" s="368">
        <f t="shared" si="11073"/>
        <v>0</v>
      </c>
      <c r="AR1702" s="354"/>
      <c r="AS1702" s="354"/>
      <c r="AT1702" s="369">
        <f t="shared" si="11074"/>
        <v>0</v>
      </c>
      <c r="AU1702" s="354"/>
      <c r="AV1702" s="369">
        <f t="shared" si="11075"/>
        <v>0</v>
      </c>
      <c r="AW1702" s="354"/>
      <c r="AX1702" s="369">
        <f t="shared" si="11076"/>
        <v>0</v>
      </c>
      <c r="AY1702" s="354"/>
      <c r="AZ1702" s="369">
        <f t="shared" si="11077"/>
        <v>0</v>
      </c>
      <c r="BA1702" s="354"/>
      <c r="BB1702" s="369">
        <f t="shared" si="11078"/>
        <v>0</v>
      </c>
      <c r="BC1702" s="150"/>
      <c r="BD1702" s="116"/>
      <c r="BE1702" s="367"/>
      <c r="BF1702" s="367"/>
      <c r="BG1702" s="367"/>
      <c r="BH1702" s="367"/>
      <c r="BI1702" s="367"/>
      <c r="BJ1702" s="367"/>
      <c r="BK1702" s="367">
        <f t="shared" si="10984"/>
        <v>0</v>
      </c>
      <c r="BL1702" s="367">
        <f t="shared" si="10985"/>
        <v>0</v>
      </c>
      <c r="BM1702" s="367">
        <f t="shared" si="10986"/>
        <v>0</v>
      </c>
      <c r="BN1702" s="367">
        <f t="shared" si="10987"/>
        <v>0</v>
      </c>
      <c r="BO1702" s="367">
        <f t="shared" si="10988"/>
        <v>0</v>
      </c>
      <c r="BP1702" s="367">
        <f t="shared" si="10989"/>
        <v>0</v>
      </c>
      <c r="BQ1702" s="383">
        <f t="shared" si="11079"/>
        <v>0</v>
      </c>
      <c r="BR1702" s="146"/>
      <c r="BS1702" s="441">
        <v>5</v>
      </c>
      <c r="BT1702" s="116"/>
      <c r="BU1702" s="116"/>
      <c r="BV1702" s="116"/>
      <c r="BW1702" s="116"/>
      <c r="BX1702" s="116"/>
      <c r="BY1702" s="116"/>
      <c r="BZ1702" s="116"/>
      <c r="CA1702" s="116"/>
      <c r="CB1702" s="116"/>
      <c r="CC1702" s="116"/>
      <c r="CD1702" s="116"/>
      <c r="CE1702" s="116"/>
      <c r="CF1702" s="116"/>
      <c r="CG1702" s="116"/>
      <c r="CH1702" s="116"/>
      <c r="CI1702" s="116"/>
      <c r="CJ1702" s="116"/>
      <c r="CK1702" s="116"/>
      <c r="CL1702" s="116"/>
      <c r="CM1702" s="116"/>
      <c r="CN1702" s="116"/>
      <c r="CO1702" s="116"/>
      <c r="CP1702" s="116"/>
      <c r="CQ1702" s="116"/>
      <c r="CR1702" s="116"/>
      <c r="CS1702" s="116"/>
      <c r="CT1702" s="116"/>
      <c r="CU1702" s="116"/>
      <c r="CV1702" s="116"/>
      <c r="CW1702" s="116"/>
      <c r="CX1702" s="116"/>
      <c r="CY1702" s="116"/>
      <c r="CZ1702" s="116"/>
      <c r="DA1702" s="116"/>
      <c r="DB1702" s="116"/>
      <c r="DC1702" s="116"/>
      <c r="DD1702" s="116"/>
      <c r="DE1702" s="116"/>
      <c r="DF1702" s="116"/>
      <c r="DG1702" s="116"/>
      <c r="DH1702" s="116"/>
      <c r="DI1702" s="116"/>
      <c r="DJ1702" s="116"/>
      <c r="DK1702" s="116"/>
      <c r="DL1702" s="116"/>
      <c r="DM1702" s="116"/>
      <c r="DN1702" s="116"/>
      <c r="DO1702" s="116"/>
      <c r="DP1702" s="116"/>
      <c r="DQ1702" s="116"/>
      <c r="DR1702" s="116"/>
      <c r="DS1702" s="116"/>
      <c r="DT1702" s="116"/>
      <c r="DU1702" s="116"/>
      <c r="DV1702" s="116"/>
      <c r="DW1702" s="116"/>
      <c r="DX1702" s="116"/>
      <c r="DY1702" s="116"/>
      <c r="DZ1702" s="116"/>
      <c r="EA1702" s="116"/>
    </row>
    <row r="1703" spans="1:131" ht="11.25" customHeight="1" x14ac:dyDescent="0.15">
      <c r="A1703" s="113" t="s">
        <v>1857</v>
      </c>
      <c r="B1703" s="124" t="s">
        <v>98</v>
      </c>
      <c r="C1703" s="127"/>
      <c r="D1703" s="112" t="str">
        <f t="shared" si="11063"/>
        <v>S/O</v>
      </c>
      <c r="E1703" s="710" t="s">
        <v>89</v>
      </c>
      <c r="F1703" s="711">
        <f t="shared" si="10535"/>
        <v>0</v>
      </c>
      <c r="G1703" s="209">
        <v>30</v>
      </c>
      <c r="H1703" s="210"/>
      <c r="I1703" s="211">
        <v>4569125</v>
      </c>
      <c r="J1703" s="212"/>
      <c r="K1703" s="552"/>
      <c r="L1703" s="553"/>
      <c r="M1703" s="212"/>
      <c r="N1703" s="213"/>
      <c r="O1703" s="214">
        <f t="shared" si="10969"/>
        <v>0</v>
      </c>
      <c r="P1703" s="190"/>
      <c r="Q1703" s="213"/>
      <c r="R1703" s="214">
        <f t="shared" si="10970"/>
        <v>0</v>
      </c>
      <c r="S1703" s="190"/>
      <c r="T1703" s="213"/>
      <c r="U1703" s="214">
        <f t="shared" si="10971"/>
        <v>0</v>
      </c>
      <c r="V1703" s="190"/>
      <c r="W1703" s="213"/>
      <c r="X1703" s="214">
        <f t="shared" si="10972"/>
        <v>0</v>
      </c>
      <c r="Y1703" s="190"/>
      <c r="Z1703" s="190"/>
      <c r="AA1703" s="207"/>
      <c r="AB1703" s="208"/>
      <c r="AC1703" s="190"/>
      <c r="AD1703" s="156">
        <f t="shared" si="11068"/>
        <v>0</v>
      </c>
      <c r="AE1703" s="156"/>
      <c r="AF1703" s="117"/>
      <c r="AG1703" s="156"/>
      <c r="AH1703" s="355"/>
      <c r="AI1703" s="368">
        <f t="shared" si="11069"/>
        <v>0</v>
      </c>
      <c r="AJ1703" s="354"/>
      <c r="AK1703" s="368">
        <f t="shared" si="11070"/>
        <v>0</v>
      </c>
      <c r="AL1703" s="354"/>
      <c r="AM1703" s="368">
        <f t="shared" si="11071"/>
        <v>0</v>
      </c>
      <c r="AN1703" s="354"/>
      <c r="AO1703" s="368">
        <f t="shared" si="11072"/>
        <v>0</v>
      </c>
      <c r="AP1703" s="354"/>
      <c r="AQ1703" s="368">
        <f t="shared" si="11073"/>
        <v>0</v>
      </c>
      <c r="AR1703" s="354"/>
      <c r="AS1703" s="354"/>
      <c r="AT1703" s="369">
        <f t="shared" si="11074"/>
        <v>0</v>
      </c>
      <c r="AU1703" s="354"/>
      <c r="AV1703" s="369">
        <f t="shared" si="11075"/>
        <v>0</v>
      </c>
      <c r="AW1703" s="354"/>
      <c r="AX1703" s="369">
        <f t="shared" si="11076"/>
        <v>0</v>
      </c>
      <c r="AY1703" s="354"/>
      <c r="AZ1703" s="369">
        <f t="shared" si="11077"/>
        <v>0</v>
      </c>
      <c r="BA1703" s="354"/>
      <c r="BB1703" s="369">
        <f t="shared" si="11078"/>
        <v>0</v>
      </c>
      <c r="BC1703" s="150"/>
      <c r="BD1703" s="116"/>
      <c r="BE1703" s="367"/>
      <c r="BF1703" s="367"/>
      <c r="BG1703" s="367"/>
      <c r="BH1703" s="367"/>
      <c r="BI1703" s="367"/>
      <c r="BJ1703" s="367"/>
      <c r="BK1703" s="367">
        <f t="shared" si="10984"/>
        <v>0</v>
      </c>
      <c r="BL1703" s="367">
        <f t="shared" si="10985"/>
        <v>0</v>
      </c>
      <c r="BM1703" s="367">
        <f t="shared" si="10986"/>
        <v>0</v>
      </c>
      <c r="BN1703" s="367">
        <f t="shared" si="10987"/>
        <v>0</v>
      </c>
      <c r="BO1703" s="367">
        <f t="shared" si="10988"/>
        <v>0</v>
      </c>
      <c r="BP1703" s="367">
        <f t="shared" si="10989"/>
        <v>0</v>
      </c>
      <c r="BQ1703" s="383">
        <f t="shared" si="11079"/>
        <v>0</v>
      </c>
      <c r="BR1703" s="146"/>
      <c r="BS1703" s="441" t="s">
        <v>90</v>
      </c>
      <c r="BT1703" s="116"/>
      <c r="BU1703" s="116"/>
      <c r="BV1703" s="116"/>
      <c r="BW1703" s="116"/>
      <c r="BX1703" s="116"/>
      <c r="BY1703" s="116"/>
      <c r="BZ1703" s="116"/>
      <c r="CA1703" s="116"/>
      <c r="CB1703" s="116"/>
      <c r="CC1703" s="116"/>
      <c r="CD1703" s="116"/>
      <c r="CE1703" s="116"/>
      <c r="CF1703" s="116"/>
      <c r="CG1703" s="116"/>
      <c r="CH1703" s="116"/>
      <c r="CI1703" s="116"/>
      <c r="CJ1703" s="116"/>
      <c r="CK1703" s="116"/>
      <c r="CL1703" s="116"/>
      <c r="CM1703" s="116"/>
      <c r="CN1703" s="116"/>
      <c r="CO1703" s="116"/>
      <c r="CP1703" s="116"/>
      <c r="CQ1703" s="116"/>
      <c r="CR1703" s="116"/>
      <c r="CS1703" s="116"/>
      <c r="CT1703" s="116"/>
      <c r="CU1703" s="116"/>
      <c r="CV1703" s="116"/>
      <c r="CW1703" s="116"/>
      <c r="CX1703" s="116"/>
      <c r="CY1703" s="116"/>
      <c r="CZ1703" s="116"/>
      <c r="DA1703" s="116"/>
      <c r="DB1703" s="116"/>
      <c r="DC1703" s="116"/>
      <c r="DD1703" s="116"/>
      <c r="DE1703" s="116"/>
      <c r="DF1703" s="116"/>
      <c r="DG1703" s="116"/>
      <c r="DH1703" s="116"/>
      <c r="DI1703" s="116"/>
      <c r="DJ1703" s="116"/>
      <c r="DK1703" s="116"/>
      <c r="DL1703" s="116"/>
      <c r="DM1703" s="116"/>
      <c r="DN1703" s="116"/>
      <c r="DO1703" s="116"/>
      <c r="DP1703" s="116"/>
      <c r="DQ1703" s="116"/>
      <c r="DR1703" s="116"/>
      <c r="DS1703" s="116"/>
      <c r="DT1703" s="116"/>
      <c r="DU1703" s="116"/>
      <c r="DV1703" s="116"/>
      <c r="DW1703" s="116"/>
      <c r="DX1703" s="116"/>
      <c r="DY1703" s="116"/>
      <c r="DZ1703" s="116"/>
      <c r="EA1703" s="116"/>
    </row>
    <row r="1704" spans="1:131" ht="11.25" customHeight="1" x14ac:dyDescent="0.15">
      <c r="A1704" s="126" t="s">
        <v>1858</v>
      </c>
      <c r="B1704" s="205"/>
      <c r="C1704" s="133"/>
      <c r="D1704" s="410"/>
      <c r="E1704" s="710"/>
      <c r="F1704" s="711"/>
      <c r="G1704" s="217"/>
      <c r="H1704" s="206"/>
      <c r="I1704" s="218"/>
      <c r="J1704" s="156"/>
      <c r="K1704" s="219"/>
      <c r="L1704" s="219"/>
      <c r="M1704" s="156"/>
      <c r="N1704" s="156"/>
      <c r="O1704" s="220"/>
      <c r="P1704" s="190"/>
      <c r="Q1704" s="156"/>
      <c r="R1704" s="220"/>
      <c r="S1704" s="190"/>
      <c r="T1704" s="156"/>
      <c r="U1704" s="220"/>
      <c r="V1704" s="190"/>
      <c r="W1704" s="156"/>
      <c r="X1704" s="220"/>
      <c r="Y1704" s="190"/>
      <c r="Z1704" s="190"/>
      <c r="AA1704" s="207"/>
      <c r="AB1704" s="215"/>
      <c r="AC1704" s="190"/>
      <c r="AD1704" s="156">
        <f>SUM(AD1705:AD1705)</f>
        <v>0</v>
      </c>
      <c r="AE1704" s="156"/>
      <c r="AF1704" s="117"/>
      <c r="AG1704" s="156"/>
      <c r="AH1704" s="355"/>
      <c r="AI1704" s="368"/>
      <c r="AJ1704" s="354"/>
      <c r="AK1704" s="368"/>
      <c r="AL1704" s="354"/>
      <c r="AM1704" s="368"/>
      <c r="AN1704" s="354"/>
      <c r="AO1704" s="368"/>
      <c r="AP1704" s="354"/>
      <c r="AQ1704" s="368"/>
      <c r="AR1704" s="354"/>
      <c r="AS1704" s="354"/>
      <c r="AT1704" s="369"/>
      <c r="AU1704" s="354"/>
      <c r="AV1704" s="369"/>
      <c r="AW1704" s="354"/>
      <c r="AX1704" s="369"/>
      <c r="AY1704" s="354"/>
      <c r="AZ1704" s="369"/>
      <c r="BA1704" s="354"/>
      <c r="BB1704" s="369"/>
      <c r="BC1704" s="150"/>
      <c r="BD1704" s="116"/>
      <c r="BE1704" s="367"/>
      <c r="BF1704" s="367"/>
      <c r="BG1704" s="367"/>
      <c r="BH1704" s="367"/>
      <c r="BI1704" s="367"/>
      <c r="BJ1704" s="367"/>
      <c r="BK1704" s="367"/>
      <c r="BL1704" s="367"/>
      <c r="BM1704" s="367"/>
      <c r="BN1704" s="367"/>
      <c r="BO1704" s="367"/>
      <c r="BP1704" s="367"/>
      <c r="BQ1704" s="383"/>
      <c r="BR1704" s="146"/>
      <c r="BS1704" s="441" t="e">
        <v>#N/A</v>
      </c>
      <c r="BT1704" s="116"/>
      <c r="BU1704" s="116"/>
      <c r="BV1704" s="116"/>
      <c r="BW1704" s="116"/>
      <c r="BX1704" s="116"/>
      <c r="BY1704" s="116"/>
      <c r="BZ1704" s="116"/>
      <c r="CA1704" s="116"/>
      <c r="CB1704" s="116"/>
      <c r="CC1704" s="116"/>
      <c r="CD1704" s="116"/>
      <c r="CE1704" s="116"/>
      <c r="CF1704" s="116"/>
      <c r="CG1704" s="116"/>
      <c r="CH1704" s="116"/>
      <c r="CI1704" s="116"/>
      <c r="CJ1704" s="116"/>
      <c r="CK1704" s="116"/>
      <c r="CL1704" s="116"/>
      <c r="CM1704" s="116"/>
      <c r="CN1704" s="116"/>
      <c r="CO1704" s="116"/>
      <c r="CP1704" s="116"/>
      <c r="CQ1704" s="116"/>
      <c r="CR1704" s="116"/>
      <c r="CS1704" s="116"/>
      <c r="CT1704" s="116"/>
      <c r="CU1704" s="116"/>
      <c r="CV1704" s="116"/>
      <c r="CW1704" s="116"/>
      <c r="CX1704" s="116"/>
      <c r="CY1704" s="116"/>
      <c r="CZ1704" s="116"/>
      <c r="DA1704" s="116"/>
      <c r="DB1704" s="116"/>
      <c r="DC1704" s="116"/>
      <c r="DD1704" s="116"/>
      <c r="DE1704" s="116"/>
      <c r="DF1704" s="116"/>
      <c r="DG1704" s="116"/>
      <c r="DH1704" s="116"/>
      <c r="DI1704" s="116"/>
      <c r="DJ1704" s="116"/>
      <c r="DK1704" s="116"/>
      <c r="DL1704" s="116"/>
      <c r="DM1704" s="116"/>
      <c r="DN1704" s="116"/>
      <c r="DO1704" s="116"/>
      <c r="DP1704" s="116"/>
      <c r="DQ1704" s="116"/>
      <c r="DR1704" s="116"/>
      <c r="DS1704" s="116"/>
      <c r="DT1704" s="116"/>
      <c r="DU1704" s="116"/>
      <c r="DV1704" s="116"/>
      <c r="DW1704" s="116"/>
      <c r="DX1704" s="116"/>
      <c r="DY1704" s="116"/>
      <c r="DZ1704" s="116"/>
      <c r="EA1704" s="116"/>
    </row>
    <row r="1705" spans="1:131" ht="10" customHeight="1" x14ac:dyDescent="0.15">
      <c r="A1705" s="113" t="s">
        <v>1859</v>
      </c>
      <c r="B1705" s="124"/>
      <c r="C1705" s="470" t="s">
        <v>67</v>
      </c>
      <c r="D1705" s="112" t="str">
        <f>BS1705</f>
        <v>S/O</v>
      </c>
      <c r="E1705" s="710" t="s">
        <v>129</v>
      </c>
      <c r="F1705" s="711">
        <f t="shared" ref="F1705" si="11106">BQ1705</f>
        <v>0</v>
      </c>
      <c r="G1705" s="132">
        <v>25</v>
      </c>
      <c r="H1705" s="210"/>
      <c r="I1705" s="211">
        <v>4569500</v>
      </c>
      <c r="J1705" s="212"/>
      <c r="K1705" s="552"/>
      <c r="L1705" s="553"/>
      <c r="M1705" s="212"/>
      <c r="N1705" s="213"/>
      <c r="O1705" s="214">
        <f t="shared" ref="O1705" si="11107">IF($D$18="YES", (N1705), (0))</f>
        <v>0</v>
      </c>
      <c r="P1705" s="190"/>
      <c r="Q1705" s="213"/>
      <c r="R1705" s="214">
        <f t="shared" ref="R1705" si="11108">IF($D$18="YES", (Q1705), (0))</f>
        <v>0</v>
      </c>
      <c r="S1705" s="190"/>
      <c r="T1705" s="213"/>
      <c r="U1705" s="214">
        <f t="shared" ref="U1705" si="11109">IF($D$18="YES", (T1705), (0))</f>
        <v>0</v>
      </c>
      <c r="V1705" s="190"/>
      <c r="W1705" s="213"/>
      <c r="X1705" s="214">
        <f t="shared" ref="X1705" si="11110">IF($D$18="YES", (W1705), (0))</f>
        <v>0</v>
      </c>
      <c r="Y1705" s="190"/>
      <c r="Z1705" s="146"/>
      <c r="AA1705" s="116"/>
      <c r="AB1705" s="153"/>
      <c r="AC1705" s="153"/>
      <c r="AD1705" s="156">
        <f t="shared" ref="AD1705" si="11111">SUM(N1705,O1705,Q1705,R1705,T1705,U1705,W1705,X1705)</f>
        <v>0</v>
      </c>
      <c r="AE1705" s="146"/>
      <c r="AF1705" s="117"/>
      <c r="AG1705" s="156"/>
      <c r="AH1705" s="355"/>
      <c r="AI1705" s="368">
        <f t="shared" ref="AI1705" si="11112">N1705*G1705</f>
        <v>0</v>
      </c>
      <c r="AJ1705" s="354"/>
      <c r="AK1705" s="368">
        <f t="shared" ref="AK1705" si="11113">Q1705*G1705</f>
        <v>0</v>
      </c>
      <c r="AL1705" s="354"/>
      <c r="AM1705" s="368">
        <f t="shared" ref="AM1705" si="11114">T1705*G1705</f>
        <v>0</v>
      </c>
      <c r="AN1705" s="354"/>
      <c r="AO1705" s="368">
        <f t="shared" ref="AO1705" si="11115">W1705*G1705</f>
        <v>0</v>
      </c>
      <c r="AP1705" s="354"/>
      <c r="AQ1705" s="368">
        <f t="shared" ref="AQ1705" si="11116">SUM(AI1705,AK1705,AM1705,AO1705)</f>
        <v>0</v>
      </c>
      <c r="AR1705" s="354"/>
      <c r="AS1705" s="354"/>
      <c r="AT1705" s="369">
        <f t="shared" ref="AT1705" si="11117">(N1705*G1705)*F1705</f>
        <v>0</v>
      </c>
      <c r="AU1705" s="354"/>
      <c r="AV1705" s="369">
        <f t="shared" ref="AV1705" si="11118">(Q1705*G1705)*F1705</f>
        <v>0</v>
      </c>
      <c r="AW1705" s="354"/>
      <c r="AX1705" s="369">
        <f t="shared" ref="AX1705" si="11119">(T1705*G1705)*F1705</f>
        <v>0</v>
      </c>
      <c r="AY1705" s="354"/>
      <c r="AZ1705" s="369">
        <f t="shared" ref="AZ1705" si="11120">(W1705*G1705)*F1705</f>
        <v>0</v>
      </c>
      <c r="BA1705" s="354"/>
      <c r="BB1705" s="369">
        <f t="shared" ref="BB1705" si="11121">SUM(AS1705:BA1705)</f>
        <v>0</v>
      </c>
      <c r="BC1705" s="150"/>
      <c r="BD1705" s="116"/>
      <c r="BE1705" s="367"/>
      <c r="BF1705" s="367"/>
      <c r="BG1705" s="367"/>
      <c r="BH1705" s="367"/>
      <c r="BI1705" s="367"/>
      <c r="BJ1705" s="367"/>
      <c r="BK1705" s="367">
        <f t="shared" ref="BK1705:BK1709" si="11122">IF($N$18&lt;BK$24,0,IF($N$18&gt;BK$25,0,$BE1705))</f>
        <v>0</v>
      </c>
      <c r="BL1705" s="367">
        <f t="shared" ref="BL1705:BL1709" si="11123">IF($N$18&lt;BL$24,0,IF($N$18&gt;BL$25,0,$BF1705))</f>
        <v>0</v>
      </c>
      <c r="BM1705" s="367">
        <f t="shared" ref="BM1705:BM1709" si="11124">IF($N$18&lt;BM$24,0,IF($N$18&gt;BM$25,0,$BG1705))</f>
        <v>0</v>
      </c>
      <c r="BN1705" s="367">
        <f t="shared" ref="BN1705:BN1709" si="11125">IF($N$18&lt;BN$24,0,IF($N$18&gt;BN$25,0,$BH1705))</f>
        <v>0</v>
      </c>
      <c r="BO1705" s="367">
        <f t="shared" ref="BO1705:BO1709" si="11126">IF($N$18&lt;BO$24,0,IF($N$18&gt;BO$25,0,$BI1705))</f>
        <v>0</v>
      </c>
      <c r="BP1705" s="367">
        <f t="shared" ref="BP1705:BP1709" si="11127">IF($N$18&lt;BP$24,0,IF($N$18&gt;BP$25,0,$BJ1705))</f>
        <v>0</v>
      </c>
      <c r="BQ1705" s="383">
        <f t="shared" ref="BQ1705" si="11128">SUM(BK1705:BP1705)</f>
        <v>0</v>
      </c>
      <c r="BR1705" s="146"/>
      <c r="BS1705" s="441" t="s">
        <v>90</v>
      </c>
      <c r="BT1705" s="116"/>
      <c r="BU1705" s="116"/>
      <c r="BV1705" s="116"/>
      <c r="BW1705" s="116"/>
      <c r="BX1705" s="116"/>
      <c r="BY1705" s="116"/>
      <c r="BZ1705" s="116"/>
      <c r="CA1705" s="116"/>
      <c r="CB1705" s="116"/>
      <c r="CC1705" s="116"/>
      <c r="CD1705" s="116"/>
      <c r="CE1705" s="116"/>
      <c r="CF1705" s="116"/>
      <c r="CG1705" s="116"/>
      <c r="CH1705" s="116"/>
      <c r="CI1705" s="116"/>
      <c r="CJ1705" s="116"/>
      <c r="CK1705" s="116"/>
      <c r="CL1705" s="116"/>
      <c r="CM1705" s="116"/>
      <c r="CN1705" s="116"/>
      <c r="CO1705" s="116"/>
      <c r="CP1705" s="116"/>
      <c r="CQ1705" s="116"/>
      <c r="CR1705" s="116"/>
      <c r="CS1705" s="116"/>
      <c r="CT1705" s="116"/>
      <c r="CU1705" s="116"/>
      <c r="CV1705" s="116"/>
      <c r="CW1705" s="116"/>
      <c r="CX1705" s="116"/>
      <c r="CY1705" s="116"/>
      <c r="CZ1705" s="116"/>
      <c r="DA1705" s="116"/>
      <c r="DB1705" s="116"/>
      <c r="DC1705" s="116"/>
      <c r="DD1705" s="116"/>
      <c r="DE1705" s="116"/>
      <c r="DF1705" s="116"/>
      <c r="DG1705" s="116"/>
      <c r="DH1705" s="116"/>
      <c r="DI1705" s="116"/>
      <c r="DJ1705" s="116"/>
      <c r="DK1705" s="116"/>
      <c r="DL1705" s="116"/>
      <c r="DM1705" s="116"/>
      <c r="DN1705" s="116"/>
      <c r="DO1705" s="116"/>
      <c r="DP1705" s="116"/>
      <c r="DQ1705" s="116"/>
      <c r="DR1705" s="116"/>
      <c r="DS1705" s="116"/>
      <c r="DT1705" s="116"/>
      <c r="DU1705" s="116"/>
      <c r="DV1705" s="116"/>
      <c r="DW1705" s="116"/>
      <c r="DX1705" s="116"/>
      <c r="DY1705" s="116"/>
      <c r="DZ1705" s="116"/>
      <c r="EA1705" s="116"/>
    </row>
    <row r="1706" spans="1:131" ht="11.25" customHeight="1" x14ac:dyDescent="0.15">
      <c r="A1706" s="126" t="s">
        <v>1860</v>
      </c>
      <c r="B1706" s="205"/>
      <c r="C1706" s="133"/>
      <c r="D1706" s="410"/>
      <c r="E1706" s="710"/>
      <c r="F1706" s="711"/>
      <c r="G1706" s="217"/>
      <c r="H1706" s="206"/>
      <c r="I1706" s="218"/>
      <c r="J1706" s="156"/>
      <c r="K1706" s="219"/>
      <c r="L1706" s="219"/>
      <c r="M1706" s="156"/>
      <c r="N1706" s="156"/>
      <c r="O1706" s="220"/>
      <c r="P1706" s="190"/>
      <c r="Q1706" s="156"/>
      <c r="R1706" s="220"/>
      <c r="S1706" s="190"/>
      <c r="T1706" s="156"/>
      <c r="U1706" s="220"/>
      <c r="V1706" s="190"/>
      <c r="W1706" s="156"/>
      <c r="X1706" s="220"/>
      <c r="Y1706" s="190"/>
      <c r="Z1706" s="190"/>
      <c r="AA1706" s="207"/>
      <c r="AB1706" s="215"/>
      <c r="AC1706" s="190"/>
      <c r="AD1706" s="156">
        <f>SUM(AD1707:AD1709)</f>
        <v>0</v>
      </c>
      <c r="AE1706" s="156"/>
      <c r="AF1706" s="117"/>
      <c r="AG1706" s="156"/>
      <c r="AH1706" s="355"/>
      <c r="AI1706" s="368"/>
      <c r="AJ1706" s="354"/>
      <c r="AK1706" s="368"/>
      <c r="AL1706" s="354"/>
      <c r="AM1706" s="368"/>
      <c r="AN1706" s="354"/>
      <c r="AO1706" s="368"/>
      <c r="AP1706" s="354"/>
      <c r="AQ1706" s="368"/>
      <c r="AR1706" s="354"/>
      <c r="AS1706" s="354"/>
      <c r="AT1706" s="369"/>
      <c r="AU1706" s="354"/>
      <c r="AV1706" s="369"/>
      <c r="AW1706" s="354"/>
      <c r="AX1706" s="369"/>
      <c r="AY1706" s="354"/>
      <c r="AZ1706" s="369"/>
      <c r="BA1706" s="354"/>
      <c r="BB1706" s="369"/>
      <c r="BC1706" s="150"/>
      <c r="BD1706" s="116"/>
      <c r="BE1706" s="367"/>
      <c r="BF1706" s="367"/>
      <c r="BG1706" s="367"/>
      <c r="BH1706" s="367"/>
      <c r="BI1706" s="367"/>
      <c r="BJ1706" s="367"/>
      <c r="BK1706" s="367"/>
      <c r="BL1706" s="367"/>
      <c r="BM1706" s="367"/>
      <c r="BN1706" s="367"/>
      <c r="BO1706" s="367"/>
      <c r="BP1706" s="367"/>
      <c r="BQ1706" s="383"/>
      <c r="BR1706" s="146"/>
      <c r="BS1706" s="441" t="e">
        <v>#N/A</v>
      </c>
      <c r="BT1706" s="116"/>
      <c r="BU1706" s="116"/>
      <c r="BV1706" s="116"/>
      <c r="BW1706" s="116"/>
      <c r="BX1706" s="116"/>
      <c r="BY1706" s="116"/>
      <c r="BZ1706" s="116"/>
      <c r="CA1706" s="116"/>
      <c r="CB1706" s="116"/>
      <c r="CC1706" s="116"/>
      <c r="CD1706" s="116"/>
      <c r="CE1706" s="116"/>
      <c r="CF1706" s="116"/>
      <c r="CG1706" s="116"/>
      <c r="CH1706" s="116"/>
      <c r="CI1706" s="116"/>
      <c r="CJ1706" s="116"/>
      <c r="CK1706" s="116"/>
      <c r="CL1706" s="116"/>
      <c r="CM1706" s="116"/>
      <c r="CN1706" s="116"/>
      <c r="CO1706" s="116"/>
      <c r="CP1706" s="116"/>
      <c r="CQ1706" s="116"/>
      <c r="CR1706" s="116"/>
      <c r="CS1706" s="116"/>
      <c r="CT1706" s="116"/>
      <c r="CU1706" s="116"/>
      <c r="CV1706" s="116"/>
      <c r="CW1706" s="116"/>
      <c r="CX1706" s="116"/>
      <c r="CY1706" s="116"/>
      <c r="CZ1706" s="116"/>
      <c r="DA1706" s="116"/>
      <c r="DB1706" s="116"/>
      <c r="DC1706" s="116"/>
      <c r="DD1706" s="116"/>
      <c r="DE1706" s="116"/>
      <c r="DF1706" s="116"/>
      <c r="DG1706" s="116"/>
      <c r="DH1706" s="116"/>
      <c r="DI1706" s="116"/>
      <c r="DJ1706" s="116"/>
      <c r="DK1706" s="116"/>
      <c r="DL1706" s="116"/>
      <c r="DM1706" s="116"/>
      <c r="DN1706" s="116"/>
      <c r="DO1706" s="116"/>
      <c r="DP1706" s="116"/>
      <c r="DQ1706" s="116"/>
      <c r="DR1706" s="116"/>
      <c r="DS1706" s="116"/>
      <c r="DT1706" s="116"/>
      <c r="DU1706" s="116"/>
      <c r="DV1706" s="116"/>
      <c r="DW1706" s="116"/>
      <c r="DX1706" s="116"/>
      <c r="DY1706" s="116"/>
      <c r="DZ1706" s="116"/>
      <c r="EA1706" s="116"/>
    </row>
    <row r="1707" spans="1:131" ht="10" customHeight="1" x14ac:dyDescent="0.15">
      <c r="A1707" s="113" t="s">
        <v>1861</v>
      </c>
      <c r="B1707" s="124" t="s">
        <v>1862</v>
      </c>
      <c r="C1707" s="127"/>
      <c r="D1707" s="112" t="str">
        <f>BS1707</f>
        <v>S/O</v>
      </c>
      <c r="E1707" s="710" t="s">
        <v>102</v>
      </c>
      <c r="F1707" s="711">
        <f t="shared" si="10535"/>
        <v>0</v>
      </c>
      <c r="G1707" s="132">
        <v>50</v>
      </c>
      <c r="H1707" s="210"/>
      <c r="I1707" s="211">
        <v>4969768</v>
      </c>
      <c r="J1707" s="212"/>
      <c r="K1707" s="552"/>
      <c r="L1707" s="553"/>
      <c r="M1707" s="212"/>
      <c r="N1707" s="213"/>
      <c r="O1707" s="214">
        <f t="shared" ref="O1707:O1709" si="11129">IF($D$18="YES", (N1707), (0))</f>
        <v>0</v>
      </c>
      <c r="P1707" s="190"/>
      <c r="Q1707" s="213"/>
      <c r="R1707" s="214">
        <f t="shared" ref="R1707:R1709" si="11130">IF($D$18="YES", (Q1707), (0))</f>
        <v>0</v>
      </c>
      <c r="S1707" s="190"/>
      <c r="T1707" s="213"/>
      <c r="U1707" s="214">
        <f t="shared" ref="U1707:U1709" si="11131">IF($D$18="YES", (T1707), (0))</f>
        <v>0</v>
      </c>
      <c r="V1707" s="190"/>
      <c r="W1707" s="213"/>
      <c r="X1707" s="214">
        <f t="shared" ref="X1707:X1709" si="11132">IF($D$18="YES", (W1707), (0))</f>
        <v>0</v>
      </c>
      <c r="Y1707" s="190"/>
      <c r="Z1707" s="146"/>
      <c r="AA1707" s="116"/>
      <c r="AB1707" s="153"/>
      <c r="AC1707" s="153"/>
      <c r="AD1707" s="156">
        <f t="shared" ref="AD1707:AD1709" si="11133">SUM(N1707,O1707,Q1707,R1707,T1707,U1707,W1707,X1707)</f>
        <v>0</v>
      </c>
      <c r="AE1707" s="146"/>
      <c r="AF1707" s="117"/>
      <c r="AG1707" s="156"/>
      <c r="AH1707" s="355"/>
      <c r="AI1707" s="368">
        <f t="shared" ref="AI1707:AI1709" si="11134">N1707*G1707</f>
        <v>0</v>
      </c>
      <c r="AJ1707" s="354"/>
      <c r="AK1707" s="368">
        <f t="shared" ref="AK1707:AK1709" si="11135">Q1707*G1707</f>
        <v>0</v>
      </c>
      <c r="AL1707" s="354"/>
      <c r="AM1707" s="368">
        <f t="shared" ref="AM1707:AM1709" si="11136">T1707*G1707</f>
        <v>0</v>
      </c>
      <c r="AN1707" s="354"/>
      <c r="AO1707" s="368">
        <f t="shared" ref="AO1707:AO1709" si="11137">W1707*G1707</f>
        <v>0</v>
      </c>
      <c r="AP1707" s="354"/>
      <c r="AQ1707" s="368">
        <f t="shared" si="10545"/>
        <v>0</v>
      </c>
      <c r="AR1707" s="354"/>
      <c r="AS1707" s="354"/>
      <c r="AT1707" s="369">
        <f t="shared" ref="AT1707:AT1709" si="11138">(N1707*G1707)*F1707</f>
        <v>0</v>
      </c>
      <c r="AU1707" s="354"/>
      <c r="AV1707" s="369">
        <f t="shared" ref="AV1707:AV1709" si="11139">(Q1707*G1707)*F1707</f>
        <v>0</v>
      </c>
      <c r="AW1707" s="354"/>
      <c r="AX1707" s="369">
        <f t="shared" ref="AX1707:AX1709" si="11140">(T1707*G1707)*F1707</f>
        <v>0</v>
      </c>
      <c r="AY1707" s="354"/>
      <c r="AZ1707" s="369">
        <f t="shared" ref="AZ1707:AZ1709" si="11141">(W1707*G1707)*F1707</f>
        <v>0</v>
      </c>
      <c r="BA1707" s="354"/>
      <c r="BB1707" s="369">
        <f t="shared" ref="BB1707:BB1709" si="11142">SUM(AS1707:BA1707)</f>
        <v>0</v>
      </c>
      <c r="BC1707" s="150"/>
      <c r="BD1707" s="116"/>
      <c r="BE1707" s="367"/>
      <c r="BF1707" s="367"/>
      <c r="BG1707" s="367"/>
      <c r="BH1707" s="367"/>
      <c r="BI1707" s="367"/>
      <c r="BJ1707" s="367"/>
      <c r="BK1707" s="367">
        <f t="shared" si="11122"/>
        <v>0</v>
      </c>
      <c r="BL1707" s="367">
        <f t="shared" si="11123"/>
        <v>0</v>
      </c>
      <c r="BM1707" s="367">
        <f t="shared" si="11124"/>
        <v>0</v>
      </c>
      <c r="BN1707" s="367">
        <f t="shared" si="11125"/>
        <v>0</v>
      </c>
      <c r="BO1707" s="367">
        <f t="shared" si="11126"/>
        <v>0</v>
      </c>
      <c r="BP1707" s="367">
        <f t="shared" si="11127"/>
        <v>0</v>
      </c>
      <c r="BQ1707" s="383">
        <f t="shared" ref="BQ1707:BQ1709" si="11143">SUM(BK1707:BP1707)</f>
        <v>0</v>
      </c>
      <c r="BR1707" s="146"/>
      <c r="BS1707" s="441" t="s">
        <v>90</v>
      </c>
      <c r="BT1707" s="116"/>
      <c r="BU1707" s="116"/>
      <c r="BV1707" s="116"/>
      <c r="BW1707" s="116"/>
      <c r="BX1707" s="116"/>
      <c r="BY1707" s="116"/>
      <c r="BZ1707" s="116"/>
      <c r="CA1707" s="116"/>
      <c r="CB1707" s="116"/>
      <c r="CC1707" s="116"/>
      <c r="CD1707" s="116"/>
      <c r="CE1707" s="116"/>
      <c r="CF1707" s="116"/>
      <c r="CG1707" s="116"/>
      <c r="CH1707" s="116"/>
      <c r="CI1707" s="116"/>
      <c r="CJ1707" s="116"/>
      <c r="CK1707" s="116"/>
      <c r="CL1707" s="116"/>
      <c r="CM1707" s="116"/>
      <c r="CN1707" s="116"/>
      <c r="CO1707" s="116"/>
      <c r="CP1707" s="116"/>
      <c r="CQ1707" s="116"/>
      <c r="CR1707" s="116"/>
      <c r="CS1707" s="116"/>
      <c r="CT1707" s="116"/>
      <c r="CU1707" s="116"/>
      <c r="CV1707" s="116"/>
      <c r="CW1707" s="116"/>
      <c r="CX1707" s="116"/>
      <c r="CY1707" s="116"/>
      <c r="CZ1707" s="116"/>
      <c r="DA1707" s="116"/>
      <c r="DB1707" s="116"/>
      <c r="DC1707" s="116"/>
      <c r="DD1707" s="116"/>
      <c r="DE1707" s="116"/>
      <c r="DF1707" s="116"/>
      <c r="DG1707" s="116"/>
      <c r="DH1707" s="116"/>
      <c r="DI1707" s="116"/>
      <c r="DJ1707" s="116"/>
      <c r="DK1707" s="116"/>
      <c r="DL1707" s="116"/>
      <c r="DM1707" s="116"/>
      <c r="DN1707" s="116"/>
      <c r="DO1707" s="116"/>
      <c r="DP1707" s="116"/>
      <c r="DQ1707" s="116"/>
      <c r="DR1707" s="116"/>
      <c r="DS1707" s="116"/>
      <c r="DT1707" s="116"/>
      <c r="DU1707" s="116"/>
      <c r="DV1707" s="116"/>
      <c r="DW1707" s="116"/>
      <c r="DX1707" s="116"/>
      <c r="DY1707" s="116"/>
      <c r="DZ1707" s="116"/>
      <c r="EA1707" s="116"/>
    </row>
    <row r="1708" spans="1:131" ht="11" customHeight="1" x14ac:dyDescent="0.2">
      <c r="A1708" s="113" t="s">
        <v>1863</v>
      </c>
      <c r="B1708" s="124" t="s">
        <v>1864</v>
      </c>
      <c r="C1708" s="334"/>
      <c r="D1708" s="112">
        <f>BS1708</f>
        <v>12</v>
      </c>
      <c r="E1708" s="710" t="s">
        <v>102</v>
      </c>
      <c r="F1708" s="711">
        <f t="shared" ref="F1708" si="11144">BQ1708</f>
        <v>0</v>
      </c>
      <c r="G1708" s="132">
        <v>50</v>
      </c>
      <c r="H1708" s="210"/>
      <c r="I1708" s="211">
        <v>4969748</v>
      </c>
      <c r="J1708" s="212"/>
      <c r="K1708" s="552"/>
      <c r="L1708" s="553"/>
      <c r="M1708" s="212"/>
      <c r="N1708" s="213"/>
      <c r="O1708" s="214">
        <f t="shared" ref="O1708" si="11145">IF($D$18="YES", (N1708), (0))</f>
        <v>0</v>
      </c>
      <c r="P1708" s="190"/>
      <c r="Q1708" s="213"/>
      <c r="R1708" s="214">
        <f t="shared" ref="R1708" si="11146">IF($D$18="YES", (Q1708), (0))</f>
        <v>0</v>
      </c>
      <c r="S1708" s="190"/>
      <c r="T1708" s="213"/>
      <c r="U1708" s="214">
        <f t="shared" ref="U1708" si="11147">IF($D$18="YES", (T1708), (0))</f>
        <v>0</v>
      </c>
      <c r="V1708" s="190"/>
      <c r="W1708" s="213"/>
      <c r="X1708" s="214">
        <f t="shared" ref="X1708" si="11148">IF($D$18="YES", (W1708), (0))</f>
        <v>0</v>
      </c>
      <c r="Y1708" s="311">
        <f>SUM(Y43:Y1647)</f>
        <v>0</v>
      </c>
      <c r="Z1708" s="311">
        <f>SUM(Z43:Z1647)</f>
        <v>0</v>
      </c>
      <c r="AA1708" s="202"/>
      <c r="AB1708" s="203"/>
      <c r="AC1708" s="204"/>
      <c r="AD1708" s="156">
        <f t="shared" ref="AD1708" si="11149">SUM(N1708,O1708,Q1708,R1708,T1708,U1708,W1708,X1708)</f>
        <v>0</v>
      </c>
      <c r="AE1708" s="91"/>
      <c r="AF1708" s="117"/>
      <c r="AG1708" s="156"/>
      <c r="AH1708" s="355"/>
      <c r="AI1708" s="368">
        <f t="shared" ref="AI1708" si="11150">N1708*G1708</f>
        <v>0</v>
      </c>
      <c r="AJ1708" s="354"/>
      <c r="AK1708" s="368">
        <f t="shared" ref="AK1708" si="11151">Q1708*G1708</f>
        <v>0</v>
      </c>
      <c r="AL1708" s="354"/>
      <c r="AM1708" s="368">
        <f t="shared" ref="AM1708" si="11152">T1708*G1708</f>
        <v>0</v>
      </c>
      <c r="AN1708" s="354"/>
      <c r="AO1708" s="368">
        <f t="shared" ref="AO1708" si="11153">W1708*G1708</f>
        <v>0</v>
      </c>
      <c r="AP1708" s="354"/>
      <c r="AQ1708" s="368">
        <f t="shared" ref="AQ1708" si="11154">SUM(AI1708,AK1708,AM1708,AO1708)</f>
        <v>0</v>
      </c>
      <c r="AR1708" s="354"/>
      <c r="AS1708" s="354"/>
      <c r="AT1708" s="369">
        <f t="shared" ref="AT1708" si="11155">(N1708*G1708)*F1708</f>
        <v>0</v>
      </c>
      <c r="AU1708" s="354"/>
      <c r="AV1708" s="369">
        <f t="shared" ref="AV1708" si="11156">(Q1708*G1708)*F1708</f>
        <v>0</v>
      </c>
      <c r="AW1708" s="354"/>
      <c r="AX1708" s="369">
        <f t="shared" ref="AX1708" si="11157">(T1708*G1708)*F1708</f>
        <v>0</v>
      </c>
      <c r="AY1708" s="354"/>
      <c r="AZ1708" s="369">
        <f t="shared" ref="AZ1708" si="11158">(W1708*G1708)*F1708</f>
        <v>0</v>
      </c>
      <c r="BA1708" s="354"/>
      <c r="BB1708" s="369">
        <f t="shared" ref="BB1708" si="11159">SUM(AS1708:BA1708)</f>
        <v>0</v>
      </c>
      <c r="BC1708" s="150"/>
      <c r="BD1708" s="116"/>
      <c r="BE1708" s="367"/>
      <c r="BF1708" s="367"/>
      <c r="BG1708" s="367"/>
      <c r="BH1708" s="367"/>
      <c r="BI1708" s="367"/>
      <c r="BJ1708" s="367"/>
      <c r="BK1708" s="367">
        <f t="shared" si="11122"/>
        <v>0</v>
      </c>
      <c r="BL1708" s="367">
        <f t="shared" si="11123"/>
        <v>0</v>
      </c>
      <c r="BM1708" s="367">
        <f t="shared" si="11124"/>
        <v>0</v>
      </c>
      <c r="BN1708" s="367">
        <f t="shared" si="11125"/>
        <v>0</v>
      </c>
      <c r="BO1708" s="367">
        <f t="shared" si="11126"/>
        <v>0</v>
      </c>
      <c r="BP1708" s="367">
        <f t="shared" si="11127"/>
        <v>0</v>
      </c>
      <c r="BQ1708" s="383">
        <f t="shared" ref="BQ1708" si="11160">SUM(BK1708:BP1708)</f>
        <v>0</v>
      </c>
      <c r="BR1708" s="146"/>
      <c r="BS1708" s="441">
        <v>12</v>
      </c>
      <c r="BT1708" s="116"/>
      <c r="BU1708" s="116"/>
      <c r="BV1708" s="116"/>
      <c r="BW1708" s="116"/>
      <c r="BX1708" s="116"/>
      <c r="BY1708" s="116"/>
      <c r="BZ1708" s="116"/>
      <c r="CA1708" s="116"/>
      <c r="CB1708" s="116"/>
      <c r="CC1708" s="116"/>
      <c r="CD1708" s="116"/>
      <c r="CE1708" s="116"/>
      <c r="CF1708" s="116"/>
      <c r="CG1708" s="116"/>
      <c r="CH1708" s="116"/>
      <c r="CI1708" s="116"/>
      <c r="CJ1708" s="116"/>
      <c r="CK1708" s="116"/>
      <c r="CL1708" s="116"/>
      <c r="CM1708" s="116"/>
      <c r="CN1708" s="116"/>
      <c r="CO1708" s="116"/>
      <c r="CP1708" s="116"/>
      <c r="CQ1708" s="116"/>
      <c r="CR1708" s="116"/>
      <c r="CS1708" s="116"/>
      <c r="CT1708" s="116"/>
      <c r="CU1708" s="116"/>
      <c r="CV1708" s="116"/>
      <c r="CW1708" s="116"/>
      <c r="CX1708" s="116"/>
      <c r="CY1708" s="116"/>
      <c r="CZ1708" s="116"/>
      <c r="DA1708" s="116"/>
      <c r="DB1708" s="116"/>
      <c r="DC1708" s="116"/>
      <c r="DD1708" s="116"/>
      <c r="DE1708" s="116"/>
      <c r="DF1708" s="116"/>
      <c r="DG1708" s="116"/>
      <c r="DH1708" s="116"/>
      <c r="DI1708" s="116"/>
      <c r="DJ1708" s="116"/>
      <c r="DK1708" s="116"/>
      <c r="DL1708" s="116"/>
      <c r="DM1708" s="116"/>
      <c r="DN1708" s="116"/>
      <c r="DO1708" s="116"/>
      <c r="DP1708" s="116"/>
      <c r="DQ1708" s="116"/>
      <c r="DR1708" s="116"/>
      <c r="DS1708" s="116"/>
      <c r="DT1708" s="116"/>
      <c r="DU1708" s="116"/>
      <c r="DV1708" s="116"/>
      <c r="DW1708" s="116"/>
      <c r="DX1708" s="116"/>
      <c r="DY1708" s="116"/>
      <c r="DZ1708" s="116"/>
      <c r="EA1708" s="116"/>
    </row>
    <row r="1709" spans="1:131" ht="11" customHeight="1" x14ac:dyDescent="0.2">
      <c r="A1709" s="113" t="s">
        <v>1865</v>
      </c>
      <c r="B1709" s="124" t="s">
        <v>1866</v>
      </c>
      <c r="C1709" s="127"/>
      <c r="D1709" s="112">
        <f>BS1709</f>
        <v>17</v>
      </c>
      <c r="E1709" s="710" t="s">
        <v>102</v>
      </c>
      <c r="F1709" s="711">
        <f t="shared" si="10535"/>
        <v>0</v>
      </c>
      <c r="G1709" s="132">
        <v>50</v>
      </c>
      <c r="H1709" s="210"/>
      <c r="I1709" s="211">
        <v>4969778</v>
      </c>
      <c r="J1709" s="212"/>
      <c r="K1709" s="552"/>
      <c r="L1709" s="553"/>
      <c r="M1709" s="212"/>
      <c r="N1709" s="213"/>
      <c r="O1709" s="214">
        <f t="shared" si="11129"/>
        <v>0</v>
      </c>
      <c r="P1709" s="190"/>
      <c r="Q1709" s="213"/>
      <c r="R1709" s="214">
        <f t="shared" si="11130"/>
        <v>0</v>
      </c>
      <c r="S1709" s="190"/>
      <c r="T1709" s="213"/>
      <c r="U1709" s="214">
        <f t="shared" si="11131"/>
        <v>0</v>
      </c>
      <c r="V1709" s="190"/>
      <c r="W1709" s="213"/>
      <c r="X1709" s="214">
        <f t="shared" si="11132"/>
        <v>0</v>
      </c>
      <c r="Y1709" s="311">
        <f>SUM(Y45:Y1648)</f>
        <v>0</v>
      </c>
      <c r="Z1709" s="311">
        <f>SUM(Z45:Z1648)</f>
        <v>0</v>
      </c>
      <c r="AA1709" s="202"/>
      <c r="AB1709" s="203"/>
      <c r="AC1709" s="204"/>
      <c r="AD1709" s="156">
        <f t="shared" si="11133"/>
        <v>0</v>
      </c>
      <c r="AE1709" s="91"/>
      <c r="AF1709" s="117"/>
      <c r="AG1709" s="156"/>
      <c r="AH1709" s="355"/>
      <c r="AI1709" s="368">
        <f t="shared" si="11134"/>
        <v>0</v>
      </c>
      <c r="AJ1709" s="354"/>
      <c r="AK1709" s="368">
        <f t="shared" si="11135"/>
        <v>0</v>
      </c>
      <c r="AL1709" s="354"/>
      <c r="AM1709" s="368">
        <f t="shared" si="11136"/>
        <v>0</v>
      </c>
      <c r="AN1709" s="354"/>
      <c r="AO1709" s="368">
        <f t="shared" si="11137"/>
        <v>0</v>
      </c>
      <c r="AP1709" s="354"/>
      <c r="AQ1709" s="368">
        <f t="shared" si="10545"/>
        <v>0</v>
      </c>
      <c r="AR1709" s="354"/>
      <c r="AS1709" s="354"/>
      <c r="AT1709" s="369">
        <f t="shared" si="11138"/>
        <v>0</v>
      </c>
      <c r="AU1709" s="354"/>
      <c r="AV1709" s="369">
        <f t="shared" si="11139"/>
        <v>0</v>
      </c>
      <c r="AW1709" s="354"/>
      <c r="AX1709" s="369">
        <f t="shared" si="11140"/>
        <v>0</v>
      </c>
      <c r="AY1709" s="354"/>
      <c r="AZ1709" s="369">
        <f t="shared" si="11141"/>
        <v>0</v>
      </c>
      <c r="BA1709" s="354"/>
      <c r="BB1709" s="369">
        <f t="shared" si="11142"/>
        <v>0</v>
      </c>
      <c r="BC1709" s="150"/>
      <c r="BD1709" s="116"/>
      <c r="BE1709" s="367"/>
      <c r="BF1709" s="367"/>
      <c r="BG1709" s="367"/>
      <c r="BH1709" s="367"/>
      <c r="BI1709" s="367"/>
      <c r="BJ1709" s="367"/>
      <c r="BK1709" s="367">
        <f t="shared" si="11122"/>
        <v>0</v>
      </c>
      <c r="BL1709" s="367">
        <f t="shared" si="11123"/>
        <v>0</v>
      </c>
      <c r="BM1709" s="367">
        <f t="shared" si="11124"/>
        <v>0</v>
      </c>
      <c r="BN1709" s="367">
        <f t="shared" si="11125"/>
        <v>0</v>
      </c>
      <c r="BO1709" s="367">
        <f t="shared" si="11126"/>
        <v>0</v>
      </c>
      <c r="BP1709" s="367">
        <f t="shared" si="11127"/>
        <v>0</v>
      </c>
      <c r="BQ1709" s="383">
        <f t="shared" si="11143"/>
        <v>0</v>
      </c>
      <c r="BR1709" s="146"/>
      <c r="BS1709" s="441">
        <v>17</v>
      </c>
      <c r="BT1709" s="116"/>
      <c r="BU1709" s="116"/>
      <c r="BV1709" s="116"/>
      <c r="BW1709" s="116"/>
      <c r="BX1709" s="116"/>
      <c r="BY1709" s="116"/>
      <c r="BZ1709" s="116"/>
      <c r="CA1709" s="116"/>
      <c r="CB1709" s="116"/>
      <c r="CC1709" s="116"/>
      <c r="CD1709" s="116"/>
      <c r="CE1709" s="116"/>
      <c r="CF1709" s="116"/>
      <c r="CG1709" s="116"/>
      <c r="CH1709" s="116"/>
      <c r="CI1709" s="116"/>
      <c r="CJ1709" s="116"/>
      <c r="CK1709" s="116"/>
      <c r="CL1709" s="116"/>
      <c r="CM1709" s="116"/>
      <c r="CN1709" s="116"/>
      <c r="CO1709" s="116"/>
      <c r="CP1709" s="116"/>
      <c r="CQ1709" s="116"/>
      <c r="CR1709" s="116"/>
      <c r="CS1709" s="116"/>
      <c r="CT1709" s="116"/>
      <c r="CU1709" s="116"/>
      <c r="CV1709" s="116"/>
      <c r="CW1709" s="116"/>
      <c r="CX1709" s="116"/>
      <c r="CY1709" s="116"/>
      <c r="CZ1709" s="116"/>
      <c r="DA1709" s="116"/>
      <c r="DB1709" s="116"/>
      <c r="DC1709" s="116"/>
      <c r="DD1709" s="116"/>
      <c r="DE1709" s="116"/>
      <c r="DF1709" s="116"/>
      <c r="DG1709" s="116"/>
      <c r="DH1709" s="116"/>
      <c r="DI1709" s="116"/>
      <c r="DJ1709" s="116"/>
      <c r="DK1709" s="116"/>
      <c r="DL1709" s="116"/>
      <c r="DM1709" s="116"/>
      <c r="DN1709" s="116"/>
      <c r="DO1709" s="116"/>
      <c r="DP1709" s="116"/>
      <c r="DQ1709" s="116"/>
      <c r="DR1709" s="116"/>
      <c r="DS1709" s="116"/>
      <c r="DT1709" s="116"/>
      <c r="DU1709" s="116"/>
      <c r="DV1709" s="116"/>
      <c r="DW1709" s="116"/>
      <c r="DX1709" s="116"/>
      <c r="DY1709" s="116"/>
      <c r="DZ1709" s="116"/>
      <c r="EA1709" s="116"/>
    </row>
    <row r="1710" spans="1:131" ht="10.5" customHeight="1" x14ac:dyDescent="0.15">
      <c r="A1710" s="344" t="s">
        <v>1867</v>
      </c>
      <c r="B1710" s="155"/>
      <c r="C1710" s="149"/>
      <c r="D1710" s="410"/>
      <c r="E1710" s="710"/>
      <c r="F1710" s="711"/>
      <c r="G1710" s="156"/>
      <c r="H1710" s="340"/>
      <c r="I1710" s="218"/>
      <c r="J1710" s="135"/>
      <c r="K1710" s="341"/>
      <c r="L1710" s="341"/>
      <c r="M1710" s="135"/>
      <c r="N1710" s="342"/>
      <c r="O1710" s="220"/>
      <c r="P1710" s="190"/>
      <c r="Q1710" s="156"/>
      <c r="R1710" s="220"/>
      <c r="S1710" s="190"/>
      <c r="T1710" s="156"/>
      <c r="U1710" s="220"/>
      <c r="V1710" s="190"/>
      <c r="W1710" s="156"/>
      <c r="X1710" s="220"/>
      <c r="Y1710" s="190"/>
      <c r="Z1710" s="190"/>
      <c r="AA1710" s="207"/>
      <c r="AB1710" s="291"/>
      <c r="AC1710" s="150"/>
      <c r="AD1710" s="156">
        <f>SUM(AD1711)</f>
        <v>0</v>
      </c>
      <c r="AE1710" s="156"/>
      <c r="AF1710" s="117"/>
      <c r="AG1710" s="156"/>
      <c r="AH1710" s="355"/>
      <c r="AI1710" s="368"/>
      <c r="AJ1710" s="354"/>
      <c r="AK1710" s="368"/>
      <c r="AL1710" s="354"/>
      <c r="AM1710" s="368"/>
      <c r="AN1710" s="354"/>
      <c r="AO1710" s="368"/>
      <c r="AP1710" s="354"/>
      <c r="AQ1710" s="368"/>
      <c r="AR1710" s="354"/>
      <c r="AS1710" s="354"/>
      <c r="AT1710" s="369"/>
      <c r="AU1710" s="354"/>
      <c r="AV1710" s="369"/>
      <c r="AW1710" s="354"/>
      <c r="AX1710" s="369"/>
      <c r="AY1710" s="354"/>
      <c r="AZ1710" s="369"/>
      <c r="BA1710" s="354"/>
      <c r="BB1710" s="369"/>
      <c r="BC1710" s="150"/>
      <c r="BD1710" s="116"/>
      <c r="BE1710" s="367"/>
      <c r="BF1710" s="367"/>
      <c r="BG1710" s="367"/>
      <c r="BH1710" s="367"/>
      <c r="BI1710" s="367"/>
      <c r="BJ1710" s="367"/>
      <c r="BK1710" s="367"/>
      <c r="BL1710" s="367"/>
      <c r="BM1710" s="367"/>
      <c r="BN1710" s="367"/>
      <c r="BO1710" s="367"/>
      <c r="BP1710" s="367"/>
      <c r="BQ1710" s="383"/>
      <c r="BR1710" s="146"/>
      <c r="BS1710" s="441" t="e">
        <v>#N/A</v>
      </c>
      <c r="BT1710" s="116"/>
      <c r="BU1710" s="116"/>
      <c r="BV1710" s="116"/>
      <c r="BW1710" s="116"/>
      <c r="BX1710" s="116"/>
      <c r="BY1710" s="116"/>
      <c r="BZ1710" s="116"/>
      <c r="CA1710" s="116"/>
      <c r="CB1710" s="116"/>
      <c r="CC1710" s="116"/>
      <c r="CD1710" s="116"/>
      <c r="CE1710" s="116"/>
      <c r="CF1710" s="116"/>
      <c r="CG1710" s="116"/>
      <c r="CH1710" s="116"/>
      <c r="CI1710" s="116"/>
      <c r="CJ1710" s="116"/>
      <c r="CK1710" s="116"/>
      <c r="CL1710" s="116"/>
      <c r="CM1710" s="116"/>
      <c r="CN1710" s="116"/>
      <c r="CO1710" s="116"/>
      <c r="CP1710" s="116"/>
      <c r="CQ1710" s="116"/>
      <c r="CR1710" s="116"/>
      <c r="CS1710" s="116"/>
      <c r="CT1710" s="116"/>
      <c r="CU1710" s="116"/>
      <c r="CV1710" s="116"/>
      <c r="CW1710" s="116"/>
      <c r="CX1710" s="116"/>
      <c r="CY1710" s="116"/>
      <c r="CZ1710" s="116"/>
      <c r="DA1710" s="116"/>
      <c r="DB1710" s="116"/>
      <c r="DC1710" s="116"/>
      <c r="DD1710" s="116"/>
      <c r="DE1710" s="116"/>
      <c r="DF1710" s="116"/>
      <c r="DG1710" s="116"/>
      <c r="DH1710" s="116"/>
      <c r="DI1710" s="116"/>
      <c r="DJ1710" s="116"/>
      <c r="DK1710" s="116"/>
      <c r="DL1710" s="116"/>
      <c r="DM1710" s="116"/>
      <c r="DN1710" s="116"/>
      <c r="DO1710" s="116"/>
      <c r="DP1710" s="116"/>
      <c r="DQ1710" s="116"/>
      <c r="DR1710" s="116"/>
      <c r="DS1710" s="116"/>
      <c r="DT1710" s="116"/>
      <c r="DU1710" s="116"/>
      <c r="DV1710" s="116"/>
      <c r="DW1710" s="116"/>
      <c r="DX1710" s="116"/>
      <c r="DY1710" s="116"/>
      <c r="DZ1710" s="116"/>
      <c r="EA1710" s="116"/>
    </row>
    <row r="1711" spans="1:131" ht="10.5" customHeight="1" x14ac:dyDescent="0.15">
      <c r="A1711" s="113" t="s">
        <v>1868</v>
      </c>
      <c r="B1711" s="124"/>
      <c r="C1711" s="127"/>
      <c r="D1711" s="112">
        <f>BS1711</f>
        <v>41</v>
      </c>
      <c r="E1711" s="710" t="s">
        <v>89</v>
      </c>
      <c r="F1711" s="711">
        <f t="shared" si="10535"/>
        <v>0</v>
      </c>
      <c r="G1711" s="209">
        <v>30</v>
      </c>
      <c r="H1711" s="340"/>
      <c r="I1711" s="211">
        <v>4569905</v>
      </c>
      <c r="J1711" s="135"/>
      <c r="K1711" s="552"/>
      <c r="L1711" s="553"/>
      <c r="M1711" s="135"/>
      <c r="N1711" s="213"/>
      <c r="O1711" s="214">
        <f t="shared" ref="O1711" si="11161">IF($D$18="YES", (N1711), (0))</f>
        <v>0</v>
      </c>
      <c r="P1711" s="190"/>
      <c r="Q1711" s="213"/>
      <c r="R1711" s="214">
        <f t="shared" ref="R1711" si="11162">IF($D$18="YES", (Q1711), (0))</f>
        <v>0</v>
      </c>
      <c r="S1711" s="190"/>
      <c r="T1711" s="213"/>
      <c r="U1711" s="214">
        <f t="shared" ref="U1711" si="11163">IF($D$18="YES", (T1711), (0))</f>
        <v>0</v>
      </c>
      <c r="V1711" s="190"/>
      <c r="W1711" s="213"/>
      <c r="X1711" s="214">
        <f t="shared" ref="X1711" si="11164">IF($D$18="YES", (W1711), (0))</f>
        <v>0</v>
      </c>
      <c r="Y1711" s="190"/>
      <c r="Z1711" s="190"/>
      <c r="AA1711" s="207"/>
      <c r="AB1711" s="345"/>
      <c r="AC1711" s="150"/>
      <c r="AD1711" s="156">
        <f t="shared" ref="AD1711" si="11165">SUM(N1711,O1711,Q1711,R1711,T1711,U1711,W1711,X1711)</f>
        <v>0</v>
      </c>
      <c r="AE1711" s="156"/>
      <c r="AF1711" s="117"/>
      <c r="AG1711" s="156"/>
      <c r="AH1711" s="355"/>
      <c r="AI1711" s="368">
        <f t="shared" ref="AI1711" si="11166">N1711*G1711</f>
        <v>0</v>
      </c>
      <c r="AJ1711" s="354"/>
      <c r="AK1711" s="368">
        <f t="shared" ref="AK1711" si="11167">Q1711*G1711</f>
        <v>0</v>
      </c>
      <c r="AL1711" s="354"/>
      <c r="AM1711" s="368">
        <f t="shared" ref="AM1711" si="11168">T1711*G1711</f>
        <v>0</v>
      </c>
      <c r="AN1711" s="354"/>
      <c r="AO1711" s="368">
        <f t="shared" ref="AO1711" si="11169">W1711*G1711</f>
        <v>0</v>
      </c>
      <c r="AP1711" s="354"/>
      <c r="AQ1711" s="368">
        <f t="shared" ref="AQ1711" si="11170">SUM(AI1711,AK1711,AM1711,AO1711)</f>
        <v>0</v>
      </c>
      <c r="AR1711" s="354"/>
      <c r="AS1711" s="354"/>
      <c r="AT1711" s="369">
        <f t="shared" ref="AT1711" si="11171">(N1711*G1711)*F1711</f>
        <v>0</v>
      </c>
      <c r="AU1711" s="354"/>
      <c r="AV1711" s="369">
        <f t="shared" ref="AV1711" si="11172">(Q1711*G1711)*F1711</f>
        <v>0</v>
      </c>
      <c r="AW1711" s="354"/>
      <c r="AX1711" s="369">
        <f t="shared" ref="AX1711" si="11173">(T1711*G1711)*F1711</f>
        <v>0</v>
      </c>
      <c r="AY1711" s="354"/>
      <c r="AZ1711" s="369">
        <f t="shared" ref="AZ1711" si="11174">(W1711*G1711)*F1711</f>
        <v>0</v>
      </c>
      <c r="BA1711" s="354"/>
      <c r="BB1711" s="369">
        <f t="shared" ref="BB1711" si="11175">SUM(AS1711:BA1711)</f>
        <v>0</v>
      </c>
      <c r="BC1711" s="150"/>
      <c r="BD1711" s="116"/>
      <c r="BE1711" s="367"/>
      <c r="BF1711" s="367"/>
      <c r="BG1711" s="367"/>
      <c r="BH1711" s="367"/>
      <c r="BI1711" s="367"/>
      <c r="BJ1711" s="367"/>
      <c r="BK1711" s="367">
        <f>IF($N$18&lt;BK$24,0,IF($N$18&gt;BK$25,0,$BE1711))</f>
        <v>0</v>
      </c>
      <c r="BL1711" s="367">
        <f>IF($N$18&lt;BL$24,0,IF($N$18&gt;BL$25,0,$BF1711))</f>
        <v>0</v>
      </c>
      <c r="BM1711" s="367">
        <f>IF($N$18&lt;BM$24,0,IF($N$18&gt;BM$25,0,$BG1711))</f>
        <v>0</v>
      </c>
      <c r="BN1711" s="367">
        <f>IF($N$18&lt;BN$24,0,IF($N$18&gt;BN$25,0,$BH1711))</f>
        <v>0</v>
      </c>
      <c r="BO1711" s="367">
        <f>IF($N$18&lt;BO$24,0,IF($N$18&gt;BO$25,0,$BI1711))</f>
        <v>0</v>
      </c>
      <c r="BP1711" s="367">
        <f>IF($N$18&lt;BP$24,0,IF($N$18&gt;BP$25,0,$BJ1711))</f>
        <v>0</v>
      </c>
      <c r="BQ1711" s="383">
        <f t="shared" ref="BQ1711" si="11176">SUM(BK1711:BP1711)</f>
        <v>0</v>
      </c>
      <c r="BR1711" s="146"/>
      <c r="BS1711" s="441">
        <v>41</v>
      </c>
      <c r="BT1711" s="116"/>
      <c r="BU1711" s="116"/>
      <c r="BV1711" s="116"/>
      <c r="BW1711" s="116"/>
      <c r="BX1711" s="116"/>
      <c r="BY1711" s="116"/>
      <c r="BZ1711" s="116"/>
      <c r="CA1711" s="116"/>
      <c r="CB1711" s="116"/>
      <c r="CC1711" s="116"/>
      <c r="CD1711" s="116"/>
      <c r="CE1711" s="116"/>
      <c r="CF1711" s="116"/>
      <c r="CG1711" s="116"/>
      <c r="CH1711" s="116"/>
      <c r="CI1711" s="116"/>
      <c r="CJ1711" s="116"/>
      <c r="CK1711" s="116"/>
      <c r="CL1711" s="116"/>
      <c r="CM1711" s="116"/>
      <c r="CN1711" s="116"/>
      <c r="CO1711" s="116"/>
      <c r="CP1711" s="116"/>
      <c r="CQ1711" s="116"/>
      <c r="CR1711" s="116"/>
      <c r="CS1711" s="116"/>
      <c r="CT1711" s="116"/>
      <c r="CU1711" s="116"/>
      <c r="CV1711" s="116"/>
      <c r="CW1711" s="116"/>
      <c r="CX1711" s="116"/>
      <c r="CY1711" s="116"/>
      <c r="CZ1711" s="116"/>
      <c r="DA1711" s="116"/>
      <c r="DB1711" s="116"/>
      <c r="DC1711" s="116"/>
      <c r="DD1711" s="116"/>
      <c r="DE1711" s="116"/>
      <c r="DF1711" s="116"/>
      <c r="DG1711" s="116"/>
      <c r="DH1711" s="116"/>
      <c r="DI1711" s="116"/>
      <c r="DJ1711" s="116"/>
      <c r="DK1711" s="116"/>
      <c r="DL1711" s="116"/>
      <c r="DM1711" s="116"/>
      <c r="DN1711" s="116"/>
      <c r="DO1711" s="116"/>
      <c r="DP1711" s="116"/>
      <c r="DQ1711" s="116"/>
      <c r="DR1711" s="116"/>
      <c r="DS1711" s="116"/>
      <c r="DT1711" s="116"/>
      <c r="DU1711" s="116"/>
      <c r="DV1711" s="116"/>
      <c r="DW1711" s="116"/>
      <c r="DX1711" s="116"/>
      <c r="DY1711" s="116"/>
      <c r="DZ1711" s="116"/>
      <c r="EA1711" s="116"/>
    </row>
    <row r="1712" spans="1:131" ht="11.25" customHeight="1" x14ac:dyDescent="0.15">
      <c r="A1712" s="116"/>
      <c r="B1712" s="155"/>
      <c r="C1712" s="149"/>
      <c r="D1712" s="135"/>
      <c r="E1712" s="149"/>
      <c r="G1712" s="156"/>
      <c r="H1712" s="149"/>
      <c r="I1712" s="156"/>
      <c r="J1712" s="156"/>
      <c r="K1712" s="117"/>
      <c r="L1712" s="117"/>
      <c r="M1712" s="156"/>
      <c r="N1712" s="156"/>
      <c r="O1712" s="138"/>
      <c r="P1712" s="190"/>
      <c r="Q1712" s="156"/>
      <c r="R1712" s="138"/>
      <c r="S1712" s="190"/>
      <c r="T1712" s="156"/>
      <c r="U1712" s="138"/>
      <c r="V1712" s="190"/>
      <c r="W1712" s="156"/>
      <c r="X1712" s="138"/>
      <c r="Y1712" s="190"/>
      <c r="Z1712" s="190"/>
      <c r="AA1712" s="207"/>
      <c r="AB1712" s="215"/>
      <c r="AC1712" s="190"/>
      <c r="AD1712" s="156">
        <f>SUM(AD1713:AD1738)</f>
        <v>0</v>
      </c>
      <c r="AE1712" s="156"/>
      <c r="AF1712" s="117"/>
      <c r="AG1712" s="156"/>
      <c r="AH1712" s="355"/>
      <c r="AI1712" s="368"/>
      <c r="AJ1712" s="354"/>
      <c r="AK1712" s="368"/>
      <c r="AL1712" s="354"/>
      <c r="AM1712" s="368"/>
      <c r="AN1712" s="354"/>
      <c r="AO1712" s="368"/>
      <c r="AP1712" s="354"/>
      <c r="AQ1712" s="368"/>
      <c r="AR1712" s="354"/>
      <c r="AS1712" s="354"/>
      <c r="AT1712" s="369"/>
      <c r="AU1712" s="354"/>
      <c r="AV1712" s="369"/>
      <c r="AW1712" s="354"/>
      <c r="AX1712" s="369"/>
      <c r="AY1712" s="354"/>
      <c r="AZ1712" s="369"/>
      <c r="BA1712" s="354"/>
      <c r="BB1712" s="369"/>
      <c r="BC1712" s="150"/>
      <c r="BD1712" s="116"/>
      <c r="BE1712" s="367"/>
      <c r="BF1712" s="367"/>
      <c r="BG1712" s="367"/>
      <c r="BH1712" s="367"/>
      <c r="BI1712" s="367"/>
      <c r="BJ1712" s="367"/>
      <c r="BK1712" s="367"/>
      <c r="BL1712" s="367"/>
      <c r="BM1712" s="367"/>
      <c r="BN1712" s="367"/>
      <c r="BO1712" s="367"/>
      <c r="BP1712" s="367"/>
      <c r="BQ1712" s="383"/>
      <c r="BR1712" s="146"/>
      <c r="BS1712" s="441" t="e">
        <v>#N/A</v>
      </c>
      <c r="BT1712" s="116"/>
      <c r="BU1712" s="116"/>
      <c r="BV1712" s="116"/>
      <c r="BW1712" s="116"/>
      <c r="BX1712" s="116"/>
      <c r="BY1712" s="116"/>
      <c r="BZ1712" s="116"/>
      <c r="CA1712" s="116"/>
      <c r="CB1712" s="116"/>
      <c r="CC1712" s="116"/>
      <c r="CD1712" s="116"/>
      <c r="CE1712" s="116"/>
      <c r="CF1712" s="116"/>
      <c r="CG1712" s="116"/>
      <c r="CH1712" s="116"/>
      <c r="CI1712" s="116"/>
      <c r="CJ1712" s="116"/>
      <c r="CK1712" s="116"/>
      <c r="CL1712" s="116"/>
      <c r="CM1712" s="116"/>
      <c r="CN1712" s="116"/>
      <c r="CO1712" s="116"/>
      <c r="CP1712" s="116"/>
      <c r="CQ1712" s="116"/>
      <c r="CR1712" s="116"/>
      <c r="CS1712" s="116"/>
      <c r="CT1712" s="116"/>
      <c r="CU1712" s="116"/>
      <c r="CV1712" s="116"/>
      <c r="CW1712" s="116"/>
      <c r="CX1712" s="116"/>
      <c r="CY1712" s="116"/>
      <c r="CZ1712" s="116"/>
      <c r="DA1712" s="116"/>
      <c r="DB1712" s="116"/>
      <c r="DC1712" s="116"/>
      <c r="DD1712" s="116"/>
      <c r="DE1712" s="116"/>
      <c r="DF1712" s="116"/>
      <c r="DG1712" s="116"/>
      <c r="DH1712" s="116"/>
      <c r="DI1712" s="116"/>
      <c r="DJ1712" s="116"/>
      <c r="DK1712" s="116"/>
      <c r="DL1712" s="116"/>
      <c r="DM1712" s="116"/>
      <c r="DN1712" s="116"/>
      <c r="DO1712" s="116"/>
      <c r="DP1712" s="116"/>
      <c r="DQ1712" s="116"/>
      <c r="DR1712" s="116"/>
      <c r="DS1712" s="116"/>
      <c r="DT1712" s="116"/>
      <c r="DU1712" s="116"/>
      <c r="DV1712" s="116"/>
      <c r="DW1712" s="116"/>
      <c r="DX1712" s="116"/>
      <c r="DY1712" s="116"/>
      <c r="DZ1712" s="116"/>
      <c r="EA1712" s="116"/>
    </row>
    <row r="1713" spans="1:131" ht="15" customHeight="1" x14ac:dyDescent="0.15">
      <c r="A1713" s="572" t="s">
        <v>1869</v>
      </c>
      <c r="B1713" s="573"/>
      <c r="C1713" s="573"/>
      <c r="D1713" s="573"/>
      <c r="E1713" s="573"/>
      <c r="F1713" s="573"/>
      <c r="G1713" s="573"/>
      <c r="H1713" s="573"/>
      <c r="I1713" s="573"/>
      <c r="J1713" s="573"/>
      <c r="K1713" s="573"/>
      <c r="L1713" s="573"/>
      <c r="M1713" s="573"/>
      <c r="N1713" s="573"/>
      <c r="O1713" s="573"/>
      <c r="P1713" s="573"/>
      <c r="Q1713" s="573"/>
      <c r="R1713" s="573"/>
      <c r="S1713" s="573"/>
      <c r="T1713" s="573"/>
      <c r="U1713" s="573"/>
      <c r="V1713" s="573"/>
      <c r="W1713" s="573"/>
      <c r="X1713" s="574"/>
      <c r="Y1713" s="190"/>
      <c r="Z1713" s="190"/>
      <c r="AA1713" s="207"/>
      <c r="AB1713" s="208"/>
      <c r="AC1713" s="190"/>
      <c r="AD1713" s="156">
        <f>SUM(AD1714:AD1739)</f>
        <v>0</v>
      </c>
      <c r="AE1713" s="146"/>
      <c r="AF1713" s="117"/>
      <c r="AG1713" s="156"/>
      <c r="AH1713" s="355"/>
      <c r="AI1713" s="368"/>
      <c r="AJ1713" s="354"/>
      <c r="AK1713" s="368"/>
      <c r="AL1713" s="354"/>
      <c r="AM1713" s="368"/>
      <c r="AN1713" s="354"/>
      <c r="AO1713" s="368"/>
      <c r="AP1713" s="354"/>
      <c r="AQ1713" s="368"/>
      <c r="AR1713" s="354"/>
      <c r="AS1713" s="354"/>
      <c r="AT1713" s="369"/>
      <c r="AU1713" s="354"/>
      <c r="AV1713" s="369"/>
      <c r="AW1713" s="354"/>
      <c r="AX1713" s="369"/>
      <c r="AY1713" s="354"/>
      <c r="AZ1713" s="369"/>
      <c r="BA1713" s="354"/>
      <c r="BB1713" s="369"/>
      <c r="BC1713" s="150"/>
      <c r="BD1713" s="116"/>
      <c r="BE1713" s="367"/>
      <c r="BF1713" s="367"/>
      <c r="BG1713" s="367"/>
      <c r="BH1713" s="367"/>
      <c r="BI1713" s="367"/>
      <c r="BJ1713" s="367"/>
      <c r="BK1713" s="367"/>
      <c r="BL1713" s="367"/>
      <c r="BM1713" s="367"/>
      <c r="BN1713" s="367"/>
      <c r="BO1713" s="367"/>
      <c r="BP1713" s="367"/>
      <c r="BQ1713" s="383"/>
      <c r="BR1713" s="146"/>
      <c r="BS1713" s="441" t="e">
        <v>#N/A</v>
      </c>
      <c r="BT1713" s="116"/>
      <c r="BU1713" s="116"/>
      <c r="BV1713" s="116"/>
      <c r="BW1713" s="116"/>
      <c r="BX1713" s="116"/>
      <c r="BY1713" s="116"/>
      <c r="BZ1713" s="116"/>
      <c r="CA1713" s="116"/>
      <c r="CB1713" s="116"/>
      <c r="CC1713" s="116"/>
      <c r="CD1713" s="116"/>
      <c r="CE1713" s="116"/>
      <c r="CF1713" s="116"/>
      <c r="CG1713" s="116"/>
      <c r="CH1713" s="116"/>
      <c r="CI1713" s="116"/>
      <c r="CJ1713" s="116"/>
      <c r="CK1713" s="116"/>
      <c r="CL1713" s="116"/>
      <c r="CM1713" s="116"/>
      <c r="CN1713" s="116"/>
      <c r="CO1713" s="116"/>
      <c r="CP1713" s="116"/>
      <c r="CQ1713" s="116"/>
      <c r="CR1713" s="116"/>
      <c r="CS1713" s="116"/>
      <c r="CT1713" s="116"/>
      <c r="CU1713" s="116"/>
      <c r="CV1713" s="116"/>
      <c r="CW1713" s="116"/>
      <c r="CX1713" s="116"/>
      <c r="CY1713" s="116"/>
      <c r="CZ1713" s="116"/>
      <c r="DA1713" s="116"/>
      <c r="DB1713" s="116"/>
      <c r="DC1713" s="116"/>
      <c r="DD1713" s="116"/>
      <c r="DE1713" s="116"/>
      <c r="DF1713" s="116"/>
      <c r="DG1713" s="116"/>
      <c r="DH1713" s="116"/>
      <c r="DI1713" s="116"/>
      <c r="DJ1713" s="116"/>
      <c r="DK1713" s="116"/>
      <c r="DL1713" s="116"/>
      <c r="DM1713" s="116"/>
      <c r="DN1713" s="116"/>
      <c r="DO1713" s="116"/>
      <c r="DP1713" s="116"/>
      <c r="DQ1713" s="116"/>
      <c r="DR1713" s="116"/>
      <c r="DS1713" s="116"/>
      <c r="DT1713" s="116"/>
      <c r="DU1713" s="116"/>
      <c r="DV1713" s="116"/>
      <c r="DW1713" s="116"/>
      <c r="DX1713" s="116"/>
      <c r="DY1713" s="116"/>
      <c r="DZ1713" s="116"/>
      <c r="EA1713" s="116"/>
    </row>
    <row r="1714" spans="1:131" ht="11.25" customHeight="1" x14ac:dyDescent="0.15">
      <c r="A1714" s="134" t="s">
        <v>1870</v>
      </c>
      <c r="B1714" s="233"/>
      <c r="C1714" s="188"/>
      <c r="D1714" s="137"/>
      <c r="E1714" s="234"/>
      <c r="F1714" s="235"/>
      <c r="G1714" s="238"/>
      <c r="H1714" s="234"/>
      <c r="I1714" s="234"/>
      <c r="J1714" s="238"/>
      <c r="K1714" s="239"/>
      <c r="L1714" s="239"/>
      <c r="M1714" s="238"/>
      <c r="N1714" s="238"/>
      <c r="O1714" s="240"/>
      <c r="P1714" s="241"/>
      <c r="Q1714" s="238"/>
      <c r="R1714" s="240"/>
      <c r="S1714" s="241"/>
      <c r="T1714" s="238"/>
      <c r="U1714" s="240"/>
      <c r="V1714" s="241"/>
      <c r="W1714" s="238"/>
      <c r="X1714" s="242"/>
      <c r="Y1714" s="190"/>
      <c r="Z1714" s="190"/>
      <c r="AA1714" s="207"/>
      <c r="AB1714" s="215"/>
      <c r="AC1714" s="190"/>
      <c r="AD1714" s="156">
        <f>SUM(AD1715:AD1717)</f>
        <v>0</v>
      </c>
      <c r="AE1714" s="156"/>
      <c r="AF1714" s="117"/>
      <c r="AG1714" s="156"/>
      <c r="AH1714" s="355"/>
      <c r="AI1714" s="368"/>
      <c r="AJ1714" s="354"/>
      <c r="AK1714" s="368"/>
      <c r="AL1714" s="354"/>
      <c r="AM1714" s="368"/>
      <c r="AN1714" s="354"/>
      <c r="AO1714" s="368"/>
      <c r="AP1714" s="354"/>
      <c r="AQ1714" s="368"/>
      <c r="AR1714" s="354"/>
      <c r="AS1714" s="354"/>
      <c r="AT1714" s="369"/>
      <c r="AU1714" s="354"/>
      <c r="AV1714" s="369"/>
      <c r="AW1714" s="354"/>
      <c r="AX1714" s="369"/>
      <c r="AY1714" s="354"/>
      <c r="AZ1714" s="369"/>
      <c r="BA1714" s="354"/>
      <c r="BB1714" s="369"/>
      <c r="BC1714" s="150"/>
      <c r="BD1714" s="116"/>
      <c r="BE1714" s="367"/>
      <c r="BF1714" s="367"/>
      <c r="BG1714" s="367"/>
      <c r="BH1714" s="367"/>
      <c r="BI1714" s="367"/>
      <c r="BJ1714" s="367"/>
      <c r="BK1714" s="367"/>
      <c r="BL1714" s="367"/>
      <c r="BM1714" s="367"/>
      <c r="BN1714" s="367"/>
      <c r="BO1714" s="367"/>
      <c r="BP1714" s="367"/>
      <c r="BQ1714" s="383"/>
      <c r="BR1714" s="146"/>
      <c r="BS1714" s="441" t="e">
        <v>#N/A</v>
      </c>
      <c r="BT1714" s="116"/>
      <c r="BU1714" s="116"/>
      <c r="BV1714" s="116"/>
      <c r="BW1714" s="116"/>
      <c r="BX1714" s="116"/>
      <c r="BY1714" s="116"/>
      <c r="BZ1714" s="116"/>
      <c r="CA1714" s="116"/>
      <c r="CB1714" s="116"/>
      <c r="CC1714" s="116"/>
      <c r="CD1714" s="116"/>
      <c r="CE1714" s="116"/>
      <c r="CF1714" s="116"/>
      <c r="CG1714" s="116"/>
      <c r="CH1714" s="116"/>
      <c r="CI1714" s="116"/>
      <c r="CJ1714" s="116"/>
      <c r="CK1714" s="116"/>
      <c r="CL1714" s="116"/>
      <c r="CM1714" s="116"/>
      <c r="CN1714" s="116"/>
      <c r="CO1714" s="116"/>
      <c r="CP1714" s="116"/>
      <c r="CQ1714" s="116"/>
      <c r="CR1714" s="116"/>
      <c r="CS1714" s="116"/>
      <c r="CT1714" s="116"/>
      <c r="CU1714" s="116"/>
      <c r="CV1714" s="116"/>
      <c r="CW1714" s="116"/>
      <c r="CX1714" s="116"/>
      <c r="CY1714" s="116"/>
      <c r="CZ1714" s="116"/>
      <c r="DA1714" s="116"/>
      <c r="DB1714" s="116"/>
      <c r="DC1714" s="116"/>
      <c r="DD1714" s="116"/>
      <c r="DE1714" s="116"/>
      <c r="DF1714" s="116"/>
      <c r="DG1714" s="116"/>
      <c r="DH1714" s="116"/>
      <c r="DI1714" s="116"/>
      <c r="DJ1714" s="116"/>
      <c r="DK1714" s="116"/>
      <c r="DL1714" s="116"/>
      <c r="DM1714" s="116"/>
      <c r="DN1714" s="116"/>
      <c r="DO1714" s="116"/>
      <c r="DP1714" s="116"/>
      <c r="DQ1714" s="116"/>
      <c r="DR1714" s="116"/>
      <c r="DS1714" s="116"/>
      <c r="DT1714" s="116"/>
      <c r="DU1714" s="116"/>
      <c r="DV1714" s="116"/>
      <c r="DW1714" s="116"/>
      <c r="DX1714" s="116"/>
      <c r="DY1714" s="116"/>
      <c r="DZ1714" s="116"/>
      <c r="EA1714" s="116"/>
    </row>
    <row r="1715" spans="1:131" ht="11.25" customHeight="1" x14ac:dyDescent="0.15">
      <c r="A1715" s="113" t="s">
        <v>1871</v>
      </c>
      <c r="B1715" s="124"/>
      <c r="C1715" s="127"/>
      <c r="D1715" s="112" t="str">
        <f>BS1715</f>
        <v>S/O</v>
      </c>
      <c r="E1715" s="710" t="s">
        <v>1872</v>
      </c>
      <c r="F1715" s="711">
        <f t="shared" ref="F1715:F1716" si="11177">BQ1715</f>
        <v>0</v>
      </c>
      <c r="G1715" s="132">
        <v>50</v>
      </c>
      <c r="H1715" s="210"/>
      <c r="I1715" s="228">
        <v>4762206</v>
      </c>
      <c r="J1715" s="212"/>
      <c r="K1715" s="552">
        <v>46090</v>
      </c>
      <c r="L1715" s="553"/>
      <c r="M1715" s="212"/>
      <c r="N1715" s="213"/>
      <c r="O1715" s="214">
        <f t="shared" ref="O1715:O1716" si="11178">IF($D$18="YES", (N1715), (0))</f>
        <v>0</v>
      </c>
      <c r="P1715" s="190"/>
      <c r="Q1715" s="213"/>
      <c r="R1715" s="214">
        <f t="shared" ref="R1715:R1716" si="11179">IF($D$18="YES", (Q1715), (0))</f>
        <v>0</v>
      </c>
      <c r="S1715" s="190"/>
      <c r="T1715" s="213"/>
      <c r="U1715" s="214">
        <f t="shared" ref="U1715:U1716" si="11180">IF($D$18="YES", (T1715), (0))</f>
        <v>0</v>
      </c>
      <c r="V1715" s="190"/>
      <c r="W1715" s="213"/>
      <c r="X1715" s="214">
        <f t="shared" ref="X1715:X1716" si="11181">IF($D$18="YES", (W1715), (0))</f>
        <v>0</v>
      </c>
      <c r="Y1715" s="190"/>
      <c r="Z1715" s="190"/>
      <c r="AA1715" s="207"/>
      <c r="AB1715" s="215"/>
      <c r="AC1715" s="190"/>
      <c r="AD1715" s="156">
        <f t="shared" ref="AD1715:AD1716" si="11182">SUM(N1715,O1715,Q1715,R1715,T1715,U1715,W1715,X1715)</f>
        <v>0</v>
      </c>
      <c r="AE1715" s="156"/>
      <c r="AF1715" s="117">
        <v>46209</v>
      </c>
      <c r="AG1715" s="156"/>
      <c r="AH1715" s="355"/>
      <c r="AI1715" s="368">
        <f t="shared" ref="AI1715:AI1716" si="11183">N1715*G1715</f>
        <v>0</v>
      </c>
      <c r="AJ1715" s="354"/>
      <c r="AK1715" s="368">
        <f t="shared" ref="AK1715:AK1716" si="11184">Q1715*G1715</f>
        <v>0</v>
      </c>
      <c r="AL1715" s="354"/>
      <c r="AM1715" s="368">
        <f t="shared" ref="AM1715:AM1716" si="11185">T1715*G1715</f>
        <v>0</v>
      </c>
      <c r="AN1715" s="354"/>
      <c r="AO1715" s="368">
        <f t="shared" ref="AO1715:AO1716" si="11186">W1715*G1715</f>
        <v>0</v>
      </c>
      <c r="AP1715" s="354"/>
      <c r="AQ1715" s="368">
        <f t="shared" ref="AQ1715:AQ1731" si="11187">SUM(AI1715,AK1715,AM1715,AO1715)</f>
        <v>0</v>
      </c>
      <c r="AR1715" s="354"/>
      <c r="AS1715" s="354"/>
      <c r="AT1715" s="369">
        <f t="shared" ref="AT1715:AT1716" si="11188">(N1715*G1715)*F1715</f>
        <v>0</v>
      </c>
      <c r="AU1715" s="354"/>
      <c r="AV1715" s="369">
        <f t="shared" ref="AV1715:AV1716" si="11189">(Q1715*G1715)*F1715</f>
        <v>0</v>
      </c>
      <c r="AW1715" s="354"/>
      <c r="AX1715" s="369">
        <f t="shared" ref="AX1715:AX1716" si="11190">(T1715*G1715)*F1715</f>
        <v>0</v>
      </c>
      <c r="AY1715" s="354"/>
      <c r="AZ1715" s="369">
        <f t="shared" ref="AZ1715:AZ1716" si="11191">(W1715*G1715)*F1715</f>
        <v>0</v>
      </c>
      <c r="BA1715" s="354"/>
      <c r="BB1715" s="369">
        <f t="shared" ref="BB1715:BB1716" si="11192">SUM(AS1715:BA1715)</f>
        <v>0</v>
      </c>
      <c r="BC1715" s="150"/>
      <c r="BD1715" s="116"/>
      <c r="BE1715" s="367"/>
      <c r="BF1715" s="367"/>
      <c r="BG1715" s="367"/>
      <c r="BH1715" s="367"/>
      <c r="BI1715" s="367"/>
      <c r="BJ1715" s="367"/>
      <c r="BK1715" s="367">
        <f t="shared" ref="BK1715:BK1717" si="11193">IF($N$18&lt;BK$24,0,IF($N$18&gt;BK$25,0,$BE1715))</f>
        <v>0</v>
      </c>
      <c r="BL1715" s="367">
        <f t="shared" ref="BL1715:BL1717" si="11194">IF($N$18&lt;BL$24,0,IF($N$18&gt;BL$25,0,$BF1715))</f>
        <v>0</v>
      </c>
      <c r="BM1715" s="367">
        <f t="shared" ref="BM1715:BM1717" si="11195">IF($N$18&lt;BM$24,0,IF($N$18&gt;BM$25,0,$BG1715))</f>
        <v>0</v>
      </c>
      <c r="BN1715" s="367">
        <f t="shared" ref="BN1715:BN1717" si="11196">IF($N$18&lt;BN$24,0,IF($N$18&gt;BN$25,0,$BH1715))</f>
        <v>0</v>
      </c>
      <c r="BO1715" s="367">
        <f t="shared" ref="BO1715:BO1717" si="11197">IF($N$18&lt;BO$24,0,IF($N$18&gt;BO$25,0,$BI1715))</f>
        <v>0</v>
      </c>
      <c r="BP1715" s="367">
        <f t="shared" ref="BP1715:BP1717" si="11198">IF($N$18&lt;BP$24,0,IF($N$18&gt;BP$25,0,$BJ1715))</f>
        <v>0</v>
      </c>
      <c r="BQ1715" s="383">
        <f t="shared" ref="BQ1715:BQ1716" si="11199">SUM(BK1715:BP1715)</f>
        <v>0</v>
      </c>
      <c r="BR1715" s="146"/>
      <c r="BS1715" s="441" t="s">
        <v>90</v>
      </c>
      <c r="BT1715" s="116"/>
      <c r="BU1715" s="116"/>
      <c r="BV1715" s="116"/>
      <c r="BW1715" s="116"/>
      <c r="BX1715" s="116"/>
      <c r="BY1715" s="116"/>
      <c r="BZ1715" s="116"/>
      <c r="CA1715" s="116"/>
      <c r="CB1715" s="116"/>
      <c r="CC1715" s="116"/>
      <c r="CD1715" s="116"/>
      <c r="CE1715" s="116"/>
      <c r="CF1715" s="116"/>
      <c r="CG1715" s="116"/>
      <c r="CH1715" s="116"/>
      <c r="CI1715" s="116"/>
      <c r="CJ1715" s="116"/>
      <c r="CK1715" s="116"/>
      <c r="CL1715" s="116"/>
      <c r="CM1715" s="116"/>
      <c r="CN1715" s="116"/>
      <c r="CO1715" s="116"/>
      <c r="CP1715" s="116"/>
      <c r="CQ1715" s="116"/>
      <c r="CR1715" s="116"/>
      <c r="CS1715" s="116"/>
      <c r="CT1715" s="116"/>
      <c r="CU1715" s="116"/>
      <c r="CV1715" s="116"/>
      <c r="CW1715" s="116"/>
      <c r="CX1715" s="116"/>
      <c r="CY1715" s="116"/>
      <c r="CZ1715" s="116"/>
      <c r="DA1715" s="116"/>
      <c r="DB1715" s="116"/>
      <c r="DC1715" s="116"/>
      <c r="DD1715" s="116"/>
      <c r="DE1715" s="116"/>
      <c r="DF1715" s="116"/>
      <c r="DG1715" s="116"/>
      <c r="DH1715" s="116"/>
      <c r="DI1715" s="116"/>
      <c r="DJ1715" s="116"/>
      <c r="DK1715" s="116"/>
      <c r="DL1715" s="116"/>
      <c r="DM1715" s="116"/>
      <c r="DN1715" s="116"/>
      <c r="DO1715" s="116"/>
      <c r="DP1715" s="116"/>
      <c r="DQ1715" s="116"/>
      <c r="DR1715" s="116"/>
      <c r="DS1715" s="116"/>
      <c r="DT1715" s="116"/>
      <c r="DU1715" s="116"/>
      <c r="DV1715" s="116"/>
      <c r="DW1715" s="116"/>
      <c r="DX1715" s="116"/>
      <c r="DY1715" s="116"/>
      <c r="DZ1715" s="116"/>
      <c r="EA1715" s="116"/>
    </row>
    <row r="1716" spans="1:131" ht="11.25" customHeight="1" x14ac:dyDescent="0.15">
      <c r="A1716" s="113" t="s">
        <v>1873</v>
      </c>
      <c r="B1716" s="124"/>
      <c r="C1716" s="127"/>
      <c r="D1716" s="112" t="str">
        <f>BS1716</f>
        <v>S/O</v>
      </c>
      <c r="E1716" s="710" t="s">
        <v>1872</v>
      </c>
      <c r="F1716" s="711">
        <f t="shared" si="11177"/>
        <v>0</v>
      </c>
      <c r="G1716" s="132">
        <v>50</v>
      </c>
      <c r="H1716" s="210"/>
      <c r="I1716" s="228">
        <v>4762106</v>
      </c>
      <c r="J1716" s="212"/>
      <c r="K1716" s="552"/>
      <c r="L1716" s="553"/>
      <c r="M1716" s="212"/>
      <c r="N1716" s="213"/>
      <c r="O1716" s="214">
        <f t="shared" si="11178"/>
        <v>0</v>
      </c>
      <c r="P1716" s="190"/>
      <c r="Q1716" s="213"/>
      <c r="R1716" s="214">
        <f t="shared" si="11179"/>
        <v>0</v>
      </c>
      <c r="S1716" s="190"/>
      <c r="T1716" s="213"/>
      <c r="U1716" s="214">
        <f t="shared" si="11180"/>
        <v>0</v>
      </c>
      <c r="V1716" s="190"/>
      <c r="W1716" s="213"/>
      <c r="X1716" s="214">
        <f t="shared" si="11181"/>
        <v>0</v>
      </c>
      <c r="Y1716" s="190"/>
      <c r="Z1716" s="190"/>
      <c r="AA1716" s="207"/>
      <c r="AB1716" s="208"/>
      <c r="AC1716" s="190"/>
      <c r="AD1716" s="156">
        <f t="shared" si="11182"/>
        <v>0</v>
      </c>
      <c r="AE1716" s="146"/>
      <c r="AF1716" s="117"/>
      <c r="AG1716" s="156"/>
      <c r="AH1716" s="355"/>
      <c r="AI1716" s="368">
        <f t="shared" si="11183"/>
        <v>0</v>
      </c>
      <c r="AJ1716" s="354"/>
      <c r="AK1716" s="368">
        <f t="shared" si="11184"/>
        <v>0</v>
      </c>
      <c r="AL1716" s="354"/>
      <c r="AM1716" s="368">
        <f t="shared" si="11185"/>
        <v>0</v>
      </c>
      <c r="AN1716" s="354"/>
      <c r="AO1716" s="368">
        <f t="shared" si="11186"/>
        <v>0</v>
      </c>
      <c r="AP1716" s="354"/>
      <c r="AQ1716" s="368">
        <f t="shared" si="11187"/>
        <v>0</v>
      </c>
      <c r="AR1716" s="354"/>
      <c r="AS1716" s="354"/>
      <c r="AT1716" s="369">
        <f t="shared" si="11188"/>
        <v>0</v>
      </c>
      <c r="AU1716" s="354"/>
      <c r="AV1716" s="369">
        <f t="shared" si="11189"/>
        <v>0</v>
      </c>
      <c r="AW1716" s="354"/>
      <c r="AX1716" s="369">
        <f t="shared" si="11190"/>
        <v>0</v>
      </c>
      <c r="AY1716" s="354"/>
      <c r="AZ1716" s="369">
        <f t="shared" si="11191"/>
        <v>0</v>
      </c>
      <c r="BA1716" s="354"/>
      <c r="BB1716" s="369">
        <f t="shared" si="11192"/>
        <v>0</v>
      </c>
      <c r="BC1716" s="150"/>
      <c r="BD1716" s="116"/>
      <c r="BE1716" s="367"/>
      <c r="BF1716" s="367"/>
      <c r="BG1716" s="367"/>
      <c r="BH1716" s="367"/>
      <c r="BI1716" s="367"/>
      <c r="BJ1716" s="367"/>
      <c r="BK1716" s="367">
        <f t="shared" si="11193"/>
        <v>0</v>
      </c>
      <c r="BL1716" s="367">
        <f t="shared" si="11194"/>
        <v>0</v>
      </c>
      <c r="BM1716" s="367">
        <f t="shared" si="11195"/>
        <v>0</v>
      </c>
      <c r="BN1716" s="367">
        <f t="shared" si="11196"/>
        <v>0</v>
      </c>
      <c r="BO1716" s="367">
        <f t="shared" si="11197"/>
        <v>0</v>
      </c>
      <c r="BP1716" s="367">
        <f t="shared" si="11198"/>
        <v>0</v>
      </c>
      <c r="BQ1716" s="383">
        <f t="shared" si="11199"/>
        <v>0</v>
      </c>
      <c r="BR1716" s="146"/>
      <c r="BS1716" s="441" t="s">
        <v>90</v>
      </c>
      <c r="BT1716" s="116"/>
      <c r="BU1716" s="116"/>
      <c r="BV1716" s="116"/>
      <c r="BW1716" s="116"/>
      <c r="BX1716" s="116"/>
      <c r="BY1716" s="116"/>
      <c r="BZ1716" s="116"/>
      <c r="CA1716" s="116"/>
      <c r="CB1716" s="116"/>
      <c r="CC1716" s="116"/>
      <c r="CD1716" s="116"/>
      <c r="CE1716" s="116"/>
      <c r="CF1716" s="116"/>
      <c r="CG1716" s="116"/>
      <c r="CH1716" s="116"/>
      <c r="CI1716" s="116"/>
      <c r="CJ1716" s="116"/>
      <c r="CK1716" s="116"/>
      <c r="CL1716" s="116"/>
      <c r="CM1716" s="116"/>
      <c r="CN1716" s="116"/>
      <c r="CO1716" s="116"/>
      <c r="CP1716" s="116"/>
      <c r="CQ1716" s="116"/>
      <c r="CR1716" s="116"/>
      <c r="CS1716" s="116"/>
      <c r="CT1716" s="116"/>
      <c r="CU1716" s="116"/>
      <c r="CV1716" s="116"/>
      <c r="CW1716" s="116"/>
      <c r="CX1716" s="116"/>
      <c r="CY1716" s="116"/>
      <c r="CZ1716" s="116"/>
      <c r="DA1716" s="116"/>
      <c r="DB1716" s="116"/>
      <c r="DC1716" s="116"/>
      <c r="DD1716" s="116"/>
      <c r="DE1716" s="116"/>
      <c r="DF1716" s="116"/>
      <c r="DG1716" s="116"/>
      <c r="DH1716" s="116"/>
      <c r="DI1716" s="116"/>
      <c r="DJ1716" s="116"/>
      <c r="DK1716" s="116"/>
      <c r="DL1716" s="116"/>
      <c r="DM1716" s="116"/>
      <c r="DN1716" s="116"/>
      <c r="DO1716" s="116"/>
      <c r="DP1716" s="116"/>
      <c r="DQ1716" s="116"/>
      <c r="DR1716" s="116"/>
      <c r="DS1716" s="116"/>
      <c r="DT1716" s="116"/>
      <c r="DU1716" s="116"/>
      <c r="DV1716" s="116"/>
      <c r="DW1716" s="116"/>
      <c r="DX1716" s="116"/>
      <c r="DY1716" s="116"/>
      <c r="DZ1716" s="116"/>
      <c r="EA1716" s="116"/>
    </row>
    <row r="1717" spans="1:131" ht="11.25" customHeight="1" x14ac:dyDescent="0.15">
      <c r="A1717" s="113" t="s">
        <v>1874</v>
      </c>
      <c r="B1717" s="124"/>
      <c r="C1717" s="470" t="s">
        <v>67</v>
      </c>
      <c r="D1717" s="112">
        <f>BS1717</f>
        <v>23</v>
      </c>
      <c r="E1717" s="710" t="s">
        <v>1872</v>
      </c>
      <c r="F1717" s="711">
        <f t="shared" ref="F1717" si="11200">BQ1717</f>
        <v>0</v>
      </c>
      <c r="G1717" s="132">
        <v>50</v>
      </c>
      <c r="H1717" s="210"/>
      <c r="I1717" s="228">
        <v>4762266</v>
      </c>
      <c r="J1717" s="212"/>
      <c r="K1717" s="552">
        <v>46090</v>
      </c>
      <c r="L1717" s="553"/>
      <c r="M1717" s="212"/>
      <c r="N1717" s="213"/>
      <c r="O1717" s="214">
        <f t="shared" ref="O1717" si="11201">IF($D$18="YES", (N1717), (0))</f>
        <v>0</v>
      </c>
      <c r="P1717" s="190"/>
      <c r="Q1717" s="213"/>
      <c r="R1717" s="214">
        <f t="shared" ref="R1717" si="11202">IF($D$18="YES", (Q1717), (0))</f>
        <v>0</v>
      </c>
      <c r="S1717" s="190"/>
      <c r="T1717" s="213"/>
      <c r="U1717" s="214">
        <f t="shared" ref="U1717" si="11203">IF($D$18="YES", (T1717), (0))</f>
        <v>0</v>
      </c>
      <c r="V1717" s="190"/>
      <c r="W1717" s="213"/>
      <c r="X1717" s="214">
        <f t="shared" ref="X1717" si="11204">IF($D$18="YES", (W1717), (0))</f>
        <v>0</v>
      </c>
      <c r="Y1717" s="190"/>
      <c r="Z1717" s="190"/>
      <c r="AA1717" s="207"/>
      <c r="AB1717" s="208"/>
      <c r="AC1717" s="190"/>
      <c r="AD1717" s="156">
        <f t="shared" ref="AD1717" si="11205">SUM(N1717,O1717,Q1717,R1717,T1717,U1717,W1717,X1717)</f>
        <v>0</v>
      </c>
      <c r="AE1717" s="146"/>
      <c r="AF1717" s="117">
        <v>46209</v>
      </c>
      <c r="AG1717" s="156"/>
      <c r="AH1717" s="355"/>
      <c r="AI1717" s="368">
        <f t="shared" ref="AI1717" si="11206">N1717*G1717</f>
        <v>0</v>
      </c>
      <c r="AJ1717" s="354"/>
      <c r="AK1717" s="368">
        <f t="shared" ref="AK1717" si="11207">Q1717*G1717</f>
        <v>0</v>
      </c>
      <c r="AL1717" s="354"/>
      <c r="AM1717" s="368">
        <f t="shared" ref="AM1717" si="11208">T1717*G1717</f>
        <v>0</v>
      </c>
      <c r="AN1717" s="354"/>
      <c r="AO1717" s="368">
        <f t="shared" ref="AO1717" si="11209">W1717*G1717</f>
        <v>0</v>
      </c>
      <c r="AP1717" s="354"/>
      <c r="AQ1717" s="368">
        <f t="shared" ref="AQ1717" si="11210">SUM(AI1717,AK1717,AM1717,AO1717)</f>
        <v>0</v>
      </c>
      <c r="AR1717" s="354"/>
      <c r="AS1717" s="354"/>
      <c r="AT1717" s="369">
        <f t="shared" ref="AT1717" si="11211">(N1717*G1717)*F1717</f>
        <v>0</v>
      </c>
      <c r="AU1717" s="354"/>
      <c r="AV1717" s="369">
        <f t="shared" ref="AV1717" si="11212">(Q1717*G1717)*F1717</f>
        <v>0</v>
      </c>
      <c r="AW1717" s="354"/>
      <c r="AX1717" s="369">
        <f t="shared" ref="AX1717" si="11213">(T1717*G1717)*F1717</f>
        <v>0</v>
      </c>
      <c r="AY1717" s="354"/>
      <c r="AZ1717" s="369">
        <f t="shared" ref="AZ1717" si="11214">(W1717*G1717)*F1717</f>
        <v>0</v>
      </c>
      <c r="BA1717" s="354"/>
      <c r="BB1717" s="369">
        <f t="shared" ref="BB1717" si="11215">SUM(AS1717:BA1717)</f>
        <v>0</v>
      </c>
      <c r="BC1717" s="150"/>
      <c r="BD1717" s="116"/>
      <c r="BE1717" s="367"/>
      <c r="BF1717" s="367"/>
      <c r="BG1717" s="367"/>
      <c r="BH1717" s="367"/>
      <c r="BI1717" s="367"/>
      <c r="BJ1717" s="367"/>
      <c r="BK1717" s="367">
        <f t="shared" si="11193"/>
        <v>0</v>
      </c>
      <c r="BL1717" s="367">
        <f t="shared" si="11194"/>
        <v>0</v>
      </c>
      <c r="BM1717" s="367">
        <f t="shared" si="11195"/>
        <v>0</v>
      </c>
      <c r="BN1717" s="367">
        <f t="shared" si="11196"/>
        <v>0</v>
      </c>
      <c r="BO1717" s="367">
        <f t="shared" si="11197"/>
        <v>0</v>
      </c>
      <c r="BP1717" s="367">
        <f t="shared" si="11198"/>
        <v>0</v>
      </c>
      <c r="BQ1717" s="383">
        <f t="shared" ref="BQ1717" si="11216">SUM(BK1717:BP1717)</f>
        <v>0</v>
      </c>
      <c r="BR1717" s="146"/>
      <c r="BS1717" s="441">
        <v>23</v>
      </c>
      <c r="BT1717" s="116"/>
      <c r="BU1717" s="116"/>
      <c r="BV1717" s="116"/>
      <c r="BW1717" s="116"/>
      <c r="BX1717" s="116"/>
      <c r="BY1717" s="116"/>
      <c r="BZ1717" s="116"/>
      <c r="CA1717" s="116"/>
      <c r="CB1717" s="116"/>
      <c r="CC1717" s="116"/>
      <c r="CD1717" s="116"/>
      <c r="CE1717" s="116"/>
      <c r="CF1717" s="116"/>
      <c r="CG1717" s="116"/>
      <c r="CH1717" s="116"/>
      <c r="CI1717" s="116"/>
      <c r="CJ1717" s="116"/>
      <c r="CK1717" s="116"/>
      <c r="CL1717" s="116"/>
      <c r="CM1717" s="116"/>
      <c r="CN1717" s="116"/>
      <c r="CO1717" s="116"/>
      <c r="CP1717" s="116"/>
      <c r="CQ1717" s="116"/>
      <c r="CR1717" s="116"/>
      <c r="CS1717" s="116"/>
      <c r="CT1717" s="116"/>
      <c r="CU1717" s="116"/>
      <c r="CV1717" s="116"/>
      <c r="CW1717" s="116"/>
      <c r="CX1717" s="116"/>
      <c r="CY1717" s="116"/>
      <c r="CZ1717" s="116"/>
      <c r="DA1717" s="116"/>
      <c r="DB1717" s="116"/>
      <c r="DC1717" s="116"/>
      <c r="DD1717" s="116"/>
      <c r="DE1717" s="116"/>
      <c r="DF1717" s="116"/>
      <c r="DG1717" s="116"/>
      <c r="DH1717" s="116"/>
      <c r="DI1717" s="116"/>
      <c r="DJ1717" s="116"/>
      <c r="DK1717" s="116"/>
      <c r="DL1717" s="116"/>
      <c r="DM1717" s="116"/>
      <c r="DN1717" s="116"/>
      <c r="DO1717" s="116"/>
      <c r="DP1717" s="116"/>
      <c r="DQ1717" s="116"/>
      <c r="DR1717" s="116"/>
      <c r="DS1717" s="116"/>
      <c r="DT1717" s="116"/>
      <c r="DU1717" s="116"/>
      <c r="DV1717" s="116"/>
      <c r="DW1717" s="116"/>
      <c r="DX1717" s="116"/>
      <c r="DY1717" s="116"/>
      <c r="DZ1717" s="116"/>
      <c r="EA1717" s="116"/>
    </row>
    <row r="1718" spans="1:131" ht="11.25" customHeight="1" x14ac:dyDescent="0.15">
      <c r="A1718" s="129" t="s">
        <v>1875</v>
      </c>
      <c r="B1718" s="205"/>
      <c r="C1718" s="133"/>
      <c r="D1718" s="410"/>
      <c r="E1718" s="710"/>
      <c r="F1718" s="711"/>
      <c r="G1718" s="217"/>
      <c r="H1718" s="206"/>
      <c r="I1718" s="218"/>
      <c r="J1718" s="135"/>
      <c r="K1718" s="219"/>
      <c r="L1718" s="219"/>
      <c r="M1718" s="135"/>
      <c r="N1718" s="146"/>
      <c r="O1718" s="220"/>
      <c r="P1718" s="190"/>
      <c r="Q1718" s="146"/>
      <c r="R1718" s="220"/>
      <c r="S1718" s="190"/>
      <c r="T1718" s="146"/>
      <c r="U1718" s="220"/>
      <c r="V1718" s="190"/>
      <c r="W1718" s="146"/>
      <c r="X1718" s="245"/>
      <c r="Y1718" s="190"/>
      <c r="Z1718" s="149"/>
      <c r="AA1718" s="207"/>
      <c r="AB1718" s="115"/>
      <c r="AC1718" s="153"/>
      <c r="AD1718" s="156">
        <f>SUM(AD1719)</f>
        <v>0</v>
      </c>
      <c r="AE1718" s="146"/>
      <c r="AF1718" s="117"/>
      <c r="AG1718" s="156"/>
      <c r="AH1718" s="355"/>
      <c r="AI1718" s="368"/>
      <c r="AJ1718" s="354"/>
      <c r="AK1718" s="368"/>
      <c r="AL1718" s="354"/>
      <c r="AM1718" s="368"/>
      <c r="AN1718" s="354"/>
      <c r="AO1718" s="368"/>
      <c r="AP1718" s="354"/>
      <c r="AQ1718" s="368"/>
      <c r="AR1718" s="354"/>
      <c r="AS1718" s="354"/>
      <c r="AT1718" s="369"/>
      <c r="AU1718" s="354"/>
      <c r="AV1718" s="369"/>
      <c r="AW1718" s="354"/>
      <c r="AX1718" s="369"/>
      <c r="AY1718" s="354"/>
      <c r="AZ1718" s="369"/>
      <c r="BA1718" s="354"/>
      <c r="BB1718" s="369"/>
      <c r="BC1718" s="150"/>
      <c r="BD1718" s="116"/>
      <c r="BE1718" s="367"/>
      <c r="BF1718" s="367"/>
      <c r="BG1718" s="367"/>
      <c r="BH1718" s="367"/>
      <c r="BI1718" s="367"/>
      <c r="BJ1718" s="367"/>
      <c r="BK1718" s="367"/>
      <c r="BL1718" s="367"/>
      <c r="BM1718" s="367"/>
      <c r="BN1718" s="367"/>
      <c r="BO1718" s="367"/>
      <c r="BP1718" s="367"/>
      <c r="BQ1718" s="383"/>
      <c r="BR1718" s="146"/>
      <c r="BS1718" s="441" t="e">
        <v>#N/A</v>
      </c>
      <c r="BT1718" s="116"/>
      <c r="BU1718" s="116"/>
      <c r="BV1718" s="116"/>
      <c r="BW1718" s="116"/>
      <c r="BX1718" s="116"/>
      <c r="BY1718" s="116"/>
      <c r="BZ1718" s="116"/>
      <c r="CA1718" s="116"/>
      <c r="CB1718" s="116"/>
      <c r="CC1718" s="116"/>
      <c r="CD1718" s="116"/>
      <c r="CE1718" s="116"/>
      <c r="CF1718" s="116"/>
      <c r="CG1718" s="116"/>
      <c r="CH1718" s="116"/>
      <c r="CI1718" s="116"/>
      <c r="CJ1718" s="116"/>
      <c r="CK1718" s="116"/>
      <c r="CL1718" s="116"/>
      <c r="CM1718" s="116"/>
      <c r="CN1718" s="116"/>
      <c r="CO1718" s="116"/>
      <c r="CP1718" s="116"/>
      <c r="CQ1718" s="116"/>
      <c r="CR1718" s="116"/>
      <c r="CS1718" s="116"/>
      <c r="CT1718" s="116"/>
      <c r="CU1718" s="116"/>
      <c r="CV1718" s="116"/>
      <c r="CW1718" s="116"/>
      <c r="CX1718" s="116"/>
      <c r="CY1718" s="116"/>
      <c r="CZ1718" s="116"/>
      <c r="DA1718" s="116"/>
      <c r="DB1718" s="116"/>
      <c r="DC1718" s="116"/>
      <c r="DD1718" s="116"/>
      <c r="DE1718" s="116"/>
      <c r="DF1718" s="116"/>
      <c r="DG1718" s="116"/>
      <c r="DH1718" s="116"/>
      <c r="DI1718" s="116"/>
      <c r="DJ1718" s="116"/>
      <c r="DK1718" s="116"/>
      <c r="DL1718" s="116"/>
      <c r="DM1718" s="116"/>
      <c r="DN1718" s="116"/>
      <c r="DO1718" s="116"/>
      <c r="DP1718" s="116"/>
      <c r="DQ1718" s="116"/>
      <c r="DR1718" s="116"/>
      <c r="DS1718" s="116"/>
      <c r="DT1718" s="116"/>
      <c r="DU1718" s="116"/>
      <c r="DV1718" s="116"/>
      <c r="DW1718" s="116"/>
      <c r="DX1718" s="116"/>
      <c r="DY1718" s="116"/>
      <c r="DZ1718" s="116"/>
      <c r="EA1718" s="116"/>
    </row>
    <row r="1719" spans="1:131" ht="11.25" customHeight="1" x14ac:dyDescent="0.15">
      <c r="A1719" s="113" t="s">
        <v>1876</v>
      </c>
      <c r="B1719" s="124"/>
      <c r="C1719" s="127"/>
      <c r="D1719" s="112" t="str">
        <f>BS1719</f>
        <v>S/O</v>
      </c>
      <c r="E1719" s="710" t="s">
        <v>102</v>
      </c>
      <c r="F1719" s="711">
        <f t="shared" ref="F1719" si="11217">BQ1719</f>
        <v>0</v>
      </c>
      <c r="G1719" s="209">
        <v>50</v>
      </c>
      <c r="H1719" s="210"/>
      <c r="I1719" s="211">
        <v>4962328</v>
      </c>
      <c r="J1719" s="212"/>
      <c r="K1719" s="552"/>
      <c r="L1719" s="553"/>
      <c r="M1719" s="212"/>
      <c r="N1719" s="213"/>
      <c r="O1719" s="214">
        <f t="shared" ref="O1719" si="11218">IF($D$18="YES", (N1719), (0))</f>
        <v>0</v>
      </c>
      <c r="P1719" s="190"/>
      <c r="Q1719" s="213"/>
      <c r="R1719" s="214">
        <f t="shared" ref="R1719" si="11219">IF($D$18="YES", (Q1719), (0))</f>
        <v>0</v>
      </c>
      <c r="S1719" s="190"/>
      <c r="T1719" s="213"/>
      <c r="U1719" s="214">
        <f t="shared" ref="U1719" si="11220">IF($D$18="YES", (T1719), (0))</f>
        <v>0</v>
      </c>
      <c r="V1719" s="190"/>
      <c r="W1719" s="213"/>
      <c r="X1719" s="214">
        <f t="shared" ref="X1719" si="11221">IF($D$18="YES", (W1719), (0))</f>
        <v>0</v>
      </c>
      <c r="Y1719" s="190"/>
      <c r="Z1719" s="190"/>
      <c r="AA1719" s="207"/>
      <c r="AB1719" s="215"/>
      <c r="AC1719" s="190"/>
      <c r="AD1719" s="156">
        <f t="shared" ref="AD1719" si="11222">SUM(N1719,O1719,Q1719,R1719,T1719,U1719,W1719,X1719)</f>
        <v>0</v>
      </c>
      <c r="AE1719" s="156"/>
      <c r="AF1719" s="117"/>
      <c r="AG1719" s="156"/>
      <c r="AH1719" s="355"/>
      <c r="AI1719" s="368">
        <f t="shared" ref="AI1719" si="11223">N1719*G1719</f>
        <v>0</v>
      </c>
      <c r="AJ1719" s="354"/>
      <c r="AK1719" s="368">
        <f t="shared" ref="AK1719" si="11224">Q1719*G1719</f>
        <v>0</v>
      </c>
      <c r="AL1719" s="354"/>
      <c r="AM1719" s="368">
        <f t="shared" ref="AM1719" si="11225">T1719*G1719</f>
        <v>0</v>
      </c>
      <c r="AN1719" s="354"/>
      <c r="AO1719" s="368">
        <f t="shared" ref="AO1719" si="11226">W1719*G1719</f>
        <v>0</v>
      </c>
      <c r="AP1719" s="354"/>
      <c r="AQ1719" s="368">
        <f t="shared" si="11187"/>
        <v>0</v>
      </c>
      <c r="AR1719" s="354"/>
      <c r="AS1719" s="354"/>
      <c r="AT1719" s="369">
        <f t="shared" ref="AT1719" si="11227">(N1719*G1719)*F1719</f>
        <v>0</v>
      </c>
      <c r="AU1719" s="354"/>
      <c r="AV1719" s="369">
        <f t="shared" ref="AV1719" si="11228">(Q1719*G1719)*F1719</f>
        <v>0</v>
      </c>
      <c r="AW1719" s="354"/>
      <c r="AX1719" s="369">
        <f t="shared" ref="AX1719" si="11229">(T1719*G1719)*F1719</f>
        <v>0</v>
      </c>
      <c r="AY1719" s="354"/>
      <c r="AZ1719" s="369">
        <f t="shared" ref="AZ1719" si="11230">(W1719*G1719)*F1719</f>
        <v>0</v>
      </c>
      <c r="BA1719" s="354"/>
      <c r="BB1719" s="369">
        <f t="shared" ref="BB1719" si="11231">SUM(AS1719:BA1719)</f>
        <v>0</v>
      </c>
      <c r="BC1719" s="150"/>
      <c r="BD1719" s="116"/>
      <c r="BE1719" s="367"/>
      <c r="BF1719" s="367"/>
      <c r="BG1719" s="367"/>
      <c r="BH1719" s="367"/>
      <c r="BI1719" s="367"/>
      <c r="BJ1719" s="367"/>
      <c r="BK1719" s="367">
        <f>IF($N$18&lt;BK$24,0,IF($N$18&gt;BK$25,0,$BE1719))</f>
        <v>0</v>
      </c>
      <c r="BL1719" s="367">
        <f>IF($N$18&lt;BL$24,0,IF($N$18&gt;BL$25,0,$BF1719))</f>
        <v>0</v>
      </c>
      <c r="BM1719" s="367">
        <f>IF($N$18&lt;BM$24,0,IF($N$18&gt;BM$25,0,$BG1719))</f>
        <v>0</v>
      </c>
      <c r="BN1719" s="367">
        <f>IF($N$18&lt;BN$24,0,IF($N$18&gt;BN$25,0,$BH1719))</f>
        <v>0</v>
      </c>
      <c r="BO1719" s="367">
        <f>IF($N$18&lt;BO$24,0,IF($N$18&gt;BO$25,0,$BI1719))</f>
        <v>0</v>
      </c>
      <c r="BP1719" s="367">
        <f>IF($N$18&lt;BP$24,0,IF($N$18&gt;BP$25,0,$BJ1719))</f>
        <v>0</v>
      </c>
      <c r="BQ1719" s="383">
        <f t="shared" ref="BQ1719" si="11232">SUM(BK1719:BP1719)</f>
        <v>0</v>
      </c>
      <c r="BR1719" s="146"/>
      <c r="BS1719" s="441" t="s">
        <v>90</v>
      </c>
      <c r="BT1719" s="116"/>
      <c r="BU1719" s="116"/>
      <c r="BV1719" s="116"/>
      <c r="BW1719" s="116"/>
      <c r="BX1719" s="116"/>
      <c r="BY1719" s="116"/>
      <c r="BZ1719" s="116"/>
      <c r="CA1719" s="116"/>
      <c r="CB1719" s="116"/>
      <c r="CC1719" s="116"/>
      <c r="CD1719" s="116"/>
      <c r="CE1719" s="116"/>
      <c r="CF1719" s="116"/>
      <c r="CG1719" s="116"/>
      <c r="CH1719" s="116"/>
      <c r="CI1719" s="116"/>
      <c r="CJ1719" s="116"/>
      <c r="CK1719" s="116"/>
      <c r="CL1719" s="116"/>
      <c r="CM1719" s="116"/>
      <c r="CN1719" s="116"/>
      <c r="CO1719" s="116"/>
      <c r="CP1719" s="116"/>
      <c r="CQ1719" s="116"/>
      <c r="CR1719" s="116"/>
      <c r="CS1719" s="116"/>
      <c r="CT1719" s="116"/>
      <c r="CU1719" s="116"/>
      <c r="CV1719" s="116"/>
      <c r="CW1719" s="116"/>
      <c r="CX1719" s="116"/>
      <c r="CY1719" s="116"/>
      <c r="CZ1719" s="116"/>
      <c r="DA1719" s="116"/>
      <c r="DB1719" s="116"/>
      <c r="DC1719" s="116"/>
      <c r="DD1719" s="116"/>
      <c r="DE1719" s="116"/>
      <c r="DF1719" s="116"/>
      <c r="DG1719" s="116"/>
      <c r="DH1719" s="116"/>
      <c r="DI1719" s="116"/>
      <c r="DJ1719" s="116"/>
      <c r="DK1719" s="116"/>
      <c r="DL1719" s="116"/>
      <c r="DM1719" s="116"/>
      <c r="DN1719" s="116"/>
      <c r="DO1719" s="116"/>
      <c r="DP1719" s="116"/>
      <c r="DQ1719" s="116"/>
      <c r="DR1719" s="116"/>
      <c r="DS1719" s="116"/>
      <c r="DT1719" s="116"/>
      <c r="DU1719" s="116"/>
      <c r="DV1719" s="116"/>
      <c r="DW1719" s="116"/>
      <c r="DX1719" s="116"/>
      <c r="DY1719" s="116"/>
      <c r="DZ1719" s="116"/>
      <c r="EA1719" s="116"/>
    </row>
    <row r="1720" spans="1:131" ht="11.25" customHeight="1" x14ac:dyDescent="0.15">
      <c r="A1720" s="129" t="s">
        <v>1877</v>
      </c>
      <c r="B1720" s="205"/>
      <c r="C1720" s="133"/>
      <c r="D1720" s="410"/>
      <c r="E1720" s="710"/>
      <c r="F1720" s="711"/>
      <c r="G1720" s="217"/>
      <c r="H1720" s="217"/>
      <c r="I1720" s="278"/>
      <c r="J1720" s="156"/>
      <c r="K1720" s="279"/>
      <c r="L1720" s="279"/>
      <c r="M1720" s="156"/>
      <c r="N1720" s="156"/>
      <c r="O1720" s="220"/>
      <c r="P1720" s="190"/>
      <c r="Q1720" s="156"/>
      <c r="R1720" s="220"/>
      <c r="S1720" s="190"/>
      <c r="T1720" s="156"/>
      <c r="U1720" s="220"/>
      <c r="V1720" s="190"/>
      <c r="W1720" s="156"/>
      <c r="X1720" s="245"/>
      <c r="Y1720" s="190"/>
      <c r="Z1720" s="149"/>
      <c r="AA1720" s="207"/>
      <c r="AB1720" s="115"/>
      <c r="AC1720" s="153"/>
      <c r="AD1720" s="156">
        <f>SUM(AD1721:AD1722)</f>
        <v>0</v>
      </c>
      <c r="AE1720" s="146"/>
      <c r="AF1720" s="117"/>
      <c r="AG1720" s="156"/>
      <c r="AH1720" s="355"/>
      <c r="AI1720" s="368"/>
      <c r="AJ1720" s="354"/>
      <c r="AK1720" s="368"/>
      <c r="AL1720" s="354"/>
      <c r="AM1720" s="368"/>
      <c r="AN1720" s="354"/>
      <c r="AO1720" s="368"/>
      <c r="AP1720" s="354"/>
      <c r="AQ1720" s="368"/>
      <c r="AR1720" s="354"/>
      <c r="AS1720" s="354"/>
      <c r="AT1720" s="369"/>
      <c r="AU1720" s="354"/>
      <c r="AV1720" s="369"/>
      <c r="AW1720" s="354"/>
      <c r="AX1720" s="369"/>
      <c r="AY1720" s="354"/>
      <c r="AZ1720" s="369"/>
      <c r="BA1720" s="354"/>
      <c r="BB1720" s="369"/>
      <c r="BC1720" s="150"/>
      <c r="BD1720" s="116"/>
      <c r="BE1720" s="367"/>
      <c r="BF1720" s="367"/>
      <c r="BG1720" s="367"/>
      <c r="BH1720" s="367"/>
      <c r="BI1720" s="367"/>
      <c r="BJ1720" s="367"/>
      <c r="BK1720" s="367"/>
      <c r="BL1720" s="367"/>
      <c r="BM1720" s="367"/>
      <c r="BN1720" s="367"/>
      <c r="BO1720" s="367"/>
      <c r="BP1720" s="367"/>
      <c r="BQ1720" s="383"/>
      <c r="BR1720" s="146"/>
      <c r="BS1720" s="441" t="e">
        <v>#N/A</v>
      </c>
      <c r="BT1720" s="116"/>
      <c r="BU1720" s="116"/>
      <c r="BV1720" s="116"/>
      <c r="BW1720" s="116"/>
      <c r="BX1720" s="116"/>
      <c r="BY1720" s="116"/>
      <c r="BZ1720" s="116"/>
      <c r="CA1720" s="116"/>
      <c r="CB1720" s="116"/>
      <c r="CC1720" s="116"/>
      <c r="CD1720" s="116"/>
      <c r="CE1720" s="116"/>
      <c r="CF1720" s="116"/>
      <c r="CG1720" s="116"/>
      <c r="CH1720" s="116"/>
      <c r="CI1720" s="116"/>
      <c r="CJ1720" s="116"/>
      <c r="CK1720" s="116"/>
      <c r="CL1720" s="116"/>
      <c r="CM1720" s="116"/>
      <c r="CN1720" s="116"/>
      <c r="CO1720" s="116"/>
      <c r="CP1720" s="116"/>
      <c r="CQ1720" s="116"/>
      <c r="CR1720" s="116"/>
      <c r="CS1720" s="116"/>
      <c r="CT1720" s="116"/>
      <c r="CU1720" s="116"/>
      <c r="CV1720" s="116"/>
      <c r="CW1720" s="116"/>
      <c r="CX1720" s="116"/>
      <c r="CY1720" s="116"/>
      <c r="CZ1720" s="116"/>
      <c r="DA1720" s="116"/>
      <c r="DB1720" s="116"/>
      <c r="DC1720" s="116"/>
      <c r="DD1720" s="116"/>
      <c r="DE1720" s="116"/>
      <c r="DF1720" s="116"/>
      <c r="DG1720" s="116"/>
      <c r="DH1720" s="116"/>
      <c r="DI1720" s="116"/>
      <c r="DJ1720" s="116"/>
      <c r="DK1720" s="116"/>
      <c r="DL1720" s="116"/>
      <c r="DM1720" s="116"/>
      <c r="DN1720" s="116"/>
      <c r="DO1720" s="116"/>
      <c r="DP1720" s="116"/>
      <c r="DQ1720" s="116"/>
      <c r="DR1720" s="116"/>
      <c r="DS1720" s="116"/>
      <c r="DT1720" s="116"/>
      <c r="DU1720" s="116"/>
      <c r="DV1720" s="116"/>
      <c r="DW1720" s="116"/>
      <c r="DX1720" s="116"/>
      <c r="DY1720" s="116"/>
      <c r="DZ1720" s="116"/>
      <c r="EA1720" s="116"/>
    </row>
    <row r="1721" spans="1:131" ht="11.25" customHeight="1" x14ac:dyDescent="0.15">
      <c r="A1721" s="113" t="s">
        <v>1878</v>
      </c>
      <c r="B1721" s="124"/>
      <c r="C1721" s="334"/>
      <c r="D1721" s="112">
        <f>BS1721</f>
        <v>23</v>
      </c>
      <c r="E1721" s="710" t="s">
        <v>1879</v>
      </c>
      <c r="F1721" s="711">
        <f t="shared" ref="F1721:F1722" si="11233">BQ1721</f>
        <v>0</v>
      </c>
      <c r="G1721" s="209">
        <v>25</v>
      </c>
      <c r="H1721" s="210"/>
      <c r="I1721" s="211">
        <v>4762364</v>
      </c>
      <c r="J1721" s="212"/>
      <c r="K1721" s="552"/>
      <c r="L1721" s="553"/>
      <c r="M1721" s="212"/>
      <c r="N1721" s="213"/>
      <c r="O1721" s="214">
        <f t="shared" ref="O1721:O1722" si="11234">IF($D$18="YES", (N1721), (0))</f>
        <v>0</v>
      </c>
      <c r="P1721" s="190"/>
      <c r="Q1721" s="213"/>
      <c r="R1721" s="214">
        <f t="shared" ref="R1721:R1722" si="11235">IF($D$18="YES", (Q1721), (0))</f>
        <v>0</v>
      </c>
      <c r="S1721" s="190"/>
      <c r="T1721" s="213"/>
      <c r="U1721" s="214">
        <f t="shared" ref="U1721:U1722" si="11236">IF($D$18="YES", (T1721), (0))</f>
        <v>0</v>
      </c>
      <c r="V1721" s="190"/>
      <c r="W1721" s="213"/>
      <c r="X1721" s="214">
        <f t="shared" ref="X1721:X1722" si="11237">IF($D$18="YES", (W1721), (0))</f>
        <v>0</v>
      </c>
      <c r="Y1721" s="190"/>
      <c r="Z1721" s="190"/>
      <c r="AA1721" s="207"/>
      <c r="AB1721" s="215"/>
      <c r="AC1721" s="190"/>
      <c r="AD1721" s="156">
        <f t="shared" ref="AD1721:AD1722" si="11238">SUM(N1721,O1721,Q1721,R1721,T1721,U1721,W1721,X1721)</f>
        <v>0</v>
      </c>
      <c r="AE1721" s="156"/>
      <c r="AF1721" s="117"/>
      <c r="AG1721" s="156"/>
      <c r="AH1721" s="355"/>
      <c r="AI1721" s="368">
        <f t="shared" ref="AI1721:AI1722" si="11239">N1721*G1721</f>
        <v>0</v>
      </c>
      <c r="AJ1721" s="354"/>
      <c r="AK1721" s="368">
        <f t="shared" ref="AK1721:AK1722" si="11240">Q1721*G1721</f>
        <v>0</v>
      </c>
      <c r="AL1721" s="354"/>
      <c r="AM1721" s="368">
        <f t="shared" ref="AM1721:AM1722" si="11241">T1721*G1721</f>
        <v>0</v>
      </c>
      <c r="AN1721" s="354"/>
      <c r="AO1721" s="368">
        <f t="shared" ref="AO1721:AO1722" si="11242">W1721*G1721</f>
        <v>0</v>
      </c>
      <c r="AP1721" s="354"/>
      <c r="AQ1721" s="368">
        <f t="shared" si="11187"/>
        <v>0</v>
      </c>
      <c r="AR1721" s="354"/>
      <c r="AS1721" s="354"/>
      <c r="AT1721" s="369">
        <f t="shared" ref="AT1721:AT1722" si="11243">(N1721*G1721)*F1721</f>
        <v>0</v>
      </c>
      <c r="AU1721" s="354"/>
      <c r="AV1721" s="369">
        <f t="shared" ref="AV1721:AV1722" si="11244">(Q1721*G1721)*F1721</f>
        <v>0</v>
      </c>
      <c r="AW1721" s="354"/>
      <c r="AX1721" s="369">
        <f t="shared" ref="AX1721:AX1722" si="11245">(T1721*G1721)*F1721</f>
        <v>0</v>
      </c>
      <c r="AY1721" s="354"/>
      <c r="AZ1721" s="369">
        <f t="shared" ref="AZ1721:AZ1722" si="11246">(W1721*G1721)*F1721</f>
        <v>0</v>
      </c>
      <c r="BA1721" s="354"/>
      <c r="BB1721" s="369">
        <f t="shared" ref="BB1721:BB1722" si="11247">SUM(AS1721:BA1721)</f>
        <v>0</v>
      </c>
      <c r="BC1721" s="150"/>
      <c r="BD1721" s="116"/>
      <c r="BE1721" s="367"/>
      <c r="BF1721" s="367"/>
      <c r="BG1721" s="367"/>
      <c r="BH1721" s="367"/>
      <c r="BI1721" s="367"/>
      <c r="BJ1721" s="367"/>
      <c r="BK1721" s="367">
        <f t="shared" ref="BK1721:BK1722" si="11248">IF($N$18&lt;BK$24,0,IF($N$18&gt;BK$25,0,$BE1721))</f>
        <v>0</v>
      </c>
      <c r="BL1721" s="367">
        <f t="shared" ref="BL1721:BL1722" si="11249">IF($N$18&lt;BL$24,0,IF($N$18&gt;BL$25,0,$BF1721))</f>
        <v>0</v>
      </c>
      <c r="BM1721" s="367">
        <f t="shared" ref="BM1721:BM1722" si="11250">IF($N$18&lt;BM$24,0,IF($N$18&gt;BM$25,0,$BG1721))</f>
        <v>0</v>
      </c>
      <c r="BN1721" s="367">
        <f t="shared" ref="BN1721:BN1722" si="11251">IF($N$18&lt;BN$24,0,IF($N$18&gt;BN$25,0,$BH1721))</f>
        <v>0</v>
      </c>
      <c r="BO1721" s="367">
        <f t="shared" ref="BO1721:BO1722" si="11252">IF($N$18&lt;BO$24,0,IF($N$18&gt;BO$25,0,$BI1721))</f>
        <v>0</v>
      </c>
      <c r="BP1721" s="367">
        <f t="shared" ref="BP1721:BP1722" si="11253">IF($N$18&lt;BP$24,0,IF($N$18&gt;BP$25,0,$BJ1721))</f>
        <v>0</v>
      </c>
      <c r="BQ1721" s="383">
        <f t="shared" ref="BQ1721:BQ1722" si="11254">SUM(BK1721:BP1721)</f>
        <v>0</v>
      </c>
      <c r="BR1721" s="146"/>
      <c r="BS1721" s="441">
        <v>23</v>
      </c>
      <c r="BT1721" s="116"/>
      <c r="BU1721" s="116"/>
      <c r="BV1721" s="116"/>
      <c r="BW1721" s="116"/>
      <c r="BX1721" s="116"/>
      <c r="BY1721" s="116"/>
      <c r="BZ1721" s="116"/>
      <c r="CA1721" s="116"/>
      <c r="CB1721" s="116"/>
      <c r="CC1721" s="116"/>
      <c r="CD1721" s="116"/>
      <c r="CE1721" s="116"/>
      <c r="CF1721" s="116"/>
      <c r="CG1721" s="116"/>
      <c r="CH1721" s="116"/>
      <c r="CI1721" s="116"/>
      <c r="CJ1721" s="116"/>
      <c r="CK1721" s="116"/>
      <c r="CL1721" s="116"/>
      <c r="CM1721" s="116"/>
      <c r="CN1721" s="116"/>
      <c r="CO1721" s="116"/>
      <c r="CP1721" s="116"/>
      <c r="CQ1721" s="116"/>
      <c r="CR1721" s="116"/>
      <c r="CS1721" s="116"/>
      <c r="CT1721" s="116"/>
      <c r="CU1721" s="116"/>
      <c r="CV1721" s="116"/>
      <c r="CW1721" s="116"/>
      <c r="CX1721" s="116"/>
      <c r="CY1721" s="116"/>
      <c r="CZ1721" s="116"/>
      <c r="DA1721" s="116"/>
      <c r="DB1721" s="116"/>
      <c r="DC1721" s="116"/>
      <c r="DD1721" s="116"/>
      <c r="DE1721" s="116"/>
      <c r="DF1721" s="116"/>
      <c r="DG1721" s="116"/>
      <c r="DH1721" s="116"/>
      <c r="DI1721" s="116"/>
      <c r="DJ1721" s="116"/>
      <c r="DK1721" s="116"/>
      <c r="DL1721" s="116"/>
      <c r="DM1721" s="116"/>
      <c r="DN1721" s="116"/>
      <c r="DO1721" s="116"/>
      <c r="DP1721" s="116"/>
      <c r="DQ1721" s="116"/>
      <c r="DR1721" s="116"/>
      <c r="DS1721" s="116"/>
      <c r="DT1721" s="116"/>
      <c r="DU1721" s="116"/>
      <c r="DV1721" s="116"/>
      <c r="DW1721" s="116"/>
      <c r="DX1721" s="116"/>
      <c r="DY1721" s="116"/>
      <c r="DZ1721" s="116"/>
      <c r="EA1721" s="116"/>
    </row>
    <row r="1722" spans="1:131" ht="12" customHeight="1" x14ac:dyDescent="0.15">
      <c r="A1722" s="113" t="s">
        <v>1880</v>
      </c>
      <c r="B1722" s="124"/>
      <c r="C1722" s="127"/>
      <c r="D1722" s="112">
        <f>BS1722</f>
        <v>37</v>
      </c>
      <c r="E1722" s="710" t="s">
        <v>1879</v>
      </c>
      <c r="F1722" s="711">
        <f t="shared" si="11233"/>
        <v>0</v>
      </c>
      <c r="G1722" s="209">
        <v>25</v>
      </c>
      <c r="H1722" s="210"/>
      <c r="I1722" s="211">
        <v>4762394</v>
      </c>
      <c r="J1722" s="212"/>
      <c r="K1722" s="552"/>
      <c r="L1722" s="553"/>
      <c r="M1722" s="212"/>
      <c r="N1722" s="213"/>
      <c r="O1722" s="214">
        <f t="shared" si="11234"/>
        <v>0</v>
      </c>
      <c r="P1722" s="190"/>
      <c r="Q1722" s="213"/>
      <c r="R1722" s="214">
        <f t="shared" si="11235"/>
        <v>0</v>
      </c>
      <c r="S1722" s="190"/>
      <c r="T1722" s="213"/>
      <c r="U1722" s="214">
        <f t="shared" si="11236"/>
        <v>0</v>
      </c>
      <c r="V1722" s="190"/>
      <c r="W1722" s="213"/>
      <c r="X1722" s="214">
        <f t="shared" si="11237"/>
        <v>0</v>
      </c>
      <c r="Y1722" s="190"/>
      <c r="Z1722" s="190"/>
      <c r="AA1722" s="207"/>
      <c r="AB1722" s="215"/>
      <c r="AC1722" s="190"/>
      <c r="AD1722" s="156">
        <f t="shared" si="11238"/>
        <v>0</v>
      </c>
      <c r="AE1722" s="156"/>
      <c r="AF1722" s="117"/>
      <c r="AG1722" s="156"/>
      <c r="AH1722" s="355"/>
      <c r="AI1722" s="368">
        <f t="shared" si="11239"/>
        <v>0</v>
      </c>
      <c r="AJ1722" s="354"/>
      <c r="AK1722" s="368">
        <f t="shared" si="11240"/>
        <v>0</v>
      </c>
      <c r="AL1722" s="354"/>
      <c r="AM1722" s="368">
        <f t="shared" si="11241"/>
        <v>0</v>
      </c>
      <c r="AN1722" s="354"/>
      <c r="AO1722" s="368">
        <f t="shared" si="11242"/>
        <v>0</v>
      </c>
      <c r="AP1722" s="354"/>
      <c r="AQ1722" s="368">
        <f t="shared" si="11187"/>
        <v>0</v>
      </c>
      <c r="AR1722" s="354"/>
      <c r="AS1722" s="354"/>
      <c r="AT1722" s="369">
        <f t="shared" si="11243"/>
        <v>0</v>
      </c>
      <c r="AU1722" s="354"/>
      <c r="AV1722" s="369">
        <f t="shared" si="11244"/>
        <v>0</v>
      </c>
      <c r="AW1722" s="354"/>
      <c r="AX1722" s="369">
        <f t="shared" si="11245"/>
        <v>0</v>
      </c>
      <c r="AY1722" s="354"/>
      <c r="AZ1722" s="369">
        <f t="shared" si="11246"/>
        <v>0</v>
      </c>
      <c r="BA1722" s="354"/>
      <c r="BB1722" s="369">
        <f t="shared" si="11247"/>
        <v>0</v>
      </c>
      <c r="BC1722" s="150"/>
      <c r="BD1722" s="116"/>
      <c r="BE1722" s="367"/>
      <c r="BF1722" s="367"/>
      <c r="BG1722" s="367"/>
      <c r="BH1722" s="367"/>
      <c r="BI1722" s="367"/>
      <c r="BJ1722" s="367"/>
      <c r="BK1722" s="367">
        <f t="shared" si="11248"/>
        <v>0</v>
      </c>
      <c r="BL1722" s="367">
        <f t="shared" si="11249"/>
        <v>0</v>
      </c>
      <c r="BM1722" s="367">
        <f t="shared" si="11250"/>
        <v>0</v>
      </c>
      <c r="BN1722" s="367">
        <f t="shared" si="11251"/>
        <v>0</v>
      </c>
      <c r="BO1722" s="367">
        <f t="shared" si="11252"/>
        <v>0</v>
      </c>
      <c r="BP1722" s="367">
        <f t="shared" si="11253"/>
        <v>0</v>
      </c>
      <c r="BQ1722" s="383">
        <f t="shared" si="11254"/>
        <v>0</v>
      </c>
      <c r="BR1722" s="146"/>
      <c r="BS1722" s="441">
        <v>37</v>
      </c>
      <c r="BT1722" s="116"/>
      <c r="BU1722" s="116"/>
      <c r="BV1722" s="116"/>
      <c r="BW1722" s="116"/>
      <c r="BX1722" s="116"/>
      <c r="BY1722" s="116"/>
      <c r="BZ1722" s="116"/>
      <c r="CA1722" s="116"/>
      <c r="CB1722" s="116"/>
      <c r="CC1722" s="116"/>
      <c r="CD1722" s="116"/>
      <c r="CE1722" s="116"/>
      <c r="CF1722" s="116"/>
      <c r="CG1722" s="116"/>
      <c r="CH1722" s="116"/>
      <c r="CI1722" s="116"/>
      <c r="CJ1722" s="116"/>
      <c r="CK1722" s="116"/>
      <c r="CL1722" s="116"/>
      <c r="CM1722" s="116"/>
      <c r="CN1722" s="116"/>
      <c r="CO1722" s="116"/>
      <c r="CP1722" s="116"/>
      <c r="CQ1722" s="116"/>
      <c r="CR1722" s="116"/>
      <c r="CS1722" s="116"/>
      <c r="CT1722" s="116"/>
      <c r="CU1722" s="116"/>
      <c r="CV1722" s="116"/>
      <c r="CW1722" s="116"/>
      <c r="CX1722" s="116"/>
      <c r="CY1722" s="116"/>
      <c r="CZ1722" s="116"/>
      <c r="DA1722" s="116"/>
      <c r="DB1722" s="116"/>
      <c r="DC1722" s="116"/>
      <c r="DD1722" s="116"/>
      <c r="DE1722" s="116"/>
      <c r="DF1722" s="116"/>
      <c r="DG1722" s="116"/>
      <c r="DH1722" s="116"/>
      <c r="DI1722" s="116"/>
      <c r="DJ1722" s="116"/>
      <c r="DK1722" s="116"/>
      <c r="DL1722" s="116"/>
      <c r="DM1722" s="116"/>
      <c r="DN1722" s="116"/>
      <c r="DO1722" s="116"/>
      <c r="DP1722" s="116"/>
      <c r="DQ1722" s="116"/>
      <c r="DR1722" s="116"/>
      <c r="DS1722" s="116"/>
      <c r="DT1722" s="116"/>
      <c r="DU1722" s="116"/>
      <c r="DV1722" s="116"/>
      <c r="DW1722" s="116"/>
      <c r="DX1722" s="116"/>
      <c r="DY1722" s="116"/>
      <c r="DZ1722" s="116"/>
      <c r="EA1722" s="116"/>
    </row>
    <row r="1723" spans="1:131" ht="12" customHeight="1" x14ac:dyDescent="0.15">
      <c r="A1723" s="129" t="s">
        <v>1881</v>
      </c>
      <c r="B1723" s="205"/>
      <c r="C1723" s="133"/>
      <c r="D1723" s="410"/>
      <c r="E1723" s="710"/>
      <c r="F1723" s="711"/>
      <c r="G1723" s="217"/>
      <c r="H1723" s="217"/>
      <c r="I1723" s="278"/>
      <c r="J1723" s="156"/>
      <c r="K1723" s="279"/>
      <c r="L1723" s="279"/>
      <c r="M1723" s="156"/>
      <c r="N1723" s="156"/>
      <c r="O1723" s="220"/>
      <c r="P1723" s="190"/>
      <c r="Q1723" s="156"/>
      <c r="R1723" s="220"/>
      <c r="S1723" s="190"/>
      <c r="T1723" s="156"/>
      <c r="U1723" s="220"/>
      <c r="V1723" s="190"/>
      <c r="W1723" s="156"/>
      <c r="X1723" s="245"/>
      <c r="Y1723" s="190"/>
      <c r="Z1723" s="190"/>
      <c r="AA1723" s="207"/>
      <c r="AB1723" s="215"/>
      <c r="AC1723" s="190"/>
      <c r="AD1723" s="156">
        <f>SUM(AD1724)</f>
        <v>0</v>
      </c>
      <c r="AE1723" s="156"/>
      <c r="AF1723" s="117"/>
      <c r="AG1723" s="156"/>
      <c r="AH1723" s="355"/>
      <c r="AI1723" s="368"/>
      <c r="AJ1723" s="354"/>
      <c r="AK1723" s="368"/>
      <c r="AL1723" s="354"/>
      <c r="AM1723" s="368"/>
      <c r="AN1723" s="354"/>
      <c r="AO1723" s="368"/>
      <c r="AP1723" s="354"/>
      <c r="AQ1723" s="368"/>
      <c r="AR1723" s="354"/>
      <c r="AS1723" s="354"/>
      <c r="AT1723" s="369"/>
      <c r="AU1723" s="354"/>
      <c r="AV1723" s="369"/>
      <c r="AW1723" s="354"/>
      <c r="AX1723" s="369"/>
      <c r="AY1723" s="354"/>
      <c r="AZ1723" s="369"/>
      <c r="BA1723" s="354"/>
      <c r="BB1723" s="369"/>
      <c r="BC1723" s="150"/>
      <c r="BD1723" s="116"/>
      <c r="BE1723" s="367"/>
      <c r="BF1723" s="367"/>
      <c r="BG1723" s="367"/>
      <c r="BH1723" s="367"/>
      <c r="BI1723" s="367"/>
      <c r="BJ1723" s="367"/>
      <c r="BK1723" s="367"/>
      <c r="BL1723" s="367"/>
      <c r="BM1723" s="367"/>
      <c r="BN1723" s="367"/>
      <c r="BO1723" s="367"/>
      <c r="BP1723" s="367"/>
      <c r="BQ1723" s="383"/>
      <c r="BR1723" s="146"/>
      <c r="BS1723" s="441" t="e">
        <v>#N/A</v>
      </c>
      <c r="BT1723" s="116"/>
      <c r="BU1723" s="116"/>
      <c r="BV1723" s="116"/>
      <c r="BW1723" s="116"/>
      <c r="BX1723" s="116"/>
      <c r="BY1723" s="116"/>
      <c r="BZ1723" s="116"/>
      <c r="CA1723" s="116"/>
      <c r="CB1723" s="116"/>
      <c r="CC1723" s="116"/>
      <c r="CD1723" s="116"/>
      <c r="CE1723" s="116"/>
      <c r="CF1723" s="116"/>
      <c r="CG1723" s="116"/>
      <c r="CH1723" s="116"/>
      <c r="CI1723" s="116"/>
      <c r="CJ1723" s="116"/>
      <c r="CK1723" s="116"/>
      <c r="CL1723" s="116"/>
      <c r="CM1723" s="116"/>
      <c r="CN1723" s="116"/>
      <c r="CO1723" s="116"/>
      <c r="CP1723" s="116"/>
      <c r="CQ1723" s="116"/>
      <c r="CR1723" s="116"/>
      <c r="CS1723" s="116"/>
      <c r="CT1723" s="116"/>
      <c r="CU1723" s="116"/>
      <c r="CV1723" s="116"/>
      <c r="CW1723" s="116"/>
      <c r="CX1723" s="116"/>
      <c r="CY1723" s="116"/>
      <c r="CZ1723" s="116"/>
      <c r="DA1723" s="116"/>
      <c r="DB1723" s="116"/>
      <c r="DC1723" s="116"/>
      <c r="DD1723" s="116"/>
      <c r="DE1723" s="116"/>
      <c r="DF1723" s="116"/>
      <c r="DG1723" s="116"/>
      <c r="DH1723" s="116"/>
      <c r="DI1723" s="116"/>
      <c r="DJ1723" s="116"/>
      <c r="DK1723" s="116"/>
      <c r="DL1723" s="116"/>
      <c r="DM1723" s="116"/>
      <c r="DN1723" s="116"/>
      <c r="DO1723" s="116"/>
      <c r="DP1723" s="116"/>
      <c r="DQ1723" s="116"/>
      <c r="DR1723" s="116"/>
      <c r="DS1723" s="116"/>
      <c r="DT1723" s="116"/>
      <c r="DU1723" s="116"/>
      <c r="DV1723" s="116"/>
      <c r="DW1723" s="116"/>
      <c r="DX1723" s="116"/>
      <c r="DY1723" s="116"/>
      <c r="DZ1723" s="116"/>
      <c r="EA1723" s="116"/>
    </row>
    <row r="1724" spans="1:131" ht="11.25" customHeight="1" x14ac:dyDescent="0.15">
      <c r="A1724" s="113" t="s">
        <v>1881</v>
      </c>
      <c r="B1724" s="124"/>
      <c r="C1724" s="127"/>
      <c r="D1724" s="112" t="str">
        <f>BS1724</f>
        <v>S/O</v>
      </c>
      <c r="E1724" s="710" t="s">
        <v>1882</v>
      </c>
      <c r="F1724" s="711">
        <f t="shared" ref="F1724" si="11255">BQ1724</f>
        <v>0</v>
      </c>
      <c r="G1724" s="209">
        <v>25</v>
      </c>
      <c r="H1724" s="210"/>
      <c r="I1724" s="211">
        <v>4762516</v>
      </c>
      <c r="J1724" s="212"/>
      <c r="K1724" s="552">
        <v>46055</v>
      </c>
      <c r="L1724" s="553"/>
      <c r="M1724" s="212"/>
      <c r="N1724" s="213"/>
      <c r="O1724" s="214">
        <f t="shared" ref="O1724" si="11256">IF($D$18="YES", (N1724), (0))</f>
        <v>0</v>
      </c>
      <c r="P1724" s="190"/>
      <c r="Q1724" s="213"/>
      <c r="R1724" s="214">
        <f t="shared" ref="R1724" si="11257">IF($D$18="YES", (Q1724), (0))</f>
        <v>0</v>
      </c>
      <c r="S1724" s="190"/>
      <c r="T1724" s="213"/>
      <c r="U1724" s="214">
        <f t="shared" ref="U1724" si="11258">IF($D$18="YES", (T1724), (0))</f>
        <v>0</v>
      </c>
      <c r="V1724" s="190"/>
      <c r="W1724" s="213"/>
      <c r="X1724" s="214">
        <f t="shared" ref="X1724" si="11259">IF($D$18="YES", (W1724), (0))</f>
        <v>0</v>
      </c>
      <c r="Y1724" s="190"/>
      <c r="Z1724" s="190"/>
      <c r="AA1724" s="207"/>
      <c r="AB1724" s="208"/>
      <c r="AC1724" s="190"/>
      <c r="AD1724" s="156">
        <f t="shared" ref="AD1724" si="11260">SUM(N1724,O1724,Q1724,R1724,T1724,U1724,W1724,X1724)</f>
        <v>0</v>
      </c>
      <c r="AE1724" s="146"/>
      <c r="AF1724" s="117">
        <v>46209</v>
      </c>
      <c r="AG1724" s="156"/>
      <c r="AH1724" s="355"/>
      <c r="AI1724" s="368">
        <f t="shared" ref="AI1724" si="11261">N1724*G1724</f>
        <v>0</v>
      </c>
      <c r="AJ1724" s="354"/>
      <c r="AK1724" s="368">
        <f t="shared" ref="AK1724" si="11262">Q1724*G1724</f>
        <v>0</v>
      </c>
      <c r="AL1724" s="354"/>
      <c r="AM1724" s="368">
        <f t="shared" ref="AM1724" si="11263">T1724*G1724</f>
        <v>0</v>
      </c>
      <c r="AN1724" s="354"/>
      <c r="AO1724" s="368">
        <f t="shared" ref="AO1724" si="11264">W1724*G1724</f>
        <v>0</v>
      </c>
      <c r="AP1724" s="354"/>
      <c r="AQ1724" s="368">
        <f t="shared" si="11187"/>
        <v>0</v>
      </c>
      <c r="AR1724" s="354"/>
      <c r="AS1724" s="354"/>
      <c r="AT1724" s="369">
        <f t="shared" ref="AT1724" si="11265">(N1724*G1724)*F1724</f>
        <v>0</v>
      </c>
      <c r="AU1724" s="354"/>
      <c r="AV1724" s="369">
        <f t="shared" ref="AV1724" si="11266">(Q1724*G1724)*F1724</f>
        <v>0</v>
      </c>
      <c r="AW1724" s="354"/>
      <c r="AX1724" s="369">
        <f t="shared" ref="AX1724" si="11267">(T1724*G1724)*F1724</f>
        <v>0</v>
      </c>
      <c r="AY1724" s="354"/>
      <c r="AZ1724" s="369">
        <f t="shared" ref="AZ1724" si="11268">(W1724*G1724)*F1724</f>
        <v>0</v>
      </c>
      <c r="BA1724" s="354"/>
      <c r="BB1724" s="369">
        <f t="shared" ref="BB1724" si="11269">SUM(AS1724:BA1724)</f>
        <v>0</v>
      </c>
      <c r="BC1724" s="150"/>
      <c r="BD1724" s="116"/>
      <c r="BE1724" s="367"/>
      <c r="BF1724" s="367"/>
      <c r="BG1724" s="367"/>
      <c r="BH1724" s="367"/>
      <c r="BI1724" s="367"/>
      <c r="BJ1724" s="367"/>
      <c r="BK1724" s="367">
        <f>IF($N$18&lt;BK$24,0,IF($N$18&gt;BK$25,0,$BE1724))</f>
        <v>0</v>
      </c>
      <c r="BL1724" s="367">
        <f>IF($N$18&lt;BL$24,0,IF($N$18&gt;BL$25,0,$BF1724))</f>
        <v>0</v>
      </c>
      <c r="BM1724" s="367">
        <f>IF($N$18&lt;BM$24,0,IF($N$18&gt;BM$25,0,$BG1724))</f>
        <v>0</v>
      </c>
      <c r="BN1724" s="367">
        <f>IF($N$18&lt;BN$24,0,IF($N$18&gt;BN$25,0,$BH1724))</f>
        <v>0</v>
      </c>
      <c r="BO1724" s="367">
        <f>IF($N$18&lt;BO$24,0,IF($N$18&gt;BO$25,0,$BI1724))</f>
        <v>0</v>
      </c>
      <c r="BP1724" s="367">
        <f>IF($N$18&lt;BP$24,0,IF($N$18&gt;BP$25,0,$BJ1724))</f>
        <v>0</v>
      </c>
      <c r="BQ1724" s="383">
        <f t="shared" ref="BQ1724" si="11270">SUM(BK1724:BP1724)</f>
        <v>0</v>
      </c>
      <c r="BR1724" s="146"/>
      <c r="BS1724" s="441" t="s">
        <v>90</v>
      </c>
      <c r="BT1724" s="116"/>
      <c r="BU1724" s="116"/>
      <c r="BV1724" s="116"/>
      <c r="BW1724" s="116"/>
      <c r="BX1724" s="116"/>
      <c r="BY1724" s="116"/>
      <c r="BZ1724" s="116"/>
      <c r="CA1724" s="116"/>
      <c r="CB1724" s="116"/>
      <c r="CC1724" s="116"/>
      <c r="CD1724" s="116"/>
      <c r="CE1724" s="116"/>
      <c r="CF1724" s="116"/>
      <c r="CG1724" s="116"/>
      <c r="CH1724" s="116"/>
      <c r="CI1724" s="116"/>
      <c r="CJ1724" s="116"/>
      <c r="CK1724" s="116"/>
      <c r="CL1724" s="116"/>
      <c r="CM1724" s="116"/>
      <c r="CN1724" s="116"/>
      <c r="CO1724" s="116"/>
      <c r="CP1724" s="116"/>
      <c r="CQ1724" s="116"/>
      <c r="CR1724" s="116"/>
      <c r="CS1724" s="116"/>
      <c r="CT1724" s="116"/>
      <c r="CU1724" s="116"/>
      <c r="CV1724" s="116"/>
      <c r="CW1724" s="116"/>
      <c r="CX1724" s="116"/>
      <c r="CY1724" s="116"/>
      <c r="CZ1724" s="116"/>
      <c r="DA1724" s="116"/>
      <c r="DB1724" s="116"/>
      <c r="DC1724" s="116"/>
      <c r="DD1724" s="116"/>
      <c r="DE1724" s="116"/>
      <c r="DF1724" s="116"/>
      <c r="DG1724" s="116"/>
      <c r="DH1724" s="116"/>
      <c r="DI1724" s="116"/>
      <c r="DJ1724" s="116"/>
      <c r="DK1724" s="116"/>
      <c r="DL1724" s="116"/>
      <c r="DM1724" s="116"/>
      <c r="DN1724" s="116"/>
      <c r="DO1724" s="116"/>
      <c r="DP1724" s="116"/>
      <c r="DQ1724" s="116"/>
      <c r="DR1724" s="116"/>
      <c r="DS1724" s="116"/>
      <c r="DT1724" s="116"/>
      <c r="DU1724" s="116"/>
      <c r="DV1724" s="116"/>
      <c r="DW1724" s="116"/>
      <c r="DX1724" s="116"/>
      <c r="DY1724" s="116"/>
      <c r="DZ1724" s="116"/>
      <c r="EA1724" s="116"/>
    </row>
    <row r="1725" spans="1:131" ht="11.25" customHeight="1" x14ac:dyDescent="0.15">
      <c r="A1725" s="129" t="s">
        <v>1883</v>
      </c>
      <c r="B1725" s="205"/>
      <c r="C1725" s="133"/>
      <c r="D1725" s="410"/>
      <c r="E1725" s="710"/>
      <c r="F1725" s="711"/>
      <c r="G1725" s="156"/>
      <c r="H1725" s="149"/>
      <c r="I1725" s="176"/>
      <c r="J1725" s="156"/>
      <c r="K1725" s="219"/>
      <c r="L1725" s="219"/>
      <c r="M1725" s="156"/>
      <c r="N1725" s="156"/>
      <c r="O1725" s="220"/>
      <c r="P1725" s="190"/>
      <c r="Q1725" s="156"/>
      <c r="R1725" s="220"/>
      <c r="S1725" s="190"/>
      <c r="T1725" s="156"/>
      <c r="U1725" s="220"/>
      <c r="V1725" s="190"/>
      <c r="W1725" s="156"/>
      <c r="X1725" s="245"/>
      <c r="Y1725" s="190"/>
      <c r="Z1725" s="190"/>
      <c r="AA1725" s="207"/>
      <c r="AB1725" s="215"/>
      <c r="AC1725" s="190"/>
      <c r="AD1725" s="156">
        <f>SUM(AD1726:AD1729)</f>
        <v>0</v>
      </c>
      <c r="AE1725" s="156"/>
      <c r="AF1725" s="117"/>
      <c r="AG1725" s="156"/>
      <c r="AH1725" s="355"/>
      <c r="AI1725" s="368"/>
      <c r="AJ1725" s="354"/>
      <c r="AK1725" s="368"/>
      <c r="AL1725" s="354"/>
      <c r="AM1725" s="368"/>
      <c r="AN1725" s="354"/>
      <c r="AO1725" s="368"/>
      <c r="AP1725" s="354"/>
      <c r="AQ1725" s="368"/>
      <c r="AR1725" s="354"/>
      <c r="AS1725" s="354"/>
      <c r="AT1725" s="369"/>
      <c r="AU1725" s="354"/>
      <c r="AV1725" s="369"/>
      <c r="AW1725" s="354"/>
      <c r="AX1725" s="369"/>
      <c r="AY1725" s="354"/>
      <c r="AZ1725" s="369"/>
      <c r="BA1725" s="354"/>
      <c r="BB1725" s="369"/>
      <c r="BC1725" s="150"/>
      <c r="BD1725" s="116"/>
      <c r="BE1725" s="367"/>
      <c r="BF1725" s="367"/>
      <c r="BG1725" s="367"/>
      <c r="BH1725" s="367"/>
      <c r="BI1725" s="367"/>
      <c r="BJ1725" s="367"/>
      <c r="BK1725" s="367"/>
      <c r="BL1725" s="367"/>
      <c r="BM1725" s="367"/>
      <c r="BN1725" s="367"/>
      <c r="BO1725" s="367"/>
      <c r="BP1725" s="367"/>
      <c r="BQ1725" s="383"/>
      <c r="BR1725" s="146"/>
      <c r="BS1725" s="441" t="e">
        <v>#N/A</v>
      </c>
      <c r="BT1725" s="116"/>
      <c r="BU1725" s="116"/>
      <c r="BV1725" s="116"/>
      <c r="BW1725" s="116"/>
      <c r="BX1725" s="116"/>
      <c r="BY1725" s="116"/>
      <c r="BZ1725" s="116"/>
      <c r="CA1725" s="116"/>
      <c r="CB1725" s="116"/>
      <c r="CC1725" s="116"/>
      <c r="CD1725" s="116"/>
      <c r="CE1725" s="116"/>
      <c r="CF1725" s="116"/>
      <c r="CG1725" s="116"/>
      <c r="CH1725" s="116"/>
      <c r="CI1725" s="116"/>
      <c r="CJ1725" s="116"/>
      <c r="CK1725" s="116"/>
      <c r="CL1725" s="116"/>
      <c r="CM1725" s="116"/>
      <c r="CN1725" s="116"/>
      <c r="CO1725" s="116"/>
      <c r="CP1725" s="116"/>
      <c r="CQ1725" s="116"/>
      <c r="CR1725" s="116"/>
      <c r="CS1725" s="116"/>
      <c r="CT1725" s="116"/>
      <c r="CU1725" s="116"/>
      <c r="CV1725" s="116"/>
      <c r="CW1725" s="116"/>
      <c r="CX1725" s="116"/>
      <c r="CY1725" s="116"/>
      <c r="CZ1725" s="116"/>
      <c r="DA1725" s="116"/>
      <c r="DB1725" s="116"/>
      <c r="DC1725" s="116"/>
      <c r="DD1725" s="116"/>
      <c r="DE1725" s="116"/>
      <c r="DF1725" s="116"/>
      <c r="DG1725" s="116"/>
      <c r="DH1725" s="116"/>
      <c r="DI1725" s="116"/>
      <c r="DJ1725" s="116"/>
      <c r="DK1725" s="116"/>
      <c r="DL1725" s="116"/>
      <c r="DM1725" s="116"/>
      <c r="DN1725" s="116"/>
      <c r="DO1725" s="116"/>
      <c r="DP1725" s="116"/>
      <c r="DQ1725" s="116"/>
      <c r="DR1725" s="116"/>
      <c r="DS1725" s="116"/>
      <c r="DT1725" s="116"/>
      <c r="DU1725" s="116"/>
      <c r="DV1725" s="116"/>
      <c r="DW1725" s="116"/>
      <c r="DX1725" s="116"/>
      <c r="DY1725" s="116"/>
      <c r="DZ1725" s="116"/>
      <c r="EA1725" s="116"/>
    </row>
    <row r="1726" spans="1:131" ht="11.25" customHeight="1" x14ac:dyDescent="0.15">
      <c r="A1726" s="113" t="s">
        <v>1884</v>
      </c>
      <c r="B1726" s="124"/>
      <c r="C1726" s="127"/>
      <c r="D1726" s="112">
        <f>BS1726</f>
        <v>30</v>
      </c>
      <c r="E1726" s="710" t="s">
        <v>1882</v>
      </c>
      <c r="F1726" s="711">
        <f t="shared" ref="F1726" si="11271">BQ1726</f>
        <v>0</v>
      </c>
      <c r="G1726" s="209">
        <v>25</v>
      </c>
      <c r="H1726" s="210"/>
      <c r="I1726" s="211">
        <v>4762600</v>
      </c>
      <c r="J1726" s="212"/>
      <c r="K1726" s="552"/>
      <c r="L1726" s="553"/>
      <c r="M1726" s="212"/>
      <c r="N1726" s="213"/>
      <c r="O1726" s="214">
        <f t="shared" ref="O1726" si="11272">IF($D$18="YES", (N1726), (0))</f>
        <v>0</v>
      </c>
      <c r="P1726" s="190"/>
      <c r="Q1726" s="213"/>
      <c r="R1726" s="214">
        <f t="shared" ref="R1726" si="11273">IF($D$18="YES", (Q1726), (0))</f>
        <v>0</v>
      </c>
      <c r="S1726" s="190"/>
      <c r="T1726" s="213"/>
      <c r="U1726" s="214">
        <f t="shared" ref="U1726" si="11274">IF($D$18="YES", (T1726), (0))</f>
        <v>0</v>
      </c>
      <c r="V1726" s="190"/>
      <c r="W1726" s="213"/>
      <c r="X1726" s="214">
        <f t="shared" ref="X1726" si="11275">IF($D$18="YES", (W1726), (0))</f>
        <v>0</v>
      </c>
      <c r="Y1726" s="190"/>
      <c r="Z1726" s="149"/>
      <c r="AA1726" s="207"/>
      <c r="AB1726" s="115"/>
      <c r="AC1726" s="153"/>
      <c r="AD1726" s="156">
        <f t="shared" ref="AD1726" si="11276">SUM(N1726,O1726,Q1726,R1726,T1726,U1726,W1726,X1726)</f>
        <v>0</v>
      </c>
      <c r="AE1726" s="146"/>
      <c r="AF1726" s="117"/>
      <c r="AG1726" s="156"/>
      <c r="AH1726" s="355"/>
      <c r="AI1726" s="368">
        <f t="shared" ref="AI1726" si="11277">N1726*G1726</f>
        <v>0</v>
      </c>
      <c r="AJ1726" s="354"/>
      <c r="AK1726" s="368">
        <f t="shared" ref="AK1726" si="11278">Q1726*G1726</f>
        <v>0</v>
      </c>
      <c r="AL1726" s="354"/>
      <c r="AM1726" s="368">
        <f t="shared" ref="AM1726" si="11279">T1726*G1726</f>
        <v>0</v>
      </c>
      <c r="AN1726" s="354"/>
      <c r="AO1726" s="368">
        <f t="shared" ref="AO1726" si="11280">W1726*G1726</f>
        <v>0</v>
      </c>
      <c r="AP1726" s="354"/>
      <c r="AQ1726" s="368">
        <f t="shared" ref="AQ1726" si="11281">SUM(AI1726,AK1726,AM1726,AO1726)</f>
        <v>0</v>
      </c>
      <c r="AR1726" s="354"/>
      <c r="AS1726" s="354"/>
      <c r="AT1726" s="369">
        <f t="shared" ref="AT1726" si="11282">(N1726*G1726)*F1726</f>
        <v>0</v>
      </c>
      <c r="AU1726" s="354"/>
      <c r="AV1726" s="369">
        <f t="shared" ref="AV1726" si="11283">(Q1726*G1726)*F1726</f>
        <v>0</v>
      </c>
      <c r="AW1726" s="354"/>
      <c r="AX1726" s="369">
        <f t="shared" ref="AX1726" si="11284">(T1726*G1726)*F1726</f>
        <v>0</v>
      </c>
      <c r="AY1726" s="354"/>
      <c r="AZ1726" s="369">
        <f t="shared" ref="AZ1726" si="11285">(W1726*G1726)*F1726</f>
        <v>0</v>
      </c>
      <c r="BA1726" s="354"/>
      <c r="BB1726" s="369">
        <f t="shared" ref="BB1726" si="11286">SUM(AS1726:BA1726)</f>
        <v>0</v>
      </c>
      <c r="BC1726" s="150"/>
      <c r="BD1726" s="116"/>
      <c r="BE1726" s="367"/>
      <c r="BF1726" s="367"/>
      <c r="BG1726" s="367"/>
      <c r="BH1726" s="367"/>
      <c r="BI1726" s="367"/>
      <c r="BJ1726" s="367"/>
      <c r="BK1726" s="367">
        <f t="shared" ref="BK1726:BK1729" si="11287">IF($N$18&lt;BK$24,0,IF($N$18&gt;BK$25,0,$BE1726))</f>
        <v>0</v>
      </c>
      <c r="BL1726" s="367">
        <f t="shared" ref="BL1726:BL1729" si="11288">IF($N$18&lt;BL$24,0,IF($N$18&gt;BL$25,0,$BF1726))</f>
        <v>0</v>
      </c>
      <c r="BM1726" s="367">
        <f t="shared" ref="BM1726:BM1729" si="11289">IF($N$18&lt;BM$24,0,IF($N$18&gt;BM$25,0,$BG1726))</f>
        <v>0</v>
      </c>
      <c r="BN1726" s="367">
        <f t="shared" ref="BN1726:BN1729" si="11290">IF($N$18&lt;BN$24,0,IF($N$18&gt;BN$25,0,$BH1726))</f>
        <v>0</v>
      </c>
      <c r="BO1726" s="367">
        <f t="shared" ref="BO1726:BO1729" si="11291">IF($N$18&lt;BO$24,0,IF($N$18&gt;BO$25,0,$BI1726))</f>
        <v>0</v>
      </c>
      <c r="BP1726" s="367">
        <f t="shared" ref="BP1726:BP1729" si="11292">IF($N$18&lt;BP$24,0,IF($N$18&gt;BP$25,0,$BJ1726))</f>
        <v>0</v>
      </c>
      <c r="BQ1726" s="383">
        <f t="shared" ref="BQ1726" si="11293">SUM(BK1726:BP1726)</f>
        <v>0</v>
      </c>
      <c r="BR1726" s="146"/>
      <c r="BS1726" s="441">
        <v>30</v>
      </c>
      <c r="BT1726" s="116"/>
      <c r="BU1726" s="116"/>
      <c r="BV1726" s="116"/>
      <c r="BW1726" s="116"/>
      <c r="BX1726" s="116"/>
      <c r="BY1726" s="116"/>
      <c r="BZ1726" s="116"/>
      <c r="CA1726" s="116"/>
      <c r="CB1726" s="116"/>
      <c r="CC1726" s="116"/>
      <c r="CD1726" s="116"/>
      <c r="CE1726" s="116"/>
      <c r="CF1726" s="116"/>
      <c r="CG1726" s="116"/>
      <c r="CH1726" s="116"/>
      <c r="CI1726" s="116"/>
      <c r="CJ1726" s="116"/>
      <c r="CK1726" s="116"/>
      <c r="CL1726" s="116"/>
      <c r="CM1726" s="116"/>
      <c r="CN1726" s="116"/>
      <c r="CO1726" s="116"/>
      <c r="CP1726" s="116"/>
      <c r="CQ1726" s="116"/>
      <c r="CR1726" s="116"/>
      <c r="CS1726" s="116"/>
      <c r="CT1726" s="116"/>
      <c r="CU1726" s="116"/>
      <c r="CV1726" s="116"/>
      <c r="CW1726" s="116"/>
      <c r="CX1726" s="116"/>
      <c r="CY1726" s="116"/>
      <c r="CZ1726" s="116"/>
      <c r="DA1726" s="116"/>
      <c r="DB1726" s="116"/>
      <c r="DC1726" s="116"/>
      <c r="DD1726" s="116"/>
      <c r="DE1726" s="116"/>
      <c r="DF1726" s="116"/>
      <c r="DG1726" s="116"/>
      <c r="DH1726" s="116"/>
      <c r="DI1726" s="116"/>
      <c r="DJ1726" s="116"/>
      <c r="DK1726" s="116"/>
      <c r="DL1726" s="116"/>
      <c r="DM1726" s="116"/>
      <c r="DN1726" s="116"/>
      <c r="DO1726" s="116"/>
      <c r="DP1726" s="116"/>
      <c r="DQ1726" s="116"/>
      <c r="DR1726" s="116"/>
      <c r="DS1726" s="116"/>
      <c r="DT1726" s="116"/>
      <c r="DU1726" s="116"/>
      <c r="DV1726" s="116"/>
      <c r="DW1726" s="116"/>
      <c r="DX1726" s="116"/>
      <c r="DY1726" s="116"/>
      <c r="DZ1726" s="116"/>
      <c r="EA1726" s="116"/>
    </row>
    <row r="1727" spans="1:131" ht="11.25" customHeight="1" x14ac:dyDescent="0.15">
      <c r="A1727" s="113" t="s">
        <v>1885</v>
      </c>
      <c r="B1727" s="124"/>
      <c r="C1727" s="127"/>
      <c r="D1727" s="112" t="s">
        <v>95</v>
      </c>
      <c r="E1727" s="710" t="s">
        <v>1882</v>
      </c>
      <c r="F1727" s="711">
        <f t="shared" ref="F1727:F1729" si="11294">BQ1727</f>
        <v>0</v>
      </c>
      <c r="G1727" s="209">
        <v>25</v>
      </c>
      <c r="H1727" s="210"/>
      <c r="I1727" s="211">
        <v>4762620</v>
      </c>
      <c r="J1727" s="212"/>
      <c r="K1727" s="552"/>
      <c r="L1727" s="553"/>
      <c r="M1727" s="212"/>
      <c r="N1727" s="213"/>
      <c r="O1727" s="214">
        <f t="shared" ref="O1727:O1729" si="11295">IF($D$18="YES", (N1727), (0))</f>
        <v>0</v>
      </c>
      <c r="P1727" s="190"/>
      <c r="Q1727" s="213"/>
      <c r="R1727" s="214">
        <f t="shared" ref="R1727:R1729" si="11296">IF($D$18="YES", (Q1727), (0))</f>
        <v>0</v>
      </c>
      <c r="S1727" s="190"/>
      <c r="T1727" s="213"/>
      <c r="U1727" s="214">
        <f t="shared" ref="U1727:U1729" si="11297">IF($D$18="YES", (T1727), (0))</f>
        <v>0</v>
      </c>
      <c r="V1727" s="190"/>
      <c r="W1727" s="213"/>
      <c r="X1727" s="214">
        <f t="shared" ref="X1727:X1729" si="11298">IF($D$18="YES", (W1727), (0))</f>
        <v>0</v>
      </c>
      <c r="Y1727" s="190"/>
      <c r="Z1727" s="149"/>
      <c r="AA1727" s="207"/>
      <c r="AB1727" s="115"/>
      <c r="AC1727" s="153"/>
      <c r="AD1727" s="156">
        <f t="shared" ref="AD1727:AD1729" si="11299">SUM(N1727,O1727,Q1727,R1727,T1727,U1727,W1727,X1727)</f>
        <v>0</v>
      </c>
      <c r="AE1727" s="146"/>
      <c r="AF1727" s="117"/>
      <c r="AG1727" s="156"/>
      <c r="AH1727" s="355"/>
      <c r="AI1727" s="368">
        <f t="shared" ref="AI1727:AI1729" si="11300">N1727*G1727</f>
        <v>0</v>
      </c>
      <c r="AJ1727" s="354"/>
      <c r="AK1727" s="368">
        <f t="shared" ref="AK1727:AK1729" si="11301">Q1727*G1727</f>
        <v>0</v>
      </c>
      <c r="AL1727" s="354"/>
      <c r="AM1727" s="368">
        <f t="shared" ref="AM1727:AM1729" si="11302">T1727*G1727</f>
        <v>0</v>
      </c>
      <c r="AN1727" s="354"/>
      <c r="AO1727" s="368">
        <f t="shared" ref="AO1727:AO1729" si="11303">W1727*G1727</f>
        <v>0</v>
      </c>
      <c r="AP1727" s="354"/>
      <c r="AQ1727" s="368">
        <f t="shared" si="11187"/>
        <v>0</v>
      </c>
      <c r="AR1727" s="354"/>
      <c r="AS1727" s="354"/>
      <c r="AT1727" s="369">
        <f t="shared" ref="AT1727:AT1729" si="11304">(N1727*G1727)*F1727</f>
        <v>0</v>
      </c>
      <c r="AU1727" s="354"/>
      <c r="AV1727" s="369">
        <f t="shared" ref="AV1727:AV1729" si="11305">(Q1727*G1727)*F1727</f>
        <v>0</v>
      </c>
      <c r="AW1727" s="354"/>
      <c r="AX1727" s="369">
        <f t="shared" ref="AX1727:AX1729" si="11306">(T1727*G1727)*F1727</f>
        <v>0</v>
      </c>
      <c r="AY1727" s="354"/>
      <c r="AZ1727" s="369">
        <f t="shared" ref="AZ1727:AZ1729" si="11307">(W1727*G1727)*F1727</f>
        <v>0</v>
      </c>
      <c r="BA1727" s="354"/>
      <c r="BB1727" s="369">
        <f t="shared" ref="BB1727:BB1729" si="11308">SUM(AS1727:BA1727)</f>
        <v>0</v>
      </c>
      <c r="BC1727" s="150"/>
      <c r="BD1727" s="116"/>
      <c r="BE1727" s="367"/>
      <c r="BF1727" s="367"/>
      <c r="BG1727" s="367"/>
      <c r="BH1727" s="367"/>
      <c r="BI1727" s="367"/>
      <c r="BJ1727" s="367"/>
      <c r="BK1727" s="367">
        <f t="shared" si="11287"/>
        <v>0</v>
      </c>
      <c r="BL1727" s="367">
        <f t="shared" si="11288"/>
        <v>0</v>
      </c>
      <c r="BM1727" s="367">
        <f t="shared" si="11289"/>
        <v>0</v>
      </c>
      <c r="BN1727" s="367">
        <f t="shared" si="11290"/>
        <v>0</v>
      </c>
      <c r="BO1727" s="367">
        <f t="shared" si="11291"/>
        <v>0</v>
      </c>
      <c r="BP1727" s="367">
        <f t="shared" si="11292"/>
        <v>0</v>
      </c>
      <c r="BQ1727" s="383">
        <f t="shared" ref="BQ1727:BQ1729" si="11309">SUM(BK1727:BP1727)</f>
        <v>0</v>
      </c>
      <c r="BR1727" s="146"/>
      <c r="BS1727" s="441" t="s">
        <v>90</v>
      </c>
      <c r="BT1727" s="116"/>
      <c r="BU1727" s="116"/>
      <c r="BV1727" s="116"/>
      <c r="BW1727" s="116"/>
      <c r="BX1727" s="116"/>
      <c r="BY1727" s="116"/>
      <c r="BZ1727" s="116"/>
      <c r="CA1727" s="116"/>
      <c r="CB1727" s="116"/>
      <c r="CC1727" s="116"/>
      <c r="CD1727" s="116"/>
      <c r="CE1727" s="116"/>
      <c r="CF1727" s="116"/>
      <c r="CG1727" s="116"/>
      <c r="CH1727" s="116"/>
      <c r="CI1727" s="116"/>
      <c r="CJ1727" s="116"/>
      <c r="CK1727" s="116"/>
      <c r="CL1727" s="116"/>
      <c r="CM1727" s="116"/>
      <c r="CN1727" s="116"/>
      <c r="CO1727" s="116"/>
      <c r="CP1727" s="116"/>
      <c r="CQ1727" s="116"/>
      <c r="CR1727" s="116"/>
      <c r="CS1727" s="116"/>
      <c r="CT1727" s="116"/>
      <c r="CU1727" s="116"/>
      <c r="CV1727" s="116"/>
      <c r="CW1727" s="116"/>
      <c r="CX1727" s="116"/>
      <c r="CY1727" s="116"/>
      <c r="CZ1727" s="116"/>
      <c r="DA1727" s="116"/>
      <c r="DB1727" s="116"/>
      <c r="DC1727" s="116"/>
      <c r="DD1727" s="116"/>
      <c r="DE1727" s="116"/>
      <c r="DF1727" s="116"/>
      <c r="DG1727" s="116"/>
      <c r="DH1727" s="116"/>
      <c r="DI1727" s="116"/>
      <c r="DJ1727" s="116"/>
      <c r="DK1727" s="116"/>
      <c r="DL1727" s="116"/>
      <c r="DM1727" s="116"/>
      <c r="DN1727" s="116"/>
      <c r="DO1727" s="116"/>
      <c r="DP1727" s="116"/>
      <c r="DQ1727" s="116"/>
      <c r="DR1727" s="116"/>
      <c r="DS1727" s="116"/>
      <c r="DT1727" s="116"/>
      <c r="DU1727" s="116"/>
      <c r="DV1727" s="116"/>
      <c r="DW1727" s="116"/>
      <c r="DX1727" s="116"/>
      <c r="DY1727" s="116"/>
      <c r="DZ1727" s="116"/>
      <c r="EA1727" s="116"/>
    </row>
    <row r="1728" spans="1:131" ht="12" customHeight="1" x14ac:dyDescent="0.15">
      <c r="A1728" s="113" t="s">
        <v>1886</v>
      </c>
      <c r="B1728" s="124"/>
      <c r="C1728" s="127"/>
      <c r="D1728" s="112">
        <f>BS1728</f>
        <v>20</v>
      </c>
      <c r="E1728" s="710" t="s">
        <v>1882</v>
      </c>
      <c r="F1728" s="711">
        <f t="shared" si="11294"/>
        <v>0</v>
      </c>
      <c r="G1728" s="209">
        <v>25</v>
      </c>
      <c r="H1728" s="210"/>
      <c r="I1728" s="211">
        <v>4762630</v>
      </c>
      <c r="J1728" s="212"/>
      <c r="K1728" s="552"/>
      <c r="L1728" s="553"/>
      <c r="M1728" s="212"/>
      <c r="N1728" s="213"/>
      <c r="O1728" s="214">
        <f t="shared" si="11295"/>
        <v>0</v>
      </c>
      <c r="P1728" s="190"/>
      <c r="Q1728" s="213"/>
      <c r="R1728" s="214">
        <f t="shared" si="11296"/>
        <v>0</v>
      </c>
      <c r="S1728" s="190"/>
      <c r="T1728" s="213"/>
      <c r="U1728" s="214">
        <f t="shared" si="11297"/>
        <v>0</v>
      </c>
      <c r="V1728" s="190"/>
      <c r="W1728" s="213"/>
      <c r="X1728" s="214">
        <f t="shared" si="11298"/>
        <v>0</v>
      </c>
      <c r="Y1728" s="190"/>
      <c r="Z1728" s="190"/>
      <c r="AA1728" s="207"/>
      <c r="AB1728" s="215"/>
      <c r="AC1728" s="190"/>
      <c r="AD1728" s="156">
        <f t="shared" si="11299"/>
        <v>0</v>
      </c>
      <c r="AE1728" s="156"/>
      <c r="AF1728" s="117"/>
      <c r="AG1728" s="156"/>
      <c r="AH1728" s="355"/>
      <c r="AI1728" s="368">
        <f t="shared" si="11300"/>
        <v>0</v>
      </c>
      <c r="AJ1728" s="354"/>
      <c r="AK1728" s="368">
        <f t="shared" si="11301"/>
        <v>0</v>
      </c>
      <c r="AL1728" s="354"/>
      <c r="AM1728" s="368">
        <f t="shared" si="11302"/>
        <v>0</v>
      </c>
      <c r="AN1728" s="354"/>
      <c r="AO1728" s="368">
        <f t="shared" si="11303"/>
        <v>0</v>
      </c>
      <c r="AP1728" s="354"/>
      <c r="AQ1728" s="368">
        <f t="shared" si="11187"/>
        <v>0</v>
      </c>
      <c r="AR1728" s="354"/>
      <c r="AS1728" s="354"/>
      <c r="AT1728" s="369">
        <f t="shared" si="11304"/>
        <v>0</v>
      </c>
      <c r="AU1728" s="354"/>
      <c r="AV1728" s="369">
        <f t="shared" si="11305"/>
        <v>0</v>
      </c>
      <c r="AW1728" s="354"/>
      <c r="AX1728" s="369">
        <f t="shared" si="11306"/>
        <v>0</v>
      </c>
      <c r="AY1728" s="354"/>
      <c r="AZ1728" s="369">
        <f t="shared" si="11307"/>
        <v>0</v>
      </c>
      <c r="BA1728" s="354"/>
      <c r="BB1728" s="369">
        <f t="shared" si="11308"/>
        <v>0</v>
      </c>
      <c r="BC1728" s="150"/>
      <c r="BD1728" s="116"/>
      <c r="BE1728" s="367"/>
      <c r="BF1728" s="367"/>
      <c r="BG1728" s="367"/>
      <c r="BH1728" s="367"/>
      <c r="BI1728" s="367"/>
      <c r="BJ1728" s="367"/>
      <c r="BK1728" s="367">
        <f t="shared" si="11287"/>
        <v>0</v>
      </c>
      <c r="BL1728" s="367">
        <f t="shared" si="11288"/>
        <v>0</v>
      </c>
      <c r="BM1728" s="367">
        <f t="shared" si="11289"/>
        <v>0</v>
      </c>
      <c r="BN1728" s="367">
        <f t="shared" si="11290"/>
        <v>0</v>
      </c>
      <c r="BO1728" s="367">
        <f t="shared" si="11291"/>
        <v>0</v>
      </c>
      <c r="BP1728" s="367">
        <f t="shared" si="11292"/>
        <v>0</v>
      </c>
      <c r="BQ1728" s="383">
        <f t="shared" si="11309"/>
        <v>0</v>
      </c>
      <c r="BR1728" s="146"/>
      <c r="BS1728" s="441">
        <v>20</v>
      </c>
      <c r="BT1728" s="116"/>
      <c r="BU1728" s="116"/>
      <c r="BV1728" s="116"/>
      <c r="BW1728" s="116"/>
      <c r="BX1728" s="116"/>
      <c r="BY1728" s="116"/>
      <c r="BZ1728" s="116"/>
      <c r="CA1728" s="116"/>
      <c r="CB1728" s="116"/>
      <c r="CC1728" s="116"/>
      <c r="CD1728" s="116"/>
      <c r="CE1728" s="116"/>
      <c r="CF1728" s="116"/>
      <c r="CG1728" s="116"/>
      <c r="CH1728" s="116"/>
      <c r="CI1728" s="116"/>
      <c r="CJ1728" s="116"/>
      <c r="CK1728" s="116"/>
      <c r="CL1728" s="116"/>
      <c r="CM1728" s="116"/>
      <c r="CN1728" s="116"/>
      <c r="CO1728" s="116"/>
      <c r="CP1728" s="116"/>
      <c r="CQ1728" s="116"/>
      <c r="CR1728" s="116"/>
      <c r="CS1728" s="116"/>
      <c r="CT1728" s="116"/>
      <c r="CU1728" s="116"/>
      <c r="CV1728" s="116"/>
      <c r="CW1728" s="116"/>
      <c r="CX1728" s="116"/>
      <c r="CY1728" s="116"/>
      <c r="CZ1728" s="116"/>
      <c r="DA1728" s="116"/>
      <c r="DB1728" s="116"/>
      <c r="DC1728" s="116"/>
      <c r="DD1728" s="116"/>
      <c r="DE1728" s="116"/>
      <c r="DF1728" s="116"/>
      <c r="DG1728" s="116"/>
      <c r="DH1728" s="116"/>
      <c r="DI1728" s="116"/>
      <c r="DJ1728" s="116"/>
      <c r="DK1728" s="116"/>
      <c r="DL1728" s="116"/>
      <c r="DM1728" s="116"/>
      <c r="DN1728" s="116"/>
      <c r="DO1728" s="116"/>
      <c r="DP1728" s="116"/>
      <c r="DQ1728" s="116"/>
      <c r="DR1728" s="116"/>
      <c r="DS1728" s="116"/>
      <c r="DT1728" s="116"/>
      <c r="DU1728" s="116"/>
      <c r="DV1728" s="116"/>
      <c r="DW1728" s="116"/>
      <c r="DX1728" s="116"/>
      <c r="DY1728" s="116"/>
      <c r="DZ1728" s="116"/>
      <c r="EA1728" s="116"/>
    </row>
    <row r="1729" spans="1:131" ht="12" customHeight="1" x14ac:dyDescent="0.15">
      <c r="A1729" s="113" t="s">
        <v>1887</v>
      </c>
      <c r="B1729" s="124"/>
      <c r="C1729" s="127"/>
      <c r="D1729" s="112">
        <f>BS1729</f>
        <v>9</v>
      </c>
      <c r="E1729" s="710" t="s">
        <v>1882</v>
      </c>
      <c r="F1729" s="711">
        <f t="shared" si="11294"/>
        <v>0</v>
      </c>
      <c r="G1729" s="209">
        <v>25</v>
      </c>
      <c r="H1729" s="210"/>
      <c r="I1729" s="211">
        <v>4762640</v>
      </c>
      <c r="J1729" s="212"/>
      <c r="K1729" s="552"/>
      <c r="L1729" s="553"/>
      <c r="M1729" s="212"/>
      <c r="N1729" s="213"/>
      <c r="O1729" s="214">
        <f t="shared" si="11295"/>
        <v>0</v>
      </c>
      <c r="P1729" s="190"/>
      <c r="Q1729" s="213"/>
      <c r="R1729" s="214">
        <f t="shared" si="11296"/>
        <v>0</v>
      </c>
      <c r="S1729" s="190"/>
      <c r="T1729" s="213"/>
      <c r="U1729" s="214">
        <f t="shared" si="11297"/>
        <v>0</v>
      </c>
      <c r="V1729" s="190"/>
      <c r="W1729" s="213"/>
      <c r="X1729" s="214">
        <f t="shared" si="11298"/>
        <v>0</v>
      </c>
      <c r="Y1729" s="190"/>
      <c r="Z1729" s="190"/>
      <c r="AA1729" s="207"/>
      <c r="AB1729" s="215"/>
      <c r="AC1729" s="190"/>
      <c r="AD1729" s="156">
        <f t="shared" si="11299"/>
        <v>0</v>
      </c>
      <c r="AE1729" s="156"/>
      <c r="AF1729" s="117"/>
      <c r="AG1729" s="156"/>
      <c r="AH1729" s="355"/>
      <c r="AI1729" s="368">
        <f t="shared" si="11300"/>
        <v>0</v>
      </c>
      <c r="AJ1729" s="354"/>
      <c r="AK1729" s="368">
        <f t="shared" si="11301"/>
        <v>0</v>
      </c>
      <c r="AL1729" s="354"/>
      <c r="AM1729" s="368">
        <f t="shared" si="11302"/>
        <v>0</v>
      </c>
      <c r="AN1729" s="354"/>
      <c r="AO1729" s="368">
        <f t="shared" si="11303"/>
        <v>0</v>
      </c>
      <c r="AP1729" s="354"/>
      <c r="AQ1729" s="368">
        <f t="shared" si="11187"/>
        <v>0</v>
      </c>
      <c r="AR1729" s="354"/>
      <c r="AS1729" s="354"/>
      <c r="AT1729" s="369">
        <f t="shared" si="11304"/>
        <v>0</v>
      </c>
      <c r="AU1729" s="354"/>
      <c r="AV1729" s="369">
        <f t="shared" si="11305"/>
        <v>0</v>
      </c>
      <c r="AW1729" s="354"/>
      <c r="AX1729" s="369">
        <f t="shared" si="11306"/>
        <v>0</v>
      </c>
      <c r="AY1729" s="354"/>
      <c r="AZ1729" s="369">
        <f t="shared" si="11307"/>
        <v>0</v>
      </c>
      <c r="BA1729" s="354"/>
      <c r="BB1729" s="369">
        <f t="shared" si="11308"/>
        <v>0</v>
      </c>
      <c r="BC1729" s="150"/>
      <c r="BD1729" s="116"/>
      <c r="BE1729" s="367"/>
      <c r="BF1729" s="367"/>
      <c r="BG1729" s="367"/>
      <c r="BH1729" s="367"/>
      <c r="BI1729" s="367"/>
      <c r="BJ1729" s="367"/>
      <c r="BK1729" s="367">
        <f t="shared" si="11287"/>
        <v>0</v>
      </c>
      <c r="BL1729" s="367">
        <f t="shared" si="11288"/>
        <v>0</v>
      </c>
      <c r="BM1729" s="367">
        <f t="shared" si="11289"/>
        <v>0</v>
      </c>
      <c r="BN1729" s="367">
        <f t="shared" si="11290"/>
        <v>0</v>
      </c>
      <c r="BO1729" s="367">
        <f t="shared" si="11291"/>
        <v>0</v>
      </c>
      <c r="BP1729" s="367">
        <f t="shared" si="11292"/>
        <v>0</v>
      </c>
      <c r="BQ1729" s="383">
        <f t="shared" si="11309"/>
        <v>0</v>
      </c>
      <c r="BR1729" s="146"/>
      <c r="BS1729" s="441">
        <v>9</v>
      </c>
      <c r="BT1729" s="116"/>
      <c r="BU1729" s="116"/>
      <c r="BV1729" s="116"/>
      <c r="BW1729" s="116"/>
      <c r="BX1729" s="116"/>
      <c r="BY1729" s="116"/>
      <c r="BZ1729" s="116"/>
      <c r="CA1729" s="116"/>
      <c r="CB1729" s="116"/>
      <c r="CC1729" s="116"/>
      <c r="CD1729" s="116"/>
      <c r="CE1729" s="116"/>
      <c r="CF1729" s="116"/>
      <c r="CG1729" s="116"/>
      <c r="CH1729" s="116"/>
      <c r="CI1729" s="116"/>
      <c r="CJ1729" s="116"/>
      <c r="CK1729" s="116"/>
      <c r="CL1729" s="116"/>
      <c r="CM1729" s="116"/>
      <c r="CN1729" s="116"/>
      <c r="CO1729" s="116"/>
      <c r="CP1729" s="116"/>
      <c r="CQ1729" s="116"/>
      <c r="CR1729" s="116"/>
      <c r="CS1729" s="116"/>
      <c r="CT1729" s="116"/>
      <c r="CU1729" s="116"/>
      <c r="CV1729" s="116"/>
      <c r="CW1729" s="116"/>
      <c r="CX1729" s="116"/>
      <c r="CY1729" s="116"/>
      <c r="CZ1729" s="116"/>
      <c r="DA1729" s="116"/>
      <c r="DB1729" s="116"/>
      <c r="DC1729" s="116"/>
      <c r="DD1729" s="116"/>
      <c r="DE1729" s="116"/>
      <c r="DF1729" s="116"/>
      <c r="DG1729" s="116"/>
      <c r="DH1729" s="116"/>
      <c r="DI1729" s="116"/>
      <c r="DJ1729" s="116"/>
      <c r="DK1729" s="116"/>
      <c r="DL1729" s="116"/>
      <c r="DM1729" s="116"/>
      <c r="DN1729" s="116"/>
      <c r="DO1729" s="116"/>
      <c r="DP1729" s="116"/>
      <c r="DQ1729" s="116"/>
      <c r="DR1729" s="116"/>
      <c r="DS1729" s="116"/>
      <c r="DT1729" s="116"/>
      <c r="DU1729" s="116"/>
      <c r="DV1729" s="116"/>
      <c r="DW1729" s="116"/>
      <c r="DX1729" s="116"/>
      <c r="DY1729" s="116"/>
      <c r="DZ1729" s="116"/>
      <c r="EA1729" s="116"/>
    </row>
    <row r="1730" spans="1:131" ht="12" customHeight="1" x14ac:dyDescent="0.15">
      <c r="A1730" s="129" t="s">
        <v>1888</v>
      </c>
      <c r="B1730" s="205"/>
      <c r="C1730" s="133"/>
      <c r="D1730" s="410"/>
      <c r="E1730" s="710"/>
      <c r="F1730" s="711"/>
      <c r="G1730" s="217"/>
      <c r="H1730" s="217"/>
      <c r="I1730" s="278"/>
      <c r="J1730" s="156"/>
      <c r="K1730" s="279"/>
      <c r="L1730" s="279"/>
      <c r="M1730" s="156"/>
      <c r="N1730" s="156"/>
      <c r="O1730" s="220"/>
      <c r="P1730" s="190"/>
      <c r="Q1730" s="156"/>
      <c r="R1730" s="220"/>
      <c r="S1730" s="190"/>
      <c r="T1730" s="156"/>
      <c r="U1730" s="220"/>
      <c r="V1730" s="190"/>
      <c r="W1730" s="156"/>
      <c r="X1730" s="245"/>
      <c r="Y1730" s="190"/>
      <c r="Z1730" s="190"/>
      <c r="AA1730" s="207"/>
      <c r="AB1730" s="215"/>
      <c r="AC1730" s="190"/>
      <c r="AD1730" s="156">
        <f>SUM(AD1731:AD1732)</f>
        <v>0</v>
      </c>
      <c r="AE1730" s="156"/>
      <c r="AF1730" s="117"/>
      <c r="AG1730" s="156"/>
      <c r="AH1730" s="355"/>
      <c r="AI1730" s="368"/>
      <c r="AJ1730" s="354"/>
      <c r="AK1730" s="368"/>
      <c r="AL1730" s="354"/>
      <c r="AM1730" s="368"/>
      <c r="AN1730" s="354"/>
      <c r="AO1730" s="368"/>
      <c r="AP1730" s="354"/>
      <c r="AQ1730" s="368"/>
      <c r="AR1730" s="354"/>
      <c r="AS1730" s="354"/>
      <c r="AT1730" s="369"/>
      <c r="AU1730" s="354"/>
      <c r="AV1730" s="369"/>
      <c r="AW1730" s="354"/>
      <c r="AX1730" s="369"/>
      <c r="AY1730" s="354"/>
      <c r="AZ1730" s="369"/>
      <c r="BA1730" s="354"/>
      <c r="BB1730" s="369"/>
      <c r="BC1730" s="150"/>
      <c r="BD1730" s="116"/>
      <c r="BE1730" s="367"/>
      <c r="BF1730" s="367"/>
      <c r="BG1730" s="367"/>
      <c r="BH1730" s="367"/>
      <c r="BI1730" s="367"/>
      <c r="BJ1730" s="367"/>
      <c r="BK1730" s="367"/>
      <c r="BL1730" s="367"/>
      <c r="BM1730" s="367"/>
      <c r="BN1730" s="367"/>
      <c r="BO1730" s="367"/>
      <c r="BP1730" s="367"/>
      <c r="BQ1730" s="383"/>
      <c r="BR1730" s="146"/>
      <c r="BS1730" s="441" t="e">
        <v>#N/A</v>
      </c>
      <c r="BT1730" s="116"/>
      <c r="BU1730" s="116"/>
      <c r="BV1730" s="116"/>
      <c r="BW1730" s="116"/>
      <c r="BX1730" s="116"/>
      <c r="BY1730" s="116"/>
      <c r="BZ1730" s="116"/>
      <c r="CA1730" s="116"/>
      <c r="CB1730" s="116"/>
      <c r="CC1730" s="116"/>
      <c r="CD1730" s="116"/>
      <c r="CE1730" s="116"/>
      <c r="CF1730" s="116"/>
      <c r="CG1730" s="116"/>
      <c r="CH1730" s="116"/>
      <c r="CI1730" s="116"/>
      <c r="CJ1730" s="116"/>
      <c r="CK1730" s="116"/>
      <c r="CL1730" s="116"/>
      <c r="CM1730" s="116"/>
      <c r="CN1730" s="116"/>
      <c r="CO1730" s="116"/>
      <c r="CP1730" s="116"/>
      <c r="CQ1730" s="116"/>
      <c r="CR1730" s="116"/>
      <c r="CS1730" s="116"/>
      <c r="CT1730" s="116"/>
      <c r="CU1730" s="116"/>
      <c r="CV1730" s="116"/>
      <c r="CW1730" s="116"/>
      <c r="CX1730" s="116"/>
      <c r="CY1730" s="116"/>
      <c r="CZ1730" s="116"/>
      <c r="DA1730" s="116"/>
      <c r="DB1730" s="116"/>
      <c r="DC1730" s="116"/>
      <c r="DD1730" s="116"/>
      <c r="DE1730" s="116"/>
      <c r="DF1730" s="116"/>
      <c r="DG1730" s="116"/>
      <c r="DH1730" s="116"/>
      <c r="DI1730" s="116"/>
      <c r="DJ1730" s="116"/>
      <c r="DK1730" s="116"/>
      <c r="DL1730" s="116"/>
      <c r="DM1730" s="116"/>
      <c r="DN1730" s="116"/>
      <c r="DO1730" s="116"/>
      <c r="DP1730" s="116"/>
      <c r="DQ1730" s="116"/>
      <c r="DR1730" s="116"/>
      <c r="DS1730" s="116"/>
      <c r="DT1730" s="116"/>
      <c r="DU1730" s="116"/>
      <c r="DV1730" s="116"/>
      <c r="DW1730" s="116"/>
      <c r="DX1730" s="116"/>
      <c r="DY1730" s="116"/>
      <c r="DZ1730" s="116"/>
      <c r="EA1730" s="116"/>
    </row>
    <row r="1731" spans="1:131" ht="12" customHeight="1" x14ac:dyDescent="0.15">
      <c r="A1731" s="692" t="s">
        <v>1889</v>
      </c>
      <c r="B1731" s="693"/>
      <c r="C1731" s="694"/>
      <c r="D1731" s="112" t="str">
        <f>BS1731</f>
        <v>S/O</v>
      </c>
      <c r="E1731" s="710" t="s">
        <v>1890</v>
      </c>
      <c r="F1731" s="711">
        <f t="shared" ref="F1731" si="11310">BQ1731</f>
        <v>0</v>
      </c>
      <c r="G1731" s="209">
        <v>24</v>
      </c>
      <c r="H1731" s="210"/>
      <c r="I1731" s="211">
        <v>4762804</v>
      </c>
      <c r="J1731" s="212"/>
      <c r="K1731" s="552">
        <v>46055</v>
      </c>
      <c r="L1731" s="553"/>
      <c r="M1731" s="212"/>
      <c r="N1731" s="213"/>
      <c r="O1731" s="214">
        <f t="shared" ref="O1731" si="11311">IF($D$18="YES", (N1731), (0))</f>
        <v>0</v>
      </c>
      <c r="P1731" s="190"/>
      <c r="Q1731" s="213"/>
      <c r="R1731" s="214">
        <f t="shared" ref="R1731" si="11312">IF($D$18="YES", (Q1731), (0))</f>
        <v>0</v>
      </c>
      <c r="S1731" s="190"/>
      <c r="T1731" s="213"/>
      <c r="U1731" s="214">
        <f t="shared" ref="U1731" si="11313">IF($D$18="YES", (T1731), (0))</f>
        <v>0</v>
      </c>
      <c r="V1731" s="190"/>
      <c r="W1731" s="213"/>
      <c r="X1731" s="214">
        <f t="shared" ref="X1731" si="11314">IF($D$18="YES", (W1731), (0))</f>
        <v>0</v>
      </c>
      <c r="Y1731" s="190"/>
      <c r="Z1731" s="190"/>
      <c r="AA1731" s="207"/>
      <c r="AB1731" s="215"/>
      <c r="AC1731" s="190"/>
      <c r="AD1731" s="156">
        <f t="shared" ref="AD1731" si="11315">SUM(N1731,O1731,Q1731,R1731,T1731,U1731,W1731,X1731)</f>
        <v>0</v>
      </c>
      <c r="AE1731" s="156"/>
      <c r="AF1731" s="117">
        <v>46209</v>
      </c>
      <c r="AG1731" s="156"/>
      <c r="AH1731" s="355"/>
      <c r="AI1731" s="368">
        <f t="shared" ref="AI1731" si="11316">N1731*G1731</f>
        <v>0</v>
      </c>
      <c r="AJ1731" s="354"/>
      <c r="AK1731" s="368">
        <f t="shared" ref="AK1731" si="11317">Q1731*G1731</f>
        <v>0</v>
      </c>
      <c r="AL1731" s="354"/>
      <c r="AM1731" s="368">
        <f t="shared" ref="AM1731" si="11318">T1731*G1731</f>
        <v>0</v>
      </c>
      <c r="AN1731" s="354"/>
      <c r="AO1731" s="368">
        <f t="shared" ref="AO1731" si="11319">W1731*G1731</f>
        <v>0</v>
      </c>
      <c r="AP1731" s="354"/>
      <c r="AQ1731" s="368">
        <f t="shared" si="11187"/>
        <v>0</v>
      </c>
      <c r="AR1731" s="354"/>
      <c r="AS1731" s="354"/>
      <c r="AT1731" s="369">
        <f t="shared" ref="AT1731" si="11320">(N1731*G1731)*F1731</f>
        <v>0</v>
      </c>
      <c r="AU1731" s="354"/>
      <c r="AV1731" s="369">
        <f t="shared" ref="AV1731" si="11321">(Q1731*G1731)*F1731</f>
        <v>0</v>
      </c>
      <c r="AW1731" s="354"/>
      <c r="AX1731" s="369">
        <f t="shared" ref="AX1731" si="11322">(T1731*G1731)*F1731</f>
        <v>0</v>
      </c>
      <c r="AY1731" s="354"/>
      <c r="AZ1731" s="369">
        <f t="shared" ref="AZ1731" si="11323">(W1731*G1731)*F1731</f>
        <v>0</v>
      </c>
      <c r="BA1731" s="354"/>
      <c r="BB1731" s="369">
        <f t="shared" ref="BB1731" si="11324">SUM(AS1731:BA1731)</f>
        <v>0</v>
      </c>
      <c r="BC1731" s="150"/>
      <c r="BD1731" s="116"/>
      <c r="BE1731" s="367"/>
      <c r="BF1731" s="367"/>
      <c r="BG1731" s="367"/>
      <c r="BH1731" s="367"/>
      <c r="BI1731" s="367"/>
      <c r="BJ1731" s="367"/>
      <c r="BK1731" s="367">
        <f t="shared" ref="BK1731:BK1732" si="11325">IF($N$18&lt;BK$24,0,IF($N$18&gt;BK$25,0,$BE1731))</f>
        <v>0</v>
      </c>
      <c r="BL1731" s="367">
        <f t="shared" ref="BL1731:BL1732" si="11326">IF($N$18&lt;BL$24,0,IF($N$18&gt;BL$25,0,$BF1731))</f>
        <v>0</v>
      </c>
      <c r="BM1731" s="367">
        <f t="shared" ref="BM1731:BM1732" si="11327">IF($N$18&lt;BM$24,0,IF($N$18&gt;BM$25,0,$BG1731))</f>
        <v>0</v>
      </c>
      <c r="BN1731" s="367">
        <f t="shared" ref="BN1731:BN1732" si="11328">IF($N$18&lt;BN$24,0,IF($N$18&gt;BN$25,0,$BH1731))</f>
        <v>0</v>
      </c>
      <c r="BO1731" s="367">
        <f t="shared" ref="BO1731:BO1732" si="11329">IF($N$18&lt;BO$24,0,IF($N$18&gt;BO$25,0,$BI1731))</f>
        <v>0</v>
      </c>
      <c r="BP1731" s="367">
        <f t="shared" ref="BP1731:BP1732" si="11330">IF($N$18&lt;BP$24,0,IF($N$18&gt;BP$25,0,$BJ1731))</f>
        <v>0</v>
      </c>
      <c r="BQ1731" s="383">
        <f t="shared" ref="BQ1731" si="11331">SUM(BK1731:BP1731)</f>
        <v>0</v>
      </c>
      <c r="BR1731" s="146"/>
      <c r="BS1731" s="441" t="s">
        <v>90</v>
      </c>
      <c r="BT1731" s="116"/>
      <c r="BU1731" s="116"/>
      <c r="BV1731" s="116"/>
      <c r="BW1731" s="116"/>
      <c r="BX1731" s="116"/>
      <c r="BY1731" s="116"/>
      <c r="BZ1731" s="116"/>
      <c r="CA1731" s="116"/>
      <c r="CB1731" s="116"/>
      <c r="CC1731" s="116"/>
      <c r="CD1731" s="116"/>
      <c r="CE1731" s="116"/>
      <c r="CF1731" s="116"/>
      <c r="CG1731" s="116"/>
      <c r="CH1731" s="116"/>
      <c r="CI1731" s="116"/>
      <c r="CJ1731" s="116"/>
      <c r="CK1731" s="116"/>
      <c r="CL1731" s="116"/>
      <c r="CM1731" s="116"/>
      <c r="CN1731" s="116"/>
      <c r="CO1731" s="116"/>
      <c r="CP1731" s="116"/>
      <c r="CQ1731" s="116"/>
      <c r="CR1731" s="116"/>
      <c r="CS1731" s="116"/>
      <c r="CT1731" s="116"/>
      <c r="CU1731" s="116"/>
      <c r="CV1731" s="116"/>
      <c r="CW1731" s="116"/>
      <c r="CX1731" s="116"/>
      <c r="CY1731" s="116"/>
      <c r="CZ1731" s="116"/>
      <c r="DA1731" s="116"/>
      <c r="DB1731" s="116"/>
      <c r="DC1731" s="116"/>
      <c r="DD1731" s="116"/>
      <c r="DE1731" s="116"/>
      <c r="DF1731" s="116"/>
      <c r="DG1731" s="116"/>
      <c r="DH1731" s="116"/>
      <c r="DI1731" s="116"/>
      <c r="DJ1731" s="116"/>
      <c r="DK1731" s="116"/>
      <c r="DL1731" s="116"/>
      <c r="DM1731" s="116"/>
      <c r="DN1731" s="116"/>
      <c r="DO1731" s="116"/>
      <c r="DP1731" s="116"/>
      <c r="DQ1731" s="116"/>
      <c r="DR1731" s="116"/>
      <c r="DS1731" s="116"/>
      <c r="DT1731" s="116"/>
      <c r="DU1731" s="116"/>
      <c r="DV1731" s="116"/>
      <c r="DW1731" s="116"/>
      <c r="DX1731" s="116"/>
      <c r="DY1731" s="116"/>
      <c r="DZ1731" s="116"/>
      <c r="EA1731" s="116"/>
    </row>
    <row r="1732" spans="1:131" ht="11.25" customHeight="1" x14ac:dyDescent="0.15">
      <c r="A1732" s="113" t="s">
        <v>1891</v>
      </c>
      <c r="B1732" s="124"/>
      <c r="C1732" s="127"/>
      <c r="D1732" s="112" t="str">
        <f>BS1732</f>
        <v>S/O</v>
      </c>
      <c r="E1732" s="710" t="s">
        <v>89</v>
      </c>
      <c r="F1732" s="711">
        <f t="shared" ref="F1732" si="11332">BQ1732</f>
        <v>0</v>
      </c>
      <c r="G1732" s="209">
        <v>30</v>
      </c>
      <c r="H1732" s="210"/>
      <c r="I1732" s="211">
        <v>4762865</v>
      </c>
      <c r="J1732" s="212"/>
      <c r="K1732" s="552">
        <v>46090</v>
      </c>
      <c r="L1732" s="553"/>
      <c r="M1732" s="212"/>
      <c r="N1732" s="213"/>
      <c r="O1732" s="214">
        <f t="shared" ref="O1732" si="11333">IF($D$18="YES", (N1732), (0))</f>
        <v>0</v>
      </c>
      <c r="P1732" s="190"/>
      <c r="Q1732" s="213"/>
      <c r="R1732" s="214">
        <f t="shared" ref="R1732" si="11334">IF($D$18="YES", (Q1732), (0))</f>
        <v>0</v>
      </c>
      <c r="S1732" s="190"/>
      <c r="T1732" s="213"/>
      <c r="U1732" s="214">
        <f t="shared" ref="U1732" si="11335">IF($D$18="YES", (T1732), (0))</f>
        <v>0</v>
      </c>
      <c r="V1732" s="190"/>
      <c r="W1732" s="213"/>
      <c r="X1732" s="214">
        <f t="shared" ref="X1732" si="11336">IF($D$18="YES", (W1732), (0))</f>
        <v>0</v>
      </c>
      <c r="Y1732" s="190"/>
      <c r="Z1732" s="190"/>
      <c r="AA1732" s="207"/>
      <c r="AB1732" s="215"/>
      <c r="AC1732" s="190"/>
      <c r="AD1732" s="156">
        <f t="shared" ref="AD1732" si="11337">SUM(N1732,O1732,Q1732,R1732,T1732,U1732,W1732,X1732)</f>
        <v>0</v>
      </c>
      <c r="AE1732" s="156"/>
      <c r="AF1732" s="117">
        <v>46209</v>
      </c>
      <c r="AG1732" s="156"/>
      <c r="AH1732" s="355"/>
      <c r="AI1732" s="368">
        <f t="shared" ref="AI1732" si="11338">N1732*G1732</f>
        <v>0</v>
      </c>
      <c r="AJ1732" s="354"/>
      <c r="AK1732" s="368">
        <f t="shared" ref="AK1732" si="11339">Q1732*G1732</f>
        <v>0</v>
      </c>
      <c r="AL1732" s="354"/>
      <c r="AM1732" s="368">
        <f t="shared" ref="AM1732" si="11340">T1732*G1732</f>
        <v>0</v>
      </c>
      <c r="AN1732" s="354"/>
      <c r="AO1732" s="368">
        <f t="shared" ref="AO1732" si="11341">W1732*G1732</f>
        <v>0</v>
      </c>
      <c r="AP1732" s="354"/>
      <c r="AQ1732" s="368">
        <f t="shared" ref="AQ1732" si="11342">SUM(AI1732,AK1732,AM1732,AO1732)</f>
        <v>0</v>
      </c>
      <c r="AR1732" s="354"/>
      <c r="AS1732" s="354"/>
      <c r="AT1732" s="369">
        <f t="shared" ref="AT1732" si="11343">(N1732*G1732)*F1732</f>
        <v>0</v>
      </c>
      <c r="AU1732" s="354"/>
      <c r="AV1732" s="369">
        <f t="shared" ref="AV1732" si="11344">(Q1732*G1732)*F1732</f>
        <v>0</v>
      </c>
      <c r="AW1732" s="354"/>
      <c r="AX1732" s="369">
        <f t="shared" ref="AX1732" si="11345">(T1732*G1732)*F1732</f>
        <v>0</v>
      </c>
      <c r="AY1732" s="354"/>
      <c r="AZ1732" s="369">
        <f t="shared" ref="AZ1732" si="11346">(W1732*G1732)*F1732</f>
        <v>0</v>
      </c>
      <c r="BA1732" s="354"/>
      <c r="BB1732" s="369">
        <f t="shared" ref="BB1732" si="11347">SUM(AS1732:BA1732)</f>
        <v>0</v>
      </c>
      <c r="BC1732" s="150"/>
      <c r="BD1732" s="116"/>
      <c r="BE1732" s="367"/>
      <c r="BF1732" s="367"/>
      <c r="BG1732" s="367"/>
      <c r="BH1732" s="367"/>
      <c r="BI1732" s="367"/>
      <c r="BJ1732" s="367"/>
      <c r="BK1732" s="367">
        <f t="shared" si="11325"/>
        <v>0</v>
      </c>
      <c r="BL1732" s="367">
        <f t="shared" si="11326"/>
        <v>0</v>
      </c>
      <c r="BM1732" s="367">
        <f t="shared" si="11327"/>
        <v>0</v>
      </c>
      <c r="BN1732" s="367">
        <f t="shared" si="11328"/>
        <v>0</v>
      </c>
      <c r="BO1732" s="367">
        <f t="shared" si="11329"/>
        <v>0</v>
      </c>
      <c r="BP1732" s="367">
        <f t="shared" si="11330"/>
        <v>0</v>
      </c>
      <c r="BQ1732" s="383">
        <f t="shared" ref="BQ1732" si="11348">SUM(BK1732:BP1732)</f>
        <v>0</v>
      </c>
      <c r="BR1732" s="146"/>
      <c r="BS1732" s="441" t="s">
        <v>90</v>
      </c>
      <c r="BT1732" s="116"/>
      <c r="BU1732" s="116"/>
      <c r="BV1732" s="116"/>
      <c r="BW1732" s="116"/>
      <c r="BX1732" s="116"/>
      <c r="BY1732" s="116"/>
      <c r="BZ1732" s="116"/>
      <c r="CA1732" s="116"/>
      <c r="CB1732" s="116"/>
      <c r="CC1732" s="116"/>
      <c r="CD1732" s="116"/>
      <c r="CE1732" s="116"/>
      <c r="CF1732" s="116"/>
      <c r="CG1732" s="116"/>
      <c r="CH1732" s="116"/>
      <c r="CI1732" s="116"/>
      <c r="CJ1732" s="116"/>
      <c r="CK1732" s="116"/>
      <c r="CL1732" s="116"/>
      <c r="CM1732" s="116"/>
      <c r="CN1732" s="116"/>
      <c r="CO1732" s="116"/>
      <c r="CP1732" s="116"/>
      <c r="CQ1732" s="116"/>
      <c r="CR1732" s="116"/>
      <c r="CS1732" s="116"/>
      <c r="CT1732" s="116"/>
      <c r="CU1732" s="116"/>
      <c r="CV1732" s="116"/>
      <c r="CW1732" s="116"/>
      <c r="CX1732" s="116"/>
      <c r="CY1732" s="116"/>
      <c r="CZ1732" s="116"/>
      <c r="DA1732" s="116"/>
      <c r="DB1732" s="116"/>
      <c r="DC1732" s="116"/>
      <c r="DD1732" s="116"/>
      <c r="DE1732" s="116"/>
      <c r="DF1732" s="116"/>
      <c r="DG1732" s="116"/>
      <c r="DH1732" s="116"/>
      <c r="DI1732" s="116"/>
      <c r="DJ1732" s="116"/>
      <c r="DK1732" s="116"/>
      <c r="DL1732" s="116"/>
      <c r="DM1732" s="116"/>
      <c r="DN1732" s="116"/>
      <c r="DO1732" s="116"/>
      <c r="DP1732" s="116"/>
      <c r="DQ1732" s="116"/>
      <c r="DR1732" s="116"/>
      <c r="DS1732" s="116"/>
      <c r="DT1732" s="116"/>
      <c r="DU1732" s="116"/>
      <c r="DV1732" s="116"/>
      <c r="DW1732" s="116"/>
      <c r="DX1732" s="116"/>
      <c r="DY1732" s="116"/>
      <c r="DZ1732" s="116"/>
      <c r="EA1732" s="116"/>
    </row>
    <row r="1733" spans="1:131" ht="12" customHeight="1" x14ac:dyDescent="0.2">
      <c r="A1733" s="129" t="s">
        <v>1892</v>
      </c>
      <c r="B1733" s="205"/>
      <c r="C1733" s="133"/>
      <c r="D1733" s="410"/>
      <c r="E1733" s="710"/>
      <c r="F1733" s="711"/>
      <c r="G1733" s="156"/>
      <c r="H1733" s="149"/>
      <c r="I1733" s="176"/>
      <c r="J1733" s="156"/>
      <c r="K1733" s="219"/>
      <c r="L1733" s="219"/>
      <c r="M1733" s="156"/>
      <c r="N1733" s="156"/>
      <c r="O1733" s="220"/>
      <c r="P1733" s="190"/>
      <c r="Q1733" s="156"/>
      <c r="R1733" s="220"/>
      <c r="S1733" s="190"/>
      <c r="T1733" s="156"/>
      <c r="U1733" s="220"/>
      <c r="V1733" s="190"/>
      <c r="W1733" s="156"/>
      <c r="X1733" s="245"/>
      <c r="Y1733" s="331"/>
      <c r="Z1733" s="156"/>
      <c r="AA1733" s="156"/>
      <c r="AB1733" s="156"/>
      <c r="AC1733" s="156"/>
      <c r="AD1733" s="156">
        <f>SUM(AD1734:AD1739)</f>
        <v>0</v>
      </c>
      <c r="AE1733" s="156"/>
      <c r="AF1733" s="156"/>
      <c r="AG1733" s="156"/>
      <c r="AH1733" s="156"/>
      <c r="AI1733" s="368"/>
      <c r="AJ1733" s="354"/>
      <c r="AK1733" s="368"/>
      <c r="AL1733" s="354"/>
      <c r="AM1733" s="368"/>
      <c r="AN1733" s="354"/>
      <c r="AO1733" s="368"/>
      <c r="AP1733" s="354"/>
      <c r="AQ1733" s="368"/>
      <c r="AR1733" s="354"/>
      <c r="AS1733" s="354"/>
      <c r="AT1733" s="369"/>
      <c r="AU1733" s="354"/>
      <c r="AV1733" s="369"/>
      <c r="AW1733" s="354"/>
      <c r="AX1733" s="369"/>
      <c r="AY1733" s="354"/>
      <c r="AZ1733" s="369"/>
      <c r="BA1733" s="354"/>
      <c r="BB1733" s="369"/>
      <c r="BC1733" s="150"/>
      <c r="BD1733" s="116"/>
      <c r="BE1733" s="367"/>
      <c r="BF1733" s="367"/>
      <c r="BG1733" s="367"/>
      <c r="BH1733" s="367"/>
      <c r="BI1733" s="367"/>
      <c r="BJ1733" s="367"/>
      <c r="BK1733" s="367"/>
      <c r="BL1733" s="367"/>
      <c r="BM1733" s="367"/>
      <c r="BN1733" s="367"/>
      <c r="BO1733" s="367"/>
      <c r="BP1733" s="367"/>
      <c r="BQ1733" s="383"/>
      <c r="BR1733" s="146"/>
      <c r="BS1733" s="441" t="e">
        <v>#N/A</v>
      </c>
      <c r="BT1733" s="116"/>
      <c r="BU1733" s="116"/>
      <c r="BV1733" s="116"/>
      <c r="BW1733" s="116"/>
      <c r="BX1733" s="116"/>
      <c r="BY1733" s="116"/>
      <c r="BZ1733" s="116"/>
      <c r="CA1733" s="116"/>
      <c r="CB1733" s="116"/>
      <c r="CC1733" s="116"/>
      <c r="CD1733" s="116"/>
      <c r="CE1733" s="116"/>
      <c r="CF1733" s="116"/>
      <c r="CG1733" s="116"/>
      <c r="CH1733" s="116"/>
      <c r="CI1733" s="116"/>
      <c r="CJ1733" s="116"/>
      <c r="CK1733" s="116"/>
      <c r="CL1733" s="116"/>
      <c r="CM1733" s="116"/>
      <c r="CN1733" s="116"/>
      <c r="CO1733" s="116"/>
      <c r="CP1733" s="116"/>
      <c r="CQ1733" s="116"/>
      <c r="CR1733" s="116"/>
      <c r="CS1733" s="116"/>
      <c r="CT1733" s="116"/>
      <c r="CU1733" s="116"/>
      <c r="CV1733" s="116"/>
      <c r="CW1733" s="116"/>
      <c r="CX1733" s="116"/>
      <c r="CY1733" s="116"/>
      <c r="CZ1733" s="116"/>
      <c r="DA1733" s="116"/>
      <c r="DB1733" s="116"/>
      <c r="DC1733" s="116"/>
      <c r="DD1733" s="116"/>
      <c r="DE1733" s="116"/>
      <c r="DF1733" s="116"/>
      <c r="DG1733" s="116"/>
      <c r="DH1733" s="116"/>
      <c r="DI1733" s="116"/>
      <c r="DJ1733" s="116"/>
      <c r="DK1733" s="116"/>
      <c r="DL1733" s="116"/>
      <c r="DM1733" s="116"/>
      <c r="DN1733" s="116"/>
      <c r="DO1733" s="116"/>
      <c r="DP1733" s="116"/>
      <c r="DQ1733" s="116"/>
      <c r="DR1733" s="116"/>
      <c r="DS1733" s="116"/>
      <c r="DT1733" s="116"/>
      <c r="DU1733" s="116"/>
      <c r="DV1733" s="116"/>
      <c r="DW1733" s="116"/>
      <c r="DX1733" s="116"/>
      <c r="DY1733" s="116"/>
      <c r="DZ1733" s="116"/>
      <c r="EA1733" s="116"/>
    </row>
    <row r="1734" spans="1:131" ht="11.25" customHeight="1" x14ac:dyDescent="0.2">
      <c r="A1734" s="324" t="s">
        <v>1893</v>
      </c>
      <c r="B1734" s="107"/>
      <c r="C1734" s="108"/>
      <c r="D1734" s="112" t="str">
        <f>BS1734</f>
        <v>S/O</v>
      </c>
      <c r="E1734" s="710" t="s">
        <v>673</v>
      </c>
      <c r="F1734" s="711">
        <f t="shared" ref="F1734:F1735" si="11349">BQ1734</f>
        <v>0</v>
      </c>
      <c r="G1734" s="209">
        <v>250</v>
      </c>
      <c r="H1734" s="210"/>
      <c r="I1734" s="211">
        <v>4762930</v>
      </c>
      <c r="J1734" s="212"/>
      <c r="K1734" s="552"/>
      <c r="L1734" s="553"/>
      <c r="M1734" s="212"/>
      <c r="N1734" s="213"/>
      <c r="O1734" s="214">
        <f t="shared" ref="O1734:O1735" si="11350">IF($D$18="YES", (N1734), (0))</f>
        <v>0</v>
      </c>
      <c r="P1734" s="190"/>
      <c r="Q1734" s="213"/>
      <c r="R1734" s="214">
        <f t="shared" ref="R1734:R1735" si="11351">IF($D$18="YES", (Q1734), (0))</f>
        <v>0</v>
      </c>
      <c r="S1734" s="190"/>
      <c r="T1734" s="213"/>
      <c r="U1734" s="214">
        <f t="shared" ref="U1734:U1735" si="11352">IF($D$18="YES", (T1734), (0))</f>
        <v>0</v>
      </c>
      <c r="V1734" s="190"/>
      <c r="W1734" s="213"/>
      <c r="X1734" s="214">
        <f t="shared" ref="X1734:X1735" si="11353">IF($D$18="YES", (W1734), (0))</f>
        <v>0</v>
      </c>
      <c r="Y1734" s="332"/>
      <c r="Z1734" s="156"/>
      <c r="AA1734" s="156"/>
      <c r="AB1734" s="156"/>
      <c r="AC1734" s="156"/>
      <c r="AD1734" s="156">
        <f t="shared" ref="AD1734:AD1735" si="11354">SUM(N1734,O1734,Q1734,R1734,T1734,U1734,W1734,X1734)</f>
        <v>0</v>
      </c>
      <c r="AE1734" s="156"/>
      <c r="AF1734" s="117"/>
      <c r="AG1734" s="156"/>
      <c r="AH1734" s="156"/>
      <c r="AI1734" s="368">
        <f t="shared" ref="AI1734:AI1735" si="11355">N1734*G1734</f>
        <v>0</v>
      </c>
      <c r="AJ1734" s="354"/>
      <c r="AK1734" s="368">
        <f t="shared" ref="AK1734:AK1735" si="11356">Q1734*G1734</f>
        <v>0</v>
      </c>
      <c r="AL1734" s="354"/>
      <c r="AM1734" s="368">
        <f t="shared" ref="AM1734:AM1735" si="11357">T1734*G1734</f>
        <v>0</v>
      </c>
      <c r="AN1734" s="354"/>
      <c r="AO1734" s="368">
        <f t="shared" ref="AO1734:AO1735" si="11358">W1734*G1734</f>
        <v>0</v>
      </c>
      <c r="AP1734" s="354"/>
      <c r="AQ1734" s="368">
        <f t="shared" ref="AQ1734:AQ1735" si="11359">SUM(AI1734,AK1734,AM1734,AO1734)</f>
        <v>0</v>
      </c>
      <c r="AR1734" s="354"/>
      <c r="AS1734" s="354"/>
      <c r="AT1734" s="369">
        <f t="shared" ref="AT1734:AT1735" si="11360">(N1734*G1734)*F1734</f>
        <v>0</v>
      </c>
      <c r="AU1734" s="354"/>
      <c r="AV1734" s="369">
        <f t="shared" ref="AV1734:AV1735" si="11361">(Q1734*G1734)*F1734</f>
        <v>0</v>
      </c>
      <c r="AW1734" s="354"/>
      <c r="AX1734" s="369">
        <f t="shared" ref="AX1734:AX1735" si="11362">(T1734*G1734)*F1734</f>
        <v>0</v>
      </c>
      <c r="AY1734" s="354"/>
      <c r="AZ1734" s="369">
        <f t="shared" ref="AZ1734:AZ1735" si="11363">(W1734*G1734)*F1734</f>
        <v>0</v>
      </c>
      <c r="BA1734" s="354"/>
      <c r="BB1734" s="369">
        <f t="shared" ref="BB1734:BB1735" si="11364">SUM(AS1734:BA1734)</f>
        <v>0</v>
      </c>
      <c r="BC1734" s="156"/>
      <c r="BD1734" s="156"/>
      <c r="BE1734" s="367"/>
      <c r="BF1734" s="367"/>
      <c r="BG1734" s="367"/>
      <c r="BH1734" s="367"/>
      <c r="BI1734" s="367"/>
      <c r="BJ1734" s="367"/>
      <c r="BK1734" s="367">
        <f t="shared" ref="BK1734:BK1736" si="11365">IF($N$18&lt;BK$24,0,IF($N$18&gt;BK$25,0,$BE1734))</f>
        <v>0</v>
      </c>
      <c r="BL1734" s="367">
        <f t="shared" ref="BL1734:BL1736" si="11366">IF($N$18&lt;BL$24,0,IF($N$18&gt;BL$25,0,$BF1734))</f>
        <v>0</v>
      </c>
      <c r="BM1734" s="367">
        <f t="shared" ref="BM1734:BM1736" si="11367">IF($N$18&lt;BM$24,0,IF($N$18&gt;BM$25,0,$BG1734))</f>
        <v>0</v>
      </c>
      <c r="BN1734" s="367">
        <f t="shared" ref="BN1734:BN1736" si="11368">IF($N$18&lt;BN$24,0,IF($N$18&gt;BN$25,0,$BH1734))</f>
        <v>0</v>
      </c>
      <c r="BO1734" s="367">
        <f t="shared" ref="BO1734:BO1736" si="11369">IF($N$18&lt;BO$24,0,IF($N$18&gt;BO$25,0,$BI1734))</f>
        <v>0</v>
      </c>
      <c r="BP1734" s="367">
        <f t="shared" ref="BP1734:BP1736" si="11370">IF($N$18&lt;BP$24,0,IF($N$18&gt;BP$25,0,$BJ1734))</f>
        <v>0</v>
      </c>
      <c r="BQ1734" s="383">
        <f t="shared" ref="BQ1734:BQ1735" si="11371">SUM(BK1734:BP1734)</f>
        <v>0</v>
      </c>
      <c r="BR1734" s="146"/>
      <c r="BS1734" s="441" t="s">
        <v>90</v>
      </c>
      <c r="BT1734" s="116"/>
      <c r="BU1734" s="116"/>
      <c r="BV1734" s="116"/>
      <c r="BW1734" s="116"/>
      <c r="BX1734" s="116"/>
      <c r="BY1734" s="116"/>
      <c r="BZ1734" s="116"/>
      <c r="CA1734" s="116"/>
      <c r="CB1734" s="116"/>
      <c r="CC1734" s="116"/>
      <c r="CD1734" s="116"/>
      <c r="CE1734" s="116"/>
      <c r="CF1734" s="116"/>
      <c r="CG1734" s="116"/>
      <c r="CH1734" s="116"/>
      <c r="CI1734" s="116"/>
      <c r="CJ1734" s="116"/>
      <c r="CK1734" s="116"/>
      <c r="CL1734" s="116"/>
      <c r="CM1734" s="116"/>
      <c r="CN1734" s="116"/>
      <c r="CO1734" s="116"/>
      <c r="CP1734" s="116"/>
      <c r="CQ1734" s="116"/>
      <c r="CR1734" s="116"/>
      <c r="CS1734" s="116"/>
      <c r="CT1734" s="116"/>
      <c r="CU1734" s="116"/>
      <c r="CV1734" s="116"/>
      <c r="CW1734" s="116"/>
      <c r="CX1734" s="116"/>
      <c r="CY1734" s="116"/>
      <c r="CZ1734" s="116"/>
      <c r="DA1734" s="116"/>
      <c r="DB1734" s="116"/>
      <c r="DC1734" s="116"/>
      <c r="DD1734" s="116"/>
      <c r="DE1734" s="116"/>
      <c r="DF1734" s="116"/>
      <c r="DG1734" s="116"/>
      <c r="DH1734" s="116"/>
      <c r="DI1734" s="116"/>
      <c r="DJ1734" s="116"/>
      <c r="DK1734" s="116"/>
      <c r="DL1734" s="116"/>
      <c r="DM1734" s="116"/>
      <c r="DN1734" s="116"/>
      <c r="DO1734" s="116"/>
      <c r="DP1734" s="116"/>
      <c r="DQ1734" s="116"/>
      <c r="DR1734" s="116"/>
      <c r="DS1734" s="116"/>
      <c r="DT1734" s="116"/>
      <c r="DU1734" s="116"/>
      <c r="DV1734" s="116"/>
      <c r="DW1734" s="116"/>
      <c r="DX1734" s="116"/>
      <c r="DY1734" s="116"/>
      <c r="DZ1734" s="116"/>
      <c r="EA1734" s="116"/>
    </row>
    <row r="1735" spans="1:131" ht="11.25" customHeight="1" x14ac:dyDescent="0.2">
      <c r="A1735" s="324" t="s">
        <v>1894</v>
      </c>
      <c r="B1735" s="107"/>
      <c r="C1735" s="108"/>
      <c r="D1735" s="112" t="str">
        <f t="shared" ref="D1735" si="11372">BS1735</f>
        <v>S/O</v>
      </c>
      <c r="E1735" s="710" t="s">
        <v>673</v>
      </c>
      <c r="F1735" s="711">
        <f t="shared" si="11349"/>
        <v>0</v>
      </c>
      <c r="G1735" s="209">
        <v>250</v>
      </c>
      <c r="H1735" s="210"/>
      <c r="I1735" s="211">
        <v>4762920</v>
      </c>
      <c r="J1735" s="212"/>
      <c r="K1735" s="552"/>
      <c r="L1735" s="553"/>
      <c r="M1735" s="212"/>
      <c r="N1735" s="213"/>
      <c r="O1735" s="214">
        <f t="shared" si="11350"/>
        <v>0</v>
      </c>
      <c r="P1735" s="190"/>
      <c r="Q1735" s="213"/>
      <c r="R1735" s="214">
        <f t="shared" si="11351"/>
        <v>0</v>
      </c>
      <c r="S1735" s="190"/>
      <c r="T1735" s="213"/>
      <c r="U1735" s="214">
        <f t="shared" si="11352"/>
        <v>0</v>
      </c>
      <c r="V1735" s="190"/>
      <c r="W1735" s="213"/>
      <c r="X1735" s="214">
        <f t="shared" si="11353"/>
        <v>0</v>
      </c>
      <c r="Y1735" s="332"/>
      <c r="Z1735" s="156"/>
      <c r="AA1735" s="156"/>
      <c r="AB1735" s="156"/>
      <c r="AC1735" s="156"/>
      <c r="AD1735" s="156">
        <f t="shared" si="11354"/>
        <v>0</v>
      </c>
      <c r="AE1735" s="156"/>
      <c r="AF1735" s="117"/>
      <c r="AG1735" s="156"/>
      <c r="AH1735" s="156"/>
      <c r="AI1735" s="368">
        <f t="shared" si="11355"/>
        <v>0</v>
      </c>
      <c r="AJ1735" s="354"/>
      <c r="AK1735" s="368">
        <f t="shared" si="11356"/>
        <v>0</v>
      </c>
      <c r="AL1735" s="354"/>
      <c r="AM1735" s="368">
        <f t="shared" si="11357"/>
        <v>0</v>
      </c>
      <c r="AN1735" s="354"/>
      <c r="AO1735" s="368">
        <f t="shared" si="11358"/>
        <v>0</v>
      </c>
      <c r="AP1735" s="354"/>
      <c r="AQ1735" s="368">
        <f t="shared" si="11359"/>
        <v>0</v>
      </c>
      <c r="AR1735" s="354"/>
      <c r="AS1735" s="354"/>
      <c r="AT1735" s="369">
        <f t="shared" si="11360"/>
        <v>0</v>
      </c>
      <c r="AU1735" s="354"/>
      <c r="AV1735" s="369">
        <f t="shared" si="11361"/>
        <v>0</v>
      </c>
      <c r="AW1735" s="354"/>
      <c r="AX1735" s="369">
        <f t="shared" si="11362"/>
        <v>0</v>
      </c>
      <c r="AY1735" s="354"/>
      <c r="AZ1735" s="369">
        <f t="shared" si="11363"/>
        <v>0</v>
      </c>
      <c r="BA1735" s="354"/>
      <c r="BB1735" s="369">
        <f t="shared" si="11364"/>
        <v>0</v>
      </c>
      <c r="BC1735" s="156"/>
      <c r="BD1735" s="156"/>
      <c r="BE1735" s="367"/>
      <c r="BF1735" s="367"/>
      <c r="BG1735" s="367"/>
      <c r="BH1735" s="367"/>
      <c r="BI1735" s="367"/>
      <c r="BJ1735" s="367"/>
      <c r="BK1735" s="367">
        <f t="shared" si="11365"/>
        <v>0</v>
      </c>
      <c r="BL1735" s="367">
        <f t="shared" si="11366"/>
        <v>0</v>
      </c>
      <c r="BM1735" s="367">
        <f t="shared" si="11367"/>
        <v>0</v>
      </c>
      <c r="BN1735" s="367">
        <f t="shared" si="11368"/>
        <v>0</v>
      </c>
      <c r="BO1735" s="367">
        <f t="shared" si="11369"/>
        <v>0</v>
      </c>
      <c r="BP1735" s="367">
        <f t="shared" si="11370"/>
        <v>0</v>
      </c>
      <c r="BQ1735" s="383">
        <f t="shared" si="11371"/>
        <v>0</v>
      </c>
      <c r="BR1735" s="146"/>
      <c r="BS1735" s="441" t="s">
        <v>90</v>
      </c>
      <c r="BT1735" s="116"/>
      <c r="BU1735" s="116"/>
      <c r="BV1735" s="116"/>
      <c r="BW1735" s="116"/>
      <c r="BX1735" s="116"/>
      <c r="BY1735" s="116"/>
      <c r="BZ1735" s="116"/>
      <c r="CA1735" s="116"/>
      <c r="CB1735" s="116"/>
      <c r="CC1735" s="116"/>
      <c r="CD1735" s="116"/>
      <c r="CE1735" s="116"/>
      <c r="CF1735" s="116"/>
      <c r="CG1735" s="116"/>
      <c r="CH1735" s="116"/>
      <c r="CI1735" s="116"/>
      <c r="CJ1735" s="116"/>
      <c r="CK1735" s="116"/>
      <c r="CL1735" s="116"/>
      <c r="CM1735" s="116"/>
      <c r="CN1735" s="116"/>
      <c r="CO1735" s="116"/>
      <c r="CP1735" s="116"/>
      <c r="CQ1735" s="116"/>
      <c r="CR1735" s="116"/>
      <c r="CS1735" s="116"/>
      <c r="CT1735" s="116"/>
      <c r="CU1735" s="116"/>
      <c r="CV1735" s="116"/>
      <c r="CW1735" s="116"/>
      <c r="CX1735" s="116"/>
      <c r="CY1735" s="116"/>
      <c r="CZ1735" s="116"/>
      <c r="DA1735" s="116"/>
      <c r="DB1735" s="116"/>
      <c r="DC1735" s="116"/>
      <c r="DD1735" s="116"/>
      <c r="DE1735" s="116"/>
      <c r="DF1735" s="116"/>
      <c r="DG1735" s="116"/>
      <c r="DH1735" s="116"/>
      <c r="DI1735" s="116"/>
      <c r="DJ1735" s="116"/>
      <c r="DK1735" s="116"/>
      <c r="DL1735" s="116"/>
      <c r="DM1735" s="116"/>
      <c r="DN1735" s="116"/>
      <c r="DO1735" s="116"/>
      <c r="DP1735" s="116"/>
      <c r="DQ1735" s="116"/>
      <c r="DR1735" s="116"/>
      <c r="DS1735" s="116"/>
      <c r="DT1735" s="116"/>
      <c r="DU1735" s="116"/>
      <c r="DV1735" s="116"/>
      <c r="DW1735" s="116"/>
      <c r="DX1735" s="116"/>
      <c r="DY1735" s="116"/>
      <c r="DZ1735" s="116"/>
      <c r="EA1735" s="116"/>
    </row>
    <row r="1736" spans="1:131" ht="11.25" customHeight="1" x14ac:dyDescent="0.2">
      <c r="A1736" s="324" t="s">
        <v>1895</v>
      </c>
      <c r="B1736" s="107"/>
      <c r="C1736" s="470" t="s">
        <v>67</v>
      </c>
      <c r="D1736" s="112">
        <f t="shared" ref="D1736" si="11373">BS1736</f>
        <v>7</v>
      </c>
      <c r="E1736" s="710" t="s">
        <v>673</v>
      </c>
      <c r="F1736" s="711">
        <f t="shared" ref="F1736" si="11374">BQ1736</f>
        <v>0</v>
      </c>
      <c r="G1736" s="209">
        <v>250</v>
      </c>
      <c r="H1736" s="210"/>
      <c r="I1736" s="211">
        <v>4762960</v>
      </c>
      <c r="J1736" s="212"/>
      <c r="K1736" s="552"/>
      <c r="L1736" s="553"/>
      <c r="M1736" s="212"/>
      <c r="N1736" s="213"/>
      <c r="O1736" s="214">
        <f t="shared" ref="O1736" si="11375">IF($D$18="YES", (N1736), (0))</f>
        <v>0</v>
      </c>
      <c r="P1736" s="190"/>
      <c r="Q1736" s="213"/>
      <c r="R1736" s="214">
        <f t="shared" ref="R1736" si="11376">IF($D$18="YES", (Q1736), (0))</f>
        <v>0</v>
      </c>
      <c r="S1736" s="190"/>
      <c r="T1736" s="213"/>
      <c r="U1736" s="214">
        <f t="shared" ref="U1736" si="11377">IF($D$18="YES", (T1736), (0))</f>
        <v>0</v>
      </c>
      <c r="V1736" s="190"/>
      <c r="W1736" s="213"/>
      <c r="X1736" s="214">
        <f t="shared" ref="X1736" si="11378">IF($D$18="YES", (W1736), (0))</f>
        <v>0</v>
      </c>
      <c r="Y1736" s="332"/>
      <c r="Z1736" s="156"/>
      <c r="AA1736" s="156"/>
      <c r="AB1736" s="156"/>
      <c r="AC1736" s="156"/>
      <c r="AD1736" s="156">
        <f t="shared" ref="AD1736" si="11379">SUM(N1736,O1736,Q1736,R1736,T1736,U1736,W1736,X1736)</f>
        <v>0</v>
      </c>
      <c r="AE1736" s="156"/>
      <c r="AF1736" s="117"/>
      <c r="AG1736" s="156"/>
      <c r="AH1736" s="156"/>
      <c r="AI1736" s="368">
        <f t="shared" ref="AI1736" si="11380">N1736*G1736</f>
        <v>0</v>
      </c>
      <c r="AJ1736" s="354"/>
      <c r="AK1736" s="368">
        <f t="shared" ref="AK1736" si="11381">Q1736*G1736</f>
        <v>0</v>
      </c>
      <c r="AL1736" s="354"/>
      <c r="AM1736" s="368">
        <f t="shared" ref="AM1736" si="11382">T1736*G1736</f>
        <v>0</v>
      </c>
      <c r="AN1736" s="354"/>
      <c r="AO1736" s="368">
        <f t="shared" ref="AO1736" si="11383">W1736*G1736</f>
        <v>0</v>
      </c>
      <c r="AP1736" s="354"/>
      <c r="AQ1736" s="368">
        <f t="shared" ref="AQ1736" si="11384">SUM(AI1736,AK1736,AM1736,AO1736)</f>
        <v>0</v>
      </c>
      <c r="AR1736" s="354"/>
      <c r="AS1736" s="354"/>
      <c r="AT1736" s="369">
        <f t="shared" ref="AT1736" si="11385">(N1736*G1736)*F1736</f>
        <v>0</v>
      </c>
      <c r="AU1736" s="354"/>
      <c r="AV1736" s="369">
        <f t="shared" ref="AV1736" si="11386">(Q1736*G1736)*F1736</f>
        <v>0</v>
      </c>
      <c r="AW1736" s="354"/>
      <c r="AX1736" s="369">
        <f t="shared" ref="AX1736" si="11387">(T1736*G1736)*F1736</f>
        <v>0</v>
      </c>
      <c r="AY1736" s="354"/>
      <c r="AZ1736" s="369">
        <f t="shared" ref="AZ1736" si="11388">(W1736*G1736)*F1736</f>
        <v>0</v>
      </c>
      <c r="BA1736" s="354"/>
      <c r="BB1736" s="369">
        <f t="shared" ref="BB1736" si="11389">SUM(AS1736:BA1736)</f>
        <v>0</v>
      </c>
      <c r="BC1736" s="156"/>
      <c r="BD1736" s="156"/>
      <c r="BE1736" s="367"/>
      <c r="BF1736" s="367"/>
      <c r="BG1736" s="367"/>
      <c r="BH1736" s="367"/>
      <c r="BI1736" s="367"/>
      <c r="BJ1736" s="367"/>
      <c r="BK1736" s="367">
        <f t="shared" si="11365"/>
        <v>0</v>
      </c>
      <c r="BL1736" s="367">
        <f t="shared" si="11366"/>
        <v>0</v>
      </c>
      <c r="BM1736" s="367">
        <f t="shared" si="11367"/>
        <v>0</v>
      </c>
      <c r="BN1736" s="367">
        <f t="shared" si="11368"/>
        <v>0</v>
      </c>
      <c r="BO1736" s="367">
        <f t="shared" si="11369"/>
        <v>0</v>
      </c>
      <c r="BP1736" s="367">
        <f t="shared" si="11370"/>
        <v>0</v>
      </c>
      <c r="BQ1736" s="383">
        <f t="shared" ref="BQ1736" si="11390">SUM(BK1736:BP1736)</f>
        <v>0</v>
      </c>
      <c r="BR1736" s="146"/>
      <c r="BS1736" s="441">
        <v>7</v>
      </c>
      <c r="BT1736" s="116"/>
      <c r="BU1736" s="116"/>
      <c r="BV1736" s="116"/>
      <c r="BW1736" s="116"/>
      <c r="BX1736" s="116"/>
      <c r="BY1736" s="116"/>
      <c r="BZ1736" s="116"/>
      <c r="CA1736" s="116"/>
      <c r="CB1736" s="116"/>
      <c r="CC1736" s="116"/>
      <c r="CD1736" s="116"/>
      <c r="CE1736" s="116"/>
      <c r="CF1736" s="116"/>
      <c r="CG1736" s="116"/>
      <c r="CH1736" s="116"/>
      <c r="CI1736" s="116"/>
      <c r="CJ1736" s="116"/>
      <c r="CK1736" s="116"/>
      <c r="CL1736" s="116"/>
      <c r="CM1736" s="116"/>
      <c r="CN1736" s="116"/>
      <c r="CO1736" s="116"/>
      <c r="CP1736" s="116"/>
      <c r="CQ1736" s="116"/>
      <c r="CR1736" s="116"/>
      <c r="CS1736" s="116"/>
      <c r="CT1736" s="116"/>
      <c r="CU1736" s="116"/>
      <c r="CV1736" s="116"/>
      <c r="CW1736" s="116"/>
      <c r="CX1736" s="116"/>
      <c r="CY1736" s="116"/>
      <c r="CZ1736" s="116"/>
      <c r="DA1736" s="116"/>
      <c r="DB1736" s="116"/>
      <c r="DC1736" s="116"/>
      <c r="DD1736" s="116"/>
      <c r="DE1736" s="116"/>
      <c r="DF1736" s="116"/>
      <c r="DG1736" s="116"/>
      <c r="DH1736" s="116"/>
      <c r="DI1736" s="116"/>
      <c r="DJ1736" s="116"/>
      <c r="DK1736" s="116"/>
      <c r="DL1736" s="116"/>
      <c r="DM1736" s="116"/>
      <c r="DN1736" s="116"/>
      <c r="DO1736" s="116"/>
      <c r="DP1736" s="116"/>
      <c r="DQ1736" s="116"/>
      <c r="DR1736" s="116"/>
      <c r="DS1736" s="116"/>
      <c r="DT1736" s="116"/>
      <c r="DU1736" s="116"/>
      <c r="DV1736" s="116"/>
      <c r="DW1736" s="116"/>
      <c r="DX1736" s="116"/>
      <c r="DY1736" s="116"/>
      <c r="DZ1736" s="116"/>
      <c r="EA1736" s="116"/>
    </row>
    <row r="1737" spans="1:131" ht="11" customHeight="1" x14ac:dyDescent="0.15">
      <c r="A1737" s="113" t="s">
        <v>1896</v>
      </c>
      <c r="B1737" s="124"/>
      <c r="C1737" s="127"/>
      <c r="D1737" s="112">
        <f>BS1737</f>
        <v>6</v>
      </c>
      <c r="E1737" s="710" t="s">
        <v>673</v>
      </c>
      <c r="F1737" s="711">
        <f>BQ1737</f>
        <v>0</v>
      </c>
      <c r="G1737" s="209">
        <v>250</v>
      </c>
      <c r="H1737" s="210"/>
      <c r="I1737" s="211">
        <v>4762940</v>
      </c>
      <c r="J1737" s="212"/>
      <c r="K1737" s="552"/>
      <c r="L1737" s="553"/>
      <c r="M1737" s="212"/>
      <c r="N1737" s="213"/>
      <c r="O1737" s="214">
        <f>IF($D$18="YES", (N1737), (0))</f>
        <v>0</v>
      </c>
      <c r="P1737" s="190"/>
      <c r="Q1737" s="213"/>
      <c r="R1737" s="214">
        <f>IF($D$18="YES", (Q1737), (0))</f>
        <v>0</v>
      </c>
      <c r="S1737" s="190"/>
      <c r="T1737" s="213"/>
      <c r="U1737" s="214">
        <f>IF($D$18="YES", (T1737), (0))</f>
        <v>0</v>
      </c>
      <c r="V1737" s="190"/>
      <c r="W1737" s="213"/>
      <c r="X1737" s="214">
        <f>IF($D$18="YES", (W1737), (0))</f>
        <v>0</v>
      </c>
      <c r="Y1737" s="328"/>
      <c r="Z1737" s="156"/>
      <c r="AA1737" s="156"/>
      <c r="AB1737" s="156"/>
      <c r="AC1737" s="156"/>
      <c r="AD1737" s="156">
        <f>SUM(N1737,O1737,Q1737,R1737,T1737,U1737,W1737,X1737)</f>
        <v>0</v>
      </c>
      <c r="AE1737" s="156"/>
      <c r="AF1737" s="117"/>
      <c r="AG1737" s="156"/>
      <c r="AH1737" s="156"/>
      <c r="AI1737" s="368">
        <f>N1737*G1737</f>
        <v>0</v>
      </c>
      <c r="AJ1737" s="354"/>
      <c r="AK1737" s="368">
        <f>Q1737*G1737</f>
        <v>0</v>
      </c>
      <c r="AL1737" s="354"/>
      <c r="AM1737" s="368">
        <f>T1737*G1737</f>
        <v>0</v>
      </c>
      <c r="AN1737" s="354"/>
      <c r="AO1737" s="368">
        <f>W1737*G1737</f>
        <v>0</v>
      </c>
      <c r="AP1737" s="354"/>
      <c r="AQ1737" s="368">
        <f>SUM(AI1737,AK1737,AM1737,AO1737)</f>
        <v>0</v>
      </c>
      <c r="AR1737" s="354"/>
      <c r="AS1737" s="354"/>
      <c r="AT1737" s="369">
        <f>(N1737*G1737)*F1737</f>
        <v>0</v>
      </c>
      <c r="AU1737" s="354"/>
      <c r="AV1737" s="369">
        <f>(Q1737*G1737)*F1737</f>
        <v>0</v>
      </c>
      <c r="AW1737" s="354"/>
      <c r="AX1737" s="369">
        <f>(T1737*G1737)*F1737</f>
        <v>0</v>
      </c>
      <c r="AY1737" s="354"/>
      <c r="AZ1737" s="369">
        <f>(W1737*G1737)*F1737</f>
        <v>0</v>
      </c>
      <c r="BA1737" s="354"/>
      <c r="BB1737" s="369">
        <f>SUM(AS1737:BA1737)</f>
        <v>0</v>
      </c>
      <c r="BC1737" s="156"/>
      <c r="BD1737" s="156"/>
      <c r="BE1737" s="367"/>
      <c r="BF1737" s="367"/>
      <c r="BG1737" s="367"/>
      <c r="BH1737" s="367"/>
      <c r="BI1737" s="367"/>
      <c r="BJ1737" s="367"/>
      <c r="BK1737" s="367">
        <f>IF($N$18&lt;BK$24,0,IF($N$18&gt;BK$25,0,$BE1737))</f>
        <v>0</v>
      </c>
      <c r="BL1737" s="367">
        <f>IF($N$18&lt;BL$24,0,IF($N$18&gt;BL$25,0,$BF1737))</f>
        <v>0</v>
      </c>
      <c r="BM1737" s="367">
        <f>IF($N$18&lt;BM$24,0,IF($N$18&gt;BM$25,0,$BG1737))</f>
        <v>0</v>
      </c>
      <c r="BN1737" s="367">
        <f>IF($N$18&lt;BN$24,0,IF($N$18&gt;BN$25,0,$BH1737))</f>
        <v>0</v>
      </c>
      <c r="BO1737" s="367">
        <f>IF($N$18&lt;BO$24,0,IF($N$18&gt;BO$25,0,$BI1737))</f>
        <v>0</v>
      </c>
      <c r="BP1737" s="367">
        <f>IF($N$18&lt;BP$24,0,IF($N$18&gt;BP$25,0,$BJ1737))</f>
        <v>0</v>
      </c>
      <c r="BQ1737" s="383">
        <f>SUM(BK1737:BP1737)</f>
        <v>0</v>
      </c>
      <c r="BR1737" s="146"/>
      <c r="BS1737" s="441">
        <v>6</v>
      </c>
      <c r="BT1737" s="116"/>
      <c r="BU1737" s="116"/>
      <c r="BV1737" s="116"/>
      <c r="BW1737" s="116"/>
      <c r="BX1737" s="116"/>
      <c r="BY1737" s="116"/>
      <c r="BZ1737" s="116"/>
      <c r="CA1737" s="116"/>
      <c r="CB1737" s="116"/>
      <c r="CC1737" s="116"/>
      <c r="CD1737" s="116"/>
      <c r="CE1737" s="116"/>
      <c r="CF1737" s="116"/>
      <c r="CG1737" s="116"/>
      <c r="CH1737" s="116"/>
      <c r="CI1737" s="116"/>
      <c r="CJ1737" s="116"/>
      <c r="CK1737" s="116"/>
      <c r="CL1737" s="116"/>
      <c r="CM1737" s="116"/>
      <c r="CN1737" s="116"/>
      <c r="CO1737" s="116"/>
      <c r="CP1737" s="116"/>
      <c r="CQ1737" s="116"/>
      <c r="CR1737" s="116"/>
      <c r="CS1737" s="116"/>
      <c r="CT1737" s="116"/>
      <c r="CU1737" s="116"/>
      <c r="CV1737" s="116"/>
      <c r="CW1737" s="116"/>
      <c r="CX1737" s="116"/>
      <c r="CY1737" s="116"/>
      <c r="CZ1737" s="116"/>
      <c r="DA1737" s="116"/>
      <c r="DB1737" s="116"/>
      <c r="DC1737" s="116"/>
      <c r="DD1737" s="116"/>
      <c r="DE1737" s="116"/>
      <c r="DF1737" s="116"/>
      <c r="DG1737" s="116"/>
      <c r="DH1737" s="116"/>
      <c r="DI1737" s="116"/>
      <c r="DJ1737" s="116"/>
      <c r="DK1737" s="116"/>
      <c r="DL1737" s="116"/>
      <c r="DM1737" s="116"/>
      <c r="DN1737" s="116"/>
      <c r="DO1737" s="116"/>
      <c r="DP1737" s="116"/>
      <c r="DQ1737" s="116"/>
      <c r="DR1737" s="116"/>
      <c r="DS1737" s="116"/>
      <c r="DT1737" s="116"/>
      <c r="DU1737" s="116"/>
      <c r="DV1737" s="116"/>
      <c r="DW1737" s="116"/>
      <c r="DX1737" s="116"/>
      <c r="DY1737" s="116"/>
      <c r="DZ1737" s="116"/>
      <c r="EA1737" s="116"/>
    </row>
    <row r="1738" spans="1:131" ht="11" customHeight="1" x14ac:dyDescent="0.15">
      <c r="A1738" s="324" t="s">
        <v>1897</v>
      </c>
      <c r="B1738" s="325"/>
      <c r="C1738" s="326"/>
      <c r="D1738" s="112" t="str">
        <f>BS1738</f>
        <v>S/O</v>
      </c>
      <c r="E1738" s="710" t="s">
        <v>673</v>
      </c>
      <c r="F1738" s="711">
        <f>BQ1738</f>
        <v>0</v>
      </c>
      <c r="G1738" s="209">
        <v>250</v>
      </c>
      <c r="H1738" s="210"/>
      <c r="I1738" s="211">
        <v>4762950</v>
      </c>
      <c r="J1738" s="212"/>
      <c r="K1738" s="552"/>
      <c r="L1738" s="553"/>
      <c r="M1738" s="212"/>
      <c r="N1738" s="213"/>
      <c r="O1738" s="214">
        <f>IF($D$18="YES", (N1738), (0))</f>
        <v>0</v>
      </c>
      <c r="P1738" s="190"/>
      <c r="Q1738" s="213"/>
      <c r="R1738" s="214">
        <f>IF($D$18="YES", (Q1738), (0))</f>
        <v>0</v>
      </c>
      <c r="S1738" s="190"/>
      <c r="T1738" s="213"/>
      <c r="U1738" s="214">
        <f>IF($D$18="YES", (T1738), (0))</f>
        <v>0</v>
      </c>
      <c r="V1738" s="190"/>
      <c r="W1738" s="213"/>
      <c r="X1738" s="214">
        <f>IF($D$18="YES", (W1738), (0))</f>
        <v>0</v>
      </c>
      <c r="Y1738" s="328"/>
      <c r="Z1738" s="86"/>
      <c r="AA1738" s="86"/>
      <c r="AB1738" s="86"/>
      <c r="AC1738" s="86"/>
      <c r="AD1738" s="156">
        <f>SUM(N1738,O1738,Q1738,R1738,T1738,U1738,W1738,X1738)</f>
        <v>0</v>
      </c>
      <c r="AE1738" s="86"/>
      <c r="AF1738" s="117"/>
      <c r="AG1738" s="440"/>
      <c r="AH1738" s="86"/>
      <c r="AI1738" s="368">
        <f>N1738*G1738</f>
        <v>0</v>
      </c>
      <c r="AJ1738" s="354"/>
      <c r="AK1738" s="368">
        <f>Q1738*G1738</f>
        <v>0</v>
      </c>
      <c r="AL1738" s="354"/>
      <c r="AM1738" s="368">
        <f>T1738*G1738</f>
        <v>0</v>
      </c>
      <c r="AN1738" s="354"/>
      <c r="AO1738" s="368">
        <f>W1738*G1738</f>
        <v>0</v>
      </c>
      <c r="AP1738" s="354"/>
      <c r="AQ1738" s="368">
        <f>SUM(AI1738,AK1738,AM1738,AO1738)</f>
        <v>0</v>
      </c>
      <c r="AR1738" s="354"/>
      <c r="AS1738" s="354"/>
      <c r="AT1738" s="369">
        <f>(N1738*G1738)*F1738</f>
        <v>0</v>
      </c>
      <c r="AU1738" s="354"/>
      <c r="AV1738" s="369">
        <f>(Q1738*G1738)*F1738</f>
        <v>0</v>
      </c>
      <c r="AW1738" s="354"/>
      <c r="AX1738" s="369">
        <f>(T1738*G1738)*F1738</f>
        <v>0</v>
      </c>
      <c r="AY1738" s="354"/>
      <c r="AZ1738" s="369">
        <f>(W1738*G1738)*F1738</f>
        <v>0</v>
      </c>
      <c r="BA1738" s="354"/>
      <c r="BB1738" s="369">
        <f>SUM(AS1738:BA1738)</f>
        <v>0</v>
      </c>
      <c r="BC1738" s="86"/>
      <c r="BD1738" s="86"/>
      <c r="BE1738" s="367"/>
      <c r="BF1738" s="367"/>
      <c r="BG1738" s="367"/>
      <c r="BH1738" s="367"/>
      <c r="BI1738" s="367"/>
      <c r="BJ1738" s="367"/>
      <c r="BK1738" s="367">
        <f>IF($N$18&lt;BK$24,0,IF($N$18&gt;BK$25,0,$BE1738))</f>
        <v>0</v>
      </c>
      <c r="BL1738" s="367">
        <f>IF($N$18&lt;BL$24,0,IF($N$18&gt;BL$25,0,$BF1738))</f>
        <v>0</v>
      </c>
      <c r="BM1738" s="367">
        <f>IF($N$18&lt;BM$24,0,IF($N$18&gt;BM$25,0,$BG1738))</f>
        <v>0</v>
      </c>
      <c r="BN1738" s="367">
        <f>IF($N$18&lt;BN$24,0,IF($N$18&gt;BN$25,0,$BH1738))</f>
        <v>0</v>
      </c>
      <c r="BO1738" s="367">
        <f>IF($N$18&lt;BO$24,0,IF($N$18&gt;BO$25,0,$BI1738))</f>
        <v>0</v>
      </c>
      <c r="BP1738" s="367">
        <f>IF($N$18&lt;BP$24,0,IF($N$18&gt;BP$25,0,$BJ1738))</f>
        <v>0</v>
      </c>
      <c r="BQ1738" s="383">
        <f>SUM(BK1738:BP1738)</f>
        <v>0</v>
      </c>
      <c r="BR1738" s="91"/>
      <c r="BS1738" s="441" t="s">
        <v>90</v>
      </c>
      <c r="BT1738" s="116"/>
      <c r="BU1738" s="116"/>
      <c r="BV1738" s="116"/>
      <c r="BW1738" s="116"/>
      <c r="BX1738" s="116"/>
      <c r="BY1738" s="116"/>
      <c r="BZ1738" s="116"/>
      <c r="CA1738" s="116"/>
      <c r="CB1738" s="116"/>
      <c r="CC1738" s="116"/>
      <c r="CD1738" s="116"/>
      <c r="CE1738" s="116"/>
      <c r="CF1738" s="116"/>
      <c r="CG1738" s="116"/>
      <c r="CH1738" s="116"/>
      <c r="CI1738" s="116"/>
      <c r="CJ1738" s="116"/>
      <c r="CK1738" s="116"/>
      <c r="CL1738" s="116"/>
      <c r="CM1738" s="116"/>
      <c r="CN1738" s="116"/>
      <c r="CO1738" s="116"/>
      <c r="CP1738" s="116"/>
      <c r="CQ1738" s="116"/>
      <c r="CR1738" s="116"/>
      <c r="CS1738" s="116"/>
      <c r="CT1738" s="116"/>
      <c r="CU1738" s="116"/>
      <c r="CV1738" s="116"/>
      <c r="CW1738" s="116"/>
      <c r="CX1738" s="116"/>
      <c r="CY1738" s="116"/>
      <c r="CZ1738" s="116"/>
      <c r="DA1738" s="116"/>
      <c r="DB1738" s="116"/>
      <c r="DC1738" s="116"/>
      <c r="DD1738" s="116"/>
      <c r="DE1738" s="116"/>
      <c r="DF1738" s="116"/>
      <c r="DG1738" s="116"/>
      <c r="DH1738" s="116"/>
      <c r="DI1738" s="116"/>
      <c r="DJ1738" s="116"/>
      <c r="DK1738" s="116"/>
      <c r="DL1738" s="116"/>
      <c r="DM1738" s="116"/>
      <c r="DN1738" s="116"/>
      <c r="DO1738" s="116"/>
      <c r="DP1738" s="116"/>
      <c r="DQ1738" s="116"/>
      <c r="DR1738" s="116"/>
      <c r="DS1738" s="116"/>
      <c r="DT1738" s="116"/>
      <c r="DU1738" s="116"/>
      <c r="DV1738" s="116"/>
      <c r="DW1738" s="116"/>
      <c r="DX1738" s="116"/>
      <c r="DY1738" s="116"/>
      <c r="DZ1738" s="116"/>
      <c r="EA1738" s="116"/>
    </row>
    <row r="1739" spans="1:131" ht="11" customHeight="1" x14ac:dyDescent="0.15">
      <c r="A1739" s="130" t="s">
        <v>1898</v>
      </c>
      <c r="B1739" s="246"/>
      <c r="C1739" s="507"/>
      <c r="D1739" s="330" t="str">
        <f>BS1739</f>
        <v>S/O</v>
      </c>
      <c r="E1739" s="718" t="s">
        <v>673</v>
      </c>
      <c r="F1739" s="719">
        <f>BQ1739</f>
        <v>0</v>
      </c>
      <c r="G1739" s="248">
        <v>250</v>
      </c>
      <c r="H1739" s="249"/>
      <c r="I1739" s="250">
        <v>4762970</v>
      </c>
      <c r="J1739" s="251"/>
      <c r="K1739" s="560"/>
      <c r="L1739" s="561"/>
      <c r="M1739" s="251"/>
      <c r="N1739" s="252"/>
      <c r="O1739" s="253">
        <f>IF($D$18="YES", (N1739), (0))</f>
        <v>0</v>
      </c>
      <c r="P1739" s="254"/>
      <c r="Q1739" s="252"/>
      <c r="R1739" s="253">
        <f>IF($D$18="YES", (Q1739), (0))</f>
        <v>0</v>
      </c>
      <c r="S1739" s="254"/>
      <c r="T1739" s="252"/>
      <c r="U1739" s="253">
        <f>IF($D$18="YES", (T1739), (0))</f>
        <v>0</v>
      </c>
      <c r="V1739" s="254"/>
      <c r="W1739" s="252"/>
      <c r="X1739" s="253">
        <f>IF($D$18="YES", (W1739), (0))</f>
        <v>0</v>
      </c>
      <c r="Y1739" s="328"/>
      <c r="Z1739" s="156"/>
      <c r="AA1739" s="156"/>
      <c r="AB1739" s="156"/>
      <c r="AC1739" s="156"/>
      <c r="AD1739" s="156">
        <f>SUM(N1739,O1739,Q1739,R1739,T1739,U1739,W1739,X1739)</f>
        <v>0</v>
      </c>
      <c r="AE1739" s="156"/>
      <c r="AF1739" s="117"/>
      <c r="AG1739" s="156"/>
      <c r="AH1739" s="156"/>
      <c r="AI1739" s="368">
        <f>N1739*G1739</f>
        <v>0</v>
      </c>
      <c r="AJ1739" s="354"/>
      <c r="AK1739" s="368">
        <f>Q1739*G1739</f>
        <v>0</v>
      </c>
      <c r="AL1739" s="354"/>
      <c r="AM1739" s="368">
        <f>T1739*G1739</f>
        <v>0</v>
      </c>
      <c r="AN1739" s="354"/>
      <c r="AO1739" s="368">
        <f>W1739*G1739</f>
        <v>0</v>
      </c>
      <c r="AP1739" s="354"/>
      <c r="AQ1739" s="368">
        <f>SUM(AI1739,AK1739,AM1739,AO1739)</f>
        <v>0</v>
      </c>
      <c r="AR1739" s="354"/>
      <c r="AS1739" s="354"/>
      <c r="AT1739" s="369">
        <f>(N1739*G1739)*F1739</f>
        <v>0</v>
      </c>
      <c r="AU1739" s="354"/>
      <c r="AV1739" s="369">
        <f>(Q1739*G1739)*F1739</f>
        <v>0</v>
      </c>
      <c r="AW1739" s="354"/>
      <c r="AX1739" s="369">
        <f>(T1739*G1739)*F1739</f>
        <v>0</v>
      </c>
      <c r="AY1739" s="354"/>
      <c r="AZ1739" s="369">
        <f>(W1739*G1739)*F1739</f>
        <v>0</v>
      </c>
      <c r="BA1739" s="354"/>
      <c r="BB1739" s="369">
        <f>SUM(AS1739:BA1739)</f>
        <v>0</v>
      </c>
      <c r="BC1739" s="156"/>
      <c r="BD1739" s="156"/>
      <c r="BE1739" s="367"/>
      <c r="BF1739" s="367"/>
      <c r="BG1739" s="367"/>
      <c r="BH1739" s="367"/>
      <c r="BI1739" s="367"/>
      <c r="BJ1739" s="367"/>
      <c r="BK1739" s="367">
        <f>IF($N$18&lt;BK$24,0,IF($N$18&gt;BK$25,0,$BE1739))</f>
        <v>0</v>
      </c>
      <c r="BL1739" s="367">
        <f>IF($N$18&lt;BL$24,0,IF($N$18&gt;BL$25,0,$BF1739))</f>
        <v>0</v>
      </c>
      <c r="BM1739" s="367">
        <f>IF($N$18&lt;BM$24,0,IF($N$18&gt;BM$25,0,$BG1739))</f>
        <v>0</v>
      </c>
      <c r="BN1739" s="367">
        <f>IF($N$18&lt;BN$24,0,IF($N$18&gt;BN$25,0,$BH1739))</f>
        <v>0</v>
      </c>
      <c r="BO1739" s="367">
        <f>IF($N$18&lt;BO$24,0,IF($N$18&gt;BO$25,0,$BI1739))</f>
        <v>0</v>
      </c>
      <c r="BP1739" s="367">
        <f>IF($N$18&lt;BP$24,0,IF($N$18&gt;BP$25,0,$BJ1739))</f>
        <v>0</v>
      </c>
      <c r="BQ1739" s="383">
        <f>SUM(BK1739:BP1739)</f>
        <v>0</v>
      </c>
      <c r="BR1739" s="146"/>
      <c r="BS1739" s="441" t="s">
        <v>90</v>
      </c>
      <c r="BT1739" s="116"/>
      <c r="BU1739" s="116"/>
      <c r="BV1739" s="116"/>
      <c r="BW1739" s="116"/>
      <c r="BX1739" s="116"/>
      <c r="BY1739" s="116"/>
      <c r="BZ1739" s="116"/>
      <c r="CA1739" s="116"/>
      <c r="CB1739" s="116"/>
      <c r="CC1739" s="116"/>
      <c r="CD1739" s="116"/>
      <c r="CE1739" s="116"/>
      <c r="CF1739" s="116"/>
      <c r="CG1739" s="116"/>
      <c r="CH1739" s="116"/>
      <c r="CI1739" s="116"/>
      <c r="CJ1739" s="116"/>
      <c r="CK1739" s="116"/>
      <c r="CL1739" s="116"/>
      <c r="CM1739" s="116"/>
      <c r="CN1739" s="116"/>
      <c r="CO1739" s="116"/>
      <c r="CP1739" s="116"/>
      <c r="CQ1739" s="116"/>
      <c r="CR1739" s="116"/>
      <c r="CS1739" s="116"/>
      <c r="CT1739" s="116"/>
      <c r="CU1739" s="116"/>
      <c r="CV1739" s="116"/>
      <c r="CW1739" s="116"/>
      <c r="CX1739" s="116"/>
      <c r="CY1739" s="116"/>
      <c r="CZ1739" s="116"/>
      <c r="DA1739" s="116"/>
      <c r="DB1739" s="116"/>
      <c r="DC1739" s="116"/>
      <c r="DD1739" s="116"/>
      <c r="DE1739" s="116"/>
      <c r="DF1739" s="116"/>
      <c r="DG1739" s="116"/>
      <c r="DH1739" s="116"/>
      <c r="DI1739" s="116"/>
      <c r="DJ1739" s="116"/>
      <c r="DK1739" s="116"/>
      <c r="DL1739" s="116"/>
      <c r="DM1739" s="116"/>
      <c r="DN1739" s="116"/>
      <c r="DO1739" s="116"/>
      <c r="DP1739" s="116"/>
      <c r="DQ1739" s="116"/>
      <c r="DR1739" s="116"/>
      <c r="DS1739" s="116"/>
      <c r="DT1739" s="116"/>
      <c r="DU1739" s="116"/>
      <c r="DV1739" s="116"/>
      <c r="DW1739" s="116"/>
      <c r="DX1739" s="116"/>
      <c r="DY1739" s="116"/>
      <c r="DZ1739" s="116"/>
      <c r="EA1739" s="116"/>
    </row>
    <row r="1740" spans="1:131" ht="11.25" customHeight="1" x14ac:dyDescent="0.15">
      <c r="A1740" s="116"/>
      <c r="B1740" s="155"/>
      <c r="C1740" s="149"/>
      <c r="D1740" s="135"/>
      <c r="E1740" s="149"/>
      <c r="G1740" s="156"/>
      <c r="H1740" s="149"/>
      <c r="I1740" s="156"/>
      <c r="J1740" s="156"/>
      <c r="K1740" s="117"/>
      <c r="L1740" s="117"/>
      <c r="M1740" s="156"/>
      <c r="N1740" s="156"/>
      <c r="O1740" s="138"/>
      <c r="P1740" s="190"/>
      <c r="Q1740" s="156"/>
      <c r="R1740" s="138"/>
      <c r="S1740" s="190"/>
      <c r="T1740" s="156"/>
      <c r="U1740" s="138"/>
      <c r="V1740" s="190"/>
      <c r="W1740" s="156"/>
      <c r="X1740" s="138"/>
      <c r="Y1740" s="190"/>
      <c r="Z1740" s="190"/>
      <c r="AA1740" s="207"/>
      <c r="AB1740" s="215"/>
      <c r="AC1740" s="190"/>
      <c r="AD1740" s="156">
        <f>SUM(AD1741:AD1776)</f>
        <v>0</v>
      </c>
      <c r="AE1740" s="156"/>
      <c r="AF1740" s="117"/>
      <c r="AG1740" s="156"/>
      <c r="AH1740" s="355"/>
      <c r="AI1740" s="368"/>
      <c r="AJ1740" s="354"/>
      <c r="AK1740" s="368"/>
      <c r="AL1740" s="354"/>
      <c r="AM1740" s="368"/>
      <c r="AN1740" s="354"/>
      <c r="AO1740" s="368"/>
      <c r="AP1740" s="354"/>
      <c r="AQ1740" s="368"/>
      <c r="AR1740" s="354"/>
      <c r="AS1740" s="354"/>
      <c r="AT1740" s="369"/>
      <c r="AU1740" s="354"/>
      <c r="AV1740" s="369"/>
      <c r="AW1740" s="354"/>
      <c r="AX1740" s="369"/>
      <c r="AY1740" s="354"/>
      <c r="AZ1740" s="369"/>
      <c r="BA1740" s="354"/>
      <c r="BB1740" s="369"/>
      <c r="BC1740" s="150"/>
      <c r="BD1740" s="116"/>
      <c r="BE1740" s="367"/>
      <c r="BF1740" s="367"/>
      <c r="BG1740" s="367"/>
      <c r="BH1740" s="367"/>
      <c r="BI1740" s="367"/>
      <c r="BJ1740" s="367"/>
      <c r="BK1740" s="367"/>
      <c r="BL1740" s="367"/>
      <c r="BM1740" s="367"/>
      <c r="BN1740" s="367"/>
      <c r="BO1740" s="367"/>
      <c r="BP1740" s="367"/>
      <c r="BQ1740" s="383"/>
      <c r="BR1740" s="146"/>
      <c r="BS1740" s="441" t="e">
        <v>#N/A</v>
      </c>
      <c r="BT1740" s="116"/>
      <c r="BU1740" s="116"/>
      <c r="BV1740" s="116"/>
      <c r="BW1740" s="116"/>
      <c r="BX1740" s="116"/>
      <c r="BY1740" s="116"/>
      <c r="BZ1740" s="116"/>
      <c r="CA1740" s="116"/>
      <c r="CB1740" s="116"/>
      <c r="CC1740" s="116"/>
      <c r="CD1740" s="116"/>
      <c r="CE1740" s="116"/>
      <c r="CF1740" s="116"/>
      <c r="CG1740" s="116"/>
      <c r="CH1740" s="116"/>
      <c r="CI1740" s="116"/>
      <c r="CJ1740" s="116"/>
      <c r="CK1740" s="116"/>
      <c r="CL1740" s="116"/>
      <c r="CM1740" s="116"/>
      <c r="CN1740" s="116"/>
      <c r="CO1740" s="116"/>
      <c r="CP1740" s="116"/>
      <c r="CQ1740" s="116"/>
      <c r="CR1740" s="116"/>
      <c r="CS1740" s="116"/>
      <c r="CT1740" s="116"/>
      <c r="CU1740" s="116"/>
      <c r="CV1740" s="116"/>
      <c r="CW1740" s="116"/>
      <c r="CX1740" s="116"/>
      <c r="CY1740" s="116"/>
      <c r="CZ1740" s="116"/>
      <c r="DA1740" s="116"/>
      <c r="DB1740" s="116"/>
      <c r="DC1740" s="116"/>
      <c r="DD1740" s="116"/>
      <c r="DE1740" s="116"/>
      <c r="DF1740" s="116"/>
      <c r="DG1740" s="116"/>
      <c r="DH1740" s="116"/>
      <c r="DI1740" s="116"/>
      <c r="DJ1740" s="116"/>
      <c r="DK1740" s="116"/>
      <c r="DL1740" s="116"/>
      <c r="DM1740" s="116"/>
      <c r="DN1740" s="116"/>
      <c r="DO1740" s="116"/>
      <c r="DP1740" s="116"/>
      <c r="DQ1740" s="116"/>
      <c r="DR1740" s="116"/>
      <c r="DS1740" s="116"/>
      <c r="DT1740" s="116"/>
      <c r="DU1740" s="116"/>
      <c r="DV1740" s="116"/>
      <c r="DW1740" s="116"/>
      <c r="DX1740" s="116"/>
      <c r="DY1740" s="116"/>
      <c r="DZ1740" s="116"/>
      <c r="EA1740" s="116"/>
    </row>
    <row r="1741" spans="1:131" s="71" customFormat="1" ht="16" customHeight="1" x14ac:dyDescent="0.15">
      <c r="A1741" s="569" t="s">
        <v>1899</v>
      </c>
      <c r="B1741" s="570"/>
      <c r="C1741" s="570"/>
      <c r="D1741" s="570"/>
      <c r="E1741" s="570"/>
      <c r="F1741" s="570"/>
      <c r="G1741" s="570"/>
      <c r="H1741" s="570"/>
      <c r="I1741" s="570"/>
      <c r="J1741" s="570"/>
      <c r="K1741" s="570"/>
      <c r="L1741" s="570"/>
      <c r="M1741" s="570"/>
      <c r="N1741" s="570"/>
      <c r="O1741" s="570"/>
      <c r="P1741" s="570"/>
      <c r="Q1741" s="570"/>
      <c r="R1741" s="570"/>
      <c r="S1741" s="570"/>
      <c r="T1741" s="570"/>
      <c r="U1741" s="570"/>
      <c r="V1741" s="570"/>
      <c r="W1741" s="570"/>
      <c r="X1741" s="571"/>
      <c r="Y1741" s="393"/>
      <c r="Z1741" s="393"/>
      <c r="AA1741" s="394"/>
      <c r="AB1741" s="395"/>
      <c r="AC1741" s="4"/>
      <c r="AD1741" s="396">
        <f>SUM(AD1742:AD1776)</f>
        <v>0</v>
      </c>
      <c r="AE1741" s="396"/>
      <c r="AF1741" s="117"/>
      <c r="AG1741" s="396"/>
      <c r="AH1741" s="356"/>
      <c r="AI1741" s="397"/>
      <c r="AJ1741" s="398"/>
      <c r="AK1741" s="397"/>
      <c r="AL1741" s="398"/>
      <c r="AM1741" s="397"/>
      <c r="AN1741" s="398"/>
      <c r="AO1741" s="397"/>
      <c r="AP1741" s="398"/>
      <c r="AQ1741" s="397"/>
      <c r="AR1741" s="398"/>
      <c r="AS1741" s="398"/>
      <c r="AT1741" s="399"/>
      <c r="AU1741" s="398"/>
      <c r="AV1741" s="399"/>
      <c r="AW1741" s="398"/>
      <c r="AX1741" s="399"/>
      <c r="AY1741" s="398"/>
      <c r="AZ1741" s="399"/>
      <c r="BA1741" s="398"/>
      <c r="BB1741" s="399"/>
      <c r="BC1741" s="4"/>
      <c r="BD1741" s="6"/>
      <c r="BE1741" s="367"/>
      <c r="BF1741" s="367"/>
      <c r="BG1741" s="367"/>
      <c r="BH1741" s="367"/>
      <c r="BI1741" s="367"/>
      <c r="BJ1741" s="367"/>
      <c r="BK1741" s="400"/>
      <c r="BL1741" s="400"/>
      <c r="BM1741" s="400"/>
      <c r="BN1741" s="400"/>
      <c r="BO1741" s="400"/>
      <c r="BP1741" s="400"/>
      <c r="BQ1741" s="401"/>
      <c r="BR1741" s="3"/>
      <c r="BS1741" s="441" t="e">
        <v>#N/A</v>
      </c>
      <c r="BT1741" s="6"/>
      <c r="BU1741" s="6"/>
      <c r="BV1741" s="6"/>
      <c r="BW1741" s="6"/>
      <c r="BX1741" s="6"/>
      <c r="BY1741" s="6"/>
      <c r="BZ1741" s="6"/>
      <c r="CA1741" s="6"/>
      <c r="CB1741" s="6"/>
      <c r="CC1741" s="6"/>
      <c r="CD1741" s="6"/>
      <c r="CE1741" s="6"/>
      <c r="CF1741" s="6"/>
      <c r="CG1741" s="6"/>
      <c r="CH1741" s="6"/>
      <c r="CI1741" s="6"/>
      <c r="CJ1741" s="6"/>
      <c r="CK1741" s="6"/>
      <c r="CL1741" s="6"/>
      <c r="CM1741" s="6"/>
      <c r="CN1741" s="6"/>
      <c r="CO1741" s="6"/>
      <c r="CP1741" s="6"/>
      <c r="CQ1741" s="6"/>
      <c r="CR1741" s="6"/>
      <c r="CS1741" s="6"/>
      <c r="CT1741" s="6"/>
      <c r="CU1741" s="6"/>
      <c r="CV1741" s="6"/>
      <c r="CW1741" s="6"/>
      <c r="CX1741" s="6"/>
      <c r="CY1741" s="6"/>
      <c r="CZ1741" s="6"/>
      <c r="DA1741" s="6"/>
      <c r="DB1741" s="6"/>
      <c r="DC1741" s="6"/>
      <c r="DD1741" s="6"/>
      <c r="DE1741" s="6"/>
      <c r="DF1741" s="6"/>
      <c r="DG1741" s="6"/>
      <c r="DH1741" s="6"/>
      <c r="DI1741" s="6"/>
      <c r="DJ1741" s="6"/>
      <c r="DK1741" s="6"/>
      <c r="DL1741" s="6"/>
      <c r="DM1741" s="6"/>
      <c r="DN1741" s="6"/>
      <c r="DO1741" s="6"/>
      <c r="DP1741" s="6"/>
      <c r="DQ1741" s="6"/>
      <c r="DR1741" s="6"/>
      <c r="DS1741" s="6"/>
      <c r="DT1741" s="6"/>
      <c r="DU1741" s="6"/>
      <c r="DV1741" s="6"/>
      <c r="DW1741" s="6"/>
      <c r="DX1741" s="6"/>
      <c r="DY1741" s="6"/>
      <c r="DZ1741" s="6"/>
      <c r="EA1741" s="6"/>
    </row>
    <row r="1742" spans="1:131" s="71" customFormat="1" ht="11" customHeight="1" x14ac:dyDescent="0.15">
      <c r="A1742" s="689" t="s">
        <v>1900</v>
      </c>
      <c r="B1742" s="690"/>
      <c r="C1742" s="690"/>
      <c r="D1742" s="690"/>
      <c r="E1742" s="690"/>
      <c r="F1742" s="690"/>
      <c r="G1742" s="690"/>
      <c r="H1742" s="690"/>
      <c r="I1742" s="690"/>
      <c r="J1742" s="690"/>
      <c r="K1742" s="690"/>
      <c r="L1742" s="690"/>
      <c r="M1742" s="690"/>
      <c r="N1742" s="690"/>
      <c r="O1742" s="690"/>
      <c r="P1742" s="690"/>
      <c r="Q1742" s="690"/>
      <c r="R1742" s="690"/>
      <c r="S1742" s="690"/>
      <c r="T1742" s="690"/>
      <c r="U1742" s="690"/>
      <c r="V1742" s="690"/>
      <c r="W1742" s="690"/>
      <c r="X1742" s="691"/>
      <c r="Y1742" s="393"/>
      <c r="Z1742" s="393"/>
      <c r="AA1742" s="394"/>
      <c r="AB1742" s="395"/>
      <c r="AC1742" s="4"/>
      <c r="AD1742" s="396">
        <f>SUM(AD1743:AD1743)</f>
        <v>0</v>
      </c>
      <c r="AE1742" s="396"/>
      <c r="AF1742" s="117"/>
      <c r="AG1742" s="396"/>
      <c r="AH1742" s="356"/>
      <c r="AI1742" s="397"/>
      <c r="AJ1742" s="398"/>
      <c r="AK1742" s="397"/>
      <c r="AL1742" s="398"/>
      <c r="AM1742" s="397"/>
      <c r="AN1742" s="398"/>
      <c r="AO1742" s="397"/>
      <c r="AP1742" s="398"/>
      <c r="AQ1742" s="397"/>
      <c r="AR1742" s="398"/>
      <c r="AS1742" s="398"/>
      <c r="AT1742" s="399"/>
      <c r="AU1742" s="398"/>
      <c r="AV1742" s="399"/>
      <c r="AW1742" s="398"/>
      <c r="AX1742" s="399"/>
      <c r="AY1742" s="398"/>
      <c r="AZ1742" s="399"/>
      <c r="BA1742" s="398"/>
      <c r="BB1742" s="399"/>
      <c r="BC1742" s="4"/>
      <c r="BD1742" s="6"/>
      <c r="BE1742" s="367"/>
      <c r="BF1742" s="367"/>
      <c r="BG1742" s="367"/>
      <c r="BH1742" s="367"/>
      <c r="BI1742" s="367"/>
      <c r="BJ1742" s="367"/>
      <c r="BK1742" s="400"/>
      <c r="BL1742" s="400"/>
      <c r="BM1742" s="400"/>
      <c r="BN1742" s="400"/>
      <c r="BO1742" s="400"/>
      <c r="BP1742" s="400"/>
      <c r="BQ1742" s="401"/>
      <c r="BR1742" s="3"/>
      <c r="BS1742" s="441" t="e">
        <v>#N/A</v>
      </c>
      <c r="BT1742" s="6"/>
      <c r="BU1742" s="6"/>
      <c r="BV1742" s="6"/>
      <c r="BW1742" s="6"/>
      <c r="BX1742" s="6"/>
      <c r="BY1742" s="6"/>
      <c r="BZ1742" s="6"/>
      <c r="CA1742" s="6"/>
      <c r="CB1742" s="6"/>
      <c r="CC1742" s="6"/>
      <c r="CD1742" s="6"/>
      <c r="CE1742" s="6"/>
      <c r="CF1742" s="6"/>
      <c r="CG1742" s="6"/>
      <c r="CH1742" s="6"/>
      <c r="CI1742" s="6"/>
      <c r="CJ1742" s="6"/>
      <c r="CK1742" s="6"/>
      <c r="CL1742" s="6"/>
      <c r="CM1742" s="6"/>
      <c r="CN1742" s="6"/>
      <c r="CO1742" s="6"/>
      <c r="CP1742" s="6"/>
      <c r="CQ1742" s="6"/>
      <c r="CR1742" s="6"/>
      <c r="CS1742" s="6"/>
      <c r="CT1742" s="6"/>
      <c r="CU1742" s="6"/>
      <c r="CV1742" s="6"/>
      <c r="CW1742" s="6"/>
      <c r="CX1742" s="6"/>
      <c r="CY1742" s="6"/>
      <c r="CZ1742" s="6"/>
      <c r="DA1742" s="6"/>
      <c r="DB1742" s="6"/>
      <c r="DC1742" s="6"/>
      <c r="DD1742" s="6"/>
      <c r="DE1742" s="6"/>
      <c r="DF1742" s="6"/>
      <c r="DG1742" s="6"/>
      <c r="DH1742" s="6"/>
      <c r="DI1742" s="6"/>
      <c r="DJ1742" s="6"/>
      <c r="DK1742" s="6"/>
      <c r="DL1742" s="6"/>
      <c r="DM1742" s="6"/>
      <c r="DN1742" s="6"/>
      <c r="DO1742" s="6"/>
      <c r="DP1742" s="6"/>
      <c r="DQ1742" s="6"/>
      <c r="DR1742" s="6"/>
      <c r="DS1742" s="6"/>
      <c r="DT1742" s="6"/>
      <c r="DU1742" s="6"/>
      <c r="DV1742" s="6"/>
      <c r="DW1742" s="6"/>
      <c r="DX1742" s="6"/>
      <c r="DY1742" s="6"/>
      <c r="DZ1742" s="6"/>
      <c r="EA1742" s="6"/>
    </row>
    <row r="1743" spans="1:131" ht="11.25" customHeight="1" x14ac:dyDescent="0.15">
      <c r="A1743" s="128" t="s">
        <v>1901</v>
      </c>
      <c r="B1743" s="124"/>
      <c r="C1743" s="127"/>
      <c r="D1743" s="112">
        <f>BS1743</f>
        <v>64</v>
      </c>
      <c r="E1743" s="710" t="s">
        <v>135</v>
      </c>
      <c r="F1743" s="711">
        <f t="shared" ref="F1743" si="11391">BQ1743</f>
        <v>0</v>
      </c>
      <c r="G1743" s="209">
        <v>24</v>
      </c>
      <c r="H1743" s="442"/>
      <c r="I1743" s="211">
        <v>4779004</v>
      </c>
      <c r="J1743" s="119"/>
      <c r="K1743" s="552">
        <v>46090</v>
      </c>
      <c r="L1743" s="553"/>
      <c r="M1743" s="119"/>
      <c r="N1743" s="213"/>
      <c r="O1743" s="214">
        <f t="shared" ref="O1743" si="11392">IF($D$18="YES", (N1743), (0))</f>
        <v>0</v>
      </c>
      <c r="P1743" s="138"/>
      <c r="Q1743" s="213"/>
      <c r="R1743" s="214">
        <f t="shared" ref="R1743" si="11393">IF($D$18="YES", (Q1743), (0))</f>
        <v>0</v>
      </c>
      <c r="S1743" s="138"/>
      <c r="T1743" s="213"/>
      <c r="U1743" s="214">
        <f t="shared" ref="U1743" si="11394">IF($D$18="YES", (T1743), (0))</f>
        <v>0</v>
      </c>
      <c r="V1743" s="138"/>
      <c r="W1743" s="213"/>
      <c r="X1743" s="214">
        <f t="shared" ref="X1743" si="11395">IF($D$18="YES", (W1743), (0))</f>
        <v>0</v>
      </c>
      <c r="Y1743" s="190"/>
      <c r="Z1743" s="190"/>
      <c r="AA1743" s="207"/>
      <c r="AB1743" s="215"/>
      <c r="AC1743" s="190"/>
      <c r="AD1743" s="156">
        <f t="shared" ref="AD1743" si="11396">SUM(N1743,O1743,Q1743,R1743,T1743,U1743,W1743,X1743)</f>
        <v>0</v>
      </c>
      <c r="AE1743" s="156"/>
      <c r="AF1743" s="117">
        <v>46139</v>
      </c>
      <c r="AG1743" s="156"/>
      <c r="AH1743" s="355"/>
      <c r="AI1743" s="368">
        <f t="shared" ref="AI1743" si="11397">N1743*G1743</f>
        <v>0</v>
      </c>
      <c r="AJ1743" s="354"/>
      <c r="AK1743" s="368">
        <f t="shared" ref="AK1743" si="11398">Q1743*G1743</f>
        <v>0</v>
      </c>
      <c r="AL1743" s="354"/>
      <c r="AM1743" s="368">
        <f t="shared" ref="AM1743" si="11399">T1743*G1743</f>
        <v>0</v>
      </c>
      <c r="AN1743" s="354"/>
      <c r="AO1743" s="368">
        <f t="shared" ref="AO1743" si="11400">W1743*G1743</f>
        <v>0</v>
      </c>
      <c r="AP1743" s="354"/>
      <c r="AQ1743" s="368">
        <f t="shared" ref="AQ1743" si="11401">SUM(AI1743,AK1743,AM1743,AO1743)</f>
        <v>0</v>
      </c>
      <c r="AR1743" s="354"/>
      <c r="AS1743" s="354"/>
      <c r="AT1743" s="369">
        <f t="shared" ref="AT1743" si="11402">(N1743*G1743)*F1743</f>
        <v>0</v>
      </c>
      <c r="AU1743" s="354"/>
      <c r="AV1743" s="369">
        <f t="shared" ref="AV1743" si="11403">(Q1743*G1743)*F1743</f>
        <v>0</v>
      </c>
      <c r="AW1743" s="354"/>
      <c r="AX1743" s="369">
        <f t="shared" ref="AX1743" si="11404">(T1743*G1743)*F1743</f>
        <v>0</v>
      </c>
      <c r="AY1743" s="354"/>
      <c r="AZ1743" s="369">
        <f t="shared" ref="AZ1743" si="11405">(W1743*G1743)*F1743</f>
        <v>0</v>
      </c>
      <c r="BA1743" s="354"/>
      <c r="BB1743" s="369">
        <f t="shared" ref="BB1743" si="11406">SUM(AS1743:BA1743)</f>
        <v>0</v>
      </c>
      <c r="BC1743" s="150"/>
      <c r="BD1743" s="116"/>
      <c r="BE1743" s="367"/>
      <c r="BF1743" s="367"/>
      <c r="BG1743" s="367"/>
      <c r="BH1743" s="367"/>
      <c r="BI1743" s="367"/>
      <c r="BJ1743" s="367"/>
      <c r="BK1743" s="367">
        <f t="shared" ref="BK1743" si="11407">IF($N$18&lt;BK$24,0,IF($N$18&gt;BK$25,0,$BE1743))</f>
        <v>0</v>
      </c>
      <c r="BL1743" s="367">
        <f t="shared" ref="BL1743" si="11408">IF($N$18&lt;BL$24,0,IF($N$18&gt;BL$25,0,$BF1743))</f>
        <v>0</v>
      </c>
      <c r="BM1743" s="367">
        <f t="shared" ref="BM1743" si="11409">IF($N$18&lt;BM$24,0,IF($N$18&gt;BM$25,0,$BG1743))</f>
        <v>0</v>
      </c>
      <c r="BN1743" s="367">
        <f t="shared" ref="BN1743" si="11410">IF($N$18&lt;BN$24,0,IF($N$18&gt;BN$25,0,$BH1743))</f>
        <v>0</v>
      </c>
      <c r="BO1743" s="367">
        <f t="shared" ref="BO1743" si="11411">IF($N$18&lt;BO$24,0,IF($N$18&gt;BO$25,0,$BI1743))</f>
        <v>0</v>
      </c>
      <c r="BP1743" s="367">
        <f t="shared" ref="BP1743" si="11412">IF($N$18&lt;BP$24,0,IF($N$18&gt;BP$25,0,$BJ1743))</f>
        <v>0</v>
      </c>
      <c r="BQ1743" s="383">
        <f t="shared" ref="BQ1743" si="11413">SUM(BK1743:BP1743)</f>
        <v>0</v>
      </c>
      <c r="BR1743" s="146"/>
      <c r="BS1743" s="441">
        <v>64</v>
      </c>
      <c r="BT1743" s="116"/>
      <c r="BU1743" s="116"/>
      <c r="BV1743" s="116"/>
      <c r="BW1743" s="116"/>
      <c r="BX1743" s="116"/>
      <c r="BY1743" s="116"/>
      <c r="BZ1743" s="116"/>
      <c r="CA1743" s="116"/>
      <c r="CB1743" s="116"/>
      <c r="CC1743" s="116"/>
      <c r="CD1743" s="116"/>
      <c r="CE1743" s="116"/>
      <c r="CF1743" s="116"/>
      <c r="CG1743" s="116"/>
      <c r="CH1743" s="116"/>
      <c r="CI1743" s="116"/>
      <c r="CJ1743" s="116"/>
      <c r="CK1743" s="116"/>
      <c r="CL1743" s="116"/>
      <c r="CM1743" s="116"/>
      <c r="CN1743" s="116"/>
      <c r="CO1743" s="116"/>
      <c r="CP1743" s="116"/>
      <c r="CQ1743" s="116"/>
      <c r="CR1743" s="116"/>
      <c r="CS1743" s="116"/>
      <c r="CT1743" s="116"/>
      <c r="CU1743" s="116"/>
      <c r="CV1743" s="116"/>
      <c r="CW1743" s="116"/>
      <c r="CX1743" s="116"/>
      <c r="CY1743" s="116"/>
      <c r="CZ1743" s="116"/>
      <c r="DA1743" s="116"/>
      <c r="DB1743" s="116"/>
      <c r="DC1743" s="116"/>
      <c r="DD1743" s="116"/>
      <c r="DE1743" s="116"/>
      <c r="DF1743" s="116"/>
      <c r="DG1743" s="116"/>
      <c r="DH1743" s="116"/>
      <c r="DI1743" s="116"/>
      <c r="DJ1743" s="116"/>
      <c r="DK1743" s="116"/>
      <c r="DL1743" s="116"/>
      <c r="DM1743" s="116"/>
      <c r="DN1743" s="116"/>
      <c r="DO1743" s="116"/>
      <c r="DP1743" s="116"/>
      <c r="DQ1743" s="116"/>
      <c r="DR1743" s="116"/>
      <c r="DS1743" s="116"/>
      <c r="DT1743" s="116"/>
      <c r="DU1743" s="116"/>
      <c r="DV1743" s="116"/>
      <c r="DW1743" s="116"/>
      <c r="DX1743" s="116"/>
      <c r="DY1743" s="116"/>
      <c r="DZ1743" s="116"/>
      <c r="EA1743" s="116"/>
    </row>
    <row r="1744" spans="1:131" s="71" customFormat="1" ht="11" customHeight="1" x14ac:dyDescent="0.15">
      <c r="A1744" s="575" t="s">
        <v>1902</v>
      </c>
      <c r="B1744" s="576"/>
      <c r="C1744" s="576"/>
      <c r="D1744" s="576"/>
      <c r="E1744" s="576"/>
      <c r="F1744" s="576"/>
      <c r="G1744" s="576"/>
      <c r="H1744" s="576"/>
      <c r="I1744" s="576"/>
      <c r="J1744" s="576"/>
      <c r="K1744" s="576"/>
      <c r="L1744" s="576"/>
      <c r="M1744" s="576"/>
      <c r="N1744" s="576"/>
      <c r="O1744" s="576"/>
      <c r="P1744" s="576"/>
      <c r="Q1744" s="576"/>
      <c r="R1744" s="576"/>
      <c r="S1744" s="576"/>
      <c r="T1744" s="576"/>
      <c r="U1744" s="576"/>
      <c r="V1744" s="576"/>
      <c r="W1744" s="576"/>
      <c r="X1744" s="577"/>
      <c r="Y1744" s="393"/>
      <c r="Z1744" s="393"/>
      <c r="AA1744" s="394"/>
      <c r="AB1744" s="395"/>
      <c r="AC1744" s="4"/>
      <c r="AD1744" s="396">
        <f>SUM(AD1745:AD1749)</f>
        <v>0</v>
      </c>
      <c r="AE1744" s="396"/>
      <c r="AF1744" s="117"/>
      <c r="AG1744" s="396"/>
      <c r="AH1744" s="356"/>
      <c r="AI1744" s="397"/>
      <c r="AJ1744" s="398"/>
      <c r="AK1744" s="397"/>
      <c r="AL1744" s="398"/>
      <c r="AM1744" s="397"/>
      <c r="AN1744" s="398"/>
      <c r="AO1744" s="397"/>
      <c r="AP1744" s="398"/>
      <c r="AQ1744" s="397"/>
      <c r="AR1744" s="398"/>
      <c r="AS1744" s="398"/>
      <c r="AT1744" s="399"/>
      <c r="AU1744" s="398"/>
      <c r="AV1744" s="399"/>
      <c r="AW1744" s="398"/>
      <c r="AX1744" s="399"/>
      <c r="AY1744" s="398"/>
      <c r="AZ1744" s="399"/>
      <c r="BA1744" s="398"/>
      <c r="BB1744" s="399"/>
      <c r="BC1744" s="4"/>
      <c r="BD1744" s="6"/>
      <c r="BE1744" s="367"/>
      <c r="BF1744" s="367"/>
      <c r="BG1744" s="367"/>
      <c r="BH1744" s="367"/>
      <c r="BI1744" s="367"/>
      <c r="BJ1744" s="367"/>
      <c r="BK1744" s="400"/>
      <c r="BL1744" s="400"/>
      <c r="BM1744" s="400"/>
      <c r="BN1744" s="400"/>
      <c r="BO1744" s="400"/>
      <c r="BP1744" s="400"/>
      <c r="BQ1744" s="401"/>
      <c r="BR1744" s="3"/>
      <c r="BS1744" s="441" t="e">
        <v>#N/A</v>
      </c>
      <c r="BT1744" s="6"/>
      <c r="BU1744" s="6"/>
      <c r="BV1744" s="6"/>
      <c r="BW1744" s="6"/>
      <c r="BX1744" s="6"/>
      <c r="BY1744" s="6"/>
      <c r="BZ1744" s="6"/>
      <c r="CA1744" s="6"/>
      <c r="CB1744" s="6"/>
      <c r="CC1744" s="6"/>
      <c r="CD1744" s="6"/>
      <c r="CE1744" s="6"/>
      <c r="CF1744" s="6"/>
      <c r="CG1744" s="6"/>
      <c r="CH1744" s="6"/>
      <c r="CI1744" s="6"/>
      <c r="CJ1744" s="6"/>
      <c r="CK1744" s="6"/>
      <c r="CL1744" s="6"/>
      <c r="CM1744" s="6"/>
      <c r="CN1744" s="6"/>
      <c r="CO1744" s="6"/>
      <c r="CP1744" s="6"/>
      <c r="CQ1744" s="6"/>
      <c r="CR1744" s="6"/>
      <c r="CS1744" s="6"/>
      <c r="CT1744" s="6"/>
      <c r="CU1744" s="6"/>
      <c r="CV1744" s="6"/>
      <c r="CW1744" s="6"/>
      <c r="CX1744" s="6"/>
      <c r="CY1744" s="6"/>
      <c r="CZ1744" s="6"/>
      <c r="DA1744" s="6"/>
      <c r="DB1744" s="6"/>
      <c r="DC1744" s="6"/>
      <c r="DD1744" s="6"/>
      <c r="DE1744" s="6"/>
      <c r="DF1744" s="6"/>
      <c r="DG1744" s="6"/>
      <c r="DH1744" s="6"/>
      <c r="DI1744" s="6"/>
      <c r="DJ1744" s="6"/>
      <c r="DK1744" s="6"/>
      <c r="DL1744" s="6"/>
      <c r="DM1744" s="6"/>
      <c r="DN1744" s="6"/>
      <c r="DO1744" s="6"/>
      <c r="DP1744" s="6"/>
      <c r="DQ1744" s="6"/>
      <c r="DR1744" s="6"/>
      <c r="DS1744" s="6"/>
      <c r="DT1744" s="6"/>
      <c r="DU1744" s="6"/>
      <c r="DV1744" s="6"/>
      <c r="DW1744" s="6"/>
      <c r="DX1744" s="6"/>
      <c r="DY1744" s="6"/>
      <c r="DZ1744" s="6"/>
      <c r="EA1744" s="6"/>
    </row>
    <row r="1745" spans="1:131" ht="11" customHeight="1" x14ac:dyDescent="0.15">
      <c r="A1745" s="113" t="s">
        <v>1903</v>
      </c>
      <c r="B1745" s="124"/>
      <c r="C1745" s="127"/>
      <c r="D1745" s="208">
        <f>BS1745</f>
        <v>21</v>
      </c>
      <c r="E1745" s="710" t="s">
        <v>135</v>
      </c>
      <c r="F1745" s="711">
        <f t="shared" ref="F1745:F1747" si="11414">BQ1745</f>
        <v>0</v>
      </c>
      <c r="G1745" s="209">
        <v>24</v>
      </c>
      <c r="H1745" s="483"/>
      <c r="I1745" s="211">
        <v>4680044</v>
      </c>
      <c r="J1745" s="120"/>
      <c r="K1745" s="552">
        <v>46090</v>
      </c>
      <c r="L1745" s="553"/>
      <c r="M1745" s="120"/>
      <c r="N1745" s="213"/>
      <c r="O1745" s="214">
        <f t="shared" ref="O1745:O1747" si="11415">IF($D$18="YES", (N1745), (0))</f>
        <v>0</v>
      </c>
      <c r="P1745" s="139"/>
      <c r="Q1745" s="213"/>
      <c r="R1745" s="214">
        <f t="shared" ref="R1745:R1747" si="11416">IF($D$18="YES", (Q1745), (0))</f>
        <v>0</v>
      </c>
      <c r="S1745" s="139"/>
      <c r="T1745" s="213"/>
      <c r="U1745" s="214">
        <f t="shared" ref="U1745:U1747" si="11417">IF($D$18="YES", (T1745), (0))</f>
        <v>0</v>
      </c>
      <c r="V1745" s="139"/>
      <c r="W1745" s="213"/>
      <c r="X1745" s="214">
        <f t="shared" ref="X1745:X1747" si="11418">IF($D$18="YES", (W1745), (0))</f>
        <v>0</v>
      </c>
      <c r="Y1745" s="190"/>
      <c r="Z1745" s="190"/>
      <c r="AA1745" s="207"/>
      <c r="AB1745" s="215"/>
      <c r="AC1745" s="150"/>
      <c r="AD1745" s="156">
        <f t="shared" ref="AD1745:AD1747" si="11419">SUM(N1745,O1745,Q1745,R1745,T1745,U1745,W1745,X1745)</f>
        <v>0</v>
      </c>
      <c r="AE1745" s="156"/>
      <c r="AF1745" s="117">
        <v>46139</v>
      </c>
      <c r="AG1745" s="156"/>
      <c r="AH1745" s="355"/>
      <c r="AI1745" s="368">
        <f t="shared" ref="AI1745:AI1747" si="11420">N1745*G1745</f>
        <v>0</v>
      </c>
      <c r="AJ1745" s="354"/>
      <c r="AK1745" s="368">
        <f t="shared" ref="AK1745:AK1747" si="11421">Q1745*G1745</f>
        <v>0</v>
      </c>
      <c r="AL1745" s="354"/>
      <c r="AM1745" s="368">
        <f t="shared" ref="AM1745:AM1747" si="11422">T1745*G1745</f>
        <v>0</v>
      </c>
      <c r="AN1745" s="354"/>
      <c r="AO1745" s="368">
        <f t="shared" ref="AO1745:AO1747" si="11423">W1745*G1745</f>
        <v>0</v>
      </c>
      <c r="AP1745" s="354"/>
      <c r="AQ1745" s="368">
        <f t="shared" ref="AQ1745:AQ1747" si="11424">SUM(AI1745,AK1745,AM1745,AO1745)</f>
        <v>0</v>
      </c>
      <c r="AR1745" s="354"/>
      <c r="AS1745" s="354"/>
      <c r="AT1745" s="369">
        <f t="shared" ref="AT1745:AT1747" si="11425">(N1745*G1745)*F1745</f>
        <v>0</v>
      </c>
      <c r="AU1745" s="354"/>
      <c r="AV1745" s="369">
        <f t="shared" ref="AV1745:AV1747" si="11426">(Q1745*G1745)*F1745</f>
        <v>0</v>
      </c>
      <c r="AW1745" s="354"/>
      <c r="AX1745" s="369">
        <f t="shared" ref="AX1745:AX1747" si="11427">(T1745*G1745)*F1745</f>
        <v>0</v>
      </c>
      <c r="AY1745" s="354"/>
      <c r="AZ1745" s="369">
        <f t="shared" ref="AZ1745:AZ1747" si="11428">(W1745*G1745)*F1745</f>
        <v>0</v>
      </c>
      <c r="BA1745" s="354"/>
      <c r="BB1745" s="369">
        <f t="shared" ref="BB1745:BB1747" si="11429">SUM(AS1745:BA1745)</f>
        <v>0</v>
      </c>
      <c r="BC1745" s="150"/>
      <c r="BD1745" s="116"/>
      <c r="BE1745" s="367"/>
      <c r="BF1745" s="367"/>
      <c r="BG1745" s="367"/>
      <c r="BH1745" s="367"/>
      <c r="BI1745" s="367"/>
      <c r="BJ1745" s="367"/>
      <c r="BK1745" s="367">
        <f>IF($N$18&lt;BK$24,0,IF($N$18&gt;BK$25,0,$BE1745))</f>
        <v>0</v>
      </c>
      <c r="BL1745" s="367">
        <f>IF($N$18&lt;BL$24,0,IF($N$18&gt;BL$25,0,$BF1745))</f>
        <v>0</v>
      </c>
      <c r="BM1745" s="367">
        <f>IF($N$18&lt;BM$24,0,IF($N$18&gt;BM$25,0,$BG1745))</f>
        <v>0</v>
      </c>
      <c r="BN1745" s="367">
        <f>IF($N$18&lt;BN$24,0,IF($N$18&gt;BN$25,0,$BH1745))</f>
        <v>0</v>
      </c>
      <c r="BO1745" s="367">
        <f>IF($N$18&lt;BO$24,0,IF($N$18&gt;BO$25,0,$BI1745))</f>
        <v>0</v>
      </c>
      <c r="BP1745" s="367">
        <f>IF($N$18&lt;BP$24,0,IF($N$18&gt;BP$25,0,$BJ1745))</f>
        <v>0</v>
      </c>
      <c r="BQ1745" s="383">
        <f t="shared" ref="BQ1745:BQ1747" si="11430">SUM(BK1745:BP1745)</f>
        <v>0</v>
      </c>
      <c r="BR1745" s="146"/>
      <c r="BS1745" s="441">
        <v>21</v>
      </c>
      <c r="BT1745" s="116"/>
      <c r="BU1745" s="116"/>
      <c r="BV1745" s="116"/>
      <c r="BW1745" s="116"/>
      <c r="BX1745" s="116"/>
      <c r="BY1745" s="116"/>
      <c r="BZ1745" s="116"/>
      <c r="CA1745" s="116"/>
      <c r="CB1745" s="116"/>
      <c r="CC1745" s="116"/>
      <c r="CD1745" s="116"/>
      <c r="CE1745" s="116"/>
      <c r="CF1745" s="116"/>
      <c r="CG1745" s="116"/>
      <c r="CH1745" s="116"/>
      <c r="CI1745" s="116"/>
      <c r="CJ1745" s="116"/>
      <c r="CK1745" s="116"/>
      <c r="CL1745" s="116"/>
      <c r="CM1745" s="116"/>
      <c r="CN1745" s="116"/>
      <c r="CO1745" s="116"/>
      <c r="CP1745" s="116"/>
      <c r="CQ1745" s="116"/>
      <c r="CR1745" s="116"/>
      <c r="CS1745" s="116"/>
      <c r="CT1745" s="116"/>
      <c r="CU1745" s="116"/>
      <c r="CV1745" s="116"/>
      <c r="CW1745" s="116"/>
      <c r="CX1745" s="116"/>
      <c r="CY1745" s="116"/>
      <c r="CZ1745" s="116"/>
      <c r="DA1745" s="116"/>
      <c r="DB1745" s="116"/>
      <c r="DC1745" s="116"/>
      <c r="DD1745" s="116"/>
      <c r="DE1745" s="116"/>
      <c r="DF1745" s="116"/>
      <c r="DG1745" s="116"/>
      <c r="DH1745" s="116"/>
      <c r="DI1745" s="116"/>
      <c r="DJ1745" s="116"/>
      <c r="DK1745" s="116"/>
      <c r="DL1745" s="116"/>
      <c r="DM1745" s="116"/>
      <c r="DN1745" s="116"/>
      <c r="DO1745" s="116"/>
      <c r="DP1745" s="116"/>
      <c r="DQ1745" s="116"/>
      <c r="DR1745" s="116"/>
      <c r="DS1745" s="116"/>
      <c r="DT1745" s="116"/>
      <c r="DU1745" s="116"/>
      <c r="DV1745" s="116"/>
      <c r="DW1745" s="116"/>
      <c r="DX1745" s="116"/>
      <c r="DY1745" s="116"/>
      <c r="DZ1745" s="116"/>
      <c r="EA1745" s="116"/>
    </row>
    <row r="1746" spans="1:131" ht="11" customHeight="1" x14ac:dyDescent="0.15">
      <c r="A1746" s="113" t="s">
        <v>1904</v>
      </c>
      <c r="B1746" s="124"/>
      <c r="C1746" s="127"/>
      <c r="D1746" s="208">
        <f>BS1746</f>
        <v>18</v>
      </c>
      <c r="E1746" s="710" t="s">
        <v>135</v>
      </c>
      <c r="F1746" s="711">
        <f t="shared" si="11414"/>
        <v>0</v>
      </c>
      <c r="G1746" s="209">
        <v>24</v>
      </c>
      <c r="H1746" s="210"/>
      <c r="I1746" s="211">
        <v>4680054</v>
      </c>
      <c r="J1746" s="212"/>
      <c r="K1746" s="552">
        <v>46090</v>
      </c>
      <c r="L1746" s="553"/>
      <c r="M1746" s="212"/>
      <c r="N1746" s="213"/>
      <c r="O1746" s="214">
        <f t="shared" si="11415"/>
        <v>0</v>
      </c>
      <c r="P1746" s="190"/>
      <c r="Q1746" s="213"/>
      <c r="R1746" s="214">
        <f t="shared" si="11416"/>
        <v>0</v>
      </c>
      <c r="S1746" s="190"/>
      <c r="T1746" s="213"/>
      <c r="U1746" s="214">
        <f t="shared" si="11417"/>
        <v>0</v>
      </c>
      <c r="V1746" s="190"/>
      <c r="W1746" s="213"/>
      <c r="X1746" s="214">
        <f t="shared" si="11418"/>
        <v>0</v>
      </c>
      <c r="Y1746" s="190"/>
      <c r="Z1746" s="190"/>
      <c r="AA1746" s="207"/>
      <c r="AB1746" s="215"/>
      <c r="AC1746" s="190"/>
      <c r="AD1746" s="156">
        <f t="shared" si="11419"/>
        <v>0</v>
      </c>
      <c r="AE1746" s="156"/>
      <c r="AF1746" s="117">
        <v>46139</v>
      </c>
      <c r="AG1746" s="156"/>
      <c r="AH1746" s="355"/>
      <c r="AI1746" s="368">
        <f t="shared" si="11420"/>
        <v>0</v>
      </c>
      <c r="AJ1746" s="354"/>
      <c r="AK1746" s="368">
        <f t="shared" si="11421"/>
        <v>0</v>
      </c>
      <c r="AL1746" s="354"/>
      <c r="AM1746" s="368">
        <f t="shared" si="11422"/>
        <v>0</v>
      </c>
      <c r="AN1746" s="354"/>
      <c r="AO1746" s="368">
        <f t="shared" si="11423"/>
        <v>0</v>
      </c>
      <c r="AP1746" s="354"/>
      <c r="AQ1746" s="368">
        <f t="shared" si="11424"/>
        <v>0</v>
      </c>
      <c r="AR1746" s="354"/>
      <c r="AS1746" s="354"/>
      <c r="AT1746" s="369">
        <f t="shared" si="11425"/>
        <v>0</v>
      </c>
      <c r="AU1746" s="354"/>
      <c r="AV1746" s="369">
        <f t="shared" si="11426"/>
        <v>0</v>
      </c>
      <c r="AW1746" s="354"/>
      <c r="AX1746" s="369">
        <f t="shared" si="11427"/>
        <v>0</v>
      </c>
      <c r="AY1746" s="354"/>
      <c r="AZ1746" s="369">
        <f t="shared" si="11428"/>
        <v>0</v>
      </c>
      <c r="BA1746" s="354"/>
      <c r="BB1746" s="369">
        <f t="shared" si="11429"/>
        <v>0</v>
      </c>
      <c r="BC1746" s="150"/>
      <c r="BD1746" s="116"/>
      <c r="BE1746" s="367"/>
      <c r="BF1746" s="367"/>
      <c r="BG1746" s="367"/>
      <c r="BH1746" s="367"/>
      <c r="BI1746" s="367"/>
      <c r="BJ1746" s="367"/>
      <c r="BK1746" s="367">
        <f>IF($N$18&lt;BK$24,0,IF($N$18&gt;BK$25,0,$BE1746))</f>
        <v>0</v>
      </c>
      <c r="BL1746" s="367">
        <f>IF($N$18&lt;BL$24,0,IF($N$18&gt;BL$25,0,$BF1746))</f>
        <v>0</v>
      </c>
      <c r="BM1746" s="367">
        <f>IF($N$18&lt;BM$24,0,IF($N$18&gt;BM$25,0,$BG1746))</f>
        <v>0</v>
      </c>
      <c r="BN1746" s="367">
        <f>IF($N$18&lt;BN$24,0,IF($N$18&gt;BN$25,0,$BH1746))</f>
        <v>0</v>
      </c>
      <c r="BO1746" s="367">
        <f>IF($N$18&lt;BO$24,0,IF($N$18&gt;BO$25,0,$BI1746))</f>
        <v>0</v>
      </c>
      <c r="BP1746" s="367">
        <f>IF($N$18&lt;BP$24,0,IF($N$18&gt;BP$25,0,$BJ1746))</f>
        <v>0</v>
      </c>
      <c r="BQ1746" s="383">
        <f t="shared" si="11430"/>
        <v>0</v>
      </c>
      <c r="BR1746" s="146"/>
      <c r="BS1746" s="441">
        <v>18</v>
      </c>
      <c r="BT1746" s="116"/>
      <c r="BU1746" s="116"/>
      <c r="BV1746" s="116"/>
      <c r="BW1746" s="116"/>
      <c r="BX1746" s="116"/>
      <c r="BY1746" s="116"/>
      <c r="BZ1746" s="116"/>
      <c r="CA1746" s="116"/>
      <c r="CB1746" s="116"/>
      <c r="CC1746" s="116"/>
      <c r="CD1746" s="116"/>
      <c r="CE1746" s="116"/>
      <c r="CF1746" s="116"/>
      <c r="CG1746" s="116"/>
      <c r="CH1746" s="116"/>
      <c r="CI1746" s="116"/>
      <c r="CJ1746" s="116"/>
      <c r="CK1746" s="116"/>
      <c r="CL1746" s="116"/>
      <c r="CM1746" s="116"/>
      <c r="CN1746" s="116"/>
      <c r="CO1746" s="116"/>
      <c r="CP1746" s="116"/>
      <c r="CQ1746" s="116"/>
      <c r="CR1746" s="116"/>
      <c r="CS1746" s="116"/>
      <c r="CT1746" s="116"/>
      <c r="CU1746" s="116"/>
      <c r="CV1746" s="116"/>
      <c r="CW1746" s="116"/>
      <c r="CX1746" s="116"/>
      <c r="CY1746" s="116"/>
      <c r="CZ1746" s="116"/>
      <c r="DA1746" s="116"/>
      <c r="DB1746" s="116"/>
      <c r="DC1746" s="116"/>
      <c r="DD1746" s="116"/>
      <c r="DE1746" s="116"/>
      <c r="DF1746" s="116"/>
      <c r="DG1746" s="116"/>
      <c r="DH1746" s="116"/>
      <c r="DI1746" s="116"/>
      <c r="DJ1746" s="116"/>
      <c r="DK1746" s="116"/>
      <c r="DL1746" s="116"/>
      <c r="DM1746" s="116"/>
      <c r="DN1746" s="116"/>
      <c r="DO1746" s="116"/>
      <c r="DP1746" s="116"/>
      <c r="DQ1746" s="116"/>
      <c r="DR1746" s="116"/>
      <c r="DS1746" s="116"/>
      <c r="DT1746" s="116"/>
      <c r="DU1746" s="116"/>
      <c r="DV1746" s="116"/>
      <c r="DW1746" s="116"/>
      <c r="DX1746" s="116"/>
      <c r="DY1746" s="116"/>
      <c r="DZ1746" s="116"/>
      <c r="EA1746" s="116"/>
    </row>
    <row r="1747" spans="1:131" ht="11" customHeight="1" x14ac:dyDescent="0.15">
      <c r="A1747" s="113" t="s">
        <v>1905</v>
      </c>
      <c r="B1747" s="124"/>
      <c r="C1747" s="207"/>
      <c r="D1747" s="208">
        <f>BS1747</f>
        <v>24</v>
      </c>
      <c r="E1747" s="710" t="s">
        <v>135</v>
      </c>
      <c r="F1747" s="711">
        <f t="shared" si="11414"/>
        <v>0</v>
      </c>
      <c r="G1747" s="209">
        <v>24</v>
      </c>
      <c r="H1747" s="442"/>
      <c r="I1747" s="211">
        <v>4680074</v>
      </c>
      <c r="J1747" s="119"/>
      <c r="K1747" s="552">
        <v>46090</v>
      </c>
      <c r="L1747" s="553"/>
      <c r="M1747" s="119"/>
      <c r="N1747" s="213"/>
      <c r="O1747" s="214">
        <f t="shared" si="11415"/>
        <v>0</v>
      </c>
      <c r="P1747" s="138"/>
      <c r="Q1747" s="213"/>
      <c r="R1747" s="214">
        <f t="shared" si="11416"/>
        <v>0</v>
      </c>
      <c r="S1747" s="138"/>
      <c r="T1747" s="213"/>
      <c r="U1747" s="214">
        <f t="shared" si="11417"/>
        <v>0</v>
      </c>
      <c r="V1747" s="138"/>
      <c r="W1747" s="213"/>
      <c r="X1747" s="214">
        <f t="shared" si="11418"/>
        <v>0</v>
      </c>
      <c r="Y1747" s="190"/>
      <c r="Z1747" s="190"/>
      <c r="AA1747" s="207"/>
      <c r="AB1747" s="208"/>
      <c r="AC1747" s="190"/>
      <c r="AD1747" s="156">
        <f t="shared" si="11419"/>
        <v>0</v>
      </c>
      <c r="AE1747" s="156"/>
      <c r="AF1747" s="117">
        <v>46139</v>
      </c>
      <c r="AG1747" s="156"/>
      <c r="AH1747" s="355"/>
      <c r="AI1747" s="368">
        <f t="shared" si="11420"/>
        <v>0</v>
      </c>
      <c r="AJ1747" s="354"/>
      <c r="AK1747" s="368">
        <f t="shared" si="11421"/>
        <v>0</v>
      </c>
      <c r="AL1747" s="354"/>
      <c r="AM1747" s="368">
        <f t="shared" si="11422"/>
        <v>0</v>
      </c>
      <c r="AN1747" s="354"/>
      <c r="AO1747" s="368">
        <f t="shared" si="11423"/>
        <v>0</v>
      </c>
      <c r="AP1747" s="354"/>
      <c r="AQ1747" s="368">
        <f t="shared" si="11424"/>
        <v>0</v>
      </c>
      <c r="AR1747" s="354"/>
      <c r="AS1747" s="354"/>
      <c r="AT1747" s="369">
        <f t="shared" si="11425"/>
        <v>0</v>
      </c>
      <c r="AU1747" s="354"/>
      <c r="AV1747" s="369">
        <f t="shared" si="11426"/>
        <v>0</v>
      </c>
      <c r="AW1747" s="354"/>
      <c r="AX1747" s="369">
        <f t="shared" si="11427"/>
        <v>0</v>
      </c>
      <c r="AY1747" s="354"/>
      <c r="AZ1747" s="369">
        <f t="shared" si="11428"/>
        <v>0</v>
      </c>
      <c r="BA1747" s="354"/>
      <c r="BB1747" s="369">
        <f t="shared" si="11429"/>
        <v>0</v>
      </c>
      <c r="BC1747" s="150"/>
      <c r="BD1747" s="116"/>
      <c r="BE1747" s="367"/>
      <c r="BF1747" s="367"/>
      <c r="BG1747" s="367"/>
      <c r="BH1747" s="367"/>
      <c r="BI1747" s="367"/>
      <c r="BJ1747" s="367"/>
      <c r="BK1747" s="367">
        <f>IF($N$18&lt;BK$24,0,IF($N$18&gt;BK$25,0,$BE1747))</f>
        <v>0</v>
      </c>
      <c r="BL1747" s="367">
        <f>IF($N$18&lt;BL$24,0,IF($N$18&gt;BL$25,0,$BF1747))</f>
        <v>0</v>
      </c>
      <c r="BM1747" s="367">
        <f>IF($N$18&lt;BM$24,0,IF($N$18&gt;BM$25,0,$BG1747))</f>
        <v>0</v>
      </c>
      <c r="BN1747" s="367">
        <f>IF($N$18&lt;BN$24,0,IF($N$18&gt;BN$25,0,$BH1747))</f>
        <v>0</v>
      </c>
      <c r="BO1747" s="367">
        <f>IF($N$18&lt;BO$24,0,IF($N$18&gt;BO$25,0,$BI1747))</f>
        <v>0</v>
      </c>
      <c r="BP1747" s="367">
        <f>IF($N$18&lt;BP$24,0,IF($N$18&gt;BP$25,0,$BJ1747))</f>
        <v>0</v>
      </c>
      <c r="BQ1747" s="383">
        <f t="shared" si="11430"/>
        <v>0</v>
      </c>
      <c r="BR1747" s="146"/>
      <c r="BS1747" s="441">
        <v>24</v>
      </c>
      <c r="BT1747" s="116"/>
      <c r="BU1747" s="116"/>
      <c r="BV1747" s="116"/>
      <c r="BW1747" s="116"/>
      <c r="BX1747" s="116"/>
      <c r="BY1747" s="116"/>
      <c r="BZ1747" s="116"/>
      <c r="CA1747" s="116"/>
      <c r="CB1747" s="116"/>
      <c r="CC1747" s="116"/>
      <c r="CD1747" s="116"/>
      <c r="CE1747" s="116"/>
      <c r="CF1747" s="116"/>
      <c r="CG1747" s="116"/>
      <c r="CH1747" s="116"/>
      <c r="CI1747" s="116"/>
      <c r="CJ1747" s="116"/>
      <c r="CK1747" s="116"/>
      <c r="CL1747" s="116"/>
      <c r="CM1747" s="116"/>
      <c r="CN1747" s="116"/>
      <c r="CO1747" s="116"/>
      <c r="CP1747" s="116"/>
      <c r="CQ1747" s="116"/>
      <c r="CR1747" s="116"/>
      <c r="CS1747" s="116"/>
      <c r="CT1747" s="116"/>
      <c r="CU1747" s="116"/>
      <c r="CV1747" s="116"/>
      <c r="CW1747" s="116"/>
      <c r="CX1747" s="116"/>
      <c r="CY1747" s="116"/>
      <c r="CZ1747" s="116"/>
      <c r="DA1747" s="116"/>
      <c r="DB1747" s="116"/>
      <c r="DC1747" s="116"/>
      <c r="DD1747" s="116"/>
      <c r="DE1747" s="116"/>
      <c r="DF1747" s="116"/>
      <c r="DG1747" s="116"/>
      <c r="DH1747" s="116"/>
      <c r="DI1747" s="116"/>
      <c r="DJ1747" s="116"/>
      <c r="DK1747" s="116"/>
      <c r="DL1747" s="116"/>
      <c r="DM1747" s="116"/>
      <c r="DN1747" s="116"/>
      <c r="DO1747" s="116"/>
      <c r="DP1747" s="116"/>
      <c r="DQ1747" s="116"/>
      <c r="DR1747" s="116"/>
      <c r="DS1747" s="116"/>
      <c r="DT1747" s="116"/>
      <c r="DU1747" s="116"/>
      <c r="DV1747" s="116"/>
      <c r="DW1747" s="116"/>
      <c r="DX1747" s="116"/>
      <c r="DY1747" s="116"/>
      <c r="DZ1747" s="116"/>
      <c r="EA1747" s="116"/>
    </row>
    <row r="1748" spans="1:131" ht="11" customHeight="1" x14ac:dyDescent="0.15">
      <c r="A1748" s="113" t="s">
        <v>1906</v>
      </c>
      <c r="B1748" s="124"/>
      <c r="C1748" s="470" t="s">
        <v>67</v>
      </c>
      <c r="D1748" s="208">
        <f>BS1748</f>
        <v>51</v>
      </c>
      <c r="E1748" s="710" t="s">
        <v>135</v>
      </c>
      <c r="F1748" s="711">
        <f t="shared" ref="F1748:F1749" si="11431">BQ1748</f>
        <v>0</v>
      </c>
      <c r="G1748" s="209">
        <v>24</v>
      </c>
      <c r="H1748" s="442"/>
      <c r="I1748" s="211">
        <v>4680084</v>
      </c>
      <c r="J1748" s="119"/>
      <c r="K1748" s="552">
        <v>46090</v>
      </c>
      <c r="L1748" s="553"/>
      <c r="M1748" s="119"/>
      <c r="N1748" s="213"/>
      <c r="O1748" s="214">
        <f t="shared" ref="O1748:O1749" si="11432">IF($D$18="YES", (N1748), (0))</f>
        <v>0</v>
      </c>
      <c r="P1748" s="138"/>
      <c r="Q1748" s="213"/>
      <c r="R1748" s="214">
        <f t="shared" ref="R1748:R1749" si="11433">IF($D$18="YES", (Q1748), (0))</f>
        <v>0</v>
      </c>
      <c r="S1748" s="138"/>
      <c r="T1748" s="213"/>
      <c r="U1748" s="214">
        <f t="shared" ref="U1748:U1749" si="11434">IF($D$18="YES", (T1748), (0))</f>
        <v>0</v>
      </c>
      <c r="V1748" s="138"/>
      <c r="W1748" s="213"/>
      <c r="X1748" s="214">
        <f t="shared" ref="X1748:X1749" si="11435">IF($D$18="YES", (W1748), (0))</f>
        <v>0</v>
      </c>
      <c r="Y1748" s="190"/>
      <c r="Z1748" s="190"/>
      <c r="AA1748" s="207"/>
      <c r="AB1748" s="208"/>
      <c r="AC1748" s="190"/>
      <c r="AD1748" s="156">
        <f t="shared" ref="AD1748:AD1749" si="11436">SUM(N1748,O1748,Q1748,R1748,T1748,U1748,W1748,X1748)</f>
        <v>0</v>
      </c>
      <c r="AE1748" s="156"/>
      <c r="AF1748" s="117">
        <v>46139</v>
      </c>
      <c r="AG1748" s="156"/>
      <c r="AH1748" s="355"/>
      <c r="AI1748" s="368">
        <f t="shared" ref="AI1748:AI1749" si="11437">N1748*G1748</f>
        <v>0</v>
      </c>
      <c r="AJ1748" s="354"/>
      <c r="AK1748" s="368">
        <f t="shared" ref="AK1748:AK1749" si="11438">Q1748*G1748</f>
        <v>0</v>
      </c>
      <c r="AL1748" s="354"/>
      <c r="AM1748" s="368">
        <f t="shared" ref="AM1748:AM1749" si="11439">T1748*G1748</f>
        <v>0</v>
      </c>
      <c r="AN1748" s="354"/>
      <c r="AO1748" s="368">
        <f t="shared" ref="AO1748:AO1749" si="11440">W1748*G1748</f>
        <v>0</v>
      </c>
      <c r="AP1748" s="354"/>
      <c r="AQ1748" s="368">
        <f t="shared" ref="AQ1748:AQ1749" si="11441">SUM(AI1748,AK1748,AM1748,AO1748)</f>
        <v>0</v>
      </c>
      <c r="AR1748" s="354"/>
      <c r="AS1748" s="354"/>
      <c r="AT1748" s="369">
        <f t="shared" ref="AT1748:AT1749" si="11442">(N1748*G1748)*F1748</f>
        <v>0</v>
      </c>
      <c r="AU1748" s="354"/>
      <c r="AV1748" s="369">
        <f t="shared" ref="AV1748:AV1749" si="11443">(Q1748*G1748)*F1748</f>
        <v>0</v>
      </c>
      <c r="AW1748" s="354"/>
      <c r="AX1748" s="369">
        <f t="shared" ref="AX1748:AX1749" si="11444">(T1748*G1748)*F1748</f>
        <v>0</v>
      </c>
      <c r="AY1748" s="354"/>
      <c r="AZ1748" s="369">
        <f t="shared" ref="AZ1748:AZ1749" si="11445">(W1748*G1748)*F1748</f>
        <v>0</v>
      </c>
      <c r="BA1748" s="354"/>
      <c r="BB1748" s="369">
        <f t="shared" ref="BB1748:BB1749" si="11446">SUM(AS1748:BA1748)</f>
        <v>0</v>
      </c>
      <c r="BC1748" s="150"/>
      <c r="BD1748" s="116"/>
      <c r="BE1748" s="367"/>
      <c r="BF1748" s="367"/>
      <c r="BG1748" s="367"/>
      <c r="BH1748" s="367"/>
      <c r="BI1748" s="367"/>
      <c r="BJ1748" s="367"/>
      <c r="BK1748" s="367">
        <f>IF($N$18&lt;BK$24,0,IF($N$18&gt;BK$25,0,$BE1748))</f>
        <v>0</v>
      </c>
      <c r="BL1748" s="367">
        <f>IF($N$18&lt;BL$24,0,IF($N$18&gt;BL$25,0,$BF1748))</f>
        <v>0</v>
      </c>
      <c r="BM1748" s="367">
        <f>IF($N$18&lt;BM$24,0,IF($N$18&gt;BM$25,0,$BG1748))</f>
        <v>0</v>
      </c>
      <c r="BN1748" s="367">
        <f>IF($N$18&lt;BN$24,0,IF($N$18&gt;BN$25,0,$BH1748))</f>
        <v>0</v>
      </c>
      <c r="BO1748" s="367">
        <f>IF($N$18&lt;BO$24,0,IF($N$18&gt;BO$25,0,$BI1748))</f>
        <v>0</v>
      </c>
      <c r="BP1748" s="367">
        <f>IF($N$18&lt;BP$24,0,IF($N$18&gt;BP$25,0,$BJ1748))</f>
        <v>0</v>
      </c>
      <c r="BQ1748" s="383">
        <f t="shared" ref="BQ1748:BQ1749" si="11447">SUM(BK1748:BP1748)</f>
        <v>0</v>
      </c>
      <c r="BR1748" s="146"/>
      <c r="BS1748" s="441">
        <v>51</v>
      </c>
      <c r="BT1748" s="116"/>
      <c r="BU1748" s="116"/>
      <c r="BV1748" s="116"/>
      <c r="BW1748" s="116"/>
      <c r="BX1748" s="116"/>
      <c r="BY1748" s="116"/>
      <c r="BZ1748" s="116"/>
      <c r="CA1748" s="116"/>
      <c r="CB1748" s="116"/>
      <c r="CC1748" s="116"/>
      <c r="CD1748" s="116"/>
      <c r="CE1748" s="116"/>
      <c r="CF1748" s="116"/>
      <c r="CG1748" s="116"/>
      <c r="CH1748" s="116"/>
      <c r="CI1748" s="116"/>
      <c r="CJ1748" s="116"/>
      <c r="CK1748" s="116"/>
      <c r="CL1748" s="116"/>
      <c r="CM1748" s="116"/>
      <c r="CN1748" s="116"/>
      <c r="CO1748" s="116"/>
      <c r="CP1748" s="116"/>
      <c r="CQ1748" s="116"/>
      <c r="CR1748" s="116"/>
      <c r="CS1748" s="116"/>
      <c r="CT1748" s="116"/>
      <c r="CU1748" s="116"/>
      <c r="CV1748" s="116"/>
      <c r="CW1748" s="116"/>
      <c r="CX1748" s="116"/>
      <c r="CY1748" s="116"/>
      <c r="CZ1748" s="116"/>
      <c r="DA1748" s="116"/>
      <c r="DB1748" s="116"/>
      <c r="DC1748" s="116"/>
      <c r="DD1748" s="116"/>
      <c r="DE1748" s="116"/>
      <c r="DF1748" s="116"/>
      <c r="DG1748" s="116"/>
      <c r="DH1748" s="116"/>
      <c r="DI1748" s="116"/>
      <c r="DJ1748" s="116"/>
      <c r="DK1748" s="116"/>
      <c r="DL1748" s="116"/>
      <c r="DM1748" s="116"/>
      <c r="DN1748" s="116"/>
      <c r="DO1748" s="116"/>
      <c r="DP1748" s="116"/>
      <c r="DQ1748" s="116"/>
      <c r="DR1748" s="116"/>
      <c r="DS1748" s="116"/>
      <c r="DT1748" s="116"/>
      <c r="DU1748" s="116"/>
      <c r="DV1748" s="116"/>
      <c r="DW1748" s="116"/>
      <c r="DX1748" s="116"/>
      <c r="DY1748" s="116"/>
      <c r="DZ1748" s="116"/>
      <c r="EA1748" s="116"/>
    </row>
    <row r="1749" spans="1:131" ht="11" customHeight="1" x14ac:dyDescent="0.15">
      <c r="A1749" s="113" t="s">
        <v>1907</v>
      </c>
      <c r="B1749" s="124"/>
      <c r="C1749" s="470" t="s">
        <v>67</v>
      </c>
      <c r="D1749" s="208">
        <f>BS1749</f>
        <v>74</v>
      </c>
      <c r="E1749" s="710" t="s">
        <v>135</v>
      </c>
      <c r="F1749" s="711">
        <f t="shared" si="11431"/>
        <v>0</v>
      </c>
      <c r="G1749" s="209">
        <v>24</v>
      </c>
      <c r="H1749" s="442"/>
      <c r="I1749" s="211">
        <v>4680094</v>
      </c>
      <c r="J1749" s="119"/>
      <c r="K1749" s="552">
        <v>46090</v>
      </c>
      <c r="L1749" s="553"/>
      <c r="M1749" s="119"/>
      <c r="N1749" s="213"/>
      <c r="O1749" s="214">
        <f t="shared" si="11432"/>
        <v>0</v>
      </c>
      <c r="P1749" s="138"/>
      <c r="Q1749" s="213"/>
      <c r="R1749" s="214">
        <f t="shared" si="11433"/>
        <v>0</v>
      </c>
      <c r="S1749" s="138"/>
      <c r="T1749" s="213"/>
      <c r="U1749" s="214">
        <f t="shared" si="11434"/>
        <v>0</v>
      </c>
      <c r="V1749" s="138"/>
      <c r="W1749" s="213"/>
      <c r="X1749" s="214">
        <f t="shared" si="11435"/>
        <v>0</v>
      </c>
      <c r="Y1749" s="190"/>
      <c r="Z1749" s="190"/>
      <c r="AA1749" s="207"/>
      <c r="AB1749" s="208"/>
      <c r="AC1749" s="190"/>
      <c r="AD1749" s="156">
        <f t="shared" si="11436"/>
        <v>0</v>
      </c>
      <c r="AE1749" s="156"/>
      <c r="AF1749" s="117">
        <v>46139</v>
      </c>
      <c r="AG1749" s="156"/>
      <c r="AH1749" s="355"/>
      <c r="AI1749" s="368">
        <f t="shared" si="11437"/>
        <v>0</v>
      </c>
      <c r="AJ1749" s="354"/>
      <c r="AK1749" s="368">
        <f t="shared" si="11438"/>
        <v>0</v>
      </c>
      <c r="AL1749" s="354"/>
      <c r="AM1749" s="368">
        <f t="shared" si="11439"/>
        <v>0</v>
      </c>
      <c r="AN1749" s="354"/>
      <c r="AO1749" s="368">
        <f t="shared" si="11440"/>
        <v>0</v>
      </c>
      <c r="AP1749" s="354"/>
      <c r="AQ1749" s="368">
        <f t="shared" si="11441"/>
        <v>0</v>
      </c>
      <c r="AR1749" s="354"/>
      <c r="AS1749" s="354"/>
      <c r="AT1749" s="369">
        <f t="shared" si="11442"/>
        <v>0</v>
      </c>
      <c r="AU1749" s="354"/>
      <c r="AV1749" s="369">
        <f t="shared" si="11443"/>
        <v>0</v>
      </c>
      <c r="AW1749" s="354"/>
      <c r="AX1749" s="369">
        <f t="shared" si="11444"/>
        <v>0</v>
      </c>
      <c r="AY1749" s="354"/>
      <c r="AZ1749" s="369">
        <f t="shared" si="11445"/>
        <v>0</v>
      </c>
      <c r="BA1749" s="354"/>
      <c r="BB1749" s="369">
        <f t="shared" si="11446"/>
        <v>0</v>
      </c>
      <c r="BC1749" s="150"/>
      <c r="BD1749" s="116"/>
      <c r="BE1749" s="367"/>
      <c r="BF1749" s="367"/>
      <c r="BG1749" s="367"/>
      <c r="BH1749" s="367"/>
      <c r="BI1749" s="367"/>
      <c r="BJ1749" s="367"/>
      <c r="BK1749" s="367">
        <f>IF($N$18&lt;BK$24,0,IF($N$18&gt;BK$25,0,$BE1749))</f>
        <v>0</v>
      </c>
      <c r="BL1749" s="367">
        <f>IF($N$18&lt;BL$24,0,IF($N$18&gt;BL$25,0,$BF1749))</f>
        <v>0</v>
      </c>
      <c r="BM1749" s="367">
        <f>IF($N$18&lt;BM$24,0,IF($N$18&gt;BM$25,0,$BG1749))</f>
        <v>0</v>
      </c>
      <c r="BN1749" s="367">
        <f>IF($N$18&lt;BN$24,0,IF($N$18&gt;BN$25,0,$BH1749))</f>
        <v>0</v>
      </c>
      <c r="BO1749" s="367">
        <f>IF($N$18&lt;BO$24,0,IF($N$18&gt;BO$25,0,$BI1749))</f>
        <v>0</v>
      </c>
      <c r="BP1749" s="367">
        <f>IF($N$18&lt;BP$24,0,IF($N$18&gt;BP$25,0,$BJ1749))</f>
        <v>0</v>
      </c>
      <c r="BQ1749" s="383">
        <f t="shared" si="11447"/>
        <v>0</v>
      </c>
      <c r="BR1749" s="146"/>
      <c r="BS1749" s="441">
        <v>74</v>
      </c>
      <c r="BT1749" s="116"/>
      <c r="BU1749" s="116"/>
      <c r="BV1749" s="116"/>
      <c r="BW1749" s="116"/>
      <c r="BX1749" s="116"/>
      <c r="BY1749" s="116"/>
      <c r="BZ1749" s="116"/>
      <c r="CA1749" s="116"/>
      <c r="CB1749" s="116"/>
      <c r="CC1749" s="116"/>
      <c r="CD1749" s="116"/>
      <c r="CE1749" s="116"/>
      <c r="CF1749" s="116"/>
      <c r="CG1749" s="116"/>
      <c r="CH1749" s="116"/>
      <c r="CI1749" s="116"/>
      <c r="CJ1749" s="116"/>
      <c r="CK1749" s="116"/>
      <c r="CL1749" s="116"/>
      <c r="CM1749" s="116"/>
      <c r="CN1749" s="116"/>
      <c r="CO1749" s="116"/>
      <c r="CP1749" s="116"/>
      <c r="CQ1749" s="116"/>
      <c r="CR1749" s="116"/>
      <c r="CS1749" s="116"/>
      <c r="CT1749" s="116"/>
      <c r="CU1749" s="116"/>
      <c r="CV1749" s="116"/>
      <c r="CW1749" s="116"/>
      <c r="CX1749" s="116"/>
      <c r="CY1749" s="116"/>
      <c r="CZ1749" s="116"/>
      <c r="DA1749" s="116"/>
      <c r="DB1749" s="116"/>
      <c r="DC1749" s="116"/>
      <c r="DD1749" s="116"/>
      <c r="DE1749" s="116"/>
      <c r="DF1749" s="116"/>
      <c r="DG1749" s="116"/>
      <c r="DH1749" s="116"/>
      <c r="DI1749" s="116"/>
      <c r="DJ1749" s="116"/>
      <c r="DK1749" s="116"/>
      <c r="DL1749" s="116"/>
      <c r="DM1749" s="116"/>
      <c r="DN1749" s="116"/>
      <c r="DO1749" s="116"/>
      <c r="DP1749" s="116"/>
      <c r="DQ1749" s="116"/>
      <c r="DR1749" s="116"/>
      <c r="DS1749" s="116"/>
      <c r="DT1749" s="116"/>
      <c r="DU1749" s="116"/>
      <c r="DV1749" s="116"/>
      <c r="DW1749" s="116"/>
      <c r="DX1749" s="116"/>
      <c r="DY1749" s="116"/>
      <c r="DZ1749" s="116"/>
      <c r="EA1749" s="116"/>
    </row>
    <row r="1750" spans="1:131" ht="11" customHeight="1" x14ac:dyDescent="0.15">
      <c r="A1750" s="575" t="s">
        <v>1908</v>
      </c>
      <c r="B1750" s="576"/>
      <c r="C1750" s="576"/>
      <c r="D1750" s="576"/>
      <c r="E1750" s="576"/>
      <c r="F1750" s="576"/>
      <c r="G1750" s="576"/>
      <c r="H1750" s="576"/>
      <c r="I1750" s="576"/>
      <c r="J1750" s="576"/>
      <c r="K1750" s="576"/>
      <c r="L1750" s="576"/>
      <c r="M1750" s="576"/>
      <c r="N1750" s="576"/>
      <c r="O1750" s="576"/>
      <c r="P1750" s="576"/>
      <c r="Q1750" s="576"/>
      <c r="R1750" s="576"/>
      <c r="S1750" s="576"/>
      <c r="T1750" s="576"/>
      <c r="U1750" s="576"/>
      <c r="V1750" s="576"/>
      <c r="W1750" s="576"/>
      <c r="X1750" s="577"/>
      <c r="Y1750" s="190"/>
      <c r="Z1750" s="190"/>
      <c r="AA1750" s="207"/>
      <c r="AB1750" s="291"/>
      <c r="AC1750" s="150"/>
      <c r="AD1750" s="156">
        <f>SUM(AD1751:AD1757)</f>
        <v>0</v>
      </c>
      <c r="AE1750" s="156"/>
      <c r="AF1750" s="117"/>
      <c r="AG1750" s="156"/>
      <c r="AH1750" s="355"/>
      <c r="AI1750" s="368"/>
      <c r="AJ1750" s="354"/>
      <c r="AK1750" s="368"/>
      <c r="AL1750" s="354"/>
      <c r="AM1750" s="368"/>
      <c r="AN1750" s="354"/>
      <c r="AO1750" s="368"/>
      <c r="AP1750" s="354"/>
      <c r="AQ1750" s="368"/>
      <c r="AR1750" s="354"/>
      <c r="AS1750" s="354"/>
      <c r="AT1750" s="369"/>
      <c r="AU1750" s="354"/>
      <c r="AV1750" s="369"/>
      <c r="AW1750" s="354"/>
      <c r="AX1750" s="369"/>
      <c r="AY1750" s="354"/>
      <c r="AZ1750" s="369"/>
      <c r="BA1750" s="354"/>
      <c r="BB1750" s="369"/>
      <c r="BC1750" s="150"/>
      <c r="BD1750" s="116"/>
      <c r="BE1750" s="367"/>
      <c r="BF1750" s="367"/>
      <c r="BG1750" s="367"/>
      <c r="BH1750" s="367"/>
      <c r="BI1750" s="367"/>
      <c r="BJ1750" s="367"/>
      <c r="BK1750" s="367"/>
      <c r="BL1750" s="367"/>
      <c r="BM1750" s="367"/>
      <c r="BN1750" s="367"/>
      <c r="BO1750" s="367"/>
      <c r="BP1750" s="367"/>
      <c r="BQ1750" s="383"/>
      <c r="BR1750" s="146"/>
      <c r="BS1750" s="441" t="e">
        <v>#N/A</v>
      </c>
      <c r="BT1750" s="116"/>
      <c r="BU1750" s="116"/>
      <c r="BV1750" s="116"/>
      <c r="BW1750" s="116"/>
      <c r="BX1750" s="116"/>
      <c r="BY1750" s="116"/>
      <c r="BZ1750" s="116"/>
      <c r="CA1750" s="116"/>
      <c r="CB1750" s="116"/>
      <c r="CC1750" s="116"/>
      <c r="CD1750" s="116"/>
      <c r="CE1750" s="116"/>
      <c r="CF1750" s="116"/>
      <c r="CG1750" s="116"/>
      <c r="CH1750" s="116"/>
      <c r="CI1750" s="116"/>
      <c r="CJ1750" s="116"/>
      <c r="CK1750" s="116"/>
      <c r="CL1750" s="116"/>
      <c r="CM1750" s="116"/>
      <c r="CN1750" s="116"/>
      <c r="CO1750" s="116"/>
      <c r="CP1750" s="116"/>
      <c r="CQ1750" s="116"/>
      <c r="CR1750" s="116"/>
      <c r="CS1750" s="116"/>
      <c r="CT1750" s="116"/>
      <c r="CU1750" s="116"/>
      <c r="CV1750" s="116"/>
      <c r="CW1750" s="116"/>
      <c r="CX1750" s="116"/>
      <c r="CY1750" s="116"/>
      <c r="CZ1750" s="116"/>
      <c r="DA1750" s="116"/>
      <c r="DB1750" s="116"/>
      <c r="DC1750" s="116"/>
      <c r="DD1750" s="116"/>
      <c r="DE1750" s="116"/>
      <c r="DF1750" s="116"/>
      <c r="DG1750" s="116"/>
      <c r="DH1750" s="116"/>
      <c r="DI1750" s="116"/>
      <c r="DJ1750" s="116"/>
      <c r="DK1750" s="116"/>
      <c r="DL1750" s="116"/>
      <c r="DM1750" s="116"/>
      <c r="DN1750" s="116"/>
      <c r="DO1750" s="116"/>
      <c r="DP1750" s="116"/>
      <c r="DQ1750" s="116"/>
      <c r="DR1750" s="116"/>
      <c r="DS1750" s="116"/>
      <c r="DT1750" s="116"/>
      <c r="DU1750" s="116"/>
      <c r="DV1750" s="116"/>
      <c r="DW1750" s="116"/>
      <c r="DX1750" s="116"/>
      <c r="DY1750" s="116"/>
      <c r="DZ1750" s="116"/>
      <c r="EA1750" s="116"/>
    </row>
    <row r="1751" spans="1:131" ht="11.25" customHeight="1" x14ac:dyDescent="0.15">
      <c r="A1751" s="444" t="s">
        <v>1909</v>
      </c>
      <c r="B1751" s="205"/>
      <c r="C1751" s="133"/>
      <c r="D1751" s="391"/>
      <c r="E1751" s="282"/>
      <c r="F1751" s="338"/>
      <c r="G1751" s="226"/>
      <c r="H1751" s="340"/>
      <c r="I1751" s="218"/>
      <c r="J1751" s="135"/>
      <c r="K1751" s="219"/>
      <c r="L1751" s="219"/>
      <c r="M1751" s="135"/>
      <c r="N1751" s="227"/>
      <c r="O1751" s="138"/>
      <c r="P1751" s="190"/>
      <c r="Q1751" s="227"/>
      <c r="R1751" s="138"/>
      <c r="S1751" s="190"/>
      <c r="T1751" s="227"/>
      <c r="U1751" s="138"/>
      <c r="V1751" s="190"/>
      <c r="W1751" s="227"/>
      <c r="X1751" s="244"/>
      <c r="Y1751" s="190"/>
      <c r="Z1751" s="186"/>
      <c r="AA1751" s="207"/>
      <c r="AB1751" s="215"/>
      <c r="AC1751" s="190"/>
      <c r="AD1751" s="156">
        <f>SUM(AD1752:AD1757)</f>
        <v>0</v>
      </c>
      <c r="AE1751" s="156"/>
      <c r="AF1751" s="117"/>
      <c r="AG1751" s="156"/>
      <c r="AH1751" s="355"/>
      <c r="AI1751" s="368"/>
      <c r="AJ1751" s="354"/>
      <c r="AK1751" s="368"/>
      <c r="AL1751" s="354"/>
      <c r="AM1751" s="368"/>
      <c r="AN1751" s="354"/>
      <c r="AO1751" s="368"/>
      <c r="AP1751" s="354"/>
      <c r="AQ1751" s="368"/>
      <c r="AR1751" s="354"/>
      <c r="AS1751" s="354"/>
      <c r="AT1751" s="369"/>
      <c r="AU1751" s="354"/>
      <c r="AV1751" s="369"/>
      <c r="AW1751" s="354"/>
      <c r="AX1751" s="369"/>
      <c r="AY1751" s="354"/>
      <c r="AZ1751" s="369"/>
      <c r="BA1751" s="354"/>
      <c r="BB1751" s="369"/>
      <c r="BC1751" s="150"/>
      <c r="BD1751" s="116"/>
      <c r="BE1751" s="367"/>
      <c r="BF1751" s="367"/>
      <c r="BG1751" s="367"/>
      <c r="BH1751" s="367"/>
      <c r="BI1751" s="367"/>
      <c r="BJ1751" s="367"/>
      <c r="BK1751" s="367"/>
      <c r="BL1751" s="367"/>
      <c r="BM1751" s="367"/>
      <c r="BN1751" s="367"/>
      <c r="BO1751" s="367"/>
      <c r="BP1751" s="367"/>
      <c r="BQ1751" s="383"/>
      <c r="BR1751" s="146"/>
      <c r="BS1751" s="441" t="e">
        <v>#N/A</v>
      </c>
      <c r="BT1751" s="116"/>
      <c r="BU1751" s="116"/>
      <c r="BV1751" s="116"/>
      <c r="BW1751" s="116"/>
      <c r="BX1751" s="116"/>
      <c r="BY1751" s="116"/>
      <c r="BZ1751" s="116"/>
      <c r="CA1751" s="116"/>
      <c r="CB1751" s="116"/>
      <c r="CC1751" s="116"/>
      <c r="CD1751" s="116"/>
      <c r="CE1751" s="116"/>
      <c r="CF1751" s="116"/>
      <c r="CG1751" s="116"/>
      <c r="CH1751" s="116"/>
      <c r="CI1751" s="116"/>
      <c r="CJ1751" s="116"/>
      <c r="CK1751" s="116"/>
      <c r="CL1751" s="116"/>
      <c r="CM1751" s="116"/>
      <c r="CN1751" s="116"/>
      <c r="CO1751" s="116"/>
      <c r="CP1751" s="116"/>
      <c r="CQ1751" s="116"/>
      <c r="CR1751" s="116"/>
      <c r="CS1751" s="116"/>
      <c r="CT1751" s="116"/>
      <c r="CU1751" s="116"/>
      <c r="CV1751" s="116"/>
      <c r="CW1751" s="116"/>
      <c r="CX1751" s="116"/>
      <c r="CY1751" s="116"/>
      <c r="CZ1751" s="116"/>
      <c r="DA1751" s="116"/>
      <c r="DB1751" s="116"/>
      <c r="DC1751" s="116"/>
      <c r="DD1751" s="116"/>
      <c r="DE1751" s="116"/>
      <c r="DF1751" s="116"/>
      <c r="DG1751" s="116"/>
      <c r="DH1751" s="116"/>
      <c r="DI1751" s="116"/>
      <c r="DJ1751" s="116"/>
      <c r="DK1751" s="116"/>
      <c r="DL1751" s="116"/>
      <c r="DM1751" s="116"/>
      <c r="DN1751" s="116"/>
      <c r="DO1751" s="116"/>
      <c r="DP1751" s="116"/>
      <c r="DQ1751" s="116"/>
      <c r="DR1751" s="116"/>
      <c r="DS1751" s="116"/>
      <c r="DT1751" s="116"/>
      <c r="DU1751" s="116"/>
      <c r="DV1751" s="116"/>
      <c r="DW1751" s="116"/>
      <c r="DX1751" s="116"/>
      <c r="DY1751" s="116"/>
      <c r="DZ1751" s="116"/>
      <c r="EA1751" s="116"/>
    </row>
    <row r="1752" spans="1:131" ht="11" customHeight="1" x14ac:dyDescent="0.15">
      <c r="A1752" s="113" t="s">
        <v>1910</v>
      </c>
      <c r="B1752" s="124"/>
      <c r="C1752" s="127"/>
      <c r="D1752" s="112" t="str">
        <f t="shared" ref="D1752:D1757" si="11448">BS1752</f>
        <v>S/O</v>
      </c>
      <c r="E1752" s="710" t="s">
        <v>402</v>
      </c>
      <c r="F1752" s="711">
        <f>BQ1752</f>
        <v>0</v>
      </c>
      <c r="G1752" s="132">
        <v>72</v>
      </c>
      <c r="H1752" s="210"/>
      <c r="I1752" s="211">
        <v>4120037</v>
      </c>
      <c r="J1752" s="212"/>
      <c r="K1752" s="552">
        <v>46090</v>
      </c>
      <c r="L1752" s="553"/>
      <c r="M1752" s="212"/>
      <c r="N1752" s="213"/>
      <c r="O1752" s="214">
        <f>IF($D$18="YES", (N1752), (0))</f>
        <v>0</v>
      </c>
      <c r="P1752" s="190"/>
      <c r="Q1752" s="213"/>
      <c r="R1752" s="214">
        <f>IF($D$18="YES", (Q1752), (0))</f>
        <v>0</v>
      </c>
      <c r="S1752" s="190"/>
      <c r="T1752" s="213"/>
      <c r="U1752" s="214">
        <f>IF($D$18="YES", (T1752), (0))</f>
        <v>0</v>
      </c>
      <c r="V1752" s="190"/>
      <c r="W1752" s="213"/>
      <c r="X1752" s="214">
        <f>IF($D$18="YES", (W1752), (0))</f>
        <v>0</v>
      </c>
      <c r="Y1752" s="190"/>
      <c r="Z1752" s="190"/>
      <c r="AA1752" s="207"/>
      <c r="AB1752" s="291"/>
      <c r="AC1752" s="150"/>
      <c r="AD1752" s="156">
        <f>SUM(N1752,O1752,Q1752,R1752,T1752,U1752,W1752,X1752)</f>
        <v>0</v>
      </c>
      <c r="AE1752" s="156"/>
      <c r="AF1752" s="117">
        <v>46139</v>
      </c>
      <c r="AG1752" s="156"/>
      <c r="AH1752" s="355"/>
      <c r="AI1752" s="368">
        <f>N1752*G1752</f>
        <v>0</v>
      </c>
      <c r="AJ1752" s="354"/>
      <c r="AK1752" s="368">
        <f>Q1752*G1752</f>
        <v>0</v>
      </c>
      <c r="AL1752" s="354"/>
      <c r="AM1752" s="368">
        <f>T1752*G1752</f>
        <v>0</v>
      </c>
      <c r="AN1752" s="354"/>
      <c r="AO1752" s="368">
        <f>W1752*G1752</f>
        <v>0</v>
      </c>
      <c r="AP1752" s="354"/>
      <c r="AQ1752" s="368">
        <f>SUM(AI1752,AK1752,AM1752,AO1752)</f>
        <v>0</v>
      </c>
      <c r="AR1752" s="354"/>
      <c r="AS1752" s="354"/>
      <c r="AT1752" s="369">
        <f>(N1752*G1752)*F1752</f>
        <v>0</v>
      </c>
      <c r="AU1752" s="354"/>
      <c r="AV1752" s="369">
        <f>(Q1752*G1752)*F1752</f>
        <v>0</v>
      </c>
      <c r="AW1752" s="354"/>
      <c r="AX1752" s="369">
        <f>(T1752*G1752)*F1752</f>
        <v>0</v>
      </c>
      <c r="AY1752" s="354"/>
      <c r="AZ1752" s="369">
        <f>(W1752*G1752)*F1752</f>
        <v>0</v>
      </c>
      <c r="BA1752" s="354"/>
      <c r="BB1752" s="369">
        <f>SUM(AS1752:BA1752)</f>
        <v>0</v>
      </c>
      <c r="BC1752" s="150"/>
      <c r="BD1752" s="116"/>
      <c r="BE1752" s="367"/>
      <c r="BF1752" s="367"/>
      <c r="BG1752" s="367"/>
      <c r="BH1752" s="367"/>
      <c r="BI1752" s="367"/>
      <c r="BJ1752" s="367"/>
      <c r="BK1752" s="367">
        <f t="shared" ref="BK1752:BK1757" si="11449">IF($N$18&lt;BK$24,0,IF($N$18&gt;BK$25,0,$BE1752))</f>
        <v>0</v>
      </c>
      <c r="BL1752" s="367">
        <f t="shared" ref="BL1752:BL1757" si="11450">IF($N$18&lt;BL$24,0,IF($N$18&gt;BL$25,0,$BF1752))</f>
        <v>0</v>
      </c>
      <c r="BM1752" s="367">
        <f t="shared" ref="BM1752:BM1757" si="11451">IF($N$18&lt;BM$24,0,IF($N$18&gt;BM$25,0,$BG1752))</f>
        <v>0</v>
      </c>
      <c r="BN1752" s="367">
        <f t="shared" ref="BN1752:BN1757" si="11452">IF($N$18&lt;BN$24,0,IF($N$18&gt;BN$25,0,$BH1752))</f>
        <v>0</v>
      </c>
      <c r="BO1752" s="367">
        <f t="shared" ref="BO1752:BO1757" si="11453">IF($N$18&lt;BO$24,0,IF($N$18&gt;BO$25,0,$BI1752))</f>
        <v>0</v>
      </c>
      <c r="BP1752" s="367">
        <f t="shared" ref="BP1752:BP1757" si="11454">IF($N$18&lt;BP$24,0,IF($N$18&gt;BP$25,0,$BJ1752))</f>
        <v>0</v>
      </c>
      <c r="BQ1752" s="383">
        <f>SUM(BK1752:BP1752)</f>
        <v>0</v>
      </c>
      <c r="BR1752" s="146"/>
      <c r="BS1752" s="441" t="s">
        <v>90</v>
      </c>
      <c r="BT1752" s="116"/>
      <c r="BU1752" s="116"/>
      <c r="BV1752" s="116"/>
      <c r="BW1752" s="116"/>
      <c r="BX1752" s="116"/>
      <c r="BY1752" s="116"/>
      <c r="BZ1752" s="116"/>
      <c r="CA1752" s="116"/>
      <c r="CB1752" s="116"/>
      <c r="CC1752" s="116"/>
      <c r="CD1752" s="116"/>
      <c r="CE1752" s="116"/>
      <c r="CF1752" s="116"/>
      <c r="CG1752" s="116"/>
      <c r="CH1752" s="116"/>
      <c r="CI1752" s="116"/>
      <c r="CJ1752" s="116"/>
      <c r="CK1752" s="116"/>
      <c r="CL1752" s="116"/>
      <c r="CM1752" s="116"/>
      <c r="CN1752" s="116"/>
      <c r="CO1752" s="116"/>
      <c r="CP1752" s="116"/>
      <c r="CQ1752" s="116"/>
      <c r="CR1752" s="116"/>
      <c r="CS1752" s="116"/>
      <c r="CT1752" s="116"/>
      <c r="CU1752" s="116"/>
      <c r="CV1752" s="116"/>
      <c r="CW1752" s="116"/>
      <c r="CX1752" s="116"/>
      <c r="CY1752" s="116"/>
      <c r="CZ1752" s="116"/>
      <c r="DA1752" s="116"/>
      <c r="DB1752" s="116"/>
      <c r="DC1752" s="116"/>
      <c r="DD1752" s="116"/>
      <c r="DE1752" s="116"/>
      <c r="DF1752" s="116"/>
      <c r="DG1752" s="116"/>
      <c r="DH1752" s="116"/>
      <c r="DI1752" s="116"/>
      <c r="DJ1752" s="116"/>
      <c r="DK1752" s="116"/>
      <c r="DL1752" s="116"/>
      <c r="DM1752" s="116"/>
      <c r="DN1752" s="116"/>
      <c r="DO1752" s="116"/>
      <c r="DP1752" s="116"/>
      <c r="DQ1752" s="116"/>
      <c r="DR1752" s="116"/>
      <c r="DS1752" s="116"/>
      <c r="DT1752" s="116"/>
      <c r="DU1752" s="116"/>
      <c r="DV1752" s="116"/>
      <c r="DW1752" s="116"/>
      <c r="DX1752" s="116"/>
      <c r="DY1752" s="116"/>
      <c r="DZ1752" s="116"/>
      <c r="EA1752" s="116"/>
    </row>
    <row r="1753" spans="1:131" ht="11" customHeight="1" x14ac:dyDescent="0.15">
      <c r="A1753" s="113" t="s">
        <v>1911</v>
      </c>
      <c r="B1753" s="124"/>
      <c r="C1753" s="470" t="s">
        <v>67</v>
      </c>
      <c r="D1753" s="112">
        <f t="shared" si="11448"/>
        <v>25</v>
      </c>
      <c r="E1753" s="710" t="s">
        <v>402</v>
      </c>
      <c r="F1753" s="711">
        <f>BQ1753</f>
        <v>0</v>
      </c>
      <c r="G1753" s="132">
        <v>72</v>
      </c>
      <c r="H1753" s="210"/>
      <c r="I1753" s="211">
        <v>4120117</v>
      </c>
      <c r="J1753" s="212"/>
      <c r="K1753" s="552">
        <v>46090</v>
      </c>
      <c r="L1753" s="553"/>
      <c r="M1753" s="212"/>
      <c r="N1753" s="213"/>
      <c r="O1753" s="214">
        <f>IF($D$18="YES", (N1753), (0))</f>
        <v>0</v>
      </c>
      <c r="P1753" s="190"/>
      <c r="Q1753" s="213"/>
      <c r="R1753" s="214">
        <f>IF($D$18="YES", (Q1753), (0))</f>
        <v>0</v>
      </c>
      <c r="S1753" s="190"/>
      <c r="T1753" s="213"/>
      <c r="U1753" s="214">
        <f>IF($D$18="YES", (T1753), (0))</f>
        <v>0</v>
      </c>
      <c r="V1753" s="190"/>
      <c r="W1753" s="213"/>
      <c r="X1753" s="214">
        <f>IF($D$18="YES", (W1753), (0))</f>
        <v>0</v>
      </c>
      <c r="Y1753" s="190"/>
      <c r="Z1753" s="190"/>
      <c r="AA1753" s="207"/>
      <c r="AB1753" s="291"/>
      <c r="AC1753" s="150"/>
      <c r="AD1753" s="156">
        <f>SUM(N1753,O1753,Q1753,R1753,T1753,U1753,W1753,X1753)</f>
        <v>0</v>
      </c>
      <c r="AE1753" s="156"/>
      <c r="AF1753" s="117">
        <v>46139</v>
      </c>
      <c r="AG1753" s="156"/>
      <c r="AH1753" s="355"/>
      <c r="AI1753" s="368">
        <f>N1753*G1753</f>
        <v>0</v>
      </c>
      <c r="AJ1753" s="354"/>
      <c r="AK1753" s="368">
        <f>Q1753*G1753</f>
        <v>0</v>
      </c>
      <c r="AL1753" s="354"/>
      <c r="AM1753" s="368">
        <f>T1753*G1753</f>
        <v>0</v>
      </c>
      <c r="AN1753" s="354"/>
      <c r="AO1753" s="368">
        <f>W1753*G1753</f>
        <v>0</v>
      </c>
      <c r="AP1753" s="354"/>
      <c r="AQ1753" s="368">
        <f>SUM(AI1753,AK1753,AM1753,AO1753)</f>
        <v>0</v>
      </c>
      <c r="AR1753" s="354"/>
      <c r="AS1753" s="354"/>
      <c r="AT1753" s="369">
        <f>(N1753*G1753)*F1753</f>
        <v>0</v>
      </c>
      <c r="AU1753" s="354"/>
      <c r="AV1753" s="369">
        <f>(Q1753*G1753)*F1753</f>
        <v>0</v>
      </c>
      <c r="AW1753" s="354"/>
      <c r="AX1753" s="369">
        <f>(T1753*G1753)*F1753</f>
        <v>0</v>
      </c>
      <c r="AY1753" s="354"/>
      <c r="AZ1753" s="369">
        <f>(W1753*G1753)*F1753</f>
        <v>0</v>
      </c>
      <c r="BA1753" s="354"/>
      <c r="BB1753" s="369">
        <f>SUM(AS1753:BA1753)</f>
        <v>0</v>
      </c>
      <c r="BC1753" s="150"/>
      <c r="BD1753" s="116"/>
      <c r="BE1753" s="367"/>
      <c r="BF1753" s="367"/>
      <c r="BG1753" s="367"/>
      <c r="BH1753" s="367"/>
      <c r="BI1753" s="367"/>
      <c r="BJ1753" s="367"/>
      <c r="BK1753" s="367">
        <f t="shared" si="11449"/>
        <v>0</v>
      </c>
      <c r="BL1753" s="367">
        <f t="shared" si="11450"/>
        <v>0</v>
      </c>
      <c r="BM1753" s="367">
        <f t="shared" si="11451"/>
        <v>0</v>
      </c>
      <c r="BN1753" s="367">
        <f t="shared" si="11452"/>
        <v>0</v>
      </c>
      <c r="BO1753" s="367">
        <f t="shared" si="11453"/>
        <v>0</v>
      </c>
      <c r="BP1753" s="367">
        <f t="shared" si="11454"/>
        <v>0</v>
      </c>
      <c r="BQ1753" s="383">
        <f>SUM(BK1753:BP1753)</f>
        <v>0</v>
      </c>
      <c r="BR1753" s="146"/>
      <c r="BS1753" s="441">
        <v>25</v>
      </c>
      <c r="BT1753" s="116"/>
      <c r="BU1753" s="116"/>
      <c r="BV1753" s="116"/>
      <c r="BW1753" s="116"/>
      <c r="BX1753" s="116"/>
      <c r="BY1753" s="116"/>
      <c r="BZ1753" s="116"/>
      <c r="CA1753" s="116"/>
      <c r="CB1753" s="116"/>
      <c r="CC1753" s="116"/>
      <c r="CD1753" s="116"/>
      <c r="CE1753" s="116"/>
      <c r="CF1753" s="116"/>
      <c r="CG1753" s="116"/>
      <c r="CH1753" s="116"/>
      <c r="CI1753" s="116"/>
      <c r="CJ1753" s="116"/>
      <c r="CK1753" s="116"/>
      <c r="CL1753" s="116"/>
      <c r="CM1753" s="116"/>
      <c r="CN1753" s="116"/>
      <c r="CO1753" s="116"/>
      <c r="CP1753" s="116"/>
      <c r="CQ1753" s="116"/>
      <c r="CR1753" s="116"/>
      <c r="CS1753" s="116"/>
      <c r="CT1753" s="116"/>
      <c r="CU1753" s="116"/>
      <c r="CV1753" s="116"/>
      <c r="CW1753" s="116"/>
      <c r="CX1753" s="116"/>
      <c r="CY1753" s="116"/>
      <c r="CZ1753" s="116"/>
      <c r="DA1753" s="116"/>
      <c r="DB1753" s="116"/>
      <c r="DC1753" s="116"/>
      <c r="DD1753" s="116"/>
      <c r="DE1753" s="116"/>
      <c r="DF1753" s="116"/>
      <c r="DG1753" s="116"/>
      <c r="DH1753" s="116"/>
      <c r="DI1753" s="116"/>
      <c r="DJ1753" s="116"/>
      <c r="DK1753" s="116"/>
      <c r="DL1753" s="116"/>
      <c r="DM1753" s="116"/>
      <c r="DN1753" s="116"/>
      <c r="DO1753" s="116"/>
      <c r="DP1753" s="116"/>
      <c r="DQ1753" s="116"/>
      <c r="DR1753" s="116"/>
      <c r="DS1753" s="116"/>
      <c r="DT1753" s="116"/>
      <c r="DU1753" s="116"/>
      <c r="DV1753" s="116"/>
      <c r="DW1753" s="116"/>
      <c r="DX1753" s="116"/>
      <c r="DY1753" s="116"/>
      <c r="DZ1753" s="116"/>
      <c r="EA1753" s="116"/>
    </row>
    <row r="1754" spans="1:131" ht="11" customHeight="1" x14ac:dyDescent="0.15">
      <c r="A1754" s="113" t="s">
        <v>1912</v>
      </c>
      <c r="B1754" s="124"/>
      <c r="C1754" s="127"/>
      <c r="D1754" s="112">
        <f t="shared" si="11448"/>
        <v>17</v>
      </c>
      <c r="E1754" s="710" t="s">
        <v>402</v>
      </c>
      <c r="F1754" s="711">
        <f>BQ1754</f>
        <v>0</v>
      </c>
      <c r="G1754" s="132">
        <v>72</v>
      </c>
      <c r="H1754" s="210"/>
      <c r="I1754" s="211">
        <v>4120047</v>
      </c>
      <c r="J1754" s="212"/>
      <c r="K1754" s="552">
        <v>46090</v>
      </c>
      <c r="L1754" s="553"/>
      <c r="M1754" s="212"/>
      <c r="N1754" s="213"/>
      <c r="O1754" s="214">
        <f>IF($D$18="YES", (N1754), (0))</f>
        <v>0</v>
      </c>
      <c r="P1754" s="190"/>
      <c r="Q1754" s="213"/>
      <c r="R1754" s="214">
        <f>IF($D$18="YES", (Q1754), (0))</f>
        <v>0</v>
      </c>
      <c r="S1754" s="190"/>
      <c r="T1754" s="213"/>
      <c r="U1754" s="214">
        <f>IF($D$18="YES", (T1754), (0))</f>
        <v>0</v>
      </c>
      <c r="V1754" s="190"/>
      <c r="W1754" s="213"/>
      <c r="X1754" s="214">
        <f>IF($D$18="YES", (W1754), (0))</f>
        <v>0</v>
      </c>
      <c r="Y1754" s="190"/>
      <c r="Z1754" s="190"/>
      <c r="AA1754" s="207"/>
      <c r="AB1754" s="291"/>
      <c r="AC1754" s="150"/>
      <c r="AD1754" s="156">
        <f>SUM(N1754,O1754,Q1754,R1754,T1754,U1754,W1754,X1754)</f>
        <v>0</v>
      </c>
      <c r="AE1754" s="156"/>
      <c r="AF1754" s="117">
        <v>46139</v>
      </c>
      <c r="AG1754" s="156"/>
      <c r="AH1754" s="355"/>
      <c r="AI1754" s="368">
        <f>N1754*G1754</f>
        <v>0</v>
      </c>
      <c r="AJ1754" s="354"/>
      <c r="AK1754" s="368">
        <f>Q1754*G1754</f>
        <v>0</v>
      </c>
      <c r="AL1754" s="354"/>
      <c r="AM1754" s="368">
        <f>T1754*G1754</f>
        <v>0</v>
      </c>
      <c r="AN1754" s="354"/>
      <c r="AO1754" s="368">
        <f>W1754*G1754</f>
        <v>0</v>
      </c>
      <c r="AP1754" s="354"/>
      <c r="AQ1754" s="368">
        <f>SUM(AI1754,AK1754,AM1754,AO1754)</f>
        <v>0</v>
      </c>
      <c r="AR1754" s="354"/>
      <c r="AS1754" s="354"/>
      <c r="AT1754" s="369">
        <f>(N1754*G1754)*F1754</f>
        <v>0</v>
      </c>
      <c r="AU1754" s="354"/>
      <c r="AV1754" s="369">
        <f>(Q1754*G1754)*F1754</f>
        <v>0</v>
      </c>
      <c r="AW1754" s="354"/>
      <c r="AX1754" s="369">
        <f>(T1754*G1754)*F1754</f>
        <v>0</v>
      </c>
      <c r="AY1754" s="354"/>
      <c r="AZ1754" s="369">
        <f>(W1754*G1754)*F1754</f>
        <v>0</v>
      </c>
      <c r="BA1754" s="354"/>
      <c r="BB1754" s="369">
        <f>SUM(AS1754:BA1754)</f>
        <v>0</v>
      </c>
      <c r="BC1754" s="150"/>
      <c r="BD1754" s="116"/>
      <c r="BE1754" s="367"/>
      <c r="BF1754" s="367"/>
      <c r="BG1754" s="367"/>
      <c r="BH1754" s="367"/>
      <c r="BI1754" s="367"/>
      <c r="BJ1754" s="367"/>
      <c r="BK1754" s="367">
        <f t="shared" si="11449"/>
        <v>0</v>
      </c>
      <c r="BL1754" s="367">
        <f t="shared" si="11450"/>
        <v>0</v>
      </c>
      <c r="BM1754" s="367">
        <f t="shared" si="11451"/>
        <v>0</v>
      </c>
      <c r="BN1754" s="367">
        <f t="shared" si="11452"/>
        <v>0</v>
      </c>
      <c r="BO1754" s="367">
        <f t="shared" si="11453"/>
        <v>0</v>
      </c>
      <c r="BP1754" s="367">
        <f t="shared" si="11454"/>
        <v>0</v>
      </c>
      <c r="BQ1754" s="383">
        <f>SUM(BK1754:BP1754)</f>
        <v>0</v>
      </c>
      <c r="BR1754" s="146"/>
      <c r="BS1754" s="441">
        <v>17</v>
      </c>
      <c r="BT1754" s="116"/>
      <c r="BU1754" s="116"/>
      <c r="BV1754" s="116"/>
      <c r="BW1754" s="116"/>
      <c r="BX1754" s="116"/>
      <c r="BY1754" s="116"/>
      <c r="BZ1754" s="116"/>
      <c r="CA1754" s="116"/>
      <c r="CB1754" s="116"/>
      <c r="CC1754" s="116"/>
      <c r="CD1754" s="116"/>
      <c r="CE1754" s="116"/>
      <c r="CF1754" s="116"/>
      <c r="CG1754" s="116"/>
      <c r="CH1754" s="116"/>
      <c r="CI1754" s="116"/>
      <c r="CJ1754" s="116"/>
      <c r="CK1754" s="116"/>
      <c r="CL1754" s="116"/>
      <c r="CM1754" s="116"/>
      <c r="CN1754" s="116"/>
      <c r="CO1754" s="116"/>
      <c r="CP1754" s="116"/>
      <c r="CQ1754" s="116"/>
      <c r="CR1754" s="116"/>
      <c r="CS1754" s="116"/>
      <c r="CT1754" s="116"/>
      <c r="CU1754" s="116"/>
      <c r="CV1754" s="116"/>
      <c r="CW1754" s="116"/>
      <c r="CX1754" s="116"/>
      <c r="CY1754" s="116"/>
      <c r="CZ1754" s="116"/>
      <c r="DA1754" s="116"/>
      <c r="DB1754" s="116"/>
      <c r="DC1754" s="116"/>
      <c r="DD1754" s="116"/>
      <c r="DE1754" s="116"/>
      <c r="DF1754" s="116"/>
      <c r="DG1754" s="116"/>
      <c r="DH1754" s="116"/>
      <c r="DI1754" s="116"/>
      <c r="DJ1754" s="116"/>
      <c r="DK1754" s="116"/>
      <c r="DL1754" s="116"/>
      <c r="DM1754" s="116"/>
      <c r="DN1754" s="116"/>
      <c r="DO1754" s="116"/>
      <c r="DP1754" s="116"/>
      <c r="DQ1754" s="116"/>
      <c r="DR1754" s="116"/>
      <c r="DS1754" s="116"/>
      <c r="DT1754" s="116"/>
      <c r="DU1754" s="116"/>
      <c r="DV1754" s="116"/>
      <c r="DW1754" s="116"/>
      <c r="DX1754" s="116"/>
      <c r="DY1754" s="116"/>
      <c r="DZ1754" s="116"/>
      <c r="EA1754" s="116"/>
    </row>
    <row r="1755" spans="1:131" ht="11" customHeight="1" x14ac:dyDescent="0.15">
      <c r="A1755" s="113" t="s">
        <v>1913</v>
      </c>
      <c r="B1755" s="124"/>
      <c r="C1755" s="127"/>
      <c r="D1755" s="112">
        <f t="shared" si="11448"/>
        <v>4</v>
      </c>
      <c r="E1755" s="710" t="s">
        <v>402</v>
      </c>
      <c r="F1755" s="711">
        <f t="shared" ref="F1755" si="11455">BQ1755</f>
        <v>0</v>
      </c>
      <c r="G1755" s="132">
        <v>72</v>
      </c>
      <c r="H1755" s="318"/>
      <c r="I1755" s="211">
        <v>4120087</v>
      </c>
      <c r="J1755" s="212"/>
      <c r="K1755" s="552">
        <v>46090</v>
      </c>
      <c r="L1755" s="553"/>
      <c r="M1755" s="212"/>
      <c r="N1755" s="213"/>
      <c r="O1755" s="214">
        <f t="shared" ref="O1755" si="11456">IF($D$18="YES", (N1755), (0))</f>
        <v>0</v>
      </c>
      <c r="P1755" s="190"/>
      <c r="Q1755" s="213"/>
      <c r="R1755" s="214">
        <f t="shared" ref="R1755" si="11457">IF($D$18="YES", (Q1755), (0))</f>
        <v>0</v>
      </c>
      <c r="S1755" s="190"/>
      <c r="T1755" s="213"/>
      <c r="U1755" s="214">
        <f t="shared" ref="U1755" si="11458">IF($D$18="YES", (T1755), (0))</f>
        <v>0</v>
      </c>
      <c r="V1755" s="190"/>
      <c r="W1755" s="213"/>
      <c r="X1755" s="214">
        <f t="shared" ref="X1755" si="11459">IF($D$18="YES", (W1755), (0))</f>
        <v>0</v>
      </c>
      <c r="Y1755" s="190"/>
      <c r="Z1755" s="190"/>
      <c r="AA1755" s="207"/>
      <c r="AB1755" s="215"/>
      <c r="AC1755" s="150"/>
      <c r="AD1755" s="156">
        <f t="shared" ref="AD1755" si="11460">SUM(N1755,O1755,Q1755,R1755,T1755,U1755,W1755,X1755)</f>
        <v>0</v>
      </c>
      <c r="AE1755" s="156"/>
      <c r="AF1755" s="117">
        <v>46139</v>
      </c>
      <c r="AG1755" s="156"/>
      <c r="AH1755" s="355"/>
      <c r="AI1755" s="368">
        <f t="shared" ref="AI1755" si="11461">N1755*G1755</f>
        <v>0</v>
      </c>
      <c r="AJ1755" s="354"/>
      <c r="AK1755" s="368">
        <f t="shared" ref="AK1755" si="11462">Q1755*G1755</f>
        <v>0</v>
      </c>
      <c r="AL1755" s="354"/>
      <c r="AM1755" s="368">
        <f t="shared" ref="AM1755" si="11463">T1755*G1755</f>
        <v>0</v>
      </c>
      <c r="AN1755" s="354"/>
      <c r="AO1755" s="368">
        <f t="shared" ref="AO1755" si="11464">W1755*G1755</f>
        <v>0</v>
      </c>
      <c r="AP1755" s="354"/>
      <c r="AQ1755" s="368">
        <f t="shared" ref="AQ1755" si="11465">SUM(AI1755,AK1755,AM1755,AO1755)</f>
        <v>0</v>
      </c>
      <c r="AR1755" s="354"/>
      <c r="AS1755" s="354"/>
      <c r="AT1755" s="369">
        <f t="shared" ref="AT1755" si="11466">(N1755*G1755)*F1755</f>
        <v>0</v>
      </c>
      <c r="AU1755" s="354"/>
      <c r="AV1755" s="369">
        <f t="shared" ref="AV1755" si="11467">(Q1755*G1755)*F1755</f>
        <v>0</v>
      </c>
      <c r="AW1755" s="354"/>
      <c r="AX1755" s="369">
        <f t="shared" ref="AX1755" si="11468">(T1755*G1755)*F1755</f>
        <v>0</v>
      </c>
      <c r="AY1755" s="354"/>
      <c r="AZ1755" s="369">
        <f t="shared" ref="AZ1755" si="11469">(W1755*G1755)*F1755</f>
        <v>0</v>
      </c>
      <c r="BA1755" s="354"/>
      <c r="BB1755" s="369">
        <f t="shared" ref="BB1755" si="11470">SUM(AS1755:BA1755)</f>
        <v>0</v>
      </c>
      <c r="BC1755" s="150"/>
      <c r="BD1755" s="116"/>
      <c r="BE1755" s="367"/>
      <c r="BF1755" s="367"/>
      <c r="BG1755" s="367"/>
      <c r="BH1755" s="367"/>
      <c r="BI1755" s="367"/>
      <c r="BJ1755" s="367"/>
      <c r="BK1755" s="367">
        <f t="shared" si="11449"/>
        <v>0</v>
      </c>
      <c r="BL1755" s="367">
        <f t="shared" si="11450"/>
        <v>0</v>
      </c>
      <c r="BM1755" s="367">
        <f t="shared" si="11451"/>
        <v>0</v>
      </c>
      <c r="BN1755" s="367">
        <f t="shared" si="11452"/>
        <v>0</v>
      </c>
      <c r="BO1755" s="367">
        <f t="shared" si="11453"/>
        <v>0</v>
      </c>
      <c r="BP1755" s="367">
        <f t="shared" si="11454"/>
        <v>0</v>
      </c>
      <c r="BQ1755" s="383">
        <f t="shared" ref="BQ1755" si="11471">SUM(BK1755:BP1755)</f>
        <v>0</v>
      </c>
      <c r="BR1755" s="146"/>
      <c r="BS1755" s="441">
        <v>4</v>
      </c>
      <c r="BT1755" s="116"/>
      <c r="BU1755" s="116"/>
      <c r="BV1755" s="116"/>
      <c r="BW1755" s="116"/>
      <c r="BX1755" s="116"/>
      <c r="BY1755" s="116"/>
      <c r="BZ1755" s="116"/>
      <c r="CA1755" s="116"/>
      <c r="CB1755" s="116"/>
      <c r="CC1755" s="116"/>
      <c r="CD1755" s="116"/>
      <c r="CE1755" s="116"/>
      <c r="CF1755" s="116"/>
      <c r="CG1755" s="116"/>
      <c r="CH1755" s="116"/>
      <c r="CI1755" s="116"/>
      <c r="CJ1755" s="116"/>
      <c r="CK1755" s="116"/>
      <c r="CL1755" s="116"/>
      <c r="CM1755" s="116"/>
      <c r="CN1755" s="116"/>
      <c r="CO1755" s="116"/>
      <c r="CP1755" s="116"/>
      <c r="CQ1755" s="116"/>
      <c r="CR1755" s="116"/>
      <c r="CS1755" s="116"/>
      <c r="CT1755" s="116"/>
      <c r="CU1755" s="116"/>
      <c r="CV1755" s="116"/>
      <c r="CW1755" s="116"/>
      <c r="CX1755" s="116"/>
      <c r="CY1755" s="116"/>
      <c r="CZ1755" s="116"/>
      <c r="DA1755" s="116"/>
      <c r="DB1755" s="116"/>
      <c r="DC1755" s="116"/>
      <c r="DD1755" s="116"/>
      <c r="DE1755" s="116"/>
      <c r="DF1755" s="116"/>
      <c r="DG1755" s="116"/>
      <c r="DH1755" s="116"/>
      <c r="DI1755" s="116"/>
      <c r="DJ1755" s="116"/>
      <c r="DK1755" s="116"/>
      <c r="DL1755" s="116"/>
      <c r="DM1755" s="116"/>
      <c r="DN1755" s="116"/>
      <c r="DO1755" s="116"/>
      <c r="DP1755" s="116"/>
      <c r="DQ1755" s="116"/>
      <c r="DR1755" s="116"/>
      <c r="DS1755" s="116"/>
      <c r="DT1755" s="116"/>
      <c r="DU1755" s="116"/>
      <c r="DV1755" s="116"/>
      <c r="DW1755" s="116"/>
      <c r="DX1755" s="116"/>
      <c r="DY1755" s="116"/>
      <c r="DZ1755" s="116"/>
      <c r="EA1755" s="116"/>
    </row>
    <row r="1756" spans="1:131" ht="11" customHeight="1" x14ac:dyDescent="0.15">
      <c r="A1756" s="113" t="s">
        <v>1914</v>
      </c>
      <c r="B1756" s="124"/>
      <c r="C1756" s="127"/>
      <c r="D1756" s="112">
        <f t="shared" si="11448"/>
        <v>23</v>
      </c>
      <c r="E1756" s="710" t="s">
        <v>402</v>
      </c>
      <c r="F1756" s="711">
        <f>BQ1756</f>
        <v>0</v>
      </c>
      <c r="G1756" s="132">
        <v>72</v>
      </c>
      <c r="H1756" s="318"/>
      <c r="I1756" s="211">
        <v>4120077</v>
      </c>
      <c r="J1756" s="212"/>
      <c r="K1756" s="552">
        <v>46090</v>
      </c>
      <c r="L1756" s="553"/>
      <c r="M1756" s="212"/>
      <c r="N1756" s="213"/>
      <c r="O1756" s="214">
        <f>IF($D$18="YES", (N1756), (0))</f>
        <v>0</v>
      </c>
      <c r="P1756" s="190"/>
      <c r="Q1756" s="213"/>
      <c r="R1756" s="214">
        <f>IF($D$18="YES", (Q1756), (0))</f>
        <v>0</v>
      </c>
      <c r="S1756" s="190"/>
      <c r="T1756" s="213"/>
      <c r="U1756" s="214">
        <f>IF($D$18="YES", (T1756), (0))</f>
        <v>0</v>
      </c>
      <c r="V1756" s="190"/>
      <c r="W1756" s="213"/>
      <c r="X1756" s="214">
        <f>IF($D$18="YES", (W1756), (0))</f>
        <v>0</v>
      </c>
      <c r="Y1756" s="190"/>
      <c r="Z1756" s="190"/>
      <c r="AA1756" s="207"/>
      <c r="AB1756" s="215"/>
      <c r="AC1756" s="150"/>
      <c r="AD1756" s="156">
        <f>SUM(N1756,O1756,Q1756,R1756,T1756,U1756,W1756,X1756)</f>
        <v>0</v>
      </c>
      <c r="AE1756" s="156"/>
      <c r="AF1756" s="117">
        <v>46139</v>
      </c>
      <c r="AG1756" s="156"/>
      <c r="AH1756" s="355"/>
      <c r="AI1756" s="368">
        <f>N1756*G1756</f>
        <v>0</v>
      </c>
      <c r="AJ1756" s="354"/>
      <c r="AK1756" s="368">
        <f>Q1756*G1756</f>
        <v>0</v>
      </c>
      <c r="AL1756" s="354"/>
      <c r="AM1756" s="368">
        <f>T1756*G1756</f>
        <v>0</v>
      </c>
      <c r="AN1756" s="354"/>
      <c r="AO1756" s="368">
        <f>W1756*G1756</f>
        <v>0</v>
      </c>
      <c r="AP1756" s="354"/>
      <c r="AQ1756" s="368">
        <f>SUM(AI1756,AK1756,AM1756,AO1756)</f>
        <v>0</v>
      </c>
      <c r="AR1756" s="354"/>
      <c r="AS1756" s="354"/>
      <c r="AT1756" s="369">
        <f>(N1756*G1756)*F1756</f>
        <v>0</v>
      </c>
      <c r="AU1756" s="354"/>
      <c r="AV1756" s="369">
        <f>(Q1756*G1756)*F1756</f>
        <v>0</v>
      </c>
      <c r="AW1756" s="354"/>
      <c r="AX1756" s="369">
        <f>(T1756*G1756)*F1756</f>
        <v>0</v>
      </c>
      <c r="AY1756" s="354"/>
      <c r="AZ1756" s="369">
        <f>(W1756*G1756)*F1756</f>
        <v>0</v>
      </c>
      <c r="BA1756" s="354"/>
      <c r="BB1756" s="369">
        <f>SUM(AS1756:BA1756)</f>
        <v>0</v>
      </c>
      <c r="BC1756" s="150"/>
      <c r="BD1756" s="116"/>
      <c r="BE1756" s="367"/>
      <c r="BF1756" s="367"/>
      <c r="BG1756" s="367"/>
      <c r="BH1756" s="367"/>
      <c r="BI1756" s="367"/>
      <c r="BJ1756" s="367"/>
      <c r="BK1756" s="367">
        <f t="shared" si="11449"/>
        <v>0</v>
      </c>
      <c r="BL1756" s="367">
        <f t="shared" si="11450"/>
        <v>0</v>
      </c>
      <c r="BM1756" s="367">
        <f t="shared" si="11451"/>
        <v>0</v>
      </c>
      <c r="BN1756" s="367">
        <f t="shared" si="11452"/>
        <v>0</v>
      </c>
      <c r="BO1756" s="367">
        <f t="shared" si="11453"/>
        <v>0</v>
      </c>
      <c r="BP1756" s="367">
        <f t="shared" si="11454"/>
        <v>0</v>
      </c>
      <c r="BQ1756" s="383">
        <f>SUM(BK1756:BP1756)</f>
        <v>0</v>
      </c>
      <c r="BR1756" s="146"/>
      <c r="BS1756" s="441">
        <v>23</v>
      </c>
      <c r="BT1756" s="116"/>
      <c r="BU1756" s="116"/>
      <c r="BV1756" s="116"/>
      <c r="BW1756" s="116"/>
      <c r="BX1756" s="116"/>
      <c r="BY1756" s="116"/>
      <c r="BZ1756" s="116"/>
      <c r="CA1756" s="116"/>
      <c r="CB1756" s="116"/>
      <c r="CC1756" s="116"/>
      <c r="CD1756" s="116"/>
      <c r="CE1756" s="116"/>
      <c r="CF1756" s="116"/>
      <c r="CG1756" s="116"/>
      <c r="CH1756" s="116"/>
      <c r="CI1756" s="116"/>
      <c r="CJ1756" s="116"/>
      <c r="CK1756" s="116"/>
      <c r="CL1756" s="116"/>
      <c r="CM1756" s="116"/>
      <c r="CN1756" s="116"/>
      <c r="CO1756" s="116"/>
      <c r="CP1756" s="116"/>
      <c r="CQ1756" s="116"/>
      <c r="CR1756" s="116"/>
      <c r="CS1756" s="116"/>
      <c r="CT1756" s="116"/>
      <c r="CU1756" s="116"/>
      <c r="CV1756" s="116"/>
      <c r="CW1756" s="116"/>
      <c r="CX1756" s="116"/>
      <c r="CY1756" s="116"/>
      <c r="CZ1756" s="116"/>
      <c r="DA1756" s="116"/>
      <c r="DB1756" s="116"/>
      <c r="DC1756" s="116"/>
      <c r="DD1756" s="116"/>
      <c r="DE1756" s="116"/>
      <c r="DF1756" s="116"/>
      <c r="DG1756" s="116"/>
      <c r="DH1756" s="116"/>
      <c r="DI1756" s="116"/>
      <c r="DJ1756" s="116"/>
      <c r="DK1756" s="116"/>
      <c r="DL1756" s="116"/>
      <c r="DM1756" s="116"/>
      <c r="DN1756" s="116"/>
      <c r="DO1756" s="116"/>
      <c r="DP1756" s="116"/>
      <c r="DQ1756" s="116"/>
      <c r="DR1756" s="116"/>
      <c r="DS1756" s="116"/>
      <c r="DT1756" s="116"/>
      <c r="DU1756" s="116"/>
      <c r="DV1756" s="116"/>
      <c r="DW1756" s="116"/>
      <c r="DX1756" s="116"/>
      <c r="DY1756" s="116"/>
      <c r="DZ1756" s="116"/>
      <c r="EA1756" s="116"/>
    </row>
    <row r="1757" spans="1:131" ht="11" customHeight="1" x14ac:dyDescent="0.15">
      <c r="A1757" s="113" t="s">
        <v>1915</v>
      </c>
      <c r="B1757" s="124"/>
      <c r="C1757" s="127"/>
      <c r="D1757" s="112">
        <f t="shared" si="11448"/>
        <v>18</v>
      </c>
      <c r="E1757" s="710" t="s">
        <v>402</v>
      </c>
      <c r="F1757" s="711">
        <f>BQ1757</f>
        <v>0</v>
      </c>
      <c r="G1757" s="132">
        <v>72</v>
      </c>
      <c r="H1757" s="493"/>
      <c r="I1757" s="211">
        <v>4120097</v>
      </c>
      <c r="J1757" s="119"/>
      <c r="K1757" s="552">
        <v>46090</v>
      </c>
      <c r="L1757" s="553"/>
      <c r="M1757" s="119"/>
      <c r="N1757" s="213"/>
      <c r="O1757" s="214">
        <f>IF($D$18="YES", (N1757), (0))</f>
        <v>0</v>
      </c>
      <c r="P1757" s="138"/>
      <c r="Q1757" s="213"/>
      <c r="R1757" s="214">
        <f>IF($D$18="YES", (Q1757), (0))</f>
        <v>0</v>
      </c>
      <c r="S1757" s="138"/>
      <c r="T1757" s="213"/>
      <c r="U1757" s="214">
        <f>IF($D$18="YES", (T1757), (0))</f>
        <v>0</v>
      </c>
      <c r="V1757" s="138"/>
      <c r="W1757" s="213"/>
      <c r="X1757" s="214">
        <f>IF($D$18="YES", (W1757), (0))</f>
        <v>0</v>
      </c>
      <c r="Y1757" s="190"/>
      <c r="Z1757" s="190"/>
      <c r="AA1757" s="207"/>
      <c r="AB1757" s="291"/>
      <c r="AC1757" s="150"/>
      <c r="AD1757" s="156">
        <f>SUM(N1757,O1757,Q1757,R1757,T1757,U1757,W1757,X1757)</f>
        <v>0</v>
      </c>
      <c r="AE1757" s="156"/>
      <c r="AF1757" s="117">
        <v>46139</v>
      </c>
      <c r="AG1757" s="156"/>
      <c r="AH1757" s="355"/>
      <c r="AI1757" s="368">
        <f>N1757*G1757</f>
        <v>0</v>
      </c>
      <c r="AJ1757" s="354"/>
      <c r="AK1757" s="368">
        <f>Q1757*G1757</f>
        <v>0</v>
      </c>
      <c r="AL1757" s="354"/>
      <c r="AM1757" s="368">
        <f>T1757*G1757</f>
        <v>0</v>
      </c>
      <c r="AN1757" s="354"/>
      <c r="AO1757" s="368">
        <f>W1757*G1757</f>
        <v>0</v>
      </c>
      <c r="AP1757" s="354"/>
      <c r="AQ1757" s="368">
        <f>SUM(AI1757,AK1757,AM1757,AO1757)</f>
        <v>0</v>
      </c>
      <c r="AR1757" s="354"/>
      <c r="AS1757" s="354"/>
      <c r="AT1757" s="369">
        <f>(N1757*G1757)*F1757</f>
        <v>0</v>
      </c>
      <c r="AU1757" s="354"/>
      <c r="AV1757" s="369">
        <f>(Q1757*G1757)*F1757</f>
        <v>0</v>
      </c>
      <c r="AW1757" s="354"/>
      <c r="AX1757" s="369">
        <f>(T1757*G1757)*F1757</f>
        <v>0</v>
      </c>
      <c r="AY1757" s="354"/>
      <c r="AZ1757" s="369">
        <f>(W1757*G1757)*F1757</f>
        <v>0</v>
      </c>
      <c r="BA1757" s="354"/>
      <c r="BB1757" s="369">
        <f>SUM(AS1757:BA1757)</f>
        <v>0</v>
      </c>
      <c r="BC1757" s="150"/>
      <c r="BD1757" s="116"/>
      <c r="BE1757" s="367"/>
      <c r="BF1757" s="367"/>
      <c r="BG1757" s="367"/>
      <c r="BH1757" s="367"/>
      <c r="BI1757" s="367"/>
      <c r="BJ1757" s="367"/>
      <c r="BK1757" s="367">
        <f t="shared" si="11449"/>
        <v>0</v>
      </c>
      <c r="BL1757" s="367">
        <f t="shared" si="11450"/>
        <v>0</v>
      </c>
      <c r="BM1757" s="367">
        <f t="shared" si="11451"/>
        <v>0</v>
      </c>
      <c r="BN1757" s="367">
        <f t="shared" si="11452"/>
        <v>0</v>
      </c>
      <c r="BO1757" s="367">
        <f t="shared" si="11453"/>
        <v>0</v>
      </c>
      <c r="BP1757" s="367">
        <f t="shared" si="11454"/>
        <v>0</v>
      </c>
      <c r="BQ1757" s="383">
        <f>SUM(BK1757:BP1757)</f>
        <v>0</v>
      </c>
      <c r="BR1757" s="146"/>
      <c r="BS1757" s="441">
        <v>18</v>
      </c>
      <c r="BT1757" s="116"/>
      <c r="BU1757" s="116"/>
      <c r="BV1757" s="116"/>
      <c r="BW1757" s="116"/>
      <c r="BX1757" s="116"/>
      <c r="BY1757" s="116"/>
      <c r="BZ1757" s="116"/>
      <c r="CA1757" s="116"/>
      <c r="CB1757" s="116"/>
      <c r="CC1757" s="116"/>
      <c r="CD1757" s="116"/>
      <c r="CE1757" s="116"/>
      <c r="CF1757" s="116"/>
      <c r="CG1757" s="116"/>
      <c r="CH1757" s="116"/>
      <c r="CI1757" s="116"/>
      <c r="CJ1757" s="116"/>
      <c r="CK1757" s="116"/>
      <c r="CL1757" s="116"/>
      <c r="CM1757" s="116"/>
      <c r="CN1757" s="116"/>
      <c r="CO1757" s="116"/>
      <c r="CP1757" s="116"/>
      <c r="CQ1757" s="116"/>
      <c r="CR1757" s="116"/>
      <c r="CS1757" s="116"/>
      <c r="CT1757" s="116"/>
      <c r="CU1757" s="116"/>
      <c r="CV1757" s="116"/>
      <c r="CW1757" s="116"/>
      <c r="CX1757" s="116"/>
      <c r="CY1757" s="116"/>
      <c r="CZ1757" s="116"/>
      <c r="DA1757" s="116"/>
      <c r="DB1757" s="116"/>
      <c r="DC1757" s="116"/>
      <c r="DD1757" s="116"/>
      <c r="DE1757" s="116"/>
      <c r="DF1757" s="116"/>
      <c r="DG1757" s="116"/>
      <c r="DH1757" s="116"/>
      <c r="DI1757" s="116"/>
      <c r="DJ1757" s="116"/>
      <c r="DK1757" s="116"/>
      <c r="DL1757" s="116"/>
      <c r="DM1757" s="116"/>
      <c r="DN1757" s="116"/>
      <c r="DO1757" s="116"/>
      <c r="DP1757" s="116"/>
      <c r="DQ1757" s="116"/>
      <c r="DR1757" s="116"/>
      <c r="DS1757" s="116"/>
      <c r="DT1757" s="116"/>
      <c r="DU1757" s="116"/>
      <c r="DV1757" s="116"/>
      <c r="DW1757" s="116"/>
      <c r="DX1757" s="116"/>
      <c r="DY1757" s="116"/>
      <c r="DZ1757" s="116"/>
      <c r="EA1757" s="116"/>
    </row>
    <row r="1758" spans="1:131" s="71" customFormat="1" ht="11" customHeight="1" x14ac:dyDescent="0.15">
      <c r="A1758" s="575" t="s">
        <v>1916</v>
      </c>
      <c r="B1758" s="576"/>
      <c r="C1758" s="576"/>
      <c r="D1758" s="576"/>
      <c r="E1758" s="576"/>
      <c r="F1758" s="576"/>
      <c r="G1758" s="576"/>
      <c r="H1758" s="576"/>
      <c r="I1758" s="576"/>
      <c r="J1758" s="576"/>
      <c r="K1758" s="576"/>
      <c r="L1758" s="576"/>
      <c r="M1758" s="576"/>
      <c r="N1758" s="576"/>
      <c r="O1758" s="576"/>
      <c r="P1758" s="576"/>
      <c r="Q1758" s="576"/>
      <c r="R1758" s="576"/>
      <c r="S1758" s="576"/>
      <c r="T1758" s="576"/>
      <c r="U1758" s="576"/>
      <c r="V1758" s="576"/>
      <c r="W1758" s="576"/>
      <c r="X1758" s="577"/>
      <c r="Y1758" s="393"/>
      <c r="Z1758" s="393"/>
      <c r="AA1758" s="394"/>
      <c r="AB1758" s="395"/>
      <c r="AC1758" s="4"/>
      <c r="AD1758" s="396">
        <f>SUM(AD1759:AD1761)</f>
        <v>0</v>
      </c>
      <c r="AE1758" s="396"/>
      <c r="AF1758" s="117"/>
      <c r="AG1758" s="396"/>
      <c r="AH1758" s="356"/>
      <c r="AI1758" s="397"/>
      <c r="AJ1758" s="398"/>
      <c r="AK1758" s="397"/>
      <c r="AL1758" s="398"/>
      <c r="AM1758" s="397"/>
      <c r="AN1758" s="398"/>
      <c r="AO1758" s="397"/>
      <c r="AP1758" s="398"/>
      <c r="AQ1758" s="397"/>
      <c r="AR1758" s="398"/>
      <c r="AS1758" s="398"/>
      <c r="AT1758" s="399"/>
      <c r="AU1758" s="398"/>
      <c r="AV1758" s="399"/>
      <c r="AW1758" s="398"/>
      <c r="AX1758" s="399"/>
      <c r="AY1758" s="398"/>
      <c r="AZ1758" s="399"/>
      <c r="BA1758" s="398"/>
      <c r="BB1758" s="399"/>
      <c r="BC1758" s="4"/>
      <c r="BD1758" s="6"/>
      <c r="BE1758" s="367"/>
      <c r="BF1758" s="367"/>
      <c r="BG1758" s="367"/>
      <c r="BH1758" s="367"/>
      <c r="BI1758" s="367"/>
      <c r="BJ1758" s="367"/>
      <c r="BK1758" s="400"/>
      <c r="BL1758" s="400"/>
      <c r="BM1758" s="400"/>
      <c r="BN1758" s="400"/>
      <c r="BO1758" s="400"/>
      <c r="BP1758" s="400"/>
      <c r="BQ1758" s="401"/>
      <c r="BR1758" s="3"/>
      <c r="BS1758" s="441" t="e">
        <v>#N/A</v>
      </c>
      <c r="BT1758" s="6"/>
      <c r="BU1758" s="6"/>
      <c r="BV1758" s="6"/>
      <c r="BW1758" s="6"/>
      <c r="BX1758" s="6"/>
      <c r="BY1758" s="6"/>
      <c r="BZ1758" s="6"/>
      <c r="CA1758" s="6"/>
      <c r="CB1758" s="6"/>
      <c r="CC1758" s="6"/>
      <c r="CD1758" s="6"/>
      <c r="CE1758" s="6"/>
      <c r="CF1758" s="6"/>
      <c r="CG1758" s="6"/>
      <c r="CH1758" s="6"/>
      <c r="CI1758" s="6"/>
      <c r="CJ1758" s="6"/>
      <c r="CK1758" s="6"/>
      <c r="CL1758" s="6"/>
      <c r="CM1758" s="6"/>
      <c r="CN1758" s="6"/>
      <c r="CO1758" s="6"/>
      <c r="CP1758" s="6"/>
      <c r="CQ1758" s="6"/>
      <c r="CR1758" s="6"/>
      <c r="CS1758" s="6"/>
      <c r="CT1758" s="6"/>
      <c r="CU1758" s="6"/>
      <c r="CV1758" s="6"/>
      <c r="CW1758" s="6"/>
      <c r="CX1758" s="6"/>
      <c r="CY1758" s="6"/>
      <c r="CZ1758" s="6"/>
      <c r="DA1758" s="6"/>
      <c r="DB1758" s="6"/>
      <c r="DC1758" s="6"/>
      <c r="DD1758" s="6"/>
      <c r="DE1758" s="6"/>
      <c r="DF1758" s="6"/>
      <c r="DG1758" s="6"/>
      <c r="DH1758" s="6"/>
      <c r="DI1758" s="6"/>
      <c r="DJ1758" s="6"/>
      <c r="DK1758" s="6"/>
      <c r="DL1758" s="6"/>
      <c r="DM1758" s="6"/>
      <c r="DN1758" s="6"/>
      <c r="DO1758" s="6"/>
      <c r="DP1758" s="6"/>
      <c r="DQ1758" s="6"/>
      <c r="DR1758" s="6"/>
      <c r="DS1758" s="6"/>
      <c r="DT1758" s="6"/>
      <c r="DU1758" s="6"/>
      <c r="DV1758" s="6"/>
      <c r="DW1758" s="6"/>
      <c r="DX1758" s="6"/>
      <c r="DY1758" s="6"/>
      <c r="DZ1758" s="6"/>
      <c r="EA1758" s="6"/>
    </row>
    <row r="1759" spans="1:131" ht="11.25" customHeight="1" x14ac:dyDescent="0.15">
      <c r="A1759" s="128" t="s">
        <v>1917</v>
      </c>
      <c r="B1759" s="124"/>
      <c r="C1759" s="127"/>
      <c r="D1759" s="112">
        <f>BS1759</f>
        <v>50</v>
      </c>
      <c r="E1759" s="710" t="s">
        <v>135</v>
      </c>
      <c r="F1759" s="711">
        <f t="shared" ref="F1759:F1760" si="11472">BQ1759</f>
        <v>0</v>
      </c>
      <c r="G1759" s="209">
        <v>24</v>
      </c>
      <c r="H1759" s="442"/>
      <c r="I1759" s="211">
        <v>4745054</v>
      </c>
      <c r="J1759" s="119"/>
      <c r="K1759" s="552">
        <v>46090</v>
      </c>
      <c r="L1759" s="553"/>
      <c r="M1759" s="119"/>
      <c r="N1759" s="213"/>
      <c r="O1759" s="214">
        <f t="shared" ref="O1759:O1760" si="11473">IF($D$18="YES", (N1759), (0))</f>
        <v>0</v>
      </c>
      <c r="P1759" s="138"/>
      <c r="Q1759" s="213"/>
      <c r="R1759" s="214">
        <f t="shared" ref="R1759:R1760" si="11474">IF($D$18="YES", (Q1759), (0))</f>
        <v>0</v>
      </c>
      <c r="S1759" s="138"/>
      <c r="T1759" s="213"/>
      <c r="U1759" s="214">
        <f t="shared" ref="U1759:U1760" si="11475">IF($D$18="YES", (T1759), (0))</f>
        <v>0</v>
      </c>
      <c r="V1759" s="138"/>
      <c r="W1759" s="213"/>
      <c r="X1759" s="214">
        <f t="shared" ref="X1759:X1760" si="11476">IF($D$18="YES", (W1759), (0))</f>
        <v>0</v>
      </c>
      <c r="Y1759" s="190"/>
      <c r="Z1759" s="190"/>
      <c r="AA1759" s="207"/>
      <c r="AB1759" s="215"/>
      <c r="AC1759" s="190"/>
      <c r="AD1759" s="156">
        <f t="shared" ref="AD1759:AD1760" si="11477">SUM(N1759,O1759,Q1759,R1759,T1759,U1759,W1759,X1759)</f>
        <v>0</v>
      </c>
      <c r="AE1759" s="156"/>
      <c r="AF1759" s="117">
        <v>46139</v>
      </c>
      <c r="AG1759" s="156"/>
      <c r="AH1759" s="355"/>
      <c r="AI1759" s="368">
        <f t="shared" ref="AI1759:AI1760" si="11478">N1759*G1759</f>
        <v>0</v>
      </c>
      <c r="AJ1759" s="354"/>
      <c r="AK1759" s="368">
        <f t="shared" ref="AK1759:AK1760" si="11479">Q1759*G1759</f>
        <v>0</v>
      </c>
      <c r="AL1759" s="354"/>
      <c r="AM1759" s="368">
        <f t="shared" ref="AM1759:AM1760" si="11480">T1759*G1759</f>
        <v>0</v>
      </c>
      <c r="AN1759" s="354"/>
      <c r="AO1759" s="368">
        <f t="shared" ref="AO1759:AO1760" si="11481">W1759*G1759</f>
        <v>0</v>
      </c>
      <c r="AP1759" s="354"/>
      <c r="AQ1759" s="368">
        <f t="shared" ref="AQ1759:AQ1760" si="11482">SUM(AI1759,AK1759,AM1759,AO1759)</f>
        <v>0</v>
      </c>
      <c r="AR1759" s="354"/>
      <c r="AS1759" s="354"/>
      <c r="AT1759" s="369">
        <f t="shared" ref="AT1759:AT1760" si="11483">(N1759*G1759)*F1759</f>
        <v>0</v>
      </c>
      <c r="AU1759" s="354"/>
      <c r="AV1759" s="369">
        <f t="shared" ref="AV1759:AV1760" si="11484">(Q1759*G1759)*F1759</f>
        <v>0</v>
      </c>
      <c r="AW1759" s="354"/>
      <c r="AX1759" s="369">
        <f t="shared" ref="AX1759:AX1760" si="11485">(T1759*G1759)*F1759</f>
        <v>0</v>
      </c>
      <c r="AY1759" s="354"/>
      <c r="AZ1759" s="369">
        <f t="shared" ref="AZ1759:AZ1760" si="11486">(W1759*G1759)*F1759</f>
        <v>0</v>
      </c>
      <c r="BA1759" s="354"/>
      <c r="BB1759" s="369">
        <f t="shared" ref="BB1759:BB1760" si="11487">SUM(AS1759:BA1759)</f>
        <v>0</v>
      </c>
      <c r="BC1759" s="150"/>
      <c r="BD1759" s="116"/>
      <c r="BE1759" s="367"/>
      <c r="BF1759" s="367"/>
      <c r="BG1759" s="367"/>
      <c r="BH1759" s="367"/>
      <c r="BI1759" s="367"/>
      <c r="BJ1759" s="367"/>
      <c r="BK1759" s="367">
        <f t="shared" ref="BK1759:BK1761" si="11488">IF($N$18&lt;BK$24,0,IF($N$18&gt;BK$25,0,$BE1759))</f>
        <v>0</v>
      </c>
      <c r="BL1759" s="367">
        <f t="shared" ref="BL1759:BL1761" si="11489">IF($N$18&lt;BL$24,0,IF($N$18&gt;BL$25,0,$BF1759))</f>
        <v>0</v>
      </c>
      <c r="BM1759" s="367">
        <f t="shared" ref="BM1759:BM1761" si="11490">IF($N$18&lt;BM$24,0,IF($N$18&gt;BM$25,0,$BG1759))</f>
        <v>0</v>
      </c>
      <c r="BN1759" s="367">
        <f t="shared" ref="BN1759:BN1761" si="11491">IF($N$18&lt;BN$24,0,IF($N$18&gt;BN$25,0,$BH1759))</f>
        <v>0</v>
      </c>
      <c r="BO1759" s="367">
        <f t="shared" ref="BO1759:BO1761" si="11492">IF($N$18&lt;BO$24,0,IF($N$18&gt;BO$25,0,$BI1759))</f>
        <v>0</v>
      </c>
      <c r="BP1759" s="367">
        <f t="shared" ref="BP1759:BP1761" si="11493">IF($N$18&lt;BP$24,0,IF($N$18&gt;BP$25,0,$BJ1759))</f>
        <v>0</v>
      </c>
      <c r="BQ1759" s="383">
        <f t="shared" ref="BQ1759" si="11494">SUM(BK1759:BP1759)</f>
        <v>0</v>
      </c>
      <c r="BR1759" s="146"/>
      <c r="BS1759" s="441">
        <v>50</v>
      </c>
      <c r="BT1759" s="116"/>
      <c r="BU1759" s="116"/>
      <c r="BV1759" s="116"/>
      <c r="BW1759" s="116"/>
      <c r="BX1759" s="116"/>
      <c r="BY1759" s="116"/>
      <c r="BZ1759" s="116"/>
      <c r="CA1759" s="116"/>
      <c r="CB1759" s="116"/>
      <c r="CC1759" s="116"/>
      <c r="CD1759" s="116"/>
      <c r="CE1759" s="116"/>
      <c r="CF1759" s="116"/>
      <c r="CG1759" s="116"/>
      <c r="CH1759" s="116"/>
      <c r="CI1759" s="116"/>
      <c r="CJ1759" s="116"/>
      <c r="CK1759" s="116"/>
      <c r="CL1759" s="116"/>
      <c r="CM1759" s="116"/>
      <c r="CN1759" s="116"/>
      <c r="CO1759" s="116"/>
      <c r="CP1759" s="116"/>
      <c r="CQ1759" s="116"/>
      <c r="CR1759" s="116"/>
      <c r="CS1759" s="116"/>
      <c r="CT1759" s="116"/>
      <c r="CU1759" s="116"/>
      <c r="CV1759" s="116"/>
      <c r="CW1759" s="116"/>
      <c r="CX1759" s="116"/>
      <c r="CY1759" s="116"/>
      <c r="CZ1759" s="116"/>
      <c r="DA1759" s="116"/>
      <c r="DB1759" s="116"/>
      <c r="DC1759" s="116"/>
      <c r="DD1759" s="116"/>
      <c r="DE1759" s="116"/>
      <c r="DF1759" s="116"/>
      <c r="DG1759" s="116"/>
      <c r="DH1759" s="116"/>
      <c r="DI1759" s="116"/>
      <c r="DJ1759" s="116"/>
      <c r="DK1759" s="116"/>
      <c r="DL1759" s="116"/>
      <c r="DM1759" s="116"/>
      <c r="DN1759" s="116"/>
      <c r="DO1759" s="116"/>
      <c r="DP1759" s="116"/>
      <c r="DQ1759" s="116"/>
      <c r="DR1759" s="116"/>
      <c r="DS1759" s="116"/>
      <c r="DT1759" s="116"/>
      <c r="DU1759" s="116"/>
      <c r="DV1759" s="116"/>
      <c r="DW1759" s="116"/>
      <c r="DX1759" s="116"/>
      <c r="DY1759" s="116"/>
      <c r="DZ1759" s="116"/>
      <c r="EA1759" s="116"/>
    </row>
    <row r="1760" spans="1:131" ht="11.25" customHeight="1" x14ac:dyDescent="0.15">
      <c r="A1760" s="128" t="s">
        <v>1918</v>
      </c>
      <c r="B1760" s="124"/>
      <c r="C1760" s="470" t="s">
        <v>67</v>
      </c>
      <c r="D1760" s="112">
        <f>BS1760</f>
        <v>71</v>
      </c>
      <c r="E1760" s="710" t="s">
        <v>135</v>
      </c>
      <c r="F1760" s="711">
        <f t="shared" si="11472"/>
        <v>0</v>
      </c>
      <c r="G1760" s="209">
        <v>24</v>
      </c>
      <c r="H1760" s="442"/>
      <c r="I1760" s="211">
        <v>4745104</v>
      </c>
      <c r="J1760" s="119"/>
      <c r="K1760" s="552">
        <v>46090</v>
      </c>
      <c r="L1760" s="553"/>
      <c r="M1760" s="119"/>
      <c r="N1760" s="213"/>
      <c r="O1760" s="214">
        <f t="shared" si="11473"/>
        <v>0</v>
      </c>
      <c r="P1760" s="138"/>
      <c r="Q1760" s="213"/>
      <c r="R1760" s="214">
        <f t="shared" si="11474"/>
        <v>0</v>
      </c>
      <c r="S1760" s="138"/>
      <c r="T1760" s="213"/>
      <c r="U1760" s="214">
        <f t="shared" si="11475"/>
        <v>0</v>
      </c>
      <c r="V1760" s="138"/>
      <c r="W1760" s="213"/>
      <c r="X1760" s="214">
        <f t="shared" si="11476"/>
        <v>0</v>
      </c>
      <c r="Y1760" s="190"/>
      <c r="Z1760" s="190"/>
      <c r="AA1760" s="207"/>
      <c r="AB1760" s="215"/>
      <c r="AC1760" s="190"/>
      <c r="AD1760" s="156">
        <f t="shared" si="11477"/>
        <v>0</v>
      </c>
      <c r="AE1760" s="156"/>
      <c r="AF1760" s="117">
        <v>46139</v>
      </c>
      <c r="AG1760" s="156"/>
      <c r="AH1760" s="355"/>
      <c r="AI1760" s="368">
        <f t="shared" si="11478"/>
        <v>0</v>
      </c>
      <c r="AJ1760" s="354"/>
      <c r="AK1760" s="368">
        <f t="shared" si="11479"/>
        <v>0</v>
      </c>
      <c r="AL1760" s="354"/>
      <c r="AM1760" s="368">
        <f t="shared" si="11480"/>
        <v>0</v>
      </c>
      <c r="AN1760" s="354"/>
      <c r="AO1760" s="368">
        <f t="shared" si="11481"/>
        <v>0</v>
      </c>
      <c r="AP1760" s="354"/>
      <c r="AQ1760" s="368">
        <f t="shared" si="11482"/>
        <v>0</v>
      </c>
      <c r="AR1760" s="354"/>
      <c r="AS1760" s="354"/>
      <c r="AT1760" s="369">
        <f t="shared" si="11483"/>
        <v>0</v>
      </c>
      <c r="AU1760" s="354"/>
      <c r="AV1760" s="369">
        <f t="shared" si="11484"/>
        <v>0</v>
      </c>
      <c r="AW1760" s="354"/>
      <c r="AX1760" s="369">
        <f t="shared" si="11485"/>
        <v>0</v>
      </c>
      <c r="AY1760" s="354"/>
      <c r="AZ1760" s="369">
        <f t="shared" si="11486"/>
        <v>0</v>
      </c>
      <c r="BA1760" s="354"/>
      <c r="BB1760" s="369">
        <f t="shared" si="11487"/>
        <v>0</v>
      </c>
      <c r="BC1760" s="150"/>
      <c r="BD1760" s="116"/>
      <c r="BE1760" s="367"/>
      <c r="BF1760" s="367"/>
      <c r="BG1760" s="367"/>
      <c r="BH1760" s="367"/>
      <c r="BI1760" s="367"/>
      <c r="BJ1760" s="367"/>
      <c r="BK1760" s="367">
        <f t="shared" si="11488"/>
        <v>0</v>
      </c>
      <c r="BL1760" s="367">
        <f t="shared" si="11489"/>
        <v>0</v>
      </c>
      <c r="BM1760" s="367">
        <f t="shared" si="11490"/>
        <v>0</v>
      </c>
      <c r="BN1760" s="367">
        <f t="shared" si="11491"/>
        <v>0</v>
      </c>
      <c r="BO1760" s="367">
        <f t="shared" si="11492"/>
        <v>0</v>
      </c>
      <c r="BP1760" s="367">
        <f t="shared" si="11493"/>
        <v>0</v>
      </c>
      <c r="BQ1760" s="383">
        <f t="shared" ref="BQ1760" si="11495">SUM(BK1760:BP1760)</f>
        <v>0</v>
      </c>
      <c r="BR1760" s="146"/>
      <c r="BS1760" s="441">
        <v>71</v>
      </c>
      <c r="BT1760" s="116"/>
      <c r="BU1760" s="116"/>
      <c r="BV1760" s="116"/>
      <c r="BW1760" s="116"/>
      <c r="BX1760" s="116"/>
      <c r="BY1760" s="116"/>
      <c r="BZ1760" s="116"/>
      <c r="CA1760" s="116"/>
      <c r="CB1760" s="116"/>
      <c r="CC1760" s="116"/>
      <c r="CD1760" s="116"/>
      <c r="CE1760" s="116"/>
      <c r="CF1760" s="116"/>
      <c r="CG1760" s="116"/>
      <c r="CH1760" s="116"/>
      <c r="CI1760" s="116"/>
      <c r="CJ1760" s="116"/>
      <c r="CK1760" s="116"/>
      <c r="CL1760" s="116"/>
      <c r="CM1760" s="116"/>
      <c r="CN1760" s="116"/>
      <c r="CO1760" s="116"/>
      <c r="CP1760" s="116"/>
      <c r="CQ1760" s="116"/>
      <c r="CR1760" s="116"/>
      <c r="CS1760" s="116"/>
      <c r="CT1760" s="116"/>
      <c r="CU1760" s="116"/>
      <c r="CV1760" s="116"/>
      <c r="CW1760" s="116"/>
      <c r="CX1760" s="116"/>
      <c r="CY1760" s="116"/>
      <c r="CZ1760" s="116"/>
      <c r="DA1760" s="116"/>
      <c r="DB1760" s="116"/>
      <c r="DC1760" s="116"/>
      <c r="DD1760" s="116"/>
      <c r="DE1760" s="116"/>
      <c r="DF1760" s="116"/>
      <c r="DG1760" s="116"/>
      <c r="DH1760" s="116"/>
      <c r="DI1760" s="116"/>
      <c r="DJ1760" s="116"/>
      <c r="DK1760" s="116"/>
      <c r="DL1760" s="116"/>
      <c r="DM1760" s="116"/>
      <c r="DN1760" s="116"/>
      <c r="DO1760" s="116"/>
      <c r="DP1760" s="116"/>
      <c r="DQ1760" s="116"/>
      <c r="DR1760" s="116"/>
      <c r="DS1760" s="116"/>
      <c r="DT1760" s="116"/>
      <c r="DU1760" s="116"/>
      <c r="DV1760" s="116"/>
      <c r="DW1760" s="116"/>
      <c r="DX1760" s="116"/>
      <c r="DY1760" s="116"/>
      <c r="DZ1760" s="116"/>
      <c r="EA1760" s="116"/>
    </row>
    <row r="1761" spans="1:131" ht="11.25" customHeight="1" x14ac:dyDescent="0.15">
      <c r="A1761" s="128" t="s">
        <v>1919</v>
      </c>
      <c r="B1761" s="124"/>
      <c r="C1761" s="127"/>
      <c r="D1761" s="112">
        <f>BS1761</f>
        <v>42</v>
      </c>
      <c r="E1761" s="710" t="s">
        <v>135</v>
      </c>
      <c r="F1761" s="711">
        <f t="shared" ref="F1761" si="11496">BQ1761</f>
        <v>0</v>
      </c>
      <c r="G1761" s="209">
        <v>24</v>
      </c>
      <c r="H1761" s="442"/>
      <c r="I1761" s="211">
        <v>4745204</v>
      </c>
      <c r="J1761" s="119"/>
      <c r="K1761" s="552">
        <v>46090</v>
      </c>
      <c r="L1761" s="553"/>
      <c r="M1761" s="119"/>
      <c r="N1761" s="213"/>
      <c r="O1761" s="214">
        <f t="shared" ref="O1761" si="11497">IF($D$18="YES", (N1761), (0))</f>
        <v>0</v>
      </c>
      <c r="P1761" s="138"/>
      <c r="Q1761" s="213"/>
      <c r="R1761" s="214">
        <f t="shared" ref="R1761" si="11498">IF($D$18="YES", (Q1761), (0))</f>
        <v>0</v>
      </c>
      <c r="S1761" s="138"/>
      <c r="T1761" s="213"/>
      <c r="U1761" s="214">
        <f t="shared" ref="U1761" si="11499">IF($D$18="YES", (T1761), (0))</f>
        <v>0</v>
      </c>
      <c r="V1761" s="138"/>
      <c r="W1761" s="213"/>
      <c r="X1761" s="214">
        <f t="shared" ref="X1761" si="11500">IF($D$18="YES", (W1761), (0))</f>
        <v>0</v>
      </c>
      <c r="Y1761" s="190"/>
      <c r="Z1761" s="190"/>
      <c r="AA1761" s="207"/>
      <c r="AB1761" s="215"/>
      <c r="AC1761" s="190"/>
      <c r="AD1761" s="156">
        <f t="shared" ref="AD1761" si="11501">SUM(N1761,O1761,Q1761,R1761,T1761,U1761,W1761,X1761)</f>
        <v>0</v>
      </c>
      <c r="AE1761" s="156"/>
      <c r="AF1761" s="117">
        <v>46139</v>
      </c>
      <c r="AG1761" s="156"/>
      <c r="AH1761" s="355"/>
      <c r="AI1761" s="368">
        <f t="shared" ref="AI1761" si="11502">N1761*G1761</f>
        <v>0</v>
      </c>
      <c r="AJ1761" s="354"/>
      <c r="AK1761" s="368">
        <f t="shared" ref="AK1761" si="11503">Q1761*G1761</f>
        <v>0</v>
      </c>
      <c r="AL1761" s="354"/>
      <c r="AM1761" s="368">
        <f t="shared" ref="AM1761" si="11504">T1761*G1761</f>
        <v>0</v>
      </c>
      <c r="AN1761" s="354"/>
      <c r="AO1761" s="368">
        <f t="shared" ref="AO1761" si="11505">W1761*G1761</f>
        <v>0</v>
      </c>
      <c r="AP1761" s="354"/>
      <c r="AQ1761" s="368">
        <f t="shared" ref="AQ1761" si="11506">SUM(AI1761,AK1761,AM1761,AO1761)</f>
        <v>0</v>
      </c>
      <c r="AR1761" s="354"/>
      <c r="AS1761" s="354"/>
      <c r="AT1761" s="369">
        <f t="shared" ref="AT1761" si="11507">(N1761*G1761)*F1761</f>
        <v>0</v>
      </c>
      <c r="AU1761" s="354"/>
      <c r="AV1761" s="369">
        <f t="shared" ref="AV1761" si="11508">(Q1761*G1761)*F1761</f>
        <v>0</v>
      </c>
      <c r="AW1761" s="354"/>
      <c r="AX1761" s="369">
        <f t="shared" ref="AX1761" si="11509">(T1761*G1761)*F1761</f>
        <v>0</v>
      </c>
      <c r="AY1761" s="354"/>
      <c r="AZ1761" s="369">
        <f t="shared" ref="AZ1761" si="11510">(W1761*G1761)*F1761</f>
        <v>0</v>
      </c>
      <c r="BA1761" s="354"/>
      <c r="BB1761" s="369">
        <f t="shared" ref="BB1761" si="11511">SUM(AS1761:BA1761)</f>
        <v>0</v>
      </c>
      <c r="BC1761" s="150"/>
      <c r="BD1761" s="116"/>
      <c r="BE1761" s="367"/>
      <c r="BF1761" s="367"/>
      <c r="BG1761" s="367"/>
      <c r="BH1761" s="367"/>
      <c r="BI1761" s="367"/>
      <c r="BJ1761" s="367"/>
      <c r="BK1761" s="367">
        <f t="shared" si="11488"/>
        <v>0</v>
      </c>
      <c r="BL1761" s="367">
        <f t="shared" si="11489"/>
        <v>0</v>
      </c>
      <c r="BM1761" s="367">
        <f t="shared" si="11490"/>
        <v>0</v>
      </c>
      <c r="BN1761" s="367">
        <f t="shared" si="11491"/>
        <v>0</v>
      </c>
      <c r="BO1761" s="367">
        <f t="shared" si="11492"/>
        <v>0</v>
      </c>
      <c r="BP1761" s="367">
        <f t="shared" si="11493"/>
        <v>0</v>
      </c>
      <c r="BQ1761" s="383">
        <f t="shared" ref="BQ1761" si="11512">SUM(BK1761:BP1761)</f>
        <v>0</v>
      </c>
      <c r="BR1761" s="146"/>
      <c r="BS1761" s="441">
        <v>42</v>
      </c>
      <c r="BT1761" s="116"/>
      <c r="BU1761" s="116"/>
      <c r="BV1761" s="116"/>
      <c r="BW1761" s="116"/>
      <c r="BX1761" s="116"/>
      <c r="BY1761" s="116"/>
      <c r="BZ1761" s="116"/>
      <c r="CA1761" s="116"/>
      <c r="CB1761" s="116"/>
      <c r="CC1761" s="116"/>
      <c r="CD1761" s="116"/>
      <c r="CE1761" s="116"/>
      <c r="CF1761" s="116"/>
      <c r="CG1761" s="116"/>
      <c r="CH1761" s="116"/>
      <c r="CI1761" s="116"/>
      <c r="CJ1761" s="116"/>
      <c r="CK1761" s="116"/>
      <c r="CL1761" s="116"/>
      <c r="CM1761" s="116"/>
      <c r="CN1761" s="116"/>
      <c r="CO1761" s="116"/>
      <c r="CP1761" s="116"/>
      <c r="CQ1761" s="116"/>
      <c r="CR1761" s="116"/>
      <c r="CS1761" s="116"/>
      <c r="CT1761" s="116"/>
      <c r="CU1761" s="116"/>
      <c r="CV1761" s="116"/>
      <c r="CW1761" s="116"/>
      <c r="CX1761" s="116"/>
      <c r="CY1761" s="116"/>
      <c r="CZ1761" s="116"/>
      <c r="DA1761" s="116"/>
      <c r="DB1761" s="116"/>
      <c r="DC1761" s="116"/>
      <c r="DD1761" s="116"/>
      <c r="DE1761" s="116"/>
      <c r="DF1761" s="116"/>
      <c r="DG1761" s="116"/>
      <c r="DH1761" s="116"/>
      <c r="DI1761" s="116"/>
      <c r="DJ1761" s="116"/>
      <c r="DK1761" s="116"/>
      <c r="DL1761" s="116"/>
      <c r="DM1761" s="116"/>
      <c r="DN1761" s="116"/>
      <c r="DO1761" s="116"/>
      <c r="DP1761" s="116"/>
      <c r="DQ1761" s="116"/>
      <c r="DR1761" s="116"/>
      <c r="DS1761" s="116"/>
      <c r="DT1761" s="116"/>
      <c r="DU1761" s="116"/>
      <c r="DV1761" s="116"/>
      <c r="DW1761" s="116"/>
      <c r="DX1761" s="116"/>
      <c r="DY1761" s="116"/>
      <c r="DZ1761" s="116"/>
      <c r="EA1761" s="116"/>
    </row>
    <row r="1762" spans="1:131" ht="11" customHeight="1" x14ac:dyDescent="0.15">
      <c r="A1762" s="575" t="s">
        <v>1920</v>
      </c>
      <c r="B1762" s="578"/>
      <c r="C1762" s="578"/>
      <c r="D1762" s="578"/>
      <c r="E1762" s="578"/>
      <c r="F1762" s="578"/>
      <c r="G1762" s="578"/>
      <c r="H1762" s="578"/>
      <c r="I1762" s="578"/>
      <c r="J1762" s="578"/>
      <c r="K1762" s="578"/>
      <c r="L1762" s="578"/>
      <c r="M1762" s="578"/>
      <c r="N1762" s="578"/>
      <c r="O1762" s="578"/>
      <c r="P1762" s="578"/>
      <c r="Q1762" s="578"/>
      <c r="R1762" s="578"/>
      <c r="S1762" s="578"/>
      <c r="T1762" s="578"/>
      <c r="U1762" s="578"/>
      <c r="V1762" s="578"/>
      <c r="W1762" s="578"/>
      <c r="X1762" s="579"/>
      <c r="Y1762" s="190"/>
      <c r="Z1762" s="190"/>
      <c r="AA1762" s="207"/>
      <c r="AB1762" s="291"/>
      <c r="AC1762" s="150"/>
      <c r="AD1762" s="156">
        <f>SUM(AD1764:AD1771)</f>
        <v>0</v>
      </c>
      <c r="AE1762" s="156"/>
      <c r="AF1762" s="117"/>
      <c r="AG1762" s="156"/>
      <c r="AH1762" s="355"/>
      <c r="AI1762" s="368"/>
      <c r="AJ1762" s="354"/>
      <c r="AK1762" s="368"/>
      <c r="AL1762" s="354"/>
      <c r="AM1762" s="368"/>
      <c r="AN1762" s="354"/>
      <c r="AO1762" s="368"/>
      <c r="AP1762" s="354"/>
      <c r="AQ1762" s="368"/>
      <c r="AR1762" s="354"/>
      <c r="AS1762" s="354"/>
      <c r="AT1762" s="369"/>
      <c r="AU1762" s="354"/>
      <c r="AV1762" s="369"/>
      <c r="AW1762" s="354"/>
      <c r="AX1762" s="369"/>
      <c r="AY1762" s="354"/>
      <c r="AZ1762" s="369"/>
      <c r="BA1762" s="354"/>
      <c r="BB1762" s="369"/>
      <c r="BC1762" s="150"/>
      <c r="BD1762" s="116"/>
      <c r="BE1762" s="367"/>
      <c r="BF1762" s="367"/>
      <c r="BG1762" s="367"/>
      <c r="BH1762" s="367"/>
      <c r="BI1762" s="367"/>
      <c r="BJ1762" s="367"/>
      <c r="BK1762" s="367"/>
      <c r="BL1762" s="367"/>
      <c r="BM1762" s="367"/>
      <c r="BN1762" s="367"/>
      <c r="BO1762" s="367"/>
      <c r="BP1762" s="367"/>
      <c r="BQ1762" s="383"/>
      <c r="BR1762" s="146"/>
      <c r="BS1762" s="441" t="e">
        <v>#N/A</v>
      </c>
      <c r="BT1762" s="116"/>
      <c r="BU1762" s="116"/>
      <c r="BV1762" s="116"/>
      <c r="BW1762" s="116"/>
      <c r="BX1762" s="116"/>
      <c r="BY1762" s="116"/>
      <c r="BZ1762" s="116"/>
      <c r="CA1762" s="116"/>
      <c r="CB1762" s="116"/>
      <c r="CC1762" s="116"/>
      <c r="CD1762" s="116"/>
      <c r="CE1762" s="116"/>
      <c r="CF1762" s="116"/>
      <c r="CG1762" s="116"/>
      <c r="CH1762" s="116"/>
      <c r="CI1762" s="116"/>
      <c r="CJ1762" s="116"/>
      <c r="CK1762" s="116"/>
      <c r="CL1762" s="116"/>
      <c r="CM1762" s="116"/>
      <c r="CN1762" s="116"/>
      <c r="CO1762" s="116"/>
      <c r="CP1762" s="116"/>
      <c r="CQ1762" s="116"/>
      <c r="CR1762" s="116"/>
      <c r="CS1762" s="116"/>
      <c r="CT1762" s="116"/>
      <c r="CU1762" s="116"/>
      <c r="CV1762" s="116"/>
      <c r="CW1762" s="116"/>
      <c r="CX1762" s="116"/>
      <c r="CY1762" s="116"/>
      <c r="CZ1762" s="116"/>
      <c r="DA1762" s="116"/>
      <c r="DB1762" s="116"/>
      <c r="DC1762" s="116"/>
      <c r="DD1762" s="116"/>
      <c r="DE1762" s="116"/>
      <c r="DF1762" s="116"/>
      <c r="DG1762" s="116"/>
      <c r="DH1762" s="116"/>
      <c r="DI1762" s="116"/>
      <c r="DJ1762" s="116"/>
      <c r="DK1762" s="116"/>
      <c r="DL1762" s="116"/>
      <c r="DM1762" s="116"/>
      <c r="DN1762" s="116"/>
      <c r="DO1762" s="116"/>
      <c r="DP1762" s="116"/>
      <c r="DQ1762" s="116"/>
      <c r="DR1762" s="116"/>
      <c r="DS1762" s="116"/>
      <c r="DT1762" s="116"/>
      <c r="DU1762" s="116"/>
      <c r="DV1762" s="116"/>
      <c r="DW1762" s="116"/>
      <c r="DX1762" s="116"/>
      <c r="DY1762" s="116"/>
      <c r="DZ1762" s="116"/>
      <c r="EA1762" s="116"/>
    </row>
    <row r="1763" spans="1:131" ht="11" customHeight="1" x14ac:dyDescent="0.15">
      <c r="A1763" s="113" t="s">
        <v>1921</v>
      </c>
      <c r="B1763" s="124"/>
      <c r="C1763" s="470" t="s">
        <v>67</v>
      </c>
      <c r="D1763" s="112">
        <f t="shared" ref="D1763" si="11513">BS1763</f>
        <v>75</v>
      </c>
      <c r="E1763" s="710" t="s">
        <v>135</v>
      </c>
      <c r="F1763" s="711">
        <f t="shared" ref="F1763" si="11514">BQ1763</f>
        <v>0</v>
      </c>
      <c r="G1763" s="132">
        <v>24</v>
      </c>
      <c r="H1763" s="494"/>
      <c r="I1763" s="211">
        <v>4740114</v>
      </c>
      <c r="J1763" s="120"/>
      <c r="K1763" s="552">
        <v>46090</v>
      </c>
      <c r="L1763" s="553"/>
      <c r="M1763" s="120"/>
      <c r="N1763" s="213"/>
      <c r="O1763" s="214">
        <f t="shared" ref="O1763" si="11515">IF($D$18="YES", (N1763), (0))</f>
        <v>0</v>
      </c>
      <c r="P1763" s="139"/>
      <c r="Q1763" s="213"/>
      <c r="R1763" s="214">
        <f t="shared" ref="R1763" si="11516">IF($D$18="YES", (Q1763), (0))</f>
        <v>0</v>
      </c>
      <c r="S1763" s="139"/>
      <c r="T1763" s="213"/>
      <c r="U1763" s="214">
        <f t="shared" ref="U1763" si="11517">IF($D$18="YES", (T1763), (0))</f>
        <v>0</v>
      </c>
      <c r="V1763" s="139"/>
      <c r="W1763" s="213"/>
      <c r="X1763" s="214">
        <f t="shared" ref="X1763" si="11518">IF($D$18="YES", (W1763), (0))</f>
        <v>0</v>
      </c>
      <c r="Y1763" s="190"/>
      <c r="Z1763" s="149"/>
      <c r="AA1763" s="207"/>
      <c r="AB1763" s="115"/>
      <c r="AC1763" s="153"/>
      <c r="AD1763" s="156">
        <f t="shared" ref="AD1763" si="11519">SUM(N1763,O1763,Q1763,R1763,T1763,U1763,W1763,X1763)</f>
        <v>0</v>
      </c>
      <c r="AE1763" s="146"/>
      <c r="AF1763" s="117">
        <v>46139</v>
      </c>
      <c r="AG1763" s="156"/>
      <c r="AH1763" s="355"/>
      <c r="AI1763" s="368">
        <f t="shared" ref="AI1763" si="11520">N1763*G1763</f>
        <v>0</v>
      </c>
      <c r="AJ1763" s="354"/>
      <c r="AK1763" s="368">
        <f t="shared" ref="AK1763" si="11521">Q1763*G1763</f>
        <v>0</v>
      </c>
      <c r="AL1763" s="354"/>
      <c r="AM1763" s="368">
        <f t="shared" ref="AM1763" si="11522">T1763*G1763</f>
        <v>0</v>
      </c>
      <c r="AN1763" s="354"/>
      <c r="AO1763" s="368">
        <f t="shared" ref="AO1763" si="11523">W1763*G1763</f>
        <v>0</v>
      </c>
      <c r="AP1763" s="354"/>
      <c r="AQ1763" s="368">
        <f t="shared" ref="AQ1763" si="11524">SUM(AI1763,AK1763,AM1763,AO1763)</f>
        <v>0</v>
      </c>
      <c r="AR1763" s="354"/>
      <c r="AS1763" s="354"/>
      <c r="AT1763" s="369">
        <f t="shared" ref="AT1763" si="11525">(N1763*G1763)*F1763</f>
        <v>0</v>
      </c>
      <c r="AU1763" s="354"/>
      <c r="AV1763" s="369">
        <f t="shared" ref="AV1763" si="11526">(Q1763*G1763)*F1763</f>
        <v>0</v>
      </c>
      <c r="AW1763" s="354"/>
      <c r="AX1763" s="369">
        <f t="shared" ref="AX1763" si="11527">(T1763*G1763)*F1763</f>
        <v>0</v>
      </c>
      <c r="AY1763" s="354"/>
      <c r="AZ1763" s="369">
        <f t="shared" ref="AZ1763" si="11528">(W1763*G1763)*F1763</f>
        <v>0</v>
      </c>
      <c r="BA1763" s="354"/>
      <c r="BB1763" s="369">
        <f t="shared" ref="BB1763" si="11529">SUM(AS1763:BA1763)</f>
        <v>0</v>
      </c>
      <c r="BC1763" s="150"/>
      <c r="BD1763" s="116"/>
      <c r="BE1763" s="367"/>
      <c r="BF1763" s="367"/>
      <c r="BG1763" s="367"/>
      <c r="BH1763" s="367"/>
      <c r="BI1763" s="367"/>
      <c r="BJ1763" s="367"/>
      <c r="BK1763" s="367">
        <f>IF($N$18&lt;BK$24,0,IF($N$18&gt;BK$25,0,$BE1763))</f>
        <v>0</v>
      </c>
      <c r="BL1763" s="367">
        <f>IF($N$18&lt;BL$24,0,IF($N$18&gt;BL$25,0,$BF1763))</f>
        <v>0</v>
      </c>
      <c r="BM1763" s="367">
        <f>IF($N$18&lt;BM$24,0,IF($N$18&gt;BM$25,0,$BG1763))</f>
        <v>0</v>
      </c>
      <c r="BN1763" s="367">
        <f>IF($N$18&lt;BN$24,0,IF($N$18&gt;BN$25,0,$BH1763))</f>
        <v>0</v>
      </c>
      <c r="BO1763" s="367">
        <f>IF($N$18&lt;BO$24,0,IF($N$18&gt;BO$25,0,$BI1763))</f>
        <v>0</v>
      </c>
      <c r="BP1763" s="367">
        <f>IF($N$18&lt;BP$24,0,IF($N$18&gt;BP$25,0,$BJ1763))</f>
        <v>0</v>
      </c>
      <c r="BQ1763" s="383">
        <f t="shared" ref="BQ1763" si="11530">SUM(BK1763:BP1763)</f>
        <v>0</v>
      </c>
      <c r="BR1763" s="146"/>
      <c r="BS1763" s="441">
        <v>75</v>
      </c>
      <c r="BT1763" s="116"/>
      <c r="BU1763" s="116"/>
      <c r="BV1763" s="116"/>
      <c r="BW1763" s="116"/>
      <c r="BX1763" s="116"/>
      <c r="BY1763" s="116"/>
      <c r="BZ1763" s="116"/>
      <c r="CA1763" s="116"/>
      <c r="CB1763" s="116"/>
      <c r="CC1763" s="116"/>
      <c r="CD1763" s="116"/>
      <c r="CE1763" s="116"/>
      <c r="CF1763" s="116"/>
      <c r="CG1763" s="116"/>
      <c r="CH1763" s="116"/>
      <c r="CI1763" s="116"/>
      <c r="CJ1763" s="116"/>
      <c r="CK1763" s="116"/>
      <c r="CL1763" s="116"/>
      <c r="CM1763" s="116"/>
      <c r="CN1763" s="116"/>
      <c r="CO1763" s="116"/>
      <c r="CP1763" s="116"/>
      <c r="CQ1763" s="116"/>
      <c r="CR1763" s="116"/>
      <c r="CS1763" s="116"/>
      <c r="CT1763" s="116"/>
      <c r="CU1763" s="116"/>
      <c r="CV1763" s="116"/>
      <c r="CW1763" s="116"/>
      <c r="CX1763" s="116"/>
      <c r="CY1763" s="116"/>
      <c r="CZ1763" s="116"/>
      <c r="DA1763" s="116"/>
      <c r="DB1763" s="116"/>
      <c r="DC1763" s="116"/>
      <c r="DD1763" s="116"/>
      <c r="DE1763" s="116"/>
      <c r="DF1763" s="116"/>
      <c r="DG1763" s="116"/>
      <c r="DH1763" s="116"/>
      <c r="DI1763" s="116"/>
      <c r="DJ1763" s="116"/>
      <c r="DK1763" s="116"/>
      <c r="DL1763" s="116"/>
      <c r="DM1763" s="116"/>
      <c r="DN1763" s="116"/>
      <c r="DO1763" s="116"/>
      <c r="DP1763" s="116"/>
      <c r="DQ1763" s="116"/>
      <c r="DR1763" s="116"/>
      <c r="DS1763" s="116"/>
      <c r="DT1763" s="116"/>
      <c r="DU1763" s="116"/>
      <c r="DV1763" s="116"/>
      <c r="DW1763" s="116"/>
      <c r="DX1763" s="116"/>
      <c r="DY1763" s="116"/>
      <c r="DZ1763" s="116"/>
      <c r="EA1763" s="116"/>
    </row>
    <row r="1764" spans="1:131" ht="11" customHeight="1" x14ac:dyDescent="0.15">
      <c r="A1764" s="113" t="s">
        <v>1922</v>
      </c>
      <c r="B1764" s="124"/>
      <c r="C1764" s="470" t="s">
        <v>67</v>
      </c>
      <c r="D1764" s="112">
        <f t="shared" ref="D1764" si="11531">BS1764</f>
        <v>62</v>
      </c>
      <c r="E1764" s="710" t="s">
        <v>135</v>
      </c>
      <c r="F1764" s="711">
        <f t="shared" ref="F1764" si="11532">BQ1764</f>
        <v>0</v>
      </c>
      <c r="G1764" s="132">
        <v>24</v>
      </c>
      <c r="H1764" s="494"/>
      <c r="I1764" s="211">
        <v>4740554</v>
      </c>
      <c r="J1764" s="120"/>
      <c r="K1764" s="552">
        <v>46090</v>
      </c>
      <c r="L1764" s="553"/>
      <c r="M1764" s="120"/>
      <c r="N1764" s="213"/>
      <c r="O1764" s="214">
        <f t="shared" ref="O1764" si="11533">IF($D$18="YES", (N1764), (0))</f>
        <v>0</v>
      </c>
      <c r="P1764" s="139"/>
      <c r="Q1764" s="213"/>
      <c r="R1764" s="214">
        <f t="shared" ref="R1764" si="11534">IF($D$18="YES", (Q1764), (0))</f>
        <v>0</v>
      </c>
      <c r="S1764" s="139"/>
      <c r="T1764" s="213"/>
      <c r="U1764" s="214">
        <f t="shared" ref="U1764" si="11535">IF($D$18="YES", (T1764), (0))</f>
        <v>0</v>
      </c>
      <c r="V1764" s="139"/>
      <c r="W1764" s="213"/>
      <c r="X1764" s="214">
        <f t="shared" ref="X1764" si="11536">IF($D$18="YES", (W1764), (0))</f>
        <v>0</v>
      </c>
      <c r="Y1764" s="190"/>
      <c r="Z1764" s="149"/>
      <c r="AA1764" s="207"/>
      <c r="AB1764" s="115"/>
      <c r="AC1764" s="153"/>
      <c r="AD1764" s="156">
        <f t="shared" ref="AD1764" si="11537">SUM(N1764,O1764,Q1764,R1764,T1764,U1764,W1764,X1764)</f>
        <v>0</v>
      </c>
      <c r="AE1764" s="146"/>
      <c r="AF1764" s="117">
        <v>46139</v>
      </c>
      <c r="AG1764" s="156"/>
      <c r="AH1764" s="355"/>
      <c r="AI1764" s="368">
        <f t="shared" ref="AI1764" si="11538">N1764*G1764</f>
        <v>0</v>
      </c>
      <c r="AJ1764" s="354"/>
      <c r="AK1764" s="368">
        <f t="shared" ref="AK1764" si="11539">Q1764*G1764</f>
        <v>0</v>
      </c>
      <c r="AL1764" s="354"/>
      <c r="AM1764" s="368">
        <f t="shared" ref="AM1764" si="11540">T1764*G1764</f>
        <v>0</v>
      </c>
      <c r="AN1764" s="354"/>
      <c r="AO1764" s="368">
        <f t="shared" ref="AO1764" si="11541">W1764*G1764</f>
        <v>0</v>
      </c>
      <c r="AP1764" s="354"/>
      <c r="AQ1764" s="368">
        <f t="shared" ref="AQ1764" si="11542">SUM(AI1764,AK1764,AM1764,AO1764)</f>
        <v>0</v>
      </c>
      <c r="AR1764" s="354"/>
      <c r="AS1764" s="354"/>
      <c r="AT1764" s="369">
        <f t="shared" ref="AT1764" si="11543">(N1764*G1764)*F1764</f>
        <v>0</v>
      </c>
      <c r="AU1764" s="354"/>
      <c r="AV1764" s="369">
        <f t="shared" ref="AV1764" si="11544">(Q1764*G1764)*F1764</f>
        <v>0</v>
      </c>
      <c r="AW1764" s="354"/>
      <c r="AX1764" s="369">
        <f t="shared" ref="AX1764" si="11545">(T1764*G1764)*F1764</f>
        <v>0</v>
      </c>
      <c r="AY1764" s="354"/>
      <c r="AZ1764" s="369">
        <f t="shared" ref="AZ1764" si="11546">(W1764*G1764)*F1764</f>
        <v>0</v>
      </c>
      <c r="BA1764" s="354"/>
      <c r="BB1764" s="369">
        <f t="shared" ref="BB1764" si="11547">SUM(AS1764:BA1764)</f>
        <v>0</v>
      </c>
      <c r="BC1764" s="150"/>
      <c r="BD1764" s="116"/>
      <c r="BE1764" s="367"/>
      <c r="BF1764" s="367"/>
      <c r="BG1764" s="367"/>
      <c r="BH1764" s="367"/>
      <c r="BI1764" s="367"/>
      <c r="BJ1764" s="367"/>
      <c r="BK1764" s="367">
        <f>IF($N$18&lt;BK$24,0,IF($N$18&gt;BK$25,0,$BE1764))</f>
        <v>0</v>
      </c>
      <c r="BL1764" s="367">
        <f>IF($N$18&lt;BL$24,0,IF($N$18&gt;BL$25,0,$BF1764))</f>
        <v>0</v>
      </c>
      <c r="BM1764" s="367">
        <f>IF($N$18&lt;BM$24,0,IF($N$18&gt;BM$25,0,$BG1764))</f>
        <v>0</v>
      </c>
      <c r="BN1764" s="367">
        <f>IF($N$18&lt;BN$24,0,IF($N$18&gt;BN$25,0,$BH1764))</f>
        <v>0</v>
      </c>
      <c r="BO1764" s="367">
        <f>IF($N$18&lt;BO$24,0,IF($N$18&gt;BO$25,0,$BI1764))</f>
        <v>0</v>
      </c>
      <c r="BP1764" s="367">
        <f>IF($N$18&lt;BP$24,0,IF($N$18&gt;BP$25,0,$BJ1764))</f>
        <v>0</v>
      </c>
      <c r="BQ1764" s="383">
        <f t="shared" ref="BQ1764" si="11548">SUM(BK1764:BP1764)</f>
        <v>0</v>
      </c>
      <c r="BR1764" s="146"/>
      <c r="BS1764" s="441">
        <v>62</v>
      </c>
      <c r="BT1764" s="116"/>
      <c r="BU1764" s="116"/>
      <c r="BV1764" s="116"/>
      <c r="BW1764" s="116"/>
      <c r="BX1764" s="116"/>
      <c r="BY1764" s="116"/>
      <c r="BZ1764" s="116"/>
      <c r="CA1764" s="116"/>
      <c r="CB1764" s="116"/>
      <c r="CC1764" s="116"/>
      <c r="CD1764" s="116"/>
      <c r="CE1764" s="116"/>
      <c r="CF1764" s="116"/>
      <c r="CG1764" s="116"/>
      <c r="CH1764" s="116"/>
      <c r="CI1764" s="116"/>
      <c r="CJ1764" s="116"/>
      <c r="CK1764" s="116"/>
      <c r="CL1764" s="116"/>
      <c r="CM1764" s="116"/>
      <c r="CN1764" s="116"/>
      <c r="CO1764" s="116"/>
      <c r="CP1764" s="116"/>
      <c r="CQ1764" s="116"/>
      <c r="CR1764" s="116"/>
      <c r="CS1764" s="116"/>
      <c r="CT1764" s="116"/>
      <c r="CU1764" s="116"/>
      <c r="CV1764" s="116"/>
      <c r="CW1764" s="116"/>
      <c r="CX1764" s="116"/>
      <c r="CY1764" s="116"/>
      <c r="CZ1764" s="116"/>
      <c r="DA1764" s="116"/>
      <c r="DB1764" s="116"/>
      <c r="DC1764" s="116"/>
      <c r="DD1764" s="116"/>
      <c r="DE1764" s="116"/>
      <c r="DF1764" s="116"/>
      <c r="DG1764" s="116"/>
      <c r="DH1764" s="116"/>
      <c r="DI1764" s="116"/>
      <c r="DJ1764" s="116"/>
      <c r="DK1764" s="116"/>
      <c r="DL1764" s="116"/>
      <c r="DM1764" s="116"/>
      <c r="DN1764" s="116"/>
      <c r="DO1764" s="116"/>
      <c r="DP1764" s="116"/>
      <c r="DQ1764" s="116"/>
      <c r="DR1764" s="116"/>
      <c r="DS1764" s="116"/>
      <c r="DT1764" s="116"/>
      <c r="DU1764" s="116"/>
      <c r="DV1764" s="116"/>
      <c r="DW1764" s="116"/>
      <c r="DX1764" s="116"/>
      <c r="DY1764" s="116"/>
      <c r="DZ1764" s="116"/>
      <c r="EA1764" s="116"/>
    </row>
    <row r="1765" spans="1:131" ht="11" customHeight="1" x14ac:dyDescent="0.15">
      <c r="A1765" s="113" t="s">
        <v>1923</v>
      </c>
      <c r="B1765" s="124" t="s">
        <v>1924</v>
      </c>
      <c r="C1765" s="127"/>
      <c r="D1765" s="112">
        <f t="shared" ref="D1765" si="11549">BS1765</f>
        <v>68</v>
      </c>
      <c r="E1765" s="710" t="s">
        <v>135</v>
      </c>
      <c r="F1765" s="711">
        <f t="shared" ref="F1765" si="11550">BQ1765</f>
        <v>0</v>
      </c>
      <c r="G1765" s="132">
        <v>24</v>
      </c>
      <c r="H1765" s="494"/>
      <c r="I1765" s="211">
        <v>4740584</v>
      </c>
      <c r="J1765" s="120"/>
      <c r="K1765" s="552">
        <v>46090</v>
      </c>
      <c r="L1765" s="553"/>
      <c r="M1765" s="120"/>
      <c r="N1765" s="213"/>
      <c r="O1765" s="214">
        <f t="shared" ref="O1765" si="11551">IF($D$18="YES", (N1765), (0))</f>
        <v>0</v>
      </c>
      <c r="P1765" s="139"/>
      <c r="Q1765" s="213"/>
      <c r="R1765" s="214">
        <f t="shared" ref="R1765" si="11552">IF($D$18="YES", (Q1765), (0))</f>
        <v>0</v>
      </c>
      <c r="S1765" s="139"/>
      <c r="T1765" s="213"/>
      <c r="U1765" s="214">
        <f t="shared" ref="U1765" si="11553">IF($D$18="YES", (T1765), (0))</f>
        <v>0</v>
      </c>
      <c r="V1765" s="139"/>
      <c r="W1765" s="213"/>
      <c r="X1765" s="214">
        <f t="shared" ref="X1765" si="11554">IF($D$18="YES", (W1765), (0))</f>
        <v>0</v>
      </c>
      <c r="Y1765" s="190"/>
      <c r="Z1765" s="149"/>
      <c r="AA1765" s="207"/>
      <c r="AB1765" s="115"/>
      <c r="AC1765" s="153"/>
      <c r="AD1765" s="156">
        <f t="shared" ref="AD1765" si="11555">SUM(N1765,O1765,Q1765,R1765,T1765,U1765,W1765,X1765)</f>
        <v>0</v>
      </c>
      <c r="AE1765" s="146"/>
      <c r="AF1765" s="117">
        <v>46139</v>
      </c>
      <c r="AG1765" s="156"/>
      <c r="AH1765" s="355"/>
      <c r="AI1765" s="368">
        <f t="shared" ref="AI1765" si="11556">N1765*G1765</f>
        <v>0</v>
      </c>
      <c r="AJ1765" s="354"/>
      <c r="AK1765" s="368">
        <f t="shared" ref="AK1765" si="11557">Q1765*G1765</f>
        <v>0</v>
      </c>
      <c r="AL1765" s="354"/>
      <c r="AM1765" s="368">
        <f t="shared" ref="AM1765" si="11558">T1765*G1765</f>
        <v>0</v>
      </c>
      <c r="AN1765" s="354"/>
      <c r="AO1765" s="368">
        <f t="shared" ref="AO1765" si="11559">W1765*G1765</f>
        <v>0</v>
      </c>
      <c r="AP1765" s="354"/>
      <c r="AQ1765" s="368">
        <f t="shared" ref="AQ1765" si="11560">SUM(AI1765,AK1765,AM1765,AO1765)</f>
        <v>0</v>
      </c>
      <c r="AR1765" s="354"/>
      <c r="AS1765" s="354"/>
      <c r="AT1765" s="369">
        <f t="shared" ref="AT1765" si="11561">(N1765*G1765)*F1765</f>
        <v>0</v>
      </c>
      <c r="AU1765" s="354"/>
      <c r="AV1765" s="369">
        <f t="shared" ref="AV1765" si="11562">(Q1765*G1765)*F1765</f>
        <v>0</v>
      </c>
      <c r="AW1765" s="354"/>
      <c r="AX1765" s="369">
        <f t="shared" ref="AX1765" si="11563">(T1765*G1765)*F1765</f>
        <v>0</v>
      </c>
      <c r="AY1765" s="354"/>
      <c r="AZ1765" s="369">
        <f t="shared" ref="AZ1765" si="11564">(W1765*G1765)*F1765</f>
        <v>0</v>
      </c>
      <c r="BA1765" s="354"/>
      <c r="BB1765" s="369">
        <f t="shared" ref="BB1765" si="11565">SUM(AS1765:BA1765)</f>
        <v>0</v>
      </c>
      <c r="BC1765" s="150"/>
      <c r="BD1765" s="116"/>
      <c r="BE1765" s="367"/>
      <c r="BF1765" s="367"/>
      <c r="BG1765" s="367"/>
      <c r="BH1765" s="367"/>
      <c r="BI1765" s="367"/>
      <c r="BJ1765" s="367"/>
      <c r="BK1765" s="367">
        <f>IF($N$18&lt;BK$24,0,IF($N$18&gt;BK$25,0,$BE1765))</f>
        <v>0</v>
      </c>
      <c r="BL1765" s="367">
        <f>IF($N$18&lt;BL$24,0,IF($N$18&gt;BL$25,0,$BF1765))</f>
        <v>0</v>
      </c>
      <c r="BM1765" s="367">
        <f>IF($N$18&lt;BM$24,0,IF($N$18&gt;BM$25,0,$BG1765))</f>
        <v>0</v>
      </c>
      <c r="BN1765" s="367">
        <f>IF($N$18&lt;BN$24,0,IF($N$18&gt;BN$25,0,$BH1765))</f>
        <v>0</v>
      </c>
      <c r="BO1765" s="367">
        <f>IF($N$18&lt;BO$24,0,IF($N$18&gt;BO$25,0,$BI1765))</f>
        <v>0</v>
      </c>
      <c r="BP1765" s="367">
        <f>IF($N$18&lt;BP$24,0,IF($N$18&gt;BP$25,0,$BJ1765))</f>
        <v>0</v>
      </c>
      <c r="BQ1765" s="383">
        <f t="shared" ref="BQ1765" si="11566">SUM(BK1765:BP1765)</f>
        <v>0</v>
      </c>
      <c r="BR1765" s="146"/>
      <c r="BS1765" s="441">
        <v>68</v>
      </c>
      <c r="BT1765" s="116"/>
      <c r="BU1765" s="116"/>
      <c r="BV1765" s="116"/>
      <c r="BW1765" s="116"/>
      <c r="BX1765" s="116"/>
      <c r="BY1765" s="116"/>
      <c r="BZ1765" s="116"/>
      <c r="CA1765" s="116"/>
      <c r="CB1765" s="116"/>
      <c r="CC1765" s="116"/>
      <c r="CD1765" s="116"/>
      <c r="CE1765" s="116"/>
      <c r="CF1765" s="116"/>
      <c r="CG1765" s="116"/>
      <c r="CH1765" s="116"/>
      <c r="CI1765" s="116"/>
      <c r="CJ1765" s="116"/>
      <c r="CK1765" s="116"/>
      <c r="CL1765" s="116"/>
      <c r="CM1765" s="116"/>
      <c r="CN1765" s="116"/>
      <c r="CO1765" s="116"/>
      <c r="CP1765" s="116"/>
      <c r="CQ1765" s="116"/>
      <c r="CR1765" s="116"/>
      <c r="CS1765" s="116"/>
      <c r="CT1765" s="116"/>
      <c r="CU1765" s="116"/>
      <c r="CV1765" s="116"/>
      <c r="CW1765" s="116"/>
      <c r="CX1765" s="116"/>
      <c r="CY1765" s="116"/>
      <c r="CZ1765" s="116"/>
      <c r="DA1765" s="116"/>
      <c r="DB1765" s="116"/>
      <c r="DC1765" s="116"/>
      <c r="DD1765" s="116"/>
      <c r="DE1765" s="116"/>
      <c r="DF1765" s="116"/>
      <c r="DG1765" s="116"/>
      <c r="DH1765" s="116"/>
      <c r="DI1765" s="116"/>
      <c r="DJ1765" s="116"/>
      <c r="DK1765" s="116"/>
      <c r="DL1765" s="116"/>
      <c r="DM1765" s="116"/>
      <c r="DN1765" s="116"/>
      <c r="DO1765" s="116"/>
      <c r="DP1765" s="116"/>
      <c r="DQ1765" s="116"/>
      <c r="DR1765" s="116"/>
      <c r="DS1765" s="116"/>
      <c r="DT1765" s="116"/>
      <c r="DU1765" s="116"/>
      <c r="DV1765" s="116"/>
      <c r="DW1765" s="116"/>
      <c r="DX1765" s="116"/>
      <c r="DY1765" s="116"/>
      <c r="DZ1765" s="116"/>
      <c r="EA1765" s="116"/>
    </row>
    <row r="1766" spans="1:131" ht="11" customHeight="1" x14ac:dyDescent="0.15">
      <c r="A1766" s="113" t="s">
        <v>1925</v>
      </c>
      <c r="B1766" s="124"/>
      <c r="C1766" s="334"/>
      <c r="D1766" s="112">
        <f>BS1766</f>
        <v>59</v>
      </c>
      <c r="E1766" s="710" t="s">
        <v>135</v>
      </c>
      <c r="F1766" s="711">
        <f>BQ1766</f>
        <v>0</v>
      </c>
      <c r="G1766" s="132">
        <v>24</v>
      </c>
      <c r="H1766" s="318"/>
      <c r="I1766" s="211">
        <v>4740604</v>
      </c>
      <c r="J1766" s="212"/>
      <c r="K1766" s="552">
        <v>46090</v>
      </c>
      <c r="L1766" s="553"/>
      <c r="M1766" s="212"/>
      <c r="N1766" s="213"/>
      <c r="O1766" s="214">
        <f>IF($D$18="YES", (N1766), (0))</f>
        <v>0</v>
      </c>
      <c r="P1766" s="190"/>
      <c r="Q1766" s="213"/>
      <c r="R1766" s="214">
        <f>IF($D$18="YES", (Q1766), (0))</f>
        <v>0</v>
      </c>
      <c r="S1766" s="190"/>
      <c r="T1766" s="213"/>
      <c r="U1766" s="214">
        <f>IF($D$18="YES", (T1766), (0))</f>
        <v>0</v>
      </c>
      <c r="V1766" s="190"/>
      <c r="W1766" s="213"/>
      <c r="X1766" s="214">
        <f>IF($D$18="YES", (W1766), (0))</f>
        <v>0</v>
      </c>
      <c r="Y1766" s="190"/>
      <c r="Z1766" s="190"/>
      <c r="AA1766" s="207"/>
      <c r="AB1766" s="215"/>
      <c r="AC1766" s="190"/>
      <c r="AD1766" s="156">
        <f>SUM(N1766,O1766,Q1766,R1766,T1766,U1766,W1766,X1766)</f>
        <v>0</v>
      </c>
      <c r="AE1766" s="156"/>
      <c r="AF1766" s="117">
        <v>46139</v>
      </c>
      <c r="AG1766" s="156"/>
      <c r="AH1766" s="355"/>
      <c r="AI1766" s="368">
        <f>N1766*G1766</f>
        <v>0</v>
      </c>
      <c r="AJ1766" s="354"/>
      <c r="AK1766" s="368">
        <f>Q1766*G1766</f>
        <v>0</v>
      </c>
      <c r="AL1766" s="354"/>
      <c r="AM1766" s="368">
        <f>T1766*G1766</f>
        <v>0</v>
      </c>
      <c r="AN1766" s="354"/>
      <c r="AO1766" s="368">
        <f>W1766*G1766</f>
        <v>0</v>
      </c>
      <c r="AP1766" s="354"/>
      <c r="AQ1766" s="368">
        <f>SUM(AI1766,AK1766,AM1766,AO1766)</f>
        <v>0</v>
      </c>
      <c r="AR1766" s="354"/>
      <c r="AS1766" s="354"/>
      <c r="AT1766" s="369">
        <f>(N1766*G1766)*F1766</f>
        <v>0</v>
      </c>
      <c r="AU1766" s="354"/>
      <c r="AV1766" s="369">
        <f>(Q1766*G1766)*F1766</f>
        <v>0</v>
      </c>
      <c r="AW1766" s="354"/>
      <c r="AX1766" s="369">
        <f>(T1766*G1766)*F1766</f>
        <v>0</v>
      </c>
      <c r="AY1766" s="354"/>
      <c r="AZ1766" s="369">
        <f>(W1766*G1766)*F1766</f>
        <v>0</v>
      </c>
      <c r="BA1766" s="354"/>
      <c r="BB1766" s="369">
        <f>SUM(AS1766:BA1766)</f>
        <v>0</v>
      </c>
      <c r="BC1766" s="150"/>
      <c r="BD1766" s="116"/>
      <c r="BE1766" s="367"/>
      <c r="BF1766" s="367"/>
      <c r="BG1766" s="367"/>
      <c r="BH1766" s="367"/>
      <c r="BI1766" s="367"/>
      <c r="BJ1766" s="367"/>
      <c r="BK1766" s="367">
        <f>IF($N$18&lt;BK$24,0,IF($N$18&gt;BK$25,0,$BE1766))</f>
        <v>0</v>
      </c>
      <c r="BL1766" s="367">
        <f>IF($N$18&lt;BL$24,0,IF($N$18&gt;BL$25,0,$BF1766))</f>
        <v>0</v>
      </c>
      <c r="BM1766" s="367">
        <f>IF($N$18&lt;BM$24,0,IF($N$18&gt;BM$25,0,$BG1766))</f>
        <v>0</v>
      </c>
      <c r="BN1766" s="367">
        <f>IF($N$18&lt;BN$24,0,IF($N$18&gt;BN$25,0,$BH1766))</f>
        <v>0</v>
      </c>
      <c r="BO1766" s="367">
        <f>IF($N$18&lt;BO$24,0,IF($N$18&gt;BO$25,0,$BI1766))</f>
        <v>0</v>
      </c>
      <c r="BP1766" s="367">
        <f>IF($N$18&lt;BP$24,0,IF($N$18&gt;BP$25,0,$BJ1766))</f>
        <v>0</v>
      </c>
      <c r="BQ1766" s="383">
        <f>SUM(BK1766:BP1766)</f>
        <v>0</v>
      </c>
      <c r="BR1766" s="146"/>
      <c r="BS1766" s="441">
        <v>59</v>
      </c>
      <c r="BT1766" s="116"/>
      <c r="BU1766" s="116"/>
      <c r="BV1766" s="116"/>
      <c r="BW1766" s="116"/>
      <c r="BX1766" s="116"/>
      <c r="BY1766" s="116"/>
      <c r="BZ1766" s="116"/>
      <c r="CA1766" s="116"/>
      <c r="CB1766" s="116"/>
      <c r="CC1766" s="116"/>
      <c r="CD1766" s="116"/>
      <c r="CE1766" s="116"/>
      <c r="CF1766" s="116"/>
      <c r="CG1766" s="116"/>
      <c r="CH1766" s="116"/>
      <c r="CI1766" s="116"/>
      <c r="CJ1766" s="116"/>
      <c r="CK1766" s="116"/>
      <c r="CL1766" s="116"/>
      <c r="CM1766" s="116"/>
      <c r="CN1766" s="116"/>
      <c r="CO1766" s="116"/>
      <c r="CP1766" s="116"/>
      <c r="CQ1766" s="116"/>
      <c r="CR1766" s="116"/>
      <c r="CS1766" s="116"/>
      <c r="CT1766" s="116"/>
      <c r="CU1766" s="116"/>
      <c r="CV1766" s="116"/>
      <c r="CW1766" s="116"/>
      <c r="CX1766" s="116"/>
      <c r="CY1766" s="116"/>
      <c r="CZ1766" s="116"/>
      <c r="DA1766" s="116"/>
      <c r="DB1766" s="116"/>
      <c r="DC1766" s="116"/>
      <c r="DD1766" s="116"/>
      <c r="DE1766" s="116"/>
      <c r="DF1766" s="116"/>
      <c r="DG1766" s="116"/>
      <c r="DH1766" s="116"/>
      <c r="DI1766" s="116"/>
      <c r="DJ1766" s="116"/>
      <c r="DK1766" s="116"/>
      <c r="DL1766" s="116"/>
      <c r="DM1766" s="116"/>
      <c r="DN1766" s="116"/>
      <c r="DO1766" s="116"/>
      <c r="DP1766" s="116"/>
      <c r="DQ1766" s="116"/>
      <c r="DR1766" s="116"/>
      <c r="DS1766" s="116"/>
      <c r="DT1766" s="116"/>
      <c r="DU1766" s="116"/>
      <c r="DV1766" s="116"/>
      <c r="DW1766" s="116"/>
      <c r="DX1766" s="116"/>
      <c r="DY1766" s="116"/>
      <c r="DZ1766" s="116"/>
      <c r="EA1766" s="116"/>
    </row>
    <row r="1767" spans="1:131" ht="11" customHeight="1" x14ac:dyDescent="0.15">
      <c r="A1767" s="113" t="s">
        <v>1926</v>
      </c>
      <c r="B1767" s="124" t="s">
        <v>1927</v>
      </c>
      <c r="C1767" s="127"/>
      <c r="D1767" s="112">
        <f t="shared" ref="D1767" si="11567">BS1767</f>
        <v>70</v>
      </c>
      <c r="E1767" s="710" t="s">
        <v>135</v>
      </c>
      <c r="F1767" s="711">
        <f t="shared" ref="F1767" si="11568">BQ1767</f>
        <v>0</v>
      </c>
      <c r="G1767" s="132">
        <v>24</v>
      </c>
      <c r="H1767" s="318"/>
      <c r="I1767" s="211">
        <v>4740624</v>
      </c>
      <c r="J1767" s="212"/>
      <c r="K1767" s="552">
        <v>46090</v>
      </c>
      <c r="L1767" s="553"/>
      <c r="M1767" s="212"/>
      <c r="N1767" s="213"/>
      <c r="O1767" s="214">
        <f t="shared" ref="O1767" si="11569">IF($D$18="YES", (N1767), (0))</f>
        <v>0</v>
      </c>
      <c r="P1767" s="190"/>
      <c r="Q1767" s="213"/>
      <c r="R1767" s="214">
        <f t="shared" ref="R1767" si="11570">IF($D$18="YES", (Q1767), (0))</f>
        <v>0</v>
      </c>
      <c r="S1767" s="190"/>
      <c r="T1767" s="213"/>
      <c r="U1767" s="214">
        <f t="shared" ref="U1767" si="11571">IF($D$18="YES", (T1767), (0))</f>
        <v>0</v>
      </c>
      <c r="V1767" s="190"/>
      <c r="W1767" s="213"/>
      <c r="X1767" s="214">
        <f t="shared" ref="X1767" si="11572">IF($D$18="YES", (W1767), (0))</f>
        <v>0</v>
      </c>
      <c r="Y1767" s="190"/>
      <c r="Z1767" s="149"/>
      <c r="AA1767" s="207"/>
      <c r="AB1767" s="115"/>
      <c r="AC1767" s="153"/>
      <c r="AD1767" s="156">
        <f t="shared" ref="AD1767" si="11573">SUM(N1767,O1767,Q1767,R1767,T1767,U1767,W1767,X1767)</f>
        <v>0</v>
      </c>
      <c r="AE1767" s="146"/>
      <c r="AF1767" s="117">
        <v>46139</v>
      </c>
      <c r="AG1767" s="156"/>
      <c r="AH1767" s="355"/>
      <c r="AI1767" s="368">
        <f t="shared" ref="AI1767" si="11574">N1767*G1767</f>
        <v>0</v>
      </c>
      <c r="AJ1767" s="354"/>
      <c r="AK1767" s="368">
        <f t="shared" ref="AK1767" si="11575">Q1767*G1767</f>
        <v>0</v>
      </c>
      <c r="AL1767" s="354"/>
      <c r="AM1767" s="368">
        <f t="shared" ref="AM1767" si="11576">T1767*G1767</f>
        <v>0</v>
      </c>
      <c r="AN1767" s="354"/>
      <c r="AO1767" s="368">
        <f t="shared" ref="AO1767" si="11577">W1767*G1767</f>
        <v>0</v>
      </c>
      <c r="AP1767" s="354"/>
      <c r="AQ1767" s="368">
        <f t="shared" ref="AQ1767" si="11578">SUM(AI1767,AK1767,AM1767,AO1767)</f>
        <v>0</v>
      </c>
      <c r="AR1767" s="354"/>
      <c r="AS1767" s="354"/>
      <c r="AT1767" s="369">
        <f t="shared" ref="AT1767" si="11579">(N1767*G1767)*F1767</f>
        <v>0</v>
      </c>
      <c r="AU1767" s="354"/>
      <c r="AV1767" s="369">
        <f t="shared" ref="AV1767" si="11580">(Q1767*G1767)*F1767</f>
        <v>0</v>
      </c>
      <c r="AW1767" s="354"/>
      <c r="AX1767" s="369">
        <f t="shared" ref="AX1767" si="11581">(T1767*G1767)*F1767</f>
        <v>0</v>
      </c>
      <c r="AY1767" s="354"/>
      <c r="AZ1767" s="369">
        <f t="shared" ref="AZ1767" si="11582">(W1767*G1767)*F1767</f>
        <v>0</v>
      </c>
      <c r="BA1767" s="354"/>
      <c r="BB1767" s="369">
        <f t="shared" ref="BB1767" si="11583">SUM(AS1767:BA1767)</f>
        <v>0</v>
      </c>
      <c r="BC1767" s="150"/>
      <c r="BD1767" s="116"/>
      <c r="BE1767" s="367"/>
      <c r="BF1767" s="367"/>
      <c r="BG1767" s="367"/>
      <c r="BH1767" s="367"/>
      <c r="BI1767" s="367"/>
      <c r="BJ1767" s="367"/>
      <c r="BK1767" s="367">
        <f>IF($N$18&lt;BK$24,0,IF($N$18&gt;BK$25,0,$BE1767))</f>
        <v>0</v>
      </c>
      <c r="BL1767" s="367">
        <f>IF($N$18&lt;BL$24,0,IF($N$18&gt;BL$25,0,$BF1767))</f>
        <v>0</v>
      </c>
      <c r="BM1767" s="367">
        <f>IF($N$18&lt;BM$24,0,IF($N$18&gt;BM$25,0,$BG1767))</f>
        <v>0</v>
      </c>
      <c r="BN1767" s="367">
        <f>IF($N$18&lt;BN$24,0,IF($N$18&gt;BN$25,0,$BH1767))</f>
        <v>0</v>
      </c>
      <c r="BO1767" s="367">
        <f>IF($N$18&lt;BO$24,0,IF($N$18&gt;BO$25,0,$BI1767))</f>
        <v>0</v>
      </c>
      <c r="BP1767" s="367">
        <f>IF($N$18&lt;BP$24,0,IF($N$18&gt;BP$25,0,$BJ1767))</f>
        <v>0</v>
      </c>
      <c r="BQ1767" s="383">
        <f>SUM(BK1767:BP1767)</f>
        <v>0</v>
      </c>
      <c r="BR1767" s="146"/>
      <c r="BS1767" s="441">
        <v>70</v>
      </c>
      <c r="BT1767" s="116"/>
      <c r="BU1767" s="116"/>
      <c r="BV1767" s="116"/>
      <c r="BW1767" s="116"/>
      <c r="BX1767" s="116"/>
      <c r="BY1767" s="116"/>
      <c r="BZ1767" s="116"/>
      <c r="CA1767" s="116"/>
      <c r="CB1767" s="116"/>
      <c r="CC1767" s="116"/>
      <c r="CD1767" s="116"/>
      <c r="CE1767" s="116"/>
      <c r="CF1767" s="116"/>
      <c r="CG1767" s="116"/>
      <c r="CH1767" s="116"/>
      <c r="CI1767" s="116"/>
      <c r="CJ1767" s="116"/>
      <c r="CK1767" s="116"/>
      <c r="CL1767" s="116"/>
      <c r="CM1767" s="116"/>
      <c r="CN1767" s="116"/>
      <c r="CO1767" s="116"/>
      <c r="CP1767" s="116"/>
      <c r="CQ1767" s="116"/>
      <c r="CR1767" s="116"/>
      <c r="CS1767" s="116"/>
      <c r="CT1767" s="116"/>
      <c r="CU1767" s="116"/>
      <c r="CV1767" s="116"/>
      <c r="CW1767" s="116"/>
      <c r="CX1767" s="116"/>
      <c r="CY1767" s="116"/>
      <c r="CZ1767" s="116"/>
      <c r="DA1767" s="116"/>
      <c r="DB1767" s="116"/>
      <c r="DC1767" s="116"/>
      <c r="DD1767" s="116"/>
      <c r="DE1767" s="116"/>
      <c r="DF1767" s="116"/>
      <c r="DG1767" s="116"/>
      <c r="DH1767" s="116"/>
      <c r="DI1767" s="116"/>
      <c r="DJ1767" s="116"/>
      <c r="DK1767" s="116"/>
      <c r="DL1767" s="116"/>
      <c r="DM1767" s="116"/>
      <c r="DN1767" s="116"/>
      <c r="DO1767" s="116"/>
      <c r="DP1767" s="116"/>
      <c r="DQ1767" s="116"/>
      <c r="DR1767" s="116"/>
      <c r="DS1767" s="116"/>
      <c r="DT1767" s="116"/>
      <c r="DU1767" s="116"/>
      <c r="DV1767" s="116"/>
      <c r="DW1767" s="116"/>
      <c r="DX1767" s="116"/>
      <c r="DY1767" s="116"/>
      <c r="DZ1767" s="116"/>
      <c r="EA1767" s="116"/>
    </row>
    <row r="1768" spans="1:131" ht="11.25" customHeight="1" x14ac:dyDescent="0.15">
      <c r="A1768" s="102" t="s">
        <v>1928</v>
      </c>
      <c r="B1768" s="275"/>
      <c r="C1768" s="276"/>
      <c r="D1768" s="410"/>
      <c r="E1768" s="710"/>
      <c r="F1768" s="711"/>
      <c r="G1768" s="284"/>
      <c r="H1768" s="149"/>
      <c r="I1768" s="289"/>
      <c r="J1768" s="135"/>
      <c r="K1768" s="290"/>
      <c r="L1768" s="290"/>
      <c r="M1768" s="135"/>
      <c r="N1768" s="156"/>
      <c r="O1768" s="138"/>
      <c r="P1768" s="190"/>
      <c r="Q1768" s="156"/>
      <c r="R1768" s="138"/>
      <c r="S1768" s="190"/>
      <c r="T1768" s="156"/>
      <c r="U1768" s="138"/>
      <c r="V1768" s="190"/>
      <c r="W1768" s="156"/>
      <c r="X1768" s="245"/>
      <c r="Y1768" s="190"/>
      <c r="Z1768" s="190"/>
      <c r="AA1768" s="207"/>
      <c r="AB1768" s="215"/>
      <c r="AC1768" s="150"/>
      <c r="AD1768" s="156">
        <f>SUM(AD1769:AD1771)</f>
        <v>0</v>
      </c>
      <c r="AE1768" s="156"/>
      <c r="AF1768" s="117"/>
      <c r="AG1768" s="156"/>
      <c r="AH1768" s="355"/>
      <c r="AI1768" s="368"/>
      <c r="AJ1768" s="354"/>
      <c r="AK1768" s="368"/>
      <c r="AL1768" s="354"/>
      <c r="AM1768" s="368"/>
      <c r="AN1768" s="354"/>
      <c r="AO1768" s="368"/>
      <c r="AP1768" s="354"/>
      <c r="AQ1768" s="368"/>
      <c r="AR1768" s="354"/>
      <c r="AS1768" s="354"/>
      <c r="AT1768" s="369"/>
      <c r="AU1768" s="354"/>
      <c r="AV1768" s="369"/>
      <c r="AW1768" s="354"/>
      <c r="AX1768" s="369"/>
      <c r="AY1768" s="354"/>
      <c r="AZ1768" s="369"/>
      <c r="BA1768" s="354"/>
      <c r="BB1768" s="369"/>
      <c r="BC1768" s="150"/>
      <c r="BD1768" s="116"/>
      <c r="BE1768" s="367"/>
      <c r="BF1768" s="367"/>
      <c r="BG1768" s="367"/>
      <c r="BH1768" s="367"/>
      <c r="BI1768" s="367"/>
      <c r="BJ1768" s="367"/>
      <c r="BK1768" s="367"/>
      <c r="BL1768" s="367"/>
      <c r="BM1768" s="367"/>
      <c r="BN1768" s="367"/>
      <c r="BO1768" s="367"/>
      <c r="BP1768" s="367"/>
      <c r="BQ1768" s="383"/>
      <c r="BR1768" s="146"/>
      <c r="BS1768" s="441" t="e">
        <v>#N/A</v>
      </c>
      <c r="BT1768" s="116"/>
      <c r="BU1768" s="116"/>
      <c r="BV1768" s="116"/>
      <c r="BW1768" s="116"/>
      <c r="BX1768" s="116"/>
      <c r="BY1768" s="116"/>
      <c r="BZ1768" s="116"/>
      <c r="CA1768" s="116"/>
      <c r="CB1768" s="116"/>
      <c r="CC1768" s="116"/>
      <c r="CD1768" s="116"/>
      <c r="CE1768" s="116"/>
      <c r="CF1768" s="116"/>
      <c r="CG1768" s="116"/>
      <c r="CH1768" s="116"/>
      <c r="CI1768" s="116"/>
      <c r="CJ1768" s="116"/>
      <c r="CK1768" s="116"/>
      <c r="CL1768" s="116"/>
      <c r="CM1768" s="116"/>
      <c r="CN1768" s="116"/>
      <c r="CO1768" s="116"/>
      <c r="CP1768" s="116"/>
      <c r="CQ1768" s="116"/>
      <c r="CR1768" s="116"/>
      <c r="CS1768" s="116"/>
      <c r="CT1768" s="116"/>
      <c r="CU1768" s="116"/>
      <c r="CV1768" s="116"/>
      <c r="CW1768" s="116"/>
      <c r="CX1768" s="116"/>
      <c r="CY1768" s="116"/>
      <c r="CZ1768" s="116"/>
      <c r="DA1768" s="116"/>
      <c r="DB1768" s="116"/>
      <c r="DC1768" s="116"/>
      <c r="DD1768" s="116"/>
      <c r="DE1768" s="116"/>
      <c r="DF1768" s="116"/>
      <c r="DG1768" s="116"/>
      <c r="DH1768" s="116"/>
      <c r="DI1768" s="116"/>
      <c r="DJ1768" s="116"/>
      <c r="DK1768" s="116"/>
      <c r="DL1768" s="116"/>
      <c r="DM1768" s="116"/>
      <c r="DN1768" s="116"/>
      <c r="DO1768" s="116"/>
      <c r="DP1768" s="116"/>
      <c r="DQ1768" s="116"/>
      <c r="DR1768" s="116"/>
      <c r="DS1768" s="116"/>
      <c r="DT1768" s="116"/>
      <c r="DU1768" s="116"/>
      <c r="DV1768" s="116"/>
      <c r="DW1768" s="116"/>
      <c r="DX1768" s="116"/>
      <c r="DY1768" s="116"/>
      <c r="DZ1768" s="116"/>
      <c r="EA1768" s="116"/>
    </row>
    <row r="1769" spans="1:131" ht="11" customHeight="1" x14ac:dyDescent="0.15">
      <c r="A1769" s="113" t="s">
        <v>1929</v>
      </c>
      <c r="B1769" s="124" t="s">
        <v>1930</v>
      </c>
      <c r="C1769" s="334"/>
      <c r="D1769" s="112">
        <f>BS1769</f>
        <v>27</v>
      </c>
      <c r="E1769" s="710" t="s">
        <v>135</v>
      </c>
      <c r="F1769" s="711">
        <f>BQ1769</f>
        <v>0</v>
      </c>
      <c r="G1769" s="132">
        <v>24</v>
      </c>
      <c r="H1769" s="318"/>
      <c r="I1769" s="211">
        <v>4740514</v>
      </c>
      <c r="J1769" s="212"/>
      <c r="K1769" s="552">
        <v>46090</v>
      </c>
      <c r="L1769" s="553"/>
      <c r="M1769" s="212"/>
      <c r="N1769" s="213"/>
      <c r="O1769" s="214">
        <f>IF($D$18="YES", (N1769), (0))</f>
        <v>0</v>
      </c>
      <c r="P1769" s="190"/>
      <c r="Q1769" s="213"/>
      <c r="R1769" s="214">
        <f>IF($D$18="YES", (Q1769), (0))</f>
        <v>0</v>
      </c>
      <c r="S1769" s="190"/>
      <c r="T1769" s="213"/>
      <c r="U1769" s="214">
        <f>IF($D$18="YES", (T1769), (0))</f>
        <v>0</v>
      </c>
      <c r="V1769" s="190"/>
      <c r="W1769" s="213"/>
      <c r="X1769" s="214">
        <f>IF($D$18="YES", (W1769), (0))</f>
        <v>0</v>
      </c>
      <c r="Y1769" s="190"/>
      <c r="Z1769" s="190"/>
      <c r="AA1769" s="207"/>
      <c r="AB1769" s="215"/>
      <c r="AC1769" s="190"/>
      <c r="AD1769" s="156">
        <f>SUM(N1769,O1769,Q1769,R1769,T1769,U1769,W1769,X1769)</f>
        <v>0</v>
      </c>
      <c r="AE1769" s="156"/>
      <c r="AF1769" s="117">
        <v>46139</v>
      </c>
      <c r="AG1769" s="156"/>
      <c r="AH1769" s="355"/>
      <c r="AI1769" s="368">
        <f>N1769*G1769</f>
        <v>0</v>
      </c>
      <c r="AJ1769" s="354"/>
      <c r="AK1769" s="368">
        <f>Q1769*G1769</f>
        <v>0</v>
      </c>
      <c r="AL1769" s="354"/>
      <c r="AM1769" s="368">
        <f>T1769*G1769</f>
        <v>0</v>
      </c>
      <c r="AN1769" s="354"/>
      <c r="AO1769" s="368">
        <f>W1769*G1769</f>
        <v>0</v>
      </c>
      <c r="AP1769" s="354"/>
      <c r="AQ1769" s="368">
        <f>SUM(AI1769,AK1769,AM1769,AO1769)</f>
        <v>0</v>
      </c>
      <c r="AR1769" s="354"/>
      <c r="AS1769" s="354"/>
      <c r="AT1769" s="369">
        <f>(N1769*G1769)*F1769</f>
        <v>0</v>
      </c>
      <c r="AU1769" s="354"/>
      <c r="AV1769" s="369">
        <f>(Q1769*G1769)*F1769</f>
        <v>0</v>
      </c>
      <c r="AW1769" s="354"/>
      <c r="AX1769" s="369">
        <f>(T1769*G1769)*F1769</f>
        <v>0</v>
      </c>
      <c r="AY1769" s="354"/>
      <c r="AZ1769" s="369">
        <f>(W1769*G1769)*F1769</f>
        <v>0</v>
      </c>
      <c r="BA1769" s="354"/>
      <c r="BB1769" s="369">
        <f>SUM(AS1769:BA1769)</f>
        <v>0</v>
      </c>
      <c r="BC1769" s="150"/>
      <c r="BD1769" s="116"/>
      <c r="BE1769" s="367"/>
      <c r="BF1769" s="367"/>
      <c r="BG1769" s="367"/>
      <c r="BH1769" s="367"/>
      <c r="BI1769" s="367"/>
      <c r="BJ1769" s="367"/>
      <c r="BK1769" s="367">
        <f>IF($N$18&lt;BK$24,0,IF($N$18&gt;BK$25,0,$BE1769))</f>
        <v>0</v>
      </c>
      <c r="BL1769" s="367">
        <f>IF($N$18&lt;BL$24,0,IF($N$18&gt;BL$25,0,$BF1769))</f>
        <v>0</v>
      </c>
      <c r="BM1769" s="367">
        <f>IF($N$18&lt;BM$24,0,IF($N$18&gt;BM$25,0,$BG1769))</f>
        <v>0</v>
      </c>
      <c r="BN1769" s="367">
        <f>IF($N$18&lt;BN$24,0,IF($N$18&gt;BN$25,0,$BH1769))</f>
        <v>0</v>
      </c>
      <c r="BO1769" s="367">
        <f>IF($N$18&lt;BO$24,0,IF($N$18&gt;BO$25,0,$BI1769))</f>
        <v>0</v>
      </c>
      <c r="BP1769" s="367">
        <f>IF($N$18&lt;BP$24,0,IF($N$18&gt;BP$25,0,$BJ1769))</f>
        <v>0</v>
      </c>
      <c r="BQ1769" s="383">
        <f t="shared" ref="BQ1769" si="11584">SUM(BK1769:BP1769)</f>
        <v>0</v>
      </c>
      <c r="BR1769" s="146"/>
      <c r="BS1769" s="441">
        <v>27</v>
      </c>
      <c r="BT1769" s="116"/>
      <c r="BU1769" s="116"/>
      <c r="BV1769" s="116"/>
      <c r="BW1769" s="116"/>
      <c r="BX1769" s="116"/>
      <c r="BY1769" s="116"/>
      <c r="BZ1769" s="116"/>
      <c r="CA1769" s="116"/>
      <c r="CB1769" s="116"/>
      <c r="CC1769" s="116"/>
      <c r="CD1769" s="116"/>
      <c r="CE1769" s="116"/>
      <c r="CF1769" s="116"/>
      <c r="CG1769" s="116"/>
      <c r="CH1769" s="116"/>
      <c r="CI1769" s="116"/>
      <c r="CJ1769" s="116"/>
      <c r="CK1769" s="116"/>
      <c r="CL1769" s="116"/>
      <c r="CM1769" s="116"/>
      <c r="CN1769" s="116"/>
      <c r="CO1769" s="116"/>
      <c r="CP1769" s="116"/>
      <c r="CQ1769" s="116"/>
      <c r="CR1769" s="116"/>
      <c r="CS1769" s="116"/>
      <c r="CT1769" s="116"/>
      <c r="CU1769" s="116"/>
      <c r="CV1769" s="116"/>
      <c r="CW1769" s="116"/>
      <c r="CX1769" s="116"/>
      <c r="CY1769" s="116"/>
      <c r="CZ1769" s="116"/>
      <c r="DA1769" s="116"/>
      <c r="DB1769" s="116"/>
      <c r="DC1769" s="116"/>
      <c r="DD1769" s="116"/>
      <c r="DE1769" s="116"/>
      <c r="DF1769" s="116"/>
      <c r="DG1769" s="116"/>
      <c r="DH1769" s="116"/>
      <c r="DI1769" s="116"/>
      <c r="DJ1769" s="116"/>
      <c r="DK1769" s="116"/>
      <c r="DL1769" s="116"/>
      <c r="DM1769" s="116"/>
      <c r="DN1769" s="116"/>
      <c r="DO1769" s="116"/>
      <c r="DP1769" s="116"/>
      <c r="DQ1769" s="116"/>
      <c r="DR1769" s="116"/>
      <c r="DS1769" s="116"/>
      <c r="DT1769" s="116"/>
      <c r="DU1769" s="116"/>
      <c r="DV1769" s="116"/>
      <c r="DW1769" s="116"/>
      <c r="DX1769" s="116"/>
      <c r="DY1769" s="116"/>
      <c r="DZ1769" s="116"/>
      <c r="EA1769" s="116"/>
    </row>
    <row r="1770" spans="1:131" ht="11" customHeight="1" x14ac:dyDescent="0.15">
      <c r="A1770" s="113" t="s">
        <v>1931</v>
      </c>
      <c r="B1770" s="124" t="s">
        <v>1932</v>
      </c>
      <c r="C1770" s="334"/>
      <c r="D1770" s="112">
        <f>BS1770</f>
        <v>39</v>
      </c>
      <c r="E1770" s="710" t="s">
        <v>135</v>
      </c>
      <c r="F1770" s="711">
        <f>BQ1770</f>
        <v>0</v>
      </c>
      <c r="G1770" s="132">
        <v>24</v>
      </c>
      <c r="H1770" s="318"/>
      <c r="I1770" s="211">
        <v>4740654</v>
      </c>
      <c r="J1770" s="212"/>
      <c r="K1770" s="552">
        <v>46090</v>
      </c>
      <c r="L1770" s="553"/>
      <c r="M1770" s="212"/>
      <c r="N1770" s="213"/>
      <c r="O1770" s="214">
        <f t="shared" ref="O1770:O1771" si="11585">IF($D$18="YES", (N1770), (0))</f>
        <v>0</v>
      </c>
      <c r="P1770" s="190"/>
      <c r="Q1770" s="213"/>
      <c r="R1770" s="214">
        <f t="shared" ref="R1770:R1771" si="11586">IF($D$18="YES", (Q1770), (0))</f>
        <v>0</v>
      </c>
      <c r="S1770" s="190"/>
      <c r="T1770" s="213"/>
      <c r="U1770" s="214">
        <f t="shared" ref="U1770:U1771" si="11587">IF($D$18="YES", (T1770), (0))</f>
        <v>0</v>
      </c>
      <c r="V1770" s="190"/>
      <c r="W1770" s="213"/>
      <c r="X1770" s="214">
        <f t="shared" ref="X1770:X1771" si="11588">IF($D$18="YES", (W1770), (0))</f>
        <v>0</v>
      </c>
      <c r="Y1770" s="190"/>
      <c r="Z1770" s="190"/>
      <c r="AA1770" s="207"/>
      <c r="AB1770" s="215"/>
      <c r="AC1770" s="190"/>
      <c r="AD1770" s="156">
        <f>SUM(N1770,O1770,Q1770,R1770,T1770,U1770,W1770,X1770)</f>
        <v>0</v>
      </c>
      <c r="AE1770" s="156"/>
      <c r="AF1770" s="117">
        <v>46139</v>
      </c>
      <c r="AG1770" s="156"/>
      <c r="AH1770" s="355"/>
      <c r="AI1770" s="368">
        <f>N1770*G1770</f>
        <v>0</v>
      </c>
      <c r="AJ1770" s="354"/>
      <c r="AK1770" s="368">
        <f>Q1770*G1770</f>
        <v>0</v>
      </c>
      <c r="AL1770" s="354"/>
      <c r="AM1770" s="368">
        <f>T1770*G1770</f>
        <v>0</v>
      </c>
      <c r="AN1770" s="354"/>
      <c r="AO1770" s="368">
        <f>W1770*G1770</f>
        <v>0</v>
      </c>
      <c r="AP1770" s="354"/>
      <c r="AQ1770" s="368">
        <f>SUM(AI1770,AK1770,AM1770,AO1770)</f>
        <v>0</v>
      </c>
      <c r="AR1770" s="354"/>
      <c r="AS1770" s="354"/>
      <c r="AT1770" s="369">
        <f>(N1770*G1770)*F1770</f>
        <v>0</v>
      </c>
      <c r="AU1770" s="354"/>
      <c r="AV1770" s="369">
        <f>(Q1770*G1770)*F1770</f>
        <v>0</v>
      </c>
      <c r="AW1770" s="354"/>
      <c r="AX1770" s="369">
        <f>(T1770*G1770)*F1770</f>
        <v>0</v>
      </c>
      <c r="AY1770" s="354"/>
      <c r="AZ1770" s="369">
        <f>(W1770*G1770)*F1770</f>
        <v>0</v>
      </c>
      <c r="BA1770" s="354"/>
      <c r="BB1770" s="369">
        <f>SUM(AS1770:BA1770)</f>
        <v>0</v>
      </c>
      <c r="BC1770" s="150"/>
      <c r="BD1770" s="116"/>
      <c r="BE1770" s="367"/>
      <c r="BF1770" s="367"/>
      <c r="BG1770" s="367"/>
      <c r="BH1770" s="367"/>
      <c r="BI1770" s="367"/>
      <c r="BJ1770" s="367"/>
      <c r="BK1770" s="367">
        <f>IF($N$18&lt;BK$24,0,IF($N$18&gt;BK$25,0,$BE1770))</f>
        <v>0</v>
      </c>
      <c r="BL1770" s="367">
        <f>IF($N$18&lt;BL$24,0,IF($N$18&gt;BL$25,0,$BF1770))</f>
        <v>0</v>
      </c>
      <c r="BM1770" s="367">
        <f>IF($N$18&lt;BM$24,0,IF($N$18&gt;BM$25,0,$BG1770))</f>
        <v>0</v>
      </c>
      <c r="BN1770" s="367">
        <f>IF($N$18&lt;BN$24,0,IF($N$18&gt;BN$25,0,$BH1770))</f>
        <v>0</v>
      </c>
      <c r="BO1770" s="367">
        <f>IF($N$18&lt;BO$24,0,IF($N$18&gt;BO$25,0,$BI1770))</f>
        <v>0</v>
      </c>
      <c r="BP1770" s="367">
        <f>IF($N$18&lt;BP$24,0,IF($N$18&gt;BP$25,0,$BJ1770))</f>
        <v>0</v>
      </c>
      <c r="BQ1770" s="383">
        <f>SUM(BK1770:BP1770)</f>
        <v>0</v>
      </c>
      <c r="BR1770" s="146"/>
      <c r="BS1770" s="441">
        <v>39</v>
      </c>
      <c r="BT1770" s="116"/>
      <c r="BU1770" s="116"/>
      <c r="BV1770" s="116"/>
      <c r="BW1770" s="116"/>
      <c r="BX1770" s="116"/>
      <c r="BY1770" s="116"/>
      <c r="BZ1770" s="116"/>
      <c r="CA1770" s="116"/>
      <c r="CB1770" s="116"/>
      <c r="CC1770" s="116"/>
      <c r="CD1770" s="116"/>
      <c r="CE1770" s="116"/>
      <c r="CF1770" s="116"/>
      <c r="CG1770" s="116"/>
      <c r="CH1770" s="116"/>
      <c r="CI1770" s="116"/>
      <c r="CJ1770" s="116"/>
      <c r="CK1770" s="116"/>
      <c r="CL1770" s="116"/>
      <c r="CM1770" s="116"/>
      <c r="CN1770" s="116"/>
      <c r="CO1770" s="116"/>
      <c r="CP1770" s="116"/>
      <c r="CQ1770" s="116"/>
      <c r="CR1770" s="116"/>
      <c r="CS1770" s="116"/>
      <c r="CT1770" s="116"/>
      <c r="CU1770" s="116"/>
      <c r="CV1770" s="116"/>
      <c r="CW1770" s="116"/>
      <c r="CX1770" s="116"/>
      <c r="CY1770" s="116"/>
      <c r="CZ1770" s="116"/>
      <c r="DA1770" s="116"/>
      <c r="DB1770" s="116"/>
      <c r="DC1770" s="116"/>
      <c r="DD1770" s="116"/>
      <c r="DE1770" s="116"/>
      <c r="DF1770" s="116"/>
      <c r="DG1770" s="116"/>
      <c r="DH1770" s="116"/>
      <c r="DI1770" s="116"/>
      <c r="DJ1770" s="116"/>
      <c r="DK1770" s="116"/>
      <c r="DL1770" s="116"/>
      <c r="DM1770" s="116"/>
      <c r="DN1770" s="116"/>
      <c r="DO1770" s="116"/>
      <c r="DP1770" s="116"/>
      <c r="DQ1770" s="116"/>
      <c r="DR1770" s="116"/>
      <c r="DS1770" s="116"/>
      <c r="DT1770" s="116"/>
      <c r="DU1770" s="116"/>
      <c r="DV1770" s="116"/>
      <c r="DW1770" s="116"/>
      <c r="DX1770" s="116"/>
      <c r="DY1770" s="116"/>
      <c r="DZ1770" s="116"/>
      <c r="EA1770" s="116"/>
    </row>
    <row r="1771" spans="1:131" ht="11" customHeight="1" x14ac:dyDescent="0.15">
      <c r="A1771" s="113" t="s">
        <v>1933</v>
      </c>
      <c r="B1771" s="124" t="s">
        <v>1934</v>
      </c>
      <c r="C1771" s="334"/>
      <c r="D1771" s="112">
        <f t="shared" ref="D1771" si="11589">BS1771</f>
        <v>60</v>
      </c>
      <c r="E1771" s="710" t="s">
        <v>135</v>
      </c>
      <c r="F1771" s="711">
        <f>BQ1771</f>
        <v>0</v>
      </c>
      <c r="G1771" s="132">
        <v>24</v>
      </c>
      <c r="H1771" s="493"/>
      <c r="I1771" s="211">
        <v>4740684</v>
      </c>
      <c r="J1771" s="119"/>
      <c r="K1771" s="552">
        <v>46090</v>
      </c>
      <c r="L1771" s="553"/>
      <c r="M1771" s="119"/>
      <c r="N1771" s="213"/>
      <c r="O1771" s="214">
        <f t="shared" si="11585"/>
        <v>0</v>
      </c>
      <c r="P1771" s="138"/>
      <c r="Q1771" s="213"/>
      <c r="R1771" s="214">
        <f t="shared" si="11586"/>
        <v>0</v>
      </c>
      <c r="S1771" s="138"/>
      <c r="T1771" s="213"/>
      <c r="U1771" s="214">
        <f t="shared" si="11587"/>
        <v>0</v>
      </c>
      <c r="V1771" s="138"/>
      <c r="W1771" s="213"/>
      <c r="X1771" s="214">
        <f t="shared" si="11588"/>
        <v>0</v>
      </c>
      <c r="Y1771" s="190"/>
      <c r="Z1771" s="190"/>
      <c r="AA1771" s="207"/>
      <c r="AB1771" s="215"/>
      <c r="AC1771" s="190"/>
      <c r="AD1771" s="156">
        <f>SUM(N1771,O1771,Q1771,R1771,T1771,U1771,W1771,X1771)</f>
        <v>0</v>
      </c>
      <c r="AE1771" s="156"/>
      <c r="AF1771" s="117">
        <v>46139</v>
      </c>
      <c r="AG1771" s="156"/>
      <c r="AH1771" s="355"/>
      <c r="AI1771" s="368">
        <f>N1771*G1771</f>
        <v>0</v>
      </c>
      <c r="AJ1771" s="354"/>
      <c r="AK1771" s="368">
        <f>Q1771*G1771</f>
        <v>0</v>
      </c>
      <c r="AL1771" s="354"/>
      <c r="AM1771" s="368">
        <f>T1771*G1771</f>
        <v>0</v>
      </c>
      <c r="AN1771" s="354"/>
      <c r="AO1771" s="368">
        <f>W1771*G1771</f>
        <v>0</v>
      </c>
      <c r="AP1771" s="354"/>
      <c r="AQ1771" s="368">
        <f>SUM(AI1771,AK1771,AM1771,AO1771)</f>
        <v>0</v>
      </c>
      <c r="AR1771" s="354"/>
      <c r="AS1771" s="354"/>
      <c r="AT1771" s="369">
        <f>(N1771*G1771)*F1771</f>
        <v>0</v>
      </c>
      <c r="AU1771" s="354"/>
      <c r="AV1771" s="369">
        <f>(Q1771*G1771)*F1771</f>
        <v>0</v>
      </c>
      <c r="AW1771" s="354"/>
      <c r="AX1771" s="369">
        <f>(T1771*G1771)*F1771</f>
        <v>0</v>
      </c>
      <c r="AY1771" s="354"/>
      <c r="AZ1771" s="369">
        <f>(W1771*G1771)*F1771</f>
        <v>0</v>
      </c>
      <c r="BA1771" s="354"/>
      <c r="BB1771" s="369">
        <f>SUM(AS1771:BA1771)</f>
        <v>0</v>
      </c>
      <c r="BC1771" s="150"/>
      <c r="BD1771" s="116"/>
      <c r="BE1771" s="367"/>
      <c r="BF1771" s="367"/>
      <c r="BG1771" s="367"/>
      <c r="BH1771" s="367"/>
      <c r="BI1771" s="367"/>
      <c r="BJ1771" s="367"/>
      <c r="BK1771" s="367">
        <f>IF($N$18&lt;BK$24,0,IF($N$18&gt;BK$25,0,$BE1771))</f>
        <v>0</v>
      </c>
      <c r="BL1771" s="367">
        <f>IF($N$18&lt;BL$24,0,IF($N$18&gt;BL$25,0,$BF1771))</f>
        <v>0</v>
      </c>
      <c r="BM1771" s="367">
        <f>IF($N$18&lt;BM$24,0,IF($N$18&gt;BM$25,0,$BG1771))</f>
        <v>0</v>
      </c>
      <c r="BN1771" s="367">
        <f>IF($N$18&lt;BN$24,0,IF($N$18&gt;BN$25,0,$BH1771))</f>
        <v>0</v>
      </c>
      <c r="BO1771" s="367">
        <f>IF($N$18&lt;BO$24,0,IF($N$18&gt;BO$25,0,$BI1771))</f>
        <v>0</v>
      </c>
      <c r="BP1771" s="367">
        <f>IF($N$18&lt;BP$24,0,IF($N$18&gt;BP$25,0,$BJ1771))</f>
        <v>0</v>
      </c>
      <c r="BQ1771" s="383">
        <f>SUM(BK1771:BP1771)</f>
        <v>0</v>
      </c>
      <c r="BR1771" s="146"/>
      <c r="BS1771" s="441">
        <v>60</v>
      </c>
      <c r="BT1771" s="116"/>
      <c r="BU1771" s="116"/>
      <c r="BV1771" s="116"/>
      <c r="BW1771" s="116"/>
      <c r="BX1771" s="116"/>
      <c r="BY1771" s="116"/>
      <c r="BZ1771" s="116"/>
      <c r="CA1771" s="116"/>
      <c r="CB1771" s="116"/>
      <c r="CC1771" s="116"/>
      <c r="CD1771" s="116"/>
      <c r="CE1771" s="116"/>
      <c r="CF1771" s="116"/>
      <c r="CG1771" s="116"/>
      <c r="CH1771" s="116"/>
      <c r="CI1771" s="116"/>
      <c r="CJ1771" s="116"/>
      <c r="CK1771" s="116"/>
      <c r="CL1771" s="116"/>
      <c r="CM1771" s="116"/>
      <c r="CN1771" s="116"/>
      <c r="CO1771" s="116"/>
      <c r="CP1771" s="116"/>
      <c r="CQ1771" s="116"/>
      <c r="CR1771" s="116"/>
      <c r="CS1771" s="116"/>
      <c r="CT1771" s="116"/>
      <c r="CU1771" s="116"/>
      <c r="CV1771" s="116"/>
      <c r="CW1771" s="116"/>
      <c r="CX1771" s="116"/>
      <c r="CY1771" s="116"/>
      <c r="CZ1771" s="116"/>
      <c r="DA1771" s="116"/>
      <c r="DB1771" s="116"/>
      <c r="DC1771" s="116"/>
      <c r="DD1771" s="116"/>
      <c r="DE1771" s="116"/>
      <c r="DF1771" s="116"/>
      <c r="DG1771" s="116"/>
      <c r="DH1771" s="116"/>
      <c r="DI1771" s="116"/>
      <c r="DJ1771" s="116"/>
      <c r="DK1771" s="116"/>
      <c r="DL1771" s="116"/>
      <c r="DM1771" s="116"/>
      <c r="DN1771" s="116"/>
      <c r="DO1771" s="116"/>
      <c r="DP1771" s="116"/>
      <c r="DQ1771" s="116"/>
      <c r="DR1771" s="116"/>
      <c r="DS1771" s="116"/>
      <c r="DT1771" s="116"/>
      <c r="DU1771" s="116"/>
      <c r="DV1771" s="116"/>
      <c r="DW1771" s="116"/>
      <c r="DX1771" s="116"/>
      <c r="DY1771" s="116"/>
      <c r="DZ1771" s="116"/>
      <c r="EA1771" s="116"/>
    </row>
    <row r="1772" spans="1:131" s="71" customFormat="1" ht="11" customHeight="1" x14ac:dyDescent="0.15">
      <c r="A1772" s="575" t="s">
        <v>1935</v>
      </c>
      <c r="B1772" s="576"/>
      <c r="C1772" s="576"/>
      <c r="D1772" s="576"/>
      <c r="E1772" s="576"/>
      <c r="F1772" s="576"/>
      <c r="G1772" s="576"/>
      <c r="H1772" s="576"/>
      <c r="I1772" s="576"/>
      <c r="J1772" s="576"/>
      <c r="K1772" s="576"/>
      <c r="L1772" s="576"/>
      <c r="M1772" s="576"/>
      <c r="N1772" s="576"/>
      <c r="O1772" s="576"/>
      <c r="P1772" s="576"/>
      <c r="Q1772" s="576"/>
      <c r="R1772" s="576"/>
      <c r="S1772" s="576"/>
      <c r="T1772" s="576"/>
      <c r="U1772" s="576"/>
      <c r="V1772" s="576"/>
      <c r="W1772" s="576"/>
      <c r="X1772" s="577"/>
      <c r="Y1772" s="393"/>
      <c r="Z1772" s="393"/>
      <c r="AA1772" s="394"/>
      <c r="AB1772" s="395"/>
      <c r="AC1772" s="4"/>
      <c r="AD1772" s="396">
        <f>SUM(AD1773:AD1773)</f>
        <v>0</v>
      </c>
      <c r="AE1772" s="396"/>
      <c r="AF1772" s="117"/>
      <c r="AG1772" s="396"/>
      <c r="AH1772" s="356"/>
      <c r="AI1772" s="397"/>
      <c r="AJ1772" s="398"/>
      <c r="AK1772" s="397"/>
      <c r="AL1772" s="398"/>
      <c r="AM1772" s="397"/>
      <c r="AN1772" s="398"/>
      <c r="AO1772" s="397"/>
      <c r="AP1772" s="398"/>
      <c r="AQ1772" s="397"/>
      <c r="AR1772" s="398"/>
      <c r="AS1772" s="398"/>
      <c r="AT1772" s="399"/>
      <c r="AU1772" s="398"/>
      <c r="AV1772" s="399"/>
      <c r="AW1772" s="398"/>
      <c r="AX1772" s="399"/>
      <c r="AY1772" s="398"/>
      <c r="AZ1772" s="399"/>
      <c r="BA1772" s="398"/>
      <c r="BB1772" s="399"/>
      <c r="BC1772" s="4"/>
      <c r="BD1772" s="6"/>
      <c r="BE1772" s="367"/>
      <c r="BF1772" s="367"/>
      <c r="BG1772" s="367"/>
      <c r="BH1772" s="367"/>
      <c r="BI1772" s="367"/>
      <c r="BJ1772" s="367"/>
      <c r="BK1772" s="400"/>
      <c r="BL1772" s="400"/>
      <c r="BM1772" s="400"/>
      <c r="BN1772" s="400"/>
      <c r="BO1772" s="400"/>
      <c r="BP1772" s="400"/>
      <c r="BQ1772" s="401"/>
      <c r="BR1772" s="3"/>
      <c r="BS1772" s="441" t="e">
        <v>#N/A</v>
      </c>
      <c r="BT1772" s="6"/>
      <c r="BU1772" s="6"/>
      <c r="BV1772" s="6"/>
      <c r="BW1772" s="6"/>
      <c r="BX1772" s="6"/>
      <c r="BY1772" s="6"/>
      <c r="BZ1772" s="6"/>
      <c r="CA1772" s="6"/>
      <c r="CB1772" s="6"/>
      <c r="CC1772" s="6"/>
      <c r="CD1772" s="6"/>
      <c r="CE1772" s="6"/>
      <c r="CF1772" s="6"/>
      <c r="CG1772" s="6"/>
      <c r="CH1772" s="6"/>
      <c r="CI1772" s="6"/>
      <c r="CJ1772" s="6"/>
      <c r="CK1772" s="6"/>
      <c r="CL1772" s="6"/>
      <c r="CM1772" s="6"/>
      <c r="CN1772" s="6"/>
      <c r="CO1772" s="6"/>
      <c r="CP1772" s="6"/>
      <c r="CQ1772" s="6"/>
      <c r="CR1772" s="6"/>
      <c r="CS1772" s="6"/>
      <c r="CT1772" s="6"/>
      <c r="CU1772" s="6"/>
      <c r="CV1772" s="6"/>
      <c r="CW1772" s="6"/>
      <c r="CX1772" s="6"/>
      <c r="CY1772" s="6"/>
      <c r="CZ1772" s="6"/>
      <c r="DA1772" s="6"/>
      <c r="DB1772" s="6"/>
      <c r="DC1772" s="6"/>
      <c r="DD1772" s="6"/>
      <c r="DE1772" s="6"/>
      <c r="DF1772" s="6"/>
      <c r="DG1772" s="6"/>
      <c r="DH1772" s="6"/>
      <c r="DI1772" s="6"/>
      <c r="DJ1772" s="6"/>
      <c r="DK1772" s="6"/>
      <c r="DL1772" s="6"/>
      <c r="DM1772" s="6"/>
      <c r="DN1772" s="6"/>
      <c r="DO1772" s="6"/>
      <c r="DP1772" s="6"/>
      <c r="DQ1772" s="6"/>
      <c r="DR1772" s="6"/>
      <c r="DS1772" s="6"/>
      <c r="DT1772" s="6"/>
      <c r="DU1772" s="6"/>
      <c r="DV1772" s="6"/>
      <c r="DW1772" s="6"/>
      <c r="DX1772" s="6"/>
      <c r="DY1772" s="6"/>
      <c r="DZ1772" s="6"/>
      <c r="EA1772" s="6"/>
    </row>
    <row r="1773" spans="1:131" ht="11.25" customHeight="1" x14ac:dyDescent="0.15">
      <c r="A1773" s="128" t="s">
        <v>1936</v>
      </c>
      <c r="B1773" s="124"/>
      <c r="C1773" s="334"/>
      <c r="D1773" s="112">
        <f>BS1773</f>
        <v>31</v>
      </c>
      <c r="E1773" s="710" t="s">
        <v>135</v>
      </c>
      <c r="F1773" s="711">
        <f t="shared" ref="F1773" si="11590">BQ1773</f>
        <v>0</v>
      </c>
      <c r="G1773" s="209">
        <v>24</v>
      </c>
      <c r="H1773" s="442"/>
      <c r="I1773" s="211">
        <v>4749004</v>
      </c>
      <c r="J1773" s="119"/>
      <c r="K1773" s="552">
        <v>46090</v>
      </c>
      <c r="L1773" s="553"/>
      <c r="M1773" s="119"/>
      <c r="N1773" s="213"/>
      <c r="O1773" s="214">
        <f t="shared" ref="O1773" si="11591">IF($D$18="YES", (N1773), (0))</f>
        <v>0</v>
      </c>
      <c r="P1773" s="138"/>
      <c r="Q1773" s="213"/>
      <c r="R1773" s="214">
        <f t="shared" ref="R1773" si="11592">IF($D$18="YES", (Q1773), (0))</f>
        <v>0</v>
      </c>
      <c r="S1773" s="138"/>
      <c r="T1773" s="213"/>
      <c r="U1773" s="214">
        <f t="shared" ref="U1773" si="11593">IF($D$18="YES", (T1773), (0))</f>
        <v>0</v>
      </c>
      <c r="V1773" s="138"/>
      <c r="W1773" s="213"/>
      <c r="X1773" s="214">
        <f t="shared" ref="X1773" si="11594">IF($D$18="YES", (W1773), (0))</f>
        <v>0</v>
      </c>
      <c r="Y1773" s="190"/>
      <c r="Z1773" s="190"/>
      <c r="AA1773" s="207"/>
      <c r="AB1773" s="215"/>
      <c r="AC1773" s="190"/>
      <c r="AD1773" s="156">
        <f t="shared" ref="AD1773" si="11595">SUM(N1773,O1773,Q1773,R1773,T1773,U1773,W1773,X1773)</f>
        <v>0</v>
      </c>
      <c r="AE1773" s="156"/>
      <c r="AF1773" s="117">
        <v>46139</v>
      </c>
      <c r="AG1773" s="156"/>
      <c r="AH1773" s="355"/>
      <c r="AI1773" s="368">
        <f t="shared" ref="AI1773" si="11596">N1773*G1773</f>
        <v>0</v>
      </c>
      <c r="AJ1773" s="354"/>
      <c r="AK1773" s="368">
        <f t="shared" ref="AK1773" si="11597">Q1773*G1773</f>
        <v>0</v>
      </c>
      <c r="AL1773" s="354"/>
      <c r="AM1773" s="368">
        <f t="shared" ref="AM1773" si="11598">T1773*G1773</f>
        <v>0</v>
      </c>
      <c r="AN1773" s="354"/>
      <c r="AO1773" s="368">
        <f t="shared" ref="AO1773" si="11599">W1773*G1773</f>
        <v>0</v>
      </c>
      <c r="AP1773" s="354"/>
      <c r="AQ1773" s="368">
        <f t="shared" ref="AQ1773" si="11600">SUM(AI1773,AK1773,AM1773,AO1773)</f>
        <v>0</v>
      </c>
      <c r="AR1773" s="354"/>
      <c r="AS1773" s="354"/>
      <c r="AT1773" s="369">
        <f t="shared" ref="AT1773" si="11601">(N1773*G1773)*F1773</f>
        <v>0</v>
      </c>
      <c r="AU1773" s="354"/>
      <c r="AV1773" s="369">
        <f t="shared" ref="AV1773" si="11602">(Q1773*G1773)*F1773</f>
        <v>0</v>
      </c>
      <c r="AW1773" s="354"/>
      <c r="AX1773" s="369">
        <f t="shared" ref="AX1773" si="11603">(T1773*G1773)*F1773</f>
        <v>0</v>
      </c>
      <c r="AY1773" s="354"/>
      <c r="AZ1773" s="369">
        <f t="shared" ref="AZ1773" si="11604">(W1773*G1773)*F1773</f>
        <v>0</v>
      </c>
      <c r="BA1773" s="354"/>
      <c r="BB1773" s="369">
        <f t="shared" ref="BB1773" si="11605">SUM(AS1773:BA1773)</f>
        <v>0</v>
      </c>
      <c r="BC1773" s="150"/>
      <c r="BD1773" s="116"/>
      <c r="BE1773" s="367"/>
      <c r="BF1773" s="367"/>
      <c r="BG1773" s="367"/>
      <c r="BH1773" s="367"/>
      <c r="BI1773" s="367"/>
      <c r="BJ1773" s="367"/>
      <c r="BK1773" s="367">
        <f t="shared" ref="BK1773" si="11606">IF($N$18&lt;BK$24,0,IF($N$18&gt;BK$25,0,$BE1773))</f>
        <v>0</v>
      </c>
      <c r="BL1773" s="367">
        <f t="shared" ref="BL1773" si="11607">IF($N$18&lt;BL$24,0,IF($N$18&gt;BL$25,0,$BF1773))</f>
        <v>0</v>
      </c>
      <c r="BM1773" s="367">
        <f t="shared" ref="BM1773" si="11608">IF($N$18&lt;BM$24,0,IF($N$18&gt;BM$25,0,$BG1773))</f>
        <v>0</v>
      </c>
      <c r="BN1773" s="367">
        <f t="shared" ref="BN1773" si="11609">IF($N$18&lt;BN$24,0,IF($N$18&gt;BN$25,0,$BH1773))</f>
        <v>0</v>
      </c>
      <c r="BO1773" s="367">
        <f t="shared" ref="BO1773" si="11610">IF($N$18&lt;BO$24,0,IF($N$18&gt;BO$25,0,$BI1773))</f>
        <v>0</v>
      </c>
      <c r="BP1773" s="367">
        <f t="shared" ref="BP1773" si="11611">IF($N$18&lt;BP$24,0,IF($N$18&gt;BP$25,0,$BJ1773))</f>
        <v>0</v>
      </c>
      <c r="BQ1773" s="383">
        <f t="shared" ref="BQ1773" si="11612">SUM(BK1773:BP1773)</f>
        <v>0</v>
      </c>
      <c r="BR1773" s="146"/>
      <c r="BS1773" s="441">
        <v>31</v>
      </c>
      <c r="BT1773" s="116"/>
      <c r="BU1773" s="116"/>
      <c r="BV1773" s="116"/>
      <c r="BW1773" s="116"/>
      <c r="BX1773" s="116"/>
      <c r="BY1773" s="116"/>
      <c r="BZ1773" s="116"/>
      <c r="CA1773" s="116"/>
      <c r="CB1773" s="116"/>
      <c r="CC1773" s="116"/>
      <c r="CD1773" s="116"/>
      <c r="CE1773" s="116"/>
      <c r="CF1773" s="116"/>
      <c r="CG1773" s="116"/>
      <c r="CH1773" s="116"/>
      <c r="CI1773" s="116"/>
      <c r="CJ1773" s="116"/>
      <c r="CK1773" s="116"/>
      <c r="CL1773" s="116"/>
      <c r="CM1773" s="116"/>
      <c r="CN1773" s="116"/>
      <c r="CO1773" s="116"/>
      <c r="CP1773" s="116"/>
      <c r="CQ1773" s="116"/>
      <c r="CR1773" s="116"/>
      <c r="CS1773" s="116"/>
      <c r="CT1773" s="116"/>
      <c r="CU1773" s="116"/>
      <c r="CV1773" s="116"/>
      <c r="CW1773" s="116"/>
      <c r="CX1773" s="116"/>
      <c r="CY1773" s="116"/>
      <c r="CZ1773" s="116"/>
      <c r="DA1773" s="116"/>
      <c r="DB1773" s="116"/>
      <c r="DC1773" s="116"/>
      <c r="DD1773" s="116"/>
      <c r="DE1773" s="116"/>
      <c r="DF1773" s="116"/>
      <c r="DG1773" s="116"/>
      <c r="DH1773" s="116"/>
      <c r="DI1773" s="116"/>
      <c r="DJ1773" s="116"/>
      <c r="DK1773" s="116"/>
      <c r="DL1773" s="116"/>
      <c r="DM1773" s="116"/>
      <c r="DN1773" s="116"/>
      <c r="DO1773" s="116"/>
      <c r="DP1773" s="116"/>
      <c r="DQ1773" s="116"/>
      <c r="DR1773" s="116"/>
      <c r="DS1773" s="116"/>
      <c r="DT1773" s="116"/>
      <c r="DU1773" s="116"/>
      <c r="DV1773" s="116"/>
      <c r="DW1773" s="116"/>
      <c r="DX1773" s="116"/>
      <c r="DY1773" s="116"/>
      <c r="DZ1773" s="116"/>
      <c r="EA1773" s="116"/>
    </row>
    <row r="1774" spans="1:131" ht="11" customHeight="1" x14ac:dyDescent="0.15">
      <c r="A1774" s="126" t="s">
        <v>1937</v>
      </c>
      <c r="B1774" s="205"/>
      <c r="C1774" s="133"/>
      <c r="D1774" s="408"/>
      <c r="E1774" s="710"/>
      <c r="F1774" s="711"/>
      <c r="G1774" s="339"/>
      <c r="H1774" s="340"/>
      <c r="I1774" s="218"/>
      <c r="J1774" s="156"/>
      <c r="K1774" s="219"/>
      <c r="L1774" s="219"/>
      <c r="M1774" s="156"/>
      <c r="N1774" s="156"/>
      <c r="O1774" s="138"/>
      <c r="P1774" s="190"/>
      <c r="Q1774" s="156"/>
      <c r="R1774" s="138"/>
      <c r="S1774" s="190"/>
      <c r="T1774" s="156"/>
      <c r="U1774" s="138"/>
      <c r="V1774" s="190"/>
      <c r="W1774" s="156"/>
      <c r="X1774" s="244"/>
      <c r="Y1774" s="190"/>
      <c r="Z1774" s="186"/>
      <c r="AA1774" s="207"/>
      <c r="AB1774" s="215"/>
      <c r="AC1774" s="190"/>
      <c r="AD1774" s="156">
        <f>SUM(AD1775:AD1776)</f>
        <v>0</v>
      </c>
      <c r="AE1774" s="156"/>
      <c r="AF1774" s="117"/>
      <c r="AG1774" s="156"/>
      <c r="AH1774" s="355"/>
      <c r="AI1774" s="368"/>
      <c r="AJ1774" s="354"/>
      <c r="AK1774" s="368"/>
      <c r="AL1774" s="354"/>
      <c r="AM1774" s="368"/>
      <c r="AN1774" s="354"/>
      <c r="AO1774" s="368"/>
      <c r="AP1774" s="354"/>
      <c r="AQ1774" s="368"/>
      <c r="AR1774" s="354"/>
      <c r="AS1774" s="354"/>
      <c r="AT1774" s="369"/>
      <c r="AU1774" s="354"/>
      <c r="AV1774" s="369"/>
      <c r="AW1774" s="354"/>
      <c r="AX1774" s="369"/>
      <c r="AY1774" s="354"/>
      <c r="AZ1774" s="369"/>
      <c r="BA1774" s="354"/>
      <c r="BB1774" s="369"/>
      <c r="BC1774" s="150"/>
      <c r="BD1774" s="116"/>
      <c r="BE1774" s="367"/>
      <c r="BF1774" s="367"/>
      <c r="BG1774" s="367"/>
      <c r="BH1774" s="367"/>
      <c r="BI1774" s="367"/>
      <c r="BJ1774" s="367"/>
      <c r="BK1774" s="367"/>
      <c r="BL1774" s="367"/>
      <c r="BM1774" s="367"/>
      <c r="BN1774" s="367"/>
      <c r="BO1774" s="367"/>
      <c r="BP1774" s="367"/>
      <c r="BQ1774" s="383"/>
      <c r="BR1774" s="146"/>
      <c r="BS1774" s="441" t="e">
        <v>#N/A</v>
      </c>
      <c r="BT1774" s="116"/>
      <c r="BU1774" s="116"/>
      <c r="BV1774" s="116"/>
      <c r="BW1774" s="116"/>
      <c r="BX1774" s="116"/>
      <c r="BY1774" s="116"/>
      <c r="BZ1774" s="116"/>
      <c r="CA1774" s="116"/>
      <c r="CB1774" s="116"/>
      <c r="CC1774" s="116"/>
      <c r="CD1774" s="116"/>
      <c r="CE1774" s="116"/>
      <c r="CF1774" s="116"/>
      <c r="CG1774" s="116"/>
      <c r="CH1774" s="116"/>
      <c r="CI1774" s="116"/>
      <c r="CJ1774" s="116"/>
      <c r="CK1774" s="116"/>
      <c r="CL1774" s="116"/>
      <c r="CM1774" s="116"/>
      <c r="CN1774" s="116"/>
      <c r="CO1774" s="116"/>
      <c r="CP1774" s="116"/>
      <c r="CQ1774" s="116"/>
      <c r="CR1774" s="116"/>
      <c r="CS1774" s="116"/>
      <c r="CT1774" s="116"/>
      <c r="CU1774" s="116"/>
      <c r="CV1774" s="116"/>
      <c r="CW1774" s="116"/>
      <c r="CX1774" s="116"/>
      <c r="CY1774" s="116"/>
      <c r="CZ1774" s="116"/>
      <c r="DA1774" s="116"/>
      <c r="DB1774" s="116"/>
      <c r="DC1774" s="116"/>
      <c r="DD1774" s="116"/>
      <c r="DE1774" s="116"/>
      <c r="DF1774" s="116"/>
      <c r="DG1774" s="116"/>
      <c r="DH1774" s="116"/>
      <c r="DI1774" s="116"/>
      <c r="DJ1774" s="116"/>
      <c r="DK1774" s="116"/>
      <c r="DL1774" s="116"/>
      <c r="DM1774" s="116"/>
      <c r="DN1774" s="116"/>
      <c r="DO1774" s="116"/>
      <c r="DP1774" s="116"/>
      <c r="DQ1774" s="116"/>
      <c r="DR1774" s="116"/>
      <c r="DS1774" s="116"/>
      <c r="DT1774" s="116"/>
      <c r="DU1774" s="116"/>
      <c r="DV1774" s="116"/>
      <c r="DW1774" s="116"/>
      <c r="DX1774" s="116"/>
      <c r="DY1774" s="116"/>
      <c r="DZ1774" s="116"/>
      <c r="EA1774" s="116"/>
    </row>
    <row r="1775" spans="1:131" ht="11.25" customHeight="1" x14ac:dyDescent="0.15">
      <c r="A1775" s="457" t="s">
        <v>1938</v>
      </c>
      <c r="B1775" s="458"/>
      <c r="C1775" s="500"/>
      <c r="D1775" s="120">
        <f>BS1775</f>
        <v>78</v>
      </c>
      <c r="E1775" s="710" t="s">
        <v>135</v>
      </c>
      <c r="F1775" s="711">
        <f t="shared" ref="F1775:F1776" si="11613">BQ1775</f>
        <v>0</v>
      </c>
      <c r="G1775" s="248">
        <v>24</v>
      </c>
      <c r="H1775" s="210"/>
      <c r="I1775" s="501">
        <v>4790004</v>
      </c>
      <c r="J1775" s="212"/>
      <c r="K1775" s="552">
        <v>46090</v>
      </c>
      <c r="L1775" s="553"/>
      <c r="M1775" s="212"/>
      <c r="N1775" s="460"/>
      <c r="O1775" s="461">
        <f t="shared" ref="O1775:O1776" si="11614">IF($D$18="YES", (N1775), (0))</f>
        <v>0</v>
      </c>
      <c r="P1775" s="190"/>
      <c r="Q1775" s="460"/>
      <c r="R1775" s="461">
        <f t="shared" ref="R1775:R1776" si="11615">IF($D$18="YES", (Q1775), (0))</f>
        <v>0</v>
      </c>
      <c r="S1775" s="190"/>
      <c r="T1775" s="460"/>
      <c r="U1775" s="461">
        <f t="shared" ref="U1775:U1776" si="11616">IF($D$18="YES", (T1775), (0))</f>
        <v>0</v>
      </c>
      <c r="V1775" s="190"/>
      <c r="W1775" s="460"/>
      <c r="X1775" s="461">
        <f t="shared" ref="X1775:X1776" si="11617">IF($D$18="YES", (W1775), (0))</f>
        <v>0</v>
      </c>
      <c r="Y1775" s="190"/>
      <c r="Z1775" s="190"/>
      <c r="AA1775" s="207"/>
      <c r="AB1775" s="291"/>
      <c r="AC1775" s="190"/>
      <c r="AD1775" s="156">
        <f t="shared" ref="AD1775:AD1776" si="11618">SUM(N1775,O1775,Q1775,R1775,T1775,U1775,W1775,X1775)</f>
        <v>0</v>
      </c>
      <c r="AE1775" s="156"/>
      <c r="AF1775" s="117">
        <v>46139</v>
      </c>
      <c r="AG1775" s="156"/>
      <c r="AH1775" s="355"/>
      <c r="AI1775" s="368">
        <f t="shared" ref="AI1775:AI1776" si="11619">N1775*G1775</f>
        <v>0</v>
      </c>
      <c r="AJ1775" s="354"/>
      <c r="AK1775" s="368">
        <f t="shared" ref="AK1775:AK1776" si="11620">Q1775*G1775</f>
        <v>0</v>
      </c>
      <c r="AL1775" s="354"/>
      <c r="AM1775" s="368">
        <f t="shared" ref="AM1775:AM1776" si="11621">T1775*G1775</f>
        <v>0</v>
      </c>
      <c r="AN1775" s="354"/>
      <c r="AO1775" s="368">
        <f t="shared" ref="AO1775:AO1776" si="11622">W1775*G1775</f>
        <v>0</v>
      </c>
      <c r="AP1775" s="354"/>
      <c r="AQ1775" s="368">
        <f t="shared" ref="AQ1775:AQ1776" si="11623">SUM(AI1775,AK1775,AM1775,AO1775)</f>
        <v>0</v>
      </c>
      <c r="AR1775" s="354"/>
      <c r="AS1775" s="354"/>
      <c r="AT1775" s="369">
        <f t="shared" ref="AT1775:AT1776" si="11624">(N1775*G1775)*F1775</f>
        <v>0</v>
      </c>
      <c r="AU1775" s="354"/>
      <c r="AV1775" s="369">
        <f t="shared" ref="AV1775:AV1776" si="11625">(Q1775*G1775)*F1775</f>
        <v>0</v>
      </c>
      <c r="AW1775" s="354"/>
      <c r="AX1775" s="369">
        <f t="shared" ref="AX1775:AX1776" si="11626">(T1775*G1775)*F1775</f>
        <v>0</v>
      </c>
      <c r="AY1775" s="354"/>
      <c r="AZ1775" s="369">
        <f t="shared" ref="AZ1775:AZ1776" si="11627">(W1775*G1775)*F1775</f>
        <v>0</v>
      </c>
      <c r="BA1775" s="354"/>
      <c r="BB1775" s="369">
        <f t="shared" ref="BB1775:BB1776" si="11628">SUM(AS1775:BA1775)</f>
        <v>0</v>
      </c>
      <c r="BC1775" s="150"/>
      <c r="BD1775" s="116"/>
      <c r="BE1775" s="367"/>
      <c r="BF1775" s="367"/>
      <c r="BG1775" s="367"/>
      <c r="BH1775" s="367"/>
      <c r="BI1775" s="367"/>
      <c r="BJ1775" s="367"/>
      <c r="BK1775" s="367">
        <f>IF($N$18&lt;BK$24,0,IF($N$18&gt;BK$25,0,$BE1775))</f>
        <v>0</v>
      </c>
      <c r="BL1775" s="367">
        <f>IF($N$18&lt;BL$24,0,IF($N$18&gt;BL$25,0,$BF1775))</f>
        <v>0</v>
      </c>
      <c r="BM1775" s="367">
        <f>IF($N$18&lt;BM$24,0,IF($N$18&gt;BM$25,0,$BG1775))</f>
        <v>0</v>
      </c>
      <c r="BN1775" s="367">
        <f>IF($N$18&lt;BN$24,0,IF($N$18&gt;BN$25,0,$BH1775))</f>
        <v>0</v>
      </c>
      <c r="BO1775" s="367">
        <f>IF($N$18&lt;BO$24,0,IF($N$18&gt;BO$25,0,$BI1775))</f>
        <v>0</v>
      </c>
      <c r="BP1775" s="367">
        <f>IF($N$18&lt;BP$24,0,IF($N$18&gt;BP$25,0,$BJ1775))</f>
        <v>0</v>
      </c>
      <c r="BQ1775" s="383">
        <f t="shared" ref="BQ1775:BQ1776" si="11629">SUM(BK1775:BP1775)</f>
        <v>0</v>
      </c>
      <c r="BR1775" s="146"/>
      <c r="BS1775" s="441">
        <v>78</v>
      </c>
      <c r="BT1775" s="116"/>
      <c r="BU1775" s="116"/>
      <c r="BV1775" s="116"/>
      <c r="BW1775" s="116"/>
      <c r="BX1775" s="116"/>
      <c r="BY1775" s="116"/>
      <c r="BZ1775" s="116"/>
      <c r="CA1775" s="116"/>
      <c r="CB1775" s="116"/>
      <c r="CC1775" s="116"/>
      <c r="CD1775" s="116"/>
      <c r="CE1775" s="116"/>
      <c r="CF1775" s="116"/>
      <c r="CG1775" s="116"/>
      <c r="CH1775" s="116"/>
      <c r="CI1775" s="116"/>
      <c r="CJ1775" s="116"/>
      <c r="CK1775" s="116"/>
      <c r="CL1775" s="116"/>
      <c r="CM1775" s="116"/>
      <c r="CN1775" s="116"/>
      <c r="CO1775" s="116"/>
      <c r="CP1775" s="116"/>
      <c r="CQ1775" s="116"/>
      <c r="CR1775" s="116"/>
      <c r="CS1775" s="116"/>
      <c r="CT1775" s="116"/>
      <c r="CU1775" s="116"/>
      <c r="CV1775" s="116"/>
      <c r="CW1775" s="116"/>
      <c r="CX1775" s="116"/>
      <c r="CY1775" s="116"/>
      <c r="CZ1775" s="116"/>
      <c r="DA1775" s="116"/>
      <c r="DB1775" s="116"/>
      <c r="DC1775" s="116"/>
      <c r="DD1775" s="116"/>
      <c r="DE1775" s="116"/>
      <c r="DF1775" s="116"/>
      <c r="DG1775" s="116"/>
      <c r="DH1775" s="116"/>
      <c r="DI1775" s="116"/>
      <c r="DJ1775" s="116"/>
      <c r="DK1775" s="116"/>
      <c r="DL1775" s="116"/>
      <c r="DM1775" s="116"/>
      <c r="DN1775" s="116"/>
      <c r="DO1775" s="116"/>
      <c r="DP1775" s="116"/>
      <c r="DQ1775" s="116"/>
      <c r="DR1775" s="116"/>
      <c r="DS1775" s="116"/>
      <c r="DT1775" s="116"/>
      <c r="DU1775" s="116"/>
      <c r="DV1775" s="116"/>
      <c r="DW1775" s="116"/>
      <c r="DX1775" s="116"/>
      <c r="DY1775" s="116"/>
      <c r="DZ1775" s="116"/>
      <c r="EA1775" s="116"/>
    </row>
    <row r="1776" spans="1:131" ht="11.25" customHeight="1" x14ac:dyDescent="0.15">
      <c r="A1776" s="502" t="s">
        <v>1939</v>
      </c>
      <c r="B1776" s="246" t="s">
        <v>1940</v>
      </c>
      <c r="C1776" s="127"/>
      <c r="D1776" s="330">
        <f>BS1776</f>
        <v>90</v>
      </c>
      <c r="E1776" s="710" t="s">
        <v>135</v>
      </c>
      <c r="F1776" s="711">
        <f t="shared" si="11613"/>
        <v>0</v>
      </c>
      <c r="G1776" s="322">
        <v>24</v>
      </c>
      <c r="H1776" s="462"/>
      <c r="I1776" s="250">
        <v>4790054</v>
      </c>
      <c r="J1776" s="330"/>
      <c r="K1776" s="552">
        <v>46090</v>
      </c>
      <c r="L1776" s="553"/>
      <c r="M1776" s="330"/>
      <c r="N1776" s="252"/>
      <c r="O1776" s="253">
        <f t="shared" si="11614"/>
        <v>0</v>
      </c>
      <c r="P1776" s="463"/>
      <c r="Q1776" s="252"/>
      <c r="R1776" s="253">
        <f t="shared" si="11615"/>
        <v>0</v>
      </c>
      <c r="S1776" s="463"/>
      <c r="T1776" s="252"/>
      <c r="U1776" s="253">
        <f t="shared" si="11616"/>
        <v>0</v>
      </c>
      <c r="V1776" s="463"/>
      <c r="W1776" s="252"/>
      <c r="X1776" s="253">
        <f t="shared" si="11617"/>
        <v>0</v>
      </c>
      <c r="Y1776" s="190"/>
      <c r="Z1776" s="190"/>
      <c r="AA1776" s="207"/>
      <c r="AB1776" s="215"/>
      <c r="AC1776" s="190"/>
      <c r="AD1776" s="156">
        <f t="shared" si="11618"/>
        <v>0</v>
      </c>
      <c r="AE1776" s="156"/>
      <c r="AF1776" s="117">
        <v>46139</v>
      </c>
      <c r="AG1776" s="156"/>
      <c r="AH1776" s="355"/>
      <c r="AI1776" s="368">
        <f t="shared" si="11619"/>
        <v>0</v>
      </c>
      <c r="AJ1776" s="354"/>
      <c r="AK1776" s="368">
        <f t="shared" si="11620"/>
        <v>0</v>
      </c>
      <c r="AL1776" s="354"/>
      <c r="AM1776" s="368">
        <f t="shared" si="11621"/>
        <v>0</v>
      </c>
      <c r="AN1776" s="354"/>
      <c r="AO1776" s="368">
        <f t="shared" si="11622"/>
        <v>0</v>
      </c>
      <c r="AP1776" s="354"/>
      <c r="AQ1776" s="368">
        <f t="shared" si="11623"/>
        <v>0</v>
      </c>
      <c r="AR1776" s="354"/>
      <c r="AS1776" s="354"/>
      <c r="AT1776" s="369">
        <f t="shared" si="11624"/>
        <v>0</v>
      </c>
      <c r="AU1776" s="354"/>
      <c r="AV1776" s="369">
        <f t="shared" si="11625"/>
        <v>0</v>
      </c>
      <c r="AW1776" s="354"/>
      <c r="AX1776" s="369">
        <f t="shared" si="11626"/>
        <v>0</v>
      </c>
      <c r="AY1776" s="354"/>
      <c r="AZ1776" s="369">
        <f t="shared" si="11627"/>
        <v>0</v>
      </c>
      <c r="BA1776" s="354"/>
      <c r="BB1776" s="369">
        <f t="shared" si="11628"/>
        <v>0</v>
      </c>
      <c r="BC1776" s="150"/>
      <c r="BD1776" s="116"/>
      <c r="BE1776" s="367"/>
      <c r="BF1776" s="367"/>
      <c r="BG1776" s="367"/>
      <c r="BH1776" s="367"/>
      <c r="BI1776" s="367"/>
      <c r="BJ1776" s="367"/>
      <c r="BK1776" s="367">
        <f t="shared" ref="BK1776" si="11630">IF($N$18&lt;BK$24,0,IF($N$18&gt;BK$25,0,$BE1776))</f>
        <v>0</v>
      </c>
      <c r="BL1776" s="367">
        <f t="shared" ref="BL1776" si="11631">IF($N$18&lt;BL$24,0,IF($N$18&gt;BL$25,0,$BF1776))</f>
        <v>0</v>
      </c>
      <c r="BM1776" s="367">
        <f t="shared" ref="BM1776" si="11632">IF($N$18&lt;BM$24,0,IF($N$18&gt;BM$25,0,$BG1776))</f>
        <v>0</v>
      </c>
      <c r="BN1776" s="367">
        <f t="shared" ref="BN1776" si="11633">IF($N$18&lt;BN$24,0,IF($N$18&gt;BN$25,0,$BH1776))</f>
        <v>0</v>
      </c>
      <c r="BO1776" s="367">
        <f t="shared" ref="BO1776" si="11634">IF($N$18&lt;BO$24,0,IF($N$18&gt;BO$25,0,$BI1776))</f>
        <v>0</v>
      </c>
      <c r="BP1776" s="367">
        <f t="shared" ref="BP1776" si="11635">IF($N$18&lt;BP$24,0,IF($N$18&gt;BP$25,0,$BJ1776))</f>
        <v>0</v>
      </c>
      <c r="BQ1776" s="383">
        <f t="shared" si="11629"/>
        <v>0</v>
      </c>
      <c r="BR1776" s="146"/>
      <c r="BS1776" s="441">
        <v>90</v>
      </c>
      <c r="BT1776" s="116"/>
      <c r="BU1776" s="116"/>
      <c r="BV1776" s="116"/>
      <c r="BW1776" s="116"/>
      <c r="BX1776" s="116"/>
      <c r="BY1776" s="116"/>
      <c r="BZ1776" s="116"/>
      <c r="CA1776" s="116"/>
      <c r="CB1776" s="116"/>
      <c r="CC1776" s="116"/>
      <c r="CD1776" s="116"/>
      <c r="CE1776" s="116"/>
      <c r="CF1776" s="116"/>
      <c r="CG1776" s="116"/>
      <c r="CH1776" s="116"/>
      <c r="CI1776" s="116"/>
      <c r="CJ1776" s="116"/>
      <c r="CK1776" s="116"/>
      <c r="CL1776" s="116"/>
      <c r="CM1776" s="116"/>
      <c r="CN1776" s="116"/>
      <c r="CO1776" s="116"/>
      <c r="CP1776" s="116"/>
      <c r="CQ1776" s="116"/>
      <c r="CR1776" s="116"/>
      <c r="CS1776" s="116"/>
      <c r="CT1776" s="116"/>
      <c r="CU1776" s="116"/>
      <c r="CV1776" s="116"/>
      <c r="CW1776" s="116"/>
      <c r="CX1776" s="116"/>
      <c r="CY1776" s="116"/>
      <c r="CZ1776" s="116"/>
      <c r="DA1776" s="116"/>
      <c r="DB1776" s="116"/>
      <c r="DC1776" s="116"/>
      <c r="DD1776" s="116"/>
      <c r="DE1776" s="116"/>
      <c r="DF1776" s="116"/>
      <c r="DG1776" s="116"/>
      <c r="DH1776" s="116"/>
      <c r="DI1776" s="116"/>
      <c r="DJ1776" s="116"/>
      <c r="DK1776" s="116"/>
      <c r="DL1776" s="116"/>
      <c r="DM1776" s="116"/>
      <c r="DN1776" s="116"/>
      <c r="DO1776" s="116"/>
      <c r="DP1776" s="116"/>
      <c r="DQ1776" s="116"/>
      <c r="DR1776" s="116"/>
      <c r="DS1776" s="116"/>
      <c r="DT1776" s="116"/>
      <c r="DU1776" s="116"/>
      <c r="DV1776" s="116"/>
      <c r="DW1776" s="116"/>
      <c r="DX1776" s="116"/>
      <c r="DY1776" s="116"/>
      <c r="DZ1776" s="116"/>
      <c r="EA1776" s="116"/>
    </row>
    <row r="1777" spans="1:131" ht="16" customHeight="1" x14ac:dyDescent="0.2">
      <c r="A1777" s="452">
        <f>N18</f>
        <v>1</v>
      </c>
      <c r="B1777" s="331"/>
      <c r="C1777" s="331"/>
      <c r="D1777" s="331"/>
      <c r="E1777" s="331"/>
      <c r="F1777" s="331"/>
      <c r="G1777" s="331"/>
      <c r="H1777" s="331"/>
      <c r="I1777" s="331"/>
      <c r="J1777" s="331"/>
      <c r="K1777" s="331"/>
      <c r="L1777" s="331"/>
      <c r="M1777" s="331"/>
      <c r="N1777" s="331"/>
      <c r="O1777" s="331"/>
      <c r="P1777" s="331"/>
      <c r="Q1777" s="331"/>
      <c r="R1777" s="331"/>
      <c r="S1777" s="331"/>
      <c r="T1777" s="331"/>
      <c r="U1777" s="331"/>
      <c r="V1777" s="331"/>
      <c r="W1777" s="331"/>
      <c r="X1777" s="331"/>
      <c r="Y1777" s="328"/>
      <c r="Z1777" s="146"/>
      <c r="AA1777" s="116"/>
      <c r="AB1777" s="150"/>
      <c r="AC1777" s="150"/>
      <c r="AD1777" s="327">
        <v>1</v>
      </c>
      <c r="AE1777" s="146"/>
      <c r="AF1777" s="141"/>
      <c r="AG1777" s="141"/>
      <c r="AH1777" s="329"/>
      <c r="AI1777" s="375"/>
      <c r="AJ1777" s="329"/>
      <c r="AK1777" s="375"/>
      <c r="AL1777" s="329"/>
      <c r="AM1777" s="375"/>
      <c r="AN1777" s="329"/>
      <c r="AO1777" s="375"/>
      <c r="AP1777" s="329"/>
      <c r="AQ1777" s="375"/>
      <c r="AR1777" s="150"/>
      <c r="AS1777" s="329"/>
      <c r="AT1777" s="375"/>
      <c r="AU1777" s="329"/>
      <c r="AV1777" s="375"/>
      <c r="AW1777" s="329"/>
      <c r="AX1777" s="375"/>
      <c r="AY1777" s="329"/>
      <c r="AZ1777" s="375"/>
      <c r="BA1777" s="329"/>
      <c r="BB1777" s="375"/>
      <c r="BC1777" s="150"/>
      <c r="BD1777" s="116"/>
      <c r="BE1777" s="152"/>
      <c r="BF1777" s="152"/>
      <c r="BG1777" s="152"/>
      <c r="BH1777" s="152"/>
      <c r="BI1777" s="152"/>
      <c r="BJ1777" s="152"/>
      <c r="BK1777" s="150"/>
      <c r="BL1777" s="150"/>
      <c r="BM1777" s="150"/>
      <c r="BN1777" s="150"/>
      <c r="BO1777" s="150"/>
      <c r="BP1777" s="150"/>
      <c r="BQ1777" s="150"/>
      <c r="BR1777" s="146"/>
      <c r="BS1777" s="156"/>
      <c r="BT1777" s="116"/>
      <c r="BU1777" s="116"/>
      <c r="BV1777" s="116"/>
      <c r="BW1777" s="116"/>
      <c r="BX1777" s="116"/>
      <c r="BY1777" s="116"/>
      <c r="BZ1777" s="116"/>
      <c r="CA1777" s="116"/>
      <c r="CB1777" s="116"/>
      <c r="CC1777" s="116"/>
      <c r="CD1777" s="116"/>
      <c r="CE1777" s="116"/>
      <c r="CF1777" s="116"/>
      <c r="CG1777" s="116"/>
      <c r="CH1777" s="116"/>
      <c r="CI1777" s="116"/>
      <c r="CJ1777" s="116"/>
      <c r="CK1777" s="116"/>
      <c r="CL1777" s="116"/>
      <c r="CM1777" s="116"/>
      <c r="CN1777" s="116"/>
      <c r="CO1777" s="116"/>
      <c r="CP1777" s="116"/>
      <c r="CQ1777" s="116"/>
      <c r="CR1777" s="116"/>
      <c r="CS1777" s="116"/>
      <c r="CT1777" s="116"/>
      <c r="CU1777" s="116"/>
      <c r="CV1777" s="116"/>
      <c r="CW1777" s="116"/>
      <c r="CX1777" s="116"/>
      <c r="CY1777" s="116"/>
      <c r="CZ1777" s="116"/>
      <c r="DA1777" s="116"/>
      <c r="DB1777" s="116"/>
      <c r="DC1777" s="116"/>
      <c r="DD1777" s="116"/>
      <c r="DE1777" s="116"/>
      <c r="DF1777" s="116"/>
      <c r="DG1777" s="116"/>
      <c r="DH1777" s="116"/>
      <c r="DI1777" s="116"/>
      <c r="DJ1777" s="116"/>
      <c r="DK1777" s="116"/>
      <c r="DL1777" s="116"/>
      <c r="DM1777" s="116"/>
      <c r="DN1777" s="116"/>
      <c r="DO1777" s="116"/>
      <c r="DP1777" s="116"/>
      <c r="DQ1777" s="116"/>
      <c r="DR1777" s="116"/>
      <c r="DS1777" s="116"/>
      <c r="DT1777" s="116"/>
      <c r="DU1777" s="116"/>
      <c r="DV1777" s="116"/>
      <c r="DW1777" s="116"/>
      <c r="DX1777" s="116"/>
      <c r="DY1777" s="116"/>
      <c r="DZ1777" s="116"/>
      <c r="EA1777" s="116"/>
    </row>
    <row r="1778" spans="1:131" ht="16" customHeight="1" x14ac:dyDescent="0.2">
      <c r="A1778" s="333"/>
      <c r="B1778" s="333"/>
      <c r="C1778" s="333"/>
      <c r="D1778" s="333"/>
      <c r="E1778" s="333"/>
      <c r="F1778" s="333"/>
      <c r="G1778" s="333"/>
      <c r="H1778" s="333"/>
      <c r="I1778" s="333"/>
      <c r="J1778" s="333"/>
      <c r="K1778" s="333"/>
      <c r="L1778" s="333"/>
      <c r="M1778" s="333"/>
      <c r="N1778" s="333"/>
      <c r="O1778" s="333"/>
      <c r="P1778" s="333"/>
      <c r="Q1778" s="333"/>
      <c r="R1778" s="333"/>
      <c r="S1778" s="333"/>
      <c r="T1778" s="333"/>
      <c r="U1778" s="333"/>
      <c r="V1778" s="333"/>
      <c r="W1778" s="333"/>
      <c r="X1778" s="332"/>
      <c r="Y1778" s="146"/>
      <c r="Z1778" s="146"/>
      <c r="AA1778" s="116"/>
      <c r="AB1778" s="150"/>
      <c r="AC1778" s="150"/>
      <c r="AD1778" s="327">
        <v>1</v>
      </c>
      <c r="AE1778" s="146"/>
      <c r="AF1778" s="141"/>
      <c r="AG1778" s="141"/>
      <c r="AH1778" s="150"/>
      <c r="AI1778" s="313"/>
      <c r="AJ1778" s="150"/>
      <c r="AK1778" s="313"/>
      <c r="AL1778" s="150"/>
      <c r="AM1778" s="313"/>
      <c r="AN1778" s="150"/>
      <c r="AO1778" s="313"/>
      <c r="AP1778" s="150"/>
      <c r="AQ1778" s="313"/>
      <c r="AR1778" s="150"/>
      <c r="AS1778" s="150"/>
      <c r="AT1778" s="313"/>
      <c r="AU1778" s="150"/>
      <c r="AV1778" s="313"/>
      <c r="AW1778" s="150"/>
      <c r="AX1778" s="313"/>
      <c r="AY1778" s="150"/>
      <c r="AZ1778" s="313"/>
      <c r="BA1778" s="150"/>
      <c r="BB1778" s="313"/>
      <c r="BC1778" s="150"/>
      <c r="BD1778" s="116"/>
      <c r="BE1778" s="152"/>
      <c r="BF1778" s="152"/>
      <c r="BG1778" s="152"/>
      <c r="BH1778" s="152"/>
      <c r="BI1778" s="152"/>
      <c r="BJ1778" s="152"/>
      <c r="BK1778" s="150"/>
      <c r="BL1778" s="150"/>
      <c r="BM1778" s="150"/>
      <c r="BN1778" s="150"/>
      <c r="BO1778" s="150"/>
      <c r="BP1778" s="150"/>
      <c r="BQ1778" s="150"/>
      <c r="BR1778" s="146"/>
      <c r="BS1778" s="156"/>
      <c r="BT1778" s="116"/>
      <c r="BU1778" s="116"/>
      <c r="BV1778" s="116"/>
      <c r="BW1778" s="116"/>
      <c r="BX1778" s="116"/>
      <c r="BY1778" s="116"/>
      <c r="BZ1778" s="116"/>
      <c r="CA1778" s="116"/>
      <c r="CB1778" s="116"/>
      <c r="CC1778" s="116"/>
      <c r="CD1778" s="116"/>
      <c r="CE1778" s="116"/>
      <c r="CF1778" s="116"/>
      <c r="CG1778" s="116"/>
      <c r="CH1778" s="116"/>
      <c r="CI1778" s="116"/>
      <c r="CJ1778" s="116"/>
      <c r="CK1778" s="116"/>
      <c r="CL1778" s="116"/>
      <c r="CM1778" s="116"/>
      <c r="CN1778" s="116"/>
      <c r="CO1778" s="116"/>
      <c r="CP1778" s="116"/>
      <c r="CQ1778" s="116"/>
      <c r="CR1778" s="116"/>
      <c r="CS1778" s="116"/>
      <c r="CT1778" s="116"/>
      <c r="CU1778" s="116"/>
      <c r="CV1778" s="116"/>
      <c r="CW1778" s="116"/>
      <c r="CX1778" s="116"/>
      <c r="CY1778" s="116"/>
      <c r="CZ1778" s="116"/>
      <c r="DA1778" s="116"/>
      <c r="DB1778" s="116"/>
      <c r="DC1778" s="116"/>
      <c r="DD1778" s="116"/>
      <c r="DE1778" s="116"/>
      <c r="DF1778" s="116"/>
      <c r="DG1778" s="116"/>
      <c r="DH1778" s="116"/>
      <c r="DI1778" s="116"/>
      <c r="DJ1778" s="116"/>
      <c r="DK1778" s="116"/>
      <c r="DL1778" s="116"/>
      <c r="DM1778" s="116"/>
      <c r="DN1778" s="116"/>
      <c r="DO1778" s="116"/>
      <c r="DP1778" s="116"/>
      <c r="DQ1778" s="116"/>
      <c r="DR1778" s="116"/>
      <c r="DS1778" s="116"/>
      <c r="DT1778" s="116"/>
      <c r="DU1778" s="116"/>
      <c r="DV1778" s="116"/>
      <c r="DW1778" s="116"/>
      <c r="DX1778" s="116"/>
      <c r="DY1778" s="116"/>
      <c r="DZ1778" s="116"/>
      <c r="EA1778" s="116"/>
    </row>
    <row r="1779" spans="1:131" ht="14" x14ac:dyDescent="0.2">
      <c r="A1779" s="638" t="s">
        <v>1941</v>
      </c>
      <c r="B1779" s="639"/>
      <c r="C1779" s="639"/>
      <c r="D1779" s="639"/>
      <c r="E1779" s="639"/>
      <c r="F1779" s="639"/>
      <c r="G1779" s="639"/>
      <c r="H1779" s="639"/>
      <c r="I1779" s="639"/>
      <c r="J1779" s="639"/>
      <c r="K1779" s="639"/>
      <c r="L1779" s="639"/>
      <c r="M1779" s="639"/>
      <c r="N1779" s="639"/>
      <c r="O1779" s="639"/>
      <c r="P1779" s="639"/>
      <c r="Q1779" s="639"/>
      <c r="R1779" s="639"/>
      <c r="S1779" s="639"/>
      <c r="T1779" s="639"/>
      <c r="U1779" s="639"/>
      <c r="V1779" s="639"/>
      <c r="W1779" s="639"/>
      <c r="X1779" s="640"/>
      <c r="Y1779" s="146"/>
      <c r="Z1779" s="146"/>
      <c r="AA1779" s="116"/>
      <c r="AB1779" s="150"/>
      <c r="AC1779" s="150"/>
      <c r="AD1779" s="327">
        <v>1</v>
      </c>
      <c r="AE1779" s="146"/>
      <c r="AF1779" s="141"/>
      <c r="AG1779" s="141"/>
      <c r="AH1779" s="150"/>
      <c r="AI1779" s="313"/>
      <c r="AJ1779" s="150"/>
      <c r="AK1779" s="313"/>
      <c r="AL1779" s="150"/>
      <c r="AM1779" s="313"/>
      <c r="AN1779" s="150"/>
      <c r="AO1779" s="313"/>
      <c r="AP1779" s="150"/>
      <c r="AQ1779" s="313"/>
      <c r="AR1779" s="150"/>
      <c r="AS1779" s="150"/>
      <c r="AT1779" s="313"/>
      <c r="AU1779" s="150"/>
      <c r="AV1779" s="313"/>
      <c r="AW1779" s="150"/>
      <c r="AX1779" s="313"/>
      <c r="AY1779" s="150"/>
      <c r="AZ1779" s="313"/>
      <c r="BA1779" s="150"/>
      <c r="BB1779" s="313"/>
      <c r="BC1779" s="150"/>
      <c r="BD1779" s="116"/>
      <c r="BE1779" s="152"/>
      <c r="BF1779" s="152"/>
      <c r="BG1779" s="152"/>
      <c r="BH1779" s="152"/>
      <c r="BI1779" s="152"/>
      <c r="BJ1779" s="152"/>
      <c r="BK1779" s="150"/>
      <c r="BL1779" s="150"/>
      <c r="BM1779" s="150"/>
      <c r="BN1779" s="150"/>
      <c r="BO1779" s="150"/>
      <c r="BP1779" s="150"/>
      <c r="BQ1779" s="150"/>
      <c r="BR1779" s="146"/>
      <c r="BS1779" s="156"/>
      <c r="BT1779" s="116"/>
      <c r="BU1779" s="116"/>
      <c r="BV1779" s="116"/>
      <c r="BW1779" s="116"/>
      <c r="BX1779" s="116"/>
      <c r="BY1779" s="116"/>
      <c r="BZ1779" s="116"/>
      <c r="CA1779" s="116"/>
      <c r="CB1779" s="116"/>
      <c r="CC1779" s="116"/>
      <c r="CD1779" s="116"/>
      <c r="CE1779" s="116"/>
      <c r="CF1779" s="116"/>
      <c r="CG1779" s="116"/>
      <c r="CH1779" s="116"/>
      <c r="CI1779" s="116"/>
      <c r="CJ1779" s="116"/>
      <c r="CK1779" s="116"/>
      <c r="CL1779" s="116"/>
      <c r="CM1779" s="116"/>
      <c r="CN1779" s="116"/>
      <c r="CO1779" s="116"/>
      <c r="CP1779" s="116"/>
      <c r="CQ1779" s="116"/>
      <c r="CR1779" s="116"/>
      <c r="CS1779" s="116"/>
      <c r="CT1779" s="116"/>
      <c r="CU1779" s="116"/>
      <c r="CV1779" s="116"/>
      <c r="CW1779" s="116"/>
      <c r="CX1779" s="116"/>
      <c r="CY1779" s="116"/>
      <c r="CZ1779" s="116"/>
      <c r="DA1779" s="116"/>
      <c r="DB1779" s="116"/>
      <c r="DC1779" s="116"/>
      <c r="DD1779" s="116"/>
      <c r="DE1779" s="116"/>
      <c r="DF1779" s="116"/>
      <c r="DG1779" s="116"/>
      <c r="DH1779" s="116"/>
      <c r="DI1779" s="116"/>
      <c r="DJ1779" s="116"/>
      <c r="DK1779" s="116"/>
      <c r="DL1779" s="116"/>
      <c r="DM1779" s="116"/>
      <c r="DN1779" s="116"/>
      <c r="DO1779" s="116"/>
      <c r="DP1779" s="116"/>
      <c r="DQ1779" s="116"/>
      <c r="DR1779" s="116"/>
      <c r="DS1779" s="116"/>
      <c r="DT1779" s="116"/>
      <c r="DU1779" s="116"/>
      <c r="DV1779" s="116"/>
      <c r="DW1779" s="116"/>
      <c r="DX1779" s="116"/>
      <c r="DY1779" s="116"/>
      <c r="DZ1779" s="116"/>
      <c r="EA1779" s="116"/>
    </row>
    <row r="1780" spans="1:131" ht="22" customHeight="1" x14ac:dyDescent="0.15">
      <c r="A1780" s="628"/>
      <c r="B1780" s="629"/>
      <c r="C1780" s="629"/>
      <c r="D1780" s="629"/>
      <c r="E1780" s="629"/>
      <c r="F1780" s="629"/>
      <c r="G1780" s="629"/>
      <c r="H1780" s="629"/>
      <c r="I1780" s="629"/>
      <c r="J1780" s="629"/>
      <c r="K1780" s="629"/>
      <c r="L1780" s="629"/>
      <c r="M1780" s="629"/>
      <c r="N1780" s="629"/>
      <c r="O1780" s="629"/>
      <c r="P1780" s="629"/>
      <c r="Q1780" s="629"/>
      <c r="R1780" s="629"/>
      <c r="S1780" s="629"/>
      <c r="T1780" s="629"/>
      <c r="U1780" s="629"/>
      <c r="V1780" s="629"/>
      <c r="W1780" s="629"/>
      <c r="X1780" s="630"/>
      <c r="Y1780" s="146"/>
      <c r="Z1780" s="146"/>
      <c r="AA1780" s="116"/>
      <c r="AB1780" s="150"/>
      <c r="AC1780" s="150"/>
      <c r="AD1780" s="327">
        <v>1</v>
      </c>
      <c r="AE1780" s="146"/>
      <c r="AF1780" s="141"/>
      <c r="AG1780" s="141"/>
      <c r="AH1780" s="150"/>
      <c r="AI1780" s="313"/>
      <c r="AJ1780" s="150"/>
      <c r="AK1780" s="313"/>
      <c r="AL1780" s="150"/>
      <c r="AM1780" s="313"/>
      <c r="AN1780" s="150"/>
      <c r="AO1780" s="313"/>
      <c r="AP1780" s="150"/>
      <c r="AQ1780" s="313"/>
      <c r="AR1780" s="150"/>
      <c r="AS1780" s="150"/>
      <c r="AT1780" s="313"/>
      <c r="AU1780" s="150"/>
      <c r="AV1780" s="313"/>
      <c r="AW1780" s="150"/>
      <c r="AX1780" s="313"/>
      <c r="AY1780" s="150"/>
      <c r="AZ1780" s="313"/>
      <c r="BA1780" s="150"/>
      <c r="BB1780" s="313"/>
      <c r="BC1780" s="150"/>
      <c r="BD1780" s="116"/>
      <c r="BE1780" s="152"/>
      <c r="BF1780" s="152"/>
      <c r="BG1780" s="152"/>
      <c r="BH1780" s="152"/>
      <c r="BI1780" s="152"/>
      <c r="BJ1780" s="152"/>
      <c r="BK1780" s="150"/>
      <c r="BL1780" s="150"/>
      <c r="BM1780" s="150"/>
      <c r="BN1780" s="150"/>
      <c r="BO1780" s="150"/>
      <c r="BP1780" s="150"/>
      <c r="BQ1780" s="150"/>
      <c r="BR1780" s="146"/>
      <c r="BS1780" s="156"/>
      <c r="BT1780" s="116"/>
      <c r="BU1780" s="116"/>
      <c r="BV1780" s="116"/>
      <c r="BW1780" s="116"/>
      <c r="BX1780" s="116"/>
      <c r="BY1780" s="116"/>
      <c r="BZ1780" s="116"/>
      <c r="CA1780" s="116"/>
      <c r="CB1780" s="116"/>
      <c r="CC1780" s="116"/>
      <c r="CD1780" s="116"/>
      <c r="CE1780" s="116"/>
      <c r="CF1780" s="116"/>
      <c r="CG1780" s="116"/>
      <c r="CH1780" s="116"/>
      <c r="CI1780" s="116"/>
      <c r="CJ1780" s="116"/>
      <c r="CK1780" s="116"/>
      <c r="CL1780" s="116"/>
      <c r="CM1780" s="116"/>
      <c r="CN1780" s="116"/>
      <c r="CO1780" s="116"/>
      <c r="CP1780" s="116"/>
      <c r="CQ1780" s="116"/>
      <c r="CR1780" s="116"/>
      <c r="CS1780" s="116"/>
      <c r="CT1780" s="116"/>
      <c r="CU1780" s="116"/>
      <c r="CV1780" s="116"/>
      <c r="CW1780" s="116"/>
      <c r="CX1780" s="116"/>
      <c r="CY1780" s="116"/>
      <c r="CZ1780" s="116"/>
      <c r="DA1780" s="116"/>
      <c r="DB1780" s="116"/>
      <c r="DC1780" s="116"/>
      <c r="DD1780" s="116"/>
      <c r="DE1780" s="116"/>
      <c r="DF1780" s="116"/>
      <c r="DG1780" s="116"/>
      <c r="DH1780" s="116"/>
      <c r="DI1780" s="116"/>
      <c r="DJ1780" s="116"/>
      <c r="DK1780" s="116"/>
      <c r="DL1780" s="116"/>
      <c r="DM1780" s="116"/>
      <c r="DN1780" s="116"/>
      <c r="DO1780" s="116"/>
      <c r="DP1780" s="116"/>
      <c r="DQ1780" s="116"/>
      <c r="DR1780" s="116"/>
      <c r="DS1780" s="116"/>
      <c r="DT1780" s="116"/>
      <c r="DU1780" s="116"/>
      <c r="DV1780" s="116"/>
      <c r="DW1780" s="116"/>
      <c r="DX1780" s="116"/>
      <c r="DY1780" s="116"/>
      <c r="DZ1780" s="116"/>
      <c r="EA1780" s="116"/>
    </row>
    <row r="1781" spans="1:131" ht="22" customHeight="1" x14ac:dyDescent="0.15">
      <c r="A1781" s="628"/>
      <c r="B1781" s="629"/>
      <c r="C1781" s="629"/>
      <c r="D1781" s="629"/>
      <c r="E1781" s="629"/>
      <c r="F1781" s="629"/>
      <c r="G1781" s="629"/>
      <c r="H1781" s="629"/>
      <c r="I1781" s="629"/>
      <c r="J1781" s="629"/>
      <c r="K1781" s="629"/>
      <c r="L1781" s="629"/>
      <c r="M1781" s="629"/>
      <c r="N1781" s="629"/>
      <c r="O1781" s="629"/>
      <c r="P1781" s="629"/>
      <c r="Q1781" s="629"/>
      <c r="R1781" s="629"/>
      <c r="S1781" s="629"/>
      <c r="T1781" s="629"/>
      <c r="U1781" s="629"/>
      <c r="V1781" s="629"/>
      <c r="W1781" s="629"/>
      <c r="X1781" s="630"/>
      <c r="Y1781" s="146"/>
      <c r="Z1781" s="146"/>
      <c r="AA1781" s="116"/>
      <c r="AB1781" s="150"/>
      <c r="AC1781" s="150"/>
      <c r="AD1781" s="327">
        <v>1</v>
      </c>
      <c r="AE1781" s="146"/>
      <c r="AF1781" s="141"/>
      <c r="AG1781" s="141"/>
      <c r="AH1781" s="150"/>
      <c r="AI1781" s="313"/>
      <c r="AJ1781" s="150"/>
      <c r="AK1781" s="313"/>
      <c r="AL1781" s="150"/>
      <c r="AM1781" s="313"/>
      <c r="AN1781" s="150"/>
      <c r="AO1781" s="313"/>
      <c r="AP1781" s="150"/>
      <c r="AQ1781" s="313"/>
      <c r="AR1781" s="150"/>
      <c r="AS1781" s="150"/>
      <c r="AT1781" s="313"/>
      <c r="AU1781" s="150"/>
      <c r="AV1781" s="313"/>
      <c r="AW1781" s="150"/>
      <c r="AX1781" s="313"/>
      <c r="AY1781" s="150"/>
      <c r="AZ1781" s="313"/>
      <c r="BA1781" s="150"/>
      <c r="BB1781" s="313"/>
      <c r="BC1781" s="150"/>
      <c r="BD1781" s="116"/>
      <c r="BE1781" s="152"/>
      <c r="BF1781" s="152"/>
      <c r="BG1781" s="152"/>
      <c r="BH1781" s="152"/>
      <c r="BI1781" s="152"/>
      <c r="BJ1781" s="152"/>
      <c r="BK1781" s="150"/>
      <c r="BL1781" s="150"/>
      <c r="BM1781" s="150"/>
      <c r="BN1781" s="150"/>
      <c r="BO1781" s="150"/>
      <c r="BP1781" s="150"/>
      <c r="BQ1781" s="150"/>
      <c r="BR1781" s="146"/>
      <c r="BS1781" s="156"/>
      <c r="BT1781" s="116"/>
      <c r="BU1781" s="116"/>
      <c r="BV1781" s="116"/>
      <c r="BW1781" s="116"/>
      <c r="BX1781" s="116"/>
      <c r="BY1781" s="116"/>
      <c r="BZ1781" s="116"/>
      <c r="CA1781" s="116"/>
      <c r="CB1781" s="116"/>
      <c r="CC1781" s="116"/>
      <c r="CD1781" s="116"/>
      <c r="CE1781" s="116"/>
      <c r="CF1781" s="116"/>
      <c r="CG1781" s="116"/>
      <c r="CH1781" s="116"/>
      <c r="CI1781" s="116"/>
      <c r="CJ1781" s="116"/>
      <c r="CK1781" s="116"/>
      <c r="CL1781" s="116"/>
      <c r="CM1781" s="116"/>
      <c r="CN1781" s="116"/>
      <c r="CO1781" s="116"/>
      <c r="CP1781" s="116"/>
      <c r="CQ1781" s="116"/>
      <c r="CR1781" s="116"/>
      <c r="CS1781" s="116"/>
      <c r="CT1781" s="116"/>
      <c r="CU1781" s="116"/>
      <c r="CV1781" s="116"/>
      <c r="CW1781" s="116"/>
      <c r="CX1781" s="116"/>
      <c r="CY1781" s="116"/>
      <c r="CZ1781" s="116"/>
      <c r="DA1781" s="116"/>
      <c r="DB1781" s="116"/>
      <c r="DC1781" s="116"/>
      <c r="DD1781" s="116"/>
      <c r="DE1781" s="116"/>
      <c r="DF1781" s="116"/>
      <c r="DG1781" s="116"/>
      <c r="DH1781" s="116"/>
      <c r="DI1781" s="116"/>
      <c r="DJ1781" s="116"/>
      <c r="DK1781" s="116"/>
      <c r="DL1781" s="116"/>
      <c r="DM1781" s="116"/>
      <c r="DN1781" s="116"/>
      <c r="DO1781" s="116"/>
      <c r="DP1781" s="116"/>
      <c r="DQ1781" s="116"/>
      <c r="DR1781" s="116"/>
      <c r="DS1781" s="116"/>
      <c r="DT1781" s="116"/>
      <c r="DU1781" s="116"/>
      <c r="DV1781" s="116"/>
      <c r="DW1781" s="116"/>
      <c r="DX1781" s="116"/>
      <c r="DY1781" s="116"/>
      <c r="DZ1781" s="116"/>
      <c r="EA1781" s="116"/>
    </row>
    <row r="1782" spans="1:131" ht="22" customHeight="1" x14ac:dyDescent="0.15">
      <c r="A1782" s="628"/>
      <c r="B1782" s="629"/>
      <c r="C1782" s="629"/>
      <c r="D1782" s="629"/>
      <c r="E1782" s="629"/>
      <c r="F1782" s="629"/>
      <c r="G1782" s="629"/>
      <c r="H1782" s="629"/>
      <c r="I1782" s="629"/>
      <c r="J1782" s="629"/>
      <c r="K1782" s="629"/>
      <c r="L1782" s="629"/>
      <c r="M1782" s="629"/>
      <c r="N1782" s="629"/>
      <c r="O1782" s="629"/>
      <c r="P1782" s="629"/>
      <c r="Q1782" s="629"/>
      <c r="R1782" s="629"/>
      <c r="S1782" s="629"/>
      <c r="T1782" s="629"/>
      <c r="U1782" s="629"/>
      <c r="V1782" s="629"/>
      <c r="W1782" s="629"/>
      <c r="X1782" s="630"/>
      <c r="Y1782" s="146"/>
      <c r="Z1782" s="146"/>
      <c r="AA1782" s="116"/>
      <c r="AB1782" s="150"/>
      <c r="AC1782" s="150"/>
      <c r="AD1782" s="327">
        <v>1</v>
      </c>
      <c r="AE1782" s="146"/>
      <c r="AF1782" s="141"/>
      <c r="AG1782" s="141"/>
      <c r="AH1782" s="150"/>
      <c r="AI1782" s="313"/>
      <c r="AJ1782" s="150"/>
      <c r="AK1782" s="313"/>
      <c r="AL1782" s="150"/>
      <c r="AM1782" s="313"/>
      <c r="AN1782" s="150"/>
      <c r="AO1782" s="313"/>
      <c r="AP1782" s="150"/>
      <c r="AQ1782" s="313"/>
      <c r="AR1782" s="150"/>
      <c r="AS1782" s="150"/>
      <c r="AT1782" s="313"/>
      <c r="AU1782" s="150"/>
      <c r="AV1782" s="313"/>
      <c r="AW1782" s="150"/>
      <c r="AX1782" s="313"/>
      <c r="AY1782" s="150"/>
      <c r="AZ1782" s="313"/>
      <c r="BA1782" s="150"/>
      <c r="BB1782" s="313"/>
      <c r="BC1782" s="150"/>
      <c r="BD1782" s="116"/>
      <c r="BE1782" s="152"/>
      <c r="BF1782" s="152"/>
      <c r="BG1782" s="152"/>
      <c r="BH1782" s="152"/>
      <c r="BI1782" s="152"/>
      <c r="BJ1782" s="152"/>
      <c r="BK1782" s="150"/>
      <c r="BL1782" s="150"/>
      <c r="BM1782" s="150"/>
      <c r="BN1782" s="150"/>
      <c r="BO1782" s="150"/>
      <c r="BP1782" s="150"/>
      <c r="BQ1782" s="150"/>
      <c r="BR1782" s="146"/>
      <c r="BS1782" s="156"/>
      <c r="BT1782" s="116"/>
      <c r="BU1782" s="116"/>
      <c r="BV1782" s="116"/>
      <c r="BW1782" s="116"/>
      <c r="BX1782" s="116"/>
      <c r="BY1782" s="116"/>
      <c r="BZ1782" s="116"/>
      <c r="CA1782" s="116"/>
      <c r="CB1782" s="116"/>
      <c r="CC1782" s="116"/>
      <c r="CD1782" s="116"/>
      <c r="CE1782" s="116"/>
      <c r="CF1782" s="116"/>
      <c r="CG1782" s="116"/>
      <c r="CH1782" s="116"/>
      <c r="CI1782" s="116"/>
      <c r="CJ1782" s="116"/>
      <c r="CK1782" s="116"/>
      <c r="CL1782" s="116"/>
      <c r="CM1782" s="116"/>
      <c r="CN1782" s="116"/>
      <c r="CO1782" s="116"/>
      <c r="CP1782" s="116"/>
      <c r="CQ1782" s="116"/>
      <c r="CR1782" s="116"/>
      <c r="CS1782" s="116"/>
      <c r="CT1782" s="116"/>
      <c r="CU1782" s="116"/>
      <c r="CV1782" s="116"/>
      <c r="CW1782" s="116"/>
      <c r="CX1782" s="116"/>
      <c r="CY1782" s="116"/>
      <c r="CZ1782" s="116"/>
      <c r="DA1782" s="116"/>
      <c r="DB1782" s="116"/>
      <c r="DC1782" s="116"/>
      <c r="DD1782" s="116"/>
      <c r="DE1782" s="116"/>
      <c r="DF1782" s="116"/>
      <c r="DG1782" s="116"/>
      <c r="DH1782" s="116"/>
      <c r="DI1782" s="116"/>
      <c r="DJ1782" s="116"/>
      <c r="DK1782" s="116"/>
      <c r="DL1782" s="116"/>
      <c r="DM1782" s="116"/>
      <c r="DN1782" s="116"/>
      <c r="DO1782" s="116"/>
      <c r="DP1782" s="116"/>
      <c r="DQ1782" s="116"/>
      <c r="DR1782" s="116"/>
      <c r="DS1782" s="116"/>
      <c r="DT1782" s="116"/>
      <c r="DU1782" s="116"/>
      <c r="DV1782" s="116"/>
      <c r="DW1782" s="116"/>
      <c r="DX1782" s="116"/>
      <c r="DY1782" s="116"/>
      <c r="DZ1782" s="116"/>
      <c r="EA1782" s="116"/>
    </row>
    <row r="1783" spans="1:131" ht="22" customHeight="1" x14ac:dyDescent="0.15">
      <c r="A1783" s="628"/>
      <c r="B1783" s="629"/>
      <c r="C1783" s="629"/>
      <c r="D1783" s="629"/>
      <c r="E1783" s="629"/>
      <c r="F1783" s="629"/>
      <c r="G1783" s="629"/>
      <c r="H1783" s="629"/>
      <c r="I1783" s="629"/>
      <c r="J1783" s="629"/>
      <c r="K1783" s="629"/>
      <c r="L1783" s="629"/>
      <c r="M1783" s="629"/>
      <c r="N1783" s="629"/>
      <c r="O1783" s="629"/>
      <c r="P1783" s="629"/>
      <c r="Q1783" s="629"/>
      <c r="R1783" s="629"/>
      <c r="S1783" s="629"/>
      <c r="T1783" s="629"/>
      <c r="U1783" s="629"/>
      <c r="V1783" s="629"/>
      <c r="W1783" s="629"/>
      <c r="X1783" s="630"/>
      <c r="Y1783" s="146"/>
      <c r="Z1783" s="146"/>
      <c r="AA1783" s="116"/>
      <c r="AB1783" s="150"/>
      <c r="AC1783" s="150"/>
      <c r="AD1783" s="327">
        <v>1</v>
      </c>
      <c r="AE1783" s="146"/>
      <c r="AF1783" s="141"/>
      <c r="AG1783" s="141"/>
      <c r="AH1783" s="150"/>
      <c r="AI1783" s="313"/>
      <c r="AJ1783" s="150"/>
      <c r="AK1783" s="313"/>
      <c r="AL1783" s="150"/>
      <c r="AM1783" s="313"/>
      <c r="AN1783" s="150"/>
      <c r="AO1783" s="313"/>
      <c r="AP1783" s="150"/>
      <c r="AQ1783" s="313"/>
      <c r="AR1783" s="150"/>
      <c r="AS1783" s="150"/>
      <c r="AT1783" s="313"/>
      <c r="AU1783" s="150"/>
      <c r="AV1783" s="313"/>
      <c r="AW1783" s="150"/>
      <c r="AX1783" s="313"/>
      <c r="AY1783" s="150"/>
      <c r="AZ1783" s="313"/>
      <c r="BA1783" s="150"/>
      <c r="BB1783" s="313"/>
      <c r="BC1783" s="150"/>
      <c r="BD1783" s="116"/>
      <c r="BE1783" s="152"/>
      <c r="BF1783" s="152"/>
      <c r="BG1783" s="152"/>
      <c r="BH1783" s="152"/>
      <c r="BI1783" s="152"/>
      <c r="BJ1783" s="152"/>
      <c r="BK1783" s="150"/>
      <c r="BL1783" s="150"/>
      <c r="BM1783" s="150"/>
      <c r="BN1783" s="150"/>
      <c r="BO1783" s="150"/>
      <c r="BP1783" s="150"/>
      <c r="BQ1783" s="150"/>
      <c r="BR1783" s="146"/>
      <c r="BS1783" s="156"/>
      <c r="BT1783" s="116"/>
      <c r="BU1783" s="116"/>
      <c r="BV1783" s="116"/>
      <c r="BW1783" s="116"/>
      <c r="BX1783" s="116"/>
      <c r="BY1783" s="116"/>
      <c r="BZ1783" s="116"/>
      <c r="CA1783" s="116"/>
      <c r="CB1783" s="116"/>
      <c r="CC1783" s="116"/>
      <c r="CD1783" s="116"/>
      <c r="CE1783" s="116"/>
      <c r="CF1783" s="116"/>
      <c r="CG1783" s="116"/>
      <c r="CH1783" s="116"/>
      <c r="CI1783" s="116"/>
      <c r="CJ1783" s="116"/>
      <c r="CK1783" s="116"/>
      <c r="CL1783" s="116"/>
      <c r="CM1783" s="116"/>
      <c r="CN1783" s="116"/>
      <c r="CO1783" s="116"/>
      <c r="CP1783" s="116"/>
      <c r="CQ1783" s="116"/>
      <c r="CR1783" s="116"/>
      <c r="CS1783" s="116"/>
      <c r="CT1783" s="116"/>
      <c r="CU1783" s="116"/>
      <c r="CV1783" s="116"/>
      <c r="CW1783" s="116"/>
      <c r="CX1783" s="116"/>
      <c r="CY1783" s="116"/>
      <c r="CZ1783" s="116"/>
      <c r="DA1783" s="116"/>
      <c r="DB1783" s="116"/>
      <c r="DC1783" s="116"/>
      <c r="DD1783" s="116"/>
      <c r="DE1783" s="116"/>
      <c r="DF1783" s="116"/>
      <c r="DG1783" s="116"/>
      <c r="DH1783" s="116"/>
      <c r="DI1783" s="116"/>
      <c r="DJ1783" s="116"/>
      <c r="DK1783" s="116"/>
      <c r="DL1783" s="116"/>
      <c r="DM1783" s="116"/>
      <c r="DN1783" s="116"/>
      <c r="DO1783" s="116"/>
      <c r="DP1783" s="116"/>
      <c r="DQ1783" s="116"/>
      <c r="DR1783" s="116"/>
      <c r="DS1783" s="116"/>
      <c r="DT1783" s="116"/>
      <c r="DU1783" s="116"/>
      <c r="DV1783" s="116"/>
      <c r="DW1783" s="116"/>
      <c r="DX1783" s="116"/>
      <c r="DY1783" s="116"/>
      <c r="DZ1783" s="116"/>
      <c r="EA1783" s="116"/>
    </row>
    <row r="1784" spans="1:131" ht="22" customHeight="1" x14ac:dyDescent="0.15">
      <c r="A1784" s="628"/>
      <c r="B1784" s="629"/>
      <c r="C1784" s="629"/>
      <c r="D1784" s="629"/>
      <c r="E1784" s="629"/>
      <c r="F1784" s="629"/>
      <c r="G1784" s="629"/>
      <c r="H1784" s="629"/>
      <c r="I1784" s="629"/>
      <c r="J1784" s="629"/>
      <c r="K1784" s="629"/>
      <c r="L1784" s="629"/>
      <c r="M1784" s="629"/>
      <c r="N1784" s="629"/>
      <c r="O1784" s="629"/>
      <c r="P1784" s="629"/>
      <c r="Q1784" s="629"/>
      <c r="R1784" s="629"/>
      <c r="S1784" s="629"/>
      <c r="T1784" s="629"/>
      <c r="U1784" s="629"/>
      <c r="V1784" s="629"/>
      <c r="W1784" s="629"/>
      <c r="X1784" s="630"/>
      <c r="Y1784" s="146"/>
      <c r="Z1784" s="146"/>
      <c r="AA1784" s="116"/>
      <c r="AB1784" s="150"/>
      <c r="AC1784" s="150"/>
      <c r="AD1784" s="327">
        <v>1</v>
      </c>
      <c r="AE1784" s="146"/>
      <c r="AF1784" s="141"/>
      <c r="AG1784" s="141"/>
      <c r="AH1784" s="150"/>
      <c r="AI1784" s="313"/>
      <c r="AJ1784" s="150"/>
      <c r="AK1784" s="313"/>
      <c r="AL1784" s="150"/>
      <c r="AM1784" s="313"/>
      <c r="AN1784" s="150"/>
      <c r="AO1784" s="313"/>
      <c r="AP1784" s="150"/>
      <c r="AQ1784" s="313"/>
      <c r="AR1784" s="150"/>
      <c r="AS1784" s="150"/>
      <c r="AT1784" s="313"/>
      <c r="AU1784" s="150"/>
      <c r="AV1784" s="313"/>
      <c r="AW1784" s="150"/>
      <c r="AX1784" s="313"/>
      <c r="AY1784" s="150"/>
      <c r="AZ1784" s="313"/>
      <c r="BA1784" s="150"/>
      <c r="BB1784" s="313"/>
      <c r="BC1784" s="150"/>
      <c r="BD1784" s="116"/>
      <c r="BE1784" s="152"/>
      <c r="BF1784" s="152"/>
      <c r="BG1784" s="152"/>
      <c r="BH1784" s="152"/>
      <c r="BI1784" s="152"/>
      <c r="BJ1784" s="152"/>
      <c r="BK1784" s="150"/>
      <c r="BL1784" s="150"/>
      <c r="BM1784" s="150"/>
      <c r="BN1784" s="150"/>
      <c r="BO1784" s="150"/>
      <c r="BP1784" s="150"/>
      <c r="BQ1784" s="150"/>
      <c r="BR1784" s="146"/>
      <c r="BS1784" s="156"/>
      <c r="BT1784" s="116"/>
      <c r="BU1784" s="116"/>
      <c r="BV1784" s="116"/>
      <c r="BW1784" s="116"/>
      <c r="BX1784" s="116"/>
      <c r="BY1784" s="116"/>
      <c r="BZ1784" s="116"/>
      <c r="CA1784" s="116"/>
      <c r="CB1784" s="116"/>
      <c r="CC1784" s="116"/>
      <c r="CD1784" s="116"/>
      <c r="CE1784" s="116"/>
      <c r="CF1784" s="116"/>
      <c r="CG1784" s="116"/>
      <c r="CH1784" s="116"/>
      <c r="CI1784" s="116"/>
      <c r="CJ1784" s="116"/>
      <c r="CK1784" s="116"/>
      <c r="CL1784" s="116"/>
      <c r="CM1784" s="116"/>
      <c r="CN1784" s="116"/>
      <c r="CO1784" s="116"/>
      <c r="CP1784" s="116"/>
      <c r="CQ1784" s="116"/>
      <c r="CR1784" s="116"/>
      <c r="CS1784" s="116"/>
      <c r="CT1784" s="116"/>
      <c r="CU1784" s="116"/>
      <c r="CV1784" s="116"/>
      <c r="CW1784" s="116"/>
      <c r="CX1784" s="116"/>
      <c r="CY1784" s="116"/>
      <c r="CZ1784" s="116"/>
      <c r="DA1784" s="116"/>
      <c r="DB1784" s="116"/>
      <c r="DC1784" s="116"/>
      <c r="DD1784" s="116"/>
      <c r="DE1784" s="116"/>
      <c r="DF1784" s="116"/>
      <c r="DG1784" s="116"/>
      <c r="DH1784" s="116"/>
      <c r="DI1784" s="116"/>
      <c r="DJ1784" s="116"/>
      <c r="DK1784" s="116"/>
      <c r="DL1784" s="116"/>
      <c r="DM1784" s="116"/>
      <c r="DN1784" s="116"/>
      <c r="DO1784" s="116"/>
      <c r="DP1784" s="116"/>
      <c r="DQ1784" s="116"/>
      <c r="DR1784" s="116"/>
      <c r="DS1784" s="116"/>
      <c r="DT1784" s="116"/>
      <c r="DU1784" s="116"/>
      <c r="DV1784" s="116"/>
      <c r="DW1784" s="116"/>
      <c r="DX1784" s="116"/>
      <c r="DY1784" s="116"/>
      <c r="DZ1784" s="116"/>
      <c r="EA1784" s="116"/>
    </row>
    <row r="1785" spans="1:131" x14ac:dyDescent="0.15">
      <c r="A1785" s="116"/>
      <c r="B1785" s="155"/>
      <c r="C1785" s="149"/>
      <c r="E1785" s="149"/>
      <c r="G1785" s="156"/>
      <c r="H1785" s="149"/>
      <c r="N1785" s="146"/>
      <c r="O1785" s="146"/>
      <c r="P1785" s="146"/>
      <c r="Q1785" s="146"/>
      <c r="R1785" s="146"/>
      <c r="S1785" s="146"/>
      <c r="T1785" s="146"/>
      <c r="U1785" s="146"/>
      <c r="V1785" s="146"/>
      <c r="W1785" s="146"/>
      <c r="X1785" s="146"/>
      <c r="Y1785" s="146"/>
      <c r="Z1785" s="146"/>
      <c r="AA1785" s="116"/>
      <c r="AB1785" s="150"/>
      <c r="AC1785" s="150"/>
      <c r="AD1785" s="327"/>
      <c r="AE1785" s="146"/>
      <c r="AF1785" s="141"/>
      <c r="AG1785" s="141"/>
      <c r="AH1785" s="150"/>
      <c r="AI1785" s="313"/>
      <c r="AJ1785" s="150"/>
      <c r="AK1785" s="313"/>
      <c r="AL1785" s="150"/>
      <c r="AM1785" s="313"/>
      <c r="AN1785" s="150"/>
      <c r="AO1785" s="313"/>
      <c r="AP1785" s="150"/>
      <c r="AQ1785" s="313"/>
      <c r="AR1785" s="150"/>
      <c r="AS1785" s="150"/>
      <c r="AT1785" s="313"/>
      <c r="AU1785" s="150"/>
      <c r="AV1785" s="313"/>
      <c r="AW1785" s="150"/>
      <c r="AX1785" s="313"/>
      <c r="AY1785" s="150"/>
      <c r="AZ1785" s="313"/>
      <c r="BA1785" s="150"/>
      <c r="BB1785" s="313"/>
      <c r="BC1785" s="150"/>
      <c r="BD1785" s="116"/>
      <c r="BE1785" s="152"/>
      <c r="BF1785" s="152"/>
      <c r="BG1785" s="152"/>
      <c r="BH1785" s="152"/>
      <c r="BI1785" s="152"/>
      <c r="BJ1785" s="152"/>
      <c r="BK1785" s="150"/>
      <c r="BL1785" s="150"/>
      <c r="BM1785" s="150"/>
      <c r="BN1785" s="150"/>
      <c r="BO1785" s="150"/>
      <c r="BP1785" s="150"/>
      <c r="BQ1785" s="150"/>
      <c r="BR1785" s="146"/>
      <c r="BS1785" s="156"/>
      <c r="BT1785" s="116"/>
      <c r="BU1785" s="116"/>
      <c r="BV1785" s="116"/>
      <c r="BW1785" s="116"/>
      <c r="BX1785" s="116"/>
      <c r="BY1785" s="116"/>
      <c r="BZ1785" s="116"/>
      <c r="CA1785" s="116"/>
      <c r="CB1785" s="116"/>
      <c r="CC1785" s="116"/>
      <c r="CD1785" s="116"/>
      <c r="CE1785" s="116"/>
      <c r="CF1785" s="116"/>
      <c r="CG1785" s="116"/>
      <c r="CH1785" s="116"/>
      <c r="CI1785" s="116"/>
      <c r="CJ1785" s="116"/>
      <c r="CK1785" s="116"/>
      <c r="CL1785" s="116"/>
      <c r="CM1785" s="116"/>
      <c r="CN1785" s="116"/>
      <c r="CO1785" s="116"/>
      <c r="CP1785" s="116"/>
      <c r="CQ1785" s="116"/>
      <c r="CR1785" s="116"/>
      <c r="CS1785" s="116"/>
      <c r="CT1785" s="116"/>
      <c r="CU1785" s="116"/>
      <c r="CV1785" s="116"/>
      <c r="CW1785" s="116"/>
      <c r="CX1785" s="116"/>
      <c r="CY1785" s="116"/>
      <c r="CZ1785" s="116"/>
      <c r="DA1785" s="116"/>
      <c r="DB1785" s="116"/>
      <c r="DC1785" s="116"/>
      <c r="DD1785" s="116"/>
      <c r="DE1785" s="116"/>
      <c r="DF1785" s="116"/>
      <c r="DG1785" s="116"/>
      <c r="DH1785" s="116"/>
      <c r="DI1785" s="116"/>
      <c r="DJ1785" s="116"/>
      <c r="DK1785" s="116"/>
      <c r="DL1785" s="116"/>
      <c r="DM1785" s="116"/>
      <c r="DN1785" s="116"/>
      <c r="DO1785" s="116"/>
      <c r="DP1785" s="116"/>
      <c r="DQ1785" s="116"/>
      <c r="DR1785" s="116"/>
      <c r="DS1785" s="116"/>
      <c r="DT1785" s="116"/>
      <c r="DU1785" s="116"/>
      <c r="DV1785" s="116"/>
      <c r="DW1785" s="116"/>
      <c r="DX1785" s="116"/>
      <c r="DY1785" s="116"/>
      <c r="DZ1785" s="116"/>
      <c r="EA1785" s="116"/>
    </row>
    <row r="1786" spans="1:131" x14ac:dyDescent="0.15">
      <c r="A1786" s="116"/>
      <c r="B1786" s="155"/>
      <c r="C1786" s="149"/>
      <c r="E1786" s="149"/>
      <c r="G1786" s="156"/>
      <c r="H1786" s="149"/>
      <c r="N1786" s="146"/>
      <c r="O1786" s="146"/>
      <c r="P1786" s="146"/>
      <c r="Q1786" s="146"/>
      <c r="R1786" s="146"/>
      <c r="S1786" s="146"/>
      <c r="T1786" s="146"/>
      <c r="U1786" s="146"/>
      <c r="V1786" s="146"/>
      <c r="W1786" s="146"/>
      <c r="X1786" s="146"/>
      <c r="Y1786" s="146"/>
      <c r="Z1786" s="146"/>
      <c r="AA1786" s="116"/>
      <c r="AB1786" s="150"/>
      <c r="AC1786" s="150"/>
      <c r="AD1786" s="327"/>
      <c r="AE1786" s="146"/>
      <c r="AF1786" s="141"/>
      <c r="AG1786" s="141"/>
      <c r="AH1786" s="150"/>
      <c r="AI1786" s="313"/>
      <c r="AJ1786" s="150"/>
      <c r="AK1786" s="313"/>
      <c r="AL1786" s="150"/>
      <c r="AM1786" s="313"/>
      <c r="AN1786" s="150"/>
      <c r="AO1786" s="313"/>
      <c r="AP1786" s="150"/>
      <c r="AQ1786" s="313"/>
      <c r="AR1786" s="150"/>
      <c r="AS1786" s="150"/>
      <c r="AT1786" s="313"/>
      <c r="AU1786" s="150"/>
      <c r="AV1786" s="313"/>
      <c r="AW1786" s="150"/>
      <c r="AX1786" s="313"/>
      <c r="AY1786" s="150"/>
      <c r="AZ1786" s="313"/>
      <c r="BA1786" s="150"/>
      <c r="BB1786" s="313"/>
      <c r="BC1786" s="150"/>
      <c r="BD1786" s="116"/>
      <c r="BE1786" s="152"/>
      <c r="BF1786" s="152"/>
      <c r="BG1786" s="152"/>
      <c r="BH1786" s="152"/>
      <c r="BI1786" s="152"/>
      <c r="BJ1786" s="152"/>
      <c r="BK1786" s="150"/>
      <c r="BL1786" s="150"/>
      <c r="BM1786" s="150"/>
      <c r="BN1786" s="150"/>
      <c r="BO1786" s="150"/>
      <c r="BP1786" s="150"/>
      <c r="BQ1786" s="150"/>
      <c r="BR1786" s="146"/>
      <c r="BS1786" s="156"/>
      <c r="BT1786" s="116"/>
      <c r="BU1786" s="116"/>
      <c r="BV1786" s="116"/>
      <c r="BW1786" s="116"/>
      <c r="BX1786" s="116"/>
      <c r="BY1786" s="116"/>
      <c r="BZ1786" s="116"/>
      <c r="CA1786" s="116"/>
      <c r="CB1786" s="116"/>
      <c r="CC1786" s="116"/>
      <c r="CD1786" s="116"/>
      <c r="CE1786" s="116"/>
      <c r="CF1786" s="116"/>
      <c r="CG1786" s="116"/>
      <c r="CH1786" s="116"/>
      <c r="CI1786" s="116"/>
      <c r="CJ1786" s="116"/>
      <c r="CK1786" s="116"/>
      <c r="CL1786" s="116"/>
      <c r="CM1786" s="116"/>
      <c r="CN1786" s="116"/>
      <c r="CO1786" s="116"/>
      <c r="CP1786" s="116"/>
      <c r="CQ1786" s="116"/>
      <c r="CR1786" s="116"/>
      <c r="CS1786" s="116"/>
      <c r="CT1786" s="116"/>
      <c r="CU1786" s="116"/>
      <c r="CV1786" s="116"/>
      <c r="CW1786" s="116"/>
      <c r="CX1786" s="116"/>
      <c r="CY1786" s="116"/>
      <c r="CZ1786" s="116"/>
      <c r="DA1786" s="116"/>
      <c r="DB1786" s="116"/>
      <c r="DC1786" s="116"/>
      <c r="DD1786" s="116"/>
      <c r="DE1786" s="116"/>
      <c r="DF1786" s="116"/>
      <c r="DG1786" s="116"/>
      <c r="DH1786" s="116"/>
      <c r="DI1786" s="116"/>
      <c r="DJ1786" s="116"/>
      <c r="DK1786" s="116"/>
      <c r="DL1786" s="116"/>
      <c r="DM1786" s="116"/>
      <c r="DN1786" s="116"/>
      <c r="DO1786" s="116"/>
      <c r="DP1786" s="116"/>
      <c r="DQ1786" s="116"/>
      <c r="DR1786" s="116"/>
      <c r="DS1786" s="116"/>
      <c r="DT1786" s="116"/>
      <c r="DU1786" s="116"/>
      <c r="DV1786" s="116"/>
      <c r="DW1786" s="116"/>
      <c r="DX1786" s="116"/>
      <c r="DY1786" s="116"/>
      <c r="DZ1786" s="116"/>
      <c r="EA1786" s="116"/>
    </row>
    <row r="1787" spans="1:131" x14ac:dyDescent="0.15">
      <c r="A1787" s="116"/>
      <c r="B1787" s="155"/>
      <c r="C1787" s="149"/>
      <c r="E1787" s="149"/>
      <c r="G1787" s="156"/>
      <c r="H1787" s="149"/>
      <c r="N1787" s="146"/>
      <c r="O1787" s="146"/>
      <c r="P1787" s="146"/>
      <c r="Q1787" s="146"/>
      <c r="R1787" s="146"/>
      <c r="S1787" s="146"/>
      <c r="T1787" s="146"/>
      <c r="U1787" s="146"/>
      <c r="V1787" s="146"/>
      <c r="W1787" s="146"/>
      <c r="X1787" s="146"/>
      <c r="Y1787" s="146"/>
      <c r="Z1787" s="146"/>
      <c r="AA1787" s="116"/>
      <c r="AB1787" s="150"/>
      <c r="AC1787" s="150"/>
      <c r="AD1787" s="327"/>
      <c r="AE1787" s="146"/>
      <c r="AF1787" s="141"/>
      <c r="AG1787" s="141"/>
      <c r="AH1787" s="150"/>
      <c r="AI1787" s="313"/>
      <c r="AJ1787" s="150"/>
      <c r="AK1787" s="313"/>
      <c r="AL1787" s="150"/>
      <c r="AM1787" s="313"/>
      <c r="AN1787" s="150"/>
      <c r="AO1787" s="313"/>
      <c r="AP1787" s="150"/>
      <c r="AQ1787" s="313"/>
      <c r="AR1787" s="150"/>
      <c r="AS1787" s="150"/>
      <c r="AT1787" s="313"/>
      <c r="AU1787" s="150"/>
      <c r="AV1787" s="313"/>
      <c r="AW1787" s="150"/>
      <c r="AX1787" s="313"/>
      <c r="AY1787" s="150"/>
      <c r="AZ1787" s="313"/>
      <c r="BA1787" s="150"/>
      <c r="BB1787" s="313"/>
      <c r="BC1787" s="150"/>
      <c r="BD1787" s="116"/>
      <c r="BE1787" s="152"/>
      <c r="BF1787" s="152"/>
      <c r="BG1787" s="152"/>
      <c r="BH1787" s="152"/>
      <c r="BI1787" s="152"/>
      <c r="BJ1787" s="152"/>
      <c r="BK1787" s="150"/>
      <c r="BL1787" s="150"/>
      <c r="BM1787" s="150"/>
      <c r="BN1787" s="150"/>
      <c r="BO1787" s="150"/>
      <c r="BP1787" s="150"/>
      <c r="BQ1787" s="150"/>
      <c r="BR1787" s="146"/>
      <c r="BS1787" s="156"/>
      <c r="BT1787" s="116"/>
      <c r="BU1787" s="116"/>
      <c r="BV1787" s="116"/>
      <c r="BW1787" s="116"/>
      <c r="BX1787" s="116"/>
      <c r="BY1787" s="116"/>
      <c r="BZ1787" s="116"/>
      <c r="CA1787" s="116"/>
      <c r="CB1787" s="116"/>
      <c r="CC1787" s="116"/>
      <c r="CD1787" s="116"/>
      <c r="CE1787" s="116"/>
      <c r="CF1787" s="116"/>
      <c r="CG1787" s="116"/>
      <c r="CH1787" s="116"/>
      <c r="CI1787" s="116"/>
      <c r="CJ1787" s="116"/>
      <c r="CK1787" s="116"/>
      <c r="CL1787" s="116"/>
      <c r="CM1787" s="116"/>
      <c r="CN1787" s="116"/>
      <c r="CO1787" s="116"/>
      <c r="CP1787" s="116"/>
      <c r="CQ1787" s="116"/>
      <c r="CR1787" s="116"/>
      <c r="CS1787" s="116"/>
      <c r="CT1787" s="116"/>
      <c r="CU1787" s="116"/>
      <c r="CV1787" s="116"/>
      <c r="CW1787" s="116"/>
      <c r="CX1787" s="116"/>
      <c r="CY1787" s="116"/>
      <c r="CZ1787" s="116"/>
      <c r="DA1787" s="116"/>
      <c r="DB1787" s="116"/>
      <c r="DC1787" s="116"/>
      <c r="DD1787" s="116"/>
      <c r="DE1787" s="116"/>
      <c r="DF1787" s="116"/>
      <c r="DG1787" s="116"/>
      <c r="DH1787" s="116"/>
      <c r="DI1787" s="116"/>
      <c r="DJ1787" s="116"/>
      <c r="DK1787" s="116"/>
      <c r="DL1787" s="116"/>
      <c r="DM1787" s="116"/>
      <c r="DN1787" s="116"/>
      <c r="DO1787" s="116"/>
      <c r="DP1787" s="116"/>
      <c r="DQ1787" s="116"/>
      <c r="DR1787" s="116"/>
      <c r="DS1787" s="116"/>
      <c r="DT1787" s="116"/>
      <c r="DU1787" s="116"/>
      <c r="DV1787" s="116"/>
      <c r="DW1787" s="116"/>
      <c r="DX1787" s="116"/>
      <c r="DY1787" s="116"/>
      <c r="DZ1787" s="116"/>
      <c r="EA1787" s="116"/>
    </row>
    <row r="1788" spans="1:131" x14ac:dyDescent="0.15">
      <c r="A1788" s="116"/>
      <c r="B1788" s="155"/>
      <c r="C1788" s="149"/>
      <c r="E1788" s="149"/>
      <c r="G1788" s="156"/>
      <c r="H1788" s="149"/>
      <c r="N1788" s="146"/>
      <c r="O1788" s="146"/>
      <c r="P1788" s="146"/>
      <c r="Q1788" s="146"/>
      <c r="R1788" s="146"/>
      <c r="S1788" s="146"/>
      <c r="T1788" s="146"/>
      <c r="U1788" s="146"/>
      <c r="V1788" s="146"/>
      <c r="W1788" s="146"/>
      <c r="X1788" s="146"/>
      <c r="Y1788" s="146"/>
      <c r="Z1788" s="146"/>
      <c r="AA1788" s="116"/>
      <c r="AB1788" s="150"/>
      <c r="AC1788" s="150"/>
      <c r="AD1788" s="327"/>
      <c r="AE1788" s="146"/>
      <c r="AF1788" s="141"/>
      <c r="AG1788" s="141"/>
      <c r="AH1788" s="150"/>
      <c r="AI1788" s="313"/>
      <c r="AJ1788" s="150"/>
      <c r="AK1788" s="313"/>
      <c r="AL1788" s="150"/>
      <c r="AM1788" s="313"/>
      <c r="AN1788" s="150"/>
      <c r="AO1788" s="313"/>
      <c r="AP1788" s="150"/>
      <c r="AQ1788" s="313"/>
      <c r="AR1788" s="150"/>
      <c r="AS1788" s="150"/>
      <c r="AT1788" s="313"/>
      <c r="AU1788" s="150"/>
      <c r="AV1788" s="313"/>
      <c r="AW1788" s="150"/>
      <c r="AX1788" s="313"/>
      <c r="AY1788" s="150"/>
      <c r="AZ1788" s="313"/>
      <c r="BA1788" s="150"/>
      <c r="BB1788" s="313"/>
      <c r="BC1788" s="150"/>
      <c r="BD1788" s="116"/>
      <c r="BE1788" s="152"/>
      <c r="BF1788" s="152"/>
      <c r="BG1788" s="152"/>
      <c r="BH1788" s="152"/>
      <c r="BI1788" s="152"/>
      <c r="BJ1788" s="152"/>
      <c r="BK1788" s="150"/>
      <c r="BL1788" s="150"/>
      <c r="BM1788" s="150"/>
      <c r="BN1788" s="150"/>
      <c r="BO1788" s="150"/>
      <c r="BP1788" s="150"/>
      <c r="BQ1788" s="150"/>
      <c r="BR1788" s="146"/>
      <c r="BS1788" s="156"/>
      <c r="BT1788" s="116"/>
      <c r="BU1788" s="116"/>
      <c r="BV1788" s="116"/>
      <c r="BW1788" s="116"/>
      <c r="BX1788" s="116"/>
      <c r="BY1788" s="116"/>
      <c r="BZ1788" s="116"/>
      <c r="CA1788" s="116"/>
      <c r="CB1788" s="116"/>
      <c r="CC1788" s="116"/>
      <c r="CD1788" s="116"/>
      <c r="CE1788" s="116"/>
      <c r="CF1788" s="116"/>
      <c r="CG1788" s="116"/>
      <c r="CH1788" s="116"/>
      <c r="CI1788" s="116"/>
      <c r="CJ1788" s="116"/>
      <c r="CK1788" s="116"/>
      <c r="CL1788" s="116"/>
      <c r="CM1788" s="116"/>
      <c r="CN1788" s="116"/>
      <c r="CO1788" s="116"/>
      <c r="CP1788" s="116"/>
      <c r="CQ1788" s="116"/>
      <c r="CR1788" s="116"/>
      <c r="CS1788" s="116"/>
      <c r="CT1788" s="116"/>
      <c r="CU1788" s="116"/>
      <c r="CV1788" s="116"/>
      <c r="CW1788" s="116"/>
      <c r="CX1788" s="116"/>
      <c r="CY1788" s="116"/>
      <c r="CZ1788" s="116"/>
      <c r="DA1788" s="116"/>
      <c r="DB1788" s="116"/>
      <c r="DC1788" s="116"/>
      <c r="DD1788" s="116"/>
      <c r="DE1788" s="116"/>
      <c r="DF1788" s="116"/>
      <c r="DG1788" s="116"/>
      <c r="DH1788" s="116"/>
      <c r="DI1788" s="116"/>
      <c r="DJ1788" s="116"/>
      <c r="DK1788" s="116"/>
      <c r="DL1788" s="116"/>
      <c r="DM1788" s="116"/>
      <c r="DN1788" s="116"/>
      <c r="DO1788" s="116"/>
      <c r="DP1788" s="116"/>
      <c r="DQ1788" s="116"/>
      <c r="DR1788" s="116"/>
      <c r="DS1788" s="116"/>
      <c r="DT1788" s="116"/>
      <c r="DU1788" s="116"/>
      <c r="DV1788" s="116"/>
      <c r="DW1788" s="116"/>
      <c r="DX1788" s="116"/>
      <c r="DY1788" s="116"/>
      <c r="DZ1788" s="116"/>
      <c r="EA1788" s="116"/>
    </row>
    <row r="1789" spans="1:131" x14ac:dyDescent="0.15">
      <c r="A1789" s="116"/>
      <c r="B1789" s="155"/>
      <c r="C1789" s="149"/>
      <c r="E1789" s="149"/>
      <c r="G1789" s="156"/>
      <c r="H1789" s="149"/>
      <c r="N1789" s="146"/>
      <c r="O1789" s="146"/>
      <c r="P1789" s="146"/>
      <c r="Q1789" s="146"/>
      <c r="R1789" s="146"/>
      <c r="S1789" s="146"/>
      <c r="T1789" s="146"/>
      <c r="U1789" s="146"/>
      <c r="V1789" s="146"/>
      <c r="W1789" s="146"/>
      <c r="X1789" s="146"/>
      <c r="Y1789" s="146"/>
      <c r="Z1789" s="146"/>
      <c r="AA1789" s="116"/>
      <c r="AB1789" s="150"/>
      <c r="AC1789" s="150"/>
      <c r="AD1789" s="327"/>
      <c r="AE1789" s="146"/>
      <c r="AF1789" s="141"/>
      <c r="AG1789" s="141"/>
      <c r="AH1789" s="150"/>
      <c r="AI1789" s="313"/>
      <c r="AJ1789" s="150"/>
      <c r="AK1789" s="313"/>
      <c r="AL1789" s="150"/>
      <c r="AM1789" s="313"/>
      <c r="AN1789" s="150"/>
      <c r="AO1789" s="313"/>
      <c r="AP1789" s="150"/>
      <c r="AQ1789" s="313"/>
      <c r="AR1789" s="150"/>
      <c r="AS1789" s="150"/>
      <c r="AT1789" s="313"/>
      <c r="AU1789" s="150"/>
      <c r="AV1789" s="313"/>
      <c r="AW1789" s="150"/>
      <c r="AX1789" s="313"/>
      <c r="AY1789" s="150"/>
      <c r="AZ1789" s="313"/>
      <c r="BA1789" s="150"/>
      <c r="BB1789" s="313"/>
      <c r="BC1789" s="150"/>
      <c r="BD1789" s="116"/>
      <c r="BE1789" s="152"/>
      <c r="BF1789" s="152"/>
      <c r="BG1789" s="152"/>
      <c r="BH1789" s="152"/>
      <c r="BI1789" s="152"/>
      <c r="BJ1789" s="152"/>
      <c r="BK1789" s="150"/>
      <c r="BL1789" s="150"/>
      <c r="BM1789" s="150"/>
      <c r="BN1789" s="150"/>
      <c r="BO1789" s="150"/>
      <c r="BP1789" s="150"/>
      <c r="BQ1789" s="150"/>
      <c r="BR1789" s="146"/>
      <c r="BS1789" s="156"/>
      <c r="BT1789" s="116"/>
      <c r="BU1789" s="116"/>
      <c r="BV1789" s="116"/>
      <c r="BW1789" s="116"/>
      <c r="BX1789" s="116"/>
      <c r="BY1789" s="116"/>
      <c r="BZ1789" s="116"/>
      <c r="CA1789" s="116"/>
      <c r="CB1789" s="116"/>
      <c r="CC1789" s="116"/>
      <c r="CD1789" s="116"/>
      <c r="CE1789" s="116"/>
      <c r="CF1789" s="116"/>
      <c r="CG1789" s="116"/>
      <c r="CH1789" s="116"/>
      <c r="CI1789" s="116"/>
      <c r="CJ1789" s="116"/>
      <c r="CK1789" s="116"/>
      <c r="CL1789" s="116"/>
      <c r="CM1789" s="116"/>
      <c r="CN1789" s="116"/>
      <c r="CO1789" s="116"/>
      <c r="CP1789" s="116"/>
      <c r="CQ1789" s="116"/>
      <c r="CR1789" s="116"/>
      <c r="CS1789" s="116"/>
      <c r="CT1789" s="116"/>
      <c r="CU1789" s="116"/>
      <c r="CV1789" s="116"/>
      <c r="CW1789" s="116"/>
      <c r="CX1789" s="116"/>
      <c r="CY1789" s="116"/>
      <c r="CZ1789" s="116"/>
      <c r="DA1789" s="116"/>
      <c r="DB1789" s="116"/>
      <c r="DC1789" s="116"/>
      <c r="DD1789" s="116"/>
      <c r="DE1789" s="116"/>
      <c r="DF1789" s="116"/>
      <c r="DG1789" s="116"/>
      <c r="DH1789" s="116"/>
      <c r="DI1789" s="116"/>
      <c r="DJ1789" s="116"/>
      <c r="DK1789" s="116"/>
      <c r="DL1789" s="116"/>
      <c r="DM1789" s="116"/>
      <c r="DN1789" s="116"/>
      <c r="DO1789" s="116"/>
      <c r="DP1789" s="116"/>
      <c r="DQ1789" s="116"/>
      <c r="DR1789" s="116"/>
      <c r="DS1789" s="116"/>
      <c r="DT1789" s="116"/>
      <c r="DU1789" s="116"/>
      <c r="DV1789" s="116"/>
      <c r="DW1789" s="116"/>
      <c r="DX1789" s="116"/>
      <c r="DY1789" s="116"/>
      <c r="DZ1789" s="116"/>
      <c r="EA1789" s="116"/>
    </row>
    <row r="1790" spans="1:131" x14ac:dyDescent="0.15">
      <c r="A1790" s="116"/>
      <c r="B1790" s="155"/>
      <c r="C1790" s="149"/>
      <c r="E1790" s="149"/>
      <c r="G1790" s="156"/>
      <c r="H1790" s="149"/>
      <c r="N1790" s="146"/>
      <c r="O1790" s="146"/>
      <c r="P1790" s="146"/>
      <c r="Q1790" s="146"/>
      <c r="R1790" s="146"/>
      <c r="S1790" s="146"/>
      <c r="T1790" s="146"/>
      <c r="U1790" s="146"/>
      <c r="V1790" s="146"/>
      <c r="W1790" s="146"/>
      <c r="X1790" s="146"/>
      <c r="Y1790" s="146"/>
      <c r="Z1790" s="146"/>
      <c r="AA1790" s="116"/>
      <c r="AB1790" s="150"/>
      <c r="AC1790" s="150"/>
      <c r="AD1790" s="327"/>
      <c r="AE1790" s="146"/>
      <c r="AF1790" s="141"/>
      <c r="AG1790" s="141"/>
      <c r="AH1790" s="150"/>
      <c r="AI1790" s="313"/>
      <c r="AJ1790" s="150"/>
      <c r="AK1790" s="313"/>
      <c r="AL1790" s="150"/>
      <c r="AM1790" s="313"/>
      <c r="AN1790" s="150"/>
      <c r="AO1790" s="313"/>
      <c r="AP1790" s="150"/>
      <c r="AQ1790" s="313"/>
      <c r="AR1790" s="150"/>
      <c r="AS1790" s="150"/>
      <c r="AT1790" s="313"/>
      <c r="AU1790" s="150"/>
      <c r="AV1790" s="313"/>
      <c r="AW1790" s="150"/>
      <c r="AX1790" s="313"/>
      <c r="AY1790" s="150"/>
      <c r="AZ1790" s="313"/>
      <c r="BA1790" s="150"/>
      <c r="BB1790" s="313"/>
      <c r="BC1790" s="150"/>
      <c r="BD1790" s="116"/>
      <c r="BE1790" s="152"/>
      <c r="BF1790" s="152"/>
      <c r="BG1790" s="152"/>
      <c r="BH1790" s="152"/>
      <c r="BI1790" s="152"/>
      <c r="BJ1790" s="152"/>
      <c r="BK1790" s="150"/>
      <c r="BL1790" s="150"/>
      <c r="BM1790" s="150"/>
      <c r="BN1790" s="150"/>
      <c r="BO1790" s="150"/>
      <c r="BP1790" s="150"/>
      <c r="BQ1790" s="150"/>
      <c r="BR1790" s="146"/>
      <c r="BS1790" s="156"/>
      <c r="BT1790" s="116"/>
      <c r="BU1790" s="116"/>
      <c r="BV1790" s="116"/>
      <c r="BW1790" s="116"/>
      <c r="BX1790" s="116"/>
      <c r="BY1790" s="116"/>
      <c r="BZ1790" s="116"/>
      <c r="CA1790" s="116"/>
      <c r="CB1790" s="116"/>
      <c r="CC1790" s="116"/>
      <c r="CD1790" s="116"/>
      <c r="CE1790" s="116"/>
      <c r="CF1790" s="116"/>
      <c r="CG1790" s="116"/>
      <c r="CH1790" s="116"/>
      <c r="CI1790" s="116"/>
      <c r="CJ1790" s="116"/>
      <c r="CK1790" s="116"/>
      <c r="CL1790" s="116"/>
      <c r="CM1790" s="116"/>
      <c r="CN1790" s="116"/>
      <c r="CO1790" s="116"/>
      <c r="CP1790" s="116"/>
      <c r="CQ1790" s="116"/>
      <c r="CR1790" s="116"/>
      <c r="CS1790" s="116"/>
      <c r="CT1790" s="116"/>
      <c r="CU1790" s="116"/>
      <c r="CV1790" s="116"/>
      <c r="CW1790" s="116"/>
      <c r="CX1790" s="116"/>
      <c r="CY1790" s="116"/>
      <c r="CZ1790" s="116"/>
      <c r="DA1790" s="116"/>
      <c r="DB1790" s="116"/>
      <c r="DC1790" s="116"/>
      <c r="DD1790" s="116"/>
      <c r="DE1790" s="116"/>
      <c r="DF1790" s="116"/>
      <c r="DG1790" s="116"/>
      <c r="DH1790" s="116"/>
      <c r="DI1790" s="116"/>
      <c r="DJ1790" s="116"/>
      <c r="DK1790" s="116"/>
      <c r="DL1790" s="116"/>
      <c r="DM1790" s="116"/>
      <c r="DN1790" s="116"/>
      <c r="DO1790" s="116"/>
      <c r="DP1790" s="116"/>
      <c r="DQ1790" s="116"/>
      <c r="DR1790" s="116"/>
      <c r="DS1790" s="116"/>
      <c r="DT1790" s="116"/>
      <c r="DU1790" s="116"/>
      <c r="DV1790" s="116"/>
      <c r="DW1790" s="116"/>
      <c r="DX1790" s="116"/>
      <c r="DY1790" s="116"/>
      <c r="DZ1790" s="116"/>
      <c r="EA1790" s="116"/>
    </row>
    <row r="1791" spans="1:131" x14ac:dyDescent="0.15">
      <c r="A1791" s="116"/>
      <c r="B1791" s="155"/>
      <c r="C1791" s="149"/>
      <c r="E1791" s="149"/>
      <c r="G1791" s="156"/>
      <c r="H1791" s="149"/>
      <c r="N1791" s="146"/>
      <c r="O1791" s="146"/>
      <c r="P1791" s="146"/>
      <c r="Q1791" s="146"/>
      <c r="R1791" s="146"/>
      <c r="S1791" s="146"/>
      <c r="T1791" s="146"/>
      <c r="U1791" s="146"/>
      <c r="V1791" s="146"/>
      <c r="W1791" s="146"/>
      <c r="X1791" s="146"/>
      <c r="Y1791" s="146"/>
      <c r="Z1791" s="146"/>
      <c r="AA1791" s="116"/>
      <c r="AB1791" s="150"/>
      <c r="AC1791" s="150"/>
      <c r="AD1791" s="327"/>
      <c r="AE1791" s="146"/>
      <c r="AF1791" s="141"/>
      <c r="AG1791" s="141"/>
      <c r="AH1791" s="150"/>
      <c r="AI1791" s="313"/>
      <c r="AJ1791" s="150"/>
      <c r="AK1791" s="313"/>
      <c r="AL1791" s="150"/>
      <c r="AM1791" s="313"/>
      <c r="AN1791" s="150"/>
      <c r="AO1791" s="313"/>
      <c r="AP1791" s="150"/>
      <c r="AQ1791" s="313"/>
      <c r="AR1791" s="150"/>
      <c r="AS1791" s="150"/>
      <c r="AT1791" s="313"/>
      <c r="AU1791" s="150"/>
      <c r="AV1791" s="313"/>
      <c r="AW1791" s="150"/>
      <c r="AX1791" s="313"/>
      <c r="AY1791" s="150"/>
      <c r="AZ1791" s="313"/>
      <c r="BA1791" s="150"/>
      <c r="BB1791" s="313"/>
      <c r="BC1791" s="150"/>
      <c r="BD1791" s="116"/>
      <c r="BE1791" s="152"/>
      <c r="BF1791" s="152"/>
      <c r="BG1791" s="152"/>
      <c r="BH1791" s="152"/>
      <c r="BI1791" s="152"/>
      <c r="BJ1791" s="152"/>
      <c r="BK1791" s="150"/>
      <c r="BL1791" s="150"/>
      <c r="BM1791" s="150"/>
      <c r="BN1791" s="150"/>
      <c r="BO1791" s="150"/>
      <c r="BP1791" s="150"/>
      <c r="BQ1791" s="150"/>
      <c r="BR1791" s="146"/>
      <c r="BS1791" s="156"/>
      <c r="BT1791" s="116"/>
      <c r="BU1791" s="116"/>
      <c r="BV1791" s="116"/>
      <c r="BW1791" s="116"/>
      <c r="BX1791" s="116"/>
      <c r="BY1791" s="116"/>
      <c r="BZ1791" s="116"/>
      <c r="CA1791" s="116"/>
      <c r="CB1791" s="116"/>
      <c r="CC1791" s="116"/>
      <c r="CD1791" s="116"/>
      <c r="CE1791" s="116"/>
      <c r="CF1791" s="116"/>
      <c r="CG1791" s="116"/>
      <c r="CH1791" s="116"/>
      <c r="CI1791" s="116"/>
      <c r="CJ1791" s="116"/>
      <c r="CK1791" s="116"/>
      <c r="CL1791" s="116"/>
      <c r="CM1791" s="116"/>
      <c r="CN1791" s="116"/>
      <c r="CO1791" s="116"/>
      <c r="CP1791" s="116"/>
      <c r="CQ1791" s="116"/>
      <c r="CR1791" s="116"/>
      <c r="CS1791" s="116"/>
      <c r="CT1791" s="116"/>
      <c r="CU1791" s="116"/>
      <c r="CV1791" s="116"/>
      <c r="CW1791" s="116"/>
      <c r="CX1791" s="116"/>
      <c r="CY1791" s="116"/>
      <c r="CZ1791" s="116"/>
      <c r="DA1791" s="116"/>
      <c r="DB1791" s="116"/>
      <c r="DC1791" s="116"/>
      <c r="DD1791" s="116"/>
      <c r="DE1791" s="116"/>
      <c r="DF1791" s="116"/>
      <c r="DG1791" s="116"/>
      <c r="DH1791" s="116"/>
      <c r="DI1791" s="116"/>
      <c r="DJ1791" s="116"/>
      <c r="DK1791" s="116"/>
      <c r="DL1791" s="116"/>
      <c r="DM1791" s="116"/>
      <c r="DN1791" s="116"/>
      <c r="DO1791" s="116"/>
      <c r="DP1791" s="116"/>
      <c r="DQ1791" s="116"/>
      <c r="DR1791" s="116"/>
      <c r="DS1791" s="116"/>
      <c r="DT1791" s="116"/>
      <c r="DU1791" s="116"/>
      <c r="DV1791" s="116"/>
      <c r="DW1791" s="116"/>
      <c r="DX1791" s="116"/>
      <c r="DY1791" s="116"/>
      <c r="DZ1791" s="116"/>
      <c r="EA1791" s="116"/>
    </row>
    <row r="1792" spans="1:131" x14ac:dyDescent="0.15">
      <c r="A1792" s="116"/>
      <c r="B1792" s="155"/>
      <c r="C1792" s="149"/>
      <c r="E1792" s="149"/>
      <c r="G1792" s="156"/>
      <c r="H1792" s="149"/>
      <c r="N1792" s="146"/>
      <c r="O1792" s="146"/>
      <c r="P1792" s="146"/>
      <c r="Q1792" s="146"/>
      <c r="R1792" s="146"/>
      <c r="S1792" s="146"/>
      <c r="T1792" s="146"/>
      <c r="U1792" s="146"/>
      <c r="V1792" s="146"/>
      <c r="W1792" s="146"/>
      <c r="X1792" s="146"/>
      <c r="Y1792" s="146"/>
      <c r="Z1792" s="146"/>
      <c r="AA1792" s="116"/>
      <c r="AB1792" s="150"/>
      <c r="AC1792" s="150"/>
      <c r="AD1792" s="327"/>
      <c r="AE1792" s="146"/>
      <c r="AF1792" s="141"/>
      <c r="AG1792" s="141"/>
      <c r="AH1792" s="150"/>
      <c r="AI1792" s="313"/>
      <c r="AJ1792" s="150"/>
      <c r="AK1792" s="313"/>
      <c r="AL1792" s="150"/>
      <c r="AM1792" s="313"/>
      <c r="AN1792" s="150"/>
      <c r="AO1792" s="313"/>
      <c r="AP1792" s="150"/>
      <c r="AQ1792" s="313"/>
      <c r="AR1792" s="150"/>
      <c r="AS1792" s="150"/>
      <c r="AT1792" s="313"/>
      <c r="AU1792" s="150"/>
      <c r="AV1792" s="313"/>
      <c r="AW1792" s="150"/>
      <c r="AX1792" s="313"/>
      <c r="AY1792" s="150"/>
      <c r="AZ1792" s="313"/>
      <c r="BA1792" s="150"/>
      <c r="BB1792" s="313"/>
      <c r="BC1792" s="150"/>
      <c r="BD1792" s="116"/>
      <c r="BE1792" s="152"/>
      <c r="BF1792" s="152"/>
      <c r="BG1792" s="152"/>
      <c r="BH1792" s="152"/>
      <c r="BI1792" s="152"/>
      <c r="BJ1792" s="152"/>
      <c r="BK1792" s="150"/>
      <c r="BL1792" s="150"/>
      <c r="BM1792" s="150"/>
      <c r="BN1792" s="150"/>
      <c r="BO1792" s="150"/>
      <c r="BP1792" s="150"/>
      <c r="BQ1792" s="150"/>
      <c r="BR1792" s="146"/>
      <c r="BS1792" s="156"/>
      <c r="BT1792" s="116"/>
      <c r="BU1792" s="116"/>
      <c r="BV1792" s="116"/>
      <c r="BW1792" s="116"/>
      <c r="BX1792" s="116"/>
      <c r="BY1792" s="116"/>
      <c r="BZ1792" s="116"/>
      <c r="CA1792" s="116"/>
      <c r="CB1792" s="116"/>
      <c r="CC1792" s="116"/>
      <c r="CD1792" s="116"/>
      <c r="CE1792" s="116"/>
      <c r="CF1792" s="116"/>
      <c r="CG1792" s="116"/>
      <c r="CH1792" s="116"/>
      <c r="CI1792" s="116"/>
      <c r="CJ1792" s="116"/>
      <c r="CK1792" s="116"/>
      <c r="CL1792" s="116"/>
      <c r="CM1792" s="116"/>
      <c r="CN1792" s="116"/>
      <c r="CO1792" s="116"/>
      <c r="CP1792" s="116"/>
      <c r="CQ1792" s="116"/>
      <c r="CR1792" s="116"/>
      <c r="CS1792" s="116"/>
      <c r="CT1792" s="116"/>
      <c r="CU1792" s="116"/>
      <c r="CV1792" s="116"/>
      <c r="CW1792" s="116"/>
      <c r="CX1792" s="116"/>
      <c r="CY1792" s="116"/>
      <c r="CZ1792" s="116"/>
      <c r="DA1792" s="116"/>
      <c r="DB1792" s="116"/>
      <c r="DC1792" s="116"/>
      <c r="DD1792" s="116"/>
      <c r="DE1792" s="116"/>
      <c r="DF1792" s="116"/>
      <c r="DG1792" s="116"/>
      <c r="DH1792" s="116"/>
      <c r="DI1792" s="116"/>
      <c r="DJ1792" s="116"/>
      <c r="DK1792" s="116"/>
      <c r="DL1792" s="116"/>
      <c r="DM1792" s="116"/>
      <c r="DN1792" s="116"/>
      <c r="DO1792" s="116"/>
      <c r="DP1792" s="116"/>
      <c r="DQ1792" s="116"/>
      <c r="DR1792" s="116"/>
      <c r="DS1792" s="116"/>
      <c r="DT1792" s="116"/>
      <c r="DU1792" s="116"/>
      <c r="DV1792" s="116"/>
      <c r="DW1792" s="116"/>
      <c r="DX1792" s="116"/>
      <c r="DY1792" s="116"/>
      <c r="DZ1792" s="116"/>
      <c r="EA1792" s="116"/>
    </row>
    <row r="1793" spans="1:131" x14ac:dyDescent="0.15">
      <c r="A1793" s="116"/>
      <c r="B1793" s="155"/>
      <c r="C1793" s="149"/>
      <c r="E1793" s="149"/>
      <c r="G1793" s="156"/>
      <c r="H1793" s="149"/>
      <c r="N1793" s="146"/>
      <c r="O1793" s="146"/>
      <c r="P1793" s="146"/>
      <c r="Q1793" s="146"/>
      <c r="R1793" s="146"/>
      <c r="S1793" s="146"/>
      <c r="T1793" s="146"/>
      <c r="U1793" s="146"/>
      <c r="V1793" s="146"/>
      <c r="W1793" s="146"/>
      <c r="X1793" s="146"/>
      <c r="Y1793" s="146"/>
      <c r="Z1793" s="146"/>
      <c r="AA1793" s="116"/>
      <c r="AB1793" s="150"/>
      <c r="AC1793" s="150"/>
      <c r="AD1793" s="327"/>
      <c r="AE1793" s="146"/>
      <c r="AF1793" s="141"/>
      <c r="AG1793" s="141"/>
      <c r="AH1793" s="150"/>
      <c r="AI1793" s="313"/>
      <c r="AJ1793" s="150"/>
      <c r="AK1793" s="313"/>
      <c r="AL1793" s="150"/>
      <c r="AM1793" s="313"/>
      <c r="AN1793" s="150"/>
      <c r="AO1793" s="313"/>
      <c r="AP1793" s="150"/>
      <c r="AQ1793" s="313"/>
      <c r="AR1793" s="150"/>
      <c r="AS1793" s="150"/>
      <c r="AT1793" s="313"/>
      <c r="AU1793" s="150"/>
      <c r="AV1793" s="313"/>
      <c r="AW1793" s="150"/>
      <c r="AX1793" s="313"/>
      <c r="AY1793" s="150"/>
      <c r="AZ1793" s="313"/>
      <c r="BA1793" s="150"/>
      <c r="BB1793" s="313"/>
      <c r="BC1793" s="150"/>
      <c r="BD1793" s="116"/>
      <c r="BE1793" s="152"/>
      <c r="BF1793" s="152"/>
      <c r="BG1793" s="152"/>
      <c r="BH1793" s="152"/>
      <c r="BI1793" s="152"/>
      <c r="BJ1793" s="152"/>
      <c r="BK1793" s="150"/>
      <c r="BL1793" s="150"/>
      <c r="BM1793" s="150"/>
      <c r="BN1793" s="150"/>
      <c r="BO1793" s="150"/>
      <c r="BP1793" s="150"/>
      <c r="BQ1793" s="150"/>
      <c r="BR1793" s="146"/>
      <c r="BS1793" s="156"/>
      <c r="BT1793" s="116"/>
      <c r="BU1793" s="116"/>
      <c r="BV1793" s="116"/>
      <c r="BW1793" s="116"/>
      <c r="BX1793" s="116"/>
      <c r="BY1793" s="116"/>
      <c r="BZ1793" s="116"/>
      <c r="CA1793" s="116"/>
      <c r="CB1793" s="116"/>
      <c r="CC1793" s="116"/>
      <c r="CD1793" s="116"/>
      <c r="CE1793" s="116"/>
      <c r="CF1793" s="116"/>
      <c r="CG1793" s="116"/>
      <c r="CH1793" s="116"/>
      <c r="CI1793" s="116"/>
      <c r="CJ1793" s="116"/>
      <c r="CK1793" s="116"/>
      <c r="CL1793" s="116"/>
      <c r="CM1793" s="116"/>
      <c r="CN1793" s="116"/>
      <c r="CO1793" s="116"/>
      <c r="CP1793" s="116"/>
      <c r="CQ1793" s="116"/>
      <c r="CR1793" s="116"/>
      <c r="CS1793" s="116"/>
      <c r="CT1793" s="116"/>
      <c r="CU1793" s="116"/>
      <c r="CV1793" s="116"/>
      <c r="CW1793" s="116"/>
      <c r="CX1793" s="116"/>
      <c r="CY1793" s="116"/>
      <c r="CZ1793" s="116"/>
      <c r="DA1793" s="116"/>
      <c r="DB1793" s="116"/>
      <c r="DC1793" s="116"/>
      <c r="DD1793" s="116"/>
      <c r="DE1793" s="116"/>
      <c r="DF1793" s="116"/>
      <c r="DG1793" s="116"/>
      <c r="DH1793" s="116"/>
      <c r="DI1793" s="116"/>
      <c r="DJ1793" s="116"/>
      <c r="DK1793" s="116"/>
      <c r="DL1793" s="116"/>
      <c r="DM1793" s="116"/>
      <c r="DN1793" s="116"/>
      <c r="DO1793" s="116"/>
      <c r="DP1793" s="116"/>
      <c r="DQ1793" s="116"/>
      <c r="DR1793" s="116"/>
      <c r="DS1793" s="116"/>
      <c r="DT1793" s="116"/>
      <c r="DU1793" s="116"/>
      <c r="DV1793" s="116"/>
      <c r="DW1793" s="116"/>
      <c r="DX1793" s="116"/>
      <c r="DY1793" s="116"/>
      <c r="DZ1793" s="116"/>
      <c r="EA1793" s="116"/>
    </row>
    <row r="1794" spans="1:131" x14ac:dyDescent="0.15">
      <c r="A1794" s="116"/>
      <c r="B1794" s="155"/>
      <c r="C1794" s="149"/>
      <c r="E1794" s="149"/>
      <c r="G1794" s="156"/>
      <c r="H1794" s="149"/>
      <c r="N1794" s="146"/>
      <c r="O1794" s="146"/>
      <c r="P1794" s="146"/>
      <c r="Q1794" s="146"/>
      <c r="R1794" s="146"/>
      <c r="S1794" s="146"/>
      <c r="T1794" s="146"/>
      <c r="U1794" s="146"/>
      <c r="V1794" s="146"/>
      <c r="W1794" s="146"/>
      <c r="X1794" s="146"/>
      <c r="Y1794" s="146"/>
      <c r="Z1794" s="146"/>
      <c r="AA1794" s="116"/>
      <c r="AB1794" s="150"/>
      <c r="AC1794" s="150"/>
      <c r="AD1794" s="327"/>
      <c r="AE1794" s="146"/>
      <c r="AF1794" s="141"/>
      <c r="AG1794" s="141"/>
      <c r="AH1794" s="150"/>
      <c r="AI1794" s="313"/>
      <c r="AJ1794" s="150"/>
      <c r="AK1794" s="313"/>
      <c r="AL1794" s="150"/>
      <c r="AM1794" s="313"/>
      <c r="AN1794" s="150"/>
      <c r="AO1794" s="313"/>
      <c r="AP1794" s="150"/>
      <c r="AQ1794" s="313"/>
      <c r="AR1794" s="150"/>
      <c r="AS1794" s="150"/>
      <c r="AT1794" s="313"/>
      <c r="AU1794" s="150"/>
      <c r="AV1794" s="313"/>
      <c r="AW1794" s="150"/>
      <c r="AX1794" s="313"/>
      <c r="AY1794" s="150"/>
      <c r="AZ1794" s="313"/>
      <c r="BA1794" s="150"/>
      <c r="BB1794" s="313"/>
      <c r="BC1794" s="150"/>
      <c r="BD1794" s="116"/>
      <c r="BE1794" s="152"/>
      <c r="BF1794" s="152"/>
      <c r="BG1794" s="152"/>
      <c r="BH1794" s="152"/>
      <c r="BI1794" s="152"/>
      <c r="BJ1794" s="152"/>
      <c r="BK1794" s="150"/>
      <c r="BL1794" s="150"/>
      <c r="BM1794" s="150"/>
      <c r="BN1794" s="150"/>
      <c r="BO1794" s="150"/>
      <c r="BP1794" s="150"/>
      <c r="BQ1794" s="150"/>
      <c r="BR1794" s="146"/>
      <c r="BS1794" s="156"/>
      <c r="BT1794" s="116"/>
      <c r="BU1794" s="116"/>
      <c r="BV1794" s="116"/>
      <c r="BW1794" s="116"/>
      <c r="BX1794" s="116"/>
      <c r="BY1794" s="116"/>
      <c r="BZ1794" s="116"/>
      <c r="CA1794" s="116"/>
      <c r="CB1794" s="116"/>
      <c r="CC1794" s="116"/>
      <c r="CD1794" s="116"/>
      <c r="CE1794" s="116"/>
      <c r="CF1794" s="116"/>
      <c r="CG1794" s="116"/>
      <c r="CH1794" s="116"/>
      <c r="CI1794" s="116"/>
      <c r="CJ1794" s="116"/>
      <c r="CK1794" s="116"/>
      <c r="CL1794" s="116"/>
      <c r="CM1794" s="116"/>
      <c r="CN1794" s="116"/>
      <c r="CO1794" s="116"/>
      <c r="CP1794" s="116"/>
      <c r="CQ1794" s="116"/>
      <c r="CR1794" s="116"/>
      <c r="CS1794" s="116"/>
      <c r="CT1794" s="116"/>
      <c r="CU1794" s="116"/>
      <c r="CV1794" s="116"/>
      <c r="CW1794" s="116"/>
      <c r="CX1794" s="116"/>
      <c r="CY1794" s="116"/>
      <c r="CZ1794" s="116"/>
      <c r="DA1794" s="116"/>
      <c r="DB1794" s="116"/>
      <c r="DC1794" s="116"/>
      <c r="DD1794" s="116"/>
      <c r="DE1794" s="116"/>
      <c r="DF1794" s="116"/>
      <c r="DG1794" s="116"/>
      <c r="DH1794" s="116"/>
      <c r="DI1794" s="116"/>
      <c r="DJ1794" s="116"/>
      <c r="DK1794" s="116"/>
      <c r="DL1794" s="116"/>
      <c r="DM1794" s="116"/>
      <c r="DN1794" s="116"/>
      <c r="DO1794" s="116"/>
      <c r="DP1794" s="116"/>
      <c r="DQ1794" s="116"/>
      <c r="DR1794" s="116"/>
      <c r="DS1794" s="116"/>
      <c r="DT1794" s="116"/>
      <c r="DU1794" s="116"/>
      <c r="DV1794" s="116"/>
      <c r="DW1794" s="116"/>
      <c r="DX1794" s="116"/>
      <c r="DY1794" s="116"/>
      <c r="DZ1794" s="116"/>
      <c r="EA1794" s="116"/>
    </row>
    <row r="1795" spans="1:131" x14ac:dyDescent="0.15">
      <c r="A1795" s="116"/>
      <c r="B1795" s="155"/>
      <c r="C1795" s="149"/>
      <c r="E1795" s="149"/>
      <c r="G1795" s="156"/>
      <c r="H1795" s="149"/>
      <c r="N1795" s="146"/>
      <c r="O1795" s="146"/>
      <c r="P1795" s="146"/>
      <c r="Q1795" s="146"/>
      <c r="R1795" s="146"/>
      <c r="S1795" s="146"/>
      <c r="T1795" s="146"/>
      <c r="U1795" s="146"/>
      <c r="V1795" s="146"/>
      <c r="W1795" s="146"/>
      <c r="X1795" s="146"/>
      <c r="Y1795" s="146"/>
      <c r="Z1795" s="146"/>
      <c r="AA1795" s="116"/>
      <c r="AB1795" s="150"/>
      <c r="AC1795" s="150"/>
      <c r="AD1795" s="327"/>
      <c r="AE1795" s="146"/>
      <c r="AF1795" s="141"/>
      <c r="AG1795" s="141"/>
      <c r="AH1795" s="150"/>
      <c r="AI1795" s="313"/>
      <c r="AJ1795" s="150"/>
      <c r="AK1795" s="313"/>
      <c r="AL1795" s="150"/>
      <c r="AM1795" s="313"/>
      <c r="AN1795" s="150"/>
      <c r="AO1795" s="313"/>
      <c r="AP1795" s="150"/>
      <c r="AQ1795" s="313"/>
      <c r="AR1795" s="150"/>
      <c r="AS1795" s="150"/>
      <c r="AT1795" s="313"/>
      <c r="AU1795" s="150"/>
      <c r="AV1795" s="313"/>
      <c r="AW1795" s="150"/>
      <c r="AX1795" s="313"/>
      <c r="AY1795" s="150"/>
      <c r="AZ1795" s="313"/>
      <c r="BA1795" s="150"/>
      <c r="BB1795" s="313"/>
      <c r="BC1795" s="150"/>
      <c r="BD1795" s="116"/>
      <c r="BE1795" s="152"/>
      <c r="BF1795" s="152"/>
      <c r="BG1795" s="152"/>
      <c r="BH1795" s="152"/>
      <c r="BI1795" s="152"/>
      <c r="BJ1795" s="152"/>
      <c r="BK1795" s="150"/>
      <c r="BL1795" s="150"/>
      <c r="BM1795" s="150"/>
      <c r="BN1795" s="150"/>
      <c r="BO1795" s="150"/>
      <c r="BP1795" s="150"/>
      <c r="BQ1795" s="150"/>
      <c r="BR1795" s="146"/>
      <c r="BS1795" s="156"/>
      <c r="BT1795" s="116"/>
      <c r="BU1795" s="116"/>
      <c r="BV1795" s="116"/>
      <c r="BW1795" s="116"/>
      <c r="BX1795" s="116"/>
      <c r="BY1795" s="116"/>
      <c r="BZ1795" s="116"/>
      <c r="CA1795" s="116"/>
      <c r="CB1795" s="116"/>
      <c r="CC1795" s="116"/>
      <c r="CD1795" s="116"/>
      <c r="CE1795" s="116"/>
      <c r="CF1795" s="116"/>
      <c r="CG1795" s="116"/>
      <c r="CH1795" s="116"/>
      <c r="CI1795" s="116"/>
      <c r="CJ1795" s="116"/>
      <c r="CK1795" s="116"/>
      <c r="CL1795" s="116"/>
      <c r="CM1795" s="116"/>
      <c r="CN1795" s="116"/>
      <c r="CO1795" s="116"/>
      <c r="CP1795" s="116"/>
      <c r="CQ1795" s="116"/>
      <c r="CR1795" s="116"/>
      <c r="CS1795" s="116"/>
      <c r="CT1795" s="116"/>
      <c r="CU1795" s="116"/>
      <c r="CV1795" s="116"/>
      <c r="CW1795" s="116"/>
      <c r="CX1795" s="116"/>
      <c r="CY1795" s="116"/>
      <c r="CZ1795" s="116"/>
      <c r="DA1795" s="116"/>
      <c r="DB1795" s="116"/>
      <c r="DC1795" s="116"/>
      <c r="DD1795" s="116"/>
      <c r="DE1795" s="116"/>
      <c r="DF1795" s="116"/>
      <c r="DG1795" s="116"/>
      <c r="DH1795" s="116"/>
      <c r="DI1795" s="116"/>
      <c r="DJ1795" s="116"/>
      <c r="DK1795" s="116"/>
      <c r="DL1795" s="116"/>
      <c r="DM1795" s="116"/>
      <c r="DN1795" s="116"/>
      <c r="DO1795" s="116"/>
      <c r="DP1795" s="116"/>
      <c r="DQ1795" s="116"/>
      <c r="DR1795" s="116"/>
      <c r="DS1795" s="116"/>
      <c r="DT1795" s="116"/>
      <c r="DU1795" s="116"/>
      <c r="DV1795" s="116"/>
      <c r="DW1795" s="116"/>
      <c r="DX1795" s="116"/>
      <c r="DY1795" s="116"/>
      <c r="DZ1795" s="116"/>
      <c r="EA1795" s="116"/>
    </row>
    <row r="1796" spans="1:131" x14ac:dyDescent="0.15">
      <c r="A1796" s="116"/>
      <c r="B1796" s="155"/>
      <c r="C1796" s="149"/>
      <c r="E1796" s="149"/>
      <c r="G1796" s="156"/>
      <c r="H1796" s="149"/>
      <c r="N1796" s="146"/>
      <c r="O1796" s="146"/>
      <c r="P1796" s="146"/>
      <c r="Q1796" s="146"/>
      <c r="R1796" s="146"/>
      <c r="S1796" s="146"/>
      <c r="T1796" s="146"/>
      <c r="U1796" s="146"/>
      <c r="V1796" s="146"/>
      <c r="W1796" s="146"/>
      <c r="X1796" s="146"/>
      <c r="Y1796" s="146"/>
      <c r="Z1796" s="146"/>
      <c r="AA1796" s="116"/>
      <c r="AB1796" s="150"/>
      <c r="AC1796" s="150"/>
      <c r="AD1796" s="327"/>
      <c r="AE1796" s="146"/>
      <c r="AF1796" s="141"/>
      <c r="AG1796" s="141"/>
      <c r="AH1796" s="150"/>
      <c r="AI1796" s="313"/>
      <c r="AJ1796" s="150"/>
      <c r="AK1796" s="313"/>
      <c r="AL1796" s="150"/>
      <c r="AM1796" s="313"/>
      <c r="AN1796" s="150"/>
      <c r="AO1796" s="313"/>
      <c r="AP1796" s="150"/>
      <c r="AQ1796" s="313"/>
      <c r="AR1796" s="150"/>
      <c r="AS1796" s="150"/>
      <c r="AT1796" s="313"/>
      <c r="AU1796" s="150"/>
      <c r="AV1796" s="313"/>
      <c r="AW1796" s="150"/>
      <c r="AX1796" s="313"/>
      <c r="AY1796" s="150"/>
      <c r="AZ1796" s="313"/>
      <c r="BA1796" s="150"/>
      <c r="BB1796" s="313"/>
      <c r="BC1796" s="150"/>
      <c r="BD1796" s="116"/>
      <c r="BE1796" s="152"/>
      <c r="BF1796" s="152"/>
      <c r="BG1796" s="152"/>
      <c r="BH1796" s="152"/>
      <c r="BI1796" s="152"/>
      <c r="BJ1796" s="152"/>
      <c r="BK1796" s="150"/>
      <c r="BL1796" s="150"/>
      <c r="BM1796" s="150"/>
      <c r="BN1796" s="150"/>
      <c r="BO1796" s="150"/>
      <c r="BP1796" s="150"/>
      <c r="BQ1796" s="150"/>
      <c r="BR1796" s="146"/>
      <c r="BS1796" s="156"/>
      <c r="BT1796" s="116"/>
      <c r="BU1796" s="116"/>
      <c r="BV1796" s="116"/>
      <c r="BW1796" s="116"/>
      <c r="BX1796" s="116"/>
      <c r="BY1796" s="116"/>
      <c r="BZ1796" s="116"/>
      <c r="CA1796" s="116"/>
      <c r="CB1796" s="116"/>
      <c r="CC1796" s="116"/>
      <c r="CD1796" s="116"/>
      <c r="CE1796" s="116"/>
      <c r="CF1796" s="116"/>
      <c r="CG1796" s="116"/>
      <c r="CH1796" s="116"/>
      <c r="CI1796" s="116"/>
      <c r="CJ1796" s="116"/>
      <c r="CK1796" s="116"/>
      <c r="CL1796" s="116"/>
      <c r="CM1796" s="116"/>
      <c r="CN1796" s="116"/>
      <c r="CO1796" s="116"/>
      <c r="CP1796" s="116"/>
      <c r="CQ1796" s="116"/>
      <c r="CR1796" s="116"/>
      <c r="CS1796" s="116"/>
      <c r="CT1796" s="116"/>
      <c r="CU1796" s="116"/>
      <c r="CV1796" s="116"/>
      <c r="CW1796" s="116"/>
      <c r="CX1796" s="116"/>
      <c r="CY1796" s="116"/>
      <c r="CZ1796" s="116"/>
      <c r="DA1796" s="116"/>
      <c r="DB1796" s="116"/>
      <c r="DC1796" s="116"/>
      <c r="DD1796" s="116"/>
      <c r="DE1796" s="116"/>
      <c r="DF1796" s="116"/>
      <c r="DG1796" s="116"/>
      <c r="DH1796" s="116"/>
      <c r="DI1796" s="116"/>
      <c r="DJ1796" s="116"/>
      <c r="DK1796" s="116"/>
      <c r="DL1796" s="116"/>
      <c r="DM1796" s="116"/>
      <c r="DN1796" s="116"/>
      <c r="DO1796" s="116"/>
      <c r="DP1796" s="116"/>
      <c r="DQ1796" s="116"/>
      <c r="DR1796" s="116"/>
      <c r="DS1796" s="116"/>
      <c r="DT1796" s="116"/>
      <c r="DU1796" s="116"/>
      <c r="DV1796" s="116"/>
      <c r="DW1796" s="116"/>
      <c r="DX1796" s="116"/>
      <c r="DY1796" s="116"/>
      <c r="DZ1796" s="116"/>
      <c r="EA1796" s="116"/>
    </row>
    <row r="1797" spans="1:131" x14ac:dyDescent="0.15">
      <c r="A1797" s="116"/>
      <c r="B1797" s="155"/>
      <c r="C1797" s="149"/>
      <c r="E1797" s="149"/>
      <c r="G1797" s="156"/>
      <c r="H1797" s="149"/>
      <c r="N1797" s="146"/>
      <c r="O1797" s="146"/>
      <c r="P1797" s="146"/>
      <c r="Q1797" s="146"/>
      <c r="R1797" s="146"/>
      <c r="S1797" s="146"/>
      <c r="T1797" s="146"/>
      <c r="U1797" s="146"/>
      <c r="V1797" s="146"/>
      <c r="W1797" s="146"/>
      <c r="X1797" s="146"/>
      <c r="Y1797" s="146"/>
      <c r="Z1797" s="146"/>
      <c r="AA1797" s="116"/>
      <c r="AB1797" s="150"/>
      <c r="AC1797" s="150"/>
      <c r="AD1797" s="327"/>
      <c r="AE1797" s="146"/>
      <c r="AF1797" s="141"/>
      <c r="AG1797" s="141"/>
      <c r="AH1797" s="150"/>
      <c r="AI1797" s="313"/>
      <c r="AJ1797" s="150"/>
      <c r="AK1797" s="313"/>
      <c r="AL1797" s="150"/>
      <c r="AM1797" s="313"/>
      <c r="AN1797" s="150"/>
      <c r="AO1797" s="313"/>
      <c r="AP1797" s="150"/>
      <c r="AQ1797" s="313"/>
      <c r="AR1797" s="150"/>
      <c r="AS1797" s="150"/>
      <c r="AT1797" s="313"/>
      <c r="AU1797" s="150"/>
      <c r="AV1797" s="313"/>
      <c r="AW1797" s="150"/>
      <c r="AX1797" s="313"/>
      <c r="AY1797" s="150"/>
      <c r="AZ1797" s="313"/>
      <c r="BA1797" s="150"/>
      <c r="BB1797" s="313"/>
      <c r="BC1797" s="150"/>
      <c r="BD1797" s="116"/>
      <c r="BE1797" s="152"/>
      <c r="BF1797" s="152"/>
      <c r="BG1797" s="152"/>
      <c r="BH1797" s="152"/>
      <c r="BI1797" s="152"/>
      <c r="BJ1797" s="152"/>
      <c r="BK1797" s="150"/>
      <c r="BL1797" s="150"/>
      <c r="BM1797" s="150"/>
      <c r="BN1797" s="150"/>
      <c r="BO1797" s="150"/>
      <c r="BP1797" s="150"/>
      <c r="BQ1797" s="150"/>
      <c r="BR1797" s="146"/>
      <c r="BS1797" s="156"/>
      <c r="BT1797" s="116"/>
      <c r="BU1797" s="116"/>
      <c r="BV1797" s="116"/>
      <c r="BW1797" s="116"/>
      <c r="BX1797" s="116"/>
      <c r="BY1797" s="116"/>
      <c r="BZ1797" s="116"/>
      <c r="CA1797" s="116"/>
      <c r="CB1797" s="116"/>
      <c r="CC1797" s="116"/>
      <c r="CD1797" s="116"/>
      <c r="CE1797" s="116"/>
      <c r="CF1797" s="116"/>
      <c r="CG1797" s="116"/>
      <c r="CH1797" s="116"/>
      <c r="CI1797" s="116"/>
      <c r="CJ1797" s="116"/>
      <c r="CK1797" s="116"/>
      <c r="CL1797" s="116"/>
      <c r="CM1797" s="116"/>
      <c r="CN1797" s="116"/>
      <c r="CO1797" s="116"/>
      <c r="CP1797" s="116"/>
      <c r="CQ1797" s="116"/>
      <c r="CR1797" s="116"/>
      <c r="CS1797" s="116"/>
      <c r="CT1797" s="116"/>
      <c r="CU1797" s="116"/>
      <c r="CV1797" s="116"/>
      <c r="CW1797" s="116"/>
      <c r="CX1797" s="116"/>
      <c r="CY1797" s="116"/>
      <c r="CZ1797" s="116"/>
      <c r="DA1797" s="116"/>
      <c r="DB1797" s="116"/>
      <c r="DC1797" s="116"/>
      <c r="DD1797" s="116"/>
      <c r="DE1797" s="116"/>
      <c r="DF1797" s="116"/>
      <c r="DG1797" s="116"/>
      <c r="DH1797" s="116"/>
      <c r="DI1797" s="116"/>
      <c r="DJ1797" s="116"/>
      <c r="DK1797" s="116"/>
      <c r="DL1797" s="116"/>
      <c r="DM1797" s="116"/>
      <c r="DN1797" s="116"/>
      <c r="DO1797" s="116"/>
      <c r="DP1797" s="116"/>
      <c r="DQ1797" s="116"/>
      <c r="DR1797" s="116"/>
      <c r="DS1797" s="116"/>
      <c r="DT1797" s="116"/>
      <c r="DU1797" s="116"/>
      <c r="DV1797" s="116"/>
      <c r="DW1797" s="116"/>
      <c r="DX1797" s="116"/>
      <c r="DY1797" s="116"/>
      <c r="DZ1797" s="116"/>
      <c r="EA1797" s="116"/>
    </row>
    <row r="1798" spans="1:131" x14ac:dyDescent="0.15">
      <c r="A1798" s="116"/>
      <c r="B1798" s="155"/>
      <c r="C1798" s="149"/>
      <c r="E1798" s="149"/>
      <c r="G1798" s="156"/>
      <c r="H1798" s="149"/>
      <c r="N1798" s="146"/>
      <c r="O1798" s="146"/>
      <c r="P1798" s="146"/>
      <c r="Q1798" s="146"/>
      <c r="R1798" s="146"/>
      <c r="S1798" s="146"/>
      <c r="T1798" s="146"/>
      <c r="U1798" s="146"/>
      <c r="V1798" s="146"/>
      <c r="W1798" s="146"/>
      <c r="X1798" s="146"/>
      <c r="Y1798" s="146"/>
      <c r="Z1798" s="146"/>
      <c r="AA1798" s="116"/>
      <c r="AB1798" s="150"/>
      <c r="AC1798" s="150"/>
      <c r="AD1798" s="327"/>
      <c r="AE1798" s="146"/>
      <c r="AF1798" s="141"/>
      <c r="AG1798" s="141"/>
      <c r="AH1798" s="150"/>
      <c r="AI1798" s="313"/>
      <c r="AJ1798" s="150"/>
      <c r="AK1798" s="313"/>
      <c r="AL1798" s="150"/>
      <c r="AM1798" s="313"/>
      <c r="AN1798" s="150"/>
      <c r="AO1798" s="313"/>
      <c r="AP1798" s="150"/>
      <c r="AQ1798" s="313"/>
      <c r="AR1798" s="150"/>
      <c r="AS1798" s="150"/>
      <c r="AT1798" s="313"/>
      <c r="AU1798" s="150"/>
      <c r="AV1798" s="313"/>
      <c r="AW1798" s="150"/>
      <c r="AX1798" s="313"/>
      <c r="AY1798" s="150"/>
      <c r="AZ1798" s="313"/>
      <c r="BA1798" s="150"/>
      <c r="BB1798" s="313"/>
      <c r="BC1798" s="150"/>
      <c r="BD1798" s="116"/>
      <c r="BE1798" s="152"/>
      <c r="BF1798" s="152"/>
      <c r="BG1798" s="152"/>
      <c r="BH1798" s="152"/>
      <c r="BI1798" s="152"/>
      <c r="BJ1798" s="152"/>
      <c r="BK1798" s="150"/>
      <c r="BL1798" s="150"/>
      <c r="BM1798" s="150"/>
      <c r="BN1798" s="150"/>
      <c r="BO1798" s="150"/>
      <c r="BP1798" s="150"/>
      <c r="BQ1798" s="150"/>
      <c r="BR1798" s="146"/>
      <c r="BS1798" s="156"/>
      <c r="BT1798" s="116"/>
      <c r="BU1798" s="116"/>
      <c r="BV1798" s="116"/>
      <c r="BW1798" s="116"/>
      <c r="BX1798" s="116"/>
      <c r="BY1798" s="116"/>
      <c r="BZ1798" s="116"/>
      <c r="CA1798" s="116"/>
      <c r="CB1798" s="116"/>
      <c r="CC1798" s="116"/>
      <c r="CD1798" s="116"/>
      <c r="CE1798" s="116"/>
      <c r="CF1798" s="116"/>
      <c r="CG1798" s="116"/>
      <c r="CH1798" s="116"/>
      <c r="CI1798" s="116"/>
      <c r="CJ1798" s="116"/>
      <c r="CK1798" s="116"/>
      <c r="CL1798" s="116"/>
      <c r="CM1798" s="116"/>
      <c r="CN1798" s="116"/>
      <c r="CO1798" s="116"/>
      <c r="CP1798" s="116"/>
      <c r="CQ1798" s="116"/>
      <c r="CR1798" s="116"/>
      <c r="CS1798" s="116"/>
      <c r="CT1798" s="116"/>
      <c r="CU1798" s="116"/>
      <c r="CV1798" s="116"/>
      <c r="CW1798" s="116"/>
      <c r="CX1798" s="116"/>
      <c r="CY1798" s="116"/>
      <c r="CZ1798" s="116"/>
      <c r="DA1798" s="116"/>
      <c r="DB1798" s="116"/>
      <c r="DC1798" s="116"/>
      <c r="DD1798" s="116"/>
      <c r="DE1798" s="116"/>
      <c r="DF1798" s="116"/>
      <c r="DG1798" s="116"/>
      <c r="DH1798" s="116"/>
      <c r="DI1798" s="116"/>
      <c r="DJ1798" s="116"/>
      <c r="DK1798" s="116"/>
      <c r="DL1798" s="116"/>
      <c r="DM1798" s="116"/>
      <c r="DN1798" s="116"/>
      <c r="DO1798" s="116"/>
      <c r="DP1798" s="116"/>
      <c r="DQ1798" s="116"/>
      <c r="DR1798" s="116"/>
      <c r="DS1798" s="116"/>
      <c r="DT1798" s="116"/>
      <c r="DU1798" s="116"/>
      <c r="DV1798" s="116"/>
      <c r="DW1798" s="116"/>
      <c r="DX1798" s="116"/>
      <c r="DY1798" s="116"/>
      <c r="DZ1798" s="116"/>
      <c r="EA1798" s="116"/>
    </row>
    <row r="1799" spans="1:131" x14ac:dyDescent="0.15">
      <c r="A1799" s="116"/>
      <c r="B1799" s="155"/>
      <c r="C1799" s="149"/>
      <c r="E1799" s="149"/>
      <c r="G1799" s="156"/>
      <c r="H1799" s="149"/>
      <c r="N1799" s="146"/>
      <c r="O1799" s="146"/>
      <c r="P1799" s="146"/>
      <c r="Q1799" s="146"/>
      <c r="R1799" s="146"/>
      <c r="S1799" s="146"/>
      <c r="T1799" s="146"/>
      <c r="U1799" s="146"/>
      <c r="V1799" s="146"/>
      <c r="W1799" s="146"/>
      <c r="X1799" s="146"/>
      <c r="Y1799" s="146"/>
      <c r="Z1799" s="146"/>
      <c r="AA1799" s="116"/>
      <c r="AB1799" s="150"/>
      <c r="AC1799" s="150"/>
      <c r="AD1799" s="327"/>
      <c r="AE1799" s="146"/>
      <c r="AF1799" s="141"/>
      <c r="AG1799" s="141"/>
      <c r="AH1799" s="150"/>
      <c r="AI1799" s="313"/>
      <c r="AJ1799" s="150"/>
      <c r="AK1799" s="313"/>
      <c r="AL1799" s="150"/>
      <c r="AM1799" s="313"/>
      <c r="AN1799" s="150"/>
      <c r="AO1799" s="313"/>
      <c r="AP1799" s="150"/>
      <c r="AQ1799" s="313"/>
      <c r="AR1799" s="150"/>
      <c r="AS1799" s="150"/>
      <c r="AT1799" s="313"/>
      <c r="AU1799" s="150"/>
      <c r="AV1799" s="313"/>
      <c r="AW1799" s="150"/>
      <c r="AX1799" s="313"/>
      <c r="AY1799" s="150"/>
      <c r="AZ1799" s="313"/>
      <c r="BA1799" s="150"/>
      <c r="BB1799" s="313"/>
      <c r="BC1799" s="150"/>
      <c r="BD1799" s="116"/>
      <c r="BE1799" s="152"/>
      <c r="BF1799" s="152"/>
      <c r="BG1799" s="152"/>
      <c r="BH1799" s="152"/>
      <c r="BI1799" s="152"/>
      <c r="BJ1799" s="152"/>
      <c r="BK1799" s="150"/>
      <c r="BL1799" s="150"/>
      <c r="BM1799" s="150"/>
      <c r="BN1799" s="150"/>
      <c r="BO1799" s="150"/>
      <c r="BP1799" s="150"/>
      <c r="BQ1799" s="150"/>
      <c r="BR1799" s="146"/>
      <c r="BS1799" s="156"/>
      <c r="BT1799" s="116"/>
      <c r="BU1799" s="116"/>
      <c r="BV1799" s="116"/>
      <c r="BW1799" s="116"/>
      <c r="BX1799" s="116"/>
      <c r="BY1799" s="116"/>
      <c r="BZ1799" s="116"/>
      <c r="CA1799" s="116"/>
      <c r="CB1799" s="116"/>
      <c r="CC1799" s="116"/>
      <c r="CD1799" s="116"/>
      <c r="CE1799" s="116"/>
      <c r="CF1799" s="116"/>
      <c r="CG1799" s="116"/>
      <c r="CH1799" s="116"/>
      <c r="CI1799" s="116"/>
      <c r="CJ1799" s="116"/>
      <c r="CK1799" s="116"/>
      <c r="CL1799" s="116"/>
      <c r="CM1799" s="116"/>
      <c r="CN1799" s="116"/>
      <c r="CO1799" s="116"/>
      <c r="CP1799" s="116"/>
      <c r="CQ1799" s="116"/>
      <c r="CR1799" s="116"/>
      <c r="CS1799" s="116"/>
      <c r="CT1799" s="116"/>
      <c r="CU1799" s="116"/>
      <c r="CV1799" s="116"/>
      <c r="CW1799" s="116"/>
      <c r="CX1799" s="116"/>
      <c r="CY1799" s="116"/>
      <c r="CZ1799" s="116"/>
      <c r="DA1799" s="116"/>
      <c r="DB1799" s="116"/>
      <c r="DC1799" s="116"/>
      <c r="DD1799" s="116"/>
      <c r="DE1799" s="116"/>
      <c r="DF1799" s="116"/>
      <c r="DG1799" s="116"/>
      <c r="DH1799" s="116"/>
      <c r="DI1799" s="116"/>
      <c r="DJ1799" s="116"/>
      <c r="DK1799" s="116"/>
      <c r="DL1799" s="116"/>
      <c r="DM1799" s="116"/>
      <c r="DN1799" s="116"/>
      <c r="DO1799" s="116"/>
      <c r="DP1799" s="116"/>
      <c r="DQ1799" s="116"/>
      <c r="DR1799" s="116"/>
      <c r="DS1799" s="116"/>
      <c r="DT1799" s="116"/>
      <c r="DU1799" s="116"/>
      <c r="DV1799" s="116"/>
      <c r="DW1799" s="116"/>
      <c r="DX1799" s="116"/>
      <c r="DY1799" s="116"/>
      <c r="DZ1799" s="116"/>
      <c r="EA1799" s="116"/>
    </row>
    <row r="1800" spans="1:131" x14ac:dyDescent="0.15">
      <c r="A1800" s="116"/>
      <c r="B1800" s="155"/>
      <c r="C1800" s="149"/>
      <c r="E1800" s="149"/>
      <c r="G1800" s="156"/>
      <c r="H1800" s="149"/>
      <c r="N1800" s="146"/>
      <c r="O1800" s="146"/>
      <c r="P1800" s="146"/>
      <c r="Q1800" s="146"/>
      <c r="R1800" s="146"/>
      <c r="S1800" s="146"/>
      <c r="T1800" s="146"/>
      <c r="U1800" s="146"/>
      <c r="V1800" s="146"/>
      <c r="W1800" s="146"/>
      <c r="X1800" s="146"/>
      <c r="Y1800" s="146"/>
      <c r="Z1800" s="146"/>
      <c r="AA1800" s="116"/>
      <c r="AB1800" s="150"/>
      <c r="AC1800" s="150"/>
      <c r="AD1800" s="327"/>
      <c r="AE1800" s="146"/>
      <c r="AF1800" s="141"/>
      <c r="AG1800" s="141"/>
      <c r="AH1800" s="150"/>
      <c r="AI1800" s="313"/>
      <c r="AJ1800" s="150"/>
      <c r="AK1800" s="313"/>
      <c r="AL1800" s="150"/>
      <c r="AM1800" s="313"/>
      <c r="AN1800" s="150"/>
      <c r="AO1800" s="313"/>
      <c r="AP1800" s="150"/>
      <c r="AQ1800" s="313"/>
      <c r="AR1800" s="150"/>
      <c r="AS1800" s="150"/>
      <c r="AT1800" s="313"/>
      <c r="AU1800" s="150"/>
      <c r="AV1800" s="313"/>
      <c r="AW1800" s="150"/>
      <c r="AX1800" s="313"/>
      <c r="AY1800" s="150"/>
      <c r="AZ1800" s="313"/>
      <c r="BA1800" s="150"/>
      <c r="BB1800" s="313"/>
      <c r="BC1800" s="150"/>
      <c r="BD1800" s="116"/>
      <c r="BE1800" s="152"/>
      <c r="BF1800" s="152"/>
      <c r="BG1800" s="152"/>
      <c r="BH1800" s="152"/>
      <c r="BI1800" s="152"/>
      <c r="BJ1800" s="152"/>
      <c r="BK1800" s="150"/>
      <c r="BL1800" s="150"/>
      <c r="BM1800" s="150"/>
      <c r="BN1800" s="150"/>
      <c r="BO1800" s="150"/>
      <c r="BP1800" s="150"/>
      <c r="BQ1800" s="150"/>
      <c r="BR1800" s="146"/>
      <c r="BS1800" s="156"/>
      <c r="BT1800" s="116"/>
      <c r="BU1800" s="116"/>
      <c r="BV1800" s="116"/>
      <c r="BW1800" s="116"/>
      <c r="BX1800" s="116"/>
      <c r="BY1800" s="116"/>
      <c r="BZ1800" s="116"/>
      <c r="CA1800" s="116"/>
      <c r="CB1800" s="116"/>
      <c r="CC1800" s="116"/>
      <c r="CD1800" s="116"/>
      <c r="CE1800" s="116"/>
      <c r="CF1800" s="116"/>
      <c r="CG1800" s="116"/>
      <c r="CH1800" s="116"/>
      <c r="CI1800" s="116"/>
      <c r="CJ1800" s="116"/>
      <c r="CK1800" s="116"/>
      <c r="CL1800" s="116"/>
      <c r="CM1800" s="116"/>
      <c r="CN1800" s="116"/>
      <c r="CO1800" s="116"/>
      <c r="CP1800" s="116"/>
      <c r="CQ1800" s="116"/>
      <c r="CR1800" s="116"/>
      <c r="CS1800" s="116"/>
      <c r="CT1800" s="116"/>
      <c r="CU1800" s="116"/>
      <c r="CV1800" s="116"/>
      <c r="CW1800" s="116"/>
      <c r="CX1800" s="116"/>
      <c r="CY1800" s="116"/>
      <c r="CZ1800" s="116"/>
      <c r="DA1800" s="116"/>
      <c r="DB1800" s="116"/>
      <c r="DC1800" s="116"/>
      <c r="DD1800" s="116"/>
      <c r="DE1800" s="116"/>
      <c r="DF1800" s="116"/>
      <c r="DG1800" s="116"/>
      <c r="DH1800" s="116"/>
      <c r="DI1800" s="116"/>
      <c r="DJ1800" s="116"/>
      <c r="DK1800" s="116"/>
      <c r="DL1800" s="116"/>
      <c r="DM1800" s="116"/>
      <c r="DN1800" s="116"/>
      <c r="DO1800" s="116"/>
      <c r="DP1800" s="116"/>
      <c r="DQ1800" s="116"/>
      <c r="DR1800" s="116"/>
      <c r="DS1800" s="116"/>
      <c r="DT1800" s="116"/>
      <c r="DU1800" s="116"/>
      <c r="DV1800" s="116"/>
      <c r="DW1800" s="116"/>
      <c r="DX1800" s="116"/>
      <c r="DY1800" s="116"/>
      <c r="DZ1800" s="116"/>
      <c r="EA1800" s="116"/>
    </row>
    <row r="1801" spans="1:131" x14ac:dyDescent="0.15">
      <c r="A1801" s="116"/>
      <c r="B1801" s="155"/>
      <c r="C1801" s="149"/>
      <c r="E1801" s="149"/>
      <c r="G1801" s="156"/>
      <c r="H1801" s="149"/>
      <c r="N1801" s="146"/>
      <c r="O1801" s="146"/>
      <c r="P1801" s="146"/>
      <c r="Q1801" s="146"/>
      <c r="R1801" s="146"/>
      <c r="S1801" s="146"/>
      <c r="T1801" s="146"/>
      <c r="U1801" s="146"/>
      <c r="V1801" s="146"/>
      <c r="W1801" s="146"/>
      <c r="X1801" s="146"/>
      <c r="Y1801" s="146"/>
      <c r="Z1801" s="146"/>
      <c r="AA1801" s="116"/>
      <c r="AB1801" s="150"/>
      <c r="AC1801" s="150"/>
      <c r="AD1801" s="327"/>
      <c r="AE1801" s="146"/>
      <c r="AF1801" s="141"/>
      <c r="AG1801" s="141"/>
      <c r="AH1801" s="150"/>
      <c r="AI1801" s="313"/>
      <c r="AJ1801" s="150"/>
      <c r="AK1801" s="313"/>
      <c r="AL1801" s="150"/>
      <c r="AM1801" s="313"/>
      <c r="AN1801" s="150"/>
      <c r="AO1801" s="313"/>
      <c r="AP1801" s="150"/>
      <c r="AQ1801" s="313"/>
      <c r="AR1801" s="150"/>
      <c r="AS1801" s="150"/>
      <c r="AT1801" s="313"/>
      <c r="AU1801" s="150"/>
      <c r="AV1801" s="313"/>
      <c r="AW1801" s="150"/>
      <c r="AX1801" s="313"/>
      <c r="AY1801" s="150"/>
      <c r="AZ1801" s="313"/>
      <c r="BA1801" s="150"/>
      <c r="BB1801" s="313"/>
      <c r="BC1801" s="150"/>
      <c r="BD1801" s="116"/>
      <c r="BE1801" s="152"/>
      <c r="BF1801" s="152"/>
      <c r="BG1801" s="152"/>
      <c r="BH1801" s="152"/>
      <c r="BI1801" s="152"/>
      <c r="BJ1801" s="152"/>
      <c r="BK1801" s="150"/>
      <c r="BL1801" s="150"/>
      <c r="BM1801" s="150"/>
      <c r="BN1801" s="150"/>
      <c r="BO1801" s="150"/>
      <c r="BP1801" s="150"/>
      <c r="BQ1801" s="150"/>
      <c r="BR1801" s="146"/>
      <c r="BS1801" s="156"/>
      <c r="BT1801" s="116"/>
      <c r="BU1801" s="116"/>
      <c r="BV1801" s="116"/>
      <c r="BW1801" s="116"/>
      <c r="BX1801" s="116"/>
      <c r="BY1801" s="116"/>
      <c r="BZ1801" s="116"/>
      <c r="CA1801" s="116"/>
      <c r="CB1801" s="116"/>
      <c r="CC1801" s="116"/>
      <c r="CD1801" s="116"/>
      <c r="CE1801" s="116"/>
      <c r="CF1801" s="116"/>
      <c r="CG1801" s="116"/>
      <c r="CH1801" s="116"/>
      <c r="CI1801" s="116"/>
      <c r="CJ1801" s="116"/>
      <c r="CK1801" s="116"/>
      <c r="CL1801" s="116"/>
      <c r="CM1801" s="116"/>
      <c r="CN1801" s="116"/>
      <c r="CO1801" s="116"/>
      <c r="CP1801" s="116"/>
      <c r="CQ1801" s="116"/>
      <c r="CR1801" s="116"/>
      <c r="CS1801" s="116"/>
      <c r="CT1801" s="116"/>
      <c r="CU1801" s="116"/>
      <c r="CV1801" s="116"/>
      <c r="CW1801" s="116"/>
      <c r="CX1801" s="116"/>
      <c r="CY1801" s="116"/>
      <c r="CZ1801" s="116"/>
      <c r="DA1801" s="116"/>
      <c r="DB1801" s="116"/>
      <c r="DC1801" s="116"/>
      <c r="DD1801" s="116"/>
      <c r="DE1801" s="116"/>
      <c r="DF1801" s="116"/>
      <c r="DG1801" s="116"/>
      <c r="DH1801" s="116"/>
      <c r="DI1801" s="116"/>
      <c r="DJ1801" s="116"/>
      <c r="DK1801" s="116"/>
      <c r="DL1801" s="116"/>
      <c r="DM1801" s="116"/>
      <c r="DN1801" s="116"/>
      <c r="DO1801" s="116"/>
      <c r="DP1801" s="116"/>
      <c r="DQ1801" s="116"/>
      <c r="DR1801" s="116"/>
      <c r="DS1801" s="116"/>
      <c r="DT1801" s="116"/>
      <c r="DU1801" s="116"/>
      <c r="DV1801" s="116"/>
      <c r="DW1801" s="116"/>
      <c r="DX1801" s="116"/>
      <c r="DY1801" s="116"/>
      <c r="DZ1801" s="116"/>
      <c r="EA1801" s="116"/>
    </row>
    <row r="1802" spans="1:131" x14ac:dyDescent="0.15">
      <c r="A1802" s="116"/>
      <c r="B1802" s="155"/>
      <c r="C1802" s="149"/>
      <c r="E1802" s="149"/>
      <c r="G1802" s="156"/>
      <c r="H1802" s="149"/>
      <c r="N1802" s="146"/>
      <c r="O1802" s="146"/>
      <c r="P1802" s="146"/>
      <c r="Q1802" s="146"/>
      <c r="R1802" s="146"/>
      <c r="S1802" s="146"/>
      <c r="T1802" s="146"/>
      <c r="U1802" s="146"/>
      <c r="V1802" s="146"/>
      <c r="W1802" s="146"/>
      <c r="X1802" s="146"/>
      <c r="Y1802" s="146"/>
      <c r="Z1802" s="146"/>
      <c r="AA1802" s="116"/>
      <c r="AB1802" s="150"/>
      <c r="AC1802" s="150"/>
      <c r="AD1802" s="327"/>
      <c r="AE1802" s="146"/>
      <c r="AF1802" s="141"/>
      <c r="AG1802" s="141"/>
      <c r="AH1802" s="150"/>
      <c r="AI1802" s="313"/>
      <c r="AJ1802" s="150"/>
      <c r="AK1802" s="313"/>
      <c r="AL1802" s="150"/>
      <c r="AM1802" s="313"/>
      <c r="AN1802" s="150"/>
      <c r="AO1802" s="313"/>
      <c r="AP1802" s="150"/>
      <c r="AQ1802" s="313"/>
      <c r="AR1802" s="150"/>
      <c r="AS1802" s="150"/>
      <c r="AT1802" s="313"/>
      <c r="AU1802" s="150"/>
      <c r="AV1802" s="313"/>
      <c r="AW1802" s="150"/>
      <c r="AX1802" s="313"/>
      <c r="AY1802" s="150"/>
      <c r="AZ1802" s="313"/>
      <c r="BA1802" s="150"/>
      <c r="BB1802" s="313"/>
      <c r="BC1802" s="150"/>
      <c r="BD1802" s="116"/>
      <c r="BE1802" s="152"/>
      <c r="BF1802" s="152"/>
      <c r="BG1802" s="152"/>
      <c r="BH1802" s="152"/>
      <c r="BI1802" s="152"/>
      <c r="BJ1802" s="152"/>
      <c r="BK1802" s="150"/>
      <c r="BL1802" s="150"/>
      <c r="BM1802" s="150"/>
      <c r="BN1802" s="150"/>
      <c r="BO1802" s="150"/>
      <c r="BP1802" s="150"/>
      <c r="BQ1802" s="150"/>
      <c r="BR1802" s="146"/>
      <c r="BS1802" s="156"/>
      <c r="BT1802" s="116"/>
      <c r="BU1802" s="116"/>
      <c r="BV1802" s="116"/>
      <c r="BW1802" s="116"/>
      <c r="BX1802" s="116"/>
      <c r="BY1802" s="116"/>
      <c r="BZ1802" s="116"/>
      <c r="CA1802" s="116"/>
      <c r="CB1802" s="116"/>
      <c r="CC1802" s="116"/>
      <c r="CD1802" s="116"/>
      <c r="CE1802" s="116"/>
      <c r="CF1802" s="116"/>
      <c r="CG1802" s="116"/>
      <c r="CH1802" s="116"/>
      <c r="CI1802" s="116"/>
      <c r="CJ1802" s="116"/>
      <c r="CK1802" s="116"/>
      <c r="CL1802" s="116"/>
      <c r="CM1802" s="116"/>
      <c r="CN1802" s="116"/>
      <c r="CO1802" s="116"/>
      <c r="CP1802" s="116"/>
      <c r="CQ1802" s="116"/>
      <c r="CR1802" s="116"/>
      <c r="CS1802" s="116"/>
      <c r="CT1802" s="116"/>
      <c r="CU1802" s="116"/>
      <c r="CV1802" s="116"/>
      <c r="CW1802" s="116"/>
      <c r="CX1802" s="116"/>
      <c r="CY1802" s="116"/>
      <c r="CZ1802" s="116"/>
      <c r="DA1802" s="116"/>
      <c r="DB1802" s="116"/>
      <c r="DC1802" s="116"/>
      <c r="DD1802" s="116"/>
      <c r="DE1802" s="116"/>
      <c r="DF1802" s="116"/>
      <c r="DG1802" s="116"/>
      <c r="DH1802" s="116"/>
      <c r="DI1802" s="116"/>
      <c r="DJ1802" s="116"/>
      <c r="DK1802" s="116"/>
      <c r="DL1802" s="116"/>
      <c r="DM1802" s="116"/>
      <c r="DN1802" s="116"/>
      <c r="DO1802" s="116"/>
      <c r="DP1802" s="116"/>
      <c r="DQ1802" s="116"/>
      <c r="DR1802" s="116"/>
      <c r="DS1802" s="116"/>
      <c r="DT1802" s="116"/>
      <c r="DU1802" s="116"/>
      <c r="DV1802" s="116"/>
      <c r="DW1802" s="116"/>
      <c r="DX1802" s="116"/>
      <c r="DY1802" s="116"/>
      <c r="DZ1802" s="116"/>
      <c r="EA1802" s="116"/>
    </row>
    <row r="1803" spans="1:131" x14ac:dyDescent="0.15">
      <c r="A1803" s="116"/>
      <c r="B1803" s="155"/>
      <c r="C1803" s="149"/>
      <c r="E1803" s="149"/>
      <c r="G1803" s="156"/>
      <c r="H1803" s="149"/>
      <c r="N1803" s="146"/>
      <c r="O1803" s="146"/>
      <c r="P1803" s="146"/>
      <c r="Q1803" s="146"/>
      <c r="R1803" s="146"/>
      <c r="S1803" s="146"/>
      <c r="T1803" s="146"/>
      <c r="U1803" s="146"/>
      <c r="V1803" s="146"/>
      <c r="W1803" s="146"/>
      <c r="X1803" s="146"/>
      <c r="Y1803" s="146"/>
      <c r="Z1803" s="146"/>
      <c r="AA1803" s="116"/>
      <c r="AB1803" s="150"/>
      <c r="AC1803" s="150"/>
      <c r="AD1803" s="327"/>
      <c r="AE1803" s="146"/>
      <c r="AF1803" s="141"/>
      <c r="AG1803" s="141"/>
      <c r="AH1803" s="150"/>
      <c r="AI1803" s="313"/>
      <c r="AJ1803" s="150"/>
      <c r="AK1803" s="313"/>
      <c r="AL1803" s="150"/>
      <c r="AM1803" s="313"/>
      <c r="AN1803" s="150"/>
      <c r="AO1803" s="313"/>
      <c r="AP1803" s="150"/>
      <c r="AQ1803" s="313"/>
      <c r="AR1803" s="150"/>
      <c r="AS1803" s="150"/>
      <c r="AT1803" s="313"/>
      <c r="AU1803" s="150"/>
      <c r="AV1803" s="313"/>
      <c r="AW1803" s="150"/>
      <c r="AX1803" s="313"/>
      <c r="AY1803" s="150"/>
      <c r="AZ1803" s="313"/>
      <c r="BA1803" s="150"/>
      <c r="BB1803" s="313"/>
      <c r="BC1803" s="150"/>
      <c r="BD1803" s="116"/>
      <c r="BE1803" s="152"/>
      <c r="BF1803" s="152"/>
      <c r="BG1803" s="152"/>
      <c r="BH1803" s="152"/>
      <c r="BI1803" s="152"/>
      <c r="BJ1803" s="152"/>
      <c r="BK1803" s="150"/>
      <c r="BL1803" s="150"/>
      <c r="BM1803" s="150"/>
      <c r="BN1803" s="150"/>
      <c r="BO1803" s="150"/>
      <c r="BP1803" s="150"/>
      <c r="BQ1803" s="150"/>
      <c r="BR1803" s="146"/>
      <c r="BS1803" s="156"/>
      <c r="BT1803" s="116"/>
      <c r="BU1803" s="116"/>
      <c r="BV1803" s="116"/>
      <c r="BW1803" s="116"/>
      <c r="BX1803" s="116"/>
      <c r="BY1803" s="116"/>
      <c r="BZ1803" s="116"/>
      <c r="CA1803" s="116"/>
      <c r="CB1803" s="116"/>
      <c r="CC1803" s="116"/>
      <c r="CD1803" s="116"/>
      <c r="CE1803" s="116"/>
      <c r="CF1803" s="116"/>
      <c r="CG1803" s="116"/>
      <c r="CH1803" s="116"/>
      <c r="CI1803" s="116"/>
      <c r="CJ1803" s="116"/>
      <c r="CK1803" s="116"/>
      <c r="CL1803" s="116"/>
      <c r="CM1803" s="116"/>
      <c r="CN1803" s="116"/>
      <c r="CO1803" s="116"/>
      <c r="CP1803" s="116"/>
      <c r="CQ1803" s="116"/>
      <c r="CR1803" s="116"/>
      <c r="CS1803" s="116"/>
      <c r="CT1803" s="116"/>
      <c r="CU1803" s="116"/>
      <c r="CV1803" s="116"/>
      <c r="CW1803" s="116"/>
      <c r="CX1803" s="116"/>
      <c r="CY1803" s="116"/>
      <c r="CZ1803" s="116"/>
      <c r="DA1803" s="116"/>
      <c r="DB1803" s="116"/>
      <c r="DC1803" s="116"/>
      <c r="DD1803" s="116"/>
      <c r="DE1803" s="116"/>
      <c r="DF1803" s="116"/>
      <c r="DG1803" s="116"/>
      <c r="DH1803" s="116"/>
      <c r="DI1803" s="116"/>
      <c r="DJ1803" s="116"/>
      <c r="DK1803" s="116"/>
      <c r="DL1803" s="116"/>
      <c r="DM1803" s="116"/>
      <c r="DN1803" s="116"/>
      <c r="DO1803" s="116"/>
      <c r="DP1803" s="116"/>
      <c r="DQ1803" s="116"/>
      <c r="DR1803" s="116"/>
      <c r="DS1803" s="116"/>
      <c r="DT1803" s="116"/>
      <c r="DU1803" s="116"/>
      <c r="DV1803" s="116"/>
      <c r="DW1803" s="116"/>
      <c r="DX1803" s="116"/>
      <c r="DY1803" s="116"/>
      <c r="DZ1803" s="116"/>
      <c r="EA1803" s="116"/>
    </row>
    <row r="1804" spans="1:131" x14ac:dyDescent="0.15">
      <c r="A1804" s="116"/>
      <c r="B1804" s="155"/>
      <c r="C1804" s="149"/>
      <c r="E1804" s="149"/>
      <c r="G1804" s="156"/>
      <c r="H1804" s="149"/>
      <c r="N1804" s="146"/>
      <c r="O1804" s="146"/>
      <c r="P1804" s="146"/>
      <c r="Q1804" s="146"/>
      <c r="R1804" s="146"/>
      <c r="S1804" s="146"/>
      <c r="T1804" s="146"/>
      <c r="U1804" s="146"/>
      <c r="V1804" s="146"/>
      <c r="W1804" s="146"/>
      <c r="X1804" s="146"/>
      <c r="Y1804" s="146"/>
      <c r="Z1804" s="146"/>
      <c r="AA1804" s="116"/>
      <c r="AB1804" s="150"/>
      <c r="AC1804" s="150"/>
      <c r="AD1804" s="327"/>
      <c r="AE1804" s="146"/>
      <c r="AF1804" s="141"/>
      <c r="AG1804" s="141"/>
      <c r="AH1804" s="150"/>
      <c r="AI1804" s="313"/>
      <c r="AJ1804" s="150"/>
      <c r="AK1804" s="313"/>
      <c r="AL1804" s="150"/>
      <c r="AM1804" s="313"/>
      <c r="AN1804" s="150"/>
      <c r="AO1804" s="313"/>
      <c r="AP1804" s="150"/>
      <c r="AQ1804" s="313"/>
      <c r="AR1804" s="150"/>
      <c r="AS1804" s="150"/>
      <c r="AT1804" s="313"/>
      <c r="AU1804" s="150"/>
      <c r="AV1804" s="313"/>
      <c r="AW1804" s="150"/>
      <c r="AX1804" s="313"/>
      <c r="AY1804" s="150"/>
      <c r="AZ1804" s="313"/>
      <c r="BA1804" s="150"/>
      <c r="BB1804" s="313"/>
      <c r="BC1804" s="150"/>
      <c r="BD1804" s="116"/>
      <c r="BE1804" s="152"/>
      <c r="BF1804" s="152"/>
      <c r="BG1804" s="152"/>
      <c r="BH1804" s="152"/>
      <c r="BI1804" s="152"/>
      <c r="BJ1804" s="152"/>
      <c r="BK1804" s="150"/>
      <c r="BL1804" s="150"/>
      <c r="BM1804" s="150"/>
      <c r="BN1804" s="150"/>
      <c r="BO1804" s="150"/>
      <c r="BP1804" s="150"/>
      <c r="BQ1804" s="150"/>
      <c r="BR1804" s="146"/>
      <c r="BS1804" s="156"/>
      <c r="BT1804" s="116"/>
      <c r="BU1804" s="116"/>
      <c r="BV1804" s="116"/>
      <c r="BW1804" s="116"/>
      <c r="BX1804" s="116"/>
      <c r="BY1804" s="116"/>
      <c r="BZ1804" s="116"/>
      <c r="CA1804" s="116"/>
      <c r="CB1804" s="116"/>
      <c r="CC1804" s="116"/>
      <c r="CD1804" s="116"/>
      <c r="CE1804" s="116"/>
      <c r="CF1804" s="116"/>
      <c r="CG1804" s="116"/>
      <c r="CH1804" s="116"/>
      <c r="CI1804" s="116"/>
      <c r="CJ1804" s="116"/>
      <c r="CK1804" s="116"/>
      <c r="CL1804" s="116"/>
      <c r="CM1804" s="116"/>
      <c r="CN1804" s="116"/>
      <c r="CO1804" s="116"/>
      <c r="CP1804" s="116"/>
      <c r="CQ1804" s="116"/>
      <c r="CR1804" s="116"/>
      <c r="CS1804" s="116"/>
      <c r="CT1804" s="116"/>
      <c r="CU1804" s="116"/>
      <c r="CV1804" s="116"/>
      <c r="CW1804" s="116"/>
      <c r="CX1804" s="116"/>
      <c r="CY1804" s="116"/>
      <c r="CZ1804" s="116"/>
      <c r="DA1804" s="116"/>
      <c r="DB1804" s="116"/>
      <c r="DC1804" s="116"/>
      <c r="DD1804" s="116"/>
      <c r="DE1804" s="116"/>
      <c r="DF1804" s="116"/>
      <c r="DG1804" s="116"/>
      <c r="DH1804" s="116"/>
      <c r="DI1804" s="116"/>
      <c r="DJ1804" s="116"/>
      <c r="DK1804" s="116"/>
      <c r="DL1804" s="116"/>
      <c r="DM1804" s="116"/>
      <c r="DN1804" s="116"/>
      <c r="DO1804" s="116"/>
      <c r="DP1804" s="116"/>
      <c r="DQ1804" s="116"/>
      <c r="DR1804" s="116"/>
      <c r="DS1804" s="116"/>
      <c r="DT1804" s="116"/>
      <c r="DU1804" s="116"/>
      <c r="DV1804" s="116"/>
      <c r="DW1804" s="116"/>
      <c r="DX1804" s="116"/>
      <c r="DY1804" s="116"/>
      <c r="DZ1804" s="116"/>
      <c r="EA1804" s="116"/>
    </row>
    <row r="1805" spans="1:131" x14ac:dyDescent="0.15">
      <c r="A1805" s="116"/>
      <c r="B1805" s="155"/>
      <c r="C1805" s="149"/>
      <c r="E1805" s="149"/>
      <c r="G1805" s="156"/>
      <c r="H1805" s="149"/>
      <c r="N1805" s="146"/>
      <c r="O1805" s="146"/>
      <c r="P1805" s="146"/>
      <c r="Q1805" s="146"/>
      <c r="R1805" s="146"/>
      <c r="S1805" s="146"/>
      <c r="T1805" s="146"/>
      <c r="U1805" s="146"/>
      <c r="V1805" s="146"/>
      <c r="W1805" s="146"/>
      <c r="X1805" s="146"/>
      <c r="Y1805" s="146"/>
      <c r="Z1805" s="146"/>
      <c r="AA1805" s="116"/>
      <c r="AB1805" s="150"/>
      <c r="AC1805" s="150"/>
      <c r="AD1805" s="327"/>
      <c r="AE1805" s="146"/>
      <c r="AF1805" s="141"/>
      <c r="AG1805" s="141"/>
      <c r="AH1805" s="150"/>
      <c r="AI1805" s="313"/>
      <c r="AJ1805" s="150"/>
      <c r="AK1805" s="313"/>
      <c r="AL1805" s="150"/>
      <c r="AM1805" s="313"/>
      <c r="AN1805" s="150"/>
      <c r="AO1805" s="313"/>
      <c r="AP1805" s="150"/>
      <c r="AQ1805" s="313"/>
      <c r="AR1805" s="150"/>
      <c r="AS1805" s="150"/>
      <c r="AT1805" s="313"/>
      <c r="AU1805" s="150"/>
      <c r="AV1805" s="313"/>
      <c r="AW1805" s="150"/>
      <c r="AX1805" s="313"/>
      <c r="AY1805" s="150"/>
      <c r="AZ1805" s="313"/>
      <c r="BA1805" s="150"/>
      <c r="BB1805" s="313"/>
      <c r="BC1805" s="150"/>
      <c r="BD1805" s="116"/>
      <c r="BE1805" s="152"/>
      <c r="BF1805" s="152"/>
      <c r="BG1805" s="152"/>
      <c r="BH1805" s="152"/>
      <c r="BI1805" s="152"/>
      <c r="BJ1805" s="152"/>
      <c r="BK1805" s="150"/>
      <c r="BL1805" s="150"/>
      <c r="BM1805" s="150"/>
      <c r="BN1805" s="150"/>
      <c r="BO1805" s="150"/>
      <c r="BP1805" s="150"/>
      <c r="BQ1805" s="150"/>
      <c r="BR1805" s="146"/>
      <c r="BS1805" s="156"/>
      <c r="BT1805" s="116"/>
      <c r="BU1805" s="116"/>
      <c r="BV1805" s="116"/>
      <c r="BW1805" s="116"/>
      <c r="BX1805" s="116"/>
      <c r="BY1805" s="116"/>
      <c r="BZ1805" s="116"/>
      <c r="CA1805" s="116"/>
      <c r="CB1805" s="116"/>
      <c r="CC1805" s="116"/>
      <c r="CD1805" s="116"/>
      <c r="CE1805" s="116"/>
      <c r="CF1805" s="116"/>
      <c r="CG1805" s="116"/>
      <c r="CH1805" s="116"/>
      <c r="CI1805" s="116"/>
      <c r="CJ1805" s="116"/>
      <c r="CK1805" s="116"/>
      <c r="CL1805" s="116"/>
      <c r="CM1805" s="116"/>
      <c r="CN1805" s="116"/>
      <c r="CO1805" s="116"/>
      <c r="CP1805" s="116"/>
      <c r="CQ1805" s="116"/>
      <c r="CR1805" s="116"/>
      <c r="CS1805" s="116"/>
      <c r="CT1805" s="116"/>
      <c r="CU1805" s="116"/>
      <c r="CV1805" s="116"/>
      <c r="CW1805" s="116"/>
      <c r="CX1805" s="116"/>
      <c r="CY1805" s="116"/>
      <c r="CZ1805" s="116"/>
      <c r="DA1805" s="116"/>
      <c r="DB1805" s="116"/>
      <c r="DC1805" s="116"/>
      <c r="DD1805" s="116"/>
      <c r="DE1805" s="116"/>
      <c r="DF1805" s="116"/>
      <c r="DG1805" s="116"/>
      <c r="DH1805" s="116"/>
      <c r="DI1805" s="116"/>
      <c r="DJ1805" s="116"/>
      <c r="DK1805" s="116"/>
      <c r="DL1805" s="116"/>
      <c r="DM1805" s="116"/>
      <c r="DN1805" s="116"/>
      <c r="DO1805" s="116"/>
      <c r="DP1805" s="116"/>
      <c r="DQ1805" s="116"/>
      <c r="DR1805" s="116"/>
      <c r="DS1805" s="116"/>
      <c r="DT1805" s="116"/>
      <c r="DU1805" s="116"/>
      <c r="DV1805" s="116"/>
      <c r="DW1805" s="116"/>
      <c r="DX1805" s="116"/>
      <c r="DY1805" s="116"/>
      <c r="DZ1805" s="116"/>
      <c r="EA1805" s="116"/>
    </row>
    <row r="1806" spans="1:131" x14ac:dyDescent="0.15">
      <c r="A1806" s="116"/>
      <c r="B1806" s="155"/>
      <c r="C1806" s="149"/>
      <c r="E1806" s="149"/>
      <c r="G1806" s="156"/>
      <c r="H1806" s="149"/>
      <c r="N1806" s="146"/>
      <c r="O1806" s="146"/>
      <c r="P1806" s="146"/>
      <c r="Q1806" s="146"/>
      <c r="R1806" s="146"/>
      <c r="S1806" s="146"/>
      <c r="T1806" s="146"/>
      <c r="U1806" s="146"/>
      <c r="V1806" s="146"/>
      <c r="W1806" s="146"/>
      <c r="X1806" s="146"/>
      <c r="Y1806" s="146"/>
      <c r="Z1806" s="146"/>
      <c r="AA1806" s="116"/>
      <c r="AB1806" s="150"/>
      <c r="AC1806" s="150"/>
      <c r="AD1806" s="327"/>
      <c r="AE1806" s="146"/>
      <c r="AF1806" s="141"/>
      <c r="AG1806" s="141"/>
      <c r="AH1806" s="150"/>
      <c r="AI1806" s="313"/>
      <c r="AJ1806" s="150"/>
      <c r="AK1806" s="313"/>
      <c r="AL1806" s="150"/>
      <c r="AM1806" s="313"/>
      <c r="AN1806" s="150"/>
      <c r="AO1806" s="313"/>
      <c r="AP1806" s="150"/>
      <c r="AQ1806" s="313"/>
      <c r="AR1806" s="150"/>
      <c r="AS1806" s="150"/>
      <c r="AT1806" s="313"/>
      <c r="AU1806" s="150"/>
      <c r="AV1806" s="313"/>
      <c r="AW1806" s="150"/>
      <c r="AX1806" s="313"/>
      <c r="AY1806" s="150"/>
      <c r="AZ1806" s="313"/>
      <c r="BA1806" s="150"/>
      <c r="BB1806" s="313"/>
      <c r="BC1806" s="150"/>
      <c r="BD1806" s="116"/>
      <c r="BE1806" s="152"/>
      <c r="BF1806" s="152"/>
      <c r="BG1806" s="152"/>
      <c r="BH1806" s="152"/>
      <c r="BI1806" s="152"/>
      <c r="BJ1806" s="152"/>
      <c r="BK1806" s="150"/>
      <c r="BL1806" s="150"/>
      <c r="BM1806" s="150"/>
      <c r="BN1806" s="150"/>
      <c r="BO1806" s="150"/>
      <c r="BP1806" s="150"/>
      <c r="BQ1806" s="150"/>
      <c r="BR1806" s="146"/>
      <c r="BS1806" s="156"/>
      <c r="BT1806" s="116"/>
      <c r="BU1806" s="116"/>
      <c r="BV1806" s="116"/>
      <c r="BW1806" s="116"/>
      <c r="BX1806" s="116"/>
      <c r="BY1806" s="116"/>
      <c r="BZ1806" s="116"/>
      <c r="CA1806" s="116"/>
      <c r="CB1806" s="116"/>
      <c r="CC1806" s="116"/>
      <c r="CD1806" s="116"/>
      <c r="CE1806" s="116"/>
      <c r="CF1806" s="116"/>
      <c r="CG1806" s="116"/>
      <c r="CH1806" s="116"/>
      <c r="CI1806" s="116"/>
      <c r="CJ1806" s="116"/>
      <c r="CK1806" s="116"/>
      <c r="CL1806" s="116"/>
      <c r="CM1806" s="116"/>
      <c r="CN1806" s="116"/>
      <c r="CO1806" s="116"/>
      <c r="CP1806" s="116"/>
      <c r="CQ1806" s="116"/>
      <c r="CR1806" s="116"/>
      <c r="CS1806" s="116"/>
      <c r="CT1806" s="116"/>
      <c r="CU1806" s="116"/>
      <c r="CV1806" s="116"/>
      <c r="CW1806" s="116"/>
      <c r="CX1806" s="116"/>
      <c r="CY1806" s="116"/>
      <c r="CZ1806" s="116"/>
      <c r="DA1806" s="116"/>
      <c r="DB1806" s="116"/>
      <c r="DC1806" s="116"/>
      <c r="DD1806" s="116"/>
      <c r="DE1806" s="116"/>
      <c r="DF1806" s="116"/>
      <c r="DG1806" s="116"/>
      <c r="DH1806" s="116"/>
      <c r="DI1806" s="116"/>
      <c r="DJ1806" s="116"/>
      <c r="DK1806" s="116"/>
      <c r="DL1806" s="116"/>
      <c r="DM1806" s="116"/>
      <c r="DN1806" s="116"/>
      <c r="DO1806" s="116"/>
      <c r="DP1806" s="116"/>
      <c r="DQ1806" s="116"/>
      <c r="DR1806" s="116"/>
      <c r="DS1806" s="116"/>
      <c r="DT1806" s="116"/>
      <c r="DU1806" s="116"/>
      <c r="DV1806" s="116"/>
      <c r="DW1806" s="116"/>
      <c r="DX1806" s="116"/>
      <c r="DY1806" s="116"/>
      <c r="DZ1806" s="116"/>
      <c r="EA1806" s="116"/>
    </row>
    <row r="1807" spans="1:131" x14ac:dyDescent="0.15">
      <c r="A1807" s="116"/>
      <c r="B1807" s="155"/>
      <c r="C1807" s="149"/>
      <c r="E1807" s="149"/>
      <c r="G1807" s="156"/>
      <c r="H1807" s="149"/>
      <c r="N1807" s="146"/>
      <c r="O1807" s="146"/>
      <c r="P1807" s="146"/>
      <c r="Q1807" s="146"/>
      <c r="R1807" s="146"/>
      <c r="S1807" s="146"/>
      <c r="T1807" s="146"/>
      <c r="U1807" s="146"/>
      <c r="V1807" s="146"/>
      <c r="W1807" s="146"/>
      <c r="X1807" s="146"/>
      <c r="Y1807" s="146"/>
      <c r="Z1807" s="146"/>
      <c r="AA1807" s="116"/>
      <c r="AB1807" s="150"/>
      <c r="AC1807" s="150"/>
      <c r="AD1807" s="327"/>
      <c r="AE1807" s="146"/>
      <c r="AF1807" s="141"/>
      <c r="AG1807" s="141"/>
      <c r="AH1807" s="150"/>
      <c r="AI1807" s="313"/>
      <c r="AJ1807" s="150"/>
      <c r="AK1807" s="313"/>
      <c r="AL1807" s="150"/>
      <c r="AM1807" s="313"/>
      <c r="AN1807" s="150"/>
      <c r="AO1807" s="313"/>
      <c r="AP1807" s="150"/>
      <c r="AQ1807" s="313"/>
      <c r="AR1807" s="150"/>
      <c r="AS1807" s="150"/>
      <c r="AT1807" s="313"/>
      <c r="AU1807" s="150"/>
      <c r="AV1807" s="313"/>
      <c r="AW1807" s="150"/>
      <c r="AX1807" s="313"/>
      <c r="AY1807" s="150"/>
      <c r="AZ1807" s="313"/>
      <c r="BA1807" s="150"/>
      <c r="BB1807" s="313"/>
      <c r="BC1807" s="150"/>
      <c r="BD1807" s="116"/>
      <c r="BE1807" s="152"/>
      <c r="BF1807" s="152"/>
      <c r="BG1807" s="152"/>
      <c r="BH1807" s="152"/>
      <c r="BI1807" s="152"/>
      <c r="BJ1807" s="152"/>
      <c r="BK1807" s="150"/>
      <c r="BL1807" s="150"/>
      <c r="BM1807" s="150"/>
      <c r="BN1807" s="150"/>
      <c r="BO1807" s="150"/>
      <c r="BP1807" s="150"/>
      <c r="BQ1807" s="150"/>
      <c r="BR1807" s="146"/>
      <c r="BS1807" s="156"/>
      <c r="BT1807" s="116"/>
      <c r="BU1807" s="116"/>
      <c r="BV1807" s="116"/>
      <c r="BW1807" s="116"/>
      <c r="BX1807" s="116"/>
      <c r="BY1807" s="116"/>
      <c r="BZ1807" s="116"/>
      <c r="CA1807" s="116"/>
      <c r="CB1807" s="116"/>
      <c r="CC1807" s="116"/>
      <c r="CD1807" s="116"/>
      <c r="CE1807" s="116"/>
      <c r="CF1807" s="116"/>
      <c r="CG1807" s="116"/>
      <c r="CH1807" s="116"/>
      <c r="CI1807" s="116"/>
      <c r="CJ1807" s="116"/>
      <c r="CK1807" s="116"/>
      <c r="CL1807" s="116"/>
      <c r="CM1807" s="116"/>
      <c r="CN1807" s="116"/>
      <c r="CO1807" s="116"/>
      <c r="CP1807" s="116"/>
      <c r="CQ1807" s="116"/>
      <c r="CR1807" s="116"/>
      <c r="CS1807" s="116"/>
      <c r="CT1807" s="116"/>
      <c r="CU1807" s="116"/>
      <c r="CV1807" s="116"/>
      <c r="CW1807" s="116"/>
      <c r="CX1807" s="116"/>
      <c r="CY1807" s="116"/>
      <c r="CZ1807" s="116"/>
      <c r="DA1807" s="116"/>
      <c r="DB1807" s="116"/>
      <c r="DC1807" s="116"/>
      <c r="DD1807" s="116"/>
      <c r="DE1807" s="116"/>
      <c r="DF1807" s="116"/>
      <c r="DG1807" s="116"/>
      <c r="DH1807" s="116"/>
      <c r="DI1807" s="116"/>
      <c r="DJ1807" s="116"/>
      <c r="DK1807" s="116"/>
      <c r="DL1807" s="116"/>
      <c r="DM1807" s="116"/>
      <c r="DN1807" s="116"/>
      <c r="DO1807" s="116"/>
      <c r="DP1807" s="116"/>
      <c r="DQ1807" s="116"/>
      <c r="DR1807" s="116"/>
      <c r="DS1807" s="116"/>
      <c r="DT1807" s="116"/>
      <c r="DU1807" s="116"/>
      <c r="DV1807" s="116"/>
      <c r="DW1807" s="116"/>
      <c r="DX1807" s="116"/>
      <c r="DY1807" s="116"/>
      <c r="DZ1807" s="116"/>
      <c r="EA1807" s="116"/>
    </row>
    <row r="1808" spans="1:131" x14ac:dyDescent="0.15">
      <c r="A1808" s="116"/>
      <c r="B1808" s="155"/>
      <c r="C1808" s="149"/>
      <c r="E1808" s="149"/>
      <c r="G1808" s="156"/>
      <c r="H1808" s="149"/>
      <c r="N1808" s="146"/>
      <c r="O1808" s="146"/>
      <c r="P1808" s="146"/>
      <c r="Q1808" s="146"/>
      <c r="R1808" s="146"/>
      <c r="S1808" s="146"/>
      <c r="T1808" s="146"/>
      <c r="U1808" s="146"/>
      <c r="V1808" s="146"/>
      <c r="W1808" s="146"/>
      <c r="X1808" s="146"/>
      <c r="Y1808" s="146"/>
      <c r="Z1808" s="146"/>
      <c r="AA1808" s="116"/>
      <c r="AB1808" s="150"/>
      <c r="AC1808" s="150"/>
      <c r="AD1808" s="327"/>
      <c r="AE1808" s="146"/>
      <c r="AF1808" s="141"/>
      <c r="AG1808" s="141"/>
      <c r="AH1808" s="150"/>
      <c r="AI1808" s="313"/>
      <c r="AJ1808" s="150"/>
      <c r="AK1808" s="313"/>
      <c r="AL1808" s="150"/>
      <c r="AM1808" s="313"/>
      <c r="AN1808" s="150"/>
      <c r="AO1808" s="313"/>
      <c r="AP1808" s="150"/>
      <c r="AQ1808" s="313"/>
      <c r="AR1808" s="150"/>
      <c r="AS1808" s="150"/>
      <c r="AT1808" s="313"/>
      <c r="AU1808" s="150"/>
      <c r="AV1808" s="313"/>
      <c r="AW1808" s="150"/>
      <c r="AX1808" s="313"/>
      <c r="AY1808" s="150"/>
      <c r="AZ1808" s="313"/>
      <c r="BA1808" s="150"/>
      <c r="BB1808" s="313"/>
      <c r="BC1808" s="150"/>
      <c r="BD1808" s="116"/>
      <c r="BE1808" s="152"/>
      <c r="BF1808" s="152"/>
      <c r="BG1808" s="152"/>
      <c r="BH1808" s="152"/>
      <c r="BI1808" s="152"/>
      <c r="BJ1808" s="152"/>
      <c r="BK1808" s="150"/>
      <c r="BL1808" s="150"/>
      <c r="BM1808" s="150"/>
      <c r="BN1808" s="150"/>
      <c r="BO1808" s="150"/>
      <c r="BP1808" s="150"/>
      <c r="BQ1808" s="150"/>
      <c r="BR1808" s="146"/>
      <c r="BS1808" s="156"/>
      <c r="BT1808" s="116"/>
      <c r="BU1808" s="116"/>
      <c r="BV1808" s="116"/>
      <c r="BW1808" s="116"/>
      <c r="BX1808" s="116"/>
      <c r="BY1808" s="116"/>
      <c r="BZ1808" s="116"/>
      <c r="CA1808" s="116"/>
      <c r="CB1808" s="116"/>
      <c r="CC1808" s="116"/>
      <c r="CD1808" s="116"/>
      <c r="CE1808" s="116"/>
      <c r="CF1808" s="116"/>
      <c r="CG1808" s="116"/>
      <c r="CH1808" s="116"/>
      <c r="CI1808" s="116"/>
      <c r="CJ1808" s="116"/>
      <c r="CK1808" s="116"/>
      <c r="CL1808" s="116"/>
      <c r="CM1808" s="116"/>
      <c r="CN1808" s="116"/>
      <c r="CO1808" s="116"/>
      <c r="CP1808" s="116"/>
      <c r="CQ1808" s="116"/>
      <c r="CR1808" s="116"/>
      <c r="CS1808" s="116"/>
      <c r="CT1808" s="116"/>
      <c r="CU1808" s="116"/>
      <c r="CV1808" s="116"/>
      <c r="CW1808" s="116"/>
      <c r="CX1808" s="116"/>
      <c r="CY1808" s="116"/>
      <c r="CZ1808" s="116"/>
      <c r="DA1808" s="116"/>
      <c r="DB1808" s="116"/>
      <c r="DC1808" s="116"/>
      <c r="DD1808" s="116"/>
      <c r="DE1808" s="116"/>
      <c r="DF1808" s="116"/>
      <c r="DG1808" s="116"/>
      <c r="DH1808" s="116"/>
      <c r="DI1808" s="116"/>
      <c r="DJ1808" s="116"/>
      <c r="DK1808" s="116"/>
      <c r="DL1808" s="116"/>
      <c r="DM1808" s="116"/>
      <c r="DN1808" s="116"/>
      <c r="DO1808" s="116"/>
      <c r="DP1808" s="116"/>
      <c r="DQ1808" s="116"/>
      <c r="DR1808" s="116"/>
      <c r="DS1808" s="116"/>
      <c r="DT1808" s="116"/>
      <c r="DU1808" s="116"/>
      <c r="DV1808" s="116"/>
      <c r="DW1808" s="116"/>
      <c r="DX1808" s="116"/>
      <c r="DY1808" s="116"/>
      <c r="DZ1808" s="116"/>
      <c r="EA1808" s="116"/>
    </row>
    <row r="1809" spans="1:131" x14ac:dyDescent="0.15">
      <c r="A1809" s="116"/>
      <c r="B1809" s="155"/>
      <c r="C1809" s="149"/>
      <c r="E1809" s="149"/>
      <c r="G1809" s="156"/>
      <c r="H1809" s="149"/>
      <c r="N1809" s="146"/>
      <c r="O1809" s="146"/>
      <c r="P1809" s="146"/>
      <c r="Q1809" s="146"/>
      <c r="R1809" s="146"/>
      <c r="S1809" s="146"/>
      <c r="T1809" s="146"/>
      <c r="U1809" s="146"/>
      <c r="V1809" s="146"/>
      <c r="W1809" s="146"/>
      <c r="X1809" s="146"/>
      <c r="Y1809" s="146"/>
      <c r="Z1809" s="146"/>
      <c r="AA1809" s="116"/>
      <c r="AB1809" s="150"/>
      <c r="AC1809" s="150"/>
      <c r="AD1809" s="327"/>
      <c r="AE1809" s="146"/>
      <c r="AF1809" s="141"/>
      <c r="AG1809" s="141"/>
      <c r="AH1809" s="150"/>
      <c r="AI1809" s="313"/>
      <c r="AJ1809" s="150"/>
      <c r="AK1809" s="313"/>
      <c r="AL1809" s="150"/>
      <c r="AM1809" s="313"/>
      <c r="AN1809" s="150"/>
      <c r="AO1809" s="313"/>
      <c r="AP1809" s="150"/>
      <c r="AQ1809" s="313"/>
      <c r="AR1809" s="150"/>
      <c r="AS1809" s="150"/>
      <c r="AT1809" s="313"/>
      <c r="AU1809" s="150"/>
      <c r="AV1809" s="313"/>
      <c r="AW1809" s="150"/>
      <c r="AX1809" s="313"/>
      <c r="AY1809" s="150"/>
      <c r="AZ1809" s="313"/>
      <c r="BA1809" s="150"/>
      <c r="BB1809" s="313"/>
      <c r="BC1809" s="150"/>
      <c r="BD1809" s="116"/>
      <c r="BE1809" s="152"/>
      <c r="BF1809" s="152"/>
      <c r="BG1809" s="152"/>
      <c r="BH1809" s="152"/>
      <c r="BI1809" s="152"/>
      <c r="BJ1809" s="152"/>
      <c r="BK1809" s="150"/>
      <c r="BL1809" s="150"/>
      <c r="BM1809" s="150"/>
      <c r="BN1809" s="150"/>
      <c r="BO1809" s="150"/>
      <c r="BP1809" s="150"/>
      <c r="BQ1809" s="150"/>
      <c r="BR1809" s="146"/>
      <c r="BS1809" s="156"/>
      <c r="BT1809" s="116"/>
      <c r="BU1809" s="116"/>
      <c r="BV1809" s="116"/>
      <c r="BW1809" s="116"/>
      <c r="BX1809" s="116"/>
      <c r="BY1809" s="116"/>
      <c r="BZ1809" s="116"/>
      <c r="CA1809" s="116"/>
      <c r="CB1809" s="116"/>
      <c r="CC1809" s="116"/>
      <c r="CD1809" s="116"/>
      <c r="CE1809" s="116"/>
      <c r="CF1809" s="116"/>
      <c r="CG1809" s="116"/>
      <c r="CH1809" s="116"/>
      <c r="CI1809" s="116"/>
      <c r="CJ1809" s="116"/>
      <c r="CK1809" s="116"/>
      <c r="CL1809" s="116"/>
      <c r="CM1809" s="116"/>
      <c r="CN1809" s="116"/>
      <c r="CO1809" s="116"/>
      <c r="CP1809" s="116"/>
      <c r="CQ1809" s="116"/>
      <c r="CR1809" s="116"/>
      <c r="CS1809" s="116"/>
      <c r="CT1809" s="116"/>
      <c r="CU1809" s="116"/>
      <c r="CV1809" s="116"/>
      <c r="CW1809" s="116"/>
      <c r="CX1809" s="116"/>
      <c r="CY1809" s="116"/>
      <c r="CZ1809" s="116"/>
      <c r="DA1809" s="116"/>
      <c r="DB1809" s="116"/>
      <c r="DC1809" s="116"/>
      <c r="DD1809" s="116"/>
      <c r="DE1809" s="116"/>
      <c r="DF1809" s="116"/>
      <c r="DG1809" s="116"/>
      <c r="DH1809" s="116"/>
      <c r="DI1809" s="116"/>
      <c r="DJ1809" s="116"/>
      <c r="DK1809" s="116"/>
      <c r="DL1809" s="116"/>
      <c r="DM1809" s="116"/>
      <c r="DN1809" s="116"/>
      <c r="DO1809" s="116"/>
      <c r="DP1809" s="116"/>
      <c r="DQ1809" s="116"/>
      <c r="DR1809" s="116"/>
      <c r="DS1809" s="116"/>
      <c r="DT1809" s="116"/>
      <c r="DU1809" s="116"/>
      <c r="DV1809" s="116"/>
      <c r="DW1809" s="116"/>
      <c r="DX1809" s="116"/>
      <c r="DY1809" s="116"/>
      <c r="DZ1809" s="116"/>
      <c r="EA1809" s="116"/>
    </row>
    <row r="1810" spans="1:131" x14ac:dyDescent="0.15">
      <c r="A1810" s="116"/>
      <c r="B1810" s="155"/>
      <c r="C1810" s="149"/>
      <c r="E1810" s="149"/>
      <c r="G1810" s="156"/>
      <c r="H1810" s="149"/>
      <c r="N1810" s="146"/>
      <c r="O1810" s="146"/>
      <c r="P1810" s="146"/>
      <c r="Q1810" s="146"/>
      <c r="R1810" s="146"/>
      <c r="S1810" s="146"/>
      <c r="T1810" s="146"/>
      <c r="U1810" s="146"/>
      <c r="V1810" s="146"/>
      <c r="W1810" s="146"/>
      <c r="X1810" s="146"/>
      <c r="Y1810" s="146"/>
      <c r="Z1810" s="146"/>
      <c r="AA1810" s="116"/>
      <c r="AB1810" s="150"/>
      <c r="AC1810" s="150"/>
      <c r="AD1810" s="327"/>
      <c r="AE1810" s="146"/>
      <c r="AF1810" s="141"/>
      <c r="AG1810" s="141"/>
      <c r="AH1810" s="150"/>
      <c r="AI1810" s="313"/>
      <c r="AJ1810" s="150"/>
      <c r="AK1810" s="313"/>
      <c r="AL1810" s="150"/>
      <c r="AM1810" s="313"/>
      <c r="AN1810" s="150"/>
      <c r="AO1810" s="313"/>
      <c r="AP1810" s="150"/>
      <c r="AQ1810" s="313"/>
      <c r="AR1810" s="150"/>
      <c r="AS1810" s="150"/>
      <c r="AT1810" s="313"/>
      <c r="AU1810" s="150"/>
      <c r="AV1810" s="313"/>
      <c r="AW1810" s="150"/>
      <c r="AX1810" s="313"/>
      <c r="AY1810" s="150"/>
      <c r="AZ1810" s="313"/>
      <c r="BA1810" s="150"/>
      <c r="BB1810" s="313"/>
      <c r="BC1810" s="150"/>
      <c r="BD1810" s="116"/>
      <c r="BE1810" s="152"/>
      <c r="BF1810" s="152"/>
      <c r="BG1810" s="152"/>
      <c r="BH1810" s="152"/>
      <c r="BI1810" s="152"/>
      <c r="BJ1810" s="152"/>
      <c r="BK1810" s="150"/>
      <c r="BL1810" s="150"/>
      <c r="BM1810" s="150"/>
      <c r="BN1810" s="150"/>
      <c r="BO1810" s="150"/>
      <c r="BP1810" s="150"/>
      <c r="BQ1810" s="150"/>
      <c r="BR1810" s="146"/>
      <c r="BS1810" s="156"/>
      <c r="BT1810" s="116"/>
      <c r="BU1810" s="116"/>
      <c r="BV1810" s="116"/>
      <c r="BW1810" s="116"/>
      <c r="BX1810" s="116"/>
      <c r="BY1810" s="116"/>
      <c r="BZ1810" s="116"/>
      <c r="CA1810" s="116"/>
      <c r="CB1810" s="116"/>
      <c r="CC1810" s="116"/>
      <c r="CD1810" s="116"/>
      <c r="CE1810" s="116"/>
      <c r="CF1810" s="116"/>
      <c r="CG1810" s="116"/>
      <c r="CH1810" s="116"/>
      <c r="CI1810" s="116"/>
      <c r="CJ1810" s="116"/>
      <c r="CK1810" s="116"/>
      <c r="CL1810" s="116"/>
      <c r="CM1810" s="116"/>
      <c r="CN1810" s="116"/>
      <c r="CO1810" s="116"/>
      <c r="CP1810" s="116"/>
      <c r="CQ1810" s="116"/>
      <c r="CR1810" s="116"/>
      <c r="CS1810" s="116"/>
      <c r="CT1810" s="116"/>
      <c r="CU1810" s="116"/>
      <c r="CV1810" s="116"/>
      <c r="CW1810" s="116"/>
      <c r="CX1810" s="116"/>
      <c r="CY1810" s="116"/>
      <c r="CZ1810" s="116"/>
      <c r="DA1810" s="116"/>
      <c r="DB1810" s="116"/>
      <c r="DC1810" s="116"/>
      <c r="DD1810" s="116"/>
      <c r="DE1810" s="116"/>
      <c r="DF1810" s="116"/>
      <c r="DG1810" s="116"/>
      <c r="DH1810" s="116"/>
      <c r="DI1810" s="116"/>
      <c r="DJ1810" s="116"/>
      <c r="DK1810" s="116"/>
      <c r="DL1810" s="116"/>
      <c r="DM1810" s="116"/>
      <c r="DN1810" s="116"/>
      <c r="DO1810" s="116"/>
      <c r="DP1810" s="116"/>
      <c r="DQ1810" s="116"/>
      <c r="DR1810" s="116"/>
      <c r="DS1810" s="116"/>
      <c r="DT1810" s="116"/>
      <c r="DU1810" s="116"/>
      <c r="DV1810" s="116"/>
      <c r="DW1810" s="116"/>
      <c r="DX1810" s="116"/>
      <c r="DY1810" s="116"/>
      <c r="DZ1810" s="116"/>
      <c r="EA1810" s="116"/>
    </row>
    <row r="1811" spans="1:131" x14ac:dyDescent="0.15">
      <c r="A1811" s="116"/>
      <c r="B1811" s="155"/>
      <c r="C1811" s="149"/>
      <c r="E1811" s="149"/>
      <c r="G1811" s="156"/>
      <c r="H1811" s="149"/>
      <c r="N1811" s="146"/>
      <c r="O1811" s="146"/>
      <c r="P1811" s="146"/>
      <c r="Q1811" s="146"/>
      <c r="R1811" s="146"/>
      <c r="S1811" s="146"/>
      <c r="T1811" s="146"/>
      <c r="U1811" s="146"/>
      <c r="V1811" s="146"/>
      <c r="W1811" s="146"/>
      <c r="X1811" s="146"/>
      <c r="Y1811" s="146"/>
      <c r="Z1811" s="146"/>
      <c r="AA1811" s="116"/>
      <c r="AB1811" s="150"/>
      <c r="AC1811" s="150"/>
      <c r="AD1811" s="327"/>
      <c r="AE1811" s="146"/>
      <c r="AF1811" s="141"/>
      <c r="AG1811" s="141"/>
      <c r="AH1811" s="150"/>
      <c r="AI1811" s="313"/>
      <c r="AJ1811" s="150"/>
      <c r="AK1811" s="313"/>
      <c r="AL1811" s="150"/>
      <c r="AM1811" s="313"/>
      <c r="AN1811" s="150"/>
      <c r="AO1811" s="313"/>
      <c r="AP1811" s="150"/>
      <c r="AQ1811" s="313"/>
      <c r="AR1811" s="150"/>
      <c r="AS1811" s="150"/>
      <c r="AT1811" s="313"/>
      <c r="AU1811" s="150"/>
      <c r="AV1811" s="313"/>
      <c r="AW1811" s="150"/>
      <c r="AX1811" s="313"/>
      <c r="AY1811" s="150"/>
      <c r="AZ1811" s="313"/>
      <c r="BA1811" s="150"/>
      <c r="BB1811" s="313"/>
      <c r="BC1811" s="150"/>
      <c r="BD1811" s="116"/>
      <c r="BE1811" s="152"/>
      <c r="BF1811" s="152"/>
      <c r="BG1811" s="152"/>
      <c r="BH1811" s="152"/>
      <c r="BI1811" s="152"/>
      <c r="BJ1811" s="152"/>
      <c r="BK1811" s="150"/>
      <c r="BL1811" s="150"/>
      <c r="BM1811" s="150"/>
      <c r="BN1811" s="150"/>
      <c r="BO1811" s="150"/>
      <c r="BP1811" s="150"/>
      <c r="BQ1811" s="150"/>
      <c r="BR1811" s="146"/>
      <c r="BS1811" s="156"/>
      <c r="BT1811" s="116"/>
      <c r="BU1811" s="116"/>
      <c r="BV1811" s="116"/>
      <c r="BW1811" s="116"/>
      <c r="BX1811" s="116"/>
      <c r="BY1811" s="116"/>
      <c r="BZ1811" s="116"/>
      <c r="CA1811" s="116"/>
      <c r="CB1811" s="116"/>
      <c r="CC1811" s="116"/>
      <c r="CD1811" s="116"/>
      <c r="CE1811" s="116"/>
      <c r="CF1811" s="116"/>
      <c r="CG1811" s="116"/>
      <c r="CH1811" s="116"/>
      <c r="CI1811" s="116"/>
      <c r="CJ1811" s="116"/>
      <c r="CK1811" s="116"/>
      <c r="CL1811" s="116"/>
      <c r="CM1811" s="116"/>
      <c r="CN1811" s="116"/>
      <c r="CO1811" s="116"/>
      <c r="CP1811" s="116"/>
      <c r="CQ1811" s="116"/>
      <c r="CR1811" s="116"/>
      <c r="CS1811" s="116"/>
      <c r="CT1811" s="116"/>
      <c r="CU1811" s="116"/>
      <c r="CV1811" s="116"/>
      <c r="CW1811" s="116"/>
      <c r="CX1811" s="116"/>
      <c r="CY1811" s="116"/>
      <c r="CZ1811" s="116"/>
      <c r="DA1811" s="116"/>
      <c r="DB1811" s="116"/>
      <c r="DC1811" s="116"/>
      <c r="DD1811" s="116"/>
      <c r="DE1811" s="116"/>
      <c r="DF1811" s="116"/>
      <c r="DG1811" s="116"/>
      <c r="DH1811" s="116"/>
      <c r="DI1811" s="116"/>
      <c r="DJ1811" s="116"/>
      <c r="DK1811" s="116"/>
      <c r="DL1811" s="116"/>
      <c r="DM1811" s="116"/>
      <c r="DN1811" s="116"/>
      <c r="DO1811" s="116"/>
      <c r="DP1811" s="116"/>
      <c r="DQ1811" s="116"/>
      <c r="DR1811" s="116"/>
      <c r="DS1811" s="116"/>
      <c r="DT1811" s="116"/>
      <c r="DU1811" s="116"/>
      <c r="DV1811" s="116"/>
      <c r="DW1811" s="116"/>
      <c r="DX1811" s="116"/>
      <c r="DY1811" s="116"/>
      <c r="DZ1811" s="116"/>
      <c r="EA1811" s="116"/>
    </row>
    <row r="1812" spans="1:131" x14ac:dyDescent="0.15">
      <c r="A1812" s="116"/>
      <c r="B1812" s="155"/>
      <c r="C1812" s="149"/>
      <c r="E1812" s="149"/>
      <c r="G1812" s="156"/>
      <c r="H1812" s="149"/>
      <c r="N1812" s="146"/>
      <c r="O1812" s="146"/>
      <c r="P1812" s="146"/>
      <c r="Q1812" s="146"/>
      <c r="R1812" s="146"/>
      <c r="S1812" s="146"/>
      <c r="T1812" s="146"/>
      <c r="U1812" s="146"/>
      <c r="V1812" s="146"/>
      <c r="W1812" s="146"/>
      <c r="X1812" s="146"/>
      <c r="Y1812" s="146"/>
      <c r="Z1812" s="146"/>
      <c r="AA1812" s="116"/>
      <c r="AB1812" s="150"/>
      <c r="AC1812" s="150"/>
      <c r="AD1812" s="327"/>
      <c r="AE1812" s="146"/>
      <c r="AF1812" s="141"/>
      <c r="AG1812" s="141"/>
      <c r="AH1812" s="150"/>
      <c r="AI1812" s="313"/>
      <c r="AJ1812" s="150"/>
      <c r="AK1812" s="313"/>
      <c r="AL1812" s="150"/>
      <c r="AM1812" s="313"/>
      <c r="AN1812" s="150"/>
      <c r="AO1812" s="313"/>
      <c r="AP1812" s="150"/>
      <c r="AQ1812" s="313"/>
      <c r="AR1812" s="150"/>
      <c r="AS1812" s="150"/>
      <c r="AT1812" s="313"/>
      <c r="AU1812" s="150"/>
      <c r="AV1812" s="313"/>
      <c r="AW1812" s="150"/>
      <c r="AX1812" s="313"/>
      <c r="AY1812" s="150"/>
      <c r="AZ1812" s="313"/>
      <c r="BA1812" s="150"/>
      <c r="BB1812" s="313"/>
      <c r="BC1812" s="150"/>
      <c r="BD1812" s="116"/>
      <c r="BE1812" s="152"/>
      <c r="BF1812" s="152"/>
      <c r="BG1812" s="152"/>
      <c r="BH1812" s="152"/>
      <c r="BI1812" s="152"/>
      <c r="BJ1812" s="152"/>
      <c r="BK1812" s="150"/>
      <c r="BL1812" s="150"/>
      <c r="BM1812" s="150"/>
      <c r="BN1812" s="150"/>
      <c r="BO1812" s="150"/>
      <c r="BP1812" s="150"/>
      <c r="BQ1812" s="150"/>
      <c r="BR1812" s="146"/>
      <c r="BS1812" s="156"/>
      <c r="BT1812" s="116"/>
      <c r="BU1812" s="116"/>
      <c r="BV1812" s="116"/>
      <c r="BW1812" s="116"/>
      <c r="BX1812" s="116"/>
      <c r="BY1812" s="116"/>
      <c r="BZ1812" s="116"/>
      <c r="CA1812" s="116"/>
      <c r="CB1812" s="116"/>
      <c r="CC1812" s="116"/>
      <c r="CD1812" s="116"/>
      <c r="CE1812" s="116"/>
      <c r="CF1812" s="116"/>
      <c r="CG1812" s="116"/>
      <c r="CH1812" s="116"/>
      <c r="CI1812" s="116"/>
      <c r="CJ1812" s="116"/>
      <c r="CK1812" s="116"/>
      <c r="CL1812" s="116"/>
      <c r="CM1812" s="116"/>
      <c r="CN1812" s="116"/>
      <c r="CO1812" s="116"/>
      <c r="CP1812" s="116"/>
      <c r="CQ1812" s="116"/>
      <c r="CR1812" s="116"/>
      <c r="CS1812" s="116"/>
      <c r="CT1812" s="116"/>
      <c r="CU1812" s="116"/>
      <c r="CV1812" s="116"/>
      <c r="CW1812" s="116"/>
      <c r="CX1812" s="116"/>
      <c r="CY1812" s="116"/>
      <c r="CZ1812" s="116"/>
      <c r="DA1812" s="116"/>
      <c r="DB1812" s="116"/>
      <c r="DC1812" s="116"/>
      <c r="DD1812" s="116"/>
      <c r="DE1812" s="116"/>
      <c r="DF1812" s="116"/>
      <c r="DG1812" s="116"/>
      <c r="DH1812" s="116"/>
      <c r="DI1812" s="116"/>
      <c r="DJ1812" s="116"/>
      <c r="DK1812" s="116"/>
      <c r="DL1812" s="116"/>
      <c r="DM1812" s="116"/>
      <c r="DN1812" s="116"/>
      <c r="DO1812" s="116"/>
      <c r="DP1812" s="116"/>
      <c r="DQ1812" s="116"/>
      <c r="DR1812" s="116"/>
      <c r="DS1812" s="116"/>
      <c r="DT1812" s="116"/>
      <c r="DU1812" s="116"/>
      <c r="DV1812" s="116"/>
      <c r="DW1812" s="116"/>
      <c r="DX1812" s="116"/>
      <c r="DY1812" s="116"/>
      <c r="DZ1812" s="116"/>
      <c r="EA1812" s="116"/>
    </row>
    <row r="1813" spans="1:131" x14ac:dyDescent="0.15">
      <c r="A1813" s="116"/>
      <c r="B1813" s="155"/>
      <c r="C1813" s="149"/>
      <c r="E1813" s="149"/>
      <c r="G1813" s="156"/>
      <c r="H1813" s="149"/>
      <c r="N1813" s="146"/>
      <c r="O1813" s="146"/>
      <c r="P1813" s="146"/>
      <c r="Q1813" s="146"/>
      <c r="R1813" s="146"/>
      <c r="S1813" s="146"/>
      <c r="T1813" s="146"/>
      <c r="U1813" s="146"/>
      <c r="V1813" s="146"/>
      <c r="W1813" s="146"/>
      <c r="X1813" s="146"/>
      <c r="Y1813" s="146"/>
      <c r="Z1813" s="146"/>
      <c r="AA1813" s="116"/>
      <c r="AB1813" s="150"/>
      <c r="AC1813" s="150"/>
      <c r="AD1813" s="327"/>
      <c r="AE1813" s="146"/>
      <c r="AF1813" s="141"/>
      <c r="AG1813" s="141"/>
      <c r="AH1813" s="150"/>
      <c r="AI1813" s="313"/>
      <c r="AJ1813" s="150"/>
      <c r="AK1813" s="313"/>
      <c r="AL1813" s="150"/>
      <c r="AM1813" s="313"/>
      <c r="AN1813" s="150"/>
      <c r="AO1813" s="313"/>
      <c r="AP1813" s="150"/>
      <c r="AQ1813" s="313"/>
      <c r="AR1813" s="150"/>
      <c r="AS1813" s="150"/>
      <c r="AT1813" s="313"/>
      <c r="AU1813" s="150"/>
      <c r="AV1813" s="313"/>
      <c r="AW1813" s="150"/>
      <c r="AX1813" s="313"/>
      <c r="AY1813" s="150"/>
      <c r="AZ1813" s="313"/>
      <c r="BA1813" s="150"/>
      <c r="BB1813" s="313"/>
      <c r="BC1813" s="150"/>
      <c r="BD1813" s="116"/>
      <c r="BE1813" s="152"/>
      <c r="BF1813" s="152"/>
      <c r="BG1813" s="152"/>
      <c r="BH1813" s="152"/>
      <c r="BI1813" s="152"/>
      <c r="BJ1813" s="152"/>
      <c r="BK1813" s="150"/>
      <c r="BL1813" s="150"/>
      <c r="BM1813" s="150"/>
      <c r="BN1813" s="150"/>
      <c r="BO1813" s="150"/>
      <c r="BP1813" s="150"/>
      <c r="BQ1813" s="150"/>
      <c r="BR1813" s="146"/>
      <c r="BS1813" s="156"/>
      <c r="BT1813" s="116"/>
      <c r="BU1813" s="116"/>
      <c r="BV1813" s="116"/>
      <c r="BW1813" s="116"/>
      <c r="BX1813" s="116"/>
      <c r="BY1813" s="116"/>
      <c r="BZ1813" s="116"/>
      <c r="CA1813" s="116"/>
      <c r="CB1813" s="116"/>
      <c r="CC1813" s="116"/>
      <c r="CD1813" s="116"/>
      <c r="CE1813" s="116"/>
      <c r="CF1813" s="116"/>
      <c r="CG1813" s="116"/>
      <c r="CH1813" s="116"/>
      <c r="CI1813" s="116"/>
      <c r="CJ1813" s="116"/>
      <c r="CK1813" s="116"/>
      <c r="CL1813" s="116"/>
      <c r="CM1813" s="116"/>
      <c r="CN1813" s="116"/>
      <c r="CO1813" s="116"/>
      <c r="CP1813" s="116"/>
      <c r="CQ1813" s="116"/>
      <c r="CR1813" s="116"/>
      <c r="CS1813" s="116"/>
      <c r="CT1813" s="116"/>
      <c r="CU1813" s="116"/>
      <c r="CV1813" s="116"/>
      <c r="CW1813" s="116"/>
      <c r="CX1813" s="116"/>
      <c r="CY1813" s="116"/>
      <c r="CZ1813" s="116"/>
      <c r="DA1813" s="116"/>
      <c r="DB1813" s="116"/>
      <c r="DC1813" s="116"/>
      <c r="DD1813" s="116"/>
      <c r="DE1813" s="116"/>
      <c r="DF1813" s="116"/>
      <c r="DG1813" s="116"/>
      <c r="DH1813" s="116"/>
      <c r="DI1813" s="116"/>
      <c r="DJ1813" s="116"/>
      <c r="DK1813" s="116"/>
      <c r="DL1813" s="116"/>
      <c r="DM1813" s="116"/>
      <c r="DN1813" s="116"/>
      <c r="DO1813" s="116"/>
      <c r="DP1813" s="116"/>
      <c r="DQ1813" s="116"/>
      <c r="DR1813" s="116"/>
      <c r="DS1813" s="116"/>
      <c r="DT1813" s="116"/>
      <c r="DU1813" s="116"/>
      <c r="DV1813" s="116"/>
      <c r="DW1813" s="116"/>
      <c r="DX1813" s="116"/>
      <c r="DY1813" s="116"/>
      <c r="DZ1813" s="116"/>
      <c r="EA1813" s="116"/>
    </row>
    <row r="1814" spans="1:131" x14ac:dyDescent="0.15">
      <c r="A1814" s="116"/>
      <c r="B1814" s="155"/>
      <c r="C1814" s="149"/>
      <c r="E1814" s="149"/>
      <c r="G1814" s="156"/>
      <c r="H1814" s="149"/>
      <c r="N1814" s="146"/>
      <c r="O1814" s="146"/>
      <c r="P1814" s="146"/>
      <c r="Q1814" s="146"/>
      <c r="R1814" s="146"/>
      <c r="S1814" s="146"/>
      <c r="T1814" s="146"/>
      <c r="U1814" s="146"/>
      <c r="V1814" s="146"/>
      <c r="W1814" s="146"/>
      <c r="X1814" s="146"/>
      <c r="Y1814" s="146"/>
      <c r="Z1814" s="146"/>
      <c r="AA1814" s="116"/>
      <c r="AB1814" s="150"/>
      <c r="AC1814" s="150"/>
      <c r="AD1814" s="327"/>
      <c r="AE1814" s="146"/>
      <c r="AF1814" s="141"/>
      <c r="AG1814" s="141"/>
      <c r="AH1814" s="150"/>
      <c r="AI1814" s="313"/>
      <c r="AJ1814" s="150"/>
      <c r="AK1814" s="313"/>
      <c r="AL1814" s="150"/>
      <c r="AM1814" s="313"/>
      <c r="AN1814" s="150"/>
      <c r="AO1814" s="313"/>
      <c r="AP1814" s="150"/>
      <c r="AQ1814" s="313"/>
      <c r="AR1814" s="150"/>
      <c r="AS1814" s="150"/>
      <c r="AT1814" s="313"/>
      <c r="AU1814" s="150"/>
      <c r="AV1814" s="313"/>
      <c r="AW1814" s="150"/>
      <c r="AX1814" s="313"/>
      <c r="AY1814" s="150"/>
      <c r="AZ1814" s="313"/>
      <c r="BA1814" s="150"/>
      <c r="BB1814" s="313"/>
      <c r="BC1814" s="150"/>
      <c r="BD1814" s="116"/>
      <c r="BE1814" s="152"/>
      <c r="BF1814" s="152"/>
      <c r="BG1814" s="152"/>
      <c r="BH1814" s="152"/>
      <c r="BI1814" s="152"/>
      <c r="BJ1814" s="152"/>
      <c r="BK1814" s="150"/>
      <c r="BL1814" s="150"/>
      <c r="BM1814" s="150"/>
      <c r="BN1814" s="150"/>
      <c r="BO1814" s="150"/>
      <c r="BP1814" s="150"/>
      <c r="BQ1814" s="150"/>
      <c r="BR1814" s="146"/>
      <c r="BS1814" s="156"/>
      <c r="BT1814" s="116"/>
      <c r="BU1814" s="116"/>
      <c r="BV1814" s="116"/>
      <c r="BW1814" s="116"/>
      <c r="BX1814" s="116"/>
      <c r="BY1814" s="116"/>
      <c r="BZ1814" s="116"/>
      <c r="CA1814" s="116"/>
      <c r="CB1814" s="116"/>
      <c r="CC1814" s="116"/>
      <c r="CD1814" s="116"/>
      <c r="CE1814" s="116"/>
      <c r="CF1814" s="116"/>
      <c r="CG1814" s="116"/>
      <c r="CH1814" s="116"/>
      <c r="CI1814" s="116"/>
      <c r="CJ1814" s="116"/>
      <c r="CK1814" s="116"/>
      <c r="CL1814" s="116"/>
      <c r="CM1814" s="116"/>
      <c r="CN1814" s="116"/>
      <c r="CO1814" s="116"/>
      <c r="CP1814" s="116"/>
      <c r="CQ1814" s="116"/>
      <c r="CR1814" s="116"/>
      <c r="CS1814" s="116"/>
      <c r="CT1814" s="116"/>
      <c r="CU1814" s="116"/>
      <c r="CV1814" s="116"/>
      <c r="CW1814" s="116"/>
      <c r="CX1814" s="116"/>
      <c r="CY1814" s="116"/>
      <c r="CZ1814" s="116"/>
      <c r="DA1814" s="116"/>
      <c r="DB1814" s="116"/>
      <c r="DC1814" s="116"/>
      <c r="DD1814" s="116"/>
      <c r="DE1814" s="116"/>
      <c r="DF1814" s="116"/>
      <c r="DG1814" s="116"/>
      <c r="DH1814" s="116"/>
      <c r="DI1814" s="116"/>
      <c r="DJ1814" s="116"/>
      <c r="DK1814" s="116"/>
      <c r="DL1814" s="116"/>
      <c r="DM1814" s="116"/>
      <c r="DN1814" s="116"/>
      <c r="DO1814" s="116"/>
      <c r="DP1814" s="116"/>
      <c r="DQ1814" s="116"/>
      <c r="DR1814" s="116"/>
      <c r="DS1814" s="116"/>
      <c r="DT1814" s="116"/>
      <c r="DU1814" s="116"/>
      <c r="DV1814" s="116"/>
      <c r="DW1814" s="116"/>
      <c r="DX1814" s="116"/>
      <c r="DY1814" s="116"/>
      <c r="DZ1814" s="116"/>
      <c r="EA1814" s="116"/>
    </row>
    <row r="1815" spans="1:131" x14ac:dyDescent="0.15">
      <c r="A1815" s="116"/>
      <c r="B1815" s="155"/>
      <c r="C1815" s="149"/>
      <c r="E1815" s="149"/>
      <c r="G1815" s="156"/>
      <c r="H1815" s="149"/>
      <c r="N1815" s="146"/>
      <c r="O1815" s="146"/>
      <c r="P1815" s="146"/>
      <c r="Q1815" s="146"/>
      <c r="R1815" s="146"/>
      <c r="S1815" s="146"/>
      <c r="T1815" s="146"/>
      <c r="U1815" s="146"/>
      <c r="V1815" s="146"/>
      <c r="W1815" s="146"/>
      <c r="X1815" s="146"/>
      <c r="Y1815" s="146"/>
      <c r="Z1815" s="146"/>
      <c r="AA1815" s="116"/>
      <c r="AB1815" s="150"/>
      <c r="AC1815" s="150"/>
      <c r="AD1815" s="327"/>
      <c r="AE1815" s="146"/>
      <c r="AF1815" s="141"/>
      <c r="AG1815" s="141"/>
      <c r="AH1815" s="150"/>
      <c r="AI1815" s="313"/>
      <c r="AJ1815" s="150"/>
      <c r="AK1815" s="313"/>
      <c r="AL1815" s="150"/>
      <c r="AM1815" s="313"/>
      <c r="AN1815" s="150"/>
      <c r="AO1815" s="313"/>
      <c r="AP1815" s="150"/>
      <c r="AQ1815" s="313"/>
      <c r="AR1815" s="150"/>
      <c r="AS1815" s="150"/>
      <c r="AT1815" s="313"/>
      <c r="AU1815" s="150"/>
      <c r="AV1815" s="313"/>
      <c r="AW1815" s="150"/>
      <c r="AX1815" s="313"/>
      <c r="AY1815" s="150"/>
      <c r="AZ1815" s="313"/>
      <c r="BA1815" s="150"/>
      <c r="BB1815" s="313"/>
      <c r="BC1815" s="150"/>
      <c r="BD1815" s="116"/>
      <c r="BE1815" s="152"/>
      <c r="BF1815" s="152"/>
      <c r="BG1815" s="152"/>
      <c r="BH1815" s="152"/>
      <c r="BI1815" s="152"/>
      <c r="BJ1815" s="152"/>
      <c r="BK1815" s="150"/>
      <c r="BL1815" s="150"/>
      <c r="BM1815" s="150"/>
      <c r="BN1815" s="150"/>
      <c r="BO1815" s="150"/>
      <c r="BP1815" s="150"/>
      <c r="BQ1815" s="150"/>
      <c r="BR1815" s="146"/>
      <c r="BS1815" s="156"/>
      <c r="BT1815" s="116"/>
      <c r="BU1815" s="116"/>
      <c r="BV1815" s="116"/>
      <c r="BW1815" s="116"/>
      <c r="BX1815" s="116"/>
      <c r="BY1815" s="116"/>
      <c r="BZ1815" s="116"/>
      <c r="CA1815" s="116"/>
      <c r="CB1815" s="116"/>
      <c r="CC1815" s="116"/>
      <c r="CD1815" s="116"/>
      <c r="CE1815" s="116"/>
      <c r="CF1815" s="116"/>
      <c r="CG1815" s="116"/>
      <c r="CH1815" s="116"/>
      <c r="CI1815" s="116"/>
      <c r="CJ1815" s="116"/>
      <c r="CK1815" s="116"/>
      <c r="CL1815" s="116"/>
      <c r="CM1815" s="116"/>
      <c r="CN1815" s="116"/>
      <c r="CO1815" s="116"/>
      <c r="CP1815" s="116"/>
      <c r="CQ1815" s="116"/>
      <c r="CR1815" s="116"/>
      <c r="CS1815" s="116"/>
      <c r="CT1815" s="116"/>
      <c r="CU1815" s="116"/>
      <c r="CV1815" s="116"/>
      <c r="CW1815" s="116"/>
      <c r="CX1815" s="116"/>
      <c r="CY1815" s="116"/>
      <c r="CZ1815" s="116"/>
      <c r="DA1815" s="116"/>
      <c r="DB1815" s="116"/>
      <c r="DC1815" s="116"/>
      <c r="DD1815" s="116"/>
      <c r="DE1815" s="116"/>
      <c r="DF1815" s="116"/>
      <c r="DG1815" s="116"/>
      <c r="DH1815" s="116"/>
      <c r="DI1815" s="116"/>
      <c r="DJ1815" s="116"/>
      <c r="DK1815" s="116"/>
      <c r="DL1815" s="116"/>
      <c r="DM1815" s="116"/>
      <c r="DN1815" s="116"/>
      <c r="DO1815" s="116"/>
      <c r="DP1815" s="116"/>
      <c r="DQ1815" s="116"/>
      <c r="DR1815" s="116"/>
      <c r="DS1815" s="116"/>
      <c r="DT1815" s="116"/>
      <c r="DU1815" s="116"/>
      <c r="DV1815" s="116"/>
      <c r="DW1815" s="116"/>
      <c r="DX1815" s="116"/>
      <c r="DY1815" s="116"/>
      <c r="DZ1815" s="116"/>
      <c r="EA1815" s="116"/>
    </row>
    <row r="1816" spans="1:131" x14ac:dyDescent="0.15">
      <c r="A1816" s="116"/>
      <c r="B1816" s="155"/>
      <c r="C1816" s="149"/>
      <c r="E1816" s="149"/>
      <c r="G1816" s="156"/>
      <c r="H1816" s="149"/>
      <c r="N1816" s="146"/>
      <c r="O1816" s="146"/>
      <c r="P1816" s="146"/>
      <c r="Q1816" s="146"/>
      <c r="R1816" s="146"/>
      <c r="S1816" s="146"/>
      <c r="T1816" s="146"/>
      <c r="U1816" s="146"/>
      <c r="V1816" s="146"/>
      <c r="W1816" s="146"/>
      <c r="X1816" s="146"/>
      <c r="Y1816" s="146"/>
      <c r="Z1816" s="146"/>
      <c r="AA1816" s="116"/>
      <c r="AB1816" s="150"/>
      <c r="AC1816" s="150"/>
      <c r="AD1816" s="327"/>
      <c r="AE1816" s="146"/>
      <c r="AF1816" s="141"/>
      <c r="AG1816" s="141"/>
      <c r="AH1816" s="150"/>
      <c r="AI1816" s="313"/>
      <c r="AJ1816" s="150"/>
      <c r="AK1816" s="313"/>
      <c r="AL1816" s="150"/>
      <c r="AM1816" s="313"/>
      <c r="AN1816" s="150"/>
      <c r="AO1816" s="313"/>
      <c r="AP1816" s="150"/>
      <c r="AQ1816" s="313"/>
      <c r="AR1816" s="150"/>
      <c r="AS1816" s="150"/>
      <c r="AT1816" s="313"/>
      <c r="AU1816" s="150"/>
      <c r="AV1816" s="313"/>
      <c r="AW1816" s="150"/>
      <c r="AX1816" s="313"/>
      <c r="AY1816" s="150"/>
      <c r="AZ1816" s="313"/>
      <c r="BA1816" s="150"/>
      <c r="BB1816" s="313"/>
      <c r="BC1816" s="150"/>
      <c r="BD1816" s="116"/>
      <c r="BE1816" s="152"/>
      <c r="BF1816" s="152"/>
      <c r="BG1816" s="152"/>
      <c r="BH1816" s="152"/>
      <c r="BI1816" s="152"/>
      <c r="BJ1816" s="152"/>
      <c r="BK1816" s="150"/>
      <c r="BL1816" s="150"/>
      <c r="BM1816" s="150"/>
      <c r="BN1816" s="150"/>
      <c r="BO1816" s="150"/>
      <c r="BP1816" s="150"/>
      <c r="BQ1816" s="150"/>
      <c r="BR1816" s="146"/>
      <c r="BS1816" s="156"/>
      <c r="BT1816" s="116"/>
      <c r="BU1816" s="116"/>
      <c r="BV1816" s="116"/>
      <c r="BW1816" s="116"/>
      <c r="BX1816" s="116"/>
      <c r="BY1816" s="116"/>
      <c r="BZ1816" s="116"/>
      <c r="CA1816" s="116"/>
      <c r="CB1816" s="116"/>
      <c r="CC1816" s="116"/>
      <c r="CD1816" s="116"/>
      <c r="CE1816" s="116"/>
      <c r="CF1816" s="116"/>
      <c r="CG1816" s="116"/>
      <c r="CH1816" s="116"/>
      <c r="CI1816" s="116"/>
      <c r="CJ1816" s="116"/>
      <c r="CK1816" s="116"/>
      <c r="CL1816" s="116"/>
      <c r="CM1816" s="116"/>
      <c r="CN1816" s="116"/>
      <c r="CO1816" s="116"/>
      <c r="CP1816" s="116"/>
      <c r="CQ1816" s="116"/>
      <c r="CR1816" s="116"/>
      <c r="CS1816" s="116"/>
      <c r="CT1816" s="116"/>
      <c r="CU1816" s="116"/>
      <c r="CV1816" s="116"/>
      <c r="CW1816" s="116"/>
      <c r="CX1816" s="116"/>
      <c r="CY1816" s="116"/>
      <c r="CZ1816" s="116"/>
      <c r="DA1816" s="116"/>
      <c r="DB1816" s="116"/>
      <c r="DC1816" s="116"/>
      <c r="DD1816" s="116"/>
      <c r="DE1816" s="116"/>
      <c r="DF1816" s="116"/>
      <c r="DG1816" s="116"/>
      <c r="DH1816" s="116"/>
      <c r="DI1816" s="116"/>
      <c r="DJ1816" s="116"/>
      <c r="DK1816" s="116"/>
      <c r="DL1816" s="116"/>
      <c r="DM1816" s="116"/>
      <c r="DN1816" s="116"/>
      <c r="DO1816" s="116"/>
      <c r="DP1816" s="116"/>
      <c r="DQ1816" s="116"/>
      <c r="DR1816" s="116"/>
      <c r="DS1816" s="116"/>
      <c r="DT1816" s="116"/>
      <c r="DU1816" s="116"/>
      <c r="DV1816" s="116"/>
      <c r="DW1816" s="116"/>
      <c r="DX1816" s="116"/>
      <c r="DY1816" s="116"/>
      <c r="DZ1816" s="116"/>
      <c r="EA1816" s="116"/>
    </row>
    <row r="1817" spans="1:131" x14ac:dyDescent="0.15">
      <c r="A1817" s="116"/>
      <c r="B1817" s="155"/>
      <c r="C1817" s="149"/>
      <c r="E1817" s="149"/>
      <c r="G1817" s="156"/>
      <c r="H1817" s="149"/>
      <c r="N1817" s="146"/>
      <c r="O1817" s="146"/>
      <c r="P1817" s="146"/>
      <c r="Q1817" s="146"/>
      <c r="R1817" s="146"/>
      <c r="S1817" s="146"/>
      <c r="T1817" s="146"/>
      <c r="U1817" s="146"/>
      <c r="V1817" s="146"/>
      <c r="W1817" s="146"/>
      <c r="X1817" s="146"/>
      <c r="Y1817" s="146"/>
      <c r="Z1817" s="146"/>
      <c r="AA1817" s="116"/>
      <c r="AB1817" s="150"/>
      <c r="AC1817" s="150"/>
      <c r="AD1817" s="327"/>
      <c r="AE1817" s="146"/>
      <c r="AF1817" s="141"/>
      <c r="AG1817" s="141"/>
      <c r="AH1817" s="150"/>
      <c r="AI1817" s="313"/>
      <c r="AJ1817" s="150"/>
      <c r="AK1817" s="313"/>
      <c r="AL1817" s="150"/>
      <c r="AM1817" s="313"/>
      <c r="AN1817" s="150"/>
      <c r="AO1817" s="313"/>
      <c r="AP1817" s="150"/>
      <c r="AQ1817" s="313"/>
      <c r="AR1817" s="150"/>
      <c r="AS1817" s="150"/>
      <c r="AT1817" s="313"/>
      <c r="AU1817" s="150"/>
      <c r="AV1817" s="313"/>
      <c r="AW1817" s="150"/>
      <c r="AX1817" s="313"/>
      <c r="AY1817" s="150"/>
      <c r="AZ1817" s="313"/>
      <c r="BA1817" s="150"/>
      <c r="BB1817" s="313"/>
      <c r="BC1817" s="150"/>
      <c r="BD1817" s="116"/>
      <c r="BE1817" s="152"/>
      <c r="BF1817" s="152"/>
      <c r="BG1817" s="152"/>
      <c r="BH1817" s="152"/>
      <c r="BI1817" s="152"/>
      <c r="BJ1817" s="152"/>
      <c r="BK1817" s="150"/>
      <c r="BL1817" s="150"/>
      <c r="BM1817" s="150"/>
      <c r="BN1817" s="150"/>
      <c r="BO1817" s="150"/>
      <c r="BP1817" s="150"/>
      <c r="BQ1817" s="150"/>
      <c r="BR1817" s="146"/>
      <c r="BS1817" s="156"/>
      <c r="BT1817" s="116"/>
      <c r="BU1817" s="116"/>
      <c r="BV1817" s="116"/>
      <c r="BW1817" s="116"/>
      <c r="BX1817" s="116"/>
      <c r="BY1817" s="116"/>
      <c r="BZ1817" s="116"/>
      <c r="CA1817" s="116"/>
      <c r="CB1817" s="116"/>
      <c r="CC1817" s="116"/>
      <c r="CD1817" s="116"/>
      <c r="CE1817" s="116"/>
      <c r="CF1817" s="116"/>
      <c r="CG1817" s="116"/>
      <c r="CH1817" s="116"/>
      <c r="CI1817" s="116"/>
      <c r="CJ1817" s="116"/>
      <c r="CK1817" s="116"/>
      <c r="CL1817" s="116"/>
      <c r="CM1817" s="116"/>
      <c r="CN1817" s="116"/>
      <c r="CO1817" s="116"/>
      <c r="CP1817" s="116"/>
      <c r="CQ1817" s="116"/>
      <c r="CR1817" s="116"/>
      <c r="CS1817" s="116"/>
      <c r="CT1817" s="116"/>
      <c r="CU1817" s="116"/>
      <c r="CV1817" s="116"/>
      <c r="CW1817" s="116"/>
      <c r="CX1817" s="116"/>
      <c r="CY1817" s="116"/>
      <c r="CZ1817" s="116"/>
      <c r="DA1817" s="116"/>
      <c r="DB1817" s="116"/>
      <c r="DC1817" s="116"/>
      <c r="DD1817" s="116"/>
      <c r="DE1817" s="116"/>
      <c r="DF1817" s="116"/>
      <c r="DG1817" s="116"/>
      <c r="DH1817" s="116"/>
      <c r="DI1817" s="116"/>
      <c r="DJ1817" s="116"/>
      <c r="DK1817" s="116"/>
      <c r="DL1817" s="116"/>
      <c r="DM1817" s="116"/>
      <c r="DN1817" s="116"/>
      <c r="DO1817" s="116"/>
      <c r="DP1817" s="116"/>
      <c r="DQ1817" s="116"/>
      <c r="DR1817" s="116"/>
      <c r="DS1817" s="116"/>
      <c r="DT1817" s="116"/>
      <c r="DU1817" s="116"/>
      <c r="DV1817" s="116"/>
      <c r="DW1817" s="116"/>
      <c r="DX1817" s="116"/>
      <c r="DY1817" s="116"/>
      <c r="DZ1817" s="116"/>
      <c r="EA1817" s="116"/>
    </row>
    <row r="1818" spans="1:131" x14ac:dyDescent="0.15">
      <c r="A1818" s="116"/>
      <c r="B1818" s="155"/>
      <c r="C1818" s="149"/>
      <c r="E1818" s="149"/>
      <c r="G1818" s="156"/>
      <c r="H1818" s="149"/>
      <c r="N1818" s="146"/>
      <c r="O1818" s="146"/>
      <c r="P1818" s="146"/>
      <c r="Q1818" s="146"/>
      <c r="R1818" s="146"/>
      <c r="S1818" s="146"/>
      <c r="T1818" s="146"/>
      <c r="U1818" s="146"/>
      <c r="V1818" s="146"/>
      <c r="W1818" s="146"/>
      <c r="X1818" s="146"/>
      <c r="Y1818" s="146"/>
      <c r="Z1818" s="146"/>
      <c r="AA1818" s="116"/>
      <c r="AB1818" s="150"/>
      <c r="AC1818" s="150"/>
      <c r="AD1818" s="327"/>
      <c r="AE1818" s="146"/>
      <c r="AF1818" s="141"/>
      <c r="AG1818" s="141"/>
      <c r="AH1818" s="150"/>
      <c r="AI1818" s="313"/>
      <c r="AJ1818" s="150"/>
      <c r="AK1818" s="313"/>
      <c r="AL1818" s="150"/>
      <c r="AM1818" s="313"/>
      <c r="AN1818" s="150"/>
      <c r="AO1818" s="313"/>
      <c r="AP1818" s="150"/>
      <c r="AQ1818" s="313"/>
      <c r="AR1818" s="150"/>
      <c r="AS1818" s="150"/>
      <c r="AT1818" s="313"/>
      <c r="AU1818" s="150"/>
      <c r="AV1818" s="313"/>
      <c r="AW1818" s="150"/>
      <c r="AX1818" s="313"/>
      <c r="AY1818" s="150"/>
      <c r="AZ1818" s="313"/>
      <c r="BA1818" s="150"/>
      <c r="BB1818" s="313"/>
      <c r="BC1818" s="150"/>
      <c r="BD1818" s="116"/>
      <c r="BE1818" s="152"/>
      <c r="BF1818" s="152"/>
      <c r="BG1818" s="152"/>
      <c r="BH1818" s="152"/>
      <c r="BI1818" s="152"/>
      <c r="BJ1818" s="152"/>
      <c r="BK1818" s="150"/>
      <c r="BL1818" s="150"/>
      <c r="BM1818" s="150"/>
      <c r="BN1818" s="150"/>
      <c r="BO1818" s="150"/>
      <c r="BP1818" s="150"/>
      <c r="BQ1818" s="150"/>
      <c r="BR1818" s="146"/>
      <c r="BS1818" s="156"/>
      <c r="BT1818" s="116"/>
      <c r="BU1818" s="116"/>
      <c r="BV1818" s="116"/>
      <c r="BW1818" s="116"/>
      <c r="BX1818" s="116"/>
      <c r="BY1818" s="116"/>
      <c r="BZ1818" s="116"/>
      <c r="CA1818" s="116"/>
      <c r="CB1818" s="116"/>
      <c r="CC1818" s="116"/>
      <c r="CD1818" s="116"/>
      <c r="CE1818" s="116"/>
      <c r="CF1818" s="116"/>
      <c r="CG1818" s="116"/>
      <c r="CH1818" s="116"/>
      <c r="CI1818" s="116"/>
      <c r="CJ1818" s="116"/>
      <c r="CK1818" s="116"/>
      <c r="CL1818" s="116"/>
      <c r="CM1818" s="116"/>
      <c r="CN1818" s="116"/>
      <c r="CO1818" s="116"/>
      <c r="CP1818" s="116"/>
      <c r="CQ1818" s="116"/>
      <c r="CR1818" s="116"/>
      <c r="CS1818" s="116"/>
      <c r="CT1818" s="116"/>
      <c r="CU1818" s="116"/>
      <c r="CV1818" s="116"/>
      <c r="CW1818" s="116"/>
      <c r="CX1818" s="116"/>
      <c r="CY1818" s="116"/>
      <c r="CZ1818" s="116"/>
      <c r="DA1818" s="116"/>
      <c r="DB1818" s="116"/>
      <c r="DC1818" s="116"/>
      <c r="DD1818" s="116"/>
      <c r="DE1818" s="116"/>
      <c r="DF1818" s="116"/>
      <c r="DG1818" s="116"/>
      <c r="DH1818" s="116"/>
      <c r="DI1818" s="116"/>
      <c r="DJ1818" s="116"/>
      <c r="DK1818" s="116"/>
      <c r="DL1818" s="116"/>
      <c r="DM1818" s="116"/>
      <c r="DN1818" s="116"/>
      <c r="DO1818" s="116"/>
      <c r="DP1818" s="116"/>
      <c r="DQ1818" s="116"/>
      <c r="DR1818" s="116"/>
      <c r="DS1818" s="116"/>
      <c r="DT1818" s="116"/>
      <c r="DU1818" s="116"/>
      <c r="DV1818" s="116"/>
      <c r="DW1818" s="116"/>
      <c r="DX1818" s="116"/>
      <c r="DY1818" s="116"/>
      <c r="DZ1818" s="116"/>
      <c r="EA1818" s="116"/>
    </row>
    <row r="1819" spans="1:131" x14ac:dyDescent="0.15">
      <c r="A1819" s="116"/>
      <c r="B1819" s="155"/>
      <c r="C1819" s="149"/>
      <c r="E1819" s="149"/>
      <c r="G1819" s="156"/>
      <c r="H1819" s="149"/>
      <c r="N1819" s="146"/>
      <c r="O1819" s="146"/>
      <c r="P1819" s="146"/>
      <c r="Q1819" s="146"/>
      <c r="R1819" s="146"/>
      <c r="S1819" s="146"/>
      <c r="T1819" s="146"/>
      <c r="U1819" s="146"/>
      <c r="V1819" s="146"/>
      <c r="W1819" s="146"/>
      <c r="X1819" s="146"/>
      <c r="Y1819" s="146"/>
      <c r="Z1819" s="146"/>
      <c r="AA1819" s="116"/>
      <c r="AB1819" s="150"/>
      <c r="AC1819" s="150"/>
      <c r="AD1819" s="327"/>
      <c r="AE1819" s="146"/>
      <c r="AF1819" s="141"/>
      <c r="AG1819" s="141"/>
      <c r="AH1819" s="150"/>
      <c r="AI1819" s="313"/>
      <c r="AJ1819" s="150"/>
      <c r="AK1819" s="313"/>
      <c r="AL1819" s="150"/>
      <c r="AM1819" s="313"/>
      <c r="AN1819" s="150"/>
      <c r="AO1819" s="313"/>
      <c r="AP1819" s="150"/>
      <c r="AQ1819" s="313"/>
      <c r="AR1819" s="150"/>
      <c r="AS1819" s="150"/>
      <c r="AT1819" s="313"/>
      <c r="AU1819" s="150"/>
      <c r="AV1819" s="313"/>
      <c r="AW1819" s="150"/>
      <c r="AX1819" s="313"/>
      <c r="AY1819" s="150"/>
      <c r="AZ1819" s="313"/>
      <c r="BA1819" s="150"/>
      <c r="BB1819" s="313"/>
      <c r="BC1819" s="150"/>
      <c r="BD1819" s="116"/>
      <c r="BE1819" s="152"/>
      <c r="BF1819" s="152"/>
      <c r="BG1819" s="152"/>
      <c r="BH1819" s="152"/>
      <c r="BI1819" s="152"/>
      <c r="BJ1819" s="152"/>
      <c r="BK1819" s="150"/>
      <c r="BL1819" s="150"/>
      <c r="BM1819" s="150"/>
      <c r="BN1819" s="150"/>
      <c r="BO1819" s="150"/>
      <c r="BP1819" s="150"/>
      <c r="BQ1819" s="150"/>
      <c r="BR1819" s="146"/>
      <c r="BS1819" s="156"/>
      <c r="BT1819" s="116"/>
      <c r="BU1819" s="116"/>
      <c r="BV1819" s="116"/>
      <c r="BW1819" s="116"/>
      <c r="BX1819" s="116"/>
      <c r="BY1819" s="116"/>
      <c r="BZ1819" s="116"/>
      <c r="CA1819" s="116"/>
      <c r="CB1819" s="116"/>
      <c r="CC1819" s="116"/>
      <c r="CD1819" s="116"/>
      <c r="CE1819" s="116"/>
      <c r="CF1819" s="116"/>
      <c r="CG1819" s="116"/>
      <c r="CH1819" s="116"/>
      <c r="CI1819" s="116"/>
      <c r="CJ1819" s="116"/>
      <c r="CK1819" s="116"/>
      <c r="CL1819" s="116"/>
      <c r="CM1819" s="116"/>
      <c r="CN1819" s="116"/>
      <c r="CO1819" s="116"/>
      <c r="CP1819" s="116"/>
      <c r="CQ1819" s="116"/>
      <c r="CR1819" s="116"/>
      <c r="CS1819" s="116"/>
      <c r="CT1819" s="116"/>
      <c r="CU1819" s="116"/>
      <c r="CV1819" s="116"/>
      <c r="CW1819" s="116"/>
      <c r="CX1819" s="116"/>
      <c r="CY1819" s="116"/>
      <c r="CZ1819" s="116"/>
      <c r="DA1819" s="116"/>
      <c r="DB1819" s="116"/>
      <c r="DC1819" s="116"/>
      <c r="DD1819" s="116"/>
      <c r="DE1819" s="116"/>
      <c r="DF1819" s="116"/>
      <c r="DG1819" s="116"/>
      <c r="DH1819" s="116"/>
      <c r="DI1819" s="116"/>
      <c r="DJ1819" s="116"/>
      <c r="DK1819" s="116"/>
      <c r="DL1819" s="116"/>
      <c r="DM1819" s="116"/>
      <c r="DN1819" s="116"/>
      <c r="DO1819" s="116"/>
      <c r="DP1819" s="116"/>
      <c r="DQ1819" s="116"/>
      <c r="DR1819" s="116"/>
      <c r="DS1819" s="116"/>
      <c r="DT1819" s="116"/>
      <c r="DU1819" s="116"/>
      <c r="DV1819" s="116"/>
      <c r="DW1819" s="116"/>
      <c r="DX1819" s="116"/>
      <c r="DY1819" s="116"/>
      <c r="DZ1819" s="116"/>
      <c r="EA1819" s="116"/>
    </row>
    <row r="1820" spans="1:131" x14ac:dyDescent="0.15">
      <c r="A1820" s="116"/>
      <c r="B1820" s="155"/>
      <c r="C1820" s="149"/>
      <c r="E1820" s="149"/>
      <c r="G1820" s="156"/>
      <c r="H1820" s="149"/>
      <c r="N1820" s="146"/>
      <c r="O1820" s="146"/>
      <c r="P1820" s="146"/>
      <c r="Q1820" s="146"/>
      <c r="R1820" s="146"/>
      <c r="S1820" s="146"/>
      <c r="T1820" s="146"/>
      <c r="U1820" s="146"/>
      <c r="V1820" s="146"/>
      <c r="W1820" s="146"/>
      <c r="X1820" s="146"/>
      <c r="Y1820" s="146"/>
      <c r="Z1820" s="146"/>
      <c r="AA1820" s="116"/>
      <c r="AB1820" s="150"/>
      <c r="AC1820" s="150"/>
      <c r="AD1820" s="327"/>
      <c r="AE1820" s="146"/>
      <c r="AF1820" s="141"/>
      <c r="AG1820" s="141"/>
      <c r="AH1820" s="150"/>
      <c r="AI1820" s="313"/>
      <c r="AJ1820" s="150"/>
      <c r="AK1820" s="313"/>
      <c r="AL1820" s="150"/>
      <c r="AM1820" s="313"/>
      <c r="AN1820" s="150"/>
      <c r="AO1820" s="313"/>
      <c r="AP1820" s="150"/>
      <c r="AQ1820" s="313"/>
      <c r="AR1820" s="150"/>
      <c r="AS1820" s="150"/>
      <c r="AT1820" s="313"/>
      <c r="AU1820" s="150"/>
      <c r="AV1820" s="313"/>
      <c r="AW1820" s="150"/>
      <c r="AX1820" s="313"/>
      <c r="AY1820" s="150"/>
      <c r="AZ1820" s="313"/>
      <c r="BA1820" s="150"/>
      <c r="BB1820" s="313"/>
      <c r="BC1820" s="150"/>
      <c r="BD1820" s="116"/>
      <c r="BE1820" s="152"/>
      <c r="BF1820" s="152"/>
      <c r="BG1820" s="152"/>
      <c r="BH1820" s="152"/>
      <c r="BI1820" s="152"/>
      <c r="BJ1820" s="152"/>
      <c r="BK1820" s="150"/>
      <c r="BL1820" s="150"/>
      <c r="BM1820" s="150"/>
      <c r="BN1820" s="150"/>
      <c r="BO1820" s="150"/>
      <c r="BP1820" s="150"/>
      <c r="BQ1820" s="150"/>
      <c r="BR1820" s="146"/>
      <c r="BS1820" s="156"/>
      <c r="BT1820" s="116"/>
      <c r="BU1820" s="116"/>
      <c r="BV1820" s="116"/>
      <c r="BW1820" s="116"/>
      <c r="BX1820" s="116"/>
      <c r="BY1820" s="116"/>
      <c r="BZ1820" s="116"/>
      <c r="CA1820" s="116"/>
      <c r="CB1820" s="116"/>
      <c r="CC1820" s="116"/>
      <c r="CD1820" s="116"/>
      <c r="CE1820" s="116"/>
      <c r="CF1820" s="116"/>
      <c r="CG1820" s="116"/>
      <c r="CH1820" s="116"/>
      <c r="CI1820" s="116"/>
      <c r="CJ1820" s="116"/>
      <c r="CK1820" s="116"/>
      <c r="CL1820" s="116"/>
      <c r="CM1820" s="116"/>
      <c r="CN1820" s="116"/>
      <c r="CO1820" s="116"/>
      <c r="CP1820" s="116"/>
      <c r="CQ1820" s="116"/>
      <c r="CR1820" s="116"/>
      <c r="CS1820" s="116"/>
      <c r="CT1820" s="116"/>
      <c r="CU1820" s="116"/>
      <c r="CV1820" s="116"/>
      <c r="CW1820" s="116"/>
      <c r="CX1820" s="116"/>
      <c r="CY1820" s="116"/>
      <c r="CZ1820" s="116"/>
      <c r="DA1820" s="116"/>
      <c r="DB1820" s="116"/>
      <c r="DC1820" s="116"/>
      <c r="DD1820" s="116"/>
      <c r="DE1820" s="116"/>
      <c r="DF1820" s="116"/>
      <c r="DG1820" s="116"/>
      <c r="DH1820" s="116"/>
      <c r="DI1820" s="116"/>
      <c r="DJ1820" s="116"/>
      <c r="DK1820" s="116"/>
      <c r="DL1820" s="116"/>
      <c r="DM1820" s="116"/>
      <c r="DN1820" s="116"/>
      <c r="DO1820" s="116"/>
      <c r="DP1820" s="116"/>
      <c r="DQ1820" s="116"/>
      <c r="DR1820" s="116"/>
      <c r="DS1820" s="116"/>
      <c r="DT1820" s="116"/>
      <c r="DU1820" s="116"/>
      <c r="DV1820" s="116"/>
      <c r="DW1820" s="116"/>
      <c r="DX1820" s="116"/>
      <c r="DY1820" s="116"/>
      <c r="DZ1820" s="116"/>
      <c r="EA1820" s="116"/>
    </row>
    <row r="1821" spans="1:131" x14ac:dyDescent="0.15">
      <c r="A1821" s="116"/>
      <c r="B1821" s="155"/>
      <c r="C1821" s="149"/>
      <c r="E1821" s="149"/>
      <c r="G1821" s="156"/>
      <c r="H1821" s="149"/>
      <c r="N1821" s="146"/>
      <c r="O1821" s="146"/>
      <c r="P1821" s="146"/>
      <c r="Q1821" s="146"/>
      <c r="R1821" s="146"/>
      <c r="S1821" s="146"/>
      <c r="T1821" s="146"/>
      <c r="U1821" s="146"/>
      <c r="V1821" s="146"/>
      <c r="W1821" s="146"/>
      <c r="X1821" s="146"/>
      <c r="Y1821" s="146"/>
      <c r="Z1821" s="146"/>
      <c r="AA1821" s="116"/>
      <c r="AB1821" s="150"/>
      <c r="AC1821" s="150"/>
      <c r="AD1821" s="327"/>
      <c r="AE1821" s="146"/>
      <c r="AF1821" s="141"/>
      <c r="AG1821" s="141"/>
      <c r="AH1821" s="150"/>
      <c r="AI1821" s="313"/>
      <c r="AJ1821" s="150"/>
      <c r="AK1821" s="313"/>
      <c r="AL1821" s="150"/>
      <c r="AM1821" s="313"/>
      <c r="AN1821" s="150"/>
      <c r="AO1821" s="313"/>
      <c r="AP1821" s="150"/>
      <c r="AQ1821" s="313"/>
      <c r="AR1821" s="150"/>
      <c r="AS1821" s="150"/>
      <c r="AT1821" s="313"/>
      <c r="AU1821" s="150"/>
      <c r="AV1821" s="313"/>
      <c r="AW1821" s="150"/>
      <c r="AX1821" s="313"/>
      <c r="AY1821" s="150"/>
      <c r="AZ1821" s="313"/>
      <c r="BA1821" s="150"/>
      <c r="BB1821" s="313"/>
      <c r="BC1821" s="150"/>
      <c r="BD1821" s="116"/>
      <c r="BE1821" s="152"/>
      <c r="BF1821" s="152"/>
      <c r="BG1821" s="152"/>
      <c r="BH1821" s="152"/>
      <c r="BI1821" s="152"/>
      <c r="BJ1821" s="152"/>
      <c r="BK1821" s="150"/>
      <c r="BL1821" s="150"/>
      <c r="BM1821" s="150"/>
      <c r="BN1821" s="150"/>
      <c r="BO1821" s="150"/>
      <c r="BP1821" s="150"/>
      <c r="BQ1821" s="150"/>
      <c r="BR1821" s="146"/>
      <c r="BS1821" s="156"/>
      <c r="BT1821" s="116"/>
      <c r="BU1821" s="116"/>
      <c r="BV1821" s="116"/>
      <c r="BW1821" s="116"/>
      <c r="BX1821" s="116"/>
      <c r="BY1821" s="116"/>
      <c r="BZ1821" s="116"/>
      <c r="CA1821" s="116"/>
      <c r="CB1821" s="116"/>
      <c r="CC1821" s="116"/>
      <c r="CD1821" s="116"/>
      <c r="CE1821" s="116"/>
      <c r="CF1821" s="116"/>
      <c r="CG1821" s="116"/>
      <c r="CH1821" s="116"/>
      <c r="CI1821" s="116"/>
      <c r="CJ1821" s="116"/>
      <c r="CK1821" s="116"/>
      <c r="CL1821" s="116"/>
      <c r="CM1821" s="116"/>
      <c r="CN1821" s="116"/>
      <c r="CO1821" s="116"/>
      <c r="CP1821" s="116"/>
      <c r="CQ1821" s="116"/>
      <c r="CR1821" s="116"/>
      <c r="CS1821" s="116"/>
      <c r="CT1821" s="116"/>
      <c r="CU1821" s="116"/>
      <c r="CV1821" s="116"/>
      <c r="CW1821" s="116"/>
      <c r="CX1821" s="116"/>
      <c r="CY1821" s="116"/>
      <c r="CZ1821" s="116"/>
      <c r="DA1821" s="116"/>
      <c r="DB1821" s="116"/>
      <c r="DC1821" s="116"/>
      <c r="DD1821" s="116"/>
      <c r="DE1821" s="116"/>
      <c r="DF1821" s="116"/>
      <c r="DG1821" s="116"/>
      <c r="DH1821" s="116"/>
      <c r="DI1821" s="116"/>
      <c r="DJ1821" s="116"/>
      <c r="DK1821" s="116"/>
      <c r="DL1821" s="116"/>
      <c r="DM1821" s="116"/>
      <c r="DN1821" s="116"/>
      <c r="DO1821" s="116"/>
      <c r="DP1821" s="116"/>
      <c r="DQ1821" s="116"/>
      <c r="DR1821" s="116"/>
      <c r="DS1821" s="116"/>
      <c r="DT1821" s="116"/>
      <c r="DU1821" s="116"/>
      <c r="DV1821" s="116"/>
      <c r="DW1821" s="116"/>
      <c r="DX1821" s="116"/>
      <c r="DY1821" s="116"/>
      <c r="DZ1821" s="116"/>
      <c r="EA1821" s="116"/>
    </row>
    <row r="1822" spans="1:131" x14ac:dyDescent="0.15">
      <c r="A1822" s="116"/>
      <c r="B1822" s="155"/>
      <c r="C1822" s="149"/>
      <c r="E1822" s="149"/>
      <c r="G1822" s="156"/>
      <c r="H1822" s="149"/>
      <c r="N1822" s="146"/>
      <c r="O1822" s="146"/>
      <c r="P1822" s="146"/>
      <c r="Q1822" s="146"/>
      <c r="R1822" s="146"/>
      <c r="S1822" s="146"/>
      <c r="T1822" s="146"/>
      <c r="U1822" s="146"/>
      <c r="V1822" s="146"/>
      <c r="W1822" s="146"/>
      <c r="X1822" s="146"/>
      <c r="Y1822" s="146"/>
      <c r="Z1822" s="146"/>
      <c r="AA1822" s="116"/>
      <c r="AB1822" s="150"/>
      <c r="AC1822" s="150"/>
      <c r="AD1822" s="327"/>
      <c r="AE1822" s="146"/>
      <c r="AF1822" s="141"/>
      <c r="AG1822" s="141"/>
      <c r="AH1822" s="150"/>
      <c r="AI1822" s="313"/>
      <c r="AJ1822" s="150"/>
      <c r="AK1822" s="313"/>
      <c r="AL1822" s="150"/>
      <c r="AM1822" s="313"/>
      <c r="AN1822" s="150"/>
      <c r="AO1822" s="313"/>
      <c r="AP1822" s="150"/>
      <c r="AQ1822" s="313"/>
      <c r="AR1822" s="150"/>
      <c r="AS1822" s="150"/>
      <c r="AT1822" s="313"/>
      <c r="AU1822" s="150"/>
      <c r="AV1822" s="313"/>
      <c r="AW1822" s="150"/>
      <c r="AX1822" s="313"/>
      <c r="AY1822" s="150"/>
      <c r="AZ1822" s="313"/>
      <c r="BA1822" s="150"/>
      <c r="BB1822" s="313"/>
      <c r="BC1822" s="150"/>
      <c r="BD1822" s="116"/>
      <c r="BE1822" s="152"/>
      <c r="BF1822" s="152"/>
      <c r="BG1822" s="152"/>
      <c r="BH1822" s="152"/>
      <c r="BI1822" s="152"/>
      <c r="BJ1822" s="152"/>
      <c r="BK1822" s="150"/>
      <c r="BL1822" s="150"/>
      <c r="BM1822" s="150"/>
      <c r="BN1822" s="150"/>
      <c r="BO1822" s="150"/>
      <c r="BP1822" s="150"/>
      <c r="BQ1822" s="150"/>
      <c r="BR1822" s="146"/>
      <c r="BS1822" s="156"/>
      <c r="BT1822" s="116"/>
      <c r="BU1822" s="116"/>
      <c r="BV1822" s="116"/>
      <c r="BW1822" s="116"/>
      <c r="BX1822" s="116"/>
      <c r="BY1822" s="116"/>
      <c r="BZ1822" s="116"/>
      <c r="CA1822" s="116"/>
      <c r="CB1822" s="116"/>
      <c r="CC1822" s="116"/>
      <c r="CD1822" s="116"/>
      <c r="CE1822" s="116"/>
      <c r="CF1822" s="116"/>
      <c r="CG1822" s="116"/>
      <c r="CH1822" s="116"/>
      <c r="CI1822" s="116"/>
      <c r="CJ1822" s="116"/>
      <c r="CK1822" s="116"/>
      <c r="CL1822" s="116"/>
      <c r="CM1822" s="116"/>
      <c r="CN1822" s="116"/>
      <c r="CO1822" s="116"/>
      <c r="CP1822" s="116"/>
      <c r="CQ1822" s="116"/>
      <c r="CR1822" s="116"/>
      <c r="CS1822" s="116"/>
      <c r="CT1822" s="116"/>
      <c r="CU1822" s="116"/>
      <c r="CV1822" s="116"/>
      <c r="CW1822" s="116"/>
      <c r="CX1822" s="116"/>
      <c r="CY1822" s="116"/>
      <c r="CZ1822" s="116"/>
      <c r="DA1822" s="116"/>
      <c r="DB1822" s="116"/>
      <c r="DC1822" s="116"/>
      <c r="DD1822" s="116"/>
      <c r="DE1822" s="116"/>
      <c r="DF1822" s="116"/>
      <c r="DG1822" s="116"/>
      <c r="DH1822" s="116"/>
      <c r="DI1822" s="116"/>
      <c r="DJ1822" s="116"/>
      <c r="DK1822" s="116"/>
      <c r="DL1822" s="116"/>
      <c r="DM1822" s="116"/>
      <c r="DN1822" s="116"/>
      <c r="DO1822" s="116"/>
      <c r="DP1822" s="116"/>
      <c r="DQ1822" s="116"/>
      <c r="DR1822" s="116"/>
      <c r="DS1822" s="116"/>
      <c r="DT1822" s="116"/>
      <c r="DU1822" s="116"/>
      <c r="DV1822" s="116"/>
      <c r="DW1822" s="116"/>
      <c r="DX1822" s="116"/>
      <c r="DY1822" s="116"/>
      <c r="DZ1822" s="116"/>
      <c r="EA1822" s="116"/>
    </row>
    <row r="1823" spans="1:131" x14ac:dyDescent="0.15">
      <c r="A1823" s="116"/>
      <c r="B1823" s="155"/>
      <c r="C1823" s="149"/>
      <c r="E1823" s="149"/>
      <c r="G1823" s="156"/>
      <c r="H1823" s="149"/>
      <c r="N1823" s="146"/>
      <c r="O1823" s="146"/>
      <c r="P1823" s="146"/>
      <c r="Q1823" s="146"/>
      <c r="R1823" s="146"/>
      <c r="S1823" s="146"/>
      <c r="T1823" s="146"/>
      <c r="U1823" s="146"/>
      <c r="V1823" s="146"/>
      <c r="W1823" s="146"/>
      <c r="X1823" s="146"/>
      <c r="Y1823" s="146"/>
      <c r="Z1823" s="146"/>
      <c r="AA1823" s="116"/>
      <c r="AB1823" s="150"/>
      <c r="AC1823" s="150"/>
      <c r="AD1823" s="327"/>
      <c r="AE1823" s="146"/>
      <c r="AF1823" s="141"/>
      <c r="AG1823" s="141"/>
      <c r="AH1823" s="150"/>
      <c r="AI1823" s="313"/>
      <c r="AJ1823" s="150"/>
      <c r="AK1823" s="313"/>
      <c r="AL1823" s="150"/>
      <c r="AM1823" s="313"/>
      <c r="AN1823" s="150"/>
      <c r="AO1823" s="313"/>
      <c r="AP1823" s="150"/>
      <c r="AQ1823" s="313"/>
      <c r="AR1823" s="150"/>
      <c r="AS1823" s="150"/>
      <c r="AT1823" s="313"/>
      <c r="AU1823" s="150"/>
      <c r="AV1823" s="313"/>
      <c r="AW1823" s="150"/>
      <c r="AX1823" s="313"/>
      <c r="AY1823" s="150"/>
      <c r="AZ1823" s="313"/>
      <c r="BA1823" s="150"/>
      <c r="BB1823" s="313"/>
      <c r="BC1823" s="150"/>
      <c r="BD1823" s="116"/>
      <c r="BE1823" s="152"/>
      <c r="BF1823" s="152"/>
      <c r="BG1823" s="152"/>
      <c r="BH1823" s="152"/>
      <c r="BI1823" s="152"/>
      <c r="BJ1823" s="152"/>
      <c r="BK1823" s="150"/>
      <c r="BL1823" s="150"/>
      <c r="BM1823" s="150"/>
      <c r="BN1823" s="150"/>
      <c r="BO1823" s="150"/>
      <c r="BP1823" s="150"/>
      <c r="BQ1823" s="150"/>
      <c r="BR1823" s="146"/>
      <c r="BS1823" s="156"/>
      <c r="BT1823" s="116"/>
      <c r="BU1823" s="116"/>
      <c r="BV1823" s="116"/>
      <c r="BW1823" s="116"/>
      <c r="BX1823" s="116"/>
      <c r="BY1823" s="116"/>
      <c r="BZ1823" s="116"/>
      <c r="CA1823" s="116"/>
      <c r="CB1823" s="116"/>
      <c r="CC1823" s="116"/>
      <c r="CD1823" s="116"/>
      <c r="CE1823" s="116"/>
      <c r="CF1823" s="116"/>
      <c r="CG1823" s="116"/>
      <c r="CH1823" s="116"/>
      <c r="CI1823" s="116"/>
      <c r="CJ1823" s="116"/>
      <c r="CK1823" s="116"/>
      <c r="CL1823" s="116"/>
      <c r="CM1823" s="116"/>
      <c r="CN1823" s="116"/>
      <c r="CO1823" s="116"/>
      <c r="CP1823" s="116"/>
      <c r="CQ1823" s="116"/>
      <c r="CR1823" s="116"/>
      <c r="CS1823" s="116"/>
      <c r="CT1823" s="116"/>
      <c r="CU1823" s="116"/>
      <c r="CV1823" s="116"/>
      <c r="CW1823" s="116"/>
      <c r="CX1823" s="116"/>
      <c r="CY1823" s="116"/>
      <c r="CZ1823" s="116"/>
      <c r="DA1823" s="116"/>
      <c r="DB1823" s="116"/>
      <c r="DC1823" s="116"/>
      <c r="DD1823" s="116"/>
      <c r="DE1823" s="116"/>
      <c r="DF1823" s="116"/>
      <c r="DG1823" s="116"/>
      <c r="DH1823" s="116"/>
      <c r="DI1823" s="116"/>
      <c r="DJ1823" s="116"/>
      <c r="DK1823" s="116"/>
      <c r="DL1823" s="116"/>
      <c r="DM1823" s="116"/>
      <c r="DN1823" s="116"/>
      <c r="DO1823" s="116"/>
      <c r="DP1823" s="116"/>
      <c r="DQ1823" s="116"/>
      <c r="DR1823" s="116"/>
      <c r="DS1823" s="116"/>
      <c r="DT1823" s="116"/>
      <c r="DU1823" s="116"/>
      <c r="DV1823" s="116"/>
      <c r="DW1823" s="116"/>
      <c r="DX1823" s="116"/>
      <c r="DY1823" s="116"/>
      <c r="DZ1823" s="116"/>
      <c r="EA1823" s="116"/>
    </row>
    <row r="1824" spans="1:131" x14ac:dyDescent="0.15">
      <c r="A1824" s="116"/>
      <c r="B1824" s="155"/>
      <c r="C1824" s="149"/>
      <c r="E1824" s="149"/>
      <c r="G1824" s="156"/>
      <c r="H1824" s="149"/>
      <c r="N1824" s="146"/>
      <c r="O1824" s="146"/>
      <c r="P1824" s="146"/>
      <c r="Q1824" s="146"/>
      <c r="R1824" s="146"/>
      <c r="S1824" s="146"/>
      <c r="T1824" s="146"/>
      <c r="U1824" s="146"/>
      <c r="V1824" s="146"/>
      <c r="W1824" s="146"/>
      <c r="X1824" s="146"/>
      <c r="Y1824" s="146"/>
      <c r="Z1824" s="146"/>
      <c r="AA1824" s="116"/>
      <c r="AB1824" s="150"/>
      <c r="AC1824" s="150"/>
      <c r="AD1824" s="327"/>
      <c r="AE1824" s="146"/>
      <c r="AF1824" s="141"/>
      <c r="AG1824" s="141"/>
      <c r="AH1824" s="150"/>
      <c r="AI1824" s="313"/>
      <c r="AJ1824" s="150"/>
      <c r="AK1824" s="313"/>
      <c r="AL1824" s="150"/>
      <c r="AM1824" s="313"/>
      <c r="AN1824" s="150"/>
      <c r="AO1824" s="313"/>
      <c r="AP1824" s="150"/>
      <c r="AQ1824" s="313"/>
      <c r="AR1824" s="150"/>
      <c r="AS1824" s="150"/>
      <c r="AT1824" s="313"/>
      <c r="AU1824" s="150"/>
      <c r="AV1824" s="313"/>
      <c r="AW1824" s="150"/>
      <c r="AX1824" s="313"/>
      <c r="AY1824" s="150"/>
      <c r="AZ1824" s="313"/>
      <c r="BA1824" s="150"/>
      <c r="BB1824" s="313"/>
      <c r="BC1824" s="150"/>
      <c r="BD1824" s="116"/>
      <c r="BE1824" s="152"/>
      <c r="BF1824" s="152"/>
      <c r="BG1824" s="152"/>
      <c r="BH1824" s="152"/>
      <c r="BI1824" s="152"/>
      <c r="BJ1824" s="152"/>
      <c r="BK1824" s="150"/>
      <c r="BL1824" s="150"/>
      <c r="BM1824" s="150"/>
      <c r="BN1824" s="150"/>
      <c r="BO1824" s="150"/>
      <c r="BP1824" s="150"/>
      <c r="BQ1824" s="150"/>
      <c r="BR1824" s="146"/>
      <c r="BS1824" s="156"/>
      <c r="BT1824" s="116"/>
      <c r="BU1824" s="116"/>
      <c r="BV1824" s="116"/>
      <c r="BW1824" s="116"/>
      <c r="BX1824" s="116"/>
      <c r="BY1824" s="116"/>
      <c r="BZ1824" s="116"/>
      <c r="CA1824" s="116"/>
      <c r="CB1824" s="116"/>
      <c r="CC1824" s="116"/>
      <c r="CD1824" s="116"/>
      <c r="CE1824" s="116"/>
      <c r="CF1824" s="116"/>
      <c r="CG1824" s="116"/>
      <c r="CH1824" s="116"/>
      <c r="CI1824" s="116"/>
      <c r="CJ1824" s="116"/>
      <c r="CK1824" s="116"/>
      <c r="CL1824" s="116"/>
      <c r="CM1824" s="116"/>
      <c r="CN1824" s="116"/>
      <c r="CO1824" s="116"/>
      <c r="CP1824" s="116"/>
      <c r="CQ1824" s="116"/>
      <c r="CR1824" s="116"/>
      <c r="CS1824" s="116"/>
      <c r="CT1824" s="116"/>
      <c r="CU1824" s="116"/>
      <c r="CV1824" s="116"/>
      <c r="CW1824" s="116"/>
      <c r="CX1824" s="116"/>
      <c r="CY1824" s="116"/>
      <c r="CZ1824" s="116"/>
      <c r="DA1824" s="116"/>
      <c r="DB1824" s="116"/>
      <c r="DC1824" s="116"/>
      <c r="DD1824" s="116"/>
      <c r="DE1824" s="116"/>
      <c r="DF1824" s="116"/>
      <c r="DG1824" s="116"/>
      <c r="DH1824" s="116"/>
      <c r="DI1824" s="116"/>
      <c r="DJ1824" s="116"/>
      <c r="DK1824" s="116"/>
      <c r="DL1824" s="116"/>
      <c r="DM1824" s="116"/>
      <c r="DN1824" s="116"/>
      <c r="DO1824" s="116"/>
      <c r="DP1824" s="116"/>
      <c r="DQ1824" s="116"/>
      <c r="DR1824" s="116"/>
      <c r="DS1824" s="116"/>
      <c r="DT1824" s="116"/>
      <c r="DU1824" s="116"/>
      <c r="DV1824" s="116"/>
      <c r="DW1824" s="116"/>
      <c r="DX1824" s="116"/>
      <c r="DY1824" s="116"/>
      <c r="DZ1824" s="116"/>
      <c r="EA1824" s="116"/>
    </row>
    <row r="1825" spans="1:131" x14ac:dyDescent="0.15">
      <c r="A1825" s="116"/>
      <c r="B1825" s="155"/>
      <c r="C1825" s="149"/>
      <c r="E1825" s="149"/>
      <c r="G1825" s="156"/>
      <c r="H1825" s="149"/>
      <c r="N1825" s="146"/>
      <c r="O1825" s="146"/>
      <c r="P1825" s="146"/>
      <c r="Q1825" s="146"/>
      <c r="R1825" s="146"/>
      <c r="S1825" s="146"/>
      <c r="T1825" s="146"/>
      <c r="U1825" s="146"/>
      <c r="V1825" s="146"/>
      <c r="W1825" s="146"/>
      <c r="X1825" s="146"/>
      <c r="Y1825" s="146"/>
      <c r="Z1825" s="146"/>
      <c r="AA1825" s="116"/>
      <c r="AB1825" s="150"/>
      <c r="AC1825" s="150"/>
      <c r="AD1825" s="327"/>
      <c r="AE1825" s="146"/>
      <c r="AF1825" s="141"/>
      <c r="AG1825" s="141"/>
      <c r="AH1825" s="150"/>
      <c r="AI1825" s="313"/>
      <c r="AJ1825" s="150"/>
      <c r="AK1825" s="313"/>
      <c r="AL1825" s="150"/>
      <c r="AM1825" s="313"/>
      <c r="AN1825" s="150"/>
      <c r="AO1825" s="313"/>
      <c r="AP1825" s="150"/>
      <c r="AQ1825" s="313"/>
      <c r="AR1825" s="150"/>
      <c r="AS1825" s="150"/>
      <c r="AT1825" s="313"/>
      <c r="AU1825" s="150"/>
      <c r="AV1825" s="313"/>
      <c r="AW1825" s="150"/>
      <c r="AX1825" s="313"/>
      <c r="AY1825" s="150"/>
      <c r="AZ1825" s="313"/>
      <c r="BA1825" s="150"/>
      <c r="BB1825" s="313"/>
      <c r="BC1825" s="150"/>
      <c r="BD1825" s="116"/>
      <c r="BE1825" s="152"/>
      <c r="BF1825" s="152"/>
      <c r="BG1825" s="152"/>
      <c r="BH1825" s="152"/>
      <c r="BI1825" s="152"/>
      <c r="BJ1825" s="152"/>
      <c r="BK1825" s="150"/>
      <c r="BL1825" s="150"/>
      <c r="BM1825" s="150"/>
      <c r="BN1825" s="150"/>
      <c r="BO1825" s="150"/>
      <c r="BP1825" s="150"/>
      <c r="BQ1825" s="150"/>
      <c r="BR1825" s="146"/>
      <c r="BS1825" s="156"/>
      <c r="BT1825" s="116"/>
      <c r="BU1825" s="116"/>
      <c r="BV1825" s="116"/>
      <c r="BW1825" s="116"/>
      <c r="BX1825" s="116"/>
      <c r="BY1825" s="116"/>
      <c r="BZ1825" s="116"/>
      <c r="CA1825" s="116"/>
      <c r="CB1825" s="116"/>
      <c r="CC1825" s="116"/>
      <c r="CD1825" s="116"/>
      <c r="CE1825" s="116"/>
      <c r="CF1825" s="116"/>
      <c r="CG1825" s="116"/>
      <c r="CH1825" s="116"/>
      <c r="CI1825" s="116"/>
      <c r="CJ1825" s="116"/>
      <c r="CK1825" s="116"/>
      <c r="CL1825" s="116"/>
      <c r="CM1825" s="116"/>
      <c r="CN1825" s="116"/>
      <c r="CO1825" s="116"/>
      <c r="CP1825" s="116"/>
      <c r="CQ1825" s="116"/>
      <c r="CR1825" s="116"/>
      <c r="CS1825" s="116"/>
      <c r="CT1825" s="116"/>
      <c r="CU1825" s="116"/>
      <c r="CV1825" s="116"/>
      <c r="CW1825" s="116"/>
      <c r="CX1825" s="116"/>
      <c r="CY1825" s="116"/>
      <c r="CZ1825" s="116"/>
      <c r="DA1825" s="116"/>
      <c r="DB1825" s="116"/>
      <c r="DC1825" s="116"/>
      <c r="DD1825" s="116"/>
      <c r="DE1825" s="116"/>
      <c r="DF1825" s="116"/>
      <c r="DG1825" s="116"/>
      <c r="DH1825" s="116"/>
      <c r="DI1825" s="116"/>
      <c r="DJ1825" s="116"/>
      <c r="DK1825" s="116"/>
      <c r="DL1825" s="116"/>
      <c r="DM1825" s="116"/>
      <c r="DN1825" s="116"/>
      <c r="DO1825" s="116"/>
      <c r="DP1825" s="116"/>
      <c r="DQ1825" s="116"/>
      <c r="DR1825" s="116"/>
      <c r="DS1825" s="116"/>
      <c r="DT1825" s="116"/>
      <c r="DU1825" s="116"/>
      <c r="DV1825" s="116"/>
      <c r="DW1825" s="116"/>
      <c r="DX1825" s="116"/>
      <c r="DY1825" s="116"/>
      <c r="DZ1825" s="116"/>
      <c r="EA1825" s="116"/>
    </row>
    <row r="1826" spans="1:131" x14ac:dyDescent="0.15">
      <c r="A1826" s="116"/>
      <c r="B1826" s="155"/>
      <c r="C1826" s="149"/>
      <c r="E1826" s="149"/>
      <c r="G1826" s="156"/>
      <c r="H1826" s="149"/>
      <c r="N1826" s="146"/>
      <c r="O1826" s="146"/>
      <c r="P1826" s="146"/>
      <c r="Q1826" s="146"/>
      <c r="R1826" s="146"/>
      <c r="S1826" s="146"/>
      <c r="T1826" s="146"/>
      <c r="U1826" s="146"/>
      <c r="V1826" s="146"/>
      <c r="W1826" s="146"/>
      <c r="X1826" s="146"/>
      <c r="Y1826" s="146"/>
      <c r="Z1826" s="146"/>
      <c r="AA1826" s="116"/>
      <c r="AB1826" s="150"/>
      <c r="AC1826" s="150"/>
      <c r="AD1826" s="327"/>
      <c r="AE1826" s="146"/>
      <c r="AF1826" s="141"/>
      <c r="AG1826" s="141"/>
      <c r="AH1826" s="150"/>
      <c r="AI1826" s="313"/>
      <c r="AJ1826" s="150"/>
      <c r="AK1826" s="313"/>
      <c r="AL1826" s="150"/>
      <c r="AM1826" s="313"/>
      <c r="AN1826" s="150"/>
      <c r="AO1826" s="313"/>
      <c r="AP1826" s="150"/>
      <c r="AQ1826" s="313"/>
      <c r="AR1826" s="150"/>
      <c r="AS1826" s="150"/>
      <c r="AT1826" s="313"/>
      <c r="AU1826" s="150"/>
      <c r="AV1826" s="313"/>
      <c r="AW1826" s="150"/>
      <c r="AX1826" s="313"/>
      <c r="AY1826" s="150"/>
      <c r="AZ1826" s="313"/>
      <c r="BA1826" s="150"/>
      <c r="BB1826" s="313"/>
      <c r="BC1826" s="150"/>
      <c r="BD1826" s="116"/>
      <c r="BE1826" s="152"/>
      <c r="BF1826" s="152"/>
      <c r="BG1826" s="152"/>
      <c r="BH1826" s="152"/>
      <c r="BI1826" s="152"/>
      <c r="BJ1826" s="152"/>
      <c r="BK1826" s="150"/>
      <c r="BL1826" s="150"/>
      <c r="BM1826" s="150"/>
      <c r="BN1826" s="150"/>
      <c r="BO1826" s="150"/>
      <c r="BP1826" s="150"/>
      <c r="BQ1826" s="150"/>
      <c r="BR1826" s="146"/>
      <c r="BS1826" s="156"/>
      <c r="BT1826" s="116"/>
      <c r="BU1826" s="116"/>
      <c r="BV1826" s="116"/>
      <c r="BW1826" s="116"/>
      <c r="BX1826" s="116"/>
      <c r="BY1826" s="116"/>
      <c r="BZ1826" s="116"/>
      <c r="CA1826" s="116"/>
      <c r="CB1826" s="116"/>
      <c r="CC1826" s="116"/>
      <c r="CD1826" s="116"/>
      <c r="CE1826" s="116"/>
      <c r="CF1826" s="116"/>
      <c r="CG1826" s="116"/>
      <c r="CH1826" s="116"/>
      <c r="CI1826" s="116"/>
      <c r="CJ1826" s="116"/>
      <c r="CK1826" s="116"/>
      <c r="CL1826" s="116"/>
      <c r="CM1826" s="116"/>
      <c r="CN1826" s="116"/>
      <c r="CO1826" s="116"/>
      <c r="CP1826" s="116"/>
      <c r="CQ1826" s="116"/>
      <c r="CR1826" s="116"/>
      <c r="CS1826" s="116"/>
      <c r="CT1826" s="116"/>
      <c r="CU1826" s="116"/>
      <c r="CV1826" s="116"/>
      <c r="CW1826" s="116"/>
      <c r="CX1826" s="116"/>
      <c r="CY1826" s="116"/>
      <c r="CZ1826" s="116"/>
      <c r="DA1826" s="116"/>
      <c r="DB1826" s="116"/>
      <c r="DC1826" s="116"/>
      <c r="DD1826" s="116"/>
      <c r="DE1826" s="116"/>
      <c r="DF1826" s="116"/>
      <c r="DG1826" s="116"/>
      <c r="DH1826" s="116"/>
      <c r="DI1826" s="116"/>
      <c r="DJ1826" s="116"/>
      <c r="DK1826" s="116"/>
      <c r="DL1826" s="116"/>
      <c r="DM1826" s="116"/>
      <c r="DN1826" s="116"/>
      <c r="DO1826" s="116"/>
      <c r="DP1826" s="116"/>
      <c r="DQ1826" s="116"/>
      <c r="DR1826" s="116"/>
      <c r="DS1826" s="116"/>
      <c r="DT1826" s="116"/>
      <c r="DU1826" s="116"/>
      <c r="DV1826" s="116"/>
      <c r="DW1826" s="116"/>
      <c r="DX1826" s="116"/>
      <c r="DY1826" s="116"/>
      <c r="DZ1826" s="116"/>
      <c r="EA1826" s="116"/>
    </row>
    <row r="1827" spans="1:131" x14ac:dyDescent="0.15">
      <c r="A1827" s="116"/>
      <c r="B1827" s="155"/>
      <c r="C1827" s="149"/>
      <c r="E1827" s="149"/>
      <c r="G1827" s="156"/>
      <c r="H1827" s="149"/>
      <c r="N1827" s="146"/>
      <c r="O1827" s="146"/>
      <c r="P1827" s="146"/>
      <c r="Q1827" s="146"/>
      <c r="R1827" s="146"/>
      <c r="S1827" s="146"/>
      <c r="T1827" s="146"/>
      <c r="U1827" s="146"/>
      <c r="V1827" s="146"/>
      <c r="W1827" s="146"/>
      <c r="X1827" s="146"/>
      <c r="Y1827" s="146"/>
      <c r="Z1827" s="146"/>
      <c r="AA1827" s="116"/>
      <c r="AB1827" s="150"/>
      <c r="AC1827" s="150"/>
      <c r="AD1827" s="327"/>
      <c r="AE1827" s="146"/>
      <c r="AF1827" s="141"/>
      <c r="AG1827" s="141"/>
      <c r="AH1827" s="150"/>
      <c r="AI1827" s="313"/>
      <c r="AJ1827" s="150"/>
      <c r="AK1827" s="313"/>
      <c r="AL1827" s="150"/>
      <c r="AM1827" s="313"/>
      <c r="AN1827" s="150"/>
      <c r="AO1827" s="313"/>
      <c r="AP1827" s="150"/>
      <c r="AQ1827" s="313"/>
      <c r="AR1827" s="150"/>
      <c r="AS1827" s="150"/>
      <c r="AT1827" s="313"/>
      <c r="AU1827" s="150"/>
      <c r="AV1827" s="313"/>
      <c r="AW1827" s="150"/>
      <c r="AX1827" s="313"/>
      <c r="AY1827" s="150"/>
      <c r="AZ1827" s="313"/>
      <c r="BA1827" s="150"/>
      <c r="BB1827" s="313"/>
      <c r="BC1827" s="150"/>
      <c r="BD1827" s="116"/>
      <c r="BE1827" s="152"/>
      <c r="BF1827" s="152"/>
      <c r="BG1827" s="152"/>
      <c r="BH1827" s="152"/>
      <c r="BI1827" s="152"/>
      <c r="BJ1827" s="152"/>
      <c r="BK1827" s="150"/>
      <c r="BL1827" s="150"/>
      <c r="BM1827" s="150"/>
      <c r="BN1827" s="150"/>
      <c r="BO1827" s="150"/>
      <c r="BP1827" s="150"/>
      <c r="BQ1827" s="150"/>
      <c r="BR1827" s="146"/>
      <c r="BS1827" s="156"/>
      <c r="BT1827" s="116"/>
      <c r="BU1827" s="116"/>
      <c r="BV1827" s="116"/>
      <c r="BW1827" s="116"/>
      <c r="BX1827" s="116"/>
      <c r="BY1827" s="116"/>
      <c r="BZ1827" s="116"/>
      <c r="CA1827" s="116"/>
      <c r="CB1827" s="116"/>
      <c r="CC1827" s="116"/>
      <c r="CD1827" s="116"/>
      <c r="CE1827" s="116"/>
      <c r="CF1827" s="116"/>
      <c r="CG1827" s="116"/>
      <c r="CH1827" s="116"/>
      <c r="CI1827" s="116"/>
      <c r="CJ1827" s="116"/>
      <c r="CK1827" s="116"/>
      <c r="CL1827" s="116"/>
      <c r="CM1827" s="116"/>
      <c r="CN1827" s="116"/>
      <c r="CO1827" s="116"/>
      <c r="CP1827" s="116"/>
      <c r="CQ1827" s="116"/>
      <c r="CR1827" s="116"/>
      <c r="CS1827" s="116"/>
      <c r="CT1827" s="116"/>
      <c r="CU1827" s="116"/>
      <c r="CV1827" s="116"/>
      <c r="CW1827" s="116"/>
      <c r="CX1827" s="116"/>
      <c r="CY1827" s="116"/>
      <c r="CZ1827" s="116"/>
      <c r="DA1827" s="116"/>
      <c r="DB1827" s="116"/>
      <c r="DC1827" s="116"/>
      <c r="DD1827" s="116"/>
      <c r="DE1827" s="116"/>
      <c r="DF1827" s="116"/>
      <c r="DG1827" s="116"/>
      <c r="DH1827" s="116"/>
      <c r="DI1827" s="116"/>
      <c r="DJ1827" s="116"/>
      <c r="DK1827" s="116"/>
      <c r="DL1827" s="116"/>
      <c r="DM1827" s="116"/>
      <c r="DN1827" s="116"/>
      <c r="DO1827" s="116"/>
      <c r="DP1827" s="116"/>
      <c r="DQ1827" s="116"/>
      <c r="DR1827" s="116"/>
      <c r="DS1827" s="116"/>
      <c r="DT1827" s="116"/>
      <c r="DU1827" s="116"/>
      <c r="DV1827" s="116"/>
      <c r="DW1827" s="116"/>
      <c r="DX1827" s="116"/>
      <c r="DY1827" s="116"/>
      <c r="DZ1827" s="116"/>
      <c r="EA1827" s="116"/>
    </row>
    <row r="1828" spans="1:131" x14ac:dyDescent="0.15">
      <c r="A1828" s="116"/>
      <c r="B1828" s="155"/>
      <c r="C1828" s="149"/>
      <c r="E1828" s="149"/>
      <c r="G1828" s="156"/>
      <c r="H1828" s="149"/>
      <c r="N1828" s="146"/>
      <c r="O1828" s="146"/>
      <c r="P1828" s="146"/>
      <c r="Q1828" s="146"/>
      <c r="R1828" s="146"/>
      <c r="S1828" s="146"/>
      <c r="T1828" s="146"/>
      <c r="U1828" s="146"/>
      <c r="V1828" s="146"/>
      <c r="W1828" s="146"/>
      <c r="X1828" s="146"/>
      <c r="Y1828" s="146"/>
      <c r="Z1828" s="146"/>
      <c r="AA1828" s="116"/>
      <c r="AB1828" s="150"/>
      <c r="AC1828" s="150"/>
      <c r="AD1828" s="327"/>
      <c r="AE1828" s="146"/>
      <c r="AF1828" s="141"/>
      <c r="AG1828" s="141"/>
      <c r="AH1828" s="150"/>
      <c r="AI1828" s="313"/>
      <c r="AJ1828" s="150"/>
      <c r="AK1828" s="313"/>
      <c r="AL1828" s="150"/>
      <c r="AM1828" s="313"/>
      <c r="AN1828" s="150"/>
      <c r="AO1828" s="313"/>
      <c r="AP1828" s="150"/>
      <c r="AQ1828" s="313"/>
      <c r="AR1828" s="150"/>
      <c r="AS1828" s="150"/>
      <c r="AT1828" s="313"/>
      <c r="AU1828" s="150"/>
      <c r="AV1828" s="313"/>
      <c r="AW1828" s="150"/>
      <c r="AX1828" s="313"/>
      <c r="AY1828" s="150"/>
      <c r="AZ1828" s="313"/>
      <c r="BA1828" s="150"/>
      <c r="BB1828" s="313"/>
      <c r="BC1828" s="150"/>
      <c r="BD1828" s="116"/>
      <c r="BE1828" s="152"/>
      <c r="BF1828" s="152"/>
      <c r="BG1828" s="152"/>
      <c r="BH1828" s="152"/>
      <c r="BI1828" s="152"/>
      <c r="BJ1828" s="152"/>
      <c r="BK1828" s="150"/>
      <c r="BL1828" s="150"/>
      <c r="BM1828" s="150"/>
      <c r="BN1828" s="150"/>
      <c r="BO1828" s="150"/>
      <c r="BP1828" s="150"/>
      <c r="BQ1828" s="150"/>
      <c r="BR1828" s="146"/>
      <c r="BS1828" s="156"/>
      <c r="BT1828" s="116"/>
      <c r="BU1828" s="116"/>
      <c r="BV1828" s="116"/>
      <c r="BW1828" s="116"/>
      <c r="BX1828" s="116"/>
      <c r="BY1828" s="116"/>
      <c r="BZ1828" s="116"/>
      <c r="CA1828" s="116"/>
      <c r="CB1828" s="116"/>
      <c r="CC1828" s="116"/>
      <c r="CD1828" s="116"/>
      <c r="CE1828" s="116"/>
      <c r="CF1828" s="116"/>
      <c r="CG1828" s="116"/>
      <c r="CH1828" s="116"/>
      <c r="CI1828" s="116"/>
      <c r="CJ1828" s="116"/>
      <c r="CK1828" s="116"/>
      <c r="CL1828" s="116"/>
      <c r="CM1828" s="116"/>
      <c r="CN1828" s="116"/>
      <c r="CO1828" s="116"/>
      <c r="CP1828" s="116"/>
      <c r="CQ1828" s="116"/>
      <c r="CR1828" s="116"/>
      <c r="CS1828" s="116"/>
      <c r="CT1828" s="116"/>
      <c r="CU1828" s="116"/>
      <c r="CV1828" s="116"/>
      <c r="CW1828" s="116"/>
      <c r="CX1828" s="116"/>
      <c r="CY1828" s="116"/>
      <c r="CZ1828" s="116"/>
      <c r="DA1828" s="116"/>
      <c r="DB1828" s="116"/>
      <c r="DC1828" s="116"/>
      <c r="DD1828" s="116"/>
      <c r="DE1828" s="116"/>
      <c r="DF1828" s="116"/>
      <c r="DG1828" s="116"/>
      <c r="DH1828" s="116"/>
      <c r="DI1828" s="116"/>
      <c r="DJ1828" s="116"/>
      <c r="DK1828" s="116"/>
      <c r="DL1828" s="116"/>
      <c r="DM1828" s="116"/>
      <c r="DN1828" s="116"/>
      <c r="DO1828" s="116"/>
      <c r="DP1828" s="116"/>
      <c r="DQ1828" s="116"/>
      <c r="DR1828" s="116"/>
      <c r="DS1828" s="116"/>
      <c r="DT1828" s="116"/>
      <c r="DU1828" s="116"/>
      <c r="DV1828" s="116"/>
      <c r="DW1828" s="116"/>
      <c r="DX1828" s="116"/>
      <c r="DY1828" s="116"/>
      <c r="DZ1828" s="116"/>
      <c r="EA1828" s="116"/>
    </row>
    <row r="1829" spans="1:131" x14ac:dyDescent="0.15">
      <c r="A1829" s="116"/>
      <c r="B1829" s="155"/>
      <c r="C1829" s="149"/>
      <c r="E1829" s="149"/>
      <c r="G1829" s="156"/>
      <c r="H1829" s="149"/>
      <c r="N1829" s="146"/>
      <c r="O1829" s="146"/>
      <c r="P1829" s="146"/>
      <c r="Q1829" s="146"/>
      <c r="R1829" s="146"/>
      <c r="S1829" s="146"/>
      <c r="T1829" s="146"/>
      <c r="U1829" s="146"/>
      <c r="V1829" s="146"/>
      <c r="W1829" s="146"/>
      <c r="X1829" s="146"/>
      <c r="Y1829" s="146"/>
      <c r="Z1829" s="146"/>
      <c r="AA1829" s="116"/>
      <c r="AB1829" s="150"/>
      <c r="AC1829" s="150"/>
      <c r="AD1829" s="327"/>
      <c r="AE1829" s="146"/>
      <c r="AF1829" s="141"/>
      <c r="AG1829" s="141"/>
      <c r="AH1829" s="150"/>
      <c r="AI1829" s="313"/>
      <c r="AJ1829" s="150"/>
      <c r="AK1829" s="313"/>
      <c r="AL1829" s="150"/>
      <c r="AM1829" s="313"/>
      <c r="AN1829" s="150"/>
      <c r="AO1829" s="313"/>
      <c r="AP1829" s="150"/>
      <c r="AQ1829" s="313"/>
      <c r="AR1829" s="150"/>
      <c r="AS1829" s="150"/>
      <c r="AT1829" s="313"/>
      <c r="AU1829" s="150"/>
      <c r="AV1829" s="313"/>
      <c r="AW1829" s="150"/>
      <c r="AX1829" s="313"/>
      <c r="AY1829" s="150"/>
      <c r="AZ1829" s="313"/>
      <c r="BA1829" s="150"/>
      <c r="BB1829" s="313"/>
      <c r="BC1829" s="150"/>
      <c r="BD1829" s="116"/>
      <c r="BE1829" s="152"/>
      <c r="BF1829" s="152"/>
      <c r="BG1829" s="152"/>
      <c r="BH1829" s="152"/>
      <c r="BI1829" s="152"/>
      <c r="BJ1829" s="152"/>
      <c r="BK1829" s="150"/>
      <c r="BL1829" s="150"/>
      <c r="BM1829" s="150"/>
      <c r="BN1829" s="150"/>
      <c r="BO1829" s="150"/>
      <c r="BP1829" s="150"/>
      <c r="BQ1829" s="150"/>
      <c r="BR1829" s="146"/>
      <c r="BS1829" s="156"/>
      <c r="BT1829" s="116"/>
      <c r="BU1829" s="116"/>
      <c r="BV1829" s="116"/>
      <c r="BW1829" s="116"/>
      <c r="BX1829" s="116"/>
      <c r="BY1829" s="116"/>
      <c r="BZ1829" s="116"/>
      <c r="CA1829" s="116"/>
      <c r="CB1829" s="116"/>
      <c r="CC1829" s="116"/>
      <c r="CD1829" s="116"/>
      <c r="CE1829" s="116"/>
      <c r="CF1829" s="116"/>
      <c r="CG1829" s="116"/>
      <c r="CH1829" s="116"/>
      <c r="CI1829" s="116"/>
      <c r="CJ1829" s="116"/>
      <c r="CK1829" s="116"/>
      <c r="CL1829" s="116"/>
      <c r="CM1829" s="116"/>
      <c r="CN1829" s="116"/>
      <c r="CO1829" s="116"/>
      <c r="CP1829" s="116"/>
      <c r="CQ1829" s="116"/>
      <c r="CR1829" s="116"/>
      <c r="CS1829" s="116"/>
      <c r="CT1829" s="116"/>
      <c r="CU1829" s="116"/>
      <c r="CV1829" s="116"/>
      <c r="CW1829" s="116"/>
      <c r="CX1829" s="116"/>
      <c r="CY1829" s="116"/>
      <c r="CZ1829" s="116"/>
      <c r="DA1829" s="116"/>
      <c r="DB1829" s="116"/>
      <c r="DC1829" s="116"/>
      <c r="DD1829" s="116"/>
      <c r="DE1829" s="116"/>
      <c r="DF1829" s="116"/>
      <c r="DG1829" s="116"/>
      <c r="DH1829" s="116"/>
      <c r="DI1829" s="116"/>
      <c r="DJ1829" s="116"/>
      <c r="DK1829" s="116"/>
      <c r="DL1829" s="116"/>
      <c r="DM1829" s="116"/>
      <c r="DN1829" s="116"/>
      <c r="DO1829" s="116"/>
      <c r="DP1829" s="116"/>
      <c r="DQ1829" s="116"/>
      <c r="DR1829" s="116"/>
      <c r="DS1829" s="116"/>
      <c r="DT1829" s="116"/>
      <c r="DU1829" s="116"/>
      <c r="DV1829" s="116"/>
      <c r="DW1829" s="116"/>
      <c r="DX1829" s="116"/>
      <c r="DY1829" s="116"/>
      <c r="DZ1829" s="116"/>
      <c r="EA1829" s="116"/>
    </row>
    <row r="1830" spans="1:131" x14ac:dyDescent="0.15">
      <c r="A1830" s="116"/>
      <c r="B1830" s="155"/>
      <c r="C1830" s="149"/>
      <c r="E1830" s="149"/>
      <c r="G1830" s="156"/>
      <c r="H1830" s="149"/>
      <c r="N1830" s="146"/>
      <c r="O1830" s="146"/>
      <c r="P1830" s="146"/>
      <c r="Q1830" s="146"/>
      <c r="R1830" s="146"/>
      <c r="S1830" s="146"/>
      <c r="T1830" s="146"/>
      <c r="U1830" s="146"/>
      <c r="V1830" s="146"/>
      <c r="W1830" s="146"/>
      <c r="X1830" s="146"/>
      <c r="Y1830" s="146"/>
      <c r="Z1830" s="146"/>
      <c r="AA1830" s="116"/>
      <c r="AB1830" s="150"/>
      <c r="AC1830" s="150"/>
      <c r="AD1830" s="327"/>
      <c r="AE1830" s="146"/>
      <c r="AF1830" s="141"/>
      <c r="AG1830" s="141"/>
      <c r="AH1830" s="150"/>
      <c r="AI1830" s="313"/>
      <c r="AJ1830" s="150"/>
      <c r="AK1830" s="313"/>
      <c r="AL1830" s="150"/>
      <c r="AM1830" s="313"/>
      <c r="AN1830" s="150"/>
      <c r="AO1830" s="313"/>
      <c r="AP1830" s="150"/>
      <c r="AQ1830" s="313"/>
      <c r="AR1830" s="150"/>
      <c r="AS1830" s="150"/>
      <c r="AT1830" s="313"/>
      <c r="AU1830" s="150"/>
      <c r="AV1830" s="313"/>
      <c r="AW1830" s="150"/>
      <c r="AX1830" s="313"/>
      <c r="AY1830" s="150"/>
      <c r="AZ1830" s="313"/>
      <c r="BA1830" s="150"/>
      <c r="BB1830" s="313"/>
      <c r="BC1830" s="150"/>
      <c r="BD1830" s="116"/>
      <c r="BE1830" s="152"/>
      <c r="BF1830" s="152"/>
      <c r="BG1830" s="152"/>
      <c r="BH1830" s="152"/>
      <c r="BI1830" s="152"/>
      <c r="BJ1830" s="152"/>
      <c r="BK1830" s="150"/>
      <c r="BL1830" s="150"/>
      <c r="BM1830" s="150"/>
      <c r="BN1830" s="150"/>
      <c r="BO1830" s="150"/>
      <c r="BP1830" s="150"/>
      <c r="BQ1830" s="150"/>
      <c r="BR1830" s="146"/>
      <c r="BS1830" s="156"/>
      <c r="BT1830" s="116"/>
      <c r="BU1830" s="116"/>
      <c r="BV1830" s="116"/>
      <c r="BW1830" s="116"/>
      <c r="BX1830" s="116"/>
      <c r="BY1830" s="116"/>
      <c r="BZ1830" s="116"/>
      <c r="CA1830" s="116"/>
      <c r="CB1830" s="116"/>
      <c r="CC1830" s="116"/>
      <c r="CD1830" s="116"/>
      <c r="CE1830" s="116"/>
      <c r="CF1830" s="116"/>
      <c r="CG1830" s="116"/>
      <c r="CH1830" s="116"/>
      <c r="CI1830" s="116"/>
      <c r="CJ1830" s="116"/>
      <c r="CK1830" s="116"/>
      <c r="CL1830" s="116"/>
      <c r="CM1830" s="116"/>
      <c r="CN1830" s="116"/>
      <c r="CO1830" s="116"/>
      <c r="CP1830" s="116"/>
      <c r="CQ1830" s="116"/>
      <c r="CR1830" s="116"/>
      <c r="CS1830" s="116"/>
      <c r="CT1830" s="116"/>
      <c r="CU1830" s="116"/>
      <c r="CV1830" s="116"/>
      <c r="CW1830" s="116"/>
      <c r="CX1830" s="116"/>
      <c r="CY1830" s="116"/>
      <c r="CZ1830" s="116"/>
      <c r="DA1830" s="116"/>
      <c r="DB1830" s="116"/>
      <c r="DC1830" s="116"/>
      <c r="DD1830" s="116"/>
      <c r="DE1830" s="116"/>
      <c r="DF1830" s="116"/>
      <c r="DG1830" s="116"/>
      <c r="DH1830" s="116"/>
      <c r="DI1830" s="116"/>
      <c r="DJ1830" s="116"/>
      <c r="DK1830" s="116"/>
      <c r="DL1830" s="116"/>
      <c r="DM1830" s="116"/>
      <c r="DN1830" s="116"/>
      <c r="DO1830" s="116"/>
      <c r="DP1830" s="116"/>
      <c r="DQ1830" s="116"/>
      <c r="DR1830" s="116"/>
      <c r="DS1830" s="116"/>
      <c r="DT1830" s="116"/>
      <c r="DU1830" s="116"/>
      <c r="DV1830" s="116"/>
      <c r="DW1830" s="116"/>
      <c r="DX1830" s="116"/>
      <c r="DY1830" s="116"/>
      <c r="DZ1830" s="116"/>
      <c r="EA1830" s="116"/>
    </row>
    <row r="1831" spans="1:131" x14ac:dyDescent="0.15">
      <c r="A1831" s="116"/>
      <c r="B1831" s="155"/>
      <c r="C1831" s="149"/>
      <c r="E1831" s="149"/>
      <c r="G1831" s="156"/>
      <c r="H1831" s="149"/>
      <c r="N1831" s="146"/>
      <c r="O1831" s="146"/>
      <c r="P1831" s="146"/>
      <c r="Q1831" s="146"/>
      <c r="R1831" s="146"/>
      <c r="S1831" s="146"/>
      <c r="T1831" s="146"/>
      <c r="U1831" s="146"/>
      <c r="V1831" s="146"/>
      <c r="W1831" s="146"/>
      <c r="X1831" s="146"/>
      <c r="Y1831" s="146"/>
      <c r="Z1831" s="146"/>
      <c r="AA1831" s="116"/>
      <c r="AB1831" s="150"/>
      <c r="AC1831" s="150"/>
      <c r="AD1831" s="327"/>
      <c r="AE1831" s="146"/>
      <c r="AF1831" s="141"/>
      <c r="AG1831" s="141"/>
      <c r="AH1831" s="150"/>
      <c r="AI1831" s="313"/>
      <c r="AJ1831" s="150"/>
      <c r="AK1831" s="313"/>
      <c r="AL1831" s="150"/>
      <c r="AM1831" s="313"/>
      <c r="AN1831" s="150"/>
      <c r="AO1831" s="313"/>
      <c r="AP1831" s="150"/>
      <c r="AQ1831" s="313"/>
      <c r="AR1831" s="150"/>
      <c r="AS1831" s="150"/>
      <c r="AT1831" s="313"/>
      <c r="AU1831" s="150"/>
      <c r="AV1831" s="313"/>
      <c r="AW1831" s="150"/>
      <c r="AX1831" s="313"/>
      <c r="AY1831" s="150"/>
      <c r="AZ1831" s="313"/>
      <c r="BA1831" s="150"/>
      <c r="BB1831" s="313"/>
      <c r="BC1831" s="150"/>
      <c r="BD1831" s="116"/>
      <c r="BE1831" s="152"/>
      <c r="BF1831" s="152"/>
      <c r="BG1831" s="152"/>
      <c r="BH1831" s="152"/>
      <c r="BI1831" s="152"/>
      <c r="BJ1831" s="152"/>
      <c r="BK1831" s="150"/>
      <c r="BL1831" s="150"/>
      <c r="BM1831" s="150"/>
      <c r="BN1831" s="150"/>
      <c r="BO1831" s="150"/>
      <c r="BP1831" s="150"/>
      <c r="BQ1831" s="150"/>
      <c r="BR1831" s="146"/>
      <c r="BS1831" s="156"/>
      <c r="BT1831" s="116"/>
      <c r="BU1831" s="116"/>
      <c r="BV1831" s="116"/>
      <c r="BW1831" s="116"/>
      <c r="BX1831" s="116"/>
      <c r="BY1831" s="116"/>
      <c r="BZ1831" s="116"/>
      <c r="CA1831" s="116"/>
      <c r="CB1831" s="116"/>
      <c r="CC1831" s="116"/>
      <c r="CD1831" s="116"/>
      <c r="CE1831" s="116"/>
      <c r="CF1831" s="116"/>
      <c r="CG1831" s="116"/>
      <c r="CH1831" s="116"/>
      <c r="CI1831" s="116"/>
      <c r="CJ1831" s="116"/>
      <c r="CK1831" s="116"/>
      <c r="CL1831" s="116"/>
      <c r="CM1831" s="116"/>
      <c r="CN1831" s="116"/>
      <c r="CO1831" s="116"/>
      <c r="CP1831" s="116"/>
      <c r="CQ1831" s="116"/>
      <c r="CR1831" s="116"/>
      <c r="CS1831" s="116"/>
      <c r="CT1831" s="116"/>
      <c r="CU1831" s="116"/>
      <c r="CV1831" s="116"/>
      <c r="CW1831" s="116"/>
      <c r="CX1831" s="116"/>
      <c r="CY1831" s="116"/>
      <c r="CZ1831" s="116"/>
      <c r="DA1831" s="116"/>
      <c r="DB1831" s="116"/>
      <c r="DC1831" s="116"/>
      <c r="DD1831" s="116"/>
      <c r="DE1831" s="116"/>
      <c r="DF1831" s="116"/>
      <c r="DG1831" s="116"/>
      <c r="DH1831" s="116"/>
      <c r="DI1831" s="116"/>
      <c r="DJ1831" s="116"/>
      <c r="DK1831" s="116"/>
      <c r="DL1831" s="116"/>
      <c r="DM1831" s="116"/>
      <c r="DN1831" s="116"/>
      <c r="DO1831" s="116"/>
      <c r="DP1831" s="116"/>
      <c r="DQ1831" s="116"/>
      <c r="DR1831" s="116"/>
      <c r="DS1831" s="116"/>
      <c r="DT1831" s="116"/>
      <c r="DU1831" s="116"/>
      <c r="DV1831" s="116"/>
      <c r="DW1831" s="116"/>
      <c r="DX1831" s="116"/>
      <c r="DY1831" s="116"/>
      <c r="DZ1831" s="116"/>
      <c r="EA1831" s="116"/>
    </row>
    <row r="1832" spans="1:131" x14ac:dyDescent="0.15">
      <c r="A1832" s="116"/>
      <c r="B1832" s="155"/>
      <c r="C1832" s="149"/>
      <c r="E1832" s="149"/>
      <c r="G1832" s="156"/>
      <c r="H1832" s="149"/>
      <c r="N1832" s="146"/>
      <c r="O1832" s="146"/>
      <c r="P1832" s="146"/>
      <c r="Q1832" s="146"/>
      <c r="R1832" s="146"/>
      <c r="S1832" s="146"/>
      <c r="T1832" s="146"/>
      <c r="U1832" s="146"/>
      <c r="V1832" s="146"/>
      <c r="W1832" s="146"/>
      <c r="X1832" s="146"/>
      <c r="Y1832" s="146"/>
      <c r="Z1832" s="146"/>
      <c r="AA1832" s="116"/>
      <c r="AB1832" s="150"/>
      <c r="AC1832" s="150"/>
      <c r="AD1832" s="327"/>
      <c r="AE1832" s="146"/>
      <c r="AF1832" s="141"/>
      <c r="AG1832" s="141"/>
      <c r="AH1832" s="150"/>
      <c r="AI1832" s="313"/>
      <c r="AJ1832" s="150"/>
      <c r="AK1832" s="313"/>
      <c r="AL1832" s="150"/>
      <c r="AM1832" s="313"/>
      <c r="AN1832" s="150"/>
      <c r="AO1832" s="313"/>
      <c r="AP1832" s="150"/>
      <c r="AQ1832" s="313"/>
      <c r="AR1832" s="150"/>
      <c r="AS1832" s="150"/>
      <c r="AT1832" s="313"/>
      <c r="AU1832" s="150"/>
      <c r="AV1832" s="313"/>
      <c r="AW1832" s="150"/>
      <c r="AX1832" s="313"/>
      <c r="AY1832" s="150"/>
      <c r="AZ1832" s="313"/>
      <c r="BA1832" s="150"/>
      <c r="BB1832" s="313"/>
      <c r="BC1832" s="150"/>
      <c r="BD1832" s="116"/>
      <c r="BE1832" s="152"/>
      <c r="BF1832" s="152"/>
      <c r="BG1832" s="152"/>
      <c r="BH1832" s="152"/>
      <c r="BI1832" s="152"/>
      <c r="BJ1832" s="152"/>
      <c r="BK1832" s="150"/>
      <c r="BL1832" s="150"/>
      <c r="BM1832" s="150"/>
      <c r="BN1832" s="150"/>
      <c r="BO1832" s="150"/>
      <c r="BP1832" s="150"/>
      <c r="BQ1832" s="150"/>
      <c r="BR1832" s="146"/>
      <c r="BS1832" s="149"/>
      <c r="BT1832" s="116"/>
      <c r="BU1832" s="116"/>
      <c r="BV1832" s="116"/>
      <c r="BW1832" s="116"/>
      <c r="BX1832" s="116"/>
      <c r="BY1832" s="116"/>
      <c r="BZ1832" s="116"/>
      <c r="CA1832" s="116"/>
      <c r="CB1832" s="116"/>
      <c r="CC1832" s="116"/>
      <c r="CD1832" s="116"/>
      <c r="CE1832" s="116"/>
      <c r="CF1832" s="116"/>
      <c r="CG1832" s="116"/>
      <c r="CH1832" s="116"/>
      <c r="CI1832" s="116"/>
      <c r="CJ1832" s="116"/>
      <c r="CK1832" s="116"/>
      <c r="CL1832" s="116"/>
      <c r="CM1832" s="116"/>
      <c r="CN1832" s="116"/>
      <c r="CO1832" s="116"/>
      <c r="CP1832" s="116"/>
      <c r="CQ1832" s="116"/>
      <c r="CR1832" s="116"/>
      <c r="CS1832" s="116"/>
      <c r="CT1832" s="116"/>
      <c r="CU1832" s="116"/>
      <c r="CV1832" s="116"/>
      <c r="CW1832" s="116"/>
      <c r="CX1832" s="116"/>
      <c r="CY1832" s="116"/>
      <c r="CZ1832" s="116"/>
      <c r="DA1832" s="116"/>
      <c r="DB1832" s="116"/>
      <c r="DC1832" s="116"/>
      <c r="DD1832" s="116"/>
      <c r="DE1832" s="116"/>
      <c r="DF1832" s="116"/>
      <c r="DG1832" s="116"/>
      <c r="DH1832" s="116"/>
      <c r="DI1832" s="116"/>
      <c r="DJ1832" s="116"/>
      <c r="DK1832" s="116"/>
      <c r="DL1832" s="116"/>
      <c r="DM1832" s="116"/>
      <c r="DN1832" s="116"/>
      <c r="DO1832" s="116"/>
      <c r="DP1832" s="116"/>
      <c r="DQ1832" s="116"/>
      <c r="DR1832" s="116"/>
      <c r="DS1832" s="116"/>
      <c r="DT1832" s="116"/>
      <c r="DU1832" s="116"/>
      <c r="DV1832" s="116"/>
      <c r="DW1832" s="116"/>
      <c r="DX1832" s="116"/>
      <c r="DY1832" s="116"/>
      <c r="DZ1832" s="116"/>
      <c r="EA1832" s="116"/>
    </row>
    <row r="1833" spans="1:131" x14ac:dyDescent="0.15">
      <c r="A1833" s="116"/>
      <c r="B1833" s="155"/>
      <c r="C1833" s="149"/>
      <c r="E1833" s="149"/>
      <c r="G1833" s="156"/>
      <c r="H1833" s="149"/>
      <c r="N1833" s="146"/>
      <c r="O1833" s="146"/>
      <c r="P1833" s="146"/>
      <c r="Q1833" s="146"/>
      <c r="R1833" s="146"/>
      <c r="S1833" s="146"/>
      <c r="T1833" s="146"/>
      <c r="U1833" s="146"/>
      <c r="V1833" s="146"/>
      <c r="W1833" s="146"/>
      <c r="X1833" s="146"/>
      <c r="Y1833" s="146"/>
      <c r="Z1833" s="146"/>
      <c r="AA1833" s="116"/>
      <c r="AB1833" s="150"/>
      <c r="AC1833" s="150"/>
      <c r="AD1833" s="327"/>
      <c r="AE1833" s="146"/>
      <c r="AF1833" s="141"/>
      <c r="AG1833" s="141"/>
      <c r="AH1833" s="150"/>
      <c r="AI1833" s="313"/>
      <c r="AJ1833" s="150"/>
      <c r="AK1833" s="313"/>
      <c r="AL1833" s="150"/>
      <c r="AM1833" s="313"/>
      <c r="AN1833" s="150"/>
      <c r="AO1833" s="313"/>
      <c r="AP1833" s="150"/>
      <c r="AQ1833" s="313"/>
      <c r="AR1833" s="150"/>
      <c r="AS1833" s="150"/>
      <c r="AT1833" s="313"/>
      <c r="AU1833" s="150"/>
      <c r="AV1833" s="313"/>
      <c r="AW1833" s="150"/>
      <c r="AX1833" s="313"/>
      <c r="AY1833" s="150"/>
      <c r="AZ1833" s="313"/>
      <c r="BA1833" s="150"/>
      <c r="BB1833" s="313"/>
      <c r="BC1833" s="150"/>
      <c r="BD1833" s="116"/>
      <c r="BE1833" s="152"/>
      <c r="BF1833" s="152"/>
      <c r="BG1833" s="152"/>
      <c r="BH1833" s="152"/>
      <c r="BI1833" s="152"/>
      <c r="BJ1833" s="152"/>
      <c r="BK1833" s="150"/>
      <c r="BL1833" s="150"/>
      <c r="BM1833" s="150"/>
      <c r="BN1833" s="150"/>
      <c r="BO1833" s="150"/>
      <c r="BP1833" s="150"/>
      <c r="BQ1833" s="150"/>
      <c r="BR1833" s="146"/>
      <c r="BS1833" s="149"/>
      <c r="BT1833" s="116"/>
      <c r="BU1833" s="116"/>
      <c r="BV1833" s="116"/>
      <c r="BW1833" s="116"/>
      <c r="BX1833" s="116"/>
      <c r="BY1833" s="116"/>
      <c r="BZ1833" s="116"/>
      <c r="CA1833" s="116"/>
      <c r="CB1833" s="116"/>
      <c r="CC1833" s="116"/>
      <c r="CD1833" s="116"/>
      <c r="CE1833" s="116"/>
      <c r="CF1833" s="116"/>
      <c r="CG1833" s="116"/>
      <c r="CH1833" s="116"/>
      <c r="CI1833" s="116"/>
      <c r="CJ1833" s="116"/>
      <c r="CK1833" s="116"/>
      <c r="CL1833" s="116"/>
      <c r="CM1833" s="116"/>
      <c r="CN1833" s="116"/>
      <c r="CO1833" s="116"/>
      <c r="CP1833" s="116"/>
      <c r="CQ1833" s="116"/>
      <c r="CR1833" s="116"/>
      <c r="CS1833" s="116"/>
      <c r="CT1833" s="116"/>
      <c r="CU1833" s="116"/>
      <c r="CV1833" s="116"/>
      <c r="CW1833" s="116"/>
      <c r="CX1833" s="116"/>
      <c r="CY1833" s="116"/>
      <c r="CZ1833" s="116"/>
      <c r="DA1833" s="116"/>
      <c r="DB1833" s="116"/>
      <c r="DC1833" s="116"/>
      <c r="DD1833" s="116"/>
      <c r="DE1833" s="116"/>
      <c r="DF1833" s="116"/>
      <c r="DG1833" s="116"/>
      <c r="DH1833" s="116"/>
      <c r="DI1833" s="116"/>
      <c r="DJ1833" s="116"/>
      <c r="DK1833" s="116"/>
      <c r="DL1833" s="116"/>
      <c r="DM1833" s="116"/>
      <c r="DN1833" s="116"/>
      <c r="DO1833" s="116"/>
      <c r="DP1833" s="116"/>
      <c r="DQ1833" s="116"/>
      <c r="DR1833" s="116"/>
      <c r="DS1833" s="116"/>
      <c r="DT1833" s="116"/>
      <c r="DU1833" s="116"/>
      <c r="DV1833" s="116"/>
      <c r="DW1833" s="116"/>
      <c r="DX1833" s="116"/>
      <c r="DY1833" s="116"/>
      <c r="DZ1833" s="116"/>
      <c r="EA1833" s="116"/>
    </row>
    <row r="1834" spans="1:131" x14ac:dyDescent="0.15">
      <c r="A1834" s="116"/>
      <c r="B1834" s="155"/>
      <c r="C1834" s="149"/>
      <c r="E1834" s="149"/>
      <c r="G1834" s="156"/>
      <c r="H1834" s="149"/>
      <c r="N1834" s="146"/>
      <c r="O1834" s="146"/>
      <c r="P1834" s="146"/>
      <c r="Q1834" s="146"/>
      <c r="R1834" s="146"/>
      <c r="S1834" s="146"/>
      <c r="T1834" s="146"/>
      <c r="U1834" s="146"/>
      <c r="V1834" s="146"/>
      <c r="W1834" s="146"/>
      <c r="X1834" s="146"/>
      <c r="Y1834" s="146"/>
      <c r="Z1834" s="146"/>
      <c r="AA1834" s="116"/>
      <c r="AB1834" s="150"/>
      <c r="AC1834" s="150"/>
      <c r="AD1834" s="327"/>
      <c r="AE1834" s="146"/>
      <c r="AF1834" s="141"/>
      <c r="AG1834" s="141"/>
      <c r="AH1834" s="150"/>
      <c r="AI1834" s="313"/>
      <c r="AJ1834" s="150"/>
      <c r="AK1834" s="313"/>
      <c r="AL1834" s="150"/>
      <c r="AM1834" s="313"/>
      <c r="AN1834" s="150"/>
      <c r="AO1834" s="313"/>
      <c r="AP1834" s="150"/>
      <c r="AQ1834" s="313"/>
      <c r="AR1834" s="150"/>
      <c r="AS1834" s="150"/>
      <c r="AT1834" s="313"/>
      <c r="AU1834" s="150"/>
      <c r="AV1834" s="313"/>
      <c r="AW1834" s="150"/>
      <c r="AX1834" s="313"/>
      <c r="AY1834" s="150"/>
      <c r="AZ1834" s="313"/>
      <c r="BA1834" s="150"/>
      <c r="BB1834" s="313"/>
      <c r="BC1834" s="150"/>
      <c r="BD1834" s="116"/>
      <c r="BE1834" s="152"/>
      <c r="BF1834" s="152"/>
      <c r="BG1834" s="152"/>
      <c r="BH1834" s="152"/>
      <c r="BI1834" s="152"/>
      <c r="BJ1834" s="152"/>
      <c r="BK1834" s="150"/>
      <c r="BL1834" s="150"/>
      <c r="BM1834" s="150"/>
      <c r="BN1834" s="150"/>
      <c r="BO1834" s="150"/>
      <c r="BP1834" s="150"/>
      <c r="BQ1834" s="150"/>
      <c r="BR1834" s="146"/>
      <c r="BS1834" s="149"/>
      <c r="BT1834" s="116"/>
      <c r="BU1834" s="116"/>
      <c r="BV1834" s="116"/>
      <c r="BW1834" s="116"/>
      <c r="BX1834" s="116"/>
      <c r="BY1834" s="116"/>
      <c r="BZ1834" s="116"/>
      <c r="CA1834" s="116"/>
      <c r="CB1834" s="116"/>
      <c r="CC1834" s="116"/>
      <c r="CD1834" s="116"/>
      <c r="CE1834" s="116"/>
      <c r="CF1834" s="116"/>
      <c r="CG1834" s="116"/>
      <c r="CH1834" s="116"/>
      <c r="CI1834" s="116"/>
      <c r="CJ1834" s="116"/>
      <c r="CK1834" s="116"/>
      <c r="CL1834" s="116"/>
      <c r="CM1834" s="116"/>
      <c r="CN1834" s="116"/>
      <c r="CO1834" s="116"/>
      <c r="CP1834" s="116"/>
      <c r="CQ1834" s="116"/>
      <c r="CR1834" s="116"/>
      <c r="CS1834" s="116"/>
      <c r="CT1834" s="116"/>
      <c r="CU1834" s="116"/>
      <c r="CV1834" s="116"/>
      <c r="CW1834" s="116"/>
      <c r="CX1834" s="116"/>
      <c r="CY1834" s="116"/>
      <c r="CZ1834" s="116"/>
      <c r="DA1834" s="116"/>
      <c r="DB1834" s="116"/>
      <c r="DC1834" s="116"/>
      <c r="DD1834" s="116"/>
      <c r="DE1834" s="116"/>
      <c r="DF1834" s="116"/>
      <c r="DG1834" s="116"/>
      <c r="DH1834" s="116"/>
      <c r="DI1834" s="116"/>
      <c r="DJ1834" s="116"/>
      <c r="DK1834" s="116"/>
      <c r="DL1834" s="116"/>
      <c r="DM1834" s="116"/>
      <c r="DN1834" s="116"/>
      <c r="DO1834" s="116"/>
      <c r="DP1834" s="116"/>
      <c r="DQ1834" s="116"/>
      <c r="DR1834" s="116"/>
      <c r="DS1834" s="116"/>
      <c r="DT1834" s="116"/>
      <c r="DU1834" s="116"/>
      <c r="DV1834" s="116"/>
      <c r="DW1834" s="116"/>
      <c r="DX1834" s="116"/>
      <c r="DY1834" s="116"/>
      <c r="DZ1834" s="116"/>
      <c r="EA1834" s="116"/>
    </row>
    <row r="1835" spans="1:131" x14ac:dyDescent="0.15">
      <c r="A1835" s="116"/>
      <c r="B1835" s="155"/>
      <c r="C1835" s="149"/>
      <c r="E1835" s="149"/>
      <c r="G1835" s="156"/>
      <c r="H1835" s="149"/>
      <c r="N1835" s="146"/>
      <c r="O1835" s="146"/>
      <c r="P1835" s="146"/>
      <c r="Q1835" s="146"/>
      <c r="R1835" s="146"/>
      <c r="S1835" s="146"/>
      <c r="T1835" s="146"/>
      <c r="U1835" s="146"/>
      <c r="V1835" s="146"/>
      <c r="W1835" s="146"/>
      <c r="X1835" s="146"/>
      <c r="Y1835" s="146"/>
      <c r="Z1835" s="146"/>
      <c r="AA1835" s="116"/>
      <c r="AB1835" s="150"/>
      <c r="AC1835" s="150"/>
      <c r="AD1835" s="327"/>
      <c r="AE1835" s="146"/>
      <c r="AF1835" s="141"/>
      <c r="AG1835" s="141"/>
      <c r="AH1835" s="150"/>
      <c r="AI1835" s="313"/>
      <c r="AJ1835" s="150"/>
      <c r="AK1835" s="313"/>
      <c r="AL1835" s="150"/>
      <c r="AM1835" s="313"/>
      <c r="AN1835" s="150"/>
      <c r="AO1835" s="313"/>
      <c r="AP1835" s="150"/>
      <c r="AQ1835" s="313"/>
      <c r="AR1835" s="150"/>
      <c r="AS1835" s="150"/>
      <c r="AT1835" s="313"/>
      <c r="AU1835" s="150"/>
      <c r="AV1835" s="313"/>
      <c r="AW1835" s="150"/>
      <c r="AX1835" s="313"/>
      <c r="AY1835" s="150"/>
      <c r="AZ1835" s="313"/>
      <c r="BA1835" s="150"/>
      <c r="BB1835" s="313"/>
      <c r="BC1835" s="150"/>
      <c r="BD1835" s="116"/>
      <c r="BE1835" s="152"/>
      <c r="BF1835" s="152"/>
      <c r="BG1835" s="152"/>
      <c r="BH1835" s="152"/>
      <c r="BI1835" s="152"/>
      <c r="BJ1835" s="152"/>
      <c r="BK1835" s="150"/>
      <c r="BL1835" s="150"/>
      <c r="BM1835" s="150"/>
      <c r="BN1835" s="150"/>
      <c r="BO1835" s="150"/>
      <c r="BP1835" s="150"/>
      <c r="BQ1835" s="150"/>
      <c r="BR1835" s="146"/>
      <c r="BS1835" s="149"/>
      <c r="BT1835" s="116"/>
      <c r="BU1835" s="116"/>
      <c r="BV1835" s="116"/>
      <c r="BW1835" s="116"/>
      <c r="BX1835" s="116"/>
      <c r="BY1835" s="116"/>
      <c r="BZ1835" s="116"/>
      <c r="CA1835" s="116"/>
      <c r="CB1835" s="116"/>
      <c r="CC1835" s="116"/>
      <c r="CD1835" s="116"/>
      <c r="CE1835" s="116"/>
      <c r="CF1835" s="116"/>
      <c r="CG1835" s="116"/>
      <c r="CH1835" s="116"/>
      <c r="CI1835" s="116"/>
      <c r="CJ1835" s="116"/>
      <c r="CK1835" s="116"/>
      <c r="CL1835" s="116"/>
      <c r="CM1835" s="116"/>
      <c r="CN1835" s="116"/>
      <c r="CO1835" s="116"/>
      <c r="CP1835" s="116"/>
      <c r="CQ1835" s="116"/>
      <c r="CR1835" s="116"/>
      <c r="CS1835" s="116"/>
      <c r="CT1835" s="116"/>
      <c r="CU1835" s="116"/>
      <c r="CV1835" s="116"/>
      <c r="CW1835" s="116"/>
      <c r="CX1835" s="116"/>
      <c r="CY1835" s="116"/>
      <c r="CZ1835" s="116"/>
      <c r="DA1835" s="116"/>
      <c r="DB1835" s="116"/>
      <c r="DC1835" s="116"/>
      <c r="DD1835" s="116"/>
      <c r="DE1835" s="116"/>
      <c r="DF1835" s="116"/>
      <c r="DG1835" s="116"/>
      <c r="DH1835" s="116"/>
      <c r="DI1835" s="116"/>
      <c r="DJ1835" s="116"/>
      <c r="DK1835" s="116"/>
      <c r="DL1835" s="116"/>
      <c r="DM1835" s="116"/>
      <c r="DN1835" s="116"/>
      <c r="DO1835" s="116"/>
      <c r="DP1835" s="116"/>
      <c r="DQ1835" s="116"/>
      <c r="DR1835" s="116"/>
      <c r="DS1835" s="116"/>
      <c r="DT1835" s="116"/>
      <c r="DU1835" s="116"/>
      <c r="DV1835" s="116"/>
      <c r="DW1835" s="116"/>
      <c r="DX1835" s="116"/>
      <c r="DY1835" s="116"/>
      <c r="DZ1835" s="116"/>
      <c r="EA1835" s="116"/>
    </row>
    <row r="1836" spans="1:131" x14ac:dyDescent="0.15">
      <c r="A1836" s="116"/>
      <c r="B1836" s="155"/>
      <c r="C1836" s="149"/>
      <c r="E1836" s="149"/>
      <c r="G1836" s="156"/>
      <c r="H1836" s="149"/>
      <c r="N1836" s="146"/>
      <c r="O1836" s="146"/>
      <c r="P1836" s="146"/>
      <c r="Q1836" s="146"/>
      <c r="R1836" s="146"/>
      <c r="S1836" s="146"/>
      <c r="T1836" s="146"/>
      <c r="U1836" s="146"/>
      <c r="V1836" s="146"/>
      <c r="W1836" s="146"/>
      <c r="X1836" s="146"/>
      <c r="Y1836" s="146"/>
      <c r="Z1836" s="146"/>
      <c r="AA1836" s="116"/>
      <c r="AB1836" s="150"/>
      <c r="AC1836" s="150"/>
      <c r="AD1836" s="327"/>
      <c r="AE1836" s="146"/>
      <c r="AF1836" s="141"/>
      <c r="AG1836" s="141"/>
      <c r="AH1836" s="150"/>
      <c r="AI1836" s="313"/>
      <c r="AJ1836" s="150"/>
      <c r="AK1836" s="313"/>
      <c r="AL1836" s="150"/>
      <c r="AM1836" s="313"/>
      <c r="AN1836" s="150"/>
      <c r="AO1836" s="313"/>
      <c r="AP1836" s="150"/>
      <c r="AQ1836" s="313"/>
      <c r="AR1836" s="150"/>
      <c r="AS1836" s="150"/>
      <c r="AT1836" s="313"/>
      <c r="AU1836" s="150"/>
      <c r="AV1836" s="313"/>
      <c r="AW1836" s="150"/>
      <c r="AX1836" s="313"/>
      <c r="AY1836" s="150"/>
      <c r="AZ1836" s="313"/>
      <c r="BA1836" s="150"/>
      <c r="BB1836" s="313"/>
      <c r="BC1836" s="150"/>
      <c r="BD1836" s="116"/>
      <c r="BE1836" s="152"/>
      <c r="BF1836" s="152"/>
      <c r="BG1836" s="152"/>
      <c r="BH1836" s="152"/>
      <c r="BI1836" s="152"/>
      <c r="BJ1836" s="152"/>
      <c r="BK1836" s="150"/>
      <c r="BL1836" s="150"/>
      <c r="BM1836" s="150"/>
      <c r="BN1836" s="150"/>
      <c r="BO1836" s="150"/>
      <c r="BP1836" s="150"/>
      <c r="BQ1836" s="150"/>
      <c r="BR1836" s="146"/>
      <c r="BS1836" s="149"/>
      <c r="BT1836" s="116"/>
      <c r="BU1836" s="116"/>
      <c r="BV1836" s="116"/>
      <c r="BW1836" s="116"/>
      <c r="BX1836" s="116"/>
      <c r="BY1836" s="116"/>
      <c r="BZ1836" s="116"/>
      <c r="CA1836" s="116"/>
      <c r="CB1836" s="116"/>
      <c r="CC1836" s="116"/>
      <c r="CD1836" s="116"/>
      <c r="CE1836" s="116"/>
      <c r="CF1836" s="116"/>
      <c r="CG1836" s="116"/>
      <c r="CH1836" s="116"/>
      <c r="CI1836" s="116"/>
      <c r="CJ1836" s="116"/>
      <c r="CK1836" s="116"/>
      <c r="CL1836" s="116"/>
      <c r="CM1836" s="116"/>
      <c r="CN1836" s="116"/>
      <c r="CO1836" s="116"/>
      <c r="CP1836" s="116"/>
      <c r="CQ1836" s="116"/>
      <c r="CR1836" s="116"/>
      <c r="CS1836" s="116"/>
      <c r="CT1836" s="116"/>
      <c r="CU1836" s="116"/>
      <c r="CV1836" s="116"/>
      <c r="CW1836" s="116"/>
      <c r="CX1836" s="116"/>
      <c r="CY1836" s="116"/>
      <c r="CZ1836" s="116"/>
      <c r="DA1836" s="116"/>
      <c r="DB1836" s="116"/>
      <c r="DC1836" s="116"/>
      <c r="DD1836" s="116"/>
      <c r="DE1836" s="116"/>
      <c r="DF1836" s="116"/>
      <c r="DG1836" s="116"/>
      <c r="DH1836" s="116"/>
      <c r="DI1836" s="116"/>
      <c r="DJ1836" s="116"/>
      <c r="DK1836" s="116"/>
      <c r="DL1836" s="116"/>
      <c r="DM1836" s="116"/>
      <c r="DN1836" s="116"/>
      <c r="DO1836" s="116"/>
      <c r="DP1836" s="116"/>
      <c r="DQ1836" s="116"/>
      <c r="DR1836" s="116"/>
      <c r="DS1836" s="116"/>
      <c r="DT1836" s="116"/>
      <c r="DU1836" s="116"/>
      <c r="DV1836" s="116"/>
      <c r="DW1836" s="116"/>
      <c r="DX1836" s="116"/>
      <c r="DY1836" s="116"/>
      <c r="DZ1836" s="116"/>
      <c r="EA1836" s="116"/>
    </row>
    <row r="1837" spans="1:131" x14ac:dyDescent="0.15">
      <c r="A1837" s="116"/>
      <c r="B1837" s="155"/>
      <c r="C1837" s="149"/>
      <c r="E1837" s="149"/>
      <c r="G1837" s="156"/>
      <c r="H1837" s="149"/>
      <c r="N1837" s="146"/>
      <c r="O1837" s="146"/>
      <c r="P1837" s="146"/>
      <c r="Q1837" s="146"/>
      <c r="R1837" s="146"/>
      <c r="S1837" s="146"/>
      <c r="T1837" s="146"/>
      <c r="U1837" s="146"/>
      <c r="V1837" s="146"/>
      <c r="W1837" s="146"/>
      <c r="X1837" s="146"/>
      <c r="Y1837" s="146"/>
      <c r="Z1837" s="146"/>
      <c r="AA1837" s="116"/>
      <c r="AB1837" s="150"/>
      <c r="AC1837" s="150"/>
      <c r="AD1837" s="327"/>
      <c r="AE1837" s="146"/>
      <c r="AF1837" s="141"/>
      <c r="AG1837" s="141"/>
      <c r="AH1837" s="150"/>
      <c r="AI1837" s="313"/>
      <c r="AJ1837" s="150"/>
      <c r="AK1837" s="313"/>
      <c r="AL1837" s="150"/>
      <c r="AM1837" s="313"/>
      <c r="AN1837" s="150"/>
      <c r="AO1837" s="313"/>
      <c r="AP1837" s="150"/>
      <c r="AQ1837" s="313"/>
      <c r="AR1837" s="150"/>
      <c r="AS1837" s="150"/>
      <c r="AT1837" s="313"/>
      <c r="AU1837" s="150"/>
      <c r="AV1837" s="313"/>
      <c r="AW1837" s="150"/>
      <c r="AX1837" s="313"/>
      <c r="AY1837" s="150"/>
      <c r="AZ1837" s="313"/>
      <c r="BA1837" s="150"/>
      <c r="BB1837" s="313"/>
      <c r="BC1837" s="150"/>
      <c r="BD1837" s="116"/>
      <c r="BE1837" s="152"/>
      <c r="BF1837" s="152"/>
      <c r="BG1837" s="152"/>
      <c r="BH1837" s="152"/>
      <c r="BI1837" s="152"/>
      <c r="BJ1837" s="152"/>
      <c r="BK1837" s="150"/>
      <c r="BL1837" s="150"/>
      <c r="BM1837" s="150"/>
      <c r="BN1837" s="150"/>
      <c r="BO1837" s="150"/>
      <c r="BP1837" s="150"/>
      <c r="BQ1837" s="150"/>
      <c r="BR1837" s="146"/>
      <c r="BS1837" s="149"/>
      <c r="BT1837" s="116"/>
      <c r="BU1837" s="116"/>
      <c r="BV1837" s="116"/>
      <c r="BW1837" s="116"/>
      <c r="BX1837" s="116"/>
      <c r="BY1837" s="116"/>
      <c r="BZ1837" s="116"/>
      <c r="CA1837" s="116"/>
      <c r="CB1837" s="116"/>
      <c r="CC1837" s="116"/>
      <c r="CD1837" s="116"/>
      <c r="CE1837" s="116"/>
      <c r="CF1837" s="116"/>
      <c r="CG1837" s="116"/>
      <c r="CH1837" s="116"/>
      <c r="CI1837" s="116"/>
      <c r="CJ1837" s="116"/>
      <c r="CK1837" s="116"/>
      <c r="CL1837" s="116"/>
      <c r="CM1837" s="116"/>
      <c r="CN1837" s="116"/>
      <c r="CO1837" s="116"/>
      <c r="CP1837" s="116"/>
      <c r="CQ1837" s="116"/>
      <c r="CR1837" s="116"/>
      <c r="CS1837" s="116"/>
      <c r="CT1837" s="116"/>
      <c r="CU1837" s="116"/>
      <c r="CV1837" s="116"/>
      <c r="CW1837" s="116"/>
      <c r="CX1837" s="116"/>
      <c r="CY1837" s="116"/>
      <c r="CZ1837" s="116"/>
      <c r="DA1837" s="116"/>
      <c r="DB1837" s="116"/>
      <c r="DC1837" s="116"/>
      <c r="DD1837" s="116"/>
      <c r="DE1837" s="116"/>
      <c r="DF1837" s="116"/>
      <c r="DG1837" s="116"/>
      <c r="DH1837" s="116"/>
      <c r="DI1837" s="116"/>
      <c r="DJ1837" s="116"/>
      <c r="DK1837" s="116"/>
      <c r="DL1837" s="116"/>
      <c r="DM1837" s="116"/>
      <c r="DN1837" s="116"/>
      <c r="DO1837" s="116"/>
      <c r="DP1837" s="116"/>
      <c r="DQ1837" s="116"/>
      <c r="DR1837" s="116"/>
      <c r="DS1837" s="116"/>
      <c r="DT1837" s="116"/>
      <c r="DU1837" s="116"/>
      <c r="DV1837" s="116"/>
      <c r="DW1837" s="116"/>
      <c r="DX1837" s="116"/>
      <c r="DY1837" s="116"/>
      <c r="DZ1837" s="116"/>
      <c r="EA1837" s="116"/>
    </row>
    <row r="1838" spans="1:131" x14ac:dyDescent="0.15">
      <c r="A1838" s="116"/>
      <c r="B1838" s="155"/>
      <c r="C1838" s="149"/>
      <c r="E1838" s="149"/>
      <c r="G1838" s="156"/>
      <c r="H1838" s="149"/>
      <c r="N1838" s="146"/>
      <c r="O1838" s="146"/>
      <c r="P1838" s="146"/>
      <c r="Q1838" s="146"/>
      <c r="R1838" s="146"/>
      <c r="S1838" s="146"/>
      <c r="T1838" s="146"/>
      <c r="U1838" s="146"/>
      <c r="V1838" s="146"/>
      <c r="W1838" s="146"/>
      <c r="X1838" s="146"/>
      <c r="Y1838" s="146"/>
      <c r="Z1838" s="146"/>
      <c r="AA1838" s="116"/>
      <c r="AB1838" s="150"/>
      <c r="AC1838" s="150"/>
      <c r="AD1838" s="327"/>
      <c r="AE1838" s="146"/>
      <c r="AF1838" s="141"/>
      <c r="AG1838" s="141"/>
      <c r="AH1838" s="150"/>
      <c r="AI1838" s="313"/>
      <c r="AJ1838" s="150"/>
      <c r="AK1838" s="313"/>
      <c r="AL1838" s="150"/>
      <c r="AM1838" s="313"/>
      <c r="AN1838" s="150"/>
      <c r="AO1838" s="313"/>
      <c r="AP1838" s="150"/>
      <c r="AQ1838" s="313"/>
      <c r="AR1838" s="150"/>
      <c r="AS1838" s="150"/>
      <c r="AT1838" s="313"/>
      <c r="AU1838" s="150"/>
      <c r="AV1838" s="313"/>
      <c r="AW1838" s="150"/>
      <c r="AX1838" s="313"/>
      <c r="AY1838" s="150"/>
      <c r="AZ1838" s="313"/>
      <c r="BA1838" s="150"/>
      <c r="BB1838" s="313"/>
      <c r="BC1838" s="150"/>
      <c r="BD1838" s="116"/>
      <c r="BE1838" s="152"/>
      <c r="BF1838" s="152"/>
      <c r="BG1838" s="152"/>
      <c r="BH1838" s="152"/>
      <c r="BI1838" s="152"/>
      <c r="BJ1838" s="152"/>
      <c r="BK1838" s="150"/>
      <c r="BL1838" s="150"/>
      <c r="BM1838" s="150"/>
      <c r="BN1838" s="150"/>
      <c r="BO1838" s="150"/>
      <c r="BP1838" s="150"/>
      <c r="BQ1838" s="150"/>
      <c r="BR1838" s="146"/>
      <c r="BS1838" s="149"/>
      <c r="BT1838" s="116"/>
      <c r="BU1838" s="116"/>
      <c r="BV1838" s="116"/>
      <c r="BW1838" s="116"/>
      <c r="BX1838" s="116"/>
      <c r="BY1838" s="116"/>
      <c r="BZ1838" s="116"/>
      <c r="CA1838" s="116"/>
      <c r="CB1838" s="116"/>
      <c r="CC1838" s="116"/>
      <c r="CD1838" s="116"/>
      <c r="CE1838" s="116"/>
      <c r="CF1838" s="116"/>
      <c r="CG1838" s="116"/>
      <c r="CH1838" s="116"/>
      <c r="CI1838" s="116"/>
      <c r="CJ1838" s="116"/>
      <c r="CK1838" s="116"/>
      <c r="CL1838" s="116"/>
      <c r="CM1838" s="116"/>
      <c r="CN1838" s="116"/>
      <c r="CO1838" s="116"/>
      <c r="CP1838" s="116"/>
      <c r="CQ1838" s="116"/>
      <c r="CR1838" s="116"/>
      <c r="CS1838" s="116"/>
      <c r="CT1838" s="116"/>
      <c r="CU1838" s="116"/>
      <c r="CV1838" s="116"/>
      <c r="CW1838" s="116"/>
      <c r="CX1838" s="116"/>
      <c r="CY1838" s="116"/>
      <c r="CZ1838" s="116"/>
      <c r="DA1838" s="116"/>
      <c r="DB1838" s="116"/>
      <c r="DC1838" s="116"/>
      <c r="DD1838" s="116"/>
      <c r="DE1838" s="116"/>
      <c r="DF1838" s="116"/>
      <c r="DG1838" s="116"/>
      <c r="DH1838" s="116"/>
      <c r="DI1838" s="116"/>
      <c r="DJ1838" s="116"/>
      <c r="DK1838" s="116"/>
      <c r="DL1838" s="116"/>
      <c r="DM1838" s="116"/>
      <c r="DN1838" s="116"/>
      <c r="DO1838" s="116"/>
      <c r="DP1838" s="116"/>
      <c r="DQ1838" s="116"/>
      <c r="DR1838" s="116"/>
      <c r="DS1838" s="116"/>
      <c r="DT1838" s="116"/>
      <c r="DU1838" s="116"/>
      <c r="DV1838" s="116"/>
      <c r="DW1838" s="116"/>
      <c r="DX1838" s="116"/>
      <c r="DY1838" s="116"/>
      <c r="DZ1838" s="116"/>
      <c r="EA1838" s="116"/>
    </row>
    <row r="1839" spans="1:131" x14ac:dyDescent="0.15">
      <c r="A1839" s="116"/>
      <c r="B1839" s="155"/>
      <c r="C1839" s="149"/>
      <c r="E1839" s="149"/>
      <c r="G1839" s="156"/>
      <c r="H1839" s="149"/>
      <c r="N1839" s="146"/>
      <c r="O1839" s="146"/>
      <c r="P1839" s="146"/>
      <c r="Q1839" s="146"/>
      <c r="R1839" s="146"/>
      <c r="S1839" s="146"/>
      <c r="T1839" s="146"/>
      <c r="U1839" s="146"/>
      <c r="V1839" s="146"/>
      <c r="W1839" s="146"/>
      <c r="X1839" s="146"/>
      <c r="Y1839" s="146"/>
      <c r="Z1839" s="146"/>
      <c r="AA1839" s="116"/>
      <c r="AB1839" s="150"/>
      <c r="AC1839" s="150"/>
      <c r="AD1839" s="327"/>
      <c r="AE1839" s="146"/>
      <c r="AF1839" s="141"/>
      <c r="AG1839" s="141"/>
      <c r="AH1839" s="150"/>
      <c r="AI1839" s="313"/>
      <c r="AJ1839" s="150"/>
      <c r="AK1839" s="313"/>
      <c r="AL1839" s="150"/>
      <c r="AM1839" s="313"/>
      <c r="AN1839" s="150"/>
      <c r="AO1839" s="313"/>
      <c r="AP1839" s="150"/>
      <c r="AQ1839" s="313"/>
      <c r="AR1839" s="150"/>
      <c r="AS1839" s="150"/>
      <c r="AT1839" s="313"/>
      <c r="AU1839" s="150"/>
      <c r="AV1839" s="313"/>
      <c r="AW1839" s="150"/>
      <c r="AX1839" s="313"/>
      <c r="AY1839" s="150"/>
      <c r="AZ1839" s="313"/>
      <c r="BA1839" s="150"/>
      <c r="BB1839" s="313"/>
      <c r="BC1839" s="150"/>
      <c r="BD1839" s="116"/>
      <c r="BE1839" s="152"/>
      <c r="BF1839" s="152"/>
      <c r="BG1839" s="152"/>
      <c r="BH1839" s="152"/>
      <c r="BI1839" s="152"/>
      <c r="BJ1839" s="152"/>
      <c r="BK1839" s="150"/>
      <c r="BL1839" s="150"/>
      <c r="BM1839" s="150"/>
      <c r="BN1839" s="150"/>
      <c r="BO1839" s="150"/>
      <c r="BP1839" s="150"/>
      <c r="BQ1839" s="150"/>
      <c r="BR1839" s="146"/>
      <c r="BS1839" s="149"/>
      <c r="BT1839" s="116"/>
      <c r="BU1839" s="116"/>
      <c r="BV1839" s="116"/>
      <c r="BW1839" s="116"/>
      <c r="BX1839" s="116"/>
      <c r="BY1839" s="116"/>
      <c r="BZ1839" s="116"/>
      <c r="CA1839" s="116"/>
      <c r="CB1839" s="116"/>
      <c r="CC1839" s="116"/>
      <c r="CD1839" s="116"/>
      <c r="CE1839" s="116"/>
      <c r="CF1839" s="116"/>
      <c r="CG1839" s="116"/>
      <c r="CH1839" s="116"/>
      <c r="CI1839" s="116"/>
      <c r="CJ1839" s="116"/>
      <c r="CK1839" s="116"/>
      <c r="CL1839" s="116"/>
      <c r="CM1839" s="116"/>
      <c r="CN1839" s="116"/>
      <c r="CO1839" s="116"/>
      <c r="CP1839" s="116"/>
      <c r="CQ1839" s="116"/>
      <c r="CR1839" s="116"/>
      <c r="CS1839" s="116"/>
      <c r="CT1839" s="116"/>
      <c r="CU1839" s="116"/>
      <c r="CV1839" s="116"/>
      <c r="CW1839" s="116"/>
      <c r="CX1839" s="116"/>
      <c r="CY1839" s="116"/>
      <c r="CZ1839" s="116"/>
      <c r="DA1839" s="116"/>
      <c r="DB1839" s="116"/>
      <c r="DC1839" s="116"/>
      <c r="DD1839" s="116"/>
      <c r="DE1839" s="116"/>
      <c r="DF1839" s="116"/>
      <c r="DG1839" s="116"/>
      <c r="DH1839" s="116"/>
      <c r="DI1839" s="116"/>
      <c r="DJ1839" s="116"/>
      <c r="DK1839" s="116"/>
      <c r="DL1839" s="116"/>
      <c r="DM1839" s="116"/>
      <c r="DN1839" s="116"/>
      <c r="DO1839" s="116"/>
      <c r="DP1839" s="116"/>
      <c r="DQ1839" s="116"/>
      <c r="DR1839" s="116"/>
      <c r="DS1839" s="116"/>
      <c r="DT1839" s="116"/>
      <c r="DU1839" s="116"/>
      <c r="DV1839" s="116"/>
      <c r="DW1839" s="116"/>
      <c r="DX1839" s="116"/>
      <c r="DY1839" s="116"/>
      <c r="DZ1839" s="116"/>
      <c r="EA1839" s="116"/>
    </row>
    <row r="1840" spans="1:131" x14ac:dyDescent="0.15">
      <c r="A1840" s="116"/>
      <c r="B1840" s="155"/>
      <c r="C1840" s="149"/>
      <c r="E1840" s="149"/>
      <c r="G1840" s="156"/>
      <c r="H1840" s="149"/>
      <c r="N1840" s="146"/>
      <c r="O1840" s="146"/>
      <c r="P1840" s="146"/>
      <c r="Q1840" s="146"/>
      <c r="R1840" s="146"/>
      <c r="S1840" s="146"/>
      <c r="T1840" s="146"/>
      <c r="U1840" s="146"/>
      <c r="V1840" s="146"/>
      <c r="W1840" s="146"/>
      <c r="X1840" s="146"/>
      <c r="Y1840" s="146"/>
      <c r="Z1840" s="146"/>
      <c r="AA1840" s="116"/>
      <c r="AB1840" s="150"/>
      <c r="AC1840" s="150"/>
      <c r="AD1840" s="327"/>
      <c r="AE1840" s="146"/>
      <c r="AF1840" s="141"/>
      <c r="AG1840" s="141"/>
      <c r="AH1840" s="150"/>
      <c r="AI1840" s="313"/>
      <c r="AJ1840" s="150"/>
      <c r="AK1840" s="313"/>
      <c r="AL1840" s="150"/>
      <c r="AM1840" s="313"/>
      <c r="AN1840" s="150"/>
      <c r="AO1840" s="313"/>
      <c r="AP1840" s="150"/>
      <c r="AQ1840" s="313"/>
      <c r="AR1840" s="150"/>
      <c r="AS1840" s="150"/>
      <c r="AT1840" s="313"/>
      <c r="AU1840" s="150"/>
      <c r="AV1840" s="313"/>
      <c r="AW1840" s="150"/>
      <c r="AX1840" s="313"/>
      <c r="AY1840" s="150"/>
      <c r="AZ1840" s="313"/>
      <c r="BA1840" s="150"/>
      <c r="BB1840" s="313"/>
      <c r="BC1840" s="150"/>
      <c r="BD1840" s="116"/>
      <c r="BE1840" s="152"/>
      <c r="BF1840" s="152"/>
      <c r="BG1840" s="152"/>
      <c r="BH1840" s="152"/>
      <c r="BI1840" s="152"/>
      <c r="BJ1840" s="152"/>
      <c r="BK1840" s="150"/>
      <c r="BL1840" s="150"/>
      <c r="BM1840" s="150"/>
      <c r="BN1840" s="150"/>
      <c r="BO1840" s="150"/>
      <c r="BP1840" s="150"/>
      <c r="BQ1840" s="150"/>
      <c r="BR1840" s="146"/>
      <c r="BS1840" s="149"/>
      <c r="BT1840" s="116"/>
      <c r="BU1840" s="116"/>
      <c r="BV1840" s="116"/>
      <c r="BW1840" s="116"/>
      <c r="BX1840" s="116"/>
      <c r="BY1840" s="116"/>
      <c r="BZ1840" s="116"/>
      <c r="CA1840" s="116"/>
      <c r="CB1840" s="116"/>
      <c r="CC1840" s="116"/>
      <c r="CD1840" s="116"/>
      <c r="CE1840" s="116"/>
      <c r="CF1840" s="116"/>
      <c r="CG1840" s="116"/>
      <c r="CH1840" s="116"/>
      <c r="CI1840" s="116"/>
      <c r="CJ1840" s="116"/>
      <c r="CK1840" s="116"/>
      <c r="CL1840" s="116"/>
      <c r="CM1840" s="116"/>
      <c r="CN1840" s="116"/>
      <c r="CO1840" s="116"/>
      <c r="CP1840" s="116"/>
      <c r="CQ1840" s="116"/>
      <c r="CR1840" s="116"/>
      <c r="CS1840" s="116"/>
      <c r="CT1840" s="116"/>
      <c r="CU1840" s="116"/>
      <c r="CV1840" s="116"/>
      <c r="CW1840" s="116"/>
      <c r="CX1840" s="116"/>
      <c r="CY1840" s="116"/>
      <c r="CZ1840" s="116"/>
      <c r="DA1840" s="116"/>
      <c r="DB1840" s="116"/>
      <c r="DC1840" s="116"/>
      <c r="DD1840" s="116"/>
      <c r="DE1840" s="116"/>
      <c r="DF1840" s="116"/>
      <c r="DG1840" s="116"/>
      <c r="DH1840" s="116"/>
      <c r="DI1840" s="116"/>
      <c r="DJ1840" s="116"/>
      <c r="DK1840" s="116"/>
      <c r="DL1840" s="116"/>
      <c r="DM1840" s="116"/>
      <c r="DN1840" s="116"/>
      <c r="DO1840" s="116"/>
      <c r="DP1840" s="116"/>
      <c r="DQ1840" s="116"/>
      <c r="DR1840" s="116"/>
      <c r="DS1840" s="116"/>
      <c r="DT1840" s="116"/>
      <c r="DU1840" s="116"/>
      <c r="DV1840" s="116"/>
      <c r="DW1840" s="116"/>
      <c r="DX1840" s="116"/>
      <c r="DY1840" s="116"/>
      <c r="DZ1840" s="116"/>
      <c r="EA1840" s="116"/>
    </row>
    <row r="1841" spans="1:131" x14ac:dyDescent="0.15">
      <c r="A1841" s="116"/>
      <c r="B1841" s="155"/>
      <c r="C1841" s="149"/>
      <c r="E1841" s="149"/>
      <c r="G1841" s="156"/>
      <c r="H1841" s="149"/>
      <c r="N1841" s="146"/>
      <c r="O1841" s="146"/>
      <c r="P1841" s="146"/>
      <c r="Q1841" s="146"/>
      <c r="R1841" s="146"/>
      <c r="S1841" s="146"/>
      <c r="T1841" s="146"/>
      <c r="U1841" s="146"/>
      <c r="V1841" s="146"/>
      <c r="W1841" s="146"/>
      <c r="X1841" s="146"/>
      <c r="Y1841" s="146"/>
      <c r="Z1841" s="146"/>
      <c r="AA1841" s="116"/>
      <c r="AB1841" s="150"/>
      <c r="AC1841" s="150"/>
      <c r="AD1841" s="327"/>
      <c r="AE1841" s="146"/>
      <c r="AF1841" s="141"/>
      <c r="AG1841" s="141"/>
      <c r="AH1841" s="150"/>
      <c r="AI1841" s="313"/>
      <c r="AJ1841" s="150"/>
      <c r="AK1841" s="313"/>
      <c r="AL1841" s="150"/>
      <c r="AM1841" s="313"/>
      <c r="AN1841" s="150"/>
      <c r="AO1841" s="313"/>
      <c r="AP1841" s="150"/>
      <c r="AQ1841" s="313"/>
      <c r="AR1841" s="150"/>
      <c r="AS1841" s="150"/>
      <c r="AT1841" s="313"/>
      <c r="AU1841" s="150"/>
      <c r="AV1841" s="313"/>
      <c r="AW1841" s="150"/>
      <c r="AX1841" s="313"/>
      <c r="AY1841" s="150"/>
      <c r="AZ1841" s="313"/>
      <c r="BA1841" s="150"/>
      <c r="BB1841" s="313"/>
      <c r="BC1841" s="150"/>
      <c r="BD1841" s="116"/>
      <c r="BE1841" s="152"/>
      <c r="BF1841" s="152"/>
      <c r="BG1841" s="152"/>
      <c r="BH1841" s="152"/>
      <c r="BI1841" s="152"/>
      <c r="BJ1841" s="152"/>
      <c r="BK1841" s="150"/>
      <c r="BL1841" s="150"/>
      <c r="BM1841" s="150"/>
      <c r="BN1841" s="150"/>
      <c r="BO1841" s="150"/>
      <c r="BP1841" s="150"/>
      <c r="BQ1841" s="150"/>
      <c r="BR1841" s="146"/>
      <c r="BS1841" s="149"/>
      <c r="BT1841" s="116"/>
      <c r="BU1841" s="116"/>
      <c r="BV1841" s="116"/>
      <c r="BW1841" s="116"/>
      <c r="BX1841" s="116"/>
      <c r="BY1841" s="116"/>
      <c r="BZ1841" s="116"/>
      <c r="CA1841" s="116"/>
      <c r="CB1841" s="116"/>
      <c r="CC1841" s="116"/>
      <c r="CD1841" s="116"/>
      <c r="CE1841" s="116"/>
      <c r="CF1841" s="116"/>
      <c r="CG1841" s="116"/>
      <c r="CH1841" s="116"/>
      <c r="CI1841" s="116"/>
      <c r="CJ1841" s="116"/>
      <c r="CK1841" s="116"/>
      <c r="CL1841" s="116"/>
      <c r="CM1841" s="116"/>
      <c r="CN1841" s="116"/>
      <c r="CO1841" s="116"/>
      <c r="CP1841" s="116"/>
      <c r="CQ1841" s="116"/>
      <c r="CR1841" s="116"/>
      <c r="CS1841" s="116"/>
      <c r="CT1841" s="116"/>
      <c r="CU1841" s="116"/>
      <c r="CV1841" s="116"/>
      <c r="CW1841" s="116"/>
      <c r="CX1841" s="116"/>
      <c r="CY1841" s="116"/>
      <c r="CZ1841" s="116"/>
      <c r="DA1841" s="116"/>
      <c r="DB1841" s="116"/>
      <c r="DC1841" s="116"/>
      <c r="DD1841" s="116"/>
      <c r="DE1841" s="116"/>
      <c r="DF1841" s="116"/>
      <c r="DG1841" s="116"/>
      <c r="DH1841" s="116"/>
      <c r="DI1841" s="116"/>
      <c r="DJ1841" s="116"/>
      <c r="DK1841" s="116"/>
      <c r="DL1841" s="116"/>
      <c r="DM1841" s="116"/>
      <c r="DN1841" s="116"/>
      <c r="DO1841" s="116"/>
      <c r="DP1841" s="116"/>
      <c r="DQ1841" s="116"/>
      <c r="DR1841" s="116"/>
      <c r="DS1841" s="116"/>
      <c r="DT1841" s="116"/>
      <c r="DU1841" s="116"/>
      <c r="DV1841" s="116"/>
      <c r="DW1841" s="116"/>
      <c r="DX1841" s="116"/>
      <c r="DY1841" s="116"/>
      <c r="DZ1841" s="116"/>
      <c r="EA1841" s="116"/>
    </row>
    <row r="1842" spans="1:131" x14ac:dyDescent="0.15">
      <c r="A1842" s="116"/>
      <c r="B1842" s="155"/>
      <c r="C1842" s="149"/>
      <c r="E1842" s="149"/>
      <c r="G1842" s="156"/>
      <c r="H1842" s="149"/>
      <c r="N1842" s="146"/>
      <c r="O1842" s="146"/>
      <c r="P1842" s="146"/>
      <c r="Q1842" s="146"/>
      <c r="R1842" s="146"/>
      <c r="S1842" s="146"/>
      <c r="T1842" s="146"/>
      <c r="U1842" s="146"/>
      <c r="V1842" s="146"/>
      <c r="W1842" s="146"/>
      <c r="X1842" s="146"/>
      <c r="Y1842" s="146"/>
      <c r="Z1842" s="146"/>
      <c r="AA1842" s="116"/>
      <c r="AB1842" s="150"/>
      <c r="AC1842" s="150"/>
      <c r="AD1842" s="327"/>
      <c r="AE1842" s="146"/>
      <c r="AF1842" s="141"/>
      <c r="AG1842" s="141"/>
      <c r="AH1842" s="150"/>
      <c r="AI1842" s="313"/>
      <c r="AJ1842" s="150"/>
      <c r="AK1842" s="313"/>
      <c r="AL1842" s="150"/>
      <c r="AM1842" s="313"/>
      <c r="AN1842" s="150"/>
      <c r="AO1842" s="313"/>
      <c r="AP1842" s="150"/>
      <c r="AQ1842" s="313"/>
      <c r="AR1842" s="150"/>
      <c r="AS1842" s="150"/>
      <c r="AT1842" s="313"/>
      <c r="AU1842" s="150"/>
      <c r="AV1842" s="313"/>
      <c r="AW1842" s="150"/>
      <c r="AX1842" s="313"/>
      <c r="AY1842" s="150"/>
      <c r="AZ1842" s="313"/>
      <c r="BA1842" s="150"/>
      <c r="BB1842" s="313"/>
      <c r="BC1842" s="150"/>
      <c r="BD1842" s="116"/>
      <c r="BE1842" s="152"/>
      <c r="BF1842" s="152"/>
      <c r="BG1842" s="152"/>
      <c r="BH1842" s="152"/>
      <c r="BI1842" s="152"/>
      <c r="BJ1842" s="152"/>
      <c r="BK1842" s="150"/>
      <c r="BL1842" s="150"/>
      <c r="BM1842" s="150"/>
      <c r="BN1842" s="150"/>
      <c r="BO1842" s="150"/>
      <c r="BP1842" s="150"/>
      <c r="BQ1842" s="150"/>
      <c r="BR1842" s="146"/>
      <c r="BS1842" s="149"/>
      <c r="BT1842" s="116"/>
      <c r="BU1842" s="116"/>
      <c r="BV1842" s="116"/>
      <c r="BW1842" s="116"/>
      <c r="BX1842" s="116"/>
      <c r="BY1842" s="116"/>
      <c r="BZ1842" s="116"/>
      <c r="CA1842" s="116"/>
      <c r="CB1842" s="116"/>
      <c r="CC1842" s="116"/>
      <c r="CD1842" s="116"/>
      <c r="CE1842" s="116"/>
      <c r="CF1842" s="116"/>
      <c r="CG1842" s="116"/>
      <c r="CH1842" s="116"/>
      <c r="CI1842" s="116"/>
      <c r="CJ1842" s="116"/>
      <c r="CK1842" s="116"/>
      <c r="CL1842" s="116"/>
      <c r="CM1842" s="116"/>
      <c r="CN1842" s="116"/>
      <c r="CO1842" s="116"/>
      <c r="CP1842" s="116"/>
      <c r="CQ1842" s="116"/>
      <c r="CR1842" s="116"/>
      <c r="CS1842" s="116"/>
      <c r="CT1842" s="116"/>
      <c r="CU1842" s="116"/>
      <c r="CV1842" s="116"/>
      <c r="CW1842" s="116"/>
      <c r="CX1842" s="116"/>
      <c r="CY1842" s="116"/>
      <c r="CZ1842" s="116"/>
      <c r="DA1842" s="116"/>
      <c r="DB1842" s="116"/>
      <c r="DC1842" s="116"/>
      <c r="DD1842" s="116"/>
      <c r="DE1842" s="116"/>
      <c r="DF1842" s="116"/>
      <c r="DG1842" s="116"/>
      <c r="DH1842" s="116"/>
      <c r="DI1842" s="116"/>
      <c r="DJ1842" s="116"/>
      <c r="DK1842" s="116"/>
      <c r="DL1842" s="116"/>
      <c r="DM1842" s="116"/>
      <c r="DN1842" s="116"/>
      <c r="DO1842" s="116"/>
      <c r="DP1842" s="116"/>
      <c r="DQ1842" s="116"/>
      <c r="DR1842" s="116"/>
      <c r="DS1842" s="116"/>
      <c r="DT1842" s="116"/>
      <c r="DU1842" s="116"/>
      <c r="DV1842" s="116"/>
      <c r="DW1842" s="116"/>
      <c r="DX1842" s="116"/>
      <c r="DY1842" s="116"/>
      <c r="DZ1842" s="116"/>
      <c r="EA1842" s="116"/>
    </row>
    <row r="1843" spans="1:131" x14ac:dyDescent="0.15">
      <c r="A1843" s="116"/>
      <c r="B1843" s="155"/>
      <c r="C1843" s="149"/>
      <c r="E1843" s="149"/>
      <c r="G1843" s="156"/>
      <c r="H1843" s="149"/>
      <c r="N1843" s="146"/>
      <c r="O1843" s="146"/>
      <c r="P1843" s="146"/>
      <c r="Q1843" s="146"/>
      <c r="R1843" s="146"/>
      <c r="S1843" s="146"/>
      <c r="T1843" s="146"/>
      <c r="U1843" s="146"/>
      <c r="V1843" s="146"/>
      <c r="W1843" s="146"/>
      <c r="X1843" s="146"/>
      <c r="Y1843" s="146"/>
      <c r="Z1843" s="146"/>
      <c r="AA1843" s="116"/>
      <c r="AB1843" s="150"/>
      <c r="AC1843" s="150"/>
      <c r="AD1843" s="327"/>
      <c r="AE1843" s="146"/>
      <c r="AF1843" s="141"/>
      <c r="AG1843" s="141"/>
      <c r="AH1843" s="150"/>
      <c r="AI1843" s="313"/>
      <c r="AJ1843" s="150"/>
      <c r="AK1843" s="313"/>
      <c r="AL1843" s="150"/>
      <c r="AM1843" s="313"/>
      <c r="AN1843" s="150"/>
      <c r="AO1843" s="313"/>
      <c r="AP1843" s="150"/>
      <c r="AQ1843" s="313"/>
      <c r="AR1843" s="150"/>
      <c r="AS1843" s="150"/>
      <c r="AT1843" s="313"/>
      <c r="AU1843" s="150"/>
      <c r="AV1843" s="313"/>
      <c r="AW1843" s="150"/>
      <c r="AX1843" s="313"/>
      <c r="AY1843" s="150"/>
      <c r="AZ1843" s="313"/>
      <c r="BA1843" s="150"/>
      <c r="BB1843" s="313"/>
      <c r="BC1843" s="150"/>
      <c r="BD1843" s="116"/>
      <c r="BE1843" s="152"/>
      <c r="BF1843" s="152"/>
      <c r="BG1843" s="152"/>
      <c r="BH1843" s="152"/>
      <c r="BI1843" s="152"/>
      <c r="BJ1843" s="152"/>
      <c r="BK1843" s="150"/>
      <c r="BL1843" s="150"/>
      <c r="BM1843" s="150"/>
      <c r="BN1843" s="150"/>
      <c r="BO1843" s="150"/>
      <c r="BP1843" s="150"/>
      <c r="BQ1843" s="150"/>
      <c r="BR1843" s="146"/>
      <c r="BS1843" s="149"/>
      <c r="BT1843" s="116"/>
      <c r="BU1843" s="116"/>
      <c r="BV1843" s="116"/>
      <c r="BW1843" s="116"/>
      <c r="BX1843" s="116"/>
      <c r="BY1843" s="116"/>
      <c r="BZ1843" s="116"/>
      <c r="CA1843" s="116"/>
      <c r="CB1843" s="116"/>
      <c r="CC1843" s="116"/>
      <c r="CD1843" s="116"/>
      <c r="CE1843" s="116"/>
      <c r="CF1843" s="116"/>
      <c r="CG1843" s="116"/>
      <c r="CH1843" s="116"/>
      <c r="CI1843" s="116"/>
      <c r="CJ1843" s="116"/>
      <c r="CK1843" s="116"/>
      <c r="CL1843" s="116"/>
      <c r="CM1843" s="116"/>
      <c r="CN1843" s="116"/>
      <c r="CO1843" s="116"/>
      <c r="CP1843" s="116"/>
      <c r="CQ1843" s="116"/>
      <c r="CR1843" s="116"/>
      <c r="CS1843" s="116"/>
      <c r="CT1843" s="116"/>
      <c r="CU1843" s="116"/>
      <c r="CV1843" s="116"/>
      <c r="CW1843" s="116"/>
      <c r="CX1843" s="116"/>
      <c r="CY1843" s="116"/>
      <c r="CZ1843" s="116"/>
      <c r="DA1843" s="116"/>
      <c r="DB1843" s="116"/>
      <c r="DC1843" s="116"/>
      <c r="DD1843" s="116"/>
      <c r="DE1843" s="116"/>
      <c r="DF1843" s="116"/>
      <c r="DG1843" s="116"/>
      <c r="DH1843" s="116"/>
      <c r="DI1843" s="116"/>
      <c r="DJ1843" s="116"/>
      <c r="DK1843" s="116"/>
      <c r="DL1843" s="116"/>
      <c r="DM1843" s="116"/>
      <c r="DN1843" s="116"/>
      <c r="DO1843" s="116"/>
      <c r="DP1843" s="116"/>
      <c r="DQ1843" s="116"/>
      <c r="DR1843" s="116"/>
      <c r="DS1843" s="116"/>
      <c r="DT1843" s="116"/>
      <c r="DU1843" s="116"/>
      <c r="DV1843" s="116"/>
      <c r="DW1843" s="116"/>
      <c r="DX1843" s="116"/>
      <c r="DY1843" s="116"/>
      <c r="DZ1843" s="116"/>
      <c r="EA1843" s="116"/>
    </row>
    <row r="1844" spans="1:131" x14ac:dyDescent="0.15">
      <c r="A1844" s="116"/>
      <c r="B1844" s="155"/>
      <c r="C1844" s="149"/>
      <c r="E1844" s="149"/>
      <c r="G1844" s="156"/>
      <c r="H1844" s="149"/>
      <c r="N1844" s="146"/>
      <c r="O1844" s="146"/>
      <c r="P1844" s="146"/>
      <c r="Q1844" s="146"/>
      <c r="R1844" s="146"/>
      <c r="S1844" s="146"/>
      <c r="T1844" s="146"/>
      <c r="U1844" s="146"/>
      <c r="V1844" s="146"/>
      <c r="W1844" s="146"/>
      <c r="X1844" s="146"/>
      <c r="Y1844" s="146"/>
      <c r="Z1844" s="146"/>
      <c r="AA1844" s="116"/>
      <c r="AB1844" s="150"/>
      <c r="AC1844" s="150"/>
      <c r="AD1844" s="327"/>
      <c r="AE1844" s="146"/>
      <c r="AF1844" s="141"/>
      <c r="AG1844" s="141"/>
      <c r="AH1844" s="150"/>
      <c r="AI1844" s="313"/>
      <c r="AJ1844" s="150"/>
      <c r="AK1844" s="313"/>
      <c r="AL1844" s="150"/>
      <c r="AM1844" s="313"/>
      <c r="AN1844" s="150"/>
      <c r="AO1844" s="313"/>
      <c r="AP1844" s="150"/>
      <c r="AQ1844" s="313"/>
      <c r="AR1844" s="150"/>
      <c r="AS1844" s="150"/>
      <c r="AT1844" s="313"/>
      <c r="AU1844" s="150"/>
      <c r="AV1844" s="313"/>
      <c r="AW1844" s="150"/>
      <c r="AX1844" s="313"/>
      <c r="AY1844" s="150"/>
      <c r="AZ1844" s="313"/>
      <c r="BA1844" s="150"/>
      <c r="BB1844" s="313"/>
      <c r="BC1844" s="150"/>
      <c r="BD1844" s="116"/>
      <c r="BE1844" s="152"/>
      <c r="BF1844" s="152"/>
      <c r="BG1844" s="152"/>
      <c r="BH1844" s="152"/>
      <c r="BI1844" s="152"/>
      <c r="BJ1844" s="152"/>
      <c r="BK1844" s="150"/>
      <c r="BL1844" s="150"/>
      <c r="BM1844" s="150"/>
      <c r="BN1844" s="150"/>
      <c r="BO1844" s="150"/>
      <c r="BP1844" s="150"/>
      <c r="BQ1844" s="150"/>
      <c r="BR1844" s="146"/>
      <c r="BS1844" s="149"/>
      <c r="BT1844" s="116"/>
      <c r="BU1844" s="116"/>
      <c r="BV1844" s="116"/>
      <c r="BW1844" s="116"/>
      <c r="BX1844" s="116"/>
      <c r="BY1844" s="116"/>
      <c r="BZ1844" s="116"/>
      <c r="CA1844" s="116"/>
      <c r="CB1844" s="116"/>
      <c r="CC1844" s="116"/>
      <c r="CD1844" s="116"/>
      <c r="CE1844" s="116"/>
      <c r="CF1844" s="116"/>
      <c r="CG1844" s="116"/>
      <c r="CH1844" s="116"/>
      <c r="CI1844" s="116"/>
      <c r="CJ1844" s="116"/>
      <c r="CK1844" s="116"/>
      <c r="CL1844" s="116"/>
      <c r="CM1844" s="116"/>
      <c r="CN1844" s="116"/>
      <c r="CO1844" s="116"/>
      <c r="CP1844" s="116"/>
      <c r="CQ1844" s="116"/>
      <c r="CR1844" s="116"/>
      <c r="CS1844" s="116"/>
      <c r="CT1844" s="116"/>
      <c r="CU1844" s="116"/>
      <c r="CV1844" s="116"/>
      <c r="CW1844" s="116"/>
      <c r="CX1844" s="116"/>
      <c r="CY1844" s="116"/>
      <c r="CZ1844" s="116"/>
      <c r="DA1844" s="116"/>
      <c r="DB1844" s="116"/>
      <c r="DC1844" s="116"/>
      <c r="DD1844" s="116"/>
      <c r="DE1844" s="116"/>
      <c r="DF1844" s="116"/>
      <c r="DG1844" s="116"/>
      <c r="DH1844" s="116"/>
      <c r="DI1844" s="116"/>
      <c r="DJ1844" s="116"/>
      <c r="DK1844" s="116"/>
      <c r="DL1844" s="116"/>
      <c r="DM1844" s="116"/>
      <c r="DN1844" s="116"/>
      <c r="DO1844" s="116"/>
      <c r="DP1844" s="116"/>
      <c r="DQ1844" s="116"/>
      <c r="DR1844" s="116"/>
      <c r="DS1844" s="116"/>
      <c r="DT1844" s="116"/>
      <c r="DU1844" s="116"/>
      <c r="DV1844" s="116"/>
      <c r="DW1844" s="116"/>
      <c r="DX1844" s="116"/>
      <c r="DY1844" s="116"/>
      <c r="DZ1844" s="116"/>
      <c r="EA1844" s="116"/>
    </row>
    <row r="1845" spans="1:131" x14ac:dyDescent="0.15">
      <c r="A1845" s="116"/>
      <c r="B1845" s="155"/>
      <c r="C1845" s="149"/>
      <c r="E1845" s="149"/>
      <c r="G1845" s="156"/>
      <c r="H1845" s="149"/>
      <c r="N1845" s="146"/>
      <c r="O1845" s="146"/>
      <c r="P1845" s="146"/>
      <c r="Q1845" s="146"/>
      <c r="R1845" s="146"/>
      <c r="S1845" s="146"/>
      <c r="T1845" s="146"/>
      <c r="U1845" s="146"/>
      <c r="V1845" s="146"/>
      <c r="W1845" s="146"/>
      <c r="X1845" s="146"/>
      <c r="Y1845" s="146"/>
      <c r="Z1845" s="146"/>
      <c r="AA1845" s="116"/>
      <c r="AB1845" s="150"/>
      <c r="AC1845" s="150"/>
      <c r="AD1845" s="327"/>
      <c r="AE1845" s="146"/>
      <c r="AF1845" s="141"/>
      <c r="AG1845" s="141"/>
      <c r="AH1845" s="150"/>
      <c r="AI1845" s="313"/>
      <c r="AJ1845" s="150"/>
      <c r="AK1845" s="313"/>
      <c r="AL1845" s="150"/>
      <c r="AM1845" s="313"/>
      <c r="AN1845" s="150"/>
      <c r="AO1845" s="313"/>
      <c r="AP1845" s="150"/>
      <c r="AQ1845" s="313"/>
      <c r="AR1845" s="150"/>
      <c r="AS1845" s="150"/>
      <c r="AT1845" s="313"/>
      <c r="AU1845" s="150"/>
      <c r="AV1845" s="313"/>
      <c r="AW1845" s="150"/>
      <c r="AX1845" s="313"/>
      <c r="AY1845" s="150"/>
      <c r="AZ1845" s="313"/>
      <c r="BA1845" s="150"/>
      <c r="BB1845" s="313"/>
      <c r="BC1845" s="150"/>
      <c r="BD1845" s="116"/>
      <c r="BE1845" s="152"/>
      <c r="BF1845" s="152"/>
      <c r="BG1845" s="152"/>
      <c r="BH1845" s="152"/>
      <c r="BI1845" s="152"/>
      <c r="BJ1845" s="152"/>
      <c r="BK1845" s="150"/>
      <c r="BL1845" s="150"/>
      <c r="BM1845" s="150"/>
      <c r="BN1845" s="150"/>
      <c r="BO1845" s="150"/>
      <c r="BP1845" s="150"/>
      <c r="BQ1845" s="150"/>
      <c r="BR1845" s="146"/>
      <c r="BS1845" s="149"/>
      <c r="BT1845" s="116"/>
      <c r="BU1845" s="116"/>
      <c r="BV1845" s="116"/>
      <c r="BW1845" s="116"/>
      <c r="BX1845" s="116"/>
      <c r="BY1845" s="116"/>
      <c r="BZ1845" s="116"/>
      <c r="CA1845" s="116"/>
      <c r="CB1845" s="116"/>
      <c r="CC1845" s="116"/>
      <c r="CD1845" s="116"/>
      <c r="CE1845" s="116"/>
      <c r="CF1845" s="116"/>
      <c r="CG1845" s="116"/>
      <c r="CH1845" s="116"/>
      <c r="CI1845" s="116"/>
      <c r="CJ1845" s="116"/>
      <c r="CK1845" s="116"/>
      <c r="CL1845" s="116"/>
      <c r="CM1845" s="116"/>
      <c r="CN1845" s="116"/>
      <c r="CO1845" s="116"/>
      <c r="CP1845" s="116"/>
      <c r="CQ1845" s="116"/>
      <c r="CR1845" s="116"/>
      <c r="CS1845" s="116"/>
      <c r="CT1845" s="116"/>
      <c r="CU1845" s="116"/>
      <c r="CV1845" s="116"/>
      <c r="CW1845" s="116"/>
      <c r="CX1845" s="116"/>
      <c r="CY1845" s="116"/>
      <c r="CZ1845" s="116"/>
      <c r="DA1845" s="116"/>
      <c r="DB1845" s="116"/>
      <c r="DC1845" s="116"/>
      <c r="DD1845" s="116"/>
      <c r="DE1845" s="116"/>
      <c r="DF1845" s="116"/>
      <c r="DG1845" s="116"/>
      <c r="DH1845" s="116"/>
      <c r="DI1845" s="116"/>
      <c r="DJ1845" s="116"/>
      <c r="DK1845" s="116"/>
      <c r="DL1845" s="116"/>
      <c r="DM1845" s="116"/>
      <c r="DN1845" s="116"/>
      <c r="DO1845" s="116"/>
      <c r="DP1845" s="116"/>
      <c r="DQ1845" s="116"/>
      <c r="DR1845" s="116"/>
      <c r="DS1845" s="116"/>
      <c r="DT1845" s="116"/>
      <c r="DU1845" s="116"/>
      <c r="DV1845" s="116"/>
      <c r="DW1845" s="116"/>
      <c r="DX1845" s="116"/>
      <c r="DY1845" s="116"/>
      <c r="DZ1845" s="116"/>
      <c r="EA1845" s="116"/>
    </row>
    <row r="1846" spans="1:131" x14ac:dyDescent="0.15">
      <c r="A1846" s="116"/>
      <c r="B1846" s="155"/>
      <c r="C1846" s="149"/>
      <c r="E1846" s="149"/>
      <c r="G1846" s="156"/>
      <c r="H1846" s="149"/>
      <c r="N1846" s="146"/>
      <c r="O1846" s="146"/>
      <c r="P1846" s="146"/>
      <c r="Q1846" s="146"/>
      <c r="R1846" s="146"/>
      <c r="S1846" s="146"/>
      <c r="T1846" s="146"/>
      <c r="U1846" s="146"/>
      <c r="V1846" s="146"/>
      <c r="W1846" s="146"/>
      <c r="X1846" s="146"/>
      <c r="Y1846" s="146"/>
      <c r="Z1846" s="146"/>
      <c r="AA1846" s="116"/>
      <c r="AB1846" s="150"/>
      <c r="AC1846" s="150"/>
      <c r="AD1846" s="327"/>
      <c r="AE1846" s="146"/>
      <c r="AF1846" s="141"/>
      <c r="AG1846" s="141"/>
      <c r="AH1846" s="150"/>
      <c r="AI1846" s="313"/>
      <c r="AJ1846" s="150"/>
      <c r="AK1846" s="313"/>
      <c r="AL1846" s="150"/>
      <c r="AM1846" s="313"/>
      <c r="AN1846" s="150"/>
      <c r="AO1846" s="313"/>
      <c r="AP1846" s="150"/>
      <c r="AQ1846" s="313"/>
      <c r="AR1846" s="150"/>
      <c r="AS1846" s="150"/>
      <c r="AT1846" s="313"/>
      <c r="AU1846" s="150"/>
      <c r="AV1846" s="313"/>
      <c r="AW1846" s="150"/>
      <c r="AX1846" s="313"/>
      <c r="AY1846" s="150"/>
      <c r="AZ1846" s="313"/>
      <c r="BA1846" s="150"/>
      <c r="BB1846" s="313"/>
      <c r="BC1846" s="150"/>
      <c r="BD1846" s="116"/>
      <c r="BE1846" s="152"/>
      <c r="BF1846" s="152"/>
      <c r="BG1846" s="152"/>
      <c r="BH1846" s="152"/>
      <c r="BI1846" s="152"/>
      <c r="BJ1846" s="152"/>
      <c r="BK1846" s="150"/>
      <c r="BL1846" s="150"/>
      <c r="BM1846" s="150"/>
      <c r="BN1846" s="150"/>
      <c r="BO1846" s="150"/>
      <c r="BP1846" s="150"/>
      <c r="BQ1846" s="150"/>
      <c r="BR1846" s="146"/>
      <c r="BS1846" s="149"/>
      <c r="BT1846" s="116"/>
      <c r="BU1846" s="116"/>
      <c r="BV1846" s="116"/>
      <c r="BW1846" s="116"/>
      <c r="BX1846" s="116"/>
      <c r="BY1846" s="116"/>
      <c r="BZ1846" s="116"/>
      <c r="CA1846" s="116"/>
      <c r="CB1846" s="116"/>
      <c r="CC1846" s="116"/>
      <c r="CD1846" s="116"/>
      <c r="CE1846" s="116"/>
      <c r="CF1846" s="116"/>
      <c r="CG1846" s="116"/>
      <c r="CH1846" s="116"/>
      <c r="CI1846" s="116"/>
      <c r="CJ1846" s="116"/>
      <c r="CK1846" s="116"/>
      <c r="CL1846" s="116"/>
      <c r="CM1846" s="116"/>
      <c r="CN1846" s="116"/>
      <c r="CO1846" s="116"/>
      <c r="CP1846" s="116"/>
      <c r="CQ1846" s="116"/>
      <c r="CR1846" s="116"/>
      <c r="CS1846" s="116"/>
      <c r="CT1846" s="116"/>
      <c r="CU1846" s="116"/>
      <c r="CV1846" s="116"/>
      <c r="CW1846" s="116"/>
      <c r="CX1846" s="116"/>
      <c r="CY1846" s="116"/>
      <c r="CZ1846" s="116"/>
      <c r="DA1846" s="116"/>
      <c r="DB1846" s="116"/>
      <c r="DC1846" s="116"/>
      <c r="DD1846" s="116"/>
      <c r="DE1846" s="116"/>
      <c r="DF1846" s="116"/>
      <c r="DG1846" s="116"/>
      <c r="DH1846" s="116"/>
      <c r="DI1846" s="116"/>
      <c r="DJ1846" s="116"/>
      <c r="DK1846" s="116"/>
      <c r="DL1846" s="116"/>
      <c r="DM1846" s="116"/>
      <c r="DN1846" s="116"/>
      <c r="DO1846" s="116"/>
      <c r="DP1846" s="116"/>
      <c r="DQ1846" s="116"/>
      <c r="DR1846" s="116"/>
      <c r="DS1846" s="116"/>
      <c r="DT1846" s="116"/>
      <c r="DU1846" s="116"/>
      <c r="DV1846" s="116"/>
      <c r="DW1846" s="116"/>
      <c r="DX1846" s="116"/>
      <c r="DY1846" s="116"/>
      <c r="DZ1846" s="116"/>
      <c r="EA1846" s="116"/>
    </row>
    <row r="1847" spans="1:131" x14ac:dyDescent="0.15">
      <c r="A1847" s="116"/>
      <c r="B1847" s="155"/>
      <c r="C1847" s="149"/>
      <c r="E1847" s="149"/>
      <c r="G1847" s="156"/>
      <c r="H1847" s="149"/>
      <c r="N1847" s="146"/>
      <c r="O1847" s="146"/>
      <c r="P1847" s="146"/>
      <c r="Q1847" s="146"/>
      <c r="R1847" s="146"/>
      <c r="S1847" s="146"/>
      <c r="T1847" s="146"/>
      <c r="U1847" s="146"/>
      <c r="V1847" s="146"/>
      <c r="W1847" s="146"/>
      <c r="X1847" s="146"/>
      <c r="Y1847" s="146"/>
      <c r="Z1847" s="146"/>
      <c r="AA1847" s="116"/>
      <c r="AB1847" s="150"/>
      <c r="AC1847" s="150"/>
      <c r="AD1847" s="327"/>
      <c r="AE1847" s="146"/>
      <c r="AF1847" s="141"/>
      <c r="AG1847" s="141"/>
      <c r="AH1847" s="150"/>
      <c r="AI1847" s="313"/>
      <c r="AJ1847" s="150"/>
      <c r="AK1847" s="313"/>
      <c r="AL1847" s="150"/>
      <c r="AM1847" s="313"/>
      <c r="AN1847" s="150"/>
      <c r="AO1847" s="313"/>
      <c r="AP1847" s="150"/>
      <c r="AQ1847" s="313"/>
      <c r="AR1847" s="150"/>
      <c r="AS1847" s="150"/>
      <c r="AT1847" s="313"/>
      <c r="AU1847" s="150"/>
      <c r="AV1847" s="313"/>
      <c r="AW1847" s="150"/>
      <c r="AX1847" s="313"/>
      <c r="AY1847" s="150"/>
      <c r="AZ1847" s="313"/>
      <c r="BA1847" s="150"/>
      <c r="BB1847" s="313"/>
      <c r="BC1847" s="150"/>
      <c r="BD1847" s="116"/>
      <c r="BE1847" s="152"/>
      <c r="BF1847" s="152"/>
      <c r="BG1847" s="152"/>
      <c r="BH1847" s="152"/>
      <c r="BI1847" s="152"/>
      <c r="BJ1847" s="152"/>
      <c r="BK1847" s="150"/>
      <c r="BL1847" s="150"/>
      <c r="BM1847" s="150"/>
      <c r="BN1847" s="150"/>
      <c r="BO1847" s="150"/>
      <c r="BP1847" s="150"/>
      <c r="BQ1847" s="150"/>
      <c r="BR1847" s="146"/>
      <c r="BS1847" s="149"/>
      <c r="BT1847" s="116"/>
      <c r="BU1847" s="116"/>
      <c r="BV1847" s="116"/>
      <c r="BW1847" s="116"/>
      <c r="BX1847" s="116"/>
      <c r="BY1847" s="116"/>
      <c r="BZ1847" s="116"/>
      <c r="CA1847" s="116"/>
      <c r="CB1847" s="116"/>
      <c r="CC1847" s="116"/>
      <c r="CD1847" s="116"/>
      <c r="CE1847" s="116"/>
      <c r="CF1847" s="116"/>
      <c r="CG1847" s="116"/>
      <c r="CH1847" s="116"/>
      <c r="CI1847" s="116"/>
      <c r="CJ1847" s="116"/>
      <c r="CK1847" s="116"/>
      <c r="CL1847" s="116"/>
      <c r="CM1847" s="116"/>
      <c r="CN1847" s="116"/>
      <c r="CO1847" s="116"/>
      <c r="CP1847" s="116"/>
      <c r="CQ1847" s="116"/>
      <c r="CR1847" s="116"/>
      <c r="CS1847" s="116"/>
      <c r="CT1847" s="116"/>
      <c r="CU1847" s="116"/>
      <c r="CV1847" s="116"/>
      <c r="CW1847" s="116"/>
      <c r="CX1847" s="116"/>
      <c r="CY1847" s="116"/>
      <c r="CZ1847" s="116"/>
      <c r="DA1847" s="116"/>
      <c r="DB1847" s="116"/>
      <c r="DC1847" s="116"/>
      <c r="DD1847" s="116"/>
      <c r="DE1847" s="116"/>
      <c r="DF1847" s="116"/>
      <c r="DG1847" s="116"/>
      <c r="DH1847" s="116"/>
      <c r="DI1847" s="116"/>
      <c r="DJ1847" s="116"/>
      <c r="DK1847" s="116"/>
      <c r="DL1847" s="116"/>
      <c r="DM1847" s="116"/>
      <c r="DN1847" s="116"/>
      <c r="DO1847" s="116"/>
      <c r="DP1847" s="116"/>
      <c r="DQ1847" s="116"/>
      <c r="DR1847" s="116"/>
      <c r="DS1847" s="116"/>
      <c r="DT1847" s="116"/>
      <c r="DU1847" s="116"/>
      <c r="DV1847" s="116"/>
      <c r="DW1847" s="116"/>
      <c r="DX1847" s="116"/>
      <c r="DY1847" s="116"/>
      <c r="DZ1847" s="116"/>
      <c r="EA1847" s="116"/>
    </row>
    <row r="1848" spans="1:131" x14ac:dyDescent="0.15">
      <c r="A1848" s="116"/>
      <c r="B1848" s="155"/>
      <c r="C1848" s="149"/>
      <c r="E1848" s="149"/>
      <c r="G1848" s="156"/>
      <c r="H1848" s="149"/>
      <c r="N1848" s="146"/>
      <c r="O1848" s="146"/>
      <c r="P1848" s="146"/>
      <c r="Q1848" s="146"/>
      <c r="R1848" s="146"/>
      <c r="S1848" s="146"/>
      <c r="T1848" s="146"/>
      <c r="U1848" s="146"/>
      <c r="V1848" s="146"/>
      <c r="W1848" s="146"/>
      <c r="X1848" s="146"/>
      <c r="Y1848" s="146"/>
      <c r="Z1848" s="146"/>
      <c r="AA1848" s="116"/>
      <c r="AB1848" s="150"/>
      <c r="AC1848" s="150"/>
      <c r="AD1848" s="146"/>
      <c r="AE1848" s="146"/>
      <c r="AF1848" s="141"/>
      <c r="AG1848" s="141"/>
      <c r="AH1848" s="150"/>
      <c r="AI1848" s="313"/>
      <c r="AJ1848" s="150"/>
      <c r="AK1848" s="313"/>
      <c r="AL1848" s="150"/>
      <c r="AM1848" s="313"/>
      <c r="AN1848" s="150"/>
      <c r="AO1848" s="313"/>
      <c r="AP1848" s="150"/>
      <c r="AQ1848" s="313"/>
      <c r="AR1848" s="150"/>
      <c r="AS1848" s="150"/>
      <c r="AT1848" s="313"/>
      <c r="AU1848" s="150"/>
      <c r="AV1848" s="313"/>
      <c r="AW1848" s="150"/>
      <c r="AX1848" s="313"/>
      <c r="AY1848" s="150"/>
      <c r="AZ1848" s="313"/>
      <c r="BA1848" s="150"/>
      <c r="BB1848" s="313"/>
      <c r="BC1848" s="150"/>
      <c r="BD1848" s="116"/>
      <c r="BE1848" s="152"/>
      <c r="BF1848" s="152"/>
      <c r="BG1848" s="152"/>
      <c r="BH1848" s="152"/>
      <c r="BI1848" s="152"/>
      <c r="BJ1848" s="152"/>
      <c r="BK1848" s="150"/>
      <c r="BL1848" s="150"/>
      <c r="BM1848" s="150"/>
      <c r="BN1848" s="150"/>
      <c r="BO1848" s="150"/>
      <c r="BP1848" s="150"/>
      <c r="BQ1848" s="150"/>
      <c r="BR1848" s="146"/>
      <c r="BS1848" s="149"/>
      <c r="BT1848" s="116"/>
      <c r="BU1848" s="116"/>
      <c r="BV1848" s="116"/>
      <c r="BW1848" s="116"/>
      <c r="BX1848" s="116"/>
      <c r="BY1848" s="116"/>
      <c r="BZ1848" s="116"/>
      <c r="CA1848" s="116"/>
      <c r="CB1848" s="116"/>
      <c r="CC1848" s="116"/>
      <c r="CD1848" s="116"/>
      <c r="CE1848" s="116"/>
      <c r="CF1848" s="116"/>
      <c r="CG1848" s="116"/>
      <c r="CH1848" s="116"/>
      <c r="CI1848" s="116"/>
      <c r="CJ1848" s="116"/>
      <c r="CK1848" s="116"/>
      <c r="CL1848" s="116"/>
      <c r="CM1848" s="116"/>
      <c r="CN1848" s="116"/>
      <c r="CO1848" s="116"/>
      <c r="CP1848" s="116"/>
      <c r="CQ1848" s="116"/>
      <c r="CR1848" s="116"/>
      <c r="CS1848" s="116"/>
      <c r="CT1848" s="116"/>
      <c r="CU1848" s="116"/>
      <c r="CV1848" s="116"/>
      <c r="CW1848" s="116"/>
      <c r="CX1848" s="116"/>
      <c r="CY1848" s="116"/>
      <c r="CZ1848" s="116"/>
      <c r="DA1848" s="116"/>
      <c r="DB1848" s="116"/>
      <c r="DC1848" s="116"/>
      <c r="DD1848" s="116"/>
      <c r="DE1848" s="116"/>
      <c r="DF1848" s="116"/>
      <c r="DG1848" s="116"/>
      <c r="DH1848" s="116"/>
      <c r="DI1848" s="116"/>
      <c r="DJ1848" s="116"/>
      <c r="DK1848" s="116"/>
      <c r="DL1848" s="116"/>
      <c r="DM1848" s="116"/>
      <c r="DN1848" s="116"/>
      <c r="DO1848" s="116"/>
      <c r="DP1848" s="116"/>
      <c r="DQ1848" s="116"/>
      <c r="DR1848" s="116"/>
      <c r="DS1848" s="116"/>
      <c r="DT1848" s="116"/>
      <c r="DU1848" s="116"/>
      <c r="DV1848" s="116"/>
      <c r="DW1848" s="116"/>
      <c r="DX1848" s="116"/>
      <c r="DY1848" s="116"/>
      <c r="DZ1848" s="116"/>
      <c r="EA1848" s="116"/>
    </row>
    <row r="1849" spans="1:131" x14ac:dyDescent="0.15">
      <c r="A1849" s="116"/>
      <c r="B1849" s="155"/>
      <c r="C1849" s="149"/>
      <c r="E1849" s="149"/>
      <c r="G1849" s="156"/>
      <c r="H1849" s="149"/>
      <c r="N1849" s="146"/>
      <c r="O1849" s="146"/>
      <c r="P1849" s="146"/>
      <c r="Q1849" s="146"/>
      <c r="R1849" s="146"/>
      <c r="S1849" s="146"/>
      <c r="T1849" s="146"/>
      <c r="U1849" s="146"/>
      <c r="V1849" s="146"/>
      <c r="W1849" s="146"/>
      <c r="X1849" s="146"/>
      <c r="Y1849" s="146"/>
      <c r="Z1849" s="146"/>
      <c r="AA1849" s="116"/>
      <c r="AB1849" s="150"/>
      <c r="AC1849" s="150"/>
      <c r="AD1849" s="146"/>
      <c r="AE1849" s="146"/>
      <c r="AF1849" s="141"/>
      <c r="AG1849" s="141"/>
      <c r="AH1849" s="150"/>
      <c r="AI1849" s="313"/>
      <c r="AJ1849" s="150"/>
      <c r="AK1849" s="313"/>
      <c r="AL1849" s="150"/>
      <c r="AM1849" s="313"/>
      <c r="AN1849" s="150"/>
      <c r="AO1849" s="313"/>
      <c r="AP1849" s="150"/>
      <c r="AQ1849" s="313"/>
      <c r="AR1849" s="150"/>
      <c r="AS1849" s="150"/>
      <c r="AT1849" s="313"/>
      <c r="AU1849" s="150"/>
      <c r="AV1849" s="313"/>
      <c r="AW1849" s="150"/>
      <c r="AX1849" s="313"/>
      <c r="AY1849" s="150"/>
      <c r="AZ1849" s="313"/>
      <c r="BA1849" s="150"/>
      <c r="BB1849" s="313"/>
      <c r="BC1849" s="150"/>
      <c r="BD1849" s="116"/>
      <c r="BE1849" s="152"/>
      <c r="BF1849" s="152"/>
      <c r="BG1849" s="152"/>
      <c r="BH1849" s="152"/>
      <c r="BI1849" s="152"/>
      <c r="BJ1849" s="152"/>
      <c r="BK1849" s="150"/>
      <c r="BL1849" s="150"/>
      <c r="BM1849" s="150"/>
      <c r="BN1849" s="150"/>
      <c r="BO1849" s="150"/>
      <c r="BP1849" s="150"/>
      <c r="BQ1849" s="150"/>
      <c r="BR1849" s="146"/>
      <c r="BS1849" s="149"/>
      <c r="BT1849" s="116"/>
      <c r="BU1849" s="116"/>
      <c r="BV1849" s="116"/>
      <c r="BW1849" s="116"/>
      <c r="BX1849" s="116"/>
      <c r="BY1849" s="116"/>
      <c r="BZ1849" s="116"/>
      <c r="CA1849" s="116"/>
      <c r="CB1849" s="116"/>
      <c r="CC1849" s="116"/>
      <c r="CD1849" s="116"/>
      <c r="CE1849" s="116"/>
      <c r="CF1849" s="116"/>
      <c r="CG1849" s="116"/>
      <c r="CH1849" s="116"/>
      <c r="CI1849" s="116"/>
      <c r="CJ1849" s="116"/>
      <c r="CK1849" s="116"/>
      <c r="CL1849" s="116"/>
      <c r="CM1849" s="116"/>
      <c r="CN1849" s="116"/>
      <c r="CO1849" s="116"/>
      <c r="CP1849" s="116"/>
      <c r="CQ1849" s="116"/>
      <c r="CR1849" s="116"/>
      <c r="CS1849" s="116"/>
      <c r="CT1849" s="116"/>
      <c r="CU1849" s="116"/>
      <c r="CV1849" s="116"/>
      <c r="CW1849" s="116"/>
      <c r="CX1849" s="116"/>
      <c r="CY1849" s="116"/>
      <c r="CZ1849" s="116"/>
      <c r="DA1849" s="116"/>
      <c r="DB1849" s="116"/>
      <c r="DC1849" s="116"/>
      <c r="DD1849" s="116"/>
      <c r="DE1849" s="116"/>
      <c r="DF1849" s="116"/>
      <c r="DG1849" s="116"/>
      <c r="DH1849" s="116"/>
      <c r="DI1849" s="116"/>
      <c r="DJ1849" s="116"/>
      <c r="DK1849" s="116"/>
      <c r="DL1849" s="116"/>
      <c r="DM1849" s="116"/>
      <c r="DN1849" s="116"/>
      <c r="DO1849" s="116"/>
      <c r="DP1849" s="116"/>
      <c r="DQ1849" s="116"/>
      <c r="DR1849" s="116"/>
      <c r="DS1849" s="116"/>
      <c r="DT1849" s="116"/>
      <c r="DU1849" s="116"/>
      <c r="DV1849" s="116"/>
      <c r="DW1849" s="116"/>
      <c r="DX1849" s="116"/>
      <c r="DY1849" s="116"/>
      <c r="DZ1849" s="116"/>
      <c r="EA1849" s="116"/>
    </row>
    <row r="1850" spans="1:131" x14ac:dyDescent="0.15">
      <c r="A1850" s="116"/>
      <c r="B1850" s="155"/>
      <c r="C1850" s="149"/>
      <c r="E1850" s="149"/>
      <c r="G1850" s="156"/>
      <c r="H1850" s="149"/>
      <c r="N1850" s="146"/>
      <c r="O1850" s="146"/>
      <c r="P1850" s="146"/>
      <c r="Q1850" s="146"/>
      <c r="R1850" s="146"/>
      <c r="S1850" s="146"/>
      <c r="T1850" s="146"/>
      <c r="U1850" s="146"/>
      <c r="V1850" s="146"/>
      <c r="W1850" s="146"/>
      <c r="X1850" s="146"/>
      <c r="Y1850" s="146"/>
      <c r="Z1850" s="146"/>
      <c r="AA1850" s="116"/>
      <c r="AB1850" s="150"/>
      <c r="AC1850" s="150"/>
      <c r="AD1850" s="146"/>
      <c r="AE1850" s="146"/>
      <c r="AF1850" s="141"/>
      <c r="AG1850" s="141"/>
      <c r="AH1850" s="150"/>
      <c r="AI1850" s="313"/>
      <c r="AJ1850" s="150"/>
      <c r="AK1850" s="313"/>
      <c r="AL1850" s="150"/>
      <c r="AM1850" s="313"/>
      <c r="AN1850" s="150"/>
      <c r="AO1850" s="313"/>
      <c r="AP1850" s="150"/>
      <c r="AQ1850" s="313"/>
      <c r="AR1850" s="150"/>
      <c r="AS1850" s="150"/>
      <c r="AT1850" s="313"/>
      <c r="AU1850" s="150"/>
      <c r="AV1850" s="313"/>
      <c r="AW1850" s="150"/>
      <c r="AX1850" s="313"/>
      <c r="AY1850" s="150"/>
      <c r="AZ1850" s="313"/>
      <c r="BA1850" s="150"/>
      <c r="BB1850" s="313"/>
      <c r="BC1850" s="150"/>
      <c r="BD1850" s="116"/>
      <c r="BE1850" s="152"/>
      <c r="BF1850" s="152"/>
      <c r="BG1850" s="152"/>
      <c r="BH1850" s="152"/>
      <c r="BI1850" s="152"/>
      <c r="BJ1850" s="152"/>
      <c r="BK1850" s="150"/>
      <c r="BL1850" s="150"/>
      <c r="BM1850" s="150"/>
      <c r="BN1850" s="150"/>
      <c r="BO1850" s="150"/>
      <c r="BP1850" s="150"/>
      <c r="BQ1850" s="150"/>
      <c r="BR1850" s="146"/>
      <c r="BS1850" s="149"/>
      <c r="BT1850" s="116"/>
      <c r="BU1850" s="116"/>
      <c r="BV1850" s="116"/>
      <c r="BW1850" s="116"/>
      <c r="BX1850" s="116"/>
      <c r="BY1850" s="116"/>
      <c r="BZ1850" s="116"/>
      <c r="CA1850" s="116"/>
      <c r="CB1850" s="116"/>
      <c r="CC1850" s="116"/>
      <c r="CD1850" s="116"/>
      <c r="CE1850" s="116"/>
      <c r="CF1850" s="116"/>
      <c r="CG1850" s="116"/>
      <c r="CH1850" s="116"/>
      <c r="CI1850" s="116"/>
      <c r="CJ1850" s="116"/>
      <c r="CK1850" s="116"/>
      <c r="CL1850" s="116"/>
      <c r="CM1850" s="116"/>
      <c r="CN1850" s="116"/>
      <c r="CO1850" s="116"/>
      <c r="CP1850" s="116"/>
      <c r="CQ1850" s="116"/>
      <c r="CR1850" s="116"/>
      <c r="CS1850" s="116"/>
      <c r="CT1850" s="116"/>
      <c r="CU1850" s="116"/>
      <c r="CV1850" s="116"/>
      <c r="CW1850" s="116"/>
      <c r="CX1850" s="116"/>
      <c r="CY1850" s="116"/>
      <c r="CZ1850" s="116"/>
      <c r="DA1850" s="116"/>
      <c r="DB1850" s="116"/>
      <c r="DC1850" s="116"/>
      <c r="DD1850" s="116"/>
      <c r="DE1850" s="116"/>
      <c r="DF1850" s="116"/>
      <c r="DG1850" s="116"/>
      <c r="DH1850" s="116"/>
      <c r="DI1850" s="116"/>
      <c r="DJ1850" s="116"/>
      <c r="DK1850" s="116"/>
      <c r="DL1850" s="116"/>
      <c r="DM1850" s="116"/>
      <c r="DN1850" s="116"/>
      <c r="DO1850" s="116"/>
      <c r="DP1850" s="116"/>
      <c r="DQ1850" s="116"/>
      <c r="DR1850" s="116"/>
      <c r="DS1850" s="116"/>
      <c r="DT1850" s="116"/>
      <c r="DU1850" s="116"/>
      <c r="DV1850" s="116"/>
      <c r="DW1850" s="116"/>
      <c r="DX1850" s="116"/>
      <c r="DY1850" s="116"/>
      <c r="DZ1850" s="116"/>
      <c r="EA1850" s="116"/>
    </row>
    <row r="1851" spans="1:131" x14ac:dyDescent="0.15">
      <c r="A1851" s="116"/>
      <c r="B1851" s="155"/>
      <c r="C1851" s="149"/>
      <c r="E1851" s="149"/>
      <c r="G1851" s="156"/>
      <c r="H1851" s="149"/>
      <c r="N1851" s="146"/>
      <c r="O1851" s="146"/>
      <c r="P1851" s="146"/>
      <c r="Q1851" s="146"/>
      <c r="R1851" s="146"/>
      <c r="S1851" s="146"/>
      <c r="T1851" s="146"/>
      <c r="U1851" s="146"/>
      <c r="V1851" s="146"/>
      <c r="W1851" s="146"/>
      <c r="X1851" s="146"/>
      <c r="Y1851" s="146"/>
      <c r="Z1851" s="146"/>
      <c r="AA1851" s="116"/>
      <c r="AB1851" s="150"/>
      <c r="AC1851" s="150"/>
      <c r="AD1851" s="146"/>
      <c r="AE1851" s="146"/>
      <c r="AF1851" s="141"/>
      <c r="AG1851" s="141"/>
      <c r="AH1851" s="150"/>
      <c r="AI1851" s="313"/>
      <c r="AJ1851" s="150"/>
      <c r="AK1851" s="313"/>
      <c r="AL1851" s="150"/>
      <c r="AM1851" s="313"/>
      <c r="AN1851" s="150"/>
      <c r="AO1851" s="313"/>
      <c r="AP1851" s="150"/>
      <c r="AQ1851" s="313"/>
      <c r="AR1851" s="150"/>
      <c r="AS1851" s="150"/>
      <c r="AT1851" s="313"/>
      <c r="AU1851" s="150"/>
      <c r="AV1851" s="313"/>
      <c r="AW1851" s="150"/>
      <c r="AX1851" s="313"/>
      <c r="AY1851" s="150"/>
      <c r="AZ1851" s="313"/>
      <c r="BA1851" s="150"/>
      <c r="BB1851" s="313"/>
      <c r="BC1851" s="150"/>
      <c r="BD1851" s="116"/>
      <c r="BE1851" s="152"/>
      <c r="BF1851" s="152"/>
      <c r="BG1851" s="152"/>
      <c r="BH1851" s="152"/>
      <c r="BI1851" s="152"/>
      <c r="BJ1851" s="152"/>
      <c r="BK1851" s="150"/>
      <c r="BL1851" s="150"/>
      <c r="BM1851" s="150"/>
      <c r="BN1851" s="150"/>
      <c r="BO1851" s="150"/>
      <c r="BP1851" s="150"/>
      <c r="BQ1851" s="150"/>
      <c r="BR1851" s="146"/>
      <c r="BS1851" s="149"/>
      <c r="BT1851" s="116"/>
      <c r="BU1851" s="116"/>
      <c r="BV1851" s="116"/>
      <c r="BW1851" s="116"/>
      <c r="BX1851" s="116"/>
      <c r="BY1851" s="116"/>
      <c r="BZ1851" s="116"/>
      <c r="CA1851" s="116"/>
      <c r="CB1851" s="116"/>
      <c r="CC1851" s="116"/>
      <c r="CD1851" s="116"/>
      <c r="CE1851" s="116"/>
      <c r="CF1851" s="116"/>
      <c r="CG1851" s="116"/>
      <c r="CH1851" s="116"/>
      <c r="CI1851" s="116"/>
      <c r="CJ1851" s="116"/>
      <c r="CK1851" s="116"/>
      <c r="CL1851" s="116"/>
      <c r="CM1851" s="116"/>
      <c r="CN1851" s="116"/>
      <c r="CO1851" s="116"/>
      <c r="CP1851" s="116"/>
      <c r="CQ1851" s="116"/>
      <c r="CR1851" s="116"/>
      <c r="CS1851" s="116"/>
      <c r="CT1851" s="116"/>
      <c r="CU1851" s="116"/>
      <c r="CV1851" s="116"/>
      <c r="CW1851" s="116"/>
      <c r="CX1851" s="116"/>
      <c r="CY1851" s="116"/>
      <c r="CZ1851" s="116"/>
      <c r="DA1851" s="116"/>
      <c r="DB1851" s="116"/>
      <c r="DC1851" s="116"/>
      <c r="DD1851" s="116"/>
      <c r="DE1851" s="116"/>
      <c r="DF1851" s="116"/>
      <c r="DG1851" s="116"/>
      <c r="DH1851" s="116"/>
      <c r="DI1851" s="116"/>
      <c r="DJ1851" s="116"/>
      <c r="DK1851" s="116"/>
      <c r="DL1851" s="116"/>
      <c r="DM1851" s="116"/>
      <c r="DN1851" s="116"/>
      <c r="DO1851" s="116"/>
      <c r="DP1851" s="116"/>
      <c r="DQ1851" s="116"/>
      <c r="DR1851" s="116"/>
      <c r="DS1851" s="116"/>
      <c r="DT1851" s="116"/>
      <c r="DU1851" s="116"/>
      <c r="DV1851" s="116"/>
      <c r="DW1851" s="116"/>
      <c r="DX1851" s="116"/>
      <c r="DY1851" s="116"/>
      <c r="DZ1851" s="116"/>
      <c r="EA1851" s="116"/>
    </row>
    <row r="1852" spans="1:131" x14ac:dyDescent="0.15">
      <c r="A1852" s="116"/>
      <c r="B1852" s="155"/>
      <c r="C1852" s="149"/>
      <c r="E1852" s="149"/>
      <c r="G1852" s="156"/>
      <c r="H1852" s="149"/>
      <c r="N1852" s="146"/>
      <c r="O1852" s="146"/>
      <c r="P1852" s="146"/>
      <c r="Q1852" s="146"/>
      <c r="R1852" s="146"/>
      <c r="S1852" s="146"/>
      <c r="T1852" s="146"/>
      <c r="U1852" s="146"/>
      <c r="V1852" s="146"/>
      <c r="W1852" s="146"/>
      <c r="X1852" s="146"/>
      <c r="Y1852" s="146"/>
      <c r="Z1852" s="146"/>
      <c r="AA1852" s="116"/>
      <c r="AB1852" s="150"/>
      <c r="AC1852" s="150"/>
      <c r="AD1852" s="146"/>
      <c r="AE1852" s="146"/>
      <c r="AF1852" s="141"/>
      <c r="AG1852" s="141"/>
      <c r="AH1852" s="150"/>
      <c r="AI1852" s="313"/>
      <c r="AJ1852" s="150"/>
      <c r="AK1852" s="313"/>
      <c r="AL1852" s="150"/>
      <c r="AM1852" s="313"/>
      <c r="AN1852" s="150"/>
      <c r="AO1852" s="313"/>
      <c r="AP1852" s="150"/>
      <c r="AQ1852" s="313"/>
      <c r="AR1852" s="150"/>
      <c r="AS1852" s="150"/>
      <c r="AT1852" s="313"/>
      <c r="AU1852" s="150"/>
      <c r="AV1852" s="313"/>
      <c r="AW1852" s="150"/>
      <c r="AX1852" s="313"/>
      <c r="AY1852" s="150"/>
      <c r="AZ1852" s="313"/>
      <c r="BA1852" s="150"/>
      <c r="BB1852" s="313"/>
      <c r="BC1852" s="150"/>
      <c r="BD1852" s="116"/>
      <c r="BE1852" s="152"/>
      <c r="BF1852" s="152"/>
      <c r="BG1852" s="152"/>
      <c r="BH1852" s="152"/>
      <c r="BI1852" s="152"/>
      <c r="BJ1852" s="152"/>
      <c r="BK1852" s="150"/>
      <c r="BL1852" s="150"/>
      <c r="BM1852" s="150"/>
      <c r="BN1852" s="150"/>
      <c r="BO1852" s="150"/>
      <c r="BP1852" s="150"/>
      <c r="BQ1852" s="150"/>
      <c r="BR1852" s="146"/>
      <c r="BS1852" s="149"/>
      <c r="BT1852" s="116"/>
      <c r="BU1852" s="116"/>
      <c r="BV1852" s="116"/>
      <c r="BW1852" s="116"/>
      <c r="BX1852" s="116"/>
      <c r="BY1852" s="116"/>
      <c r="BZ1852" s="116"/>
      <c r="CA1852" s="116"/>
      <c r="CB1852" s="116"/>
      <c r="CC1852" s="116"/>
      <c r="CD1852" s="116"/>
      <c r="CE1852" s="116"/>
      <c r="CF1852" s="116"/>
      <c r="CG1852" s="116"/>
      <c r="CH1852" s="116"/>
      <c r="CI1852" s="116"/>
      <c r="CJ1852" s="116"/>
      <c r="CK1852" s="116"/>
      <c r="CL1852" s="116"/>
      <c r="CM1852" s="116"/>
      <c r="CN1852" s="116"/>
      <c r="CO1852" s="116"/>
      <c r="CP1852" s="116"/>
      <c r="CQ1852" s="116"/>
      <c r="CR1852" s="116"/>
      <c r="CS1852" s="116"/>
      <c r="CT1852" s="116"/>
      <c r="CU1852" s="116"/>
      <c r="CV1852" s="116"/>
      <c r="CW1852" s="116"/>
      <c r="CX1852" s="116"/>
      <c r="CY1852" s="116"/>
      <c r="CZ1852" s="116"/>
      <c r="DA1852" s="116"/>
      <c r="DB1852" s="116"/>
      <c r="DC1852" s="116"/>
      <c r="DD1852" s="116"/>
      <c r="DE1852" s="116"/>
      <c r="DF1852" s="116"/>
      <c r="DG1852" s="116"/>
      <c r="DH1852" s="116"/>
      <c r="DI1852" s="116"/>
      <c r="DJ1852" s="116"/>
      <c r="DK1852" s="116"/>
      <c r="DL1852" s="116"/>
      <c r="DM1852" s="116"/>
      <c r="DN1852" s="116"/>
      <c r="DO1852" s="116"/>
      <c r="DP1852" s="116"/>
      <c r="DQ1852" s="116"/>
      <c r="DR1852" s="116"/>
      <c r="DS1852" s="116"/>
      <c r="DT1852" s="116"/>
      <c r="DU1852" s="116"/>
      <c r="DV1852" s="116"/>
      <c r="DW1852" s="116"/>
      <c r="DX1852" s="116"/>
      <c r="DY1852" s="116"/>
      <c r="DZ1852" s="116"/>
      <c r="EA1852" s="116"/>
    </row>
    <row r="1853" spans="1:131" x14ac:dyDescent="0.15">
      <c r="A1853" s="116"/>
      <c r="B1853" s="155"/>
      <c r="C1853" s="149"/>
      <c r="E1853" s="149"/>
      <c r="G1853" s="156"/>
      <c r="H1853" s="149"/>
      <c r="N1853" s="146"/>
      <c r="O1853" s="146"/>
      <c r="P1853" s="146"/>
      <c r="Q1853" s="146"/>
      <c r="R1853" s="146"/>
      <c r="S1853" s="146"/>
      <c r="T1853" s="146"/>
      <c r="U1853" s="146"/>
      <c r="V1853" s="146"/>
      <c r="W1853" s="146"/>
      <c r="X1853" s="146"/>
      <c r="Y1853" s="146"/>
      <c r="Z1853" s="146"/>
      <c r="AA1853" s="116"/>
      <c r="AB1853" s="150"/>
      <c r="AC1853" s="150"/>
      <c r="AD1853" s="146"/>
      <c r="AE1853" s="146"/>
      <c r="AF1853" s="141"/>
      <c r="AG1853" s="141"/>
      <c r="AH1853" s="150"/>
      <c r="AI1853" s="313"/>
      <c r="AJ1853" s="150"/>
      <c r="AK1853" s="313"/>
      <c r="AL1853" s="150"/>
      <c r="AM1853" s="313"/>
      <c r="AN1853" s="150"/>
      <c r="AO1853" s="313"/>
      <c r="AP1853" s="150"/>
      <c r="AQ1853" s="313"/>
      <c r="AR1853" s="150"/>
      <c r="AS1853" s="150"/>
      <c r="AT1853" s="313"/>
      <c r="AU1853" s="150"/>
      <c r="AV1853" s="313"/>
      <c r="AW1853" s="150"/>
      <c r="AX1853" s="313"/>
      <c r="AY1853" s="150"/>
      <c r="AZ1853" s="313"/>
      <c r="BA1853" s="150"/>
      <c r="BB1853" s="313"/>
      <c r="BC1853" s="150"/>
      <c r="BD1853" s="116"/>
      <c r="BE1853" s="152"/>
      <c r="BF1853" s="152"/>
      <c r="BG1853" s="152"/>
      <c r="BH1853" s="152"/>
      <c r="BI1853" s="152"/>
      <c r="BJ1853" s="152"/>
      <c r="BK1853" s="150"/>
      <c r="BL1853" s="150"/>
      <c r="BM1853" s="150"/>
      <c r="BN1853" s="150"/>
      <c r="BO1853" s="150"/>
      <c r="BP1853" s="150"/>
      <c r="BQ1853" s="150"/>
      <c r="BR1853" s="146"/>
      <c r="BS1853" s="149"/>
      <c r="BT1853" s="116"/>
      <c r="BU1853" s="116"/>
      <c r="BV1853" s="116"/>
      <c r="BW1853" s="116"/>
      <c r="BX1853" s="116"/>
      <c r="BY1853" s="116"/>
      <c r="BZ1853" s="116"/>
      <c r="CA1853" s="116"/>
      <c r="CB1853" s="116"/>
      <c r="CC1853" s="116"/>
      <c r="CD1853" s="116"/>
      <c r="CE1853" s="116"/>
      <c r="CF1853" s="116"/>
      <c r="CG1853" s="116"/>
      <c r="CH1853" s="116"/>
      <c r="CI1853" s="116"/>
      <c r="CJ1853" s="116"/>
      <c r="CK1853" s="116"/>
      <c r="CL1853" s="116"/>
      <c r="CM1853" s="116"/>
      <c r="CN1853" s="116"/>
      <c r="CO1853" s="116"/>
      <c r="CP1853" s="116"/>
      <c r="CQ1853" s="116"/>
      <c r="CR1853" s="116"/>
      <c r="CS1853" s="116"/>
      <c r="CT1853" s="116"/>
      <c r="CU1853" s="116"/>
      <c r="CV1853" s="116"/>
      <c r="CW1853" s="116"/>
      <c r="CX1853" s="116"/>
      <c r="CY1853" s="116"/>
      <c r="CZ1853" s="116"/>
      <c r="DA1853" s="116"/>
      <c r="DB1853" s="116"/>
      <c r="DC1853" s="116"/>
      <c r="DD1853" s="116"/>
      <c r="DE1853" s="116"/>
      <c r="DF1853" s="116"/>
      <c r="DG1853" s="116"/>
      <c r="DH1853" s="116"/>
      <c r="DI1853" s="116"/>
      <c r="DJ1853" s="116"/>
      <c r="DK1853" s="116"/>
      <c r="DL1853" s="116"/>
      <c r="DM1853" s="116"/>
      <c r="DN1853" s="116"/>
      <c r="DO1853" s="116"/>
      <c r="DP1853" s="116"/>
      <c r="DQ1853" s="116"/>
      <c r="DR1853" s="116"/>
      <c r="DS1853" s="116"/>
      <c r="DT1853" s="116"/>
      <c r="DU1853" s="116"/>
      <c r="DV1853" s="116"/>
      <c r="DW1853" s="116"/>
      <c r="DX1853" s="116"/>
      <c r="DY1853" s="116"/>
      <c r="DZ1853" s="116"/>
      <c r="EA1853" s="116"/>
    </row>
    <row r="1854" spans="1:131" x14ac:dyDescent="0.15">
      <c r="A1854" s="116"/>
      <c r="B1854" s="155"/>
      <c r="C1854" s="149"/>
      <c r="E1854" s="149"/>
      <c r="G1854" s="156"/>
      <c r="H1854" s="149"/>
      <c r="N1854" s="146"/>
      <c r="O1854" s="146"/>
      <c r="P1854" s="146"/>
      <c r="Q1854" s="146"/>
      <c r="R1854" s="146"/>
      <c r="S1854" s="146"/>
      <c r="T1854" s="146"/>
      <c r="U1854" s="146"/>
      <c r="V1854" s="146"/>
      <c r="W1854" s="146"/>
      <c r="X1854" s="146"/>
      <c r="Y1854" s="146"/>
      <c r="Z1854" s="146"/>
      <c r="AA1854" s="116"/>
      <c r="AB1854" s="150"/>
      <c r="AC1854" s="150"/>
      <c r="AD1854" s="146"/>
      <c r="AE1854" s="146"/>
      <c r="AF1854" s="141"/>
      <c r="AG1854" s="141"/>
      <c r="AH1854" s="150"/>
      <c r="AI1854" s="313"/>
      <c r="AJ1854" s="150"/>
      <c r="AK1854" s="313"/>
      <c r="AL1854" s="150"/>
      <c r="AM1854" s="313"/>
      <c r="AN1854" s="150"/>
      <c r="AO1854" s="313"/>
      <c r="AP1854" s="150"/>
      <c r="AQ1854" s="313"/>
      <c r="AR1854" s="150"/>
      <c r="AS1854" s="150"/>
      <c r="AT1854" s="313"/>
      <c r="AU1854" s="150"/>
      <c r="AV1854" s="313"/>
      <c r="AW1854" s="150"/>
      <c r="AX1854" s="313"/>
      <c r="AY1854" s="150"/>
      <c r="AZ1854" s="313"/>
      <c r="BA1854" s="150"/>
      <c r="BB1854" s="313"/>
      <c r="BC1854" s="150"/>
      <c r="BD1854" s="116"/>
      <c r="BE1854" s="152"/>
      <c r="BF1854" s="152"/>
      <c r="BG1854" s="152"/>
      <c r="BH1854" s="152"/>
      <c r="BI1854" s="152"/>
      <c r="BJ1854" s="152"/>
      <c r="BK1854" s="150"/>
      <c r="BL1854" s="150"/>
      <c r="BM1854" s="150"/>
      <c r="BN1854" s="150"/>
      <c r="BO1854" s="150"/>
      <c r="BP1854" s="150"/>
      <c r="BQ1854" s="150"/>
      <c r="BR1854" s="146"/>
      <c r="BS1854" s="149"/>
      <c r="BT1854" s="116"/>
      <c r="BU1854" s="116"/>
      <c r="BV1854" s="116"/>
      <c r="BW1854" s="116"/>
      <c r="BX1854" s="116"/>
      <c r="BY1854" s="116"/>
      <c r="BZ1854" s="116"/>
      <c r="CA1854" s="116"/>
      <c r="CB1854" s="116"/>
      <c r="CC1854" s="116"/>
      <c r="CD1854" s="116"/>
      <c r="CE1854" s="116"/>
      <c r="CF1854" s="116"/>
      <c r="CG1854" s="116"/>
      <c r="CH1854" s="116"/>
      <c r="CI1854" s="116"/>
      <c r="CJ1854" s="116"/>
      <c r="CK1854" s="116"/>
      <c r="CL1854" s="116"/>
      <c r="CM1854" s="116"/>
      <c r="CN1854" s="116"/>
      <c r="CO1854" s="116"/>
      <c r="CP1854" s="116"/>
      <c r="CQ1854" s="116"/>
      <c r="CR1854" s="116"/>
      <c r="CS1854" s="116"/>
      <c r="CT1854" s="116"/>
      <c r="CU1854" s="116"/>
      <c r="CV1854" s="116"/>
      <c r="CW1854" s="116"/>
      <c r="CX1854" s="116"/>
      <c r="CY1854" s="116"/>
      <c r="CZ1854" s="116"/>
      <c r="DA1854" s="116"/>
      <c r="DB1854" s="116"/>
      <c r="DC1854" s="116"/>
      <c r="DD1854" s="116"/>
      <c r="DE1854" s="116"/>
      <c r="DF1854" s="116"/>
      <c r="DG1854" s="116"/>
      <c r="DH1854" s="116"/>
      <c r="DI1854" s="116"/>
      <c r="DJ1854" s="116"/>
      <c r="DK1854" s="116"/>
      <c r="DL1854" s="116"/>
      <c r="DM1854" s="116"/>
      <c r="DN1854" s="116"/>
      <c r="DO1854" s="116"/>
      <c r="DP1854" s="116"/>
      <c r="DQ1854" s="116"/>
      <c r="DR1854" s="116"/>
      <c r="DS1854" s="116"/>
      <c r="DT1854" s="116"/>
      <c r="DU1854" s="116"/>
      <c r="DV1854" s="116"/>
      <c r="DW1854" s="116"/>
      <c r="DX1854" s="116"/>
      <c r="DY1854" s="116"/>
      <c r="DZ1854" s="116"/>
      <c r="EA1854" s="116"/>
    </row>
    <row r="1855" spans="1:131" x14ac:dyDescent="0.15">
      <c r="A1855" s="116"/>
      <c r="B1855" s="155"/>
      <c r="C1855" s="149"/>
      <c r="E1855" s="149"/>
      <c r="G1855" s="156"/>
      <c r="H1855" s="149"/>
      <c r="N1855" s="146"/>
      <c r="O1855" s="146"/>
      <c r="P1855" s="146"/>
      <c r="Q1855" s="146"/>
      <c r="R1855" s="146"/>
      <c r="S1855" s="146"/>
      <c r="T1855" s="146"/>
      <c r="U1855" s="146"/>
      <c r="V1855" s="146"/>
      <c r="W1855" s="146"/>
      <c r="X1855" s="146"/>
      <c r="Y1855" s="146"/>
      <c r="Z1855" s="146"/>
      <c r="AA1855" s="116"/>
      <c r="AB1855" s="150"/>
      <c r="AC1855" s="150"/>
      <c r="AD1855" s="146"/>
      <c r="AE1855" s="146"/>
      <c r="AF1855" s="141"/>
      <c r="AG1855" s="141"/>
      <c r="AH1855" s="150"/>
      <c r="AI1855" s="313"/>
      <c r="AJ1855" s="150"/>
      <c r="AK1855" s="313"/>
      <c r="AL1855" s="150"/>
      <c r="AM1855" s="313"/>
      <c r="AN1855" s="150"/>
      <c r="AO1855" s="313"/>
      <c r="AP1855" s="150"/>
      <c r="AQ1855" s="313"/>
      <c r="AR1855" s="150"/>
      <c r="AS1855" s="150"/>
      <c r="AT1855" s="313"/>
      <c r="AU1855" s="150"/>
      <c r="AV1855" s="313"/>
      <c r="AW1855" s="150"/>
      <c r="AX1855" s="313"/>
      <c r="AY1855" s="150"/>
      <c r="AZ1855" s="313"/>
      <c r="BA1855" s="150"/>
      <c r="BB1855" s="313"/>
      <c r="BC1855" s="150"/>
      <c r="BD1855" s="116"/>
      <c r="BE1855" s="152"/>
      <c r="BF1855" s="152"/>
      <c r="BG1855" s="152"/>
      <c r="BH1855" s="152"/>
      <c r="BI1855" s="152"/>
      <c r="BJ1855" s="152"/>
      <c r="BK1855" s="150"/>
      <c r="BL1855" s="150"/>
      <c r="BM1855" s="150"/>
      <c r="BN1855" s="150"/>
      <c r="BO1855" s="150"/>
      <c r="BP1855" s="150"/>
      <c r="BQ1855" s="150"/>
      <c r="BR1855" s="146"/>
      <c r="BS1855" s="149"/>
      <c r="BT1855" s="116"/>
      <c r="BU1855" s="116"/>
      <c r="BV1855" s="116"/>
      <c r="BW1855" s="116"/>
      <c r="BX1855" s="116"/>
      <c r="BY1855" s="116"/>
      <c r="BZ1855" s="116"/>
      <c r="CA1855" s="116"/>
      <c r="CB1855" s="116"/>
      <c r="CC1855" s="116"/>
      <c r="CD1855" s="116"/>
      <c r="CE1855" s="116"/>
      <c r="CF1855" s="116"/>
      <c r="CG1855" s="116"/>
      <c r="CH1855" s="116"/>
      <c r="CI1855" s="116"/>
      <c r="CJ1855" s="116"/>
      <c r="CK1855" s="116"/>
      <c r="CL1855" s="116"/>
      <c r="CM1855" s="116"/>
      <c r="CN1855" s="116"/>
      <c r="CO1855" s="116"/>
      <c r="CP1855" s="116"/>
      <c r="CQ1855" s="116"/>
      <c r="CR1855" s="116"/>
      <c r="CS1855" s="116"/>
      <c r="CT1855" s="116"/>
      <c r="CU1855" s="116"/>
      <c r="CV1855" s="116"/>
      <c r="CW1855" s="116"/>
      <c r="CX1855" s="116"/>
      <c r="CY1855" s="116"/>
      <c r="CZ1855" s="116"/>
      <c r="DA1855" s="116"/>
      <c r="DB1855" s="116"/>
      <c r="DC1855" s="116"/>
      <c r="DD1855" s="116"/>
      <c r="DE1855" s="116"/>
      <c r="DF1855" s="116"/>
      <c r="DG1855" s="116"/>
      <c r="DH1855" s="116"/>
      <c r="DI1855" s="116"/>
      <c r="DJ1855" s="116"/>
      <c r="DK1855" s="116"/>
      <c r="DL1855" s="116"/>
      <c r="DM1855" s="116"/>
      <c r="DN1855" s="116"/>
      <c r="DO1855" s="116"/>
      <c r="DP1855" s="116"/>
      <c r="DQ1855" s="116"/>
      <c r="DR1855" s="116"/>
      <c r="DS1855" s="116"/>
      <c r="DT1855" s="116"/>
      <c r="DU1855" s="116"/>
      <c r="DV1855" s="116"/>
      <c r="DW1855" s="116"/>
      <c r="DX1855" s="116"/>
      <c r="DY1855" s="116"/>
      <c r="DZ1855" s="116"/>
      <c r="EA1855" s="116"/>
    </row>
    <row r="1856" spans="1:131" x14ac:dyDescent="0.15">
      <c r="A1856" s="116"/>
      <c r="B1856" s="155"/>
      <c r="C1856" s="149"/>
      <c r="E1856" s="149"/>
      <c r="G1856" s="156"/>
      <c r="H1856" s="149"/>
      <c r="N1856" s="146"/>
      <c r="O1856" s="146"/>
      <c r="P1856" s="146"/>
      <c r="Q1856" s="146"/>
      <c r="R1856" s="146"/>
      <c r="S1856" s="146"/>
      <c r="T1856" s="146"/>
      <c r="U1856" s="146"/>
      <c r="V1856" s="146"/>
      <c r="W1856" s="146"/>
      <c r="X1856" s="146"/>
      <c r="Y1856" s="146"/>
      <c r="Z1856" s="146"/>
      <c r="AA1856" s="116"/>
      <c r="AB1856" s="150"/>
      <c r="AC1856" s="150"/>
      <c r="AD1856" s="146"/>
      <c r="AE1856" s="146"/>
      <c r="AF1856" s="141"/>
      <c r="AG1856" s="141"/>
      <c r="AH1856" s="150"/>
      <c r="AI1856" s="313"/>
      <c r="AJ1856" s="150"/>
      <c r="AK1856" s="313"/>
      <c r="AL1856" s="150"/>
      <c r="AM1856" s="313"/>
      <c r="AN1856" s="150"/>
      <c r="AO1856" s="313"/>
      <c r="AP1856" s="150"/>
      <c r="AQ1856" s="313"/>
      <c r="AR1856" s="150"/>
      <c r="AS1856" s="150"/>
      <c r="AT1856" s="313"/>
      <c r="AU1856" s="150"/>
      <c r="AV1856" s="313"/>
      <c r="AW1856" s="150"/>
      <c r="AX1856" s="313"/>
      <c r="AY1856" s="150"/>
      <c r="AZ1856" s="313"/>
      <c r="BA1856" s="150"/>
      <c r="BB1856" s="313"/>
      <c r="BC1856" s="150"/>
      <c r="BD1856" s="116"/>
      <c r="BE1856" s="152"/>
      <c r="BF1856" s="152"/>
      <c r="BG1856" s="152"/>
      <c r="BH1856" s="152"/>
      <c r="BI1856" s="152"/>
      <c r="BJ1856" s="152"/>
      <c r="BK1856" s="150"/>
      <c r="BL1856" s="150"/>
      <c r="BM1856" s="150"/>
      <c r="BN1856" s="150"/>
      <c r="BO1856" s="150"/>
      <c r="BP1856" s="150"/>
      <c r="BQ1856" s="150"/>
      <c r="BR1856" s="146"/>
      <c r="BS1856" s="149"/>
      <c r="BT1856" s="116"/>
      <c r="BU1856" s="116"/>
      <c r="BV1856" s="116"/>
      <c r="BW1856" s="116"/>
      <c r="BX1856" s="116"/>
      <c r="BY1856" s="116"/>
      <c r="BZ1856" s="116"/>
      <c r="CA1856" s="116"/>
      <c r="CB1856" s="116"/>
      <c r="CC1856" s="116"/>
      <c r="CD1856" s="116"/>
      <c r="CE1856" s="116"/>
      <c r="CF1856" s="116"/>
      <c r="CG1856" s="116"/>
      <c r="CH1856" s="116"/>
      <c r="CI1856" s="116"/>
      <c r="CJ1856" s="116"/>
      <c r="CK1856" s="116"/>
      <c r="CL1856" s="116"/>
      <c r="CM1856" s="116"/>
      <c r="CN1856" s="116"/>
      <c r="CO1856" s="116"/>
      <c r="CP1856" s="116"/>
      <c r="CQ1856" s="116"/>
      <c r="CR1856" s="116"/>
      <c r="CS1856" s="116"/>
      <c r="CT1856" s="116"/>
      <c r="CU1856" s="116"/>
      <c r="CV1856" s="116"/>
      <c r="CW1856" s="116"/>
      <c r="CX1856" s="116"/>
      <c r="CY1856" s="116"/>
      <c r="CZ1856" s="116"/>
      <c r="DA1856" s="116"/>
      <c r="DB1856" s="116"/>
      <c r="DC1856" s="116"/>
      <c r="DD1856" s="116"/>
      <c r="DE1856" s="116"/>
      <c r="DF1856" s="116"/>
      <c r="DG1856" s="116"/>
      <c r="DH1856" s="116"/>
      <c r="DI1856" s="116"/>
      <c r="DJ1856" s="116"/>
      <c r="DK1856" s="116"/>
      <c r="DL1856" s="116"/>
      <c r="DM1856" s="116"/>
      <c r="DN1856" s="116"/>
      <c r="DO1856" s="116"/>
      <c r="DP1856" s="116"/>
      <c r="DQ1856" s="116"/>
      <c r="DR1856" s="116"/>
      <c r="DS1856" s="116"/>
      <c r="DT1856" s="116"/>
      <c r="DU1856" s="116"/>
      <c r="DV1856" s="116"/>
      <c r="DW1856" s="116"/>
      <c r="DX1856" s="116"/>
      <c r="DY1856" s="116"/>
      <c r="DZ1856" s="116"/>
      <c r="EA1856" s="116"/>
    </row>
    <row r="1857" spans="1:131" x14ac:dyDescent="0.15">
      <c r="A1857" s="116"/>
      <c r="B1857" s="155"/>
      <c r="C1857" s="149"/>
      <c r="E1857" s="149"/>
      <c r="G1857" s="156"/>
      <c r="H1857" s="149"/>
      <c r="N1857" s="146"/>
      <c r="O1857" s="146"/>
      <c r="P1857" s="146"/>
      <c r="Q1857" s="146"/>
      <c r="R1857" s="146"/>
      <c r="S1857" s="146"/>
      <c r="T1857" s="146"/>
      <c r="U1857" s="146"/>
      <c r="V1857" s="146"/>
      <c r="W1857" s="146"/>
      <c r="X1857" s="146"/>
      <c r="Y1857" s="146"/>
      <c r="Z1857" s="146"/>
      <c r="AA1857" s="116"/>
      <c r="AB1857" s="150"/>
      <c r="AC1857" s="150"/>
      <c r="AD1857" s="146"/>
      <c r="AE1857" s="146"/>
      <c r="AF1857" s="141"/>
      <c r="AG1857" s="141"/>
      <c r="AH1857" s="150"/>
      <c r="AI1857" s="313"/>
      <c r="AJ1857" s="150"/>
      <c r="AK1857" s="313"/>
      <c r="AL1857" s="150"/>
      <c r="AM1857" s="313"/>
      <c r="AN1857" s="150"/>
      <c r="AO1857" s="313"/>
      <c r="AP1857" s="150"/>
      <c r="AQ1857" s="313"/>
      <c r="AR1857" s="150"/>
      <c r="AS1857" s="150"/>
      <c r="AT1857" s="313"/>
      <c r="AU1857" s="150"/>
      <c r="AV1857" s="313"/>
      <c r="AW1857" s="150"/>
      <c r="AX1857" s="313"/>
      <c r="AY1857" s="150"/>
      <c r="AZ1857" s="313"/>
      <c r="BA1857" s="150"/>
      <c r="BB1857" s="313"/>
      <c r="BC1857" s="150"/>
      <c r="BD1857" s="116"/>
      <c r="BE1857" s="152"/>
      <c r="BF1857" s="152"/>
      <c r="BG1857" s="152"/>
      <c r="BH1857" s="152"/>
      <c r="BI1857" s="152"/>
      <c r="BJ1857" s="152"/>
      <c r="BK1857" s="150"/>
      <c r="BL1857" s="150"/>
      <c r="BM1857" s="150"/>
      <c r="BN1857" s="150"/>
      <c r="BO1857" s="150"/>
      <c r="BP1857" s="150"/>
      <c r="BQ1857" s="150"/>
      <c r="BR1857" s="146"/>
      <c r="BS1857" s="149"/>
      <c r="BT1857" s="116"/>
      <c r="BU1857" s="116"/>
      <c r="BV1857" s="116"/>
      <c r="BW1857" s="116"/>
      <c r="BX1857" s="116"/>
      <c r="BY1857" s="116"/>
      <c r="BZ1857" s="116"/>
      <c r="CA1857" s="116"/>
      <c r="CB1857" s="116"/>
      <c r="CC1857" s="116"/>
      <c r="CD1857" s="116"/>
      <c r="CE1857" s="116"/>
      <c r="CF1857" s="116"/>
      <c r="CG1857" s="116"/>
      <c r="CH1857" s="116"/>
      <c r="CI1857" s="116"/>
      <c r="CJ1857" s="116"/>
      <c r="CK1857" s="116"/>
      <c r="CL1857" s="116"/>
      <c r="CM1857" s="116"/>
      <c r="CN1857" s="116"/>
      <c r="CO1857" s="116"/>
      <c r="CP1857" s="116"/>
      <c r="CQ1857" s="116"/>
      <c r="CR1857" s="116"/>
      <c r="CS1857" s="116"/>
      <c r="CT1857" s="116"/>
      <c r="CU1857" s="116"/>
      <c r="CV1857" s="116"/>
      <c r="CW1857" s="116"/>
      <c r="CX1857" s="116"/>
      <c r="CY1857" s="116"/>
      <c r="CZ1857" s="116"/>
      <c r="DA1857" s="116"/>
      <c r="DB1857" s="116"/>
      <c r="DC1857" s="116"/>
      <c r="DD1857" s="116"/>
      <c r="DE1857" s="116"/>
      <c r="DF1857" s="116"/>
      <c r="DG1857" s="116"/>
      <c r="DH1857" s="116"/>
      <c r="DI1857" s="116"/>
      <c r="DJ1857" s="116"/>
      <c r="DK1857" s="116"/>
      <c r="DL1857" s="116"/>
      <c r="DM1857" s="116"/>
      <c r="DN1857" s="116"/>
      <c r="DO1857" s="116"/>
      <c r="DP1857" s="116"/>
      <c r="DQ1857" s="116"/>
      <c r="DR1857" s="116"/>
      <c r="DS1857" s="116"/>
      <c r="DT1857" s="116"/>
      <c r="DU1857" s="116"/>
      <c r="DV1857" s="116"/>
      <c r="DW1857" s="116"/>
      <c r="DX1857" s="116"/>
      <c r="DY1857" s="116"/>
      <c r="DZ1857" s="116"/>
      <c r="EA1857" s="116"/>
    </row>
    <row r="1858" spans="1:131" x14ac:dyDescent="0.15">
      <c r="A1858" s="116"/>
      <c r="B1858" s="155"/>
      <c r="C1858" s="149"/>
      <c r="E1858" s="149"/>
      <c r="G1858" s="156"/>
      <c r="H1858" s="149"/>
      <c r="N1858" s="146"/>
      <c r="O1858" s="146"/>
      <c r="P1858" s="146"/>
      <c r="Q1858" s="146"/>
      <c r="R1858" s="146"/>
      <c r="S1858" s="146"/>
      <c r="T1858" s="146"/>
      <c r="U1858" s="146"/>
      <c r="V1858" s="146"/>
      <c r="W1858" s="146"/>
      <c r="X1858" s="146"/>
      <c r="Y1858" s="146"/>
      <c r="Z1858" s="146"/>
      <c r="AA1858" s="116"/>
      <c r="AB1858" s="150"/>
      <c r="AC1858" s="150"/>
      <c r="AD1858" s="146"/>
      <c r="AE1858" s="146"/>
      <c r="AF1858" s="141"/>
      <c r="AG1858" s="141"/>
      <c r="AH1858" s="150"/>
      <c r="AI1858" s="313"/>
      <c r="AJ1858" s="150"/>
      <c r="AK1858" s="313"/>
      <c r="AL1858" s="150"/>
      <c r="AM1858" s="313"/>
      <c r="AN1858" s="150"/>
      <c r="AO1858" s="313"/>
      <c r="AP1858" s="150"/>
      <c r="AQ1858" s="313"/>
      <c r="AR1858" s="150"/>
      <c r="AS1858" s="150"/>
      <c r="AT1858" s="313"/>
      <c r="AU1858" s="150"/>
      <c r="AV1858" s="313"/>
      <c r="AW1858" s="150"/>
      <c r="AX1858" s="313"/>
      <c r="AY1858" s="150"/>
      <c r="AZ1858" s="313"/>
      <c r="BA1858" s="150"/>
      <c r="BB1858" s="313"/>
      <c r="BC1858" s="150"/>
      <c r="BD1858" s="116"/>
      <c r="BE1858" s="152"/>
      <c r="BF1858" s="152"/>
      <c r="BG1858" s="152"/>
      <c r="BH1858" s="152"/>
      <c r="BI1858" s="152"/>
      <c r="BJ1858" s="152"/>
      <c r="BK1858" s="150"/>
      <c r="BL1858" s="150"/>
      <c r="BM1858" s="150"/>
      <c r="BN1858" s="150"/>
      <c r="BO1858" s="150"/>
      <c r="BP1858" s="150"/>
      <c r="BQ1858" s="150"/>
      <c r="BR1858" s="146"/>
      <c r="BS1858" s="149"/>
      <c r="BT1858" s="116"/>
      <c r="BU1858" s="116"/>
      <c r="BV1858" s="116"/>
      <c r="BW1858" s="116"/>
      <c r="BX1858" s="116"/>
      <c r="BY1858" s="116"/>
      <c r="BZ1858" s="116"/>
      <c r="CA1858" s="116"/>
      <c r="CB1858" s="116"/>
      <c r="CC1858" s="116"/>
      <c r="CD1858" s="116"/>
      <c r="CE1858" s="116"/>
      <c r="CF1858" s="116"/>
      <c r="CG1858" s="116"/>
      <c r="CH1858" s="116"/>
      <c r="CI1858" s="116"/>
      <c r="CJ1858" s="116"/>
      <c r="CK1858" s="116"/>
      <c r="CL1858" s="116"/>
      <c r="CM1858" s="116"/>
      <c r="CN1858" s="116"/>
      <c r="CO1858" s="116"/>
      <c r="CP1858" s="116"/>
      <c r="CQ1858" s="116"/>
      <c r="CR1858" s="116"/>
      <c r="CS1858" s="116"/>
      <c r="CT1858" s="116"/>
      <c r="CU1858" s="116"/>
      <c r="CV1858" s="116"/>
      <c r="CW1858" s="116"/>
      <c r="CX1858" s="116"/>
      <c r="CY1858" s="116"/>
      <c r="CZ1858" s="116"/>
      <c r="DA1858" s="116"/>
      <c r="DB1858" s="116"/>
      <c r="DC1858" s="116"/>
      <c r="DD1858" s="116"/>
      <c r="DE1858" s="116"/>
      <c r="DF1858" s="116"/>
      <c r="DG1858" s="116"/>
      <c r="DH1858" s="116"/>
      <c r="DI1858" s="116"/>
      <c r="DJ1858" s="116"/>
      <c r="DK1858" s="116"/>
      <c r="DL1858" s="116"/>
      <c r="DM1858" s="116"/>
      <c r="DN1858" s="116"/>
      <c r="DO1858" s="116"/>
      <c r="DP1858" s="116"/>
      <c r="DQ1858" s="116"/>
      <c r="DR1858" s="116"/>
      <c r="DS1858" s="116"/>
      <c r="DT1858" s="116"/>
      <c r="DU1858" s="116"/>
      <c r="DV1858" s="116"/>
      <c r="DW1858" s="116"/>
      <c r="DX1858" s="116"/>
      <c r="DY1858" s="116"/>
      <c r="DZ1858" s="116"/>
      <c r="EA1858" s="116"/>
    </row>
    <row r="1859" spans="1:131" x14ac:dyDescent="0.15">
      <c r="A1859" s="116"/>
      <c r="B1859" s="155"/>
      <c r="C1859" s="149"/>
      <c r="E1859" s="149"/>
      <c r="G1859" s="156"/>
      <c r="H1859" s="149"/>
      <c r="N1859" s="146"/>
      <c r="O1859" s="146"/>
      <c r="P1859" s="146"/>
      <c r="Q1859" s="146"/>
      <c r="R1859" s="146"/>
      <c r="S1859" s="146"/>
      <c r="T1859" s="146"/>
      <c r="U1859" s="146"/>
      <c r="V1859" s="146"/>
      <c r="W1859" s="146"/>
      <c r="X1859" s="146"/>
      <c r="Y1859" s="146"/>
      <c r="Z1859" s="146"/>
      <c r="AA1859" s="116"/>
      <c r="AB1859" s="150"/>
      <c r="AC1859" s="150"/>
      <c r="AD1859" s="146"/>
      <c r="AE1859" s="146"/>
      <c r="AF1859" s="141"/>
      <c r="AG1859" s="141"/>
      <c r="AH1859" s="150"/>
      <c r="AI1859" s="313"/>
      <c r="AJ1859" s="150"/>
      <c r="AK1859" s="313"/>
      <c r="AL1859" s="150"/>
      <c r="AM1859" s="313"/>
      <c r="AN1859" s="150"/>
      <c r="AO1859" s="313"/>
      <c r="AP1859" s="150"/>
      <c r="AQ1859" s="313"/>
      <c r="AR1859" s="150"/>
      <c r="AS1859" s="150"/>
      <c r="AT1859" s="313"/>
      <c r="AU1859" s="150"/>
      <c r="AV1859" s="313"/>
      <c r="AW1859" s="150"/>
      <c r="AX1859" s="313"/>
      <c r="AY1859" s="150"/>
      <c r="AZ1859" s="313"/>
      <c r="BA1859" s="150"/>
      <c r="BB1859" s="313"/>
      <c r="BC1859" s="150"/>
      <c r="BD1859" s="116"/>
      <c r="BE1859" s="152"/>
      <c r="BF1859" s="152"/>
      <c r="BG1859" s="152"/>
      <c r="BH1859" s="152"/>
      <c r="BI1859" s="152"/>
      <c r="BJ1859" s="152"/>
      <c r="BK1859" s="150"/>
      <c r="BL1859" s="150"/>
      <c r="BM1859" s="150"/>
      <c r="BN1859" s="150"/>
      <c r="BO1859" s="150"/>
      <c r="BP1859" s="150"/>
      <c r="BQ1859" s="150"/>
      <c r="BR1859" s="146"/>
      <c r="BS1859" s="149"/>
      <c r="BT1859" s="116"/>
      <c r="BU1859" s="116"/>
      <c r="BV1859" s="116"/>
      <c r="BW1859" s="116"/>
      <c r="BX1859" s="116"/>
      <c r="BY1859" s="116"/>
      <c r="BZ1859" s="116"/>
      <c r="CA1859" s="116"/>
      <c r="CB1859" s="116"/>
      <c r="CC1859" s="116"/>
      <c r="CD1859" s="116"/>
      <c r="CE1859" s="116"/>
      <c r="CF1859" s="116"/>
      <c r="CG1859" s="116"/>
      <c r="CH1859" s="116"/>
      <c r="CI1859" s="116"/>
      <c r="CJ1859" s="116"/>
      <c r="CK1859" s="116"/>
      <c r="CL1859" s="116"/>
      <c r="CM1859" s="116"/>
      <c r="CN1859" s="116"/>
      <c r="CO1859" s="116"/>
      <c r="CP1859" s="116"/>
      <c r="CQ1859" s="116"/>
      <c r="CR1859" s="116"/>
      <c r="CS1859" s="116"/>
      <c r="CT1859" s="116"/>
      <c r="CU1859" s="116"/>
      <c r="CV1859" s="116"/>
      <c r="CW1859" s="116"/>
      <c r="CX1859" s="116"/>
      <c r="CY1859" s="116"/>
      <c r="CZ1859" s="116"/>
      <c r="DA1859" s="116"/>
      <c r="DB1859" s="116"/>
      <c r="DC1859" s="116"/>
      <c r="DD1859" s="116"/>
      <c r="DE1859" s="116"/>
      <c r="DF1859" s="116"/>
      <c r="DG1859" s="116"/>
      <c r="DH1859" s="116"/>
      <c r="DI1859" s="116"/>
      <c r="DJ1859" s="116"/>
      <c r="DK1859" s="116"/>
      <c r="DL1859" s="116"/>
      <c r="DM1859" s="116"/>
      <c r="DN1859" s="116"/>
      <c r="DO1859" s="116"/>
      <c r="DP1859" s="116"/>
      <c r="DQ1859" s="116"/>
      <c r="DR1859" s="116"/>
      <c r="DS1859" s="116"/>
      <c r="DT1859" s="116"/>
      <c r="DU1859" s="116"/>
      <c r="DV1859" s="116"/>
      <c r="DW1859" s="116"/>
      <c r="DX1859" s="116"/>
      <c r="DY1859" s="116"/>
      <c r="DZ1859" s="116"/>
      <c r="EA1859" s="116"/>
    </row>
    <row r="1860" spans="1:131" x14ac:dyDescent="0.15">
      <c r="A1860" s="116"/>
      <c r="B1860" s="155"/>
      <c r="C1860" s="149"/>
      <c r="E1860" s="149"/>
      <c r="G1860" s="156"/>
      <c r="H1860" s="149"/>
      <c r="N1860" s="146"/>
      <c r="O1860" s="146"/>
      <c r="P1860" s="146"/>
      <c r="Q1860" s="146"/>
      <c r="R1860" s="146"/>
      <c r="S1860" s="146"/>
      <c r="T1860" s="146"/>
      <c r="U1860" s="146"/>
      <c r="V1860" s="146"/>
      <c r="W1860" s="146"/>
      <c r="X1860" s="146"/>
      <c r="Y1860" s="146"/>
      <c r="Z1860" s="146"/>
      <c r="AA1860" s="116"/>
      <c r="AB1860" s="150"/>
      <c r="AC1860" s="150"/>
      <c r="AD1860" s="146"/>
      <c r="AE1860" s="146"/>
      <c r="AF1860" s="141"/>
      <c r="AG1860" s="141"/>
      <c r="AH1860" s="150"/>
      <c r="AI1860" s="313"/>
      <c r="AJ1860" s="150"/>
      <c r="AK1860" s="313"/>
      <c r="AL1860" s="150"/>
      <c r="AM1860" s="313"/>
      <c r="AN1860" s="150"/>
      <c r="AO1860" s="313"/>
      <c r="AP1860" s="150"/>
      <c r="AQ1860" s="313"/>
      <c r="AR1860" s="150"/>
      <c r="AS1860" s="150"/>
      <c r="AT1860" s="313"/>
      <c r="AU1860" s="150"/>
      <c r="AV1860" s="313"/>
      <c r="AW1860" s="150"/>
      <c r="AX1860" s="313"/>
      <c r="AY1860" s="150"/>
      <c r="AZ1860" s="313"/>
      <c r="BA1860" s="150"/>
      <c r="BB1860" s="313"/>
      <c r="BC1860" s="150"/>
      <c r="BD1860" s="116"/>
      <c r="BE1860" s="152"/>
      <c r="BF1860" s="152"/>
      <c r="BG1860" s="152"/>
      <c r="BH1860" s="152"/>
      <c r="BI1860" s="152"/>
      <c r="BJ1860" s="152"/>
      <c r="BK1860" s="150"/>
      <c r="BL1860" s="150"/>
      <c r="BM1860" s="150"/>
      <c r="BN1860" s="150"/>
      <c r="BO1860" s="150"/>
      <c r="BP1860" s="150"/>
      <c r="BQ1860" s="150"/>
      <c r="BR1860" s="146"/>
      <c r="BS1860" s="149"/>
      <c r="BT1860" s="116"/>
      <c r="BU1860" s="116"/>
      <c r="BV1860" s="116"/>
      <c r="BW1860" s="116"/>
      <c r="BX1860" s="116"/>
      <c r="BY1860" s="116"/>
      <c r="BZ1860" s="116"/>
      <c r="CA1860" s="116"/>
      <c r="CB1860" s="116"/>
      <c r="CC1860" s="116"/>
      <c r="CD1860" s="116"/>
      <c r="CE1860" s="116"/>
      <c r="CF1860" s="116"/>
      <c r="CG1860" s="116"/>
      <c r="CH1860" s="116"/>
      <c r="CI1860" s="116"/>
      <c r="CJ1860" s="116"/>
      <c r="CK1860" s="116"/>
      <c r="CL1860" s="116"/>
      <c r="CM1860" s="116"/>
      <c r="CN1860" s="116"/>
      <c r="CO1860" s="116"/>
      <c r="CP1860" s="116"/>
      <c r="CQ1860" s="116"/>
      <c r="CR1860" s="116"/>
      <c r="CS1860" s="116"/>
      <c r="CT1860" s="116"/>
      <c r="CU1860" s="116"/>
      <c r="CV1860" s="116"/>
      <c r="CW1860" s="116"/>
      <c r="CX1860" s="116"/>
      <c r="CY1860" s="116"/>
      <c r="CZ1860" s="116"/>
      <c r="DA1860" s="116"/>
      <c r="DB1860" s="116"/>
      <c r="DC1860" s="116"/>
      <c r="DD1860" s="116"/>
      <c r="DE1860" s="116"/>
      <c r="DF1860" s="116"/>
      <c r="DG1860" s="116"/>
      <c r="DH1860" s="116"/>
      <c r="DI1860" s="116"/>
      <c r="DJ1860" s="116"/>
      <c r="DK1860" s="116"/>
      <c r="DL1860" s="116"/>
      <c r="DM1860" s="116"/>
      <c r="DN1860" s="116"/>
      <c r="DO1860" s="116"/>
      <c r="DP1860" s="116"/>
      <c r="DQ1860" s="116"/>
      <c r="DR1860" s="116"/>
      <c r="DS1860" s="116"/>
      <c r="DT1860" s="116"/>
      <c r="DU1860" s="116"/>
      <c r="DV1860" s="116"/>
      <c r="DW1860" s="116"/>
      <c r="DX1860" s="116"/>
      <c r="DY1860" s="116"/>
      <c r="DZ1860" s="116"/>
      <c r="EA1860" s="116"/>
    </row>
    <row r="1861" spans="1:131" x14ac:dyDescent="0.15">
      <c r="A1861" s="116"/>
      <c r="B1861" s="155"/>
      <c r="C1861" s="149"/>
      <c r="E1861" s="149"/>
      <c r="G1861" s="156"/>
      <c r="H1861" s="149"/>
      <c r="N1861" s="146"/>
      <c r="O1861" s="146"/>
      <c r="P1861" s="146"/>
      <c r="Q1861" s="146"/>
      <c r="R1861" s="146"/>
      <c r="S1861" s="146"/>
      <c r="T1861" s="146"/>
      <c r="U1861" s="146"/>
      <c r="V1861" s="146"/>
      <c r="W1861" s="146"/>
      <c r="X1861" s="146"/>
      <c r="Y1861" s="146"/>
      <c r="Z1861" s="146"/>
      <c r="AA1861" s="116"/>
      <c r="AB1861" s="150"/>
      <c r="AC1861" s="150"/>
      <c r="AD1861" s="146"/>
      <c r="AE1861" s="146"/>
      <c r="AF1861" s="141"/>
      <c r="AG1861" s="141"/>
      <c r="AH1861" s="150"/>
      <c r="AI1861" s="313"/>
      <c r="AJ1861" s="150"/>
      <c r="AK1861" s="313"/>
      <c r="AL1861" s="150"/>
      <c r="AM1861" s="313"/>
      <c r="AN1861" s="150"/>
      <c r="AO1861" s="313"/>
      <c r="AP1861" s="150"/>
      <c r="AQ1861" s="313"/>
      <c r="AR1861" s="150"/>
      <c r="AS1861" s="150"/>
      <c r="AT1861" s="313"/>
      <c r="AU1861" s="150"/>
      <c r="AV1861" s="313"/>
      <c r="AW1861" s="150"/>
      <c r="AX1861" s="313"/>
      <c r="AY1861" s="150"/>
      <c r="AZ1861" s="313"/>
      <c r="BA1861" s="150"/>
      <c r="BB1861" s="313"/>
      <c r="BC1861" s="150"/>
      <c r="BD1861" s="116"/>
      <c r="BE1861" s="152"/>
      <c r="BF1861" s="152"/>
      <c r="BG1861" s="152"/>
      <c r="BH1861" s="152"/>
      <c r="BI1861" s="152"/>
      <c r="BJ1861" s="152"/>
      <c r="BK1861" s="150"/>
      <c r="BL1861" s="150"/>
      <c r="BM1861" s="150"/>
      <c r="BN1861" s="150"/>
      <c r="BO1861" s="150"/>
      <c r="BP1861" s="150"/>
      <c r="BQ1861" s="150"/>
      <c r="BR1861" s="146"/>
      <c r="BS1861" s="149"/>
      <c r="BT1861" s="116"/>
      <c r="BU1861" s="116"/>
      <c r="BV1861" s="116"/>
      <c r="BW1861" s="116"/>
      <c r="BX1861" s="116"/>
      <c r="BY1861" s="116"/>
      <c r="BZ1861" s="116"/>
      <c r="CA1861" s="116"/>
      <c r="CB1861" s="116"/>
      <c r="CC1861" s="116"/>
      <c r="CD1861" s="116"/>
      <c r="CE1861" s="116"/>
      <c r="CF1861" s="116"/>
      <c r="CG1861" s="116"/>
      <c r="CH1861" s="116"/>
      <c r="CI1861" s="116"/>
      <c r="CJ1861" s="116"/>
      <c r="CK1861" s="116"/>
      <c r="CL1861" s="116"/>
      <c r="CM1861" s="116"/>
      <c r="CN1861" s="116"/>
      <c r="CO1861" s="116"/>
      <c r="CP1861" s="116"/>
      <c r="CQ1861" s="116"/>
      <c r="CR1861" s="116"/>
      <c r="CS1861" s="116"/>
      <c r="CT1861" s="116"/>
      <c r="CU1861" s="116"/>
      <c r="CV1861" s="116"/>
      <c r="CW1861" s="116"/>
      <c r="CX1861" s="116"/>
      <c r="CY1861" s="116"/>
      <c r="CZ1861" s="116"/>
      <c r="DA1861" s="116"/>
      <c r="DB1861" s="116"/>
      <c r="DC1861" s="116"/>
      <c r="DD1861" s="116"/>
      <c r="DE1861" s="116"/>
      <c r="DF1861" s="116"/>
      <c r="DG1861" s="116"/>
      <c r="DH1861" s="116"/>
      <c r="DI1861" s="116"/>
      <c r="DJ1861" s="116"/>
      <c r="DK1861" s="116"/>
      <c r="DL1861" s="116"/>
      <c r="DM1861" s="116"/>
      <c r="DN1861" s="116"/>
      <c r="DO1861" s="116"/>
      <c r="DP1861" s="116"/>
      <c r="DQ1861" s="116"/>
      <c r="DR1861" s="116"/>
      <c r="DS1861" s="116"/>
      <c r="DT1861" s="116"/>
      <c r="DU1861" s="116"/>
      <c r="DV1861" s="116"/>
      <c r="DW1861" s="116"/>
      <c r="DX1861" s="116"/>
      <c r="DY1861" s="116"/>
      <c r="DZ1861" s="116"/>
      <c r="EA1861" s="116"/>
    </row>
    <row r="1862" spans="1:131" x14ac:dyDescent="0.15">
      <c r="A1862" s="116"/>
      <c r="B1862" s="155"/>
      <c r="C1862" s="149"/>
      <c r="E1862" s="149"/>
      <c r="G1862" s="156"/>
      <c r="H1862" s="149"/>
      <c r="N1862" s="146"/>
      <c r="O1862" s="146"/>
      <c r="P1862" s="146"/>
      <c r="Q1862" s="146"/>
      <c r="R1862" s="146"/>
      <c r="S1862" s="146"/>
      <c r="T1862" s="146"/>
      <c r="U1862" s="146"/>
      <c r="V1862" s="146"/>
      <c r="W1862" s="146"/>
      <c r="X1862" s="146"/>
      <c r="Y1862" s="146"/>
      <c r="Z1862" s="146"/>
      <c r="AA1862" s="116"/>
      <c r="AB1862" s="150"/>
      <c r="AC1862" s="150"/>
      <c r="AD1862" s="146"/>
      <c r="AE1862" s="146"/>
      <c r="AF1862" s="141"/>
      <c r="AG1862" s="141"/>
      <c r="AH1862" s="150"/>
      <c r="AI1862" s="313"/>
      <c r="AJ1862" s="150"/>
      <c r="AK1862" s="313"/>
      <c r="AL1862" s="150"/>
      <c r="AM1862" s="313"/>
      <c r="AN1862" s="150"/>
      <c r="AO1862" s="313"/>
      <c r="AP1862" s="150"/>
      <c r="AQ1862" s="313"/>
      <c r="AR1862" s="150"/>
      <c r="AS1862" s="150"/>
      <c r="AT1862" s="313"/>
      <c r="AU1862" s="150"/>
      <c r="AV1862" s="313"/>
      <c r="AW1862" s="150"/>
      <c r="AX1862" s="313"/>
      <c r="AY1862" s="150"/>
      <c r="AZ1862" s="313"/>
      <c r="BA1862" s="150"/>
      <c r="BB1862" s="313"/>
      <c r="BC1862" s="150"/>
      <c r="BD1862" s="116"/>
      <c r="BE1862" s="152"/>
      <c r="BF1862" s="152"/>
      <c r="BG1862" s="152"/>
      <c r="BH1862" s="152"/>
      <c r="BI1862" s="152"/>
      <c r="BJ1862" s="152"/>
      <c r="BK1862" s="150"/>
      <c r="BL1862" s="150"/>
      <c r="BM1862" s="150"/>
      <c r="BN1862" s="150"/>
      <c r="BO1862" s="150"/>
      <c r="BP1862" s="150"/>
      <c r="BQ1862" s="150"/>
      <c r="BR1862" s="146"/>
      <c r="BS1862" s="149"/>
      <c r="BT1862" s="116"/>
      <c r="BU1862" s="116"/>
      <c r="BV1862" s="116"/>
      <c r="BW1862" s="116"/>
      <c r="BX1862" s="116"/>
      <c r="BY1862" s="116"/>
      <c r="BZ1862" s="116"/>
      <c r="CA1862" s="116"/>
      <c r="CB1862" s="116"/>
      <c r="CC1862" s="116"/>
      <c r="CD1862" s="116"/>
      <c r="CE1862" s="116"/>
      <c r="CF1862" s="116"/>
      <c r="CG1862" s="116"/>
      <c r="CH1862" s="116"/>
      <c r="CI1862" s="116"/>
      <c r="CJ1862" s="116"/>
      <c r="CK1862" s="116"/>
      <c r="CL1862" s="116"/>
      <c r="CM1862" s="116"/>
      <c r="CN1862" s="116"/>
      <c r="CO1862" s="116"/>
      <c r="CP1862" s="116"/>
      <c r="CQ1862" s="116"/>
      <c r="CR1862" s="116"/>
      <c r="CS1862" s="116"/>
      <c r="CT1862" s="116"/>
      <c r="CU1862" s="116"/>
      <c r="CV1862" s="116"/>
      <c r="CW1862" s="116"/>
      <c r="CX1862" s="116"/>
      <c r="CY1862" s="116"/>
      <c r="CZ1862" s="116"/>
      <c r="DA1862" s="116"/>
      <c r="DB1862" s="116"/>
      <c r="DC1862" s="116"/>
      <c r="DD1862" s="116"/>
      <c r="DE1862" s="116"/>
      <c r="DF1862" s="116"/>
      <c r="DG1862" s="116"/>
      <c r="DH1862" s="116"/>
      <c r="DI1862" s="116"/>
      <c r="DJ1862" s="116"/>
      <c r="DK1862" s="116"/>
      <c r="DL1862" s="116"/>
      <c r="DM1862" s="116"/>
      <c r="DN1862" s="116"/>
      <c r="DO1862" s="116"/>
      <c r="DP1862" s="116"/>
      <c r="DQ1862" s="116"/>
      <c r="DR1862" s="116"/>
      <c r="DS1862" s="116"/>
      <c r="DT1862" s="116"/>
      <c r="DU1862" s="116"/>
      <c r="DV1862" s="116"/>
      <c r="DW1862" s="116"/>
      <c r="DX1862" s="116"/>
      <c r="DY1862" s="116"/>
      <c r="DZ1862" s="116"/>
      <c r="EA1862" s="116"/>
    </row>
    <row r="1863" spans="1:131" x14ac:dyDescent="0.15">
      <c r="A1863" s="116"/>
      <c r="B1863" s="155"/>
      <c r="C1863" s="149"/>
      <c r="E1863" s="149"/>
      <c r="G1863" s="156"/>
      <c r="H1863" s="149"/>
      <c r="N1863" s="146"/>
      <c r="O1863" s="146"/>
      <c r="P1863" s="146"/>
      <c r="Q1863" s="146"/>
      <c r="R1863" s="146"/>
      <c r="S1863" s="146"/>
      <c r="T1863" s="146"/>
      <c r="U1863" s="146"/>
      <c r="V1863" s="146"/>
      <c r="W1863" s="146"/>
      <c r="X1863" s="146"/>
      <c r="Y1863" s="146"/>
      <c r="Z1863" s="146"/>
      <c r="AA1863" s="116"/>
      <c r="AB1863" s="150"/>
      <c r="AC1863" s="150"/>
      <c r="AD1863" s="146"/>
      <c r="AE1863" s="146"/>
      <c r="AF1863" s="141"/>
      <c r="AG1863" s="141"/>
      <c r="AH1863" s="150"/>
      <c r="AI1863" s="313"/>
      <c r="AJ1863" s="150"/>
      <c r="AK1863" s="313"/>
      <c r="AL1863" s="150"/>
      <c r="AM1863" s="313"/>
      <c r="AN1863" s="150"/>
      <c r="AO1863" s="313"/>
      <c r="AP1863" s="150"/>
      <c r="AQ1863" s="313"/>
      <c r="AR1863" s="150"/>
      <c r="AS1863" s="150"/>
      <c r="AT1863" s="313"/>
      <c r="AU1863" s="150"/>
      <c r="AV1863" s="313"/>
      <c r="AW1863" s="150"/>
      <c r="AX1863" s="313"/>
      <c r="AY1863" s="150"/>
      <c r="AZ1863" s="313"/>
      <c r="BA1863" s="150"/>
      <c r="BB1863" s="313"/>
      <c r="BC1863" s="150"/>
      <c r="BD1863" s="116"/>
      <c r="BE1863" s="152"/>
      <c r="BF1863" s="152"/>
      <c r="BG1863" s="152"/>
      <c r="BH1863" s="152"/>
      <c r="BI1863" s="152"/>
      <c r="BJ1863" s="152"/>
      <c r="BK1863" s="150"/>
      <c r="BL1863" s="150"/>
      <c r="BM1863" s="150"/>
      <c r="BN1863" s="150"/>
      <c r="BO1863" s="150"/>
      <c r="BP1863" s="150"/>
      <c r="BQ1863" s="150"/>
      <c r="BR1863" s="146"/>
      <c r="BS1863" s="149"/>
      <c r="BT1863" s="116"/>
      <c r="BU1863" s="116"/>
      <c r="BV1863" s="116"/>
      <c r="BW1863" s="116"/>
      <c r="BX1863" s="116"/>
      <c r="BY1863" s="116"/>
      <c r="BZ1863" s="116"/>
      <c r="CA1863" s="116"/>
      <c r="CB1863" s="116"/>
      <c r="CC1863" s="116"/>
      <c r="CD1863" s="116"/>
      <c r="CE1863" s="116"/>
      <c r="CF1863" s="116"/>
      <c r="CG1863" s="116"/>
      <c r="CH1863" s="116"/>
      <c r="CI1863" s="116"/>
      <c r="CJ1863" s="116"/>
      <c r="CK1863" s="116"/>
      <c r="CL1863" s="116"/>
      <c r="CM1863" s="116"/>
      <c r="CN1863" s="116"/>
      <c r="CO1863" s="116"/>
      <c r="CP1863" s="116"/>
      <c r="CQ1863" s="116"/>
      <c r="CR1863" s="116"/>
      <c r="CS1863" s="116"/>
      <c r="CT1863" s="116"/>
      <c r="CU1863" s="116"/>
      <c r="CV1863" s="116"/>
      <c r="CW1863" s="116"/>
      <c r="CX1863" s="116"/>
      <c r="CY1863" s="116"/>
      <c r="CZ1863" s="116"/>
      <c r="DA1863" s="116"/>
      <c r="DB1863" s="116"/>
      <c r="DC1863" s="116"/>
      <c r="DD1863" s="116"/>
      <c r="DE1863" s="116"/>
      <c r="DF1863" s="116"/>
      <c r="DG1863" s="116"/>
      <c r="DH1863" s="116"/>
      <c r="DI1863" s="116"/>
      <c r="DJ1863" s="116"/>
      <c r="DK1863" s="116"/>
      <c r="DL1863" s="116"/>
      <c r="DM1863" s="116"/>
      <c r="DN1863" s="116"/>
      <c r="DO1863" s="116"/>
      <c r="DP1863" s="116"/>
      <c r="DQ1863" s="116"/>
      <c r="DR1863" s="116"/>
      <c r="DS1863" s="116"/>
      <c r="DT1863" s="116"/>
      <c r="DU1863" s="116"/>
      <c r="DV1863" s="116"/>
      <c r="DW1863" s="116"/>
      <c r="DX1863" s="116"/>
      <c r="DY1863" s="116"/>
      <c r="DZ1863" s="116"/>
      <c r="EA1863" s="116"/>
    </row>
    <row r="1864" spans="1:131" x14ac:dyDescent="0.15">
      <c r="A1864" s="116"/>
      <c r="B1864" s="155"/>
      <c r="C1864" s="149"/>
      <c r="E1864" s="149"/>
      <c r="G1864" s="156"/>
      <c r="H1864" s="149"/>
      <c r="N1864" s="146"/>
      <c r="O1864" s="146"/>
      <c r="P1864" s="146"/>
      <c r="Q1864" s="146"/>
      <c r="R1864" s="146"/>
      <c r="S1864" s="146"/>
      <c r="T1864" s="146"/>
      <c r="U1864" s="146"/>
      <c r="V1864" s="146"/>
      <c r="W1864" s="146"/>
      <c r="X1864" s="146"/>
      <c r="Y1864" s="146"/>
      <c r="Z1864" s="146"/>
      <c r="AA1864" s="116"/>
      <c r="AB1864" s="150"/>
      <c r="AC1864" s="150"/>
      <c r="AD1864" s="146"/>
      <c r="AE1864" s="146"/>
      <c r="AF1864" s="141"/>
      <c r="AG1864" s="141"/>
      <c r="AH1864" s="150"/>
      <c r="AI1864" s="313"/>
      <c r="AJ1864" s="150"/>
      <c r="AK1864" s="313"/>
      <c r="AL1864" s="150"/>
      <c r="AM1864" s="313"/>
      <c r="AN1864" s="150"/>
      <c r="AO1864" s="313"/>
      <c r="AP1864" s="150"/>
      <c r="AQ1864" s="313"/>
      <c r="AR1864" s="150"/>
      <c r="AS1864" s="150"/>
      <c r="AT1864" s="313"/>
      <c r="AU1864" s="150"/>
      <c r="AV1864" s="313"/>
      <c r="AW1864" s="150"/>
      <c r="AX1864" s="313"/>
      <c r="AY1864" s="150"/>
      <c r="AZ1864" s="313"/>
      <c r="BA1864" s="150"/>
      <c r="BB1864" s="313"/>
      <c r="BC1864" s="150"/>
      <c r="BD1864" s="116"/>
      <c r="BE1864" s="152"/>
      <c r="BF1864" s="152"/>
      <c r="BG1864" s="152"/>
      <c r="BH1864" s="152"/>
      <c r="BI1864" s="152"/>
      <c r="BJ1864" s="152"/>
      <c r="BK1864" s="150"/>
      <c r="BL1864" s="150"/>
      <c r="BM1864" s="150"/>
      <c r="BN1864" s="150"/>
      <c r="BO1864" s="150"/>
      <c r="BP1864" s="150"/>
      <c r="BQ1864" s="150"/>
      <c r="BR1864" s="146"/>
      <c r="BS1864" s="149"/>
      <c r="BT1864" s="116"/>
      <c r="BU1864" s="116"/>
      <c r="BV1864" s="116"/>
      <c r="BW1864" s="116"/>
      <c r="BX1864" s="116"/>
      <c r="BY1864" s="116"/>
      <c r="BZ1864" s="116"/>
      <c r="CA1864" s="116"/>
      <c r="CB1864" s="116"/>
      <c r="CC1864" s="116"/>
      <c r="CD1864" s="116"/>
      <c r="CE1864" s="116"/>
      <c r="CF1864" s="116"/>
      <c r="CG1864" s="116"/>
      <c r="CH1864" s="116"/>
      <c r="CI1864" s="116"/>
      <c r="CJ1864" s="116"/>
      <c r="CK1864" s="116"/>
      <c r="CL1864" s="116"/>
      <c r="CM1864" s="116"/>
      <c r="CN1864" s="116"/>
      <c r="CO1864" s="116"/>
      <c r="CP1864" s="116"/>
      <c r="CQ1864" s="116"/>
      <c r="CR1864" s="116"/>
      <c r="CS1864" s="116"/>
      <c r="CT1864" s="116"/>
      <c r="CU1864" s="116"/>
      <c r="CV1864" s="116"/>
      <c r="CW1864" s="116"/>
      <c r="CX1864" s="116"/>
      <c r="CY1864" s="116"/>
      <c r="CZ1864" s="116"/>
      <c r="DA1864" s="116"/>
      <c r="DB1864" s="116"/>
      <c r="DC1864" s="116"/>
      <c r="DD1864" s="116"/>
      <c r="DE1864" s="116"/>
      <c r="DF1864" s="116"/>
      <c r="DG1864" s="116"/>
      <c r="DH1864" s="116"/>
      <c r="DI1864" s="116"/>
      <c r="DJ1864" s="116"/>
      <c r="DK1864" s="116"/>
      <c r="DL1864" s="116"/>
      <c r="DM1864" s="116"/>
      <c r="DN1864" s="116"/>
      <c r="DO1864" s="116"/>
      <c r="DP1864" s="116"/>
      <c r="DQ1864" s="116"/>
      <c r="DR1864" s="116"/>
      <c r="DS1864" s="116"/>
      <c r="DT1864" s="116"/>
      <c r="DU1864" s="116"/>
      <c r="DV1864" s="116"/>
      <c r="DW1864" s="116"/>
      <c r="DX1864" s="116"/>
      <c r="DY1864" s="116"/>
      <c r="DZ1864" s="116"/>
      <c r="EA1864" s="116"/>
    </row>
    <row r="1865" spans="1:131" x14ac:dyDescent="0.15">
      <c r="A1865" s="116"/>
      <c r="B1865" s="155"/>
      <c r="C1865" s="149"/>
      <c r="E1865" s="149"/>
      <c r="G1865" s="156"/>
      <c r="H1865" s="149"/>
      <c r="N1865" s="146"/>
      <c r="O1865" s="146"/>
      <c r="P1865" s="146"/>
      <c r="Q1865" s="146"/>
      <c r="R1865" s="146"/>
      <c r="S1865" s="146"/>
      <c r="T1865" s="146"/>
      <c r="U1865" s="146"/>
      <c r="V1865" s="146"/>
      <c r="W1865" s="146"/>
      <c r="X1865" s="146"/>
      <c r="Y1865" s="146"/>
      <c r="Z1865" s="146"/>
      <c r="AA1865" s="116"/>
      <c r="AB1865" s="150"/>
      <c r="AC1865" s="150"/>
      <c r="AD1865" s="146"/>
      <c r="AE1865" s="146"/>
      <c r="AF1865" s="141"/>
      <c r="AG1865" s="141"/>
      <c r="AH1865" s="150"/>
      <c r="AI1865" s="313"/>
      <c r="AJ1865" s="150"/>
      <c r="AK1865" s="313"/>
      <c r="AL1865" s="150"/>
      <c r="AM1865" s="313"/>
      <c r="AN1865" s="150"/>
      <c r="AO1865" s="313"/>
      <c r="AP1865" s="150"/>
      <c r="AQ1865" s="313"/>
      <c r="AR1865" s="150"/>
      <c r="AS1865" s="150"/>
      <c r="AT1865" s="313"/>
      <c r="AU1865" s="150"/>
      <c r="AV1865" s="313"/>
      <c r="AW1865" s="150"/>
      <c r="AX1865" s="313"/>
      <c r="AY1865" s="150"/>
      <c r="AZ1865" s="313"/>
      <c r="BA1865" s="150"/>
      <c r="BB1865" s="313"/>
      <c r="BC1865" s="150"/>
      <c r="BD1865" s="116"/>
      <c r="BE1865" s="152"/>
      <c r="BF1865" s="152"/>
      <c r="BG1865" s="152"/>
      <c r="BH1865" s="152"/>
      <c r="BI1865" s="152"/>
      <c r="BJ1865" s="152"/>
      <c r="BK1865" s="150"/>
      <c r="BL1865" s="150"/>
      <c r="BM1865" s="150"/>
      <c r="BN1865" s="150"/>
      <c r="BO1865" s="150"/>
      <c r="BP1865" s="150"/>
      <c r="BQ1865" s="150"/>
      <c r="BR1865" s="146"/>
      <c r="BS1865" s="149"/>
      <c r="BT1865" s="116"/>
      <c r="BU1865" s="116"/>
      <c r="BV1865" s="116"/>
      <c r="BW1865" s="116"/>
      <c r="BX1865" s="116"/>
      <c r="BY1865" s="116"/>
      <c r="BZ1865" s="116"/>
      <c r="CA1865" s="116"/>
      <c r="CB1865" s="116"/>
      <c r="CC1865" s="116"/>
      <c r="CD1865" s="116"/>
      <c r="CE1865" s="116"/>
      <c r="CF1865" s="116"/>
      <c r="CG1865" s="116"/>
      <c r="CH1865" s="116"/>
      <c r="CI1865" s="116"/>
      <c r="CJ1865" s="116"/>
      <c r="CK1865" s="116"/>
      <c r="CL1865" s="116"/>
      <c r="CM1865" s="116"/>
      <c r="CN1865" s="116"/>
      <c r="CO1865" s="116"/>
      <c r="CP1865" s="116"/>
      <c r="CQ1865" s="116"/>
      <c r="CR1865" s="116"/>
      <c r="CS1865" s="116"/>
      <c r="CT1865" s="116"/>
      <c r="CU1865" s="116"/>
      <c r="CV1865" s="116"/>
      <c r="CW1865" s="116"/>
      <c r="CX1865" s="116"/>
      <c r="CY1865" s="116"/>
      <c r="CZ1865" s="116"/>
      <c r="DA1865" s="116"/>
      <c r="DB1865" s="116"/>
      <c r="DC1865" s="116"/>
      <c r="DD1865" s="116"/>
      <c r="DE1865" s="116"/>
      <c r="DF1865" s="116"/>
      <c r="DG1865" s="116"/>
      <c r="DH1865" s="116"/>
      <c r="DI1865" s="116"/>
      <c r="DJ1865" s="116"/>
      <c r="DK1865" s="116"/>
      <c r="DL1865" s="116"/>
      <c r="DM1865" s="116"/>
      <c r="DN1865" s="116"/>
      <c r="DO1865" s="116"/>
      <c r="DP1865" s="116"/>
      <c r="DQ1865" s="116"/>
      <c r="DR1865" s="116"/>
      <c r="DS1865" s="116"/>
      <c r="DT1865" s="116"/>
      <c r="DU1865" s="116"/>
      <c r="DV1865" s="116"/>
      <c r="DW1865" s="116"/>
      <c r="DX1865" s="116"/>
      <c r="DY1865" s="116"/>
      <c r="DZ1865" s="116"/>
      <c r="EA1865" s="116"/>
    </row>
    <row r="1866" spans="1:131" x14ac:dyDescent="0.15">
      <c r="A1866" s="116"/>
      <c r="B1866" s="155"/>
      <c r="C1866" s="149"/>
      <c r="E1866" s="149"/>
      <c r="G1866" s="156"/>
      <c r="H1866" s="149"/>
      <c r="N1866" s="146"/>
      <c r="O1866" s="146"/>
      <c r="P1866" s="146"/>
      <c r="Q1866" s="146"/>
      <c r="R1866" s="146"/>
      <c r="S1866" s="146"/>
      <c r="T1866" s="146"/>
      <c r="U1866" s="146"/>
      <c r="V1866" s="146"/>
      <c r="W1866" s="146"/>
      <c r="X1866" s="146"/>
      <c r="Y1866" s="146"/>
      <c r="Z1866" s="146"/>
      <c r="AA1866" s="116"/>
      <c r="AB1866" s="150"/>
      <c r="AC1866" s="150"/>
      <c r="AD1866" s="146"/>
      <c r="AE1866" s="146"/>
      <c r="AF1866" s="141"/>
      <c r="AG1866" s="141"/>
      <c r="AH1866" s="150"/>
      <c r="AI1866" s="313"/>
      <c r="AJ1866" s="150"/>
      <c r="AK1866" s="313"/>
      <c r="AL1866" s="150"/>
      <c r="AM1866" s="313"/>
      <c r="AN1866" s="150"/>
      <c r="AO1866" s="313"/>
      <c r="AP1866" s="150"/>
      <c r="AQ1866" s="313"/>
      <c r="AR1866" s="150"/>
      <c r="AS1866" s="150"/>
      <c r="AT1866" s="313"/>
      <c r="AU1866" s="150"/>
      <c r="AV1866" s="313"/>
      <c r="AW1866" s="150"/>
      <c r="AX1866" s="313"/>
      <c r="AY1866" s="150"/>
      <c r="AZ1866" s="313"/>
      <c r="BA1866" s="150"/>
      <c r="BB1866" s="313"/>
      <c r="BC1866" s="150"/>
      <c r="BD1866" s="116"/>
      <c r="BE1866" s="152"/>
      <c r="BF1866" s="152"/>
      <c r="BG1866" s="152"/>
      <c r="BH1866" s="152"/>
      <c r="BI1866" s="152"/>
      <c r="BJ1866" s="152"/>
      <c r="BK1866" s="150"/>
      <c r="BL1866" s="150"/>
      <c r="BM1866" s="150"/>
      <c r="BN1866" s="150"/>
      <c r="BO1866" s="150"/>
      <c r="BP1866" s="150"/>
      <c r="BQ1866" s="150"/>
      <c r="BR1866" s="146"/>
      <c r="BS1866" s="149"/>
      <c r="BT1866" s="116"/>
      <c r="BU1866" s="116"/>
      <c r="BV1866" s="116"/>
      <c r="BW1866" s="116"/>
      <c r="BX1866" s="116"/>
      <c r="BY1866" s="116"/>
      <c r="BZ1866" s="116"/>
      <c r="CA1866" s="116"/>
      <c r="CB1866" s="116"/>
      <c r="CC1866" s="116"/>
      <c r="CD1866" s="116"/>
      <c r="CE1866" s="116"/>
      <c r="CF1866" s="116"/>
      <c r="CG1866" s="116"/>
      <c r="CH1866" s="116"/>
      <c r="CI1866" s="116"/>
      <c r="CJ1866" s="116"/>
      <c r="CK1866" s="116"/>
      <c r="CL1866" s="116"/>
      <c r="CM1866" s="116"/>
      <c r="CN1866" s="116"/>
      <c r="CO1866" s="116"/>
      <c r="CP1866" s="116"/>
      <c r="CQ1866" s="116"/>
      <c r="CR1866" s="116"/>
      <c r="CS1866" s="116"/>
      <c r="CT1866" s="116"/>
      <c r="CU1866" s="116"/>
      <c r="CV1866" s="116"/>
      <c r="CW1866" s="116"/>
      <c r="CX1866" s="116"/>
      <c r="CY1866" s="116"/>
      <c r="CZ1866" s="116"/>
      <c r="DA1866" s="116"/>
      <c r="DB1866" s="116"/>
      <c r="DC1866" s="116"/>
      <c r="DD1866" s="116"/>
      <c r="DE1866" s="116"/>
      <c r="DF1866" s="116"/>
      <c r="DG1866" s="116"/>
      <c r="DH1866" s="116"/>
      <c r="DI1866" s="116"/>
      <c r="DJ1866" s="116"/>
      <c r="DK1866" s="116"/>
      <c r="DL1866" s="116"/>
      <c r="DM1866" s="116"/>
      <c r="DN1866" s="116"/>
      <c r="DO1866" s="116"/>
      <c r="DP1866" s="116"/>
      <c r="DQ1866" s="116"/>
      <c r="DR1866" s="116"/>
      <c r="DS1866" s="116"/>
      <c r="DT1866" s="116"/>
      <c r="DU1866" s="116"/>
      <c r="DV1866" s="116"/>
      <c r="DW1866" s="116"/>
      <c r="DX1866" s="116"/>
      <c r="DY1866" s="116"/>
      <c r="DZ1866" s="116"/>
      <c r="EA1866" s="116"/>
    </row>
    <row r="1867" spans="1:131" x14ac:dyDescent="0.15">
      <c r="A1867" s="116"/>
      <c r="B1867" s="155"/>
      <c r="C1867" s="149"/>
      <c r="E1867" s="149"/>
      <c r="G1867" s="156"/>
      <c r="H1867" s="149"/>
      <c r="N1867" s="146"/>
      <c r="O1867" s="146"/>
      <c r="P1867" s="146"/>
      <c r="Q1867" s="146"/>
      <c r="R1867" s="146"/>
      <c r="S1867" s="146"/>
      <c r="T1867" s="146"/>
      <c r="U1867" s="146"/>
      <c r="V1867" s="146"/>
      <c r="W1867" s="146"/>
      <c r="X1867" s="146"/>
      <c r="Y1867" s="146"/>
      <c r="Z1867" s="146"/>
      <c r="AA1867" s="116"/>
      <c r="AB1867" s="150"/>
      <c r="AC1867" s="150"/>
      <c r="AD1867" s="146"/>
      <c r="AE1867" s="146"/>
      <c r="AF1867" s="141"/>
      <c r="AG1867" s="141"/>
      <c r="AH1867" s="150"/>
      <c r="AI1867" s="313"/>
      <c r="AJ1867" s="150"/>
      <c r="AK1867" s="313"/>
      <c r="AL1867" s="150"/>
      <c r="AM1867" s="313"/>
      <c r="AN1867" s="150"/>
      <c r="AO1867" s="313"/>
      <c r="AP1867" s="150"/>
      <c r="AQ1867" s="313"/>
      <c r="AR1867" s="150"/>
      <c r="AS1867" s="150"/>
      <c r="AT1867" s="313"/>
      <c r="AU1867" s="150"/>
      <c r="AV1867" s="313"/>
      <c r="AW1867" s="150"/>
      <c r="AX1867" s="313"/>
      <c r="AY1867" s="150"/>
      <c r="AZ1867" s="313"/>
      <c r="BA1867" s="150"/>
      <c r="BB1867" s="313"/>
      <c r="BC1867" s="150"/>
      <c r="BD1867" s="116"/>
      <c r="BE1867" s="152"/>
      <c r="BF1867" s="152"/>
      <c r="BG1867" s="152"/>
      <c r="BH1867" s="152"/>
      <c r="BI1867" s="152"/>
      <c r="BJ1867" s="152"/>
      <c r="BK1867" s="150"/>
      <c r="BL1867" s="150"/>
      <c r="BM1867" s="150"/>
      <c r="BN1867" s="150"/>
      <c r="BO1867" s="150"/>
      <c r="BP1867" s="150"/>
      <c r="BQ1867" s="150"/>
      <c r="BR1867" s="146"/>
      <c r="BS1867" s="149"/>
      <c r="BT1867" s="116"/>
      <c r="BU1867" s="116"/>
      <c r="BV1867" s="116"/>
      <c r="BW1867" s="116"/>
      <c r="BX1867" s="116"/>
      <c r="BY1867" s="116"/>
      <c r="BZ1867" s="116"/>
      <c r="CA1867" s="116"/>
      <c r="CB1867" s="116"/>
      <c r="CC1867" s="116"/>
      <c r="CD1867" s="116"/>
      <c r="CE1867" s="116"/>
      <c r="CF1867" s="116"/>
      <c r="CG1867" s="116"/>
      <c r="CH1867" s="116"/>
      <c r="CI1867" s="116"/>
      <c r="CJ1867" s="116"/>
      <c r="CK1867" s="116"/>
      <c r="CL1867" s="116"/>
      <c r="CM1867" s="116"/>
      <c r="CN1867" s="116"/>
      <c r="CO1867" s="116"/>
      <c r="CP1867" s="116"/>
      <c r="CQ1867" s="116"/>
      <c r="CR1867" s="116"/>
      <c r="CS1867" s="116"/>
      <c r="CT1867" s="116"/>
      <c r="CU1867" s="116"/>
      <c r="CV1867" s="116"/>
      <c r="CW1867" s="116"/>
      <c r="CX1867" s="116"/>
      <c r="CY1867" s="116"/>
      <c r="CZ1867" s="116"/>
      <c r="DA1867" s="116"/>
      <c r="DB1867" s="116"/>
      <c r="DC1867" s="116"/>
      <c r="DD1867" s="116"/>
      <c r="DE1867" s="116"/>
      <c r="DF1867" s="116"/>
      <c r="DG1867" s="116"/>
      <c r="DH1867" s="116"/>
      <c r="DI1867" s="116"/>
      <c r="DJ1867" s="116"/>
      <c r="DK1867" s="116"/>
      <c r="DL1867" s="116"/>
      <c r="DM1867" s="116"/>
      <c r="DN1867" s="116"/>
      <c r="DO1867" s="116"/>
      <c r="DP1867" s="116"/>
      <c r="DQ1867" s="116"/>
      <c r="DR1867" s="116"/>
      <c r="DS1867" s="116"/>
      <c r="DT1867" s="116"/>
      <c r="DU1867" s="116"/>
      <c r="DV1867" s="116"/>
      <c r="DW1867" s="116"/>
      <c r="DX1867" s="116"/>
      <c r="DY1867" s="116"/>
      <c r="DZ1867" s="116"/>
      <c r="EA1867" s="116"/>
    </row>
    <row r="1868" spans="1:131" x14ac:dyDescent="0.15">
      <c r="A1868" s="116"/>
      <c r="B1868" s="155"/>
      <c r="C1868" s="149"/>
      <c r="E1868" s="149"/>
      <c r="G1868" s="156"/>
      <c r="H1868" s="149"/>
      <c r="N1868" s="146"/>
      <c r="O1868" s="146"/>
      <c r="P1868" s="146"/>
      <c r="Q1868" s="146"/>
      <c r="R1868" s="146"/>
      <c r="S1868" s="146"/>
      <c r="T1868" s="146"/>
      <c r="U1868" s="146"/>
      <c r="V1868" s="146"/>
      <c r="W1868" s="146"/>
      <c r="X1868" s="146"/>
      <c r="Y1868" s="146"/>
      <c r="Z1868" s="146"/>
      <c r="AA1868" s="116"/>
      <c r="AB1868" s="150"/>
      <c r="AC1868" s="150"/>
      <c r="AD1868" s="146"/>
      <c r="AE1868" s="146"/>
      <c r="AF1868" s="141"/>
      <c r="AG1868" s="141"/>
      <c r="AH1868" s="150"/>
      <c r="AI1868" s="313"/>
      <c r="AJ1868" s="150"/>
      <c r="AK1868" s="313"/>
      <c r="AL1868" s="150"/>
      <c r="AM1868" s="313"/>
      <c r="AN1868" s="150"/>
      <c r="AO1868" s="313"/>
      <c r="AP1868" s="150"/>
      <c r="AQ1868" s="313"/>
      <c r="AR1868" s="150"/>
      <c r="AS1868" s="150"/>
      <c r="AT1868" s="313"/>
      <c r="AU1868" s="150"/>
      <c r="AV1868" s="313"/>
      <c r="AW1868" s="150"/>
      <c r="AX1868" s="313"/>
      <c r="AY1868" s="150"/>
      <c r="AZ1868" s="313"/>
      <c r="BA1868" s="150"/>
      <c r="BB1868" s="313"/>
      <c r="BC1868" s="150"/>
      <c r="BD1868" s="116"/>
      <c r="BE1868" s="152"/>
      <c r="BF1868" s="152"/>
      <c r="BG1868" s="152"/>
      <c r="BH1868" s="152"/>
      <c r="BI1868" s="152"/>
      <c r="BJ1868" s="152"/>
      <c r="BK1868" s="150"/>
      <c r="BL1868" s="150"/>
      <c r="BM1868" s="150"/>
      <c r="BN1868" s="150"/>
      <c r="BO1868" s="150"/>
      <c r="BP1868" s="150"/>
      <c r="BQ1868" s="150"/>
      <c r="BR1868" s="146"/>
      <c r="BS1868" s="149"/>
      <c r="BT1868" s="116"/>
      <c r="BU1868" s="116"/>
      <c r="BV1868" s="116"/>
      <c r="BW1868" s="116"/>
      <c r="BX1868" s="116"/>
      <c r="BY1868" s="116"/>
      <c r="BZ1868" s="116"/>
      <c r="CA1868" s="116"/>
      <c r="CB1868" s="116"/>
      <c r="CC1868" s="116"/>
      <c r="CD1868" s="116"/>
      <c r="CE1868" s="116"/>
      <c r="CF1868" s="116"/>
      <c r="CG1868" s="116"/>
      <c r="CH1868" s="116"/>
      <c r="CI1868" s="116"/>
      <c r="CJ1868" s="116"/>
      <c r="CK1868" s="116"/>
      <c r="CL1868" s="116"/>
      <c r="CM1868" s="116"/>
      <c r="CN1868" s="116"/>
      <c r="CO1868" s="116"/>
      <c r="CP1868" s="116"/>
      <c r="CQ1868" s="116"/>
      <c r="CR1868" s="116"/>
      <c r="CS1868" s="116"/>
      <c r="CT1868" s="116"/>
      <c r="CU1868" s="116"/>
      <c r="CV1868" s="116"/>
      <c r="CW1868" s="116"/>
      <c r="CX1868" s="116"/>
      <c r="CY1868" s="116"/>
      <c r="CZ1868" s="116"/>
      <c r="DA1868" s="116"/>
      <c r="DB1868" s="116"/>
      <c r="DC1868" s="116"/>
      <c r="DD1868" s="116"/>
      <c r="DE1868" s="116"/>
      <c r="DF1868" s="116"/>
      <c r="DG1868" s="116"/>
      <c r="DH1868" s="116"/>
      <c r="DI1868" s="116"/>
      <c r="DJ1868" s="116"/>
      <c r="DK1868" s="116"/>
      <c r="DL1868" s="116"/>
      <c r="DM1868" s="116"/>
      <c r="DN1868" s="116"/>
      <c r="DO1868" s="116"/>
      <c r="DP1868" s="116"/>
      <c r="DQ1868" s="116"/>
      <c r="DR1868" s="116"/>
      <c r="DS1868" s="116"/>
      <c r="DT1868" s="116"/>
      <c r="DU1868" s="116"/>
      <c r="DV1868" s="116"/>
      <c r="DW1868" s="116"/>
      <c r="DX1868" s="116"/>
      <c r="DY1868" s="116"/>
      <c r="DZ1868" s="116"/>
      <c r="EA1868" s="116"/>
    </row>
    <row r="1869" spans="1:131" x14ac:dyDescent="0.15">
      <c r="A1869" s="116"/>
      <c r="B1869" s="155"/>
      <c r="C1869" s="149"/>
      <c r="E1869" s="149"/>
      <c r="G1869" s="156"/>
      <c r="H1869" s="149"/>
      <c r="N1869" s="146"/>
      <c r="O1869" s="146"/>
      <c r="P1869" s="146"/>
      <c r="Q1869" s="146"/>
      <c r="R1869" s="146"/>
      <c r="S1869" s="146"/>
      <c r="T1869" s="146"/>
      <c r="U1869" s="146"/>
      <c r="V1869" s="146"/>
      <c r="W1869" s="146"/>
      <c r="X1869" s="146"/>
      <c r="Y1869" s="146"/>
      <c r="Z1869" s="146"/>
      <c r="AA1869" s="116"/>
      <c r="AB1869" s="150"/>
      <c r="AC1869" s="150"/>
      <c r="AD1869" s="146"/>
      <c r="AE1869" s="146"/>
      <c r="AF1869" s="141"/>
      <c r="AG1869" s="141"/>
      <c r="AH1869" s="150"/>
      <c r="AI1869" s="313"/>
      <c r="AJ1869" s="150"/>
      <c r="AK1869" s="313"/>
      <c r="AL1869" s="150"/>
      <c r="AM1869" s="313"/>
      <c r="AN1869" s="150"/>
      <c r="AO1869" s="313"/>
      <c r="AP1869" s="150"/>
      <c r="AQ1869" s="313"/>
      <c r="AR1869" s="150"/>
      <c r="AS1869" s="150"/>
      <c r="AT1869" s="313"/>
      <c r="AU1869" s="150"/>
      <c r="AV1869" s="313"/>
      <c r="AW1869" s="150"/>
      <c r="AX1869" s="313"/>
      <c r="AY1869" s="150"/>
      <c r="AZ1869" s="313"/>
      <c r="BA1869" s="150"/>
      <c r="BB1869" s="313"/>
      <c r="BC1869" s="150"/>
      <c r="BD1869" s="116"/>
      <c r="BE1869" s="152"/>
      <c r="BF1869" s="152"/>
      <c r="BG1869" s="152"/>
      <c r="BH1869" s="152"/>
      <c r="BI1869" s="152"/>
      <c r="BJ1869" s="152"/>
      <c r="BK1869" s="150"/>
      <c r="BL1869" s="150"/>
      <c r="BM1869" s="150"/>
      <c r="BN1869" s="150"/>
      <c r="BO1869" s="150"/>
      <c r="BP1869" s="150"/>
      <c r="BQ1869" s="150"/>
      <c r="BR1869" s="146"/>
      <c r="BS1869" s="149"/>
      <c r="BT1869" s="116"/>
      <c r="BU1869" s="116"/>
      <c r="BV1869" s="116"/>
      <c r="BW1869" s="116"/>
      <c r="BX1869" s="116"/>
      <c r="BY1869" s="116"/>
      <c r="BZ1869" s="116"/>
      <c r="CA1869" s="116"/>
      <c r="CB1869" s="116"/>
      <c r="CC1869" s="116"/>
      <c r="CD1869" s="116"/>
      <c r="CE1869" s="116"/>
      <c r="CF1869" s="116"/>
      <c r="CG1869" s="116"/>
      <c r="CH1869" s="116"/>
      <c r="CI1869" s="116"/>
      <c r="CJ1869" s="116"/>
      <c r="CK1869" s="116"/>
      <c r="CL1869" s="116"/>
      <c r="CM1869" s="116"/>
      <c r="CN1869" s="116"/>
      <c r="CO1869" s="116"/>
      <c r="CP1869" s="116"/>
      <c r="CQ1869" s="116"/>
      <c r="CR1869" s="116"/>
      <c r="CS1869" s="116"/>
      <c r="CT1869" s="116"/>
      <c r="CU1869" s="116"/>
      <c r="CV1869" s="116"/>
      <c r="CW1869" s="116"/>
      <c r="CX1869" s="116"/>
      <c r="CY1869" s="116"/>
      <c r="CZ1869" s="116"/>
      <c r="DA1869" s="116"/>
      <c r="DB1869" s="116"/>
      <c r="DC1869" s="116"/>
      <c r="DD1869" s="116"/>
      <c r="DE1869" s="116"/>
      <c r="DF1869" s="116"/>
      <c r="DG1869" s="116"/>
      <c r="DH1869" s="116"/>
      <c r="DI1869" s="116"/>
      <c r="DJ1869" s="116"/>
      <c r="DK1869" s="116"/>
      <c r="DL1869" s="116"/>
      <c r="DM1869" s="116"/>
      <c r="DN1869" s="116"/>
      <c r="DO1869" s="116"/>
      <c r="DP1869" s="116"/>
      <c r="DQ1869" s="116"/>
      <c r="DR1869" s="116"/>
      <c r="DS1869" s="116"/>
      <c r="DT1869" s="116"/>
      <c r="DU1869" s="116"/>
      <c r="DV1869" s="116"/>
      <c r="DW1869" s="116"/>
      <c r="DX1869" s="116"/>
      <c r="DY1869" s="116"/>
      <c r="DZ1869" s="116"/>
      <c r="EA1869" s="116"/>
    </row>
    <row r="1870" spans="1:131" x14ac:dyDescent="0.15">
      <c r="A1870" s="116"/>
      <c r="B1870" s="155"/>
      <c r="C1870" s="149"/>
      <c r="E1870" s="149"/>
      <c r="G1870" s="156"/>
      <c r="H1870" s="149"/>
      <c r="N1870" s="146"/>
      <c r="O1870" s="146"/>
      <c r="P1870" s="146"/>
      <c r="Q1870" s="146"/>
      <c r="R1870" s="146"/>
      <c r="S1870" s="146"/>
      <c r="T1870" s="146"/>
      <c r="U1870" s="146"/>
      <c r="V1870" s="146"/>
      <c r="W1870" s="146"/>
      <c r="X1870" s="146"/>
      <c r="Y1870" s="146"/>
      <c r="Z1870" s="146"/>
      <c r="AA1870" s="116"/>
      <c r="AB1870" s="150"/>
      <c r="AC1870" s="150"/>
      <c r="AD1870" s="146"/>
      <c r="AE1870" s="146"/>
      <c r="AF1870" s="141"/>
      <c r="AG1870" s="141"/>
      <c r="AH1870" s="150"/>
      <c r="AI1870" s="313"/>
      <c r="AJ1870" s="150"/>
      <c r="AK1870" s="313"/>
      <c r="AL1870" s="150"/>
      <c r="AM1870" s="313"/>
      <c r="AN1870" s="150"/>
      <c r="AO1870" s="313"/>
      <c r="AP1870" s="150"/>
      <c r="AQ1870" s="313"/>
      <c r="AR1870" s="150"/>
      <c r="AS1870" s="150"/>
      <c r="AT1870" s="313"/>
      <c r="AU1870" s="150"/>
      <c r="AV1870" s="313"/>
      <c r="AW1870" s="150"/>
      <c r="AX1870" s="313"/>
      <c r="AY1870" s="150"/>
      <c r="AZ1870" s="313"/>
      <c r="BA1870" s="150"/>
      <c r="BB1870" s="313"/>
      <c r="BC1870" s="150"/>
      <c r="BD1870" s="116"/>
      <c r="BE1870" s="152"/>
      <c r="BF1870" s="152"/>
      <c r="BG1870" s="152"/>
      <c r="BH1870" s="152"/>
      <c r="BI1870" s="152"/>
      <c r="BJ1870" s="152"/>
      <c r="BK1870" s="150"/>
      <c r="BL1870" s="150"/>
      <c r="BM1870" s="150"/>
      <c r="BN1870" s="150"/>
      <c r="BO1870" s="150"/>
      <c r="BP1870" s="150"/>
      <c r="BQ1870" s="150"/>
      <c r="BR1870" s="146"/>
      <c r="BS1870" s="149"/>
      <c r="BT1870" s="116"/>
      <c r="BU1870" s="116"/>
      <c r="BV1870" s="116"/>
      <c r="BW1870" s="116"/>
      <c r="BX1870" s="116"/>
      <c r="BY1870" s="116"/>
      <c r="BZ1870" s="116"/>
      <c r="CA1870" s="116"/>
      <c r="CB1870" s="116"/>
      <c r="CC1870" s="116"/>
      <c r="CD1870" s="116"/>
      <c r="CE1870" s="116"/>
      <c r="CF1870" s="116"/>
      <c r="CG1870" s="116"/>
      <c r="CH1870" s="116"/>
      <c r="CI1870" s="116"/>
      <c r="CJ1870" s="116"/>
      <c r="CK1870" s="116"/>
      <c r="CL1870" s="116"/>
      <c r="CM1870" s="116"/>
      <c r="CN1870" s="116"/>
      <c r="CO1870" s="116"/>
      <c r="CP1870" s="116"/>
      <c r="CQ1870" s="116"/>
      <c r="CR1870" s="116"/>
      <c r="CS1870" s="116"/>
      <c r="CT1870" s="116"/>
      <c r="CU1870" s="116"/>
      <c r="CV1870" s="116"/>
      <c r="CW1870" s="116"/>
      <c r="CX1870" s="116"/>
      <c r="CY1870" s="116"/>
      <c r="CZ1870" s="116"/>
      <c r="DA1870" s="116"/>
      <c r="DB1870" s="116"/>
      <c r="DC1870" s="116"/>
      <c r="DD1870" s="116"/>
      <c r="DE1870" s="116"/>
      <c r="DF1870" s="116"/>
      <c r="DG1870" s="116"/>
      <c r="DH1870" s="116"/>
      <c r="DI1870" s="116"/>
      <c r="DJ1870" s="116"/>
      <c r="DK1870" s="116"/>
      <c r="DL1870" s="116"/>
      <c r="DM1870" s="116"/>
      <c r="DN1870" s="116"/>
      <c r="DO1870" s="116"/>
      <c r="DP1870" s="116"/>
      <c r="DQ1870" s="116"/>
      <c r="DR1870" s="116"/>
      <c r="DS1870" s="116"/>
      <c r="DT1870" s="116"/>
      <c r="DU1870" s="116"/>
      <c r="DV1870" s="116"/>
      <c r="DW1870" s="116"/>
      <c r="DX1870" s="116"/>
      <c r="DY1870" s="116"/>
      <c r="DZ1870" s="116"/>
      <c r="EA1870" s="116"/>
    </row>
    <row r="1871" spans="1:131" x14ac:dyDescent="0.15">
      <c r="A1871" s="116"/>
      <c r="B1871" s="155"/>
      <c r="C1871" s="149"/>
      <c r="E1871" s="149"/>
      <c r="G1871" s="156"/>
      <c r="H1871" s="149"/>
      <c r="N1871" s="146"/>
      <c r="O1871" s="146"/>
      <c r="P1871" s="146"/>
      <c r="Q1871" s="146"/>
      <c r="R1871" s="146"/>
      <c r="S1871" s="146"/>
      <c r="T1871" s="146"/>
      <c r="U1871" s="146"/>
      <c r="V1871" s="146"/>
      <c r="W1871" s="146"/>
      <c r="X1871" s="146"/>
      <c r="Y1871" s="146"/>
      <c r="Z1871" s="146"/>
      <c r="AA1871" s="116"/>
      <c r="AB1871" s="150"/>
      <c r="AC1871" s="150"/>
      <c r="AD1871" s="146"/>
      <c r="AE1871" s="146"/>
      <c r="AF1871" s="141"/>
      <c r="AG1871" s="141"/>
      <c r="AH1871" s="150"/>
      <c r="AI1871" s="313"/>
      <c r="AJ1871" s="150"/>
      <c r="AK1871" s="313"/>
      <c r="AL1871" s="150"/>
      <c r="AM1871" s="313"/>
      <c r="AN1871" s="150"/>
      <c r="AO1871" s="313"/>
      <c r="AP1871" s="150"/>
      <c r="AQ1871" s="313"/>
      <c r="AR1871" s="150"/>
      <c r="AS1871" s="150"/>
      <c r="AT1871" s="313"/>
      <c r="AU1871" s="150"/>
      <c r="AV1871" s="313"/>
      <c r="AW1871" s="150"/>
      <c r="AX1871" s="313"/>
      <c r="AY1871" s="150"/>
      <c r="AZ1871" s="313"/>
      <c r="BA1871" s="150"/>
      <c r="BB1871" s="313"/>
      <c r="BC1871" s="150"/>
      <c r="BD1871" s="116"/>
      <c r="BE1871" s="152"/>
      <c r="BF1871" s="152"/>
      <c r="BG1871" s="152"/>
      <c r="BH1871" s="152"/>
      <c r="BI1871" s="152"/>
      <c r="BJ1871" s="152"/>
      <c r="BK1871" s="150"/>
      <c r="BL1871" s="150"/>
      <c r="BM1871" s="150"/>
      <c r="BN1871" s="150"/>
      <c r="BO1871" s="150"/>
      <c r="BP1871" s="150"/>
      <c r="BQ1871" s="150"/>
      <c r="BR1871" s="146"/>
      <c r="BS1871" s="149"/>
      <c r="BT1871" s="116"/>
      <c r="BU1871" s="116"/>
      <c r="BV1871" s="116"/>
      <c r="BW1871" s="116"/>
      <c r="BX1871" s="116"/>
      <c r="BY1871" s="116"/>
      <c r="BZ1871" s="116"/>
      <c r="CA1871" s="116"/>
      <c r="CB1871" s="116"/>
      <c r="CC1871" s="116"/>
      <c r="CD1871" s="116"/>
      <c r="CE1871" s="116"/>
      <c r="CF1871" s="116"/>
      <c r="CG1871" s="116"/>
      <c r="CH1871" s="116"/>
      <c r="CI1871" s="116"/>
      <c r="CJ1871" s="116"/>
      <c r="CK1871" s="116"/>
      <c r="CL1871" s="116"/>
      <c r="CM1871" s="116"/>
      <c r="CN1871" s="116"/>
      <c r="CO1871" s="116"/>
      <c r="CP1871" s="116"/>
      <c r="CQ1871" s="116"/>
      <c r="CR1871" s="116"/>
      <c r="CS1871" s="116"/>
      <c r="CT1871" s="116"/>
      <c r="CU1871" s="116"/>
      <c r="CV1871" s="116"/>
      <c r="CW1871" s="116"/>
      <c r="CX1871" s="116"/>
      <c r="CY1871" s="116"/>
      <c r="CZ1871" s="116"/>
      <c r="DA1871" s="116"/>
      <c r="DB1871" s="116"/>
      <c r="DC1871" s="116"/>
      <c r="DD1871" s="116"/>
      <c r="DE1871" s="116"/>
      <c r="DF1871" s="116"/>
      <c r="DG1871" s="116"/>
      <c r="DH1871" s="116"/>
      <c r="DI1871" s="116"/>
      <c r="DJ1871" s="116"/>
      <c r="DK1871" s="116"/>
      <c r="DL1871" s="116"/>
      <c r="DM1871" s="116"/>
      <c r="DN1871" s="116"/>
      <c r="DO1871" s="116"/>
      <c r="DP1871" s="116"/>
      <c r="DQ1871" s="116"/>
      <c r="DR1871" s="116"/>
      <c r="DS1871" s="116"/>
      <c r="DT1871" s="116"/>
      <c r="DU1871" s="116"/>
      <c r="DV1871" s="116"/>
      <c r="DW1871" s="116"/>
      <c r="DX1871" s="116"/>
      <c r="DY1871" s="116"/>
      <c r="DZ1871" s="116"/>
      <c r="EA1871" s="116"/>
    </row>
    <row r="1872" spans="1:131" x14ac:dyDescent="0.15">
      <c r="A1872" s="116"/>
      <c r="B1872" s="155"/>
      <c r="C1872" s="149"/>
      <c r="E1872" s="149"/>
      <c r="G1872" s="156"/>
      <c r="H1872" s="149"/>
      <c r="N1872" s="146"/>
      <c r="O1872" s="146"/>
      <c r="P1872" s="146"/>
      <c r="Q1872" s="146"/>
      <c r="R1872" s="146"/>
      <c r="S1872" s="146"/>
      <c r="T1872" s="146"/>
      <c r="U1872" s="146"/>
      <c r="V1872" s="146"/>
      <c r="W1872" s="146"/>
      <c r="X1872" s="146"/>
      <c r="Y1872" s="146"/>
      <c r="Z1872" s="146"/>
      <c r="AA1872" s="116"/>
      <c r="AB1872" s="150"/>
      <c r="AC1872" s="150"/>
      <c r="AD1872" s="146"/>
      <c r="AE1872" s="146"/>
      <c r="AF1872" s="141"/>
      <c r="AG1872" s="141"/>
      <c r="AH1872" s="150"/>
      <c r="AI1872" s="313"/>
      <c r="AJ1872" s="150"/>
      <c r="AK1872" s="313"/>
      <c r="AL1872" s="150"/>
      <c r="AM1872" s="313"/>
      <c r="AN1872" s="150"/>
      <c r="AO1872" s="313"/>
      <c r="AP1872" s="150"/>
      <c r="AQ1872" s="313"/>
      <c r="AR1872" s="150"/>
      <c r="AS1872" s="150"/>
      <c r="AT1872" s="313"/>
      <c r="AU1872" s="150"/>
      <c r="AV1872" s="313"/>
      <c r="AW1872" s="150"/>
      <c r="AX1872" s="313"/>
      <c r="AY1872" s="150"/>
      <c r="AZ1872" s="313"/>
      <c r="BA1872" s="150"/>
      <c r="BB1872" s="313"/>
      <c r="BC1872" s="150"/>
      <c r="BD1872" s="116"/>
      <c r="BE1872" s="152"/>
      <c r="BF1872" s="152"/>
      <c r="BG1872" s="152"/>
      <c r="BH1872" s="152"/>
      <c r="BI1872" s="152"/>
      <c r="BJ1872" s="152"/>
      <c r="BK1872" s="150"/>
      <c r="BL1872" s="150"/>
      <c r="BM1872" s="150"/>
      <c r="BN1872" s="150"/>
      <c r="BO1872" s="150"/>
      <c r="BP1872" s="150"/>
      <c r="BQ1872" s="150"/>
      <c r="BR1872" s="146"/>
      <c r="BS1872" s="149"/>
      <c r="BT1872" s="116"/>
      <c r="BU1872" s="116"/>
      <c r="BV1872" s="116"/>
      <c r="BW1872" s="116"/>
      <c r="BX1872" s="116"/>
      <c r="BY1872" s="116"/>
      <c r="BZ1872" s="116"/>
      <c r="CA1872" s="116"/>
      <c r="CB1872" s="116"/>
      <c r="CC1872" s="116"/>
      <c r="CD1872" s="116"/>
      <c r="CE1872" s="116"/>
      <c r="CF1872" s="116"/>
      <c r="CG1872" s="116"/>
      <c r="CH1872" s="116"/>
      <c r="CI1872" s="116"/>
      <c r="CJ1872" s="116"/>
      <c r="CK1872" s="116"/>
      <c r="CL1872" s="116"/>
      <c r="CM1872" s="116"/>
      <c r="CN1872" s="116"/>
      <c r="CO1872" s="116"/>
      <c r="CP1872" s="116"/>
      <c r="CQ1872" s="116"/>
      <c r="CR1872" s="116"/>
      <c r="CS1872" s="116"/>
      <c r="CT1872" s="116"/>
      <c r="CU1872" s="116"/>
      <c r="CV1872" s="116"/>
      <c r="CW1872" s="116"/>
      <c r="CX1872" s="116"/>
      <c r="CY1872" s="116"/>
      <c r="CZ1872" s="116"/>
      <c r="DA1872" s="116"/>
      <c r="DB1872" s="116"/>
      <c r="DC1872" s="116"/>
      <c r="DD1872" s="116"/>
      <c r="DE1872" s="116"/>
      <c r="DF1872" s="116"/>
      <c r="DG1872" s="116"/>
      <c r="DH1872" s="116"/>
      <c r="DI1872" s="116"/>
      <c r="DJ1872" s="116"/>
      <c r="DK1872" s="116"/>
      <c r="DL1872" s="116"/>
      <c r="DM1872" s="116"/>
      <c r="DN1872" s="116"/>
      <c r="DO1872" s="116"/>
      <c r="DP1872" s="116"/>
      <c r="DQ1872" s="116"/>
      <c r="DR1872" s="116"/>
      <c r="DS1872" s="116"/>
      <c r="DT1872" s="116"/>
      <c r="DU1872" s="116"/>
      <c r="DV1872" s="116"/>
      <c r="DW1872" s="116"/>
      <c r="DX1872" s="116"/>
      <c r="DY1872" s="116"/>
      <c r="DZ1872" s="116"/>
      <c r="EA1872" s="116"/>
    </row>
    <row r="1873" spans="1:131" x14ac:dyDescent="0.15">
      <c r="A1873" s="116"/>
      <c r="B1873" s="155"/>
      <c r="C1873" s="149"/>
      <c r="E1873" s="149"/>
      <c r="G1873" s="156"/>
      <c r="H1873" s="149"/>
      <c r="N1873" s="146"/>
      <c r="O1873" s="146"/>
      <c r="P1873" s="146"/>
      <c r="Q1873" s="146"/>
      <c r="R1873" s="146"/>
      <c r="S1873" s="146"/>
      <c r="T1873" s="146"/>
      <c r="U1873" s="146"/>
      <c r="V1873" s="146"/>
      <c r="W1873" s="146"/>
      <c r="X1873" s="146"/>
      <c r="Y1873" s="146"/>
      <c r="Z1873" s="146"/>
      <c r="AA1873" s="116"/>
      <c r="AB1873" s="150"/>
      <c r="AC1873" s="150"/>
      <c r="AD1873" s="146"/>
      <c r="AE1873" s="146"/>
      <c r="AF1873" s="141"/>
      <c r="AG1873" s="141"/>
      <c r="AH1873" s="150"/>
      <c r="AI1873" s="313"/>
      <c r="AJ1873" s="150"/>
      <c r="AK1873" s="313"/>
      <c r="AL1873" s="150"/>
      <c r="AM1873" s="313"/>
      <c r="AN1873" s="150"/>
      <c r="AO1873" s="313"/>
      <c r="AP1873" s="150"/>
      <c r="AQ1873" s="313"/>
      <c r="AR1873" s="150"/>
      <c r="AS1873" s="150"/>
      <c r="AT1873" s="313"/>
      <c r="AU1873" s="150"/>
      <c r="AV1873" s="313"/>
      <c r="AW1873" s="150"/>
      <c r="AX1873" s="313"/>
      <c r="AY1873" s="150"/>
      <c r="AZ1873" s="313"/>
      <c r="BA1873" s="150"/>
      <c r="BB1873" s="313"/>
      <c r="BC1873" s="150"/>
      <c r="BD1873" s="116"/>
      <c r="BE1873" s="152"/>
      <c r="BF1873" s="152"/>
      <c r="BG1873" s="152"/>
      <c r="BH1873" s="152"/>
      <c r="BI1873" s="152"/>
      <c r="BJ1873" s="152"/>
      <c r="BK1873" s="150"/>
      <c r="BL1873" s="150"/>
      <c r="BM1873" s="150"/>
      <c r="BN1873" s="150"/>
      <c r="BO1873" s="150"/>
      <c r="BP1873" s="150"/>
      <c r="BQ1873" s="150"/>
      <c r="BR1873" s="146"/>
      <c r="BS1873" s="149"/>
      <c r="BT1873" s="116"/>
      <c r="BU1873" s="116"/>
      <c r="BV1873" s="116"/>
      <c r="BW1873" s="116"/>
      <c r="BX1873" s="116"/>
      <c r="BY1873" s="116"/>
      <c r="BZ1873" s="116"/>
      <c r="CA1873" s="116"/>
      <c r="CB1873" s="116"/>
      <c r="CC1873" s="116"/>
      <c r="CD1873" s="116"/>
      <c r="CE1873" s="116"/>
      <c r="CF1873" s="116"/>
      <c r="CG1873" s="116"/>
      <c r="CH1873" s="116"/>
      <c r="CI1873" s="116"/>
      <c r="CJ1873" s="116"/>
      <c r="CK1873" s="116"/>
      <c r="CL1873" s="116"/>
      <c r="CM1873" s="116"/>
      <c r="CN1873" s="116"/>
      <c r="CO1873" s="116"/>
      <c r="CP1873" s="116"/>
      <c r="CQ1873" s="116"/>
      <c r="CR1873" s="116"/>
      <c r="CS1873" s="116"/>
      <c r="CT1873" s="116"/>
      <c r="CU1873" s="116"/>
      <c r="CV1873" s="116"/>
      <c r="CW1873" s="116"/>
      <c r="CX1873" s="116"/>
      <c r="CY1873" s="116"/>
      <c r="CZ1873" s="116"/>
      <c r="DA1873" s="116"/>
      <c r="DB1873" s="116"/>
      <c r="DC1873" s="116"/>
      <c r="DD1873" s="116"/>
      <c r="DE1873" s="116"/>
      <c r="DF1873" s="116"/>
      <c r="DG1873" s="116"/>
      <c r="DH1873" s="116"/>
      <c r="DI1873" s="116"/>
      <c r="DJ1873" s="116"/>
      <c r="DK1873" s="116"/>
      <c r="DL1873" s="116"/>
      <c r="DM1873" s="116"/>
      <c r="DN1873" s="116"/>
      <c r="DO1873" s="116"/>
      <c r="DP1873" s="116"/>
      <c r="DQ1873" s="116"/>
      <c r="DR1873" s="116"/>
      <c r="DS1873" s="116"/>
      <c r="DT1873" s="116"/>
      <c r="DU1873" s="116"/>
      <c r="DV1873" s="116"/>
      <c r="DW1873" s="116"/>
      <c r="DX1873" s="116"/>
      <c r="DY1873" s="116"/>
      <c r="DZ1873" s="116"/>
      <c r="EA1873" s="116"/>
    </row>
    <row r="1874" spans="1:131" x14ac:dyDescent="0.15">
      <c r="A1874" s="116"/>
      <c r="B1874" s="155"/>
      <c r="C1874" s="149"/>
      <c r="E1874" s="149"/>
      <c r="G1874" s="156"/>
      <c r="H1874" s="149"/>
      <c r="N1874" s="146"/>
      <c r="O1874" s="146"/>
      <c r="P1874" s="146"/>
      <c r="Q1874" s="146"/>
      <c r="R1874" s="146"/>
      <c r="S1874" s="146"/>
      <c r="T1874" s="146"/>
      <c r="U1874" s="146"/>
      <c r="V1874" s="146"/>
      <c r="W1874" s="146"/>
      <c r="X1874" s="146"/>
      <c r="Y1874" s="146"/>
      <c r="Z1874" s="146"/>
      <c r="AA1874" s="116"/>
      <c r="AB1874" s="150"/>
      <c r="AC1874" s="150"/>
      <c r="AD1874" s="146"/>
      <c r="AE1874" s="146"/>
      <c r="AF1874" s="141"/>
      <c r="AG1874" s="141"/>
      <c r="AH1874" s="150"/>
      <c r="AI1874" s="313"/>
      <c r="AJ1874" s="150"/>
      <c r="AK1874" s="313"/>
      <c r="AL1874" s="150"/>
      <c r="AM1874" s="313"/>
      <c r="AN1874" s="150"/>
      <c r="AO1874" s="313"/>
      <c r="AP1874" s="150"/>
      <c r="AQ1874" s="313"/>
      <c r="AR1874" s="150"/>
      <c r="AS1874" s="150"/>
      <c r="AT1874" s="313"/>
      <c r="AU1874" s="150"/>
      <c r="AV1874" s="313"/>
      <c r="AW1874" s="150"/>
      <c r="AX1874" s="313"/>
      <c r="AY1874" s="150"/>
      <c r="AZ1874" s="313"/>
      <c r="BA1874" s="150"/>
      <c r="BB1874" s="313"/>
      <c r="BC1874" s="150"/>
      <c r="BD1874" s="116"/>
      <c r="BE1874" s="152"/>
      <c r="BF1874" s="152"/>
      <c r="BG1874" s="152"/>
      <c r="BH1874" s="152"/>
      <c r="BI1874" s="152"/>
      <c r="BJ1874" s="152"/>
      <c r="BK1874" s="150"/>
      <c r="BL1874" s="150"/>
      <c r="BM1874" s="150"/>
      <c r="BN1874" s="150"/>
      <c r="BO1874" s="150"/>
      <c r="BP1874" s="150"/>
      <c r="BQ1874" s="150"/>
      <c r="BR1874" s="146"/>
      <c r="BS1874" s="149"/>
      <c r="BT1874" s="116"/>
      <c r="BU1874" s="116"/>
      <c r="BV1874" s="116"/>
      <c r="BW1874" s="116"/>
      <c r="BX1874" s="116"/>
      <c r="BY1874" s="116"/>
      <c r="BZ1874" s="116"/>
      <c r="CA1874" s="116"/>
      <c r="CB1874" s="116"/>
      <c r="CC1874" s="116"/>
      <c r="CD1874" s="116"/>
      <c r="CE1874" s="116"/>
      <c r="CF1874" s="116"/>
      <c r="CG1874" s="116"/>
      <c r="CH1874" s="116"/>
      <c r="CI1874" s="116"/>
      <c r="CJ1874" s="116"/>
      <c r="CK1874" s="116"/>
      <c r="CL1874" s="116"/>
      <c r="CM1874" s="116"/>
      <c r="CN1874" s="116"/>
      <c r="CO1874" s="116"/>
      <c r="CP1874" s="116"/>
      <c r="CQ1874" s="116"/>
      <c r="CR1874" s="116"/>
      <c r="CS1874" s="116"/>
      <c r="CT1874" s="116"/>
      <c r="CU1874" s="116"/>
      <c r="CV1874" s="116"/>
      <c r="CW1874" s="116"/>
      <c r="CX1874" s="116"/>
      <c r="CY1874" s="116"/>
      <c r="CZ1874" s="116"/>
      <c r="DA1874" s="116"/>
      <c r="DB1874" s="116"/>
      <c r="DC1874" s="116"/>
      <c r="DD1874" s="116"/>
      <c r="DE1874" s="116"/>
      <c r="DF1874" s="116"/>
      <c r="DG1874" s="116"/>
      <c r="DH1874" s="116"/>
      <c r="DI1874" s="116"/>
      <c r="DJ1874" s="116"/>
      <c r="DK1874" s="116"/>
      <c r="DL1874" s="116"/>
      <c r="DM1874" s="116"/>
      <c r="DN1874" s="116"/>
      <c r="DO1874" s="116"/>
      <c r="DP1874" s="116"/>
      <c r="DQ1874" s="116"/>
      <c r="DR1874" s="116"/>
      <c r="DS1874" s="116"/>
      <c r="DT1874" s="116"/>
      <c r="DU1874" s="116"/>
      <c r="DV1874" s="116"/>
      <c r="DW1874" s="116"/>
      <c r="DX1874" s="116"/>
      <c r="DY1874" s="116"/>
      <c r="DZ1874" s="116"/>
      <c r="EA1874" s="116"/>
    </row>
    <row r="1875" spans="1:131" x14ac:dyDescent="0.15">
      <c r="A1875" s="116"/>
      <c r="B1875" s="155"/>
      <c r="C1875" s="149"/>
      <c r="E1875" s="149"/>
      <c r="G1875" s="156"/>
      <c r="H1875" s="149"/>
      <c r="N1875" s="146"/>
      <c r="O1875" s="146"/>
      <c r="P1875" s="146"/>
      <c r="Q1875" s="146"/>
      <c r="R1875" s="146"/>
      <c r="S1875" s="146"/>
      <c r="T1875" s="146"/>
      <c r="U1875" s="146"/>
      <c r="V1875" s="146"/>
      <c r="W1875" s="146"/>
      <c r="X1875" s="146"/>
      <c r="Y1875" s="146"/>
      <c r="Z1875" s="146"/>
      <c r="AA1875" s="116"/>
      <c r="AB1875" s="150"/>
      <c r="AC1875" s="150"/>
      <c r="AD1875" s="146"/>
      <c r="AE1875" s="146"/>
      <c r="AF1875" s="141"/>
      <c r="AG1875" s="141"/>
      <c r="AH1875" s="150"/>
      <c r="AI1875" s="313"/>
      <c r="AJ1875" s="150"/>
      <c r="AK1875" s="313"/>
      <c r="AL1875" s="150"/>
      <c r="AM1875" s="313"/>
      <c r="AN1875" s="150"/>
      <c r="AO1875" s="313"/>
      <c r="AP1875" s="150"/>
      <c r="AQ1875" s="313"/>
      <c r="AR1875" s="150"/>
      <c r="AS1875" s="150"/>
      <c r="AT1875" s="313"/>
      <c r="AU1875" s="150"/>
      <c r="AV1875" s="313"/>
      <c r="AW1875" s="150"/>
      <c r="AX1875" s="313"/>
      <c r="AY1875" s="150"/>
      <c r="AZ1875" s="313"/>
      <c r="BA1875" s="150"/>
      <c r="BB1875" s="313"/>
      <c r="BC1875" s="150"/>
      <c r="BD1875" s="116"/>
      <c r="BE1875" s="152"/>
      <c r="BF1875" s="152"/>
      <c r="BG1875" s="152"/>
      <c r="BH1875" s="152"/>
      <c r="BI1875" s="152"/>
      <c r="BJ1875" s="152"/>
      <c r="BK1875" s="150"/>
      <c r="BL1875" s="150"/>
      <c r="BM1875" s="150"/>
      <c r="BN1875" s="150"/>
      <c r="BO1875" s="150"/>
      <c r="BP1875" s="150"/>
      <c r="BQ1875" s="150"/>
      <c r="BR1875" s="146"/>
      <c r="BS1875" s="149"/>
      <c r="BT1875" s="116"/>
      <c r="BU1875" s="116"/>
      <c r="BV1875" s="116"/>
      <c r="BW1875" s="116"/>
      <c r="BX1875" s="116"/>
      <c r="BY1875" s="116"/>
      <c r="BZ1875" s="116"/>
      <c r="CA1875" s="116"/>
      <c r="CB1875" s="116"/>
      <c r="CC1875" s="116"/>
      <c r="CD1875" s="116"/>
      <c r="CE1875" s="116"/>
      <c r="CF1875" s="116"/>
      <c r="CG1875" s="116"/>
      <c r="CH1875" s="116"/>
      <c r="CI1875" s="116"/>
      <c r="CJ1875" s="116"/>
      <c r="CK1875" s="116"/>
      <c r="CL1875" s="116"/>
      <c r="CM1875" s="116"/>
      <c r="CN1875" s="116"/>
      <c r="CO1875" s="116"/>
      <c r="CP1875" s="116"/>
      <c r="CQ1875" s="116"/>
      <c r="CR1875" s="116"/>
      <c r="CS1875" s="116"/>
      <c r="CT1875" s="116"/>
      <c r="CU1875" s="116"/>
      <c r="CV1875" s="116"/>
      <c r="CW1875" s="116"/>
      <c r="CX1875" s="116"/>
      <c r="CY1875" s="116"/>
      <c r="CZ1875" s="116"/>
      <c r="DA1875" s="116"/>
      <c r="DB1875" s="116"/>
      <c r="DC1875" s="116"/>
      <c r="DD1875" s="116"/>
      <c r="DE1875" s="116"/>
      <c r="DF1875" s="116"/>
      <c r="DG1875" s="116"/>
      <c r="DH1875" s="116"/>
      <c r="DI1875" s="116"/>
      <c r="DJ1875" s="116"/>
      <c r="DK1875" s="116"/>
      <c r="DL1875" s="116"/>
      <c r="DM1875" s="116"/>
      <c r="DN1875" s="116"/>
      <c r="DO1875" s="116"/>
      <c r="DP1875" s="116"/>
      <c r="DQ1875" s="116"/>
      <c r="DR1875" s="116"/>
      <c r="DS1875" s="116"/>
      <c r="DT1875" s="116"/>
      <c r="DU1875" s="116"/>
      <c r="DV1875" s="116"/>
      <c r="DW1875" s="116"/>
      <c r="DX1875" s="116"/>
      <c r="DY1875" s="116"/>
      <c r="DZ1875" s="116"/>
      <c r="EA1875" s="116"/>
    </row>
    <row r="1876" spans="1:131" x14ac:dyDescent="0.15">
      <c r="A1876" s="116"/>
      <c r="B1876" s="155"/>
      <c r="C1876" s="149"/>
      <c r="E1876" s="149"/>
      <c r="G1876" s="156"/>
      <c r="H1876" s="149"/>
      <c r="N1876" s="146"/>
      <c r="O1876" s="146"/>
      <c r="P1876" s="146"/>
      <c r="Q1876" s="146"/>
      <c r="R1876" s="146"/>
      <c r="S1876" s="146"/>
      <c r="T1876" s="146"/>
      <c r="U1876" s="146"/>
      <c r="V1876" s="146"/>
      <c r="W1876" s="146"/>
      <c r="X1876" s="146"/>
      <c r="Y1876" s="146"/>
      <c r="Z1876" s="146"/>
      <c r="AA1876" s="116"/>
      <c r="AB1876" s="150"/>
      <c r="AC1876" s="150"/>
      <c r="AD1876" s="146"/>
      <c r="AE1876" s="146"/>
      <c r="AF1876" s="141"/>
      <c r="AG1876" s="141"/>
      <c r="AH1876" s="150"/>
      <c r="AI1876" s="313"/>
      <c r="AJ1876" s="150"/>
      <c r="AK1876" s="313"/>
      <c r="AL1876" s="150"/>
      <c r="AM1876" s="313"/>
      <c r="AN1876" s="150"/>
      <c r="AO1876" s="313"/>
      <c r="AP1876" s="150"/>
      <c r="AQ1876" s="313"/>
      <c r="AR1876" s="150"/>
      <c r="AS1876" s="150"/>
      <c r="AT1876" s="313"/>
      <c r="AU1876" s="150"/>
      <c r="AV1876" s="313"/>
      <c r="AW1876" s="150"/>
      <c r="AX1876" s="313"/>
      <c r="AY1876" s="150"/>
      <c r="AZ1876" s="313"/>
      <c r="BA1876" s="150"/>
      <c r="BB1876" s="313"/>
      <c r="BC1876" s="150"/>
      <c r="BD1876" s="116"/>
      <c r="BE1876" s="152"/>
      <c r="BF1876" s="152"/>
      <c r="BG1876" s="152"/>
      <c r="BH1876" s="152"/>
      <c r="BI1876" s="152"/>
      <c r="BJ1876" s="152"/>
      <c r="BK1876" s="150"/>
      <c r="BL1876" s="150"/>
      <c r="BM1876" s="150"/>
      <c r="BN1876" s="150"/>
      <c r="BO1876" s="150"/>
      <c r="BP1876" s="150"/>
      <c r="BQ1876" s="150"/>
      <c r="BR1876" s="146"/>
      <c r="BS1876" s="149"/>
      <c r="BT1876" s="116"/>
      <c r="BU1876" s="116"/>
      <c r="BV1876" s="116"/>
      <c r="BW1876" s="116"/>
      <c r="BX1876" s="116"/>
      <c r="BY1876" s="116"/>
      <c r="BZ1876" s="116"/>
      <c r="CA1876" s="116"/>
      <c r="CB1876" s="116"/>
      <c r="CC1876" s="116"/>
      <c r="CD1876" s="116"/>
      <c r="CE1876" s="116"/>
      <c r="CF1876" s="116"/>
      <c r="CG1876" s="116"/>
      <c r="CH1876" s="116"/>
      <c r="CI1876" s="116"/>
      <c r="CJ1876" s="116"/>
      <c r="CK1876" s="116"/>
      <c r="CL1876" s="116"/>
      <c r="CM1876" s="116"/>
      <c r="CN1876" s="116"/>
      <c r="CO1876" s="116"/>
      <c r="CP1876" s="116"/>
      <c r="CQ1876" s="116"/>
      <c r="CR1876" s="116"/>
      <c r="CS1876" s="116"/>
      <c r="CT1876" s="116"/>
      <c r="CU1876" s="116"/>
      <c r="CV1876" s="116"/>
      <c r="CW1876" s="116"/>
      <c r="CX1876" s="116"/>
      <c r="CY1876" s="116"/>
      <c r="CZ1876" s="116"/>
      <c r="DA1876" s="116"/>
      <c r="DB1876" s="116"/>
      <c r="DC1876" s="116"/>
      <c r="DD1876" s="116"/>
      <c r="DE1876" s="116"/>
      <c r="DF1876" s="116"/>
      <c r="DG1876" s="116"/>
      <c r="DH1876" s="116"/>
      <c r="DI1876" s="116"/>
      <c r="DJ1876" s="116"/>
      <c r="DK1876" s="116"/>
      <c r="DL1876" s="116"/>
      <c r="DM1876" s="116"/>
      <c r="DN1876" s="116"/>
      <c r="DO1876" s="116"/>
      <c r="DP1876" s="116"/>
      <c r="DQ1876" s="116"/>
      <c r="DR1876" s="116"/>
      <c r="DS1876" s="116"/>
      <c r="DT1876" s="116"/>
      <c r="DU1876" s="116"/>
      <c r="DV1876" s="116"/>
      <c r="DW1876" s="116"/>
      <c r="DX1876" s="116"/>
      <c r="DY1876" s="116"/>
      <c r="DZ1876" s="116"/>
      <c r="EA1876" s="116"/>
    </row>
    <row r="1877" spans="1:131" x14ac:dyDescent="0.15">
      <c r="A1877" s="116"/>
      <c r="B1877" s="155"/>
      <c r="C1877" s="149"/>
      <c r="E1877" s="149"/>
      <c r="G1877" s="156"/>
      <c r="H1877" s="149"/>
      <c r="N1877" s="146"/>
      <c r="O1877" s="146"/>
      <c r="P1877" s="146"/>
      <c r="Q1877" s="146"/>
      <c r="R1877" s="146"/>
      <c r="S1877" s="146"/>
      <c r="T1877" s="146"/>
      <c r="U1877" s="146"/>
      <c r="V1877" s="146"/>
      <c r="W1877" s="146"/>
      <c r="X1877" s="146"/>
      <c r="Y1877" s="146"/>
      <c r="Z1877" s="146"/>
      <c r="AA1877" s="116"/>
      <c r="AB1877" s="150"/>
      <c r="AC1877" s="150"/>
      <c r="AD1877" s="146"/>
      <c r="AE1877" s="146"/>
      <c r="AF1877" s="141"/>
      <c r="AG1877" s="141"/>
      <c r="AH1877" s="150"/>
      <c r="AI1877" s="313"/>
      <c r="AJ1877" s="150"/>
      <c r="AK1877" s="313"/>
      <c r="AL1877" s="150"/>
      <c r="AM1877" s="313"/>
      <c r="AN1877" s="150"/>
      <c r="AO1877" s="313"/>
      <c r="AP1877" s="150"/>
      <c r="AQ1877" s="313"/>
      <c r="AR1877" s="150"/>
      <c r="AS1877" s="150"/>
      <c r="AT1877" s="313"/>
      <c r="AU1877" s="150"/>
      <c r="AV1877" s="313"/>
      <c r="AW1877" s="150"/>
      <c r="AX1877" s="313"/>
      <c r="AY1877" s="150"/>
      <c r="AZ1877" s="313"/>
      <c r="BA1877" s="150"/>
      <c r="BB1877" s="313"/>
      <c r="BC1877" s="150"/>
      <c r="BD1877" s="116"/>
      <c r="BE1877" s="152"/>
      <c r="BF1877" s="152"/>
      <c r="BG1877" s="152"/>
      <c r="BH1877" s="152"/>
      <c r="BI1877" s="152"/>
      <c r="BJ1877" s="152"/>
      <c r="BK1877" s="150"/>
      <c r="BL1877" s="150"/>
      <c r="BM1877" s="150"/>
      <c r="BN1877" s="150"/>
      <c r="BO1877" s="150"/>
      <c r="BP1877" s="150"/>
      <c r="BQ1877" s="150"/>
      <c r="BR1877" s="146"/>
      <c r="BS1877" s="149"/>
      <c r="BT1877" s="116"/>
      <c r="BU1877" s="116"/>
      <c r="BV1877" s="116"/>
      <c r="BW1877" s="116"/>
      <c r="BX1877" s="116"/>
      <c r="BY1877" s="116"/>
      <c r="BZ1877" s="116"/>
      <c r="CA1877" s="116"/>
      <c r="CB1877" s="116"/>
      <c r="CC1877" s="116"/>
      <c r="CD1877" s="116"/>
      <c r="CE1877" s="116"/>
      <c r="CF1877" s="116"/>
      <c r="CG1877" s="116"/>
      <c r="CH1877" s="116"/>
      <c r="CI1877" s="116"/>
      <c r="CJ1877" s="116"/>
      <c r="CK1877" s="116"/>
      <c r="CL1877" s="116"/>
      <c r="CM1877" s="116"/>
      <c r="CN1877" s="116"/>
      <c r="CO1877" s="116"/>
      <c r="CP1877" s="116"/>
      <c r="CQ1877" s="116"/>
      <c r="CR1877" s="116"/>
      <c r="CS1877" s="116"/>
      <c r="CT1877" s="116"/>
      <c r="CU1877" s="116"/>
      <c r="CV1877" s="116"/>
      <c r="CW1877" s="116"/>
      <c r="CX1877" s="116"/>
      <c r="CY1877" s="116"/>
      <c r="CZ1877" s="116"/>
      <c r="DA1877" s="116"/>
      <c r="DB1877" s="116"/>
      <c r="DC1877" s="116"/>
      <c r="DD1877" s="116"/>
      <c r="DE1877" s="116"/>
      <c r="DF1877" s="116"/>
      <c r="DG1877" s="116"/>
      <c r="DH1877" s="116"/>
      <c r="DI1877" s="116"/>
      <c r="DJ1877" s="116"/>
      <c r="DK1877" s="116"/>
      <c r="DL1877" s="116"/>
      <c r="DM1877" s="116"/>
      <c r="DN1877" s="116"/>
      <c r="DO1877" s="116"/>
      <c r="DP1877" s="116"/>
      <c r="DQ1877" s="116"/>
      <c r="DR1877" s="116"/>
      <c r="DS1877" s="116"/>
      <c r="DT1877" s="116"/>
      <c r="DU1877" s="116"/>
      <c r="DV1877" s="116"/>
      <c r="DW1877" s="116"/>
      <c r="DX1877" s="116"/>
      <c r="DY1877" s="116"/>
      <c r="DZ1877" s="116"/>
      <c r="EA1877" s="116"/>
    </row>
    <row r="1878" spans="1:131" x14ac:dyDescent="0.15">
      <c r="A1878" s="116"/>
      <c r="B1878" s="155"/>
      <c r="C1878" s="149"/>
      <c r="E1878" s="149"/>
      <c r="G1878" s="156"/>
      <c r="H1878" s="149"/>
      <c r="N1878" s="146"/>
      <c r="O1878" s="146"/>
      <c r="P1878" s="146"/>
      <c r="Q1878" s="146"/>
      <c r="R1878" s="146"/>
      <c r="S1878" s="146"/>
      <c r="T1878" s="146"/>
      <c r="U1878" s="146"/>
      <c r="V1878" s="146"/>
      <c r="W1878" s="146"/>
      <c r="X1878" s="146"/>
      <c r="Y1878" s="146"/>
      <c r="Z1878" s="146"/>
      <c r="AA1878" s="116"/>
      <c r="AB1878" s="150"/>
      <c r="AC1878" s="150"/>
      <c r="AD1878" s="146"/>
      <c r="AE1878" s="146"/>
      <c r="AF1878" s="141"/>
      <c r="AG1878" s="141"/>
      <c r="AH1878" s="150"/>
      <c r="AI1878" s="313"/>
      <c r="AJ1878" s="150"/>
      <c r="AK1878" s="313"/>
      <c r="AL1878" s="150"/>
      <c r="AM1878" s="313"/>
      <c r="AN1878" s="150"/>
      <c r="AO1878" s="313"/>
      <c r="AP1878" s="150"/>
      <c r="AQ1878" s="313"/>
      <c r="AR1878" s="150"/>
      <c r="AS1878" s="150"/>
      <c r="AT1878" s="313"/>
      <c r="AU1878" s="150"/>
      <c r="AV1878" s="313"/>
      <c r="AW1878" s="150"/>
      <c r="AX1878" s="313"/>
      <c r="AY1878" s="150"/>
      <c r="AZ1878" s="313"/>
      <c r="BA1878" s="150"/>
      <c r="BB1878" s="313"/>
      <c r="BC1878" s="150"/>
      <c r="BD1878" s="116"/>
      <c r="BE1878" s="152"/>
      <c r="BF1878" s="152"/>
      <c r="BG1878" s="152"/>
      <c r="BH1878" s="152"/>
      <c r="BI1878" s="152"/>
      <c r="BJ1878" s="152"/>
      <c r="BK1878" s="150"/>
      <c r="BL1878" s="150"/>
      <c r="BM1878" s="150"/>
      <c r="BN1878" s="150"/>
      <c r="BO1878" s="150"/>
      <c r="BP1878" s="150"/>
      <c r="BQ1878" s="150"/>
      <c r="BR1878" s="146"/>
      <c r="BS1878" s="149"/>
      <c r="BT1878" s="116"/>
      <c r="BU1878" s="116"/>
      <c r="BV1878" s="116"/>
      <c r="BW1878" s="116"/>
      <c r="BX1878" s="116"/>
      <c r="BY1878" s="116"/>
      <c r="BZ1878" s="116"/>
      <c r="CA1878" s="116"/>
      <c r="CB1878" s="116"/>
      <c r="CC1878" s="116"/>
      <c r="CD1878" s="116"/>
      <c r="CE1878" s="116"/>
      <c r="CF1878" s="116"/>
      <c r="CG1878" s="116"/>
      <c r="CH1878" s="116"/>
      <c r="CI1878" s="116"/>
      <c r="CJ1878" s="116"/>
      <c r="CK1878" s="116"/>
      <c r="CL1878" s="116"/>
      <c r="CM1878" s="116"/>
      <c r="CN1878" s="116"/>
      <c r="CO1878" s="116"/>
      <c r="CP1878" s="116"/>
      <c r="CQ1878" s="116"/>
      <c r="CR1878" s="116"/>
      <c r="CS1878" s="116"/>
      <c r="CT1878" s="116"/>
      <c r="CU1878" s="116"/>
      <c r="CV1878" s="116"/>
      <c r="CW1878" s="116"/>
      <c r="CX1878" s="116"/>
      <c r="CY1878" s="116"/>
      <c r="CZ1878" s="116"/>
      <c r="DA1878" s="116"/>
      <c r="DB1878" s="116"/>
      <c r="DC1878" s="116"/>
      <c r="DD1878" s="116"/>
      <c r="DE1878" s="116"/>
      <c r="DF1878" s="116"/>
      <c r="DG1878" s="116"/>
      <c r="DH1878" s="116"/>
      <c r="DI1878" s="116"/>
      <c r="DJ1878" s="116"/>
      <c r="DK1878" s="116"/>
      <c r="DL1878" s="116"/>
      <c r="DM1878" s="116"/>
      <c r="DN1878" s="116"/>
      <c r="DO1878" s="116"/>
      <c r="DP1878" s="116"/>
      <c r="DQ1878" s="116"/>
      <c r="DR1878" s="116"/>
      <c r="DS1878" s="116"/>
      <c r="DT1878" s="116"/>
      <c r="DU1878" s="116"/>
      <c r="DV1878" s="116"/>
      <c r="DW1878" s="116"/>
      <c r="DX1878" s="116"/>
      <c r="DY1878" s="116"/>
      <c r="DZ1878" s="116"/>
      <c r="EA1878" s="116"/>
    </row>
    <row r="1879" spans="1:131" x14ac:dyDescent="0.15">
      <c r="A1879" s="116"/>
      <c r="B1879" s="155"/>
      <c r="C1879" s="149"/>
      <c r="E1879" s="149"/>
      <c r="G1879" s="156"/>
      <c r="H1879" s="149"/>
      <c r="N1879" s="146"/>
      <c r="O1879" s="146"/>
      <c r="P1879" s="146"/>
      <c r="Q1879" s="146"/>
      <c r="R1879" s="146"/>
      <c r="S1879" s="146"/>
      <c r="T1879" s="146"/>
      <c r="U1879" s="146"/>
      <c r="V1879" s="146"/>
      <c r="W1879" s="146"/>
      <c r="X1879" s="146"/>
      <c r="Y1879" s="146"/>
      <c r="Z1879" s="146"/>
      <c r="AA1879" s="116"/>
      <c r="AB1879" s="150"/>
      <c r="AC1879" s="150"/>
      <c r="AD1879" s="146"/>
      <c r="AE1879" s="146"/>
      <c r="AF1879" s="141"/>
      <c r="AG1879" s="141"/>
      <c r="AH1879" s="150"/>
      <c r="AI1879" s="313"/>
      <c r="AJ1879" s="150"/>
      <c r="AK1879" s="313"/>
      <c r="AL1879" s="150"/>
      <c r="AM1879" s="313"/>
      <c r="AN1879" s="150"/>
      <c r="AO1879" s="313"/>
      <c r="AP1879" s="150"/>
      <c r="AQ1879" s="313"/>
      <c r="AR1879" s="150"/>
      <c r="AS1879" s="150"/>
      <c r="AT1879" s="313"/>
      <c r="AU1879" s="150"/>
      <c r="AV1879" s="313"/>
      <c r="AW1879" s="150"/>
      <c r="AX1879" s="313"/>
      <c r="AY1879" s="150"/>
      <c r="AZ1879" s="313"/>
      <c r="BA1879" s="150"/>
      <c r="BB1879" s="313"/>
      <c r="BC1879" s="150"/>
      <c r="BD1879" s="116"/>
      <c r="BE1879" s="152"/>
      <c r="BF1879" s="152"/>
      <c r="BG1879" s="152"/>
      <c r="BH1879" s="152"/>
      <c r="BI1879" s="152"/>
      <c r="BJ1879" s="152"/>
      <c r="BK1879" s="150"/>
      <c r="BL1879" s="150"/>
      <c r="BM1879" s="150"/>
      <c r="BN1879" s="150"/>
      <c r="BO1879" s="150"/>
      <c r="BP1879" s="150"/>
      <c r="BQ1879" s="150"/>
      <c r="BR1879" s="146"/>
      <c r="BS1879" s="149"/>
      <c r="BT1879" s="116"/>
      <c r="BU1879" s="116"/>
      <c r="BV1879" s="116"/>
      <c r="BW1879" s="116"/>
      <c r="BX1879" s="116"/>
      <c r="BY1879" s="116"/>
      <c r="BZ1879" s="116"/>
      <c r="CA1879" s="116"/>
      <c r="CB1879" s="116"/>
      <c r="CC1879" s="116"/>
      <c r="CD1879" s="116"/>
      <c r="CE1879" s="116"/>
      <c r="CF1879" s="116"/>
      <c r="CG1879" s="116"/>
      <c r="CH1879" s="116"/>
      <c r="CI1879" s="116"/>
      <c r="CJ1879" s="116"/>
      <c r="CK1879" s="116"/>
      <c r="CL1879" s="116"/>
      <c r="CM1879" s="116"/>
      <c r="CN1879" s="116"/>
      <c r="CO1879" s="116"/>
      <c r="CP1879" s="116"/>
      <c r="CQ1879" s="116"/>
      <c r="CR1879" s="116"/>
      <c r="CS1879" s="116"/>
      <c r="CT1879" s="116"/>
      <c r="CU1879" s="116"/>
      <c r="CV1879" s="116"/>
      <c r="CW1879" s="116"/>
      <c r="CX1879" s="116"/>
      <c r="CY1879" s="116"/>
      <c r="CZ1879" s="116"/>
      <c r="DA1879" s="116"/>
      <c r="DB1879" s="116"/>
      <c r="DC1879" s="116"/>
      <c r="DD1879" s="116"/>
      <c r="DE1879" s="116"/>
      <c r="DF1879" s="116"/>
      <c r="DG1879" s="116"/>
      <c r="DH1879" s="116"/>
      <c r="DI1879" s="116"/>
      <c r="DJ1879" s="116"/>
      <c r="DK1879" s="116"/>
      <c r="DL1879" s="116"/>
      <c r="DM1879" s="116"/>
      <c r="DN1879" s="116"/>
      <c r="DO1879" s="116"/>
      <c r="DP1879" s="116"/>
      <c r="DQ1879" s="116"/>
      <c r="DR1879" s="116"/>
      <c r="DS1879" s="116"/>
      <c r="DT1879" s="116"/>
      <c r="DU1879" s="116"/>
      <c r="DV1879" s="116"/>
      <c r="DW1879" s="116"/>
      <c r="DX1879" s="116"/>
      <c r="DY1879" s="116"/>
      <c r="DZ1879" s="116"/>
      <c r="EA1879" s="116"/>
    </row>
    <row r="1880" spans="1:131" x14ac:dyDescent="0.15">
      <c r="A1880" s="116"/>
      <c r="B1880" s="155"/>
      <c r="C1880" s="149"/>
      <c r="E1880" s="149"/>
      <c r="G1880" s="156"/>
      <c r="H1880" s="149"/>
      <c r="N1880" s="146"/>
      <c r="O1880" s="146"/>
      <c r="P1880" s="146"/>
      <c r="Q1880" s="146"/>
      <c r="R1880" s="146"/>
      <c r="S1880" s="146"/>
      <c r="T1880" s="146"/>
      <c r="U1880" s="146"/>
      <c r="V1880" s="146"/>
      <c r="W1880" s="146"/>
      <c r="X1880" s="146"/>
      <c r="Y1880" s="146"/>
      <c r="Z1880" s="146"/>
      <c r="AA1880" s="116"/>
      <c r="AB1880" s="150"/>
      <c r="AC1880" s="150"/>
      <c r="AD1880" s="146"/>
      <c r="AE1880" s="146"/>
      <c r="AF1880" s="141"/>
      <c r="AG1880" s="141"/>
      <c r="AH1880" s="150"/>
      <c r="AI1880" s="313"/>
      <c r="AJ1880" s="150"/>
      <c r="AK1880" s="313"/>
      <c r="AL1880" s="150"/>
      <c r="AM1880" s="313"/>
      <c r="AN1880" s="150"/>
      <c r="AO1880" s="313"/>
      <c r="AP1880" s="150"/>
      <c r="AQ1880" s="313"/>
      <c r="AR1880" s="150"/>
      <c r="AS1880" s="150"/>
      <c r="AT1880" s="313"/>
      <c r="AU1880" s="150"/>
      <c r="AV1880" s="313"/>
      <c r="AW1880" s="150"/>
      <c r="AX1880" s="313"/>
      <c r="AY1880" s="150"/>
      <c r="AZ1880" s="313"/>
      <c r="BA1880" s="150"/>
      <c r="BB1880" s="313"/>
      <c r="BC1880" s="150"/>
      <c r="BD1880" s="116"/>
      <c r="BE1880" s="152"/>
      <c r="BF1880" s="152"/>
      <c r="BG1880" s="152"/>
      <c r="BH1880" s="152"/>
      <c r="BI1880" s="152"/>
      <c r="BJ1880" s="152"/>
      <c r="BK1880" s="150"/>
      <c r="BL1880" s="150"/>
      <c r="BM1880" s="150"/>
      <c r="BN1880" s="150"/>
      <c r="BO1880" s="150"/>
      <c r="BP1880" s="150"/>
      <c r="BQ1880" s="150"/>
      <c r="BR1880" s="146"/>
      <c r="BS1880" s="149"/>
      <c r="BT1880" s="116"/>
      <c r="BU1880" s="116"/>
      <c r="BV1880" s="116"/>
      <c r="BW1880" s="116"/>
      <c r="BX1880" s="116"/>
      <c r="BY1880" s="116"/>
      <c r="BZ1880" s="116"/>
      <c r="CA1880" s="116"/>
      <c r="CB1880" s="116"/>
      <c r="CC1880" s="116"/>
      <c r="CD1880" s="116"/>
      <c r="CE1880" s="116"/>
      <c r="CF1880" s="116"/>
      <c r="CG1880" s="116"/>
      <c r="CH1880" s="116"/>
      <c r="CI1880" s="116"/>
      <c r="CJ1880" s="116"/>
      <c r="CK1880" s="116"/>
      <c r="CL1880" s="116"/>
      <c r="CM1880" s="116"/>
      <c r="CN1880" s="116"/>
      <c r="CO1880" s="116"/>
      <c r="CP1880" s="116"/>
      <c r="CQ1880" s="116"/>
      <c r="CR1880" s="116"/>
      <c r="CS1880" s="116"/>
      <c r="CT1880" s="116"/>
      <c r="CU1880" s="116"/>
      <c r="CV1880" s="116"/>
      <c r="CW1880" s="116"/>
      <c r="CX1880" s="116"/>
      <c r="CY1880" s="116"/>
      <c r="CZ1880" s="116"/>
      <c r="DA1880" s="116"/>
      <c r="DB1880" s="116"/>
      <c r="DC1880" s="116"/>
      <c r="DD1880" s="116"/>
      <c r="DE1880" s="116"/>
      <c r="DF1880" s="116"/>
      <c r="DG1880" s="116"/>
      <c r="DH1880" s="116"/>
      <c r="DI1880" s="116"/>
      <c r="DJ1880" s="116"/>
      <c r="DK1880" s="116"/>
      <c r="DL1880" s="116"/>
      <c r="DM1880" s="116"/>
      <c r="DN1880" s="116"/>
      <c r="DO1880" s="116"/>
      <c r="DP1880" s="116"/>
      <c r="DQ1880" s="116"/>
      <c r="DR1880" s="116"/>
      <c r="DS1880" s="116"/>
      <c r="DT1880" s="116"/>
      <c r="DU1880" s="116"/>
      <c r="DV1880" s="116"/>
      <c r="DW1880" s="116"/>
      <c r="DX1880" s="116"/>
      <c r="DY1880" s="116"/>
      <c r="DZ1880" s="116"/>
      <c r="EA1880" s="116"/>
    </row>
    <row r="1881" spans="1:131" x14ac:dyDescent="0.15">
      <c r="A1881" s="116"/>
      <c r="B1881" s="155"/>
      <c r="C1881" s="149"/>
      <c r="E1881" s="149"/>
      <c r="G1881" s="156"/>
      <c r="H1881" s="149"/>
      <c r="N1881" s="146"/>
      <c r="O1881" s="146"/>
      <c r="P1881" s="146"/>
      <c r="Q1881" s="146"/>
      <c r="R1881" s="146"/>
      <c r="S1881" s="146"/>
      <c r="T1881" s="146"/>
      <c r="U1881" s="146"/>
      <c r="V1881" s="146"/>
      <c r="W1881" s="146"/>
      <c r="X1881" s="146"/>
      <c r="Y1881" s="146"/>
      <c r="Z1881" s="146"/>
      <c r="AA1881" s="116"/>
      <c r="AB1881" s="150"/>
      <c r="AC1881" s="150"/>
      <c r="AD1881" s="146"/>
      <c r="AE1881" s="146"/>
      <c r="AF1881" s="141"/>
      <c r="AG1881" s="141"/>
      <c r="AH1881" s="150"/>
      <c r="AI1881" s="313"/>
      <c r="AJ1881" s="150"/>
      <c r="AK1881" s="313"/>
      <c r="AL1881" s="150"/>
      <c r="AM1881" s="313"/>
      <c r="AN1881" s="150"/>
      <c r="AO1881" s="313"/>
      <c r="AP1881" s="150"/>
      <c r="AQ1881" s="313"/>
      <c r="AR1881" s="150"/>
      <c r="AS1881" s="150"/>
      <c r="AT1881" s="313"/>
      <c r="AU1881" s="150"/>
      <c r="AV1881" s="313"/>
      <c r="AW1881" s="150"/>
      <c r="AX1881" s="313"/>
      <c r="AY1881" s="150"/>
      <c r="AZ1881" s="313"/>
      <c r="BA1881" s="150"/>
      <c r="BB1881" s="313"/>
      <c r="BC1881" s="150"/>
      <c r="BD1881" s="116"/>
      <c r="BE1881" s="152"/>
      <c r="BF1881" s="152"/>
      <c r="BG1881" s="152"/>
      <c r="BH1881" s="152"/>
      <c r="BI1881" s="152"/>
      <c r="BJ1881" s="152"/>
      <c r="BK1881" s="150"/>
      <c r="BL1881" s="150"/>
      <c r="BM1881" s="150"/>
      <c r="BN1881" s="150"/>
      <c r="BO1881" s="150"/>
      <c r="BP1881" s="150"/>
      <c r="BQ1881" s="150"/>
      <c r="BR1881" s="146"/>
      <c r="BS1881" s="149"/>
      <c r="BT1881" s="116"/>
      <c r="BU1881" s="116"/>
      <c r="BV1881" s="116"/>
      <c r="BW1881" s="116"/>
      <c r="BX1881" s="116"/>
      <c r="BY1881" s="116"/>
      <c r="BZ1881" s="116"/>
      <c r="CA1881" s="116"/>
      <c r="CB1881" s="116"/>
      <c r="CC1881" s="116"/>
      <c r="CD1881" s="116"/>
      <c r="CE1881" s="116"/>
      <c r="CF1881" s="116"/>
      <c r="CG1881" s="116"/>
      <c r="CH1881" s="116"/>
      <c r="CI1881" s="116"/>
      <c r="CJ1881" s="116"/>
      <c r="CK1881" s="116"/>
      <c r="CL1881" s="116"/>
      <c r="CM1881" s="116"/>
      <c r="CN1881" s="116"/>
      <c r="CO1881" s="116"/>
      <c r="CP1881" s="116"/>
      <c r="CQ1881" s="116"/>
      <c r="CR1881" s="116"/>
      <c r="CS1881" s="116"/>
      <c r="CT1881" s="116"/>
      <c r="CU1881" s="116"/>
      <c r="CV1881" s="116"/>
      <c r="CW1881" s="116"/>
      <c r="CX1881" s="116"/>
      <c r="CY1881" s="116"/>
      <c r="CZ1881" s="116"/>
      <c r="DA1881" s="116"/>
      <c r="DB1881" s="116"/>
      <c r="DC1881" s="116"/>
      <c r="DD1881" s="116"/>
      <c r="DE1881" s="116"/>
      <c r="DF1881" s="116"/>
      <c r="DG1881" s="116"/>
      <c r="DH1881" s="116"/>
      <c r="DI1881" s="116"/>
      <c r="DJ1881" s="116"/>
      <c r="DK1881" s="116"/>
      <c r="DL1881" s="116"/>
      <c r="DM1881" s="116"/>
      <c r="DN1881" s="116"/>
      <c r="DO1881" s="116"/>
      <c r="DP1881" s="116"/>
      <c r="DQ1881" s="116"/>
      <c r="DR1881" s="116"/>
      <c r="DS1881" s="116"/>
      <c r="DT1881" s="116"/>
      <c r="DU1881" s="116"/>
      <c r="DV1881" s="116"/>
      <c r="DW1881" s="116"/>
      <c r="DX1881" s="116"/>
      <c r="DY1881" s="116"/>
      <c r="DZ1881" s="116"/>
      <c r="EA1881" s="116"/>
    </row>
    <row r="1882" spans="1:131" x14ac:dyDescent="0.15">
      <c r="A1882" s="116"/>
      <c r="B1882" s="155"/>
      <c r="C1882" s="149"/>
      <c r="E1882" s="149"/>
      <c r="G1882" s="156"/>
      <c r="H1882" s="149"/>
      <c r="N1882" s="146"/>
      <c r="O1882" s="146"/>
      <c r="P1882" s="146"/>
      <c r="Q1882" s="146"/>
      <c r="R1882" s="146"/>
      <c r="S1882" s="146"/>
      <c r="T1882" s="146"/>
      <c r="U1882" s="146"/>
      <c r="V1882" s="146"/>
      <c r="W1882" s="146"/>
      <c r="X1882" s="146"/>
      <c r="Y1882" s="146"/>
      <c r="Z1882" s="146"/>
      <c r="AA1882" s="116"/>
      <c r="AB1882" s="150"/>
      <c r="AC1882" s="150"/>
      <c r="AD1882" s="146"/>
      <c r="AE1882" s="146"/>
      <c r="AF1882" s="141"/>
      <c r="AG1882" s="141"/>
      <c r="AH1882" s="150"/>
      <c r="AI1882" s="313"/>
      <c r="AJ1882" s="150"/>
      <c r="AK1882" s="313"/>
      <c r="AL1882" s="150"/>
      <c r="AM1882" s="313"/>
      <c r="AN1882" s="150"/>
      <c r="AO1882" s="313"/>
      <c r="AP1882" s="150"/>
      <c r="AQ1882" s="313"/>
      <c r="AR1882" s="150"/>
      <c r="AS1882" s="150"/>
      <c r="AT1882" s="313"/>
      <c r="AU1882" s="150"/>
      <c r="AV1882" s="313"/>
      <c r="AW1882" s="150"/>
      <c r="AX1882" s="313"/>
      <c r="AY1882" s="150"/>
      <c r="AZ1882" s="313"/>
      <c r="BA1882" s="150"/>
      <c r="BB1882" s="313"/>
      <c r="BC1882" s="150"/>
      <c r="BD1882" s="116"/>
      <c r="BE1882" s="152"/>
      <c r="BF1882" s="152"/>
      <c r="BG1882" s="152"/>
      <c r="BH1882" s="152"/>
      <c r="BI1882" s="152"/>
      <c r="BJ1882" s="152"/>
      <c r="BK1882" s="150"/>
      <c r="BL1882" s="150"/>
      <c r="BM1882" s="150"/>
      <c r="BN1882" s="150"/>
      <c r="BO1882" s="150"/>
      <c r="BP1882" s="150"/>
      <c r="BQ1882" s="150"/>
      <c r="BR1882" s="146"/>
      <c r="BS1882" s="149"/>
      <c r="BT1882" s="116"/>
      <c r="BU1882" s="116"/>
      <c r="BV1882" s="116"/>
      <c r="BW1882" s="116"/>
      <c r="BX1882" s="116"/>
      <c r="BY1882" s="116"/>
      <c r="BZ1882" s="116"/>
      <c r="CA1882" s="116"/>
      <c r="CB1882" s="116"/>
      <c r="CC1882" s="116"/>
      <c r="CD1882" s="116"/>
      <c r="CE1882" s="116"/>
      <c r="CF1882" s="116"/>
      <c r="CG1882" s="116"/>
      <c r="CH1882" s="116"/>
      <c r="CI1882" s="116"/>
      <c r="CJ1882" s="116"/>
      <c r="CK1882" s="116"/>
      <c r="CL1882" s="116"/>
      <c r="CM1882" s="116"/>
      <c r="CN1882" s="116"/>
      <c r="CO1882" s="116"/>
      <c r="CP1882" s="116"/>
      <c r="CQ1882" s="116"/>
      <c r="CR1882" s="116"/>
      <c r="CS1882" s="116"/>
      <c r="CT1882" s="116"/>
      <c r="CU1882" s="116"/>
      <c r="CV1882" s="116"/>
      <c r="CW1882" s="116"/>
      <c r="CX1882" s="116"/>
      <c r="CY1882" s="116"/>
      <c r="CZ1882" s="116"/>
      <c r="DA1882" s="116"/>
      <c r="DB1882" s="116"/>
      <c r="DC1882" s="116"/>
      <c r="DD1882" s="116"/>
      <c r="DE1882" s="116"/>
      <c r="DF1882" s="116"/>
      <c r="DG1882" s="116"/>
      <c r="DH1882" s="116"/>
      <c r="DI1882" s="116"/>
      <c r="DJ1882" s="116"/>
      <c r="DK1882" s="116"/>
      <c r="DL1882" s="116"/>
      <c r="DM1882" s="116"/>
      <c r="DN1882" s="116"/>
      <c r="DO1882" s="116"/>
      <c r="DP1882" s="116"/>
      <c r="DQ1882" s="116"/>
      <c r="DR1882" s="116"/>
      <c r="DS1882" s="116"/>
      <c r="DT1882" s="116"/>
      <c r="DU1882" s="116"/>
      <c r="DV1882" s="116"/>
      <c r="DW1882" s="116"/>
      <c r="DX1882" s="116"/>
      <c r="DY1882" s="116"/>
      <c r="DZ1882" s="116"/>
      <c r="EA1882" s="116"/>
    </row>
    <row r="1883" spans="1:131" x14ac:dyDescent="0.15">
      <c r="A1883" s="116"/>
      <c r="B1883" s="155"/>
      <c r="C1883" s="149"/>
      <c r="E1883" s="149"/>
      <c r="G1883" s="156"/>
      <c r="H1883" s="149"/>
      <c r="N1883" s="146"/>
      <c r="O1883" s="146"/>
      <c r="P1883" s="146"/>
      <c r="Q1883" s="146"/>
      <c r="R1883" s="146"/>
      <c r="S1883" s="146"/>
      <c r="T1883" s="146"/>
      <c r="U1883" s="146"/>
      <c r="V1883" s="146"/>
      <c r="W1883" s="146"/>
      <c r="X1883" s="146"/>
      <c r="Y1883" s="146"/>
      <c r="Z1883" s="146"/>
      <c r="AA1883" s="116"/>
      <c r="AB1883" s="150"/>
      <c r="AC1883" s="150"/>
      <c r="AD1883" s="146"/>
      <c r="AE1883" s="146"/>
      <c r="AF1883" s="141"/>
      <c r="AG1883" s="141"/>
      <c r="AH1883" s="150"/>
      <c r="AI1883" s="313"/>
      <c r="AJ1883" s="150"/>
      <c r="AK1883" s="313"/>
      <c r="AL1883" s="150"/>
      <c r="AM1883" s="313"/>
      <c r="AN1883" s="150"/>
      <c r="AO1883" s="313"/>
      <c r="AP1883" s="150"/>
      <c r="AQ1883" s="313"/>
      <c r="AR1883" s="150"/>
      <c r="AS1883" s="150"/>
      <c r="AT1883" s="313"/>
      <c r="AU1883" s="150"/>
      <c r="AV1883" s="313"/>
      <c r="AW1883" s="150"/>
      <c r="AX1883" s="313"/>
      <c r="AY1883" s="150"/>
      <c r="AZ1883" s="313"/>
      <c r="BA1883" s="150"/>
      <c r="BB1883" s="313"/>
      <c r="BC1883" s="150"/>
      <c r="BD1883" s="116"/>
      <c r="BE1883" s="152"/>
      <c r="BF1883" s="152"/>
      <c r="BG1883" s="152"/>
      <c r="BH1883" s="152"/>
      <c r="BI1883" s="152"/>
      <c r="BJ1883" s="152"/>
      <c r="BK1883" s="150"/>
      <c r="BL1883" s="150"/>
      <c r="BM1883" s="150"/>
      <c r="BN1883" s="150"/>
      <c r="BO1883" s="150"/>
      <c r="BP1883" s="150"/>
      <c r="BQ1883" s="150"/>
      <c r="BR1883" s="146"/>
      <c r="BS1883" s="149"/>
      <c r="BT1883" s="116"/>
      <c r="BU1883" s="116"/>
      <c r="BV1883" s="116"/>
      <c r="BW1883" s="116"/>
      <c r="BX1883" s="116"/>
      <c r="BY1883" s="116"/>
      <c r="BZ1883" s="116"/>
      <c r="CA1883" s="116"/>
      <c r="CB1883" s="116"/>
      <c r="CC1883" s="116"/>
      <c r="CD1883" s="116"/>
      <c r="CE1883" s="116"/>
      <c r="CF1883" s="116"/>
      <c r="CG1883" s="116"/>
      <c r="CH1883" s="116"/>
      <c r="CI1883" s="116"/>
      <c r="CJ1883" s="116"/>
      <c r="CK1883" s="116"/>
      <c r="CL1883" s="116"/>
      <c r="CM1883" s="116"/>
      <c r="CN1883" s="116"/>
      <c r="CO1883" s="116"/>
      <c r="CP1883" s="116"/>
      <c r="CQ1883" s="116"/>
      <c r="CR1883" s="116"/>
      <c r="CS1883" s="116"/>
      <c r="CT1883" s="116"/>
      <c r="CU1883" s="116"/>
      <c r="CV1883" s="116"/>
      <c r="CW1883" s="116"/>
      <c r="CX1883" s="116"/>
      <c r="CY1883" s="116"/>
      <c r="CZ1883" s="116"/>
      <c r="DA1883" s="116"/>
      <c r="DB1883" s="116"/>
      <c r="DC1883" s="116"/>
      <c r="DD1883" s="116"/>
      <c r="DE1883" s="116"/>
      <c r="DF1883" s="116"/>
      <c r="DG1883" s="116"/>
      <c r="DH1883" s="116"/>
      <c r="DI1883" s="116"/>
      <c r="DJ1883" s="116"/>
      <c r="DK1883" s="116"/>
      <c r="DL1883" s="116"/>
      <c r="DM1883" s="116"/>
      <c r="DN1883" s="116"/>
      <c r="DO1883" s="116"/>
      <c r="DP1883" s="116"/>
      <c r="DQ1883" s="116"/>
      <c r="DR1883" s="116"/>
      <c r="DS1883" s="116"/>
      <c r="DT1883" s="116"/>
      <c r="DU1883" s="116"/>
      <c r="DV1883" s="116"/>
      <c r="DW1883" s="116"/>
      <c r="DX1883" s="116"/>
      <c r="DY1883" s="116"/>
      <c r="DZ1883" s="116"/>
      <c r="EA1883" s="116"/>
    </row>
    <row r="1884" spans="1:131" x14ac:dyDescent="0.15">
      <c r="A1884" s="116"/>
      <c r="B1884" s="155"/>
      <c r="C1884" s="149"/>
      <c r="E1884" s="149"/>
      <c r="G1884" s="156"/>
      <c r="H1884" s="149"/>
      <c r="N1884" s="146"/>
      <c r="O1884" s="146"/>
      <c r="P1884" s="146"/>
      <c r="Q1884" s="146"/>
      <c r="R1884" s="146"/>
      <c r="S1884" s="146"/>
      <c r="T1884" s="146"/>
      <c r="U1884" s="146"/>
      <c r="V1884" s="146"/>
      <c r="W1884" s="146"/>
      <c r="X1884" s="146"/>
      <c r="Y1884" s="146"/>
      <c r="Z1884" s="146"/>
      <c r="AA1884" s="116"/>
      <c r="AB1884" s="150"/>
      <c r="AC1884" s="150"/>
      <c r="AD1884" s="146"/>
      <c r="AE1884" s="146"/>
      <c r="AF1884" s="141"/>
      <c r="AG1884" s="141"/>
      <c r="AH1884" s="150"/>
      <c r="AI1884" s="313"/>
      <c r="AJ1884" s="150"/>
      <c r="AK1884" s="313"/>
      <c r="AL1884" s="150"/>
      <c r="AM1884" s="313"/>
      <c r="AN1884" s="150"/>
      <c r="AO1884" s="313"/>
      <c r="AP1884" s="150"/>
      <c r="AQ1884" s="313"/>
      <c r="AR1884" s="150"/>
      <c r="AS1884" s="150"/>
      <c r="AT1884" s="313"/>
      <c r="AU1884" s="150"/>
      <c r="AV1884" s="313"/>
      <c r="AW1884" s="150"/>
      <c r="AX1884" s="313"/>
      <c r="AY1884" s="150"/>
      <c r="AZ1884" s="313"/>
      <c r="BA1884" s="150"/>
      <c r="BB1884" s="313"/>
      <c r="BC1884" s="150"/>
      <c r="BD1884" s="116"/>
      <c r="BE1884" s="152"/>
      <c r="BF1884" s="152"/>
      <c r="BG1884" s="152"/>
      <c r="BH1884" s="152"/>
      <c r="BI1884" s="152"/>
      <c r="BJ1884" s="152"/>
      <c r="BK1884" s="150"/>
      <c r="BL1884" s="150"/>
      <c r="BM1884" s="150"/>
      <c r="BN1884" s="150"/>
      <c r="BO1884" s="150"/>
      <c r="BP1884" s="150"/>
      <c r="BQ1884" s="150"/>
      <c r="BR1884" s="146"/>
      <c r="BS1884" s="149"/>
      <c r="BT1884" s="116"/>
      <c r="BU1884" s="116"/>
      <c r="BV1884" s="116"/>
      <c r="BW1884" s="116"/>
      <c r="BX1884" s="116"/>
      <c r="BY1884" s="116"/>
      <c r="BZ1884" s="116"/>
      <c r="CA1884" s="116"/>
      <c r="CB1884" s="116"/>
      <c r="CC1884" s="116"/>
      <c r="CD1884" s="116"/>
      <c r="CE1884" s="116"/>
      <c r="CF1884" s="116"/>
      <c r="CG1884" s="116"/>
      <c r="CH1884" s="116"/>
      <c r="CI1884" s="116"/>
      <c r="CJ1884" s="116"/>
      <c r="CK1884" s="116"/>
      <c r="CL1884" s="116"/>
      <c r="CM1884" s="116"/>
      <c r="CN1884" s="116"/>
      <c r="CO1884" s="116"/>
      <c r="CP1884" s="116"/>
      <c r="CQ1884" s="116"/>
      <c r="CR1884" s="116"/>
      <c r="CS1884" s="116"/>
      <c r="CT1884" s="116"/>
      <c r="CU1884" s="116"/>
      <c r="CV1884" s="116"/>
      <c r="CW1884" s="116"/>
      <c r="CX1884" s="116"/>
      <c r="CY1884" s="116"/>
      <c r="CZ1884" s="116"/>
      <c r="DA1884" s="116"/>
      <c r="DB1884" s="116"/>
      <c r="DC1884" s="116"/>
      <c r="DD1884" s="116"/>
      <c r="DE1884" s="116"/>
      <c r="DF1884" s="116"/>
      <c r="DG1884" s="116"/>
      <c r="DH1884" s="116"/>
      <c r="DI1884" s="116"/>
      <c r="DJ1884" s="116"/>
      <c r="DK1884" s="116"/>
      <c r="DL1884" s="116"/>
      <c r="DM1884" s="116"/>
      <c r="DN1884" s="116"/>
      <c r="DO1884" s="116"/>
      <c r="DP1884" s="116"/>
      <c r="DQ1884" s="116"/>
      <c r="DR1884" s="116"/>
      <c r="DS1884" s="116"/>
      <c r="DT1884" s="116"/>
      <c r="DU1884" s="116"/>
      <c r="DV1884" s="116"/>
      <c r="DW1884" s="116"/>
      <c r="DX1884" s="116"/>
      <c r="DY1884" s="116"/>
      <c r="DZ1884" s="116"/>
      <c r="EA1884" s="116"/>
    </row>
    <row r="1885" spans="1:131" x14ac:dyDescent="0.15">
      <c r="A1885" s="116"/>
      <c r="B1885" s="155"/>
      <c r="C1885" s="149"/>
      <c r="E1885" s="149"/>
      <c r="G1885" s="156"/>
      <c r="H1885" s="149"/>
      <c r="N1885" s="146"/>
      <c r="O1885" s="146"/>
      <c r="P1885" s="146"/>
      <c r="Q1885" s="146"/>
      <c r="R1885" s="146"/>
      <c r="S1885" s="146"/>
      <c r="T1885" s="146"/>
      <c r="U1885" s="146"/>
      <c r="V1885" s="146"/>
      <c r="W1885" s="146"/>
      <c r="X1885" s="146"/>
      <c r="Y1885" s="146"/>
      <c r="Z1885" s="146"/>
      <c r="AA1885" s="116"/>
      <c r="AB1885" s="150"/>
      <c r="AC1885" s="150"/>
      <c r="AD1885" s="146"/>
      <c r="AE1885" s="146"/>
      <c r="AF1885" s="141"/>
      <c r="AG1885" s="141"/>
      <c r="AH1885" s="150"/>
      <c r="AI1885" s="313"/>
      <c r="AJ1885" s="150"/>
      <c r="AK1885" s="313"/>
      <c r="AL1885" s="150"/>
      <c r="AM1885" s="313"/>
      <c r="AN1885" s="150"/>
      <c r="AO1885" s="313"/>
      <c r="AP1885" s="150"/>
      <c r="AQ1885" s="313"/>
      <c r="AR1885" s="150"/>
      <c r="AS1885" s="150"/>
      <c r="AT1885" s="313"/>
      <c r="AU1885" s="150"/>
      <c r="AV1885" s="313"/>
      <c r="AW1885" s="150"/>
      <c r="AX1885" s="313"/>
      <c r="AY1885" s="150"/>
      <c r="AZ1885" s="313"/>
      <c r="BA1885" s="150"/>
      <c r="BB1885" s="313"/>
      <c r="BC1885" s="150"/>
      <c r="BD1885" s="116"/>
      <c r="BE1885" s="152"/>
      <c r="BF1885" s="152"/>
      <c r="BG1885" s="152"/>
      <c r="BH1885" s="152"/>
      <c r="BI1885" s="152"/>
      <c r="BJ1885" s="152"/>
      <c r="BK1885" s="150"/>
      <c r="BL1885" s="150"/>
      <c r="BM1885" s="150"/>
      <c r="BN1885" s="150"/>
      <c r="BO1885" s="150"/>
      <c r="BP1885" s="150"/>
      <c r="BQ1885" s="150"/>
      <c r="BR1885" s="146"/>
      <c r="BS1885" s="149"/>
      <c r="BT1885" s="116"/>
      <c r="BU1885" s="116"/>
      <c r="BV1885" s="116"/>
      <c r="BW1885" s="116"/>
      <c r="BX1885" s="116"/>
      <c r="BY1885" s="116"/>
      <c r="BZ1885" s="116"/>
      <c r="CA1885" s="116"/>
      <c r="CB1885" s="116"/>
      <c r="CC1885" s="116"/>
      <c r="CD1885" s="116"/>
      <c r="CE1885" s="116"/>
      <c r="CF1885" s="116"/>
      <c r="CG1885" s="116"/>
      <c r="CH1885" s="116"/>
      <c r="CI1885" s="116"/>
      <c r="CJ1885" s="116"/>
      <c r="CK1885" s="116"/>
      <c r="CL1885" s="116"/>
      <c r="CM1885" s="116"/>
      <c r="CN1885" s="116"/>
      <c r="CO1885" s="116"/>
      <c r="CP1885" s="116"/>
      <c r="CQ1885" s="116"/>
      <c r="CR1885" s="116"/>
      <c r="CS1885" s="116"/>
      <c r="CT1885" s="116"/>
      <c r="CU1885" s="116"/>
      <c r="CV1885" s="116"/>
      <c r="CW1885" s="116"/>
      <c r="CX1885" s="116"/>
      <c r="CY1885" s="116"/>
      <c r="CZ1885" s="116"/>
      <c r="DA1885" s="116"/>
      <c r="DB1885" s="116"/>
      <c r="DC1885" s="116"/>
      <c r="DD1885" s="116"/>
      <c r="DE1885" s="116"/>
      <c r="DF1885" s="116"/>
      <c r="DG1885" s="116"/>
      <c r="DH1885" s="116"/>
      <c r="DI1885" s="116"/>
      <c r="DJ1885" s="116"/>
      <c r="DK1885" s="116"/>
      <c r="DL1885" s="116"/>
      <c r="DM1885" s="116"/>
      <c r="DN1885" s="116"/>
      <c r="DO1885" s="116"/>
      <c r="DP1885" s="116"/>
      <c r="DQ1885" s="116"/>
      <c r="DR1885" s="116"/>
      <c r="DS1885" s="116"/>
      <c r="DT1885" s="116"/>
      <c r="DU1885" s="116"/>
      <c r="DV1885" s="116"/>
      <c r="DW1885" s="116"/>
      <c r="DX1885" s="116"/>
      <c r="DY1885" s="116"/>
      <c r="DZ1885" s="116"/>
      <c r="EA1885" s="116"/>
    </row>
    <row r="1886" spans="1:131" x14ac:dyDescent="0.15">
      <c r="A1886" s="116"/>
      <c r="B1886" s="155"/>
      <c r="C1886" s="149"/>
      <c r="E1886" s="149"/>
      <c r="G1886" s="156"/>
      <c r="H1886" s="149"/>
      <c r="N1886" s="146"/>
      <c r="O1886" s="146"/>
      <c r="P1886" s="146"/>
      <c r="Q1886" s="146"/>
      <c r="R1886" s="146"/>
      <c r="S1886" s="146"/>
      <c r="T1886" s="146"/>
      <c r="U1886" s="146"/>
      <c r="V1886" s="146"/>
      <c r="W1886" s="146"/>
      <c r="X1886" s="146"/>
      <c r="Y1886" s="146"/>
      <c r="Z1886" s="146"/>
      <c r="AA1886" s="116"/>
      <c r="AB1886" s="150"/>
      <c r="AC1886" s="150"/>
      <c r="AD1886" s="146"/>
      <c r="AE1886" s="146"/>
      <c r="AF1886" s="141"/>
      <c r="AG1886" s="141"/>
      <c r="AH1886" s="150"/>
      <c r="AI1886" s="313"/>
      <c r="AJ1886" s="150"/>
      <c r="AK1886" s="313"/>
      <c r="AL1886" s="150"/>
      <c r="AM1886" s="313"/>
      <c r="AN1886" s="150"/>
      <c r="AO1886" s="313"/>
      <c r="AP1886" s="150"/>
      <c r="AQ1886" s="313"/>
      <c r="AR1886" s="150"/>
      <c r="AS1886" s="150"/>
      <c r="AT1886" s="313"/>
      <c r="AU1886" s="150"/>
      <c r="AV1886" s="313"/>
      <c r="AW1886" s="150"/>
      <c r="AX1886" s="313"/>
      <c r="AY1886" s="150"/>
      <c r="AZ1886" s="313"/>
      <c r="BA1886" s="150"/>
      <c r="BB1886" s="313"/>
      <c r="BC1886" s="150"/>
      <c r="BD1886" s="116"/>
      <c r="BE1886" s="152"/>
      <c r="BF1886" s="152"/>
      <c r="BG1886" s="152"/>
      <c r="BH1886" s="152"/>
      <c r="BI1886" s="152"/>
      <c r="BJ1886" s="152"/>
      <c r="BK1886" s="150"/>
      <c r="BL1886" s="150"/>
      <c r="BM1886" s="150"/>
      <c r="BN1886" s="150"/>
      <c r="BO1886" s="150"/>
      <c r="BP1886" s="150"/>
      <c r="BQ1886" s="150"/>
      <c r="BR1886" s="146"/>
      <c r="BS1886" s="149"/>
      <c r="BT1886" s="116"/>
      <c r="BU1886" s="116"/>
      <c r="BV1886" s="116"/>
      <c r="BW1886" s="116"/>
      <c r="BX1886" s="116"/>
      <c r="BY1886" s="116"/>
      <c r="BZ1886" s="116"/>
      <c r="CA1886" s="116"/>
      <c r="CB1886" s="116"/>
      <c r="CC1886" s="116"/>
      <c r="CD1886" s="116"/>
      <c r="CE1886" s="116"/>
      <c r="CF1886" s="116"/>
      <c r="CG1886" s="116"/>
      <c r="CH1886" s="116"/>
      <c r="CI1886" s="116"/>
      <c r="CJ1886" s="116"/>
      <c r="CK1886" s="116"/>
      <c r="CL1886" s="116"/>
      <c r="CM1886" s="116"/>
      <c r="CN1886" s="116"/>
      <c r="CO1886" s="116"/>
      <c r="CP1886" s="116"/>
      <c r="CQ1886" s="116"/>
      <c r="CR1886" s="116"/>
      <c r="CS1886" s="116"/>
      <c r="CT1886" s="116"/>
      <c r="CU1886" s="116"/>
      <c r="CV1886" s="116"/>
      <c r="CW1886" s="116"/>
      <c r="CX1886" s="116"/>
      <c r="CY1886" s="116"/>
      <c r="CZ1886" s="116"/>
      <c r="DA1886" s="116"/>
      <c r="DB1886" s="116"/>
      <c r="DC1886" s="116"/>
      <c r="DD1886" s="116"/>
      <c r="DE1886" s="116"/>
      <c r="DF1886" s="116"/>
      <c r="DG1886" s="116"/>
      <c r="DH1886" s="116"/>
      <c r="DI1886" s="116"/>
      <c r="DJ1886" s="116"/>
      <c r="DK1886" s="116"/>
      <c r="DL1886" s="116"/>
      <c r="DM1886" s="116"/>
      <c r="DN1886" s="116"/>
      <c r="DO1886" s="116"/>
      <c r="DP1886" s="116"/>
      <c r="DQ1886" s="116"/>
      <c r="DR1886" s="116"/>
      <c r="DS1886" s="116"/>
      <c r="DT1886" s="116"/>
      <c r="DU1886" s="116"/>
      <c r="DV1886" s="116"/>
      <c r="DW1886" s="116"/>
      <c r="DX1886" s="116"/>
      <c r="DY1886" s="116"/>
      <c r="DZ1886" s="116"/>
      <c r="EA1886" s="116"/>
    </row>
    <row r="1887" spans="1:131" x14ac:dyDescent="0.15">
      <c r="A1887" s="116"/>
      <c r="B1887" s="155"/>
      <c r="C1887" s="149"/>
      <c r="E1887" s="149"/>
      <c r="G1887" s="156"/>
      <c r="H1887" s="149"/>
      <c r="N1887" s="146"/>
      <c r="O1887" s="146"/>
      <c r="P1887" s="146"/>
      <c r="Q1887" s="146"/>
      <c r="R1887" s="146"/>
      <c r="S1887" s="146"/>
      <c r="T1887" s="146"/>
      <c r="U1887" s="146"/>
      <c r="V1887" s="146"/>
      <c r="W1887" s="146"/>
      <c r="X1887" s="146"/>
      <c r="Y1887" s="146"/>
      <c r="Z1887" s="146"/>
      <c r="AA1887" s="116"/>
      <c r="AB1887" s="150"/>
      <c r="AC1887" s="150"/>
      <c r="AD1887" s="146"/>
      <c r="AE1887" s="146"/>
      <c r="AF1887" s="141"/>
      <c r="AG1887" s="141"/>
      <c r="AH1887" s="150"/>
      <c r="AI1887" s="313"/>
      <c r="AJ1887" s="150"/>
      <c r="AK1887" s="313"/>
      <c r="AL1887" s="150"/>
      <c r="AM1887" s="313"/>
      <c r="AN1887" s="150"/>
      <c r="AO1887" s="313"/>
      <c r="AP1887" s="150"/>
      <c r="AQ1887" s="313"/>
      <c r="AR1887" s="150"/>
      <c r="AS1887" s="150"/>
      <c r="AT1887" s="313"/>
      <c r="AU1887" s="150"/>
      <c r="AV1887" s="313"/>
      <c r="AW1887" s="150"/>
      <c r="AX1887" s="313"/>
      <c r="AY1887" s="150"/>
      <c r="AZ1887" s="313"/>
      <c r="BA1887" s="150"/>
      <c r="BB1887" s="313"/>
      <c r="BC1887" s="150"/>
      <c r="BD1887" s="116"/>
      <c r="BE1887" s="152"/>
      <c r="BF1887" s="152"/>
      <c r="BG1887" s="152"/>
      <c r="BH1887" s="152"/>
      <c r="BI1887" s="152"/>
      <c r="BJ1887" s="152"/>
      <c r="BK1887" s="150"/>
      <c r="BL1887" s="150"/>
      <c r="BM1887" s="150"/>
      <c r="BN1887" s="150"/>
      <c r="BO1887" s="150"/>
      <c r="BP1887" s="150"/>
      <c r="BQ1887" s="150"/>
      <c r="BR1887" s="146"/>
      <c r="BS1887" s="149"/>
      <c r="BT1887" s="116"/>
      <c r="BU1887" s="116"/>
      <c r="BV1887" s="116"/>
      <c r="BW1887" s="116"/>
      <c r="BX1887" s="116"/>
      <c r="BY1887" s="116"/>
      <c r="BZ1887" s="116"/>
      <c r="CA1887" s="116"/>
      <c r="CB1887" s="116"/>
      <c r="CC1887" s="116"/>
      <c r="CD1887" s="116"/>
      <c r="CE1887" s="116"/>
      <c r="CF1887" s="116"/>
      <c r="CG1887" s="116"/>
      <c r="CH1887" s="116"/>
      <c r="CI1887" s="116"/>
      <c r="CJ1887" s="116"/>
      <c r="CK1887" s="116"/>
      <c r="CL1887" s="116"/>
      <c r="CM1887" s="116"/>
      <c r="CN1887" s="116"/>
      <c r="CO1887" s="116"/>
      <c r="CP1887" s="116"/>
      <c r="CQ1887" s="116"/>
      <c r="CR1887" s="116"/>
      <c r="CS1887" s="116"/>
      <c r="CT1887" s="116"/>
      <c r="CU1887" s="116"/>
      <c r="CV1887" s="116"/>
      <c r="CW1887" s="116"/>
      <c r="CX1887" s="116"/>
      <c r="CY1887" s="116"/>
      <c r="CZ1887" s="116"/>
      <c r="DA1887" s="116"/>
      <c r="DB1887" s="116"/>
      <c r="DC1887" s="116"/>
      <c r="DD1887" s="116"/>
      <c r="DE1887" s="116"/>
      <c r="DF1887" s="116"/>
      <c r="DG1887" s="116"/>
      <c r="DH1887" s="116"/>
      <c r="DI1887" s="116"/>
      <c r="DJ1887" s="116"/>
      <c r="DK1887" s="116"/>
      <c r="DL1887" s="116"/>
      <c r="DM1887" s="116"/>
      <c r="DN1887" s="116"/>
      <c r="DO1887" s="116"/>
      <c r="DP1887" s="116"/>
      <c r="DQ1887" s="116"/>
      <c r="DR1887" s="116"/>
      <c r="DS1887" s="116"/>
      <c r="DT1887" s="116"/>
      <c r="DU1887" s="116"/>
      <c r="DV1887" s="116"/>
      <c r="DW1887" s="116"/>
      <c r="DX1887" s="116"/>
      <c r="DY1887" s="116"/>
      <c r="DZ1887" s="116"/>
      <c r="EA1887" s="116"/>
    </row>
    <row r="1888" spans="1:131" x14ac:dyDescent="0.15">
      <c r="A1888" s="116"/>
      <c r="B1888" s="155"/>
      <c r="C1888" s="149"/>
      <c r="E1888" s="149"/>
      <c r="G1888" s="156"/>
      <c r="H1888" s="149"/>
      <c r="N1888" s="146"/>
      <c r="O1888" s="146"/>
      <c r="P1888" s="146"/>
      <c r="Q1888" s="146"/>
      <c r="R1888" s="146"/>
      <c r="S1888" s="146"/>
      <c r="T1888" s="146"/>
      <c r="U1888" s="146"/>
      <c r="V1888" s="146"/>
      <c r="W1888" s="146"/>
      <c r="X1888" s="146"/>
      <c r="Y1888" s="146"/>
      <c r="Z1888" s="146"/>
      <c r="AA1888" s="116"/>
      <c r="AB1888" s="150"/>
      <c r="AC1888" s="150"/>
      <c r="AD1888" s="146"/>
      <c r="AE1888" s="146"/>
      <c r="AF1888" s="141"/>
      <c r="AG1888" s="141"/>
      <c r="AH1888" s="150"/>
      <c r="AI1888" s="313"/>
      <c r="AJ1888" s="150"/>
      <c r="AK1888" s="313"/>
      <c r="AL1888" s="150"/>
      <c r="AM1888" s="313"/>
      <c r="AN1888" s="150"/>
      <c r="AO1888" s="313"/>
      <c r="AP1888" s="150"/>
      <c r="AQ1888" s="313"/>
      <c r="AR1888" s="150"/>
      <c r="AS1888" s="150"/>
      <c r="AT1888" s="313"/>
      <c r="AU1888" s="150"/>
      <c r="AV1888" s="313"/>
      <c r="AW1888" s="150"/>
      <c r="AX1888" s="313"/>
      <c r="AY1888" s="150"/>
      <c r="AZ1888" s="313"/>
      <c r="BA1888" s="150"/>
      <c r="BB1888" s="313"/>
      <c r="BC1888" s="150"/>
      <c r="BD1888" s="116"/>
      <c r="BE1888" s="152"/>
      <c r="BF1888" s="152"/>
      <c r="BG1888" s="152"/>
      <c r="BH1888" s="152"/>
      <c r="BI1888" s="152"/>
      <c r="BJ1888" s="152"/>
      <c r="BK1888" s="150"/>
      <c r="BL1888" s="150"/>
      <c r="BM1888" s="150"/>
      <c r="BN1888" s="150"/>
      <c r="BO1888" s="150"/>
      <c r="BP1888" s="150"/>
      <c r="BQ1888" s="150"/>
      <c r="BR1888" s="146"/>
      <c r="BS1888" s="149"/>
      <c r="BT1888" s="116"/>
      <c r="BU1888" s="116"/>
      <c r="BV1888" s="116"/>
      <c r="BW1888" s="116"/>
      <c r="BX1888" s="116"/>
      <c r="BY1888" s="116"/>
      <c r="BZ1888" s="116"/>
      <c r="CA1888" s="116"/>
      <c r="CB1888" s="116"/>
      <c r="CC1888" s="116"/>
      <c r="CD1888" s="116"/>
      <c r="CE1888" s="116"/>
      <c r="CF1888" s="116"/>
      <c r="CG1888" s="116"/>
      <c r="CH1888" s="116"/>
      <c r="CI1888" s="116"/>
      <c r="CJ1888" s="116"/>
      <c r="CK1888" s="116"/>
      <c r="CL1888" s="116"/>
      <c r="CM1888" s="116"/>
      <c r="CN1888" s="116"/>
      <c r="CO1888" s="116"/>
      <c r="CP1888" s="116"/>
      <c r="CQ1888" s="116"/>
      <c r="CR1888" s="116"/>
      <c r="CS1888" s="116"/>
      <c r="CT1888" s="116"/>
      <c r="CU1888" s="116"/>
      <c r="CV1888" s="116"/>
      <c r="CW1888" s="116"/>
      <c r="CX1888" s="116"/>
      <c r="CY1888" s="116"/>
      <c r="CZ1888" s="116"/>
      <c r="DA1888" s="116"/>
      <c r="DB1888" s="116"/>
      <c r="DC1888" s="116"/>
      <c r="DD1888" s="116"/>
      <c r="DE1888" s="116"/>
      <c r="DF1888" s="116"/>
      <c r="DG1888" s="116"/>
      <c r="DH1888" s="116"/>
      <c r="DI1888" s="116"/>
      <c r="DJ1888" s="116"/>
      <c r="DK1888" s="116"/>
      <c r="DL1888" s="116"/>
      <c r="DM1888" s="116"/>
      <c r="DN1888" s="116"/>
      <c r="DO1888" s="116"/>
      <c r="DP1888" s="116"/>
      <c r="DQ1888" s="116"/>
      <c r="DR1888" s="116"/>
      <c r="DS1888" s="116"/>
      <c r="DT1888" s="116"/>
      <c r="DU1888" s="116"/>
      <c r="DV1888" s="116"/>
      <c r="DW1888" s="116"/>
      <c r="DX1888" s="116"/>
      <c r="DY1888" s="116"/>
      <c r="DZ1888" s="116"/>
      <c r="EA1888" s="116"/>
    </row>
    <row r="1889" spans="1:131" x14ac:dyDescent="0.15">
      <c r="A1889" s="116"/>
      <c r="B1889" s="155"/>
      <c r="C1889" s="149"/>
      <c r="E1889" s="149"/>
      <c r="G1889" s="156"/>
      <c r="H1889" s="149"/>
      <c r="N1889" s="146"/>
      <c r="O1889" s="146"/>
      <c r="P1889" s="146"/>
      <c r="Q1889" s="146"/>
      <c r="R1889" s="146"/>
      <c r="S1889" s="146"/>
      <c r="T1889" s="146"/>
      <c r="U1889" s="146"/>
      <c r="V1889" s="146"/>
      <c r="W1889" s="146"/>
      <c r="X1889" s="146"/>
      <c r="Y1889" s="146"/>
      <c r="Z1889" s="146"/>
      <c r="AA1889" s="116"/>
      <c r="AB1889" s="150"/>
      <c r="AC1889" s="150"/>
      <c r="AD1889" s="146"/>
      <c r="AE1889" s="146"/>
      <c r="AF1889" s="141"/>
      <c r="AG1889" s="141"/>
      <c r="AH1889" s="150"/>
      <c r="AI1889" s="313"/>
      <c r="AJ1889" s="150"/>
      <c r="AK1889" s="313"/>
      <c r="AL1889" s="150"/>
      <c r="AM1889" s="313"/>
      <c r="AN1889" s="150"/>
      <c r="AO1889" s="313"/>
      <c r="AP1889" s="150"/>
      <c r="AQ1889" s="313"/>
      <c r="AR1889" s="150"/>
      <c r="AS1889" s="150"/>
      <c r="AT1889" s="313"/>
      <c r="AU1889" s="150"/>
      <c r="AV1889" s="313"/>
      <c r="AW1889" s="150"/>
      <c r="AX1889" s="313"/>
      <c r="AY1889" s="150"/>
      <c r="AZ1889" s="313"/>
      <c r="BA1889" s="150"/>
      <c r="BB1889" s="313"/>
      <c r="BC1889" s="150"/>
      <c r="BD1889" s="116"/>
      <c r="BE1889" s="152"/>
      <c r="BF1889" s="152"/>
      <c r="BG1889" s="152"/>
      <c r="BH1889" s="152"/>
      <c r="BI1889" s="152"/>
      <c r="BJ1889" s="152"/>
      <c r="BK1889" s="150"/>
      <c r="BL1889" s="150"/>
      <c r="BM1889" s="150"/>
      <c r="BN1889" s="150"/>
      <c r="BO1889" s="150"/>
      <c r="BP1889" s="150"/>
      <c r="BQ1889" s="150"/>
      <c r="BR1889" s="146"/>
      <c r="BS1889" s="149"/>
      <c r="BT1889" s="116"/>
      <c r="BU1889" s="116"/>
      <c r="BV1889" s="116"/>
      <c r="BW1889" s="116"/>
      <c r="BX1889" s="116"/>
      <c r="BY1889" s="116"/>
      <c r="BZ1889" s="116"/>
      <c r="CA1889" s="116"/>
      <c r="CB1889" s="116"/>
      <c r="CC1889" s="116"/>
      <c r="CD1889" s="116"/>
      <c r="CE1889" s="116"/>
      <c r="CF1889" s="116"/>
      <c r="CG1889" s="116"/>
      <c r="CH1889" s="116"/>
      <c r="CI1889" s="116"/>
      <c r="CJ1889" s="116"/>
      <c r="CK1889" s="116"/>
      <c r="CL1889" s="116"/>
      <c r="CM1889" s="116"/>
      <c r="CN1889" s="116"/>
      <c r="CO1889" s="116"/>
      <c r="CP1889" s="116"/>
      <c r="CQ1889" s="116"/>
      <c r="CR1889" s="116"/>
      <c r="CS1889" s="116"/>
      <c r="CT1889" s="116"/>
      <c r="CU1889" s="116"/>
      <c r="CV1889" s="116"/>
      <c r="CW1889" s="116"/>
      <c r="CX1889" s="116"/>
      <c r="CY1889" s="116"/>
      <c r="CZ1889" s="116"/>
      <c r="DA1889" s="116"/>
      <c r="DB1889" s="116"/>
      <c r="DC1889" s="116"/>
      <c r="DD1889" s="116"/>
      <c r="DE1889" s="116"/>
      <c r="DF1889" s="116"/>
      <c r="DG1889" s="116"/>
      <c r="DH1889" s="116"/>
      <c r="DI1889" s="116"/>
      <c r="DJ1889" s="116"/>
      <c r="DK1889" s="116"/>
      <c r="DL1889" s="116"/>
      <c r="DM1889" s="116"/>
      <c r="DN1889" s="116"/>
      <c r="DO1889" s="116"/>
      <c r="DP1889" s="116"/>
      <c r="DQ1889" s="116"/>
      <c r="DR1889" s="116"/>
      <c r="DS1889" s="116"/>
      <c r="DT1889" s="116"/>
      <c r="DU1889" s="116"/>
      <c r="DV1889" s="116"/>
      <c r="DW1889" s="116"/>
      <c r="DX1889" s="116"/>
      <c r="DY1889" s="116"/>
      <c r="DZ1889" s="116"/>
      <c r="EA1889" s="116"/>
    </row>
    <row r="1890" spans="1:131" x14ac:dyDescent="0.15">
      <c r="A1890" s="116"/>
      <c r="B1890" s="155"/>
      <c r="C1890" s="149"/>
      <c r="E1890" s="149"/>
      <c r="G1890" s="156"/>
      <c r="H1890" s="149"/>
      <c r="N1890" s="146"/>
      <c r="O1890" s="146"/>
      <c r="P1890" s="146"/>
      <c r="Q1890" s="146"/>
      <c r="R1890" s="146"/>
      <c r="S1890" s="146"/>
      <c r="T1890" s="146"/>
      <c r="U1890" s="146"/>
      <c r="V1890" s="146"/>
      <c r="W1890" s="146"/>
      <c r="X1890" s="146"/>
      <c r="Y1890" s="146"/>
      <c r="Z1890" s="146"/>
      <c r="AA1890" s="116"/>
      <c r="AB1890" s="150"/>
      <c r="AC1890" s="150"/>
      <c r="AD1890" s="146"/>
      <c r="AE1890" s="146"/>
      <c r="AF1890" s="141"/>
      <c r="AG1890" s="141"/>
      <c r="AH1890" s="150"/>
      <c r="AI1890" s="313"/>
      <c r="AJ1890" s="150"/>
      <c r="AK1890" s="313"/>
      <c r="AL1890" s="150"/>
      <c r="AM1890" s="313"/>
      <c r="AN1890" s="150"/>
      <c r="AO1890" s="313"/>
      <c r="AP1890" s="150"/>
      <c r="AQ1890" s="313"/>
      <c r="AR1890" s="150"/>
      <c r="AS1890" s="150"/>
      <c r="AT1890" s="313"/>
      <c r="AU1890" s="150"/>
      <c r="AV1890" s="313"/>
      <c r="AW1890" s="150"/>
      <c r="AX1890" s="313"/>
      <c r="AY1890" s="150"/>
      <c r="AZ1890" s="313"/>
      <c r="BA1890" s="150"/>
      <c r="BB1890" s="313"/>
      <c r="BC1890" s="150"/>
      <c r="BD1890" s="116"/>
      <c r="BE1890" s="152"/>
      <c r="BF1890" s="152"/>
      <c r="BG1890" s="152"/>
      <c r="BH1890" s="152"/>
      <c r="BI1890" s="152"/>
      <c r="BJ1890" s="152"/>
      <c r="BK1890" s="150"/>
      <c r="BL1890" s="150"/>
      <c r="BM1890" s="150"/>
      <c r="BN1890" s="150"/>
      <c r="BO1890" s="150"/>
      <c r="BP1890" s="150"/>
      <c r="BQ1890" s="150"/>
      <c r="BR1890" s="146"/>
      <c r="BS1890" s="149"/>
      <c r="BT1890" s="116"/>
      <c r="BU1890" s="116"/>
      <c r="BV1890" s="116"/>
      <c r="BW1890" s="116"/>
      <c r="BX1890" s="116"/>
      <c r="BY1890" s="116"/>
      <c r="BZ1890" s="116"/>
      <c r="CA1890" s="116"/>
      <c r="CB1890" s="116"/>
      <c r="CC1890" s="116"/>
      <c r="CD1890" s="116"/>
      <c r="CE1890" s="116"/>
      <c r="CF1890" s="116"/>
      <c r="CG1890" s="116"/>
      <c r="CH1890" s="116"/>
      <c r="CI1890" s="116"/>
      <c r="CJ1890" s="116"/>
      <c r="CK1890" s="116"/>
      <c r="CL1890" s="116"/>
      <c r="CM1890" s="116"/>
      <c r="CN1890" s="116"/>
      <c r="CO1890" s="116"/>
      <c r="CP1890" s="116"/>
      <c r="CQ1890" s="116"/>
      <c r="CR1890" s="116"/>
      <c r="CS1890" s="116"/>
      <c r="CT1890" s="116"/>
      <c r="CU1890" s="116"/>
      <c r="CV1890" s="116"/>
      <c r="CW1890" s="116"/>
      <c r="CX1890" s="116"/>
      <c r="CY1890" s="116"/>
      <c r="CZ1890" s="116"/>
      <c r="DA1890" s="116"/>
      <c r="DB1890" s="116"/>
      <c r="DC1890" s="116"/>
      <c r="DD1890" s="116"/>
      <c r="DE1890" s="116"/>
      <c r="DF1890" s="116"/>
      <c r="DG1890" s="116"/>
      <c r="DH1890" s="116"/>
      <c r="DI1890" s="116"/>
      <c r="DJ1890" s="116"/>
      <c r="DK1890" s="116"/>
      <c r="DL1890" s="116"/>
      <c r="DM1890" s="116"/>
      <c r="DN1890" s="116"/>
      <c r="DO1890" s="116"/>
      <c r="DP1890" s="116"/>
      <c r="DQ1890" s="116"/>
      <c r="DR1890" s="116"/>
      <c r="DS1890" s="116"/>
      <c r="DT1890" s="116"/>
      <c r="DU1890" s="116"/>
      <c r="DV1890" s="116"/>
      <c r="DW1890" s="116"/>
      <c r="DX1890" s="116"/>
      <c r="DY1890" s="116"/>
      <c r="DZ1890" s="116"/>
      <c r="EA1890" s="116"/>
    </row>
    <row r="1891" spans="1:131" x14ac:dyDescent="0.15">
      <c r="A1891" s="116"/>
      <c r="B1891" s="155"/>
      <c r="C1891" s="149"/>
      <c r="E1891" s="149"/>
      <c r="G1891" s="156"/>
      <c r="H1891" s="149"/>
      <c r="N1891" s="146"/>
      <c r="O1891" s="146"/>
      <c r="P1891" s="146"/>
      <c r="Q1891" s="146"/>
      <c r="R1891" s="146"/>
      <c r="S1891" s="146"/>
      <c r="T1891" s="146"/>
      <c r="U1891" s="146"/>
      <c r="V1891" s="146"/>
      <c r="W1891" s="146"/>
      <c r="X1891" s="146"/>
      <c r="Y1891" s="146"/>
      <c r="Z1891" s="146"/>
      <c r="AA1891" s="116"/>
      <c r="AB1891" s="150"/>
      <c r="AC1891" s="150"/>
      <c r="AD1891" s="146"/>
      <c r="AE1891" s="146"/>
      <c r="AF1891" s="141"/>
      <c r="AG1891" s="141"/>
      <c r="AH1891" s="150"/>
      <c r="AI1891" s="313"/>
      <c r="AJ1891" s="150"/>
      <c r="AK1891" s="313"/>
      <c r="AL1891" s="150"/>
      <c r="AM1891" s="313"/>
      <c r="AN1891" s="150"/>
      <c r="AO1891" s="313"/>
      <c r="AP1891" s="150"/>
      <c r="AQ1891" s="313"/>
      <c r="AR1891" s="150"/>
      <c r="AS1891" s="150"/>
      <c r="AT1891" s="313"/>
      <c r="AU1891" s="150"/>
      <c r="AV1891" s="313"/>
      <c r="AW1891" s="150"/>
      <c r="AX1891" s="313"/>
      <c r="AY1891" s="150"/>
      <c r="AZ1891" s="313"/>
      <c r="BA1891" s="150"/>
      <c r="BB1891" s="313"/>
      <c r="BC1891" s="150"/>
      <c r="BD1891" s="116"/>
      <c r="BE1891" s="152"/>
      <c r="BF1891" s="152"/>
      <c r="BG1891" s="152"/>
      <c r="BH1891" s="152"/>
      <c r="BI1891" s="152"/>
      <c r="BJ1891" s="152"/>
      <c r="BK1891" s="150"/>
      <c r="BL1891" s="150"/>
      <c r="BM1891" s="150"/>
      <c r="BN1891" s="150"/>
      <c r="BO1891" s="150"/>
      <c r="BP1891" s="150"/>
      <c r="BQ1891" s="150"/>
      <c r="BR1891" s="146"/>
      <c r="BS1891" s="149"/>
      <c r="BT1891" s="116"/>
      <c r="BU1891" s="116"/>
      <c r="BV1891" s="116"/>
      <c r="BW1891" s="116"/>
      <c r="BX1891" s="116"/>
      <c r="BY1891" s="116"/>
      <c r="BZ1891" s="116"/>
      <c r="CA1891" s="116"/>
      <c r="CB1891" s="116"/>
      <c r="CC1891" s="116"/>
      <c r="CD1891" s="116"/>
      <c r="CE1891" s="116"/>
      <c r="CF1891" s="116"/>
      <c r="CG1891" s="116"/>
      <c r="CH1891" s="116"/>
      <c r="CI1891" s="116"/>
      <c r="CJ1891" s="116"/>
      <c r="CK1891" s="116"/>
      <c r="CL1891" s="116"/>
      <c r="CM1891" s="116"/>
      <c r="CN1891" s="116"/>
      <c r="CO1891" s="116"/>
      <c r="CP1891" s="116"/>
      <c r="CQ1891" s="116"/>
      <c r="CR1891" s="116"/>
      <c r="CS1891" s="116"/>
      <c r="CT1891" s="116"/>
      <c r="CU1891" s="116"/>
      <c r="CV1891" s="116"/>
      <c r="CW1891" s="116"/>
      <c r="CX1891" s="116"/>
      <c r="CY1891" s="116"/>
      <c r="CZ1891" s="116"/>
      <c r="DA1891" s="116"/>
      <c r="DB1891" s="116"/>
      <c r="DC1891" s="116"/>
      <c r="DD1891" s="116"/>
      <c r="DE1891" s="116"/>
      <c r="DF1891" s="116"/>
      <c r="DG1891" s="116"/>
      <c r="DH1891" s="116"/>
      <c r="DI1891" s="116"/>
      <c r="DJ1891" s="116"/>
      <c r="DK1891" s="116"/>
      <c r="DL1891" s="116"/>
      <c r="DM1891" s="116"/>
      <c r="DN1891" s="116"/>
      <c r="DO1891" s="116"/>
      <c r="DP1891" s="116"/>
      <c r="DQ1891" s="116"/>
      <c r="DR1891" s="116"/>
      <c r="DS1891" s="116"/>
      <c r="DT1891" s="116"/>
      <c r="DU1891" s="116"/>
      <c r="DV1891" s="116"/>
      <c r="DW1891" s="116"/>
      <c r="DX1891" s="116"/>
      <c r="DY1891" s="116"/>
      <c r="DZ1891" s="116"/>
      <c r="EA1891" s="116"/>
    </row>
    <row r="1892" spans="1:131" x14ac:dyDescent="0.15">
      <c r="A1892" s="116"/>
      <c r="B1892" s="155"/>
      <c r="C1892" s="149"/>
      <c r="E1892" s="149"/>
      <c r="G1892" s="156"/>
      <c r="H1892" s="149"/>
      <c r="N1892" s="146"/>
      <c r="O1892" s="146"/>
      <c r="P1892" s="146"/>
      <c r="Q1892" s="146"/>
      <c r="R1892" s="146"/>
      <c r="S1892" s="146"/>
      <c r="T1892" s="146"/>
      <c r="U1892" s="146"/>
      <c r="V1892" s="146"/>
      <c r="W1892" s="146"/>
      <c r="X1892" s="146"/>
      <c r="Y1892" s="146"/>
      <c r="Z1892" s="146"/>
      <c r="AA1892" s="116"/>
      <c r="AB1892" s="150"/>
      <c r="AC1892" s="150"/>
      <c r="AD1892" s="146"/>
      <c r="AE1892" s="146"/>
      <c r="AF1892" s="141"/>
      <c r="AG1892" s="141"/>
      <c r="AH1892" s="150"/>
      <c r="AI1892" s="313"/>
      <c r="AJ1892" s="150"/>
      <c r="AK1892" s="313"/>
      <c r="AL1892" s="150"/>
      <c r="AM1892" s="313"/>
      <c r="AN1892" s="150"/>
      <c r="AO1892" s="313"/>
      <c r="AP1892" s="150"/>
      <c r="AQ1892" s="313"/>
      <c r="AR1892" s="150"/>
      <c r="AS1892" s="150"/>
      <c r="AT1892" s="313"/>
      <c r="AU1892" s="150"/>
      <c r="AV1892" s="313"/>
      <c r="AW1892" s="150"/>
      <c r="AX1892" s="313"/>
      <c r="AY1892" s="150"/>
      <c r="AZ1892" s="313"/>
      <c r="BA1892" s="150"/>
      <c r="BB1892" s="313"/>
      <c r="BC1892" s="150"/>
      <c r="BD1892" s="116"/>
      <c r="BE1892" s="152"/>
      <c r="BF1892" s="152"/>
      <c r="BG1892" s="152"/>
      <c r="BH1892" s="152"/>
      <c r="BI1892" s="152"/>
      <c r="BJ1892" s="152"/>
      <c r="BK1892" s="150"/>
      <c r="BL1892" s="150"/>
      <c r="BM1892" s="150"/>
      <c r="BN1892" s="150"/>
      <c r="BO1892" s="150"/>
      <c r="BP1892" s="150"/>
      <c r="BQ1892" s="150"/>
      <c r="BR1892" s="146"/>
      <c r="BS1892" s="149"/>
      <c r="BT1892" s="116"/>
      <c r="BU1892" s="116"/>
      <c r="BV1892" s="116"/>
      <c r="BW1892" s="116"/>
      <c r="BX1892" s="116"/>
      <c r="BY1892" s="116"/>
      <c r="BZ1892" s="116"/>
      <c r="CA1892" s="116"/>
      <c r="CB1892" s="116"/>
      <c r="CC1892" s="116"/>
      <c r="CD1892" s="116"/>
      <c r="CE1892" s="116"/>
      <c r="CF1892" s="116"/>
      <c r="CG1892" s="116"/>
      <c r="CH1892" s="116"/>
      <c r="CI1892" s="116"/>
      <c r="CJ1892" s="116"/>
      <c r="CK1892" s="116"/>
      <c r="CL1892" s="116"/>
      <c r="CM1892" s="116"/>
      <c r="CN1892" s="116"/>
      <c r="CO1892" s="116"/>
      <c r="CP1892" s="116"/>
      <c r="CQ1892" s="116"/>
      <c r="CR1892" s="116"/>
      <c r="CS1892" s="116"/>
      <c r="CT1892" s="116"/>
      <c r="CU1892" s="116"/>
      <c r="CV1892" s="116"/>
      <c r="CW1892" s="116"/>
      <c r="CX1892" s="116"/>
      <c r="CY1892" s="116"/>
      <c r="CZ1892" s="116"/>
      <c r="DA1892" s="116"/>
      <c r="DB1892" s="116"/>
      <c r="DC1892" s="116"/>
      <c r="DD1892" s="116"/>
      <c r="DE1892" s="116"/>
      <c r="DF1892" s="116"/>
      <c r="DG1892" s="116"/>
      <c r="DH1892" s="116"/>
      <c r="DI1892" s="116"/>
      <c r="DJ1892" s="116"/>
      <c r="DK1892" s="116"/>
      <c r="DL1892" s="116"/>
      <c r="DM1892" s="116"/>
      <c r="DN1892" s="116"/>
      <c r="DO1892" s="116"/>
      <c r="DP1892" s="116"/>
      <c r="DQ1892" s="116"/>
      <c r="DR1892" s="116"/>
      <c r="DS1892" s="116"/>
      <c r="DT1892" s="116"/>
      <c r="DU1892" s="116"/>
      <c r="DV1892" s="116"/>
      <c r="DW1892" s="116"/>
      <c r="DX1892" s="116"/>
      <c r="DY1892" s="116"/>
      <c r="DZ1892" s="116"/>
      <c r="EA1892" s="116"/>
    </row>
  </sheetData>
  <sheetProtection algorithmName="SHA-512" hashValue="yVLrEMCsnHAFFjACN4vI7OQmU8A9lFld/zmpZcwvB5GSdy1A//SRr13lLWAJlf8B0cusPj/CvmI8eB5JmHeueQ==" saltValue="rSKUErLzxQTw4LSS2nvcIA==" spinCount="100000" sheet="1" formatCells="0" autoFilter="0"/>
  <autoFilter ref="AD1:AD1892" xr:uid="{00000000-0001-0000-0000-000000000000}"/>
  <customSheetViews>
    <customSheetView guid="{2F410863-295B-49EE-8779-BE92BCE954DF}" showPageBreaks="1" showGridLines="0" zeroValues="0" fitToPage="1" printArea="1" showAutoFilter="1" hiddenColumns="1" showRuler="0">
      <selection activeCell="A9" sqref="A9"/>
      <rowBreaks count="30" manualBreakCount="30">
        <brk id="74" max="27" man="1"/>
        <brk id="76" max="27" man="1"/>
        <brk id="152" max="27" man="1"/>
        <brk id="229" max="27" man="1"/>
        <brk id="307" max="27" man="1"/>
        <brk id="384" max="27" man="1"/>
        <brk id="446" max="29" man="1"/>
        <brk id="462" max="27" man="1"/>
        <brk id="464" max="27" man="1"/>
        <brk id="540" max="27" man="1"/>
        <brk id="542" max="27" man="1"/>
        <brk id="619" max="27" man="1"/>
        <brk id="672" max="29" man="1"/>
        <brk id="695" max="27" man="1"/>
        <brk id="697" max="27" man="1"/>
        <brk id="773" max="27" man="1"/>
        <brk id="775" max="27" man="1"/>
        <brk id="851" max="27" man="1"/>
        <brk id="853" max="27" man="1"/>
        <brk id="929" max="27" man="1"/>
        <brk id="930" max="27" man="1"/>
        <brk id="1007" max="27" man="1"/>
        <brk id="1009" max="27" man="1"/>
        <brk id="1088" max="27" man="1"/>
        <brk id="1090" max="27" man="1"/>
        <brk id="1166" max="27" man="1"/>
        <brk id="1187" max="29" man="1"/>
        <brk id="1245" max="27" man="1"/>
        <brk id="1323" max="27" man="1"/>
        <brk id="1383" max="27" man="1"/>
      </rowBreaks>
      <pageMargins left="0" right="0" top="0" bottom="0" header="0" footer="0"/>
      <printOptions horizontalCentered="1"/>
      <pageSetup scale="83" fitToHeight="32" orientation="portrait" horizontalDpi="4294967294" r:id="rId1"/>
      <headerFooter alignWithMargins="0">
        <oddHeader>&amp;Rprinted on: &amp;D</oddHeader>
      </headerFooter>
      <autoFilter ref="B1" xr:uid="{7FC9C0BC-CE29-0E4B-B430-2E608426B97D}"/>
    </customSheetView>
    <customSheetView guid="{F48A945A-E99E-4940-A554-1221E692694E}" showPageBreaks="1" showGridLines="0" zeroValues="0" fitToPage="1" printArea="1" showAutoFilter="1" topLeftCell="A802">
      <selection activeCell="AD802" sqref="AD802"/>
      <rowBreaks count="46" manualBreakCount="46">
        <brk id="74" max="27" man="1"/>
        <brk id="76" max="27" man="1"/>
        <brk id="147" max="27" man="1"/>
        <brk id="157" max="27" man="1"/>
        <brk id="231" max="27" man="1"/>
        <brk id="238" max="27" man="1"/>
        <brk id="309" max="27" man="1"/>
        <brk id="319" max="27" man="1"/>
        <brk id="386" max="27" man="1"/>
        <brk id="400" max="27" man="1"/>
        <brk id="448" max="29" man="1"/>
        <brk id="464" max="27" man="1"/>
        <brk id="466" max="27" man="1"/>
        <brk id="481" max="27" man="1"/>
        <brk id="542" max="27" man="1"/>
        <brk id="544" max="27" man="1"/>
        <brk id="562" max="27" man="1"/>
        <brk id="615" max="27" man="1"/>
        <brk id="643" max="27" man="1"/>
        <brk id="674" max="29" man="1"/>
        <brk id="697" max="27" man="1"/>
        <brk id="699" max="27" man="1"/>
        <brk id="724" max="27" man="1"/>
        <brk id="775" max="27" man="1"/>
        <brk id="777" max="27" man="1"/>
        <brk id="805" max="27" man="1"/>
        <brk id="853" max="27" man="1"/>
        <brk id="855" max="27" man="1"/>
        <brk id="886" max="27" man="1"/>
        <brk id="931" max="27" man="1"/>
        <brk id="932" max="27" man="1"/>
        <brk id="967" max="27" man="1"/>
        <brk id="1009" max="27" man="1"/>
        <brk id="1011" max="27" man="1"/>
        <brk id="1048" max="27" man="1"/>
        <brk id="1090" max="27" man="1"/>
        <brk id="1092" max="27" man="1"/>
        <brk id="1129" max="27" man="1"/>
        <brk id="1168" max="27" man="1"/>
        <brk id="1189" max="29" man="1"/>
        <brk id="1211" max="27" man="1"/>
        <brk id="1247" max="27" man="1"/>
        <brk id="1292" max="27" man="1"/>
        <brk id="1325" max="27" man="1"/>
        <brk id="1373" max="27" man="1"/>
        <brk id="1385" max="27" man="1"/>
      </rowBreaks>
      <pageMargins left="0" right="0" top="0" bottom="0" header="0" footer="0"/>
      <printOptions horizontalCentered="1"/>
      <pageSetup scale="82" fitToHeight="32" orientation="portrait" horizontalDpi="4294967294" r:id="rId2"/>
      <headerFooter alignWithMargins="0">
        <oddHeader>&amp;Rprinted on: &amp;D</oddHeader>
      </headerFooter>
      <autoFilter ref="B1" xr:uid="{CF831F0A-D60E-D44B-A0AD-B2EAF9E7D28B}"/>
    </customSheetView>
    <customSheetView guid="{71F486F7-AC23-4012-92EA-60EEE621ADFF}" showPageBreaks="1" showGridLines="0" zeroValues="0" fitToPage="1" printArea="1" showAutoFilter="1" hiddenColumns="1">
      <selection activeCell="E1" sqref="E1"/>
      <rowBreaks count="40" manualBreakCount="40">
        <brk id="73" max="27" man="1"/>
        <brk id="74" max="27" man="1"/>
        <brk id="151" max="27" man="1"/>
        <brk id="152" max="27" man="1"/>
        <brk id="229" max="27" man="1"/>
        <brk id="307" max="27" man="1"/>
        <brk id="384" max="27" man="1"/>
        <brk id="385" max="27" man="1"/>
        <brk id="446" max="29" man="1"/>
        <brk id="462" max="27" man="1"/>
        <brk id="463" max="27" man="1"/>
        <brk id="464" max="27" man="1"/>
        <brk id="540" max="27" man="1"/>
        <brk id="541" max="27" man="1"/>
        <brk id="542" max="27" man="1"/>
        <brk id="619" max="27" man="1"/>
        <brk id="672" max="29" man="1"/>
        <brk id="695" max="27" man="1"/>
        <brk id="697" max="27" man="1"/>
        <brk id="773" max="27" man="1"/>
        <brk id="775" max="27" man="1"/>
        <brk id="851" max="27" man="1"/>
        <brk id="853" max="27" man="1"/>
        <brk id="929" max="27" man="1"/>
        <brk id="930" max="27" man="1"/>
        <brk id="931" max="27" man="1"/>
        <brk id="1007" max="27" man="1"/>
        <brk id="1009" max="27" man="1"/>
        <brk id="1087" max="27" man="1"/>
        <brk id="1088" max="27" man="1"/>
        <brk id="1090" max="27" man="1"/>
        <brk id="1165" max="27" man="1"/>
        <brk id="1166" max="27" man="1"/>
        <brk id="1187" max="29" man="1"/>
        <brk id="1243" max="27" man="1"/>
        <brk id="1245" max="27" man="1"/>
        <brk id="1321" max="27" man="1"/>
        <brk id="1323" max="27" man="1"/>
        <brk id="1383" max="27" man="1"/>
        <brk id="1398" max="27" man="1"/>
      </rowBreaks>
      <pageMargins left="0" right="0" top="0" bottom="0" header="0" footer="0"/>
      <printOptions horizontalCentered="1"/>
      <pageSetup scale="83" fitToHeight="32" orientation="portrait" horizontalDpi="4294967294" r:id="rId3"/>
      <headerFooter alignWithMargins="0">
        <oddHeader>&amp;Rprinted on: &amp;D</oddHeader>
      </headerFooter>
      <autoFilter ref="B1" xr:uid="{3F982CF5-A6C9-C447-8970-B26C208B243B}"/>
    </customSheetView>
  </customSheetViews>
  <mergeCells count="3203">
    <mergeCell ref="E1769:F1769"/>
    <mergeCell ref="E1770:F1770"/>
    <mergeCell ref="E1771:F1771"/>
    <mergeCell ref="E1773:F1773"/>
    <mergeCell ref="E1774:F1774"/>
    <mergeCell ref="E1775:F1775"/>
    <mergeCell ref="E1776:F1776"/>
    <mergeCell ref="E1748:F1748"/>
    <mergeCell ref="E1749:F1749"/>
    <mergeCell ref="E1752:F1752"/>
    <mergeCell ref="E1753:F1753"/>
    <mergeCell ref="E1754:F1754"/>
    <mergeCell ref="E1755:F1755"/>
    <mergeCell ref="E1756:F1756"/>
    <mergeCell ref="E1757:F1757"/>
    <mergeCell ref="E1759:F1759"/>
    <mergeCell ref="E1760:F1760"/>
    <mergeCell ref="E1761:F1761"/>
    <mergeCell ref="E1763:F1763"/>
    <mergeCell ref="E1764:F1764"/>
    <mergeCell ref="E1765:F1765"/>
    <mergeCell ref="E1766:F1766"/>
    <mergeCell ref="E1767:F1767"/>
    <mergeCell ref="E1768:F1768"/>
    <mergeCell ref="E1727:F1727"/>
    <mergeCell ref="E1728:F1728"/>
    <mergeCell ref="E1729:F1729"/>
    <mergeCell ref="E1730:F1730"/>
    <mergeCell ref="E1731:F1731"/>
    <mergeCell ref="E1732:F1732"/>
    <mergeCell ref="E1733:F1733"/>
    <mergeCell ref="E1734:F1734"/>
    <mergeCell ref="E1735:F1735"/>
    <mergeCell ref="E1736:F1736"/>
    <mergeCell ref="E1737:F1737"/>
    <mergeCell ref="E1738:F1738"/>
    <mergeCell ref="E1739:F1739"/>
    <mergeCell ref="E1743:F1743"/>
    <mergeCell ref="E1745:F1745"/>
    <mergeCell ref="E1746:F1746"/>
    <mergeCell ref="E1747:F1747"/>
    <mergeCell ref="E1707:F1707"/>
    <mergeCell ref="E1708:F1708"/>
    <mergeCell ref="E1709:F1709"/>
    <mergeCell ref="E1710:F1710"/>
    <mergeCell ref="E1711:F1711"/>
    <mergeCell ref="E1715:F1715"/>
    <mergeCell ref="E1716:F1716"/>
    <mergeCell ref="E1717:F1717"/>
    <mergeCell ref="E1718:F1718"/>
    <mergeCell ref="E1719:F1719"/>
    <mergeCell ref="E1720:F1720"/>
    <mergeCell ref="E1721:F1721"/>
    <mergeCell ref="E1722:F1722"/>
    <mergeCell ref="E1723:F1723"/>
    <mergeCell ref="E1724:F1724"/>
    <mergeCell ref="E1725:F1725"/>
    <mergeCell ref="E1726:F1726"/>
    <mergeCell ref="E1690:F1690"/>
    <mergeCell ref="E1691:F1691"/>
    <mergeCell ref="E1692:F1692"/>
    <mergeCell ref="E1693:F1693"/>
    <mergeCell ref="E1694:F1694"/>
    <mergeCell ref="E1695:F1695"/>
    <mergeCell ref="E1696:F1696"/>
    <mergeCell ref="E1697:F1697"/>
    <mergeCell ref="E1698:F1698"/>
    <mergeCell ref="E1699:F1699"/>
    <mergeCell ref="E1700:F1700"/>
    <mergeCell ref="E1701:F1701"/>
    <mergeCell ref="E1702:F1702"/>
    <mergeCell ref="E1703:F1703"/>
    <mergeCell ref="E1704:F1704"/>
    <mergeCell ref="E1705:F1705"/>
    <mergeCell ref="E1706:F1706"/>
    <mergeCell ref="E1673:F1673"/>
    <mergeCell ref="E1674:F1674"/>
    <mergeCell ref="E1675:F1675"/>
    <mergeCell ref="E1676:F1676"/>
    <mergeCell ref="E1677:F1677"/>
    <mergeCell ref="E1678:F1678"/>
    <mergeCell ref="E1679:F1679"/>
    <mergeCell ref="E1680:F1680"/>
    <mergeCell ref="E1681:F1681"/>
    <mergeCell ref="E1682:F1682"/>
    <mergeCell ref="E1683:F1683"/>
    <mergeCell ref="E1684:F1684"/>
    <mergeCell ref="E1685:F1685"/>
    <mergeCell ref="E1686:F1686"/>
    <mergeCell ref="E1687:F1687"/>
    <mergeCell ref="E1688:F1688"/>
    <mergeCell ref="E1689:F1689"/>
    <mergeCell ref="E1656:F1656"/>
    <mergeCell ref="E1657:F1657"/>
    <mergeCell ref="E1658:F1658"/>
    <mergeCell ref="E1659:F1659"/>
    <mergeCell ref="E1660:F1660"/>
    <mergeCell ref="E1661:F1661"/>
    <mergeCell ref="E1662:F1662"/>
    <mergeCell ref="E1663:F1663"/>
    <mergeCell ref="E1664:F1664"/>
    <mergeCell ref="E1665:F1665"/>
    <mergeCell ref="E1666:F1666"/>
    <mergeCell ref="E1667:F1667"/>
    <mergeCell ref="E1668:F1668"/>
    <mergeCell ref="E1669:F1669"/>
    <mergeCell ref="E1670:F1670"/>
    <mergeCell ref="E1671:F1671"/>
    <mergeCell ref="E1672:F1672"/>
    <mergeCell ref="E1639:F1639"/>
    <mergeCell ref="E1640:F1640"/>
    <mergeCell ref="E1641:F1641"/>
    <mergeCell ref="E1642:F1642"/>
    <mergeCell ref="E1643:F1643"/>
    <mergeCell ref="E1644:F1644"/>
    <mergeCell ref="E1645:F1645"/>
    <mergeCell ref="E1646:F1646"/>
    <mergeCell ref="E1647:F1647"/>
    <mergeCell ref="E1648:F1648"/>
    <mergeCell ref="E1649:F1649"/>
    <mergeCell ref="E1650:F1650"/>
    <mergeCell ref="E1651:F1651"/>
    <mergeCell ref="E1652:F1652"/>
    <mergeCell ref="E1653:F1653"/>
    <mergeCell ref="E1654:F1654"/>
    <mergeCell ref="E1655:F1655"/>
    <mergeCell ref="E1618:F1618"/>
    <mergeCell ref="E1619:F1619"/>
    <mergeCell ref="E1620:F1620"/>
    <mergeCell ref="E1625:F1625"/>
    <mergeCell ref="E1626:F1626"/>
    <mergeCell ref="E1627:F1627"/>
    <mergeCell ref="E1628:F1628"/>
    <mergeCell ref="E1629:F1629"/>
    <mergeCell ref="E1630:F1630"/>
    <mergeCell ref="E1631:F1631"/>
    <mergeCell ref="E1632:F1632"/>
    <mergeCell ref="E1633:F1633"/>
    <mergeCell ref="E1634:F1634"/>
    <mergeCell ref="E1635:F1635"/>
    <mergeCell ref="E1636:F1636"/>
    <mergeCell ref="E1637:F1637"/>
    <mergeCell ref="E1638:F1638"/>
    <mergeCell ref="E1601:F1601"/>
    <mergeCell ref="E1602:F1602"/>
    <mergeCell ref="E1603:F1603"/>
    <mergeCell ref="E1604:F1604"/>
    <mergeCell ref="E1605:F1605"/>
    <mergeCell ref="E1606:F1606"/>
    <mergeCell ref="E1607:F1607"/>
    <mergeCell ref="E1608:F1608"/>
    <mergeCell ref="E1609:F1609"/>
    <mergeCell ref="E1610:F1610"/>
    <mergeCell ref="E1611:F1611"/>
    <mergeCell ref="E1612:F1612"/>
    <mergeCell ref="E1613:F1613"/>
    <mergeCell ref="E1614:F1614"/>
    <mergeCell ref="E1615:F1615"/>
    <mergeCell ref="E1616:F1616"/>
    <mergeCell ref="E1617:F1617"/>
    <mergeCell ref="E1584:F1584"/>
    <mergeCell ref="E1585:F1585"/>
    <mergeCell ref="E1586:F1586"/>
    <mergeCell ref="E1587:F1587"/>
    <mergeCell ref="E1588:F1588"/>
    <mergeCell ref="E1589:F1589"/>
    <mergeCell ref="E1590:F1590"/>
    <mergeCell ref="E1591:F1591"/>
    <mergeCell ref="E1592:F1592"/>
    <mergeCell ref="E1593:F1593"/>
    <mergeCell ref="E1594:F1594"/>
    <mergeCell ref="E1595:F1595"/>
    <mergeCell ref="E1596:F1596"/>
    <mergeCell ref="E1597:F1597"/>
    <mergeCell ref="E1598:F1598"/>
    <mergeCell ref="E1599:F1599"/>
    <mergeCell ref="E1600:F1600"/>
    <mergeCell ref="E1567:F1567"/>
    <mergeCell ref="E1568:F1568"/>
    <mergeCell ref="E1569:F1569"/>
    <mergeCell ref="E1570:F1570"/>
    <mergeCell ref="E1571:F1571"/>
    <mergeCell ref="E1572:F1572"/>
    <mergeCell ref="E1573:F1573"/>
    <mergeCell ref="E1574:F1574"/>
    <mergeCell ref="E1575:F1575"/>
    <mergeCell ref="E1576:F1576"/>
    <mergeCell ref="E1577:F1577"/>
    <mergeCell ref="E1578:F1578"/>
    <mergeCell ref="E1579:F1579"/>
    <mergeCell ref="E1580:F1580"/>
    <mergeCell ref="E1581:F1581"/>
    <mergeCell ref="E1582:F1582"/>
    <mergeCell ref="E1583:F1583"/>
    <mergeCell ref="E1550:F1550"/>
    <mergeCell ref="E1551:F1551"/>
    <mergeCell ref="E1552:F1552"/>
    <mergeCell ref="E1553:F1553"/>
    <mergeCell ref="E1554:F1554"/>
    <mergeCell ref="E1555:F1555"/>
    <mergeCell ref="E1556:F1556"/>
    <mergeCell ref="E1557:F1557"/>
    <mergeCell ref="E1558:F1558"/>
    <mergeCell ref="E1559:F1559"/>
    <mergeCell ref="E1560:F1560"/>
    <mergeCell ref="E1561:F1561"/>
    <mergeCell ref="E1562:F1562"/>
    <mergeCell ref="E1563:F1563"/>
    <mergeCell ref="E1564:F1564"/>
    <mergeCell ref="E1565:F1565"/>
    <mergeCell ref="E1566:F1566"/>
    <mergeCell ref="E1533:F1533"/>
    <mergeCell ref="E1534:F1534"/>
    <mergeCell ref="E1535:F1535"/>
    <mergeCell ref="E1536:F1536"/>
    <mergeCell ref="E1537:F1537"/>
    <mergeCell ref="E1538:F1538"/>
    <mergeCell ref="E1539:F1539"/>
    <mergeCell ref="E1540:F1540"/>
    <mergeCell ref="E1541:F1541"/>
    <mergeCell ref="E1542:F1542"/>
    <mergeCell ref="E1543:F1543"/>
    <mergeCell ref="E1544:F1544"/>
    <mergeCell ref="E1545:F1545"/>
    <mergeCell ref="E1546:F1546"/>
    <mergeCell ref="E1547:F1547"/>
    <mergeCell ref="E1548:F1548"/>
    <mergeCell ref="E1549:F1549"/>
    <mergeCell ref="E1516:F1516"/>
    <mergeCell ref="E1517:F1517"/>
    <mergeCell ref="E1518:F1518"/>
    <mergeCell ref="E1519:F1519"/>
    <mergeCell ref="E1520:F1520"/>
    <mergeCell ref="E1521:F1521"/>
    <mergeCell ref="E1522:F1522"/>
    <mergeCell ref="E1523:F1523"/>
    <mergeCell ref="E1524:F1524"/>
    <mergeCell ref="E1525:F1525"/>
    <mergeCell ref="E1526:F1526"/>
    <mergeCell ref="E1527:F1527"/>
    <mergeCell ref="E1528:F1528"/>
    <mergeCell ref="E1529:F1529"/>
    <mergeCell ref="E1530:F1530"/>
    <mergeCell ref="E1531:F1531"/>
    <mergeCell ref="E1532:F1532"/>
    <mergeCell ref="E1499:F1499"/>
    <mergeCell ref="E1500:F1500"/>
    <mergeCell ref="E1501:F1501"/>
    <mergeCell ref="E1502:F1502"/>
    <mergeCell ref="E1503:F1503"/>
    <mergeCell ref="E1504:F1504"/>
    <mergeCell ref="E1505:F1505"/>
    <mergeCell ref="E1506:F1506"/>
    <mergeCell ref="E1507:F1507"/>
    <mergeCell ref="E1508:F1508"/>
    <mergeCell ref="E1509:F1509"/>
    <mergeCell ref="E1510:F1510"/>
    <mergeCell ref="E1511:F1511"/>
    <mergeCell ref="E1512:F1512"/>
    <mergeCell ref="E1513:F1513"/>
    <mergeCell ref="E1514:F1514"/>
    <mergeCell ref="E1515:F1515"/>
    <mergeCell ref="E1482:F1482"/>
    <mergeCell ref="E1483:F1483"/>
    <mergeCell ref="E1484:F1484"/>
    <mergeCell ref="E1485:F1485"/>
    <mergeCell ref="E1486:F1486"/>
    <mergeCell ref="E1487:F1487"/>
    <mergeCell ref="E1488:F1488"/>
    <mergeCell ref="E1489:F1489"/>
    <mergeCell ref="E1490:F1490"/>
    <mergeCell ref="E1491:F1491"/>
    <mergeCell ref="E1492:F1492"/>
    <mergeCell ref="E1493:F1493"/>
    <mergeCell ref="E1494:F1494"/>
    <mergeCell ref="E1495:F1495"/>
    <mergeCell ref="E1496:F1496"/>
    <mergeCell ref="E1497:F1497"/>
    <mergeCell ref="E1498:F1498"/>
    <mergeCell ref="E1465:F1465"/>
    <mergeCell ref="E1466:F1466"/>
    <mergeCell ref="E1467:F1467"/>
    <mergeCell ref="E1468:F1468"/>
    <mergeCell ref="E1469:F1469"/>
    <mergeCell ref="E1470:F1470"/>
    <mergeCell ref="E1471:F1471"/>
    <mergeCell ref="E1472:F1472"/>
    <mergeCell ref="E1473:F1473"/>
    <mergeCell ref="E1474:F1474"/>
    <mergeCell ref="E1475:F1475"/>
    <mergeCell ref="E1476:F1476"/>
    <mergeCell ref="E1477:F1477"/>
    <mergeCell ref="E1478:F1478"/>
    <mergeCell ref="E1479:F1479"/>
    <mergeCell ref="E1480:F1480"/>
    <mergeCell ref="E1481:F1481"/>
    <mergeCell ref="E1448:F1448"/>
    <mergeCell ref="E1449:F1449"/>
    <mergeCell ref="E1450:F1450"/>
    <mergeCell ref="E1451:F1451"/>
    <mergeCell ref="E1452:F1452"/>
    <mergeCell ref="E1453:F1453"/>
    <mergeCell ref="E1454:F1454"/>
    <mergeCell ref="E1455:F1455"/>
    <mergeCell ref="E1456:F1456"/>
    <mergeCell ref="E1457:F1457"/>
    <mergeCell ref="E1458:F1458"/>
    <mergeCell ref="E1459:F1459"/>
    <mergeCell ref="E1460:F1460"/>
    <mergeCell ref="E1461:F1461"/>
    <mergeCell ref="E1462:F1462"/>
    <mergeCell ref="E1463:F1463"/>
    <mergeCell ref="E1464:F1464"/>
    <mergeCell ref="E1431:F1431"/>
    <mergeCell ref="E1432:F1432"/>
    <mergeCell ref="E1433:F1433"/>
    <mergeCell ref="E1434:F1434"/>
    <mergeCell ref="E1435:F1435"/>
    <mergeCell ref="E1436:F1436"/>
    <mergeCell ref="E1437:F1437"/>
    <mergeCell ref="E1438:F1438"/>
    <mergeCell ref="E1439:F1439"/>
    <mergeCell ref="E1440:F1440"/>
    <mergeCell ref="E1441:F1441"/>
    <mergeCell ref="E1442:F1442"/>
    <mergeCell ref="E1443:F1443"/>
    <mergeCell ref="E1444:F1444"/>
    <mergeCell ref="E1445:F1445"/>
    <mergeCell ref="E1446:F1446"/>
    <mergeCell ref="E1447:F1447"/>
    <mergeCell ref="E1414:F1414"/>
    <mergeCell ref="E1415:F1415"/>
    <mergeCell ref="E1416:F1416"/>
    <mergeCell ref="E1417:F1417"/>
    <mergeCell ref="E1418:F1418"/>
    <mergeCell ref="E1419:F1419"/>
    <mergeCell ref="E1420:F1420"/>
    <mergeCell ref="E1421:F1421"/>
    <mergeCell ref="E1422:F1422"/>
    <mergeCell ref="E1423:F1423"/>
    <mergeCell ref="E1424:F1424"/>
    <mergeCell ref="E1425:F1425"/>
    <mergeCell ref="E1426:F1426"/>
    <mergeCell ref="E1427:F1427"/>
    <mergeCell ref="E1428:F1428"/>
    <mergeCell ref="E1429:F1429"/>
    <mergeCell ref="E1430:F1430"/>
    <mergeCell ref="E1397:F1397"/>
    <mergeCell ref="E1398:F1398"/>
    <mergeCell ref="E1399:F1399"/>
    <mergeCell ref="E1400:F1400"/>
    <mergeCell ref="E1401:F1401"/>
    <mergeCell ref="E1402:F1402"/>
    <mergeCell ref="E1403:F1403"/>
    <mergeCell ref="E1404:F1404"/>
    <mergeCell ref="E1405:F1405"/>
    <mergeCell ref="E1406:F1406"/>
    <mergeCell ref="E1407:F1407"/>
    <mergeCell ref="E1408:F1408"/>
    <mergeCell ref="E1409:F1409"/>
    <mergeCell ref="E1410:F1410"/>
    <mergeCell ref="E1411:F1411"/>
    <mergeCell ref="E1412:F1412"/>
    <mergeCell ref="E1413:F1413"/>
    <mergeCell ref="E1380:F1380"/>
    <mergeCell ref="E1381:F1381"/>
    <mergeCell ref="E1382:F1382"/>
    <mergeCell ref="E1383:F1383"/>
    <mergeCell ref="E1384:F1384"/>
    <mergeCell ref="E1385:F1385"/>
    <mergeCell ref="E1386:F1386"/>
    <mergeCell ref="E1387:F1387"/>
    <mergeCell ref="E1388:F1388"/>
    <mergeCell ref="E1389:F1389"/>
    <mergeCell ref="E1390:F1390"/>
    <mergeCell ref="E1391:F1391"/>
    <mergeCell ref="E1392:F1392"/>
    <mergeCell ref="E1393:F1393"/>
    <mergeCell ref="E1394:F1394"/>
    <mergeCell ref="E1395:F1395"/>
    <mergeCell ref="E1396:F1396"/>
    <mergeCell ref="E1363:F1363"/>
    <mergeCell ref="E1364:F1364"/>
    <mergeCell ref="E1365:F1365"/>
    <mergeCell ref="E1366:F1366"/>
    <mergeCell ref="E1367:F1367"/>
    <mergeCell ref="E1368:F1368"/>
    <mergeCell ref="E1369:F1369"/>
    <mergeCell ref="E1370:F1370"/>
    <mergeCell ref="E1371:F1371"/>
    <mergeCell ref="E1372:F1372"/>
    <mergeCell ref="E1373:F1373"/>
    <mergeCell ref="E1374:F1374"/>
    <mergeCell ref="E1375:F1375"/>
    <mergeCell ref="E1376:F1376"/>
    <mergeCell ref="E1377:F1377"/>
    <mergeCell ref="E1378:F1378"/>
    <mergeCell ref="E1379:F1379"/>
    <mergeCell ref="E1346:F1346"/>
    <mergeCell ref="E1347:F1347"/>
    <mergeCell ref="E1348:F1348"/>
    <mergeCell ref="E1349:F1349"/>
    <mergeCell ref="E1350:F1350"/>
    <mergeCell ref="E1351:F1351"/>
    <mergeCell ref="E1352:F1352"/>
    <mergeCell ref="E1353:F1353"/>
    <mergeCell ref="E1354:F1354"/>
    <mergeCell ref="E1355:F1355"/>
    <mergeCell ref="E1356:F1356"/>
    <mergeCell ref="E1357:F1357"/>
    <mergeCell ref="E1358:F1358"/>
    <mergeCell ref="E1359:F1359"/>
    <mergeCell ref="E1360:F1360"/>
    <mergeCell ref="E1361:F1361"/>
    <mergeCell ref="E1362:F1362"/>
    <mergeCell ref="E1329:F1329"/>
    <mergeCell ref="E1330:F1330"/>
    <mergeCell ref="E1331:F1331"/>
    <mergeCell ref="E1332:F1332"/>
    <mergeCell ref="E1333:F1333"/>
    <mergeCell ref="E1334:F1334"/>
    <mergeCell ref="E1335:F1335"/>
    <mergeCell ref="E1336:F1336"/>
    <mergeCell ref="E1337:F1337"/>
    <mergeCell ref="E1338:F1338"/>
    <mergeCell ref="E1339:F1339"/>
    <mergeCell ref="E1340:F1340"/>
    <mergeCell ref="E1341:F1341"/>
    <mergeCell ref="E1342:F1342"/>
    <mergeCell ref="E1343:F1343"/>
    <mergeCell ref="E1344:F1344"/>
    <mergeCell ref="E1345:F1345"/>
    <mergeCell ref="E1312:F1312"/>
    <mergeCell ref="E1313:F1313"/>
    <mergeCell ref="E1314:F1314"/>
    <mergeCell ref="E1315:F1315"/>
    <mergeCell ref="E1316:F1316"/>
    <mergeCell ref="E1317:F1317"/>
    <mergeCell ref="E1318:F1318"/>
    <mergeCell ref="E1319:F1319"/>
    <mergeCell ref="E1320:F1320"/>
    <mergeCell ref="E1321:F1321"/>
    <mergeCell ref="E1322:F1322"/>
    <mergeCell ref="E1323:F1323"/>
    <mergeCell ref="E1324:F1324"/>
    <mergeCell ref="E1325:F1325"/>
    <mergeCell ref="E1326:F1326"/>
    <mergeCell ref="E1327:F1327"/>
    <mergeCell ref="E1328:F1328"/>
    <mergeCell ref="E1295:F1295"/>
    <mergeCell ref="E1296:F1296"/>
    <mergeCell ref="E1297:F1297"/>
    <mergeCell ref="E1298:F1298"/>
    <mergeCell ref="E1299:F1299"/>
    <mergeCell ref="E1300:F1300"/>
    <mergeCell ref="E1301:F1301"/>
    <mergeCell ref="E1302:F1302"/>
    <mergeCell ref="E1303:F1303"/>
    <mergeCell ref="E1304:F1304"/>
    <mergeCell ref="E1305:F1305"/>
    <mergeCell ref="E1306:F1306"/>
    <mergeCell ref="E1307:F1307"/>
    <mergeCell ref="E1308:F1308"/>
    <mergeCell ref="E1309:F1309"/>
    <mergeCell ref="E1310:F1310"/>
    <mergeCell ref="E1311:F1311"/>
    <mergeCell ref="E1278:F1278"/>
    <mergeCell ref="E1279:F1279"/>
    <mergeCell ref="E1280:F1280"/>
    <mergeCell ref="E1281:F1281"/>
    <mergeCell ref="E1282:F1282"/>
    <mergeCell ref="E1283:F1283"/>
    <mergeCell ref="E1284:F1284"/>
    <mergeCell ref="E1285:F1285"/>
    <mergeCell ref="E1286:F1286"/>
    <mergeCell ref="E1287:F1287"/>
    <mergeCell ref="E1288:F1288"/>
    <mergeCell ref="E1289:F1289"/>
    <mergeCell ref="E1290:F1290"/>
    <mergeCell ref="E1291:F1291"/>
    <mergeCell ref="E1292:F1292"/>
    <mergeCell ref="E1293:F1293"/>
    <mergeCell ref="E1294:F1294"/>
    <mergeCell ref="E1261:F1261"/>
    <mergeCell ref="E1262:F1262"/>
    <mergeCell ref="E1263:F1263"/>
    <mergeCell ref="E1264:F1264"/>
    <mergeCell ref="E1265:F1265"/>
    <mergeCell ref="E1266:F1266"/>
    <mergeCell ref="E1267:F1267"/>
    <mergeCell ref="E1268:F1268"/>
    <mergeCell ref="E1269:F1269"/>
    <mergeCell ref="E1270:F1270"/>
    <mergeCell ref="E1271:F1271"/>
    <mergeCell ref="E1272:F1272"/>
    <mergeCell ref="E1273:F1273"/>
    <mergeCell ref="E1274:F1274"/>
    <mergeCell ref="E1275:F1275"/>
    <mergeCell ref="E1276:F1276"/>
    <mergeCell ref="E1277:F1277"/>
    <mergeCell ref="E1244:F1244"/>
    <mergeCell ref="E1245:F1245"/>
    <mergeCell ref="E1246:F1246"/>
    <mergeCell ref="E1247:F1247"/>
    <mergeCell ref="E1248:F1248"/>
    <mergeCell ref="E1249:F1249"/>
    <mergeCell ref="E1250:F1250"/>
    <mergeCell ref="E1251:F1251"/>
    <mergeCell ref="E1252:F1252"/>
    <mergeCell ref="E1253:F1253"/>
    <mergeCell ref="E1254:F1254"/>
    <mergeCell ref="E1255:F1255"/>
    <mergeCell ref="E1256:F1256"/>
    <mergeCell ref="E1257:F1257"/>
    <mergeCell ref="E1258:F1258"/>
    <mergeCell ref="E1259:F1259"/>
    <mergeCell ref="E1260:F1260"/>
    <mergeCell ref="E1227:F1227"/>
    <mergeCell ref="E1228:F1228"/>
    <mergeCell ref="E1229:F1229"/>
    <mergeCell ref="E1230:F1230"/>
    <mergeCell ref="E1231:F1231"/>
    <mergeCell ref="E1232:F1232"/>
    <mergeCell ref="E1233:F1233"/>
    <mergeCell ref="E1234:F1234"/>
    <mergeCell ref="E1235:F1235"/>
    <mergeCell ref="E1236:F1236"/>
    <mergeCell ref="E1237:F1237"/>
    <mergeCell ref="E1238:F1238"/>
    <mergeCell ref="E1239:F1239"/>
    <mergeCell ref="E1240:F1240"/>
    <mergeCell ref="E1241:F1241"/>
    <mergeCell ref="E1242:F1242"/>
    <mergeCell ref="E1243:F1243"/>
    <mergeCell ref="E1210:F1210"/>
    <mergeCell ref="E1211:F1211"/>
    <mergeCell ref="E1212:F1212"/>
    <mergeCell ref="E1213:F1213"/>
    <mergeCell ref="E1214:F1214"/>
    <mergeCell ref="E1215:F1215"/>
    <mergeCell ref="E1216:F1216"/>
    <mergeCell ref="E1217:F1217"/>
    <mergeCell ref="E1218:F1218"/>
    <mergeCell ref="E1219:F1219"/>
    <mergeCell ref="E1220:F1220"/>
    <mergeCell ref="E1221:F1221"/>
    <mergeCell ref="E1222:F1222"/>
    <mergeCell ref="E1223:F1223"/>
    <mergeCell ref="E1224:F1224"/>
    <mergeCell ref="E1225:F1225"/>
    <mergeCell ref="E1226:F1226"/>
    <mergeCell ref="E1193:F1193"/>
    <mergeCell ref="E1194:F1194"/>
    <mergeCell ref="E1195:F1195"/>
    <mergeCell ref="E1196:F1196"/>
    <mergeCell ref="E1197:F1197"/>
    <mergeCell ref="E1198:F1198"/>
    <mergeCell ref="E1199:F1199"/>
    <mergeCell ref="E1200:F1200"/>
    <mergeCell ref="E1201:F1201"/>
    <mergeCell ref="E1202:F1202"/>
    <mergeCell ref="E1203:F1203"/>
    <mergeCell ref="E1204:F1204"/>
    <mergeCell ref="E1205:F1205"/>
    <mergeCell ref="E1206:F1206"/>
    <mergeCell ref="E1207:F1207"/>
    <mergeCell ref="E1208:F1208"/>
    <mergeCell ref="E1209:F1209"/>
    <mergeCell ref="E1176:F1176"/>
    <mergeCell ref="E1177:F1177"/>
    <mergeCell ref="E1178:F1178"/>
    <mergeCell ref="E1179:F1179"/>
    <mergeCell ref="E1180:F1180"/>
    <mergeCell ref="E1181:F1181"/>
    <mergeCell ref="E1182:F1182"/>
    <mergeCell ref="E1183:F1183"/>
    <mergeCell ref="E1184:F1184"/>
    <mergeCell ref="E1185:F1185"/>
    <mergeCell ref="E1186:F1186"/>
    <mergeCell ref="E1187:F1187"/>
    <mergeCell ref="E1188:F1188"/>
    <mergeCell ref="E1189:F1189"/>
    <mergeCell ref="E1190:F1190"/>
    <mergeCell ref="E1191:F1191"/>
    <mergeCell ref="E1192:F1192"/>
    <mergeCell ref="E1159:F1159"/>
    <mergeCell ref="E1160:F1160"/>
    <mergeCell ref="E1161:F1161"/>
    <mergeCell ref="E1162:F1162"/>
    <mergeCell ref="E1163:F1163"/>
    <mergeCell ref="E1164:F1164"/>
    <mergeCell ref="E1165:F1165"/>
    <mergeCell ref="E1166:F1166"/>
    <mergeCell ref="E1167:F1167"/>
    <mergeCell ref="E1168:F1168"/>
    <mergeCell ref="E1169:F1169"/>
    <mergeCell ref="E1170:F1170"/>
    <mergeCell ref="E1171:F1171"/>
    <mergeCell ref="E1172:F1172"/>
    <mergeCell ref="E1173:F1173"/>
    <mergeCell ref="E1174:F1174"/>
    <mergeCell ref="E1175:F1175"/>
    <mergeCell ref="E1138:F1138"/>
    <mergeCell ref="E1139:F1139"/>
    <mergeCell ref="E1140:F1140"/>
    <mergeCell ref="E1141:F1141"/>
    <mergeCell ref="E1142:F1142"/>
    <mergeCell ref="E1143:F1143"/>
    <mergeCell ref="E1144:F1144"/>
    <mergeCell ref="E1145:F1145"/>
    <mergeCell ref="E1146:F1146"/>
    <mergeCell ref="E1147:F1147"/>
    <mergeCell ref="E1148:F1148"/>
    <mergeCell ref="E1153:F1153"/>
    <mergeCell ref="E1154:F1154"/>
    <mergeCell ref="E1155:F1155"/>
    <mergeCell ref="E1156:F1156"/>
    <mergeCell ref="E1157:F1157"/>
    <mergeCell ref="E1158:F1158"/>
    <mergeCell ref="E1121:F1121"/>
    <mergeCell ref="E1122:F1122"/>
    <mergeCell ref="E1123:F1123"/>
    <mergeCell ref="E1124:F1124"/>
    <mergeCell ref="E1125:F1125"/>
    <mergeCell ref="E1126:F1126"/>
    <mergeCell ref="E1127:F1127"/>
    <mergeCell ref="E1128:F1128"/>
    <mergeCell ref="E1129:F1129"/>
    <mergeCell ref="E1130:F1130"/>
    <mergeCell ref="E1131:F1131"/>
    <mergeCell ref="E1132:F1132"/>
    <mergeCell ref="E1133:F1133"/>
    <mergeCell ref="E1134:F1134"/>
    <mergeCell ref="E1135:F1135"/>
    <mergeCell ref="E1136:F1136"/>
    <mergeCell ref="E1137:F1137"/>
    <mergeCell ref="E1104:F1104"/>
    <mergeCell ref="E1105:F1105"/>
    <mergeCell ref="E1106:F1106"/>
    <mergeCell ref="E1107:F1107"/>
    <mergeCell ref="E1108:F1108"/>
    <mergeCell ref="E1109:F1109"/>
    <mergeCell ref="E1110:F1110"/>
    <mergeCell ref="E1111:F1111"/>
    <mergeCell ref="E1112:F1112"/>
    <mergeCell ref="E1113:F1113"/>
    <mergeCell ref="E1114:F1114"/>
    <mergeCell ref="E1115:F1115"/>
    <mergeCell ref="E1116:F1116"/>
    <mergeCell ref="E1117:F1117"/>
    <mergeCell ref="E1118:F1118"/>
    <mergeCell ref="E1119:F1119"/>
    <mergeCell ref="E1120:F1120"/>
    <mergeCell ref="E1087:F1087"/>
    <mergeCell ref="E1088:F1088"/>
    <mergeCell ref="E1089:F1089"/>
    <mergeCell ref="E1090:F1090"/>
    <mergeCell ref="E1091:F1091"/>
    <mergeCell ref="E1092:F1092"/>
    <mergeCell ref="E1093:F1093"/>
    <mergeCell ref="E1094:F1094"/>
    <mergeCell ref="E1095:F1095"/>
    <mergeCell ref="E1096:F1096"/>
    <mergeCell ref="E1097:F1097"/>
    <mergeCell ref="E1098:F1098"/>
    <mergeCell ref="E1099:F1099"/>
    <mergeCell ref="E1100:F1100"/>
    <mergeCell ref="E1101:F1101"/>
    <mergeCell ref="E1102:F1102"/>
    <mergeCell ref="E1103:F1103"/>
    <mergeCell ref="E1067:F1067"/>
    <mergeCell ref="E1068:F1068"/>
    <mergeCell ref="E1069:F1069"/>
    <mergeCell ref="E1070:F1070"/>
    <mergeCell ref="E1071:F1071"/>
    <mergeCell ref="E1072:F1072"/>
    <mergeCell ref="E1073:F1073"/>
    <mergeCell ref="E1074:F1074"/>
    <mergeCell ref="E1075:F1075"/>
    <mergeCell ref="E1076:F1076"/>
    <mergeCell ref="E1077:F1077"/>
    <mergeCell ref="E1078:F1078"/>
    <mergeCell ref="E1079:F1079"/>
    <mergeCell ref="E1080:F1080"/>
    <mergeCell ref="E1081:F1081"/>
    <mergeCell ref="E1082:F1082"/>
    <mergeCell ref="E1083:F1083"/>
    <mergeCell ref="E1050:F1050"/>
    <mergeCell ref="E1051:F1051"/>
    <mergeCell ref="E1052:F1052"/>
    <mergeCell ref="E1053:F1053"/>
    <mergeCell ref="E1054:F1054"/>
    <mergeCell ref="E1055:F1055"/>
    <mergeCell ref="E1056:F1056"/>
    <mergeCell ref="E1057:F1057"/>
    <mergeCell ref="E1058:F1058"/>
    <mergeCell ref="E1059:F1059"/>
    <mergeCell ref="E1060:F1060"/>
    <mergeCell ref="E1061:F1061"/>
    <mergeCell ref="E1062:F1062"/>
    <mergeCell ref="E1063:F1063"/>
    <mergeCell ref="E1064:F1064"/>
    <mergeCell ref="E1065:F1065"/>
    <mergeCell ref="E1066:F1066"/>
    <mergeCell ref="E1033:F1033"/>
    <mergeCell ref="E1034:F1034"/>
    <mergeCell ref="E1035:F1035"/>
    <mergeCell ref="E1036:F1036"/>
    <mergeCell ref="E1037:F1037"/>
    <mergeCell ref="E1038:F1038"/>
    <mergeCell ref="E1039:F1039"/>
    <mergeCell ref="E1040:F1040"/>
    <mergeCell ref="E1041:F1041"/>
    <mergeCell ref="E1042:F1042"/>
    <mergeCell ref="E1043:F1043"/>
    <mergeCell ref="E1044:F1044"/>
    <mergeCell ref="E1045:F1045"/>
    <mergeCell ref="E1046:F1046"/>
    <mergeCell ref="E1047:F1047"/>
    <mergeCell ref="E1048:F1048"/>
    <mergeCell ref="E1049:F1049"/>
    <mergeCell ref="E1016:F1016"/>
    <mergeCell ref="E1017:F1017"/>
    <mergeCell ref="E1018:F1018"/>
    <mergeCell ref="E1019:F1019"/>
    <mergeCell ref="E1020:F1020"/>
    <mergeCell ref="E1021:F1021"/>
    <mergeCell ref="E1022:F1022"/>
    <mergeCell ref="E1023:F1023"/>
    <mergeCell ref="E1024:F1024"/>
    <mergeCell ref="E1025:F1025"/>
    <mergeCell ref="E1026:F1026"/>
    <mergeCell ref="E1027:F1027"/>
    <mergeCell ref="E1028:F1028"/>
    <mergeCell ref="E1029:F1029"/>
    <mergeCell ref="E1030:F1030"/>
    <mergeCell ref="E1031:F1031"/>
    <mergeCell ref="E1032:F1032"/>
    <mergeCell ref="E999:F999"/>
    <mergeCell ref="E1000:F1000"/>
    <mergeCell ref="E1001:F1001"/>
    <mergeCell ref="E1002:F1002"/>
    <mergeCell ref="E1003:F1003"/>
    <mergeCell ref="E1004:F1004"/>
    <mergeCell ref="E1005:F1005"/>
    <mergeCell ref="E1006:F1006"/>
    <mergeCell ref="E1007:F1007"/>
    <mergeCell ref="E1008:F1008"/>
    <mergeCell ref="E1009:F1009"/>
    <mergeCell ref="E1010:F1010"/>
    <mergeCell ref="E1011:F1011"/>
    <mergeCell ref="E1012:F1012"/>
    <mergeCell ref="E1013:F1013"/>
    <mergeCell ref="E1014:F1014"/>
    <mergeCell ref="E1015:F1015"/>
    <mergeCell ref="E982:F982"/>
    <mergeCell ref="E983:F983"/>
    <mergeCell ref="E984:F984"/>
    <mergeCell ref="E985:F985"/>
    <mergeCell ref="E986:F986"/>
    <mergeCell ref="E987:F987"/>
    <mergeCell ref="E988:F988"/>
    <mergeCell ref="E989:F989"/>
    <mergeCell ref="E990:F990"/>
    <mergeCell ref="E991:F991"/>
    <mergeCell ref="E992:F992"/>
    <mergeCell ref="E993:F993"/>
    <mergeCell ref="E994:F994"/>
    <mergeCell ref="E995:F995"/>
    <mergeCell ref="E996:F996"/>
    <mergeCell ref="E997:F997"/>
    <mergeCell ref="E998:F998"/>
    <mergeCell ref="E965:F965"/>
    <mergeCell ref="E966:F966"/>
    <mergeCell ref="E967:F967"/>
    <mergeCell ref="E968:F968"/>
    <mergeCell ref="E969:F969"/>
    <mergeCell ref="E970:F970"/>
    <mergeCell ref="E971:F971"/>
    <mergeCell ref="E972:F972"/>
    <mergeCell ref="E973:F973"/>
    <mergeCell ref="E974:F974"/>
    <mergeCell ref="E975:F975"/>
    <mergeCell ref="E976:F976"/>
    <mergeCell ref="E977:F977"/>
    <mergeCell ref="E978:F978"/>
    <mergeCell ref="E979:F979"/>
    <mergeCell ref="E980:F980"/>
    <mergeCell ref="E981:F981"/>
    <mergeCell ref="E948:F948"/>
    <mergeCell ref="E949:F949"/>
    <mergeCell ref="E950:F950"/>
    <mergeCell ref="E951:F951"/>
    <mergeCell ref="E952:F952"/>
    <mergeCell ref="E953:F953"/>
    <mergeCell ref="E954:F954"/>
    <mergeCell ref="E955:F955"/>
    <mergeCell ref="E956:F956"/>
    <mergeCell ref="E957:F957"/>
    <mergeCell ref="E958:F958"/>
    <mergeCell ref="E959:F959"/>
    <mergeCell ref="E960:F960"/>
    <mergeCell ref="E961:F961"/>
    <mergeCell ref="E962:F962"/>
    <mergeCell ref="E963:F963"/>
    <mergeCell ref="E964:F964"/>
    <mergeCell ref="E931:F931"/>
    <mergeCell ref="E932:F932"/>
    <mergeCell ref="E933:F933"/>
    <mergeCell ref="E934:F934"/>
    <mergeCell ref="E935:F935"/>
    <mergeCell ref="E936:F936"/>
    <mergeCell ref="E937:F937"/>
    <mergeCell ref="E938:F938"/>
    <mergeCell ref="E939:F939"/>
    <mergeCell ref="E940:F940"/>
    <mergeCell ref="E941:F941"/>
    <mergeCell ref="E942:F942"/>
    <mergeCell ref="E943:F943"/>
    <mergeCell ref="E944:F944"/>
    <mergeCell ref="E945:F945"/>
    <mergeCell ref="E946:F946"/>
    <mergeCell ref="E947:F947"/>
    <mergeCell ref="E914:F914"/>
    <mergeCell ref="E915:F915"/>
    <mergeCell ref="E916:F916"/>
    <mergeCell ref="E917:F917"/>
    <mergeCell ref="E918:F918"/>
    <mergeCell ref="E919:F919"/>
    <mergeCell ref="E920:F920"/>
    <mergeCell ref="E921:F921"/>
    <mergeCell ref="E922:F922"/>
    <mergeCell ref="E923:F923"/>
    <mergeCell ref="E924:F924"/>
    <mergeCell ref="E925:F925"/>
    <mergeCell ref="E926:F926"/>
    <mergeCell ref="E927:F927"/>
    <mergeCell ref="E928:F928"/>
    <mergeCell ref="E929:F929"/>
    <mergeCell ref="E930:F930"/>
    <mergeCell ref="E897:F897"/>
    <mergeCell ref="E898:F898"/>
    <mergeCell ref="E899:F899"/>
    <mergeCell ref="E900:F900"/>
    <mergeCell ref="E901:F901"/>
    <mergeCell ref="E902:F902"/>
    <mergeCell ref="E903:F903"/>
    <mergeCell ref="E904:F904"/>
    <mergeCell ref="E905:F905"/>
    <mergeCell ref="E906:F906"/>
    <mergeCell ref="E907:F907"/>
    <mergeCell ref="E908:F908"/>
    <mergeCell ref="E909:F909"/>
    <mergeCell ref="E910:F910"/>
    <mergeCell ref="E911:F911"/>
    <mergeCell ref="E912:F912"/>
    <mergeCell ref="E913:F913"/>
    <mergeCell ref="E880:F880"/>
    <mergeCell ref="E881:F881"/>
    <mergeCell ref="E882:F882"/>
    <mergeCell ref="E883:F883"/>
    <mergeCell ref="E884:F884"/>
    <mergeCell ref="E885:F885"/>
    <mergeCell ref="E886:F886"/>
    <mergeCell ref="E887:F887"/>
    <mergeCell ref="E888:F888"/>
    <mergeCell ref="E889:F889"/>
    <mergeCell ref="E890:F890"/>
    <mergeCell ref="E891:F891"/>
    <mergeCell ref="E892:F892"/>
    <mergeCell ref="E893:F893"/>
    <mergeCell ref="E894:F894"/>
    <mergeCell ref="E895:F895"/>
    <mergeCell ref="E896:F896"/>
    <mergeCell ref="E863:F863"/>
    <mergeCell ref="E864:F864"/>
    <mergeCell ref="E865:F865"/>
    <mergeCell ref="E866:F866"/>
    <mergeCell ref="E867:F867"/>
    <mergeCell ref="E868:F868"/>
    <mergeCell ref="E869:F869"/>
    <mergeCell ref="E870:F870"/>
    <mergeCell ref="E871:F871"/>
    <mergeCell ref="E872:F872"/>
    <mergeCell ref="E873:F873"/>
    <mergeCell ref="E874:F874"/>
    <mergeCell ref="E875:F875"/>
    <mergeCell ref="E876:F876"/>
    <mergeCell ref="E877:F877"/>
    <mergeCell ref="E878:F878"/>
    <mergeCell ref="E879:F879"/>
    <mergeCell ref="E846:F846"/>
    <mergeCell ref="E847:F847"/>
    <mergeCell ref="E848:F848"/>
    <mergeCell ref="E849:F849"/>
    <mergeCell ref="E850:F850"/>
    <mergeCell ref="E851:F851"/>
    <mergeCell ref="E852:F852"/>
    <mergeCell ref="E853:F853"/>
    <mergeCell ref="E854:F854"/>
    <mergeCell ref="E855:F855"/>
    <mergeCell ref="E856:F856"/>
    <mergeCell ref="E857:F857"/>
    <mergeCell ref="E858:F858"/>
    <mergeCell ref="E859:F859"/>
    <mergeCell ref="E860:F860"/>
    <mergeCell ref="E861:F861"/>
    <mergeCell ref="E862:F862"/>
    <mergeCell ref="E829:F829"/>
    <mergeCell ref="E830:F830"/>
    <mergeCell ref="E831:F831"/>
    <mergeCell ref="E832:F832"/>
    <mergeCell ref="E833:F833"/>
    <mergeCell ref="E834:F834"/>
    <mergeCell ref="E835:F835"/>
    <mergeCell ref="E836:F836"/>
    <mergeCell ref="E837:F837"/>
    <mergeCell ref="E838:F838"/>
    <mergeCell ref="E839:F839"/>
    <mergeCell ref="E840:F840"/>
    <mergeCell ref="E841:F841"/>
    <mergeCell ref="E842:F842"/>
    <mergeCell ref="E843:F843"/>
    <mergeCell ref="E844:F844"/>
    <mergeCell ref="E845:F845"/>
    <mergeCell ref="E812:F812"/>
    <mergeCell ref="E813:F813"/>
    <mergeCell ref="E814:F814"/>
    <mergeCell ref="E815:F815"/>
    <mergeCell ref="E816:F816"/>
    <mergeCell ref="E817:F817"/>
    <mergeCell ref="E818:F818"/>
    <mergeCell ref="E819:F819"/>
    <mergeCell ref="E820:F820"/>
    <mergeCell ref="E821:F821"/>
    <mergeCell ref="E822:F822"/>
    <mergeCell ref="E823:F823"/>
    <mergeCell ref="E824:F824"/>
    <mergeCell ref="E825:F825"/>
    <mergeCell ref="E826:F826"/>
    <mergeCell ref="E827:F827"/>
    <mergeCell ref="E828:F828"/>
    <mergeCell ref="E795:F795"/>
    <mergeCell ref="E796:F796"/>
    <mergeCell ref="E797:F797"/>
    <mergeCell ref="E798:F798"/>
    <mergeCell ref="E799:F799"/>
    <mergeCell ref="E800:F800"/>
    <mergeCell ref="E801:F801"/>
    <mergeCell ref="E802:F802"/>
    <mergeCell ref="E803:F803"/>
    <mergeCell ref="E804:F804"/>
    <mergeCell ref="E805:F805"/>
    <mergeCell ref="E806:F806"/>
    <mergeCell ref="E807:F807"/>
    <mergeCell ref="E808:F808"/>
    <mergeCell ref="E809:F809"/>
    <mergeCell ref="E810:F810"/>
    <mergeCell ref="E811:F811"/>
    <mergeCell ref="E778:F778"/>
    <mergeCell ref="E779:F779"/>
    <mergeCell ref="E780:F780"/>
    <mergeCell ref="E781:F781"/>
    <mergeCell ref="E782:F782"/>
    <mergeCell ref="E783:F783"/>
    <mergeCell ref="E784:F784"/>
    <mergeCell ref="E785:F785"/>
    <mergeCell ref="E786:F786"/>
    <mergeCell ref="E787:F787"/>
    <mergeCell ref="E788:F788"/>
    <mergeCell ref="E789:F789"/>
    <mergeCell ref="E790:F790"/>
    <mergeCell ref="E791:F791"/>
    <mergeCell ref="E792:F792"/>
    <mergeCell ref="E793:F793"/>
    <mergeCell ref="E794:F794"/>
    <mergeCell ref="E758:F758"/>
    <mergeCell ref="E759:F759"/>
    <mergeCell ref="E760:F760"/>
    <mergeCell ref="E761:F761"/>
    <mergeCell ref="E762:F762"/>
    <mergeCell ref="E763:F763"/>
    <mergeCell ref="E764:F764"/>
    <mergeCell ref="E765:F765"/>
    <mergeCell ref="E766:F766"/>
    <mergeCell ref="E767:F767"/>
    <mergeCell ref="E768:F768"/>
    <mergeCell ref="E769:F769"/>
    <mergeCell ref="E770:F770"/>
    <mergeCell ref="E771:F771"/>
    <mergeCell ref="E772:F772"/>
    <mergeCell ref="E773:F773"/>
    <mergeCell ref="E777:F777"/>
    <mergeCell ref="E737:F737"/>
    <mergeCell ref="E738:F738"/>
    <mergeCell ref="E739:F739"/>
    <mergeCell ref="E740:F740"/>
    <mergeCell ref="E741:F741"/>
    <mergeCell ref="E742:F742"/>
    <mergeCell ref="E743:F743"/>
    <mergeCell ref="E744:F744"/>
    <mergeCell ref="E745:F745"/>
    <mergeCell ref="E746:F746"/>
    <mergeCell ref="E747:F747"/>
    <mergeCell ref="E748:F748"/>
    <mergeCell ref="E749:F749"/>
    <mergeCell ref="E750:F750"/>
    <mergeCell ref="E751:F751"/>
    <mergeCell ref="E752:F752"/>
    <mergeCell ref="E753:F753"/>
    <mergeCell ref="E717:F717"/>
    <mergeCell ref="E718:F718"/>
    <mergeCell ref="E719:F719"/>
    <mergeCell ref="E720:F720"/>
    <mergeCell ref="E721:F721"/>
    <mergeCell ref="E725:F725"/>
    <mergeCell ref="E726:F726"/>
    <mergeCell ref="E727:F727"/>
    <mergeCell ref="E728:F728"/>
    <mergeCell ref="E729:F729"/>
    <mergeCell ref="E730:F730"/>
    <mergeCell ref="E731:F731"/>
    <mergeCell ref="E732:F732"/>
    <mergeCell ref="E733:F733"/>
    <mergeCell ref="E734:F734"/>
    <mergeCell ref="E735:F735"/>
    <mergeCell ref="E736:F736"/>
    <mergeCell ref="E700:F700"/>
    <mergeCell ref="E701:F701"/>
    <mergeCell ref="E702:F702"/>
    <mergeCell ref="E703:F703"/>
    <mergeCell ref="E704:F704"/>
    <mergeCell ref="E705:F705"/>
    <mergeCell ref="E706:F706"/>
    <mergeCell ref="E707:F707"/>
    <mergeCell ref="E708:F708"/>
    <mergeCell ref="E709:F709"/>
    <mergeCell ref="E710:F710"/>
    <mergeCell ref="E711:F711"/>
    <mergeCell ref="E712:F712"/>
    <mergeCell ref="E713:F713"/>
    <mergeCell ref="E714:F714"/>
    <mergeCell ref="E715:F715"/>
    <mergeCell ref="E716:F716"/>
    <mergeCell ref="E683:F683"/>
    <mergeCell ref="E684:F684"/>
    <mergeCell ref="E685:F685"/>
    <mergeCell ref="E686:F686"/>
    <mergeCell ref="E687:F687"/>
    <mergeCell ref="E688:F688"/>
    <mergeCell ref="E689:F689"/>
    <mergeCell ref="E690:F690"/>
    <mergeCell ref="E691:F691"/>
    <mergeCell ref="E692:F692"/>
    <mergeCell ref="E693:F693"/>
    <mergeCell ref="E694:F694"/>
    <mergeCell ref="E695:F695"/>
    <mergeCell ref="E696:F696"/>
    <mergeCell ref="E697:F697"/>
    <mergeCell ref="E698:F698"/>
    <mergeCell ref="E699:F699"/>
    <mergeCell ref="E666:F666"/>
    <mergeCell ref="E667:F667"/>
    <mergeCell ref="E668:F668"/>
    <mergeCell ref="E669:F669"/>
    <mergeCell ref="E670:F670"/>
    <mergeCell ref="E671:F671"/>
    <mergeCell ref="E672:F672"/>
    <mergeCell ref="E673:F673"/>
    <mergeCell ref="E674:F674"/>
    <mergeCell ref="E675:F675"/>
    <mergeCell ref="E676:F676"/>
    <mergeCell ref="E677:F677"/>
    <mergeCell ref="E678:F678"/>
    <mergeCell ref="E679:F679"/>
    <mergeCell ref="E680:F680"/>
    <mergeCell ref="E681:F681"/>
    <mergeCell ref="E682:F682"/>
    <mergeCell ref="E649:F649"/>
    <mergeCell ref="E650:F650"/>
    <mergeCell ref="E651:F651"/>
    <mergeCell ref="E652:F652"/>
    <mergeCell ref="E653:F653"/>
    <mergeCell ref="E654:F654"/>
    <mergeCell ref="E655:F655"/>
    <mergeCell ref="E656:F656"/>
    <mergeCell ref="E657:F657"/>
    <mergeCell ref="E658:F658"/>
    <mergeCell ref="E659:F659"/>
    <mergeCell ref="E660:F660"/>
    <mergeCell ref="E661:F661"/>
    <mergeCell ref="E662:F662"/>
    <mergeCell ref="E663:F663"/>
    <mergeCell ref="E664:F664"/>
    <mergeCell ref="E665:F665"/>
    <mergeCell ref="E629:F629"/>
    <mergeCell ref="E630:F630"/>
    <mergeCell ref="E631:F631"/>
    <mergeCell ref="E632:F632"/>
    <mergeCell ref="E633:F633"/>
    <mergeCell ref="E634:F634"/>
    <mergeCell ref="E635:F635"/>
    <mergeCell ref="E636:F636"/>
    <mergeCell ref="E637:F637"/>
    <mergeCell ref="E638:F638"/>
    <mergeCell ref="E639:F639"/>
    <mergeCell ref="E640:F640"/>
    <mergeCell ref="E644:F644"/>
    <mergeCell ref="E645:F645"/>
    <mergeCell ref="E646:F646"/>
    <mergeCell ref="E647:F647"/>
    <mergeCell ref="E648:F648"/>
    <mergeCell ref="E610:F610"/>
    <mergeCell ref="E611:F611"/>
    <mergeCell ref="E612:F612"/>
    <mergeCell ref="E613:F613"/>
    <mergeCell ref="E614:F614"/>
    <mergeCell ref="E617:F617"/>
    <mergeCell ref="E618:F618"/>
    <mergeCell ref="E619:F619"/>
    <mergeCell ref="E620:F620"/>
    <mergeCell ref="E621:F621"/>
    <mergeCell ref="E622:F622"/>
    <mergeCell ref="E623:F623"/>
    <mergeCell ref="E624:F624"/>
    <mergeCell ref="E625:F625"/>
    <mergeCell ref="E626:F626"/>
    <mergeCell ref="E627:F627"/>
    <mergeCell ref="E628:F628"/>
    <mergeCell ref="E593:F593"/>
    <mergeCell ref="E594:F594"/>
    <mergeCell ref="E595:F595"/>
    <mergeCell ref="E596:F596"/>
    <mergeCell ref="E597:F597"/>
    <mergeCell ref="E598:F598"/>
    <mergeCell ref="E599:F599"/>
    <mergeCell ref="E600:F600"/>
    <mergeCell ref="E601:F601"/>
    <mergeCell ref="E602:F602"/>
    <mergeCell ref="E603:F603"/>
    <mergeCell ref="E604:F604"/>
    <mergeCell ref="E605:F605"/>
    <mergeCell ref="E606:F606"/>
    <mergeCell ref="E607:F607"/>
    <mergeCell ref="E608:F608"/>
    <mergeCell ref="E609:F609"/>
    <mergeCell ref="E576:F576"/>
    <mergeCell ref="E577:F577"/>
    <mergeCell ref="E578:F578"/>
    <mergeCell ref="E579:F579"/>
    <mergeCell ref="E580:F580"/>
    <mergeCell ref="E581:F581"/>
    <mergeCell ref="E582:F582"/>
    <mergeCell ref="E583:F583"/>
    <mergeCell ref="E584:F584"/>
    <mergeCell ref="E585:F585"/>
    <mergeCell ref="E586:F586"/>
    <mergeCell ref="E587:F587"/>
    <mergeCell ref="E588:F588"/>
    <mergeCell ref="E589:F589"/>
    <mergeCell ref="E590:F590"/>
    <mergeCell ref="E591:F591"/>
    <mergeCell ref="E592:F592"/>
    <mergeCell ref="E559:F559"/>
    <mergeCell ref="E560:F560"/>
    <mergeCell ref="E561:F561"/>
    <mergeCell ref="E562:F562"/>
    <mergeCell ref="E563:F563"/>
    <mergeCell ref="E564:F564"/>
    <mergeCell ref="E565:F565"/>
    <mergeCell ref="E566:F566"/>
    <mergeCell ref="E567:F567"/>
    <mergeCell ref="E568:F568"/>
    <mergeCell ref="E569:F569"/>
    <mergeCell ref="E570:F570"/>
    <mergeCell ref="E571:F571"/>
    <mergeCell ref="E572:F572"/>
    <mergeCell ref="E573:F573"/>
    <mergeCell ref="E574:F574"/>
    <mergeCell ref="E575:F575"/>
    <mergeCell ref="E542:F542"/>
    <mergeCell ref="E543:F543"/>
    <mergeCell ref="E544:F544"/>
    <mergeCell ref="E545:F545"/>
    <mergeCell ref="E546:F546"/>
    <mergeCell ref="E547:F547"/>
    <mergeCell ref="E548:F548"/>
    <mergeCell ref="E549:F549"/>
    <mergeCell ref="E550:F550"/>
    <mergeCell ref="E551:F551"/>
    <mergeCell ref="E553:F553"/>
    <mergeCell ref="E554:F554"/>
    <mergeCell ref="E555:F555"/>
    <mergeCell ref="E556:F556"/>
    <mergeCell ref="E557:F557"/>
    <mergeCell ref="E558:F558"/>
    <mergeCell ref="E525:F525"/>
    <mergeCell ref="E526:F526"/>
    <mergeCell ref="E527:F527"/>
    <mergeCell ref="E528:F528"/>
    <mergeCell ref="E529:F529"/>
    <mergeCell ref="E530:F530"/>
    <mergeCell ref="E531:F531"/>
    <mergeCell ref="E532:F532"/>
    <mergeCell ref="E533:F533"/>
    <mergeCell ref="E534:F534"/>
    <mergeCell ref="E535:F535"/>
    <mergeCell ref="E536:F536"/>
    <mergeCell ref="E537:F537"/>
    <mergeCell ref="E538:F538"/>
    <mergeCell ref="E539:F539"/>
    <mergeCell ref="E540:F540"/>
    <mergeCell ref="E541:F541"/>
    <mergeCell ref="E508:F508"/>
    <mergeCell ref="E509:F509"/>
    <mergeCell ref="E510:F510"/>
    <mergeCell ref="E511:F511"/>
    <mergeCell ref="E512:F512"/>
    <mergeCell ref="E513:F513"/>
    <mergeCell ref="E514:F514"/>
    <mergeCell ref="E515:F515"/>
    <mergeCell ref="E516:F516"/>
    <mergeCell ref="E517:F517"/>
    <mergeCell ref="E518:F518"/>
    <mergeCell ref="E519:F519"/>
    <mergeCell ref="E520:F520"/>
    <mergeCell ref="E521:F521"/>
    <mergeCell ref="E522:F522"/>
    <mergeCell ref="E523:F523"/>
    <mergeCell ref="E524:F524"/>
    <mergeCell ref="E491:F491"/>
    <mergeCell ref="E492:F492"/>
    <mergeCell ref="E493:F493"/>
    <mergeCell ref="E494:F494"/>
    <mergeCell ref="E495:F495"/>
    <mergeCell ref="E496:F496"/>
    <mergeCell ref="E497:F497"/>
    <mergeCell ref="E498:F498"/>
    <mergeCell ref="E499:F499"/>
    <mergeCell ref="E500:F500"/>
    <mergeCell ref="E501:F501"/>
    <mergeCell ref="E502:F502"/>
    <mergeCell ref="E503:F503"/>
    <mergeCell ref="E504:F504"/>
    <mergeCell ref="E505:F505"/>
    <mergeCell ref="E506:F506"/>
    <mergeCell ref="E507:F507"/>
    <mergeCell ref="E474:F474"/>
    <mergeCell ref="E475:F475"/>
    <mergeCell ref="E476:F476"/>
    <mergeCell ref="E477:F477"/>
    <mergeCell ref="E478:F478"/>
    <mergeCell ref="E479:F479"/>
    <mergeCell ref="E480:F480"/>
    <mergeCell ref="E481:F481"/>
    <mergeCell ref="E482:F482"/>
    <mergeCell ref="E483:F483"/>
    <mergeCell ref="E484:F484"/>
    <mergeCell ref="E485:F485"/>
    <mergeCell ref="E486:F486"/>
    <mergeCell ref="E487:F487"/>
    <mergeCell ref="E488:F488"/>
    <mergeCell ref="E489:F489"/>
    <mergeCell ref="E490:F490"/>
    <mergeCell ref="E457:F457"/>
    <mergeCell ref="E458:F458"/>
    <mergeCell ref="E459:F459"/>
    <mergeCell ref="E460:F460"/>
    <mergeCell ref="E461:F461"/>
    <mergeCell ref="E462:F462"/>
    <mergeCell ref="E463:F463"/>
    <mergeCell ref="E464:F464"/>
    <mergeCell ref="E465:F465"/>
    <mergeCell ref="E466:F466"/>
    <mergeCell ref="E467:F467"/>
    <mergeCell ref="E468:F468"/>
    <mergeCell ref="E469:F469"/>
    <mergeCell ref="E470:F470"/>
    <mergeCell ref="E471:F471"/>
    <mergeCell ref="E472:F472"/>
    <mergeCell ref="E473:F473"/>
    <mergeCell ref="E440:F440"/>
    <mergeCell ref="E441:F441"/>
    <mergeCell ref="E442:F442"/>
    <mergeCell ref="E443:F443"/>
    <mergeCell ref="E444:F444"/>
    <mergeCell ref="E445:F445"/>
    <mergeCell ref="E446:F446"/>
    <mergeCell ref="E447:F447"/>
    <mergeCell ref="E448:F448"/>
    <mergeCell ref="E449:F449"/>
    <mergeCell ref="E450:F450"/>
    <mergeCell ref="E451:F451"/>
    <mergeCell ref="E452:F452"/>
    <mergeCell ref="E453:F453"/>
    <mergeCell ref="E454:F454"/>
    <mergeCell ref="E455:F455"/>
    <mergeCell ref="E456:F456"/>
    <mergeCell ref="E420:F420"/>
    <mergeCell ref="E421:F421"/>
    <mergeCell ref="E422:F422"/>
    <mergeCell ref="E423:F423"/>
    <mergeCell ref="E424:F424"/>
    <mergeCell ref="E425:F425"/>
    <mergeCell ref="E426:F426"/>
    <mergeCell ref="E427:F427"/>
    <mergeCell ref="E428:F428"/>
    <mergeCell ref="E429:F429"/>
    <mergeCell ref="E430:F430"/>
    <mergeCell ref="E434:F434"/>
    <mergeCell ref="E435:F435"/>
    <mergeCell ref="E436:F436"/>
    <mergeCell ref="E437:F437"/>
    <mergeCell ref="E438:F438"/>
    <mergeCell ref="E439:F439"/>
    <mergeCell ref="E403:F403"/>
    <mergeCell ref="E404:F404"/>
    <mergeCell ref="E405:F405"/>
    <mergeCell ref="E406:F406"/>
    <mergeCell ref="E407:F407"/>
    <mergeCell ref="E408:F408"/>
    <mergeCell ref="E409:F409"/>
    <mergeCell ref="E410:F410"/>
    <mergeCell ref="E411:F411"/>
    <mergeCell ref="E412:F412"/>
    <mergeCell ref="E413:F413"/>
    <mergeCell ref="E414:F414"/>
    <mergeCell ref="E415:F415"/>
    <mergeCell ref="E416:F416"/>
    <mergeCell ref="E417:F417"/>
    <mergeCell ref="E418:F418"/>
    <mergeCell ref="E419:F419"/>
    <mergeCell ref="E386:F386"/>
    <mergeCell ref="E387:F387"/>
    <mergeCell ref="E388:F388"/>
    <mergeCell ref="E389:F389"/>
    <mergeCell ref="E390:F390"/>
    <mergeCell ref="E391:F391"/>
    <mergeCell ref="E392:F392"/>
    <mergeCell ref="E393:F393"/>
    <mergeCell ref="E394:F394"/>
    <mergeCell ref="E395:F395"/>
    <mergeCell ref="E396:F396"/>
    <mergeCell ref="E397:F397"/>
    <mergeCell ref="E398:F398"/>
    <mergeCell ref="E399:F399"/>
    <mergeCell ref="E400:F400"/>
    <mergeCell ref="E401:F401"/>
    <mergeCell ref="E402:F402"/>
    <mergeCell ref="E369:F369"/>
    <mergeCell ref="E370:F370"/>
    <mergeCell ref="E371:F371"/>
    <mergeCell ref="E372:F372"/>
    <mergeCell ref="E373:F373"/>
    <mergeCell ref="E374:F374"/>
    <mergeCell ref="E375:F375"/>
    <mergeCell ref="E376:F376"/>
    <mergeCell ref="E377:F377"/>
    <mergeCell ref="E378:F378"/>
    <mergeCell ref="E379:F379"/>
    <mergeCell ref="E380:F380"/>
    <mergeCell ref="E381:F381"/>
    <mergeCell ref="E382:F382"/>
    <mergeCell ref="E383:F383"/>
    <mergeCell ref="E384:F384"/>
    <mergeCell ref="E385:F385"/>
    <mergeCell ref="E349:F349"/>
    <mergeCell ref="E350:F350"/>
    <mergeCell ref="E351:F351"/>
    <mergeCell ref="E352:F352"/>
    <mergeCell ref="E353:F353"/>
    <mergeCell ref="E357:F357"/>
    <mergeCell ref="E358:F358"/>
    <mergeCell ref="E359:F359"/>
    <mergeCell ref="E360:F360"/>
    <mergeCell ref="E361:F361"/>
    <mergeCell ref="E362:F362"/>
    <mergeCell ref="E363:F363"/>
    <mergeCell ref="E364:F364"/>
    <mergeCell ref="E365:F365"/>
    <mergeCell ref="E366:F366"/>
    <mergeCell ref="E367:F367"/>
    <mergeCell ref="E368:F368"/>
    <mergeCell ref="E332:F332"/>
    <mergeCell ref="E333:F333"/>
    <mergeCell ref="E334:F334"/>
    <mergeCell ref="E335:F335"/>
    <mergeCell ref="E336:F336"/>
    <mergeCell ref="E337:F337"/>
    <mergeCell ref="E338:F338"/>
    <mergeCell ref="E339:F339"/>
    <mergeCell ref="E340:F340"/>
    <mergeCell ref="E341:F341"/>
    <mergeCell ref="E342:F342"/>
    <mergeCell ref="E343:F343"/>
    <mergeCell ref="E344:F344"/>
    <mergeCell ref="E345:F345"/>
    <mergeCell ref="E346:F346"/>
    <mergeCell ref="E347:F347"/>
    <mergeCell ref="E348:F348"/>
    <mergeCell ref="E313:F313"/>
    <mergeCell ref="E314:F314"/>
    <mergeCell ref="E315:F315"/>
    <mergeCell ref="E316:F316"/>
    <mergeCell ref="E317:F317"/>
    <mergeCell ref="E320:F320"/>
    <mergeCell ref="E321:F321"/>
    <mergeCell ref="E322:F322"/>
    <mergeCell ref="E323:F323"/>
    <mergeCell ref="E324:F324"/>
    <mergeCell ref="E325:F325"/>
    <mergeCell ref="E326:F326"/>
    <mergeCell ref="E327:F327"/>
    <mergeCell ref="E328:F328"/>
    <mergeCell ref="E329:F329"/>
    <mergeCell ref="E330:F330"/>
    <mergeCell ref="E331:F331"/>
    <mergeCell ref="E296:F296"/>
    <mergeCell ref="E297:F297"/>
    <mergeCell ref="E298:F298"/>
    <mergeCell ref="E299:F299"/>
    <mergeCell ref="E300:F300"/>
    <mergeCell ref="E301:F301"/>
    <mergeCell ref="E302:F302"/>
    <mergeCell ref="E303:F303"/>
    <mergeCell ref="E304:F304"/>
    <mergeCell ref="E305:F305"/>
    <mergeCell ref="E306:F306"/>
    <mergeCell ref="E307:F307"/>
    <mergeCell ref="E308:F308"/>
    <mergeCell ref="E309:F309"/>
    <mergeCell ref="E310:F310"/>
    <mergeCell ref="E311:F311"/>
    <mergeCell ref="E312:F312"/>
    <mergeCell ref="E277:F277"/>
    <mergeCell ref="E278:F278"/>
    <mergeCell ref="E279:F279"/>
    <mergeCell ref="E280:F280"/>
    <mergeCell ref="E281:F281"/>
    <mergeCell ref="E282:F282"/>
    <mergeCell ref="E283:F283"/>
    <mergeCell ref="E284:F284"/>
    <mergeCell ref="E285:F285"/>
    <mergeCell ref="E288:F288"/>
    <mergeCell ref="E289:F289"/>
    <mergeCell ref="E290:F290"/>
    <mergeCell ref="E291:F291"/>
    <mergeCell ref="E292:F292"/>
    <mergeCell ref="E293:F293"/>
    <mergeCell ref="E294:F294"/>
    <mergeCell ref="E295:F295"/>
    <mergeCell ref="E260:F260"/>
    <mergeCell ref="E261:F261"/>
    <mergeCell ref="E262:F262"/>
    <mergeCell ref="E263:F263"/>
    <mergeCell ref="E264:F264"/>
    <mergeCell ref="E265:F265"/>
    <mergeCell ref="E266:F266"/>
    <mergeCell ref="E267:F267"/>
    <mergeCell ref="E268:F268"/>
    <mergeCell ref="E269:F269"/>
    <mergeCell ref="E270:F270"/>
    <mergeCell ref="E271:F271"/>
    <mergeCell ref="E272:F272"/>
    <mergeCell ref="E273:F273"/>
    <mergeCell ref="E274:F274"/>
    <mergeCell ref="E275:F275"/>
    <mergeCell ref="E276:F276"/>
    <mergeCell ref="E243:F243"/>
    <mergeCell ref="E244:F244"/>
    <mergeCell ref="E245:F245"/>
    <mergeCell ref="E246:F246"/>
    <mergeCell ref="E247:F247"/>
    <mergeCell ref="E248:F248"/>
    <mergeCell ref="E249:F249"/>
    <mergeCell ref="E250:F250"/>
    <mergeCell ref="E251:F251"/>
    <mergeCell ref="E252:F252"/>
    <mergeCell ref="E253:F253"/>
    <mergeCell ref="E254:F254"/>
    <mergeCell ref="E255:F255"/>
    <mergeCell ref="E256:F256"/>
    <mergeCell ref="E257:F257"/>
    <mergeCell ref="E258:F258"/>
    <mergeCell ref="E259:F259"/>
    <mergeCell ref="E226:F226"/>
    <mergeCell ref="E227:F227"/>
    <mergeCell ref="E228:F228"/>
    <mergeCell ref="E229:F229"/>
    <mergeCell ref="E230:F230"/>
    <mergeCell ref="E231:F231"/>
    <mergeCell ref="E232:F232"/>
    <mergeCell ref="E233:F233"/>
    <mergeCell ref="E234:F234"/>
    <mergeCell ref="E235:F235"/>
    <mergeCell ref="E236:F236"/>
    <mergeCell ref="E237:F237"/>
    <mergeCell ref="E238:F238"/>
    <mergeCell ref="E239:F239"/>
    <mergeCell ref="E240:F240"/>
    <mergeCell ref="E241:F241"/>
    <mergeCell ref="E242:F242"/>
    <mergeCell ref="E209:F209"/>
    <mergeCell ref="E210:F210"/>
    <mergeCell ref="E211:F211"/>
    <mergeCell ref="E212:F212"/>
    <mergeCell ref="E213:F213"/>
    <mergeCell ref="E214:F214"/>
    <mergeCell ref="E215:F215"/>
    <mergeCell ref="E216:F216"/>
    <mergeCell ref="E217:F217"/>
    <mergeCell ref="E218:F218"/>
    <mergeCell ref="E219:F219"/>
    <mergeCell ref="E220:F220"/>
    <mergeCell ref="E221:F221"/>
    <mergeCell ref="E222:F222"/>
    <mergeCell ref="E223:F223"/>
    <mergeCell ref="E224:F224"/>
    <mergeCell ref="E225:F225"/>
    <mergeCell ref="E192:F192"/>
    <mergeCell ref="E193:F193"/>
    <mergeCell ref="E194:F194"/>
    <mergeCell ref="E195:F195"/>
    <mergeCell ref="E196:F196"/>
    <mergeCell ref="E197:F197"/>
    <mergeCell ref="E198:F198"/>
    <mergeCell ref="E199:F199"/>
    <mergeCell ref="E200:F200"/>
    <mergeCell ref="E201:F201"/>
    <mergeCell ref="E202:F202"/>
    <mergeCell ref="E203:F203"/>
    <mergeCell ref="E204:F204"/>
    <mergeCell ref="E205:F205"/>
    <mergeCell ref="E206:F206"/>
    <mergeCell ref="E207:F207"/>
    <mergeCell ref="E208:F208"/>
    <mergeCell ref="E175:F175"/>
    <mergeCell ref="E176:F176"/>
    <mergeCell ref="E177:F177"/>
    <mergeCell ref="E178:F178"/>
    <mergeCell ref="E179:F179"/>
    <mergeCell ref="E180:F180"/>
    <mergeCell ref="E181:F181"/>
    <mergeCell ref="E182:F182"/>
    <mergeCell ref="E183:F183"/>
    <mergeCell ref="E184:F184"/>
    <mergeCell ref="E185:F185"/>
    <mergeCell ref="E186:F186"/>
    <mergeCell ref="E187:F187"/>
    <mergeCell ref="E188:F188"/>
    <mergeCell ref="E189:F189"/>
    <mergeCell ref="E190:F190"/>
    <mergeCell ref="E191:F191"/>
    <mergeCell ref="E158:F158"/>
    <mergeCell ref="E159:F159"/>
    <mergeCell ref="E160:F160"/>
    <mergeCell ref="E161:F161"/>
    <mergeCell ref="E162:F162"/>
    <mergeCell ref="E163:F163"/>
    <mergeCell ref="E164:F164"/>
    <mergeCell ref="E165:F165"/>
    <mergeCell ref="E166:F166"/>
    <mergeCell ref="E167:F167"/>
    <mergeCell ref="E168:F168"/>
    <mergeCell ref="E169:F169"/>
    <mergeCell ref="E170:F170"/>
    <mergeCell ref="E171:F171"/>
    <mergeCell ref="E172:F172"/>
    <mergeCell ref="E173:F173"/>
    <mergeCell ref="E174:F174"/>
    <mergeCell ref="E141:F141"/>
    <mergeCell ref="E142:F142"/>
    <mergeCell ref="E143:F143"/>
    <mergeCell ref="E144:F144"/>
    <mergeCell ref="E145:F145"/>
    <mergeCell ref="E146:F146"/>
    <mergeCell ref="E147:F147"/>
    <mergeCell ref="E148:F148"/>
    <mergeCell ref="E149:F149"/>
    <mergeCell ref="E150:F150"/>
    <mergeCell ref="E151:F151"/>
    <mergeCell ref="E152:F152"/>
    <mergeCell ref="E153:F153"/>
    <mergeCell ref="E154:F154"/>
    <mergeCell ref="E155:F155"/>
    <mergeCell ref="E156:F156"/>
    <mergeCell ref="E157:F157"/>
    <mergeCell ref="E124:F124"/>
    <mergeCell ref="E125:F125"/>
    <mergeCell ref="E126:F126"/>
    <mergeCell ref="E127:F127"/>
    <mergeCell ref="E128:F128"/>
    <mergeCell ref="E129:F129"/>
    <mergeCell ref="E130:F130"/>
    <mergeCell ref="E131:F131"/>
    <mergeCell ref="E132:F132"/>
    <mergeCell ref="E133:F133"/>
    <mergeCell ref="E134:F134"/>
    <mergeCell ref="E135:F135"/>
    <mergeCell ref="E136:F136"/>
    <mergeCell ref="E137:F137"/>
    <mergeCell ref="E138:F138"/>
    <mergeCell ref="E139:F139"/>
    <mergeCell ref="E140:F140"/>
    <mergeCell ref="E107:F107"/>
    <mergeCell ref="E108:F108"/>
    <mergeCell ref="E109:F109"/>
    <mergeCell ref="E110:F110"/>
    <mergeCell ref="E111:F111"/>
    <mergeCell ref="E112:F112"/>
    <mergeCell ref="E113:F113"/>
    <mergeCell ref="E114:F114"/>
    <mergeCell ref="E115:F115"/>
    <mergeCell ref="E116:F116"/>
    <mergeCell ref="E117:F117"/>
    <mergeCell ref="E118:F118"/>
    <mergeCell ref="E119:F119"/>
    <mergeCell ref="E120:F120"/>
    <mergeCell ref="E121:F121"/>
    <mergeCell ref="E122:F122"/>
    <mergeCell ref="E123:F123"/>
    <mergeCell ref="E90:F90"/>
    <mergeCell ref="E91:F91"/>
    <mergeCell ref="E92:F92"/>
    <mergeCell ref="E93:F93"/>
    <mergeCell ref="E94:F94"/>
    <mergeCell ref="E95:F95"/>
    <mergeCell ref="E96:F96"/>
    <mergeCell ref="E97:F97"/>
    <mergeCell ref="E98:F98"/>
    <mergeCell ref="E99:F99"/>
    <mergeCell ref="E100:F100"/>
    <mergeCell ref="E101:F101"/>
    <mergeCell ref="E102:F102"/>
    <mergeCell ref="E103:F103"/>
    <mergeCell ref="E104:F104"/>
    <mergeCell ref="E105:F105"/>
    <mergeCell ref="E106:F106"/>
    <mergeCell ref="E73:F73"/>
    <mergeCell ref="E74:F74"/>
    <mergeCell ref="E75:F75"/>
    <mergeCell ref="E76:F76"/>
    <mergeCell ref="E77:F77"/>
    <mergeCell ref="E78:F78"/>
    <mergeCell ref="E79:F79"/>
    <mergeCell ref="E80:F80"/>
    <mergeCell ref="E81:F81"/>
    <mergeCell ref="E82:F82"/>
    <mergeCell ref="E83:F83"/>
    <mergeCell ref="E84:F84"/>
    <mergeCell ref="E85:F85"/>
    <mergeCell ref="E86:F86"/>
    <mergeCell ref="E87:F87"/>
    <mergeCell ref="E88:F88"/>
    <mergeCell ref="E89:F89"/>
    <mergeCell ref="E56:F56"/>
    <mergeCell ref="E57:F57"/>
    <mergeCell ref="E58:F58"/>
    <mergeCell ref="E59:F59"/>
    <mergeCell ref="E60:F60"/>
    <mergeCell ref="E61:F61"/>
    <mergeCell ref="E62:F62"/>
    <mergeCell ref="E63:F63"/>
    <mergeCell ref="E64:F64"/>
    <mergeCell ref="E65:F65"/>
    <mergeCell ref="E66:F66"/>
    <mergeCell ref="E67:F67"/>
    <mergeCell ref="E68:F68"/>
    <mergeCell ref="E69:F69"/>
    <mergeCell ref="E70:F70"/>
    <mergeCell ref="E71:F71"/>
    <mergeCell ref="E72:F72"/>
    <mergeCell ref="E36:F36"/>
    <mergeCell ref="E37:F37"/>
    <mergeCell ref="E38:F38"/>
    <mergeCell ref="E39:F39"/>
    <mergeCell ref="E40:F40"/>
    <mergeCell ref="E41:F41"/>
    <mergeCell ref="E42:F42"/>
    <mergeCell ref="E43:F43"/>
    <mergeCell ref="E44:F44"/>
    <mergeCell ref="E45:F45"/>
    <mergeCell ref="E46:F46"/>
    <mergeCell ref="E47:F47"/>
    <mergeCell ref="E48:F48"/>
    <mergeCell ref="E49:F49"/>
    <mergeCell ref="E50:F50"/>
    <mergeCell ref="E51:F51"/>
    <mergeCell ref="E52:F52"/>
    <mergeCell ref="K1019:L1019"/>
    <mergeCell ref="K1688:L1688"/>
    <mergeCell ref="K1691:L1691"/>
    <mergeCell ref="K1675:L1675"/>
    <mergeCell ref="K1244:L1244"/>
    <mergeCell ref="K1749:L1749"/>
    <mergeCell ref="K1753:L1753"/>
    <mergeCell ref="K1764:L1764"/>
    <mergeCell ref="K1760:L1760"/>
    <mergeCell ref="K1394:L1394"/>
    <mergeCell ref="K1395:L1395"/>
    <mergeCell ref="K1396:L1396"/>
    <mergeCell ref="K1397:L1397"/>
    <mergeCell ref="K1398:L1398"/>
    <mergeCell ref="K1459:L1459"/>
    <mergeCell ref="K1446:L1446"/>
    <mergeCell ref="K1538:L1538"/>
    <mergeCell ref="K1555:L1555"/>
    <mergeCell ref="K1556:L1556"/>
    <mergeCell ref="K1590:L1590"/>
    <mergeCell ref="K1625:L1625"/>
    <mergeCell ref="K1626:L1626"/>
    <mergeCell ref="K1643:L1643"/>
    <mergeCell ref="K1651:L1651"/>
    <mergeCell ref="K1655:L1655"/>
    <mergeCell ref="K1761:L1761"/>
    <mergeCell ref="K1435:L1435"/>
    <mergeCell ref="K1631:L1631"/>
    <mergeCell ref="K1717:L1717"/>
    <mergeCell ref="K1474:L1474"/>
    <mergeCell ref="K1485:L1485"/>
    <mergeCell ref="K1429:L1429"/>
    <mergeCell ref="K1063:L1063"/>
    <mergeCell ref="K1042:L1042"/>
    <mergeCell ref="K1040:L1040"/>
    <mergeCell ref="K1180:L1180"/>
    <mergeCell ref="K1147:L1147"/>
    <mergeCell ref="K1145:L1145"/>
    <mergeCell ref="K1214:L1214"/>
    <mergeCell ref="K1236:L1236"/>
    <mergeCell ref="K1059:L1059"/>
    <mergeCell ref="K1065:L1065"/>
    <mergeCell ref="K1192:L1192"/>
    <mergeCell ref="K1117:L1117"/>
    <mergeCell ref="K1174:L1174"/>
    <mergeCell ref="K1135:L1135"/>
    <mergeCell ref="K1071:L1071"/>
    <mergeCell ref="K1105:L1105"/>
    <mergeCell ref="K1110:L1110"/>
    <mergeCell ref="K1175:L1175"/>
    <mergeCell ref="K1160:L1160"/>
    <mergeCell ref="K1170:L1170"/>
    <mergeCell ref="K1055:L1055"/>
    <mergeCell ref="K1187:L1187"/>
    <mergeCell ref="K1203:L1203"/>
    <mergeCell ref="K1195:L1195"/>
    <mergeCell ref="K1211:L1211"/>
    <mergeCell ref="K1057:L1057"/>
    <mergeCell ref="K1064:L1064"/>
    <mergeCell ref="K1220:L1220"/>
    <mergeCell ref="K1109:L1109"/>
    <mergeCell ref="K1106:L1106"/>
    <mergeCell ref="K1088:L1088"/>
    <mergeCell ref="K1104:L1104"/>
    <mergeCell ref="K1007:L1007"/>
    <mergeCell ref="K979:L979"/>
    <mergeCell ref="K986:L986"/>
    <mergeCell ref="K957:L957"/>
    <mergeCell ref="K947:L947"/>
    <mergeCell ref="K948:L948"/>
    <mergeCell ref="K1101:L1101"/>
    <mergeCell ref="K1006:L1006"/>
    <mergeCell ref="K1008:L1008"/>
    <mergeCell ref="K1035:L1035"/>
    <mergeCell ref="K1031:L1031"/>
    <mergeCell ref="K1073:L1073"/>
    <mergeCell ref="K1016:L1016"/>
    <mergeCell ref="K1022:L1022"/>
    <mergeCell ref="K1062:L1062"/>
    <mergeCell ref="K1013:L1013"/>
    <mergeCell ref="K1027:L1027"/>
    <mergeCell ref="K1014:L1014"/>
    <mergeCell ref="K1037:L1037"/>
    <mergeCell ref="K1026:L1026"/>
    <mergeCell ref="K1025:L1025"/>
    <mergeCell ref="K1046:L1046"/>
    <mergeCell ref="K1030:L1030"/>
    <mergeCell ref="K1038:L1038"/>
    <mergeCell ref="K1029:L1029"/>
    <mergeCell ref="K1056:L1056"/>
    <mergeCell ref="K975:L975"/>
    <mergeCell ref="K980:L980"/>
    <mergeCell ref="K983:L983"/>
    <mergeCell ref="K950:L950"/>
    <mergeCell ref="K968:L968"/>
    <mergeCell ref="K959:L959"/>
    <mergeCell ref="K1045:L1045"/>
    <mergeCell ref="K1033:L1033"/>
    <mergeCell ref="K1021:L1021"/>
    <mergeCell ref="K1069:L1069"/>
    <mergeCell ref="K1050:L1050"/>
    <mergeCell ref="K1127:L1127"/>
    <mergeCell ref="K1043:L1043"/>
    <mergeCell ref="K1051:L1051"/>
    <mergeCell ref="K1041:L1041"/>
    <mergeCell ref="K1108:L1108"/>
    <mergeCell ref="K1018:L1018"/>
    <mergeCell ref="K1002:L1002"/>
    <mergeCell ref="K918:L918"/>
    <mergeCell ref="K919:L919"/>
    <mergeCell ref="K920:L920"/>
    <mergeCell ref="K921:L921"/>
    <mergeCell ref="K1017:L1017"/>
    <mergeCell ref="K1053:L1053"/>
    <mergeCell ref="K1099:L1099"/>
    <mergeCell ref="K1067:L1067"/>
    <mergeCell ref="K1098:L1098"/>
    <mergeCell ref="K1085:L1085"/>
    <mergeCell ref="K1097:L1097"/>
    <mergeCell ref="K1068:L1068"/>
    <mergeCell ref="K1034:L1034"/>
    <mergeCell ref="K1075:L1075"/>
    <mergeCell ref="K1049:L1049"/>
    <mergeCell ref="K1039:L1039"/>
    <mergeCell ref="K934:L934"/>
    <mergeCell ref="K1103:L1103"/>
    <mergeCell ref="K930:L930"/>
    <mergeCell ref="K982:L982"/>
    <mergeCell ref="K913:L913"/>
    <mergeCell ref="K928:L928"/>
    <mergeCell ref="K922:L922"/>
    <mergeCell ref="K924:L924"/>
    <mergeCell ref="K925:L925"/>
    <mergeCell ref="K1004:L1004"/>
    <mergeCell ref="K960:L960"/>
    <mergeCell ref="K956:L956"/>
    <mergeCell ref="K927:L927"/>
    <mergeCell ref="K974:L974"/>
    <mergeCell ref="K962:L962"/>
    <mergeCell ref="K993:L993"/>
    <mergeCell ref="K991:L991"/>
    <mergeCell ref="K989:L989"/>
    <mergeCell ref="K981:L981"/>
    <mergeCell ref="K987:L987"/>
    <mergeCell ref="K990:L990"/>
    <mergeCell ref="K929:L929"/>
    <mergeCell ref="K1001:L1001"/>
    <mergeCell ref="K995:L995"/>
    <mergeCell ref="K964:L964"/>
    <mergeCell ref="K965:L965"/>
    <mergeCell ref="K973:L973"/>
    <mergeCell ref="K985:L985"/>
    <mergeCell ref="K997:L997"/>
    <mergeCell ref="K984:L984"/>
    <mergeCell ref="K969:L969"/>
    <mergeCell ref="K999:L999"/>
    <mergeCell ref="K998:L998"/>
    <mergeCell ref="K992:L992"/>
    <mergeCell ref="K915:L915"/>
    <mergeCell ref="K916:L916"/>
    <mergeCell ref="K912:L912"/>
    <mergeCell ref="K873:L873"/>
    <mergeCell ref="K900:L900"/>
    <mergeCell ref="K901:L901"/>
    <mergeCell ref="K895:L895"/>
    <mergeCell ref="K899:L899"/>
    <mergeCell ref="K877:L877"/>
    <mergeCell ref="K881:L881"/>
    <mergeCell ref="K894:L894"/>
    <mergeCell ref="K885:L885"/>
    <mergeCell ref="K909:L909"/>
    <mergeCell ref="K880:L880"/>
    <mergeCell ref="K882:L882"/>
    <mergeCell ref="K883:L883"/>
    <mergeCell ref="K893:L893"/>
    <mergeCell ref="K887:L887"/>
    <mergeCell ref="K888:L888"/>
    <mergeCell ref="K910:L910"/>
    <mergeCell ref="K884:L884"/>
    <mergeCell ref="K905:L905"/>
    <mergeCell ref="K834:L834"/>
    <mergeCell ref="K860:L860"/>
    <mergeCell ref="K853:L853"/>
    <mergeCell ref="K874:L874"/>
    <mergeCell ref="K857:L857"/>
    <mergeCell ref="K876:L876"/>
    <mergeCell ref="K836:L836"/>
    <mergeCell ref="K837:L837"/>
    <mergeCell ref="K838:L838"/>
    <mergeCell ref="K902:L902"/>
    <mergeCell ref="K849:L849"/>
    <mergeCell ref="K850:L850"/>
    <mergeCell ref="K903:L903"/>
    <mergeCell ref="K896:L896"/>
    <mergeCell ref="K897:L897"/>
    <mergeCell ref="K898:L898"/>
    <mergeCell ref="K868:L868"/>
    <mergeCell ref="K865:L865"/>
    <mergeCell ref="K866:L866"/>
    <mergeCell ref="K867:L867"/>
    <mergeCell ref="K869:L869"/>
    <mergeCell ref="K870:L870"/>
    <mergeCell ref="K875:L875"/>
    <mergeCell ref="K890:L890"/>
    <mergeCell ref="K845:L845"/>
    <mergeCell ref="K846:L846"/>
    <mergeCell ref="K851:L851"/>
    <mergeCell ref="K840:L840"/>
    <mergeCell ref="K841:L841"/>
    <mergeCell ref="K842:L842"/>
    <mergeCell ref="K844:L844"/>
    <mergeCell ref="K872:L872"/>
    <mergeCell ref="K871:L871"/>
    <mergeCell ref="K829:L829"/>
    <mergeCell ref="K782:L782"/>
    <mergeCell ref="K1776:L1776"/>
    <mergeCell ref="K1545:L1545"/>
    <mergeCell ref="K1571:L1571"/>
    <mergeCell ref="K1594:L1594"/>
    <mergeCell ref="K1605:L1605"/>
    <mergeCell ref="K1636:L1636"/>
    <mergeCell ref="K1646:L1646"/>
    <mergeCell ref="K1652:L1652"/>
    <mergeCell ref="K1671:L1671"/>
    <mergeCell ref="K1681:L1681"/>
    <mergeCell ref="K1699:L1699"/>
    <mergeCell ref="A1742:X1742"/>
    <mergeCell ref="K1743:L1743"/>
    <mergeCell ref="A1758:X1758"/>
    <mergeCell ref="K1759:L1759"/>
    <mergeCell ref="A1731:C1731"/>
    <mergeCell ref="K917:L917"/>
    <mergeCell ref="K814:L814"/>
    <mergeCell ref="K824:L824"/>
    <mergeCell ref="K1739:L1739"/>
    <mergeCell ref="K1608:L1608"/>
    <mergeCell ref="K1552:L1552"/>
    <mergeCell ref="K1664:L1664"/>
    <mergeCell ref="N1628:X1628"/>
    <mergeCell ref="K826:L826"/>
    <mergeCell ref="K827:L827"/>
    <mergeCell ref="K1736:L1736"/>
    <mergeCell ref="K1708:L1708"/>
    <mergeCell ref="K1601:L1601"/>
    <mergeCell ref="K1584:L1584"/>
    <mergeCell ref="A1772:X1772"/>
    <mergeCell ref="K1773:L1773"/>
    <mergeCell ref="K1734:L1734"/>
    <mergeCell ref="K1701:L1701"/>
    <mergeCell ref="K1735:L1735"/>
    <mergeCell ref="K1763:L1763"/>
    <mergeCell ref="K1748:L1748"/>
    <mergeCell ref="A1276:C1276"/>
    <mergeCell ref="K1462:L1462"/>
    <mergeCell ref="K1488:L1488"/>
    <mergeCell ref="K1441:L1441"/>
    <mergeCell ref="K1484:L1484"/>
    <mergeCell ref="K1497:L1497"/>
    <mergeCell ref="K1447:L1447"/>
    <mergeCell ref="K1480:L1480"/>
    <mergeCell ref="K1478:L1478"/>
    <mergeCell ref="K1475:L1475"/>
    <mergeCell ref="K1461:L1461"/>
    <mergeCell ref="K1433:L1433"/>
    <mergeCell ref="K1451:L1451"/>
    <mergeCell ref="K1454:L1454"/>
    <mergeCell ref="K1476:L1476"/>
    <mergeCell ref="K1442:L1442"/>
    <mergeCell ref="A1290:C1290"/>
    <mergeCell ref="K1420:L1420"/>
    <mergeCell ref="K1408:L1408"/>
    <mergeCell ref="K1464:L1464"/>
    <mergeCell ref="K1456:L1456"/>
    <mergeCell ref="K1306:L1306"/>
    <mergeCell ref="K1339:L1339"/>
    <mergeCell ref="K1354:L1354"/>
    <mergeCell ref="K1086:L1086"/>
    <mergeCell ref="K1084:L1084"/>
    <mergeCell ref="K1082:L1082"/>
    <mergeCell ref="K1197:L1197"/>
    <mergeCell ref="K1100:L1100"/>
    <mergeCell ref="K1124:L1124"/>
    <mergeCell ref="K1090:L1090"/>
    <mergeCell ref="K1126:L1126"/>
    <mergeCell ref="K1087:L1087"/>
    <mergeCell ref="K1120:L1120"/>
    <mergeCell ref="K1122:L1122"/>
    <mergeCell ref="K1144:L1144"/>
    <mergeCell ref="K1139:L1139"/>
    <mergeCell ref="K1198:L1198"/>
    <mergeCell ref="K1200:L1200"/>
    <mergeCell ref="K1102:L1102"/>
    <mergeCell ref="K1125:L1125"/>
    <mergeCell ref="K1136:L1136"/>
    <mergeCell ref="K1133:L1133"/>
    <mergeCell ref="A1150:X1150"/>
    <mergeCell ref="K1146:L1146"/>
    <mergeCell ref="A1152:C1152"/>
    <mergeCell ref="A1155:C1155"/>
    <mergeCell ref="A1185:C1185"/>
    <mergeCell ref="K1168:L1168"/>
    <mergeCell ref="K1164:L1164"/>
    <mergeCell ref="K1153:L1153"/>
    <mergeCell ref="K1138:L1138"/>
    <mergeCell ref="K1114:L1114"/>
    <mergeCell ref="E1084:F1084"/>
    <mergeCell ref="E1085:F1085"/>
    <mergeCell ref="E1086:F1086"/>
    <mergeCell ref="A1218:C1218"/>
    <mergeCell ref="K1255:L1255"/>
    <mergeCell ref="A1284:C1284"/>
    <mergeCell ref="A1158:C1158"/>
    <mergeCell ref="A1169:C1169"/>
    <mergeCell ref="K1161:L1161"/>
    <mergeCell ref="K1227:L1227"/>
    <mergeCell ref="K1140:L1140"/>
    <mergeCell ref="A1247:C1247"/>
    <mergeCell ref="A1201:C1201"/>
    <mergeCell ref="K1282:L1282"/>
    <mergeCell ref="K1232:L1232"/>
    <mergeCell ref="K1196:L1196"/>
    <mergeCell ref="K1241:L1241"/>
    <mergeCell ref="K1156:L1156"/>
    <mergeCell ref="K1205:L1205"/>
    <mergeCell ref="K1216:L1216"/>
    <mergeCell ref="K1181:L1181"/>
    <mergeCell ref="K1190:L1190"/>
    <mergeCell ref="K1239:L1239"/>
    <mergeCell ref="K1230:L1230"/>
    <mergeCell ref="K1225:L1225"/>
    <mergeCell ref="K1141:L1141"/>
    <mergeCell ref="A1166:C1166"/>
    <mergeCell ref="K1204:L1204"/>
    <mergeCell ref="K1162:L1162"/>
    <mergeCell ref="A1267:C1267"/>
    <mergeCell ref="A1238:C1238"/>
    <mergeCell ref="K1188:L1188"/>
    <mergeCell ref="K1210:L1210"/>
    <mergeCell ref="K1245:L1245"/>
    <mergeCell ref="K1256:L1256"/>
    <mergeCell ref="K1202:L1202"/>
    <mergeCell ref="K1223:L1223"/>
    <mergeCell ref="K1240:L1240"/>
    <mergeCell ref="K1111:L1111"/>
    <mergeCell ref="K1119:L1119"/>
    <mergeCell ref="K1113:L1113"/>
    <mergeCell ref="K1215:L1215"/>
    <mergeCell ref="K1233:L1233"/>
    <mergeCell ref="K1265:L1265"/>
    <mergeCell ref="K1143:L1143"/>
    <mergeCell ref="K1178:L1178"/>
    <mergeCell ref="K1184:L1184"/>
    <mergeCell ref="K1186:L1186"/>
    <mergeCell ref="A1231:C1231"/>
    <mergeCell ref="A1262:C1262"/>
    <mergeCell ref="K1179:L1179"/>
    <mergeCell ref="K1259:L1259"/>
    <mergeCell ref="A1251:C1251"/>
    <mergeCell ref="K1173:L1173"/>
    <mergeCell ref="K1172:L1172"/>
    <mergeCell ref="K1177:L1177"/>
    <mergeCell ref="K1226:L1226"/>
    <mergeCell ref="K1221:L1221"/>
    <mergeCell ref="K1163:L1163"/>
    <mergeCell ref="K1252:L1252"/>
    <mergeCell ref="K1254:L1254"/>
    <mergeCell ref="K1209:L1209"/>
    <mergeCell ref="K1228:L1228"/>
    <mergeCell ref="K1159:L1159"/>
    <mergeCell ref="K1183:L1183"/>
    <mergeCell ref="K1208:L1208"/>
    <mergeCell ref="K1182:L1182"/>
    <mergeCell ref="K1248:L1248"/>
    <mergeCell ref="K1193:L1193"/>
    <mergeCell ref="K1213:L1213"/>
    <mergeCell ref="K1229:L1229"/>
    <mergeCell ref="K1206:L1206"/>
    <mergeCell ref="K1224:L1224"/>
    <mergeCell ref="K1194:L1194"/>
    <mergeCell ref="K1207:L1207"/>
    <mergeCell ref="K1191:L1191"/>
    <mergeCell ref="K1212:L1212"/>
    <mergeCell ref="K1199:L1199"/>
    <mergeCell ref="K1167:L1167"/>
    <mergeCell ref="K1171:L1171"/>
    <mergeCell ref="K1487:L1487"/>
    <mergeCell ref="K1463:L1463"/>
    <mergeCell ref="K1438:L1438"/>
    <mergeCell ref="K1222:L1222"/>
    <mergeCell ref="K1434:L1434"/>
    <mergeCell ref="K1426:L1426"/>
    <mergeCell ref="K1450:L1450"/>
    <mergeCell ref="K1263:L1263"/>
    <mergeCell ref="K1246:L1246"/>
    <mergeCell ref="K1277:L1277"/>
    <mergeCell ref="K1257:L1257"/>
    <mergeCell ref="K1242:L1242"/>
    <mergeCell ref="K1260:L1260"/>
    <mergeCell ref="K1272:L1272"/>
    <mergeCell ref="K1268:L1268"/>
    <mergeCell ref="K1235:L1235"/>
    <mergeCell ref="K1264:L1264"/>
    <mergeCell ref="K1278:L1278"/>
    <mergeCell ref="K1249:L1249"/>
    <mergeCell ref="K1270:L1270"/>
    <mergeCell ref="K1383:L1383"/>
    <mergeCell ref="K1390:L1390"/>
    <mergeCell ref="K1234:L1234"/>
    <mergeCell ref="K1258:L1258"/>
    <mergeCell ref="K1274:L1274"/>
    <mergeCell ref="K1281:L1281"/>
    <mergeCell ref="K1261:L1261"/>
    <mergeCell ref="K1273:L1273"/>
    <mergeCell ref="K1269:L1269"/>
    <mergeCell ref="K1293:L1293"/>
    <mergeCell ref="K1299:L1299"/>
    <mergeCell ref="K1296:L1296"/>
    <mergeCell ref="K1330:L1330"/>
    <mergeCell ref="K1325:L1325"/>
    <mergeCell ref="K1324:L1324"/>
    <mergeCell ref="K1371:L1371"/>
    <mergeCell ref="K1329:L1329"/>
    <mergeCell ref="K1342:L1342"/>
    <mergeCell ref="K1305:L1305"/>
    <mergeCell ref="K1380:L1380"/>
    <mergeCell ref="K1353:L1353"/>
    <mergeCell ref="K1319:L1319"/>
    <mergeCell ref="K1307:L1307"/>
    <mergeCell ref="K1337:L1337"/>
    <mergeCell ref="K1338:L1338"/>
    <mergeCell ref="K1328:L1328"/>
    <mergeCell ref="K1326:L1326"/>
    <mergeCell ref="K1309:L1309"/>
    <mergeCell ref="K1321:L1321"/>
    <mergeCell ref="K1310:L1310"/>
    <mergeCell ref="K1314:L1314"/>
    <mergeCell ref="K1302:L1302"/>
    <mergeCell ref="K1347:L1347"/>
    <mergeCell ref="K1421:L1421"/>
    <mergeCell ref="K1425:L1425"/>
    <mergeCell ref="K1410:L1410"/>
    <mergeCell ref="K1343:L1343"/>
    <mergeCell ref="K1350:L1350"/>
    <mergeCell ref="K1336:L1336"/>
    <mergeCell ref="K1315:L1315"/>
    <mergeCell ref="K1409:L1409"/>
    <mergeCell ref="K1411:L1411"/>
    <mergeCell ref="K1412:L1412"/>
    <mergeCell ref="K1422:L1422"/>
    <mergeCell ref="K1363:L1363"/>
    <mergeCell ref="K1351:L1351"/>
    <mergeCell ref="K1416:L1416"/>
    <mergeCell ref="K1359:L1359"/>
    <mergeCell ref="K1401:L1401"/>
    <mergeCell ref="K1376:L1376"/>
    <mergeCell ref="K1317:L1317"/>
    <mergeCell ref="K1514:L1514"/>
    <mergeCell ref="K1418:L1418"/>
    <mergeCell ref="K1352:L1352"/>
    <mergeCell ref="K1458:L1458"/>
    <mergeCell ref="K1482:L1482"/>
    <mergeCell ref="K1360:L1360"/>
    <mergeCell ref="K1357:L1357"/>
    <mergeCell ref="K1372:L1372"/>
    <mergeCell ref="K1405:L1405"/>
    <mergeCell ref="K1407:L1407"/>
    <mergeCell ref="K1404:L1404"/>
    <mergeCell ref="K1473:L1473"/>
    <mergeCell ref="K1382:L1382"/>
    <mergeCell ref="K1379:L1379"/>
    <mergeCell ref="K1373:L1373"/>
    <mergeCell ref="K1356:L1356"/>
    <mergeCell ref="K1378:L1378"/>
    <mergeCell ref="K1369:L1369"/>
    <mergeCell ref="K1377:L1377"/>
    <mergeCell ref="K1470:L1470"/>
    <mergeCell ref="K1471:L1471"/>
    <mergeCell ref="K1467:L1467"/>
    <mergeCell ref="K1466:L1466"/>
    <mergeCell ref="K1469:L1469"/>
    <mergeCell ref="K1403:L1403"/>
    <mergeCell ref="K1423:L1423"/>
    <mergeCell ref="K1392:L1392"/>
    <mergeCell ref="K1406:L1406"/>
    <mergeCell ref="K1417:L1417"/>
    <mergeCell ref="K1501:L1501"/>
    <mergeCell ref="K1452:L1452"/>
    <mergeCell ref="K1453:L1453"/>
    <mergeCell ref="K1472:L1472"/>
    <mergeCell ref="K1481:L1481"/>
    <mergeCell ref="K1333:L1333"/>
    <mergeCell ref="K1361:L1361"/>
    <mergeCell ref="K1393:L1393"/>
    <mergeCell ref="K1386:L1386"/>
    <mergeCell ref="K1388:L1388"/>
    <mergeCell ref="K1402:L1402"/>
    <mergeCell ref="K1374:L1374"/>
    <mergeCell ref="K1366:L1366"/>
    <mergeCell ref="K1334:L1334"/>
    <mergeCell ref="K1335:L1335"/>
    <mergeCell ref="K1419:L1419"/>
    <mergeCell ref="K1445:L1445"/>
    <mergeCell ref="K1444:L1444"/>
    <mergeCell ref="K1381:L1381"/>
    <mergeCell ref="K1385:L1385"/>
    <mergeCell ref="K1415:L1415"/>
    <mergeCell ref="K1344:L1344"/>
    <mergeCell ref="K1443:L1443"/>
    <mergeCell ref="K1449:L1449"/>
    <mergeCell ref="K1448:L1448"/>
    <mergeCell ref="K1436:L1436"/>
    <mergeCell ref="K1432:L1432"/>
    <mergeCell ref="K1428:L1428"/>
    <mergeCell ref="K1431:L1431"/>
    <mergeCell ref="K1430:L1430"/>
    <mergeCell ref="K1427:L1427"/>
    <mergeCell ref="K1355:L1355"/>
    <mergeCell ref="K1693:L1693"/>
    <mergeCell ref="K1694:L1694"/>
    <mergeCell ref="K1687:L1687"/>
    <mergeCell ref="K1690:L1690"/>
    <mergeCell ref="K1679:L1679"/>
    <mergeCell ref="K1680:L1680"/>
    <mergeCell ref="K1676:L1676"/>
    <mergeCell ref="K1509:L1509"/>
    <mergeCell ref="K1531:L1531"/>
    <mergeCell ref="K1532:L1532"/>
    <mergeCell ref="K1544:L1544"/>
    <mergeCell ref="K1551:L1551"/>
    <mergeCell ref="K1528:L1528"/>
    <mergeCell ref="K1692:L1692"/>
    <mergeCell ref="K1553:L1553"/>
    <mergeCell ref="K1604:L1604"/>
    <mergeCell ref="K1589:L1589"/>
    <mergeCell ref="K1512:L1512"/>
    <mergeCell ref="K1515:L1515"/>
    <mergeCell ref="K1661:L1661"/>
    <mergeCell ref="K1666:L1666"/>
    <mergeCell ref="K1523:L1523"/>
    <mergeCell ref="K1511:L1511"/>
    <mergeCell ref="K1525:L1525"/>
    <mergeCell ref="K1519:L1519"/>
    <mergeCell ref="K1577:L1577"/>
    <mergeCell ref="K1540:L1540"/>
    <mergeCell ref="K1542:L1542"/>
    <mergeCell ref="K1530:L1530"/>
    <mergeCell ref="K1513:L1513"/>
    <mergeCell ref="K1585:L1585"/>
    <mergeCell ref="K1550:L1550"/>
    <mergeCell ref="K1504:L1504"/>
    <mergeCell ref="K1521:L1521"/>
    <mergeCell ref="K1559:L1559"/>
    <mergeCell ref="K1534:L1534"/>
    <mergeCell ref="K1541:L1541"/>
    <mergeCell ref="K1546:L1546"/>
    <mergeCell ref="K1526:L1526"/>
    <mergeCell ref="K1529:L1529"/>
    <mergeCell ref="K1616:L1616"/>
    <mergeCell ref="K1032:L1032"/>
    <mergeCell ref="K1081:L1081"/>
    <mergeCell ref="K1011:L1011"/>
    <mergeCell ref="K1327:L1327"/>
    <mergeCell ref="K1332:L1332"/>
    <mergeCell ref="K1345:L1345"/>
    <mergeCell ref="K1349:L1349"/>
    <mergeCell ref="K1365:L1365"/>
    <mergeCell ref="K1368:L1368"/>
    <mergeCell ref="K1340:L1340"/>
    <mergeCell ref="K1311:L1311"/>
    <mergeCell ref="K1375:L1375"/>
    <mergeCell ref="K1313:L1313"/>
    <mergeCell ref="K1295:L1295"/>
    <mergeCell ref="K1370:L1370"/>
    <mergeCell ref="K1300:L1300"/>
    <mergeCell ref="K1304:L1304"/>
    <mergeCell ref="K1280:L1280"/>
    <mergeCell ref="K1285:L1285"/>
    <mergeCell ref="K1288:L1288"/>
    <mergeCell ref="K1364:L1364"/>
    <mergeCell ref="K1367:L1367"/>
    <mergeCell ref="K1286:L1286"/>
    <mergeCell ref="K1024:L1024"/>
    <mergeCell ref="K996:L996"/>
    <mergeCell ref="K1243:L1243"/>
    <mergeCell ref="K830:L830"/>
    <mergeCell ref="K889:L889"/>
    <mergeCell ref="K832:L832"/>
    <mergeCell ref="K743:L743"/>
    <mergeCell ref="K714:L714"/>
    <mergeCell ref="K878:L878"/>
    <mergeCell ref="K879:L879"/>
    <mergeCell ref="K886:L886"/>
    <mergeCell ref="K864:L864"/>
    <mergeCell ref="K863:L863"/>
    <mergeCell ref="K931:L931"/>
    <mergeCell ref="K932:L932"/>
    <mergeCell ref="K906:L906"/>
    <mergeCell ref="K907:L907"/>
    <mergeCell ref="K977:L977"/>
    <mergeCell ref="K1020:L1020"/>
    <mergeCell ref="K1118:L1118"/>
    <mergeCell ref="K1112:L1112"/>
    <mergeCell ref="K1123:L1123"/>
    <mergeCell ref="K1148:L1148"/>
    <mergeCell ref="K1130:L1130"/>
    <mergeCell ref="K1131:L1131"/>
    <mergeCell ref="K1176:L1176"/>
    <mergeCell ref="K1189:L1189"/>
    <mergeCell ref="K1137:L1137"/>
    <mergeCell ref="K1128:L1128"/>
    <mergeCell ref="K1121:L1121"/>
    <mergeCell ref="K1096:L1096"/>
    <mergeCell ref="K1076:L1076"/>
    <mergeCell ref="K1507:L1507"/>
    <mergeCell ref="K1279:L1279"/>
    <mergeCell ref="K1486:L1486"/>
    <mergeCell ref="K1490:L1490"/>
    <mergeCell ref="K1493:L1493"/>
    <mergeCell ref="K1502:L1502"/>
    <mergeCell ref="K1503:L1503"/>
    <mergeCell ref="K1072:L1072"/>
    <mergeCell ref="K1094:L1094"/>
    <mergeCell ref="K1061:L1061"/>
    <mergeCell ref="K1070:L1070"/>
    <mergeCell ref="K1012:L1012"/>
    <mergeCell ref="K1500:L1500"/>
    <mergeCell ref="K1498:L1498"/>
    <mergeCell ref="K1505:L1505"/>
    <mergeCell ref="K935:L935"/>
    <mergeCell ref="K1015:L1015"/>
    <mergeCell ref="K1492:L1492"/>
    <mergeCell ref="K939:L939"/>
    <mergeCell ref="K940:L940"/>
    <mergeCell ref="K1297:L1297"/>
    <mergeCell ref="K1308:L1308"/>
    <mergeCell ref="K1303:L1303"/>
    <mergeCell ref="K1287:L1287"/>
    <mergeCell ref="K1291:L1291"/>
    <mergeCell ref="K954:L954"/>
    <mergeCell ref="K942:L942"/>
    <mergeCell ref="K988:L988"/>
    <mergeCell ref="K1009:L1009"/>
    <mergeCell ref="K970:L970"/>
    <mergeCell ref="K1005:L1005"/>
    <mergeCell ref="K1023:L1023"/>
    <mergeCell ref="K1561:L1561"/>
    <mergeCell ref="K1600:L1600"/>
    <mergeCell ref="K1516:L1516"/>
    <mergeCell ref="K1527:L1527"/>
    <mergeCell ref="K1517:L1517"/>
    <mergeCell ref="K1536:L1536"/>
    <mergeCell ref="K1560:L1560"/>
    <mergeCell ref="K1569:L1569"/>
    <mergeCell ref="K1574:L1574"/>
    <mergeCell ref="K1575:L1575"/>
    <mergeCell ref="K1656:L1656"/>
    <mergeCell ref="K1568:L1568"/>
    <mergeCell ref="K1583:L1583"/>
    <mergeCell ref="K1557:L1557"/>
    <mergeCell ref="K1592:L1592"/>
    <mergeCell ref="K1618:L1618"/>
    <mergeCell ref="K1619:L1619"/>
    <mergeCell ref="K1566:L1566"/>
    <mergeCell ref="K1537:L1537"/>
    <mergeCell ref="K1554:L1554"/>
    <mergeCell ref="K1562:L1562"/>
    <mergeCell ref="K1564:L1564"/>
    <mergeCell ref="K1627:L1627"/>
    <mergeCell ref="K1548:L1548"/>
    <mergeCell ref="K1648:L1648"/>
    <mergeCell ref="K1650:L1650"/>
    <mergeCell ref="K1653:L1653"/>
    <mergeCell ref="K1614:L1614"/>
    <mergeCell ref="K1615:L1615"/>
    <mergeCell ref="K1639:L1639"/>
    <mergeCell ref="K1547:L1547"/>
    <mergeCell ref="A1622:X1622"/>
    <mergeCell ref="K1593:L1593"/>
    <mergeCell ref="K1620:L1620"/>
    <mergeCell ref="K1633:L1633"/>
    <mergeCell ref="K1533:L1533"/>
    <mergeCell ref="K1578:L1578"/>
    <mergeCell ref="K1563:L1563"/>
    <mergeCell ref="K1695:L1695"/>
    <mergeCell ref="K1737:L1737"/>
    <mergeCell ref="K1738:L1738"/>
    <mergeCell ref="K1719:L1719"/>
    <mergeCell ref="K1721:L1721"/>
    <mergeCell ref="K1722:L1722"/>
    <mergeCell ref="K1724:L1724"/>
    <mergeCell ref="K1727:L1727"/>
    <mergeCell ref="K1715:L1715"/>
    <mergeCell ref="K1641:L1641"/>
    <mergeCell ref="K1644:L1644"/>
    <mergeCell ref="K1595:L1595"/>
    <mergeCell ref="K1657:L1657"/>
    <mergeCell ref="K1588:L1588"/>
    <mergeCell ref="K1612:L1612"/>
    <mergeCell ref="K1609:L1609"/>
    <mergeCell ref="K1728:L1728"/>
    <mergeCell ref="K1602:L1602"/>
    <mergeCell ref="K1672:L1672"/>
    <mergeCell ref="K1549:L1549"/>
    <mergeCell ref="K1732:L1732"/>
    <mergeCell ref="K1731:L1731"/>
    <mergeCell ref="K1705:L1705"/>
    <mergeCell ref="K1716:L1716"/>
    <mergeCell ref="K1696:L1696"/>
    <mergeCell ref="K1698:L1698"/>
    <mergeCell ref="K1700:L1700"/>
    <mergeCell ref="K1702:L1702"/>
    <mergeCell ref="K1703:L1703"/>
    <mergeCell ref="K1685:L1685"/>
    <mergeCell ref="K1567:L1567"/>
    <mergeCell ref="K1598:L1598"/>
    <mergeCell ref="K1603:L1603"/>
    <mergeCell ref="K1582:L1582"/>
    <mergeCell ref="K1611:L1611"/>
    <mergeCell ref="K1591:L1591"/>
    <mergeCell ref="K1539:L1539"/>
    <mergeCell ref="K1729:L1729"/>
    <mergeCell ref="K1697:L1697"/>
    <mergeCell ref="K1711:L1711"/>
    <mergeCell ref="K1610:L1610"/>
    <mergeCell ref="K1613:L1613"/>
    <mergeCell ref="K1579:L1579"/>
    <mergeCell ref="K1587:L1587"/>
    <mergeCell ref="K1689:L1689"/>
    <mergeCell ref="K1630:L1630"/>
    <mergeCell ref="K1707:L1707"/>
    <mergeCell ref="K1709:L1709"/>
    <mergeCell ref="K1596:L1596"/>
    <mergeCell ref="K1606:L1606"/>
    <mergeCell ref="K1659:L1659"/>
    <mergeCell ref="K1663:L1663"/>
    <mergeCell ref="K1617:L1617"/>
    <mergeCell ref="K1674:L1674"/>
    <mergeCell ref="K1667:L1667"/>
    <mergeCell ref="K1668:L1668"/>
    <mergeCell ref="K1586:L1586"/>
    <mergeCell ref="K1629:L1629"/>
    <mergeCell ref="K1683:L1683"/>
    <mergeCell ref="K1669:L1669"/>
    <mergeCell ref="K1677:L1677"/>
    <mergeCell ref="K1092:L1092"/>
    <mergeCell ref="K949:L949"/>
    <mergeCell ref="K963:L963"/>
    <mergeCell ref="K967:L967"/>
    <mergeCell ref="K971:L971"/>
    <mergeCell ref="K1010:L1010"/>
    <mergeCell ref="K994:L994"/>
    <mergeCell ref="K972:L972"/>
    <mergeCell ref="K1000:L1000"/>
    <mergeCell ref="K933:L933"/>
    <mergeCell ref="K1047:L1047"/>
    <mergeCell ref="K1058:L1058"/>
    <mergeCell ref="K976:L976"/>
    <mergeCell ref="K1036:L1036"/>
    <mergeCell ref="K1107:L1107"/>
    <mergeCell ref="K1028:L1028"/>
    <mergeCell ref="K1078:L1078"/>
    <mergeCell ref="K1054:L1054"/>
    <mergeCell ref="K1095:L1095"/>
    <mergeCell ref="K944:L944"/>
    <mergeCell ref="K953:L953"/>
    <mergeCell ref="K955:L955"/>
    <mergeCell ref="K951:L951"/>
    <mergeCell ref="K937:L937"/>
    <mergeCell ref="K938:L938"/>
    <mergeCell ref="K943:L943"/>
    <mergeCell ref="K945:L945"/>
    <mergeCell ref="K946:L946"/>
    <mergeCell ref="K1080:L1080"/>
    <mergeCell ref="K923:L923"/>
    <mergeCell ref="K926:L926"/>
    <mergeCell ref="K911:L911"/>
    <mergeCell ref="K908:L908"/>
    <mergeCell ref="K892:L892"/>
    <mergeCell ref="K862:L862"/>
    <mergeCell ref="K861:L861"/>
    <mergeCell ref="K856:L856"/>
    <mergeCell ref="K847:L847"/>
    <mergeCell ref="K843:L843"/>
    <mergeCell ref="K848:L848"/>
    <mergeCell ref="K747:L747"/>
    <mergeCell ref="K757:L757"/>
    <mergeCell ref="K799:L799"/>
    <mergeCell ref="K831:L831"/>
    <mergeCell ref="K741:L741"/>
    <mergeCell ref="K745:L745"/>
    <mergeCell ref="K810:L810"/>
    <mergeCell ref="K749:L749"/>
    <mergeCell ref="K758:L758"/>
    <mergeCell ref="K748:L748"/>
    <mergeCell ref="K766:L766"/>
    <mergeCell ref="K819:L819"/>
    <mergeCell ref="K808:L808"/>
    <mergeCell ref="K828:L828"/>
    <mergeCell ref="K823:L823"/>
    <mergeCell ref="K806:L806"/>
    <mergeCell ref="K750:L750"/>
    <mergeCell ref="K794:L794"/>
    <mergeCell ref="K821:L821"/>
    <mergeCell ref="K835:L835"/>
    <mergeCell ref="K791:L791"/>
    <mergeCell ref="K751:L751"/>
    <mergeCell ref="K759:L759"/>
    <mergeCell ref="K752:L752"/>
    <mergeCell ref="K760:L760"/>
    <mergeCell ref="K755:L755"/>
    <mergeCell ref="K785:L785"/>
    <mergeCell ref="K796:L796"/>
    <mergeCell ref="K816:L816"/>
    <mergeCell ref="K820:L820"/>
    <mergeCell ref="K798:L798"/>
    <mergeCell ref="K795:L795"/>
    <mergeCell ref="K783:L783"/>
    <mergeCell ref="K764:L764"/>
    <mergeCell ref="K753:L753"/>
    <mergeCell ref="K761:L761"/>
    <mergeCell ref="K773:L773"/>
    <mergeCell ref="K777:L777"/>
    <mergeCell ref="K767:L767"/>
    <mergeCell ref="K771:L771"/>
    <mergeCell ref="K793:L793"/>
    <mergeCell ref="K804:L804"/>
    <mergeCell ref="K787:L787"/>
    <mergeCell ref="K812:L812"/>
    <mergeCell ref="K769:L769"/>
    <mergeCell ref="A775:X775"/>
    <mergeCell ref="B777:C777"/>
    <mergeCell ref="K801:L801"/>
    <mergeCell ref="K803:L803"/>
    <mergeCell ref="E754:F754"/>
    <mergeCell ref="E755:F755"/>
    <mergeCell ref="E756:F756"/>
    <mergeCell ref="E757:F757"/>
    <mergeCell ref="AI16:BB16"/>
    <mergeCell ref="P18:X18"/>
    <mergeCell ref="K43:L43"/>
    <mergeCell ref="K739:L739"/>
    <mergeCell ref="K720:L720"/>
    <mergeCell ref="K712:L712"/>
    <mergeCell ref="K726:L726"/>
    <mergeCell ref="K721:L721"/>
    <mergeCell ref="K709:L709"/>
    <mergeCell ref="K710:L710"/>
    <mergeCell ref="K719:L719"/>
    <mergeCell ref="A723:X723"/>
    <mergeCell ref="K715:L715"/>
    <mergeCell ref="K701:L701"/>
    <mergeCell ref="K695:L695"/>
    <mergeCell ref="K707:L707"/>
    <mergeCell ref="K705:L705"/>
    <mergeCell ref="K703:L703"/>
    <mergeCell ref="K734:L734"/>
    <mergeCell ref="K731:L731"/>
    <mergeCell ref="K704:L704"/>
    <mergeCell ref="K736:L736"/>
    <mergeCell ref="K184:L184"/>
    <mergeCell ref="K209:L209"/>
    <mergeCell ref="K112:L112"/>
    <mergeCell ref="D21:F21"/>
    <mergeCell ref="K58:L58"/>
    <mergeCell ref="A20:A23"/>
    <mergeCell ref="K33:L33"/>
    <mergeCell ref="K438:L438"/>
    <mergeCell ref="K713:L713"/>
    <mergeCell ref="K196:L196"/>
    <mergeCell ref="BE16:BQ16"/>
    <mergeCell ref="K86:L86"/>
    <mergeCell ref="K88:L88"/>
    <mergeCell ref="K154:L154"/>
    <mergeCell ref="K156:L156"/>
    <mergeCell ref="K222:L222"/>
    <mergeCell ref="AA23:AB23"/>
    <mergeCell ref="K24:L24"/>
    <mergeCell ref="G21:K21"/>
    <mergeCell ref="F18:G18"/>
    <mergeCell ref="H17:M17"/>
    <mergeCell ref="K65:L65"/>
    <mergeCell ref="K71:L71"/>
    <mergeCell ref="K63:L63"/>
    <mergeCell ref="K64:L64"/>
    <mergeCell ref="K181:L181"/>
    <mergeCell ref="K650:L650"/>
    <mergeCell ref="K37:L37"/>
    <mergeCell ref="K38:L38"/>
    <mergeCell ref="K39:L39"/>
    <mergeCell ref="K44:L44"/>
    <mergeCell ref="K48:L48"/>
    <mergeCell ref="K50:L50"/>
    <mergeCell ref="K120:L120"/>
    <mergeCell ref="K501:L501"/>
    <mergeCell ref="K151:L151"/>
    <mergeCell ref="K147:L147"/>
    <mergeCell ref="K353:L353"/>
    <mergeCell ref="R20:X20"/>
    <mergeCell ref="B23:I23"/>
    <mergeCell ref="G20:K20"/>
    <mergeCell ref="R17:X17"/>
    <mergeCell ref="K127:L127"/>
    <mergeCell ref="B12:F12"/>
    <mergeCell ref="T23:U23"/>
    <mergeCell ref="I14:M14"/>
    <mergeCell ref="A1784:X1784"/>
    <mergeCell ref="K214:L214"/>
    <mergeCell ref="K114:L114"/>
    <mergeCell ref="K210:L210"/>
    <mergeCell ref="K106:L106"/>
    <mergeCell ref="K190:L190"/>
    <mergeCell ref="K201:L201"/>
    <mergeCell ref="K164:L164"/>
    <mergeCell ref="K230:L230"/>
    <mergeCell ref="K212:L212"/>
    <mergeCell ref="K238:L238"/>
    <mergeCell ref="A1779:X1779"/>
    <mergeCell ref="K247:L247"/>
    <mergeCell ref="A1781:X1781"/>
    <mergeCell ref="K249:L249"/>
    <mergeCell ref="A1713:X1713"/>
    <mergeCell ref="K130:L130"/>
    <mergeCell ref="K502:L502"/>
    <mergeCell ref="K555:L555"/>
    <mergeCell ref="K522:L522"/>
    <mergeCell ref="K556:L556"/>
    <mergeCell ref="F17:G17"/>
    <mergeCell ref="K23:L23"/>
    <mergeCell ref="A27:X27"/>
    <mergeCell ref="N23:O23"/>
    <mergeCell ref="A1782:X1782"/>
    <mergeCell ref="K789:L789"/>
    <mergeCell ref="A1783:X1783"/>
    <mergeCell ref="K123:L123"/>
    <mergeCell ref="K108:L108"/>
    <mergeCell ref="K94:L94"/>
    <mergeCell ref="K132:L132"/>
    <mergeCell ref="K98:L98"/>
    <mergeCell ref="A1780:X1780"/>
    <mergeCell ref="A6:X6"/>
    <mergeCell ref="B11:C11"/>
    <mergeCell ref="E11:F11"/>
    <mergeCell ref="B8:F8"/>
    <mergeCell ref="B9:F9"/>
    <mergeCell ref="B10:F10"/>
    <mergeCell ref="N8:X8"/>
    <mergeCell ref="N9:X9"/>
    <mergeCell ref="N10:X10"/>
    <mergeCell ref="I8:M8"/>
    <mergeCell ref="I9:M9"/>
    <mergeCell ref="I10:M10"/>
    <mergeCell ref="I11:M11"/>
    <mergeCell ref="U11:X11"/>
    <mergeCell ref="N11:R11"/>
    <mergeCell ref="K109:L109"/>
    <mergeCell ref="I12:M12"/>
    <mergeCell ref="K72:L72"/>
    <mergeCell ref="K100:L100"/>
    <mergeCell ref="K170:L170"/>
    <mergeCell ref="K42:L42"/>
    <mergeCell ref="K70:L70"/>
    <mergeCell ref="K129:L129"/>
    <mergeCell ref="K134:L134"/>
    <mergeCell ref="K136:L136"/>
    <mergeCell ref="N15:X15"/>
    <mergeCell ref="B15:F15"/>
    <mergeCell ref="K76:L76"/>
    <mergeCell ref="K67:L67"/>
    <mergeCell ref="K25:L25"/>
    <mergeCell ref="L20:Q20"/>
    <mergeCell ref="I15:M15"/>
    <mergeCell ref="K66:L66"/>
    <mergeCell ref="K104:L104"/>
    <mergeCell ref="K105:L105"/>
    <mergeCell ref="K52:L52"/>
    <mergeCell ref="K82:L82"/>
    <mergeCell ref="K103:L103"/>
    <mergeCell ref="K30:L30"/>
    <mergeCell ref="K56:L56"/>
    <mergeCell ref="K61:L61"/>
    <mergeCell ref="K60:L60"/>
    <mergeCell ref="K74:L74"/>
    <mergeCell ref="K84:L84"/>
    <mergeCell ref="K46:L46"/>
    <mergeCell ref="K96:L96"/>
    <mergeCell ref="K31:L31"/>
    <mergeCell ref="K73:L73"/>
    <mergeCell ref="C16:F16"/>
    <mergeCell ref="L21:Q21"/>
    <mergeCell ref="K69:L69"/>
    <mergeCell ref="E25:F25"/>
    <mergeCell ref="E24:F24"/>
    <mergeCell ref="E30:F30"/>
    <mergeCell ref="E31:F31"/>
    <mergeCell ref="E33:F33"/>
    <mergeCell ref="E34:F34"/>
    <mergeCell ref="E35:F35"/>
    <mergeCell ref="K110:L110"/>
    <mergeCell ref="K718:L718"/>
    <mergeCell ref="K691:L691"/>
    <mergeCell ref="K733:L733"/>
    <mergeCell ref="K730:L730"/>
    <mergeCell ref="K728:L728"/>
    <mergeCell ref="K729:L729"/>
    <mergeCell ref="K711:L711"/>
    <mergeCell ref="K698:L698"/>
    <mergeCell ref="K740:L740"/>
    <mergeCell ref="K738:L738"/>
    <mergeCell ref="R21:X21"/>
    <mergeCell ref="Q23:R23"/>
    <mergeCell ref="K79:L79"/>
    <mergeCell ref="K115:L115"/>
    <mergeCell ref="K87:L87"/>
    <mergeCell ref="K107:L107"/>
    <mergeCell ref="K126:L126"/>
    <mergeCell ref="K180:L180"/>
    <mergeCell ref="K142:L142"/>
    <mergeCell ref="K119:L119"/>
    <mergeCell ref="K146:L146"/>
    <mergeCell ref="K157:L157"/>
    <mergeCell ref="K155:L155"/>
    <mergeCell ref="K90:L90"/>
    <mergeCell ref="K122:L122"/>
    <mergeCell ref="K116:L116"/>
    <mergeCell ref="K133:L133"/>
    <mergeCell ref="K128:L128"/>
    <mergeCell ref="K231:L231"/>
    <mergeCell ref="K195:L195"/>
    <mergeCell ref="L22:X22"/>
    <mergeCell ref="N12:X12"/>
    <mergeCell ref="N13:X13"/>
    <mergeCell ref="H18:M18"/>
    <mergeCell ref="K253:L253"/>
    <mergeCell ref="K235:L235"/>
    <mergeCell ref="K254:L254"/>
    <mergeCell ref="N14:X14"/>
    <mergeCell ref="G19:K19"/>
    <mergeCell ref="K26:X26"/>
    <mergeCell ref="W23:X23"/>
    <mergeCell ref="K35:L35"/>
    <mergeCell ref="A54:X54"/>
    <mergeCell ref="B13:F13"/>
    <mergeCell ref="B14:F14"/>
    <mergeCell ref="I13:M13"/>
    <mergeCell ref="K77:L77"/>
    <mergeCell ref="B17:C17"/>
    <mergeCell ref="B18:C18"/>
    <mergeCell ref="C19:E19"/>
    <mergeCell ref="B20:C20"/>
    <mergeCell ref="D20:F20"/>
    <mergeCell ref="B21:C21"/>
    <mergeCell ref="K51:L51"/>
    <mergeCell ref="K135:L135"/>
    <mergeCell ref="K145:L145"/>
    <mergeCell ref="K118:L118"/>
    <mergeCell ref="K192:L192"/>
    <mergeCell ref="K121:L121"/>
    <mergeCell ref="K92:L92"/>
    <mergeCell ref="K163:L163"/>
    <mergeCell ref="K78:L78"/>
    <mergeCell ref="K161:L161"/>
    <mergeCell ref="K183:L183"/>
    <mergeCell ref="K561:L561"/>
    <mergeCell ref="K224:L224"/>
    <mergeCell ref="K219:L219"/>
    <mergeCell ref="K268:L268"/>
    <mergeCell ref="K162:L162"/>
    <mergeCell ref="K148:L148"/>
    <mergeCell ref="K139:L139"/>
    <mergeCell ref="K652:L652"/>
    <mergeCell ref="K158:L158"/>
    <mergeCell ref="K176:L176"/>
    <mergeCell ref="K447:L447"/>
    <mergeCell ref="K448:L448"/>
    <mergeCell ref="K449:L449"/>
    <mergeCell ref="K413:L413"/>
    <mergeCell ref="K305:L305"/>
    <mergeCell ref="K312:L312"/>
    <mergeCell ref="K208:L208"/>
    <mergeCell ref="K285:L285"/>
    <mergeCell ref="K308:L308"/>
    <mergeCell ref="A287:X287"/>
    <mergeCell ref="K259:L259"/>
    <mergeCell ref="K245:L245"/>
    <mergeCell ref="K191:L191"/>
    <mergeCell ref="K389:L389"/>
    <mergeCell ref="K526:L526"/>
    <mergeCell ref="K189:L189"/>
    <mergeCell ref="K257:L257"/>
    <mergeCell ref="K270:L270"/>
    <mergeCell ref="K260:L260"/>
    <mergeCell ref="K140:L140"/>
    <mergeCell ref="K215:L215"/>
    <mergeCell ref="K138:L138"/>
    <mergeCell ref="K227:L227"/>
    <mergeCell ref="K203:L203"/>
    <mergeCell ref="K185:L185"/>
    <mergeCell ref="K228:L228"/>
    <mergeCell ref="K225:L225"/>
    <mergeCell ref="K174:L174"/>
    <mergeCell ref="K693:L693"/>
    <mergeCell ref="K165:L165"/>
    <mergeCell ref="K507:L507"/>
    <mergeCell ref="K527:L527"/>
    <mergeCell ref="K397:L397"/>
    <mergeCell ref="K412:L412"/>
    <mergeCell ref="K427:L427"/>
    <mergeCell ref="K559:L559"/>
    <mergeCell ref="K273:L273"/>
    <mergeCell ref="K246:L246"/>
    <mergeCell ref="K606:L606"/>
    <mergeCell ref="K186:L186"/>
    <mergeCell ref="K175:L175"/>
    <mergeCell ref="K177:L177"/>
    <mergeCell ref="K388:L388"/>
    <mergeCell ref="K426:L426"/>
    <mergeCell ref="K418:L418"/>
    <mergeCell ref="K200:L200"/>
    <mergeCell ref="K171:L171"/>
    <mergeCell ref="K193:L193"/>
    <mergeCell ref="K188:L188"/>
    <mergeCell ref="K229:L229"/>
    <mergeCell ref="K172:L172"/>
    <mergeCell ref="K182:L182"/>
    <mergeCell ref="K265:L265"/>
    <mergeCell ref="K1771:L1771"/>
    <mergeCell ref="A1741:X1741"/>
    <mergeCell ref="K202:L202"/>
    <mergeCell ref="K700:L700"/>
    <mergeCell ref="K678:L678"/>
    <mergeCell ref="A642:X642"/>
    <mergeCell ref="K624:L624"/>
    <mergeCell ref="K609:L609"/>
    <mergeCell ref="K677:L677"/>
    <mergeCell ref="K696:L696"/>
    <mergeCell ref="K690:L690"/>
    <mergeCell ref="K664:L664"/>
    <mergeCell ref="K241:L241"/>
    <mergeCell ref="A1744:X1744"/>
    <mergeCell ref="K1752:L1752"/>
    <mergeCell ref="A1750:X1750"/>
    <mergeCell ref="A1762:X1762"/>
    <mergeCell ref="K1754:L1754"/>
    <mergeCell ref="K1756:L1756"/>
    <mergeCell ref="K1757:L1757"/>
    <mergeCell ref="K1765:L1765"/>
    <mergeCell ref="K1767:L1767"/>
    <mergeCell ref="K525:L525"/>
    <mergeCell ref="K1769:L1769"/>
    <mergeCell ref="K683:L683"/>
    <mergeCell ref="K697:L697"/>
    <mergeCell ref="K699:L699"/>
    <mergeCell ref="K360:L360"/>
    <mergeCell ref="K416:L416"/>
    <mergeCell ref="K410:L410"/>
    <mergeCell ref="K409:L409"/>
    <mergeCell ref="K661:L661"/>
    <mergeCell ref="K1775:L1775"/>
    <mergeCell ref="N17:O17"/>
    <mergeCell ref="N18:O18"/>
    <mergeCell ref="K83:L83"/>
    <mergeCell ref="K167:L167"/>
    <mergeCell ref="K101:L101"/>
    <mergeCell ref="K236:L236"/>
    <mergeCell ref="K95:L95"/>
    <mergeCell ref="K91:L91"/>
    <mergeCell ref="K81:L81"/>
    <mergeCell ref="K160:L160"/>
    <mergeCell ref="K150:L150"/>
    <mergeCell ref="K218:L218"/>
    <mergeCell ref="K234:L234"/>
    <mergeCell ref="K97:L97"/>
    <mergeCell ref="K558:L558"/>
    <mergeCell ref="K545:L545"/>
    <mergeCell ref="K582:L582"/>
    <mergeCell ref="K487:L487"/>
    <mergeCell ref="K495:L495"/>
    <mergeCell ref="K498:L498"/>
    <mergeCell ref="K419:L419"/>
    <mergeCell ref="K335:L335"/>
    <mergeCell ref="K428:L428"/>
    <mergeCell ref="K327:L327"/>
    <mergeCell ref="K298:L298"/>
    <mergeCell ref="K297:L297"/>
    <mergeCell ref="K293:L293"/>
    <mergeCell ref="K313:L313"/>
    <mergeCell ref="K1766:L1766"/>
    <mergeCell ref="K169:L169"/>
    <mergeCell ref="K1770:L1770"/>
    <mergeCell ref="K1747:L1747"/>
    <mergeCell ref="K1755:L1755"/>
    <mergeCell ref="K248:L248"/>
    <mergeCell ref="K1746:L1746"/>
    <mergeCell ref="K204:L204"/>
    <mergeCell ref="K362:L362"/>
    <mergeCell ref="K309:L309"/>
    <mergeCell ref="K239:L239"/>
    <mergeCell ref="K302:L302"/>
    <mergeCell ref="K267:L267"/>
    <mergeCell ref="K263:L263"/>
    <mergeCell ref="K315:L315"/>
    <mergeCell ref="K296:L296"/>
    <mergeCell ref="K299:L299"/>
    <mergeCell ref="K300:L300"/>
    <mergeCell ref="K284:L284"/>
    <mergeCell ref="K206:L206"/>
    <mergeCell ref="K307:L307"/>
    <mergeCell ref="K251:L251"/>
    <mergeCell ref="K243:L243"/>
    <mergeCell ref="K269:L269"/>
    <mergeCell ref="K1745:L1745"/>
    <mergeCell ref="K680:L680"/>
    <mergeCell ref="K682:L682"/>
    <mergeCell ref="K344:L344"/>
    <mergeCell ref="K588:L588"/>
    <mergeCell ref="K390:L390"/>
    <mergeCell ref="K396:L396"/>
    <mergeCell ref="K574:L574"/>
    <mergeCell ref="K599:L599"/>
    <mergeCell ref="K233:L233"/>
    <mergeCell ref="K375:L375"/>
    <mergeCell ref="K858:L858"/>
    <mergeCell ref="K780:L780"/>
    <mergeCell ref="K781:L781"/>
    <mergeCell ref="K768:L768"/>
    <mergeCell ref="K272:L272"/>
    <mergeCell ref="K275:L275"/>
    <mergeCell ref="K317:L317"/>
    <mergeCell ref="K404:L404"/>
    <mergeCell ref="K398:L398"/>
    <mergeCell ref="K382:L382"/>
    <mergeCell ref="K349:L349"/>
    <mergeCell ref="K417:L417"/>
    <mergeCell ref="K366:L366"/>
    <mergeCell ref="K365:L365"/>
    <mergeCell ref="K368:L368"/>
    <mergeCell ref="K434:L434"/>
    <mergeCell ref="K472:L472"/>
    <mergeCell ref="K660:L660"/>
    <mergeCell ref="K666:L666"/>
    <mergeCell ref="K648:L648"/>
    <mergeCell ref="K725:L725"/>
    <mergeCell ref="K717:L717"/>
    <mergeCell ref="K732:L732"/>
    <mergeCell ref="K706:L706"/>
    <mergeCell ref="K702:L702"/>
    <mergeCell ref="K762:L762"/>
    <mergeCell ref="K421:L421"/>
    <mergeCell ref="K681:L681"/>
    <mergeCell ref="K370:L370"/>
    <mergeCell ref="K663:L663"/>
    <mergeCell ref="K632:L632"/>
    <mergeCell ref="K689:L689"/>
    <mergeCell ref="K152:L152"/>
    <mergeCell ref="K131:L131"/>
    <mergeCell ref="K679:L679"/>
    <mergeCell ref="K466:L466"/>
    <mergeCell ref="K482:L482"/>
    <mergeCell ref="K303:L303"/>
    <mergeCell ref="K262:L262"/>
    <mergeCell ref="K283:L283"/>
    <mergeCell ref="K294:L294"/>
    <mergeCell ref="K371:L371"/>
    <mergeCell ref="K348:L348"/>
    <mergeCell ref="K346:L346"/>
    <mergeCell ref="K340:L340"/>
    <mergeCell ref="K223:L223"/>
    <mergeCell ref="K357:L357"/>
    <mergeCell ref="K339:L339"/>
    <mergeCell ref="K442:L442"/>
    <mergeCell ref="K436:L436"/>
    <mergeCell ref="K658:L658"/>
    <mergeCell ref="K493:L493"/>
    <mergeCell ref="K496:L496"/>
    <mergeCell ref="K600:L600"/>
    <mergeCell ref="K325:L325"/>
    <mergeCell ref="K311:L311"/>
    <mergeCell ref="K338:L338"/>
    <mergeCell ref="K252:L252"/>
    <mergeCell ref="K657:L657"/>
    <mergeCell ref="K630:L630"/>
    <mergeCell ref="K585:L585"/>
    <mergeCell ref="K590:L590"/>
    <mergeCell ref="K597:L597"/>
    <mergeCell ref="K601:L601"/>
    <mergeCell ref="K670:L670"/>
    <mergeCell ref="K684:L684"/>
    <mergeCell ref="K656:L656"/>
    <mergeCell ref="K510:L510"/>
    <mergeCell ref="K517:L517"/>
    <mergeCell ref="K636:L636"/>
    <mergeCell ref="K503:L503"/>
    <mergeCell ref="K672:L672"/>
    <mergeCell ref="K649:L649"/>
    <mergeCell ref="K631:L631"/>
    <mergeCell ref="K675:L675"/>
    <mergeCell ref="K673:L673"/>
    <mergeCell ref="K514:L514"/>
    <mergeCell ref="K637:L637"/>
    <mergeCell ref="K646:L646"/>
    <mergeCell ref="K644:L644"/>
    <mergeCell ref="K638:L638"/>
    <mergeCell ref="K565:L565"/>
    <mergeCell ref="K586:L586"/>
    <mergeCell ref="K506:L506"/>
    <mergeCell ref="K511:L511"/>
    <mergeCell ref="K580:L580"/>
    <mergeCell ref="K568:L568"/>
    <mergeCell ref="K674:L674"/>
    <mergeCell ref="K653:L653"/>
    <mergeCell ref="K577:L577"/>
    <mergeCell ref="K593:L593"/>
    <mergeCell ref="K655:L655"/>
    <mergeCell ref="K622:L622"/>
    <mergeCell ref="K621:L621"/>
    <mergeCell ref="K613:L613"/>
    <mergeCell ref="K628:L628"/>
    <mergeCell ref="K626:L626"/>
    <mergeCell ref="K627:L627"/>
    <mergeCell ref="K471:L471"/>
    <mergeCell ref="K468:L468"/>
    <mergeCell ref="K481:L481"/>
    <mergeCell ref="K475:L475"/>
    <mergeCell ref="K485:L485"/>
    <mergeCell ref="K534:L534"/>
    <mergeCell ref="K591:L591"/>
    <mergeCell ref="K546:L546"/>
    <mergeCell ref="K489:L489"/>
    <mergeCell ref="K611:L611"/>
    <mergeCell ref="K473:L473"/>
    <mergeCell ref="K604:L604"/>
    <mergeCell ref="K560:L560"/>
    <mergeCell ref="K542:L542"/>
    <mergeCell ref="K519:L519"/>
    <mergeCell ref="K589:L589"/>
    <mergeCell ref="K497:L497"/>
    <mergeCell ref="K537:L537"/>
    <mergeCell ref="K486:L486"/>
    <mergeCell ref="K541:L541"/>
    <mergeCell ref="K610:L610"/>
    <mergeCell ref="K570:L570"/>
    <mergeCell ref="K529:L529"/>
    <mergeCell ref="K576:L576"/>
    <mergeCell ref="K453:L453"/>
    <mergeCell ref="K451:L451"/>
    <mergeCell ref="K479:L479"/>
    <mergeCell ref="K531:L531"/>
    <mergeCell ref="K490:L490"/>
    <mergeCell ref="K488:L488"/>
    <mergeCell ref="K575:L575"/>
    <mergeCell ref="K530:L530"/>
    <mergeCell ref="K480:L480"/>
    <mergeCell ref="K500:L500"/>
    <mergeCell ref="K470:L470"/>
    <mergeCell ref="K198:L198"/>
    <mergeCell ref="K207:L207"/>
    <mergeCell ref="K280:L280"/>
    <mergeCell ref="K281:L281"/>
    <mergeCell ref="K289:L289"/>
    <mergeCell ref="K301:L301"/>
    <mergeCell ref="K391:L391"/>
    <mergeCell ref="K393:L393"/>
    <mergeCell ref="K358:L358"/>
    <mergeCell ref="K337:L337"/>
    <mergeCell ref="K477:L477"/>
    <mergeCell ref="K512:L512"/>
    <mergeCell ref="K373:L373"/>
    <mergeCell ref="K350:L350"/>
    <mergeCell ref="K406:L406"/>
    <mergeCell ref="K414:L414"/>
    <mergeCell ref="K403:L403"/>
    <mergeCell ref="K330:L330"/>
    <mergeCell ref="A355:X355"/>
    <mergeCell ref="K411:L411"/>
    <mergeCell ref="K460:L460"/>
    <mergeCell ref="A432:X432"/>
    <mergeCell ref="K439:L439"/>
    <mergeCell ref="K429:L429"/>
    <mergeCell ref="K435:L435"/>
    <mergeCell ref="K314:L314"/>
    <mergeCell ref="K342:L342"/>
    <mergeCell ref="K402:L402"/>
    <mergeCell ref="K400:L400"/>
    <mergeCell ref="K377:L377"/>
    <mergeCell ref="K256:L256"/>
    <mergeCell ref="K292:L292"/>
    <mergeCell ref="K316:L316"/>
    <mergeCell ref="K276:L276"/>
    <mergeCell ref="K290:L290"/>
    <mergeCell ref="K291:L291"/>
    <mergeCell ref="K430:L430"/>
    <mergeCell ref="K640:L640"/>
    <mergeCell ref="K423:L423"/>
    <mergeCell ref="K343:L343"/>
    <mergeCell ref="K474:L474"/>
    <mergeCell ref="K415:L415"/>
    <mergeCell ref="K587:L587"/>
    <mergeCell ref="K607:L607"/>
    <mergeCell ref="K457:L457"/>
    <mergeCell ref="K573:L573"/>
    <mergeCell ref="K341:L341"/>
    <mergeCell ref="K437:L437"/>
    <mergeCell ref="K446:L446"/>
    <mergeCell ref="K444:L444"/>
    <mergeCell ref="K499:L499"/>
    <mergeCell ref="K554:L554"/>
    <mergeCell ref="K612:L612"/>
    <mergeCell ref="K579:L579"/>
    <mergeCell ref="K536:L536"/>
    <mergeCell ref="K598:L598"/>
    <mergeCell ref="K584:L584"/>
    <mergeCell ref="A616:X616"/>
    <mergeCell ref="K617:L617"/>
    <mergeCell ref="K572:L572"/>
    <mergeCell ref="K594:L594"/>
    <mergeCell ref="K596:L596"/>
    <mergeCell ref="K605:L605"/>
    <mergeCell ref="K459:L459"/>
    <mergeCell ref="K334:L334"/>
    <mergeCell ref="K199:L199"/>
    <mergeCell ref="K321:L321"/>
    <mergeCell ref="K333:L333"/>
    <mergeCell ref="K221:L221"/>
    <mergeCell ref="K220:L220"/>
    <mergeCell ref="K274:L274"/>
    <mergeCell ref="K619:L619"/>
    <mergeCell ref="K614:L614"/>
    <mergeCell ref="K505:L505"/>
    <mergeCell ref="K520:L520"/>
    <mergeCell ref="K564:L564"/>
    <mergeCell ref="K618:L618"/>
    <mergeCell ref="K516:L516"/>
    <mergeCell ref="K524:L524"/>
    <mergeCell ref="K521:L521"/>
    <mergeCell ref="K359:L359"/>
    <mergeCell ref="K352:L352"/>
    <mergeCell ref="K347:L347"/>
    <mergeCell ref="K216:L216"/>
    <mergeCell ref="K258:L258"/>
    <mergeCell ref="K288:L288"/>
    <mergeCell ref="K232:L232"/>
    <mergeCell ref="K476:L476"/>
    <mergeCell ref="K310:L310"/>
    <mergeCell ref="A319:X319"/>
    <mergeCell ref="K380:L380"/>
    <mergeCell ref="K363:L363"/>
    <mergeCell ref="K326:L326"/>
    <mergeCell ref="K592:L592"/>
    <mergeCell ref="K535:L535"/>
    <mergeCell ref="K420:L420"/>
    <mergeCell ref="K361:L361"/>
    <mergeCell ref="K450:L450"/>
    <mergeCell ref="K578:L578"/>
    <mergeCell ref="K454:L454"/>
    <mergeCell ref="K399:L399"/>
    <mergeCell ref="K744:L744"/>
    <mergeCell ref="K395:L395"/>
    <mergeCell ref="K387:L387"/>
    <mergeCell ref="K603:L603"/>
    <mergeCell ref="K528:L528"/>
    <mergeCell ref="K557:L557"/>
    <mergeCell ref="K532:L532"/>
    <mergeCell ref="K686:L686"/>
    <mergeCell ref="K667:L667"/>
    <mergeCell ref="K633:L633"/>
    <mergeCell ref="K671:L671"/>
    <mergeCell ref="K634:L634"/>
    <mergeCell ref="K645:L645"/>
    <mergeCell ref="K647:L647"/>
    <mergeCell ref="K425:L425"/>
    <mergeCell ref="K508:L508"/>
    <mergeCell ref="K464:L464"/>
    <mergeCell ref="K567:L567"/>
    <mergeCell ref="K364:L364"/>
    <mergeCell ref="K461:L461"/>
    <mergeCell ref="K465:L465"/>
    <mergeCell ref="K467:L467"/>
    <mergeCell ref="K469:L469"/>
    <mergeCell ref="K445:L445"/>
    <mergeCell ref="K492:L492"/>
    <mergeCell ref="K533:L533"/>
    <mergeCell ref="K551:L551"/>
    <mergeCell ref="K1649:L1649"/>
    <mergeCell ref="K277:L277"/>
    <mergeCell ref="K271:L271"/>
    <mergeCell ref="K379:L379"/>
    <mergeCell ref="K217:L217"/>
    <mergeCell ref="K213:L213"/>
    <mergeCell ref="K187:L187"/>
    <mergeCell ref="K1726:L1726"/>
    <mergeCell ref="K1457:L1457"/>
    <mergeCell ref="K295:L295"/>
    <mergeCell ref="K407:L407"/>
    <mergeCell ref="K440:L440"/>
    <mergeCell ref="K336:L336"/>
    <mergeCell ref="K320:L320"/>
    <mergeCell ref="K392:L392"/>
    <mergeCell ref="K384:L384"/>
    <mergeCell ref="K385:L385"/>
    <mergeCell ref="K455:L455"/>
    <mergeCell ref="K456:L456"/>
    <mergeCell ref="K569:L569"/>
    <mergeCell ref="K544:L544"/>
    <mergeCell ref="K540:L540"/>
    <mergeCell ref="K562:L562"/>
    <mergeCell ref="K608:L608"/>
    <mergeCell ref="K549:L549"/>
    <mergeCell ref="K547:L547"/>
    <mergeCell ref="K367:L367"/>
    <mergeCell ref="K383:L383"/>
    <mergeCell ref="K581:L581"/>
    <mergeCell ref="K513:L513"/>
    <mergeCell ref="K859:L859"/>
    <mergeCell ref="K329:L329"/>
  </mergeCells>
  <phoneticPr fontId="0" type="noConversion"/>
  <conditionalFormatting sqref="F28:F29 F286:F287 F32 F318:F319 F354:F356 F431:F433 F615:F616 F641:F643 F722:F724 F774:F776 F1149:F1152 F1621:F1624">
    <cfRule type="cellIs" dxfId="20" priority="51" stopIfTrue="1" operator="notEqual">
      <formula>#REF!</formula>
    </cfRule>
  </conditionalFormatting>
  <conditionalFormatting sqref="F1741:F1742 F1744 F1750:F1751 F1758 F1762 F1772">
    <cfRule type="cellIs" dxfId="4" priority="2" stopIfTrue="1" operator="notEqual">
      <formula>#REF!</formula>
    </cfRule>
  </conditionalFormatting>
  <dataValidations count="3">
    <dataValidation type="list" allowBlank="1" showInputMessage="1" showErrorMessage="1" sqref="B21:C21" xr:uid="{00000000-0002-0000-0000-000000000000}">
      <formula1>$AF$17:$AF$18</formula1>
    </dataValidation>
    <dataValidation type="list" allowBlank="1" showInputMessage="1" showErrorMessage="1" sqref="G21:K21" xr:uid="{00000000-0002-0000-0000-000001000000}">
      <formula1>$AF$20:$AF$21</formula1>
    </dataValidation>
    <dataValidation type="list" allowBlank="1" showInputMessage="1" showErrorMessage="1" sqref="D18" xr:uid="{00000000-0002-0000-0000-000002000000}">
      <formula1>$AF$17:$AF$19</formula1>
    </dataValidation>
  </dataValidations>
  <printOptions horizontalCentered="1"/>
  <pageMargins left="0" right="0" top="0" bottom="0.25" header="0" footer="0"/>
  <pageSetup scale="80" fitToHeight="32" orientation="portrait" horizontalDpi="4294967294" r:id="rId4"/>
  <headerFooter alignWithMargins="0">
    <oddHeader>&amp;Rprinted on: &amp;D</oddHeader>
    <oddFooter>Page &amp;P</oddFooter>
  </headerFooter>
  <rowBreaks count="34" manualBreakCount="34">
    <brk id="109" max="23" man="1"/>
    <brk id="205" max="23" man="1"/>
    <brk id="369" max="23" man="1"/>
    <brk id="379" max="23" man="1"/>
    <brk id="453" max="23" man="1"/>
    <brk id="474" max="23" man="1"/>
    <brk id="526" max="23" man="1"/>
    <brk id="543" max="23" man="1"/>
    <brk id="545" max="23" man="1"/>
    <brk id="633" max="23" man="1"/>
    <brk id="634" max="23" man="1"/>
    <brk id="653" max="23" man="1"/>
    <brk id="717" max="23" man="1"/>
    <brk id="742" max="23" man="1"/>
    <brk id="777" max="23" man="1"/>
    <brk id="799" max="23" man="1"/>
    <brk id="801" max="23" man="1"/>
    <brk id="838" max="23" man="1"/>
    <brk id="929" max="23" man="1"/>
    <brk id="969" max="23" man="1"/>
    <brk id="971" max="23" man="1"/>
    <brk id="1010" max="23" man="1"/>
    <brk id="1060" max="23" man="1"/>
    <brk id="1062" max="23" man="1"/>
    <brk id="1104" max="23" man="1"/>
    <brk id="1177" max="23" man="1"/>
    <brk id="1208" max="23" man="1"/>
    <brk id="1263" max="23" man="1"/>
    <brk id="1303" max="23" man="1"/>
    <brk id="1325" max="23" man="1"/>
    <brk id="1352" max="23" man="1"/>
    <brk id="1433" max="23" man="1"/>
    <brk id="1483" max="23" man="1"/>
    <brk id="1522" max="23" man="1"/>
  </rowBreaks>
  <ignoredErrors>
    <ignoredError sqref="O63:P64 R63:S64 U63:V64 O65:V65 X63:X65 O66:P66 A1864:C1864 E1864 G1864:X1864 M1147:X1148 G1147:J1147 G1065:J1066 G937:J937 G1621:X1622 G1779:X1779 G1780:X1782 G1783:X1863 G1694:J1694 G1606:H1606 G879:N879 K876:L876 E1621:E1622 E1779 E1780:E1782 E1783:E1863 J1711 M1390 A1621:C1622 K882:L882 K880:L880 K887:L888 K892:L892 L893 K891:L891 K865:L865 B1779:C1779 A1780:C1782 A1150 A1201 A1159:C1161 A1783:C1863 G1148:J1152 K1150:M1152 A1247:C1247 A1157:C1157 A1169:C1169 A1185:C1185 B1201:C1201 A1237:C1238 A1250:C1251 A1262:C1262 A1267:C1267 A1275:C1276 A1283:C1284 E1148:E1152 N1149:X1152 A1151:C1152 B1150:C1150 K1149:M1149 A1779 A902:C902 O645:P645 B642:C642 A722:C723 E722:E723 N722:X723 N774:X776 M644:X644 N354:X356 E774:E776 E641:E643 E354:E356 A774:C775 A354:C355 K354:M356 K641:M643 K774:M776 K722:M723 G722:J723 G774:J776 G641:J643 G354:J356 G69:J69 B67 K71:N71 K69:N69 K80:N81 F356 F354:F355 F641:F643 F776 F774:F775 F722:F723 A89:C90 K654:L654 M659:N660 G660:J660 A474:C476 A642 A815:C815 G86:J86 K86:N86 E142 O537:AC537 E716:J716 A161:B162 E659:L659 K370:L370 K786:L786 A777:C777 E786:F786 E80:F80 E141:F141 A324:C329 K328:L328 E328:F328 K333:L333 A778:C778 K777:L777 G241:H241 B278:C278 B689 E773 C776 E345:F345 G351:J353 M188 K327:L327 K326:L326 K353:L353 K374:L374 K372:L373 K371:L371 L375 K621:N621 K660:L660 K664:L664 K667:L667 K727:L727 K728:L728 K739:L739 K740:L740 K745:L745 G764:J764 K764:L764 G773:J773 K773:L773 K787:L787 K791:L791 K789:L789 K794:L795 K796:L796 K812:L812 K819:L820 K829:L829 G840:J840 K840:L840 M647:N647 K647:L647 G647:J647 E694:J694 G245:J249 B552:C552 B102:C102 E143:F143 A462:C462 F665:L665 A685:C686 E772:L772 E687:J687 E788:L788 B809:C809 E811:L811 K79:M79 G238:J238 K361:L362 K364:L364 K363:L363 K366:L366 M542 G644:J644 K644:L644 K655:L655 K656:L656 A699:C699 K798:L798 K801:L801 K804:L804 K842:L842 K849:L851 K845:L845 K844:L844 B667:C668 F1149 F1150 F1151:F1152 B1269:C1269 A1178 A1317 B1021:C1021 A1712:C1714 G1519:H1519 A1718:C1719 H1709 A1597:C1597 A1638:C1638 M1650:Y1650 M1656:Y1657 H1390:J1390 B1682:C1682 Y1669 G1490:J1490 G1641:J1641 G1656:J1657 G1659:J1659 G1700:J1700 M1515:Y1516 A1512:C1512 M1606:Y1606 B1607:C1607 G1478:J1478 G1644:J1644 G1650:J1650 A1647:C1647 M1662:Y1665 K330:L330 K329:L329 K785:L785 Z1711:AC1711 Y1667 G1503:J1503 G1492:J1492 G1495:J1497 G1663:J1663 F1783:F1863 F1780:F1782 F1779 F1621:F1622 B548:C548 K668:X668 L671 K670:L670 K753:L753 L762 K759:L759 K760:L761 G1566:J1568 K875:L875 H1719 G1507:J1507 G1509:H1509 Z1703:AC1703 Y1677:Y1679 Y1676:AC1676 Z1492:AC1492 Y1577:AC1577 M1579:AC1579 Y1613:AC1613 M1586:Y1586 M1523:Y1523 Z1424:AC1424 Y1435:AC1435 Y1436 Y1668:AC1668 B1156 B1154:C1154 M654:N656 M351:X353 O749:AC749 Y67:AC67 M186:N186 K381:L381 K380:L380 K379:L379 A549:C549 M828:AC829 K828:L828 K852:L852 K853:L853 K857:L858 K861:L861 G1070:H1070 Z1623:AC1623 B1522:C1522 Z1474:AC1474 Z1550:AC1550 M1587:AC1587 Z1602:AC1602 F1201 F1185 A1252:C1252 F1275:F1276 F1262 F1250:F1251 F1247 F1384 E1413:J1413 Z1730:AC1731 Y1680:AC1680 E887:E888 K623:N623 K624:N624 B629:C629 M777:X778 F1142 F1134 F1132 M1356:N1356 Y1628:AC1628 M1373:N1373 AE67 G67:X67 H70 G78:M78 G77:M77 G88:N88 G89:J91 G171:J171 G283:H285 B322:C322 G323:M323 G325:N325 G367:N367 G423:J423 G536:J537 G544:J547 G549:J549 G630:N630 G645:N645 G649:H649 G657:N657 G661:N661 M664:X667 G693:J693 G725:AC725 G737:J738 G749:N749 B754:C754 G755:AC755 C810 H810 G823:N823 G843:N843 G841:H841 G864:N864 G1071:J1072 G1120:J1120 G1316:J1317 G1515:J1515 G1523:J1523 G1591:J1591 G1639:J1639 G1668:J1669 G1676:J1680 G1683:J1683 H1711 G1724:J1724 G1727:J1729 G1734:J1735 Y1777:AC1863 B1254:C1254 G92:H92 AE171 A171:C171 G208:J208 AE208:AE209 B251 AE283:AE285 A318:C318 G326:J328 M326:N329 O324:AC329 B333:C333 A384:C385 A383:B383 M1608:Y1608 A249:B249 E424:J424 A647:C647 A452:C452 B477 AE514 G514:J514 AE556 O629:AC630 G623:J624 B645:C645 A659:C660 B657:C657 Y664:AC668 G666:J668 A700:B700 Y815:AC815 E815:N815 B855:C855 A1023:C1024 A987:C987 A1065:C1065 A1063:B1063 A1066:B1066 B1143 R66:X66 A1263:B1263 A1294:C1294 A1350:C1350 G1350:J1350 O1351:X1351 G1419:J1419 G428:J430 G426:H426 J426 AE1515:AE1516 A1524:C1524 M1539:Y1539 Y1529:AC1529 O1526:AD1528 A1684:C1684 E89:F89 E99:F99 E102:F102 E149:F149 E159:F159 E166:F166 E178:J179 E194:J194 E226:J226 E237:J237 E240:J240 E242:J242 E244:J244 A250:C250 E250:J250 A258:C258 E255:F255 E261:F261 B958:C958 E324:N324 E351:F351 E374:F374 E422:J422 E518:F518 E523:J523 E538:J538 E548:J548 E623:F623 E635:F635 E654:F654 E662:L662 E692:J692 E724:AC724 E727:F727 E737:F737 E742:L742 E746:AC746 E754:AC754 E763:L763 E765:L765 E784:L784 E809:N809 E822:AC822 E833:AC833 A839:C839 E839:L839 E891:F891 E952:F952 E958:F958 E966:F966 E1074:J1074 E1079:F1079 E1089:F1089 E1091:F1091 E1093:F1093 E1157:F1158 E1169:F1169 E1301:F1301 E1316:F1316 E1318:J1318 E1320:F1320 A1320:C1322 E1322:F1322 E1346:F1346 E1348:J1348 E1358:F1358 E1389:J1389 E1399:J1399 E1424:J1424 E1468:J1468 E1477:J1477 E1483:J1483 E1489:J1489 E1491:J1491 E1499:J1499 E1506:J1506 A1506:C1508 E1508:J1508 E1510:J1510 E1518:J1518 E1522:J1522 E1524:J1524 E1576:J1576 E1597:J1597 E1599:J1599 E1607:J1607 E1623:X1623 E1628:J1628 E1638:J1638 E1640:J1640 E1642:J1642 E1647:J1647 E1654:J1654 E1658:J1658 E1662:J1662 E1665:J1665 E1670:J1670 E1673:J1673 E1678:F1678 E1682:J1682 E1684:J1684 E1706:J1706 E1710:J1710 E1718:J1718 E1720:J1720 E1723:J1723 E1725:J1725 E1730:J1730 E1733:J1733 E1060:J1060 J92 G329:H329 J329 L803 K883:L883 J1070 H1375:J1375 H1381:J1381 G1672:H1672 A375:C375 B374:C374 B378:C378 J649:N649 J1606 A124:C124 B724:C725 B840:C840 B843 B849:C850 B853:C853 A867:C867 B866:C866 B868:C868 A896:C897 B953:C953 A993:C994 B991:C991 B967:C967 B982:C982 B1405:C1405 A1588 C1588 A1606 C1606 B1648:C1648 A1697 C1694 G556:J556 N556:AC556 M600:N600 R645:X645 C191 B508:C508 B536:C537 A1518:C1518 B1513:C1513 B114:C114 B1419:C1419 J297 B184:C184 A1310:C1310 B1297:C1297 B1139:C1139 B687:C687 O323:P323 R323:S323 U323:V323 X323:AC323 A1260:C1260 B1257 A1214:C1216 O1213:X1213 A1778:C1778 A92:C92 B91:C91 C490 B746:C746 C943:C944 J1672 A718:C718 C1317 A1650:C1650 B1074:C1076 B1261:C1261 A113:C113 A193:C194 A321:C321 A848:C848 M677:AC677 B320:C320 D423:E423 E1574:E1575 A1668:C1670 A483:C483 A820:C820 A966:C966 E1092 E1317 A1515:C1516 E1679:E1680 B514:C514 B564:C565 E660:E661 E823 A851:C852 A998:C998 E1159:E1161 E1310 E1659 G193:J193 E514 C516:C517 E556 A735:C735 E764 E785 A1316:C1316 E1419 A1539:C1539 A1147:C1149 A94:C95 A203:C204 E67 E238 E322:AC322 E164 E738 E325:E327 E148 E151 E262:E263 E278:J278 E668:F668 E552:J552 E620:J620 E381:F381 E693 E1147 E1712:Y1714 E1639 E1727:E1729 E1523 E1519 E1644 E1663:E1664 E1656:E1657 E1390 E1676:E1677 E1495:E1497 E1490 E1641 E1507 E1580:J1581 E1672 E1566:E1569 E1313:E1314 E1156 E1154:J1154 E549 E629:N629 E323 E755 E1683 E171 E318:AD318 E251:E254 E452:J452 E490 E516:E517 E644:E645 E1350 E1492 E101 E352:E353 E624 E1050 E1090 E1321 E1347 E1359:E1360 E1509 E375 E1777:X1778 E683 E725 E1319 E1606 E1650 E1478 E1503 E1515:E1516 E297:H297 E90:E92 E1075:E1076 E1668:E1669 E208 E245:E249 E536:E537 E97:E98 E283:E285 E544:E547 E193 E670:E675 A670:C675 AE670:AE675 M670:AC675 G670:J675 Y659:AC661 E1111 B1084:C1084 AE1111 G1111:J1111 E344 Y409:AC410 A422:C424 M428:AC430 E564 AE564:AE565 G564:J564 M564:AC565 E892:E893 G898:H898 J898 G902:J902 A906:C910 E937 J939:J940 G939:H940 A939:C941 G941:J941 A943:A944 A952:C952 E902 E88 AE397:AE398 E397:E398 G397:J398 E939 M939:AC940 A1120:C1122 G1402:J1402 E655:E657 G654:J656 A654:C656 E663:E667 A663:C666 M662:AC663 K663:L663 G663:J664 E1591 A1591:C1591 M1591:Y1591 O1592:X1592 E1402 A1411:C1413 E941 E554 G554:J554 O555:X555 AE677 E677 G677:J677 M752:AC753 G752:J753 K752:L752 E759:E761 G759:J761 E1120 E1324 A1324:C1329 AE1324:AE1329 G1324:J1324 A1352:C1356 Y1530 M1529:X1530 M1609:AC1610 M1612:Y1612 Y1614 M1613:X1614 M1615:Y1616 M1617:AC1618 E1612:E1613 A1612 M1619:Y1619 G1612:J1613 AE1591 E1572:J1572 E160 B323 A397:C398 A545:C547 A544:B544 A634 B649 A715 B755 A833:C833 A865:C865 A864:B864 A1000:B1000 A1040:C1042 B1039 A1111:C1111 A1085:B1085 A1384:C1384 A1375:B1375 B1523 A1599:C1599 A1639:B1639 A1677:C1680 B1672 A1683:B1683 M208:AC209 M89:N92 M171:N171 M283:AC285 M409:N410 M397:N398 M536:N537 M554:AC554 M514:AC514 M620:N620 M902:N902 M1111:N1111 M1324:AC1329 M1419:AC1419 M1352:AC1355 M1548:AC1548 M1310:AC1310 M1389:Y1389 M1402:Y1402 M1506:AC1506 M1522:AC1522 M1524:AC1524 M1607:AC1607 M1439:AC1439 M1628 M1639:AC1639 M1638:Y1638 G71:J71 E69 A69:C71 E113:J113 H114 J114 B97:C97 M117:N117 A117:C117 E117:J117 AE117 AE124 E124:J124 M124:N124 G151:J151 A159:C160 E167 B195:C195 M201:N201 E201 A201:C201 AE201 G201:J201 A252:C252 G251:J255 A266:C266 E266:J266 AE69:AE71 O69:AC71 E81 O88:AC92 AE88:AE92 B122:C122 M122:N122 E122 G122:J122 AE122 G258:J258 E258 E294:J294 A294:C294 Y294:AD294 M294 A351:C353 G366:J366 A366:C366 B367:C367 B413:C414 A388:C389 E388 E418:E420 AE428:AE430 G418:J420 B428:C430 M490:AC490 G490:J490 AE490 E479 G505:J505 AE508 E508 M508:AC508 M499:AC501 E499 AE499:AE501 G508:J508 G506:H506 J506 Y536:AC536 A538:C538 M541:AC541 AE554 E598 AE598 G598:J598 M598:N598 E600 AE600 G600:J600 A623:C624 AE654:AE657 G578:J579 AE578:AE581 B578:C581 E578:E579 M578:AC581 G97:J99 AE113:AE114 M113:N114 G388:J388 AE388:AE389 M388:AC389 E369:L369 E382:E385 A620:C621 G621:J621 E621 E685:J685 M697:AC697 AE697 G697:J697 E697 A697:C697 E715 G715:J715 M699:N702 AE699:AE702 G699:J702 A701:C701 E699:E702 M720:N720 G720:J720 C720 E720 AE720 Y722:AC723 Y774:AC778 AE815 AE722:AE725 A817:C817 AE817 E817:N817 B819:C819 A842:C842 G842:J842 M842:N842 A844:C844 M844:N846 G844:J844 K846:L846 AE861 A861:C861 M861:AC861 G861:J861 E861 G896:J897 AE902 B937:C937 M928:AC935 E987 G987:J987 M987:N987 Y987:AC987 AE987 G1020:J1021 AE1020:AE1021 Y1020:AC1021 E1020:E1021 A1020:C1020 M1020:N1021 B1050:C1050 B911:C911 AE1048 E1048:J1048 M1048:N1048 A1048:C1048 AE1052:AE1053 E1052:J1052 M1052:AC1053 A1052:C1052 E1053 E1059 A1059:C1060 G1059:J1059 M1100:AC1107 A1100:C1107 G1100:J1100 AE1100:AE1107 E1100 A1136:C1137 E1142:E1145 A1144:C1145 AE1154 M1154:AC1154 G1157:J1161 E1279 G1279:J1279 A1286:C1287 M1283:AC1284 AE1283:AE1284 AE1310 G1310:J1310 E1297 M1313:AC1314 A1314:C1314 AE1313:AE1314 G1313:J1314 G1346:J1347 AE1350 M1350:AC1350 E1340 B1340:C1340 A1373:C1373 AE1352:AE1356 E1352:E1353 G1352:J1353 G1373:J1373 AE1371 G1371:J1371 A1371:C1371 E1371 M1371:AC1371 AE1373 E1373 AE1419 O942 R942 U942 X942 M941 O941:AC941 Y117:AC117 Y124:AC124 Y122:AC122 Y113:AC114 O267:X267 Y397:AC398 Y600:AC600 Y598:AC598 Y699:AC702 Y720:AC720 O726:X726 O736:X736 O782:X783 Y817:AC817 Y902:AC902 M1000:AC1000 Y1048:AC1048 Y1111:AC1111 O1146:X1146 O1315:X1315 Y1356:AC1356 Y1373:AC1373 O163:X163 Y171:AC171 Y201:AC201 E1423 G1423:J1423 M1432:Y1432 AE1402 M1412:AC1413 O1420:X1422 E1439:J1439 O1466:X1467 E1500 A1499:C1500 G1500:J1500 A1510:C1510 M1518:Y1519 AE1522:AE1524 O1511:X1511 H1516:J1516 O1517:X1517 G1539:J1539 AE1539 E1539 O1540:X1541 E1582 G1582:J1582 O1583:X1583 M1588 M1595:Y1595 AE1595 E1595 G1595:J1595 A1595:C1595 O1596:X1596 AE1597 M1597:AC1597 O1598:X1598 A1601:C1602 B1600:C1600 G1627:J1627 Y1621:Y1623 A1656:C1658 AE1694 E1694 H1697 J1697 O1695:X1696 A1734:C1735 E1734:E1735 AE1777:AE1863 E541:E542 G541:J541 O542:AC542 E75:AC75 AE75 A75:C75 E77:E79 O76:X76 G106:J106 E106 A106:C106 AE106 M106:AC106 M109:AC110 AE109:AE110 A109:C110 E109:E110 G109:J110 Y193:AC195 AE193:AE195 M193:N195 E195 G195:J195 Y707:AC707 E707 G707:J707 AE707 M707:N707 A707:C707 A713:C713 M348:N348 B648:C648 G648:N648 A1377:C1379 G1377:J1379 Y1377:AC1379 M1377:N1379 E1377:E1379 AE1377:AE1379 AE1423:AE1424 M1423:Y1424 A1423:C1424 Y1434 O1425:X1425 AE1432 A1432:C1432 E1432 G1432:J1432 G1434:J1434 E1434 M1434:X1436 O1433:X1433 AE1697 M1697:Y1697 B88:C88 C457 G587:J587 AE592 B592:C592 E587 M592:AC592 O584:X586 B518:C518 E735:J735 AE735 M735:AC735 A240:B240 M1477:Y1478 O1525:X1525 A1140:C1142 G1000:J1000 AE1000 E1000 AE552 M552:AC552 AE685:AE687 M685:AC687 E1700 A499:C501 G499:J499 E778:L778 AE780:AE781 M780:AC781 A1439:C1439 AE1439 B542 G542:H542 J542 E1283:J1284 E372:J372 A1489:C1492 AE1489:AE1492 M1489:Y1492 O58:P58 U58 X58 Y712:AC713 H712:H713 AE712:AE713 M712:N713 A712:B712 Z1486:AC1486 G132:J132 AE132 B132 E132 M132:AC132 B1777:C1777 J453:J454 G453:H454 G164:J164 AE164 A164:C164 M164:AC164 M220:AC220 AE220 E220 G220:H220 A977:C981 Y991:AC995 E991:E995 M991:N995 G991:J995 AE991:AE995 A1003:C1003 E1007 M1007:AC1007 AE1007 G1007:J1007 Y1017:AC1018 M1017:N1018 A1017:C1018 E1017:E1018 AE1017:AE1018 G1017:J1018 A1034:C1038 M1381:N1381 B1388:C1388 G94:J95 M94:AC95 AE94:AE95 E94:E95 O96:X96 AE148:AE149 A148:C149 G148:J149 M148:AC149 O165:X165 AE184 E184 G184:J184 M184:AC184 A178:C182 O210:X210 J283:J285 A299:C299 M299:N299 E299:J299 E331:AC331 E329:E330 G333:J333 AE333 M333:AC333 E333 M366:N366 E378:L378 H373 G381:J385 O402:X404 G409:J410 AE409:AE410 E409:E410 B409:C410 M505:AC506 E505:E506 AE505:AE506 O507:X507 M524:N533 E524:E532 G524:J532 O551:X551 O557:X562 E592 G592:J592 O593:X594 A630:C632 E634 E637:E638 A641:C641 A692:C694 Y715:AC716 AE715:AE716 M715:N716 A716:C716 AE737:AE740 M737:AC740 A737:C740 O741:X741 E752:E753 A752:C753 A772:C773 G785:J786 E790:L790 A794:C798 M800:AC804 E828:E829 AE828:AE829 A828:C829 G828:J829 M839:N840 J841:N841 B841 E848:E853 M848:AC853 G848:J853 AE848:AE853 K848:L848 M865:N865 O864:AC865 A869:C871 Y896:AC898 AE896:AE898 M896:N898 B898:C898 E896:E898 M937:AC937 AE937 O938:X938 G943:J947 E943:E947 O951:X951 AE1063 M1063:AC1063 E1063 G1063:J1063 O1064:X1064 E1084:E1087 Y1109:AC1109 M1109:N1109 A1109:C1109 G1109:J1109 AE1109 E1109 O1108:X1114 A1130:C1130 AE1147:AE1152 Y1147:AC1152 O1153:X1153 A1246:C1246 M1279:AC1279 AE1279 A1279:C1279 O1293:X1293 G1301:J1302 AE1301:AE1302 M1301:AC1302 E1302 A1301:C1302 O1303:X1303 G1304:J1304 AE1304 M1304:AC1304 E1304 A1304:C1304 O1305:X1305 G1306:J1306 AE1306 M1306:AC1306 E1306 A1306:C1306 O1307:X1307 G1308:J1308 AE1308 M1308:AC1308 E1308 A1308:C1308 O1309:X1309 O1311:X1311 B1318:C1319 O1461:X1464 AE1468:AE1471 E1469:E1471 B1468:C1471 G1469:J1471 M1468:Y1471 AE1474:AE1475 E1474:E1475 B1474:C1474 M1474:Y1475 G1474:J1475 O1476:X1476 B1477:C1478 AE1477:AE1478 O1493:X1493 M1499:Y1500 AE1499:AE1500 M1549:Y1551 G1548:J1551 A1548:C1551 AE1548:AE1551 E1548:E1551 M1574:Y1576 E1577:E1579 G1577:J1579 Y1578 M1577:X1578 A1576:C1582 M1580:Y1582 AE1574:AE1582 AE1606:AE1610 G1608:J1609 A1609:C1610 E1608:E1609 O1611:X1611 M1676:X1680 M1694:AC1694 M1654:AC1654 M1658:AC1658 M1672:AC1672 M1673:Y1673 M1682:AC1684 O1167:X1168 A928:C935 A1131 C1131 G101:J102 H100 J100 Y348:AC348 AE800:AE804 A1176:C1177 A1212:C1212 E1212 A1180:C1184 A1196:C1200 G1212:J1212 M1254:AC1254 E1254 AE1254 G1254:J1254 G1269:J1269 E1269 E1326 G1326:J1326 H1325 J1325 E1328 G1328:J1328 H1327 J1327 H1329 J1329 G374:J375 O377:X377 E71 J70:N70 M126:AC126 E126 B126 AE126 G126:J126 M130:AC130 E130 B130 AE130 G130:J130 O131:X131 G209:H209 J209 G413:J416 AE413:AE416 E413:E416 M413:AC416 A415:C416 O417:X417 AE418:AE420 M418:AC420 A418:C420 O421:X421 B470 E470 G470:H470 E474 AE474:AE477 G474:J474 M474:AC477 AE479 G479:J479 M479:AC479 B479:C479 J470 H565 J565 M683:AC683 AE683 G683:J683 O684:X684 E740 G740:J740 H739 J739 H762 J762 A1240:C1240 E1240 G1240:J1240 AE1240 Y1240:AC1240 M1240:N1240 O1239:X1241 AE1375 E1375 M1375:N1375 Y1375:AC1375 G1411:J1412 E1411:E1412 M1411:Y1411 AE1411:AE1413 A1389:C1389 M1399:AC1399 O1401:X1401 M1428:Y1428 AE1428 A1428:C1428 E1428 G1428:J1428 G1426:J1426 E1426 A1426:C1426 AE1426 M1426:Y1426 O1427:X1427 A1192:C1193 A1208:C1209 O471:X473 B1519 H1721:H1722 B1720:C1720 J1721:J1722 J1519 B1721 J1719 A190:C190 E1246:E1252 G1246:J1252 AE1246:AE1252 M1246:AC1252 A1248:B1249 O1559:X1564 B1025:C1026 E320:J321 A1007:C1007 B1005:C1005 B1722:C1722 A1662:C1665 B1659:C1659 R58 B1733:C1733 B319:C319 M1388:AC1388 M1383 AE647:AE649 E647:E649 Y647:AC649 Y654:AC657 M97:AC102 AE97:AE102 A98:C101 J379:J380 H379:H380 G727:J733 A727:C733 AE727:AE733 E728:E733 M727:AC733 A1727:C1730 AE1733:AE1735 M1733:AC1735 O31:X31 AE541:AE542 O35:X35 O46:X46 M141:AC143 G141:J143 A141:C143 AE141:AE143 O150:X150 E153:J153 H152 J152 M159:AC162 AE159:AE162 G159:J162 M166:AC167 A166:C167 AE166:AE167 G166:J167 M190:N191 AE190:AE191 E190:E191 G190:J191 Y190:AC191 AE226:AE228 A226:C228 M226:AC228 E227:E228 G227:J228 O229:X229 G230:J230 E230 M244:AC255 A230:C230 AE244:AE255 O239:X239 A244:C248 B241 J241 A242:C242 AE240:AE242 M240:AC242 O243:X243 A254:C254 B253:C253 B255:C255 G261:J263 AE266 M266:AC266 H259:H260 J259:J260 M258:AC263 AE258:AE263 A261:C263 M278:AC278 AE278 A297:C297 O334:X336 G337:J337 AE337 A337:C337 M337:AC337 E337 O338:X338 G339:J339 AE339 A339:C339 M339:AC339 E339 G342:J342 AE342 A342:C342 M342:AC342 E342 O343:X343 E370:E371 A369:C370 AE369:AE375 M369:AC375 AE457 M457:AC457 E457 G457:J457 E476:E477 G476:J477 H475 J475 AE483 E483:J483 M483:AC483 E501 G501:J501 H500 J500 M510:AC510 E510 B510:C510 G510:J510 AE510 AE516:AE518 M516:AC518 G516:J518 O519:X520 Y524:AC533 H533:J533 M544:AC549 AE544:AE549 E581 G581:J581 H580 J580 O582:X582 H588 J588 G634:J635 G637:J638 H636 J636 J712:J713 O734:X734 AE749:AE750 A750:C750 E749:E750 G750:J750 M750:AC750 O751:X751 A756:C756 E756:AC756 H777 J777 H787 J787 H789 J789 E797:L797 H791 J791 E792:L792 AE784:AE792 M784:AC792 A784:C792 O793:X793 E800:L800 H798 E802:L802 H801 H812 H794:H796 J794:J796 J798 J801 H803:H804 J803:J804 J810:N810 J812 AE819:AE820 M819:AC820 E819:E820 G819:J820 O821:X821 E855 G855:AC855 AE855 O856:X856 O872:X874 A887:C888 M887:AC888 AE887:AE888 G887:J888 E928:E933 G928:J933 AE928:AE935 E935 G935:J935 H934 J934 AE939:AE941 H948 J948 G949:J950 E949:E950 A945:C950 M943:AC950 AE943:AE950 B995:C995 O1008:X1008 G1023:J1024 E1023:E1024 E1034:E1042 AE1034:AE1042 G1034:J1042 M1034:AC1042 O1043:X1043 M1050:AC1050 G1050:J1050 AE1050 O1051:X1051 G1061:J1061 E1061 M1059:AC1061 AE1059:AE1061 A1061:B1061 O1062:X1062 B1067 G1068:J1068 G1067:H1067 J1067 E1070:E1072 A1070:B1072 AE1070:AE1072 M1070:AC1072 O1073:X1073 G1079:J1082 A1079:C1082 E1080:E1082 M1079:AC1082 AE1079:AE1082 AE1089:AE1093 G1089:J1093 A1089:C1093 M1089:AC1093 E1095 AE1095 G1095:J1095 A1095:C1095 M1095:AC1095 E1102:E1103 G1102:J1103 H1101 J1101 E1105:E1107 G1105:J1107 H1104 J1104 M1115:AC1115 AE1115 A1115:C1115 E1115:J1115 H1121 J1121 E1139:E1140 AE1139:AE1145 G1139:J1145 M1139:AC1145 G1192:J1193 M1192:AC1193 E1192:E1193 AE1192:AE1193 G1208:J1209 M1208:AC1209 E1208:E1209 AE1208:AE1209 E1237:J1238 AE1237:AE1238 M1237:AC1238 M1242:AC1244 AE1242:AE1244 G1242:J1244 E1242:E1244 A1242:C1244 O1245:X1245 O1255:X1256 M1257:AC1257 E1257 AE1257 G1257:J1257 A1266:B1266 B1264 O1330:X1330 M1340:AC1340 AE1340 G1340:J1340 E1355:E1356 G1355:J1356 H1354 J1354 AE1362 E1362:J1362 M1362:N1362 A1362:C1362 Y1362:AC1362 AE1405:AE1409 M1405:Y1409 E1405:E1409 G1405:J1409 A1406:C1409 O1410:X1410 M1384:N1385 B1385:C1385 AE1383:AE1385 E1383:E1385 G1384:J1385 Y1383:AC1385 E1436 G1436:J1436 H1435 J1435 E1484:E1486 G1484:J1486 AE1483:AE1486 M1483:Y1486 B1483:C1486 E1529:E1533 AE1529:AE1533 G1529:J1533 A1529:C1533 M1531:Y1533 O1534:X1534 A1543:C1543 E1546 AE1546 A1546:C1546 G1546:J1546 M1546:AC1546 O1547:X1547 G1584:J1584 E1584 AE1584 A1584:C1584 M1584:AC1584 O1585:X1585 G1586:J1588 E1586:E1588 AE1586:AE1588 A1586:C1587 AE1599:AE1602 E1600:E1601 G1600:J1601 M1599:Y1602 H1602 J1602 H1610 J1610 E1615 E1617 E1619 G1615:J1615 H1614 G1617:J1617 H1616 G1619:J1619 H1618 J1614 J1616 J1618 AE1612:AE1619 O1620:X1620 O1633:X1633 AE1650 AE1656:AE1659 M1659:Y1659 O1661:X1661 AE1662:AE1665 H1667 J1667 O1666:X1666 AE1682:AE1684 E1702:E1703 G1702:J1703 H1701 J1701 A1709:C1711 M1709:Y1711 H1707 J1707 J1709 AE1706:AE1707 M1706:Y1707 A1706:C1707 O1708:X1708 O1280:X1282 AE1169:AE1170 E1170 M1169:AC1170 G1169:J1170 A1170:C1170 O1191:X1191 G1206:J1206 A1206:C1206 O1207:X1207 O1472:X1473 A1174:C1174 C1173 G1174:J1174 G1173:H1173 J1173 A1190:C1190 C1189 C1205 G1205:H1205 J1205 G1190:J1190 G1189:H1189 J1189 H1025 J1025 G1156:H1156 J1156 A372:C373 B371 G370:H371 J370:J371 G878:J878 K878:L878 M878:N878 M882:AC883 O884:X886 H871:J871 M1727:Y1731 AE1727:AE1731 O1732:X1732 E1512:E1513 AE1512:AE1513 G1512:J1513 M1512:Y1513 O1514:X1514 O30:P30 R30:S30 U30:V30 X30 O1739:P1739 R1739:S1739 U1739:V1739 X1739 E319:AC319 M297:N297 AA297:AD297 AA321:AD321 O320:AD320 O321:X321 A1399:C1399 B1390:C1390 A801:C804 B800:C800 B811:C811 A1614:C1618 B1613:C1613 A344:C348 AE344:AE348 E347 G344:J345 M344:AC347 O596:X601 M1542:AC1543 G1542:J1543 AE1542:AE1543 E1542:E1543 AE772:AE778 M772:AC773 B1627:C1628 AE759:AE765 A759:C765 M759:AC765 Y1381:AC1381 E1381 AE1381 A1381:C1381 B1383 G1383:H1383 J1383 O33:X33 O37:X39 O42:X44 O48:X48 O1769:X1771 O56:X56 O60:X61 O72:X74 G81:H81 J81 B86:C86 AE86 O86:AC86 E86 O87:X87 O107:X108 O127:X129 O133:X136 AE156 M156:AC156 A151:C153 O169:X172 O174:X177 B237:C238 AE230 M230:AC230 O256:X257 O265:X265 Y299:AD299 A356:C356 Y351:AC356 AE351:AE356 G359:J359 A359:C359 M359:N359 AE359 K359:L359 M361:N364 AE361:AE364 A361:C364 G361:J364 AE366:AE367 Y366:AC367 Y359:AC359 Y361:AC364 AE422:AE424 M422:AC422 O425:X425 B426:C426 AE426 M426:AC426 O427:X427 O459:X461 E462:J462 M470:AC470 AE470 AE462 M462:AC462 M538:AC538 O540:X540 O567:X570 O572:X577 G589:J589 E589 M587:AC589 B587:C589 AE587:AE589 O590 R590:X590 AE623:AE624 O623:AC624 AE641:AE645 Y641:AC645 A643:C644 N641:X643 M689:AC690 AE689:AE690 E689:E690 O691:X691 Y718:AC718 AE718 E718 G718:J718 M718:N718 H780:H781 J780:J781 O806:X812 AE809:AE812 Y809:AC812 M811:N812 A812:C812 O814:X817 A822:C823 AE822:AE823 O823:AC823 O824:X824 A825:C825 AE825 E825:AC825 O826:X827 AE833 E857:E859 G857:J859 M857:AC859 A857:C859 AE857:AE859 K859:L859 O860:X860 E882:E883 A882:C883 AE882:AE883 O878:AC880 G882:J883 M880:N880 O889:X890 G891:J893 AE891:AE893 M891:AC893 A891:C893 AE906:AE913 G906:J913 E906:E913 A912:C913 M906:AC913 A955:C957 E953:E957 M952:AC958 AE952:AE958 G952:J958 O959:X960 O962:X965 A968:C975 O976:X976 G1003:J1003 AE1003 M1003:AC1003 E1003 O1004:X1004 G1005:J1005 AE1005 M1005:AC1005 E1005 O1006:X1006 Y1023:AC1027 M1023:N1027 M1065:AC1067 AE1065:AE1068 A1068:B1068 E1065:E1068 M1068:N1068 Y1068:AC1068 O1068:X1069 O1117:X1119 AE1120:AE1123 M1120:AC1123 E1122:E1123 G1122:J1123 M1130:AC1134 G1130:J1134 AE1130:AE1134 E1130:E1134 A1132:C1134 O1135:X1135 AE1156:AE1161 M1156:AC1161 AE1172:AE1174 E1172:E1174 M1172:AC1174 G1172:J1172 A1172:C1172 G1188:J1188 A1188:C1188 G1204:J1204 A1204:C1204 O1171:X1171 O1175:X1175 M1176:AC1178 E1176:E1178 AE1176:AE1178 G1176:J1178 O1179:X1179 AE1188:AE1190 E1188:E1190 M1188:AC1190 AE1204:AE1206 E1204:E1206 M1204:AC1206 AE1212 M1212:AC1212 A1277:C1277 AE1275:AE1277 M1275:AC1277 G1275:J1277 E1275:E1277 O1278:X1278 O1291:X1291 M1294:AC1294 AE1294 E1294:J1294 O1295:X1296 M1297:AC1297 AE1297 G1297:J1297 O1299:X1300 O1342:X1345 A1346:C1348 O1349:X1349 O1403:X1404 O1415:X1418 AE1364:AE1366 G1364:J1366 A1364:C1366 E1364:E1366 M1364:N1366 Y1364:AC1366 M1369:AC1369 E1369 A1369:C1369 G1369:J1369 AE1369 O1370:X1370 O1372:X1387 G1388:J1388 AE1399 E1388 AE1434:AE1436 A1434:C1436 O1438:X1438 O1487:X1488 AE1495:AE1497 M1495:Y1497 O1498:X1498 O1501:X1502 AE1503 A1503:C1503 M1503:Y1503 AE1518:AE1519 O1521:X1521 O1544:X1545 AE1566:AE1569 M1566:Y1569 A1566:C1567 O1571:X1571 AE1572 M1572:AC1572 A1572:C1572 B1574:B1575 G1574:H1575 J1574:J1575 A1593:C1593 G1593:J1593 E1593 AE1593 M1593:Y1593 O1594:X1594 O1603:X1605 M1627:Y1627 AE1627:AE1628 O1629:X1631 O1636:X1636 AE1644 A1644:C1644 M1644:Y1644 O1646:X1646 AE1667:AE1670 M1667:X1670 Y1670:AC1670 O1671:X1671 AE1676:AE1680 O1681:X1681 O1698:X1699 O1743:X1743 O1773:X1773 O1775:X1776 A749 C749 A992 C992 C1475 A1608 C1608 C1612 A1619 C1619 A702 C702 G1286:J1287 M1286:AC1287 AE1286:AE1287 E1286:E1287 B1158:C1158 O1162:X1164 G233:J235 E233:E235 AE536:AE538 O1285:X1285 O1288:X1288 M178:AC182 G180:J182 E180:E182 AE178:AE182 Y188:AC188 G188:J188 E188 AE188 A188:C188 H236 J236 G218:J218 E218 AE218 A218:C218 M218:AC218 O221:X225 M1346:AC1348 AE1346:AE1348 H348 J348 H1731 J1731 M214:AC214 A214:C214 AE214 E214 G214:J214 O215:X215 M424:AC424 M423 O423:AC423 AE1269 M1269:AC1269 M1266:AC1267 AE1266:AE1267 E1266:J1267 O1268:X1268 O138:X140 M378:AC385 AE1709:AE1716 M1715:Y1716 E1715:E1716 G1715:J1716 A1715:C1716 O1717:X1717 G977:J985 AE977:AE985 E977:E985 M977:AC985 A983:C985 AE745:AE746 M745:AC745 E745 A745:C745 K743:L743 G745:J745 B661:C662 AE659:AE668 O219:X219 M233:AC238 AE233:AE238 A233:C236 O183:X183 M330:AC330 AE322:AE331 B330:C331 G330:J330 A208:C209 A206 C206 B1568:C1568 O50:X52 G79:J80 A77:C80 AE77:AE81 O77:AC81 O82:X84 O103:X105 O112:X125 O145:X147 O198:X202 M203:AC204 E203:E204 AE203:AE204 G203:J204 M206:AC206 E206 AE206 G206:J206 O207:X207 M272:AC275 AE272:AE275 E272:E275 A272:C275 G272:J275 O280:X281 O315:X317 H389 J389 O390:X393 O406:X412 O434:X451 E453:E454 M452:AC454 AE452:AE454 O480:X482 O502:X503 O511:X513 E521:E522 G521:J522 O591:X591 Y620:AC621 AE620:AE621 AE629:AE632 G631:J632 M631:AC632 E630:E632 O633:X633 M634:AC638 AE634:AE638 A635:C638 O640:X640 O646:X650 O678:X682 M692:AC694 AE692:AE694 O698:X707 O709:X721 O747:X748 AE752:AE756 O757:X758 O766:X769 O771:X771 AE794:AE798 M794:AC798 O799:X799 O862:X863 K866:L871 G865:J870 M866:AC871 AE864:AE871 E864:E871 AE875:AE876 A875:C876 E875:E876 M875:AC876 G875:J876 O877:X877 G880:J880 AE878:AE880 A878:C880 E878:E880 O881:X881 O894:X903 O905:X905 O915:X927 O340:X341 A379:C382 AE378:AE385 O495:X498 O492:X493 E998 AE998 G998:J998 M998:AC998 O999:X999 O1001:X1002 G1009:J1012 AE1009:AE1012 M1009:AC1012 E1009:E1012 A1009:C1012 G1015:J1015 AE1015 E1015 A1015:C1015 M1015:N1015 Y1015:AC1015 O1013:X1027 A1030:C1030 Y1030:AC1030 M1030:N1030 AE1030 E1030 G1030:J1030 G1026:J1028 E1026:E1028 AE1023:AE1028 M1028:AC1028 A1027:C1028 O1029:X1031 O1045:X1049 B1053 G1053:H1053 J1053 AE1074:AE1076 M1074:AC1076 G1075:J1076 O1078:X1078 M1084:AC1087 A1086:C1087 G1084:J1087 AE1084:AE1087 O1088:X1088 O1094:X1094 O1096:X1099 O1124:X1128 M1136:AC1137 G1136:J1137 AE1136:AE1137 E1136:E1137 O1138:X1138 O1272:X1274 O1258:X1259 AE1318:AE1322 G1319:J1322 M1318:AC1322 Y1358:AC1360 A1358:C1360 M1358:N1360 G1358:J1360 AE1358:AE1360 O1356:X1368 AE1388:AE1390 O1390:AC1390 J1509 B1509 AE1506:AE1510 M1507:Y1510 O1536:X1538 O1552:X1557 G1569:H1569 J1569 O1590:X1590 AE1621:AE1623 B1623:C1623 O1625:X1626 M1640:Y1642 A1640:C1642 AE1638:AE1642 O1643:X1643 O1651:X1653 AE1654 A1654:C1654 O1655:X1655 O1685:X1685 A1700:C1703 M1700:Y1703 AE1700:AE1703 O1705:X1705 O1736:X1738 O1752:X1757 O1759:X1761 O1392:X1398 A954 C954 O387:X387 G966:J975 AE966:AE975 E967:E975 M966:AC975 O1441:X1454 E840:E846 AE839:AE846 Y839:AC846 O834:X847 A846:C846 B845 G846:J846 G845:H845 J845 J373 M1214:AC1216 AE1214:AE1216 G1214:J1216 E1214:E1216 O1270:X1270 O1429:X1431 G689:H690 J689:J690 O395:X400 A1186:C1186 G1180:J1186 O1187:X1187 A1202:C1202 G1196:J1202 O1203:X1203 O1194:X1195 O1210:X1211 H1674 J1674 J220 O357:X368 H156 J156 A156:C156 B154:C154 O1220:X1230 O1232:X1236 G347:J347 H346 J346 O603:X614 O617:X622 O1763:X1767 O1745:X1749 O1480:X1482 O695:X696 M320:M321 B1313:C1313 L666 G1260:J1264 E1260:E1264 AE1260:AE1264 M1260:AC1264 O1265:X1265 O455:X456 O986:X997 O1054:X1058 M1180:AC1186 E1180:E1186 AE1180:AE1186 M1196:AC1202 E1196:E1202 AE1196:AE1202 M521:AC523 AE521:AE533 A521:C533 H686 J686 O524:X536 O288:X303 X1589 O1588:P1589 R1588:S1589 U1588:V1589 X1588:Y1588 M1032:AC1032 G1032:J1032 AE1032 E1032 A1032:C1032 O1033:X1033 O1504:X1505 AE1718:AE1725 M1718:Y1725 A1723:C1725 O1726:X1726 O1456:X1459 O305:X312 O313:P314 R313:S314 U313:V314 X313:X314 O485:X489 O1332:X1339 O157:X158 J154 H154 M151:AC154 AE151:AE154 O155:X155 O231:X232 O348:X350 O464:X469 O652:X661 G743:J743 A742:C743 E743 M742:AC743 AE742:AE743 O744:X744 O830:X832 O626:X628 AE1672:AE1674 A1673:C1674 M1674:AC1674 O1675:X1675 M216:AC216 A216:C216 AE216 E216 G216:J216 O217:X217 G212:J212 E212 AE212 A212:C212 M212:AC212 O213:X213 A186:C186 AE186 E186 G186:J186 Y186:AC186 O185:X196 B1676:C1676 G1664:H1664 J1664 B1495:C1497 O1687:X1693 AE1647:AE1648 E1648 G1648:J1648 M1647:Y1648 O1649:X1649 O276:X277 G268:J270 A268:C270 E268:E270 AE268:AE270 M268:AC270 O271:X271 M1316:AC1317 AE1316:AE1317" unlockedFormula="1"/>
    <ignoredError sqref="AD1864:AD1887 AD282:AD285 N304:AD304 AD1147:AD1148 AD1515:AD1516 AD397:AD398 AD1419 AD1324:AD1329 AD1591 AD171 AD201 AD122 AD428:AD430 AD499:AD501 AD556 AD598 AD600 AD583 AD697 AD699:AD702 AD722 AD861 AD902 AD987 AD1020:AD1021 AD1052:AD1053 AD1111 AD1100:AD1107 AD1214:AD1216 AD1352:AD1356 AD1371 AD1373 AD62 AD68 AD1539 AD1558 AD1595 AD1694 AD1465 AD106 AD707:AD708 AD1377:AD1379 AD1423:AD1424 AD1432 AD1697 AD75 AD554 AD595 AD654:AD657 AD592 AD720 AD725 AD807 AD1279 AD1350 AD735 AD405 AD1312:AD1314 AD1000 AD685:AD686 AD780:AD781 AD1489:AD1492 AD712:AD713 AD137 AD164 AD208:AD209 AD991:AD995 AD1017:AD1018 AD1007 AD88:AD95 AD148:AD149 AD184 AD333 AD351:AD353 AD578:AD581 AD715:AD716 AD737:AD740 AD828:AD829 AD896:AD898 AD1063 AD1109 AD1292 AD1301:AD1302 AD1304 AD1306 AD1308 AD1310 AD1468:AD1471 AD1474:AD1475 AD1477:AD1479 AD1499:AD1500 AD1574:AD1579 AD1621 AD800:AD805 AD1252:AD1254 AD125:AD126 AD130 AD132 AD413:AD416 AD418:AD420 AD683 AD1240 AD1375 AD1411:AD1412 AD1402 AD1428 AD1426 AD1246:AD1249 AD401 AD504:AD506 AD644:AD645 AD647:AD649 AD97:AD102 AD670:AD677 AD727:AD733 AD1733:AD1735 AD571 AD141:AD142 BQ148:BQ149 AD159:AD162 AD173 AD190:AD191 BQ226:BQ228 AD226:AD228 AD244:AD255 BQ240:BQ242 AD240:AD242 BQ257:BQ263 BQ302 BQ335 AD337 AD339 AD342 AD369:AD376 BQ494 AD508:AD510 BQ514:BQ518 AD514:AD518 AD541:AD550 BQ573:BQ581 BQ608:BQ611 AD641 AD749:AD750 AD784:AD792 BQ815:BQ820 AD818:AD820 BQ861 AD887:AD888 AD939:AD941 AD943:AD950 AD1044 AD1034:AD1042 AD1050 BQ1070:BQ1072 AD1070:AD1072 BQ1095 AD1095 BQ1100:BQ1115 AD1139:AD1145 AD1192:AD1193 AD1208:AD1209 AD1242:AD1244 BQ1246:BQ1255 BQ1257 AD1257 AD1331 BQ1336:BQ1340 AD1340:AD1341 AD1362 AD1405:AD1409 BQ1383:BQ1385 AD1483:AD1486 AD1531:AD1533 BQ1546 AD1546 AD1548:AD1551 AD1584 AD1586:AD1588 AD1599:AD1602 AD1612:AD1619 AD1650 AD1656:AD1660 BQ1662:BQ1665 AD1662:AD1665 BQ1682:BQ1684 AD1682:AD1684 AD1706:AD1707 AD1709:AD1712 BQ1279 BQ1416:BQ1417 BQ1737:BQ1739 AD1169:AD1170 BQ1460:BQ1472 BQ571 BQ887:BQ888 AD1512:AD1513 AD193:AD195 AD220 AD258:AD264 AD848:AD855 AD1048 AD1059:AD1061 AD1581:AD1582 AD1606:AD1610 AD1727:AD1731 AD776:AD777 AD109:AD114 AD1542:AD1543 BQ1539:BQ1543 BQ759:BQ765 AD759:AD765 AD1381 AD32:AD34 AD47 AD59 AD57 AD85:AD86 BQ104:BQ106 AD117 BQ130:BQ133 BQ141:BQ143 BQ156 AD156 AD166:AD168 BQ159:BQ172 BQ220:BQ223 BQ230 AD230 BQ244:BQ255 BQ296:BQ297 BQ299 BQ351:BQ356 AD359 BQ359 BQ392 BQ361:BQ364 AD361:AD364 AD366:AD367 AD394 AD422:AD424 BQ426 AD426 AD470 BQ462 BQ483 AD474:AD479 AD490:AD491 BQ490 AD536:AD537 BQ541:BQ565 AD563:AD566 BQ583:BQ589 AD587:AD589 BQ592:BQ596 BQ598:BQ602 AD623:AD625 BQ683:BQ690 AD689:AD690 BQ704:BQ707 BQ711:BQ718 AD718 BQ749:BQ750 BQ772:BQ792 BQ800:BQ812 AD809:AD815 BQ822:BQ823 AD822:AD823 BQ825 BQ833 BQ857:BQ859 AD857:AD859 AD882:AD883 AD833 AD891:AD893 BQ891:BQ899 AD928:AD937 AD906:AD914 AD952:AD958 AD961 AD1003 BQ1005 AD1005 BQ1059:BQ1061 AD1065:AD1068 BQ1063:BQ1068 AD1120:AD1123 AD1129:AD1134 AD1156 AD1159:AD1161 BQ1165:BQ1170 AD1172:AD1174 BQ1172:BQ1174 AD1176:AD1178 BQ1176:BQ1178 BQ1188:BQ1190 AD1188:AD1190 AD1204:AD1206 BQ1204:BQ1206 AD1212 BQ1237:BQ1244 BQ1274:BQ1277 AD1277 BQ1281:BQ1284 BQ1292:BQ1294 BQ1297 AD1297:AD1298 AD1294 BQ1411:BQ1414 AD1364:AD1366 AD1369 BQ1371:BQ1381 BQ1399:BQ1403 AD1388:AD1389 AD1383:AD1385 BQ1432:BQ1436 AD1434:AD1437 BQ1499:BQ1500 AD1494:AD1497 BQ1503 AD1503 BQ1522:BQ1533 BQ1515:BQ1519 AD1518:AD1524 AD1535 BQ1548:BQ1551 BQ1558:BQ1569 AD1565:AD1570 BQ1572 AD1572 AD1593 BQ1606:BQ1619 AD1627:AD1628 BQ1630:BQ1631 BQ1635 BQ1644 AD1644:AD1645 BQ1650 BQ1656:BQ1659 AD1667:AD1670 BQ1667:BQ1670 BQ1676:BQ1680 AD1676:AD1680 BQ1706:BQ1707 BQ1727:BQ1731 AD1758 AD1765:AD1772 AD1774 BQ470:BQ480 BQ1574:BQ1584 AD1286:AD1287 BQ1286:BQ1287 BQ1289:BQ1290 BQ535:BQ538 BQ178:BQ182 AD178:AD182 BQ188 AD188 BQ218 AD218 BQ1346:BQ1348 AD1346:AD1348 AD214 BQ214 AD494 BQ1269 AD1269 AD1266 BQ1266:BQ1267 BQ137:BQ139 BQ1709:BQ1716 AD1714:AD1716 AD977:AD985 BQ977:BQ987 AD745:AD746 AD659:AD667 BQ654:BQ678 AD233:AD238 BQ233:BQ238 AD322:AD330 AD77:AD81 BQ96:BQ102 BQ108:BQ117 BQ120:BQ127 BQ190:BQ196 AD197 BQ199:BQ204 BQ206 AD203:AD206 BQ272:BQ275 AD272:AD275 BQ278 BQ282:BQ288 N315:N317 Y314:AD317 AD408:AD410 BQ397:BQ424 BQ428:BQ443 AD441:AD443 BQ457 BQ445:BQ454 AD445:AD454 AD457:AD458 BQ504:BQ510 BQ499:BQ502 AD620:AD621 BQ629:BQ632 AD629:AD632 BQ634:BQ638 AD634:AD639 BQ641:BQ650 BQ681 AD692:AD694 BQ745:BQ746 BQ752:BQ756 AD752:AD756 AD770:AD774 BQ794:BQ798 AD794:AD798 BQ828:BQ830 AD864:AD871 BQ863:BQ872 BQ882:BQ884 BQ874:BQ876 AD875:AD876 BQ878:BQ880 AD878:AD880 BQ906:BQ913 BQ902:BQ904 AD904 BQ928:BQ960 BQ337:BQ340 AD388:AD389 BQ388:BQ389 AD602 BQ990:BQ998 AD998 BQ1000:BQ1003 AD1009:AD1012 BQ1007:BQ1012 BQ1014:BQ1015 AD1015 AD1030 BQ1017:BQ1028 AD1023:AD1028 BQ1034:BQ1042 BQ1044:BQ1050 BQ1052:BQ1053 BQ1074:BQ1076 AD1074:AD1077 AD1089:AD1093 BQ1089:BQ1093 BQ1079:BQ1087 AD1079:AD1087 BQ1120:BQ1124 BQ1126:BQ1134 BQ1136:BQ1137 AD1136:AD1137 AD1318:AD1321 BQ1318:BQ1329 BQ1362:BQ1369 BQ1350:BQ1360 AD1358:AD1360 BQ1388:BQ1390 AD1391 BQ1405:BQ1409 AD1506:AD1510 BQ1506:BQ1513 BQ1586:BQ1589 BQ1591:BQ1593 BQ1595:BQ1604 AD1597 BQ1621:BQ1623 BQ1627:BQ1628 AD1638:AD1642 BQ1638:BQ1642 BQ1653:BQ1654 AD1654 BQ1687 BQ1692:BQ1698 AD1686 BQ1700:BQ1703 AD1700:AD1704 BQ1733:BQ1735 AD1762 AD1632 BQ620:BQ624 BQ369:BQ386 AD378:AD386 AD966:AD975 BQ964:BQ975 BQ1482:BQ1497 BQ1439 AD1455 AD1460 AD839:AD846 BQ839:BQ855 AD1271 BQ1419:BQ1430 BQ1192:BQ1194 BQ1208:BQ1210 BQ366:BQ367 BQ1139:BQ1161 AD1231 BQ696:BQ702 AD1744 BQ1474:BQ1480 BQ692:BQ694 BQ314:BQ333 BQ1057 BQ1260:BQ1264 AD1260:AD1264 AD1180:AD1186 BQ1180:BQ1186 BQ1196:BQ1202 AD1196:AD1202 BQ1212:BQ1216 AD36 AD45 AD49 AD521:AD533 BQ521:BQ533 BQ294 BQ1030:BQ1032 AD1032 BQ1718:BQ1725 AD1718:AD1725 BQ304:BQ312 Y305:AD312 N305:N312 AD151:AD154 BQ151:BQ154 BQ342:BQ349 AD344:AD348 AD651 BQ720:BQ743 AD742:AD743 AD825 AD1672:AD1674 BQ1672:BQ1674 BQ1690 AD216 BQ216 BQ208:BQ212 AD211:AD212 AD186 BQ184:BQ186 BQ1647:BQ1648 AD1647:AD1648 AD266 AD268:AD270 BQ266:BQ270 BQ1301:BQ1317 AD1316:AD1317" formula="1"/>
  </ignoredErrors>
  <drawing r:id="rId5"/>
  <legacyDrawing r:id="rId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V96"/>
  <sheetViews>
    <sheetView topLeftCell="A14" zoomScale="130" zoomScaleNormal="130" zoomScalePageLayoutView="141" workbookViewId="0">
      <selection activeCell="A36" sqref="A36"/>
    </sheetView>
  </sheetViews>
  <sheetFormatPr baseColWidth="10" defaultColWidth="9.1640625" defaultRowHeight="12" x14ac:dyDescent="0.15"/>
  <cols>
    <col min="1" max="1" width="16.1640625" style="9" customWidth="1"/>
    <col min="2" max="2" width="0.83203125" style="9" customWidth="1"/>
    <col min="3" max="3" width="9.5" style="9" customWidth="1"/>
    <col min="4" max="4" width="0.83203125" style="9" customWidth="1"/>
    <col min="5" max="5" width="9.1640625" style="9" customWidth="1"/>
    <col min="6" max="6" width="0.83203125" style="9" customWidth="1"/>
    <col min="7" max="7" width="9.33203125" style="9" customWidth="1"/>
    <col min="8" max="8" width="0.83203125" style="9" customWidth="1"/>
    <col min="9" max="9" width="9.33203125" style="9" customWidth="1"/>
    <col min="10" max="10" width="0.83203125" style="9" customWidth="1"/>
    <col min="11" max="11" width="9.33203125" style="9" customWidth="1"/>
    <col min="12" max="12" width="2" style="9" customWidth="1"/>
    <col min="13" max="14" width="9.33203125" style="9" customWidth="1"/>
    <col min="15" max="16" width="9.1640625" style="9"/>
    <col min="17" max="19" width="9.1640625" style="9" customWidth="1"/>
    <col min="20" max="20" width="18.1640625" style="9" hidden="1" customWidth="1"/>
    <col min="21" max="24" width="9.1640625" style="9" hidden="1" customWidth="1"/>
    <col min="25" max="28" width="9.1640625" style="9" customWidth="1"/>
    <col min="29" max="16384" width="9.1640625" style="9"/>
  </cols>
  <sheetData>
    <row r="1" spans="1:74" ht="6" customHeight="1" x14ac:dyDescent="0.15"/>
    <row r="2" spans="1:74" ht="14" x14ac:dyDescent="0.2">
      <c r="K2" s="697" t="s">
        <v>1942</v>
      </c>
      <c r="L2" s="698"/>
      <c r="M2" s="698"/>
      <c r="N2" s="699"/>
      <c r="O2" s="21"/>
    </row>
    <row r="3" spans="1:74" ht="12.75" customHeight="1" x14ac:dyDescent="0.15">
      <c r="F3" s="22"/>
      <c r="G3" s="22"/>
      <c r="H3" s="22"/>
      <c r="I3" s="22"/>
      <c r="J3" s="22"/>
      <c r="K3" s="700">
        <f>'2026 Spring Order Form V20'!B8:B8</f>
        <v>0</v>
      </c>
      <c r="L3" s="701"/>
      <c r="M3" s="701"/>
      <c r="N3" s="702"/>
    </row>
    <row r="4" spans="1:74" ht="12" customHeight="1" x14ac:dyDescent="0.2">
      <c r="F4" s="22"/>
      <c r="G4" s="22"/>
      <c r="H4" s="22"/>
      <c r="I4" s="22"/>
      <c r="J4" s="22"/>
      <c r="K4" s="697" t="s">
        <v>1943</v>
      </c>
      <c r="L4" s="698"/>
      <c r="M4" s="698"/>
      <c r="N4" s="699"/>
    </row>
    <row r="5" spans="1:74" ht="12.75" customHeight="1" x14ac:dyDescent="0.15">
      <c r="B5" s="2"/>
      <c r="K5" s="700">
        <f>'2026 Spring Order Form V20'!F18:F18</f>
        <v>0</v>
      </c>
      <c r="L5" s="701"/>
      <c r="M5" s="701"/>
      <c r="N5" s="702"/>
    </row>
    <row r="6" spans="1:74" ht="14" x14ac:dyDescent="0.2">
      <c r="B6" s="59"/>
      <c r="C6" s="1"/>
      <c r="E6" s="1"/>
      <c r="F6" s="1"/>
      <c r="G6" s="1"/>
      <c r="H6" s="1"/>
      <c r="I6" s="1"/>
      <c r="J6" s="1"/>
    </row>
    <row r="7" spans="1:74" ht="7" customHeight="1" x14ac:dyDescent="0.15">
      <c r="B7" s="2"/>
    </row>
    <row r="8" spans="1:74" s="6" customFormat="1" ht="18" customHeight="1" x14ac:dyDescent="0.2">
      <c r="A8" s="703" t="s">
        <v>1944</v>
      </c>
      <c r="B8" s="704"/>
      <c r="C8" s="704"/>
      <c r="D8" s="704"/>
      <c r="E8" s="704"/>
      <c r="F8" s="704"/>
      <c r="G8" s="704"/>
      <c r="H8" s="704"/>
      <c r="I8" s="704"/>
      <c r="J8" s="704"/>
      <c r="K8" s="704"/>
      <c r="L8" s="704"/>
      <c r="M8" s="704"/>
      <c r="N8" s="705"/>
      <c r="O8" s="8"/>
      <c r="P8" s="15"/>
      <c r="Q8" s="15"/>
      <c r="R8" s="15"/>
      <c r="S8" s="15"/>
      <c r="T8" s="15"/>
      <c r="U8" s="15"/>
      <c r="V8" s="2"/>
      <c r="W8" s="2"/>
      <c r="X8" s="2"/>
      <c r="Y8" s="3"/>
      <c r="Z8" s="3"/>
      <c r="AA8" s="13"/>
      <c r="AB8" s="1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1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5"/>
      <c r="BF8" s="47"/>
      <c r="BG8" s="7"/>
      <c r="BH8" s="7"/>
      <c r="BI8" s="7"/>
      <c r="BJ8" s="7"/>
      <c r="BK8" s="7"/>
      <c r="BL8" s="7"/>
      <c r="BM8" s="44"/>
      <c r="BN8" s="4"/>
      <c r="BO8" s="4"/>
      <c r="BP8" s="4"/>
      <c r="BQ8" s="4"/>
      <c r="BR8" s="4"/>
      <c r="BS8" s="4"/>
      <c r="BT8" s="4"/>
      <c r="BU8" s="3"/>
      <c r="BV8" s="5"/>
    </row>
    <row r="9" spans="1:74" ht="7" customHeight="1" x14ac:dyDescent="0.15"/>
    <row r="10" spans="1:74" x14ac:dyDescent="0.15">
      <c r="C10" s="61">
        <f>'2026 Spring Order Form V20'!AI23</f>
        <v>0</v>
      </c>
      <c r="D10" s="60"/>
      <c r="E10" s="61">
        <f>'2026 Spring Order Form V20'!AK23</f>
        <v>0</v>
      </c>
      <c r="F10" s="60"/>
      <c r="G10" s="61">
        <f>'2026 Spring Order Form V20'!AM23</f>
        <v>0</v>
      </c>
      <c r="H10" s="60"/>
      <c r="I10" s="61">
        <f>'2026 Spring Order Form V20'!AO23</f>
        <v>0</v>
      </c>
      <c r="J10" s="26"/>
      <c r="K10" s="31" t="s">
        <v>1945</v>
      </c>
      <c r="M10" s="31" t="s">
        <v>1946</v>
      </c>
      <c r="N10" s="31" t="s">
        <v>1947</v>
      </c>
    </row>
    <row r="11" spans="1:74" x14ac:dyDescent="0.15">
      <c r="C11" s="27" t="s">
        <v>1948</v>
      </c>
      <c r="D11" s="11"/>
      <c r="E11" s="27" t="s">
        <v>1948</v>
      </c>
      <c r="F11" s="11"/>
      <c r="G11" s="27" t="s">
        <v>1948</v>
      </c>
      <c r="H11" s="11"/>
      <c r="I11" s="27" t="s">
        <v>1948</v>
      </c>
      <c r="J11" s="11"/>
      <c r="K11" s="28" t="s">
        <v>1949</v>
      </c>
      <c r="M11" s="28" t="s">
        <v>1950</v>
      </c>
      <c r="N11" s="28" t="s">
        <v>1951</v>
      </c>
      <c r="U11" s="45">
        <f>C10</f>
        <v>0</v>
      </c>
      <c r="V11" s="45">
        <f>E10</f>
        <v>0</v>
      </c>
      <c r="W11" s="45">
        <f>G10</f>
        <v>0</v>
      </c>
      <c r="X11" s="45">
        <f>I10</f>
        <v>0</v>
      </c>
    </row>
    <row r="12" spans="1:74" x14ac:dyDescent="0.15">
      <c r="A12" s="36"/>
      <c r="U12" s="24" t="s">
        <v>1952</v>
      </c>
      <c r="V12" s="24" t="s">
        <v>1952</v>
      </c>
      <c r="W12" s="24" t="s">
        <v>1952</v>
      </c>
      <c r="X12" s="24" t="s">
        <v>1952</v>
      </c>
    </row>
    <row r="13" spans="1:74" x14ac:dyDescent="0.15">
      <c r="A13" s="34" t="s">
        <v>1953</v>
      </c>
      <c r="B13" s="10"/>
      <c r="C13" s="39">
        <f>SUM('2026 Spring Order Form V20'!AI30:AI52)</f>
        <v>0</v>
      </c>
      <c r="D13" s="38"/>
      <c r="E13" s="39">
        <f>SUM('2026 Spring Order Form V20'!AK30:AK52)</f>
        <v>0</v>
      </c>
      <c r="F13" s="38"/>
      <c r="G13" s="39">
        <f>SUM('2026 Spring Order Form V20'!AM30:AM52)</f>
        <v>0</v>
      </c>
      <c r="H13" s="38"/>
      <c r="I13" s="39">
        <f>SUM('2026 Spring Order Form V20'!AO30:AO52)</f>
        <v>0</v>
      </c>
      <c r="J13" s="23"/>
      <c r="K13" s="48">
        <f>SUM('2026 Spring Order Form V20'!BB30:BB52)</f>
        <v>0</v>
      </c>
      <c r="L13" s="10"/>
      <c r="M13" s="53">
        <f>SUM('2026 Spring Order Form V20'!AQ30:AQ52)</f>
        <v>0</v>
      </c>
      <c r="N13" s="48">
        <f t="shared" ref="N13" si="0">IF(M13=0,0,K13/M13)</f>
        <v>0</v>
      </c>
    </row>
    <row r="14" spans="1:74" x14ac:dyDescent="0.15">
      <c r="A14" s="35" t="s">
        <v>1954</v>
      </c>
      <c r="B14" s="10"/>
      <c r="C14" s="503">
        <f>SUM('2026 Spring Order Form V20'!AI180:AI249)</f>
        <v>0</v>
      </c>
      <c r="D14" s="38"/>
      <c r="E14" s="503">
        <f>SUM('2026 Spring Order Form V20'!AK180:AK249)</f>
        <v>0</v>
      </c>
      <c r="F14" s="38"/>
      <c r="G14" s="503">
        <f>SUM('2026 Spring Order Form V20'!AM180:AM249)</f>
        <v>0</v>
      </c>
      <c r="H14" s="38"/>
      <c r="I14" s="503">
        <f>SUM('2026 Spring Order Form V20'!AO180:AO249)</f>
        <v>0</v>
      </c>
      <c r="J14" s="23"/>
      <c r="K14" s="51">
        <f>SUM('2026 Spring Order Form V20'!BB180:BB249)</f>
        <v>0</v>
      </c>
      <c r="L14" s="10"/>
      <c r="M14" s="504">
        <f>SUM('2026 Spring Order Form V20'!AQ180:AQ249)</f>
        <v>0</v>
      </c>
      <c r="N14" s="51">
        <f>IF(M14=0,0,K14/M14)</f>
        <v>0</v>
      </c>
      <c r="Q14" s="20"/>
    </row>
    <row r="15" spans="1:74" x14ac:dyDescent="0.15">
      <c r="A15" s="46" t="s">
        <v>1955</v>
      </c>
      <c r="B15" s="10"/>
      <c r="C15" s="39">
        <f>SUM('2026 Spring Order Form V20'!AI288:AI303)</f>
        <v>0</v>
      </c>
      <c r="D15" s="38"/>
      <c r="E15" s="39">
        <f>SUM('2026 Spring Order Form V20'!AK288:AK303)</f>
        <v>0</v>
      </c>
      <c r="F15" s="38"/>
      <c r="G15" s="39">
        <f>SUM('2026 Spring Order Form V20'!AM288:AM303)</f>
        <v>0</v>
      </c>
      <c r="H15" s="38"/>
      <c r="I15" s="39">
        <f>SUM('2026 Spring Order Form V20'!AO288:AO303)</f>
        <v>0</v>
      </c>
      <c r="J15" s="23"/>
      <c r="K15" s="48">
        <f>SUM('2026 Spring Order Form V20'!BB288:BB303)</f>
        <v>0</v>
      </c>
      <c r="L15" s="10"/>
      <c r="M15" s="53">
        <f>SUM('2026 Spring Order Form V20'!AQ288:AQ303)</f>
        <v>0</v>
      </c>
      <c r="N15" s="48">
        <f>IF(M15=0,0,K15/M15)</f>
        <v>0</v>
      </c>
    </row>
    <row r="16" spans="1:74" x14ac:dyDescent="0.15">
      <c r="A16" s="46" t="s">
        <v>1956</v>
      </c>
      <c r="B16" s="10"/>
      <c r="C16" s="39">
        <f>SUM('2026 Spring Order Form V20'!AI320:AI321)</f>
        <v>0</v>
      </c>
      <c r="D16" s="38"/>
      <c r="E16" s="39">
        <f>SUM('2026 Spring Order Form V20'!AK320:AK321)</f>
        <v>0</v>
      </c>
      <c r="F16" s="38"/>
      <c r="G16" s="39">
        <f>SUM('2026 Spring Order Form V20'!AM320:AM321)</f>
        <v>0</v>
      </c>
      <c r="H16" s="38"/>
      <c r="I16" s="39">
        <f>SUM('2026 Spring Order Form V20'!AO320:AO321)</f>
        <v>0</v>
      </c>
      <c r="J16" s="23"/>
      <c r="K16" s="48">
        <f>SUM('2026 Spring Order Form V20'!BB320:BB321)</f>
        <v>0</v>
      </c>
      <c r="L16" s="10"/>
      <c r="M16" s="53">
        <f>SUM('2026 Spring Order Form V20'!AQ320:AQ321)</f>
        <v>0</v>
      </c>
      <c r="N16" s="48">
        <f>IF(M16=0,0,K16/M16)</f>
        <v>0</v>
      </c>
    </row>
    <row r="17" spans="1:24" x14ac:dyDescent="0.15">
      <c r="A17" s="46" t="s">
        <v>1957</v>
      </c>
      <c r="B17" s="10"/>
      <c r="C17" s="39">
        <f>SUM('2026 Spring Order Form V20'!AI357:AI380)</f>
        <v>0</v>
      </c>
      <c r="D17" s="38"/>
      <c r="E17" s="39">
        <f>SUM('2026 Spring Order Form V20'!AK357:AK380)</f>
        <v>0</v>
      </c>
      <c r="F17" s="38"/>
      <c r="G17" s="39">
        <f>SUM('2026 Spring Order Form V20'!AM357:AM380)</f>
        <v>0</v>
      </c>
      <c r="H17" s="38"/>
      <c r="I17" s="39">
        <f>SUM('2026 Spring Order Form V20'!AO357:AO380)</f>
        <v>0</v>
      </c>
      <c r="J17" s="23"/>
      <c r="K17" s="48">
        <f>SUM('2026 Spring Order Form V20'!BB357:BB380)</f>
        <v>0</v>
      </c>
      <c r="L17" s="10"/>
      <c r="M17" s="53">
        <f>SUM('2026 Spring Order Form V20'!AQ357:AQ380)</f>
        <v>0</v>
      </c>
      <c r="N17" s="48">
        <f t="shared" ref="N17:N42" si="1">IF(M17=0,0,K17/M17)</f>
        <v>0</v>
      </c>
      <c r="T17" s="18" t="s">
        <v>1958</v>
      </c>
      <c r="U17" s="25">
        <f>'2026 Spring Order Form V20'!AI25</f>
        <v>0</v>
      </c>
      <c r="V17" s="25">
        <f>'2026 Spring Order Form V20'!AK25</f>
        <v>0</v>
      </c>
      <c r="W17" s="25">
        <f>'2026 Spring Order Form V20'!AM25</f>
        <v>0</v>
      </c>
      <c r="X17" s="25">
        <f>'2026 Spring Order Form V20'!AO25</f>
        <v>0</v>
      </c>
    </row>
    <row r="18" spans="1:24" x14ac:dyDescent="0.15">
      <c r="A18" s="30" t="s">
        <v>1959</v>
      </c>
      <c r="B18" s="10"/>
      <c r="C18" s="39">
        <f>SUM('2026 Spring Order Form V20'!AI382:AI421)</f>
        <v>0</v>
      </c>
      <c r="D18" s="38"/>
      <c r="E18" s="39">
        <f>SUM('2026 Spring Order Form V20'!AK382:AK421)</f>
        <v>0</v>
      </c>
      <c r="F18" s="38"/>
      <c r="G18" s="39">
        <f>SUM('2026 Spring Order Form V20'!AM382:AM421)</f>
        <v>0</v>
      </c>
      <c r="H18" s="38"/>
      <c r="I18" s="39">
        <f>SUM('2026 Spring Order Form V20'!AO382:AO421)</f>
        <v>0</v>
      </c>
      <c r="J18" s="23"/>
      <c r="K18" s="48">
        <f>SUM('2026 Spring Order Form V20'!BB382:BB421)</f>
        <v>0</v>
      </c>
      <c r="L18" s="10"/>
      <c r="M18" s="53">
        <f>SUM('2026 Spring Order Form V20'!AQ382:AQ421)</f>
        <v>0</v>
      </c>
      <c r="N18" s="48">
        <f t="shared" si="1"/>
        <v>0</v>
      </c>
    </row>
    <row r="19" spans="1:24" x14ac:dyDescent="0.15">
      <c r="A19" s="46" t="s">
        <v>1960</v>
      </c>
      <c r="B19" s="10"/>
      <c r="C19" s="39">
        <f>SUM('2026 Spring Order Form V20'!AI434:AI451)</f>
        <v>0</v>
      </c>
      <c r="D19" s="38"/>
      <c r="E19" s="39">
        <f>SUM('2026 Spring Order Form V20'!AK434:AK451)</f>
        <v>0</v>
      </c>
      <c r="F19" s="38"/>
      <c r="G19" s="39">
        <f>SUM('2026 Spring Order Form V20'!AM434:AM451)</f>
        <v>0</v>
      </c>
      <c r="H19" s="38"/>
      <c r="I19" s="39">
        <f>SUM('2026 Spring Order Form V20'!AO434:AO451)</f>
        <v>0</v>
      </c>
      <c r="J19" s="23"/>
      <c r="K19" s="48">
        <f>SUM('2026 Spring Order Form V20'!BB434:BB451)</f>
        <v>0</v>
      </c>
      <c r="L19" s="10"/>
      <c r="M19" s="53">
        <f>SUM('2026 Spring Order Form V20'!AQ434:AQ451)</f>
        <v>0</v>
      </c>
      <c r="N19" s="48">
        <f>IF(M19=0,0,K19/M19)</f>
        <v>0</v>
      </c>
    </row>
    <row r="20" spans="1:24" x14ac:dyDescent="0.15">
      <c r="A20" s="30" t="s">
        <v>1961</v>
      </c>
      <c r="B20" s="10"/>
      <c r="C20" s="39">
        <f>SUM('2026 Spring Order Form V20'!AI484:AI517)</f>
        <v>0</v>
      </c>
      <c r="D20" s="38"/>
      <c r="E20" s="39">
        <f>SUM('2026 Spring Order Form V20'!AK484:AK517)</f>
        <v>0</v>
      </c>
      <c r="F20" s="38"/>
      <c r="G20" s="39">
        <f>SUM('2026 Spring Order Form V20'!AM484:AM517)</f>
        <v>0</v>
      </c>
      <c r="H20" s="38"/>
      <c r="I20" s="39">
        <f>SUM('2026 Spring Order Form V20'!AO484:AO517)</f>
        <v>0</v>
      </c>
      <c r="J20" s="23"/>
      <c r="K20" s="48">
        <f>SUM('2026 Spring Order Form V20'!BB484:BB517)</f>
        <v>0</v>
      </c>
      <c r="L20" s="10"/>
      <c r="M20" s="53">
        <f>SUM('2026 Spring Order Form V20'!AQ484:AQ517)</f>
        <v>0</v>
      </c>
      <c r="N20" s="48">
        <f t="shared" si="1"/>
        <v>0</v>
      </c>
    </row>
    <row r="21" spans="1:24" x14ac:dyDescent="0.15">
      <c r="A21" s="30" t="s">
        <v>1962</v>
      </c>
      <c r="B21" s="10"/>
      <c r="C21" s="39">
        <f>SUM('2026 Spring Order Form V20'!AI519:AI537)</f>
        <v>0</v>
      </c>
      <c r="D21" s="38"/>
      <c r="E21" s="39">
        <f>SUM('2026 Spring Order Form V20'!AK519:AK537)</f>
        <v>0</v>
      </c>
      <c r="F21" s="38"/>
      <c r="G21" s="39">
        <f>SUM('2026 Spring Order Form V20'!AM519:AM537)</f>
        <v>0</v>
      </c>
      <c r="H21" s="38"/>
      <c r="I21" s="39">
        <f>SUM('2026 Spring Order Form V20'!AO519:AO537)</f>
        <v>0</v>
      </c>
      <c r="J21" s="23"/>
      <c r="K21" s="48">
        <f>SUM('2026 Spring Order Form V20'!BB519:BB537)</f>
        <v>0</v>
      </c>
      <c r="L21" s="10"/>
      <c r="M21" s="53">
        <f>SUM('2026 Spring Order Form V20'!AQ519:AQ537)</f>
        <v>0</v>
      </c>
      <c r="N21" s="48">
        <f t="shared" si="1"/>
        <v>0</v>
      </c>
    </row>
    <row r="22" spans="1:24" x14ac:dyDescent="0.15">
      <c r="A22" s="30" t="s">
        <v>1963</v>
      </c>
      <c r="B22" s="10"/>
      <c r="C22" s="39">
        <f>SUM('2026 Spring Order Form V20'!AI554:AI614)</f>
        <v>0</v>
      </c>
      <c r="D22" s="38"/>
      <c r="E22" s="39">
        <f>SUM('2026 Spring Order Form V20'!AK554:AK614)</f>
        <v>0</v>
      </c>
      <c r="F22" s="38"/>
      <c r="G22" s="39">
        <f>SUM('2026 Spring Order Form V20'!AM554:AM614)</f>
        <v>0</v>
      </c>
      <c r="H22" s="38"/>
      <c r="I22" s="39">
        <f>SUM('2026 Spring Order Form V20'!AO554:AO614)</f>
        <v>0</v>
      </c>
      <c r="J22" s="23"/>
      <c r="K22" s="48">
        <f>SUM('2026 Spring Order Form V20'!BB554:BB614)</f>
        <v>0</v>
      </c>
      <c r="L22" s="10"/>
      <c r="M22" s="53">
        <f>SUM('2026 Spring Order Form V20'!AQ554:AQ614)</f>
        <v>0</v>
      </c>
      <c r="N22" s="51">
        <f>IF(M22=0,0,K22/M22)</f>
        <v>0</v>
      </c>
    </row>
    <row r="23" spans="1:24" x14ac:dyDescent="0.15">
      <c r="A23" s="32" t="s">
        <v>1964</v>
      </c>
      <c r="B23" s="10"/>
      <c r="C23" s="39">
        <f>SUM('2026 Spring Order Form V20'!AI644:AI664)</f>
        <v>0</v>
      </c>
      <c r="D23" s="38"/>
      <c r="E23" s="39">
        <f>SUM('2026 Spring Order Form V20'!AK644:AK664)</f>
        <v>0</v>
      </c>
      <c r="F23" s="38"/>
      <c r="G23" s="39">
        <f>SUM('2026 Spring Order Form V20'!AM644:AM664)</f>
        <v>0</v>
      </c>
      <c r="H23" s="38"/>
      <c r="I23" s="39">
        <f>SUM('2026 Spring Order Form V20'!AO644:AO664)</f>
        <v>0</v>
      </c>
      <c r="J23" s="23"/>
      <c r="K23" s="48">
        <f>SUM('2026 Spring Order Form V20'!BB644:BB664)</f>
        <v>0</v>
      </c>
      <c r="L23" s="10"/>
      <c r="M23" s="53">
        <f>SUM('2026 Spring Order Form V20'!AQ644:AQ664)</f>
        <v>0</v>
      </c>
      <c r="N23" s="48">
        <f t="shared" si="1"/>
        <v>0</v>
      </c>
    </row>
    <row r="24" spans="1:24" x14ac:dyDescent="0.15">
      <c r="A24" s="30" t="s">
        <v>1965</v>
      </c>
      <c r="B24" s="10"/>
      <c r="C24" s="39">
        <f>SUM('2026 Spring Order Form V20'!AI695:AI715)</f>
        <v>0</v>
      </c>
      <c r="D24" s="38"/>
      <c r="E24" s="39">
        <f>SUM('2026 Spring Order Form V20'!AK695:AK715)</f>
        <v>0</v>
      </c>
      <c r="F24" s="38"/>
      <c r="G24" s="39">
        <f>SUM('2026 Spring Order Form V20'!AM695:AM715)</f>
        <v>0</v>
      </c>
      <c r="H24" s="38"/>
      <c r="I24" s="39">
        <f>SUM('2026 Spring Order Form V20'!AO695:AO715)</f>
        <v>0</v>
      </c>
      <c r="J24" s="23"/>
      <c r="K24" s="48">
        <f>SUM('2026 Spring Order Form V20'!BB695:BB715)</f>
        <v>0</v>
      </c>
      <c r="L24" s="10"/>
      <c r="M24" s="53">
        <f>SUM('2026 Spring Order Form V20'!AQ695:AQ715)</f>
        <v>0</v>
      </c>
      <c r="N24" s="48">
        <f t="shared" si="1"/>
        <v>0</v>
      </c>
    </row>
    <row r="25" spans="1:24" x14ac:dyDescent="0.15">
      <c r="A25" s="34" t="s">
        <v>1966</v>
      </c>
      <c r="B25" s="10"/>
      <c r="C25" s="39">
        <f>SUM('2026 Spring Order Form V20'!AI725:AI773)</f>
        <v>0</v>
      </c>
      <c r="D25" s="38"/>
      <c r="E25" s="39">
        <f>SUM('2026 Spring Order Form V20'!AK725:AK773)</f>
        <v>0</v>
      </c>
      <c r="F25" s="38"/>
      <c r="G25" s="39">
        <f>SUM('2026 Spring Order Form V20'!AM725:AM773)</f>
        <v>0</v>
      </c>
      <c r="H25" s="38"/>
      <c r="I25" s="39">
        <f>SUM('2026 Spring Order Form V20'!AO725:AO773)</f>
        <v>0</v>
      </c>
      <c r="J25" s="23"/>
      <c r="K25" s="48">
        <f>SUM('2026 Spring Order Form V20'!BB725:BB773)</f>
        <v>0</v>
      </c>
      <c r="L25" s="10"/>
      <c r="M25" s="53">
        <f>SUM('2026 Spring Order Form V20'!AQ725:AQ773)</f>
        <v>0</v>
      </c>
      <c r="N25" s="48">
        <f t="shared" si="1"/>
        <v>0</v>
      </c>
    </row>
    <row r="26" spans="1:24" x14ac:dyDescent="0.15">
      <c r="A26" s="34" t="s">
        <v>1967</v>
      </c>
      <c r="B26" s="10"/>
      <c r="C26" s="39">
        <f>SUM('2026 Spring Order Form V20'!AI777:AI812)</f>
        <v>0</v>
      </c>
      <c r="D26" s="38"/>
      <c r="E26" s="39">
        <f>SUM('2026 Spring Order Form V20'!AK777:AK812)</f>
        <v>0</v>
      </c>
      <c r="F26" s="38"/>
      <c r="G26" s="39">
        <f>SUM('2026 Spring Order Form V20'!AM777:AM812)</f>
        <v>0</v>
      </c>
      <c r="H26" s="38"/>
      <c r="I26" s="39">
        <f>SUM('2026 Spring Order Form V20'!AO777:AO812)</f>
        <v>0</v>
      </c>
      <c r="J26" s="23"/>
      <c r="K26" s="48">
        <f>SUM('2026 Spring Order Form V20'!BB777:BB812)</f>
        <v>0</v>
      </c>
      <c r="L26" s="10"/>
      <c r="M26" s="53">
        <f>SUM('2026 Spring Order Form V20'!AQ777:AQ812)</f>
        <v>0</v>
      </c>
      <c r="N26" s="48">
        <f t="shared" ref="N26" si="2">IF(M26=0,0,K26/M26)</f>
        <v>0</v>
      </c>
    </row>
    <row r="27" spans="1:24" x14ac:dyDescent="0.15">
      <c r="A27" s="30" t="s">
        <v>1968</v>
      </c>
      <c r="B27" s="10"/>
      <c r="C27" s="39">
        <f>SUM('2026 Spring Order Form V20'!AI840:AI890)</f>
        <v>0</v>
      </c>
      <c r="D27" s="38"/>
      <c r="E27" s="39">
        <f>SUM('2026 Spring Order Form V20'!AK840:AK890)</f>
        <v>0</v>
      </c>
      <c r="F27" s="38"/>
      <c r="G27" s="39">
        <f>SUM('2026 Spring Order Form V20'!AM840:AM890)</f>
        <v>0</v>
      </c>
      <c r="H27" s="38"/>
      <c r="I27" s="39">
        <f>SUM('2026 Spring Order Form V20'!AO840:AO890)</f>
        <v>0</v>
      </c>
      <c r="J27" s="23"/>
      <c r="K27" s="48">
        <f>SUM('2026 Spring Order Form V20'!BB840:BB890)</f>
        <v>0</v>
      </c>
      <c r="L27" s="10"/>
      <c r="M27" s="53">
        <f>SUM('2026 Spring Order Form V20'!AQ840:AQ890)</f>
        <v>0</v>
      </c>
      <c r="N27" s="48">
        <f t="shared" si="1"/>
        <v>0</v>
      </c>
    </row>
    <row r="28" spans="1:24" x14ac:dyDescent="0.15">
      <c r="A28" s="30" t="s">
        <v>1969</v>
      </c>
      <c r="B28" s="10"/>
      <c r="C28" s="39">
        <f>SUM('2026 Spring Order Form V20'!AI892:AI951)</f>
        <v>0</v>
      </c>
      <c r="D28" s="38"/>
      <c r="E28" s="39">
        <f>SUM('2026 Spring Order Form V20'!AK892:AK951)</f>
        <v>0</v>
      </c>
      <c r="F28" s="38"/>
      <c r="G28" s="39">
        <f>SUM('2026 Spring Order Form V20'!AM892:AM951)</f>
        <v>0</v>
      </c>
      <c r="H28" s="38"/>
      <c r="I28" s="39">
        <f>SUM('2026 Spring Order Form V20'!AO892:AO951)</f>
        <v>0</v>
      </c>
      <c r="J28" s="23"/>
      <c r="K28" s="48">
        <f>SUM('2026 Spring Order Form V20'!BB892:BB951)</f>
        <v>0</v>
      </c>
      <c r="L28" s="10"/>
      <c r="M28" s="53">
        <f>SUM('2026 Spring Order Form V20'!AQ892:AQ951)</f>
        <v>0</v>
      </c>
      <c r="N28" s="48">
        <f t="shared" si="1"/>
        <v>0</v>
      </c>
    </row>
    <row r="29" spans="1:24" x14ac:dyDescent="0.15">
      <c r="A29" s="30" t="s">
        <v>1970</v>
      </c>
      <c r="B29" s="10"/>
      <c r="C29" s="39">
        <f>SUM('2026 Spring Order Form V20'!AI967:AI1043)</f>
        <v>0</v>
      </c>
      <c r="D29" s="38"/>
      <c r="E29" s="39">
        <f>SUM('2026 Spring Order Form V20'!AK967:AK1043)</f>
        <v>0</v>
      </c>
      <c r="F29" s="38"/>
      <c r="G29" s="39">
        <f>SUM('2026 Spring Order Form V20'!AM967:AM1043)</f>
        <v>0</v>
      </c>
      <c r="H29" s="38"/>
      <c r="I29" s="39">
        <f>SUM('2026 Spring Order Form V20'!AO967:AO1043)</f>
        <v>0</v>
      </c>
      <c r="J29" s="23"/>
      <c r="K29" s="48">
        <f>SUM('2026 Spring Order Form V20'!BB967:BB1043)</f>
        <v>0</v>
      </c>
      <c r="L29" s="10"/>
      <c r="M29" s="53">
        <f>SUM('2026 Spring Order Form V20'!AQ967:AQ1043)</f>
        <v>0</v>
      </c>
      <c r="N29" s="48">
        <f t="shared" si="1"/>
        <v>0</v>
      </c>
    </row>
    <row r="30" spans="1:24" x14ac:dyDescent="0.15">
      <c r="A30" s="30" t="s">
        <v>1971</v>
      </c>
      <c r="B30" s="10"/>
      <c r="C30" s="39">
        <f>SUM('2026 Spring Order Form V20'!AI1053:AI1090)</f>
        <v>0</v>
      </c>
      <c r="D30" s="38"/>
      <c r="E30" s="39">
        <f>SUM('2026 Spring Order Form V20'!AK1053:AK1090)</f>
        <v>0</v>
      </c>
      <c r="F30" s="38"/>
      <c r="G30" s="39">
        <f>SUM('2026 Spring Order Form V20'!AM1053:AM1090)</f>
        <v>0</v>
      </c>
      <c r="H30" s="38"/>
      <c r="I30" s="39">
        <f>SUM('2026 Spring Order Form V20'!AO1053:AO1090)</f>
        <v>0</v>
      </c>
      <c r="J30" s="23">
        <v>0</v>
      </c>
      <c r="K30" s="48">
        <f>SUM('2026 Spring Order Form V20'!BB1053:BB1090)</f>
        <v>0</v>
      </c>
      <c r="L30" s="10"/>
      <c r="M30" s="53">
        <f>SUM('2026 Spring Order Form V20'!AQ1053:AQ1090)</f>
        <v>0</v>
      </c>
      <c r="N30" s="48">
        <f t="shared" si="1"/>
        <v>0</v>
      </c>
    </row>
    <row r="31" spans="1:24" x14ac:dyDescent="0.15">
      <c r="A31" s="33" t="s">
        <v>1972</v>
      </c>
      <c r="B31" s="10"/>
      <c r="C31" s="39">
        <f>SUM('2026 Spring Order Form V20'!AI1153:AI1291)</f>
        <v>0</v>
      </c>
      <c r="D31" s="38"/>
      <c r="E31" s="39">
        <f>SUM('2026 Spring Order Form V20'!AK1153:AK1291)</f>
        <v>0</v>
      </c>
      <c r="F31" s="38"/>
      <c r="G31" s="39">
        <f>SUM('2026 Spring Order Form V20'!AM1153:AM1291)</f>
        <v>0</v>
      </c>
      <c r="H31" s="38"/>
      <c r="I31" s="39">
        <f>SUM('2026 Spring Order Form V20'!AO1153:AO1291)</f>
        <v>0</v>
      </c>
      <c r="J31" s="23"/>
      <c r="K31" s="48">
        <f>SUM('2026 Spring Order Form V20'!BB1153:BB1291)</f>
        <v>0</v>
      </c>
      <c r="L31" s="10"/>
      <c r="M31" s="53">
        <f>SUM('2026 Spring Order Form V20'!AQ1153:AQ1291)</f>
        <v>0</v>
      </c>
      <c r="N31" s="48">
        <f>IF(M31=0,0,K31/M31)</f>
        <v>0</v>
      </c>
    </row>
    <row r="32" spans="1:24" x14ac:dyDescent="0.15">
      <c r="A32" s="30" t="s">
        <v>1973</v>
      </c>
      <c r="B32" s="10"/>
      <c r="C32" s="39">
        <f>SUM('2026 Spring Order Form V20'!AI1363:AI1398)</f>
        <v>0</v>
      </c>
      <c r="D32" s="38"/>
      <c r="E32" s="39">
        <f>SUM('2026 Spring Order Form V20'!AK1363:AK1398)</f>
        <v>0</v>
      </c>
      <c r="F32" s="38"/>
      <c r="G32" s="39">
        <f>SUM('2026 Spring Order Form V20'!AM1363:AM1398)</f>
        <v>0</v>
      </c>
      <c r="H32" s="38"/>
      <c r="I32" s="39">
        <f>SUM('2026 Spring Order Form V20'!AO1363:AO1398)</f>
        <v>0</v>
      </c>
      <c r="J32" s="23"/>
      <c r="K32" s="48">
        <f>SUM('2026 Spring Order Form V20'!BB1363:BB1398)</f>
        <v>0</v>
      </c>
      <c r="L32" s="10"/>
      <c r="M32" s="53">
        <f>SUM('2026 Spring Order Form V20'!AQ1363:AQ1398)</f>
        <v>0</v>
      </c>
      <c r="N32" s="48">
        <f t="shared" si="1"/>
        <v>0</v>
      </c>
    </row>
    <row r="33" spans="1:21" x14ac:dyDescent="0.15">
      <c r="A33" s="30" t="s">
        <v>1974</v>
      </c>
      <c r="B33" s="10"/>
      <c r="C33" s="39">
        <f>SUM('2026 Spring Order Form V20'!AI1441:AI1488)</f>
        <v>0</v>
      </c>
      <c r="D33" s="38"/>
      <c r="E33" s="39">
        <f>SUM('2026 Spring Order Form V20'!AK1441:AK1488)</f>
        <v>0</v>
      </c>
      <c r="F33" s="38"/>
      <c r="G33" s="39">
        <f>SUM('2026 Spring Order Form V20'!AM1441:AM1488)</f>
        <v>0</v>
      </c>
      <c r="H33" s="38"/>
      <c r="I33" s="39">
        <f>SUM('2026 Spring Order Form V20'!AO1441:AO1488)</f>
        <v>0</v>
      </c>
      <c r="J33" s="23"/>
      <c r="K33" s="48">
        <f>SUM('2026 Spring Order Form V20'!BB1441:BB1488)</f>
        <v>0</v>
      </c>
      <c r="L33" s="10"/>
      <c r="M33" s="53">
        <f>SUM('2026 Spring Order Form V20'!AQ1441:AQ1488)</f>
        <v>0</v>
      </c>
      <c r="N33" s="48">
        <f t="shared" si="1"/>
        <v>0</v>
      </c>
    </row>
    <row r="34" spans="1:21" x14ac:dyDescent="0.15">
      <c r="A34" s="30" t="s">
        <v>1975</v>
      </c>
      <c r="B34" s="10"/>
      <c r="C34" s="39">
        <f>SUM('2026 Spring Order Form V20'!AI1525:AI1542)</f>
        <v>0</v>
      </c>
      <c r="D34" s="38"/>
      <c r="E34" s="39">
        <f>SUM('2026 Spring Order Form V20'!AK1525:AK1542)</f>
        <v>0</v>
      </c>
      <c r="F34" s="38"/>
      <c r="G34" s="39">
        <f>SUM('2026 Spring Order Form V20'!AM1525:AM1542)</f>
        <v>0</v>
      </c>
      <c r="H34" s="38"/>
      <c r="I34" s="39">
        <f>SUM('2026 Spring Order Form V20'!AO1525:AO1542)</f>
        <v>0</v>
      </c>
      <c r="J34" s="23"/>
      <c r="K34" s="48">
        <f>SUM('2026 Spring Order Form V20'!BB1525:BB1542)</f>
        <v>0</v>
      </c>
      <c r="L34" s="10"/>
      <c r="M34" s="53">
        <f>SUM('2026 Spring Order Form V20'!AQ1525:AQ1542)</f>
        <v>0</v>
      </c>
      <c r="N34" s="48">
        <f t="shared" si="1"/>
        <v>0</v>
      </c>
    </row>
    <row r="35" spans="1:21" x14ac:dyDescent="0.15">
      <c r="A35" s="30" t="s">
        <v>1976</v>
      </c>
      <c r="B35" s="10"/>
      <c r="C35" s="39">
        <f>SUM('2026 Spring Order Form V20'!AI1544:AI1569)</f>
        <v>0</v>
      </c>
      <c r="D35" s="38"/>
      <c r="E35" s="39">
        <f>SUM('2026 Spring Order Form V20'!AK1544:AK1569)</f>
        <v>0</v>
      </c>
      <c r="F35" s="38"/>
      <c r="G35" s="39">
        <f>SUM('2026 Spring Order Form V20'!AM1544:AM1569)</f>
        <v>0</v>
      </c>
      <c r="H35" s="38"/>
      <c r="I35" s="39">
        <f>SUM('2026 Spring Order Form V20'!AO1544:AO1569)</f>
        <v>0</v>
      </c>
      <c r="J35" s="23"/>
      <c r="K35" s="48">
        <f>SUM('2026 Spring Order Form V20'!BB1544:BB1569)</f>
        <v>0</v>
      </c>
      <c r="L35" s="10"/>
      <c r="M35" s="53">
        <f>SUM('2026 Spring Order Form V20'!AQ1544:AQ1569)</f>
        <v>0</v>
      </c>
      <c r="N35" s="48">
        <f t="shared" si="1"/>
        <v>0</v>
      </c>
    </row>
    <row r="36" spans="1:21" x14ac:dyDescent="0.15">
      <c r="A36" s="30" t="s">
        <v>1977</v>
      </c>
      <c r="B36" s="10"/>
      <c r="C36" s="39">
        <f>SUM('2026 Spring Order Form V20'!AI1582:AI1620)</f>
        <v>0</v>
      </c>
      <c r="D36" s="38"/>
      <c r="E36" s="39">
        <f>SUM('2026 Spring Order Form V20'!AK1582:AK1620)</f>
        <v>0</v>
      </c>
      <c r="F36" s="38"/>
      <c r="G36" s="39">
        <f>SUM('2026 Spring Order Form V20'!AM1582:AM1620)</f>
        <v>0</v>
      </c>
      <c r="H36" s="38"/>
      <c r="I36" s="39">
        <f>SUM('2026 Spring Order Form V20'!AO1582:AO1620)</f>
        <v>0</v>
      </c>
      <c r="J36" s="23"/>
      <c r="K36" s="48">
        <f>SUM('2026 Spring Order Form V20'!BB1582:BB1620)</f>
        <v>0</v>
      </c>
      <c r="L36" s="10"/>
      <c r="M36" s="53">
        <f>SUM('2026 Spring Order Form V20'!AQ1582:AQ1620)</f>
        <v>0</v>
      </c>
      <c r="N36" s="48">
        <f t="shared" si="1"/>
        <v>0</v>
      </c>
    </row>
    <row r="37" spans="1:21" x14ac:dyDescent="0.15">
      <c r="A37" s="30" t="s">
        <v>1978</v>
      </c>
      <c r="B37" s="10"/>
      <c r="C37" s="39">
        <f>SUM('2026 Spring Order Form V20'!AI1685:AI1703)</f>
        <v>0</v>
      </c>
      <c r="D37" s="38"/>
      <c r="E37" s="39">
        <f>SUM('2026 Spring Order Form V20'!AK1685:AK1703)</f>
        <v>0</v>
      </c>
      <c r="F37" s="38"/>
      <c r="G37" s="39">
        <f>SUM('2026 Spring Order Form V20'!AM1685:AM1703)</f>
        <v>0</v>
      </c>
      <c r="H37" s="38"/>
      <c r="I37" s="39">
        <f>SUM('2026 Spring Order Form V20'!AO1685:AO1703)</f>
        <v>0</v>
      </c>
      <c r="J37" s="23"/>
      <c r="K37" s="48">
        <f>SUM('2026 Spring Order Form V20'!BB1685:BB1703)</f>
        <v>0</v>
      </c>
      <c r="L37" s="10"/>
      <c r="M37" s="53">
        <f>SUM('2026 Spring Order Form V20'!AQ1685:AQ1703)</f>
        <v>0</v>
      </c>
      <c r="N37" s="48">
        <f t="shared" si="1"/>
        <v>0</v>
      </c>
      <c r="U37" s="9" t="s">
        <v>1979</v>
      </c>
    </row>
    <row r="38" spans="1:21" x14ac:dyDescent="0.15">
      <c r="A38" s="413" t="s">
        <v>1980</v>
      </c>
      <c r="B38" s="10"/>
      <c r="C38" s="39">
        <f>SUM('2026 Spring Order Form V20'!AI1625:AI1637)</f>
        <v>0</v>
      </c>
      <c r="D38" s="38"/>
      <c r="E38" s="39">
        <f>SUM('2026 Spring Order Form V20'!AK1625:AK1637)</f>
        <v>0</v>
      </c>
      <c r="F38" s="38"/>
      <c r="G38" s="39">
        <f>SUM('2026 Spring Order Form V20'!AM1625:AM1637)</f>
        <v>0</v>
      </c>
      <c r="H38" s="38"/>
      <c r="I38" s="39">
        <f>SUM('2026 Spring Order Form V20'!AO1625:AO1637)</f>
        <v>0</v>
      </c>
      <c r="J38" s="23"/>
      <c r="K38" s="48">
        <f>SUM('2026 Spring Order Form V20'!BB1625:BB1637)</f>
        <v>0</v>
      </c>
      <c r="L38" s="10"/>
      <c r="M38" s="53">
        <f>SUM('2026 Spring Order Form V20'!AQ1625:AQ1637)</f>
        <v>0</v>
      </c>
      <c r="N38" s="48">
        <f t="shared" si="1"/>
        <v>0</v>
      </c>
    </row>
    <row r="39" spans="1:21" x14ac:dyDescent="0.15">
      <c r="A39" s="32" t="s">
        <v>1981</v>
      </c>
      <c r="B39" s="10"/>
      <c r="C39" s="39">
        <f>SUM('2026 Spring Order Form V20'!AI1715:AI1739)</f>
        <v>0</v>
      </c>
      <c r="D39" s="38"/>
      <c r="E39" s="39">
        <f>SUM('2026 Spring Order Form V20'!AK1715:AK1739)</f>
        <v>0</v>
      </c>
      <c r="F39" s="38"/>
      <c r="G39" s="39">
        <f>SUM('2026 Spring Order Form V20'!AM1715:AM1739)</f>
        <v>0</v>
      </c>
      <c r="H39" s="38"/>
      <c r="I39" s="39">
        <f>SUM('2026 Spring Order Form V20'!AO1715:AO1739)</f>
        <v>0</v>
      </c>
      <c r="J39" s="23"/>
      <c r="K39" s="48">
        <f>SUM('2026 Spring Order Form V20'!BB1715:BB1739)</f>
        <v>0</v>
      </c>
      <c r="L39" s="10"/>
      <c r="M39" s="53">
        <f>SUM('2026 Spring Order Form V20'!AQ1715:AQ1739)</f>
        <v>0</v>
      </c>
      <c r="N39" s="48">
        <f t="shared" si="1"/>
        <v>0</v>
      </c>
    </row>
    <row r="40" spans="1:21" x14ac:dyDescent="0.15">
      <c r="A40" s="34" t="s">
        <v>1982</v>
      </c>
      <c r="B40" s="10"/>
      <c r="C40" s="39">
        <f>SUM('2026 Spring Order Form V20'!AI1743:AI1776)</f>
        <v>0</v>
      </c>
      <c r="D40" s="38"/>
      <c r="E40" s="39">
        <f>SUM('2026 Spring Order Form V20'!AK1743:AK1776)</f>
        <v>0</v>
      </c>
      <c r="F40" s="38"/>
      <c r="G40" s="39">
        <f>SUM('2026 Spring Order Form V20'!AM1743:AM1776)</f>
        <v>0</v>
      </c>
      <c r="H40" s="38"/>
      <c r="I40" s="39">
        <f>SUM('2026 Spring Order Form V20'!AO1743:AO1776)</f>
        <v>0</v>
      </c>
      <c r="J40" s="23"/>
      <c r="K40" s="48">
        <f>SUM('2026 Spring Order Form V20'!BB1743:BB1776)</f>
        <v>0</v>
      </c>
      <c r="L40" s="10"/>
      <c r="M40" s="53">
        <f>SUM('2026 Spring Order Form V20'!AQ1743:AQ1776)</f>
        <v>0</v>
      </c>
      <c r="N40" s="48">
        <f t="shared" ref="N40" si="3">IF(M40=0,0,K40/M40)</f>
        <v>0</v>
      </c>
    </row>
    <row r="41" spans="1:21" ht="13" thickBot="1" x14ac:dyDescent="0.2">
      <c r="A41" s="37" t="s">
        <v>1983</v>
      </c>
      <c r="B41" s="10"/>
      <c r="C41" s="40">
        <f>C90</f>
        <v>0</v>
      </c>
      <c r="D41" s="38"/>
      <c r="E41" s="40">
        <f>E90</f>
        <v>0</v>
      </c>
      <c r="F41" s="38"/>
      <c r="G41" s="40">
        <f>G90</f>
        <v>0</v>
      </c>
      <c r="H41" s="38"/>
      <c r="I41" s="40">
        <f>I90</f>
        <v>0</v>
      </c>
      <c r="J41" s="23"/>
      <c r="K41" s="49">
        <f>M96</f>
        <v>0</v>
      </c>
      <c r="L41" s="10"/>
      <c r="M41" s="54">
        <f>M90</f>
        <v>0</v>
      </c>
      <c r="N41" s="52">
        <f t="shared" si="1"/>
        <v>0</v>
      </c>
    </row>
    <row r="42" spans="1:21" ht="13" thickBot="1" x14ac:dyDescent="0.2">
      <c r="A42" s="29" t="s">
        <v>1984</v>
      </c>
      <c r="B42" s="10"/>
      <c r="C42" s="41">
        <f>SUM(C13:C41)</f>
        <v>0</v>
      </c>
      <c r="D42" s="42"/>
      <c r="E42" s="41">
        <f>SUM(E13:E41)</f>
        <v>0</v>
      </c>
      <c r="F42" s="42"/>
      <c r="G42" s="41">
        <f>SUM(G13:G41)</f>
        <v>0</v>
      </c>
      <c r="H42" s="42"/>
      <c r="I42" s="41">
        <f>SUM(I13:I41)</f>
        <v>0</v>
      </c>
      <c r="J42" s="12"/>
      <c r="K42" s="50">
        <f>SUM(K13:K41)</f>
        <v>0</v>
      </c>
      <c r="L42" s="10"/>
      <c r="M42" s="55">
        <f>SUM(M13:M41)</f>
        <v>0</v>
      </c>
      <c r="N42" s="57">
        <f t="shared" si="1"/>
        <v>0</v>
      </c>
    </row>
    <row r="43" spans="1:21" x14ac:dyDescent="0.15">
      <c r="A43" s="10"/>
      <c r="C43" s="19"/>
      <c r="D43" s="19"/>
      <c r="E43" s="19"/>
      <c r="F43" s="19"/>
      <c r="G43" s="19"/>
      <c r="H43" s="19"/>
      <c r="I43" s="19"/>
      <c r="J43" s="19"/>
      <c r="K43" s="19"/>
      <c r="L43" s="10"/>
      <c r="M43" s="10"/>
      <c r="N43" s="10"/>
    </row>
    <row r="44" spans="1:21" x14ac:dyDescent="0.15">
      <c r="C44" s="19"/>
      <c r="D44" s="19"/>
      <c r="E44" s="19"/>
      <c r="F44" s="19"/>
      <c r="G44" s="19"/>
      <c r="H44" s="19"/>
      <c r="I44" s="19"/>
      <c r="J44" s="19"/>
      <c r="K44" s="19"/>
      <c r="L44" s="10"/>
      <c r="M44" s="10"/>
      <c r="N44" s="10"/>
    </row>
    <row r="45" spans="1:21" x14ac:dyDescent="0.15">
      <c r="C45" s="19"/>
      <c r="D45" s="19"/>
      <c r="E45" s="19"/>
      <c r="F45" s="19"/>
      <c r="G45" s="19"/>
      <c r="H45" s="19"/>
      <c r="I45" s="19"/>
      <c r="J45" s="19"/>
      <c r="K45" s="19"/>
      <c r="L45" s="10"/>
      <c r="M45" s="10"/>
      <c r="N45" s="10"/>
      <c r="T45" s="17"/>
    </row>
    <row r="46" spans="1:21" x14ac:dyDescent="0.15">
      <c r="C46" s="19" t="s">
        <v>160</v>
      </c>
      <c r="D46" s="19"/>
      <c r="E46" s="19"/>
      <c r="F46" s="19"/>
      <c r="G46" s="19"/>
      <c r="H46" s="19"/>
      <c r="I46" s="19"/>
      <c r="J46" s="19"/>
      <c r="K46" s="19"/>
      <c r="L46" s="10"/>
      <c r="M46" s="10"/>
      <c r="N46" s="10"/>
      <c r="T46" s="17"/>
    </row>
    <row r="47" spans="1:21" x14ac:dyDescent="0.15">
      <c r="C47" s="19"/>
      <c r="D47" s="19"/>
      <c r="E47" s="19"/>
      <c r="F47" s="19"/>
      <c r="G47" s="19"/>
      <c r="H47" s="19"/>
      <c r="I47" s="19"/>
      <c r="J47" s="19"/>
      <c r="K47" s="19"/>
      <c r="L47" s="10"/>
      <c r="M47" s="10"/>
      <c r="N47" s="10"/>
      <c r="T47" s="17"/>
    </row>
    <row r="48" spans="1:21" x14ac:dyDescent="0.15">
      <c r="C48" s="19"/>
      <c r="D48" s="19"/>
      <c r="E48" s="19"/>
      <c r="F48" s="19"/>
      <c r="G48" s="19"/>
      <c r="H48" s="19"/>
      <c r="I48" s="19"/>
      <c r="J48" s="19"/>
      <c r="K48" s="19"/>
      <c r="L48" s="10"/>
      <c r="M48" s="10"/>
      <c r="N48" s="10"/>
      <c r="T48" s="17"/>
    </row>
    <row r="49" spans="3:20" x14ac:dyDescent="0.15">
      <c r="C49" s="19"/>
      <c r="D49" s="19"/>
      <c r="E49" s="19"/>
      <c r="F49" s="19"/>
      <c r="G49" s="19"/>
      <c r="H49" s="19"/>
      <c r="I49" s="19"/>
      <c r="J49" s="19"/>
      <c r="K49" s="19"/>
      <c r="L49" s="10"/>
      <c r="M49" s="10"/>
      <c r="N49" s="10"/>
      <c r="T49" s="17"/>
    </row>
    <row r="50" spans="3:20" x14ac:dyDescent="0.15">
      <c r="C50" s="19"/>
      <c r="D50" s="19"/>
      <c r="E50" s="19"/>
      <c r="F50" s="19"/>
      <c r="G50" s="19"/>
      <c r="H50" s="19"/>
      <c r="I50" s="19"/>
      <c r="J50" s="19"/>
      <c r="K50" s="19"/>
      <c r="L50" s="10"/>
      <c r="M50" s="10"/>
      <c r="N50" s="10"/>
      <c r="T50" s="17"/>
    </row>
    <row r="51" spans="3:20" x14ac:dyDescent="0.15">
      <c r="C51" s="19"/>
      <c r="D51" s="19"/>
      <c r="E51" s="19"/>
      <c r="F51" s="19"/>
      <c r="G51" s="19"/>
      <c r="H51" s="19"/>
      <c r="I51" s="19"/>
      <c r="J51" s="19"/>
      <c r="K51" s="19"/>
      <c r="L51" s="10"/>
      <c r="M51" s="10"/>
      <c r="N51" s="10"/>
      <c r="T51" s="17"/>
    </row>
    <row r="52" spans="3:20" x14ac:dyDescent="0.15">
      <c r="C52" s="19"/>
      <c r="D52" s="19"/>
      <c r="E52" s="19"/>
      <c r="F52" s="19"/>
      <c r="G52" s="19"/>
      <c r="H52" s="19"/>
      <c r="I52" s="19"/>
      <c r="J52" s="19"/>
      <c r="K52" s="19"/>
      <c r="L52" s="10"/>
      <c r="M52" s="10"/>
      <c r="N52" s="10"/>
      <c r="T52" s="17"/>
    </row>
    <row r="53" spans="3:20" x14ac:dyDescent="0.15">
      <c r="C53" s="19"/>
      <c r="D53" s="19"/>
      <c r="E53" s="19"/>
      <c r="F53" s="19"/>
      <c r="G53" s="19"/>
      <c r="H53" s="19"/>
      <c r="I53" s="19"/>
      <c r="J53" s="19"/>
      <c r="K53" s="19"/>
      <c r="L53" s="10"/>
      <c r="M53" s="10"/>
      <c r="N53" s="10"/>
      <c r="T53" s="17"/>
    </row>
    <row r="54" spans="3:20" x14ac:dyDescent="0.15">
      <c r="C54" s="19"/>
      <c r="D54" s="19"/>
      <c r="E54" s="19"/>
      <c r="F54" s="19"/>
      <c r="G54" s="19"/>
      <c r="H54" s="19"/>
      <c r="I54" s="19"/>
      <c r="J54" s="19"/>
      <c r="K54" s="19"/>
      <c r="L54" s="10"/>
      <c r="M54" s="10"/>
      <c r="N54" s="10"/>
      <c r="T54" s="17"/>
    </row>
    <row r="55" spans="3:20" x14ac:dyDescent="0.15">
      <c r="C55" s="19"/>
      <c r="D55" s="19"/>
      <c r="E55" s="19"/>
      <c r="F55" s="19"/>
      <c r="G55" s="19"/>
      <c r="H55" s="19"/>
      <c r="I55" s="19"/>
      <c r="J55" s="19"/>
      <c r="K55" s="19"/>
      <c r="L55" s="10"/>
      <c r="M55" s="10"/>
      <c r="N55" s="10"/>
      <c r="T55" s="17"/>
    </row>
    <row r="56" spans="3:20" x14ac:dyDescent="0.15">
      <c r="C56" s="19"/>
      <c r="D56" s="19"/>
      <c r="E56" s="19"/>
      <c r="F56" s="19"/>
      <c r="G56" s="19"/>
      <c r="H56" s="19"/>
      <c r="I56" s="19"/>
      <c r="J56" s="19"/>
      <c r="K56" s="19"/>
      <c r="L56" s="10"/>
      <c r="M56" s="10"/>
      <c r="N56" s="10"/>
      <c r="T56" s="17"/>
    </row>
    <row r="57" spans="3:20" x14ac:dyDescent="0.15">
      <c r="C57" s="19"/>
      <c r="D57" s="19"/>
      <c r="E57" s="19"/>
      <c r="F57" s="19"/>
      <c r="G57" s="19"/>
      <c r="H57" s="19"/>
      <c r="I57" s="19"/>
      <c r="J57" s="19"/>
      <c r="K57" s="19"/>
      <c r="L57" s="10"/>
      <c r="M57" s="10"/>
      <c r="N57" s="10"/>
      <c r="T57" s="17"/>
    </row>
    <row r="58" spans="3:20" x14ac:dyDescent="0.15">
      <c r="C58" s="19"/>
      <c r="D58" s="19"/>
      <c r="E58" s="19"/>
      <c r="F58" s="19"/>
      <c r="G58" s="19"/>
      <c r="H58" s="19"/>
      <c r="I58" s="19"/>
      <c r="J58" s="19"/>
      <c r="K58" s="19"/>
      <c r="L58" s="10"/>
      <c r="M58" s="10"/>
      <c r="N58" s="10"/>
      <c r="T58" s="17"/>
    </row>
    <row r="59" spans="3:20" x14ac:dyDescent="0.15">
      <c r="C59" s="19"/>
      <c r="D59" s="19"/>
      <c r="E59" s="19"/>
      <c r="F59" s="19"/>
      <c r="G59" s="19"/>
      <c r="H59" s="19"/>
      <c r="I59" s="19"/>
      <c r="J59" s="19"/>
      <c r="K59" s="19"/>
      <c r="L59" s="10"/>
      <c r="M59" s="10"/>
      <c r="N59" s="10"/>
      <c r="T59" s="17"/>
    </row>
    <row r="60" spans="3:20" x14ac:dyDescent="0.15">
      <c r="C60" s="19"/>
      <c r="D60" s="19"/>
      <c r="E60" s="19"/>
      <c r="F60" s="19"/>
      <c r="G60" s="19"/>
      <c r="H60" s="19"/>
      <c r="I60" s="19"/>
      <c r="J60" s="19"/>
      <c r="K60" s="19"/>
      <c r="L60" s="10"/>
      <c r="M60" s="10"/>
      <c r="N60" s="10"/>
      <c r="T60" s="17"/>
    </row>
    <row r="61" spans="3:20" x14ac:dyDescent="0.15">
      <c r="C61" s="19"/>
      <c r="D61" s="19"/>
      <c r="E61" s="19"/>
      <c r="F61" s="19"/>
      <c r="G61" s="19"/>
      <c r="H61" s="19"/>
      <c r="I61" s="19"/>
      <c r="J61" s="19"/>
      <c r="K61" s="19"/>
      <c r="L61" s="10"/>
      <c r="M61" s="10"/>
      <c r="N61" s="10"/>
      <c r="T61" s="17"/>
    </row>
    <row r="62" spans="3:20" x14ac:dyDescent="0.15">
      <c r="C62" s="19"/>
      <c r="D62" s="19"/>
      <c r="E62" s="19"/>
      <c r="F62" s="19"/>
      <c r="G62" s="19"/>
      <c r="H62" s="19"/>
      <c r="I62" s="19"/>
      <c r="J62" s="19"/>
      <c r="K62" s="19"/>
      <c r="L62" s="10"/>
      <c r="M62" s="10"/>
      <c r="N62" s="10"/>
      <c r="T62" s="17"/>
    </row>
    <row r="63" spans="3:20" x14ac:dyDescent="0.15">
      <c r="C63" s="19"/>
      <c r="D63" s="19"/>
      <c r="E63" s="19"/>
      <c r="F63" s="19"/>
      <c r="G63" s="19"/>
      <c r="H63" s="19"/>
      <c r="I63" s="19"/>
      <c r="J63" s="19"/>
      <c r="K63" s="19"/>
      <c r="L63" s="10"/>
      <c r="M63" s="10"/>
      <c r="N63" s="10"/>
      <c r="T63" s="17"/>
    </row>
    <row r="64" spans="3:20" x14ac:dyDescent="0.15">
      <c r="C64" s="19"/>
      <c r="D64" s="19"/>
      <c r="E64" s="19"/>
      <c r="F64" s="19"/>
      <c r="G64" s="19"/>
      <c r="H64" s="19"/>
      <c r="I64" s="19"/>
      <c r="J64" s="19"/>
      <c r="K64" s="19"/>
      <c r="L64" s="10"/>
      <c r="M64" s="10"/>
      <c r="N64" s="10"/>
      <c r="T64" s="17"/>
    </row>
    <row r="65" spans="3:20" x14ac:dyDescent="0.15">
      <c r="C65" s="19"/>
      <c r="D65" s="19"/>
      <c r="E65" s="19"/>
      <c r="F65" s="19"/>
      <c r="G65" s="19"/>
      <c r="H65" s="19"/>
      <c r="I65" s="19"/>
      <c r="J65" s="19"/>
      <c r="K65" s="19"/>
      <c r="L65" s="10"/>
      <c r="M65" s="10"/>
      <c r="N65" s="10"/>
      <c r="T65" s="17"/>
    </row>
    <row r="66" spans="3:20" x14ac:dyDescent="0.15">
      <c r="C66" s="19"/>
      <c r="D66" s="19"/>
      <c r="E66" s="19"/>
      <c r="F66" s="19"/>
      <c r="G66" s="19"/>
      <c r="H66" s="19"/>
      <c r="I66" s="19"/>
      <c r="J66" s="19"/>
      <c r="K66" s="19"/>
      <c r="L66" s="10"/>
      <c r="M66" s="10"/>
      <c r="N66" s="10"/>
      <c r="T66" s="17"/>
    </row>
    <row r="67" spans="3:20" x14ac:dyDescent="0.15">
      <c r="C67" s="19"/>
      <c r="D67" s="19"/>
      <c r="E67" s="19"/>
      <c r="F67" s="19"/>
      <c r="G67" s="19"/>
      <c r="H67" s="19"/>
      <c r="I67" s="19"/>
      <c r="J67" s="19"/>
      <c r="K67" s="19"/>
      <c r="L67" s="10"/>
      <c r="M67" s="10"/>
      <c r="N67" s="10"/>
      <c r="T67" s="17"/>
    </row>
    <row r="68" spans="3:20" x14ac:dyDescent="0.15">
      <c r="C68" s="19"/>
      <c r="D68" s="19"/>
      <c r="E68" s="19"/>
      <c r="F68" s="19"/>
      <c r="G68" s="19"/>
      <c r="H68" s="19"/>
      <c r="I68" s="19"/>
      <c r="J68" s="19"/>
      <c r="K68" s="19"/>
      <c r="L68" s="10"/>
      <c r="M68" s="10"/>
      <c r="N68" s="10"/>
      <c r="T68" s="17"/>
    </row>
    <row r="69" spans="3:20" x14ac:dyDescent="0.15">
      <c r="C69" s="19"/>
      <c r="D69" s="19"/>
      <c r="E69" s="19"/>
      <c r="F69" s="19"/>
      <c r="G69" s="19"/>
      <c r="H69" s="19"/>
      <c r="I69" s="19"/>
      <c r="J69" s="19"/>
      <c r="K69" s="19"/>
      <c r="L69" s="10"/>
      <c r="M69" s="10"/>
      <c r="N69" s="10"/>
      <c r="T69" s="17"/>
    </row>
    <row r="70" spans="3:20" x14ac:dyDescent="0.15">
      <c r="C70" s="19"/>
      <c r="D70" s="19"/>
      <c r="E70" s="19"/>
      <c r="F70" s="19"/>
      <c r="G70" s="19"/>
      <c r="H70" s="19"/>
      <c r="I70" s="19"/>
      <c r="J70" s="19"/>
      <c r="K70" s="19"/>
      <c r="L70" s="10"/>
      <c r="M70" s="10"/>
      <c r="N70" s="10"/>
      <c r="T70" s="17"/>
    </row>
    <row r="71" spans="3:20" x14ac:dyDescent="0.15">
      <c r="C71" s="19"/>
      <c r="D71" s="19"/>
      <c r="E71" s="19"/>
      <c r="F71" s="19"/>
      <c r="G71" s="19"/>
      <c r="H71" s="19"/>
      <c r="I71" s="19"/>
      <c r="J71" s="19"/>
      <c r="K71" s="19"/>
      <c r="L71" s="10"/>
      <c r="M71" s="10"/>
      <c r="N71" s="10"/>
      <c r="T71" s="17"/>
    </row>
    <row r="72" spans="3:20" x14ac:dyDescent="0.15">
      <c r="C72" s="19"/>
      <c r="D72" s="19"/>
      <c r="E72" s="19"/>
      <c r="F72" s="19"/>
      <c r="G72" s="19"/>
      <c r="H72" s="19"/>
      <c r="I72" s="19"/>
      <c r="J72" s="19"/>
      <c r="K72" s="19"/>
      <c r="L72" s="10"/>
      <c r="M72" s="10"/>
      <c r="N72" s="10"/>
      <c r="T72" s="17"/>
    </row>
    <row r="73" spans="3:20" x14ac:dyDescent="0.15">
      <c r="C73" s="19"/>
      <c r="D73" s="19"/>
      <c r="E73" s="19"/>
      <c r="F73" s="19"/>
      <c r="G73" s="19"/>
      <c r="H73" s="19"/>
      <c r="I73" s="19"/>
      <c r="J73" s="19"/>
      <c r="K73" s="19"/>
      <c r="L73" s="10"/>
      <c r="M73" s="10"/>
      <c r="N73" s="10"/>
      <c r="T73" s="17"/>
    </row>
    <row r="74" spans="3:20" x14ac:dyDescent="0.15">
      <c r="C74" s="19"/>
      <c r="D74" s="19"/>
      <c r="E74" s="19"/>
      <c r="F74" s="19"/>
      <c r="G74" s="19"/>
      <c r="H74" s="19"/>
      <c r="I74" s="19"/>
      <c r="J74" s="19"/>
      <c r="K74" s="19"/>
      <c r="L74" s="10"/>
      <c r="M74" s="10"/>
      <c r="N74" s="10"/>
      <c r="T74" s="17"/>
    </row>
    <row r="75" spans="3:20" x14ac:dyDescent="0.15">
      <c r="C75" s="19"/>
      <c r="D75" s="19"/>
      <c r="E75" s="19"/>
      <c r="F75" s="19"/>
      <c r="G75" s="19"/>
      <c r="H75" s="19"/>
      <c r="I75" s="19"/>
      <c r="J75" s="19"/>
      <c r="K75" s="19"/>
      <c r="L75" s="10"/>
      <c r="M75" s="10"/>
      <c r="N75" s="10"/>
      <c r="T75" s="17"/>
    </row>
    <row r="76" spans="3:20" x14ac:dyDescent="0.15">
      <c r="C76" s="19"/>
      <c r="D76" s="19"/>
      <c r="E76" s="19"/>
      <c r="F76" s="19"/>
      <c r="G76" s="19"/>
      <c r="H76" s="19"/>
      <c r="I76" s="19"/>
      <c r="J76" s="19"/>
      <c r="K76" s="19"/>
      <c r="L76" s="10"/>
      <c r="M76" s="10"/>
      <c r="N76" s="10"/>
      <c r="T76" s="17"/>
    </row>
    <row r="77" spans="3:20" x14ac:dyDescent="0.15">
      <c r="C77" s="19"/>
      <c r="D77" s="19"/>
      <c r="E77" s="19"/>
      <c r="F77" s="19"/>
      <c r="G77" s="19"/>
      <c r="H77" s="19"/>
      <c r="I77" s="19"/>
      <c r="J77" s="19"/>
      <c r="K77" s="19"/>
      <c r="L77" s="10"/>
      <c r="M77" s="10"/>
      <c r="N77" s="10"/>
      <c r="T77" s="17"/>
    </row>
    <row r="78" spans="3:20" x14ac:dyDescent="0.15">
      <c r="C78" s="19"/>
      <c r="D78" s="19"/>
      <c r="E78" s="19"/>
      <c r="F78" s="19"/>
      <c r="G78" s="19"/>
      <c r="H78" s="19"/>
      <c r="I78" s="19"/>
      <c r="J78" s="19"/>
      <c r="K78" s="19"/>
      <c r="L78" s="10"/>
      <c r="M78" s="10"/>
      <c r="N78" s="10"/>
      <c r="T78" s="17"/>
    </row>
    <row r="79" spans="3:20" x14ac:dyDescent="0.15">
      <c r="C79" s="19"/>
      <c r="D79" s="19"/>
      <c r="E79" s="19"/>
      <c r="F79" s="19"/>
      <c r="G79" s="19"/>
      <c r="H79" s="19"/>
      <c r="I79" s="19"/>
      <c r="J79" s="19"/>
      <c r="K79" s="19"/>
      <c r="L79" s="10"/>
      <c r="M79" s="10"/>
      <c r="N79" s="10"/>
      <c r="T79" s="17"/>
    </row>
    <row r="80" spans="3:20" x14ac:dyDescent="0.15">
      <c r="C80" s="19"/>
      <c r="D80" s="19"/>
      <c r="E80" s="19"/>
      <c r="F80" s="19"/>
      <c r="G80" s="19"/>
      <c r="H80" s="19"/>
      <c r="I80" s="19"/>
      <c r="J80" s="19"/>
      <c r="K80" s="19"/>
      <c r="L80" s="10"/>
      <c r="M80" s="10"/>
      <c r="N80" s="10"/>
      <c r="T80" s="17"/>
    </row>
    <row r="81" spans="1:20" x14ac:dyDescent="0.15">
      <c r="C81" s="19"/>
      <c r="D81" s="19"/>
      <c r="E81" s="19"/>
      <c r="F81" s="19"/>
      <c r="G81" s="19"/>
      <c r="H81" s="19"/>
      <c r="I81" s="19"/>
      <c r="J81" s="19"/>
      <c r="K81" s="19"/>
      <c r="L81" s="10"/>
      <c r="M81" s="10"/>
      <c r="N81" s="10"/>
      <c r="T81" s="17"/>
    </row>
    <row r="82" spans="1:20" x14ac:dyDescent="0.15">
      <c r="C82" s="19"/>
      <c r="D82" s="19"/>
      <c r="E82" s="19"/>
      <c r="F82" s="19"/>
      <c r="G82" s="19"/>
      <c r="H82" s="19"/>
      <c r="I82" s="19"/>
      <c r="J82" s="19"/>
      <c r="K82" s="19"/>
      <c r="L82" s="10"/>
      <c r="M82" s="10"/>
      <c r="N82" s="10"/>
      <c r="T82" s="17"/>
    </row>
    <row r="83" spans="1:20" x14ac:dyDescent="0.15">
      <c r="C83" s="19"/>
      <c r="D83" s="19"/>
      <c r="E83" s="19"/>
      <c r="F83" s="19"/>
      <c r="G83" s="19"/>
      <c r="H83" s="19"/>
      <c r="I83" s="19"/>
      <c r="J83" s="19"/>
      <c r="K83" s="19"/>
      <c r="L83" s="10"/>
      <c r="M83" s="10"/>
      <c r="N83" s="10"/>
      <c r="T83" s="17"/>
    </row>
    <row r="84" spans="1:20" x14ac:dyDescent="0.15">
      <c r="C84" s="19"/>
      <c r="D84" s="19"/>
      <c r="E84" s="19"/>
      <c r="F84" s="19"/>
      <c r="G84" s="19"/>
      <c r="H84" s="19"/>
      <c r="I84" s="19"/>
      <c r="J84" s="19"/>
      <c r="K84" s="19"/>
      <c r="L84" s="10"/>
      <c r="M84" s="10"/>
      <c r="N84" s="10"/>
      <c r="T84" s="17"/>
    </row>
    <row r="85" spans="1:20" x14ac:dyDescent="0.15">
      <c r="C85" s="19"/>
      <c r="D85" s="19"/>
      <c r="E85" s="19"/>
      <c r="F85" s="19"/>
      <c r="G85" s="19"/>
      <c r="H85" s="19"/>
      <c r="I85" s="19"/>
      <c r="J85" s="19"/>
      <c r="K85" s="19"/>
      <c r="L85" s="10"/>
      <c r="M85" s="10"/>
      <c r="N85" s="10"/>
      <c r="T85" s="17"/>
    </row>
    <row r="86" spans="1:20" x14ac:dyDescent="0.15">
      <c r="C86" s="19"/>
      <c r="D86" s="19"/>
      <c r="E86" s="19"/>
      <c r="F86" s="19"/>
      <c r="G86" s="19"/>
      <c r="H86" s="19"/>
      <c r="I86" s="19"/>
      <c r="J86" s="19"/>
      <c r="K86" s="19"/>
      <c r="L86" s="10"/>
      <c r="M86" s="10"/>
      <c r="N86" s="10"/>
      <c r="T86" s="17"/>
    </row>
    <row r="87" spans="1:20" x14ac:dyDescent="0.15">
      <c r="A87" s="18" t="s">
        <v>1985</v>
      </c>
      <c r="C87" s="43">
        <f>'2026 Spring Order Form V20'!AI25</f>
        <v>0</v>
      </c>
      <c r="D87" s="43"/>
      <c r="E87" s="43">
        <f>'2026 Spring Order Form V20'!AK25</f>
        <v>0</v>
      </c>
      <c r="F87" s="43"/>
      <c r="G87" s="43">
        <f>'2026 Spring Order Form V20'!AM25</f>
        <v>0</v>
      </c>
      <c r="H87" s="43"/>
      <c r="I87" s="43">
        <f>'2026 Spring Order Form V20'!AO25</f>
        <v>0</v>
      </c>
      <c r="J87" s="19"/>
      <c r="K87" s="19"/>
      <c r="L87" s="10"/>
      <c r="M87" s="16">
        <f>'2026 Spring Order Form V20'!AQ25</f>
        <v>0</v>
      </c>
      <c r="N87" s="10"/>
      <c r="T87" s="17"/>
    </row>
    <row r="88" spans="1:20" x14ac:dyDescent="0.15">
      <c r="A88" s="18" t="s">
        <v>1986</v>
      </c>
      <c r="C88" s="43">
        <f>SUM(C13:C40)</f>
        <v>0</v>
      </c>
      <c r="D88" s="43"/>
      <c r="E88" s="43">
        <f>SUM(E13:E40)</f>
        <v>0</v>
      </c>
      <c r="F88" s="43"/>
      <c r="G88" s="43">
        <f>SUM(G13:G40)</f>
        <v>0</v>
      </c>
      <c r="H88" s="43"/>
      <c r="I88" s="43">
        <f>SUM(I13:I40)</f>
        <v>0</v>
      </c>
      <c r="J88" s="19"/>
      <c r="K88" s="19"/>
      <c r="L88" s="10"/>
      <c r="M88" s="505">
        <f>SUM(M13:M40)</f>
        <v>0</v>
      </c>
      <c r="N88" s="10"/>
      <c r="T88" s="17"/>
    </row>
    <row r="89" spans="1:20" x14ac:dyDescent="0.15">
      <c r="A89" s="10"/>
      <c r="C89" s="19"/>
      <c r="D89" s="19"/>
      <c r="E89" s="19"/>
      <c r="F89" s="19"/>
      <c r="G89" s="19"/>
      <c r="H89" s="19"/>
      <c r="I89" s="19"/>
      <c r="J89" s="19"/>
      <c r="K89" s="19"/>
      <c r="L89" s="10"/>
      <c r="M89" s="10"/>
      <c r="N89" s="10"/>
      <c r="T89" s="17"/>
    </row>
    <row r="90" spans="1:20" x14ac:dyDescent="0.15">
      <c r="A90" s="56" t="s">
        <v>1987</v>
      </c>
      <c r="C90" s="43">
        <f>C87-C88</f>
        <v>0</v>
      </c>
      <c r="D90" s="43"/>
      <c r="E90" s="43">
        <f>E87-E88</f>
        <v>0</v>
      </c>
      <c r="F90" s="43"/>
      <c r="G90" s="43">
        <f>G87-G88</f>
        <v>0</v>
      </c>
      <c r="H90" s="43"/>
      <c r="I90" s="43">
        <f>I87-I88</f>
        <v>0</v>
      </c>
      <c r="J90" s="19"/>
      <c r="K90" s="19"/>
      <c r="L90" s="10"/>
      <c r="M90" s="16">
        <f>M87-M88</f>
        <v>0</v>
      </c>
      <c r="N90" s="10"/>
    </row>
    <row r="91" spans="1:20" x14ac:dyDescent="0.15"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</row>
    <row r="92" spans="1:20" x14ac:dyDescent="0.15"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</row>
    <row r="93" spans="1:20" x14ac:dyDescent="0.15">
      <c r="A93" s="18" t="s">
        <v>1988</v>
      </c>
      <c r="C93" s="43">
        <f>'2026 Spring Order Form V20'!AT25</f>
        <v>0</v>
      </c>
      <c r="D93" s="20"/>
      <c r="E93" s="43">
        <f>'2026 Spring Order Form V20'!AV25</f>
        <v>0</v>
      </c>
      <c r="F93" s="20"/>
      <c r="G93" s="43">
        <f>'2026 Spring Order Form V20'!AX25</f>
        <v>0</v>
      </c>
      <c r="H93" s="20"/>
      <c r="I93" s="43">
        <f>'2026 Spring Order Form V20'!AZ25</f>
        <v>0</v>
      </c>
      <c r="J93" s="20"/>
      <c r="K93" s="20"/>
      <c r="L93" s="20"/>
      <c r="M93" s="19">
        <f>'2026 Spring Order Form V20'!BB25</f>
        <v>0</v>
      </c>
    </row>
    <row r="94" spans="1:20" x14ac:dyDescent="0.15">
      <c r="A94" s="18" t="s">
        <v>1989</v>
      </c>
      <c r="C94" s="43"/>
      <c r="D94" s="20"/>
      <c r="E94" s="20"/>
      <c r="F94" s="20"/>
      <c r="G94" s="20"/>
      <c r="H94" s="20"/>
      <c r="I94" s="20"/>
      <c r="J94" s="20"/>
      <c r="K94" s="20"/>
      <c r="L94" s="20"/>
      <c r="M94" s="20">
        <f>SUM(K13:K40)</f>
        <v>0</v>
      </c>
    </row>
    <row r="95" spans="1:20" x14ac:dyDescent="0.15">
      <c r="A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</row>
    <row r="96" spans="1:20" x14ac:dyDescent="0.15">
      <c r="A96" s="56" t="s">
        <v>1990</v>
      </c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20">
        <f>M93-M94</f>
        <v>0</v>
      </c>
    </row>
  </sheetData>
  <sheetProtection algorithmName="SHA-512" hashValue="I9fPWxd1bdo07nDlmoa9HFhrRKRqnLgg4tVDPV8Ny54v6wjMvv7J6wRmXsqloFlFVcpcZzBB752cZX2ze4oKHQ==" saltValue="4hwAwiv0ZkuIxItuB88lxA==" spinCount="100000" sheet="1" objects="1" scenarios="1"/>
  <mergeCells count="5">
    <mergeCell ref="K2:N2"/>
    <mergeCell ref="K3:N3"/>
    <mergeCell ref="K5:N5"/>
    <mergeCell ref="K4:N4"/>
    <mergeCell ref="A8:N8"/>
  </mergeCells>
  <phoneticPr fontId="62" type="noConversion"/>
  <conditionalFormatting sqref="C10 E10 G10 I10">
    <cfRule type="cellIs" dxfId="3" priority="11" operator="equal">
      <formula>0</formula>
    </cfRule>
  </conditionalFormatting>
  <conditionalFormatting sqref="U11:X11">
    <cfRule type="cellIs" dxfId="2" priority="3" operator="equal">
      <formula>0</formula>
    </cfRule>
    <cfRule type="cellIs" dxfId="1" priority="4" operator="equal">
      <formula>0</formula>
    </cfRule>
    <cfRule type="cellIs" dxfId="0" priority="5" operator="equal">
      <formula>0</formula>
    </cfRule>
  </conditionalFormatting>
  <printOptions horizontalCentered="1"/>
  <pageMargins left="0.37" right="0.28999999999999998" top="0.25" bottom="0.2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Y2791"/>
  <sheetViews>
    <sheetView showZeros="0" topLeftCell="V1" zoomScale="160" zoomScaleNormal="160" zoomScalePageLayoutView="135" workbookViewId="0">
      <pane ySplit="1" topLeftCell="A2" activePane="bottomLeft" state="frozen"/>
      <selection pane="bottomLeft" activeCell="Y1" sqref="Y1"/>
    </sheetView>
  </sheetViews>
  <sheetFormatPr baseColWidth="10" defaultColWidth="20.1640625" defaultRowHeight="12" x14ac:dyDescent="0.15"/>
  <cols>
    <col min="1" max="1" width="12.83203125" style="58" customWidth="1"/>
    <col min="2" max="2" width="13.1640625" style="141" customWidth="1"/>
    <col min="3" max="3" width="19" style="415" customWidth="1"/>
    <col min="4" max="4" width="26.6640625" style="63" customWidth="1"/>
    <col min="5" max="5" width="8.6640625" style="86" customWidth="1"/>
    <col min="6" max="6" width="13.5" style="141" customWidth="1"/>
    <col min="7" max="8" width="20.1640625" style="414" customWidth="1"/>
    <col min="9" max="9" width="20.1640625" style="415" customWidth="1"/>
    <col min="10" max="10" width="20.1640625" style="141" customWidth="1"/>
    <col min="11" max="12" width="20.1640625" style="414" customWidth="1"/>
    <col min="13" max="13" width="20.1640625" style="415" customWidth="1"/>
    <col min="14" max="14" width="20.1640625" style="141" customWidth="1"/>
    <col min="15" max="16" width="20.1640625" style="414" customWidth="1"/>
    <col min="17" max="17" width="20.1640625" style="415" customWidth="1"/>
    <col min="18" max="18" width="20.1640625" style="141" customWidth="1"/>
    <col min="19" max="20" width="20.1640625" style="414" customWidth="1"/>
    <col min="21" max="21" width="20.1640625" style="415" customWidth="1"/>
    <col min="22" max="22" width="20.1640625" style="141" customWidth="1"/>
    <col min="23" max="23" width="20.1640625" style="491" customWidth="1"/>
    <col min="24" max="24" width="20.1640625" style="436"/>
    <col min="25" max="25" width="23.1640625" style="141" customWidth="1"/>
    <col min="26" max="16384" width="20.1640625" style="58"/>
  </cols>
  <sheetData>
    <row r="1" spans="1:25" ht="13" x14ac:dyDescent="0.15">
      <c r="A1" s="416" t="s">
        <v>1991</v>
      </c>
      <c r="B1" s="417" t="s">
        <v>1992</v>
      </c>
      <c r="C1" s="418" t="s">
        <v>1993</v>
      </c>
      <c r="D1" s="537" t="s">
        <v>74</v>
      </c>
      <c r="E1" s="537" t="s">
        <v>1994</v>
      </c>
      <c r="F1" s="419" t="s">
        <v>1995</v>
      </c>
      <c r="G1" s="420" t="s">
        <v>58</v>
      </c>
      <c r="H1" s="421" t="s">
        <v>1996</v>
      </c>
      <c r="I1" s="422" t="s">
        <v>1997</v>
      </c>
      <c r="J1" s="423" t="s">
        <v>1998</v>
      </c>
      <c r="K1" s="424" t="s">
        <v>58</v>
      </c>
      <c r="L1" s="425" t="s">
        <v>1996</v>
      </c>
      <c r="M1" s="426" t="s">
        <v>1997</v>
      </c>
      <c r="N1" s="427" t="s">
        <v>1998</v>
      </c>
      <c r="O1" s="428" t="s">
        <v>58</v>
      </c>
      <c r="P1" s="429" t="s">
        <v>1996</v>
      </c>
      <c r="Q1" s="430" t="s">
        <v>1997</v>
      </c>
      <c r="R1" s="431" t="s">
        <v>1998</v>
      </c>
      <c r="S1" s="432" t="s">
        <v>58</v>
      </c>
      <c r="T1" s="433" t="s">
        <v>1996</v>
      </c>
      <c r="U1" s="434" t="s">
        <v>1997</v>
      </c>
      <c r="V1" s="435" t="s">
        <v>1998</v>
      </c>
      <c r="W1" s="420" t="s">
        <v>1999</v>
      </c>
      <c r="X1" s="495" t="s">
        <v>2000</v>
      </c>
      <c r="Y1" s="437" t="s">
        <v>3430</v>
      </c>
    </row>
    <row r="2" spans="1:25" x14ac:dyDescent="0.15">
      <c r="A2" s="122">
        <v>1</v>
      </c>
      <c r="C2" s="415">
        <f>'2026 Spring Order Form V20'!$F$18</f>
        <v>0</v>
      </c>
      <c r="D2" s="520" t="s">
        <v>88</v>
      </c>
      <c r="E2" s="538">
        <v>8502105</v>
      </c>
      <c r="F2" s="141">
        <v>25976</v>
      </c>
      <c r="G2" s="414">
        <f>'2026 Spring Order Form V20'!$N$23</f>
        <v>0</v>
      </c>
      <c r="H2" s="414">
        <f>'2026 Spring Order Form V20'!$N$23</f>
        <v>0</v>
      </c>
      <c r="I2" s="122">
        <f>'2026 Spring Order Form V20'!$N$30</f>
        <v>0</v>
      </c>
      <c r="K2" s="414">
        <f>'2026 Spring Order Form V20'!$Q$23</f>
        <v>0</v>
      </c>
      <c r="L2" s="414">
        <f>'2026 Spring Order Form V20'!$Q$23</f>
        <v>0</v>
      </c>
      <c r="M2" s="122">
        <f>'2026 Spring Order Form V20'!$Q$30</f>
        <v>0</v>
      </c>
      <c r="O2" s="414">
        <f>'2026 Spring Order Form V20'!$T$23</f>
        <v>0</v>
      </c>
      <c r="P2" s="414">
        <f>'2026 Spring Order Form V20'!$T$23</f>
        <v>0</v>
      </c>
      <c r="Q2" s="122">
        <f>'2026 Spring Order Form V20'!$T$30</f>
        <v>0</v>
      </c>
      <c r="S2" s="414">
        <f>'2026 Spring Order Form V20'!$W$23</f>
        <v>0</v>
      </c>
      <c r="T2" s="414">
        <f>'2026 Spring Order Form V20'!$W$23</f>
        <v>0</v>
      </c>
      <c r="U2" s="122">
        <f>'2026 Spring Order Form V20'!$W$30</f>
        <v>0</v>
      </c>
      <c r="W2" s="491">
        <f>'2026 Spring Order Form V20'!$K$30</f>
        <v>46069</v>
      </c>
      <c r="X2" s="496"/>
      <c r="Y2" s="122" t="str">
        <f>'2026 Spring Order Form V20'!$BS$30</f>
        <v>S/O</v>
      </c>
    </row>
    <row r="3" spans="1:25" x14ac:dyDescent="0.15">
      <c r="A3" s="122">
        <v>2</v>
      </c>
      <c r="C3" s="415">
        <f>'2026 Spring Order Form V20'!$F$18</f>
        <v>0</v>
      </c>
      <c r="D3" s="520" t="s">
        <v>88</v>
      </c>
      <c r="E3" s="534" t="s">
        <v>2001</v>
      </c>
      <c r="F3" s="141">
        <v>26044</v>
      </c>
      <c r="G3" s="414">
        <f>'2026 Spring Order Form V20'!$N$23</f>
        <v>0</v>
      </c>
      <c r="H3" s="414">
        <f>'2026 Spring Order Form V20'!$N$23</f>
        <v>0</v>
      </c>
      <c r="I3" s="122">
        <f>'2026 Spring Order Form V20'!$O$30</f>
        <v>0</v>
      </c>
      <c r="K3" s="414">
        <f>'2026 Spring Order Form V20'!$Q$23</f>
        <v>0</v>
      </c>
      <c r="L3" s="414">
        <f>'2026 Spring Order Form V20'!$Q$23</f>
        <v>0</v>
      </c>
      <c r="M3" s="122">
        <f>'2026 Spring Order Form V20'!$R$30</f>
        <v>0</v>
      </c>
      <c r="O3" s="414">
        <f>'2026 Spring Order Form V20'!$T$23</f>
        <v>0</v>
      </c>
      <c r="P3" s="414">
        <f>'2026 Spring Order Form V20'!$T$23</f>
        <v>0</v>
      </c>
      <c r="Q3" s="122">
        <f>'2026 Spring Order Form V20'!$U$30</f>
        <v>0</v>
      </c>
      <c r="S3" s="414">
        <f>'2026 Spring Order Form V20'!$W$23</f>
        <v>0</v>
      </c>
      <c r="T3" s="414">
        <f>'2026 Spring Order Form V20'!$W$23</f>
        <v>0</v>
      </c>
      <c r="U3" s="122">
        <f>'2026 Spring Order Form V20'!$X$30</f>
        <v>0</v>
      </c>
      <c r="X3" s="496"/>
      <c r="Y3" s="122"/>
    </row>
    <row r="4" spans="1:25" x14ac:dyDescent="0.15">
      <c r="A4" s="122">
        <v>3</v>
      </c>
      <c r="C4" s="415">
        <f>'2026 Spring Order Form V20'!$F$18</f>
        <v>0</v>
      </c>
      <c r="D4" s="520" t="s">
        <v>91</v>
      </c>
      <c r="E4" s="538">
        <v>8502205</v>
      </c>
      <c r="F4" s="141">
        <v>25978</v>
      </c>
      <c r="G4" s="414">
        <f>'2026 Spring Order Form V20'!$N$23</f>
        <v>0</v>
      </c>
      <c r="H4" s="414">
        <f>'2026 Spring Order Form V20'!$N$23</f>
        <v>0</v>
      </c>
      <c r="I4" s="122">
        <f>'2026 Spring Order Form V20'!$N$31</f>
        <v>0</v>
      </c>
      <c r="K4" s="414">
        <f>'2026 Spring Order Form V20'!$Q$23</f>
        <v>0</v>
      </c>
      <c r="L4" s="414">
        <f>'2026 Spring Order Form V20'!$Q$23</f>
        <v>0</v>
      </c>
      <c r="M4" s="122">
        <f>'2026 Spring Order Form V20'!$Q$31</f>
        <v>0</v>
      </c>
      <c r="O4" s="414">
        <f>'2026 Spring Order Form V20'!$T$23</f>
        <v>0</v>
      </c>
      <c r="P4" s="414">
        <f>'2026 Spring Order Form V20'!$T$23</f>
        <v>0</v>
      </c>
      <c r="Q4" s="122">
        <f>'2026 Spring Order Form V20'!$T$31</f>
        <v>0</v>
      </c>
      <c r="S4" s="414">
        <f>'2026 Spring Order Form V20'!$W$23</f>
        <v>0</v>
      </c>
      <c r="T4" s="414">
        <f>'2026 Spring Order Form V20'!$W$23</f>
        <v>0</v>
      </c>
      <c r="U4" s="122">
        <f>'2026 Spring Order Form V20'!$W$31</f>
        <v>0</v>
      </c>
      <c r="W4" s="491">
        <f>'2026 Spring Order Form V20'!$K$31</f>
        <v>46069</v>
      </c>
      <c r="X4" s="496"/>
      <c r="Y4" s="122">
        <f>'2026 Spring Order Form V20'!$BS$31</f>
        <v>5</v>
      </c>
    </row>
    <row r="5" spans="1:25" x14ac:dyDescent="0.15">
      <c r="A5" s="122">
        <v>4</v>
      </c>
      <c r="C5" s="415">
        <f>'2026 Spring Order Form V20'!$F$18</f>
        <v>0</v>
      </c>
      <c r="D5" s="520" t="s">
        <v>91</v>
      </c>
      <c r="E5" s="534" t="s">
        <v>2002</v>
      </c>
      <c r="F5" s="141">
        <v>26046</v>
      </c>
      <c r="G5" s="414">
        <f>'2026 Spring Order Form V20'!$N$23</f>
        <v>0</v>
      </c>
      <c r="H5" s="414">
        <f>'2026 Spring Order Form V20'!$N$23</f>
        <v>0</v>
      </c>
      <c r="I5" s="122">
        <f>'2026 Spring Order Form V20'!$O$31</f>
        <v>0</v>
      </c>
      <c r="K5" s="414">
        <f>'2026 Spring Order Form V20'!$Q$23</f>
        <v>0</v>
      </c>
      <c r="L5" s="414">
        <f>'2026 Spring Order Form V20'!$Q$23</f>
        <v>0</v>
      </c>
      <c r="M5" s="122">
        <f>'2026 Spring Order Form V20'!$R$31</f>
        <v>0</v>
      </c>
      <c r="O5" s="414">
        <f>'2026 Spring Order Form V20'!$T$23</f>
        <v>0</v>
      </c>
      <c r="P5" s="414">
        <f>'2026 Spring Order Form V20'!$T$23</f>
        <v>0</v>
      </c>
      <c r="Q5" s="122">
        <f>'2026 Spring Order Form V20'!$U$31</f>
        <v>0</v>
      </c>
      <c r="S5" s="414">
        <f>'2026 Spring Order Form V20'!$W$23</f>
        <v>0</v>
      </c>
      <c r="T5" s="414">
        <f>'2026 Spring Order Form V20'!$W$23</f>
        <v>0</v>
      </c>
      <c r="U5" s="122">
        <f>'2026 Spring Order Form V20'!$X$31</f>
        <v>0</v>
      </c>
      <c r="X5" s="496"/>
      <c r="Y5" s="122"/>
    </row>
    <row r="6" spans="1:25" x14ac:dyDescent="0.15">
      <c r="A6" s="122">
        <v>5</v>
      </c>
      <c r="C6" s="415">
        <f>'2026 Spring Order Form V20'!$F$18</f>
        <v>0</v>
      </c>
      <c r="D6" s="520" t="s">
        <v>93</v>
      </c>
      <c r="E6" s="538">
        <v>8509925</v>
      </c>
      <c r="F6" s="141">
        <v>26904</v>
      </c>
      <c r="G6" s="414">
        <f>'2026 Spring Order Form V20'!$N$23</f>
        <v>0</v>
      </c>
      <c r="H6" s="414">
        <f>'2026 Spring Order Form V20'!$N$23</f>
        <v>0</v>
      </c>
      <c r="I6" s="122">
        <f>'2026 Spring Order Form V20'!$N$33</f>
        <v>0</v>
      </c>
      <c r="K6" s="414">
        <f>'2026 Spring Order Form V20'!$Q$23</f>
        <v>0</v>
      </c>
      <c r="L6" s="414">
        <f>'2026 Spring Order Form V20'!$Q$23</f>
        <v>0</v>
      </c>
      <c r="M6" s="122">
        <f>'2026 Spring Order Form V20'!$Q$33</f>
        <v>0</v>
      </c>
      <c r="O6" s="414">
        <f>'2026 Spring Order Form V20'!$T$23</f>
        <v>0</v>
      </c>
      <c r="P6" s="414">
        <f>'2026 Spring Order Form V20'!$T$23</f>
        <v>0</v>
      </c>
      <c r="Q6" s="122">
        <f>'2026 Spring Order Form V20'!$T$33</f>
        <v>0</v>
      </c>
      <c r="S6" s="414">
        <f>'2026 Spring Order Form V20'!$W$23</f>
        <v>0</v>
      </c>
      <c r="T6" s="414">
        <f>'2026 Spring Order Form V20'!$W$23</f>
        <v>0</v>
      </c>
      <c r="U6" s="122">
        <f>'2026 Spring Order Form V20'!$W$33</f>
        <v>0</v>
      </c>
      <c r="W6" s="491">
        <f>'2026 Spring Order Form V20'!$K$33</f>
        <v>46069</v>
      </c>
      <c r="X6" s="496"/>
      <c r="Y6" s="122" t="str">
        <f>'2026 Spring Order Form V20'!$BS$33</f>
        <v>S/O</v>
      </c>
    </row>
    <row r="7" spans="1:25" x14ac:dyDescent="0.15">
      <c r="A7" s="122">
        <v>6</v>
      </c>
      <c r="C7" s="415">
        <f>'2026 Spring Order Form V20'!$F$18</f>
        <v>0</v>
      </c>
      <c r="D7" s="520" t="s">
        <v>93</v>
      </c>
      <c r="E7" s="534" t="s">
        <v>2003</v>
      </c>
      <c r="F7" s="141">
        <v>27087</v>
      </c>
      <c r="G7" s="414">
        <f>'2026 Spring Order Form V20'!$N$23</f>
        <v>0</v>
      </c>
      <c r="H7" s="414">
        <f>'2026 Spring Order Form V20'!$N$23</f>
        <v>0</v>
      </c>
      <c r="I7" s="122">
        <f>'2026 Spring Order Form V20'!$O$33</f>
        <v>0</v>
      </c>
      <c r="K7" s="414">
        <f>'2026 Spring Order Form V20'!$Q$23</f>
        <v>0</v>
      </c>
      <c r="L7" s="414">
        <f>'2026 Spring Order Form V20'!$Q$23</f>
        <v>0</v>
      </c>
      <c r="M7" s="122">
        <f>'2026 Spring Order Form V20'!$R$33</f>
        <v>0</v>
      </c>
      <c r="O7" s="414">
        <f>'2026 Spring Order Form V20'!$T$23</f>
        <v>0</v>
      </c>
      <c r="P7" s="414">
        <f>'2026 Spring Order Form V20'!$T$23</f>
        <v>0</v>
      </c>
      <c r="Q7" s="122">
        <f>'2026 Spring Order Form V20'!$U$33</f>
        <v>0</v>
      </c>
      <c r="S7" s="414">
        <f>'2026 Spring Order Form V20'!$W$23</f>
        <v>0</v>
      </c>
      <c r="T7" s="414">
        <f>'2026 Spring Order Form V20'!$W$23</f>
        <v>0</v>
      </c>
      <c r="U7" s="122">
        <f>'2026 Spring Order Form V20'!$X$33</f>
        <v>0</v>
      </c>
      <c r="X7" s="496"/>
      <c r="Y7" s="122"/>
    </row>
    <row r="8" spans="1:25" x14ac:dyDescent="0.15">
      <c r="A8" s="122">
        <v>7</v>
      </c>
      <c r="C8" s="415">
        <f>'2026 Spring Order Form V20'!$F$18</f>
        <v>0</v>
      </c>
      <c r="D8" s="520" t="s">
        <v>97</v>
      </c>
      <c r="E8" s="538">
        <v>8518515</v>
      </c>
      <c r="F8" s="141">
        <v>3698</v>
      </c>
      <c r="G8" s="414">
        <f>'2026 Spring Order Form V20'!$N$23</f>
        <v>0</v>
      </c>
      <c r="H8" s="414">
        <f>'2026 Spring Order Form V20'!$N$23</f>
        <v>0</v>
      </c>
      <c r="I8" s="122">
        <f>'2026 Spring Order Form V20'!$N$35</f>
        <v>0</v>
      </c>
      <c r="K8" s="414">
        <f>'2026 Spring Order Form V20'!$Q$23</f>
        <v>0</v>
      </c>
      <c r="L8" s="414">
        <f>'2026 Spring Order Form V20'!$Q$23</f>
        <v>0</v>
      </c>
      <c r="M8" s="122">
        <f>'2026 Spring Order Form V20'!$Q$35</f>
        <v>0</v>
      </c>
      <c r="O8" s="414">
        <f>'2026 Spring Order Form V20'!$T$23</f>
        <v>0</v>
      </c>
      <c r="P8" s="414">
        <f>'2026 Spring Order Form V20'!$T$23</f>
        <v>0</v>
      </c>
      <c r="Q8" s="122">
        <f>'2026 Spring Order Form V20'!$T$35</f>
        <v>0</v>
      </c>
      <c r="S8" s="414">
        <f>'2026 Spring Order Form V20'!$W$23</f>
        <v>0</v>
      </c>
      <c r="T8" s="414">
        <f>'2026 Spring Order Form V20'!$W$23</f>
        <v>0</v>
      </c>
      <c r="U8" s="122">
        <f>'2026 Spring Order Form V20'!$W$35</f>
        <v>0</v>
      </c>
      <c r="W8" s="491">
        <f>'2026 Spring Order Form V20'!$K$35</f>
        <v>46069</v>
      </c>
      <c r="X8" s="496"/>
      <c r="Y8" s="122" t="str">
        <f>'2026 Spring Order Form V20'!$BS$35</f>
        <v>S/O</v>
      </c>
    </row>
    <row r="9" spans="1:25" x14ac:dyDescent="0.15">
      <c r="A9" s="122">
        <v>8</v>
      </c>
      <c r="C9" s="415">
        <f>'2026 Spring Order Form V20'!$F$18</f>
        <v>0</v>
      </c>
      <c r="D9" s="520" t="s">
        <v>97</v>
      </c>
      <c r="E9" s="534" t="s">
        <v>2004</v>
      </c>
      <c r="F9" s="141">
        <v>1884</v>
      </c>
      <c r="G9" s="414">
        <f>'2026 Spring Order Form V20'!$N$23</f>
        <v>0</v>
      </c>
      <c r="H9" s="414">
        <f>'2026 Spring Order Form V20'!$N$23</f>
        <v>0</v>
      </c>
      <c r="I9" s="122">
        <f>'2026 Spring Order Form V20'!$O$35</f>
        <v>0</v>
      </c>
      <c r="K9" s="414">
        <f>'2026 Spring Order Form V20'!$Q$23</f>
        <v>0</v>
      </c>
      <c r="L9" s="414">
        <f>'2026 Spring Order Form V20'!$Q$23</f>
        <v>0</v>
      </c>
      <c r="M9" s="122">
        <f>'2026 Spring Order Form V20'!$R$35</f>
        <v>0</v>
      </c>
      <c r="O9" s="414">
        <f>'2026 Spring Order Form V20'!$T$23</f>
        <v>0</v>
      </c>
      <c r="P9" s="414">
        <f>'2026 Spring Order Form V20'!$T$23</f>
        <v>0</v>
      </c>
      <c r="Q9" s="122">
        <f>'2026 Spring Order Form V20'!$U$35</f>
        <v>0</v>
      </c>
      <c r="S9" s="414">
        <f>'2026 Spring Order Form V20'!$W$23</f>
        <v>0</v>
      </c>
      <c r="T9" s="414">
        <f>'2026 Spring Order Form V20'!$W$23</f>
        <v>0</v>
      </c>
      <c r="U9" s="122">
        <f>'2026 Spring Order Form V20'!$X$35</f>
        <v>0</v>
      </c>
      <c r="X9" s="496"/>
      <c r="Y9" s="122"/>
    </row>
    <row r="10" spans="1:25" x14ac:dyDescent="0.15">
      <c r="A10" s="122">
        <v>9</v>
      </c>
      <c r="C10" s="415">
        <f>'2026 Spring Order Form V20'!$F$18</f>
        <v>0</v>
      </c>
      <c r="D10" s="520" t="s">
        <v>100</v>
      </c>
      <c r="E10" s="538">
        <v>8550408</v>
      </c>
      <c r="F10" s="141">
        <v>26906</v>
      </c>
      <c r="G10" s="414">
        <f>'2026 Spring Order Form V20'!$N$23</f>
        <v>0</v>
      </c>
      <c r="H10" s="414">
        <f>'2026 Spring Order Form V20'!$N$23</f>
        <v>0</v>
      </c>
      <c r="I10" s="122">
        <f>'2026 Spring Order Form V20'!$N$37</f>
        <v>0</v>
      </c>
      <c r="K10" s="414">
        <f>'2026 Spring Order Form V20'!$Q$23</f>
        <v>0</v>
      </c>
      <c r="L10" s="414">
        <f>'2026 Spring Order Form V20'!$Q$23</f>
        <v>0</v>
      </c>
      <c r="M10" s="122">
        <f>'2026 Spring Order Form V20'!$Q$37</f>
        <v>0</v>
      </c>
      <c r="O10" s="414">
        <f>'2026 Spring Order Form V20'!$T$23</f>
        <v>0</v>
      </c>
      <c r="P10" s="414">
        <f>'2026 Spring Order Form V20'!$T$23</f>
        <v>0</v>
      </c>
      <c r="Q10" s="122">
        <f>'2026 Spring Order Form V20'!$T$37</f>
        <v>0</v>
      </c>
      <c r="S10" s="414">
        <f>'2026 Spring Order Form V20'!$W$23</f>
        <v>0</v>
      </c>
      <c r="T10" s="414">
        <f>'2026 Spring Order Form V20'!$W$23</f>
        <v>0</v>
      </c>
      <c r="U10" s="122">
        <f>'2026 Spring Order Form V20'!$W$37</f>
        <v>0</v>
      </c>
      <c r="W10" s="491">
        <f>'2026 Spring Order Form V20'!$K$37</f>
        <v>46069</v>
      </c>
      <c r="X10" s="496"/>
      <c r="Y10" s="122">
        <f>'2026 Spring Order Form V20'!$BS$37</f>
        <v>12</v>
      </c>
    </row>
    <row r="11" spans="1:25" x14ac:dyDescent="0.15">
      <c r="A11" s="122">
        <v>10</v>
      </c>
      <c r="C11" s="415">
        <f>'2026 Spring Order Form V20'!$F$18</f>
        <v>0</v>
      </c>
      <c r="D11" s="520" t="s">
        <v>100</v>
      </c>
      <c r="E11" s="534" t="s">
        <v>2005</v>
      </c>
      <c r="F11" s="141">
        <v>27105</v>
      </c>
      <c r="G11" s="414">
        <f>'2026 Spring Order Form V20'!$N$23</f>
        <v>0</v>
      </c>
      <c r="H11" s="414">
        <f>'2026 Spring Order Form V20'!$N$23</f>
        <v>0</v>
      </c>
      <c r="I11" s="122">
        <f>'2026 Spring Order Form V20'!$O$37</f>
        <v>0</v>
      </c>
      <c r="K11" s="414">
        <f>'2026 Spring Order Form V20'!$Q$23</f>
        <v>0</v>
      </c>
      <c r="L11" s="414">
        <f>'2026 Spring Order Form V20'!$Q$23</f>
        <v>0</v>
      </c>
      <c r="M11" s="122">
        <f>'2026 Spring Order Form V20'!$R$37</f>
        <v>0</v>
      </c>
      <c r="O11" s="414">
        <f>'2026 Spring Order Form V20'!$T$23</f>
        <v>0</v>
      </c>
      <c r="P11" s="414">
        <f>'2026 Spring Order Form V20'!$T$23</f>
        <v>0</v>
      </c>
      <c r="Q11" s="122">
        <f>'2026 Spring Order Form V20'!$U$37</f>
        <v>0</v>
      </c>
      <c r="S11" s="414">
        <f>'2026 Spring Order Form V20'!$W$23</f>
        <v>0</v>
      </c>
      <c r="T11" s="414">
        <f>'2026 Spring Order Form V20'!$W$23</f>
        <v>0</v>
      </c>
      <c r="U11" s="122">
        <f>'2026 Spring Order Form V20'!$X$37</f>
        <v>0</v>
      </c>
      <c r="X11" s="496"/>
      <c r="Y11" s="122"/>
    </row>
    <row r="12" spans="1:25" x14ac:dyDescent="0.15">
      <c r="A12" s="122">
        <v>11</v>
      </c>
      <c r="C12" s="415">
        <f>'2026 Spring Order Form V20'!$F$18</f>
        <v>0</v>
      </c>
      <c r="D12" s="520" t="s">
        <v>103</v>
      </c>
      <c r="E12" s="538">
        <v>8550448</v>
      </c>
      <c r="F12" s="141">
        <v>26905</v>
      </c>
      <c r="G12" s="414">
        <f>'2026 Spring Order Form V20'!$N$23</f>
        <v>0</v>
      </c>
      <c r="H12" s="414">
        <f>'2026 Spring Order Form V20'!$N$23</f>
        <v>0</v>
      </c>
      <c r="I12" s="122">
        <f>'2026 Spring Order Form V20'!$N$38</f>
        <v>0</v>
      </c>
      <c r="K12" s="414">
        <f>'2026 Spring Order Form V20'!$Q$23</f>
        <v>0</v>
      </c>
      <c r="L12" s="414">
        <f>'2026 Spring Order Form V20'!$Q$23</f>
        <v>0</v>
      </c>
      <c r="M12" s="122">
        <f>'2026 Spring Order Form V20'!$Q$38</f>
        <v>0</v>
      </c>
      <c r="O12" s="414">
        <f>'2026 Spring Order Form V20'!$T$23</f>
        <v>0</v>
      </c>
      <c r="P12" s="414">
        <f>'2026 Spring Order Form V20'!$T$23</f>
        <v>0</v>
      </c>
      <c r="Q12" s="122">
        <f>'2026 Spring Order Form V20'!$T$38</f>
        <v>0</v>
      </c>
      <c r="S12" s="414">
        <f>'2026 Spring Order Form V20'!$W$23</f>
        <v>0</v>
      </c>
      <c r="T12" s="414">
        <f>'2026 Spring Order Form V20'!$W$23</f>
        <v>0</v>
      </c>
      <c r="U12" s="122">
        <f>'2026 Spring Order Form V20'!$W$38</f>
        <v>0</v>
      </c>
      <c r="W12" s="491">
        <f>'2026 Spring Order Form V20'!$K$38</f>
        <v>46069</v>
      </c>
      <c r="X12" s="496"/>
      <c r="Y12" s="122" t="str">
        <f>'2026 Spring Order Form V20'!$BS$38</f>
        <v>S/O</v>
      </c>
    </row>
    <row r="13" spans="1:25" x14ac:dyDescent="0.15">
      <c r="A13" s="122">
        <v>12</v>
      </c>
      <c r="C13" s="415">
        <f>'2026 Spring Order Form V20'!$F$18</f>
        <v>0</v>
      </c>
      <c r="D13" s="520" t="s">
        <v>103</v>
      </c>
      <c r="E13" s="534" t="s">
        <v>2006</v>
      </c>
      <c r="F13" s="141">
        <v>27107</v>
      </c>
      <c r="G13" s="414">
        <f>'2026 Spring Order Form V20'!$N$23</f>
        <v>0</v>
      </c>
      <c r="H13" s="414">
        <f>'2026 Spring Order Form V20'!$N$23</f>
        <v>0</v>
      </c>
      <c r="I13" s="122">
        <f>'2026 Spring Order Form V20'!$O$38</f>
        <v>0</v>
      </c>
      <c r="K13" s="414">
        <f>'2026 Spring Order Form V20'!$Q$23</f>
        <v>0</v>
      </c>
      <c r="L13" s="414">
        <f>'2026 Spring Order Form V20'!$Q$23</f>
        <v>0</v>
      </c>
      <c r="M13" s="122">
        <f>'2026 Spring Order Form V20'!$R$38</f>
        <v>0</v>
      </c>
      <c r="O13" s="414">
        <f>'2026 Spring Order Form V20'!$T$23</f>
        <v>0</v>
      </c>
      <c r="P13" s="414">
        <f>'2026 Spring Order Form V20'!$T$23</f>
        <v>0</v>
      </c>
      <c r="Q13" s="122">
        <f>'2026 Spring Order Form V20'!$U$38</f>
        <v>0</v>
      </c>
      <c r="S13" s="414">
        <f>'2026 Spring Order Form V20'!$W$23</f>
        <v>0</v>
      </c>
      <c r="T13" s="414">
        <f>'2026 Spring Order Form V20'!$W$23</f>
        <v>0</v>
      </c>
      <c r="U13" s="122">
        <f>'2026 Spring Order Form V20'!$X$38</f>
        <v>0</v>
      </c>
      <c r="X13" s="496"/>
      <c r="Y13" s="122"/>
    </row>
    <row r="14" spans="1:25" x14ac:dyDescent="0.15">
      <c r="A14" s="122">
        <v>13</v>
      </c>
      <c r="C14" s="415">
        <f>'2026 Spring Order Form V20'!$F$18</f>
        <v>0</v>
      </c>
      <c r="D14" s="520" t="s">
        <v>105</v>
      </c>
      <c r="E14" s="538">
        <v>8550468</v>
      </c>
      <c r="F14" s="141">
        <v>26907</v>
      </c>
      <c r="G14" s="414">
        <f>'2026 Spring Order Form V20'!$N$23</f>
        <v>0</v>
      </c>
      <c r="H14" s="414">
        <f>'2026 Spring Order Form V20'!$N$23</f>
        <v>0</v>
      </c>
      <c r="I14" s="122">
        <f>'2026 Spring Order Form V20'!$N$39</f>
        <v>0</v>
      </c>
      <c r="K14" s="414">
        <f>'2026 Spring Order Form V20'!$Q$23</f>
        <v>0</v>
      </c>
      <c r="L14" s="414">
        <f>'2026 Spring Order Form V20'!$Q$23</f>
        <v>0</v>
      </c>
      <c r="M14" s="122">
        <f>'2026 Spring Order Form V20'!$Q$39</f>
        <v>0</v>
      </c>
      <c r="O14" s="414">
        <f>'2026 Spring Order Form V20'!$T$23</f>
        <v>0</v>
      </c>
      <c r="P14" s="414">
        <f>'2026 Spring Order Form V20'!$T$23</f>
        <v>0</v>
      </c>
      <c r="Q14" s="122">
        <f>'2026 Spring Order Form V20'!$T$39</f>
        <v>0</v>
      </c>
      <c r="S14" s="414">
        <f>'2026 Spring Order Form V20'!$W$23</f>
        <v>0</v>
      </c>
      <c r="T14" s="414">
        <f>'2026 Spring Order Form V20'!$W$23</f>
        <v>0</v>
      </c>
      <c r="U14" s="122">
        <f>'2026 Spring Order Form V20'!$W$39</f>
        <v>0</v>
      </c>
      <c r="W14" s="491">
        <f>'2026 Spring Order Form V20'!$K$39</f>
        <v>46069</v>
      </c>
      <c r="X14" s="496"/>
      <c r="Y14" s="122">
        <f>'2026 Spring Order Form V20'!$BS$39</f>
        <v>45</v>
      </c>
    </row>
    <row r="15" spans="1:25" x14ac:dyDescent="0.15">
      <c r="A15" s="122">
        <v>14</v>
      </c>
      <c r="C15" s="415">
        <f>'2026 Spring Order Form V20'!$F$18</f>
        <v>0</v>
      </c>
      <c r="D15" s="520" t="s">
        <v>105</v>
      </c>
      <c r="E15" s="534" t="s">
        <v>2007</v>
      </c>
      <c r="F15" s="141">
        <v>27109</v>
      </c>
      <c r="G15" s="414">
        <f>'2026 Spring Order Form V20'!$N$23</f>
        <v>0</v>
      </c>
      <c r="H15" s="414">
        <f>'2026 Spring Order Form V20'!$N$23</f>
        <v>0</v>
      </c>
      <c r="I15" s="122">
        <f>'2026 Spring Order Form V20'!$O$39</f>
        <v>0</v>
      </c>
      <c r="K15" s="414">
        <f>'2026 Spring Order Form V20'!$Q$23</f>
        <v>0</v>
      </c>
      <c r="L15" s="414">
        <f>'2026 Spring Order Form V20'!$Q$23</f>
        <v>0</v>
      </c>
      <c r="M15" s="122">
        <f>'2026 Spring Order Form V20'!$R$39</f>
        <v>0</v>
      </c>
      <c r="O15" s="414">
        <f>'2026 Spring Order Form V20'!$T$23</f>
        <v>0</v>
      </c>
      <c r="P15" s="414">
        <f>'2026 Spring Order Form V20'!$T$23</f>
        <v>0</v>
      </c>
      <c r="Q15" s="122">
        <f>'2026 Spring Order Form V20'!$U$39</f>
        <v>0</v>
      </c>
      <c r="S15" s="414">
        <f>'2026 Spring Order Form V20'!$W$23</f>
        <v>0</v>
      </c>
      <c r="T15" s="414">
        <f>'2026 Spring Order Form V20'!$W$23</f>
        <v>0</v>
      </c>
      <c r="U15" s="122">
        <f>'2026 Spring Order Form V20'!$X$39</f>
        <v>0</v>
      </c>
      <c r="X15" s="496"/>
      <c r="Y15" s="122"/>
    </row>
    <row r="16" spans="1:25" x14ac:dyDescent="0.15">
      <c r="A16" s="122">
        <v>15</v>
      </c>
      <c r="C16" s="415">
        <f>'2026 Spring Order Form V20'!$F$18</f>
        <v>0</v>
      </c>
      <c r="D16" s="530" t="s">
        <v>108</v>
      </c>
      <c r="E16" s="539">
        <v>8564508</v>
      </c>
      <c r="F16" s="141">
        <v>26146</v>
      </c>
      <c r="G16" s="414">
        <f>'2026 Spring Order Form V20'!$N$23</f>
        <v>0</v>
      </c>
      <c r="H16" s="414">
        <f>'2026 Spring Order Form V20'!$N$23</f>
        <v>0</v>
      </c>
      <c r="I16" s="122">
        <f>'2026 Spring Order Form V20'!$N$42</f>
        <v>0</v>
      </c>
      <c r="K16" s="414">
        <f>'2026 Spring Order Form V20'!$Q$23</f>
        <v>0</v>
      </c>
      <c r="L16" s="414">
        <f>'2026 Spring Order Form V20'!$Q$23</f>
        <v>0</v>
      </c>
      <c r="M16" s="122">
        <f>'2026 Spring Order Form V20'!$Q$42</f>
        <v>0</v>
      </c>
      <c r="O16" s="414">
        <f>'2026 Spring Order Form V20'!$T$23</f>
        <v>0</v>
      </c>
      <c r="P16" s="414">
        <f>'2026 Spring Order Form V20'!$T$23</f>
        <v>0</v>
      </c>
      <c r="Q16" s="122">
        <f>'2026 Spring Order Form V20'!$T$42</f>
        <v>0</v>
      </c>
      <c r="S16" s="414">
        <f>'2026 Spring Order Form V20'!$W$23</f>
        <v>0</v>
      </c>
      <c r="T16" s="414">
        <f>'2026 Spring Order Form V20'!$W$23</f>
        <v>0</v>
      </c>
      <c r="U16" s="122">
        <f>'2026 Spring Order Form V20'!$W$42</f>
        <v>0</v>
      </c>
      <c r="W16" s="491">
        <f>'2026 Spring Order Form V20'!$K$42</f>
        <v>46069</v>
      </c>
      <c r="X16" s="496"/>
      <c r="Y16" s="122">
        <f>'2026 Spring Order Form V20'!$BS$42</f>
        <v>7</v>
      </c>
    </row>
    <row r="17" spans="1:25" x14ac:dyDescent="0.15">
      <c r="A17" s="122">
        <v>16</v>
      </c>
      <c r="C17" s="415">
        <f>'2026 Spring Order Form V20'!$F$18</f>
        <v>0</v>
      </c>
      <c r="D17" s="520" t="s">
        <v>108</v>
      </c>
      <c r="E17" s="534" t="s">
        <v>2008</v>
      </c>
      <c r="F17" s="141">
        <v>26392</v>
      </c>
      <c r="G17" s="414">
        <f>'2026 Spring Order Form V20'!$N$23</f>
        <v>0</v>
      </c>
      <c r="H17" s="414">
        <f>'2026 Spring Order Form V20'!$N$23</f>
        <v>0</v>
      </c>
      <c r="I17" s="122">
        <f>'2026 Spring Order Form V20'!$O$42</f>
        <v>0</v>
      </c>
      <c r="K17" s="414">
        <f>'2026 Spring Order Form V20'!$Q$23</f>
        <v>0</v>
      </c>
      <c r="L17" s="414">
        <f>'2026 Spring Order Form V20'!$Q$23</f>
        <v>0</v>
      </c>
      <c r="M17" s="122">
        <f>'2026 Spring Order Form V20'!$R$42</f>
        <v>0</v>
      </c>
      <c r="O17" s="414">
        <f>'2026 Spring Order Form V20'!$T$23</f>
        <v>0</v>
      </c>
      <c r="P17" s="414">
        <f>'2026 Spring Order Form V20'!$T$23</f>
        <v>0</v>
      </c>
      <c r="Q17" s="122">
        <f>'2026 Spring Order Form V20'!$U$42</f>
        <v>0</v>
      </c>
      <c r="S17" s="414">
        <f>'2026 Spring Order Form V20'!$W$23</f>
        <v>0</v>
      </c>
      <c r="T17" s="414">
        <f>'2026 Spring Order Form V20'!$W$23</f>
        <v>0</v>
      </c>
      <c r="U17" s="122">
        <f>'2026 Spring Order Form V20'!$X$42</f>
        <v>0</v>
      </c>
      <c r="X17" s="496"/>
      <c r="Y17" s="122"/>
    </row>
    <row r="18" spans="1:25" x14ac:dyDescent="0.15">
      <c r="A18" s="122">
        <v>17</v>
      </c>
      <c r="C18" s="415">
        <f>'2026 Spring Order Form V20'!$F$18</f>
        <v>0</v>
      </c>
      <c r="D18" s="520" t="s">
        <v>110</v>
      </c>
      <c r="E18" s="538">
        <v>8564528</v>
      </c>
      <c r="F18" s="141">
        <v>26147</v>
      </c>
      <c r="G18" s="414">
        <f>'2026 Spring Order Form V20'!$N$23</f>
        <v>0</v>
      </c>
      <c r="H18" s="414">
        <f>'2026 Spring Order Form V20'!$N$23</f>
        <v>0</v>
      </c>
      <c r="I18" s="122">
        <f>'2026 Spring Order Form V20'!$N$43</f>
        <v>0</v>
      </c>
      <c r="K18" s="414">
        <f>'2026 Spring Order Form V20'!$Q$23</f>
        <v>0</v>
      </c>
      <c r="L18" s="414">
        <f>'2026 Spring Order Form V20'!$Q$23</f>
        <v>0</v>
      </c>
      <c r="M18" s="122">
        <f>'2026 Spring Order Form V20'!$Q$43</f>
        <v>0</v>
      </c>
      <c r="O18" s="414">
        <f>'2026 Spring Order Form V20'!$T$23</f>
        <v>0</v>
      </c>
      <c r="P18" s="414">
        <f>'2026 Spring Order Form V20'!$T$23</f>
        <v>0</v>
      </c>
      <c r="Q18" s="122">
        <f>'2026 Spring Order Form V20'!$T$43</f>
        <v>0</v>
      </c>
      <c r="S18" s="414">
        <f>'2026 Spring Order Form V20'!$W$23</f>
        <v>0</v>
      </c>
      <c r="T18" s="414">
        <f>'2026 Spring Order Form V20'!$W$23</f>
        <v>0</v>
      </c>
      <c r="U18" s="122">
        <f>'2026 Spring Order Form V20'!$W$43</f>
        <v>0</v>
      </c>
      <c r="W18" s="491">
        <f>'2026 Spring Order Form V20'!$K$43</f>
        <v>46069</v>
      </c>
      <c r="X18" s="496"/>
      <c r="Y18" s="122" t="str">
        <f>'2026 Spring Order Form V20'!$BS$43</f>
        <v>S/O</v>
      </c>
    </row>
    <row r="19" spans="1:25" x14ac:dyDescent="0.15">
      <c r="A19" s="122">
        <v>18</v>
      </c>
      <c r="C19" s="415">
        <f>'2026 Spring Order Form V20'!$F$18</f>
        <v>0</v>
      </c>
      <c r="D19" s="520" t="s">
        <v>110</v>
      </c>
      <c r="E19" s="534" t="s">
        <v>2009</v>
      </c>
      <c r="F19" s="141">
        <v>26394</v>
      </c>
      <c r="G19" s="414">
        <f>'2026 Spring Order Form V20'!$N$23</f>
        <v>0</v>
      </c>
      <c r="H19" s="414">
        <f>'2026 Spring Order Form V20'!$N$23</f>
        <v>0</v>
      </c>
      <c r="I19" s="122">
        <f>'2026 Spring Order Form V20'!$O$43</f>
        <v>0</v>
      </c>
      <c r="K19" s="414">
        <f>'2026 Spring Order Form V20'!$Q$23</f>
        <v>0</v>
      </c>
      <c r="L19" s="414">
        <f>'2026 Spring Order Form V20'!$Q$23</f>
        <v>0</v>
      </c>
      <c r="M19" s="122">
        <f>'2026 Spring Order Form V20'!$R$43</f>
        <v>0</v>
      </c>
      <c r="O19" s="414">
        <f>'2026 Spring Order Form V20'!$T$23</f>
        <v>0</v>
      </c>
      <c r="P19" s="414">
        <f>'2026 Spring Order Form V20'!$T$23</f>
        <v>0</v>
      </c>
      <c r="Q19" s="122">
        <f>'2026 Spring Order Form V20'!$U$43</f>
        <v>0</v>
      </c>
      <c r="S19" s="414">
        <f>'2026 Spring Order Form V20'!$W$23</f>
        <v>0</v>
      </c>
      <c r="T19" s="414">
        <f>'2026 Spring Order Form V20'!$W$23</f>
        <v>0</v>
      </c>
      <c r="U19" s="122">
        <f>'2026 Spring Order Form V20'!$X$43</f>
        <v>0</v>
      </c>
      <c r="X19" s="496"/>
      <c r="Y19" s="122"/>
    </row>
    <row r="20" spans="1:25" x14ac:dyDescent="0.15">
      <c r="A20" s="122">
        <v>19</v>
      </c>
      <c r="C20" s="415">
        <f>'2026 Spring Order Form V20'!$F$18</f>
        <v>0</v>
      </c>
      <c r="D20" s="520" t="s">
        <v>112</v>
      </c>
      <c r="E20" s="538">
        <v>8564588</v>
      </c>
      <c r="F20" s="141">
        <v>26908</v>
      </c>
      <c r="G20" s="414">
        <f>'2026 Spring Order Form V20'!$N$23</f>
        <v>0</v>
      </c>
      <c r="H20" s="414">
        <f>'2026 Spring Order Form V20'!$N$23</f>
        <v>0</v>
      </c>
      <c r="I20" s="122">
        <f>'2026 Spring Order Form V20'!$N$44</f>
        <v>0</v>
      </c>
      <c r="K20" s="414">
        <f>'2026 Spring Order Form V20'!$Q$23</f>
        <v>0</v>
      </c>
      <c r="L20" s="414">
        <f>'2026 Spring Order Form V20'!$Q$23</f>
        <v>0</v>
      </c>
      <c r="M20" s="122">
        <f>'2026 Spring Order Form V20'!$Q$44</f>
        <v>0</v>
      </c>
      <c r="O20" s="414">
        <f>'2026 Spring Order Form V20'!$T$23</f>
        <v>0</v>
      </c>
      <c r="P20" s="414">
        <f>'2026 Spring Order Form V20'!$T$23</f>
        <v>0</v>
      </c>
      <c r="Q20" s="122">
        <f>'2026 Spring Order Form V20'!$T$44</f>
        <v>0</v>
      </c>
      <c r="S20" s="414">
        <f>'2026 Spring Order Form V20'!$W$23</f>
        <v>0</v>
      </c>
      <c r="T20" s="414">
        <f>'2026 Spring Order Form V20'!$W$23</f>
        <v>0</v>
      </c>
      <c r="U20" s="122">
        <f>'2026 Spring Order Form V20'!$W$44</f>
        <v>0</v>
      </c>
      <c r="W20" s="491">
        <f>'2026 Spring Order Form V20'!$K$44</f>
        <v>46069</v>
      </c>
      <c r="X20" s="496"/>
      <c r="Y20" s="122">
        <f>'2026 Spring Order Form V20'!$BS$44</f>
        <v>18</v>
      </c>
    </row>
    <row r="21" spans="1:25" x14ac:dyDescent="0.15">
      <c r="A21" s="122">
        <v>20</v>
      </c>
      <c r="C21" s="415">
        <f>'2026 Spring Order Form V20'!$F$18</f>
        <v>0</v>
      </c>
      <c r="D21" s="520" t="s">
        <v>112</v>
      </c>
      <c r="E21" s="534" t="s">
        <v>2010</v>
      </c>
      <c r="F21" s="141">
        <v>27111</v>
      </c>
      <c r="G21" s="414">
        <f>'2026 Spring Order Form V20'!$N$23</f>
        <v>0</v>
      </c>
      <c r="H21" s="414">
        <f>'2026 Spring Order Form V20'!$N$23</f>
        <v>0</v>
      </c>
      <c r="I21" s="122">
        <f>'2026 Spring Order Form V20'!$O$44</f>
        <v>0</v>
      </c>
      <c r="K21" s="414">
        <f>'2026 Spring Order Form V20'!$Q$23</f>
        <v>0</v>
      </c>
      <c r="L21" s="414">
        <f>'2026 Spring Order Form V20'!$Q$23</f>
        <v>0</v>
      </c>
      <c r="M21" s="122">
        <f>'2026 Spring Order Form V20'!$R$44</f>
        <v>0</v>
      </c>
      <c r="O21" s="414">
        <f>'2026 Spring Order Form V20'!$T$23</f>
        <v>0</v>
      </c>
      <c r="P21" s="414">
        <f>'2026 Spring Order Form V20'!$T$23</f>
        <v>0</v>
      </c>
      <c r="Q21" s="122">
        <f>'2026 Spring Order Form V20'!$U$44</f>
        <v>0</v>
      </c>
      <c r="S21" s="414">
        <f>'2026 Spring Order Form V20'!$W$23</f>
        <v>0</v>
      </c>
      <c r="T21" s="414">
        <f>'2026 Spring Order Form V20'!$W$23</f>
        <v>0</v>
      </c>
      <c r="U21" s="122">
        <f>'2026 Spring Order Form V20'!$X$44</f>
        <v>0</v>
      </c>
      <c r="X21" s="496"/>
      <c r="Y21" s="122"/>
    </row>
    <row r="22" spans="1:25" x14ac:dyDescent="0.15">
      <c r="A22" s="122">
        <v>21</v>
      </c>
      <c r="C22" s="415">
        <f>'2026 Spring Order Form V20'!$F$18</f>
        <v>0</v>
      </c>
      <c r="D22" s="520" t="s">
        <v>115</v>
      </c>
      <c r="E22" s="538">
        <v>8565158</v>
      </c>
      <c r="F22" s="141">
        <v>17113</v>
      </c>
      <c r="G22" s="414">
        <f>'2026 Spring Order Form V20'!$N$23</f>
        <v>0</v>
      </c>
      <c r="H22" s="414">
        <f>'2026 Spring Order Form V20'!$N$23</f>
        <v>0</v>
      </c>
      <c r="I22" s="122">
        <f>'2026 Spring Order Form V20'!$N$46</f>
        <v>0</v>
      </c>
      <c r="K22" s="414">
        <f>'2026 Spring Order Form V20'!$Q$23</f>
        <v>0</v>
      </c>
      <c r="L22" s="414">
        <f>'2026 Spring Order Form V20'!$Q$23</f>
        <v>0</v>
      </c>
      <c r="M22" s="122">
        <f>'2026 Spring Order Form V20'!$Q$46</f>
        <v>0</v>
      </c>
      <c r="O22" s="414">
        <f>'2026 Spring Order Form V20'!$T$23</f>
        <v>0</v>
      </c>
      <c r="P22" s="414">
        <f>'2026 Spring Order Form V20'!$T$23</f>
        <v>0</v>
      </c>
      <c r="Q22" s="122">
        <f>'2026 Spring Order Form V20'!$T$46</f>
        <v>0</v>
      </c>
      <c r="S22" s="414">
        <f>'2026 Spring Order Form V20'!$W$23</f>
        <v>0</v>
      </c>
      <c r="T22" s="414">
        <f>'2026 Spring Order Form V20'!$W$23</f>
        <v>0</v>
      </c>
      <c r="U22" s="122">
        <f>'2026 Spring Order Form V20'!$W$46</f>
        <v>0</v>
      </c>
      <c r="W22" s="491">
        <f>'2026 Spring Order Form V20'!$K$46</f>
        <v>46069</v>
      </c>
      <c r="X22" s="496"/>
      <c r="Y22" s="122" t="str">
        <f>'2026 Spring Order Form V20'!$BS$46</f>
        <v>S/O</v>
      </c>
    </row>
    <row r="23" spans="1:25" x14ac:dyDescent="0.15">
      <c r="A23" s="122">
        <v>22</v>
      </c>
      <c r="C23" s="415">
        <f>'2026 Spring Order Form V20'!$F$18</f>
        <v>0</v>
      </c>
      <c r="D23" s="520" t="s">
        <v>115</v>
      </c>
      <c r="E23" s="534" t="s">
        <v>2011</v>
      </c>
      <c r="F23" s="141">
        <v>17114</v>
      </c>
      <c r="G23" s="414">
        <f>'2026 Spring Order Form V20'!$N$23</f>
        <v>0</v>
      </c>
      <c r="H23" s="414">
        <f>'2026 Spring Order Form V20'!$N$23</f>
        <v>0</v>
      </c>
      <c r="I23" s="122">
        <f>'2026 Spring Order Form V20'!$O$46</f>
        <v>0</v>
      </c>
      <c r="K23" s="414">
        <f>'2026 Spring Order Form V20'!$Q$23</f>
        <v>0</v>
      </c>
      <c r="L23" s="414">
        <f>'2026 Spring Order Form V20'!$Q$23</f>
        <v>0</v>
      </c>
      <c r="M23" s="122">
        <f>'2026 Spring Order Form V20'!$R$46</f>
        <v>0</v>
      </c>
      <c r="O23" s="414">
        <f>'2026 Spring Order Form V20'!$T$23</f>
        <v>0</v>
      </c>
      <c r="P23" s="414">
        <f>'2026 Spring Order Form V20'!$T$23</f>
        <v>0</v>
      </c>
      <c r="Q23" s="122">
        <f>'2026 Spring Order Form V20'!$U$46</f>
        <v>0</v>
      </c>
      <c r="S23" s="414">
        <f>'2026 Spring Order Form V20'!$W$23</f>
        <v>0</v>
      </c>
      <c r="T23" s="414">
        <f>'2026 Spring Order Form V20'!$W$23</f>
        <v>0</v>
      </c>
      <c r="U23" s="122">
        <f>'2026 Spring Order Form V20'!$X$46</f>
        <v>0</v>
      </c>
      <c r="X23" s="496"/>
      <c r="Y23" s="122"/>
    </row>
    <row r="24" spans="1:25" x14ac:dyDescent="0.15">
      <c r="A24" s="122">
        <v>23</v>
      </c>
      <c r="C24" s="415">
        <f>'2026 Spring Order Form V20'!$F$18</f>
        <v>0</v>
      </c>
      <c r="D24" s="520" t="s">
        <v>118</v>
      </c>
      <c r="E24" s="538">
        <v>8568338</v>
      </c>
      <c r="F24" s="141">
        <v>26909</v>
      </c>
      <c r="G24" s="414">
        <f>'2026 Spring Order Form V20'!$N$23</f>
        <v>0</v>
      </c>
      <c r="H24" s="414">
        <f>'2026 Spring Order Form V20'!$N$23</f>
        <v>0</v>
      </c>
      <c r="I24" s="122">
        <f>'2026 Spring Order Form V20'!$N$48</f>
        <v>0</v>
      </c>
      <c r="K24" s="414">
        <f>'2026 Spring Order Form V20'!$Q$23</f>
        <v>0</v>
      </c>
      <c r="L24" s="414">
        <f>'2026 Spring Order Form V20'!$Q$23</f>
        <v>0</v>
      </c>
      <c r="M24" s="122">
        <f>'2026 Spring Order Form V20'!$Q$48</f>
        <v>0</v>
      </c>
      <c r="O24" s="414">
        <f>'2026 Spring Order Form V20'!$T$23</f>
        <v>0</v>
      </c>
      <c r="P24" s="414">
        <f>'2026 Spring Order Form V20'!$T$23</f>
        <v>0</v>
      </c>
      <c r="Q24" s="122">
        <f>'2026 Spring Order Form V20'!$T$48</f>
        <v>0</v>
      </c>
      <c r="S24" s="414">
        <f>'2026 Spring Order Form V20'!$W$23</f>
        <v>0</v>
      </c>
      <c r="T24" s="414">
        <f>'2026 Spring Order Form V20'!$W$23</f>
        <v>0</v>
      </c>
      <c r="U24" s="122">
        <f>'2026 Spring Order Form V20'!$W$48</f>
        <v>0</v>
      </c>
      <c r="W24" s="491">
        <f>'2026 Spring Order Form V20'!$K$48</f>
        <v>46069</v>
      </c>
      <c r="X24" s="496"/>
      <c r="Y24" s="122" t="str">
        <f>'2026 Spring Order Form V20'!$BS$48</f>
        <v>S/O</v>
      </c>
    </row>
    <row r="25" spans="1:25" x14ac:dyDescent="0.15">
      <c r="A25" s="122">
        <v>24</v>
      </c>
      <c r="C25" s="415">
        <f>'2026 Spring Order Form V20'!$F$18</f>
        <v>0</v>
      </c>
      <c r="D25" s="520" t="s">
        <v>118</v>
      </c>
      <c r="E25" s="534" t="s">
        <v>2012</v>
      </c>
      <c r="F25" s="141">
        <v>27113</v>
      </c>
      <c r="G25" s="414">
        <f>'2026 Spring Order Form V20'!$N$23</f>
        <v>0</v>
      </c>
      <c r="H25" s="414">
        <f>'2026 Spring Order Form V20'!$N$23</f>
        <v>0</v>
      </c>
      <c r="I25" s="122">
        <f>'2026 Spring Order Form V20'!$O$48</f>
        <v>0</v>
      </c>
      <c r="K25" s="414">
        <f>'2026 Spring Order Form V20'!$Q$23</f>
        <v>0</v>
      </c>
      <c r="L25" s="414">
        <f>'2026 Spring Order Form V20'!$Q$23</f>
        <v>0</v>
      </c>
      <c r="M25" s="122">
        <f>'2026 Spring Order Form V20'!$R$48</f>
        <v>0</v>
      </c>
      <c r="O25" s="414">
        <f>'2026 Spring Order Form V20'!$T$23</f>
        <v>0</v>
      </c>
      <c r="P25" s="414">
        <f>'2026 Spring Order Form V20'!$T$23</f>
        <v>0</v>
      </c>
      <c r="Q25" s="122">
        <f>'2026 Spring Order Form V20'!$U$48</f>
        <v>0</v>
      </c>
      <c r="S25" s="414">
        <f>'2026 Spring Order Form V20'!$W$23</f>
        <v>0</v>
      </c>
      <c r="T25" s="414">
        <f>'2026 Spring Order Form V20'!$W$23</f>
        <v>0</v>
      </c>
      <c r="U25" s="122">
        <f>'2026 Spring Order Form V20'!$X$48</f>
        <v>0</v>
      </c>
      <c r="X25" s="496"/>
      <c r="Y25" s="122"/>
    </row>
    <row r="26" spans="1:25" x14ac:dyDescent="0.15">
      <c r="A26" s="122">
        <v>25</v>
      </c>
      <c r="C26" s="415">
        <f>'2026 Spring Order Form V20'!$F$18</f>
        <v>0</v>
      </c>
      <c r="D26" s="520" t="s">
        <v>121</v>
      </c>
      <c r="E26" s="538">
        <v>8568378</v>
      </c>
      <c r="F26" s="141">
        <v>26910</v>
      </c>
      <c r="G26" s="414">
        <f>'2026 Spring Order Form V20'!$N$23</f>
        <v>0</v>
      </c>
      <c r="H26" s="414">
        <f>'2026 Spring Order Form V20'!$N$23</f>
        <v>0</v>
      </c>
      <c r="I26" s="122">
        <f>'2026 Spring Order Form V20'!$N$50</f>
        <v>0</v>
      </c>
      <c r="K26" s="414">
        <f>'2026 Spring Order Form V20'!$Q$23</f>
        <v>0</v>
      </c>
      <c r="L26" s="414">
        <f>'2026 Spring Order Form V20'!$Q$23</f>
        <v>0</v>
      </c>
      <c r="M26" s="122">
        <f>'2026 Spring Order Form V20'!$Q$50</f>
        <v>0</v>
      </c>
      <c r="O26" s="414">
        <f>'2026 Spring Order Form V20'!$T$23</f>
        <v>0</v>
      </c>
      <c r="P26" s="414">
        <f>'2026 Spring Order Form V20'!$T$23</f>
        <v>0</v>
      </c>
      <c r="Q26" s="122">
        <f>'2026 Spring Order Form V20'!$T$50</f>
        <v>0</v>
      </c>
      <c r="S26" s="414">
        <f>'2026 Spring Order Form V20'!$W$23</f>
        <v>0</v>
      </c>
      <c r="T26" s="414">
        <f>'2026 Spring Order Form V20'!$W$23</f>
        <v>0</v>
      </c>
      <c r="U26" s="122">
        <f>'2026 Spring Order Form V20'!$W$50</f>
        <v>0</v>
      </c>
      <c r="W26" s="491">
        <f>'2026 Spring Order Form V20'!$K$50</f>
        <v>46069</v>
      </c>
      <c r="X26" s="496"/>
      <c r="Y26" s="122">
        <f>'2026 Spring Order Form V20'!$BS$50</f>
        <v>14</v>
      </c>
    </row>
    <row r="27" spans="1:25" x14ac:dyDescent="0.15">
      <c r="A27" s="122">
        <v>26</v>
      </c>
      <c r="C27" s="415">
        <f>'2026 Spring Order Form V20'!$F$18</f>
        <v>0</v>
      </c>
      <c r="D27" s="520" t="s">
        <v>121</v>
      </c>
      <c r="E27" s="534" t="s">
        <v>2013</v>
      </c>
      <c r="F27" s="141">
        <v>27115</v>
      </c>
      <c r="G27" s="414">
        <f>'2026 Spring Order Form V20'!$N$23</f>
        <v>0</v>
      </c>
      <c r="H27" s="414">
        <f>'2026 Spring Order Form V20'!$N$23</f>
        <v>0</v>
      </c>
      <c r="I27" s="122">
        <f>'2026 Spring Order Form V20'!$O$50</f>
        <v>0</v>
      </c>
      <c r="K27" s="414">
        <f>'2026 Spring Order Form V20'!$Q$23</f>
        <v>0</v>
      </c>
      <c r="L27" s="414">
        <f>'2026 Spring Order Form V20'!$Q$23</f>
        <v>0</v>
      </c>
      <c r="M27" s="122">
        <f>'2026 Spring Order Form V20'!$R$50</f>
        <v>0</v>
      </c>
      <c r="O27" s="414">
        <f>'2026 Spring Order Form V20'!$T$23</f>
        <v>0</v>
      </c>
      <c r="P27" s="414">
        <f>'2026 Spring Order Form V20'!$T$23</f>
        <v>0</v>
      </c>
      <c r="Q27" s="122">
        <f>'2026 Spring Order Form V20'!$U$50</f>
        <v>0</v>
      </c>
      <c r="S27" s="414">
        <f>'2026 Spring Order Form V20'!$W$23</f>
        <v>0</v>
      </c>
      <c r="T27" s="414">
        <f>'2026 Spring Order Form V20'!$W$23</f>
        <v>0</v>
      </c>
      <c r="U27" s="122">
        <f>'2026 Spring Order Form V20'!$X$50</f>
        <v>0</v>
      </c>
      <c r="X27" s="496"/>
      <c r="Y27" s="122"/>
    </row>
    <row r="28" spans="1:25" x14ac:dyDescent="0.15">
      <c r="A28" s="122">
        <v>27</v>
      </c>
      <c r="C28" s="415">
        <f>'2026 Spring Order Form V20'!$F$18</f>
        <v>0</v>
      </c>
      <c r="D28" s="520" t="s">
        <v>123</v>
      </c>
      <c r="E28" s="538">
        <v>8568398</v>
      </c>
      <c r="F28" s="141">
        <v>26911</v>
      </c>
      <c r="G28" s="414">
        <f>'2026 Spring Order Form V20'!$N$23</f>
        <v>0</v>
      </c>
      <c r="H28" s="414">
        <f>'2026 Spring Order Form V20'!$N$23</f>
        <v>0</v>
      </c>
      <c r="I28" s="122">
        <f>'2026 Spring Order Form V20'!$N$51</f>
        <v>0</v>
      </c>
      <c r="K28" s="414">
        <f>'2026 Spring Order Form V20'!$Q$23</f>
        <v>0</v>
      </c>
      <c r="L28" s="414">
        <f>'2026 Spring Order Form V20'!$Q$23</f>
        <v>0</v>
      </c>
      <c r="M28" s="122">
        <f>'2026 Spring Order Form V20'!$Q$51</f>
        <v>0</v>
      </c>
      <c r="O28" s="414">
        <f>'2026 Spring Order Form V20'!$T$23</f>
        <v>0</v>
      </c>
      <c r="P28" s="414">
        <f>'2026 Spring Order Form V20'!$T$23</f>
        <v>0</v>
      </c>
      <c r="Q28" s="122">
        <f>'2026 Spring Order Form V20'!$T$51</f>
        <v>0</v>
      </c>
      <c r="S28" s="414">
        <f>'2026 Spring Order Form V20'!$W$23</f>
        <v>0</v>
      </c>
      <c r="T28" s="414">
        <f>'2026 Spring Order Form V20'!$W$23</f>
        <v>0</v>
      </c>
      <c r="U28" s="122">
        <f>'2026 Spring Order Form V20'!$W$51</f>
        <v>0</v>
      </c>
      <c r="W28" s="491">
        <f>'2026 Spring Order Form V20'!$K$51</f>
        <v>46069</v>
      </c>
      <c r="X28" s="496"/>
      <c r="Y28" s="122">
        <f>'2026 Spring Order Form V20'!$BS$51</f>
        <v>1</v>
      </c>
    </row>
    <row r="29" spans="1:25" x14ac:dyDescent="0.15">
      <c r="A29" s="122">
        <v>28</v>
      </c>
      <c r="C29" s="415">
        <f>'2026 Spring Order Form V20'!$F$18</f>
        <v>0</v>
      </c>
      <c r="D29" s="520" t="s">
        <v>123</v>
      </c>
      <c r="E29" s="534" t="s">
        <v>2014</v>
      </c>
      <c r="F29" s="141">
        <v>27117</v>
      </c>
      <c r="G29" s="414">
        <f>'2026 Spring Order Form V20'!$N$23</f>
        <v>0</v>
      </c>
      <c r="H29" s="414">
        <f>'2026 Spring Order Form V20'!$N$23</f>
        <v>0</v>
      </c>
      <c r="I29" s="122">
        <f>'2026 Spring Order Form V20'!$O$51</f>
        <v>0</v>
      </c>
      <c r="K29" s="414">
        <f>'2026 Spring Order Form V20'!$Q$23</f>
        <v>0</v>
      </c>
      <c r="L29" s="414">
        <f>'2026 Spring Order Form V20'!$Q$23</f>
        <v>0</v>
      </c>
      <c r="M29" s="122">
        <f>'2026 Spring Order Form V20'!$R$51</f>
        <v>0</v>
      </c>
      <c r="O29" s="414">
        <f>'2026 Spring Order Form V20'!$T$23</f>
        <v>0</v>
      </c>
      <c r="P29" s="414">
        <f>'2026 Spring Order Form V20'!$T$23</f>
        <v>0</v>
      </c>
      <c r="Q29" s="122">
        <f>'2026 Spring Order Form V20'!$U$51</f>
        <v>0</v>
      </c>
      <c r="S29" s="414">
        <f>'2026 Spring Order Form V20'!$W$23</f>
        <v>0</v>
      </c>
      <c r="T29" s="414">
        <f>'2026 Spring Order Form V20'!$W$23</f>
        <v>0</v>
      </c>
      <c r="U29" s="122">
        <f>'2026 Spring Order Form V20'!$X$51</f>
        <v>0</v>
      </c>
      <c r="X29" s="496"/>
      <c r="Y29" s="122"/>
    </row>
    <row r="30" spans="1:25" x14ac:dyDescent="0.15">
      <c r="A30" s="122">
        <v>29</v>
      </c>
      <c r="C30" s="415">
        <f>'2026 Spring Order Form V20'!$F$18</f>
        <v>0</v>
      </c>
      <c r="D30" s="520" t="s">
        <v>124</v>
      </c>
      <c r="E30" s="538">
        <v>8568418</v>
      </c>
      <c r="F30" s="141">
        <v>28459</v>
      </c>
      <c r="G30" s="414">
        <f>'2026 Spring Order Form V20'!$N$23</f>
        <v>0</v>
      </c>
      <c r="H30" s="414">
        <f>'2026 Spring Order Form V20'!$N$23</f>
        <v>0</v>
      </c>
      <c r="I30" s="122">
        <f>'2026 Spring Order Form V20'!$N$52</f>
        <v>0</v>
      </c>
      <c r="K30" s="414">
        <f>'2026 Spring Order Form V20'!$Q$23</f>
        <v>0</v>
      </c>
      <c r="L30" s="414">
        <f>'2026 Spring Order Form V20'!$Q$23</f>
        <v>0</v>
      </c>
      <c r="M30" s="122">
        <f>'2026 Spring Order Form V20'!$Q$52</f>
        <v>0</v>
      </c>
      <c r="O30" s="414">
        <f>'2026 Spring Order Form V20'!$T$23</f>
        <v>0</v>
      </c>
      <c r="P30" s="414">
        <f>'2026 Spring Order Form V20'!$T$23</f>
        <v>0</v>
      </c>
      <c r="Q30" s="122">
        <f>'2026 Spring Order Form V20'!$T$52</f>
        <v>0</v>
      </c>
      <c r="S30" s="414">
        <f>'2026 Spring Order Form V20'!$W$23</f>
        <v>0</v>
      </c>
      <c r="T30" s="414">
        <f>'2026 Spring Order Form V20'!$W$23</f>
        <v>0</v>
      </c>
      <c r="U30" s="122">
        <f>'2026 Spring Order Form V20'!$W$52</f>
        <v>0</v>
      </c>
      <c r="W30" s="491">
        <f>'2026 Spring Order Form V20'!$K$52</f>
        <v>46069</v>
      </c>
      <c r="X30" s="496"/>
      <c r="Y30" s="122">
        <f>'2026 Spring Order Form V20'!$BS$52</f>
        <v>28</v>
      </c>
    </row>
    <row r="31" spans="1:25" x14ac:dyDescent="0.15">
      <c r="A31" s="122">
        <v>30</v>
      </c>
      <c r="C31" s="415">
        <f>'2026 Spring Order Form V20'!$F$18</f>
        <v>0</v>
      </c>
      <c r="D31" s="520" t="s">
        <v>124</v>
      </c>
      <c r="E31" s="534" t="s">
        <v>2015</v>
      </c>
      <c r="F31" s="141">
        <v>28620</v>
      </c>
      <c r="G31" s="414">
        <f>'2026 Spring Order Form V20'!$N$23</f>
        <v>0</v>
      </c>
      <c r="H31" s="414">
        <f>'2026 Spring Order Form V20'!$N$23</f>
        <v>0</v>
      </c>
      <c r="I31" s="122">
        <f>'2026 Spring Order Form V20'!$O$52</f>
        <v>0</v>
      </c>
      <c r="K31" s="414">
        <f>'2026 Spring Order Form V20'!$Q$23</f>
        <v>0</v>
      </c>
      <c r="L31" s="414">
        <f>'2026 Spring Order Form V20'!$Q$23</f>
        <v>0</v>
      </c>
      <c r="M31" s="122">
        <f>'2026 Spring Order Form V20'!$R$52</f>
        <v>0</v>
      </c>
      <c r="O31" s="414">
        <f>'2026 Spring Order Form V20'!$T$23</f>
        <v>0</v>
      </c>
      <c r="P31" s="414">
        <f>'2026 Spring Order Form V20'!$T$23</f>
        <v>0</v>
      </c>
      <c r="Q31" s="122">
        <f>'2026 Spring Order Form V20'!$U$52</f>
        <v>0</v>
      </c>
      <c r="S31" s="414">
        <f>'2026 Spring Order Form V20'!$W$23</f>
        <v>0</v>
      </c>
      <c r="T31" s="414">
        <f>'2026 Spring Order Form V20'!$W$23</f>
        <v>0</v>
      </c>
      <c r="U31" s="122">
        <f>'2026 Spring Order Form V20'!$X$52</f>
        <v>0</v>
      </c>
      <c r="X31" s="496"/>
      <c r="Y31" s="122"/>
    </row>
    <row r="32" spans="1:25" x14ac:dyDescent="0.15">
      <c r="A32" s="122">
        <v>31</v>
      </c>
      <c r="C32" s="415">
        <f>'2026 Spring Order Form V20'!$F$18</f>
        <v>0</v>
      </c>
      <c r="D32" s="520" t="s">
        <v>128</v>
      </c>
      <c r="E32" s="538">
        <v>4500400</v>
      </c>
      <c r="F32" s="141" t="s">
        <v>2016</v>
      </c>
      <c r="G32" s="414">
        <f>'2026 Spring Order Form V20'!$N$23</f>
        <v>0</v>
      </c>
      <c r="H32" s="414">
        <f>'2026 Spring Order Form V20'!$N$23</f>
        <v>0</v>
      </c>
      <c r="I32" s="122">
        <f>'2026 Spring Order Form V20'!$N$56</f>
        <v>0</v>
      </c>
      <c r="K32" s="414">
        <f>'2026 Spring Order Form V20'!$Q$23</f>
        <v>0</v>
      </c>
      <c r="L32" s="414">
        <f>'2026 Spring Order Form V20'!$Q$23</f>
        <v>0</v>
      </c>
      <c r="M32" s="122">
        <f>'2026 Spring Order Form V20'!$Q$56</f>
        <v>0</v>
      </c>
      <c r="O32" s="414">
        <f>'2026 Spring Order Form V20'!$T$23</f>
        <v>0</v>
      </c>
      <c r="P32" s="414">
        <f>'2026 Spring Order Form V20'!$T$23</f>
        <v>0</v>
      </c>
      <c r="Q32" s="122">
        <f>'2026 Spring Order Form V20'!$T$56</f>
        <v>0</v>
      </c>
      <c r="S32" s="414">
        <f>'2026 Spring Order Form V20'!$W$23</f>
        <v>0</v>
      </c>
      <c r="T32" s="414">
        <f>'2026 Spring Order Form V20'!$W$23</f>
        <v>0</v>
      </c>
      <c r="U32" s="122">
        <f>'2026 Spring Order Form V20'!$W$56</f>
        <v>0</v>
      </c>
      <c r="W32" s="491">
        <f>'2026 Spring Order Form V20'!$K$56</f>
        <v>0</v>
      </c>
      <c r="X32" s="496"/>
      <c r="Y32" s="122">
        <f>'2026 Spring Order Form V20'!$BS$56</f>
        <v>14</v>
      </c>
    </row>
    <row r="33" spans="1:25" x14ac:dyDescent="0.15">
      <c r="A33" s="122">
        <v>32</v>
      </c>
      <c r="C33" s="415">
        <f>'2026 Spring Order Form V20'!$F$18</f>
        <v>0</v>
      </c>
      <c r="D33" s="520" t="s">
        <v>128</v>
      </c>
      <c r="E33" s="534" t="s">
        <v>2017</v>
      </c>
      <c r="F33" s="141">
        <v>27168</v>
      </c>
      <c r="G33" s="414">
        <f>'2026 Spring Order Form V20'!$N$23</f>
        <v>0</v>
      </c>
      <c r="H33" s="414">
        <f>'2026 Spring Order Form V20'!$N$23</f>
        <v>0</v>
      </c>
      <c r="I33" s="122">
        <f>'2026 Spring Order Form V20'!$O$56</f>
        <v>0</v>
      </c>
      <c r="K33" s="414">
        <f>'2026 Spring Order Form V20'!$Q$23</f>
        <v>0</v>
      </c>
      <c r="L33" s="414">
        <f>'2026 Spring Order Form V20'!$Q$23</f>
        <v>0</v>
      </c>
      <c r="M33" s="122">
        <f>'2026 Spring Order Form V20'!$R$56</f>
        <v>0</v>
      </c>
      <c r="O33" s="414">
        <f>'2026 Spring Order Form V20'!$T$23</f>
        <v>0</v>
      </c>
      <c r="P33" s="414">
        <f>'2026 Spring Order Form V20'!$T$23</f>
        <v>0</v>
      </c>
      <c r="Q33" s="122">
        <f>'2026 Spring Order Form V20'!$U$56</f>
        <v>0</v>
      </c>
      <c r="S33" s="414">
        <f>'2026 Spring Order Form V20'!$W$23</f>
        <v>0</v>
      </c>
      <c r="T33" s="414">
        <f>'2026 Spring Order Form V20'!$W$23</f>
        <v>0</v>
      </c>
      <c r="U33" s="122">
        <f>'2026 Spring Order Form V20'!$X$56</f>
        <v>0</v>
      </c>
      <c r="X33" s="496"/>
      <c r="Y33" s="122"/>
    </row>
    <row r="34" spans="1:25" x14ac:dyDescent="0.15">
      <c r="A34" s="122">
        <v>33</v>
      </c>
      <c r="C34" s="415">
        <f>'2026 Spring Order Form V20'!$F$18</f>
        <v>0</v>
      </c>
      <c r="D34" s="520" t="s">
        <v>131</v>
      </c>
      <c r="E34" s="538">
        <v>4500875</v>
      </c>
      <c r="F34" s="141">
        <v>15934</v>
      </c>
      <c r="G34" s="414">
        <f>'2026 Spring Order Form V20'!$N$23</f>
        <v>0</v>
      </c>
      <c r="H34" s="414">
        <f>'2026 Spring Order Form V20'!$N$23</f>
        <v>0</v>
      </c>
      <c r="I34" s="122">
        <f>'2026 Spring Order Form V20'!$N$58</f>
        <v>0</v>
      </c>
      <c r="K34" s="414">
        <f>'2026 Spring Order Form V20'!$Q$23</f>
        <v>0</v>
      </c>
      <c r="L34" s="414">
        <f>'2026 Spring Order Form V20'!$Q$23</f>
        <v>0</v>
      </c>
      <c r="M34" s="122">
        <f>'2026 Spring Order Form V20'!$Q$58</f>
        <v>0</v>
      </c>
      <c r="O34" s="414">
        <f>'2026 Spring Order Form V20'!$T$23</f>
        <v>0</v>
      </c>
      <c r="P34" s="414">
        <f>'2026 Spring Order Form V20'!$T$23</f>
        <v>0</v>
      </c>
      <c r="Q34" s="122">
        <f>'2026 Spring Order Form V20'!$T$58</f>
        <v>0</v>
      </c>
      <c r="S34" s="414">
        <f>'2026 Spring Order Form V20'!$W$23</f>
        <v>0</v>
      </c>
      <c r="T34" s="414">
        <f>'2026 Spring Order Form V20'!$W$23</f>
        <v>0</v>
      </c>
      <c r="U34" s="122">
        <f>'2026 Spring Order Form V20'!$W$58</f>
        <v>0</v>
      </c>
      <c r="W34" s="491">
        <f>'2026 Spring Order Form V20'!$K$58</f>
        <v>0</v>
      </c>
      <c r="X34" s="496"/>
      <c r="Y34" s="122">
        <f>'2026 Spring Order Form V20'!$BS$58</f>
        <v>31</v>
      </c>
    </row>
    <row r="35" spans="1:25" x14ac:dyDescent="0.15">
      <c r="A35" s="122">
        <v>34</v>
      </c>
      <c r="C35" s="415">
        <f>'2026 Spring Order Form V20'!$F$18</f>
        <v>0</v>
      </c>
      <c r="D35" s="520" t="s">
        <v>131</v>
      </c>
      <c r="E35" s="534" t="s">
        <v>2018</v>
      </c>
      <c r="F35" s="141">
        <v>15936</v>
      </c>
      <c r="G35" s="414">
        <f>'2026 Spring Order Form V20'!$N$23</f>
        <v>0</v>
      </c>
      <c r="H35" s="414">
        <f>'2026 Spring Order Form V20'!$N$23</f>
        <v>0</v>
      </c>
      <c r="I35" s="122">
        <f>'2026 Spring Order Form V20'!$O$58</f>
        <v>0</v>
      </c>
      <c r="K35" s="414">
        <f>'2026 Spring Order Form V20'!$Q$23</f>
        <v>0</v>
      </c>
      <c r="L35" s="414">
        <f>'2026 Spring Order Form V20'!$Q$23</f>
        <v>0</v>
      </c>
      <c r="M35" s="122">
        <f>'2026 Spring Order Form V20'!$R$58</f>
        <v>0</v>
      </c>
      <c r="O35" s="414">
        <f>'2026 Spring Order Form V20'!$T$23</f>
        <v>0</v>
      </c>
      <c r="P35" s="414">
        <f>'2026 Spring Order Form V20'!$T$23</f>
        <v>0</v>
      </c>
      <c r="Q35" s="122">
        <f>'2026 Spring Order Form V20'!$U$58</f>
        <v>0</v>
      </c>
      <c r="S35" s="414">
        <f>'2026 Spring Order Form V20'!$W$23</f>
        <v>0</v>
      </c>
      <c r="T35" s="414">
        <f>'2026 Spring Order Form V20'!$W$23</f>
        <v>0</v>
      </c>
      <c r="U35" s="122">
        <f>'2026 Spring Order Form V20'!$X$58</f>
        <v>0</v>
      </c>
      <c r="X35" s="496"/>
      <c r="Y35" s="122"/>
    </row>
    <row r="36" spans="1:25" x14ac:dyDescent="0.15">
      <c r="A36" s="122">
        <v>35</v>
      </c>
      <c r="C36" s="415">
        <f>'2026 Spring Order Form V20'!$F$18</f>
        <v>0</v>
      </c>
      <c r="D36" s="520" t="s">
        <v>134</v>
      </c>
      <c r="E36" s="538">
        <v>4500905</v>
      </c>
      <c r="F36" s="141">
        <v>27023</v>
      </c>
      <c r="G36" s="414">
        <f>'2026 Spring Order Form V20'!$N$23</f>
        <v>0</v>
      </c>
      <c r="H36" s="414">
        <f>'2026 Spring Order Form V20'!$N$23</f>
        <v>0</v>
      </c>
      <c r="I36" s="122">
        <f>'2026 Spring Order Form V20'!$N$60</f>
        <v>0</v>
      </c>
      <c r="K36" s="414">
        <f>'2026 Spring Order Form V20'!$Q$23</f>
        <v>0</v>
      </c>
      <c r="L36" s="414">
        <f>'2026 Spring Order Form V20'!$Q$23</f>
        <v>0</v>
      </c>
      <c r="M36" s="122">
        <f>'2026 Spring Order Form V20'!$Q$60</f>
        <v>0</v>
      </c>
      <c r="O36" s="414">
        <f>'2026 Spring Order Form V20'!$T$23</f>
        <v>0</v>
      </c>
      <c r="P36" s="414">
        <f>'2026 Spring Order Form V20'!$T$23</f>
        <v>0</v>
      </c>
      <c r="Q36" s="122">
        <f>'2026 Spring Order Form V20'!$T$60</f>
        <v>0</v>
      </c>
      <c r="S36" s="414">
        <f>'2026 Spring Order Form V20'!$W$23</f>
        <v>0</v>
      </c>
      <c r="T36" s="414">
        <f>'2026 Spring Order Form V20'!$W$23</f>
        <v>0</v>
      </c>
      <c r="U36" s="122">
        <f>'2026 Spring Order Form V20'!$W$60</f>
        <v>0</v>
      </c>
      <c r="W36" s="491">
        <f>'2026 Spring Order Form V20'!$K$60</f>
        <v>0</v>
      </c>
      <c r="X36" s="496"/>
      <c r="Y36" s="122" t="str">
        <f>'2026 Spring Order Form V20'!$BS$60</f>
        <v>S/O</v>
      </c>
    </row>
    <row r="37" spans="1:25" x14ac:dyDescent="0.15">
      <c r="A37" s="122">
        <v>36</v>
      </c>
      <c r="C37" s="415">
        <f>'2026 Spring Order Form V20'!$F$18</f>
        <v>0</v>
      </c>
      <c r="D37" s="520" t="s">
        <v>134</v>
      </c>
      <c r="E37" s="534" t="s">
        <v>2019</v>
      </c>
      <c r="F37" s="141">
        <v>27330</v>
      </c>
      <c r="G37" s="414">
        <f>'2026 Spring Order Form V20'!$N$23</f>
        <v>0</v>
      </c>
      <c r="H37" s="414">
        <f>'2026 Spring Order Form V20'!$N$23</f>
        <v>0</v>
      </c>
      <c r="I37" s="122">
        <f>'2026 Spring Order Form V20'!$O$60</f>
        <v>0</v>
      </c>
      <c r="K37" s="414">
        <f>'2026 Spring Order Form V20'!$Q$23</f>
        <v>0</v>
      </c>
      <c r="L37" s="414">
        <f>'2026 Spring Order Form V20'!$Q$23</f>
        <v>0</v>
      </c>
      <c r="M37" s="122">
        <f>'2026 Spring Order Form V20'!$R$60</f>
        <v>0</v>
      </c>
      <c r="O37" s="414">
        <f>'2026 Spring Order Form V20'!$T$23</f>
        <v>0</v>
      </c>
      <c r="P37" s="414">
        <f>'2026 Spring Order Form V20'!$T$23</f>
        <v>0</v>
      </c>
      <c r="Q37" s="122">
        <f>'2026 Spring Order Form V20'!$U$60</f>
        <v>0</v>
      </c>
      <c r="S37" s="414">
        <f>'2026 Spring Order Form V20'!$W$23</f>
        <v>0</v>
      </c>
      <c r="T37" s="414">
        <f>'2026 Spring Order Form V20'!$W$23</f>
        <v>0</v>
      </c>
      <c r="U37" s="122">
        <f>'2026 Spring Order Form V20'!$X$60</f>
        <v>0</v>
      </c>
      <c r="X37" s="496"/>
      <c r="Y37" s="122"/>
    </row>
    <row r="38" spans="1:25" x14ac:dyDescent="0.15">
      <c r="A38" s="122">
        <v>37</v>
      </c>
      <c r="C38" s="415">
        <f>'2026 Spring Order Form V20'!$F$18</f>
        <v>0</v>
      </c>
      <c r="D38" s="520" t="s">
        <v>136</v>
      </c>
      <c r="E38" s="538">
        <v>4500885</v>
      </c>
      <c r="F38" s="141">
        <v>3636</v>
      </c>
      <c r="G38" s="414">
        <f>'2026 Spring Order Form V20'!$N$23</f>
        <v>0</v>
      </c>
      <c r="H38" s="414">
        <f>'2026 Spring Order Form V20'!$N$23</f>
        <v>0</v>
      </c>
      <c r="I38" s="122">
        <f>'2026 Spring Order Form V20'!$N$61</f>
        <v>0</v>
      </c>
      <c r="K38" s="414">
        <f>'2026 Spring Order Form V20'!$Q$23</f>
        <v>0</v>
      </c>
      <c r="L38" s="414">
        <f>'2026 Spring Order Form V20'!$Q$23</f>
        <v>0</v>
      </c>
      <c r="M38" s="122">
        <f>'2026 Spring Order Form V20'!$Q$61</f>
        <v>0</v>
      </c>
      <c r="O38" s="414">
        <f>'2026 Spring Order Form V20'!$T$23</f>
        <v>0</v>
      </c>
      <c r="P38" s="414">
        <f>'2026 Spring Order Form V20'!$T$23</f>
        <v>0</v>
      </c>
      <c r="Q38" s="122">
        <f>'2026 Spring Order Form V20'!$T$61</f>
        <v>0</v>
      </c>
      <c r="S38" s="414">
        <f>'2026 Spring Order Form V20'!$W$23</f>
        <v>0</v>
      </c>
      <c r="T38" s="414">
        <f>'2026 Spring Order Form V20'!$W$23</f>
        <v>0</v>
      </c>
      <c r="U38" s="122">
        <f>'2026 Spring Order Form V20'!$W$61</f>
        <v>0</v>
      </c>
      <c r="W38" s="491">
        <f>'2026 Spring Order Form V20'!$K$61</f>
        <v>0</v>
      </c>
      <c r="X38" s="496"/>
      <c r="Y38" s="122">
        <f>'2026 Spring Order Form V20'!$BS$61</f>
        <v>54</v>
      </c>
    </row>
    <row r="39" spans="1:25" x14ac:dyDescent="0.15">
      <c r="A39" s="122">
        <v>38</v>
      </c>
      <c r="C39" s="415">
        <f>'2026 Spring Order Form V20'!$F$18</f>
        <v>0</v>
      </c>
      <c r="D39" s="520" t="s">
        <v>136</v>
      </c>
      <c r="E39" s="534" t="s">
        <v>2020</v>
      </c>
      <c r="F39" s="141">
        <v>1190</v>
      </c>
      <c r="G39" s="414">
        <f>'2026 Spring Order Form V20'!$N$23</f>
        <v>0</v>
      </c>
      <c r="H39" s="414">
        <f>'2026 Spring Order Form V20'!$N$23</f>
        <v>0</v>
      </c>
      <c r="I39" s="122">
        <f>'2026 Spring Order Form V20'!$O$61</f>
        <v>0</v>
      </c>
      <c r="K39" s="414">
        <f>'2026 Spring Order Form V20'!$Q$23</f>
        <v>0</v>
      </c>
      <c r="L39" s="414">
        <f>'2026 Spring Order Form V20'!$Q$23</f>
        <v>0</v>
      </c>
      <c r="M39" s="122">
        <f>'2026 Spring Order Form V20'!$R$61</f>
        <v>0</v>
      </c>
      <c r="O39" s="414">
        <f>'2026 Spring Order Form V20'!$T$23</f>
        <v>0</v>
      </c>
      <c r="P39" s="414">
        <f>'2026 Spring Order Form V20'!$T$23</f>
        <v>0</v>
      </c>
      <c r="Q39" s="122">
        <f>'2026 Spring Order Form V20'!$U$61</f>
        <v>0</v>
      </c>
      <c r="S39" s="414">
        <f>'2026 Spring Order Form V20'!$W$23</f>
        <v>0</v>
      </c>
      <c r="T39" s="414">
        <f>'2026 Spring Order Form V20'!$W$23</f>
        <v>0</v>
      </c>
      <c r="U39" s="122">
        <f>'2026 Spring Order Form V20'!$X$61</f>
        <v>0</v>
      </c>
      <c r="X39" s="496"/>
      <c r="Y39" s="122"/>
    </row>
    <row r="40" spans="1:25" x14ac:dyDescent="0.15">
      <c r="A40" s="122">
        <v>39</v>
      </c>
      <c r="C40" s="415">
        <f>'2026 Spring Order Form V20'!$F$18</f>
        <v>0</v>
      </c>
      <c r="D40" s="520" t="s">
        <v>139</v>
      </c>
      <c r="E40" s="538">
        <v>4500755</v>
      </c>
      <c r="F40" s="141">
        <v>16946</v>
      </c>
      <c r="G40" s="414">
        <f>'2026 Spring Order Form V20'!$N$23</f>
        <v>0</v>
      </c>
      <c r="H40" s="414">
        <f>'2026 Spring Order Form V20'!$N$23</f>
        <v>0</v>
      </c>
      <c r="I40" s="122">
        <f>'2026 Spring Order Form V20'!$N$63</f>
        <v>0</v>
      </c>
      <c r="K40" s="414">
        <f>'2026 Spring Order Form V20'!$Q$23</f>
        <v>0</v>
      </c>
      <c r="L40" s="414">
        <f>'2026 Spring Order Form V20'!$Q$23</f>
        <v>0</v>
      </c>
      <c r="M40" s="122">
        <f>'2026 Spring Order Form V20'!$Q$63</f>
        <v>0</v>
      </c>
      <c r="O40" s="414">
        <f>'2026 Spring Order Form V20'!$T$23</f>
        <v>0</v>
      </c>
      <c r="P40" s="414">
        <f>'2026 Spring Order Form V20'!$T$23</f>
        <v>0</v>
      </c>
      <c r="Q40" s="122">
        <f>'2026 Spring Order Form V20'!$T$63</f>
        <v>0</v>
      </c>
      <c r="S40" s="414">
        <f>'2026 Spring Order Form V20'!$W$23</f>
        <v>0</v>
      </c>
      <c r="T40" s="414">
        <f>'2026 Spring Order Form V20'!$W$23</f>
        <v>0</v>
      </c>
      <c r="U40" s="122">
        <f>'2026 Spring Order Form V20'!$W$63</f>
        <v>0</v>
      </c>
      <c r="W40" s="491">
        <f>'2026 Spring Order Form V20'!$K$63</f>
        <v>0</v>
      </c>
      <c r="X40" s="496"/>
      <c r="Y40" s="122">
        <f>'2026 Spring Order Form V20'!$BS$63</f>
        <v>31</v>
      </c>
    </row>
    <row r="41" spans="1:25" x14ac:dyDescent="0.15">
      <c r="A41" s="122">
        <v>40</v>
      </c>
      <c r="C41" s="415">
        <f>'2026 Spring Order Form V20'!$F$18</f>
        <v>0</v>
      </c>
      <c r="D41" s="520" t="s">
        <v>139</v>
      </c>
      <c r="E41" s="534" t="s">
        <v>2021</v>
      </c>
      <c r="F41" s="141">
        <v>16945</v>
      </c>
      <c r="G41" s="414">
        <f>'2026 Spring Order Form V20'!$N$23</f>
        <v>0</v>
      </c>
      <c r="H41" s="414">
        <f>'2026 Spring Order Form V20'!$N$23</f>
        <v>0</v>
      </c>
      <c r="I41" s="122">
        <f>'2026 Spring Order Form V20'!$O$63</f>
        <v>0</v>
      </c>
      <c r="K41" s="414">
        <f>'2026 Spring Order Form V20'!$Q$23</f>
        <v>0</v>
      </c>
      <c r="L41" s="414">
        <f>'2026 Spring Order Form V20'!$Q$23</f>
        <v>0</v>
      </c>
      <c r="M41" s="122">
        <f>'2026 Spring Order Form V20'!$R$63</f>
        <v>0</v>
      </c>
      <c r="O41" s="414">
        <f>'2026 Spring Order Form V20'!$T$23</f>
        <v>0</v>
      </c>
      <c r="P41" s="414">
        <f>'2026 Spring Order Form V20'!$T$23</f>
        <v>0</v>
      </c>
      <c r="Q41" s="122">
        <f>'2026 Spring Order Form V20'!$U$63</f>
        <v>0</v>
      </c>
      <c r="S41" s="414">
        <f>'2026 Spring Order Form V20'!$W$23</f>
        <v>0</v>
      </c>
      <c r="T41" s="414">
        <f>'2026 Spring Order Form V20'!$W$23</f>
        <v>0</v>
      </c>
      <c r="U41" s="122">
        <f>'2026 Spring Order Form V20'!$X$63</f>
        <v>0</v>
      </c>
      <c r="X41" s="496"/>
      <c r="Y41" s="122"/>
    </row>
    <row r="42" spans="1:25" x14ac:dyDescent="0.15">
      <c r="A42" s="122">
        <v>41</v>
      </c>
      <c r="C42" s="415">
        <f>'2026 Spring Order Form V20'!$F$18</f>
        <v>0</v>
      </c>
      <c r="D42" s="520" t="s">
        <v>139</v>
      </c>
      <c r="E42" s="538">
        <v>4900758</v>
      </c>
      <c r="F42" s="141">
        <v>25197</v>
      </c>
      <c r="G42" s="414">
        <f>'2026 Spring Order Form V20'!$N$23</f>
        <v>0</v>
      </c>
      <c r="H42" s="414">
        <f>'2026 Spring Order Form V20'!$N$23</f>
        <v>0</v>
      </c>
      <c r="I42" s="122">
        <f>'2026 Spring Order Form V20'!$N$64</f>
        <v>0</v>
      </c>
      <c r="K42" s="414">
        <f>'2026 Spring Order Form V20'!$Q$23</f>
        <v>0</v>
      </c>
      <c r="L42" s="414">
        <f>'2026 Spring Order Form V20'!$Q$23</f>
        <v>0</v>
      </c>
      <c r="M42" s="122">
        <f>'2026 Spring Order Form V20'!$Q$64</f>
        <v>0</v>
      </c>
      <c r="O42" s="414">
        <f>'2026 Spring Order Form V20'!$T$23</f>
        <v>0</v>
      </c>
      <c r="P42" s="414">
        <f>'2026 Spring Order Form V20'!$T$23</f>
        <v>0</v>
      </c>
      <c r="Q42" s="122">
        <f>'2026 Spring Order Form V20'!$T$64</f>
        <v>0</v>
      </c>
      <c r="S42" s="414">
        <f>'2026 Spring Order Form V20'!$W$23</f>
        <v>0</v>
      </c>
      <c r="T42" s="414">
        <f>'2026 Spring Order Form V20'!$W$23</f>
        <v>0</v>
      </c>
      <c r="U42" s="122">
        <f>'2026 Spring Order Form V20'!$W$64</f>
        <v>0</v>
      </c>
      <c r="W42" s="491">
        <f>'2026 Spring Order Form V20'!$K$64</f>
        <v>0</v>
      </c>
      <c r="X42" s="496"/>
      <c r="Y42" s="122">
        <f>'2026 Spring Order Form V20'!$BS$64</f>
        <v>5</v>
      </c>
    </row>
    <row r="43" spans="1:25" x14ac:dyDescent="0.15">
      <c r="A43" s="122">
        <v>42</v>
      </c>
      <c r="C43" s="415">
        <f>'2026 Spring Order Form V20'!$F$18</f>
        <v>0</v>
      </c>
      <c r="D43" s="520" t="s">
        <v>139</v>
      </c>
      <c r="E43" s="534" t="s">
        <v>2022</v>
      </c>
      <c r="F43" s="141">
        <v>25198</v>
      </c>
      <c r="G43" s="414">
        <f>'2026 Spring Order Form V20'!$N$23</f>
        <v>0</v>
      </c>
      <c r="H43" s="414">
        <f>'2026 Spring Order Form V20'!$N$23</f>
        <v>0</v>
      </c>
      <c r="I43" s="122">
        <f>'2026 Spring Order Form V20'!$O$64</f>
        <v>0</v>
      </c>
      <c r="K43" s="414">
        <f>'2026 Spring Order Form V20'!$Q$23</f>
        <v>0</v>
      </c>
      <c r="L43" s="414">
        <f>'2026 Spring Order Form V20'!$Q$23</f>
        <v>0</v>
      </c>
      <c r="M43" s="122">
        <f>'2026 Spring Order Form V20'!$R$64</f>
        <v>0</v>
      </c>
      <c r="O43" s="414">
        <f>'2026 Spring Order Form V20'!$T$23</f>
        <v>0</v>
      </c>
      <c r="P43" s="414">
        <f>'2026 Spring Order Form V20'!$T$23</f>
        <v>0</v>
      </c>
      <c r="Q43" s="122">
        <f>'2026 Spring Order Form V20'!$U$64</f>
        <v>0</v>
      </c>
      <c r="S43" s="414">
        <f>'2026 Spring Order Form V20'!$W$23</f>
        <v>0</v>
      </c>
      <c r="T43" s="414">
        <f>'2026 Spring Order Form V20'!$W$23</f>
        <v>0</v>
      </c>
      <c r="U43" s="122">
        <f>'2026 Spring Order Form V20'!$X$64</f>
        <v>0</v>
      </c>
      <c r="X43" s="496"/>
      <c r="Y43" s="122"/>
    </row>
    <row r="44" spans="1:25" ht="13" x14ac:dyDescent="0.2">
      <c r="A44" s="122">
        <v>43</v>
      </c>
      <c r="C44" s="415">
        <f>'2026 Spring Order Form V20'!$F$18</f>
        <v>0</v>
      </c>
      <c r="D44" s="520" t="s">
        <v>141</v>
      </c>
      <c r="E44" s="538">
        <v>4500805</v>
      </c>
      <c r="F44" s="141">
        <v>12596</v>
      </c>
      <c r="G44" s="414">
        <f>'2026 Spring Order Form V20'!$N$23</f>
        <v>0</v>
      </c>
      <c r="H44" s="414">
        <f>'2026 Spring Order Form V20'!$N$23</f>
        <v>0</v>
      </c>
      <c r="I44" s="122">
        <f>'2026 Spring Order Form V20'!$N$65</f>
        <v>0</v>
      </c>
      <c r="K44" s="414">
        <f>'2026 Spring Order Form V20'!$Q$23</f>
        <v>0</v>
      </c>
      <c r="L44" s="414">
        <f>'2026 Spring Order Form V20'!$Q$23</f>
        <v>0</v>
      </c>
      <c r="M44" s="122">
        <f>'2026 Spring Order Form V20'!$Q$65</f>
        <v>0</v>
      </c>
      <c r="O44" s="414">
        <f>'2026 Spring Order Form V20'!$T$23</f>
        <v>0</v>
      </c>
      <c r="P44" s="414">
        <f>'2026 Spring Order Form V20'!$T$23</f>
        <v>0</v>
      </c>
      <c r="Q44" s="122">
        <f>'2026 Spring Order Form V20'!$T$65</f>
        <v>0</v>
      </c>
      <c r="S44" s="414">
        <f>'2026 Spring Order Form V20'!$W$23</f>
        <v>0</v>
      </c>
      <c r="T44" s="414">
        <f>'2026 Spring Order Form V20'!$W$23</f>
        <v>0</v>
      </c>
      <c r="U44" s="122">
        <f>'2026 Spring Order Form V20'!$W$65</f>
        <v>0</v>
      </c>
      <c r="W44" s="491">
        <f>'2026 Spring Order Form V20'!$K$65</f>
        <v>0</v>
      </c>
      <c r="X44" s="496"/>
      <c r="Y44" s="122" t="str">
        <f>'2026 Spring Order Form V20'!$BS$65</f>
        <v>S/O</v>
      </c>
    </row>
    <row r="45" spans="1:25" ht="13" x14ac:dyDescent="0.2">
      <c r="A45" s="122">
        <v>44</v>
      </c>
      <c r="C45" s="415">
        <f>'2026 Spring Order Form V20'!$F$18</f>
        <v>0</v>
      </c>
      <c r="D45" s="520" t="s">
        <v>141</v>
      </c>
      <c r="E45" s="534" t="s">
        <v>2023</v>
      </c>
      <c r="F45" s="141">
        <v>12597</v>
      </c>
      <c r="G45" s="414">
        <f>'2026 Spring Order Form V20'!$N$23</f>
        <v>0</v>
      </c>
      <c r="H45" s="414">
        <f>'2026 Spring Order Form V20'!$N$23</f>
        <v>0</v>
      </c>
      <c r="I45" s="122">
        <f>'2026 Spring Order Form V20'!$O$65</f>
        <v>0</v>
      </c>
      <c r="K45" s="414">
        <f>'2026 Spring Order Form V20'!$Q$23</f>
        <v>0</v>
      </c>
      <c r="L45" s="414">
        <f>'2026 Spring Order Form V20'!$Q$23</f>
        <v>0</v>
      </c>
      <c r="M45" s="122">
        <f>'2026 Spring Order Form V20'!$R$65</f>
        <v>0</v>
      </c>
      <c r="O45" s="414">
        <f>'2026 Spring Order Form V20'!$T$23</f>
        <v>0</v>
      </c>
      <c r="P45" s="414">
        <f>'2026 Spring Order Form V20'!$T$23</f>
        <v>0</v>
      </c>
      <c r="Q45" s="122">
        <f>'2026 Spring Order Form V20'!$U$65</f>
        <v>0</v>
      </c>
      <c r="S45" s="414">
        <f>'2026 Spring Order Form V20'!$W$23</f>
        <v>0</v>
      </c>
      <c r="T45" s="414">
        <f>'2026 Spring Order Form V20'!$W$23</f>
        <v>0</v>
      </c>
      <c r="U45" s="122">
        <f>'2026 Spring Order Form V20'!$X$65</f>
        <v>0</v>
      </c>
      <c r="X45" s="496"/>
      <c r="Y45" s="122"/>
    </row>
    <row r="46" spans="1:25" ht="13" x14ac:dyDescent="0.2">
      <c r="A46" s="122">
        <v>45</v>
      </c>
      <c r="C46" s="415">
        <f>'2026 Spring Order Form V20'!$F$18</f>
        <v>0</v>
      </c>
      <c r="D46" s="520" t="s">
        <v>141</v>
      </c>
      <c r="E46" s="538">
        <v>4900808</v>
      </c>
      <c r="F46" s="141">
        <v>17988</v>
      </c>
      <c r="G46" s="414">
        <f>'2026 Spring Order Form V20'!$N$23</f>
        <v>0</v>
      </c>
      <c r="H46" s="414">
        <f>'2026 Spring Order Form V20'!$N$23</f>
        <v>0</v>
      </c>
      <c r="I46" s="122">
        <f>'2026 Spring Order Form V20'!$N$66</f>
        <v>0</v>
      </c>
      <c r="K46" s="414">
        <f>'2026 Spring Order Form V20'!$Q$23</f>
        <v>0</v>
      </c>
      <c r="L46" s="414">
        <f>'2026 Spring Order Form V20'!$Q$23</f>
        <v>0</v>
      </c>
      <c r="M46" s="122">
        <f>'2026 Spring Order Form V20'!$Q$66</f>
        <v>0</v>
      </c>
      <c r="O46" s="414">
        <f>'2026 Spring Order Form V20'!$T$23</f>
        <v>0</v>
      </c>
      <c r="P46" s="414">
        <f>'2026 Spring Order Form V20'!$T$23</f>
        <v>0</v>
      </c>
      <c r="Q46" s="122">
        <f>'2026 Spring Order Form V20'!$T$66</f>
        <v>0</v>
      </c>
      <c r="S46" s="414">
        <f>'2026 Spring Order Form V20'!$W$23</f>
        <v>0</v>
      </c>
      <c r="T46" s="414">
        <f>'2026 Spring Order Form V20'!$W$23</f>
        <v>0</v>
      </c>
      <c r="U46" s="122">
        <f>'2026 Spring Order Form V20'!$W$66</f>
        <v>0</v>
      </c>
      <c r="W46" s="491">
        <f>'2026 Spring Order Form V20'!$K$66</f>
        <v>0</v>
      </c>
      <c r="X46" s="496"/>
      <c r="Y46" s="122">
        <f>'2026 Spring Order Form V20'!$BS$66</f>
        <v>4</v>
      </c>
    </row>
    <row r="47" spans="1:25" ht="13" x14ac:dyDescent="0.2">
      <c r="A47" s="122">
        <v>46</v>
      </c>
      <c r="C47" s="415">
        <f>'2026 Spring Order Form V20'!$F$18</f>
        <v>0</v>
      </c>
      <c r="D47" s="520" t="s">
        <v>141</v>
      </c>
      <c r="E47" s="534" t="s">
        <v>2024</v>
      </c>
      <c r="F47" s="141">
        <v>17989</v>
      </c>
      <c r="G47" s="414">
        <f>'2026 Spring Order Form V20'!$N$23</f>
        <v>0</v>
      </c>
      <c r="H47" s="414">
        <f>'2026 Spring Order Form V20'!$N$23</f>
        <v>0</v>
      </c>
      <c r="I47" s="122">
        <f>'2026 Spring Order Form V20'!$O$66</f>
        <v>0</v>
      </c>
      <c r="K47" s="414">
        <f>'2026 Spring Order Form V20'!$Q$23</f>
        <v>0</v>
      </c>
      <c r="L47" s="414">
        <f>'2026 Spring Order Form V20'!$Q$23</f>
        <v>0</v>
      </c>
      <c r="M47" s="122">
        <f>'2026 Spring Order Form V20'!$R$66</f>
        <v>0</v>
      </c>
      <c r="O47" s="414">
        <f>'2026 Spring Order Form V20'!$T$23</f>
        <v>0</v>
      </c>
      <c r="P47" s="414">
        <f>'2026 Spring Order Form V20'!$T$23</f>
        <v>0</v>
      </c>
      <c r="Q47" s="122">
        <f>'2026 Spring Order Form V20'!$U$66</f>
        <v>0</v>
      </c>
      <c r="S47" s="414">
        <f>'2026 Spring Order Form V20'!$W$23</f>
        <v>0</v>
      </c>
      <c r="T47" s="414">
        <f>'2026 Spring Order Form V20'!$W$23</f>
        <v>0</v>
      </c>
      <c r="U47" s="122">
        <f>'2026 Spring Order Form V20'!$X$66</f>
        <v>0</v>
      </c>
      <c r="X47" s="496"/>
      <c r="Y47" s="122"/>
    </row>
    <row r="48" spans="1:25" ht="13" x14ac:dyDescent="0.2">
      <c r="A48" s="122">
        <v>47</v>
      </c>
      <c r="C48" s="415">
        <f>'2026 Spring Order Form V20'!$F$18</f>
        <v>0</v>
      </c>
      <c r="D48" s="520" t="s">
        <v>143</v>
      </c>
      <c r="E48" s="538">
        <v>4500825</v>
      </c>
      <c r="F48" s="141">
        <v>20190</v>
      </c>
      <c r="G48" s="414">
        <f>'2026 Spring Order Form V20'!$N$23</f>
        <v>0</v>
      </c>
      <c r="H48" s="414">
        <f>'2026 Spring Order Form V20'!$N$23</f>
        <v>0</v>
      </c>
      <c r="I48" s="122">
        <f>'2026 Spring Order Form V20'!$N$67</f>
        <v>0</v>
      </c>
      <c r="K48" s="414">
        <f>'2026 Spring Order Form V20'!$Q$23</f>
        <v>0</v>
      </c>
      <c r="L48" s="414">
        <f>'2026 Spring Order Form V20'!$Q$23</f>
        <v>0</v>
      </c>
      <c r="M48" s="122">
        <f>'2026 Spring Order Form V20'!$Q$67</f>
        <v>0</v>
      </c>
      <c r="O48" s="414">
        <f>'2026 Spring Order Form V20'!$T$23</f>
        <v>0</v>
      </c>
      <c r="P48" s="414">
        <f>'2026 Spring Order Form V20'!$T$23</f>
        <v>0</v>
      </c>
      <c r="Q48" s="122">
        <f>'2026 Spring Order Form V20'!$T$67</f>
        <v>0</v>
      </c>
      <c r="S48" s="414">
        <f>'2026 Spring Order Form V20'!$W$23</f>
        <v>0</v>
      </c>
      <c r="T48" s="414">
        <f>'2026 Spring Order Form V20'!$W$23</f>
        <v>0</v>
      </c>
      <c r="U48" s="122">
        <f>'2026 Spring Order Form V20'!$W$67</f>
        <v>0</v>
      </c>
      <c r="W48" s="491">
        <f>'2026 Spring Order Form V20'!$K$67</f>
        <v>0</v>
      </c>
      <c r="X48" s="496"/>
      <c r="Y48" s="122" t="str">
        <f>'2026 Spring Order Form V20'!$BS$67</f>
        <v>S/O</v>
      </c>
    </row>
    <row r="49" spans="1:25" ht="13" x14ac:dyDescent="0.2">
      <c r="A49" s="122">
        <v>48</v>
      </c>
      <c r="C49" s="415">
        <f>'2026 Spring Order Form V20'!$F$18</f>
        <v>0</v>
      </c>
      <c r="D49" s="520" t="s">
        <v>143</v>
      </c>
      <c r="E49" s="534" t="s">
        <v>2025</v>
      </c>
      <c r="F49" s="141">
        <v>20189</v>
      </c>
      <c r="G49" s="414">
        <f>'2026 Spring Order Form V20'!$N$23</f>
        <v>0</v>
      </c>
      <c r="H49" s="414">
        <f>'2026 Spring Order Form V20'!$N$23</f>
        <v>0</v>
      </c>
      <c r="I49" s="122">
        <f>'2026 Spring Order Form V20'!$O$67</f>
        <v>0</v>
      </c>
      <c r="K49" s="414">
        <f>'2026 Spring Order Form V20'!$Q$23</f>
        <v>0</v>
      </c>
      <c r="L49" s="414">
        <f>'2026 Spring Order Form V20'!$Q$23</f>
        <v>0</v>
      </c>
      <c r="M49" s="122">
        <f>'2026 Spring Order Form V20'!$R$67</f>
        <v>0</v>
      </c>
      <c r="O49" s="414">
        <f>'2026 Spring Order Form V20'!$T$23</f>
        <v>0</v>
      </c>
      <c r="P49" s="414">
        <f>'2026 Spring Order Form V20'!$T$23</f>
        <v>0</v>
      </c>
      <c r="Q49" s="122">
        <f>'2026 Spring Order Form V20'!$U$67</f>
        <v>0</v>
      </c>
      <c r="S49" s="414">
        <f>'2026 Spring Order Form V20'!$W$23</f>
        <v>0</v>
      </c>
      <c r="T49" s="414">
        <f>'2026 Spring Order Form V20'!$W$23</f>
        <v>0</v>
      </c>
      <c r="U49" s="122">
        <f>'2026 Spring Order Form V20'!$X$67</f>
        <v>0</v>
      </c>
      <c r="X49" s="496"/>
      <c r="Y49" s="122"/>
    </row>
    <row r="50" spans="1:25" x14ac:dyDescent="0.15">
      <c r="A50" s="122">
        <v>49</v>
      </c>
      <c r="C50" s="415">
        <f>'2026 Spring Order Form V20'!$F$18</f>
        <v>0</v>
      </c>
      <c r="D50" s="520" t="s">
        <v>146</v>
      </c>
      <c r="E50" s="538">
        <v>4500985</v>
      </c>
      <c r="F50" s="141">
        <v>456</v>
      </c>
      <c r="G50" s="414">
        <f>'2026 Spring Order Form V20'!$N$23</f>
        <v>0</v>
      </c>
      <c r="H50" s="414">
        <f>'2026 Spring Order Form V20'!$N$23</f>
        <v>0</v>
      </c>
      <c r="I50" s="122">
        <f>'2026 Spring Order Form V20'!$N$69</f>
        <v>0</v>
      </c>
      <c r="K50" s="414">
        <f>'2026 Spring Order Form V20'!$Q$23</f>
        <v>0</v>
      </c>
      <c r="L50" s="414">
        <f>'2026 Spring Order Form V20'!$Q$23</f>
        <v>0</v>
      </c>
      <c r="M50" s="122">
        <f>'2026 Spring Order Form V20'!$Q$69</f>
        <v>0</v>
      </c>
      <c r="O50" s="414">
        <f>'2026 Spring Order Form V20'!$T$23</f>
        <v>0</v>
      </c>
      <c r="P50" s="414">
        <f>'2026 Spring Order Form V20'!$T$23</f>
        <v>0</v>
      </c>
      <c r="Q50" s="122">
        <f>'2026 Spring Order Form V20'!$T$69</f>
        <v>0</v>
      </c>
      <c r="S50" s="414">
        <f>'2026 Spring Order Form V20'!$W$23</f>
        <v>0</v>
      </c>
      <c r="T50" s="414">
        <f>'2026 Spring Order Form V20'!$W$23</f>
        <v>0</v>
      </c>
      <c r="U50" s="122">
        <f>'2026 Spring Order Form V20'!$W$69</f>
        <v>0</v>
      </c>
      <c r="W50" s="491">
        <f>'2026 Spring Order Form V20'!$K$69</f>
        <v>0</v>
      </c>
      <c r="X50" s="496"/>
      <c r="Y50" s="122" t="str">
        <f>'2026 Spring Order Form V20'!$BS$69</f>
        <v>S/O</v>
      </c>
    </row>
    <row r="51" spans="1:25" x14ac:dyDescent="0.15">
      <c r="A51" s="122">
        <v>50</v>
      </c>
      <c r="C51" s="415">
        <f>'2026 Spring Order Form V20'!$F$18</f>
        <v>0</v>
      </c>
      <c r="D51" s="520" t="s">
        <v>146</v>
      </c>
      <c r="E51" s="534" t="s">
        <v>2026</v>
      </c>
      <c r="F51" s="141">
        <v>1192</v>
      </c>
      <c r="G51" s="414">
        <f>'2026 Spring Order Form V20'!$N$23</f>
        <v>0</v>
      </c>
      <c r="H51" s="414">
        <f>'2026 Spring Order Form V20'!$N$23</f>
        <v>0</v>
      </c>
      <c r="I51" s="122">
        <f>'2026 Spring Order Form V20'!$O$69</f>
        <v>0</v>
      </c>
      <c r="K51" s="414">
        <f>'2026 Spring Order Form V20'!$Q$23</f>
        <v>0</v>
      </c>
      <c r="L51" s="414">
        <f>'2026 Spring Order Form V20'!$Q$23</f>
        <v>0</v>
      </c>
      <c r="M51" s="122">
        <f>'2026 Spring Order Form V20'!$R$69</f>
        <v>0</v>
      </c>
      <c r="O51" s="414">
        <f>'2026 Spring Order Form V20'!$T$23</f>
        <v>0</v>
      </c>
      <c r="P51" s="414">
        <f>'2026 Spring Order Form V20'!$T$23</f>
        <v>0</v>
      </c>
      <c r="Q51" s="122">
        <f>'2026 Spring Order Form V20'!$U$69</f>
        <v>0</v>
      </c>
      <c r="S51" s="414">
        <f>'2026 Spring Order Form V20'!$W$23</f>
        <v>0</v>
      </c>
      <c r="T51" s="414">
        <f>'2026 Spring Order Form V20'!$W$23</f>
        <v>0</v>
      </c>
      <c r="U51" s="122">
        <f>'2026 Spring Order Form V20'!$X$69</f>
        <v>0</v>
      </c>
      <c r="X51" s="496"/>
      <c r="Y51" s="122"/>
    </row>
    <row r="52" spans="1:25" x14ac:dyDescent="0.15">
      <c r="A52" s="122">
        <v>51</v>
      </c>
      <c r="C52" s="415">
        <f>'2026 Spring Order Form V20'!$F$18</f>
        <v>0</v>
      </c>
      <c r="D52" s="520" t="s">
        <v>146</v>
      </c>
      <c r="E52" s="538">
        <v>4900988</v>
      </c>
      <c r="F52" s="141">
        <v>25199</v>
      </c>
      <c r="G52" s="414">
        <f>'2026 Spring Order Form V20'!$N$23</f>
        <v>0</v>
      </c>
      <c r="H52" s="414">
        <f>'2026 Spring Order Form V20'!$N$23</f>
        <v>0</v>
      </c>
      <c r="I52" s="122">
        <f>'2026 Spring Order Form V20'!$N$70</f>
        <v>0</v>
      </c>
      <c r="K52" s="414">
        <f>'2026 Spring Order Form V20'!$Q$23</f>
        <v>0</v>
      </c>
      <c r="L52" s="414">
        <f>'2026 Spring Order Form V20'!$Q$23</f>
        <v>0</v>
      </c>
      <c r="M52" s="122">
        <f>'2026 Spring Order Form V20'!$Q$70</f>
        <v>0</v>
      </c>
      <c r="O52" s="414">
        <f>'2026 Spring Order Form V20'!$T$23</f>
        <v>0</v>
      </c>
      <c r="P52" s="414">
        <f>'2026 Spring Order Form V20'!$T$23</f>
        <v>0</v>
      </c>
      <c r="Q52" s="122">
        <f>'2026 Spring Order Form V20'!$T$70</f>
        <v>0</v>
      </c>
      <c r="S52" s="414">
        <f>'2026 Spring Order Form V20'!$W$23</f>
        <v>0</v>
      </c>
      <c r="T52" s="414">
        <f>'2026 Spring Order Form V20'!$W$23</f>
        <v>0</v>
      </c>
      <c r="U52" s="122">
        <f>'2026 Spring Order Form V20'!$W$70</f>
        <v>0</v>
      </c>
      <c r="W52" s="491">
        <f>'2026 Spring Order Form V20'!$K$70</f>
        <v>0</v>
      </c>
      <c r="X52" s="496"/>
      <c r="Y52" s="122" t="str">
        <f>'2026 Spring Order Form V20'!$BS$70</f>
        <v>S/O</v>
      </c>
    </row>
    <row r="53" spans="1:25" x14ac:dyDescent="0.15">
      <c r="A53" s="122">
        <v>52</v>
      </c>
      <c r="C53" s="415">
        <f>'2026 Spring Order Form V20'!$F$18</f>
        <v>0</v>
      </c>
      <c r="D53" s="520" t="s">
        <v>146</v>
      </c>
      <c r="E53" s="534" t="s">
        <v>2027</v>
      </c>
      <c r="F53" s="141">
        <v>25200</v>
      </c>
      <c r="G53" s="414">
        <f>'2026 Spring Order Form V20'!$N$23</f>
        <v>0</v>
      </c>
      <c r="H53" s="414">
        <f>'2026 Spring Order Form V20'!$N$23</f>
        <v>0</v>
      </c>
      <c r="I53" s="122">
        <f>'2026 Spring Order Form V20'!$O$70</f>
        <v>0</v>
      </c>
      <c r="K53" s="414">
        <f>'2026 Spring Order Form V20'!$Q$23</f>
        <v>0</v>
      </c>
      <c r="L53" s="414">
        <f>'2026 Spring Order Form V20'!$Q$23</f>
        <v>0</v>
      </c>
      <c r="M53" s="122">
        <f>'2026 Spring Order Form V20'!$R$70</f>
        <v>0</v>
      </c>
      <c r="O53" s="414">
        <f>'2026 Spring Order Form V20'!$T$23</f>
        <v>0</v>
      </c>
      <c r="P53" s="414">
        <f>'2026 Spring Order Form V20'!$T$23</f>
        <v>0</v>
      </c>
      <c r="Q53" s="122">
        <f>'2026 Spring Order Form V20'!$U$70</f>
        <v>0</v>
      </c>
      <c r="S53" s="414">
        <f>'2026 Spring Order Form V20'!$W$23</f>
        <v>0</v>
      </c>
      <c r="T53" s="414">
        <f>'2026 Spring Order Form V20'!$W$23</f>
        <v>0</v>
      </c>
      <c r="U53" s="122">
        <f>'2026 Spring Order Form V20'!$X$70</f>
        <v>0</v>
      </c>
      <c r="X53" s="496"/>
      <c r="Y53" s="122"/>
    </row>
    <row r="54" spans="1:25" x14ac:dyDescent="0.15">
      <c r="A54" s="122">
        <v>53</v>
      </c>
      <c r="C54" s="415">
        <f>'2026 Spring Order Form V20'!$F$18</f>
        <v>0</v>
      </c>
      <c r="D54" s="520" t="s">
        <v>148</v>
      </c>
      <c r="E54" s="538">
        <v>4500965</v>
      </c>
      <c r="F54" s="141">
        <v>457</v>
      </c>
      <c r="G54" s="414">
        <f>'2026 Spring Order Form V20'!$N$23</f>
        <v>0</v>
      </c>
      <c r="H54" s="414">
        <f>'2026 Spring Order Form V20'!$N$23</f>
        <v>0</v>
      </c>
      <c r="I54" s="122">
        <f>'2026 Spring Order Form V20'!$N$71</f>
        <v>0</v>
      </c>
      <c r="K54" s="414">
        <f>'2026 Spring Order Form V20'!$Q$23</f>
        <v>0</v>
      </c>
      <c r="L54" s="414">
        <f>'2026 Spring Order Form V20'!$Q$23</f>
        <v>0</v>
      </c>
      <c r="M54" s="122">
        <f>'2026 Spring Order Form V20'!$Q$71</f>
        <v>0</v>
      </c>
      <c r="O54" s="414">
        <f>'2026 Spring Order Form V20'!$T$23</f>
        <v>0</v>
      </c>
      <c r="P54" s="414">
        <f>'2026 Spring Order Form V20'!$T$23</f>
        <v>0</v>
      </c>
      <c r="Q54" s="122">
        <f>'2026 Spring Order Form V20'!$T$71</f>
        <v>0</v>
      </c>
      <c r="S54" s="414">
        <f>'2026 Spring Order Form V20'!$W$23</f>
        <v>0</v>
      </c>
      <c r="T54" s="414">
        <f>'2026 Spring Order Form V20'!$W$23</f>
        <v>0</v>
      </c>
      <c r="U54" s="122">
        <f>'2026 Spring Order Form V20'!$W$71</f>
        <v>0</v>
      </c>
      <c r="W54" s="491">
        <f>'2026 Spring Order Form V20'!$K$71</f>
        <v>0</v>
      </c>
      <c r="X54" s="496"/>
      <c r="Y54" s="122" t="str">
        <f>'2026 Spring Order Form V20'!$BS$71</f>
        <v>S/O</v>
      </c>
    </row>
    <row r="55" spans="1:25" x14ac:dyDescent="0.15">
      <c r="A55" s="122">
        <v>54</v>
      </c>
      <c r="C55" s="415">
        <f>'2026 Spring Order Form V20'!$F$18</f>
        <v>0</v>
      </c>
      <c r="D55" s="520" t="s">
        <v>148</v>
      </c>
      <c r="E55" s="534" t="s">
        <v>2028</v>
      </c>
      <c r="F55" s="141">
        <v>1194</v>
      </c>
      <c r="G55" s="414">
        <f>'2026 Spring Order Form V20'!$N$23</f>
        <v>0</v>
      </c>
      <c r="H55" s="414">
        <f>'2026 Spring Order Form V20'!$N$23</f>
        <v>0</v>
      </c>
      <c r="I55" s="122">
        <f>'2026 Spring Order Form V20'!$O$71</f>
        <v>0</v>
      </c>
      <c r="K55" s="414">
        <f>'2026 Spring Order Form V20'!$Q$23</f>
        <v>0</v>
      </c>
      <c r="L55" s="414">
        <f>'2026 Spring Order Form V20'!$Q$23</f>
        <v>0</v>
      </c>
      <c r="M55" s="122">
        <f>'2026 Spring Order Form V20'!$R$71</f>
        <v>0</v>
      </c>
      <c r="O55" s="414">
        <f>'2026 Spring Order Form V20'!$T$23</f>
        <v>0</v>
      </c>
      <c r="P55" s="414">
        <f>'2026 Spring Order Form V20'!$T$23</f>
        <v>0</v>
      </c>
      <c r="Q55" s="122">
        <f>'2026 Spring Order Form V20'!$U$71</f>
        <v>0</v>
      </c>
      <c r="S55" s="414">
        <f>'2026 Spring Order Form V20'!$W$23</f>
        <v>0</v>
      </c>
      <c r="T55" s="414">
        <f>'2026 Spring Order Form V20'!$W$23</f>
        <v>0</v>
      </c>
      <c r="U55" s="122">
        <f>'2026 Spring Order Form V20'!$X$71</f>
        <v>0</v>
      </c>
      <c r="X55" s="496"/>
      <c r="Y55" s="122"/>
    </row>
    <row r="56" spans="1:25" x14ac:dyDescent="0.15">
      <c r="A56" s="122">
        <v>55</v>
      </c>
      <c r="C56" s="415">
        <f>'2026 Spring Order Form V20'!$F$18</f>
        <v>0</v>
      </c>
      <c r="D56" s="520" t="s">
        <v>150</v>
      </c>
      <c r="E56" s="538">
        <v>4500865</v>
      </c>
      <c r="F56" s="141">
        <v>340</v>
      </c>
      <c r="G56" s="414">
        <f>'2026 Spring Order Form V20'!$N$23</f>
        <v>0</v>
      </c>
      <c r="H56" s="414">
        <f>'2026 Spring Order Form V20'!$N$23</f>
        <v>0</v>
      </c>
      <c r="I56" s="122">
        <f>'2026 Spring Order Form V20'!$N$72</f>
        <v>0</v>
      </c>
      <c r="K56" s="414">
        <f>'2026 Spring Order Form V20'!$Q$23</f>
        <v>0</v>
      </c>
      <c r="L56" s="414">
        <f>'2026 Spring Order Form V20'!$Q$23</f>
        <v>0</v>
      </c>
      <c r="M56" s="122">
        <f>'2026 Spring Order Form V20'!$Q$72</f>
        <v>0</v>
      </c>
      <c r="O56" s="414">
        <f>'2026 Spring Order Form V20'!$T$23</f>
        <v>0</v>
      </c>
      <c r="P56" s="414">
        <f>'2026 Spring Order Form V20'!$T$23</f>
        <v>0</v>
      </c>
      <c r="Q56" s="122">
        <f>'2026 Spring Order Form V20'!$T$72</f>
        <v>0</v>
      </c>
      <c r="S56" s="414">
        <f>'2026 Spring Order Form V20'!$W$23</f>
        <v>0</v>
      </c>
      <c r="T56" s="414">
        <f>'2026 Spring Order Form V20'!$W$23</f>
        <v>0</v>
      </c>
      <c r="U56" s="122">
        <f>'2026 Spring Order Form V20'!$W$72</f>
        <v>0</v>
      </c>
      <c r="W56" s="491">
        <f>'2026 Spring Order Form V20'!$K$72</f>
        <v>0</v>
      </c>
      <c r="X56" s="496"/>
      <c r="Y56" s="122" t="str">
        <f>'2026 Spring Order Form V20'!$BS$72</f>
        <v>S/O</v>
      </c>
    </row>
    <row r="57" spans="1:25" x14ac:dyDescent="0.15">
      <c r="A57" s="122">
        <v>56</v>
      </c>
      <c r="C57" s="415">
        <f>'2026 Spring Order Form V20'!$F$18</f>
        <v>0</v>
      </c>
      <c r="D57" s="520" t="s">
        <v>150</v>
      </c>
      <c r="E57" s="534" t="s">
        <v>2029</v>
      </c>
      <c r="F57" s="141">
        <v>1199</v>
      </c>
      <c r="G57" s="414">
        <f>'2026 Spring Order Form V20'!$N$23</f>
        <v>0</v>
      </c>
      <c r="H57" s="414">
        <f>'2026 Spring Order Form V20'!$N$23</f>
        <v>0</v>
      </c>
      <c r="I57" s="122">
        <f>'2026 Spring Order Form V20'!$O$72</f>
        <v>0</v>
      </c>
      <c r="K57" s="414">
        <f>'2026 Spring Order Form V20'!$Q$23</f>
        <v>0</v>
      </c>
      <c r="L57" s="414">
        <f>'2026 Spring Order Form V20'!$Q$23</f>
        <v>0</v>
      </c>
      <c r="M57" s="122">
        <f>'2026 Spring Order Form V20'!$R$72</f>
        <v>0</v>
      </c>
      <c r="O57" s="414">
        <f>'2026 Spring Order Form V20'!$T$23</f>
        <v>0</v>
      </c>
      <c r="P57" s="414">
        <f>'2026 Spring Order Form V20'!$T$23</f>
        <v>0</v>
      </c>
      <c r="Q57" s="122">
        <f>'2026 Spring Order Form V20'!$U$72</f>
        <v>0</v>
      </c>
      <c r="S57" s="414">
        <f>'2026 Spring Order Form V20'!$W$23</f>
        <v>0</v>
      </c>
      <c r="T57" s="414">
        <f>'2026 Spring Order Form V20'!$W$23</f>
        <v>0</v>
      </c>
      <c r="U57" s="122">
        <f>'2026 Spring Order Form V20'!$X$72</f>
        <v>0</v>
      </c>
      <c r="X57" s="496"/>
      <c r="Y57" s="122"/>
    </row>
    <row r="58" spans="1:25" x14ac:dyDescent="0.15">
      <c r="A58" s="122">
        <v>57</v>
      </c>
      <c r="C58" s="415">
        <f>'2026 Spring Order Form V20'!$F$18</f>
        <v>0</v>
      </c>
      <c r="D58" s="520" t="s">
        <v>151</v>
      </c>
      <c r="E58" s="538">
        <v>4100867</v>
      </c>
      <c r="F58" s="141">
        <v>572</v>
      </c>
      <c r="G58" s="414">
        <f>'2026 Spring Order Form V20'!$N$23</f>
        <v>0</v>
      </c>
      <c r="H58" s="414">
        <f>'2026 Spring Order Form V20'!$N$23</f>
        <v>0</v>
      </c>
      <c r="I58" s="122">
        <f>'2026 Spring Order Form V20'!$N$73</f>
        <v>0</v>
      </c>
      <c r="K58" s="414">
        <f>'2026 Spring Order Form V20'!$Q$23</f>
        <v>0</v>
      </c>
      <c r="L58" s="414">
        <f>'2026 Spring Order Form V20'!$Q$23</f>
        <v>0</v>
      </c>
      <c r="M58" s="122">
        <f>'2026 Spring Order Form V20'!$Q$73</f>
        <v>0</v>
      </c>
      <c r="O58" s="414">
        <f>'2026 Spring Order Form V20'!$T$23</f>
        <v>0</v>
      </c>
      <c r="P58" s="414">
        <f>'2026 Spring Order Form V20'!$T$23</f>
        <v>0</v>
      </c>
      <c r="Q58" s="122">
        <f>'2026 Spring Order Form V20'!$T$73</f>
        <v>0</v>
      </c>
      <c r="S58" s="414">
        <f>'2026 Spring Order Form V20'!$W$23</f>
        <v>0</v>
      </c>
      <c r="T58" s="414">
        <f>'2026 Spring Order Form V20'!$W$23</f>
        <v>0</v>
      </c>
      <c r="U58" s="122">
        <f>'2026 Spring Order Form V20'!$W$73</f>
        <v>0</v>
      </c>
      <c r="W58" s="491">
        <f>'2026 Spring Order Form V20'!$K$73</f>
        <v>0</v>
      </c>
      <c r="X58" s="496"/>
      <c r="Y58" s="122" t="str">
        <f>'2026 Spring Order Form V20'!$BS$73</f>
        <v>S/O</v>
      </c>
    </row>
    <row r="59" spans="1:25" x14ac:dyDescent="0.15">
      <c r="A59" s="122">
        <v>58</v>
      </c>
      <c r="C59" s="415">
        <f>'2026 Spring Order Form V20'!$F$18</f>
        <v>0</v>
      </c>
      <c r="D59" s="520" t="s">
        <v>151</v>
      </c>
      <c r="E59" s="534" t="s">
        <v>2030</v>
      </c>
      <c r="F59" s="141">
        <v>1200</v>
      </c>
      <c r="G59" s="414">
        <f>'2026 Spring Order Form V20'!$N$23</f>
        <v>0</v>
      </c>
      <c r="H59" s="414">
        <f>'2026 Spring Order Form V20'!$N$23</f>
        <v>0</v>
      </c>
      <c r="I59" s="122">
        <f>'2026 Spring Order Form V20'!$O$73</f>
        <v>0</v>
      </c>
      <c r="K59" s="414">
        <f>'2026 Spring Order Form V20'!$Q$23</f>
        <v>0</v>
      </c>
      <c r="L59" s="414">
        <f>'2026 Spring Order Form V20'!$Q$23</f>
        <v>0</v>
      </c>
      <c r="M59" s="122">
        <f>'2026 Spring Order Form V20'!$R$73</f>
        <v>0</v>
      </c>
      <c r="O59" s="414">
        <f>'2026 Spring Order Form V20'!$T$23</f>
        <v>0</v>
      </c>
      <c r="P59" s="414">
        <f>'2026 Spring Order Form V20'!$T$23</f>
        <v>0</v>
      </c>
      <c r="Q59" s="122">
        <f>'2026 Spring Order Form V20'!$U$73</f>
        <v>0</v>
      </c>
      <c r="S59" s="414">
        <f>'2026 Spring Order Form V20'!$W$23</f>
        <v>0</v>
      </c>
      <c r="T59" s="414">
        <f>'2026 Spring Order Form V20'!$W$23</f>
        <v>0</v>
      </c>
      <c r="U59" s="122">
        <f>'2026 Spring Order Form V20'!$X$73</f>
        <v>0</v>
      </c>
      <c r="X59" s="496"/>
      <c r="Y59" s="122"/>
    </row>
    <row r="60" spans="1:25" x14ac:dyDescent="0.15">
      <c r="A60" s="122">
        <v>59</v>
      </c>
      <c r="C60" s="415">
        <f>'2026 Spring Order Form V20'!$F$18</f>
        <v>0</v>
      </c>
      <c r="D60" s="520" t="s">
        <v>153</v>
      </c>
      <c r="E60" s="538">
        <v>4501065</v>
      </c>
      <c r="F60" s="141">
        <v>26936</v>
      </c>
      <c r="G60" s="414">
        <f>'2026 Spring Order Form V20'!$N$23</f>
        <v>0</v>
      </c>
      <c r="H60" s="414">
        <f>'2026 Spring Order Form V20'!$N$23</f>
        <v>0</v>
      </c>
      <c r="I60" s="122">
        <f>'2026 Spring Order Form V20'!$N$74</f>
        <v>0</v>
      </c>
      <c r="K60" s="414">
        <f>'2026 Spring Order Form V20'!$Q$23</f>
        <v>0</v>
      </c>
      <c r="L60" s="414">
        <f>'2026 Spring Order Form V20'!$Q$23</f>
        <v>0</v>
      </c>
      <c r="M60" s="122">
        <f>'2026 Spring Order Form V20'!$Q$74</f>
        <v>0</v>
      </c>
      <c r="O60" s="414">
        <f>'2026 Spring Order Form V20'!$T$23</f>
        <v>0</v>
      </c>
      <c r="P60" s="414">
        <f>'2026 Spring Order Form V20'!$T$23</f>
        <v>0</v>
      </c>
      <c r="Q60" s="122">
        <f>'2026 Spring Order Form V20'!$T$74</f>
        <v>0</v>
      </c>
      <c r="S60" s="414">
        <f>'2026 Spring Order Form V20'!$W$23</f>
        <v>0</v>
      </c>
      <c r="T60" s="414">
        <f>'2026 Spring Order Form V20'!$W$23</f>
        <v>0</v>
      </c>
      <c r="U60" s="122">
        <f>'2026 Spring Order Form V20'!$W$74</f>
        <v>0</v>
      </c>
      <c r="W60" s="491">
        <f>'2026 Spring Order Form V20'!$K$74</f>
        <v>0</v>
      </c>
      <c r="X60" s="496"/>
      <c r="Y60" s="122" t="str">
        <f>'2026 Spring Order Form V20'!$BS$74</f>
        <v>S/O</v>
      </c>
    </row>
    <row r="61" spans="1:25" x14ac:dyDescent="0.15">
      <c r="A61" s="122">
        <v>60</v>
      </c>
      <c r="C61" s="415">
        <f>'2026 Spring Order Form V20'!$F$18</f>
        <v>0</v>
      </c>
      <c r="D61" s="520" t="s">
        <v>153</v>
      </c>
      <c r="E61" s="534" t="s">
        <v>2031</v>
      </c>
      <c r="F61" s="141">
        <v>27089</v>
      </c>
      <c r="G61" s="414">
        <f>'2026 Spring Order Form V20'!$N$23</f>
        <v>0</v>
      </c>
      <c r="H61" s="414">
        <f>'2026 Spring Order Form V20'!$N$23</f>
        <v>0</v>
      </c>
      <c r="I61" s="122">
        <f>'2026 Spring Order Form V20'!$O$74</f>
        <v>0</v>
      </c>
      <c r="K61" s="414">
        <f>'2026 Spring Order Form V20'!$Q$23</f>
        <v>0</v>
      </c>
      <c r="L61" s="414">
        <f>'2026 Spring Order Form V20'!$Q$23</f>
        <v>0</v>
      </c>
      <c r="M61" s="122">
        <f>'2026 Spring Order Form V20'!$R$74</f>
        <v>0</v>
      </c>
      <c r="O61" s="414">
        <f>'2026 Spring Order Form V20'!$T$23</f>
        <v>0</v>
      </c>
      <c r="P61" s="414">
        <f>'2026 Spring Order Form V20'!$T$23</f>
        <v>0</v>
      </c>
      <c r="Q61" s="122">
        <f>'2026 Spring Order Form V20'!$U$74</f>
        <v>0</v>
      </c>
      <c r="S61" s="414">
        <f>'2026 Spring Order Form V20'!$W$23</f>
        <v>0</v>
      </c>
      <c r="T61" s="414">
        <f>'2026 Spring Order Form V20'!$W$23</f>
        <v>0</v>
      </c>
      <c r="U61" s="122">
        <f>'2026 Spring Order Form V20'!$X$74</f>
        <v>0</v>
      </c>
      <c r="X61" s="496"/>
      <c r="Y61" s="122"/>
    </row>
    <row r="62" spans="1:25" x14ac:dyDescent="0.15">
      <c r="A62" s="122">
        <v>61</v>
      </c>
      <c r="C62" s="415">
        <f>'2026 Spring Order Form V20'!$F$18</f>
        <v>0</v>
      </c>
      <c r="D62" s="520" t="s">
        <v>156</v>
      </c>
      <c r="E62" s="538">
        <v>4501150</v>
      </c>
      <c r="F62" s="141">
        <v>624</v>
      </c>
      <c r="G62" s="414">
        <f>'2026 Spring Order Form V20'!$N$23</f>
        <v>0</v>
      </c>
      <c r="H62" s="414">
        <f>'2026 Spring Order Form V20'!$N$23</f>
        <v>0</v>
      </c>
      <c r="I62" s="122">
        <f>'2026 Spring Order Form V20'!$N$76</f>
        <v>0</v>
      </c>
      <c r="K62" s="414">
        <f>'2026 Spring Order Form V20'!$Q$23</f>
        <v>0</v>
      </c>
      <c r="L62" s="414">
        <f>'2026 Spring Order Form V20'!$Q$23</f>
        <v>0</v>
      </c>
      <c r="M62" s="122">
        <f>'2026 Spring Order Form V20'!$Q$76</f>
        <v>0</v>
      </c>
      <c r="O62" s="414">
        <f>'2026 Spring Order Form V20'!$T$23</f>
        <v>0</v>
      </c>
      <c r="P62" s="414">
        <f>'2026 Spring Order Form V20'!$T$23</f>
        <v>0</v>
      </c>
      <c r="Q62" s="122">
        <f>'2026 Spring Order Form V20'!$T$76</f>
        <v>0</v>
      </c>
      <c r="S62" s="414">
        <f>'2026 Spring Order Form V20'!$W$23</f>
        <v>0</v>
      </c>
      <c r="T62" s="414">
        <f>'2026 Spring Order Form V20'!$W$23</f>
        <v>0</v>
      </c>
      <c r="U62" s="122">
        <f>'2026 Spring Order Form V20'!$W$76</f>
        <v>0</v>
      </c>
      <c r="W62" s="491">
        <f>'2026 Spring Order Form V20'!$K$76</f>
        <v>0</v>
      </c>
      <c r="X62" s="496"/>
      <c r="Y62" s="122" t="str">
        <f>'2026 Spring Order Form V20'!$BS$76</f>
        <v>S/O</v>
      </c>
    </row>
    <row r="63" spans="1:25" x14ac:dyDescent="0.15">
      <c r="A63" s="122">
        <v>62</v>
      </c>
      <c r="C63" s="415">
        <f>'2026 Spring Order Form V20'!$F$18</f>
        <v>0</v>
      </c>
      <c r="D63" s="520" t="s">
        <v>156</v>
      </c>
      <c r="E63" s="534" t="s">
        <v>2032</v>
      </c>
      <c r="F63" s="141">
        <v>1202</v>
      </c>
      <c r="G63" s="414">
        <f>'2026 Spring Order Form V20'!$N$23</f>
        <v>0</v>
      </c>
      <c r="H63" s="414">
        <f>'2026 Spring Order Form V20'!$N$23</f>
        <v>0</v>
      </c>
      <c r="I63" s="122">
        <f>'2026 Spring Order Form V20'!$O$76</f>
        <v>0</v>
      </c>
      <c r="K63" s="414">
        <f>'2026 Spring Order Form V20'!$Q$23</f>
        <v>0</v>
      </c>
      <c r="L63" s="414">
        <f>'2026 Spring Order Form V20'!$Q$23</f>
        <v>0</v>
      </c>
      <c r="M63" s="122">
        <f>'2026 Spring Order Form V20'!$R$76</f>
        <v>0</v>
      </c>
      <c r="O63" s="414">
        <f>'2026 Spring Order Form V20'!$T$23</f>
        <v>0</v>
      </c>
      <c r="P63" s="414">
        <f>'2026 Spring Order Form V20'!$T$23</f>
        <v>0</v>
      </c>
      <c r="Q63" s="122">
        <f>'2026 Spring Order Form V20'!$U$76</f>
        <v>0</v>
      </c>
      <c r="S63" s="414">
        <f>'2026 Spring Order Form V20'!$W$23</f>
        <v>0</v>
      </c>
      <c r="T63" s="414">
        <f>'2026 Spring Order Form V20'!$W$23</f>
        <v>0</v>
      </c>
      <c r="U63" s="122">
        <f>'2026 Spring Order Form V20'!$X$76</f>
        <v>0</v>
      </c>
      <c r="X63" s="496"/>
      <c r="Y63" s="122"/>
    </row>
    <row r="64" spans="1:25" x14ac:dyDescent="0.15">
      <c r="A64" s="122">
        <v>63</v>
      </c>
      <c r="C64" s="415">
        <f>'2026 Spring Order Form V20'!$F$18</f>
        <v>0</v>
      </c>
      <c r="D64" s="520" t="s">
        <v>157</v>
      </c>
      <c r="E64" s="538">
        <v>4501200</v>
      </c>
      <c r="F64" s="141">
        <v>253</v>
      </c>
      <c r="G64" s="414">
        <f>'2026 Spring Order Form V20'!$N$23</f>
        <v>0</v>
      </c>
      <c r="H64" s="414">
        <f>'2026 Spring Order Form V20'!$N$23</f>
        <v>0</v>
      </c>
      <c r="I64" s="122">
        <f>'2026 Spring Order Form V20'!$N$77</f>
        <v>0</v>
      </c>
      <c r="K64" s="414">
        <f>'2026 Spring Order Form V20'!$Q$23</f>
        <v>0</v>
      </c>
      <c r="L64" s="414">
        <f>'2026 Spring Order Form V20'!$Q$23</f>
        <v>0</v>
      </c>
      <c r="M64" s="122">
        <f>'2026 Spring Order Form V20'!$Q$77</f>
        <v>0</v>
      </c>
      <c r="O64" s="414">
        <f>'2026 Spring Order Form V20'!$T$23</f>
        <v>0</v>
      </c>
      <c r="P64" s="414">
        <f>'2026 Spring Order Form V20'!$T$23</f>
        <v>0</v>
      </c>
      <c r="Q64" s="122">
        <f>'2026 Spring Order Form V20'!$T$77</f>
        <v>0</v>
      </c>
      <c r="S64" s="414">
        <f>'2026 Spring Order Form V20'!$W$23</f>
        <v>0</v>
      </c>
      <c r="T64" s="414">
        <f>'2026 Spring Order Form V20'!$W$23</f>
        <v>0</v>
      </c>
      <c r="U64" s="122">
        <f>'2026 Spring Order Form V20'!$W$77</f>
        <v>0</v>
      </c>
      <c r="W64" s="491">
        <f>'2026 Spring Order Form V20'!$K$77</f>
        <v>0</v>
      </c>
      <c r="X64" s="496"/>
      <c r="Y64" s="122" t="str">
        <f>'2026 Spring Order Form V20'!$BS$77</f>
        <v>S/O</v>
      </c>
    </row>
    <row r="65" spans="1:25" x14ac:dyDescent="0.15">
      <c r="A65" s="122">
        <v>64</v>
      </c>
      <c r="C65" s="415">
        <f>'2026 Spring Order Form V20'!$F$18</f>
        <v>0</v>
      </c>
      <c r="D65" s="520" t="s">
        <v>157</v>
      </c>
      <c r="E65" s="534" t="s">
        <v>2033</v>
      </c>
      <c r="F65" s="141">
        <v>1201</v>
      </c>
      <c r="G65" s="414">
        <f>'2026 Spring Order Form V20'!$N$23</f>
        <v>0</v>
      </c>
      <c r="H65" s="414">
        <f>'2026 Spring Order Form V20'!$N$23</f>
        <v>0</v>
      </c>
      <c r="I65" s="122">
        <f>'2026 Spring Order Form V20'!$O$77</f>
        <v>0</v>
      </c>
      <c r="K65" s="414">
        <f>'2026 Spring Order Form V20'!$Q$23</f>
        <v>0</v>
      </c>
      <c r="L65" s="414">
        <f>'2026 Spring Order Form V20'!$Q$23</f>
        <v>0</v>
      </c>
      <c r="M65" s="122">
        <f>'2026 Spring Order Form V20'!$R$77</f>
        <v>0</v>
      </c>
      <c r="O65" s="414">
        <f>'2026 Spring Order Form V20'!$T$23</f>
        <v>0</v>
      </c>
      <c r="P65" s="414">
        <f>'2026 Spring Order Form V20'!$T$23</f>
        <v>0</v>
      </c>
      <c r="Q65" s="122">
        <f>'2026 Spring Order Form V20'!$U$77</f>
        <v>0</v>
      </c>
      <c r="S65" s="414">
        <f>'2026 Spring Order Form V20'!$W$23</f>
        <v>0</v>
      </c>
      <c r="T65" s="414">
        <f>'2026 Spring Order Form V20'!$W$23</f>
        <v>0</v>
      </c>
      <c r="U65" s="122">
        <f>'2026 Spring Order Form V20'!$X$77</f>
        <v>0</v>
      </c>
      <c r="X65" s="496"/>
      <c r="Y65" s="122"/>
    </row>
    <row r="66" spans="1:25" x14ac:dyDescent="0.15">
      <c r="A66" s="122">
        <v>65</v>
      </c>
      <c r="C66" s="415">
        <f>'2026 Spring Order Form V20'!$F$18</f>
        <v>0</v>
      </c>
      <c r="D66" s="520" t="s">
        <v>158</v>
      </c>
      <c r="E66" s="538">
        <v>4501350</v>
      </c>
      <c r="F66" s="141">
        <v>17164</v>
      </c>
      <c r="G66" s="414">
        <f>'2026 Spring Order Form V20'!$N$23</f>
        <v>0</v>
      </c>
      <c r="H66" s="414">
        <f>'2026 Spring Order Form V20'!$N$23</f>
        <v>0</v>
      </c>
      <c r="I66" s="122">
        <f>'2026 Spring Order Form V20'!$N$78</f>
        <v>0</v>
      </c>
      <c r="K66" s="414">
        <f>'2026 Spring Order Form V20'!$Q$23</f>
        <v>0</v>
      </c>
      <c r="L66" s="414">
        <f>'2026 Spring Order Form V20'!$Q$23</f>
        <v>0</v>
      </c>
      <c r="M66" s="122">
        <f>'2026 Spring Order Form V20'!$Q$78</f>
        <v>0</v>
      </c>
      <c r="O66" s="414">
        <f>'2026 Spring Order Form V20'!$T$23</f>
        <v>0</v>
      </c>
      <c r="P66" s="414">
        <f>'2026 Spring Order Form V20'!$T$23</f>
        <v>0</v>
      </c>
      <c r="Q66" s="122">
        <f>'2026 Spring Order Form V20'!$T$78</f>
        <v>0</v>
      </c>
      <c r="S66" s="414">
        <f>'2026 Spring Order Form V20'!$W$23</f>
        <v>0</v>
      </c>
      <c r="T66" s="414">
        <f>'2026 Spring Order Form V20'!$W$23</f>
        <v>0</v>
      </c>
      <c r="U66" s="122">
        <f>'2026 Spring Order Form V20'!$W$78</f>
        <v>0</v>
      </c>
      <c r="W66" s="491">
        <f>'2026 Spring Order Form V20'!$K$78</f>
        <v>0</v>
      </c>
      <c r="X66" s="496"/>
      <c r="Y66" s="122" t="str">
        <f>'2026 Spring Order Form V20'!$BS$78</f>
        <v>S/O</v>
      </c>
    </row>
    <row r="67" spans="1:25" x14ac:dyDescent="0.15">
      <c r="A67" s="122">
        <v>66</v>
      </c>
      <c r="C67" s="415">
        <f>'2026 Spring Order Form V20'!$F$18</f>
        <v>0</v>
      </c>
      <c r="D67" s="520" t="s">
        <v>158</v>
      </c>
      <c r="E67" s="534" t="s">
        <v>2034</v>
      </c>
      <c r="F67" s="141">
        <v>17166</v>
      </c>
      <c r="G67" s="414">
        <f>'2026 Spring Order Form V20'!$N$23</f>
        <v>0</v>
      </c>
      <c r="H67" s="414">
        <f>'2026 Spring Order Form V20'!$N$23</f>
        <v>0</v>
      </c>
      <c r="I67" s="122">
        <f>'2026 Spring Order Form V20'!$O$78</f>
        <v>0</v>
      </c>
      <c r="K67" s="414">
        <f>'2026 Spring Order Form V20'!$Q$23</f>
        <v>0</v>
      </c>
      <c r="L67" s="414">
        <f>'2026 Spring Order Form V20'!$Q$23</f>
        <v>0</v>
      </c>
      <c r="M67" s="122">
        <f>'2026 Spring Order Form V20'!$R$78</f>
        <v>0</v>
      </c>
      <c r="O67" s="414">
        <f>'2026 Spring Order Form V20'!$T$23</f>
        <v>0</v>
      </c>
      <c r="P67" s="414">
        <f>'2026 Spring Order Form V20'!$T$23</f>
        <v>0</v>
      </c>
      <c r="Q67" s="122">
        <f>'2026 Spring Order Form V20'!$U$78</f>
        <v>0</v>
      </c>
      <c r="S67" s="414">
        <f>'2026 Spring Order Form V20'!$W$23</f>
        <v>0</v>
      </c>
      <c r="T67" s="414">
        <f>'2026 Spring Order Form V20'!$W$23</f>
        <v>0</v>
      </c>
      <c r="U67" s="122">
        <f>'2026 Spring Order Form V20'!$X$78</f>
        <v>0</v>
      </c>
      <c r="X67" s="496"/>
      <c r="Y67" s="122"/>
    </row>
    <row r="68" spans="1:25" x14ac:dyDescent="0.15">
      <c r="A68" s="122">
        <v>67</v>
      </c>
      <c r="C68" s="415">
        <f>'2026 Spring Order Form V20'!$F$18</f>
        <v>0</v>
      </c>
      <c r="D68" s="520" t="s">
        <v>159</v>
      </c>
      <c r="E68" s="538">
        <v>4501400</v>
      </c>
      <c r="F68" s="141">
        <v>271</v>
      </c>
      <c r="G68" s="414">
        <f>'2026 Spring Order Form V20'!$N$23</f>
        <v>0</v>
      </c>
      <c r="H68" s="414">
        <f>'2026 Spring Order Form V20'!$N$23</f>
        <v>0</v>
      </c>
      <c r="I68" s="122">
        <f>'2026 Spring Order Form V20'!$N$79</f>
        <v>0</v>
      </c>
      <c r="K68" s="414">
        <f>'2026 Spring Order Form V20'!$Q$23</f>
        <v>0</v>
      </c>
      <c r="L68" s="414">
        <f>'2026 Spring Order Form V20'!$Q$23</f>
        <v>0</v>
      </c>
      <c r="M68" s="122">
        <f>'2026 Spring Order Form V20'!$Q$79</f>
        <v>0</v>
      </c>
      <c r="O68" s="414">
        <f>'2026 Spring Order Form V20'!$T$23</f>
        <v>0</v>
      </c>
      <c r="P68" s="414">
        <f>'2026 Spring Order Form V20'!$T$23</f>
        <v>0</v>
      </c>
      <c r="Q68" s="122">
        <f>'2026 Spring Order Form V20'!$T$79</f>
        <v>0</v>
      </c>
      <c r="S68" s="414">
        <f>'2026 Spring Order Form V20'!$W$23</f>
        <v>0</v>
      </c>
      <c r="T68" s="414">
        <f>'2026 Spring Order Form V20'!$W$23</f>
        <v>0</v>
      </c>
      <c r="U68" s="122">
        <f>'2026 Spring Order Form V20'!$W$79</f>
        <v>0</v>
      </c>
      <c r="W68" s="491">
        <f>'2026 Spring Order Form V20'!$K$79</f>
        <v>0</v>
      </c>
      <c r="X68" s="496"/>
      <c r="Y68" s="122" t="str">
        <f>'2026 Spring Order Form V20'!$BS$79</f>
        <v>S/O</v>
      </c>
    </row>
    <row r="69" spans="1:25" x14ac:dyDescent="0.15">
      <c r="A69" s="122">
        <v>68</v>
      </c>
      <c r="C69" s="415">
        <f>'2026 Spring Order Form V20'!$F$18</f>
        <v>0</v>
      </c>
      <c r="D69" s="520" t="s">
        <v>159</v>
      </c>
      <c r="E69" s="534" t="s">
        <v>2035</v>
      </c>
      <c r="F69" s="141">
        <v>1204</v>
      </c>
      <c r="G69" s="414">
        <f>'2026 Spring Order Form V20'!$N$23</f>
        <v>0</v>
      </c>
      <c r="H69" s="414">
        <f>'2026 Spring Order Form V20'!$N$23</f>
        <v>0</v>
      </c>
      <c r="I69" s="122">
        <f>'2026 Spring Order Form V20'!$O$79</f>
        <v>0</v>
      </c>
      <c r="K69" s="414">
        <f>'2026 Spring Order Form V20'!$Q$23</f>
        <v>0</v>
      </c>
      <c r="L69" s="414">
        <f>'2026 Spring Order Form V20'!$Q$23</f>
        <v>0</v>
      </c>
      <c r="M69" s="122">
        <f>'2026 Spring Order Form V20'!$R$79</f>
        <v>0</v>
      </c>
      <c r="O69" s="414">
        <f>'2026 Spring Order Form V20'!$T$23</f>
        <v>0</v>
      </c>
      <c r="P69" s="414">
        <f>'2026 Spring Order Form V20'!$T$23</f>
        <v>0</v>
      </c>
      <c r="Q69" s="122">
        <f>'2026 Spring Order Form V20'!$U$79</f>
        <v>0</v>
      </c>
      <c r="S69" s="414">
        <f>'2026 Spring Order Form V20'!$W$23</f>
        <v>0</v>
      </c>
      <c r="T69" s="414">
        <f>'2026 Spring Order Form V20'!$W$23</f>
        <v>0</v>
      </c>
      <c r="U69" s="122">
        <f>'2026 Spring Order Form V20'!$X$79</f>
        <v>0</v>
      </c>
      <c r="X69" s="496"/>
      <c r="Y69" s="122"/>
    </row>
    <row r="70" spans="1:25" x14ac:dyDescent="0.15">
      <c r="A70" s="122">
        <v>69</v>
      </c>
      <c r="C70" s="415">
        <f>'2026 Spring Order Form V20'!$F$18</f>
        <v>0</v>
      </c>
      <c r="D70" s="520" t="s">
        <v>162</v>
      </c>
      <c r="E70" s="538">
        <v>4501825</v>
      </c>
      <c r="F70" s="141">
        <v>26937</v>
      </c>
      <c r="G70" s="414">
        <f>'2026 Spring Order Form V20'!$N$23</f>
        <v>0</v>
      </c>
      <c r="H70" s="414">
        <f>'2026 Spring Order Form V20'!$N$23</f>
        <v>0</v>
      </c>
      <c r="I70" s="122">
        <f>'2026 Spring Order Form V20'!$N$81</f>
        <v>0</v>
      </c>
      <c r="K70" s="414">
        <f>'2026 Spring Order Form V20'!$Q$23</f>
        <v>0</v>
      </c>
      <c r="L70" s="414">
        <f>'2026 Spring Order Form V20'!$Q$23</f>
        <v>0</v>
      </c>
      <c r="M70" s="122">
        <f>'2026 Spring Order Form V20'!$Q$81</f>
        <v>0</v>
      </c>
      <c r="O70" s="414">
        <f>'2026 Spring Order Form V20'!$T$23</f>
        <v>0</v>
      </c>
      <c r="P70" s="414">
        <f>'2026 Spring Order Form V20'!$T$23</f>
        <v>0</v>
      </c>
      <c r="Q70" s="122">
        <f>'2026 Spring Order Form V20'!$T$81</f>
        <v>0</v>
      </c>
      <c r="S70" s="414">
        <f>'2026 Spring Order Form V20'!$W$23</f>
        <v>0</v>
      </c>
      <c r="T70" s="414">
        <f>'2026 Spring Order Form V20'!$W$23</f>
        <v>0</v>
      </c>
      <c r="U70" s="122">
        <f>'2026 Spring Order Form V20'!$W$81</f>
        <v>0</v>
      </c>
      <c r="W70" s="491">
        <f>'2026 Spring Order Form V20'!$K$81</f>
        <v>0</v>
      </c>
      <c r="X70" s="496"/>
      <c r="Y70" s="122" t="str">
        <f>'2026 Spring Order Form V20'!$BS$81</f>
        <v>S/O</v>
      </c>
    </row>
    <row r="71" spans="1:25" x14ac:dyDescent="0.15">
      <c r="A71" s="122">
        <v>70</v>
      </c>
      <c r="C71" s="415">
        <f>'2026 Spring Order Form V20'!$F$18</f>
        <v>0</v>
      </c>
      <c r="D71" s="520" t="s">
        <v>162</v>
      </c>
      <c r="E71" s="534" t="s">
        <v>2036</v>
      </c>
      <c r="F71" s="141">
        <v>27091</v>
      </c>
      <c r="G71" s="414">
        <f>'2026 Spring Order Form V20'!$N$23</f>
        <v>0</v>
      </c>
      <c r="H71" s="414">
        <f>'2026 Spring Order Form V20'!$N$23</f>
        <v>0</v>
      </c>
      <c r="I71" s="122">
        <f>'2026 Spring Order Form V20'!$O$81</f>
        <v>0</v>
      </c>
      <c r="K71" s="414">
        <f>'2026 Spring Order Form V20'!$Q$23</f>
        <v>0</v>
      </c>
      <c r="L71" s="414">
        <f>'2026 Spring Order Form V20'!$Q$23</f>
        <v>0</v>
      </c>
      <c r="M71" s="122">
        <f>'2026 Spring Order Form V20'!$R$81</f>
        <v>0</v>
      </c>
      <c r="O71" s="414">
        <f>'2026 Spring Order Form V20'!$T$23</f>
        <v>0</v>
      </c>
      <c r="P71" s="414">
        <f>'2026 Spring Order Form V20'!$T$23</f>
        <v>0</v>
      </c>
      <c r="Q71" s="122">
        <f>'2026 Spring Order Form V20'!$U$81</f>
        <v>0</v>
      </c>
      <c r="S71" s="414">
        <f>'2026 Spring Order Form V20'!$W$23</f>
        <v>0</v>
      </c>
      <c r="T71" s="414">
        <f>'2026 Spring Order Form V20'!$W$23</f>
        <v>0</v>
      </c>
      <c r="U71" s="122">
        <f>'2026 Spring Order Form V20'!$X$81</f>
        <v>0</v>
      </c>
      <c r="X71" s="496"/>
      <c r="Y71" s="122"/>
    </row>
    <row r="72" spans="1:25" x14ac:dyDescent="0.15">
      <c r="A72" s="122">
        <v>71</v>
      </c>
      <c r="C72" s="415">
        <f>'2026 Spring Order Form V20'!$F$18</f>
        <v>0</v>
      </c>
      <c r="D72" s="520" t="s">
        <v>162</v>
      </c>
      <c r="E72" s="538">
        <v>4901828</v>
      </c>
      <c r="F72" s="141">
        <v>28807</v>
      </c>
      <c r="G72" s="414">
        <f>'2026 Spring Order Form V20'!$N$23</f>
        <v>0</v>
      </c>
      <c r="H72" s="414">
        <f>'2026 Spring Order Form V20'!$N$23</f>
        <v>0</v>
      </c>
      <c r="I72" s="122">
        <f>'2026 Spring Order Form V20'!$N$82</f>
        <v>0</v>
      </c>
      <c r="K72" s="414">
        <f>'2026 Spring Order Form V20'!$Q$23</f>
        <v>0</v>
      </c>
      <c r="L72" s="414">
        <f>'2026 Spring Order Form V20'!$Q$23</f>
        <v>0</v>
      </c>
      <c r="M72" s="122">
        <f>'2026 Spring Order Form V20'!$Q$82</f>
        <v>0</v>
      </c>
      <c r="O72" s="414">
        <f>'2026 Spring Order Form V20'!$T$23</f>
        <v>0</v>
      </c>
      <c r="P72" s="414">
        <f>'2026 Spring Order Form V20'!$T$23</f>
        <v>0</v>
      </c>
      <c r="Q72" s="122">
        <f>'2026 Spring Order Form V20'!$T$82</f>
        <v>0</v>
      </c>
      <c r="S72" s="414">
        <f>'2026 Spring Order Form V20'!$W$23</f>
        <v>0</v>
      </c>
      <c r="T72" s="414">
        <f>'2026 Spring Order Form V20'!$W$23</f>
        <v>0</v>
      </c>
      <c r="U72" s="122">
        <f>'2026 Spring Order Form V20'!$W$82</f>
        <v>0</v>
      </c>
      <c r="W72" s="491">
        <f>'2026 Spring Order Form V20'!$K$82</f>
        <v>0</v>
      </c>
      <c r="X72" s="496"/>
      <c r="Y72" s="122">
        <f>'2026 Spring Order Form V20'!$BS$82</f>
        <v>5</v>
      </c>
    </row>
    <row r="73" spans="1:25" x14ac:dyDescent="0.15">
      <c r="A73" s="122">
        <v>72</v>
      </c>
      <c r="C73" s="415">
        <f>'2026 Spring Order Form V20'!$F$18</f>
        <v>0</v>
      </c>
      <c r="D73" s="520" t="s">
        <v>162</v>
      </c>
      <c r="E73" s="534" t="s">
        <v>2037</v>
      </c>
      <c r="F73" s="141">
        <v>28866</v>
      </c>
      <c r="G73" s="414">
        <f>'2026 Spring Order Form V20'!$N$23</f>
        <v>0</v>
      </c>
      <c r="H73" s="414">
        <f>'2026 Spring Order Form V20'!$N$23</f>
        <v>0</v>
      </c>
      <c r="I73" s="122">
        <f>'2026 Spring Order Form V20'!$O$82</f>
        <v>0</v>
      </c>
      <c r="K73" s="414">
        <f>'2026 Spring Order Form V20'!$Q$23</f>
        <v>0</v>
      </c>
      <c r="L73" s="414">
        <f>'2026 Spring Order Form V20'!$Q$23</f>
        <v>0</v>
      </c>
      <c r="M73" s="122">
        <f>'2026 Spring Order Form V20'!$R$82</f>
        <v>0</v>
      </c>
      <c r="O73" s="414">
        <f>'2026 Spring Order Form V20'!$T$23</f>
        <v>0</v>
      </c>
      <c r="P73" s="414">
        <f>'2026 Spring Order Form V20'!$T$23</f>
        <v>0</v>
      </c>
      <c r="Q73" s="122">
        <f>'2026 Spring Order Form V20'!$U$82</f>
        <v>0</v>
      </c>
      <c r="S73" s="414">
        <f>'2026 Spring Order Form V20'!$W$23</f>
        <v>0</v>
      </c>
      <c r="T73" s="414">
        <f>'2026 Spring Order Form V20'!$W$23</f>
        <v>0</v>
      </c>
      <c r="U73" s="122">
        <f>'2026 Spring Order Form V20'!$X$82</f>
        <v>0</v>
      </c>
      <c r="X73" s="496"/>
      <c r="Y73" s="122"/>
    </row>
    <row r="74" spans="1:25" x14ac:dyDescent="0.15">
      <c r="A74" s="122">
        <v>73</v>
      </c>
      <c r="C74" s="415">
        <f>'2026 Spring Order Form V20'!$F$18</f>
        <v>0</v>
      </c>
      <c r="D74" s="520" t="s">
        <v>164</v>
      </c>
      <c r="E74" s="538">
        <v>4501855</v>
      </c>
      <c r="F74" s="141">
        <v>341</v>
      </c>
      <c r="G74" s="414">
        <f>'2026 Spring Order Form V20'!$N$23</f>
        <v>0</v>
      </c>
      <c r="H74" s="414">
        <f>'2026 Spring Order Form V20'!$N$23</f>
        <v>0</v>
      </c>
      <c r="I74" s="122">
        <f>'2026 Spring Order Form V20'!$N$83</f>
        <v>0</v>
      </c>
      <c r="K74" s="414">
        <f>'2026 Spring Order Form V20'!$Q$23</f>
        <v>0</v>
      </c>
      <c r="L74" s="414">
        <f>'2026 Spring Order Form V20'!$Q$23</f>
        <v>0</v>
      </c>
      <c r="M74" s="122">
        <f>'2026 Spring Order Form V20'!$Q$83</f>
        <v>0</v>
      </c>
      <c r="O74" s="414">
        <f>'2026 Spring Order Form V20'!$T$23</f>
        <v>0</v>
      </c>
      <c r="P74" s="414">
        <f>'2026 Spring Order Form V20'!$T$23</f>
        <v>0</v>
      </c>
      <c r="Q74" s="122">
        <f>'2026 Spring Order Form V20'!$T$83</f>
        <v>0</v>
      </c>
      <c r="S74" s="414">
        <f>'2026 Spring Order Form V20'!$W$23</f>
        <v>0</v>
      </c>
      <c r="T74" s="414">
        <f>'2026 Spring Order Form V20'!$W$23</f>
        <v>0</v>
      </c>
      <c r="U74" s="122">
        <f>'2026 Spring Order Form V20'!$W$83</f>
        <v>0</v>
      </c>
      <c r="W74" s="491">
        <f>'2026 Spring Order Form V20'!$K$83</f>
        <v>0</v>
      </c>
      <c r="X74" s="496"/>
      <c r="Y74" s="122" t="str">
        <f>'2026 Spring Order Form V20'!$BS$83</f>
        <v>S/O</v>
      </c>
    </row>
    <row r="75" spans="1:25" x14ac:dyDescent="0.15">
      <c r="A75" s="122">
        <v>74</v>
      </c>
      <c r="C75" s="415">
        <f>'2026 Spring Order Form V20'!$F$18</f>
        <v>0</v>
      </c>
      <c r="D75" s="520" t="s">
        <v>164</v>
      </c>
      <c r="E75" s="534" t="s">
        <v>2038</v>
      </c>
      <c r="F75" s="141">
        <v>1214</v>
      </c>
      <c r="G75" s="414">
        <f>'2026 Spring Order Form V20'!$N$23</f>
        <v>0</v>
      </c>
      <c r="H75" s="414">
        <f>'2026 Spring Order Form V20'!$N$23</f>
        <v>0</v>
      </c>
      <c r="I75" s="122">
        <f>'2026 Spring Order Form V20'!$O$83</f>
        <v>0</v>
      </c>
      <c r="K75" s="414">
        <f>'2026 Spring Order Form V20'!$Q$23</f>
        <v>0</v>
      </c>
      <c r="L75" s="414">
        <f>'2026 Spring Order Form V20'!$Q$23</f>
        <v>0</v>
      </c>
      <c r="M75" s="122">
        <f>'2026 Spring Order Form V20'!$R$83</f>
        <v>0</v>
      </c>
      <c r="O75" s="414">
        <f>'2026 Spring Order Form V20'!$T$23</f>
        <v>0</v>
      </c>
      <c r="P75" s="414">
        <f>'2026 Spring Order Form V20'!$T$23</f>
        <v>0</v>
      </c>
      <c r="Q75" s="122">
        <f>'2026 Spring Order Form V20'!$U$83</f>
        <v>0</v>
      </c>
      <c r="S75" s="414">
        <f>'2026 Spring Order Form V20'!$W$23</f>
        <v>0</v>
      </c>
      <c r="T75" s="414">
        <f>'2026 Spring Order Form V20'!$W$23</f>
        <v>0</v>
      </c>
      <c r="U75" s="122">
        <f>'2026 Spring Order Form V20'!$X$83</f>
        <v>0</v>
      </c>
      <c r="X75" s="496"/>
      <c r="Y75" s="122"/>
    </row>
    <row r="76" spans="1:25" x14ac:dyDescent="0.15">
      <c r="A76" s="122">
        <v>75</v>
      </c>
      <c r="C76" s="415">
        <f>'2026 Spring Order Form V20'!$F$18</f>
        <v>0</v>
      </c>
      <c r="D76" s="520" t="s">
        <v>164</v>
      </c>
      <c r="E76" s="538">
        <v>4901858</v>
      </c>
      <c r="F76" s="141">
        <v>28390</v>
      </c>
      <c r="G76" s="414">
        <f>'2026 Spring Order Form V20'!$N$23</f>
        <v>0</v>
      </c>
      <c r="H76" s="414">
        <f>'2026 Spring Order Form V20'!$N$23</f>
        <v>0</v>
      </c>
      <c r="I76" s="122">
        <f>'2026 Spring Order Form V20'!$N$84</f>
        <v>0</v>
      </c>
      <c r="K76" s="414">
        <f>'2026 Spring Order Form V20'!$Q$23</f>
        <v>0</v>
      </c>
      <c r="L76" s="414">
        <f>'2026 Spring Order Form V20'!$Q$23</f>
        <v>0</v>
      </c>
      <c r="M76" s="122">
        <f>'2026 Spring Order Form V20'!$Q$84</f>
        <v>0</v>
      </c>
      <c r="O76" s="414">
        <f>'2026 Spring Order Form V20'!$T$23</f>
        <v>0</v>
      </c>
      <c r="P76" s="414">
        <f>'2026 Spring Order Form V20'!$T$23</f>
        <v>0</v>
      </c>
      <c r="Q76" s="122">
        <f>'2026 Spring Order Form V20'!$T$84</f>
        <v>0</v>
      </c>
      <c r="S76" s="414">
        <f>'2026 Spring Order Form V20'!$W$23</f>
        <v>0</v>
      </c>
      <c r="T76" s="414">
        <f>'2026 Spring Order Form V20'!$W$23</f>
        <v>0</v>
      </c>
      <c r="U76" s="122">
        <f>'2026 Spring Order Form V20'!$W$84</f>
        <v>0</v>
      </c>
      <c r="W76" s="491">
        <f>'2026 Spring Order Form V20'!$K$84</f>
        <v>0</v>
      </c>
      <c r="X76" s="496"/>
      <c r="Y76" s="122" t="str">
        <f>'2026 Spring Order Form V20'!$BS$84</f>
        <v>S/O</v>
      </c>
    </row>
    <row r="77" spans="1:25" x14ac:dyDescent="0.15">
      <c r="A77" s="122">
        <v>76</v>
      </c>
      <c r="C77" s="415">
        <f>'2026 Spring Order Form V20'!$F$18</f>
        <v>0</v>
      </c>
      <c r="D77" s="520" t="s">
        <v>164</v>
      </c>
      <c r="E77" s="534" t="s">
        <v>2039</v>
      </c>
      <c r="F77" s="141">
        <v>28391</v>
      </c>
      <c r="G77" s="414">
        <f>'2026 Spring Order Form V20'!$N$23</f>
        <v>0</v>
      </c>
      <c r="H77" s="414">
        <f>'2026 Spring Order Form V20'!$N$23</f>
        <v>0</v>
      </c>
      <c r="I77" s="122">
        <f>'2026 Spring Order Form V20'!$O$84</f>
        <v>0</v>
      </c>
      <c r="K77" s="414">
        <f>'2026 Spring Order Form V20'!$Q$23</f>
        <v>0</v>
      </c>
      <c r="L77" s="414">
        <f>'2026 Spring Order Form V20'!$Q$23</f>
        <v>0</v>
      </c>
      <c r="M77" s="122">
        <f>'2026 Spring Order Form V20'!$R$84</f>
        <v>0</v>
      </c>
      <c r="O77" s="414">
        <f>'2026 Spring Order Form V20'!$T$23</f>
        <v>0</v>
      </c>
      <c r="P77" s="414">
        <f>'2026 Spring Order Form V20'!$T$23</f>
        <v>0</v>
      </c>
      <c r="Q77" s="122">
        <f>'2026 Spring Order Form V20'!$U$84</f>
        <v>0</v>
      </c>
      <c r="S77" s="414">
        <f>'2026 Spring Order Form V20'!$W$23</f>
        <v>0</v>
      </c>
      <c r="T77" s="414">
        <f>'2026 Spring Order Form V20'!$W$23</f>
        <v>0</v>
      </c>
      <c r="U77" s="122">
        <f>'2026 Spring Order Form V20'!$X$84</f>
        <v>0</v>
      </c>
      <c r="X77" s="496"/>
      <c r="Y77" s="122"/>
    </row>
    <row r="78" spans="1:25" ht="13" x14ac:dyDescent="0.2">
      <c r="A78" s="122">
        <v>77</v>
      </c>
      <c r="C78" s="415">
        <f>'2026 Spring Order Form V20'!$F$18</f>
        <v>0</v>
      </c>
      <c r="D78" s="520" t="s">
        <v>166</v>
      </c>
      <c r="E78" s="538">
        <v>4501785</v>
      </c>
      <c r="F78" s="141">
        <v>12599</v>
      </c>
      <c r="G78" s="414">
        <f>'2026 Spring Order Form V20'!$N$23</f>
        <v>0</v>
      </c>
      <c r="H78" s="414">
        <f>'2026 Spring Order Form V20'!$N$23</f>
        <v>0</v>
      </c>
      <c r="I78" s="122">
        <f>'2026 Spring Order Form V20'!$N$86</f>
        <v>0</v>
      </c>
      <c r="K78" s="414">
        <f>'2026 Spring Order Form V20'!$Q$23</f>
        <v>0</v>
      </c>
      <c r="L78" s="414">
        <f>'2026 Spring Order Form V20'!$Q$23</f>
        <v>0</v>
      </c>
      <c r="M78" s="122">
        <f>'2026 Spring Order Form V20'!$Q$86</f>
        <v>0</v>
      </c>
      <c r="O78" s="414">
        <f>'2026 Spring Order Form V20'!$T$23</f>
        <v>0</v>
      </c>
      <c r="P78" s="414">
        <f>'2026 Spring Order Form V20'!$T$23</f>
        <v>0</v>
      </c>
      <c r="Q78" s="122">
        <f>'2026 Spring Order Form V20'!$T$86</f>
        <v>0</v>
      </c>
      <c r="S78" s="414">
        <f>'2026 Spring Order Form V20'!$W$23</f>
        <v>0</v>
      </c>
      <c r="T78" s="414">
        <f>'2026 Spring Order Form V20'!$W$23</f>
        <v>0</v>
      </c>
      <c r="U78" s="122">
        <f>'2026 Spring Order Form V20'!$W$86</f>
        <v>0</v>
      </c>
      <c r="W78" s="491">
        <f>'2026 Spring Order Form V20'!$K$86</f>
        <v>0</v>
      </c>
      <c r="X78" s="496"/>
      <c r="Y78" s="122" t="str">
        <f>'2026 Spring Order Form V20'!$BS$86</f>
        <v>S/O</v>
      </c>
    </row>
    <row r="79" spans="1:25" ht="13" x14ac:dyDescent="0.2">
      <c r="A79" s="122">
        <v>78</v>
      </c>
      <c r="C79" s="415">
        <f>'2026 Spring Order Form V20'!$F$18</f>
        <v>0</v>
      </c>
      <c r="D79" s="520" t="s">
        <v>166</v>
      </c>
      <c r="E79" s="534" t="s">
        <v>2040</v>
      </c>
      <c r="F79" s="141">
        <v>12598</v>
      </c>
      <c r="G79" s="414">
        <f>'2026 Spring Order Form V20'!$N$23</f>
        <v>0</v>
      </c>
      <c r="H79" s="414">
        <f>'2026 Spring Order Form V20'!$N$23</f>
        <v>0</v>
      </c>
      <c r="I79" s="122">
        <f>'2026 Spring Order Form V20'!$O$86</f>
        <v>0</v>
      </c>
      <c r="K79" s="414">
        <f>'2026 Spring Order Form V20'!$Q$23</f>
        <v>0</v>
      </c>
      <c r="L79" s="414">
        <f>'2026 Spring Order Form V20'!$Q$23</f>
        <v>0</v>
      </c>
      <c r="M79" s="122">
        <f>'2026 Spring Order Form V20'!$R$86</f>
        <v>0</v>
      </c>
      <c r="O79" s="414">
        <f>'2026 Spring Order Form V20'!$T$23</f>
        <v>0</v>
      </c>
      <c r="P79" s="414">
        <f>'2026 Spring Order Form V20'!$T$23</f>
        <v>0</v>
      </c>
      <c r="Q79" s="122">
        <f>'2026 Spring Order Form V20'!$U$86</f>
        <v>0</v>
      </c>
      <c r="S79" s="414">
        <f>'2026 Spring Order Form V20'!$W$23</f>
        <v>0</v>
      </c>
      <c r="T79" s="414">
        <f>'2026 Spring Order Form V20'!$W$23</f>
        <v>0</v>
      </c>
      <c r="U79" s="122">
        <f>'2026 Spring Order Form V20'!$X$86</f>
        <v>0</v>
      </c>
      <c r="X79" s="496"/>
      <c r="Y79" s="122"/>
    </row>
    <row r="80" spans="1:25" x14ac:dyDescent="0.15">
      <c r="A80" s="122">
        <v>79</v>
      </c>
      <c r="C80" s="415">
        <f>'2026 Spring Order Form V20'!$F$18</f>
        <v>0</v>
      </c>
      <c r="D80" s="520" t="s">
        <v>168</v>
      </c>
      <c r="E80" s="538">
        <v>4501765</v>
      </c>
      <c r="F80" s="141">
        <v>26938</v>
      </c>
      <c r="G80" s="414">
        <f>'2026 Spring Order Form V20'!$N$23</f>
        <v>0</v>
      </c>
      <c r="H80" s="414">
        <f>'2026 Spring Order Form V20'!$N$23</f>
        <v>0</v>
      </c>
      <c r="I80" s="122">
        <f>'2026 Spring Order Form V20'!$N$87</f>
        <v>0</v>
      </c>
      <c r="K80" s="414">
        <f>'2026 Spring Order Form V20'!$Q$23</f>
        <v>0</v>
      </c>
      <c r="L80" s="414">
        <f>'2026 Spring Order Form V20'!$Q$23</f>
        <v>0</v>
      </c>
      <c r="M80" s="122">
        <f>'2026 Spring Order Form V20'!$Q$87</f>
        <v>0</v>
      </c>
      <c r="O80" s="414">
        <f>'2026 Spring Order Form V20'!$T$23</f>
        <v>0</v>
      </c>
      <c r="P80" s="414">
        <f>'2026 Spring Order Form V20'!$T$23</f>
        <v>0</v>
      </c>
      <c r="Q80" s="122">
        <f>'2026 Spring Order Form V20'!$T$87</f>
        <v>0</v>
      </c>
      <c r="S80" s="414">
        <f>'2026 Spring Order Form V20'!$W$23</f>
        <v>0</v>
      </c>
      <c r="T80" s="414">
        <f>'2026 Spring Order Form V20'!$W$23</f>
        <v>0</v>
      </c>
      <c r="U80" s="122">
        <f>'2026 Spring Order Form V20'!$W$87</f>
        <v>0</v>
      </c>
      <c r="W80" s="491">
        <f>'2026 Spring Order Form V20'!$K$87</f>
        <v>0</v>
      </c>
      <c r="X80" s="496"/>
      <c r="Y80" s="122" t="str">
        <f>'2026 Spring Order Form V20'!$BS$87</f>
        <v>S/O</v>
      </c>
    </row>
    <row r="81" spans="1:25" x14ac:dyDescent="0.15">
      <c r="A81" s="122">
        <v>80</v>
      </c>
      <c r="C81" s="415">
        <f>'2026 Spring Order Form V20'!$F$18</f>
        <v>0</v>
      </c>
      <c r="D81" s="520" t="s">
        <v>168</v>
      </c>
      <c r="E81" s="534" t="s">
        <v>2041</v>
      </c>
      <c r="F81" s="141">
        <v>27093</v>
      </c>
      <c r="G81" s="414">
        <f>'2026 Spring Order Form V20'!$N$23</f>
        <v>0</v>
      </c>
      <c r="H81" s="414">
        <f>'2026 Spring Order Form V20'!$N$23</f>
        <v>0</v>
      </c>
      <c r="I81" s="122">
        <f>'2026 Spring Order Form V20'!$O$87</f>
        <v>0</v>
      </c>
      <c r="K81" s="414">
        <f>'2026 Spring Order Form V20'!$Q$23</f>
        <v>0</v>
      </c>
      <c r="L81" s="414">
        <f>'2026 Spring Order Form V20'!$Q$23</f>
        <v>0</v>
      </c>
      <c r="M81" s="122">
        <f>'2026 Spring Order Form V20'!$R$87</f>
        <v>0</v>
      </c>
      <c r="O81" s="414">
        <f>'2026 Spring Order Form V20'!$T$23</f>
        <v>0</v>
      </c>
      <c r="P81" s="414">
        <f>'2026 Spring Order Form V20'!$T$23</f>
        <v>0</v>
      </c>
      <c r="Q81" s="122">
        <f>'2026 Spring Order Form V20'!$U$87</f>
        <v>0</v>
      </c>
      <c r="S81" s="414">
        <f>'2026 Spring Order Form V20'!$W$23</f>
        <v>0</v>
      </c>
      <c r="T81" s="414">
        <f>'2026 Spring Order Form V20'!$W$23</f>
        <v>0</v>
      </c>
      <c r="U81" s="122">
        <f>'2026 Spring Order Form V20'!$X$87</f>
        <v>0</v>
      </c>
      <c r="X81" s="496"/>
      <c r="Y81" s="122"/>
    </row>
    <row r="82" spans="1:25" x14ac:dyDescent="0.15">
      <c r="A82" s="122">
        <v>81</v>
      </c>
      <c r="C82" s="415">
        <f>'2026 Spring Order Form V20'!$F$18</f>
        <v>0</v>
      </c>
      <c r="D82" s="520" t="s">
        <v>170</v>
      </c>
      <c r="E82" s="538">
        <v>4501805</v>
      </c>
      <c r="F82" s="141">
        <v>3640</v>
      </c>
      <c r="G82" s="414">
        <f>'2026 Spring Order Form V20'!$N$23</f>
        <v>0</v>
      </c>
      <c r="H82" s="414">
        <f>'2026 Spring Order Form V20'!$N$23</f>
        <v>0</v>
      </c>
      <c r="I82" s="122">
        <f>'2026 Spring Order Form V20'!$N$88</f>
        <v>0</v>
      </c>
      <c r="K82" s="414">
        <f>'2026 Spring Order Form V20'!$Q$23</f>
        <v>0</v>
      </c>
      <c r="L82" s="414">
        <f>'2026 Spring Order Form V20'!$Q$23</f>
        <v>0</v>
      </c>
      <c r="M82" s="122">
        <f>'2026 Spring Order Form V20'!$Q$88</f>
        <v>0</v>
      </c>
      <c r="O82" s="414">
        <f>'2026 Spring Order Form V20'!$T$23</f>
        <v>0</v>
      </c>
      <c r="P82" s="414">
        <f>'2026 Spring Order Form V20'!$T$23</f>
        <v>0</v>
      </c>
      <c r="Q82" s="122">
        <f>'2026 Spring Order Form V20'!$T$88</f>
        <v>0</v>
      </c>
      <c r="S82" s="414">
        <f>'2026 Spring Order Form V20'!$W$23</f>
        <v>0</v>
      </c>
      <c r="T82" s="414">
        <f>'2026 Spring Order Form V20'!$W$23</f>
        <v>0</v>
      </c>
      <c r="U82" s="122">
        <f>'2026 Spring Order Form V20'!$W$88</f>
        <v>0</v>
      </c>
      <c r="W82" s="491">
        <f>'2026 Spring Order Form V20'!$K$88</f>
        <v>0</v>
      </c>
      <c r="X82" s="496"/>
      <c r="Y82" s="122" t="str">
        <f>'2026 Spring Order Form V20'!$BS$88</f>
        <v>S/O</v>
      </c>
    </row>
    <row r="83" spans="1:25" x14ac:dyDescent="0.15">
      <c r="A83" s="122">
        <v>82</v>
      </c>
      <c r="C83" s="415">
        <f>'2026 Spring Order Form V20'!$F$18</f>
        <v>0</v>
      </c>
      <c r="D83" s="520" t="s">
        <v>170</v>
      </c>
      <c r="E83" s="534" t="s">
        <v>2042</v>
      </c>
      <c r="F83" s="141">
        <v>1212</v>
      </c>
      <c r="G83" s="414">
        <f>'2026 Spring Order Form V20'!$N$23</f>
        <v>0</v>
      </c>
      <c r="H83" s="414">
        <f>'2026 Spring Order Form V20'!$N$23</f>
        <v>0</v>
      </c>
      <c r="I83" s="122">
        <f>'2026 Spring Order Form V20'!$O$88</f>
        <v>0</v>
      </c>
      <c r="K83" s="414">
        <f>'2026 Spring Order Form V20'!$Q$23</f>
        <v>0</v>
      </c>
      <c r="L83" s="414">
        <f>'2026 Spring Order Form V20'!$Q$23</f>
        <v>0</v>
      </c>
      <c r="M83" s="122">
        <f>'2026 Spring Order Form V20'!$R$88</f>
        <v>0</v>
      </c>
      <c r="O83" s="414">
        <f>'2026 Spring Order Form V20'!$T$23</f>
        <v>0</v>
      </c>
      <c r="P83" s="414">
        <f>'2026 Spring Order Form V20'!$T$23</f>
        <v>0</v>
      </c>
      <c r="Q83" s="122">
        <f>'2026 Spring Order Form V20'!$U$88</f>
        <v>0</v>
      </c>
      <c r="S83" s="414">
        <f>'2026 Spring Order Form V20'!$W$23</f>
        <v>0</v>
      </c>
      <c r="T83" s="414">
        <f>'2026 Spring Order Form V20'!$W$23</f>
        <v>0</v>
      </c>
      <c r="U83" s="122">
        <f>'2026 Spring Order Form V20'!$X$88</f>
        <v>0</v>
      </c>
      <c r="X83" s="496"/>
      <c r="Y83" s="122"/>
    </row>
    <row r="84" spans="1:25" x14ac:dyDescent="0.15">
      <c r="A84" s="122">
        <v>83</v>
      </c>
      <c r="C84" s="415">
        <f>'2026 Spring Order Form V20'!$F$18</f>
        <v>0</v>
      </c>
      <c r="D84" s="520" t="s">
        <v>173</v>
      </c>
      <c r="E84" s="538">
        <v>4502205</v>
      </c>
      <c r="F84" s="141">
        <v>427</v>
      </c>
      <c r="G84" s="414">
        <f>'2026 Spring Order Form V20'!$N$23</f>
        <v>0</v>
      </c>
      <c r="H84" s="414">
        <f>'2026 Spring Order Form V20'!$N$23</f>
        <v>0</v>
      </c>
      <c r="I84" s="122">
        <f>'2026 Spring Order Form V20'!$N$90</f>
        <v>0</v>
      </c>
      <c r="K84" s="414">
        <f>'2026 Spring Order Form V20'!$Q$23</f>
        <v>0</v>
      </c>
      <c r="L84" s="414">
        <f>'2026 Spring Order Form V20'!$Q$23</f>
        <v>0</v>
      </c>
      <c r="M84" s="122">
        <f>'2026 Spring Order Form V20'!$Q$90</f>
        <v>0</v>
      </c>
      <c r="O84" s="414">
        <f>'2026 Spring Order Form V20'!$T$23</f>
        <v>0</v>
      </c>
      <c r="P84" s="414">
        <f>'2026 Spring Order Form V20'!$T$23</f>
        <v>0</v>
      </c>
      <c r="Q84" s="122">
        <f>'2026 Spring Order Form V20'!$T$90</f>
        <v>0</v>
      </c>
      <c r="S84" s="414">
        <f>'2026 Spring Order Form V20'!$W$23</f>
        <v>0</v>
      </c>
      <c r="T84" s="414">
        <f>'2026 Spring Order Form V20'!$W$23</f>
        <v>0</v>
      </c>
      <c r="U84" s="122">
        <f>'2026 Spring Order Form V20'!$W$90</f>
        <v>0</v>
      </c>
      <c r="W84" s="491">
        <f>'2026 Spring Order Form V20'!$K$90</f>
        <v>0</v>
      </c>
      <c r="X84" s="496"/>
      <c r="Y84" s="122">
        <f>'2026 Spring Order Form V20'!$BS$90</f>
        <v>20</v>
      </c>
    </row>
    <row r="85" spans="1:25" x14ac:dyDescent="0.15">
      <c r="A85" s="122">
        <v>84</v>
      </c>
      <c r="C85" s="415">
        <f>'2026 Spring Order Form V20'!$F$18</f>
        <v>0</v>
      </c>
      <c r="D85" s="520" t="s">
        <v>173</v>
      </c>
      <c r="E85" s="534" t="s">
        <v>2043</v>
      </c>
      <c r="F85" s="141">
        <v>1224</v>
      </c>
      <c r="G85" s="414">
        <f>'2026 Spring Order Form V20'!$N$23</f>
        <v>0</v>
      </c>
      <c r="H85" s="414">
        <f>'2026 Spring Order Form V20'!$N$23</f>
        <v>0</v>
      </c>
      <c r="I85" s="122">
        <f>'2026 Spring Order Form V20'!$O$90</f>
        <v>0</v>
      </c>
      <c r="K85" s="414">
        <f>'2026 Spring Order Form V20'!$Q$23</f>
        <v>0</v>
      </c>
      <c r="L85" s="414">
        <f>'2026 Spring Order Form V20'!$Q$23</f>
        <v>0</v>
      </c>
      <c r="M85" s="122">
        <f>'2026 Spring Order Form V20'!$R$90</f>
        <v>0</v>
      </c>
      <c r="O85" s="414">
        <f>'2026 Spring Order Form V20'!$T$23</f>
        <v>0</v>
      </c>
      <c r="P85" s="414">
        <f>'2026 Spring Order Form V20'!$T$23</f>
        <v>0</v>
      </c>
      <c r="Q85" s="122">
        <f>'2026 Spring Order Form V20'!$U$90</f>
        <v>0</v>
      </c>
      <c r="S85" s="414">
        <f>'2026 Spring Order Form V20'!$W$23</f>
        <v>0</v>
      </c>
      <c r="T85" s="414">
        <f>'2026 Spring Order Form V20'!$W$23</f>
        <v>0</v>
      </c>
      <c r="U85" s="122">
        <f>'2026 Spring Order Form V20'!$X$90</f>
        <v>0</v>
      </c>
      <c r="X85" s="496"/>
      <c r="Y85" s="122"/>
    </row>
    <row r="86" spans="1:25" x14ac:dyDescent="0.15">
      <c r="A86" s="122">
        <v>85</v>
      </c>
      <c r="C86" s="415">
        <f>'2026 Spring Order Form V20'!$F$18</f>
        <v>0</v>
      </c>
      <c r="D86" s="520" t="s">
        <v>174</v>
      </c>
      <c r="E86" s="538">
        <v>4502165</v>
      </c>
      <c r="F86" s="141">
        <v>12602</v>
      </c>
      <c r="G86" s="414">
        <f>'2026 Spring Order Form V20'!$N$23</f>
        <v>0</v>
      </c>
      <c r="H86" s="414">
        <f>'2026 Spring Order Form V20'!$N$23</f>
        <v>0</v>
      </c>
      <c r="I86" s="122">
        <f>'2026 Spring Order Form V20'!$N$91</f>
        <v>0</v>
      </c>
      <c r="K86" s="414">
        <f>'2026 Spring Order Form V20'!$Q$23</f>
        <v>0</v>
      </c>
      <c r="L86" s="414">
        <f>'2026 Spring Order Form V20'!$Q$23</f>
        <v>0</v>
      </c>
      <c r="M86" s="122">
        <f>'2026 Spring Order Form V20'!$Q$91</f>
        <v>0</v>
      </c>
      <c r="O86" s="414">
        <f>'2026 Spring Order Form V20'!$T$23</f>
        <v>0</v>
      </c>
      <c r="P86" s="414">
        <f>'2026 Spring Order Form V20'!$T$23</f>
        <v>0</v>
      </c>
      <c r="Q86" s="122">
        <f>'2026 Spring Order Form V20'!$T$91</f>
        <v>0</v>
      </c>
      <c r="S86" s="414">
        <f>'2026 Spring Order Form V20'!$W$23</f>
        <v>0</v>
      </c>
      <c r="T86" s="414">
        <f>'2026 Spring Order Form V20'!$W$23</f>
        <v>0</v>
      </c>
      <c r="U86" s="122">
        <f>'2026 Spring Order Form V20'!$W$91</f>
        <v>0</v>
      </c>
      <c r="W86" s="491">
        <f>'2026 Spring Order Form V20'!$K$91</f>
        <v>0</v>
      </c>
      <c r="X86" s="496"/>
      <c r="Y86" s="122" t="str">
        <f>'2026 Spring Order Form V20'!$BS$91</f>
        <v>S/O</v>
      </c>
    </row>
    <row r="87" spans="1:25" x14ac:dyDescent="0.15">
      <c r="A87" s="122">
        <v>86</v>
      </c>
      <c r="C87" s="415">
        <f>'2026 Spring Order Form V20'!$F$18</f>
        <v>0</v>
      </c>
      <c r="D87" s="520" t="s">
        <v>174</v>
      </c>
      <c r="E87" s="534" t="s">
        <v>2044</v>
      </c>
      <c r="F87" s="141">
        <v>12603</v>
      </c>
      <c r="G87" s="414">
        <f>'2026 Spring Order Form V20'!$N$23</f>
        <v>0</v>
      </c>
      <c r="H87" s="414">
        <f>'2026 Spring Order Form V20'!$N$23</f>
        <v>0</v>
      </c>
      <c r="I87" s="122">
        <f>'2026 Spring Order Form V20'!$O$91</f>
        <v>0</v>
      </c>
      <c r="K87" s="414">
        <f>'2026 Spring Order Form V20'!$Q$23</f>
        <v>0</v>
      </c>
      <c r="L87" s="414">
        <f>'2026 Spring Order Form V20'!$Q$23</f>
        <v>0</v>
      </c>
      <c r="M87" s="122">
        <f>'2026 Spring Order Form V20'!$R$91</f>
        <v>0</v>
      </c>
      <c r="O87" s="414">
        <f>'2026 Spring Order Form V20'!$T$23</f>
        <v>0</v>
      </c>
      <c r="P87" s="414">
        <f>'2026 Spring Order Form V20'!$T$23</f>
        <v>0</v>
      </c>
      <c r="Q87" s="122">
        <f>'2026 Spring Order Form V20'!$U$91</f>
        <v>0</v>
      </c>
      <c r="S87" s="414">
        <f>'2026 Spring Order Form V20'!$W$23</f>
        <v>0</v>
      </c>
      <c r="T87" s="414">
        <f>'2026 Spring Order Form V20'!$W$23</f>
        <v>0</v>
      </c>
      <c r="U87" s="122">
        <f>'2026 Spring Order Form V20'!$X$91</f>
        <v>0</v>
      </c>
      <c r="X87" s="496"/>
      <c r="Y87" s="122"/>
    </row>
    <row r="88" spans="1:25" x14ac:dyDescent="0.15">
      <c r="A88" s="122">
        <v>87</v>
      </c>
      <c r="C88" s="415">
        <f>'2026 Spring Order Form V20'!$F$18</f>
        <v>0</v>
      </c>
      <c r="D88" s="520" t="s">
        <v>175</v>
      </c>
      <c r="E88" s="538">
        <v>4502255</v>
      </c>
      <c r="F88" s="141">
        <v>277</v>
      </c>
      <c r="G88" s="414">
        <f>'2026 Spring Order Form V20'!$N$23</f>
        <v>0</v>
      </c>
      <c r="H88" s="414">
        <f>'2026 Spring Order Form V20'!$N$23</f>
        <v>0</v>
      </c>
      <c r="I88" s="122">
        <f>'2026 Spring Order Form V20'!$N$92</f>
        <v>0</v>
      </c>
      <c r="K88" s="414">
        <f>'2026 Spring Order Form V20'!$Q$23</f>
        <v>0</v>
      </c>
      <c r="L88" s="414">
        <f>'2026 Spring Order Form V20'!$Q$23</f>
        <v>0</v>
      </c>
      <c r="M88" s="122">
        <f>'2026 Spring Order Form V20'!$Q$92</f>
        <v>0</v>
      </c>
      <c r="O88" s="414">
        <f>'2026 Spring Order Form V20'!$T$23</f>
        <v>0</v>
      </c>
      <c r="P88" s="414">
        <f>'2026 Spring Order Form V20'!$T$23</f>
        <v>0</v>
      </c>
      <c r="Q88" s="122">
        <f>'2026 Spring Order Form V20'!$T$92</f>
        <v>0</v>
      </c>
      <c r="S88" s="414">
        <f>'2026 Spring Order Form V20'!$W$23</f>
        <v>0</v>
      </c>
      <c r="T88" s="414">
        <f>'2026 Spring Order Form V20'!$W$23</f>
        <v>0</v>
      </c>
      <c r="U88" s="122">
        <f>'2026 Spring Order Form V20'!$W$92</f>
        <v>0</v>
      </c>
      <c r="W88" s="491">
        <f>'2026 Spring Order Form V20'!$K$92</f>
        <v>0</v>
      </c>
      <c r="X88" s="496"/>
      <c r="Y88" s="122">
        <f>'2026 Spring Order Form V20'!$BS$92</f>
        <v>34</v>
      </c>
    </row>
    <row r="89" spans="1:25" x14ac:dyDescent="0.15">
      <c r="A89" s="122">
        <v>88</v>
      </c>
      <c r="C89" s="415">
        <f>'2026 Spring Order Form V20'!$F$18</f>
        <v>0</v>
      </c>
      <c r="D89" s="520" t="s">
        <v>175</v>
      </c>
      <c r="E89" s="534" t="s">
        <v>2045</v>
      </c>
      <c r="F89" s="141">
        <v>1227</v>
      </c>
      <c r="G89" s="414">
        <f>'2026 Spring Order Form V20'!$N$23</f>
        <v>0</v>
      </c>
      <c r="H89" s="414">
        <f>'2026 Spring Order Form V20'!$N$23</f>
        <v>0</v>
      </c>
      <c r="I89" s="122">
        <f>'2026 Spring Order Form V20'!$O$92</f>
        <v>0</v>
      </c>
      <c r="K89" s="414">
        <f>'2026 Spring Order Form V20'!$Q$23</f>
        <v>0</v>
      </c>
      <c r="L89" s="414">
        <f>'2026 Spring Order Form V20'!$Q$23</f>
        <v>0</v>
      </c>
      <c r="M89" s="122">
        <f>'2026 Spring Order Form V20'!$R$92</f>
        <v>0</v>
      </c>
      <c r="O89" s="414">
        <f>'2026 Spring Order Form V20'!$T$23</f>
        <v>0</v>
      </c>
      <c r="P89" s="414">
        <f>'2026 Spring Order Form V20'!$T$23</f>
        <v>0</v>
      </c>
      <c r="Q89" s="122">
        <f>'2026 Spring Order Form V20'!$U$92</f>
        <v>0</v>
      </c>
      <c r="S89" s="414">
        <f>'2026 Spring Order Form V20'!$W$23</f>
        <v>0</v>
      </c>
      <c r="T89" s="414">
        <f>'2026 Spring Order Form V20'!$W$23</f>
        <v>0</v>
      </c>
      <c r="U89" s="122">
        <f>'2026 Spring Order Form V20'!$X$92</f>
        <v>0</v>
      </c>
      <c r="X89" s="496"/>
      <c r="Y89" s="122"/>
    </row>
    <row r="90" spans="1:25" x14ac:dyDescent="0.15">
      <c r="A90" s="122">
        <v>89</v>
      </c>
      <c r="C90" s="415">
        <f>'2026 Spring Order Form V20'!$F$18</f>
        <v>0</v>
      </c>
      <c r="D90" s="520" t="s">
        <v>177</v>
      </c>
      <c r="E90" s="538">
        <v>4502265</v>
      </c>
      <c r="F90" s="141">
        <v>296</v>
      </c>
      <c r="G90" s="414">
        <f>'2026 Spring Order Form V20'!$N$23</f>
        <v>0</v>
      </c>
      <c r="H90" s="414">
        <f>'2026 Spring Order Form V20'!$N$23</f>
        <v>0</v>
      </c>
      <c r="I90" s="122">
        <f>'2026 Spring Order Form V20'!$N$94</f>
        <v>0</v>
      </c>
      <c r="K90" s="414">
        <f>'2026 Spring Order Form V20'!$Q$23</f>
        <v>0</v>
      </c>
      <c r="L90" s="414">
        <f>'2026 Spring Order Form V20'!$Q$23</f>
        <v>0</v>
      </c>
      <c r="M90" s="122">
        <f>'2026 Spring Order Form V20'!$Q$94</f>
        <v>0</v>
      </c>
      <c r="O90" s="414">
        <f>'2026 Spring Order Form V20'!$T$23</f>
        <v>0</v>
      </c>
      <c r="P90" s="414">
        <f>'2026 Spring Order Form V20'!$T$23</f>
        <v>0</v>
      </c>
      <c r="Q90" s="122">
        <f>'2026 Spring Order Form V20'!$T$94</f>
        <v>0</v>
      </c>
      <c r="S90" s="414">
        <f>'2026 Spring Order Form V20'!$W$23</f>
        <v>0</v>
      </c>
      <c r="T90" s="414">
        <f>'2026 Spring Order Form V20'!$W$23</f>
        <v>0</v>
      </c>
      <c r="U90" s="122">
        <f>'2026 Spring Order Form V20'!$W$94</f>
        <v>0</v>
      </c>
      <c r="W90" s="491">
        <f>'2026 Spring Order Form V20'!$K$94</f>
        <v>0</v>
      </c>
      <c r="X90" s="496"/>
      <c r="Y90" s="122">
        <f>'2026 Spring Order Form V20'!$BS$94</f>
        <v>11</v>
      </c>
    </row>
    <row r="91" spans="1:25" x14ac:dyDescent="0.15">
      <c r="A91" s="122">
        <v>90</v>
      </c>
      <c r="C91" s="415">
        <f>'2026 Spring Order Form V20'!$F$18</f>
        <v>0</v>
      </c>
      <c r="D91" s="520" t="s">
        <v>177</v>
      </c>
      <c r="E91" s="534" t="s">
        <v>2046</v>
      </c>
      <c r="F91" s="141">
        <v>1228</v>
      </c>
      <c r="G91" s="414">
        <f>'2026 Spring Order Form V20'!$N$23</f>
        <v>0</v>
      </c>
      <c r="H91" s="414">
        <f>'2026 Spring Order Form V20'!$N$23</f>
        <v>0</v>
      </c>
      <c r="I91" s="122">
        <f>'2026 Spring Order Form V20'!$O$94</f>
        <v>0</v>
      </c>
      <c r="K91" s="414">
        <f>'2026 Spring Order Form V20'!$Q$23</f>
        <v>0</v>
      </c>
      <c r="L91" s="414">
        <f>'2026 Spring Order Form V20'!$Q$23</f>
        <v>0</v>
      </c>
      <c r="M91" s="122">
        <f>'2026 Spring Order Form V20'!$R$94</f>
        <v>0</v>
      </c>
      <c r="O91" s="414">
        <f>'2026 Spring Order Form V20'!$T$23</f>
        <v>0</v>
      </c>
      <c r="P91" s="414">
        <f>'2026 Spring Order Form V20'!$T$23</f>
        <v>0</v>
      </c>
      <c r="Q91" s="122">
        <f>'2026 Spring Order Form V20'!$U$94</f>
        <v>0</v>
      </c>
      <c r="S91" s="414">
        <f>'2026 Spring Order Form V20'!$W$23</f>
        <v>0</v>
      </c>
      <c r="T91" s="414">
        <f>'2026 Spring Order Form V20'!$W$23</f>
        <v>0</v>
      </c>
      <c r="U91" s="122">
        <f>'2026 Spring Order Form V20'!$X$94</f>
        <v>0</v>
      </c>
      <c r="X91" s="496"/>
      <c r="Y91" s="122"/>
    </row>
    <row r="92" spans="1:25" x14ac:dyDescent="0.15">
      <c r="A92" s="122">
        <v>91</v>
      </c>
      <c r="C92" s="415">
        <f>'2026 Spring Order Form V20'!$F$18</f>
        <v>0</v>
      </c>
      <c r="D92" s="520" t="s">
        <v>178</v>
      </c>
      <c r="E92" s="538">
        <v>4502275</v>
      </c>
      <c r="F92" s="141">
        <v>297</v>
      </c>
      <c r="G92" s="414">
        <f>'2026 Spring Order Form V20'!$N$23</f>
        <v>0</v>
      </c>
      <c r="H92" s="414">
        <f>'2026 Spring Order Form V20'!$N$23</f>
        <v>0</v>
      </c>
      <c r="I92" s="122">
        <f>'2026 Spring Order Form V20'!$N$95</f>
        <v>0</v>
      </c>
      <c r="K92" s="414">
        <f>'2026 Spring Order Form V20'!$Q$23</f>
        <v>0</v>
      </c>
      <c r="L92" s="414">
        <f>'2026 Spring Order Form V20'!$Q$23</f>
        <v>0</v>
      </c>
      <c r="M92" s="122">
        <f>'2026 Spring Order Form V20'!$Q$95</f>
        <v>0</v>
      </c>
      <c r="O92" s="414">
        <f>'2026 Spring Order Form V20'!$T$23</f>
        <v>0</v>
      </c>
      <c r="P92" s="414">
        <f>'2026 Spring Order Form V20'!$T$23</f>
        <v>0</v>
      </c>
      <c r="Q92" s="122">
        <f>'2026 Spring Order Form V20'!$T$95</f>
        <v>0</v>
      </c>
      <c r="S92" s="414">
        <f>'2026 Spring Order Form V20'!$W$23</f>
        <v>0</v>
      </c>
      <c r="T92" s="414">
        <f>'2026 Spring Order Form V20'!$W$23</f>
        <v>0</v>
      </c>
      <c r="U92" s="122">
        <f>'2026 Spring Order Form V20'!$W$95</f>
        <v>0</v>
      </c>
      <c r="W92" s="491">
        <f>'2026 Spring Order Form V20'!$K$95</f>
        <v>0</v>
      </c>
      <c r="X92" s="496"/>
      <c r="Y92" s="122" t="str">
        <f>'2026 Spring Order Form V20'!$BS$95</f>
        <v>S/O</v>
      </c>
    </row>
    <row r="93" spans="1:25" x14ac:dyDescent="0.15">
      <c r="A93" s="122">
        <v>92</v>
      </c>
      <c r="C93" s="415">
        <f>'2026 Spring Order Form V20'!$F$18</f>
        <v>0</v>
      </c>
      <c r="D93" s="520" t="s">
        <v>178</v>
      </c>
      <c r="E93" s="534" t="s">
        <v>2047</v>
      </c>
      <c r="F93" s="141">
        <v>1229</v>
      </c>
      <c r="G93" s="414">
        <f>'2026 Spring Order Form V20'!$N$23</f>
        <v>0</v>
      </c>
      <c r="H93" s="414">
        <f>'2026 Spring Order Form V20'!$N$23</f>
        <v>0</v>
      </c>
      <c r="I93" s="122">
        <f>'2026 Spring Order Form V20'!$O$95</f>
        <v>0</v>
      </c>
      <c r="K93" s="414">
        <f>'2026 Spring Order Form V20'!$Q$23</f>
        <v>0</v>
      </c>
      <c r="L93" s="414">
        <f>'2026 Spring Order Form V20'!$Q$23</f>
        <v>0</v>
      </c>
      <c r="M93" s="122">
        <f>'2026 Spring Order Form V20'!$R$95</f>
        <v>0</v>
      </c>
      <c r="O93" s="414">
        <f>'2026 Spring Order Form V20'!$T$23</f>
        <v>0</v>
      </c>
      <c r="P93" s="414">
        <f>'2026 Spring Order Form V20'!$T$23</f>
        <v>0</v>
      </c>
      <c r="Q93" s="122">
        <f>'2026 Spring Order Form V20'!$U$95</f>
        <v>0</v>
      </c>
      <c r="S93" s="414">
        <f>'2026 Spring Order Form V20'!$W$23</f>
        <v>0</v>
      </c>
      <c r="T93" s="414">
        <f>'2026 Spring Order Form V20'!$W$23</f>
        <v>0</v>
      </c>
      <c r="U93" s="122">
        <f>'2026 Spring Order Form V20'!$X$95</f>
        <v>0</v>
      </c>
      <c r="X93" s="496"/>
      <c r="Y93" s="122"/>
    </row>
    <row r="94" spans="1:25" x14ac:dyDescent="0.15">
      <c r="A94" s="122">
        <v>93</v>
      </c>
      <c r="C94" s="415">
        <f>'2026 Spring Order Form V20'!$F$18</f>
        <v>0</v>
      </c>
      <c r="D94" s="520" t="s">
        <v>179</v>
      </c>
      <c r="E94" s="538">
        <v>4502245</v>
      </c>
      <c r="F94" s="141">
        <v>25052</v>
      </c>
      <c r="G94" s="414">
        <f>'2026 Spring Order Form V20'!$N$23</f>
        <v>0</v>
      </c>
      <c r="H94" s="414">
        <f>'2026 Spring Order Form V20'!$N$23</f>
        <v>0</v>
      </c>
      <c r="I94" s="122">
        <f>'2026 Spring Order Form V20'!$N$96</f>
        <v>0</v>
      </c>
      <c r="K94" s="414">
        <f>'2026 Spring Order Form V20'!$Q$23</f>
        <v>0</v>
      </c>
      <c r="L94" s="414">
        <f>'2026 Spring Order Form V20'!$Q$23</f>
        <v>0</v>
      </c>
      <c r="M94" s="122">
        <f>'2026 Spring Order Form V20'!$Q$96</f>
        <v>0</v>
      </c>
      <c r="O94" s="414">
        <f>'2026 Spring Order Form V20'!$T$23</f>
        <v>0</v>
      </c>
      <c r="P94" s="414">
        <f>'2026 Spring Order Form V20'!$T$23</f>
        <v>0</v>
      </c>
      <c r="Q94" s="122">
        <f>'2026 Spring Order Form V20'!$T$96</f>
        <v>0</v>
      </c>
      <c r="S94" s="414">
        <f>'2026 Spring Order Form V20'!$W$23</f>
        <v>0</v>
      </c>
      <c r="T94" s="414">
        <f>'2026 Spring Order Form V20'!$W$23</f>
        <v>0</v>
      </c>
      <c r="U94" s="122">
        <f>'2026 Spring Order Form V20'!$W$96</f>
        <v>0</v>
      </c>
      <c r="W94" s="491">
        <f>'2026 Spring Order Form V20'!$K$96</f>
        <v>0</v>
      </c>
      <c r="X94" s="496"/>
      <c r="Y94" s="122">
        <f>'2026 Spring Order Form V20'!$BS$96</f>
        <v>19</v>
      </c>
    </row>
    <row r="95" spans="1:25" x14ac:dyDescent="0.15">
      <c r="A95" s="122">
        <v>94</v>
      </c>
      <c r="C95" s="415">
        <f>'2026 Spring Order Form V20'!$F$18</f>
        <v>0</v>
      </c>
      <c r="D95" s="520" t="s">
        <v>179</v>
      </c>
      <c r="E95" s="534" t="s">
        <v>2048</v>
      </c>
      <c r="F95" s="141">
        <v>25054</v>
      </c>
      <c r="G95" s="414">
        <f>'2026 Spring Order Form V20'!$N$23</f>
        <v>0</v>
      </c>
      <c r="H95" s="414">
        <f>'2026 Spring Order Form V20'!$N$23</f>
        <v>0</v>
      </c>
      <c r="I95" s="122">
        <f>'2026 Spring Order Form V20'!$O$96</f>
        <v>0</v>
      </c>
      <c r="K95" s="414">
        <f>'2026 Spring Order Form V20'!$Q$23</f>
        <v>0</v>
      </c>
      <c r="L95" s="414">
        <f>'2026 Spring Order Form V20'!$Q$23</f>
        <v>0</v>
      </c>
      <c r="M95" s="122">
        <f>'2026 Spring Order Form V20'!$R$96</f>
        <v>0</v>
      </c>
      <c r="O95" s="414">
        <f>'2026 Spring Order Form V20'!$T$23</f>
        <v>0</v>
      </c>
      <c r="P95" s="414">
        <f>'2026 Spring Order Form V20'!$T$23</f>
        <v>0</v>
      </c>
      <c r="Q95" s="122">
        <f>'2026 Spring Order Form V20'!$U$96</f>
        <v>0</v>
      </c>
      <c r="S95" s="414">
        <f>'2026 Spring Order Form V20'!$W$23</f>
        <v>0</v>
      </c>
      <c r="T95" s="414">
        <f>'2026 Spring Order Form V20'!$W$23</f>
        <v>0</v>
      </c>
      <c r="U95" s="122">
        <f>'2026 Spring Order Form V20'!$X$96</f>
        <v>0</v>
      </c>
      <c r="X95" s="496"/>
      <c r="Y95" s="122"/>
    </row>
    <row r="96" spans="1:25" x14ac:dyDescent="0.15">
      <c r="A96" s="122">
        <v>95</v>
      </c>
      <c r="C96" s="415">
        <f>'2026 Spring Order Form V20'!$F$18</f>
        <v>0</v>
      </c>
      <c r="D96" s="520" t="s">
        <v>180</v>
      </c>
      <c r="E96" s="538">
        <v>4502295</v>
      </c>
      <c r="F96" s="141">
        <v>298</v>
      </c>
      <c r="G96" s="414">
        <f>'2026 Spring Order Form V20'!$N$23</f>
        <v>0</v>
      </c>
      <c r="H96" s="414">
        <f>'2026 Spring Order Form V20'!$N$23</f>
        <v>0</v>
      </c>
      <c r="I96" s="122">
        <f>'2026 Spring Order Form V20'!$N$97</f>
        <v>0</v>
      </c>
      <c r="K96" s="414">
        <f>'2026 Spring Order Form V20'!$Q$23</f>
        <v>0</v>
      </c>
      <c r="L96" s="414">
        <f>'2026 Spring Order Form V20'!$Q$23</f>
        <v>0</v>
      </c>
      <c r="M96" s="122">
        <f>'2026 Spring Order Form V20'!$Q$97</f>
        <v>0</v>
      </c>
      <c r="O96" s="414">
        <f>'2026 Spring Order Form V20'!$T$23</f>
        <v>0</v>
      </c>
      <c r="P96" s="414">
        <f>'2026 Spring Order Form V20'!$T$23</f>
        <v>0</v>
      </c>
      <c r="Q96" s="122">
        <f>'2026 Spring Order Form V20'!$T$97</f>
        <v>0</v>
      </c>
      <c r="S96" s="414">
        <f>'2026 Spring Order Form V20'!$W$23</f>
        <v>0</v>
      </c>
      <c r="T96" s="414">
        <f>'2026 Spring Order Form V20'!$W$23</f>
        <v>0</v>
      </c>
      <c r="U96" s="122">
        <f>'2026 Spring Order Form V20'!$W$97</f>
        <v>0</v>
      </c>
      <c r="W96" s="491">
        <f>'2026 Spring Order Form V20'!$K$97</f>
        <v>0</v>
      </c>
      <c r="X96" s="496"/>
      <c r="Y96" s="122">
        <f>'2026 Spring Order Form V20'!$BS$97</f>
        <v>14</v>
      </c>
    </row>
    <row r="97" spans="1:25" x14ac:dyDescent="0.15">
      <c r="A97" s="122">
        <v>96</v>
      </c>
      <c r="C97" s="415">
        <f>'2026 Spring Order Form V20'!$F$18</f>
        <v>0</v>
      </c>
      <c r="D97" s="520" t="s">
        <v>180</v>
      </c>
      <c r="E97" s="534" t="s">
        <v>2049</v>
      </c>
      <c r="F97" s="141">
        <v>1230</v>
      </c>
      <c r="G97" s="414">
        <f>'2026 Spring Order Form V20'!$N$23</f>
        <v>0</v>
      </c>
      <c r="H97" s="414">
        <f>'2026 Spring Order Form V20'!$N$23</f>
        <v>0</v>
      </c>
      <c r="I97" s="122">
        <f>'2026 Spring Order Form V20'!$O$97</f>
        <v>0</v>
      </c>
      <c r="K97" s="414">
        <f>'2026 Spring Order Form V20'!$Q$23</f>
        <v>0</v>
      </c>
      <c r="L97" s="414">
        <f>'2026 Spring Order Form V20'!$Q$23</f>
        <v>0</v>
      </c>
      <c r="M97" s="122">
        <f>'2026 Spring Order Form V20'!$R$97</f>
        <v>0</v>
      </c>
      <c r="O97" s="414">
        <f>'2026 Spring Order Form V20'!$T$23</f>
        <v>0</v>
      </c>
      <c r="P97" s="414">
        <f>'2026 Spring Order Form V20'!$T$23</f>
        <v>0</v>
      </c>
      <c r="Q97" s="122">
        <f>'2026 Spring Order Form V20'!$U$97</f>
        <v>0</v>
      </c>
      <c r="S97" s="414">
        <f>'2026 Spring Order Form V20'!$W$23</f>
        <v>0</v>
      </c>
      <c r="T97" s="414">
        <f>'2026 Spring Order Form V20'!$W$23</f>
        <v>0</v>
      </c>
      <c r="U97" s="122">
        <f>'2026 Spring Order Form V20'!$X$97</f>
        <v>0</v>
      </c>
      <c r="X97" s="496"/>
      <c r="Y97" s="122"/>
    </row>
    <row r="98" spans="1:25" x14ac:dyDescent="0.15">
      <c r="A98" s="122">
        <v>97</v>
      </c>
      <c r="C98" s="415">
        <f>'2026 Spring Order Form V20'!$F$18</f>
        <v>0</v>
      </c>
      <c r="D98" s="520" t="s">
        <v>181</v>
      </c>
      <c r="E98" s="538">
        <v>4502285</v>
      </c>
      <c r="F98" s="141">
        <v>299</v>
      </c>
      <c r="G98" s="414">
        <f>'2026 Spring Order Form V20'!$N$23</f>
        <v>0</v>
      </c>
      <c r="H98" s="414">
        <f>'2026 Spring Order Form V20'!$N$23</f>
        <v>0</v>
      </c>
      <c r="I98" s="122">
        <f>'2026 Spring Order Form V20'!$N$98</f>
        <v>0</v>
      </c>
      <c r="K98" s="414">
        <f>'2026 Spring Order Form V20'!$Q$23</f>
        <v>0</v>
      </c>
      <c r="L98" s="414">
        <f>'2026 Spring Order Form V20'!$Q$23</f>
        <v>0</v>
      </c>
      <c r="M98" s="122">
        <f>'2026 Spring Order Form V20'!$Q$98</f>
        <v>0</v>
      </c>
      <c r="O98" s="414">
        <f>'2026 Spring Order Form V20'!$T$23</f>
        <v>0</v>
      </c>
      <c r="P98" s="414">
        <f>'2026 Spring Order Form V20'!$T$23</f>
        <v>0</v>
      </c>
      <c r="Q98" s="122">
        <f>'2026 Spring Order Form V20'!$T$98</f>
        <v>0</v>
      </c>
      <c r="S98" s="414">
        <f>'2026 Spring Order Form V20'!$W$23</f>
        <v>0</v>
      </c>
      <c r="T98" s="414">
        <f>'2026 Spring Order Form V20'!$W$23</f>
        <v>0</v>
      </c>
      <c r="U98" s="122">
        <f>'2026 Spring Order Form V20'!$W$98</f>
        <v>0</v>
      </c>
      <c r="W98" s="491">
        <f>'2026 Spring Order Form V20'!$K$98</f>
        <v>0</v>
      </c>
      <c r="X98" s="496"/>
      <c r="Y98" s="122" t="str">
        <f>'2026 Spring Order Form V20'!$BS$98</f>
        <v>S/O</v>
      </c>
    </row>
    <row r="99" spans="1:25" x14ac:dyDescent="0.15">
      <c r="A99" s="122">
        <v>98</v>
      </c>
      <c r="C99" s="415">
        <f>'2026 Spring Order Form V20'!$F$18</f>
        <v>0</v>
      </c>
      <c r="D99" s="520" t="s">
        <v>181</v>
      </c>
      <c r="E99" s="534" t="s">
        <v>2050</v>
      </c>
      <c r="F99" s="141">
        <v>1231</v>
      </c>
      <c r="G99" s="414">
        <f>'2026 Spring Order Form V20'!$N$23</f>
        <v>0</v>
      </c>
      <c r="H99" s="414">
        <f>'2026 Spring Order Form V20'!$N$23</f>
        <v>0</v>
      </c>
      <c r="I99" s="122">
        <f>'2026 Spring Order Form V20'!$O$98</f>
        <v>0</v>
      </c>
      <c r="K99" s="414">
        <f>'2026 Spring Order Form V20'!$Q$23</f>
        <v>0</v>
      </c>
      <c r="L99" s="414">
        <f>'2026 Spring Order Form V20'!$Q$23</f>
        <v>0</v>
      </c>
      <c r="M99" s="122">
        <f>'2026 Spring Order Form V20'!$R$98</f>
        <v>0</v>
      </c>
      <c r="O99" s="414">
        <f>'2026 Spring Order Form V20'!$T$23</f>
        <v>0</v>
      </c>
      <c r="P99" s="414">
        <f>'2026 Spring Order Form V20'!$T$23</f>
        <v>0</v>
      </c>
      <c r="Q99" s="122">
        <f>'2026 Spring Order Form V20'!$U$98</f>
        <v>0</v>
      </c>
      <c r="S99" s="414">
        <f>'2026 Spring Order Form V20'!$W$23</f>
        <v>0</v>
      </c>
      <c r="T99" s="414">
        <f>'2026 Spring Order Form V20'!$W$23</f>
        <v>0</v>
      </c>
      <c r="U99" s="122">
        <f>'2026 Spring Order Form V20'!$X$98</f>
        <v>0</v>
      </c>
      <c r="X99" s="496"/>
      <c r="Y99" s="122"/>
    </row>
    <row r="100" spans="1:25" x14ac:dyDescent="0.15">
      <c r="A100" s="122">
        <v>99</v>
      </c>
      <c r="C100" s="415">
        <f>'2026 Spring Order Form V20'!$F$18</f>
        <v>0</v>
      </c>
      <c r="D100" s="520" t="s">
        <v>183</v>
      </c>
      <c r="E100" s="538">
        <v>4502305</v>
      </c>
      <c r="F100" s="141">
        <v>25247</v>
      </c>
      <c r="G100" s="414">
        <f>'2026 Spring Order Form V20'!$N$23</f>
        <v>0</v>
      </c>
      <c r="H100" s="414">
        <f>'2026 Spring Order Form V20'!$N$23</f>
        <v>0</v>
      </c>
      <c r="I100" s="122">
        <f>'2026 Spring Order Form V20'!$N$100</f>
        <v>0</v>
      </c>
      <c r="K100" s="414">
        <f>'2026 Spring Order Form V20'!$Q$23</f>
        <v>0</v>
      </c>
      <c r="L100" s="414">
        <f>'2026 Spring Order Form V20'!$Q$23</f>
        <v>0</v>
      </c>
      <c r="M100" s="122">
        <f>'2026 Spring Order Form V20'!$Q$100</f>
        <v>0</v>
      </c>
      <c r="O100" s="414">
        <f>'2026 Spring Order Form V20'!$T$23</f>
        <v>0</v>
      </c>
      <c r="P100" s="414">
        <f>'2026 Spring Order Form V20'!$T$23</f>
        <v>0</v>
      </c>
      <c r="Q100" s="122">
        <f>'2026 Spring Order Form V20'!$T$100</f>
        <v>0</v>
      </c>
      <c r="S100" s="414">
        <f>'2026 Spring Order Form V20'!$W$23</f>
        <v>0</v>
      </c>
      <c r="T100" s="414">
        <f>'2026 Spring Order Form V20'!$W$23</f>
        <v>0</v>
      </c>
      <c r="U100" s="122">
        <f>'2026 Spring Order Form V20'!$W$100</f>
        <v>0</v>
      </c>
      <c r="W100" s="491">
        <f>'2026 Spring Order Form V20'!$K$100</f>
        <v>0</v>
      </c>
      <c r="X100" s="496"/>
      <c r="Y100" s="122">
        <f>'2026 Spring Order Form V20'!$BS$100</f>
        <v>8</v>
      </c>
    </row>
    <row r="101" spans="1:25" x14ac:dyDescent="0.15">
      <c r="A101" s="122">
        <v>100</v>
      </c>
      <c r="C101" s="415">
        <f>'2026 Spring Order Form V20'!$F$18</f>
        <v>0</v>
      </c>
      <c r="D101" s="520" t="s">
        <v>183</v>
      </c>
      <c r="E101" s="534" t="s">
        <v>2051</v>
      </c>
      <c r="F101" s="141">
        <v>25248</v>
      </c>
      <c r="G101" s="414">
        <f>'2026 Spring Order Form V20'!$N$23</f>
        <v>0</v>
      </c>
      <c r="H101" s="414">
        <f>'2026 Spring Order Form V20'!$N$23</f>
        <v>0</v>
      </c>
      <c r="I101" s="122">
        <f>'2026 Spring Order Form V20'!$O$100</f>
        <v>0</v>
      </c>
      <c r="K101" s="414">
        <f>'2026 Spring Order Form V20'!$Q$23</f>
        <v>0</v>
      </c>
      <c r="L101" s="414">
        <f>'2026 Spring Order Form V20'!$Q$23</f>
        <v>0</v>
      </c>
      <c r="M101" s="122">
        <f>'2026 Spring Order Form V20'!$R$100</f>
        <v>0</v>
      </c>
      <c r="O101" s="414">
        <f>'2026 Spring Order Form V20'!$T$23</f>
        <v>0</v>
      </c>
      <c r="P101" s="414">
        <f>'2026 Spring Order Form V20'!$T$23</f>
        <v>0</v>
      </c>
      <c r="Q101" s="122">
        <f>'2026 Spring Order Form V20'!$U$100</f>
        <v>0</v>
      </c>
      <c r="S101" s="414">
        <f>'2026 Spring Order Form V20'!$W$23</f>
        <v>0</v>
      </c>
      <c r="T101" s="414">
        <f>'2026 Spring Order Form V20'!$W$23</f>
        <v>0</v>
      </c>
      <c r="U101" s="122">
        <f>'2026 Spring Order Form V20'!$X$100</f>
        <v>0</v>
      </c>
      <c r="X101" s="496"/>
      <c r="Y101" s="122"/>
    </row>
    <row r="102" spans="1:25" x14ac:dyDescent="0.15">
      <c r="A102" s="122">
        <v>101</v>
      </c>
      <c r="C102" s="415">
        <f>'2026 Spring Order Form V20'!$F$18</f>
        <v>0</v>
      </c>
      <c r="D102" s="520" t="s">
        <v>184</v>
      </c>
      <c r="E102" s="538">
        <v>4502365</v>
      </c>
      <c r="F102" s="141">
        <v>393</v>
      </c>
      <c r="G102" s="414">
        <f>'2026 Spring Order Form V20'!$N$23</f>
        <v>0</v>
      </c>
      <c r="H102" s="414">
        <f>'2026 Spring Order Form V20'!$N$23</f>
        <v>0</v>
      </c>
      <c r="I102" s="122">
        <f>'2026 Spring Order Form V20'!$N$101</f>
        <v>0</v>
      </c>
      <c r="K102" s="414">
        <f>'2026 Spring Order Form V20'!$Q$23</f>
        <v>0</v>
      </c>
      <c r="L102" s="414">
        <f>'2026 Spring Order Form V20'!$Q$23</f>
        <v>0</v>
      </c>
      <c r="M102" s="122">
        <f>'2026 Spring Order Form V20'!$Q$101</f>
        <v>0</v>
      </c>
      <c r="O102" s="414">
        <f>'2026 Spring Order Form V20'!$T$23</f>
        <v>0</v>
      </c>
      <c r="P102" s="414">
        <f>'2026 Spring Order Form V20'!$T$23</f>
        <v>0</v>
      </c>
      <c r="Q102" s="122">
        <f>'2026 Spring Order Form V20'!$T$101</f>
        <v>0</v>
      </c>
      <c r="S102" s="414">
        <f>'2026 Spring Order Form V20'!$W$23</f>
        <v>0</v>
      </c>
      <c r="T102" s="414">
        <f>'2026 Spring Order Form V20'!$W$23</f>
        <v>0</v>
      </c>
      <c r="U102" s="122">
        <f>'2026 Spring Order Form V20'!$W$101</f>
        <v>0</v>
      </c>
      <c r="W102" s="491">
        <f>'2026 Spring Order Form V20'!$K$101</f>
        <v>0</v>
      </c>
      <c r="X102" s="496"/>
      <c r="Y102" s="122">
        <f>'2026 Spring Order Form V20'!$BS$101</f>
        <v>6</v>
      </c>
    </row>
    <row r="103" spans="1:25" x14ac:dyDescent="0.15">
      <c r="A103" s="122">
        <v>102</v>
      </c>
      <c r="C103" s="415">
        <f>'2026 Spring Order Form V20'!$F$18</f>
        <v>0</v>
      </c>
      <c r="D103" s="520" t="s">
        <v>184</v>
      </c>
      <c r="E103" s="534" t="s">
        <v>2052</v>
      </c>
      <c r="F103" s="141">
        <v>1238</v>
      </c>
      <c r="G103" s="414">
        <f>'2026 Spring Order Form V20'!$N$23</f>
        <v>0</v>
      </c>
      <c r="H103" s="414">
        <f>'2026 Spring Order Form V20'!$N$23</f>
        <v>0</v>
      </c>
      <c r="I103" s="122">
        <f>'2026 Spring Order Form V20'!$O$101</f>
        <v>0</v>
      </c>
      <c r="K103" s="414">
        <f>'2026 Spring Order Form V20'!$Q$23</f>
        <v>0</v>
      </c>
      <c r="L103" s="414">
        <f>'2026 Spring Order Form V20'!$Q$23</f>
        <v>0</v>
      </c>
      <c r="M103" s="122">
        <f>'2026 Spring Order Form V20'!$R$101</f>
        <v>0</v>
      </c>
      <c r="O103" s="414">
        <f>'2026 Spring Order Form V20'!$T$23</f>
        <v>0</v>
      </c>
      <c r="P103" s="414">
        <f>'2026 Spring Order Form V20'!$T$23</f>
        <v>0</v>
      </c>
      <c r="Q103" s="122">
        <f>'2026 Spring Order Form V20'!$U$101</f>
        <v>0</v>
      </c>
      <c r="S103" s="414">
        <f>'2026 Spring Order Form V20'!$W$23</f>
        <v>0</v>
      </c>
      <c r="T103" s="414">
        <f>'2026 Spring Order Form V20'!$W$23</f>
        <v>0</v>
      </c>
      <c r="U103" s="122">
        <f>'2026 Spring Order Form V20'!$X$101</f>
        <v>0</v>
      </c>
      <c r="X103" s="496"/>
      <c r="Y103" s="122"/>
    </row>
    <row r="104" spans="1:25" x14ac:dyDescent="0.15">
      <c r="A104" s="122">
        <v>103</v>
      </c>
      <c r="C104" s="415">
        <f>'2026 Spring Order Form V20'!$F$18</f>
        <v>0</v>
      </c>
      <c r="D104" s="520" t="s">
        <v>186</v>
      </c>
      <c r="E104" s="538">
        <v>4502405</v>
      </c>
      <c r="F104" s="141">
        <v>28463</v>
      </c>
      <c r="G104" s="414">
        <f>'2026 Spring Order Form V20'!$N$23</f>
        <v>0</v>
      </c>
      <c r="H104" s="414">
        <f>'2026 Spring Order Form V20'!$N$23</f>
        <v>0</v>
      </c>
      <c r="I104" s="122">
        <f>'2026 Spring Order Form V20'!$N$103</f>
        <v>0</v>
      </c>
      <c r="K104" s="414">
        <f>'2026 Spring Order Form V20'!$Q$23</f>
        <v>0</v>
      </c>
      <c r="L104" s="414">
        <f>'2026 Spring Order Form V20'!$Q$23</f>
        <v>0</v>
      </c>
      <c r="M104" s="122">
        <f>'2026 Spring Order Form V20'!$Q$103</f>
        <v>0</v>
      </c>
      <c r="O104" s="414">
        <f>'2026 Spring Order Form V20'!$T$23</f>
        <v>0</v>
      </c>
      <c r="P104" s="414">
        <f>'2026 Spring Order Form V20'!$T$23</f>
        <v>0</v>
      </c>
      <c r="Q104" s="122">
        <f>'2026 Spring Order Form V20'!$T$103</f>
        <v>0</v>
      </c>
      <c r="S104" s="414">
        <f>'2026 Spring Order Form V20'!$W$23</f>
        <v>0</v>
      </c>
      <c r="T104" s="414">
        <f>'2026 Spring Order Form V20'!$W$23</f>
        <v>0</v>
      </c>
      <c r="U104" s="122">
        <f>'2026 Spring Order Form V20'!$W$103</f>
        <v>0</v>
      </c>
      <c r="W104" s="491">
        <f>'2026 Spring Order Form V20'!$K$103</f>
        <v>0</v>
      </c>
      <c r="X104" s="496"/>
      <c r="Y104" s="122" t="str">
        <f>'2026 Spring Order Form V20'!$BS$103</f>
        <v>S/O</v>
      </c>
    </row>
    <row r="105" spans="1:25" x14ac:dyDescent="0.15">
      <c r="A105" s="122">
        <v>104</v>
      </c>
      <c r="C105" s="415">
        <f>'2026 Spring Order Form V20'!$F$18</f>
        <v>0</v>
      </c>
      <c r="D105" s="520" t="s">
        <v>186</v>
      </c>
      <c r="E105" s="534" t="s">
        <v>2053</v>
      </c>
      <c r="F105" s="141">
        <v>28621</v>
      </c>
      <c r="G105" s="414">
        <f>'2026 Spring Order Form V20'!$N$23</f>
        <v>0</v>
      </c>
      <c r="H105" s="414">
        <f>'2026 Spring Order Form V20'!$N$23</f>
        <v>0</v>
      </c>
      <c r="I105" s="122">
        <f>'2026 Spring Order Form V20'!$O$103</f>
        <v>0</v>
      </c>
      <c r="K105" s="414">
        <f>'2026 Spring Order Form V20'!$Q$23</f>
        <v>0</v>
      </c>
      <c r="L105" s="414">
        <f>'2026 Spring Order Form V20'!$Q$23</f>
        <v>0</v>
      </c>
      <c r="M105" s="122">
        <f>'2026 Spring Order Form V20'!$R$103</f>
        <v>0</v>
      </c>
      <c r="O105" s="414">
        <f>'2026 Spring Order Form V20'!$T$23</f>
        <v>0</v>
      </c>
      <c r="P105" s="414">
        <f>'2026 Spring Order Form V20'!$T$23</f>
        <v>0</v>
      </c>
      <c r="Q105" s="122">
        <f>'2026 Spring Order Form V20'!$U$103</f>
        <v>0</v>
      </c>
      <c r="S105" s="414">
        <f>'2026 Spring Order Form V20'!$W$23</f>
        <v>0</v>
      </c>
      <c r="T105" s="414">
        <f>'2026 Spring Order Form V20'!$W$23</f>
        <v>0</v>
      </c>
      <c r="U105" s="122">
        <f>'2026 Spring Order Form V20'!$X$103</f>
        <v>0</v>
      </c>
      <c r="X105" s="496"/>
      <c r="Y105" s="122"/>
    </row>
    <row r="106" spans="1:25" x14ac:dyDescent="0.15">
      <c r="A106" s="122">
        <v>105</v>
      </c>
      <c r="C106" s="415">
        <f>'2026 Spring Order Form V20'!$F$18</f>
        <v>0</v>
      </c>
      <c r="D106" s="520" t="s">
        <v>187</v>
      </c>
      <c r="E106" s="538">
        <v>4502370</v>
      </c>
      <c r="F106" s="141">
        <v>25322</v>
      </c>
      <c r="G106" s="414">
        <f>'2026 Spring Order Form V20'!$N$23</f>
        <v>0</v>
      </c>
      <c r="H106" s="414">
        <f>'2026 Spring Order Form V20'!$N$23</f>
        <v>0</v>
      </c>
      <c r="I106" s="122">
        <f>'2026 Spring Order Form V20'!$N$104</f>
        <v>0</v>
      </c>
      <c r="K106" s="414">
        <f>'2026 Spring Order Form V20'!$Q$23</f>
        <v>0</v>
      </c>
      <c r="L106" s="414">
        <f>'2026 Spring Order Form V20'!$Q$23</f>
        <v>0</v>
      </c>
      <c r="M106" s="122">
        <f>'2026 Spring Order Form V20'!$Q$104</f>
        <v>0</v>
      </c>
      <c r="O106" s="414">
        <f>'2026 Spring Order Form V20'!$T$23</f>
        <v>0</v>
      </c>
      <c r="P106" s="414">
        <f>'2026 Spring Order Form V20'!$T$23</f>
        <v>0</v>
      </c>
      <c r="Q106" s="122">
        <f>'2026 Spring Order Form V20'!$T$104</f>
        <v>0</v>
      </c>
      <c r="S106" s="414">
        <f>'2026 Spring Order Form V20'!$W$23</f>
        <v>0</v>
      </c>
      <c r="T106" s="414">
        <f>'2026 Spring Order Form V20'!$W$23</f>
        <v>0</v>
      </c>
      <c r="U106" s="122">
        <f>'2026 Spring Order Form V20'!$W$104</f>
        <v>0</v>
      </c>
      <c r="W106" s="491">
        <f>'2026 Spring Order Form V20'!$K$104</f>
        <v>0</v>
      </c>
      <c r="X106" s="496"/>
      <c r="Y106" s="122">
        <f>'2026 Spring Order Form V20'!$BS$104</f>
        <v>35</v>
      </c>
    </row>
    <row r="107" spans="1:25" x14ac:dyDescent="0.15">
      <c r="A107" s="122">
        <v>106</v>
      </c>
      <c r="C107" s="415">
        <f>'2026 Spring Order Form V20'!$F$18</f>
        <v>0</v>
      </c>
      <c r="D107" s="520" t="s">
        <v>187</v>
      </c>
      <c r="E107" s="534" t="s">
        <v>2054</v>
      </c>
      <c r="F107" s="141">
        <v>25323</v>
      </c>
      <c r="G107" s="414">
        <f>'2026 Spring Order Form V20'!$N$23</f>
        <v>0</v>
      </c>
      <c r="H107" s="414">
        <f>'2026 Spring Order Form V20'!$N$23</f>
        <v>0</v>
      </c>
      <c r="I107" s="122">
        <f>'2026 Spring Order Form V20'!$O$104</f>
        <v>0</v>
      </c>
      <c r="K107" s="414">
        <f>'2026 Spring Order Form V20'!$Q$23</f>
        <v>0</v>
      </c>
      <c r="L107" s="414">
        <f>'2026 Spring Order Form V20'!$Q$23</f>
        <v>0</v>
      </c>
      <c r="M107" s="122">
        <f>'2026 Spring Order Form V20'!$R$104</f>
        <v>0</v>
      </c>
      <c r="O107" s="414">
        <f>'2026 Spring Order Form V20'!$T$23</f>
        <v>0</v>
      </c>
      <c r="P107" s="414">
        <f>'2026 Spring Order Form V20'!$T$23</f>
        <v>0</v>
      </c>
      <c r="Q107" s="122">
        <f>'2026 Spring Order Form V20'!$U$104</f>
        <v>0</v>
      </c>
      <c r="S107" s="414">
        <f>'2026 Spring Order Form V20'!$W$23</f>
        <v>0</v>
      </c>
      <c r="T107" s="414">
        <f>'2026 Spring Order Form V20'!$W$23</f>
        <v>0</v>
      </c>
      <c r="U107" s="122">
        <f>'2026 Spring Order Form V20'!$X$104</f>
        <v>0</v>
      </c>
      <c r="X107" s="496"/>
      <c r="Y107" s="122"/>
    </row>
    <row r="108" spans="1:25" x14ac:dyDescent="0.15">
      <c r="A108" s="122">
        <v>107</v>
      </c>
      <c r="C108" s="415">
        <f>'2026 Spring Order Form V20'!$F$18</f>
        <v>0</v>
      </c>
      <c r="D108" s="520" t="s">
        <v>188</v>
      </c>
      <c r="E108" s="538">
        <v>4502380</v>
      </c>
      <c r="F108" s="141">
        <v>12912</v>
      </c>
      <c r="G108" s="414">
        <f>'2026 Spring Order Form V20'!$N$23</f>
        <v>0</v>
      </c>
      <c r="H108" s="414">
        <f>'2026 Spring Order Form V20'!$N$23</f>
        <v>0</v>
      </c>
      <c r="I108" s="122">
        <f>'2026 Spring Order Form V20'!$N$105</f>
        <v>0</v>
      </c>
      <c r="K108" s="414">
        <f>'2026 Spring Order Form V20'!$Q$23</f>
        <v>0</v>
      </c>
      <c r="L108" s="414">
        <f>'2026 Spring Order Form V20'!$Q$23</f>
        <v>0</v>
      </c>
      <c r="M108" s="122">
        <f>'2026 Spring Order Form V20'!$Q$105</f>
        <v>0</v>
      </c>
      <c r="O108" s="414">
        <f>'2026 Spring Order Form V20'!$T$23</f>
        <v>0</v>
      </c>
      <c r="P108" s="414">
        <f>'2026 Spring Order Form V20'!$T$23</f>
        <v>0</v>
      </c>
      <c r="Q108" s="122">
        <f>'2026 Spring Order Form V20'!$T$105</f>
        <v>0</v>
      </c>
      <c r="S108" s="414">
        <f>'2026 Spring Order Form V20'!$W$23</f>
        <v>0</v>
      </c>
      <c r="T108" s="414">
        <f>'2026 Spring Order Form V20'!$W$23</f>
        <v>0</v>
      </c>
      <c r="U108" s="122">
        <f>'2026 Spring Order Form V20'!$W$105</f>
        <v>0</v>
      </c>
      <c r="W108" s="491">
        <f>'2026 Spring Order Form V20'!$K$105</f>
        <v>46055</v>
      </c>
      <c r="X108" s="496"/>
      <c r="Y108" s="122" t="str">
        <f>'2026 Spring Order Form V20'!$BS$105</f>
        <v>S/O</v>
      </c>
    </row>
    <row r="109" spans="1:25" x14ac:dyDescent="0.15">
      <c r="A109" s="122">
        <v>108</v>
      </c>
      <c r="C109" s="415">
        <f>'2026 Spring Order Form V20'!$F$18</f>
        <v>0</v>
      </c>
      <c r="D109" s="520" t="s">
        <v>188</v>
      </c>
      <c r="E109" s="534" t="s">
        <v>2055</v>
      </c>
      <c r="F109" s="141">
        <v>12911</v>
      </c>
      <c r="G109" s="414">
        <f>'2026 Spring Order Form V20'!$N$23</f>
        <v>0</v>
      </c>
      <c r="H109" s="414">
        <f>'2026 Spring Order Form V20'!$N$23</f>
        <v>0</v>
      </c>
      <c r="I109" s="122">
        <f>'2026 Spring Order Form V20'!$O$105</f>
        <v>0</v>
      </c>
      <c r="K109" s="414">
        <f>'2026 Spring Order Form V20'!$Q$23</f>
        <v>0</v>
      </c>
      <c r="L109" s="414">
        <f>'2026 Spring Order Form V20'!$Q$23</f>
        <v>0</v>
      </c>
      <c r="M109" s="122">
        <f>'2026 Spring Order Form V20'!$R$105</f>
        <v>0</v>
      </c>
      <c r="O109" s="414">
        <f>'2026 Spring Order Form V20'!$T$23</f>
        <v>0</v>
      </c>
      <c r="P109" s="414">
        <f>'2026 Spring Order Form V20'!$T$23</f>
        <v>0</v>
      </c>
      <c r="Q109" s="122">
        <f>'2026 Spring Order Form V20'!$U$105</f>
        <v>0</v>
      </c>
      <c r="S109" s="414">
        <f>'2026 Spring Order Form V20'!$W$23</f>
        <v>0</v>
      </c>
      <c r="T109" s="414">
        <f>'2026 Spring Order Form V20'!$W$23</f>
        <v>0</v>
      </c>
      <c r="U109" s="122">
        <f>'2026 Spring Order Form V20'!$X$105</f>
        <v>0</v>
      </c>
      <c r="X109" s="496"/>
      <c r="Y109" s="122"/>
    </row>
    <row r="110" spans="1:25" x14ac:dyDescent="0.15">
      <c r="A110" s="122">
        <v>109</v>
      </c>
      <c r="C110" s="415">
        <f>'2026 Spring Order Form V20'!$F$18</f>
        <v>0</v>
      </c>
      <c r="D110" s="520" t="s">
        <v>188</v>
      </c>
      <c r="E110" s="538">
        <v>4502385</v>
      </c>
      <c r="F110" s="141">
        <v>12820</v>
      </c>
      <c r="G110" s="414">
        <f>'2026 Spring Order Form V20'!$N$23</f>
        <v>0</v>
      </c>
      <c r="H110" s="414">
        <f>'2026 Spring Order Form V20'!$N$23</f>
        <v>0</v>
      </c>
      <c r="I110" s="122">
        <f>'2026 Spring Order Form V20'!$N$106</f>
        <v>0</v>
      </c>
      <c r="K110" s="414">
        <f>'2026 Spring Order Form V20'!$Q$23</f>
        <v>0</v>
      </c>
      <c r="L110" s="414">
        <f>'2026 Spring Order Form V20'!$Q$23</f>
        <v>0</v>
      </c>
      <c r="M110" s="122">
        <f>'2026 Spring Order Form V20'!$Q$106</f>
        <v>0</v>
      </c>
      <c r="O110" s="414">
        <f>'2026 Spring Order Form V20'!$T$23</f>
        <v>0</v>
      </c>
      <c r="P110" s="414">
        <f>'2026 Spring Order Form V20'!$T$23</f>
        <v>0</v>
      </c>
      <c r="Q110" s="122">
        <f>'2026 Spring Order Form V20'!$T$106</f>
        <v>0</v>
      </c>
      <c r="S110" s="414">
        <f>'2026 Spring Order Form V20'!$W$23</f>
        <v>0</v>
      </c>
      <c r="T110" s="414">
        <f>'2026 Spring Order Form V20'!$W$23</f>
        <v>0</v>
      </c>
      <c r="U110" s="122">
        <f>'2026 Spring Order Form V20'!$W$106</f>
        <v>0</v>
      </c>
      <c r="W110" s="491">
        <f>'2026 Spring Order Form V20'!$K$106</f>
        <v>0</v>
      </c>
      <c r="X110" s="496"/>
      <c r="Y110" s="122" t="str">
        <f>'2026 Spring Order Form V20'!$BS$106</f>
        <v>S/O</v>
      </c>
    </row>
    <row r="111" spans="1:25" x14ac:dyDescent="0.15">
      <c r="A111" s="122">
        <v>110</v>
      </c>
      <c r="C111" s="415">
        <f>'2026 Spring Order Form V20'!$F$18</f>
        <v>0</v>
      </c>
      <c r="D111" s="520" t="s">
        <v>188</v>
      </c>
      <c r="E111" s="534" t="s">
        <v>2056</v>
      </c>
      <c r="F111" s="141">
        <v>12819</v>
      </c>
      <c r="G111" s="414">
        <f>'2026 Spring Order Form V20'!$N$23</f>
        <v>0</v>
      </c>
      <c r="H111" s="414">
        <f>'2026 Spring Order Form V20'!$N$23</f>
        <v>0</v>
      </c>
      <c r="I111" s="122">
        <f>'2026 Spring Order Form V20'!$O$106</f>
        <v>0</v>
      </c>
      <c r="K111" s="414">
        <f>'2026 Spring Order Form V20'!$Q$23</f>
        <v>0</v>
      </c>
      <c r="L111" s="414">
        <f>'2026 Spring Order Form V20'!$Q$23</f>
        <v>0</v>
      </c>
      <c r="M111" s="122">
        <f>'2026 Spring Order Form V20'!$R$106</f>
        <v>0</v>
      </c>
      <c r="O111" s="414">
        <f>'2026 Spring Order Form V20'!$T$23</f>
        <v>0</v>
      </c>
      <c r="P111" s="414">
        <f>'2026 Spring Order Form V20'!$T$23</f>
        <v>0</v>
      </c>
      <c r="Q111" s="122">
        <f>'2026 Spring Order Form V20'!$U$106</f>
        <v>0</v>
      </c>
      <c r="S111" s="414">
        <f>'2026 Spring Order Form V20'!$W$23</f>
        <v>0</v>
      </c>
      <c r="T111" s="414">
        <f>'2026 Spring Order Form V20'!$W$23</f>
        <v>0</v>
      </c>
      <c r="U111" s="122">
        <f>'2026 Spring Order Form V20'!$X$106</f>
        <v>0</v>
      </c>
      <c r="X111" s="496"/>
      <c r="Y111" s="122"/>
    </row>
    <row r="112" spans="1:25" x14ac:dyDescent="0.15">
      <c r="A112" s="122">
        <v>111</v>
      </c>
      <c r="C112" s="415">
        <f>'2026 Spring Order Form V20'!$F$18</f>
        <v>0</v>
      </c>
      <c r="D112" s="520" t="s">
        <v>190</v>
      </c>
      <c r="E112" s="538">
        <v>4502395</v>
      </c>
      <c r="F112" s="141">
        <v>26939</v>
      </c>
      <c r="G112" s="414">
        <f>'2026 Spring Order Form V20'!$N$23</f>
        <v>0</v>
      </c>
      <c r="H112" s="414">
        <f>'2026 Spring Order Form V20'!$N$23</f>
        <v>0</v>
      </c>
      <c r="I112" s="122">
        <f>'2026 Spring Order Form V20'!$N$107</f>
        <v>0</v>
      </c>
      <c r="K112" s="414">
        <f>'2026 Spring Order Form V20'!$Q$23</f>
        <v>0</v>
      </c>
      <c r="L112" s="414">
        <f>'2026 Spring Order Form V20'!$Q$23</f>
        <v>0</v>
      </c>
      <c r="M112" s="122">
        <f>'2026 Spring Order Form V20'!$Q$107</f>
        <v>0</v>
      </c>
      <c r="O112" s="414">
        <f>'2026 Spring Order Form V20'!$T$23</f>
        <v>0</v>
      </c>
      <c r="P112" s="414">
        <f>'2026 Spring Order Form V20'!$T$23</f>
        <v>0</v>
      </c>
      <c r="Q112" s="122">
        <f>'2026 Spring Order Form V20'!$T$107</f>
        <v>0</v>
      </c>
      <c r="S112" s="414">
        <f>'2026 Spring Order Form V20'!$W$23</f>
        <v>0</v>
      </c>
      <c r="T112" s="414">
        <f>'2026 Spring Order Form V20'!$W$23</f>
        <v>0</v>
      </c>
      <c r="U112" s="122">
        <f>'2026 Spring Order Form V20'!$W$107</f>
        <v>0</v>
      </c>
      <c r="W112" s="491">
        <f>'2026 Spring Order Form V20'!$K$107</f>
        <v>0</v>
      </c>
      <c r="X112" s="496"/>
      <c r="Y112" s="122">
        <f>'2026 Spring Order Form V20'!$BS$107</f>
        <v>53</v>
      </c>
    </row>
    <row r="113" spans="1:25" x14ac:dyDescent="0.15">
      <c r="A113" s="122">
        <v>112</v>
      </c>
      <c r="C113" s="415">
        <f>'2026 Spring Order Form V20'!$F$18</f>
        <v>0</v>
      </c>
      <c r="D113" s="520" t="s">
        <v>190</v>
      </c>
      <c r="E113" s="534" t="s">
        <v>2057</v>
      </c>
      <c r="F113" s="141">
        <v>27095</v>
      </c>
      <c r="G113" s="414">
        <f>'2026 Spring Order Form V20'!$N$23</f>
        <v>0</v>
      </c>
      <c r="H113" s="414">
        <f>'2026 Spring Order Form V20'!$N$23</f>
        <v>0</v>
      </c>
      <c r="I113" s="122">
        <f>'2026 Spring Order Form V20'!$O$107</f>
        <v>0</v>
      </c>
      <c r="K113" s="414">
        <f>'2026 Spring Order Form V20'!$Q$23</f>
        <v>0</v>
      </c>
      <c r="L113" s="414">
        <f>'2026 Spring Order Form V20'!$Q$23</f>
        <v>0</v>
      </c>
      <c r="M113" s="122">
        <f>'2026 Spring Order Form V20'!$R$107</f>
        <v>0</v>
      </c>
      <c r="O113" s="414">
        <f>'2026 Spring Order Form V20'!$T$23</f>
        <v>0</v>
      </c>
      <c r="P113" s="414">
        <f>'2026 Spring Order Form V20'!$T$23</f>
        <v>0</v>
      </c>
      <c r="Q113" s="122">
        <f>'2026 Spring Order Form V20'!$U$107</f>
        <v>0</v>
      </c>
      <c r="S113" s="414">
        <f>'2026 Spring Order Form V20'!$W$23</f>
        <v>0</v>
      </c>
      <c r="T113" s="414">
        <f>'2026 Spring Order Form V20'!$W$23</f>
        <v>0</v>
      </c>
      <c r="U113" s="122">
        <f>'2026 Spring Order Form V20'!$X$107</f>
        <v>0</v>
      </c>
      <c r="X113" s="496"/>
      <c r="Y113" s="122"/>
    </row>
    <row r="114" spans="1:25" x14ac:dyDescent="0.15">
      <c r="A114" s="122">
        <v>113</v>
      </c>
      <c r="C114" s="415">
        <f>'2026 Spring Order Form V20'!$F$18</f>
        <v>0</v>
      </c>
      <c r="D114" s="520" t="s">
        <v>191</v>
      </c>
      <c r="E114" s="538">
        <v>4502410</v>
      </c>
      <c r="F114" s="141">
        <v>533</v>
      </c>
      <c r="G114" s="414">
        <f>'2026 Spring Order Form V20'!$N$23</f>
        <v>0</v>
      </c>
      <c r="H114" s="414">
        <f>'2026 Spring Order Form V20'!$N$23</f>
        <v>0</v>
      </c>
      <c r="I114" s="122">
        <f>'2026 Spring Order Form V20'!$N$108</f>
        <v>0</v>
      </c>
      <c r="K114" s="414">
        <f>'2026 Spring Order Form V20'!$Q$23</f>
        <v>0</v>
      </c>
      <c r="L114" s="414">
        <f>'2026 Spring Order Form V20'!$Q$23</f>
        <v>0</v>
      </c>
      <c r="M114" s="122">
        <f>'2026 Spring Order Form V20'!$Q$108</f>
        <v>0</v>
      </c>
      <c r="O114" s="414">
        <f>'2026 Spring Order Form V20'!$T$23</f>
        <v>0</v>
      </c>
      <c r="P114" s="414">
        <f>'2026 Spring Order Form V20'!$T$23</f>
        <v>0</v>
      </c>
      <c r="Q114" s="122">
        <f>'2026 Spring Order Form V20'!$T$108</f>
        <v>0</v>
      </c>
      <c r="S114" s="414">
        <f>'2026 Spring Order Form V20'!$W$23</f>
        <v>0</v>
      </c>
      <c r="T114" s="414">
        <f>'2026 Spring Order Form V20'!$W$23</f>
        <v>0</v>
      </c>
      <c r="U114" s="122">
        <f>'2026 Spring Order Form V20'!$W$108</f>
        <v>0</v>
      </c>
      <c r="W114" s="491">
        <f>'2026 Spring Order Form V20'!$K$108</f>
        <v>46055</v>
      </c>
      <c r="X114" s="496"/>
      <c r="Y114" s="122" t="str">
        <f>'2026 Spring Order Form V20'!$BS$108</f>
        <v>S/O</v>
      </c>
    </row>
    <row r="115" spans="1:25" x14ac:dyDescent="0.15">
      <c r="A115" s="122">
        <v>114</v>
      </c>
      <c r="C115" s="415">
        <f>'2026 Spring Order Form V20'!$F$18</f>
        <v>0</v>
      </c>
      <c r="D115" s="520" t="s">
        <v>191</v>
      </c>
      <c r="E115" s="534" t="s">
        <v>2058</v>
      </c>
      <c r="F115" s="141">
        <v>1239</v>
      </c>
      <c r="G115" s="414">
        <f>'2026 Spring Order Form V20'!$N$23</f>
        <v>0</v>
      </c>
      <c r="H115" s="414">
        <f>'2026 Spring Order Form V20'!$N$23</f>
        <v>0</v>
      </c>
      <c r="I115" s="122">
        <f>'2026 Spring Order Form V20'!$O$108</f>
        <v>0</v>
      </c>
      <c r="K115" s="414">
        <f>'2026 Spring Order Form V20'!$Q$23</f>
        <v>0</v>
      </c>
      <c r="L115" s="414">
        <f>'2026 Spring Order Form V20'!$Q$23</f>
        <v>0</v>
      </c>
      <c r="M115" s="122">
        <f>'2026 Spring Order Form V20'!$R$108</f>
        <v>0</v>
      </c>
      <c r="O115" s="414">
        <f>'2026 Spring Order Form V20'!$T$23</f>
        <v>0</v>
      </c>
      <c r="P115" s="414">
        <f>'2026 Spring Order Form V20'!$T$23</f>
        <v>0</v>
      </c>
      <c r="Q115" s="122">
        <f>'2026 Spring Order Form V20'!$U$108</f>
        <v>0</v>
      </c>
      <c r="S115" s="414">
        <f>'2026 Spring Order Form V20'!$W$23</f>
        <v>0</v>
      </c>
      <c r="T115" s="414">
        <f>'2026 Spring Order Form V20'!$W$23</f>
        <v>0</v>
      </c>
      <c r="U115" s="122">
        <f>'2026 Spring Order Form V20'!$X$108</f>
        <v>0</v>
      </c>
      <c r="X115" s="496"/>
      <c r="Y115" s="122"/>
    </row>
    <row r="116" spans="1:25" x14ac:dyDescent="0.15">
      <c r="A116" s="122">
        <v>115</v>
      </c>
      <c r="C116" s="415">
        <f>'2026 Spring Order Form V20'!$F$18</f>
        <v>0</v>
      </c>
      <c r="D116" s="520" t="s">
        <v>191</v>
      </c>
      <c r="E116" s="538">
        <v>4502415</v>
      </c>
      <c r="F116" s="141">
        <v>756</v>
      </c>
      <c r="G116" s="414">
        <f>'2026 Spring Order Form V20'!$N$23</f>
        <v>0</v>
      </c>
      <c r="H116" s="414">
        <f>'2026 Spring Order Form V20'!$N$23</f>
        <v>0</v>
      </c>
      <c r="I116" s="122">
        <f>'2026 Spring Order Form V20'!$N$109</f>
        <v>0</v>
      </c>
      <c r="K116" s="414">
        <f>'2026 Spring Order Form V20'!$Q$23</f>
        <v>0</v>
      </c>
      <c r="L116" s="414">
        <f>'2026 Spring Order Form V20'!$Q$23</f>
        <v>0</v>
      </c>
      <c r="M116" s="122">
        <f>'2026 Spring Order Form V20'!$Q$109</f>
        <v>0</v>
      </c>
      <c r="O116" s="414">
        <f>'2026 Spring Order Form V20'!$T$23</f>
        <v>0</v>
      </c>
      <c r="P116" s="414">
        <f>'2026 Spring Order Form V20'!$T$23</f>
        <v>0</v>
      </c>
      <c r="Q116" s="122">
        <f>'2026 Spring Order Form V20'!$T$109</f>
        <v>0</v>
      </c>
      <c r="S116" s="414">
        <f>'2026 Spring Order Form V20'!$W$23</f>
        <v>0</v>
      </c>
      <c r="T116" s="414">
        <f>'2026 Spring Order Form V20'!$W$23</f>
        <v>0</v>
      </c>
      <c r="U116" s="122">
        <f>'2026 Spring Order Form V20'!$W$109</f>
        <v>0</v>
      </c>
      <c r="W116" s="491">
        <f>'2026 Spring Order Form V20'!$K$109</f>
        <v>0</v>
      </c>
      <c r="X116" s="496"/>
      <c r="Y116" s="122">
        <f>'2026 Spring Order Form V20'!$BS$109</f>
        <v>11</v>
      </c>
    </row>
    <row r="117" spans="1:25" x14ac:dyDescent="0.15">
      <c r="A117" s="122">
        <v>116</v>
      </c>
      <c r="C117" s="415">
        <f>'2026 Spring Order Form V20'!$F$18</f>
        <v>0</v>
      </c>
      <c r="D117" s="520" t="s">
        <v>191</v>
      </c>
      <c r="E117" s="534" t="s">
        <v>2059</v>
      </c>
      <c r="F117" s="141">
        <v>1240</v>
      </c>
      <c r="G117" s="414">
        <f>'2026 Spring Order Form V20'!$N$23</f>
        <v>0</v>
      </c>
      <c r="H117" s="414">
        <f>'2026 Spring Order Form V20'!$N$23</f>
        <v>0</v>
      </c>
      <c r="I117" s="122">
        <f>'2026 Spring Order Form V20'!$O$109</f>
        <v>0</v>
      </c>
      <c r="K117" s="414">
        <f>'2026 Spring Order Form V20'!$Q$23</f>
        <v>0</v>
      </c>
      <c r="L117" s="414">
        <f>'2026 Spring Order Form V20'!$Q$23</f>
        <v>0</v>
      </c>
      <c r="M117" s="122">
        <f>'2026 Spring Order Form V20'!$R$109</f>
        <v>0</v>
      </c>
      <c r="O117" s="414">
        <f>'2026 Spring Order Form V20'!$T$23</f>
        <v>0</v>
      </c>
      <c r="P117" s="414">
        <f>'2026 Spring Order Form V20'!$T$23</f>
        <v>0</v>
      </c>
      <c r="Q117" s="122">
        <f>'2026 Spring Order Form V20'!$U$109</f>
        <v>0</v>
      </c>
      <c r="S117" s="414">
        <f>'2026 Spring Order Form V20'!$W$23</f>
        <v>0</v>
      </c>
      <c r="T117" s="414">
        <f>'2026 Spring Order Form V20'!$W$23</f>
        <v>0</v>
      </c>
      <c r="U117" s="122">
        <f>'2026 Spring Order Form V20'!$X$109</f>
        <v>0</v>
      </c>
      <c r="X117" s="496"/>
      <c r="Y117" s="122"/>
    </row>
    <row r="118" spans="1:25" ht="26" x14ac:dyDescent="0.15">
      <c r="A118" s="122">
        <v>117</v>
      </c>
      <c r="C118" s="415">
        <f>'2026 Spring Order Form V20'!$F$18</f>
        <v>0</v>
      </c>
      <c r="D118" s="520" t="s">
        <v>192</v>
      </c>
      <c r="E118" s="538">
        <v>4502425</v>
      </c>
      <c r="F118" s="141">
        <v>16947</v>
      </c>
      <c r="G118" s="414">
        <f>'2026 Spring Order Form V20'!$N$23</f>
        <v>0</v>
      </c>
      <c r="H118" s="414">
        <f>'2026 Spring Order Form V20'!$N$23</f>
        <v>0</v>
      </c>
      <c r="I118" s="122">
        <f>'2026 Spring Order Form V20'!$N$110</f>
        <v>0</v>
      </c>
      <c r="K118" s="414">
        <f>'2026 Spring Order Form V20'!$Q$23</f>
        <v>0</v>
      </c>
      <c r="L118" s="414">
        <f>'2026 Spring Order Form V20'!$Q$23</f>
        <v>0</v>
      </c>
      <c r="M118" s="122">
        <f>'2026 Spring Order Form V20'!$Q$110</f>
        <v>0</v>
      </c>
      <c r="O118" s="414">
        <f>'2026 Spring Order Form V20'!$T$23</f>
        <v>0</v>
      </c>
      <c r="P118" s="414">
        <f>'2026 Spring Order Form V20'!$T$23</f>
        <v>0</v>
      </c>
      <c r="Q118" s="122">
        <f>'2026 Spring Order Form V20'!$T$110</f>
        <v>0</v>
      </c>
      <c r="S118" s="414">
        <f>'2026 Spring Order Form V20'!$W$23</f>
        <v>0</v>
      </c>
      <c r="T118" s="414">
        <f>'2026 Spring Order Form V20'!$W$23</f>
        <v>0</v>
      </c>
      <c r="U118" s="122">
        <f>'2026 Spring Order Form V20'!$W$110</f>
        <v>0</v>
      </c>
      <c r="W118" s="491">
        <f>'2026 Spring Order Form V20'!$K$110</f>
        <v>0</v>
      </c>
      <c r="X118" s="496" t="s">
        <v>2060</v>
      </c>
      <c r="Y118" s="122">
        <f>'2026 Spring Order Form V20'!$BS$110</f>
        <v>48</v>
      </c>
    </row>
    <row r="119" spans="1:25" x14ac:dyDescent="0.15">
      <c r="A119" s="122">
        <v>118</v>
      </c>
      <c r="C119" s="415">
        <f>'2026 Spring Order Form V20'!$F$18</f>
        <v>0</v>
      </c>
      <c r="D119" s="520" t="s">
        <v>192</v>
      </c>
      <c r="E119" s="534" t="s">
        <v>2061</v>
      </c>
      <c r="F119" s="141">
        <v>16948</v>
      </c>
      <c r="G119" s="414">
        <f>'2026 Spring Order Form V20'!$N$23</f>
        <v>0</v>
      </c>
      <c r="H119" s="414">
        <f>'2026 Spring Order Form V20'!$N$23</f>
        <v>0</v>
      </c>
      <c r="I119" s="122">
        <f>'2026 Spring Order Form V20'!$O$110</f>
        <v>0</v>
      </c>
      <c r="K119" s="414">
        <f>'2026 Spring Order Form V20'!$Q$23</f>
        <v>0</v>
      </c>
      <c r="L119" s="414">
        <f>'2026 Spring Order Form V20'!$Q$23</f>
        <v>0</v>
      </c>
      <c r="M119" s="122">
        <f>'2026 Spring Order Form V20'!$R$110</f>
        <v>0</v>
      </c>
      <c r="O119" s="414">
        <f>'2026 Spring Order Form V20'!$T$23</f>
        <v>0</v>
      </c>
      <c r="P119" s="414">
        <f>'2026 Spring Order Form V20'!$T$23</f>
        <v>0</v>
      </c>
      <c r="Q119" s="122">
        <f>'2026 Spring Order Form V20'!$U$110</f>
        <v>0</v>
      </c>
      <c r="S119" s="414">
        <f>'2026 Spring Order Form V20'!$W$23</f>
        <v>0</v>
      </c>
      <c r="T119" s="414">
        <f>'2026 Spring Order Form V20'!$W$23</f>
        <v>0</v>
      </c>
      <c r="U119" s="122">
        <f>'2026 Spring Order Form V20'!$X$110</f>
        <v>0</v>
      </c>
      <c r="X119" s="496"/>
      <c r="Y119" s="122"/>
    </row>
    <row r="120" spans="1:25" ht="26" x14ac:dyDescent="0.15">
      <c r="A120" s="122">
        <v>119</v>
      </c>
      <c r="C120" s="415">
        <f>'2026 Spring Order Form V20'!$F$18</f>
        <v>0</v>
      </c>
      <c r="D120" s="520" t="s">
        <v>195</v>
      </c>
      <c r="E120" s="538">
        <v>4501955</v>
      </c>
      <c r="F120" s="141">
        <v>27065</v>
      </c>
      <c r="G120" s="414">
        <f>'2026 Spring Order Form V20'!$N$23</f>
        <v>0</v>
      </c>
      <c r="H120" s="414">
        <f>'2026 Spring Order Form V20'!$N$23</f>
        <v>0</v>
      </c>
      <c r="I120" s="122">
        <f>'2026 Spring Order Form V20'!$N$112</f>
        <v>0</v>
      </c>
      <c r="K120" s="414">
        <f>'2026 Spring Order Form V20'!$Q$23</f>
        <v>0</v>
      </c>
      <c r="L120" s="414">
        <f>'2026 Spring Order Form V20'!$Q$23</f>
        <v>0</v>
      </c>
      <c r="M120" s="122">
        <f>'2026 Spring Order Form V20'!$Q$112</f>
        <v>0</v>
      </c>
      <c r="O120" s="414">
        <f>'2026 Spring Order Form V20'!$T$23</f>
        <v>0</v>
      </c>
      <c r="P120" s="414">
        <f>'2026 Spring Order Form V20'!$T$23</f>
        <v>0</v>
      </c>
      <c r="Q120" s="122">
        <f>'2026 Spring Order Form V20'!$T$112</f>
        <v>0</v>
      </c>
      <c r="S120" s="414">
        <f>'2026 Spring Order Form V20'!$W$23</f>
        <v>0</v>
      </c>
      <c r="T120" s="414">
        <f>'2026 Spring Order Form V20'!$W$23</f>
        <v>0</v>
      </c>
      <c r="U120" s="122">
        <f>'2026 Spring Order Form V20'!$W$112</f>
        <v>0</v>
      </c>
      <c r="W120" s="491">
        <f>'2026 Spring Order Form V20'!$K$112</f>
        <v>0</v>
      </c>
      <c r="X120" s="496" t="s">
        <v>2060</v>
      </c>
      <c r="Y120" s="122" t="str">
        <f>'2026 Spring Order Form V20'!$BS$112</f>
        <v>S/O</v>
      </c>
    </row>
    <row r="121" spans="1:25" x14ac:dyDescent="0.15">
      <c r="A121" s="122">
        <v>120</v>
      </c>
      <c r="C121" s="415">
        <f>'2026 Spring Order Form V20'!$F$18</f>
        <v>0</v>
      </c>
      <c r="D121" s="520" t="s">
        <v>195</v>
      </c>
      <c r="E121" s="534" t="s">
        <v>2062</v>
      </c>
      <c r="F121" s="141">
        <v>27097</v>
      </c>
      <c r="G121" s="414">
        <f>'2026 Spring Order Form V20'!$N$23</f>
        <v>0</v>
      </c>
      <c r="H121" s="414">
        <f>'2026 Spring Order Form V20'!$N$23</f>
        <v>0</v>
      </c>
      <c r="I121" s="122">
        <f>'2026 Spring Order Form V20'!$O$112</f>
        <v>0</v>
      </c>
      <c r="K121" s="414">
        <f>'2026 Spring Order Form V20'!$Q$23</f>
        <v>0</v>
      </c>
      <c r="L121" s="414">
        <f>'2026 Spring Order Form V20'!$Q$23</f>
        <v>0</v>
      </c>
      <c r="M121" s="122">
        <f>'2026 Spring Order Form V20'!$R$112</f>
        <v>0</v>
      </c>
      <c r="O121" s="414">
        <f>'2026 Spring Order Form V20'!$T$23</f>
        <v>0</v>
      </c>
      <c r="P121" s="414">
        <f>'2026 Spring Order Form V20'!$T$23</f>
        <v>0</v>
      </c>
      <c r="Q121" s="122">
        <f>'2026 Spring Order Form V20'!$U$112</f>
        <v>0</v>
      </c>
      <c r="S121" s="414">
        <f>'2026 Spring Order Form V20'!$W$23</f>
        <v>0</v>
      </c>
      <c r="T121" s="414">
        <f>'2026 Spring Order Form V20'!$W$23</f>
        <v>0</v>
      </c>
      <c r="U121" s="122">
        <f>'2026 Spring Order Form V20'!$X$112</f>
        <v>0</v>
      </c>
      <c r="X121" s="496"/>
      <c r="Y121" s="122"/>
    </row>
    <row r="122" spans="1:25" ht="26" x14ac:dyDescent="0.15">
      <c r="A122" s="122">
        <v>121</v>
      </c>
      <c r="C122" s="415">
        <f>'2026 Spring Order Form V20'!$F$18</f>
        <v>0</v>
      </c>
      <c r="D122" s="520" t="s">
        <v>198</v>
      </c>
      <c r="E122" s="538">
        <v>4502465</v>
      </c>
      <c r="F122" s="141">
        <v>618</v>
      </c>
      <c r="G122" s="414">
        <f>'2026 Spring Order Form V20'!$N$23</f>
        <v>0</v>
      </c>
      <c r="H122" s="414">
        <f>'2026 Spring Order Form V20'!$N$23</f>
        <v>0</v>
      </c>
      <c r="I122" s="122">
        <f>'2026 Spring Order Form V20'!$N$114</f>
        <v>0</v>
      </c>
      <c r="K122" s="414">
        <f>'2026 Spring Order Form V20'!$Q$23</f>
        <v>0</v>
      </c>
      <c r="L122" s="414">
        <f>'2026 Spring Order Form V20'!$Q$23</f>
        <v>0</v>
      </c>
      <c r="M122" s="122">
        <f>'2026 Spring Order Form V20'!$Q$114</f>
        <v>0</v>
      </c>
      <c r="O122" s="414">
        <f>'2026 Spring Order Form V20'!$T$23</f>
        <v>0</v>
      </c>
      <c r="P122" s="414">
        <f>'2026 Spring Order Form V20'!$T$23</f>
        <v>0</v>
      </c>
      <c r="Q122" s="122">
        <f>'2026 Spring Order Form V20'!$T$114</f>
        <v>0</v>
      </c>
      <c r="S122" s="414">
        <f>'2026 Spring Order Form V20'!$W$23</f>
        <v>0</v>
      </c>
      <c r="T122" s="414">
        <f>'2026 Spring Order Form V20'!$W$23</f>
        <v>0</v>
      </c>
      <c r="U122" s="122">
        <f>'2026 Spring Order Form V20'!$W$114</f>
        <v>0</v>
      </c>
      <c r="W122" s="491">
        <f>'2026 Spring Order Form V20'!$K$114</f>
        <v>0</v>
      </c>
      <c r="X122" s="496" t="s">
        <v>2063</v>
      </c>
      <c r="Y122" s="122" t="str">
        <f>'2026 Spring Order Form V20'!$BS$114</f>
        <v>S/O</v>
      </c>
    </row>
    <row r="123" spans="1:25" x14ac:dyDescent="0.15">
      <c r="A123" s="122">
        <v>122</v>
      </c>
      <c r="C123" s="415">
        <f>'2026 Spring Order Form V20'!$F$18</f>
        <v>0</v>
      </c>
      <c r="D123" s="520" t="s">
        <v>198</v>
      </c>
      <c r="E123" s="534" t="s">
        <v>2064</v>
      </c>
      <c r="F123" s="141">
        <v>1243</v>
      </c>
      <c r="G123" s="414">
        <f>'2026 Spring Order Form V20'!$N$23</f>
        <v>0</v>
      </c>
      <c r="H123" s="414">
        <f>'2026 Spring Order Form V20'!$N$23</f>
        <v>0</v>
      </c>
      <c r="I123" s="122">
        <f>'2026 Spring Order Form V20'!$O$114</f>
        <v>0</v>
      </c>
      <c r="K123" s="414">
        <f>'2026 Spring Order Form V20'!$Q$23</f>
        <v>0</v>
      </c>
      <c r="L123" s="414">
        <f>'2026 Spring Order Form V20'!$Q$23</f>
        <v>0</v>
      </c>
      <c r="M123" s="122">
        <f>'2026 Spring Order Form V20'!$R$114</f>
        <v>0</v>
      </c>
      <c r="O123" s="414">
        <f>'2026 Spring Order Form V20'!$T$23</f>
        <v>0</v>
      </c>
      <c r="P123" s="414">
        <f>'2026 Spring Order Form V20'!$T$23</f>
        <v>0</v>
      </c>
      <c r="Q123" s="122">
        <f>'2026 Spring Order Form V20'!$U$114</f>
        <v>0</v>
      </c>
      <c r="S123" s="414">
        <f>'2026 Spring Order Form V20'!$W$23</f>
        <v>0</v>
      </c>
      <c r="T123" s="414">
        <f>'2026 Spring Order Form V20'!$W$23</f>
        <v>0</v>
      </c>
      <c r="U123" s="122">
        <f>'2026 Spring Order Form V20'!$X$114</f>
        <v>0</v>
      </c>
      <c r="X123" s="496"/>
      <c r="Y123" s="122"/>
    </row>
    <row r="124" spans="1:25" x14ac:dyDescent="0.15">
      <c r="A124" s="122">
        <v>123</v>
      </c>
      <c r="C124" s="415">
        <f>'2026 Spring Order Form V20'!$F$18</f>
        <v>0</v>
      </c>
      <c r="D124" s="520" t="s">
        <v>199</v>
      </c>
      <c r="E124" s="538">
        <v>4502485</v>
      </c>
      <c r="F124" s="141">
        <v>21373</v>
      </c>
      <c r="G124" s="414">
        <f>'2026 Spring Order Form V20'!$N$23</f>
        <v>0</v>
      </c>
      <c r="H124" s="414">
        <f>'2026 Spring Order Form V20'!$N$23</f>
        <v>0</v>
      </c>
      <c r="I124" s="122">
        <f>'2026 Spring Order Form V20'!$N$115</f>
        <v>0</v>
      </c>
      <c r="K124" s="414">
        <f>'2026 Spring Order Form V20'!$Q$23</f>
        <v>0</v>
      </c>
      <c r="L124" s="414">
        <f>'2026 Spring Order Form V20'!$Q$23</f>
        <v>0</v>
      </c>
      <c r="M124" s="122">
        <f>'2026 Spring Order Form V20'!$Q$115</f>
        <v>0</v>
      </c>
      <c r="O124" s="414">
        <f>'2026 Spring Order Form V20'!$T$23</f>
        <v>0</v>
      </c>
      <c r="P124" s="414">
        <f>'2026 Spring Order Form V20'!$T$23</f>
        <v>0</v>
      </c>
      <c r="Q124" s="122">
        <f>'2026 Spring Order Form V20'!$T$115</f>
        <v>0</v>
      </c>
      <c r="S124" s="414">
        <f>'2026 Spring Order Form V20'!$W$23</f>
        <v>0</v>
      </c>
      <c r="T124" s="414">
        <f>'2026 Spring Order Form V20'!$W$23</f>
        <v>0</v>
      </c>
      <c r="U124" s="122">
        <f>'2026 Spring Order Form V20'!$W$115</f>
        <v>0</v>
      </c>
      <c r="W124" s="491">
        <f>'2026 Spring Order Form V20'!$K$115</f>
        <v>0</v>
      </c>
      <c r="X124" s="496"/>
      <c r="Y124" s="122">
        <f>'2026 Spring Order Form V20'!$BS$115</f>
        <v>22</v>
      </c>
    </row>
    <row r="125" spans="1:25" x14ac:dyDescent="0.15">
      <c r="A125" s="122">
        <v>124</v>
      </c>
      <c r="C125" s="415">
        <f>'2026 Spring Order Form V20'!$F$18</f>
        <v>0</v>
      </c>
      <c r="D125" s="520" t="s">
        <v>199</v>
      </c>
      <c r="E125" s="534" t="s">
        <v>2065</v>
      </c>
      <c r="F125" s="141">
        <v>21375</v>
      </c>
      <c r="G125" s="414">
        <f>'2026 Spring Order Form V20'!$N$23</f>
        <v>0</v>
      </c>
      <c r="H125" s="414">
        <f>'2026 Spring Order Form V20'!$N$23</f>
        <v>0</v>
      </c>
      <c r="I125" s="122">
        <f>'2026 Spring Order Form V20'!$O$115</f>
        <v>0</v>
      </c>
      <c r="K125" s="414">
        <f>'2026 Spring Order Form V20'!$Q$23</f>
        <v>0</v>
      </c>
      <c r="L125" s="414">
        <f>'2026 Spring Order Form V20'!$Q$23</f>
        <v>0</v>
      </c>
      <c r="M125" s="122">
        <f>'2026 Spring Order Form V20'!$R$115</f>
        <v>0</v>
      </c>
      <c r="O125" s="414">
        <f>'2026 Spring Order Form V20'!$T$23</f>
        <v>0</v>
      </c>
      <c r="P125" s="414">
        <f>'2026 Spring Order Form V20'!$T$23</f>
        <v>0</v>
      </c>
      <c r="Q125" s="122">
        <f>'2026 Spring Order Form V20'!$U$115</f>
        <v>0</v>
      </c>
      <c r="S125" s="414">
        <f>'2026 Spring Order Form V20'!$W$23</f>
        <v>0</v>
      </c>
      <c r="T125" s="414">
        <f>'2026 Spring Order Form V20'!$W$23</f>
        <v>0</v>
      </c>
      <c r="U125" s="122">
        <f>'2026 Spring Order Form V20'!$X$115</f>
        <v>0</v>
      </c>
      <c r="X125" s="496"/>
      <c r="Y125" s="122"/>
    </row>
    <row r="126" spans="1:25" ht="26" x14ac:dyDescent="0.15">
      <c r="A126" s="122">
        <v>125</v>
      </c>
      <c r="C126" s="415">
        <f>'2026 Spring Order Form V20'!$F$18</f>
        <v>0</v>
      </c>
      <c r="D126" s="520" t="s">
        <v>200</v>
      </c>
      <c r="E126" s="538">
        <v>4502455</v>
      </c>
      <c r="F126" s="141">
        <v>20195</v>
      </c>
      <c r="G126" s="414">
        <f>'2026 Spring Order Form V20'!$N$23</f>
        <v>0</v>
      </c>
      <c r="H126" s="414">
        <f>'2026 Spring Order Form V20'!$N$23</f>
        <v>0</v>
      </c>
      <c r="I126" s="122">
        <f>'2026 Spring Order Form V20'!$N$116</f>
        <v>0</v>
      </c>
      <c r="K126" s="414">
        <f>'2026 Spring Order Form V20'!$Q$23</f>
        <v>0</v>
      </c>
      <c r="L126" s="414">
        <f>'2026 Spring Order Form V20'!$Q$23</f>
        <v>0</v>
      </c>
      <c r="M126" s="122">
        <f>'2026 Spring Order Form V20'!$Q$116</f>
        <v>0</v>
      </c>
      <c r="O126" s="414">
        <f>'2026 Spring Order Form V20'!$T$23</f>
        <v>0</v>
      </c>
      <c r="P126" s="414">
        <f>'2026 Spring Order Form V20'!$T$23</f>
        <v>0</v>
      </c>
      <c r="Q126" s="122">
        <f>'2026 Spring Order Form V20'!$T$116</f>
        <v>0</v>
      </c>
      <c r="S126" s="414">
        <f>'2026 Spring Order Form V20'!$W$23</f>
        <v>0</v>
      </c>
      <c r="T126" s="414">
        <f>'2026 Spring Order Form V20'!$W$23</f>
        <v>0</v>
      </c>
      <c r="U126" s="122">
        <f>'2026 Spring Order Form V20'!$W$116</f>
        <v>0</v>
      </c>
      <c r="W126" s="491">
        <f>'2026 Spring Order Form V20'!$K$116</f>
        <v>0</v>
      </c>
      <c r="X126" s="496" t="s">
        <v>2063</v>
      </c>
      <c r="Y126" s="122">
        <f>'2026 Spring Order Form V20'!$BS$116</f>
        <v>23</v>
      </c>
    </row>
    <row r="127" spans="1:25" x14ac:dyDescent="0.15">
      <c r="A127" s="122">
        <v>126</v>
      </c>
      <c r="C127" s="415">
        <f>'2026 Spring Order Form V20'!$F$18</f>
        <v>0</v>
      </c>
      <c r="D127" s="520" t="s">
        <v>200</v>
      </c>
      <c r="E127" s="534" t="s">
        <v>2066</v>
      </c>
      <c r="F127" s="141">
        <v>20194</v>
      </c>
      <c r="G127" s="414">
        <f>'2026 Spring Order Form V20'!$N$23</f>
        <v>0</v>
      </c>
      <c r="H127" s="414">
        <f>'2026 Spring Order Form V20'!$N$23</f>
        <v>0</v>
      </c>
      <c r="I127" s="122">
        <f>'2026 Spring Order Form V20'!$O$116</f>
        <v>0</v>
      </c>
      <c r="K127" s="414">
        <f>'2026 Spring Order Form V20'!$Q$23</f>
        <v>0</v>
      </c>
      <c r="L127" s="414">
        <f>'2026 Spring Order Form V20'!$Q$23</f>
        <v>0</v>
      </c>
      <c r="M127" s="122">
        <f>'2026 Spring Order Form V20'!$R$116</f>
        <v>0</v>
      </c>
      <c r="O127" s="414">
        <f>'2026 Spring Order Form V20'!$T$23</f>
        <v>0</v>
      </c>
      <c r="P127" s="414">
        <f>'2026 Spring Order Form V20'!$T$23</f>
        <v>0</v>
      </c>
      <c r="Q127" s="122">
        <f>'2026 Spring Order Form V20'!$U$116</f>
        <v>0</v>
      </c>
      <c r="S127" s="414">
        <f>'2026 Spring Order Form V20'!$W$23</f>
        <v>0</v>
      </c>
      <c r="T127" s="414">
        <f>'2026 Spring Order Form V20'!$W$23</f>
        <v>0</v>
      </c>
      <c r="U127" s="122">
        <f>'2026 Spring Order Form V20'!$X$116</f>
        <v>0</v>
      </c>
      <c r="X127" s="496"/>
      <c r="Y127" s="122"/>
    </row>
    <row r="128" spans="1:25" ht="26" x14ac:dyDescent="0.15">
      <c r="A128" s="122">
        <v>127</v>
      </c>
      <c r="C128" s="415">
        <f>'2026 Spring Order Form V20'!$F$18</f>
        <v>0</v>
      </c>
      <c r="D128" s="520" t="s">
        <v>202</v>
      </c>
      <c r="E128" s="538">
        <v>4502805</v>
      </c>
      <c r="F128" s="141">
        <v>26940</v>
      </c>
      <c r="G128" s="414">
        <f>'2026 Spring Order Form V20'!$N$23</f>
        <v>0</v>
      </c>
      <c r="H128" s="414">
        <f>'2026 Spring Order Form V20'!$N$23</f>
        <v>0</v>
      </c>
      <c r="I128" s="122">
        <f>'2026 Spring Order Form V20'!$N$118</f>
        <v>0</v>
      </c>
      <c r="K128" s="414">
        <f>'2026 Spring Order Form V20'!$Q$23</f>
        <v>0</v>
      </c>
      <c r="L128" s="414">
        <f>'2026 Spring Order Form V20'!$Q$23</f>
        <v>0</v>
      </c>
      <c r="M128" s="122">
        <f>'2026 Spring Order Form V20'!$Q$118</f>
        <v>0</v>
      </c>
      <c r="O128" s="414">
        <f>'2026 Spring Order Form V20'!$T$23</f>
        <v>0</v>
      </c>
      <c r="P128" s="414">
        <f>'2026 Spring Order Form V20'!$T$23</f>
        <v>0</v>
      </c>
      <c r="Q128" s="122">
        <f>'2026 Spring Order Form V20'!$T$118</f>
        <v>0</v>
      </c>
      <c r="S128" s="414">
        <f>'2026 Spring Order Form V20'!$W$23</f>
        <v>0</v>
      </c>
      <c r="T128" s="414">
        <f>'2026 Spring Order Form V20'!$W$23</f>
        <v>0</v>
      </c>
      <c r="U128" s="122">
        <f>'2026 Spring Order Form V20'!$W$118</f>
        <v>0</v>
      </c>
      <c r="W128" s="491">
        <f>'2026 Spring Order Form V20'!$K$118</f>
        <v>0</v>
      </c>
      <c r="X128" s="496" t="s">
        <v>2060</v>
      </c>
      <c r="Y128" s="122">
        <f>'2026 Spring Order Form V20'!$BS$118</f>
        <v>48</v>
      </c>
    </row>
    <row r="129" spans="1:25" x14ac:dyDescent="0.15">
      <c r="A129" s="122">
        <v>128</v>
      </c>
      <c r="C129" s="415">
        <f>'2026 Spring Order Form V20'!$F$18</f>
        <v>0</v>
      </c>
      <c r="D129" s="520" t="s">
        <v>202</v>
      </c>
      <c r="E129" s="534" t="s">
        <v>2067</v>
      </c>
      <c r="F129" s="141">
        <v>27099</v>
      </c>
      <c r="G129" s="414">
        <f>'2026 Spring Order Form V20'!$N$23</f>
        <v>0</v>
      </c>
      <c r="H129" s="414">
        <f>'2026 Spring Order Form V20'!$N$23</f>
        <v>0</v>
      </c>
      <c r="I129" s="122">
        <f>'2026 Spring Order Form V20'!$O$118</f>
        <v>0</v>
      </c>
      <c r="K129" s="414">
        <f>'2026 Spring Order Form V20'!$Q$23</f>
        <v>0</v>
      </c>
      <c r="L129" s="414">
        <f>'2026 Spring Order Form V20'!$Q$23</f>
        <v>0</v>
      </c>
      <c r="M129" s="122">
        <f>'2026 Spring Order Form V20'!$R$118</f>
        <v>0</v>
      </c>
      <c r="O129" s="414">
        <f>'2026 Spring Order Form V20'!$T$23</f>
        <v>0</v>
      </c>
      <c r="P129" s="414">
        <f>'2026 Spring Order Form V20'!$T$23</f>
        <v>0</v>
      </c>
      <c r="Q129" s="122">
        <f>'2026 Spring Order Form V20'!$U$118</f>
        <v>0</v>
      </c>
      <c r="S129" s="414">
        <f>'2026 Spring Order Form V20'!$W$23</f>
        <v>0</v>
      </c>
      <c r="T129" s="414">
        <f>'2026 Spring Order Form V20'!$W$23</f>
        <v>0</v>
      </c>
      <c r="U129" s="122">
        <f>'2026 Spring Order Form V20'!$X$118</f>
        <v>0</v>
      </c>
      <c r="X129" s="496"/>
      <c r="Y129" s="122"/>
    </row>
    <row r="130" spans="1:25" x14ac:dyDescent="0.15">
      <c r="A130" s="122">
        <v>129</v>
      </c>
      <c r="C130" s="415">
        <f>'2026 Spring Order Form V20'!$F$18</f>
        <v>0</v>
      </c>
      <c r="D130" s="520" t="s">
        <v>204</v>
      </c>
      <c r="E130" s="538">
        <v>4502825</v>
      </c>
      <c r="F130" s="141">
        <v>28464</v>
      </c>
      <c r="G130" s="414">
        <f>'2026 Spring Order Form V20'!$N$23</f>
        <v>0</v>
      </c>
      <c r="H130" s="414">
        <f>'2026 Spring Order Form V20'!$N$23</f>
        <v>0</v>
      </c>
      <c r="I130" s="122">
        <f>'2026 Spring Order Form V20'!$N$119</f>
        <v>0</v>
      </c>
      <c r="K130" s="414">
        <f>'2026 Spring Order Form V20'!$Q$23</f>
        <v>0</v>
      </c>
      <c r="L130" s="414">
        <f>'2026 Spring Order Form V20'!$Q$23</f>
        <v>0</v>
      </c>
      <c r="M130" s="122">
        <f>'2026 Spring Order Form V20'!$Q$119</f>
        <v>0</v>
      </c>
      <c r="O130" s="414">
        <f>'2026 Spring Order Form V20'!$T$23</f>
        <v>0</v>
      </c>
      <c r="P130" s="414">
        <f>'2026 Spring Order Form V20'!$T$23</f>
        <v>0</v>
      </c>
      <c r="Q130" s="122">
        <f>'2026 Spring Order Form V20'!$T$119</f>
        <v>0</v>
      </c>
      <c r="S130" s="414">
        <f>'2026 Spring Order Form V20'!$W$23</f>
        <v>0</v>
      </c>
      <c r="T130" s="414">
        <f>'2026 Spring Order Form V20'!$W$23</f>
        <v>0</v>
      </c>
      <c r="U130" s="122">
        <f>'2026 Spring Order Form V20'!$W$119</f>
        <v>0</v>
      </c>
      <c r="W130" s="491">
        <f>'2026 Spring Order Form V20'!$K$119</f>
        <v>0</v>
      </c>
      <c r="X130" s="496"/>
      <c r="Y130" s="122" t="str">
        <f>'2026 Spring Order Form V20'!$BS$119</f>
        <v>S/O</v>
      </c>
    </row>
    <row r="131" spans="1:25" x14ac:dyDescent="0.15">
      <c r="A131" s="122">
        <v>130</v>
      </c>
      <c r="C131" s="415">
        <f>'2026 Spring Order Form V20'!$F$18</f>
        <v>0</v>
      </c>
      <c r="D131" s="520" t="s">
        <v>204</v>
      </c>
      <c r="E131" s="534" t="s">
        <v>2068</v>
      </c>
      <c r="F131" s="141">
        <v>28622</v>
      </c>
      <c r="G131" s="414">
        <f>'2026 Spring Order Form V20'!$N$23</f>
        <v>0</v>
      </c>
      <c r="H131" s="414">
        <f>'2026 Spring Order Form V20'!$N$23</f>
        <v>0</v>
      </c>
      <c r="I131" s="122">
        <f>'2026 Spring Order Form V20'!$O$119</f>
        <v>0</v>
      </c>
      <c r="K131" s="414">
        <f>'2026 Spring Order Form V20'!$Q$23</f>
        <v>0</v>
      </c>
      <c r="L131" s="414">
        <f>'2026 Spring Order Form V20'!$Q$23</f>
        <v>0</v>
      </c>
      <c r="M131" s="122">
        <f>'2026 Spring Order Form V20'!$R$119</f>
        <v>0</v>
      </c>
      <c r="O131" s="414">
        <f>'2026 Spring Order Form V20'!$T$23</f>
        <v>0</v>
      </c>
      <c r="P131" s="414">
        <f>'2026 Spring Order Form V20'!$T$23</f>
        <v>0</v>
      </c>
      <c r="Q131" s="122">
        <f>'2026 Spring Order Form V20'!$U$119</f>
        <v>0</v>
      </c>
      <c r="S131" s="414">
        <f>'2026 Spring Order Form V20'!$W$23</f>
        <v>0</v>
      </c>
      <c r="T131" s="414">
        <f>'2026 Spring Order Form V20'!$W$23</f>
        <v>0</v>
      </c>
      <c r="U131" s="122">
        <f>'2026 Spring Order Form V20'!$X$119</f>
        <v>0</v>
      </c>
      <c r="X131" s="496"/>
      <c r="Y131" s="122"/>
    </row>
    <row r="132" spans="1:25" ht="26" x14ac:dyDescent="0.15">
      <c r="A132" s="122">
        <v>131</v>
      </c>
      <c r="C132" s="415">
        <f>'2026 Spring Order Form V20'!$F$18</f>
        <v>0</v>
      </c>
      <c r="D132" s="520" t="s">
        <v>205</v>
      </c>
      <c r="E132" s="538">
        <v>4503020</v>
      </c>
      <c r="F132" s="141">
        <v>733</v>
      </c>
      <c r="G132" s="414">
        <f>'2026 Spring Order Form V20'!$N$23</f>
        <v>0</v>
      </c>
      <c r="H132" s="414">
        <f>'2026 Spring Order Form V20'!$N$23</f>
        <v>0</v>
      </c>
      <c r="I132" s="122">
        <f>'2026 Spring Order Form V20'!$N$120</f>
        <v>0</v>
      </c>
      <c r="K132" s="414">
        <f>'2026 Spring Order Form V20'!$Q$23</f>
        <v>0</v>
      </c>
      <c r="L132" s="414">
        <f>'2026 Spring Order Form V20'!$Q$23</f>
        <v>0</v>
      </c>
      <c r="M132" s="122">
        <f>'2026 Spring Order Form V20'!$Q$120</f>
        <v>0</v>
      </c>
      <c r="O132" s="414">
        <f>'2026 Spring Order Form V20'!$T$23</f>
        <v>0</v>
      </c>
      <c r="P132" s="414">
        <f>'2026 Spring Order Form V20'!$T$23</f>
        <v>0</v>
      </c>
      <c r="Q132" s="122">
        <f>'2026 Spring Order Form V20'!$T$120</f>
        <v>0</v>
      </c>
      <c r="S132" s="414">
        <f>'2026 Spring Order Form V20'!$W$23</f>
        <v>0</v>
      </c>
      <c r="T132" s="414">
        <f>'2026 Spring Order Form V20'!$W$23</f>
        <v>0</v>
      </c>
      <c r="U132" s="122">
        <f>'2026 Spring Order Form V20'!$W$120</f>
        <v>0</v>
      </c>
      <c r="W132" s="491">
        <f>'2026 Spring Order Form V20'!$K$120</f>
        <v>0</v>
      </c>
      <c r="X132" s="496" t="s">
        <v>2069</v>
      </c>
      <c r="Y132" s="122" t="str">
        <f>'2026 Spring Order Form V20'!$BS$120</f>
        <v>S/O</v>
      </c>
    </row>
    <row r="133" spans="1:25" x14ac:dyDescent="0.15">
      <c r="A133" s="122">
        <v>132</v>
      </c>
      <c r="C133" s="415">
        <f>'2026 Spring Order Form V20'!$F$18</f>
        <v>0</v>
      </c>
      <c r="D133" s="520" t="s">
        <v>205</v>
      </c>
      <c r="E133" s="534" t="s">
        <v>2070</v>
      </c>
      <c r="F133" s="141">
        <v>1255</v>
      </c>
      <c r="G133" s="414">
        <f>'2026 Spring Order Form V20'!$N$23</f>
        <v>0</v>
      </c>
      <c r="H133" s="414">
        <f>'2026 Spring Order Form V20'!$N$23</f>
        <v>0</v>
      </c>
      <c r="I133" s="122">
        <f>'2026 Spring Order Form V20'!$O$120</f>
        <v>0</v>
      </c>
      <c r="K133" s="414">
        <f>'2026 Spring Order Form V20'!$Q$23</f>
        <v>0</v>
      </c>
      <c r="L133" s="414">
        <f>'2026 Spring Order Form V20'!$Q$23</f>
        <v>0</v>
      </c>
      <c r="M133" s="122">
        <f>'2026 Spring Order Form V20'!$R$120</f>
        <v>0</v>
      </c>
      <c r="O133" s="414">
        <f>'2026 Spring Order Form V20'!$T$23</f>
        <v>0</v>
      </c>
      <c r="P133" s="414">
        <f>'2026 Spring Order Form V20'!$T$23</f>
        <v>0</v>
      </c>
      <c r="Q133" s="122">
        <f>'2026 Spring Order Form V20'!$U$120</f>
        <v>0</v>
      </c>
      <c r="S133" s="414">
        <f>'2026 Spring Order Form V20'!$W$23</f>
        <v>0</v>
      </c>
      <c r="T133" s="414">
        <f>'2026 Spring Order Form V20'!$W$23</f>
        <v>0</v>
      </c>
      <c r="U133" s="122">
        <f>'2026 Spring Order Form V20'!$X$120</f>
        <v>0</v>
      </c>
      <c r="X133" s="496"/>
      <c r="Y133" s="122"/>
    </row>
    <row r="134" spans="1:25" x14ac:dyDescent="0.15">
      <c r="A134" s="122">
        <v>133</v>
      </c>
      <c r="C134" s="415">
        <f>'2026 Spring Order Form V20'!$F$18</f>
        <v>0</v>
      </c>
      <c r="D134" s="520" t="s">
        <v>206</v>
      </c>
      <c r="E134" s="538">
        <v>4503100</v>
      </c>
      <c r="F134" s="141">
        <v>734</v>
      </c>
      <c r="G134" s="414">
        <f>'2026 Spring Order Form V20'!$N$23</f>
        <v>0</v>
      </c>
      <c r="H134" s="414">
        <f>'2026 Spring Order Form V20'!$N$23</f>
        <v>0</v>
      </c>
      <c r="I134" s="122">
        <f>'2026 Spring Order Form V20'!$N$121</f>
        <v>0</v>
      </c>
      <c r="K134" s="414">
        <f>'2026 Spring Order Form V20'!$Q$23</f>
        <v>0</v>
      </c>
      <c r="L134" s="414">
        <f>'2026 Spring Order Form V20'!$Q$23</f>
        <v>0</v>
      </c>
      <c r="M134" s="122">
        <f>'2026 Spring Order Form V20'!$Q$121</f>
        <v>0</v>
      </c>
      <c r="O134" s="414">
        <f>'2026 Spring Order Form V20'!$T$23</f>
        <v>0</v>
      </c>
      <c r="P134" s="414">
        <f>'2026 Spring Order Form V20'!$T$23</f>
        <v>0</v>
      </c>
      <c r="Q134" s="122">
        <f>'2026 Spring Order Form V20'!$T$121</f>
        <v>0</v>
      </c>
      <c r="S134" s="414">
        <f>'2026 Spring Order Form V20'!$W$23</f>
        <v>0</v>
      </c>
      <c r="T134" s="414">
        <f>'2026 Spring Order Form V20'!$W$23</f>
        <v>0</v>
      </c>
      <c r="U134" s="122">
        <f>'2026 Spring Order Form V20'!$W$121</f>
        <v>0</v>
      </c>
      <c r="W134" s="491">
        <f>'2026 Spring Order Form V20'!$K$121</f>
        <v>0</v>
      </c>
      <c r="X134" s="496"/>
      <c r="Y134" s="122">
        <f>'2026 Spring Order Form V20'!$BS$121</f>
        <v>9</v>
      </c>
    </row>
    <row r="135" spans="1:25" x14ac:dyDescent="0.15">
      <c r="A135" s="122">
        <v>134</v>
      </c>
      <c r="C135" s="415">
        <f>'2026 Spring Order Form V20'!$F$18</f>
        <v>0</v>
      </c>
      <c r="D135" s="520" t="s">
        <v>206</v>
      </c>
      <c r="E135" s="534" t="s">
        <v>2071</v>
      </c>
      <c r="F135" s="141">
        <v>1257</v>
      </c>
      <c r="G135" s="414">
        <f>'2026 Spring Order Form V20'!$N$23</f>
        <v>0</v>
      </c>
      <c r="H135" s="414">
        <f>'2026 Spring Order Form V20'!$N$23</f>
        <v>0</v>
      </c>
      <c r="I135" s="122">
        <f>'2026 Spring Order Form V20'!$O$121</f>
        <v>0</v>
      </c>
      <c r="K135" s="414">
        <f>'2026 Spring Order Form V20'!$Q$23</f>
        <v>0</v>
      </c>
      <c r="L135" s="414">
        <f>'2026 Spring Order Form V20'!$Q$23</f>
        <v>0</v>
      </c>
      <c r="M135" s="122">
        <f>'2026 Spring Order Form V20'!$R$121</f>
        <v>0</v>
      </c>
      <c r="O135" s="414">
        <f>'2026 Spring Order Form V20'!$T$23</f>
        <v>0</v>
      </c>
      <c r="P135" s="414">
        <f>'2026 Spring Order Form V20'!$T$23</f>
        <v>0</v>
      </c>
      <c r="Q135" s="122">
        <f>'2026 Spring Order Form V20'!$U$121</f>
        <v>0</v>
      </c>
      <c r="S135" s="414">
        <f>'2026 Spring Order Form V20'!$W$23</f>
        <v>0</v>
      </c>
      <c r="T135" s="414">
        <f>'2026 Spring Order Form V20'!$W$23</f>
        <v>0</v>
      </c>
      <c r="U135" s="122">
        <f>'2026 Spring Order Form V20'!$X$121</f>
        <v>0</v>
      </c>
      <c r="X135" s="496"/>
      <c r="Y135" s="122"/>
    </row>
    <row r="136" spans="1:25" ht="26" x14ac:dyDescent="0.15">
      <c r="A136" s="122">
        <v>135</v>
      </c>
      <c r="C136" s="415">
        <f>'2026 Spring Order Form V20'!$F$18</f>
        <v>0</v>
      </c>
      <c r="D136" s="520" t="s">
        <v>207</v>
      </c>
      <c r="E136" s="538">
        <v>4502840</v>
      </c>
      <c r="F136" s="141">
        <v>732</v>
      </c>
      <c r="G136" s="414">
        <f>'2026 Spring Order Form V20'!$N$23</f>
        <v>0</v>
      </c>
      <c r="H136" s="414">
        <f>'2026 Spring Order Form V20'!$N$23</f>
        <v>0</v>
      </c>
      <c r="I136" s="122">
        <f>'2026 Spring Order Form V20'!$N$122</f>
        <v>0</v>
      </c>
      <c r="K136" s="414">
        <f>'2026 Spring Order Form V20'!$Q$23</f>
        <v>0</v>
      </c>
      <c r="L136" s="414">
        <f>'2026 Spring Order Form V20'!$Q$23</f>
        <v>0</v>
      </c>
      <c r="M136" s="122">
        <f>'2026 Spring Order Form V20'!$Q$122</f>
        <v>0</v>
      </c>
      <c r="O136" s="414">
        <f>'2026 Spring Order Form V20'!$T$23</f>
        <v>0</v>
      </c>
      <c r="P136" s="414">
        <f>'2026 Spring Order Form V20'!$T$23</f>
        <v>0</v>
      </c>
      <c r="Q136" s="122">
        <f>'2026 Spring Order Form V20'!$T$122</f>
        <v>0</v>
      </c>
      <c r="S136" s="414">
        <f>'2026 Spring Order Form V20'!$W$23</f>
        <v>0</v>
      </c>
      <c r="T136" s="414">
        <f>'2026 Spring Order Form V20'!$W$23</f>
        <v>0</v>
      </c>
      <c r="U136" s="122">
        <f>'2026 Spring Order Form V20'!$W$122</f>
        <v>0</v>
      </c>
      <c r="W136" s="491">
        <f>'2026 Spring Order Form V20'!$K$122</f>
        <v>0</v>
      </c>
      <c r="X136" s="496" t="s">
        <v>2069</v>
      </c>
      <c r="Y136" s="122" t="str">
        <f>'2026 Spring Order Form V20'!$BS$122</f>
        <v>S/O</v>
      </c>
    </row>
    <row r="137" spans="1:25" x14ac:dyDescent="0.15">
      <c r="A137" s="122">
        <v>136</v>
      </c>
      <c r="C137" s="415">
        <f>'2026 Spring Order Form V20'!$F$18</f>
        <v>0</v>
      </c>
      <c r="D137" s="520" t="s">
        <v>207</v>
      </c>
      <c r="E137" s="534" t="s">
        <v>2072</v>
      </c>
      <c r="F137" s="141">
        <v>1250</v>
      </c>
      <c r="G137" s="414">
        <f>'2026 Spring Order Form V20'!$N$23</f>
        <v>0</v>
      </c>
      <c r="H137" s="414">
        <f>'2026 Spring Order Form V20'!$N$23</f>
        <v>0</v>
      </c>
      <c r="I137" s="122">
        <f>'2026 Spring Order Form V20'!$O$122</f>
        <v>0</v>
      </c>
      <c r="K137" s="414">
        <f>'2026 Spring Order Form V20'!$Q$23</f>
        <v>0</v>
      </c>
      <c r="L137" s="414">
        <f>'2026 Spring Order Form V20'!$Q$23</f>
        <v>0</v>
      </c>
      <c r="M137" s="122">
        <f>'2026 Spring Order Form V20'!$R$122</f>
        <v>0</v>
      </c>
      <c r="O137" s="414">
        <f>'2026 Spring Order Form V20'!$T$23</f>
        <v>0</v>
      </c>
      <c r="P137" s="414">
        <f>'2026 Spring Order Form V20'!$T$23</f>
        <v>0</v>
      </c>
      <c r="Q137" s="122">
        <f>'2026 Spring Order Form V20'!$U$122</f>
        <v>0</v>
      </c>
      <c r="S137" s="414">
        <f>'2026 Spring Order Form V20'!$W$23</f>
        <v>0</v>
      </c>
      <c r="T137" s="414">
        <f>'2026 Spring Order Form V20'!$W$23</f>
        <v>0</v>
      </c>
      <c r="U137" s="122">
        <f>'2026 Spring Order Form V20'!$X$122</f>
        <v>0</v>
      </c>
      <c r="X137" s="496"/>
      <c r="Y137" s="122"/>
    </row>
    <row r="138" spans="1:25" x14ac:dyDescent="0.15">
      <c r="A138" s="122">
        <v>137</v>
      </c>
      <c r="C138" s="415">
        <f>'2026 Spring Order Form V20'!$F$18</f>
        <v>0</v>
      </c>
      <c r="D138" s="520" t="s">
        <v>208</v>
      </c>
      <c r="E138" s="538">
        <v>4502570</v>
      </c>
      <c r="F138" s="141">
        <v>731</v>
      </c>
      <c r="G138" s="414">
        <f>'2026 Spring Order Form V20'!$N$23</f>
        <v>0</v>
      </c>
      <c r="H138" s="414">
        <f>'2026 Spring Order Form V20'!$N$23</f>
        <v>0</v>
      </c>
      <c r="I138" s="122">
        <f>'2026 Spring Order Form V20'!$N$123</f>
        <v>0</v>
      </c>
      <c r="K138" s="414">
        <f>'2026 Spring Order Form V20'!$Q$23</f>
        <v>0</v>
      </c>
      <c r="L138" s="414">
        <f>'2026 Spring Order Form V20'!$Q$23</f>
        <v>0</v>
      </c>
      <c r="M138" s="122">
        <f>'2026 Spring Order Form V20'!$Q$123</f>
        <v>0</v>
      </c>
      <c r="O138" s="414">
        <f>'2026 Spring Order Form V20'!$T$23</f>
        <v>0</v>
      </c>
      <c r="P138" s="414">
        <f>'2026 Spring Order Form V20'!$T$23</f>
        <v>0</v>
      </c>
      <c r="Q138" s="122">
        <f>'2026 Spring Order Form V20'!$T$123</f>
        <v>0</v>
      </c>
      <c r="S138" s="414">
        <f>'2026 Spring Order Form V20'!$W$23</f>
        <v>0</v>
      </c>
      <c r="T138" s="414">
        <f>'2026 Spring Order Form V20'!$W$23</f>
        <v>0</v>
      </c>
      <c r="U138" s="122">
        <f>'2026 Spring Order Form V20'!$W$123</f>
        <v>0</v>
      </c>
      <c r="W138" s="491">
        <f>'2026 Spring Order Form V20'!$K$123</f>
        <v>0</v>
      </c>
      <c r="X138" s="496"/>
      <c r="Y138" s="122">
        <f>'2026 Spring Order Form V20'!$BS$123</f>
        <v>5</v>
      </c>
    </row>
    <row r="139" spans="1:25" x14ac:dyDescent="0.15">
      <c r="A139" s="122">
        <v>138</v>
      </c>
      <c r="C139" s="415">
        <f>'2026 Spring Order Form V20'!$F$18</f>
        <v>0</v>
      </c>
      <c r="D139" s="520" t="s">
        <v>208</v>
      </c>
      <c r="E139" s="534" t="s">
        <v>2073</v>
      </c>
      <c r="F139" s="141">
        <v>1246</v>
      </c>
      <c r="G139" s="414">
        <f>'2026 Spring Order Form V20'!$N$23</f>
        <v>0</v>
      </c>
      <c r="H139" s="414">
        <f>'2026 Spring Order Form V20'!$N$23</f>
        <v>0</v>
      </c>
      <c r="I139" s="122">
        <f>'2026 Spring Order Form V20'!$O$123</f>
        <v>0</v>
      </c>
      <c r="K139" s="414">
        <f>'2026 Spring Order Form V20'!$Q$23</f>
        <v>0</v>
      </c>
      <c r="L139" s="414">
        <f>'2026 Spring Order Form V20'!$Q$23</f>
        <v>0</v>
      </c>
      <c r="M139" s="122">
        <f>'2026 Spring Order Form V20'!$R$123</f>
        <v>0</v>
      </c>
      <c r="O139" s="414">
        <f>'2026 Spring Order Form V20'!$T$23</f>
        <v>0</v>
      </c>
      <c r="P139" s="414">
        <f>'2026 Spring Order Form V20'!$T$23</f>
        <v>0</v>
      </c>
      <c r="Q139" s="122">
        <f>'2026 Spring Order Form V20'!$U$123</f>
        <v>0</v>
      </c>
      <c r="S139" s="414">
        <f>'2026 Spring Order Form V20'!$W$23</f>
        <v>0</v>
      </c>
      <c r="T139" s="414">
        <f>'2026 Spring Order Form V20'!$W$23</f>
        <v>0</v>
      </c>
      <c r="U139" s="122">
        <f>'2026 Spring Order Form V20'!$X$123</f>
        <v>0</v>
      </c>
      <c r="X139" s="496"/>
      <c r="Y139" s="122"/>
    </row>
    <row r="140" spans="1:25" ht="13" x14ac:dyDescent="0.15">
      <c r="A140" s="122">
        <v>139</v>
      </c>
      <c r="C140" s="415">
        <f>'2026 Spring Order Form V20'!$F$18</f>
        <v>0</v>
      </c>
      <c r="D140" s="520" t="s">
        <v>211</v>
      </c>
      <c r="E140" s="538">
        <v>4503655</v>
      </c>
      <c r="F140" s="141">
        <v>20198</v>
      </c>
      <c r="G140" s="414">
        <f>'2026 Spring Order Form V20'!$N$23</f>
        <v>0</v>
      </c>
      <c r="H140" s="414">
        <f>'2026 Spring Order Form V20'!$N$23</f>
        <v>0</v>
      </c>
      <c r="I140" s="122">
        <f>'2026 Spring Order Form V20'!$N$126</f>
        <v>0</v>
      </c>
      <c r="K140" s="414">
        <f>'2026 Spring Order Form V20'!$Q$23</f>
        <v>0</v>
      </c>
      <c r="L140" s="414">
        <f>'2026 Spring Order Form V20'!$Q$23</f>
        <v>0</v>
      </c>
      <c r="M140" s="122">
        <f>'2026 Spring Order Form V20'!$Q$126</f>
        <v>0</v>
      </c>
      <c r="O140" s="414">
        <f>'2026 Spring Order Form V20'!$T$23</f>
        <v>0</v>
      </c>
      <c r="P140" s="414">
        <f>'2026 Spring Order Form V20'!$T$23</f>
        <v>0</v>
      </c>
      <c r="Q140" s="122">
        <f>'2026 Spring Order Form V20'!$T$126</f>
        <v>0</v>
      </c>
      <c r="S140" s="414">
        <f>'2026 Spring Order Form V20'!$W$23</f>
        <v>0</v>
      </c>
      <c r="T140" s="414">
        <f>'2026 Spring Order Form V20'!$W$23</f>
        <v>0</v>
      </c>
      <c r="U140" s="122">
        <f>'2026 Spring Order Form V20'!$W$126</f>
        <v>0</v>
      </c>
      <c r="W140" s="491">
        <f>'2026 Spring Order Form V20'!$K$126</f>
        <v>0</v>
      </c>
      <c r="X140" s="496" t="s">
        <v>2074</v>
      </c>
      <c r="Y140" s="122">
        <f>'2026 Spring Order Form V20'!$BS$126</f>
        <v>4</v>
      </c>
    </row>
    <row r="141" spans="1:25" x14ac:dyDescent="0.15">
      <c r="A141" s="122">
        <v>140</v>
      </c>
      <c r="C141" s="415">
        <f>'2026 Spring Order Form V20'!$F$18</f>
        <v>0</v>
      </c>
      <c r="D141" s="520" t="s">
        <v>211</v>
      </c>
      <c r="E141" s="534" t="s">
        <v>2075</v>
      </c>
      <c r="F141" s="141">
        <v>20197</v>
      </c>
      <c r="G141" s="414">
        <f>'2026 Spring Order Form V20'!$N$23</f>
        <v>0</v>
      </c>
      <c r="H141" s="414">
        <f>'2026 Spring Order Form V20'!$N$23</f>
        <v>0</v>
      </c>
      <c r="I141" s="122">
        <f>'2026 Spring Order Form V20'!$O$126</f>
        <v>0</v>
      </c>
      <c r="K141" s="414">
        <f>'2026 Spring Order Form V20'!$Q$23</f>
        <v>0</v>
      </c>
      <c r="L141" s="414">
        <f>'2026 Spring Order Form V20'!$Q$23</f>
        <v>0</v>
      </c>
      <c r="M141" s="122">
        <f>'2026 Spring Order Form V20'!$R$126</f>
        <v>0</v>
      </c>
      <c r="O141" s="414">
        <f>'2026 Spring Order Form V20'!$T$23</f>
        <v>0</v>
      </c>
      <c r="P141" s="414">
        <f>'2026 Spring Order Form V20'!$T$23</f>
        <v>0</v>
      </c>
      <c r="Q141" s="122">
        <f>'2026 Spring Order Form V20'!$U$126</f>
        <v>0</v>
      </c>
      <c r="S141" s="414">
        <f>'2026 Spring Order Form V20'!$W$23</f>
        <v>0</v>
      </c>
      <c r="T141" s="414">
        <f>'2026 Spring Order Form V20'!$W$23</f>
        <v>0</v>
      </c>
      <c r="U141" s="122">
        <f>'2026 Spring Order Form V20'!$X$126</f>
        <v>0</v>
      </c>
      <c r="X141" s="496"/>
      <c r="Y141" s="122"/>
    </row>
    <row r="142" spans="1:25" x14ac:dyDescent="0.15">
      <c r="A142" s="122">
        <v>141</v>
      </c>
      <c r="C142" s="415">
        <f>'2026 Spring Order Form V20'!$F$18</f>
        <v>0</v>
      </c>
      <c r="D142" s="520" t="s">
        <v>211</v>
      </c>
      <c r="E142" s="538">
        <v>4903658</v>
      </c>
      <c r="F142" s="141">
        <v>24742</v>
      </c>
      <c r="G142" s="414">
        <f>'2026 Spring Order Form V20'!$N$23</f>
        <v>0</v>
      </c>
      <c r="H142" s="414">
        <f>'2026 Spring Order Form V20'!$N$23</f>
        <v>0</v>
      </c>
      <c r="I142" s="122">
        <f>'2026 Spring Order Form V20'!$N$127</f>
        <v>0</v>
      </c>
      <c r="K142" s="414">
        <f>'2026 Spring Order Form V20'!$Q$23</f>
        <v>0</v>
      </c>
      <c r="L142" s="414">
        <f>'2026 Spring Order Form V20'!$Q$23</f>
        <v>0</v>
      </c>
      <c r="M142" s="122">
        <f>'2026 Spring Order Form V20'!$Q$127</f>
        <v>0</v>
      </c>
      <c r="O142" s="414">
        <f>'2026 Spring Order Form V20'!$T$23</f>
        <v>0</v>
      </c>
      <c r="P142" s="414">
        <f>'2026 Spring Order Form V20'!$T$23</f>
        <v>0</v>
      </c>
      <c r="Q142" s="122">
        <f>'2026 Spring Order Form V20'!$T$127</f>
        <v>0</v>
      </c>
      <c r="S142" s="414">
        <f>'2026 Spring Order Form V20'!$W$23</f>
        <v>0</v>
      </c>
      <c r="T142" s="414">
        <f>'2026 Spring Order Form V20'!$W$23</f>
        <v>0</v>
      </c>
      <c r="U142" s="122">
        <f>'2026 Spring Order Form V20'!$W$127</f>
        <v>0</v>
      </c>
      <c r="W142" s="491">
        <f>'2026 Spring Order Form V20'!$K$127</f>
        <v>0</v>
      </c>
      <c r="X142" s="496"/>
      <c r="Y142" s="122" t="str">
        <f>'2026 Spring Order Form V20'!$BS$127</f>
        <v>S/O</v>
      </c>
    </row>
    <row r="143" spans="1:25" x14ac:dyDescent="0.15">
      <c r="A143" s="122">
        <v>142</v>
      </c>
      <c r="C143" s="415">
        <f>'2026 Spring Order Form V20'!$F$18</f>
        <v>0</v>
      </c>
      <c r="D143" s="520" t="s">
        <v>211</v>
      </c>
      <c r="E143" s="534" t="s">
        <v>2076</v>
      </c>
      <c r="F143" s="141">
        <v>25481</v>
      </c>
      <c r="G143" s="414">
        <f>'2026 Spring Order Form V20'!$N$23</f>
        <v>0</v>
      </c>
      <c r="H143" s="414">
        <f>'2026 Spring Order Form V20'!$N$23</f>
        <v>0</v>
      </c>
      <c r="I143" s="122">
        <f>'2026 Spring Order Form V20'!$O$127</f>
        <v>0</v>
      </c>
      <c r="K143" s="414">
        <f>'2026 Spring Order Form V20'!$Q$23</f>
        <v>0</v>
      </c>
      <c r="L143" s="414">
        <f>'2026 Spring Order Form V20'!$Q$23</f>
        <v>0</v>
      </c>
      <c r="M143" s="122">
        <f>'2026 Spring Order Form V20'!$R$127</f>
        <v>0</v>
      </c>
      <c r="O143" s="414">
        <f>'2026 Spring Order Form V20'!$T$23</f>
        <v>0</v>
      </c>
      <c r="P143" s="414">
        <f>'2026 Spring Order Form V20'!$T$23</f>
        <v>0</v>
      </c>
      <c r="Q143" s="122">
        <f>'2026 Spring Order Form V20'!$U$127</f>
        <v>0</v>
      </c>
      <c r="S143" s="414">
        <f>'2026 Spring Order Form V20'!$W$23</f>
        <v>0</v>
      </c>
      <c r="T143" s="414">
        <f>'2026 Spring Order Form V20'!$W$23</f>
        <v>0</v>
      </c>
      <c r="U143" s="122">
        <f>'2026 Spring Order Form V20'!$X$127</f>
        <v>0</v>
      </c>
      <c r="X143" s="496"/>
      <c r="Y143" s="122"/>
    </row>
    <row r="144" spans="1:25" x14ac:dyDescent="0.15">
      <c r="A144" s="122">
        <v>143</v>
      </c>
      <c r="C144" s="415">
        <f>'2026 Spring Order Form V20'!$F$18</f>
        <v>0</v>
      </c>
      <c r="D144" s="520" t="s">
        <v>212</v>
      </c>
      <c r="E144" s="538">
        <v>4503685</v>
      </c>
      <c r="F144" s="141">
        <v>24708</v>
      </c>
      <c r="G144" s="414">
        <f>'2026 Spring Order Form V20'!$N$23</f>
        <v>0</v>
      </c>
      <c r="H144" s="414">
        <f>'2026 Spring Order Form V20'!$N$23</f>
        <v>0</v>
      </c>
      <c r="I144" s="122">
        <f>'2026 Spring Order Form V20'!$N$128</f>
        <v>0</v>
      </c>
      <c r="K144" s="414">
        <f>'2026 Spring Order Form V20'!$Q$23</f>
        <v>0</v>
      </c>
      <c r="L144" s="414">
        <f>'2026 Spring Order Form V20'!$Q$23</f>
        <v>0</v>
      </c>
      <c r="M144" s="122">
        <f>'2026 Spring Order Form V20'!$Q$128</f>
        <v>0</v>
      </c>
      <c r="O144" s="414">
        <f>'2026 Spring Order Form V20'!$T$23</f>
        <v>0</v>
      </c>
      <c r="P144" s="414">
        <f>'2026 Spring Order Form V20'!$T$23</f>
        <v>0</v>
      </c>
      <c r="Q144" s="122">
        <f>'2026 Spring Order Form V20'!$T$128</f>
        <v>0</v>
      </c>
      <c r="S144" s="414">
        <f>'2026 Spring Order Form V20'!$W$23</f>
        <v>0</v>
      </c>
      <c r="T144" s="414">
        <f>'2026 Spring Order Form V20'!$W$23</f>
        <v>0</v>
      </c>
      <c r="U144" s="122">
        <f>'2026 Spring Order Form V20'!$W$128</f>
        <v>0</v>
      </c>
      <c r="W144" s="491">
        <f>'2026 Spring Order Form V20'!$K$128</f>
        <v>0</v>
      </c>
      <c r="X144" s="496"/>
      <c r="Y144" s="122">
        <f>'2026 Spring Order Form V20'!$BS$128</f>
        <v>23</v>
      </c>
    </row>
    <row r="145" spans="1:25" x14ac:dyDescent="0.15">
      <c r="A145" s="122">
        <v>144</v>
      </c>
      <c r="C145" s="415">
        <f>'2026 Spring Order Form V20'!$F$18</f>
        <v>0</v>
      </c>
      <c r="D145" s="520" t="s">
        <v>212</v>
      </c>
      <c r="E145" s="534" t="s">
        <v>2077</v>
      </c>
      <c r="F145" s="141">
        <v>24716</v>
      </c>
      <c r="G145" s="414">
        <f>'2026 Spring Order Form V20'!$N$23</f>
        <v>0</v>
      </c>
      <c r="H145" s="414">
        <f>'2026 Spring Order Form V20'!$N$23</f>
        <v>0</v>
      </c>
      <c r="I145" s="122">
        <f>'2026 Spring Order Form V20'!$O$128</f>
        <v>0</v>
      </c>
      <c r="K145" s="414">
        <f>'2026 Spring Order Form V20'!$Q$23</f>
        <v>0</v>
      </c>
      <c r="L145" s="414">
        <f>'2026 Spring Order Form V20'!$Q$23</f>
        <v>0</v>
      </c>
      <c r="M145" s="122">
        <f>'2026 Spring Order Form V20'!$R$128</f>
        <v>0</v>
      </c>
      <c r="O145" s="414">
        <f>'2026 Spring Order Form V20'!$T$23</f>
        <v>0</v>
      </c>
      <c r="P145" s="414">
        <f>'2026 Spring Order Form V20'!$T$23</f>
        <v>0</v>
      </c>
      <c r="Q145" s="122">
        <f>'2026 Spring Order Form V20'!$U$128</f>
        <v>0</v>
      </c>
      <c r="S145" s="414">
        <f>'2026 Spring Order Form V20'!$W$23</f>
        <v>0</v>
      </c>
      <c r="T145" s="414">
        <f>'2026 Spring Order Form V20'!$W$23</f>
        <v>0</v>
      </c>
      <c r="U145" s="122">
        <f>'2026 Spring Order Form V20'!$X$128</f>
        <v>0</v>
      </c>
      <c r="X145" s="496"/>
      <c r="Y145" s="122"/>
    </row>
    <row r="146" spans="1:25" x14ac:dyDescent="0.15">
      <c r="A146" s="122">
        <v>145</v>
      </c>
      <c r="C146" s="415">
        <f>'2026 Spring Order Form V20'!$F$18</f>
        <v>0</v>
      </c>
      <c r="D146" s="520" t="s">
        <v>212</v>
      </c>
      <c r="E146" s="538">
        <v>4903688</v>
      </c>
      <c r="F146" s="141">
        <v>26930</v>
      </c>
      <c r="G146" s="414">
        <f>'2026 Spring Order Form V20'!$N$23</f>
        <v>0</v>
      </c>
      <c r="H146" s="414">
        <f>'2026 Spring Order Form V20'!$N$23</f>
        <v>0</v>
      </c>
      <c r="I146" s="122">
        <f>'2026 Spring Order Form V20'!$N$129</f>
        <v>0</v>
      </c>
      <c r="K146" s="414">
        <f>'2026 Spring Order Form V20'!$Q$23</f>
        <v>0</v>
      </c>
      <c r="L146" s="414">
        <f>'2026 Spring Order Form V20'!$Q$23</f>
        <v>0</v>
      </c>
      <c r="M146" s="122">
        <f>'2026 Spring Order Form V20'!$Q$129</f>
        <v>0</v>
      </c>
      <c r="O146" s="414">
        <f>'2026 Spring Order Form V20'!$T$23</f>
        <v>0</v>
      </c>
      <c r="P146" s="414">
        <f>'2026 Spring Order Form V20'!$T$23</f>
        <v>0</v>
      </c>
      <c r="Q146" s="122">
        <f>'2026 Spring Order Form V20'!$T$129</f>
        <v>0</v>
      </c>
      <c r="S146" s="414">
        <f>'2026 Spring Order Form V20'!$W$23</f>
        <v>0</v>
      </c>
      <c r="T146" s="414">
        <f>'2026 Spring Order Form V20'!$W$23</f>
        <v>0</v>
      </c>
      <c r="U146" s="122">
        <f>'2026 Spring Order Form V20'!$W$129</f>
        <v>0</v>
      </c>
      <c r="W146" s="491">
        <f>'2026 Spring Order Form V20'!$K$129</f>
        <v>0</v>
      </c>
      <c r="X146" s="496"/>
      <c r="Y146" s="122">
        <f>'2026 Spring Order Form V20'!$BS$129</f>
        <v>2</v>
      </c>
    </row>
    <row r="147" spans="1:25" x14ac:dyDescent="0.15">
      <c r="A147" s="122">
        <v>146</v>
      </c>
      <c r="C147" s="415">
        <f>'2026 Spring Order Form V20'!$F$18</f>
        <v>0</v>
      </c>
      <c r="D147" s="520" t="s">
        <v>212</v>
      </c>
      <c r="E147" s="534" t="s">
        <v>2078</v>
      </c>
      <c r="F147" s="141">
        <v>27118</v>
      </c>
      <c r="G147" s="414">
        <f>'2026 Spring Order Form V20'!$N$23</f>
        <v>0</v>
      </c>
      <c r="H147" s="414">
        <f>'2026 Spring Order Form V20'!$N$23</f>
        <v>0</v>
      </c>
      <c r="I147" s="122">
        <f>'2026 Spring Order Form V20'!$O$129</f>
        <v>0</v>
      </c>
      <c r="K147" s="414">
        <f>'2026 Spring Order Form V20'!$Q$23</f>
        <v>0</v>
      </c>
      <c r="L147" s="414">
        <f>'2026 Spring Order Form V20'!$Q$23</f>
        <v>0</v>
      </c>
      <c r="M147" s="122">
        <f>'2026 Spring Order Form V20'!$R$129</f>
        <v>0</v>
      </c>
      <c r="O147" s="414">
        <f>'2026 Spring Order Form V20'!$T$23</f>
        <v>0</v>
      </c>
      <c r="P147" s="414">
        <f>'2026 Spring Order Form V20'!$T$23</f>
        <v>0</v>
      </c>
      <c r="Q147" s="122">
        <f>'2026 Spring Order Form V20'!$U$129</f>
        <v>0</v>
      </c>
      <c r="S147" s="414">
        <f>'2026 Spring Order Form V20'!$W$23</f>
        <v>0</v>
      </c>
      <c r="T147" s="414">
        <f>'2026 Spring Order Form V20'!$W$23</f>
        <v>0</v>
      </c>
      <c r="U147" s="122">
        <f>'2026 Spring Order Form V20'!$X$129</f>
        <v>0</v>
      </c>
      <c r="X147" s="496"/>
      <c r="Y147" s="122"/>
    </row>
    <row r="148" spans="1:25" x14ac:dyDescent="0.15">
      <c r="A148" s="122">
        <v>147</v>
      </c>
      <c r="C148" s="415">
        <f>'2026 Spring Order Form V20'!$F$18</f>
        <v>0</v>
      </c>
      <c r="D148" s="520" t="s">
        <v>213</v>
      </c>
      <c r="E148" s="538">
        <v>4503675</v>
      </c>
      <c r="F148" s="141">
        <v>20201</v>
      </c>
      <c r="G148" s="414">
        <f>'2026 Spring Order Form V20'!$N$23</f>
        <v>0</v>
      </c>
      <c r="H148" s="414">
        <f>'2026 Spring Order Form V20'!$N$23</f>
        <v>0</v>
      </c>
      <c r="I148" s="122">
        <f>'2026 Spring Order Form V20'!$N$130</f>
        <v>0</v>
      </c>
      <c r="K148" s="414">
        <f>'2026 Spring Order Form V20'!$Q$23</f>
        <v>0</v>
      </c>
      <c r="L148" s="414">
        <f>'2026 Spring Order Form V20'!$Q$23</f>
        <v>0</v>
      </c>
      <c r="M148" s="122">
        <f>'2026 Spring Order Form V20'!$Q$130</f>
        <v>0</v>
      </c>
      <c r="O148" s="414">
        <f>'2026 Spring Order Form V20'!$T$23</f>
        <v>0</v>
      </c>
      <c r="P148" s="414">
        <f>'2026 Spring Order Form V20'!$T$23</f>
        <v>0</v>
      </c>
      <c r="Q148" s="122">
        <f>'2026 Spring Order Form V20'!$T$130</f>
        <v>0</v>
      </c>
      <c r="S148" s="414">
        <f>'2026 Spring Order Form V20'!$W$23</f>
        <v>0</v>
      </c>
      <c r="T148" s="414">
        <f>'2026 Spring Order Form V20'!$W$23</f>
        <v>0</v>
      </c>
      <c r="U148" s="122">
        <f>'2026 Spring Order Form V20'!$W$130</f>
        <v>0</v>
      </c>
      <c r="W148" s="491">
        <f>'2026 Spring Order Form V20'!$K$130</f>
        <v>0</v>
      </c>
      <c r="X148" s="496"/>
      <c r="Y148" s="122" t="str">
        <f>'2026 Spring Order Form V20'!$BS$130</f>
        <v>S/O</v>
      </c>
    </row>
    <row r="149" spans="1:25" x14ac:dyDescent="0.15">
      <c r="A149" s="122">
        <v>148</v>
      </c>
      <c r="C149" s="415">
        <f>'2026 Spring Order Form V20'!$F$18</f>
        <v>0</v>
      </c>
      <c r="D149" s="520" t="s">
        <v>213</v>
      </c>
      <c r="E149" s="534" t="s">
        <v>2079</v>
      </c>
      <c r="F149" s="141">
        <v>20200</v>
      </c>
      <c r="G149" s="414">
        <f>'2026 Spring Order Form V20'!$N$23</f>
        <v>0</v>
      </c>
      <c r="H149" s="414">
        <f>'2026 Spring Order Form V20'!$N$23</f>
        <v>0</v>
      </c>
      <c r="I149" s="122">
        <f>'2026 Spring Order Form V20'!$O$130</f>
        <v>0</v>
      </c>
      <c r="K149" s="414">
        <f>'2026 Spring Order Form V20'!$Q$23</f>
        <v>0</v>
      </c>
      <c r="L149" s="414">
        <f>'2026 Spring Order Form V20'!$Q$23</f>
        <v>0</v>
      </c>
      <c r="M149" s="122">
        <f>'2026 Spring Order Form V20'!$R$130</f>
        <v>0</v>
      </c>
      <c r="O149" s="414">
        <f>'2026 Spring Order Form V20'!$T$23</f>
        <v>0</v>
      </c>
      <c r="P149" s="414">
        <f>'2026 Spring Order Form V20'!$T$23</f>
        <v>0</v>
      </c>
      <c r="Q149" s="122">
        <f>'2026 Spring Order Form V20'!$U$130</f>
        <v>0</v>
      </c>
      <c r="S149" s="414">
        <f>'2026 Spring Order Form V20'!$W$23</f>
        <v>0</v>
      </c>
      <c r="T149" s="414">
        <f>'2026 Spring Order Form V20'!$W$23</f>
        <v>0</v>
      </c>
      <c r="U149" s="122">
        <f>'2026 Spring Order Form V20'!$X$130</f>
        <v>0</v>
      </c>
      <c r="X149" s="496"/>
      <c r="Y149" s="122"/>
    </row>
    <row r="150" spans="1:25" x14ac:dyDescent="0.15">
      <c r="A150" s="122">
        <v>149</v>
      </c>
      <c r="C150" s="415">
        <f>'2026 Spring Order Form V20'!$F$18</f>
        <v>0</v>
      </c>
      <c r="D150" s="520" t="s">
        <v>213</v>
      </c>
      <c r="E150" s="538">
        <v>4903678</v>
      </c>
      <c r="F150" s="141">
        <v>24743</v>
      </c>
      <c r="G150" s="414">
        <f>'2026 Spring Order Form V20'!$N$23</f>
        <v>0</v>
      </c>
      <c r="H150" s="414">
        <f>'2026 Spring Order Form V20'!$N$23</f>
        <v>0</v>
      </c>
      <c r="I150" s="122">
        <f>'2026 Spring Order Form V20'!$N$131</f>
        <v>0</v>
      </c>
      <c r="K150" s="414">
        <f>'2026 Spring Order Form V20'!$Q$23</f>
        <v>0</v>
      </c>
      <c r="L150" s="414">
        <f>'2026 Spring Order Form V20'!$Q$23</f>
        <v>0</v>
      </c>
      <c r="M150" s="122">
        <f>'2026 Spring Order Form V20'!$Q$131</f>
        <v>0</v>
      </c>
      <c r="O150" s="414">
        <f>'2026 Spring Order Form V20'!$T$23</f>
        <v>0</v>
      </c>
      <c r="P150" s="414">
        <f>'2026 Spring Order Form V20'!$T$23</f>
        <v>0</v>
      </c>
      <c r="Q150" s="122">
        <f>'2026 Spring Order Form V20'!$T$131</f>
        <v>0</v>
      </c>
      <c r="S150" s="414">
        <f>'2026 Spring Order Form V20'!$W$23</f>
        <v>0</v>
      </c>
      <c r="T150" s="414">
        <f>'2026 Spring Order Form V20'!$W$23</f>
        <v>0</v>
      </c>
      <c r="U150" s="122">
        <f>'2026 Spring Order Form V20'!$W$131</f>
        <v>0</v>
      </c>
      <c r="W150" s="491">
        <f>'2026 Spring Order Form V20'!$K$131</f>
        <v>0</v>
      </c>
      <c r="X150" s="496"/>
      <c r="Y150" s="122" t="str">
        <f>'2026 Spring Order Form V20'!$BS$131</f>
        <v>S/O</v>
      </c>
    </row>
    <row r="151" spans="1:25" x14ac:dyDescent="0.15">
      <c r="A151" s="122">
        <v>150</v>
      </c>
      <c r="C151" s="415">
        <f>'2026 Spring Order Form V20'!$F$18</f>
        <v>0</v>
      </c>
      <c r="D151" s="520" t="s">
        <v>213</v>
      </c>
      <c r="E151" s="534" t="s">
        <v>2080</v>
      </c>
      <c r="F151" s="141">
        <v>25482</v>
      </c>
      <c r="G151" s="414">
        <f>'2026 Spring Order Form V20'!$N$23</f>
        <v>0</v>
      </c>
      <c r="H151" s="414">
        <f>'2026 Spring Order Form V20'!$N$23</f>
        <v>0</v>
      </c>
      <c r="I151" s="122">
        <f>'2026 Spring Order Form V20'!$O$131</f>
        <v>0</v>
      </c>
      <c r="K151" s="414">
        <f>'2026 Spring Order Form V20'!$Q$23</f>
        <v>0</v>
      </c>
      <c r="L151" s="414">
        <f>'2026 Spring Order Form V20'!$Q$23</f>
        <v>0</v>
      </c>
      <c r="M151" s="122">
        <f>'2026 Spring Order Form V20'!$R$131</f>
        <v>0</v>
      </c>
      <c r="O151" s="414">
        <f>'2026 Spring Order Form V20'!$T$23</f>
        <v>0</v>
      </c>
      <c r="P151" s="414">
        <f>'2026 Spring Order Form V20'!$T$23</f>
        <v>0</v>
      </c>
      <c r="Q151" s="122">
        <f>'2026 Spring Order Form V20'!$U$131</f>
        <v>0</v>
      </c>
      <c r="S151" s="414">
        <f>'2026 Spring Order Form V20'!$W$23</f>
        <v>0</v>
      </c>
      <c r="T151" s="414">
        <f>'2026 Spring Order Form V20'!$W$23</f>
        <v>0</v>
      </c>
      <c r="U151" s="122">
        <f>'2026 Spring Order Form V20'!$X$131</f>
        <v>0</v>
      </c>
      <c r="X151" s="496"/>
      <c r="Y151" s="122"/>
    </row>
    <row r="152" spans="1:25" ht="13" x14ac:dyDescent="0.15">
      <c r="A152" s="122">
        <v>151</v>
      </c>
      <c r="C152" s="415">
        <f>'2026 Spring Order Form V20'!$F$18</f>
        <v>0</v>
      </c>
      <c r="D152" s="520" t="s">
        <v>214</v>
      </c>
      <c r="E152" s="538">
        <v>4503695</v>
      </c>
      <c r="F152" s="141">
        <v>20204</v>
      </c>
      <c r="G152" s="414">
        <f>'2026 Spring Order Form V20'!$N$23</f>
        <v>0</v>
      </c>
      <c r="H152" s="414">
        <f>'2026 Spring Order Form V20'!$N$23</f>
        <v>0</v>
      </c>
      <c r="I152" s="122">
        <f>'2026 Spring Order Form V20'!$N$132</f>
        <v>0</v>
      </c>
      <c r="K152" s="414">
        <f>'2026 Spring Order Form V20'!$Q$23</f>
        <v>0</v>
      </c>
      <c r="L152" s="414">
        <f>'2026 Spring Order Form V20'!$Q$23</f>
        <v>0</v>
      </c>
      <c r="M152" s="122">
        <f>'2026 Spring Order Form V20'!$Q$132</f>
        <v>0</v>
      </c>
      <c r="O152" s="414">
        <f>'2026 Spring Order Form V20'!$T$23</f>
        <v>0</v>
      </c>
      <c r="P152" s="414">
        <f>'2026 Spring Order Form V20'!$T$23</f>
        <v>0</v>
      </c>
      <c r="Q152" s="122">
        <f>'2026 Spring Order Form V20'!$T$132</f>
        <v>0</v>
      </c>
      <c r="S152" s="414">
        <f>'2026 Spring Order Form V20'!$W$23</f>
        <v>0</v>
      </c>
      <c r="T152" s="414">
        <f>'2026 Spring Order Form V20'!$W$23</f>
        <v>0</v>
      </c>
      <c r="U152" s="122">
        <f>'2026 Spring Order Form V20'!$W$132</f>
        <v>0</v>
      </c>
      <c r="W152" s="491">
        <f>'2026 Spring Order Form V20'!$K$132</f>
        <v>0</v>
      </c>
      <c r="X152" s="496" t="s">
        <v>2074</v>
      </c>
      <c r="Y152" s="122" t="str">
        <f>'2026 Spring Order Form V20'!$BS$132</f>
        <v>S/O</v>
      </c>
    </row>
    <row r="153" spans="1:25" x14ac:dyDescent="0.15">
      <c r="A153" s="122">
        <v>152</v>
      </c>
      <c r="C153" s="415">
        <f>'2026 Spring Order Form V20'!$F$18</f>
        <v>0</v>
      </c>
      <c r="D153" s="520" t="s">
        <v>214</v>
      </c>
      <c r="E153" s="534" t="s">
        <v>2081</v>
      </c>
      <c r="F153" s="141">
        <v>20203</v>
      </c>
      <c r="G153" s="414">
        <f>'2026 Spring Order Form V20'!$N$23</f>
        <v>0</v>
      </c>
      <c r="H153" s="414">
        <f>'2026 Spring Order Form V20'!$N$23</f>
        <v>0</v>
      </c>
      <c r="I153" s="122">
        <f>'2026 Spring Order Form V20'!$O$132</f>
        <v>0</v>
      </c>
      <c r="K153" s="414">
        <f>'2026 Spring Order Form V20'!$Q$23</f>
        <v>0</v>
      </c>
      <c r="L153" s="414">
        <f>'2026 Spring Order Form V20'!$Q$23</f>
        <v>0</v>
      </c>
      <c r="M153" s="122">
        <f>'2026 Spring Order Form V20'!$R$132</f>
        <v>0</v>
      </c>
      <c r="O153" s="414">
        <f>'2026 Spring Order Form V20'!$T$23</f>
        <v>0</v>
      </c>
      <c r="P153" s="414">
        <f>'2026 Spring Order Form V20'!$T$23</f>
        <v>0</v>
      </c>
      <c r="Q153" s="122">
        <f>'2026 Spring Order Form V20'!$U$132</f>
        <v>0</v>
      </c>
      <c r="S153" s="414">
        <f>'2026 Spring Order Form V20'!$W$23</f>
        <v>0</v>
      </c>
      <c r="T153" s="414">
        <f>'2026 Spring Order Form V20'!$W$23</f>
        <v>0</v>
      </c>
      <c r="U153" s="122">
        <f>'2026 Spring Order Form V20'!$X$132</f>
        <v>0</v>
      </c>
      <c r="X153" s="496"/>
      <c r="Y153" s="122"/>
    </row>
    <row r="154" spans="1:25" x14ac:dyDescent="0.15">
      <c r="A154" s="122">
        <v>153</v>
      </c>
      <c r="C154" s="415">
        <f>'2026 Spring Order Form V20'!$F$18</f>
        <v>0</v>
      </c>
      <c r="D154" s="520" t="s">
        <v>214</v>
      </c>
      <c r="E154" s="538">
        <v>4903698</v>
      </c>
      <c r="F154" s="141">
        <v>24741</v>
      </c>
      <c r="G154" s="414">
        <f>'2026 Spring Order Form V20'!$N$23</f>
        <v>0</v>
      </c>
      <c r="H154" s="414">
        <f>'2026 Spring Order Form V20'!$N$23</f>
        <v>0</v>
      </c>
      <c r="I154" s="122">
        <f>'2026 Spring Order Form V20'!$N$133</f>
        <v>0</v>
      </c>
      <c r="K154" s="414">
        <f>'2026 Spring Order Form V20'!$Q$23</f>
        <v>0</v>
      </c>
      <c r="L154" s="414">
        <f>'2026 Spring Order Form V20'!$Q$23</f>
        <v>0</v>
      </c>
      <c r="M154" s="122">
        <f>'2026 Spring Order Form V20'!$Q$133</f>
        <v>0</v>
      </c>
      <c r="O154" s="414">
        <f>'2026 Spring Order Form V20'!$T$23</f>
        <v>0</v>
      </c>
      <c r="P154" s="414">
        <f>'2026 Spring Order Form V20'!$T$23</f>
        <v>0</v>
      </c>
      <c r="Q154" s="122">
        <f>'2026 Spring Order Form V20'!$T$133</f>
        <v>0</v>
      </c>
      <c r="S154" s="414">
        <f>'2026 Spring Order Form V20'!$W$23</f>
        <v>0</v>
      </c>
      <c r="T154" s="414">
        <f>'2026 Spring Order Form V20'!$W$23</f>
        <v>0</v>
      </c>
      <c r="U154" s="122">
        <f>'2026 Spring Order Form V20'!$W$133</f>
        <v>0</v>
      </c>
      <c r="W154" s="491">
        <f>'2026 Spring Order Form V20'!$K$133</f>
        <v>0</v>
      </c>
      <c r="X154" s="496"/>
      <c r="Y154" s="122" t="str">
        <f>'2026 Spring Order Form V20'!$BS$133</f>
        <v>S/O</v>
      </c>
    </row>
    <row r="155" spans="1:25" x14ac:dyDescent="0.15">
      <c r="A155" s="122">
        <v>154</v>
      </c>
      <c r="C155" s="415">
        <f>'2026 Spring Order Form V20'!$F$18</f>
        <v>0</v>
      </c>
      <c r="D155" s="520" t="s">
        <v>214</v>
      </c>
      <c r="E155" s="534" t="s">
        <v>2082</v>
      </c>
      <c r="F155" s="141">
        <v>25483</v>
      </c>
      <c r="G155" s="414">
        <f>'2026 Spring Order Form V20'!$N$23</f>
        <v>0</v>
      </c>
      <c r="H155" s="414">
        <f>'2026 Spring Order Form V20'!$N$23</f>
        <v>0</v>
      </c>
      <c r="I155" s="122">
        <f>'2026 Spring Order Form V20'!$O$133</f>
        <v>0</v>
      </c>
      <c r="K155" s="414">
        <f>'2026 Spring Order Form V20'!$Q$23</f>
        <v>0</v>
      </c>
      <c r="L155" s="414">
        <f>'2026 Spring Order Form V20'!$Q$23</f>
        <v>0</v>
      </c>
      <c r="M155" s="122">
        <f>'2026 Spring Order Form V20'!$R$133</f>
        <v>0</v>
      </c>
      <c r="O155" s="414">
        <f>'2026 Spring Order Form V20'!$T$23</f>
        <v>0</v>
      </c>
      <c r="P155" s="414">
        <f>'2026 Spring Order Form V20'!$T$23</f>
        <v>0</v>
      </c>
      <c r="Q155" s="122">
        <f>'2026 Spring Order Form V20'!$U$133</f>
        <v>0</v>
      </c>
      <c r="S155" s="414">
        <f>'2026 Spring Order Form V20'!$W$23</f>
        <v>0</v>
      </c>
      <c r="T155" s="414">
        <f>'2026 Spring Order Form V20'!$W$23</f>
        <v>0</v>
      </c>
      <c r="U155" s="122">
        <f>'2026 Spring Order Form V20'!$X$133</f>
        <v>0</v>
      </c>
      <c r="X155" s="496"/>
      <c r="Y155" s="122"/>
    </row>
    <row r="156" spans="1:25" x14ac:dyDescent="0.15">
      <c r="A156" s="122">
        <v>155</v>
      </c>
      <c r="C156" s="415">
        <f>'2026 Spring Order Form V20'!$F$18</f>
        <v>0</v>
      </c>
      <c r="D156" s="520" t="s">
        <v>215</v>
      </c>
      <c r="E156" s="538">
        <v>4503605</v>
      </c>
      <c r="F156" s="141">
        <v>26942</v>
      </c>
      <c r="G156" s="414">
        <f>'2026 Spring Order Form V20'!$N$23</f>
        <v>0</v>
      </c>
      <c r="H156" s="414">
        <f>'2026 Spring Order Form V20'!$N$23</f>
        <v>0</v>
      </c>
      <c r="I156" s="122">
        <f>'2026 Spring Order Form V20'!$N$134</f>
        <v>0</v>
      </c>
      <c r="K156" s="414">
        <f>'2026 Spring Order Form V20'!$Q$23</f>
        <v>0</v>
      </c>
      <c r="L156" s="414">
        <f>'2026 Spring Order Form V20'!$Q$23</f>
        <v>0</v>
      </c>
      <c r="M156" s="122">
        <f>'2026 Spring Order Form V20'!$Q$134</f>
        <v>0</v>
      </c>
      <c r="O156" s="414">
        <f>'2026 Spring Order Form V20'!$T$23</f>
        <v>0</v>
      </c>
      <c r="P156" s="414">
        <f>'2026 Spring Order Form V20'!$T$23</f>
        <v>0</v>
      </c>
      <c r="Q156" s="122">
        <f>'2026 Spring Order Form V20'!$T$134</f>
        <v>0</v>
      </c>
      <c r="S156" s="414">
        <f>'2026 Spring Order Form V20'!$W$23</f>
        <v>0</v>
      </c>
      <c r="T156" s="414">
        <f>'2026 Spring Order Form V20'!$W$23</f>
        <v>0</v>
      </c>
      <c r="U156" s="122">
        <f>'2026 Spring Order Form V20'!$W$134</f>
        <v>0</v>
      </c>
      <c r="W156" s="491">
        <f>'2026 Spring Order Form V20'!$K$134</f>
        <v>0</v>
      </c>
      <c r="X156" s="496"/>
      <c r="Y156" s="122">
        <f>'2026 Spring Order Form V20'!$BS$134</f>
        <v>63</v>
      </c>
    </row>
    <row r="157" spans="1:25" x14ac:dyDescent="0.15">
      <c r="A157" s="122">
        <v>156</v>
      </c>
      <c r="C157" s="415">
        <f>'2026 Spring Order Form V20'!$F$18</f>
        <v>0</v>
      </c>
      <c r="D157" s="520" t="s">
        <v>215</v>
      </c>
      <c r="E157" s="534" t="s">
        <v>2083</v>
      </c>
      <c r="F157" s="141">
        <v>27103</v>
      </c>
      <c r="G157" s="414">
        <f>'2026 Spring Order Form V20'!$N$23</f>
        <v>0</v>
      </c>
      <c r="H157" s="414">
        <f>'2026 Spring Order Form V20'!$N$23</f>
        <v>0</v>
      </c>
      <c r="I157" s="122">
        <f>'2026 Spring Order Form V20'!$O$134</f>
        <v>0</v>
      </c>
      <c r="K157" s="414">
        <f>'2026 Spring Order Form V20'!$Q$23</f>
        <v>0</v>
      </c>
      <c r="L157" s="414">
        <f>'2026 Spring Order Form V20'!$Q$23</f>
        <v>0</v>
      </c>
      <c r="M157" s="122">
        <f>'2026 Spring Order Form V20'!$R$134</f>
        <v>0</v>
      </c>
      <c r="O157" s="414">
        <f>'2026 Spring Order Form V20'!$T$23</f>
        <v>0</v>
      </c>
      <c r="P157" s="414">
        <f>'2026 Spring Order Form V20'!$T$23</f>
        <v>0</v>
      </c>
      <c r="Q157" s="122">
        <f>'2026 Spring Order Form V20'!$U$134</f>
        <v>0</v>
      </c>
      <c r="S157" s="414">
        <f>'2026 Spring Order Form V20'!$W$23</f>
        <v>0</v>
      </c>
      <c r="T157" s="414">
        <f>'2026 Spring Order Form V20'!$W$23</f>
        <v>0</v>
      </c>
      <c r="U157" s="122">
        <f>'2026 Spring Order Form V20'!$X$134</f>
        <v>0</v>
      </c>
      <c r="X157" s="496"/>
      <c r="Y157" s="122"/>
    </row>
    <row r="158" spans="1:25" x14ac:dyDescent="0.15">
      <c r="A158" s="122">
        <v>157</v>
      </c>
      <c r="C158" s="415">
        <f>'2026 Spring Order Form V20'!$F$18</f>
        <v>0</v>
      </c>
      <c r="D158" s="520" t="s">
        <v>216</v>
      </c>
      <c r="E158" s="538">
        <v>4503645</v>
      </c>
      <c r="F158" s="141">
        <v>24707</v>
      </c>
      <c r="G158" s="414">
        <f>'2026 Spring Order Form V20'!$N$23</f>
        <v>0</v>
      </c>
      <c r="H158" s="414">
        <f>'2026 Spring Order Form V20'!$N$23</f>
        <v>0</v>
      </c>
      <c r="I158" s="122">
        <f>'2026 Spring Order Form V20'!$N$135</f>
        <v>0</v>
      </c>
      <c r="K158" s="414">
        <f>'2026 Spring Order Form V20'!$Q$23</f>
        <v>0</v>
      </c>
      <c r="L158" s="414">
        <f>'2026 Spring Order Form V20'!$Q$23</f>
        <v>0</v>
      </c>
      <c r="M158" s="122">
        <f>'2026 Spring Order Form V20'!$Q$135</f>
        <v>0</v>
      </c>
      <c r="O158" s="414">
        <f>'2026 Spring Order Form V20'!$T$23</f>
        <v>0</v>
      </c>
      <c r="P158" s="414">
        <f>'2026 Spring Order Form V20'!$T$23</f>
        <v>0</v>
      </c>
      <c r="Q158" s="122">
        <f>'2026 Spring Order Form V20'!$T$135</f>
        <v>0</v>
      </c>
      <c r="S158" s="414">
        <f>'2026 Spring Order Form V20'!$W$23</f>
        <v>0</v>
      </c>
      <c r="T158" s="414">
        <f>'2026 Spring Order Form V20'!$W$23</f>
        <v>0</v>
      </c>
      <c r="U158" s="122">
        <f>'2026 Spring Order Form V20'!$W$135</f>
        <v>0</v>
      </c>
      <c r="W158" s="491">
        <f>'2026 Spring Order Form V20'!$K$135</f>
        <v>0</v>
      </c>
      <c r="X158" s="496"/>
      <c r="Y158" s="122">
        <f>'2026 Spring Order Form V20'!$BS$135</f>
        <v>12</v>
      </c>
    </row>
    <row r="159" spans="1:25" x14ac:dyDescent="0.15">
      <c r="A159" s="122">
        <v>158</v>
      </c>
      <c r="C159" s="415">
        <f>'2026 Spring Order Form V20'!$F$18</f>
        <v>0</v>
      </c>
      <c r="D159" s="520" t="s">
        <v>216</v>
      </c>
      <c r="E159" s="534" t="s">
        <v>2084</v>
      </c>
      <c r="F159" s="141">
        <v>24718</v>
      </c>
      <c r="G159" s="414">
        <f>'2026 Spring Order Form V20'!$N$23</f>
        <v>0</v>
      </c>
      <c r="H159" s="414">
        <f>'2026 Spring Order Form V20'!$N$23</f>
        <v>0</v>
      </c>
      <c r="I159" s="122">
        <f>'2026 Spring Order Form V20'!$O$135</f>
        <v>0</v>
      </c>
      <c r="K159" s="414">
        <f>'2026 Spring Order Form V20'!$Q$23</f>
        <v>0</v>
      </c>
      <c r="L159" s="414">
        <f>'2026 Spring Order Form V20'!$Q$23</f>
        <v>0</v>
      </c>
      <c r="M159" s="122">
        <f>'2026 Spring Order Form V20'!$R$135</f>
        <v>0</v>
      </c>
      <c r="O159" s="414">
        <f>'2026 Spring Order Form V20'!$T$23</f>
        <v>0</v>
      </c>
      <c r="P159" s="414">
        <f>'2026 Spring Order Form V20'!$T$23</f>
        <v>0</v>
      </c>
      <c r="Q159" s="122">
        <f>'2026 Spring Order Form V20'!$U$135</f>
        <v>0</v>
      </c>
      <c r="S159" s="414">
        <f>'2026 Spring Order Form V20'!$W$23</f>
        <v>0</v>
      </c>
      <c r="T159" s="414">
        <f>'2026 Spring Order Form V20'!$W$23</f>
        <v>0</v>
      </c>
      <c r="U159" s="122">
        <f>'2026 Spring Order Form V20'!$X$135</f>
        <v>0</v>
      </c>
      <c r="X159" s="496"/>
      <c r="Y159" s="122"/>
    </row>
    <row r="160" spans="1:25" x14ac:dyDescent="0.15">
      <c r="A160" s="122">
        <v>159</v>
      </c>
      <c r="C160" s="415">
        <f>'2026 Spring Order Form V20'!$F$18</f>
        <v>0</v>
      </c>
      <c r="D160" s="520" t="s">
        <v>216</v>
      </c>
      <c r="E160" s="538">
        <v>4903648</v>
      </c>
      <c r="F160" s="141">
        <v>27046</v>
      </c>
      <c r="G160" s="414">
        <f>'2026 Spring Order Form V20'!$N$23</f>
        <v>0</v>
      </c>
      <c r="H160" s="414">
        <f>'2026 Spring Order Form V20'!$N$23</f>
        <v>0</v>
      </c>
      <c r="I160" s="122">
        <f>'2026 Spring Order Form V20'!$N$136</f>
        <v>0</v>
      </c>
      <c r="K160" s="414">
        <f>'2026 Spring Order Form V20'!$Q$23</f>
        <v>0</v>
      </c>
      <c r="L160" s="414">
        <f>'2026 Spring Order Form V20'!$Q$23</f>
        <v>0</v>
      </c>
      <c r="M160" s="122">
        <f>'2026 Spring Order Form V20'!$Q$136</f>
        <v>0</v>
      </c>
      <c r="O160" s="414">
        <f>'2026 Spring Order Form V20'!$T$23</f>
        <v>0</v>
      </c>
      <c r="P160" s="414">
        <f>'2026 Spring Order Form V20'!$T$23</f>
        <v>0</v>
      </c>
      <c r="Q160" s="122">
        <f>'2026 Spring Order Form V20'!$T$136</f>
        <v>0</v>
      </c>
      <c r="S160" s="414">
        <f>'2026 Spring Order Form V20'!$W$23</f>
        <v>0</v>
      </c>
      <c r="T160" s="414">
        <f>'2026 Spring Order Form V20'!$W$23</f>
        <v>0</v>
      </c>
      <c r="U160" s="122">
        <f>'2026 Spring Order Form V20'!$W$136</f>
        <v>0</v>
      </c>
      <c r="W160" s="491">
        <f>'2026 Spring Order Form V20'!$K$136</f>
        <v>0</v>
      </c>
      <c r="X160" s="496"/>
      <c r="Y160" s="122">
        <f>'2026 Spring Order Form V20'!$BS$136</f>
        <v>1</v>
      </c>
    </row>
    <row r="161" spans="1:25" x14ac:dyDescent="0.15">
      <c r="A161" s="122">
        <v>160</v>
      </c>
      <c r="C161" s="415">
        <f>'2026 Spring Order Form V20'!$F$18</f>
        <v>0</v>
      </c>
      <c r="D161" s="520" t="s">
        <v>216</v>
      </c>
      <c r="E161" s="534" t="s">
        <v>2085</v>
      </c>
      <c r="F161" s="141">
        <v>27380</v>
      </c>
      <c r="G161" s="414">
        <f>'2026 Spring Order Form V20'!$N$23</f>
        <v>0</v>
      </c>
      <c r="H161" s="414">
        <f>'2026 Spring Order Form V20'!$N$23</f>
        <v>0</v>
      </c>
      <c r="I161" s="122">
        <f>'2026 Spring Order Form V20'!$O$136</f>
        <v>0</v>
      </c>
      <c r="K161" s="414">
        <f>'2026 Spring Order Form V20'!$Q$23</f>
        <v>0</v>
      </c>
      <c r="L161" s="414">
        <f>'2026 Spring Order Form V20'!$Q$23</f>
        <v>0</v>
      </c>
      <c r="M161" s="122">
        <f>'2026 Spring Order Form V20'!$R$136</f>
        <v>0</v>
      </c>
      <c r="O161" s="414">
        <f>'2026 Spring Order Form V20'!$T$23</f>
        <v>0</v>
      </c>
      <c r="P161" s="414">
        <f>'2026 Spring Order Form V20'!$T$23</f>
        <v>0</v>
      </c>
      <c r="Q161" s="122">
        <f>'2026 Spring Order Form V20'!$U$136</f>
        <v>0</v>
      </c>
      <c r="S161" s="414">
        <f>'2026 Spring Order Form V20'!$W$23</f>
        <v>0</v>
      </c>
      <c r="T161" s="414">
        <f>'2026 Spring Order Form V20'!$W$23</f>
        <v>0</v>
      </c>
      <c r="U161" s="122">
        <f>'2026 Spring Order Form V20'!$X$136</f>
        <v>0</v>
      </c>
      <c r="X161" s="496"/>
      <c r="Y161" s="122"/>
    </row>
    <row r="162" spans="1:25" x14ac:dyDescent="0.15">
      <c r="A162" s="122">
        <v>161</v>
      </c>
      <c r="C162" s="415">
        <f>'2026 Spring Order Form V20'!$F$18</f>
        <v>0</v>
      </c>
      <c r="D162" s="520" t="s">
        <v>218</v>
      </c>
      <c r="E162" s="538">
        <v>4503735</v>
      </c>
      <c r="F162" s="141">
        <v>301</v>
      </c>
      <c r="G162" s="414">
        <f>'2026 Spring Order Form V20'!$N$23</f>
        <v>0</v>
      </c>
      <c r="H162" s="414">
        <f>'2026 Spring Order Form V20'!$N$23</f>
        <v>0</v>
      </c>
      <c r="I162" s="122">
        <f>'2026 Spring Order Form V20'!$N$138</f>
        <v>0</v>
      </c>
      <c r="K162" s="414">
        <f>'2026 Spring Order Form V20'!$Q$23</f>
        <v>0</v>
      </c>
      <c r="L162" s="414">
        <f>'2026 Spring Order Form V20'!$Q$23</f>
        <v>0</v>
      </c>
      <c r="M162" s="122">
        <f>'2026 Spring Order Form V20'!$Q$138</f>
        <v>0</v>
      </c>
      <c r="O162" s="414">
        <f>'2026 Spring Order Form V20'!$T$23</f>
        <v>0</v>
      </c>
      <c r="P162" s="414">
        <f>'2026 Spring Order Form V20'!$T$23</f>
        <v>0</v>
      </c>
      <c r="Q162" s="122">
        <f>'2026 Spring Order Form V20'!$T$138</f>
        <v>0</v>
      </c>
      <c r="S162" s="414">
        <f>'2026 Spring Order Form V20'!$W$23</f>
        <v>0</v>
      </c>
      <c r="T162" s="414">
        <f>'2026 Spring Order Form V20'!$W$23</f>
        <v>0</v>
      </c>
      <c r="U162" s="122">
        <f>'2026 Spring Order Form V20'!$W$138</f>
        <v>0</v>
      </c>
      <c r="W162" s="491">
        <f>'2026 Spring Order Form V20'!$K$138</f>
        <v>0</v>
      </c>
      <c r="X162" s="496"/>
      <c r="Y162" s="122" t="str">
        <f>'2026 Spring Order Form V20'!$BS$138</f>
        <v>S/O</v>
      </c>
    </row>
    <row r="163" spans="1:25" x14ac:dyDescent="0.15">
      <c r="A163" s="122">
        <v>162</v>
      </c>
      <c r="C163" s="415">
        <f>'2026 Spring Order Form V20'!$F$18</f>
        <v>0</v>
      </c>
      <c r="D163" s="520" t="s">
        <v>218</v>
      </c>
      <c r="E163" s="534" t="s">
        <v>2086</v>
      </c>
      <c r="F163" s="141">
        <v>1276</v>
      </c>
      <c r="G163" s="414">
        <f>'2026 Spring Order Form V20'!$N$23</f>
        <v>0</v>
      </c>
      <c r="H163" s="414">
        <f>'2026 Spring Order Form V20'!$N$23</f>
        <v>0</v>
      </c>
      <c r="I163" s="122">
        <f>'2026 Spring Order Form V20'!$O$138</f>
        <v>0</v>
      </c>
      <c r="K163" s="414">
        <f>'2026 Spring Order Form V20'!$Q$23</f>
        <v>0</v>
      </c>
      <c r="L163" s="414">
        <f>'2026 Spring Order Form V20'!$Q$23</f>
        <v>0</v>
      </c>
      <c r="M163" s="122">
        <f>'2026 Spring Order Form V20'!$R$138</f>
        <v>0</v>
      </c>
      <c r="O163" s="414">
        <f>'2026 Spring Order Form V20'!$T$23</f>
        <v>0</v>
      </c>
      <c r="P163" s="414">
        <f>'2026 Spring Order Form V20'!$T$23</f>
        <v>0</v>
      </c>
      <c r="Q163" s="122">
        <f>'2026 Spring Order Form V20'!$U$138</f>
        <v>0</v>
      </c>
      <c r="S163" s="414">
        <f>'2026 Spring Order Form V20'!$W$23</f>
        <v>0</v>
      </c>
      <c r="T163" s="414">
        <f>'2026 Spring Order Form V20'!$W$23</f>
        <v>0</v>
      </c>
      <c r="U163" s="122">
        <f>'2026 Spring Order Form V20'!$X$138</f>
        <v>0</v>
      </c>
      <c r="X163" s="496"/>
      <c r="Y163" s="122"/>
    </row>
    <row r="164" spans="1:25" x14ac:dyDescent="0.15">
      <c r="A164" s="122">
        <v>163</v>
      </c>
      <c r="C164" s="415">
        <f>'2026 Spring Order Form V20'!$F$18</f>
        <v>0</v>
      </c>
      <c r="D164" s="520" t="s">
        <v>219</v>
      </c>
      <c r="E164" s="538">
        <v>4503825</v>
      </c>
      <c r="F164" s="141">
        <v>302</v>
      </c>
      <c r="G164" s="414">
        <f>'2026 Spring Order Form V20'!$N$23</f>
        <v>0</v>
      </c>
      <c r="H164" s="414">
        <f>'2026 Spring Order Form V20'!$N$23</f>
        <v>0</v>
      </c>
      <c r="I164" s="122">
        <f>'2026 Spring Order Form V20'!$N$139</f>
        <v>0</v>
      </c>
      <c r="K164" s="414">
        <f>'2026 Spring Order Form V20'!$Q$23</f>
        <v>0</v>
      </c>
      <c r="L164" s="414">
        <f>'2026 Spring Order Form V20'!$Q$23</f>
        <v>0</v>
      </c>
      <c r="M164" s="122">
        <f>'2026 Spring Order Form V20'!$Q$139</f>
        <v>0</v>
      </c>
      <c r="O164" s="414">
        <f>'2026 Spring Order Form V20'!$T$23</f>
        <v>0</v>
      </c>
      <c r="P164" s="414">
        <f>'2026 Spring Order Form V20'!$T$23</f>
        <v>0</v>
      </c>
      <c r="Q164" s="122">
        <f>'2026 Spring Order Form V20'!$T$139</f>
        <v>0</v>
      </c>
      <c r="S164" s="414">
        <f>'2026 Spring Order Form V20'!$W$23</f>
        <v>0</v>
      </c>
      <c r="T164" s="414">
        <f>'2026 Spring Order Form V20'!$W$23</f>
        <v>0</v>
      </c>
      <c r="U164" s="122">
        <f>'2026 Spring Order Form V20'!$W$139</f>
        <v>0</v>
      </c>
      <c r="W164" s="491">
        <f>'2026 Spring Order Form V20'!$K$139</f>
        <v>0</v>
      </c>
      <c r="X164" s="496"/>
      <c r="Y164" s="122" t="str">
        <f>'2026 Spring Order Form V20'!$BS$139</f>
        <v>S/O</v>
      </c>
    </row>
    <row r="165" spans="1:25" x14ac:dyDescent="0.15">
      <c r="A165" s="122">
        <v>164</v>
      </c>
      <c r="C165" s="415">
        <f>'2026 Spring Order Form V20'!$F$18</f>
        <v>0</v>
      </c>
      <c r="D165" s="520" t="s">
        <v>219</v>
      </c>
      <c r="E165" s="534" t="s">
        <v>2087</v>
      </c>
      <c r="F165" s="141">
        <v>1277</v>
      </c>
      <c r="G165" s="414">
        <f>'2026 Spring Order Form V20'!$N$23</f>
        <v>0</v>
      </c>
      <c r="H165" s="414">
        <f>'2026 Spring Order Form V20'!$N$23</f>
        <v>0</v>
      </c>
      <c r="I165" s="122">
        <f>'2026 Spring Order Form V20'!$O$139</f>
        <v>0</v>
      </c>
      <c r="K165" s="414">
        <f>'2026 Spring Order Form V20'!$Q$23</f>
        <v>0</v>
      </c>
      <c r="L165" s="414">
        <f>'2026 Spring Order Form V20'!$Q$23</f>
        <v>0</v>
      </c>
      <c r="M165" s="122">
        <f>'2026 Spring Order Form V20'!$R$139</f>
        <v>0</v>
      </c>
      <c r="O165" s="414">
        <f>'2026 Spring Order Form V20'!$T$23</f>
        <v>0</v>
      </c>
      <c r="P165" s="414">
        <f>'2026 Spring Order Form V20'!$T$23</f>
        <v>0</v>
      </c>
      <c r="Q165" s="122">
        <f>'2026 Spring Order Form V20'!$U$139</f>
        <v>0</v>
      </c>
      <c r="S165" s="414">
        <f>'2026 Spring Order Form V20'!$W$23</f>
        <v>0</v>
      </c>
      <c r="T165" s="414">
        <f>'2026 Spring Order Form V20'!$W$23</f>
        <v>0</v>
      </c>
      <c r="U165" s="122">
        <f>'2026 Spring Order Form V20'!$X$139</f>
        <v>0</v>
      </c>
      <c r="X165" s="496"/>
      <c r="Y165" s="122"/>
    </row>
    <row r="166" spans="1:25" x14ac:dyDescent="0.15">
      <c r="A166" s="122">
        <v>165</v>
      </c>
      <c r="C166" s="415">
        <f>'2026 Spring Order Form V20'!$F$18</f>
        <v>0</v>
      </c>
      <c r="D166" s="520" t="s">
        <v>220</v>
      </c>
      <c r="E166" s="538">
        <v>4504055</v>
      </c>
      <c r="F166" s="141">
        <v>28078</v>
      </c>
      <c r="G166" s="414">
        <f>'2026 Spring Order Form V20'!$N$23</f>
        <v>0</v>
      </c>
      <c r="H166" s="414">
        <f>'2026 Spring Order Form V20'!$N$23</f>
        <v>0</v>
      </c>
      <c r="I166" s="122">
        <f>'2026 Spring Order Form V20'!$N$140</f>
        <v>0</v>
      </c>
      <c r="K166" s="414">
        <f>'2026 Spring Order Form V20'!$Q$23</f>
        <v>0</v>
      </c>
      <c r="L166" s="414">
        <f>'2026 Spring Order Form V20'!$Q$23</f>
        <v>0</v>
      </c>
      <c r="M166" s="122">
        <f>'2026 Spring Order Form V20'!$Q$140</f>
        <v>0</v>
      </c>
      <c r="O166" s="414">
        <f>'2026 Spring Order Form V20'!$T$23</f>
        <v>0</v>
      </c>
      <c r="P166" s="414">
        <f>'2026 Spring Order Form V20'!$T$23</f>
        <v>0</v>
      </c>
      <c r="Q166" s="122">
        <f>'2026 Spring Order Form V20'!$T$140</f>
        <v>0</v>
      </c>
      <c r="S166" s="414">
        <f>'2026 Spring Order Form V20'!$W$23</f>
        <v>0</v>
      </c>
      <c r="T166" s="414">
        <f>'2026 Spring Order Form V20'!$W$23</f>
        <v>0</v>
      </c>
      <c r="U166" s="122">
        <f>'2026 Spring Order Form V20'!$W$140</f>
        <v>0</v>
      </c>
      <c r="W166" s="491">
        <f>'2026 Spring Order Form V20'!$K$140</f>
        <v>0</v>
      </c>
      <c r="X166" s="496"/>
      <c r="Y166" s="122">
        <f>'2026 Spring Order Form V20'!$BS$140</f>
        <v>5</v>
      </c>
    </row>
    <row r="167" spans="1:25" x14ac:dyDescent="0.15">
      <c r="A167" s="122">
        <v>166</v>
      </c>
      <c r="C167" s="415">
        <f>'2026 Spring Order Form V20'!$F$18</f>
        <v>0</v>
      </c>
      <c r="D167" s="520" t="s">
        <v>220</v>
      </c>
      <c r="E167" s="534" t="s">
        <v>2088</v>
      </c>
      <c r="F167" s="141">
        <v>28080</v>
      </c>
      <c r="G167" s="414">
        <f>'2026 Spring Order Form V20'!$N$23</f>
        <v>0</v>
      </c>
      <c r="H167" s="414">
        <f>'2026 Spring Order Form V20'!$N$23</f>
        <v>0</v>
      </c>
      <c r="I167" s="122">
        <f>'2026 Spring Order Form V20'!$O$140</f>
        <v>0</v>
      </c>
      <c r="K167" s="414">
        <f>'2026 Spring Order Form V20'!$Q$23</f>
        <v>0</v>
      </c>
      <c r="L167" s="414">
        <f>'2026 Spring Order Form V20'!$Q$23</f>
        <v>0</v>
      </c>
      <c r="M167" s="122">
        <f>'2026 Spring Order Form V20'!$R$140</f>
        <v>0</v>
      </c>
      <c r="O167" s="414">
        <f>'2026 Spring Order Form V20'!$T$23</f>
        <v>0</v>
      </c>
      <c r="P167" s="414">
        <f>'2026 Spring Order Form V20'!$T$23</f>
        <v>0</v>
      </c>
      <c r="Q167" s="122">
        <f>'2026 Spring Order Form V20'!$U$140</f>
        <v>0</v>
      </c>
      <c r="S167" s="414">
        <f>'2026 Spring Order Form V20'!$W$23</f>
        <v>0</v>
      </c>
      <c r="T167" s="414">
        <f>'2026 Spring Order Form V20'!$W$23</f>
        <v>0</v>
      </c>
      <c r="U167" s="122">
        <f>'2026 Spring Order Form V20'!$X$140</f>
        <v>0</v>
      </c>
      <c r="X167" s="496"/>
      <c r="Y167" s="122"/>
    </row>
    <row r="168" spans="1:25" x14ac:dyDescent="0.15">
      <c r="A168" s="122">
        <v>167</v>
      </c>
      <c r="C168" s="415">
        <f>'2026 Spring Order Form V20'!$F$18</f>
        <v>0</v>
      </c>
      <c r="D168" s="520" t="s">
        <v>222</v>
      </c>
      <c r="E168" s="538">
        <v>4504255</v>
      </c>
      <c r="F168" s="141">
        <v>1076</v>
      </c>
      <c r="G168" s="414">
        <f>'2026 Spring Order Form V20'!$N$23</f>
        <v>0</v>
      </c>
      <c r="H168" s="414">
        <f>'2026 Spring Order Form V20'!$N$23</f>
        <v>0</v>
      </c>
      <c r="I168" s="122">
        <f>'2026 Spring Order Form V20'!$N$142</f>
        <v>0</v>
      </c>
      <c r="K168" s="414">
        <f>'2026 Spring Order Form V20'!$Q$23</f>
        <v>0</v>
      </c>
      <c r="L168" s="414">
        <f>'2026 Spring Order Form V20'!$Q$23</f>
        <v>0</v>
      </c>
      <c r="M168" s="122">
        <f>'2026 Spring Order Form V20'!$Q$142</f>
        <v>0</v>
      </c>
      <c r="O168" s="414">
        <f>'2026 Spring Order Form V20'!$T$23</f>
        <v>0</v>
      </c>
      <c r="P168" s="414">
        <f>'2026 Spring Order Form V20'!$T$23</f>
        <v>0</v>
      </c>
      <c r="Q168" s="122">
        <f>'2026 Spring Order Form V20'!$T$142</f>
        <v>0</v>
      </c>
      <c r="S168" s="414">
        <f>'2026 Spring Order Form V20'!$W$23</f>
        <v>0</v>
      </c>
      <c r="T168" s="414">
        <f>'2026 Spring Order Form V20'!$W$23</f>
        <v>0</v>
      </c>
      <c r="U168" s="122">
        <f>'2026 Spring Order Form V20'!$W$142</f>
        <v>0</v>
      </c>
      <c r="W168" s="491">
        <f>'2026 Spring Order Form V20'!$K$142</f>
        <v>0</v>
      </c>
      <c r="X168" s="496"/>
      <c r="Y168" s="122" t="str">
        <f>'2026 Spring Order Form V20'!$BS$142</f>
        <v>S/O</v>
      </c>
    </row>
    <row r="169" spans="1:25" x14ac:dyDescent="0.15">
      <c r="A169" s="122">
        <v>168</v>
      </c>
      <c r="C169" s="415">
        <f>'2026 Spring Order Form V20'!$F$18</f>
        <v>0</v>
      </c>
      <c r="D169" s="520" t="s">
        <v>222</v>
      </c>
      <c r="E169" s="534" t="s">
        <v>2089</v>
      </c>
      <c r="F169" s="141">
        <v>1291</v>
      </c>
      <c r="G169" s="414">
        <f>'2026 Spring Order Form V20'!$N$23</f>
        <v>0</v>
      </c>
      <c r="H169" s="414">
        <f>'2026 Spring Order Form V20'!$N$23</f>
        <v>0</v>
      </c>
      <c r="I169" s="122">
        <f>'2026 Spring Order Form V20'!$O$142</f>
        <v>0</v>
      </c>
      <c r="K169" s="414">
        <f>'2026 Spring Order Form V20'!$Q$23</f>
        <v>0</v>
      </c>
      <c r="L169" s="414">
        <f>'2026 Spring Order Form V20'!$Q$23</f>
        <v>0</v>
      </c>
      <c r="M169" s="122">
        <f>'2026 Spring Order Form V20'!$R$142</f>
        <v>0</v>
      </c>
      <c r="O169" s="414">
        <f>'2026 Spring Order Form V20'!$T$23</f>
        <v>0</v>
      </c>
      <c r="P169" s="414">
        <f>'2026 Spring Order Form V20'!$T$23</f>
        <v>0</v>
      </c>
      <c r="Q169" s="122">
        <f>'2026 Spring Order Form V20'!$U$142</f>
        <v>0</v>
      </c>
      <c r="S169" s="414">
        <f>'2026 Spring Order Form V20'!$W$23</f>
        <v>0</v>
      </c>
      <c r="T169" s="414">
        <f>'2026 Spring Order Form V20'!$W$23</f>
        <v>0</v>
      </c>
      <c r="U169" s="122">
        <f>'2026 Spring Order Form V20'!$X$142</f>
        <v>0</v>
      </c>
      <c r="X169" s="496"/>
      <c r="Y169" s="122"/>
    </row>
    <row r="170" spans="1:25" x14ac:dyDescent="0.15">
      <c r="A170" s="122">
        <v>169</v>
      </c>
      <c r="C170" s="415">
        <f>'2026 Spring Order Form V20'!$F$18</f>
        <v>0</v>
      </c>
      <c r="D170" s="520" t="s">
        <v>225</v>
      </c>
      <c r="E170" s="538">
        <v>4504295</v>
      </c>
      <c r="F170" s="141">
        <v>26166</v>
      </c>
      <c r="G170" s="414">
        <f>'2026 Spring Order Form V20'!$N$23</f>
        <v>0</v>
      </c>
      <c r="H170" s="414">
        <f>'2026 Spring Order Form V20'!$N$23</f>
        <v>0</v>
      </c>
      <c r="I170" s="122">
        <f>'2026 Spring Order Form V20'!$N$145</f>
        <v>0</v>
      </c>
      <c r="K170" s="414">
        <f>'2026 Spring Order Form V20'!$Q$23</f>
        <v>0</v>
      </c>
      <c r="L170" s="414">
        <f>'2026 Spring Order Form V20'!$Q$23</f>
        <v>0</v>
      </c>
      <c r="M170" s="122">
        <f>'2026 Spring Order Form V20'!$Q$145</f>
        <v>0</v>
      </c>
      <c r="O170" s="414">
        <f>'2026 Spring Order Form V20'!$T$23</f>
        <v>0</v>
      </c>
      <c r="P170" s="414">
        <f>'2026 Spring Order Form V20'!$T$23</f>
        <v>0</v>
      </c>
      <c r="Q170" s="122">
        <f>'2026 Spring Order Form V20'!$T$145</f>
        <v>0</v>
      </c>
      <c r="S170" s="414">
        <f>'2026 Spring Order Form V20'!$W$23</f>
        <v>0</v>
      </c>
      <c r="T170" s="414">
        <f>'2026 Spring Order Form V20'!$W$23</f>
        <v>0</v>
      </c>
      <c r="U170" s="122">
        <f>'2026 Spring Order Form V20'!$W$145</f>
        <v>0</v>
      </c>
      <c r="W170" s="491">
        <f>'2026 Spring Order Form V20'!$K$145</f>
        <v>0</v>
      </c>
      <c r="X170" s="496"/>
      <c r="Y170" s="122" t="str">
        <f>'2026 Spring Order Form V20'!$BS$145</f>
        <v>S/O</v>
      </c>
    </row>
    <row r="171" spans="1:25" x14ac:dyDescent="0.15">
      <c r="A171" s="122">
        <v>170</v>
      </c>
      <c r="C171" s="415">
        <f>'2026 Spring Order Form V20'!$F$18</f>
        <v>0</v>
      </c>
      <c r="D171" s="520" t="s">
        <v>225</v>
      </c>
      <c r="E171" s="534" t="s">
        <v>2090</v>
      </c>
      <c r="F171" s="141">
        <v>26168</v>
      </c>
      <c r="G171" s="414">
        <f>'2026 Spring Order Form V20'!$N$23</f>
        <v>0</v>
      </c>
      <c r="H171" s="414">
        <f>'2026 Spring Order Form V20'!$N$23</f>
        <v>0</v>
      </c>
      <c r="I171" s="122">
        <f>'2026 Spring Order Form V20'!$O$145</f>
        <v>0</v>
      </c>
      <c r="K171" s="414">
        <f>'2026 Spring Order Form V20'!$Q$23</f>
        <v>0</v>
      </c>
      <c r="L171" s="414">
        <f>'2026 Spring Order Form V20'!$Q$23</f>
        <v>0</v>
      </c>
      <c r="M171" s="122">
        <f>'2026 Spring Order Form V20'!$R$145</f>
        <v>0</v>
      </c>
      <c r="O171" s="414">
        <f>'2026 Spring Order Form V20'!$T$23</f>
        <v>0</v>
      </c>
      <c r="P171" s="414">
        <f>'2026 Spring Order Form V20'!$T$23</f>
        <v>0</v>
      </c>
      <c r="Q171" s="122">
        <f>'2026 Spring Order Form V20'!$U$145</f>
        <v>0</v>
      </c>
      <c r="S171" s="414">
        <f>'2026 Spring Order Form V20'!$W$23</f>
        <v>0</v>
      </c>
      <c r="T171" s="414">
        <f>'2026 Spring Order Form V20'!$W$23</f>
        <v>0</v>
      </c>
      <c r="U171" s="122">
        <f>'2026 Spring Order Form V20'!$X$145</f>
        <v>0</v>
      </c>
      <c r="X171" s="496"/>
      <c r="Y171" s="122"/>
    </row>
    <row r="172" spans="1:25" x14ac:dyDescent="0.15">
      <c r="A172" s="122">
        <v>171</v>
      </c>
      <c r="C172" s="415">
        <f>'2026 Spring Order Form V20'!$F$18</f>
        <v>0</v>
      </c>
      <c r="D172" s="520" t="s">
        <v>227</v>
      </c>
      <c r="E172" s="538">
        <v>4504315</v>
      </c>
      <c r="F172" s="141">
        <v>28465</v>
      </c>
      <c r="G172" s="414">
        <f>'2026 Spring Order Form V20'!$N$23</f>
        <v>0</v>
      </c>
      <c r="H172" s="414">
        <f>'2026 Spring Order Form V20'!$N$23</f>
        <v>0</v>
      </c>
      <c r="I172" s="122">
        <f>'2026 Spring Order Form V20'!$N$146</f>
        <v>0</v>
      </c>
      <c r="K172" s="414">
        <f>'2026 Spring Order Form V20'!$Q$23</f>
        <v>0</v>
      </c>
      <c r="L172" s="414">
        <f>'2026 Spring Order Form V20'!$Q$23</f>
        <v>0</v>
      </c>
      <c r="M172" s="122">
        <f>'2026 Spring Order Form V20'!$Q$146</f>
        <v>0</v>
      </c>
      <c r="O172" s="414">
        <f>'2026 Spring Order Form V20'!$T$23</f>
        <v>0</v>
      </c>
      <c r="P172" s="414">
        <f>'2026 Spring Order Form V20'!$T$23</f>
        <v>0</v>
      </c>
      <c r="Q172" s="122">
        <f>'2026 Spring Order Form V20'!$T$146</f>
        <v>0</v>
      </c>
      <c r="S172" s="414">
        <f>'2026 Spring Order Form V20'!$W$23</f>
        <v>0</v>
      </c>
      <c r="T172" s="414">
        <f>'2026 Spring Order Form V20'!$W$23</f>
        <v>0</v>
      </c>
      <c r="U172" s="122">
        <f>'2026 Spring Order Form V20'!$W$146</f>
        <v>0</v>
      </c>
      <c r="W172" s="491">
        <f>'2026 Spring Order Form V20'!$K$146</f>
        <v>0</v>
      </c>
      <c r="X172" s="496"/>
      <c r="Y172" s="122" t="str">
        <f>'2026 Spring Order Form V20'!$BS$146</f>
        <v>S/O</v>
      </c>
    </row>
    <row r="173" spans="1:25" x14ac:dyDescent="0.15">
      <c r="A173" s="122">
        <v>172</v>
      </c>
      <c r="C173" s="415">
        <f>'2026 Spring Order Form V20'!$F$18</f>
        <v>0</v>
      </c>
      <c r="D173" s="520" t="s">
        <v>227</v>
      </c>
      <c r="E173" s="534" t="s">
        <v>2091</v>
      </c>
      <c r="F173" s="141">
        <v>28619</v>
      </c>
      <c r="G173" s="414">
        <f>'2026 Spring Order Form V20'!$N$23</f>
        <v>0</v>
      </c>
      <c r="H173" s="414">
        <f>'2026 Spring Order Form V20'!$N$23</f>
        <v>0</v>
      </c>
      <c r="I173" s="122">
        <f>'2026 Spring Order Form V20'!$O$146</f>
        <v>0</v>
      </c>
      <c r="K173" s="414">
        <f>'2026 Spring Order Form V20'!$Q$23</f>
        <v>0</v>
      </c>
      <c r="L173" s="414">
        <f>'2026 Spring Order Form V20'!$Q$23</f>
        <v>0</v>
      </c>
      <c r="M173" s="122">
        <f>'2026 Spring Order Form V20'!$R$146</f>
        <v>0</v>
      </c>
      <c r="O173" s="414">
        <f>'2026 Spring Order Form V20'!$T$23</f>
        <v>0</v>
      </c>
      <c r="P173" s="414">
        <f>'2026 Spring Order Form V20'!$T$23</f>
        <v>0</v>
      </c>
      <c r="Q173" s="122">
        <f>'2026 Spring Order Form V20'!$U$146</f>
        <v>0</v>
      </c>
      <c r="S173" s="414">
        <f>'2026 Spring Order Form V20'!$W$23</f>
        <v>0</v>
      </c>
      <c r="T173" s="414">
        <f>'2026 Spring Order Form V20'!$W$23</f>
        <v>0</v>
      </c>
      <c r="U173" s="122">
        <f>'2026 Spring Order Form V20'!$X$146</f>
        <v>0</v>
      </c>
      <c r="X173" s="496"/>
      <c r="Y173" s="122"/>
    </row>
    <row r="174" spans="1:25" x14ac:dyDescent="0.15">
      <c r="A174" s="122">
        <v>173</v>
      </c>
      <c r="C174" s="415">
        <f>'2026 Spring Order Form V20'!$F$18</f>
        <v>0</v>
      </c>
      <c r="D174" s="520" t="s">
        <v>228</v>
      </c>
      <c r="E174" s="538">
        <v>4504325</v>
      </c>
      <c r="F174" s="141">
        <v>26169</v>
      </c>
      <c r="G174" s="414">
        <f>'2026 Spring Order Form V20'!$N$23</f>
        <v>0</v>
      </c>
      <c r="H174" s="414">
        <f>'2026 Spring Order Form V20'!$N$23</f>
        <v>0</v>
      </c>
      <c r="I174" s="122">
        <f>'2026 Spring Order Form V20'!$N$147</f>
        <v>0</v>
      </c>
      <c r="K174" s="414">
        <f>'2026 Spring Order Form V20'!$Q$23</f>
        <v>0</v>
      </c>
      <c r="L174" s="414">
        <f>'2026 Spring Order Form V20'!$Q$23</f>
        <v>0</v>
      </c>
      <c r="M174" s="122">
        <f>'2026 Spring Order Form V20'!$Q$147</f>
        <v>0</v>
      </c>
      <c r="O174" s="414">
        <f>'2026 Spring Order Form V20'!$T$23</f>
        <v>0</v>
      </c>
      <c r="P174" s="414">
        <f>'2026 Spring Order Form V20'!$T$23</f>
        <v>0</v>
      </c>
      <c r="Q174" s="122">
        <f>'2026 Spring Order Form V20'!$T$147</f>
        <v>0</v>
      </c>
      <c r="S174" s="414">
        <f>'2026 Spring Order Form V20'!$W$23</f>
        <v>0</v>
      </c>
      <c r="T174" s="414">
        <f>'2026 Spring Order Form V20'!$W$23</f>
        <v>0</v>
      </c>
      <c r="U174" s="122">
        <f>'2026 Spring Order Form V20'!$W$147</f>
        <v>0</v>
      </c>
      <c r="W174" s="491">
        <f>'2026 Spring Order Form V20'!$K$147</f>
        <v>0</v>
      </c>
      <c r="X174" s="496"/>
      <c r="Y174" s="122" t="str">
        <f>'2026 Spring Order Form V20'!$BS$147</f>
        <v>S/O</v>
      </c>
    </row>
    <row r="175" spans="1:25" x14ac:dyDescent="0.15">
      <c r="A175" s="122">
        <v>174</v>
      </c>
      <c r="C175" s="415">
        <f>'2026 Spring Order Form V20'!$F$18</f>
        <v>0</v>
      </c>
      <c r="D175" s="520" t="s">
        <v>228</v>
      </c>
      <c r="E175" s="534" t="s">
        <v>2092</v>
      </c>
      <c r="F175" s="141">
        <v>26171</v>
      </c>
      <c r="G175" s="414">
        <f>'2026 Spring Order Form V20'!$N$23</f>
        <v>0</v>
      </c>
      <c r="H175" s="414">
        <f>'2026 Spring Order Form V20'!$N$23</f>
        <v>0</v>
      </c>
      <c r="I175" s="122">
        <f>'2026 Spring Order Form V20'!$O$147</f>
        <v>0</v>
      </c>
      <c r="K175" s="414">
        <f>'2026 Spring Order Form V20'!$Q$23</f>
        <v>0</v>
      </c>
      <c r="L175" s="414">
        <f>'2026 Spring Order Form V20'!$Q$23</f>
        <v>0</v>
      </c>
      <c r="M175" s="122">
        <f>'2026 Spring Order Form V20'!$R$147</f>
        <v>0</v>
      </c>
      <c r="O175" s="414">
        <f>'2026 Spring Order Form V20'!$T$23</f>
        <v>0</v>
      </c>
      <c r="P175" s="414">
        <f>'2026 Spring Order Form V20'!$T$23</f>
        <v>0</v>
      </c>
      <c r="Q175" s="122">
        <f>'2026 Spring Order Form V20'!$U$147</f>
        <v>0</v>
      </c>
      <c r="S175" s="414">
        <f>'2026 Spring Order Form V20'!$W$23</f>
        <v>0</v>
      </c>
      <c r="T175" s="414">
        <f>'2026 Spring Order Form V20'!$W$23</f>
        <v>0</v>
      </c>
      <c r="U175" s="122">
        <f>'2026 Spring Order Form V20'!$X$147</f>
        <v>0</v>
      </c>
      <c r="X175" s="496"/>
      <c r="Y175" s="122"/>
    </row>
    <row r="176" spans="1:25" ht="13" x14ac:dyDescent="0.15">
      <c r="A176" s="122">
        <v>175</v>
      </c>
      <c r="C176" s="415">
        <f>'2026 Spring Order Form V20'!$F$18</f>
        <v>0</v>
      </c>
      <c r="D176" s="520" t="s">
        <v>230</v>
      </c>
      <c r="E176" s="538">
        <v>4504275</v>
      </c>
      <c r="F176" s="141">
        <v>412</v>
      </c>
      <c r="G176" s="414">
        <f>'2026 Spring Order Form V20'!$N$23</f>
        <v>0</v>
      </c>
      <c r="H176" s="414">
        <f>'2026 Spring Order Form V20'!$N$23</f>
        <v>0</v>
      </c>
      <c r="I176" s="122">
        <f>'2026 Spring Order Form V20'!$N$148</f>
        <v>0</v>
      </c>
      <c r="K176" s="414">
        <f>'2026 Spring Order Form V20'!$Q$23</f>
        <v>0</v>
      </c>
      <c r="L176" s="414">
        <f>'2026 Spring Order Form V20'!$Q$23</f>
        <v>0</v>
      </c>
      <c r="M176" s="122">
        <f>'2026 Spring Order Form V20'!$Q$148</f>
        <v>0</v>
      </c>
      <c r="O176" s="414">
        <f>'2026 Spring Order Form V20'!$T$23</f>
        <v>0</v>
      </c>
      <c r="P176" s="414">
        <f>'2026 Spring Order Form V20'!$T$23</f>
        <v>0</v>
      </c>
      <c r="Q176" s="122">
        <f>'2026 Spring Order Form V20'!$T$148</f>
        <v>0</v>
      </c>
      <c r="S176" s="414">
        <f>'2026 Spring Order Form V20'!$W$23</f>
        <v>0</v>
      </c>
      <c r="T176" s="414">
        <f>'2026 Spring Order Form V20'!$W$23</f>
        <v>0</v>
      </c>
      <c r="U176" s="122">
        <f>'2026 Spring Order Form V20'!$W$148</f>
        <v>0</v>
      </c>
      <c r="W176" s="491">
        <f>'2026 Spring Order Form V20'!$K$148</f>
        <v>0</v>
      </c>
      <c r="X176" s="496" t="s">
        <v>2093</v>
      </c>
      <c r="Y176" s="122">
        <f>'2026 Spring Order Form V20'!$BS$148</f>
        <v>5</v>
      </c>
    </row>
    <row r="177" spans="1:25" x14ac:dyDescent="0.15">
      <c r="A177" s="122">
        <v>176</v>
      </c>
      <c r="C177" s="415">
        <f>'2026 Spring Order Form V20'!$F$18</f>
        <v>0</v>
      </c>
      <c r="D177" s="520" t="s">
        <v>230</v>
      </c>
      <c r="E177" s="534" t="s">
        <v>2094</v>
      </c>
      <c r="F177" s="141">
        <v>1293</v>
      </c>
      <c r="G177" s="414">
        <f>'2026 Spring Order Form V20'!$N$23</f>
        <v>0</v>
      </c>
      <c r="H177" s="414">
        <f>'2026 Spring Order Form V20'!$N$23</f>
        <v>0</v>
      </c>
      <c r="I177" s="122">
        <f>'2026 Spring Order Form V20'!$O$148</f>
        <v>0</v>
      </c>
      <c r="K177" s="414">
        <f>'2026 Spring Order Form V20'!$Q$23</f>
        <v>0</v>
      </c>
      <c r="L177" s="414">
        <f>'2026 Spring Order Form V20'!$Q$23</f>
        <v>0</v>
      </c>
      <c r="M177" s="122">
        <f>'2026 Spring Order Form V20'!$R$148</f>
        <v>0</v>
      </c>
      <c r="O177" s="414">
        <f>'2026 Spring Order Form V20'!$T$23</f>
        <v>0</v>
      </c>
      <c r="P177" s="414">
        <f>'2026 Spring Order Form V20'!$T$23</f>
        <v>0</v>
      </c>
      <c r="Q177" s="122">
        <f>'2026 Spring Order Form V20'!$U$148</f>
        <v>0</v>
      </c>
      <c r="S177" s="414">
        <f>'2026 Spring Order Form V20'!$W$23</f>
        <v>0</v>
      </c>
      <c r="T177" s="414">
        <f>'2026 Spring Order Form V20'!$W$23</f>
        <v>0</v>
      </c>
      <c r="U177" s="122">
        <f>'2026 Spring Order Form V20'!$X$148</f>
        <v>0</v>
      </c>
      <c r="X177" s="496"/>
      <c r="Y177" s="122"/>
    </row>
    <row r="178" spans="1:25" x14ac:dyDescent="0.15">
      <c r="A178" s="122">
        <v>177</v>
      </c>
      <c r="C178" s="415">
        <f>'2026 Spring Order Form V20'!$F$18</f>
        <v>0</v>
      </c>
      <c r="D178" s="520" t="s">
        <v>232</v>
      </c>
      <c r="E178" s="538">
        <v>4504365</v>
      </c>
      <c r="F178" s="141">
        <v>26172</v>
      </c>
      <c r="G178" s="414">
        <f>'2026 Spring Order Form V20'!$N$23</f>
        <v>0</v>
      </c>
      <c r="H178" s="414">
        <f>'2026 Spring Order Form V20'!$N$23</f>
        <v>0</v>
      </c>
      <c r="I178" s="122">
        <f>'2026 Spring Order Form V20'!$N$150</f>
        <v>0</v>
      </c>
      <c r="K178" s="414">
        <f>'2026 Spring Order Form V20'!$Q$23</f>
        <v>0</v>
      </c>
      <c r="L178" s="414">
        <f>'2026 Spring Order Form V20'!$Q$23</f>
        <v>0</v>
      </c>
      <c r="M178" s="122">
        <f>'2026 Spring Order Form V20'!$Q$150</f>
        <v>0</v>
      </c>
      <c r="O178" s="414">
        <f>'2026 Spring Order Form V20'!$T$23</f>
        <v>0</v>
      </c>
      <c r="P178" s="414">
        <f>'2026 Spring Order Form V20'!$T$23</f>
        <v>0</v>
      </c>
      <c r="Q178" s="122">
        <f>'2026 Spring Order Form V20'!$T$150</f>
        <v>0</v>
      </c>
      <c r="S178" s="414">
        <f>'2026 Spring Order Form V20'!$W$23</f>
        <v>0</v>
      </c>
      <c r="T178" s="414">
        <f>'2026 Spring Order Form V20'!$W$23</f>
        <v>0</v>
      </c>
      <c r="U178" s="122">
        <f>'2026 Spring Order Form V20'!$W$150</f>
        <v>0</v>
      </c>
      <c r="W178" s="491">
        <f>'2026 Spring Order Form V20'!$K$150</f>
        <v>0</v>
      </c>
      <c r="X178" s="496"/>
      <c r="Y178" s="122" t="str">
        <f>'2026 Spring Order Form V20'!$BS$150</f>
        <v>S/O</v>
      </c>
    </row>
    <row r="179" spans="1:25" x14ac:dyDescent="0.15">
      <c r="A179" s="122">
        <v>178</v>
      </c>
      <c r="C179" s="415">
        <f>'2026 Spring Order Form V20'!$F$18</f>
        <v>0</v>
      </c>
      <c r="D179" s="520" t="s">
        <v>232</v>
      </c>
      <c r="E179" s="534" t="s">
        <v>2095</v>
      </c>
      <c r="F179" s="141">
        <v>26174</v>
      </c>
      <c r="G179" s="414">
        <f>'2026 Spring Order Form V20'!$N$23</f>
        <v>0</v>
      </c>
      <c r="H179" s="414">
        <f>'2026 Spring Order Form V20'!$N$23</f>
        <v>0</v>
      </c>
      <c r="I179" s="122">
        <f>'2026 Spring Order Form V20'!$O$150</f>
        <v>0</v>
      </c>
      <c r="K179" s="414">
        <f>'2026 Spring Order Form V20'!$Q$23</f>
        <v>0</v>
      </c>
      <c r="L179" s="414">
        <f>'2026 Spring Order Form V20'!$Q$23</f>
        <v>0</v>
      </c>
      <c r="M179" s="122">
        <f>'2026 Spring Order Form V20'!$R$150</f>
        <v>0</v>
      </c>
      <c r="O179" s="414">
        <f>'2026 Spring Order Form V20'!$T$23</f>
        <v>0</v>
      </c>
      <c r="P179" s="414">
        <f>'2026 Spring Order Form V20'!$T$23</f>
        <v>0</v>
      </c>
      <c r="Q179" s="122">
        <f>'2026 Spring Order Form V20'!$U$150</f>
        <v>0</v>
      </c>
      <c r="S179" s="414">
        <f>'2026 Spring Order Form V20'!$W$23</f>
        <v>0</v>
      </c>
      <c r="T179" s="414">
        <f>'2026 Spring Order Form V20'!$W$23</f>
        <v>0</v>
      </c>
      <c r="U179" s="122">
        <f>'2026 Spring Order Form V20'!$X$150</f>
        <v>0</v>
      </c>
      <c r="X179" s="496"/>
      <c r="Y179" s="122"/>
    </row>
    <row r="180" spans="1:25" x14ac:dyDescent="0.15">
      <c r="A180" s="122">
        <v>179</v>
      </c>
      <c r="C180" s="415">
        <f>'2026 Spring Order Form V20'!$F$18</f>
        <v>0</v>
      </c>
      <c r="D180" s="520" t="s">
        <v>233</v>
      </c>
      <c r="E180" s="538">
        <v>4504375</v>
      </c>
      <c r="F180" s="141">
        <v>4651</v>
      </c>
      <c r="G180" s="414">
        <f>'2026 Spring Order Form V20'!$N$23</f>
        <v>0</v>
      </c>
      <c r="H180" s="414">
        <f>'2026 Spring Order Form V20'!$N$23</f>
        <v>0</v>
      </c>
      <c r="I180" s="122">
        <f>'2026 Spring Order Form V20'!$N$151</f>
        <v>0</v>
      </c>
      <c r="K180" s="414">
        <f>'2026 Spring Order Form V20'!$Q$23</f>
        <v>0</v>
      </c>
      <c r="L180" s="414">
        <f>'2026 Spring Order Form V20'!$Q$23</f>
        <v>0</v>
      </c>
      <c r="M180" s="122">
        <f>'2026 Spring Order Form V20'!$Q$151</f>
        <v>0</v>
      </c>
      <c r="O180" s="414">
        <f>'2026 Spring Order Form V20'!$T$23</f>
        <v>0</v>
      </c>
      <c r="P180" s="414">
        <f>'2026 Spring Order Form V20'!$T$23</f>
        <v>0</v>
      </c>
      <c r="Q180" s="122">
        <f>'2026 Spring Order Form V20'!$T$151</f>
        <v>0</v>
      </c>
      <c r="S180" s="414">
        <f>'2026 Spring Order Form V20'!$W$23</f>
        <v>0</v>
      </c>
      <c r="T180" s="414">
        <f>'2026 Spring Order Form V20'!$W$23</f>
        <v>0</v>
      </c>
      <c r="U180" s="122">
        <f>'2026 Spring Order Form V20'!$W$151</f>
        <v>0</v>
      </c>
      <c r="W180" s="491">
        <f>'2026 Spring Order Form V20'!$K$151</f>
        <v>0</v>
      </c>
      <c r="X180" s="496"/>
      <c r="Y180" s="122">
        <f>'2026 Spring Order Form V20'!$BS$151</f>
        <v>47</v>
      </c>
    </row>
    <row r="181" spans="1:25" x14ac:dyDescent="0.15">
      <c r="A181" s="122">
        <v>180</v>
      </c>
      <c r="C181" s="415">
        <f>'2026 Spring Order Form V20'!$F$18</f>
        <v>0</v>
      </c>
      <c r="D181" s="520" t="s">
        <v>233</v>
      </c>
      <c r="E181" s="534" t="s">
        <v>2096</v>
      </c>
      <c r="F181" s="141">
        <v>1297</v>
      </c>
      <c r="G181" s="414">
        <f>'2026 Spring Order Form V20'!$N$23</f>
        <v>0</v>
      </c>
      <c r="H181" s="414">
        <f>'2026 Spring Order Form V20'!$N$23</f>
        <v>0</v>
      </c>
      <c r="I181" s="122">
        <f>'2026 Spring Order Form V20'!$O$151</f>
        <v>0</v>
      </c>
      <c r="K181" s="414">
        <f>'2026 Spring Order Form V20'!$Q$23</f>
        <v>0</v>
      </c>
      <c r="L181" s="414">
        <f>'2026 Spring Order Form V20'!$Q$23</f>
        <v>0</v>
      </c>
      <c r="M181" s="122">
        <f>'2026 Spring Order Form V20'!$R$151</f>
        <v>0</v>
      </c>
      <c r="O181" s="414">
        <f>'2026 Spring Order Form V20'!$T$23</f>
        <v>0</v>
      </c>
      <c r="P181" s="414">
        <f>'2026 Spring Order Form V20'!$T$23</f>
        <v>0</v>
      </c>
      <c r="Q181" s="122">
        <f>'2026 Spring Order Form V20'!$U$151</f>
        <v>0</v>
      </c>
      <c r="S181" s="414">
        <f>'2026 Spring Order Form V20'!$W$23</f>
        <v>0</v>
      </c>
      <c r="T181" s="414">
        <f>'2026 Spring Order Form V20'!$W$23</f>
        <v>0</v>
      </c>
      <c r="U181" s="122">
        <f>'2026 Spring Order Form V20'!$X$151</f>
        <v>0</v>
      </c>
      <c r="X181" s="496"/>
      <c r="Y181" s="122"/>
    </row>
    <row r="182" spans="1:25" x14ac:dyDescent="0.15">
      <c r="A182" s="122">
        <v>181</v>
      </c>
      <c r="C182" s="415">
        <f>'2026 Spring Order Form V20'!$F$18</f>
        <v>0</v>
      </c>
      <c r="D182" s="520" t="s">
        <v>233</v>
      </c>
      <c r="E182" s="538">
        <v>4904378</v>
      </c>
      <c r="F182" s="141">
        <v>4660</v>
      </c>
      <c r="G182" s="414">
        <f>'2026 Spring Order Form V20'!$N$23</f>
        <v>0</v>
      </c>
      <c r="H182" s="414">
        <f>'2026 Spring Order Form V20'!$N$23</f>
        <v>0</v>
      </c>
      <c r="I182" s="122">
        <f>'2026 Spring Order Form V20'!$N$152</f>
        <v>0</v>
      </c>
      <c r="K182" s="414">
        <f>'2026 Spring Order Form V20'!$Q$23</f>
        <v>0</v>
      </c>
      <c r="L182" s="414">
        <f>'2026 Spring Order Form V20'!$Q$23</f>
        <v>0</v>
      </c>
      <c r="M182" s="122">
        <f>'2026 Spring Order Form V20'!$Q$152</f>
        <v>0</v>
      </c>
      <c r="O182" s="414">
        <f>'2026 Spring Order Form V20'!$T$23</f>
        <v>0</v>
      </c>
      <c r="P182" s="414">
        <f>'2026 Spring Order Form V20'!$T$23</f>
        <v>0</v>
      </c>
      <c r="Q182" s="122">
        <f>'2026 Spring Order Form V20'!$T$152</f>
        <v>0</v>
      </c>
      <c r="S182" s="414">
        <f>'2026 Spring Order Form V20'!$W$23</f>
        <v>0</v>
      </c>
      <c r="T182" s="414">
        <f>'2026 Spring Order Form V20'!$W$23</f>
        <v>0</v>
      </c>
      <c r="U182" s="122">
        <f>'2026 Spring Order Form V20'!$W$152</f>
        <v>0</v>
      </c>
      <c r="W182" s="491">
        <f>'2026 Spring Order Form V20'!$K$152</f>
        <v>0</v>
      </c>
      <c r="X182" s="496"/>
      <c r="Y182" s="122" t="str">
        <f>'2026 Spring Order Form V20'!$BS$152</f>
        <v>S/O</v>
      </c>
    </row>
    <row r="183" spans="1:25" x14ac:dyDescent="0.15">
      <c r="A183" s="122">
        <v>182</v>
      </c>
      <c r="C183" s="415">
        <f>'2026 Spring Order Form V20'!$F$18</f>
        <v>0</v>
      </c>
      <c r="D183" s="520" t="s">
        <v>233</v>
      </c>
      <c r="E183" s="534" t="s">
        <v>2097</v>
      </c>
      <c r="F183" s="141">
        <v>1298</v>
      </c>
      <c r="G183" s="414">
        <f>'2026 Spring Order Form V20'!$N$23</f>
        <v>0</v>
      </c>
      <c r="H183" s="414">
        <f>'2026 Spring Order Form V20'!$N$23</f>
        <v>0</v>
      </c>
      <c r="I183" s="122">
        <f>'2026 Spring Order Form V20'!$O$152</f>
        <v>0</v>
      </c>
      <c r="K183" s="414">
        <f>'2026 Spring Order Form V20'!$Q$23</f>
        <v>0</v>
      </c>
      <c r="L183" s="414">
        <f>'2026 Spring Order Form V20'!$Q$23</f>
        <v>0</v>
      </c>
      <c r="M183" s="122">
        <f>'2026 Spring Order Form V20'!$R$152</f>
        <v>0</v>
      </c>
      <c r="O183" s="414">
        <f>'2026 Spring Order Form V20'!$T$23</f>
        <v>0</v>
      </c>
      <c r="P183" s="414">
        <f>'2026 Spring Order Form V20'!$T$23</f>
        <v>0</v>
      </c>
      <c r="Q183" s="122">
        <f>'2026 Spring Order Form V20'!$U$152</f>
        <v>0</v>
      </c>
      <c r="S183" s="414">
        <f>'2026 Spring Order Form V20'!$W$23</f>
        <v>0</v>
      </c>
      <c r="T183" s="414">
        <f>'2026 Spring Order Form V20'!$W$23</f>
        <v>0</v>
      </c>
      <c r="U183" s="122">
        <f>'2026 Spring Order Form V20'!$X$152</f>
        <v>0</v>
      </c>
      <c r="X183" s="496"/>
      <c r="Y183" s="122"/>
    </row>
    <row r="184" spans="1:25" x14ac:dyDescent="0.15">
      <c r="A184" s="122">
        <v>183</v>
      </c>
      <c r="C184" s="415">
        <f>'2026 Spring Order Form V20'!$F$18</f>
        <v>0</v>
      </c>
      <c r="D184" s="520" t="s">
        <v>235</v>
      </c>
      <c r="E184" s="538">
        <v>4504735</v>
      </c>
      <c r="F184" s="141">
        <v>28794</v>
      </c>
      <c r="G184" s="414">
        <f>'2026 Spring Order Form V20'!$N$23</f>
        <v>0</v>
      </c>
      <c r="H184" s="414">
        <f>'2026 Spring Order Form V20'!$N$23</f>
        <v>0</v>
      </c>
      <c r="I184" s="122">
        <f>'2026 Spring Order Form V20'!$N$154</f>
        <v>0</v>
      </c>
      <c r="K184" s="414">
        <f>'2026 Spring Order Form V20'!$Q$23</f>
        <v>0</v>
      </c>
      <c r="L184" s="414">
        <f>'2026 Spring Order Form V20'!$Q$23</f>
        <v>0</v>
      </c>
      <c r="M184" s="122">
        <f>'2026 Spring Order Form V20'!$Q$154</f>
        <v>0</v>
      </c>
      <c r="O184" s="414">
        <f>'2026 Spring Order Form V20'!$T$23</f>
        <v>0</v>
      </c>
      <c r="P184" s="414">
        <f>'2026 Spring Order Form V20'!$T$23</f>
        <v>0</v>
      </c>
      <c r="Q184" s="122">
        <f>'2026 Spring Order Form V20'!$T$154</f>
        <v>0</v>
      </c>
      <c r="S184" s="414">
        <f>'2026 Spring Order Form V20'!$W$23</f>
        <v>0</v>
      </c>
      <c r="T184" s="414">
        <f>'2026 Spring Order Form V20'!$W$23</f>
        <v>0</v>
      </c>
      <c r="U184" s="122">
        <f>'2026 Spring Order Form V20'!$W$154</f>
        <v>0</v>
      </c>
      <c r="W184" s="491">
        <f>'2026 Spring Order Form V20'!$K$154</f>
        <v>0</v>
      </c>
      <c r="X184" s="496"/>
      <c r="Y184" s="122">
        <f>'2026 Spring Order Form V20'!$BS$154</f>
        <v>26</v>
      </c>
    </row>
    <row r="185" spans="1:25" x14ac:dyDescent="0.15">
      <c r="A185" s="122">
        <v>184</v>
      </c>
      <c r="C185" s="415">
        <f>'2026 Spring Order Form V20'!$F$18</f>
        <v>0</v>
      </c>
      <c r="D185" s="520" t="s">
        <v>235</v>
      </c>
      <c r="E185" s="534" t="s">
        <v>2098</v>
      </c>
      <c r="F185" s="141">
        <v>28859</v>
      </c>
      <c r="G185" s="414">
        <f>'2026 Spring Order Form V20'!$N$23</f>
        <v>0</v>
      </c>
      <c r="H185" s="414">
        <f>'2026 Spring Order Form V20'!$N$23</f>
        <v>0</v>
      </c>
      <c r="I185" s="122">
        <f>'2026 Spring Order Form V20'!$O$154</f>
        <v>0</v>
      </c>
      <c r="K185" s="414">
        <f>'2026 Spring Order Form V20'!$Q$23</f>
        <v>0</v>
      </c>
      <c r="L185" s="414">
        <f>'2026 Spring Order Form V20'!$Q$23</f>
        <v>0</v>
      </c>
      <c r="M185" s="122">
        <f>'2026 Spring Order Form V20'!$R$154</f>
        <v>0</v>
      </c>
      <c r="O185" s="414">
        <f>'2026 Spring Order Form V20'!$T$23</f>
        <v>0</v>
      </c>
      <c r="P185" s="414">
        <f>'2026 Spring Order Form V20'!$T$23</f>
        <v>0</v>
      </c>
      <c r="Q185" s="122">
        <f>'2026 Spring Order Form V20'!$U$154</f>
        <v>0</v>
      </c>
      <c r="S185" s="414">
        <f>'2026 Spring Order Form V20'!$W$23</f>
        <v>0</v>
      </c>
      <c r="T185" s="414">
        <f>'2026 Spring Order Form V20'!$W$23</f>
        <v>0</v>
      </c>
      <c r="U185" s="122">
        <f>'2026 Spring Order Form V20'!$X$154</f>
        <v>0</v>
      </c>
      <c r="X185" s="496"/>
      <c r="Y185" s="122"/>
    </row>
    <row r="186" spans="1:25" x14ac:dyDescent="0.15">
      <c r="A186" s="122">
        <v>185</v>
      </c>
      <c r="C186" s="415">
        <f>'2026 Spring Order Form V20'!$F$18</f>
        <v>0</v>
      </c>
      <c r="D186" s="520" t="s">
        <v>235</v>
      </c>
      <c r="E186" s="538">
        <v>4504730</v>
      </c>
      <c r="F186" s="141">
        <v>424</v>
      </c>
      <c r="G186" s="414">
        <f>'2026 Spring Order Form V20'!$N$23</f>
        <v>0</v>
      </c>
      <c r="H186" s="414">
        <f>'2026 Spring Order Form V20'!$N$23</f>
        <v>0</v>
      </c>
      <c r="I186" s="122">
        <f>'2026 Spring Order Form V20'!$N$155</f>
        <v>0</v>
      </c>
      <c r="K186" s="414">
        <f>'2026 Spring Order Form V20'!$Q$23</f>
        <v>0</v>
      </c>
      <c r="L186" s="414">
        <f>'2026 Spring Order Form V20'!$Q$23</f>
        <v>0</v>
      </c>
      <c r="M186" s="122">
        <f>'2026 Spring Order Form V20'!$Q$155</f>
        <v>0</v>
      </c>
      <c r="O186" s="414">
        <f>'2026 Spring Order Form V20'!$T$23</f>
        <v>0</v>
      </c>
      <c r="P186" s="414">
        <f>'2026 Spring Order Form V20'!$T$23</f>
        <v>0</v>
      </c>
      <c r="Q186" s="122">
        <f>'2026 Spring Order Form V20'!$T$155</f>
        <v>0</v>
      </c>
      <c r="S186" s="414">
        <f>'2026 Spring Order Form V20'!$W$23</f>
        <v>0</v>
      </c>
      <c r="T186" s="414">
        <f>'2026 Spring Order Form V20'!$W$23</f>
        <v>0</v>
      </c>
      <c r="U186" s="122">
        <f>'2026 Spring Order Form V20'!$W$155</f>
        <v>0</v>
      </c>
      <c r="W186" s="491">
        <f>'2026 Spring Order Form V20'!$K$155</f>
        <v>0</v>
      </c>
      <c r="X186" s="496"/>
      <c r="Y186" s="122">
        <f>'2026 Spring Order Form V20'!$BS$155</f>
        <v>50</v>
      </c>
    </row>
    <row r="187" spans="1:25" x14ac:dyDescent="0.15">
      <c r="A187" s="122">
        <v>186</v>
      </c>
      <c r="C187" s="415">
        <f>'2026 Spring Order Form V20'!$F$18</f>
        <v>0</v>
      </c>
      <c r="D187" s="520" t="s">
        <v>235</v>
      </c>
      <c r="E187" s="534" t="s">
        <v>2099</v>
      </c>
      <c r="F187" s="141">
        <v>1300</v>
      </c>
      <c r="G187" s="414">
        <f>'2026 Spring Order Form V20'!$N$23</f>
        <v>0</v>
      </c>
      <c r="H187" s="414">
        <f>'2026 Spring Order Form V20'!$N$23</f>
        <v>0</v>
      </c>
      <c r="I187" s="122">
        <f>'2026 Spring Order Form V20'!$O$155</f>
        <v>0</v>
      </c>
      <c r="K187" s="414">
        <f>'2026 Spring Order Form V20'!$Q$23</f>
        <v>0</v>
      </c>
      <c r="L187" s="414">
        <f>'2026 Spring Order Form V20'!$Q$23</f>
        <v>0</v>
      </c>
      <c r="M187" s="122">
        <f>'2026 Spring Order Form V20'!$R$155</f>
        <v>0</v>
      </c>
      <c r="O187" s="414">
        <f>'2026 Spring Order Form V20'!$T$23</f>
        <v>0</v>
      </c>
      <c r="P187" s="414">
        <f>'2026 Spring Order Form V20'!$T$23</f>
        <v>0</v>
      </c>
      <c r="Q187" s="122">
        <f>'2026 Spring Order Form V20'!$U$155</f>
        <v>0</v>
      </c>
      <c r="S187" s="414">
        <f>'2026 Spring Order Form V20'!$W$23</f>
        <v>0</v>
      </c>
      <c r="T187" s="414">
        <f>'2026 Spring Order Form V20'!$W$23</f>
        <v>0</v>
      </c>
      <c r="U187" s="122">
        <f>'2026 Spring Order Form V20'!$X$155</f>
        <v>0</v>
      </c>
      <c r="X187" s="496"/>
      <c r="Y187" s="122"/>
    </row>
    <row r="188" spans="1:25" x14ac:dyDescent="0.15">
      <c r="A188" s="122">
        <v>187</v>
      </c>
      <c r="C188" s="415">
        <f>'2026 Spring Order Form V20'!$F$18</f>
        <v>0</v>
      </c>
      <c r="D188" s="520" t="s">
        <v>237</v>
      </c>
      <c r="E188" s="538">
        <v>4504825</v>
      </c>
      <c r="F188" s="141">
        <v>12895</v>
      </c>
      <c r="G188" s="414">
        <f>'2026 Spring Order Form V20'!$N$23</f>
        <v>0</v>
      </c>
      <c r="H188" s="414">
        <f>'2026 Spring Order Form V20'!$N$23</f>
        <v>0</v>
      </c>
      <c r="I188" s="122">
        <f>'2026 Spring Order Form V20'!$N$156</f>
        <v>0</v>
      </c>
      <c r="K188" s="414">
        <f>'2026 Spring Order Form V20'!$Q$23</f>
        <v>0</v>
      </c>
      <c r="L188" s="414">
        <f>'2026 Spring Order Form V20'!$Q$23</f>
        <v>0</v>
      </c>
      <c r="M188" s="122">
        <f>'2026 Spring Order Form V20'!$Q$156</f>
        <v>0</v>
      </c>
      <c r="O188" s="414">
        <f>'2026 Spring Order Form V20'!$T$23</f>
        <v>0</v>
      </c>
      <c r="P188" s="414">
        <f>'2026 Spring Order Form V20'!$T$23</f>
        <v>0</v>
      </c>
      <c r="Q188" s="122">
        <f>'2026 Spring Order Form V20'!$T$156</f>
        <v>0</v>
      </c>
      <c r="S188" s="414">
        <f>'2026 Spring Order Form V20'!$W$23</f>
        <v>0</v>
      </c>
      <c r="T188" s="414">
        <f>'2026 Spring Order Form V20'!$W$23</f>
        <v>0</v>
      </c>
      <c r="U188" s="122">
        <f>'2026 Spring Order Form V20'!$W$156</f>
        <v>0</v>
      </c>
      <c r="W188" s="491">
        <f>'2026 Spring Order Form V20'!$K$156</f>
        <v>0</v>
      </c>
      <c r="X188" s="496"/>
      <c r="Y188" s="122" t="str">
        <f>'2026 Spring Order Form V20'!$BS$156</f>
        <v>S/O</v>
      </c>
    </row>
    <row r="189" spans="1:25" x14ac:dyDescent="0.15">
      <c r="A189" s="122">
        <v>188</v>
      </c>
      <c r="C189" s="415">
        <f>'2026 Spring Order Form V20'!$F$18</f>
        <v>0</v>
      </c>
      <c r="D189" s="520" t="s">
        <v>237</v>
      </c>
      <c r="E189" s="534" t="s">
        <v>2100</v>
      </c>
      <c r="F189" s="141">
        <v>12896</v>
      </c>
      <c r="G189" s="414">
        <f>'2026 Spring Order Form V20'!$N$23</f>
        <v>0</v>
      </c>
      <c r="H189" s="414">
        <f>'2026 Spring Order Form V20'!$N$23</f>
        <v>0</v>
      </c>
      <c r="I189" s="122">
        <f>'2026 Spring Order Form V20'!$O$156</f>
        <v>0</v>
      </c>
      <c r="K189" s="414">
        <f>'2026 Spring Order Form V20'!$Q$23</f>
        <v>0</v>
      </c>
      <c r="L189" s="414">
        <f>'2026 Spring Order Form V20'!$Q$23</f>
        <v>0</v>
      </c>
      <c r="M189" s="122">
        <f>'2026 Spring Order Form V20'!$R$156</f>
        <v>0</v>
      </c>
      <c r="O189" s="414">
        <f>'2026 Spring Order Form V20'!$T$23</f>
        <v>0</v>
      </c>
      <c r="P189" s="414">
        <f>'2026 Spring Order Form V20'!$T$23</f>
        <v>0</v>
      </c>
      <c r="Q189" s="122">
        <f>'2026 Spring Order Form V20'!$U$156</f>
        <v>0</v>
      </c>
      <c r="S189" s="414">
        <f>'2026 Spring Order Form V20'!$W$23</f>
        <v>0</v>
      </c>
      <c r="T189" s="414">
        <f>'2026 Spring Order Form V20'!$W$23</f>
        <v>0</v>
      </c>
      <c r="U189" s="122">
        <f>'2026 Spring Order Form V20'!$X$156</f>
        <v>0</v>
      </c>
      <c r="X189" s="496"/>
      <c r="Y189" s="122"/>
    </row>
    <row r="190" spans="1:25" x14ac:dyDescent="0.15">
      <c r="A190" s="122">
        <v>189</v>
      </c>
      <c r="C190" s="415">
        <f>'2026 Spring Order Form V20'!$F$18</f>
        <v>0</v>
      </c>
      <c r="D190" s="520" t="s">
        <v>237</v>
      </c>
      <c r="E190" s="538">
        <v>4504820</v>
      </c>
      <c r="F190" s="141">
        <v>372</v>
      </c>
      <c r="G190" s="414">
        <f>'2026 Spring Order Form V20'!$N$23</f>
        <v>0</v>
      </c>
      <c r="H190" s="414">
        <f>'2026 Spring Order Form V20'!$N$23</f>
        <v>0</v>
      </c>
      <c r="I190" s="122">
        <f>'2026 Spring Order Form V20'!$N$157</f>
        <v>0</v>
      </c>
      <c r="K190" s="414">
        <f>'2026 Spring Order Form V20'!$Q$23</f>
        <v>0</v>
      </c>
      <c r="L190" s="414">
        <f>'2026 Spring Order Form V20'!$Q$23</f>
        <v>0</v>
      </c>
      <c r="M190" s="122">
        <f>'2026 Spring Order Form V20'!$Q$157</f>
        <v>0</v>
      </c>
      <c r="O190" s="414">
        <f>'2026 Spring Order Form V20'!$T$23</f>
        <v>0</v>
      </c>
      <c r="P190" s="414">
        <f>'2026 Spring Order Form V20'!$T$23</f>
        <v>0</v>
      </c>
      <c r="Q190" s="122">
        <f>'2026 Spring Order Form V20'!$T$157</f>
        <v>0</v>
      </c>
      <c r="S190" s="414">
        <f>'2026 Spring Order Form V20'!$W$23</f>
        <v>0</v>
      </c>
      <c r="T190" s="414">
        <f>'2026 Spring Order Form V20'!$W$23</f>
        <v>0</v>
      </c>
      <c r="U190" s="122">
        <f>'2026 Spring Order Form V20'!$W$157</f>
        <v>0</v>
      </c>
      <c r="W190" s="491">
        <f>'2026 Spring Order Form V20'!$K$157</f>
        <v>0</v>
      </c>
      <c r="X190" s="496"/>
      <c r="Y190" s="122">
        <f>'2026 Spring Order Form V20'!$BS$157</f>
        <v>19</v>
      </c>
    </row>
    <row r="191" spans="1:25" x14ac:dyDescent="0.15">
      <c r="A191" s="122">
        <v>190</v>
      </c>
      <c r="C191" s="415">
        <f>'2026 Spring Order Form V20'!$F$18</f>
        <v>0</v>
      </c>
      <c r="D191" s="520" t="s">
        <v>237</v>
      </c>
      <c r="E191" s="534" t="s">
        <v>2101</v>
      </c>
      <c r="F191" s="141">
        <v>1301</v>
      </c>
      <c r="G191" s="414">
        <f>'2026 Spring Order Form V20'!$N$23</f>
        <v>0</v>
      </c>
      <c r="H191" s="414">
        <f>'2026 Spring Order Form V20'!$N$23</f>
        <v>0</v>
      </c>
      <c r="I191" s="122">
        <f>'2026 Spring Order Form V20'!$O$157</f>
        <v>0</v>
      </c>
      <c r="K191" s="414">
        <f>'2026 Spring Order Form V20'!$Q$23</f>
        <v>0</v>
      </c>
      <c r="L191" s="414">
        <f>'2026 Spring Order Form V20'!$Q$23</f>
        <v>0</v>
      </c>
      <c r="M191" s="122">
        <f>'2026 Spring Order Form V20'!$R$157</f>
        <v>0</v>
      </c>
      <c r="O191" s="414">
        <f>'2026 Spring Order Form V20'!$T$23</f>
        <v>0</v>
      </c>
      <c r="P191" s="414">
        <f>'2026 Spring Order Form V20'!$T$23</f>
        <v>0</v>
      </c>
      <c r="Q191" s="122">
        <f>'2026 Spring Order Form V20'!$U$157</f>
        <v>0</v>
      </c>
      <c r="S191" s="414">
        <f>'2026 Spring Order Form V20'!$W$23</f>
        <v>0</v>
      </c>
      <c r="T191" s="414">
        <f>'2026 Spring Order Form V20'!$W$23</f>
        <v>0</v>
      </c>
      <c r="U191" s="122">
        <f>'2026 Spring Order Form V20'!$X$157</f>
        <v>0</v>
      </c>
      <c r="X191" s="496"/>
      <c r="Y191" s="122"/>
    </row>
    <row r="192" spans="1:25" x14ac:dyDescent="0.15">
      <c r="A192" s="122">
        <v>191</v>
      </c>
      <c r="C192" s="415">
        <f>'2026 Spring Order Form V20'!$F$18</f>
        <v>0</v>
      </c>
      <c r="D192" s="520" t="s">
        <v>239</v>
      </c>
      <c r="E192" s="538">
        <v>4504850</v>
      </c>
      <c r="F192" s="141">
        <v>27119</v>
      </c>
      <c r="G192" s="414">
        <f>'2026 Spring Order Form V20'!$N$23</f>
        <v>0</v>
      </c>
      <c r="H192" s="414">
        <f>'2026 Spring Order Form V20'!$N$23</f>
        <v>0</v>
      </c>
      <c r="I192" s="122">
        <f>'2026 Spring Order Form V20'!$N$158</f>
        <v>0</v>
      </c>
      <c r="K192" s="414">
        <f>'2026 Spring Order Form V20'!$Q$23</f>
        <v>0</v>
      </c>
      <c r="L192" s="414">
        <f>'2026 Spring Order Form V20'!$Q$23</f>
        <v>0</v>
      </c>
      <c r="M192" s="122">
        <f>'2026 Spring Order Form V20'!$Q$158</f>
        <v>0</v>
      </c>
      <c r="O192" s="414">
        <f>'2026 Spring Order Form V20'!$T$23</f>
        <v>0</v>
      </c>
      <c r="P192" s="414">
        <f>'2026 Spring Order Form V20'!$T$23</f>
        <v>0</v>
      </c>
      <c r="Q192" s="122">
        <f>'2026 Spring Order Form V20'!$T$158</f>
        <v>0</v>
      </c>
      <c r="S192" s="414">
        <f>'2026 Spring Order Form V20'!$W$23</f>
        <v>0</v>
      </c>
      <c r="T192" s="414">
        <f>'2026 Spring Order Form V20'!$W$23</f>
        <v>0</v>
      </c>
      <c r="U192" s="122">
        <f>'2026 Spring Order Form V20'!$W$158</f>
        <v>0</v>
      </c>
      <c r="W192" s="491">
        <f>'2026 Spring Order Form V20'!$K$158</f>
        <v>0</v>
      </c>
      <c r="X192" s="496"/>
      <c r="Y192" s="122">
        <f>'2026 Spring Order Form V20'!$BS$158</f>
        <v>37</v>
      </c>
    </row>
    <row r="193" spans="1:25" x14ac:dyDescent="0.15">
      <c r="A193" s="122">
        <v>192</v>
      </c>
      <c r="C193" s="415">
        <f>'2026 Spring Order Form V20'!$F$18</f>
        <v>0</v>
      </c>
      <c r="D193" s="520" t="s">
        <v>239</v>
      </c>
      <c r="E193" s="534" t="s">
        <v>2102</v>
      </c>
      <c r="F193" s="141">
        <v>27170</v>
      </c>
      <c r="G193" s="414">
        <f>'2026 Spring Order Form V20'!$N$23</f>
        <v>0</v>
      </c>
      <c r="H193" s="414">
        <f>'2026 Spring Order Form V20'!$N$23</f>
        <v>0</v>
      </c>
      <c r="I193" s="122">
        <f>'2026 Spring Order Form V20'!$O$158</f>
        <v>0</v>
      </c>
      <c r="K193" s="414">
        <f>'2026 Spring Order Form V20'!$Q$23</f>
        <v>0</v>
      </c>
      <c r="L193" s="414">
        <f>'2026 Spring Order Form V20'!$Q$23</f>
        <v>0</v>
      </c>
      <c r="M193" s="122">
        <f>'2026 Spring Order Form V20'!$R$158</f>
        <v>0</v>
      </c>
      <c r="O193" s="414">
        <f>'2026 Spring Order Form V20'!$T$23</f>
        <v>0</v>
      </c>
      <c r="P193" s="414">
        <f>'2026 Spring Order Form V20'!$T$23</f>
        <v>0</v>
      </c>
      <c r="Q193" s="122">
        <f>'2026 Spring Order Form V20'!$U$158</f>
        <v>0</v>
      </c>
      <c r="S193" s="414">
        <f>'2026 Spring Order Form V20'!$W$23</f>
        <v>0</v>
      </c>
      <c r="T193" s="414">
        <f>'2026 Spring Order Form V20'!$W$23</f>
        <v>0</v>
      </c>
      <c r="U193" s="122">
        <f>'2026 Spring Order Form V20'!$X$158</f>
        <v>0</v>
      </c>
      <c r="X193" s="496"/>
      <c r="Y193" s="122"/>
    </row>
    <row r="194" spans="1:25" x14ac:dyDescent="0.15">
      <c r="A194" s="122">
        <v>193</v>
      </c>
      <c r="C194" s="415">
        <f>'2026 Spring Order Form V20'!$F$18</f>
        <v>0</v>
      </c>
      <c r="D194" s="520" t="s">
        <v>241</v>
      </c>
      <c r="E194" s="538">
        <v>4505000</v>
      </c>
      <c r="F194" s="141">
        <v>577</v>
      </c>
      <c r="G194" s="414">
        <f>'2026 Spring Order Form V20'!$N$23</f>
        <v>0</v>
      </c>
      <c r="H194" s="414">
        <f>'2026 Spring Order Form V20'!$N$23</f>
        <v>0</v>
      </c>
      <c r="I194" s="122">
        <f>'2026 Spring Order Form V20'!$N$160</f>
        <v>0</v>
      </c>
      <c r="K194" s="414">
        <f>'2026 Spring Order Form V20'!$Q$23</f>
        <v>0</v>
      </c>
      <c r="L194" s="414">
        <f>'2026 Spring Order Form V20'!$Q$23</f>
        <v>0</v>
      </c>
      <c r="M194" s="122">
        <f>'2026 Spring Order Form V20'!$Q$160</f>
        <v>0</v>
      </c>
      <c r="O194" s="414">
        <f>'2026 Spring Order Form V20'!$T$23</f>
        <v>0</v>
      </c>
      <c r="P194" s="414">
        <f>'2026 Spring Order Form V20'!$T$23</f>
        <v>0</v>
      </c>
      <c r="Q194" s="122">
        <f>'2026 Spring Order Form V20'!$T$160</f>
        <v>0</v>
      </c>
      <c r="S194" s="414">
        <f>'2026 Spring Order Form V20'!$W$23</f>
        <v>0</v>
      </c>
      <c r="T194" s="414">
        <f>'2026 Spring Order Form V20'!$W$23</f>
        <v>0</v>
      </c>
      <c r="U194" s="122">
        <f>'2026 Spring Order Form V20'!$W$160</f>
        <v>0</v>
      </c>
      <c r="W194" s="491">
        <f>'2026 Spring Order Form V20'!$K$160</f>
        <v>0</v>
      </c>
      <c r="X194" s="496"/>
      <c r="Y194" s="122" t="str">
        <f>'2026 Spring Order Form V20'!$BS$160</f>
        <v>S/O</v>
      </c>
    </row>
    <row r="195" spans="1:25" x14ac:dyDescent="0.15">
      <c r="A195" s="122">
        <v>194</v>
      </c>
      <c r="C195" s="415">
        <f>'2026 Spring Order Form V20'!$F$18</f>
        <v>0</v>
      </c>
      <c r="D195" s="520" t="s">
        <v>241</v>
      </c>
      <c r="E195" s="534" t="s">
        <v>2103</v>
      </c>
      <c r="F195" s="141">
        <v>1306</v>
      </c>
      <c r="G195" s="414">
        <f>'2026 Spring Order Form V20'!$N$23</f>
        <v>0</v>
      </c>
      <c r="H195" s="414">
        <f>'2026 Spring Order Form V20'!$N$23</f>
        <v>0</v>
      </c>
      <c r="I195" s="122">
        <f>'2026 Spring Order Form V20'!$O$160</f>
        <v>0</v>
      </c>
      <c r="K195" s="414">
        <f>'2026 Spring Order Form V20'!$Q$23</f>
        <v>0</v>
      </c>
      <c r="L195" s="414">
        <f>'2026 Spring Order Form V20'!$Q$23</f>
        <v>0</v>
      </c>
      <c r="M195" s="122">
        <f>'2026 Spring Order Form V20'!$R$160</f>
        <v>0</v>
      </c>
      <c r="O195" s="414">
        <f>'2026 Spring Order Form V20'!$T$23</f>
        <v>0</v>
      </c>
      <c r="P195" s="414">
        <f>'2026 Spring Order Form V20'!$T$23</f>
        <v>0</v>
      </c>
      <c r="Q195" s="122">
        <f>'2026 Spring Order Form V20'!$U$160</f>
        <v>0</v>
      </c>
      <c r="S195" s="414">
        <f>'2026 Spring Order Form V20'!$W$23</f>
        <v>0</v>
      </c>
      <c r="T195" s="414">
        <f>'2026 Spring Order Form V20'!$W$23</f>
        <v>0</v>
      </c>
      <c r="U195" s="122">
        <f>'2026 Spring Order Form V20'!$X$160</f>
        <v>0</v>
      </c>
      <c r="X195" s="496"/>
      <c r="Y195" s="122"/>
    </row>
    <row r="196" spans="1:25" x14ac:dyDescent="0.15">
      <c r="A196" s="122">
        <v>195</v>
      </c>
      <c r="C196" s="415">
        <f>'2026 Spring Order Form V20'!$F$18</f>
        <v>0</v>
      </c>
      <c r="D196" s="520" t="s">
        <v>241</v>
      </c>
      <c r="E196" s="538">
        <v>4505005</v>
      </c>
      <c r="F196" s="141">
        <v>20212</v>
      </c>
      <c r="G196" s="414">
        <f>'2026 Spring Order Form V20'!$N$23</f>
        <v>0</v>
      </c>
      <c r="H196" s="414">
        <f>'2026 Spring Order Form V20'!$N$23</f>
        <v>0</v>
      </c>
      <c r="I196" s="122">
        <f>'2026 Spring Order Form V20'!$N$161</f>
        <v>0</v>
      </c>
      <c r="K196" s="414">
        <f>'2026 Spring Order Form V20'!$Q$23</f>
        <v>0</v>
      </c>
      <c r="L196" s="414">
        <f>'2026 Spring Order Form V20'!$Q$23</f>
        <v>0</v>
      </c>
      <c r="M196" s="122">
        <f>'2026 Spring Order Form V20'!$Q$161</f>
        <v>0</v>
      </c>
      <c r="O196" s="414">
        <f>'2026 Spring Order Form V20'!$T$23</f>
        <v>0</v>
      </c>
      <c r="P196" s="414">
        <f>'2026 Spring Order Form V20'!$T$23</f>
        <v>0</v>
      </c>
      <c r="Q196" s="122">
        <f>'2026 Spring Order Form V20'!$T$161</f>
        <v>0</v>
      </c>
      <c r="S196" s="414">
        <f>'2026 Spring Order Form V20'!$W$23</f>
        <v>0</v>
      </c>
      <c r="T196" s="414">
        <f>'2026 Spring Order Form V20'!$W$23</f>
        <v>0</v>
      </c>
      <c r="U196" s="122">
        <f>'2026 Spring Order Form V20'!$W$161</f>
        <v>0</v>
      </c>
      <c r="W196" s="491">
        <f>'2026 Spring Order Form V20'!$K$161</f>
        <v>0</v>
      </c>
      <c r="X196" s="496"/>
      <c r="Y196" s="122" t="str">
        <f>'2026 Spring Order Form V20'!$BS$161</f>
        <v>S/O</v>
      </c>
    </row>
    <row r="197" spans="1:25" x14ac:dyDescent="0.15">
      <c r="A197" s="122">
        <v>196</v>
      </c>
      <c r="C197" s="415">
        <f>'2026 Spring Order Form V20'!$F$18</f>
        <v>0</v>
      </c>
      <c r="D197" s="520" t="s">
        <v>241</v>
      </c>
      <c r="E197" s="534" t="s">
        <v>2104</v>
      </c>
      <c r="F197" s="141">
        <v>20211</v>
      </c>
      <c r="G197" s="414">
        <f>'2026 Spring Order Form V20'!$N$23</f>
        <v>0</v>
      </c>
      <c r="H197" s="414">
        <f>'2026 Spring Order Form V20'!$N$23</f>
        <v>0</v>
      </c>
      <c r="I197" s="122">
        <f>'2026 Spring Order Form V20'!$O$161</f>
        <v>0</v>
      </c>
      <c r="K197" s="414">
        <f>'2026 Spring Order Form V20'!$Q$23</f>
        <v>0</v>
      </c>
      <c r="L197" s="414">
        <f>'2026 Spring Order Form V20'!$Q$23</f>
        <v>0</v>
      </c>
      <c r="M197" s="122">
        <f>'2026 Spring Order Form V20'!$R$161</f>
        <v>0</v>
      </c>
      <c r="O197" s="414">
        <f>'2026 Spring Order Form V20'!$T$23</f>
        <v>0</v>
      </c>
      <c r="P197" s="414">
        <f>'2026 Spring Order Form V20'!$T$23</f>
        <v>0</v>
      </c>
      <c r="Q197" s="122">
        <f>'2026 Spring Order Form V20'!$U$161</f>
        <v>0</v>
      </c>
      <c r="S197" s="414">
        <f>'2026 Spring Order Form V20'!$W$23</f>
        <v>0</v>
      </c>
      <c r="T197" s="414">
        <f>'2026 Spring Order Form V20'!$W$23</f>
        <v>0</v>
      </c>
      <c r="U197" s="122">
        <f>'2026 Spring Order Form V20'!$X$161</f>
        <v>0</v>
      </c>
      <c r="X197" s="496"/>
      <c r="Y197" s="122"/>
    </row>
    <row r="198" spans="1:25" x14ac:dyDescent="0.15">
      <c r="A198" s="122">
        <v>197</v>
      </c>
      <c r="C198" s="415">
        <f>'2026 Spring Order Form V20'!$F$18</f>
        <v>0</v>
      </c>
      <c r="D198" s="520" t="s">
        <v>242</v>
      </c>
      <c r="E198" s="538">
        <v>4505045</v>
      </c>
      <c r="F198" s="141">
        <v>20214</v>
      </c>
      <c r="G198" s="414">
        <f>'2026 Spring Order Form V20'!$N$23</f>
        <v>0</v>
      </c>
      <c r="H198" s="414">
        <f>'2026 Spring Order Form V20'!$N$23</f>
        <v>0</v>
      </c>
      <c r="I198" s="122">
        <f>'2026 Spring Order Form V20'!$N$162</f>
        <v>0</v>
      </c>
      <c r="K198" s="414">
        <f>'2026 Spring Order Form V20'!$Q$23</f>
        <v>0</v>
      </c>
      <c r="L198" s="414">
        <f>'2026 Spring Order Form V20'!$Q$23</f>
        <v>0</v>
      </c>
      <c r="M198" s="122">
        <f>'2026 Spring Order Form V20'!$Q$162</f>
        <v>0</v>
      </c>
      <c r="O198" s="414">
        <f>'2026 Spring Order Form V20'!$T$23</f>
        <v>0</v>
      </c>
      <c r="P198" s="414">
        <f>'2026 Spring Order Form V20'!$T$23</f>
        <v>0</v>
      </c>
      <c r="Q198" s="122">
        <f>'2026 Spring Order Form V20'!$T$162</f>
        <v>0</v>
      </c>
      <c r="S198" s="414">
        <f>'2026 Spring Order Form V20'!$W$23</f>
        <v>0</v>
      </c>
      <c r="T198" s="414">
        <f>'2026 Spring Order Form V20'!$W$23</f>
        <v>0</v>
      </c>
      <c r="U198" s="122">
        <f>'2026 Spring Order Form V20'!$W$162</f>
        <v>0</v>
      </c>
      <c r="W198" s="491">
        <f>'2026 Spring Order Form V20'!$K$162</f>
        <v>0</v>
      </c>
      <c r="X198" s="496"/>
      <c r="Y198" s="122" t="str">
        <f>'2026 Spring Order Form V20'!$BS$162</f>
        <v>S/O</v>
      </c>
    </row>
    <row r="199" spans="1:25" x14ac:dyDescent="0.15">
      <c r="A199" s="122">
        <v>198</v>
      </c>
      <c r="C199" s="415">
        <f>'2026 Spring Order Form V20'!$F$18</f>
        <v>0</v>
      </c>
      <c r="D199" s="520" t="s">
        <v>242</v>
      </c>
      <c r="E199" s="534" t="s">
        <v>2105</v>
      </c>
      <c r="F199" s="141">
        <v>20213</v>
      </c>
      <c r="G199" s="414">
        <f>'2026 Spring Order Form V20'!$N$23</f>
        <v>0</v>
      </c>
      <c r="H199" s="414">
        <f>'2026 Spring Order Form V20'!$N$23</f>
        <v>0</v>
      </c>
      <c r="I199" s="122">
        <f>'2026 Spring Order Form V20'!$O$162</f>
        <v>0</v>
      </c>
      <c r="K199" s="414">
        <f>'2026 Spring Order Form V20'!$Q$23</f>
        <v>0</v>
      </c>
      <c r="L199" s="414">
        <f>'2026 Spring Order Form V20'!$Q$23</f>
        <v>0</v>
      </c>
      <c r="M199" s="122">
        <f>'2026 Spring Order Form V20'!$R$162</f>
        <v>0</v>
      </c>
      <c r="O199" s="414">
        <f>'2026 Spring Order Form V20'!$T$23</f>
        <v>0</v>
      </c>
      <c r="P199" s="414">
        <f>'2026 Spring Order Form V20'!$T$23</f>
        <v>0</v>
      </c>
      <c r="Q199" s="122">
        <f>'2026 Spring Order Form V20'!$U$162</f>
        <v>0</v>
      </c>
      <c r="S199" s="414">
        <f>'2026 Spring Order Form V20'!$W$23</f>
        <v>0</v>
      </c>
      <c r="T199" s="414">
        <f>'2026 Spring Order Form V20'!$W$23</f>
        <v>0</v>
      </c>
      <c r="U199" s="122">
        <f>'2026 Spring Order Form V20'!$X$162</f>
        <v>0</v>
      </c>
      <c r="X199" s="496"/>
      <c r="Y199" s="122"/>
    </row>
    <row r="200" spans="1:25" x14ac:dyDescent="0.15">
      <c r="A200" s="122">
        <v>199</v>
      </c>
      <c r="C200" s="415">
        <f>'2026 Spring Order Form V20'!$F$18</f>
        <v>0</v>
      </c>
      <c r="D200" s="520" t="s">
        <v>243</v>
      </c>
      <c r="E200" s="538">
        <v>4505105</v>
      </c>
      <c r="F200" s="141">
        <v>21767</v>
      </c>
      <c r="G200" s="414">
        <f>'2026 Spring Order Form V20'!$N$23</f>
        <v>0</v>
      </c>
      <c r="H200" s="414">
        <f>'2026 Spring Order Form V20'!$N$23</f>
        <v>0</v>
      </c>
      <c r="I200" s="122">
        <f>'2026 Spring Order Form V20'!$N$163</f>
        <v>0</v>
      </c>
      <c r="K200" s="414">
        <f>'2026 Spring Order Form V20'!$Q$23</f>
        <v>0</v>
      </c>
      <c r="L200" s="414">
        <f>'2026 Spring Order Form V20'!$Q$23</f>
        <v>0</v>
      </c>
      <c r="M200" s="122">
        <f>'2026 Spring Order Form V20'!$Q$163</f>
        <v>0</v>
      </c>
      <c r="O200" s="414">
        <f>'2026 Spring Order Form V20'!$T$23</f>
        <v>0</v>
      </c>
      <c r="P200" s="414">
        <f>'2026 Spring Order Form V20'!$T$23</f>
        <v>0</v>
      </c>
      <c r="Q200" s="122">
        <f>'2026 Spring Order Form V20'!$T$163</f>
        <v>0</v>
      </c>
      <c r="S200" s="414">
        <f>'2026 Spring Order Form V20'!$W$23</f>
        <v>0</v>
      </c>
      <c r="T200" s="414">
        <f>'2026 Spring Order Form V20'!$W$23</f>
        <v>0</v>
      </c>
      <c r="U200" s="122">
        <f>'2026 Spring Order Form V20'!$W$163</f>
        <v>0</v>
      </c>
      <c r="W200" s="491">
        <f>'2026 Spring Order Form V20'!$K$163</f>
        <v>0</v>
      </c>
      <c r="X200" s="496"/>
      <c r="Y200" s="122" t="str">
        <f>'2026 Spring Order Form V20'!$BS$163</f>
        <v>S/O</v>
      </c>
    </row>
    <row r="201" spans="1:25" x14ac:dyDescent="0.15">
      <c r="A201" s="122">
        <v>200</v>
      </c>
      <c r="C201" s="415">
        <f>'2026 Spring Order Form V20'!$F$18</f>
        <v>0</v>
      </c>
      <c r="D201" s="520" t="s">
        <v>243</v>
      </c>
      <c r="E201" s="534" t="s">
        <v>2106</v>
      </c>
      <c r="F201" s="141">
        <v>21769</v>
      </c>
      <c r="G201" s="414">
        <f>'2026 Spring Order Form V20'!$N$23</f>
        <v>0</v>
      </c>
      <c r="H201" s="414">
        <f>'2026 Spring Order Form V20'!$N$23</f>
        <v>0</v>
      </c>
      <c r="I201" s="122">
        <f>'2026 Spring Order Form V20'!$O$163</f>
        <v>0</v>
      </c>
      <c r="K201" s="414">
        <f>'2026 Spring Order Form V20'!$Q$23</f>
        <v>0</v>
      </c>
      <c r="L201" s="414">
        <f>'2026 Spring Order Form V20'!$Q$23</f>
        <v>0</v>
      </c>
      <c r="M201" s="122">
        <f>'2026 Spring Order Form V20'!$R$163</f>
        <v>0</v>
      </c>
      <c r="O201" s="414">
        <f>'2026 Spring Order Form V20'!$T$23</f>
        <v>0</v>
      </c>
      <c r="P201" s="414">
        <f>'2026 Spring Order Form V20'!$T$23</f>
        <v>0</v>
      </c>
      <c r="Q201" s="122">
        <f>'2026 Spring Order Form V20'!$U$163</f>
        <v>0</v>
      </c>
      <c r="S201" s="414">
        <f>'2026 Spring Order Form V20'!$W$23</f>
        <v>0</v>
      </c>
      <c r="T201" s="414">
        <f>'2026 Spring Order Form V20'!$W$23</f>
        <v>0</v>
      </c>
      <c r="U201" s="122">
        <f>'2026 Spring Order Form V20'!$X$163</f>
        <v>0</v>
      </c>
      <c r="X201" s="496"/>
      <c r="Y201" s="122"/>
    </row>
    <row r="202" spans="1:25" x14ac:dyDescent="0.15">
      <c r="A202" s="122">
        <v>201</v>
      </c>
      <c r="C202" s="415">
        <f>'2026 Spring Order Form V20'!$F$18</f>
        <v>0</v>
      </c>
      <c r="D202" s="520" t="s">
        <v>244</v>
      </c>
      <c r="E202" s="538">
        <v>4505085</v>
      </c>
      <c r="F202" s="141">
        <v>394</v>
      </c>
      <c r="G202" s="414">
        <f>'2026 Spring Order Form V20'!$N$23</f>
        <v>0</v>
      </c>
      <c r="H202" s="414">
        <f>'2026 Spring Order Form V20'!$N$23</f>
        <v>0</v>
      </c>
      <c r="I202" s="122">
        <f>'2026 Spring Order Form V20'!$N$164</f>
        <v>0</v>
      </c>
      <c r="K202" s="414">
        <f>'2026 Spring Order Form V20'!$Q$23</f>
        <v>0</v>
      </c>
      <c r="L202" s="414">
        <f>'2026 Spring Order Form V20'!$Q$23</f>
        <v>0</v>
      </c>
      <c r="M202" s="122">
        <f>'2026 Spring Order Form V20'!$Q$164</f>
        <v>0</v>
      </c>
      <c r="O202" s="414">
        <f>'2026 Spring Order Form V20'!$T$23</f>
        <v>0</v>
      </c>
      <c r="P202" s="414">
        <f>'2026 Spring Order Form V20'!$T$23</f>
        <v>0</v>
      </c>
      <c r="Q202" s="122">
        <f>'2026 Spring Order Form V20'!$T$164</f>
        <v>0</v>
      </c>
      <c r="S202" s="414">
        <f>'2026 Spring Order Form V20'!$W$23</f>
        <v>0</v>
      </c>
      <c r="T202" s="414">
        <f>'2026 Spring Order Form V20'!$W$23</f>
        <v>0</v>
      </c>
      <c r="U202" s="122">
        <f>'2026 Spring Order Form V20'!$W$164</f>
        <v>0</v>
      </c>
      <c r="W202" s="491">
        <f>'2026 Spring Order Form V20'!$K$164</f>
        <v>0</v>
      </c>
      <c r="X202" s="496"/>
      <c r="Y202" s="122" t="str">
        <f>'2026 Spring Order Form V20'!$BS$164</f>
        <v>S/O</v>
      </c>
    </row>
    <row r="203" spans="1:25" x14ac:dyDescent="0.15">
      <c r="A203" s="122">
        <v>202</v>
      </c>
      <c r="C203" s="415">
        <f>'2026 Spring Order Form V20'!$F$18</f>
        <v>0</v>
      </c>
      <c r="D203" s="520" t="s">
        <v>244</v>
      </c>
      <c r="E203" s="534" t="s">
        <v>2107</v>
      </c>
      <c r="F203" s="141">
        <v>1309</v>
      </c>
      <c r="G203" s="414">
        <f>'2026 Spring Order Form V20'!$N$23</f>
        <v>0</v>
      </c>
      <c r="H203" s="414">
        <f>'2026 Spring Order Form V20'!$N$23</f>
        <v>0</v>
      </c>
      <c r="I203" s="122">
        <f>'2026 Spring Order Form V20'!$O$164</f>
        <v>0</v>
      </c>
      <c r="K203" s="414">
        <f>'2026 Spring Order Form V20'!$Q$23</f>
        <v>0</v>
      </c>
      <c r="L203" s="414">
        <f>'2026 Spring Order Form V20'!$Q$23</f>
        <v>0</v>
      </c>
      <c r="M203" s="122">
        <f>'2026 Spring Order Form V20'!$R$164</f>
        <v>0</v>
      </c>
      <c r="O203" s="414">
        <f>'2026 Spring Order Form V20'!$T$23</f>
        <v>0</v>
      </c>
      <c r="P203" s="414">
        <f>'2026 Spring Order Form V20'!$T$23</f>
        <v>0</v>
      </c>
      <c r="Q203" s="122">
        <f>'2026 Spring Order Form V20'!$U$164</f>
        <v>0</v>
      </c>
      <c r="S203" s="414">
        <f>'2026 Spring Order Form V20'!$W$23</f>
        <v>0</v>
      </c>
      <c r="T203" s="414">
        <f>'2026 Spring Order Form V20'!$W$23</f>
        <v>0</v>
      </c>
      <c r="U203" s="122">
        <f>'2026 Spring Order Form V20'!$X$164</f>
        <v>0</v>
      </c>
      <c r="X203" s="496"/>
      <c r="Y203" s="122"/>
    </row>
    <row r="204" spans="1:25" x14ac:dyDescent="0.15">
      <c r="A204" s="122">
        <v>203</v>
      </c>
      <c r="C204" s="415">
        <f>'2026 Spring Order Form V20'!$F$18</f>
        <v>0</v>
      </c>
      <c r="D204" s="520" t="s">
        <v>245</v>
      </c>
      <c r="E204" s="538">
        <v>4505125</v>
      </c>
      <c r="F204" s="141">
        <v>12774</v>
      </c>
      <c r="G204" s="414">
        <f>'2026 Spring Order Form V20'!$N$23</f>
        <v>0</v>
      </c>
      <c r="H204" s="414">
        <f>'2026 Spring Order Form V20'!$N$23</f>
        <v>0</v>
      </c>
      <c r="I204" s="122">
        <f>'2026 Spring Order Form V20'!$N$165</f>
        <v>0</v>
      </c>
      <c r="K204" s="414">
        <f>'2026 Spring Order Form V20'!$Q$23</f>
        <v>0</v>
      </c>
      <c r="L204" s="414">
        <f>'2026 Spring Order Form V20'!$Q$23</f>
        <v>0</v>
      </c>
      <c r="M204" s="122">
        <f>'2026 Spring Order Form V20'!$Q$165</f>
        <v>0</v>
      </c>
      <c r="O204" s="414">
        <f>'2026 Spring Order Form V20'!$T$23</f>
        <v>0</v>
      </c>
      <c r="P204" s="414">
        <f>'2026 Spring Order Form V20'!$T$23</f>
        <v>0</v>
      </c>
      <c r="Q204" s="122">
        <f>'2026 Spring Order Form V20'!$T$165</f>
        <v>0</v>
      </c>
      <c r="S204" s="414">
        <f>'2026 Spring Order Form V20'!$W$23</f>
        <v>0</v>
      </c>
      <c r="T204" s="414">
        <f>'2026 Spring Order Form V20'!$W$23</f>
        <v>0</v>
      </c>
      <c r="U204" s="122">
        <f>'2026 Spring Order Form V20'!$W$165</f>
        <v>0</v>
      </c>
      <c r="W204" s="491">
        <f>'2026 Spring Order Form V20'!$K$165</f>
        <v>0</v>
      </c>
      <c r="X204" s="496"/>
      <c r="Y204" s="122" t="str">
        <f>'2026 Spring Order Form V20'!$BS$165</f>
        <v>S/O</v>
      </c>
    </row>
    <row r="205" spans="1:25" x14ac:dyDescent="0.15">
      <c r="A205" s="122">
        <v>204</v>
      </c>
      <c r="C205" s="415">
        <f>'2026 Spring Order Form V20'!$F$18</f>
        <v>0</v>
      </c>
      <c r="D205" s="520" t="s">
        <v>245</v>
      </c>
      <c r="E205" s="534" t="s">
        <v>2108</v>
      </c>
      <c r="F205" s="141">
        <v>12773</v>
      </c>
      <c r="G205" s="414">
        <f>'2026 Spring Order Form V20'!$N$23</f>
        <v>0</v>
      </c>
      <c r="H205" s="414">
        <f>'2026 Spring Order Form V20'!$N$23</f>
        <v>0</v>
      </c>
      <c r="I205" s="122">
        <f>'2026 Spring Order Form V20'!$O$165</f>
        <v>0</v>
      </c>
      <c r="K205" s="414">
        <f>'2026 Spring Order Form V20'!$Q$23</f>
        <v>0</v>
      </c>
      <c r="L205" s="414">
        <f>'2026 Spring Order Form V20'!$Q$23</f>
        <v>0</v>
      </c>
      <c r="M205" s="122">
        <f>'2026 Spring Order Form V20'!$R$165</f>
        <v>0</v>
      </c>
      <c r="O205" s="414">
        <f>'2026 Spring Order Form V20'!$T$23</f>
        <v>0</v>
      </c>
      <c r="P205" s="414">
        <f>'2026 Spring Order Form V20'!$T$23</f>
        <v>0</v>
      </c>
      <c r="Q205" s="122">
        <f>'2026 Spring Order Form V20'!$U$165</f>
        <v>0</v>
      </c>
      <c r="S205" s="414">
        <f>'2026 Spring Order Form V20'!$W$23</f>
        <v>0</v>
      </c>
      <c r="T205" s="414">
        <f>'2026 Spring Order Form V20'!$W$23</f>
        <v>0</v>
      </c>
      <c r="U205" s="122">
        <f>'2026 Spring Order Form V20'!$X$165</f>
        <v>0</v>
      </c>
      <c r="X205" s="496"/>
      <c r="Y205" s="122"/>
    </row>
    <row r="206" spans="1:25" x14ac:dyDescent="0.15">
      <c r="A206" s="122">
        <v>205</v>
      </c>
      <c r="C206" s="415">
        <f>'2026 Spring Order Form V20'!$F$18</f>
        <v>0</v>
      </c>
      <c r="D206" s="520" t="s">
        <v>247</v>
      </c>
      <c r="E206" s="538">
        <v>4505255</v>
      </c>
      <c r="F206" s="141">
        <v>630</v>
      </c>
      <c r="G206" s="414">
        <f>'2026 Spring Order Form V20'!$N$23</f>
        <v>0</v>
      </c>
      <c r="H206" s="414">
        <f>'2026 Spring Order Form V20'!$N$23</f>
        <v>0</v>
      </c>
      <c r="I206" s="122">
        <f>'2026 Spring Order Form V20'!$N$167</f>
        <v>0</v>
      </c>
      <c r="K206" s="414">
        <f>'2026 Spring Order Form V20'!$Q$23</f>
        <v>0</v>
      </c>
      <c r="L206" s="414">
        <f>'2026 Spring Order Form V20'!$Q$23</f>
        <v>0</v>
      </c>
      <c r="M206" s="122">
        <f>'2026 Spring Order Form V20'!$Q$167</f>
        <v>0</v>
      </c>
      <c r="O206" s="414">
        <f>'2026 Spring Order Form V20'!$T$23</f>
        <v>0</v>
      </c>
      <c r="P206" s="414">
        <f>'2026 Spring Order Form V20'!$T$23</f>
        <v>0</v>
      </c>
      <c r="Q206" s="122">
        <f>'2026 Spring Order Form V20'!$T$167</f>
        <v>0</v>
      </c>
      <c r="S206" s="414">
        <f>'2026 Spring Order Form V20'!$W$23</f>
        <v>0</v>
      </c>
      <c r="T206" s="414">
        <f>'2026 Spring Order Form V20'!$W$23</f>
        <v>0</v>
      </c>
      <c r="U206" s="122">
        <f>'2026 Spring Order Form V20'!$W$167</f>
        <v>0</v>
      </c>
      <c r="W206" s="491">
        <f>'2026 Spring Order Form V20'!$K$167</f>
        <v>0</v>
      </c>
      <c r="X206" s="496"/>
      <c r="Y206" s="122">
        <f>'2026 Spring Order Form V20'!$BS$167</f>
        <v>9</v>
      </c>
    </row>
    <row r="207" spans="1:25" x14ac:dyDescent="0.15">
      <c r="A207" s="122">
        <v>206</v>
      </c>
      <c r="C207" s="415">
        <f>'2026 Spring Order Form V20'!$F$18</f>
        <v>0</v>
      </c>
      <c r="D207" s="520" t="s">
        <v>247</v>
      </c>
      <c r="E207" s="534" t="s">
        <v>2109</v>
      </c>
      <c r="F207" s="141">
        <v>1316</v>
      </c>
      <c r="G207" s="414">
        <f>'2026 Spring Order Form V20'!$N$23</f>
        <v>0</v>
      </c>
      <c r="H207" s="414">
        <f>'2026 Spring Order Form V20'!$N$23</f>
        <v>0</v>
      </c>
      <c r="I207" s="122">
        <f>'2026 Spring Order Form V20'!$O$167</f>
        <v>0</v>
      </c>
      <c r="K207" s="414">
        <f>'2026 Spring Order Form V20'!$Q$23</f>
        <v>0</v>
      </c>
      <c r="L207" s="414">
        <f>'2026 Spring Order Form V20'!$Q$23</f>
        <v>0</v>
      </c>
      <c r="M207" s="122">
        <f>'2026 Spring Order Form V20'!$R$167</f>
        <v>0</v>
      </c>
      <c r="O207" s="414">
        <f>'2026 Spring Order Form V20'!$T$23</f>
        <v>0</v>
      </c>
      <c r="P207" s="414">
        <f>'2026 Spring Order Form V20'!$T$23</f>
        <v>0</v>
      </c>
      <c r="Q207" s="122">
        <f>'2026 Spring Order Form V20'!$U$167</f>
        <v>0</v>
      </c>
      <c r="S207" s="414">
        <f>'2026 Spring Order Form V20'!$W$23</f>
        <v>0</v>
      </c>
      <c r="T207" s="414">
        <f>'2026 Spring Order Form V20'!$W$23</f>
        <v>0</v>
      </c>
      <c r="U207" s="122">
        <f>'2026 Spring Order Form V20'!$X$167</f>
        <v>0</v>
      </c>
      <c r="X207" s="496"/>
      <c r="Y207" s="122"/>
    </row>
    <row r="208" spans="1:25" x14ac:dyDescent="0.15">
      <c r="A208" s="122">
        <v>207</v>
      </c>
      <c r="C208" s="415">
        <f>'2026 Spring Order Form V20'!$F$18</f>
        <v>0</v>
      </c>
      <c r="D208" s="522" t="s">
        <v>249</v>
      </c>
      <c r="E208" s="540">
        <v>4505385</v>
      </c>
      <c r="F208" s="141">
        <v>12803</v>
      </c>
      <c r="G208" s="414">
        <f>'2026 Spring Order Form V20'!$N$23</f>
        <v>0</v>
      </c>
      <c r="H208" s="414">
        <f>'2026 Spring Order Form V20'!$N$23</f>
        <v>0</v>
      </c>
      <c r="I208" s="122">
        <f>'2026 Spring Order Form V20'!$N$169</f>
        <v>0</v>
      </c>
      <c r="K208" s="414">
        <f>'2026 Spring Order Form V20'!$Q$23</f>
        <v>0</v>
      </c>
      <c r="L208" s="414">
        <f>'2026 Spring Order Form V20'!$Q$23</f>
        <v>0</v>
      </c>
      <c r="M208" s="122">
        <f>'2026 Spring Order Form V20'!$Q$169</f>
        <v>0</v>
      </c>
      <c r="O208" s="414">
        <f>'2026 Spring Order Form V20'!$T$23</f>
        <v>0</v>
      </c>
      <c r="P208" s="414">
        <f>'2026 Spring Order Form V20'!$T$23</f>
        <v>0</v>
      </c>
      <c r="Q208" s="122">
        <f>'2026 Spring Order Form V20'!$T$169</f>
        <v>0</v>
      </c>
      <c r="S208" s="414">
        <f>'2026 Spring Order Form V20'!$W$23</f>
        <v>0</v>
      </c>
      <c r="T208" s="414">
        <f>'2026 Spring Order Form V20'!$W$23</f>
        <v>0</v>
      </c>
      <c r="U208" s="122">
        <f>'2026 Spring Order Form V20'!$W$169</f>
        <v>0</v>
      </c>
      <c r="W208" s="491">
        <f>'2026 Spring Order Form V20'!$K$169</f>
        <v>0</v>
      </c>
      <c r="X208" s="496"/>
      <c r="Y208" s="122">
        <f>'2026 Spring Order Form V20'!$BS$169</f>
        <v>17</v>
      </c>
    </row>
    <row r="209" spans="1:25" x14ac:dyDescent="0.15">
      <c r="A209" s="122">
        <v>208</v>
      </c>
      <c r="C209" s="415">
        <f>'2026 Spring Order Form V20'!$F$18</f>
        <v>0</v>
      </c>
      <c r="D209" s="520" t="s">
        <v>249</v>
      </c>
      <c r="E209" s="534" t="s">
        <v>2110</v>
      </c>
      <c r="F209" s="141">
        <v>12804</v>
      </c>
      <c r="G209" s="414">
        <f>'2026 Spring Order Form V20'!$N$23</f>
        <v>0</v>
      </c>
      <c r="H209" s="414">
        <f>'2026 Spring Order Form V20'!$N$23</f>
        <v>0</v>
      </c>
      <c r="I209" s="122">
        <f>'2026 Spring Order Form V20'!$O$169</f>
        <v>0</v>
      </c>
      <c r="K209" s="414">
        <f>'2026 Spring Order Form V20'!$Q$23</f>
        <v>0</v>
      </c>
      <c r="L209" s="414">
        <f>'2026 Spring Order Form V20'!$Q$23</f>
        <v>0</v>
      </c>
      <c r="M209" s="122">
        <f>'2026 Spring Order Form V20'!$R$169</f>
        <v>0</v>
      </c>
      <c r="O209" s="414">
        <f>'2026 Spring Order Form V20'!$T$23</f>
        <v>0</v>
      </c>
      <c r="P209" s="414">
        <f>'2026 Spring Order Form V20'!$T$23</f>
        <v>0</v>
      </c>
      <c r="Q209" s="122">
        <f>'2026 Spring Order Form V20'!$U$169</f>
        <v>0</v>
      </c>
      <c r="S209" s="414">
        <f>'2026 Spring Order Form V20'!$W$23</f>
        <v>0</v>
      </c>
      <c r="T209" s="414">
        <f>'2026 Spring Order Form V20'!$W$23</f>
        <v>0</v>
      </c>
      <c r="U209" s="122">
        <f>'2026 Spring Order Form V20'!$X$169</f>
        <v>0</v>
      </c>
      <c r="X209" s="496"/>
      <c r="Y209" s="122"/>
    </row>
    <row r="210" spans="1:25" x14ac:dyDescent="0.15">
      <c r="A210" s="122">
        <v>209</v>
      </c>
      <c r="C210" s="415">
        <f>'2026 Spring Order Form V20'!$F$18</f>
        <v>0</v>
      </c>
      <c r="D210" s="520" t="s">
        <v>250</v>
      </c>
      <c r="E210" s="538">
        <v>4505405</v>
      </c>
      <c r="F210" s="141">
        <v>12805</v>
      </c>
      <c r="G210" s="414">
        <f>'2026 Spring Order Form V20'!$N$23</f>
        <v>0</v>
      </c>
      <c r="H210" s="414">
        <f>'2026 Spring Order Form V20'!$N$23</f>
        <v>0</v>
      </c>
      <c r="I210" s="122">
        <f>'2026 Spring Order Form V20'!$N$170</f>
        <v>0</v>
      </c>
      <c r="K210" s="414">
        <f>'2026 Spring Order Form V20'!$Q$23</f>
        <v>0</v>
      </c>
      <c r="L210" s="414">
        <f>'2026 Spring Order Form V20'!$Q$23</f>
        <v>0</v>
      </c>
      <c r="M210" s="122">
        <f>'2026 Spring Order Form V20'!$Q$170</f>
        <v>0</v>
      </c>
      <c r="O210" s="414">
        <f>'2026 Spring Order Form V20'!$T$23</f>
        <v>0</v>
      </c>
      <c r="P210" s="414">
        <f>'2026 Spring Order Form V20'!$T$23</f>
        <v>0</v>
      </c>
      <c r="Q210" s="122">
        <f>'2026 Spring Order Form V20'!$T$170</f>
        <v>0</v>
      </c>
      <c r="S210" s="414">
        <f>'2026 Spring Order Form V20'!$W$23</f>
        <v>0</v>
      </c>
      <c r="T210" s="414">
        <f>'2026 Spring Order Form V20'!$W$23</f>
        <v>0</v>
      </c>
      <c r="U210" s="122">
        <f>'2026 Spring Order Form V20'!$W$170</f>
        <v>0</v>
      </c>
      <c r="W210" s="491">
        <f>'2026 Spring Order Form V20'!$K$170</f>
        <v>0</v>
      </c>
      <c r="X210" s="496"/>
      <c r="Y210" s="122" t="str">
        <f>'2026 Spring Order Form V20'!$BS$170</f>
        <v>S/O</v>
      </c>
    </row>
    <row r="211" spans="1:25" x14ac:dyDescent="0.15">
      <c r="A211" s="122">
        <v>210</v>
      </c>
      <c r="C211" s="415">
        <f>'2026 Spring Order Form V20'!$F$18</f>
        <v>0</v>
      </c>
      <c r="D211" s="522" t="s">
        <v>250</v>
      </c>
      <c r="E211" s="541" t="s">
        <v>2111</v>
      </c>
      <c r="F211" s="141">
        <v>12806</v>
      </c>
      <c r="G211" s="414">
        <f>'2026 Spring Order Form V20'!$N$23</f>
        <v>0</v>
      </c>
      <c r="H211" s="414">
        <f>'2026 Spring Order Form V20'!$N$23</f>
        <v>0</v>
      </c>
      <c r="I211" s="122">
        <f>'2026 Spring Order Form V20'!$O$170</f>
        <v>0</v>
      </c>
      <c r="K211" s="414">
        <f>'2026 Spring Order Form V20'!$Q$23</f>
        <v>0</v>
      </c>
      <c r="L211" s="414">
        <f>'2026 Spring Order Form V20'!$Q$23</f>
        <v>0</v>
      </c>
      <c r="M211" s="122">
        <f>'2026 Spring Order Form V20'!$R$170</f>
        <v>0</v>
      </c>
      <c r="O211" s="414">
        <f>'2026 Spring Order Form V20'!$T$23</f>
        <v>0</v>
      </c>
      <c r="P211" s="414">
        <f>'2026 Spring Order Form V20'!$T$23</f>
        <v>0</v>
      </c>
      <c r="Q211" s="122">
        <f>'2026 Spring Order Form V20'!$U$170</f>
        <v>0</v>
      </c>
      <c r="S211" s="414">
        <f>'2026 Spring Order Form V20'!$W$23</f>
        <v>0</v>
      </c>
      <c r="T211" s="414">
        <f>'2026 Spring Order Form V20'!$W$23</f>
        <v>0</v>
      </c>
      <c r="U211" s="122">
        <f>'2026 Spring Order Form V20'!$X$170</f>
        <v>0</v>
      </c>
      <c r="X211" s="496"/>
      <c r="Y211" s="122"/>
    </row>
    <row r="212" spans="1:25" x14ac:dyDescent="0.15">
      <c r="A212" s="122">
        <v>211</v>
      </c>
      <c r="C212" s="415">
        <f>'2026 Spring Order Form V20'!$F$18</f>
        <v>0</v>
      </c>
      <c r="D212" s="523" t="s">
        <v>251</v>
      </c>
      <c r="E212" s="542">
        <v>4505455</v>
      </c>
      <c r="F212" s="141">
        <v>633</v>
      </c>
      <c r="G212" s="414">
        <f>'2026 Spring Order Form V20'!$N$23</f>
        <v>0</v>
      </c>
      <c r="H212" s="414">
        <f>'2026 Spring Order Form V20'!$N$23</f>
        <v>0</v>
      </c>
      <c r="I212" s="122">
        <f>'2026 Spring Order Form V20'!$N$171</f>
        <v>0</v>
      </c>
      <c r="K212" s="414">
        <f>'2026 Spring Order Form V20'!$Q$23</f>
        <v>0</v>
      </c>
      <c r="L212" s="414">
        <f>'2026 Spring Order Form V20'!$Q$23</f>
        <v>0</v>
      </c>
      <c r="M212" s="122">
        <f>'2026 Spring Order Form V20'!$Q$171</f>
        <v>0</v>
      </c>
      <c r="O212" s="414">
        <f>'2026 Spring Order Form V20'!$T$23</f>
        <v>0</v>
      </c>
      <c r="P212" s="414">
        <f>'2026 Spring Order Form V20'!$T$23</f>
        <v>0</v>
      </c>
      <c r="Q212" s="122">
        <f>'2026 Spring Order Form V20'!$T$171</f>
        <v>0</v>
      </c>
      <c r="S212" s="414">
        <f>'2026 Spring Order Form V20'!$W$23</f>
        <v>0</v>
      </c>
      <c r="T212" s="414">
        <f>'2026 Spring Order Form V20'!$W$23</f>
        <v>0</v>
      </c>
      <c r="U212" s="122">
        <f>'2026 Spring Order Form V20'!$W$171</f>
        <v>0</v>
      </c>
      <c r="W212" s="491">
        <f>'2026 Spring Order Form V20'!$K$171</f>
        <v>0</v>
      </c>
      <c r="X212" s="496"/>
      <c r="Y212" s="122" t="str">
        <f>'2026 Spring Order Form V20'!$BS$171</f>
        <v>S/O</v>
      </c>
    </row>
    <row r="213" spans="1:25" x14ac:dyDescent="0.15">
      <c r="A213" s="122">
        <v>212</v>
      </c>
      <c r="C213" s="415">
        <f>'2026 Spring Order Form V20'!$F$18</f>
        <v>0</v>
      </c>
      <c r="D213" s="520" t="s">
        <v>251</v>
      </c>
      <c r="E213" s="534" t="s">
        <v>2112</v>
      </c>
      <c r="F213" s="141">
        <v>1326</v>
      </c>
      <c r="G213" s="414">
        <f>'2026 Spring Order Form V20'!$N$23</f>
        <v>0</v>
      </c>
      <c r="H213" s="414">
        <f>'2026 Spring Order Form V20'!$N$23</f>
        <v>0</v>
      </c>
      <c r="I213" s="122">
        <f>'2026 Spring Order Form V20'!$O$171</f>
        <v>0</v>
      </c>
      <c r="K213" s="414">
        <f>'2026 Spring Order Form V20'!$Q$23</f>
        <v>0</v>
      </c>
      <c r="L213" s="414">
        <f>'2026 Spring Order Form V20'!$Q$23</f>
        <v>0</v>
      </c>
      <c r="M213" s="122">
        <f>'2026 Spring Order Form V20'!$R$171</f>
        <v>0</v>
      </c>
      <c r="O213" s="414">
        <f>'2026 Spring Order Form V20'!$T$23</f>
        <v>0</v>
      </c>
      <c r="P213" s="414">
        <f>'2026 Spring Order Form V20'!$T$23</f>
        <v>0</v>
      </c>
      <c r="Q213" s="122">
        <f>'2026 Spring Order Form V20'!$U$171</f>
        <v>0</v>
      </c>
      <c r="S213" s="414">
        <f>'2026 Spring Order Form V20'!$W$23</f>
        <v>0</v>
      </c>
      <c r="T213" s="414">
        <f>'2026 Spring Order Form V20'!$W$23</f>
        <v>0</v>
      </c>
      <c r="U213" s="122">
        <f>'2026 Spring Order Form V20'!$X$171</f>
        <v>0</v>
      </c>
      <c r="X213" s="496"/>
      <c r="Y213" s="122"/>
    </row>
    <row r="214" spans="1:25" x14ac:dyDescent="0.15">
      <c r="A214" s="122">
        <v>213</v>
      </c>
      <c r="C214" s="415">
        <f>'2026 Spring Order Form V20'!$F$18</f>
        <v>0</v>
      </c>
      <c r="D214" s="520" t="s">
        <v>251</v>
      </c>
      <c r="E214" s="538">
        <v>4905458</v>
      </c>
      <c r="F214" s="141">
        <v>4522</v>
      </c>
      <c r="G214" s="414">
        <f>'2026 Spring Order Form V20'!$N$23</f>
        <v>0</v>
      </c>
      <c r="H214" s="414">
        <f>'2026 Spring Order Form V20'!$N$23</f>
        <v>0</v>
      </c>
      <c r="I214" s="122">
        <f>'2026 Spring Order Form V20'!$N$172</f>
        <v>0</v>
      </c>
      <c r="K214" s="414">
        <f>'2026 Spring Order Form V20'!$Q$23</f>
        <v>0</v>
      </c>
      <c r="L214" s="414">
        <f>'2026 Spring Order Form V20'!$Q$23</f>
        <v>0</v>
      </c>
      <c r="M214" s="122">
        <f>'2026 Spring Order Form V20'!$Q$172</f>
        <v>0</v>
      </c>
      <c r="O214" s="414">
        <f>'2026 Spring Order Form V20'!$T$23</f>
        <v>0</v>
      </c>
      <c r="P214" s="414">
        <f>'2026 Spring Order Form V20'!$T$23</f>
        <v>0</v>
      </c>
      <c r="Q214" s="122">
        <f>'2026 Spring Order Form V20'!$T$172</f>
        <v>0</v>
      </c>
      <c r="S214" s="414">
        <f>'2026 Spring Order Form V20'!$W$23</f>
        <v>0</v>
      </c>
      <c r="T214" s="414">
        <f>'2026 Spring Order Form V20'!$W$23</f>
        <v>0</v>
      </c>
      <c r="U214" s="122">
        <f>'2026 Spring Order Form V20'!$W$172</f>
        <v>0</v>
      </c>
      <c r="W214" s="491">
        <f>'2026 Spring Order Form V20'!$K$172</f>
        <v>0</v>
      </c>
      <c r="X214" s="496"/>
      <c r="Y214" s="122">
        <f>'2026 Spring Order Form V20'!$BS$172</f>
        <v>9</v>
      </c>
    </row>
    <row r="215" spans="1:25" x14ac:dyDescent="0.15">
      <c r="A215" s="122">
        <v>214</v>
      </c>
      <c r="C215" s="415">
        <f>'2026 Spring Order Form V20'!$F$18</f>
        <v>0</v>
      </c>
      <c r="D215" s="520" t="s">
        <v>251</v>
      </c>
      <c r="E215" s="534" t="s">
        <v>2113</v>
      </c>
      <c r="F215" s="141">
        <v>1327</v>
      </c>
      <c r="G215" s="414">
        <f>'2026 Spring Order Form V20'!$N$23</f>
        <v>0</v>
      </c>
      <c r="H215" s="414">
        <f>'2026 Spring Order Form V20'!$N$23</f>
        <v>0</v>
      </c>
      <c r="I215" s="122">
        <f>'2026 Spring Order Form V20'!$O$172</f>
        <v>0</v>
      </c>
      <c r="K215" s="414">
        <f>'2026 Spring Order Form V20'!$Q$23</f>
        <v>0</v>
      </c>
      <c r="L215" s="414">
        <f>'2026 Spring Order Form V20'!$Q$23</f>
        <v>0</v>
      </c>
      <c r="M215" s="122">
        <f>'2026 Spring Order Form V20'!$R$172</f>
        <v>0</v>
      </c>
      <c r="O215" s="414">
        <f>'2026 Spring Order Form V20'!$T$23</f>
        <v>0</v>
      </c>
      <c r="P215" s="414">
        <f>'2026 Spring Order Form V20'!$T$23</f>
        <v>0</v>
      </c>
      <c r="Q215" s="122">
        <f>'2026 Spring Order Form V20'!$U$172</f>
        <v>0</v>
      </c>
      <c r="S215" s="414">
        <f>'2026 Spring Order Form V20'!$W$23</f>
        <v>0</v>
      </c>
      <c r="T215" s="414">
        <f>'2026 Spring Order Form V20'!$W$23</f>
        <v>0</v>
      </c>
      <c r="U215" s="122">
        <f>'2026 Spring Order Form V20'!$X$172</f>
        <v>0</v>
      </c>
      <c r="X215" s="496"/>
      <c r="Y215" s="122"/>
    </row>
    <row r="216" spans="1:25" x14ac:dyDescent="0.15">
      <c r="A216" s="122">
        <v>215</v>
      </c>
      <c r="C216" s="415">
        <f>'2026 Spring Order Form V20'!$F$18</f>
        <v>0</v>
      </c>
      <c r="D216" s="520" t="s">
        <v>253</v>
      </c>
      <c r="E216" s="538">
        <v>4505505</v>
      </c>
      <c r="F216" s="141">
        <v>26175</v>
      </c>
      <c r="G216" s="414">
        <f>'2026 Spring Order Form V20'!$N$23</f>
        <v>0</v>
      </c>
      <c r="H216" s="414">
        <f>'2026 Spring Order Form V20'!$N$23</f>
        <v>0</v>
      </c>
      <c r="I216" s="122">
        <f>'2026 Spring Order Form V20'!$N$174</f>
        <v>0</v>
      </c>
      <c r="K216" s="414">
        <f>'2026 Spring Order Form V20'!$Q$23</f>
        <v>0</v>
      </c>
      <c r="L216" s="414">
        <f>'2026 Spring Order Form V20'!$Q$23</f>
        <v>0</v>
      </c>
      <c r="M216" s="122">
        <f>'2026 Spring Order Form V20'!$Q$174</f>
        <v>0</v>
      </c>
      <c r="O216" s="414">
        <f>'2026 Spring Order Form V20'!$T$23</f>
        <v>0</v>
      </c>
      <c r="P216" s="414">
        <f>'2026 Spring Order Form V20'!$T$23</f>
        <v>0</v>
      </c>
      <c r="Q216" s="122">
        <f>'2026 Spring Order Form V20'!$T$174</f>
        <v>0</v>
      </c>
      <c r="S216" s="414">
        <f>'2026 Spring Order Form V20'!$W$23</f>
        <v>0</v>
      </c>
      <c r="T216" s="414">
        <f>'2026 Spring Order Form V20'!$W$23</f>
        <v>0</v>
      </c>
      <c r="U216" s="122">
        <f>'2026 Spring Order Form V20'!$W$174</f>
        <v>0</v>
      </c>
      <c r="W216" s="491">
        <f>'2026 Spring Order Form V20'!$K$174</f>
        <v>0</v>
      </c>
      <c r="X216" s="496"/>
      <c r="Y216" s="122" t="str">
        <f>'2026 Spring Order Form V20'!$BS$174</f>
        <v>S/O</v>
      </c>
    </row>
    <row r="217" spans="1:25" x14ac:dyDescent="0.15">
      <c r="A217" s="122">
        <v>216</v>
      </c>
      <c r="C217" s="415">
        <f>'2026 Spring Order Form V20'!$F$18</f>
        <v>0</v>
      </c>
      <c r="D217" s="520" t="s">
        <v>253</v>
      </c>
      <c r="E217" s="534" t="s">
        <v>2114</v>
      </c>
      <c r="F217" s="141">
        <v>26177</v>
      </c>
      <c r="G217" s="414">
        <f>'2026 Spring Order Form V20'!$N$23</f>
        <v>0</v>
      </c>
      <c r="H217" s="414">
        <f>'2026 Spring Order Form V20'!$N$23</f>
        <v>0</v>
      </c>
      <c r="I217" s="122">
        <f>'2026 Spring Order Form V20'!$O$174</f>
        <v>0</v>
      </c>
      <c r="K217" s="414">
        <f>'2026 Spring Order Form V20'!$Q$23</f>
        <v>0</v>
      </c>
      <c r="L217" s="414">
        <f>'2026 Spring Order Form V20'!$Q$23</f>
        <v>0</v>
      </c>
      <c r="M217" s="122">
        <f>'2026 Spring Order Form V20'!$R$174</f>
        <v>0</v>
      </c>
      <c r="O217" s="414">
        <f>'2026 Spring Order Form V20'!$T$23</f>
        <v>0</v>
      </c>
      <c r="P217" s="414">
        <f>'2026 Spring Order Form V20'!$T$23</f>
        <v>0</v>
      </c>
      <c r="Q217" s="122">
        <f>'2026 Spring Order Form V20'!$U$174</f>
        <v>0</v>
      </c>
      <c r="S217" s="414">
        <f>'2026 Spring Order Form V20'!$W$23</f>
        <v>0</v>
      </c>
      <c r="T217" s="414">
        <f>'2026 Spring Order Form V20'!$W$23</f>
        <v>0</v>
      </c>
      <c r="U217" s="122">
        <f>'2026 Spring Order Form V20'!$X$174</f>
        <v>0</v>
      </c>
      <c r="X217" s="496"/>
      <c r="Y217" s="122"/>
    </row>
    <row r="218" spans="1:25" x14ac:dyDescent="0.15">
      <c r="A218" s="122">
        <v>217</v>
      </c>
      <c r="C218" s="415">
        <f>'2026 Spring Order Form V20'!$F$18</f>
        <v>0</v>
      </c>
      <c r="D218" s="520" t="s">
        <v>254</v>
      </c>
      <c r="E218" s="538">
        <v>4505565</v>
      </c>
      <c r="F218" s="141">
        <v>26178</v>
      </c>
      <c r="G218" s="414">
        <f>'2026 Spring Order Form V20'!$N$23</f>
        <v>0</v>
      </c>
      <c r="H218" s="414">
        <f>'2026 Spring Order Form V20'!$N$23</f>
        <v>0</v>
      </c>
      <c r="I218" s="122">
        <f>'2026 Spring Order Form V20'!$N$175</f>
        <v>0</v>
      </c>
      <c r="K218" s="414">
        <f>'2026 Spring Order Form V20'!$Q$23</f>
        <v>0</v>
      </c>
      <c r="L218" s="414">
        <f>'2026 Spring Order Form V20'!$Q$23</f>
        <v>0</v>
      </c>
      <c r="M218" s="122">
        <f>'2026 Spring Order Form V20'!$Q$175</f>
        <v>0</v>
      </c>
      <c r="O218" s="414">
        <f>'2026 Spring Order Form V20'!$T$23</f>
        <v>0</v>
      </c>
      <c r="P218" s="414">
        <f>'2026 Spring Order Form V20'!$T$23</f>
        <v>0</v>
      </c>
      <c r="Q218" s="122">
        <f>'2026 Spring Order Form V20'!$T$175</f>
        <v>0</v>
      </c>
      <c r="S218" s="414">
        <f>'2026 Spring Order Form V20'!$W$23</f>
        <v>0</v>
      </c>
      <c r="T218" s="414">
        <f>'2026 Spring Order Form V20'!$W$23</f>
        <v>0</v>
      </c>
      <c r="U218" s="122">
        <f>'2026 Spring Order Form V20'!$W$175</f>
        <v>0</v>
      </c>
      <c r="W218" s="491">
        <f>'2026 Spring Order Form V20'!$K$175</f>
        <v>0</v>
      </c>
      <c r="X218" s="496"/>
      <c r="Y218" s="122" t="str">
        <f>'2026 Spring Order Form V20'!$BS$175</f>
        <v>S/O</v>
      </c>
    </row>
    <row r="219" spans="1:25" x14ac:dyDescent="0.15">
      <c r="A219" s="122">
        <v>218</v>
      </c>
      <c r="C219" s="415">
        <f>'2026 Spring Order Form V20'!$F$18</f>
        <v>0</v>
      </c>
      <c r="D219" s="520" t="s">
        <v>254</v>
      </c>
      <c r="E219" s="534" t="s">
        <v>2115</v>
      </c>
      <c r="F219" s="141">
        <v>26180</v>
      </c>
      <c r="G219" s="414">
        <f>'2026 Spring Order Form V20'!$N$23</f>
        <v>0</v>
      </c>
      <c r="H219" s="414">
        <f>'2026 Spring Order Form V20'!$N$23</f>
        <v>0</v>
      </c>
      <c r="I219" s="122">
        <f>'2026 Spring Order Form V20'!$O$175</f>
        <v>0</v>
      </c>
      <c r="K219" s="414">
        <f>'2026 Spring Order Form V20'!$Q$23</f>
        <v>0</v>
      </c>
      <c r="L219" s="414">
        <f>'2026 Spring Order Form V20'!$Q$23</f>
        <v>0</v>
      </c>
      <c r="M219" s="122">
        <f>'2026 Spring Order Form V20'!$R$175</f>
        <v>0</v>
      </c>
      <c r="O219" s="414">
        <f>'2026 Spring Order Form V20'!$T$23</f>
        <v>0</v>
      </c>
      <c r="P219" s="414">
        <f>'2026 Spring Order Form V20'!$T$23</f>
        <v>0</v>
      </c>
      <c r="Q219" s="122">
        <f>'2026 Spring Order Form V20'!$U$175</f>
        <v>0</v>
      </c>
      <c r="S219" s="414">
        <f>'2026 Spring Order Form V20'!$W$23</f>
        <v>0</v>
      </c>
      <c r="T219" s="414">
        <f>'2026 Spring Order Form V20'!$W$23</f>
        <v>0</v>
      </c>
      <c r="U219" s="122">
        <f>'2026 Spring Order Form V20'!$X$175</f>
        <v>0</v>
      </c>
      <c r="X219" s="496"/>
      <c r="Y219" s="122"/>
    </row>
    <row r="220" spans="1:25" x14ac:dyDescent="0.15">
      <c r="A220" s="122">
        <v>219</v>
      </c>
      <c r="C220" s="415">
        <f>'2026 Spring Order Form V20'!$F$18</f>
        <v>0</v>
      </c>
      <c r="D220" s="520" t="s">
        <v>254</v>
      </c>
      <c r="E220" s="538">
        <v>4905568</v>
      </c>
      <c r="F220" s="141">
        <v>27381</v>
      </c>
      <c r="G220" s="414">
        <f>'2026 Spring Order Form V20'!$N$23</f>
        <v>0</v>
      </c>
      <c r="H220" s="414">
        <f>'2026 Spring Order Form V20'!$N$23</f>
        <v>0</v>
      </c>
      <c r="I220" s="122">
        <f>'2026 Spring Order Form V20'!$N$176</f>
        <v>0</v>
      </c>
      <c r="K220" s="414">
        <f>'2026 Spring Order Form V20'!$Q$23</f>
        <v>0</v>
      </c>
      <c r="L220" s="414">
        <f>'2026 Spring Order Form V20'!$Q$23</f>
        <v>0</v>
      </c>
      <c r="M220" s="122">
        <f>'2026 Spring Order Form V20'!$Q$176</f>
        <v>0</v>
      </c>
      <c r="O220" s="414">
        <f>'2026 Spring Order Form V20'!$T$23</f>
        <v>0</v>
      </c>
      <c r="P220" s="414">
        <f>'2026 Spring Order Form V20'!$T$23</f>
        <v>0</v>
      </c>
      <c r="Q220" s="122">
        <f>'2026 Spring Order Form V20'!$T$176</f>
        <v>0</v>
      </c>
      <c r="S220" s="414">
        <f>'2026 Spring Order Form V20'!$W$23</f>
        <v>0</v>
      </c>
      <c r="T220" s="414">
        <f>'2026 Spring Order Form V20'!$W$23</f>
        <v>0</v>
      </c>
      <c r="U220" s="122">
        <f>'2026 Spring Order Form V20'!$W$176</f>
        <v>0</v>
      </c>
      <c r="W220" s="491">
        <f>'2026 Spring Order Form V20'!$K$176</f>
        <v>0</v>
      </c>
      <c r="X220" s="496"/>
      <c r="Y220" s="122" t="str">
        <f>'2026 Spring Order Form V20'!$BS$176</f>
        <v>S/O</v>
      </c>
    </row>
    <row r="221" spans="1:25" x14ac:dyDescent="0.15">
      <c r="A221" s="122">
        <v>220</v>
      </c>
      <c r="C221" s="415">
        <f>'2026 Spring Order Form V20'!$F$18</f>
        <v>0</v>
      </c>
      <c r="D221" s="520" t="s">
        <v>254</v>
      </c>
      <c r="E221" s="534" t="s">
        <v>2116</v>
      </c>
      <c r="F221" s="141">
        <v>27383</v>
      </c>
      <c r="G221" s="414">
        <f>'2026 Spring Order Form V20'!$N$23</f>
        <v>0</v>
      </c>
      <c r="H221" s="414">
        <f>'2026 Spring Order Form V20'!$N$23</f>
        <v>0</v>
      </c>
      <c r="I221" s="122">
        <f>'2026 Spring Order Form V20'!$O$176</f>
        <v>0</v>
      </c>
      <c r="K221" s="414">
        <f>'2026 Spring Order Form V20'!$Q$23</f>
        <v>0</v>
      </c>
      <c r="L221" s="414">
        <f>'2026 Spring Order Form V20'!$Q$23</f>
        <v>0</v>
      </c>
      <c r="M221" s="122">
        <f>'2026 Spring Order Form V20'!$R$176</f>
        <v>0</v>
      </c>
      <c r="O221" s="414">
        <f>'2026 Spring Order Form V20'!$T$23</f>
        <v>0</v>
      </c>
      <c r="P221" s="414">
        <f>'2026 Spring Order Form V20'!$T$23</f>
        <v>0</v>
      </c>
      <c r="Q221" s="122">
        <f>'2026 Spring Order Form V20'!$U$176</f>
        <v>0</v>
      </c>
      <c r="S221" s="414">
        <f>'2026 Spring Order Form V20'!$W$23</f>
        <v>0</v>
      </c>
      <c r="T221" s="414">
        <f>'2026 Spring Order Form V20'!$W$23</f>
        <v>0</v>
      </c>
      <c r="U221" s="122">
        <f>'2026 Spring Order Form V20'!$X$176</f>
        <v>0</v>
      </c>
      <c r="X221" s="496"/>
      <c r="Y221" s="122"/>
    </row>
    <row r="222" spans="1:25" x14ac:dyDescent="0.15">
      <c r="A222" s="122">
        <v>221</v>
      </c>
      <c r="C222" s="415">
        <f>'2026 Spring Order Form V20'!$F$18</f>
        <v>0</v>
      </c>
      <c r="D222" s="520" t="s">
        <v>255</v>
      </c>
      <c r="E222" s="538">
        <v>4505585</v>
      </c>
      <c r="F222" s="141">
        <v>26181</v>
      </c>
      <c r="G222" s="414">
        <f>'2026 Spring Order Form V20'!$N$23</f>
        <v>0</v>
      </c>
      <c r="H222" s="414">
        <f>'2026 Spring Order Form V20'!$N$23</f>
        <v>0</v>
      </c>
      <c r="I222" s="122">
        <f>'2026 Spring Order Form V20'!$N$177</f>
        <v>0</v>
      </c>
      <c r="K222" s="414">
        <f>'2026 Spring Order Form V20'!$Q$23</f>
        <v>0</v>
      </c>
      <c r="L222" s="414">
        <f>'2026 Spring Order Form V20'!$Q$23</f>
        <v>0</v>
      </c>
      <c r="M222" s="122">
        <f>'2026 Spring Order Form V20'!$Q$177</f>
        <v>0</v>
      </c>
      <c r="O222" s="414">
        <f>'2026 Spring Order Form V20'!$T$23</f>
        <v>0</v>
      </c>
      <c r="P222" s="414">
        <f>'2026 Spring Order Form V20'!$T$23</f>
        <v>0</v>
      </c>
      <c r="Q222" s="122">
        <f>'2026 Spring Order Form V20'!$T$177</f>
        <v>0</v>
      </c>
      <c r="S222" s="414">
        <f>'2026 Spring Order Form V20'!$W$23</f>
        <v>0</v>
      </c>
      <c r="T222" s="414">
        <f>'2026 Spring Order Form V20'!$W$23</f>
        <v>0</v>
      </c>
      <c r="U222" s="122">
        <f>'2026 Spring Order Form V20'!$W$177</f>
        <v>0</v>
      </c>
      <c r="W222" s="491">
        <f>'2026 Spring Order Form V20'!$K$177</f>
        <v>0</v>
      </c>
      <c r="X222" s="496"/>
      <c r="Y222" s="122">
        <f>'2026 Spring Order Form V20'!$BS$177</f>
        <v>10</v>
      </c>
    </row>
    <row r="223" spans="1:25" x14ac:dyDescent="0.15">
      <c r="A223" s="122">
        <v>222</v>
      </c>
      <c r="C223" s="415">
        <f>'2026 Spring Order Form V20'!$F$18</f>
        <v>0</v>
      </c>
      <c r="D223" s="520" t="s">
        <v>255</v>
      </c>
      <c r="E223" s="534" t="s">
        <v>2117</v>
      </c>
      <c r="F223" s="141">
        <v>26183</v>
      </c>
      <c r="G223" s="414">
        <f>'2026 Spring Order Form V20'!$N$23</f>
        <v>0</v>
      </c>
      <c r="H223" s="414">
        <f>'2026 Spring Order Form V20'!$N$23</f>
        <v>0</v>
      </c>
      <c r="I223" s="122">
        <f>'2026 Spring Order Form V20'!$O$177</f>
        <v>0</v>
      </c>
      <c r="K223" s="414">
        <f>'2026 Spring Order Form V20'!$Q$23</f>
        <v>0</v>
      </c>
      <c r="L223" s="414">
        <f>'2026 Spring Order Form V20'!$Q$23</f>
        <v>0</v>
      </c>
      <c r="M223" s="122">
        <f>'2026 Spring Order Form V20'!$R$177</f>
        <v>0</v>
      </c>
      <c r="O223" s="414">
        <f>'2026 Spring Order Form V20'!$T$23</f>
        <v>0</v>
      </c>
      <c r="P223" s="414">
        <f>'2026 Spring Order Form V20'!$T$23</f>
        <v>0</v>
      </c>
      <c r="Q223" s="122">
        <f>'2026 Spring Order Form V20'!$U$177</f>
        <v>0</v>
      </c>
      <c r="S223" s="414">
        <f>'2026 Spring Order Form V20'!$W$23</f>
        <v>0</v>
      </c>
      <c r="T223" s="414">
        <f>'2026 Spring Order Form V20'!$W$23</f>
        <v>0</v>
      </c>
      <c r="U223" s="122">
        <f>'2026 Spring Order Form V20'!$X$177</f>
        <v>0</v>
      </c>
      <c r="X223" s="496"/>
      <c r="Y223" s="122"/>
    </row>
    <row r="224" spans="1:25" x14ac:dyDescent="0.15">
      <c r="A224" s="122">
        <v>223</v>
      </c>
      <c r="C224" s="415">
        <f>'2026 Spring Order Form V20'!$F$18</f>
        <v>0</v>
      </c>
      <c r="D224" s="520" t="s">
        <v>258</v>
      </c>
      <c r="E224" s="538">
        <v>4505690</v>
      </c>
      <c r="F224" s="141">
        <v>437</v>
      </c>
      <c r="G224" s="414">
        <f>'2026 Spring Order Form V20'!$N$23</f>
        <v>0</v>
      </c>
      <c r="H224" s="414">
        <f>'2026 Spring Order Form V20'!$N$23</f>
        <v>0</v>
      </c>
      <c r="I224" s="122">
        <f>'2026 Spring Order Form V20'!$N$180</f>
        <v>0</v>
      </c>
      <c r="K224" s="414">
        <f>'2026 Spring Order Form V20'!$Q$23</f>
        <v>0</v>
      </c>
      <c r="L224" s="414">
        <f>'2026 Spring Order Form V20'!$Q$23</f>
        <v>0</v>
      </c>
      <c r="M224" s="122">
        <f>'2026 Spring Order Form V20'!$Q$180</f>
        <v>0</v>
      </c>
      <c r="O224" s="414">
        <f>'2026 Spring Order Form V20'!$T$23</f>
        <v>0</v>
      </c>
      <c r="P224" s="414">
        <f>'2026 Spring Order Form V20'!$T$23</f>
        <v>0</v>
      </c>
      <c r="Q224" s="122">
        <f>'2026 Spring Order Form V20'!$T$180</f>
        <v>0</v>
      </c>
      <c r="S224" s="414">
        <f>'2026 Spring Order Form V20'!$W$23</f>
        <v>0</v>
      </c>
      <c r="T224" s="414">
        <f>'2026 Spring Order Form V20'!$W$23</f>
        <v>0</v>
      </c>
      <c r="U224" s="122">
        <f>'2026 Spring Order Form V20'!$W$180</f>
        <v>0</v>
      </c>
      <c r="W224" s="491">
        <f>'2026 Spring Order Form V20'!$K$180</f>
        <v>0</v>
      </c>
      <c r="X224" s="496"/>
      <c r="Y224" s="122" t="str">
        <f>'2026 Spring Order Form V20'!$BS$180</f>
        <v>S/O</v>
      </c>
    </row>
    <row r="225" spans="1:25" x14ac:dyDescent="0.15">
      <c r="A225" s="122">
        <v>224</v>
      </c>
      <c r="C225" s="415">
        <f>'2026 Spring Order Form V20'!$F$18</f>
        <v>0</v>
      </c>
      <c r="D225" s="523" t="s">
        <v>258</v>
      </c>
      <c r="E225" s="543" t="s">
        <v>2118</v>
      </c>
      <c r="F225" s="141">
        <v>1329</v>
      </c>
      <c r="G225" s="414">
        <f>'2026 Spring Order Form V20'!$N$23</f>
        <v>0</v>
      </c>
      <c r="H225" s="414">
        <f>'2026 Spring Order Form V20'!$N$23</f>
        <v>0</v>
      </c>
      <c r="I225" s="122">
        <f>'2026 Spring Order Form V20'!$O$180</f>
        <v>0</v>
      </c>
      <c r="K225" s="414">
        <f>'2026 Spring Order Form V20'!$Q$23</f>
        <v>0</v>
      </c>
      <c r="L225" s="414">
        <f>'2026 Spring Order Form V20'!$Q$23</f>
        <v>0</v>
      </c>
      <c r="M225" s="122">
        <f>'2026 Spring Order Form V20'!$R$180</f>
        <v>0</v>
      </c>
      <c r="O225" s="414">
        <f>'2026 Spring Order Form V20'!$T$23</f>
        <v>0</v>
      </c>
      <c r="P225" s="414">
        <f>'2026 Spring Order Form V20'!$T$23</f>
        <v>0</v>
      </c>
      <c r="Q225" s="122">
        <f>'2026 Spring Order Form V20'!$U$180</f>
        <v>0</v>
      </c>
      <c r="S225" s="414">
        <f>'2026 Spring Order Form V20'!$W$23</f>
        <v>0</v>
      </c>
      <c r="T225" s="414">
        <f>'2026 Spring Order Form V20'!$W$23</f>
        <v>0</v>
      </c>
      <c r="U225" s="122">
        <f>'2026 Spring Order Form V20'!$X$180</f>
        <v>0</v>
      </c>
      <c r="X225" s="496"/>
      <c r="Y225" s="122"/>
    </row>
    <row r="226" spans="1:25" x14ac:dyDescent="0.15">
      <c r="A226" s="122">
        <v>225</v>
      </c>
      <c r="C226" s="415">
        <f>'2026 Spring Order Form V20'!$F$18</f>
        <v>0</v>
      </c>
      <c r="D226" s="520" t="s">
        <v>260</v>
      </c>
      <c r="E226" s="538">
        <v>4505850</v>
      </c>
      <c r="F226" s="141">
        <v>438</v>
      </c>
      <c r="G226" s="414">
        <f>'2026 Spring Order Form V20'!$N$23</f>
        <v>0</v>
      </c>
      <c r="H226" s="414">
        <f>'2026 Spring Order Form V20'!$N$23</f>
        <v>0</v>
      </c>
      <c r="I226" s="122">
        <f>'2026 Spring Order Form V20'!$N$181</f>
        <v>0</v>
      </c>
      <c r="K226" s="414">
        <f>'2026 Spring Order Form V20'!$Q$23</f>
        <v>0</v>
      </c>
      <c r="L226" s="414">
        <f>'2026 Spring Order Form V20'!$Q$23</f>
        <v>0</v>
      </c>
      <c r="M226" s="122">
        <f>'2026 Spring Order Form V20'!$Q$181</f>
        <v>0</v>
      </c>
      <c r="O226" s="414">
        <f>'2026 Spring Order Form V20'!$T$23</f>
        <v>0</v>
      </c>
      <c r="P226" s="414">
        <f>'2026 Spring Order Form V20'!$T$23</f>
        <v>0</v>
      </c>
      <c r="Q226" s="122">
        <f>'2026 Spring Order Form V20'!$T$181</f>
        <v>0</v>
      </c>
      <c r="S226" s="414">
        <f>'2026 Spring Order Form V20'!$W$23</f>
        <v>0</v>
      </c>
      <c r="T226" s="414">
        <f>'2026 Spring Order Form V20'!$W$23</f>
        <v>0</v>
      </c>
      <c r="U226" s="122">
        <f>'2026 Spring Order Form V20'!$W$181</f>
        <v>0</v>
      </c>
      <c r="W226" s="491">
        <f>'2026 Spring Order Form V20'!$K$181</f>
        <v>0</v>
      </c>
      <c r="X226" s="496"/>
      <c r="Y226" s="122">
        <f>'2026 Spring Order Form V20'!$BS$181</f>
        <v>45</v>
      </c>
    </row>
    <row r="227" spans="1:25" x14ac:dyDescent="0.15">
      <c r="A227" s="122">
        <v>226</v>
      </c>
      <c r="C227" s="415">
        <f>'2026 Spring Order Form V20'!$F$18</f>
        <v>0</v>
      </c>
      <c r="D227" s="520" t="s">
        <v>260</v>
      </c>
      <c r="E227" s="534" t="s">
        <v>2119</v>
      </c>
      <c r="F227" s="141">
        <v>1333</v>
      </c>
      <c r="G227" s="414">
        <f>'2026 Spring Order Form V20'!$N$23</f>
        <v>0</v>
      </c>
      <c r="H227" s="414">
        <f>'2026 Spring Order Form V20'!$N$23</f>
        <v>0</v>
      </c>
      <c r="I227" s="122">
        <f>'2026 Spring Order Form V20'!$O$181</f>
        <v>0</v>
      </c>
      <c r="K227" s="414">
        <f>'2026 Spring Order Form V20'!$Q$23</f>
        <v>0</v>
      </c>
      <c r="L227" s="414">
        <f>'2026 Spring Order Form V20'!$Q$23</f>
        <v>0</v>
      </c>
      <c r="M227" s="122">
        <f>'2026 Spring Order Form V20'!$R$181</f>
        <v>0</v>
      </c>
      <c r="O227" s="414">
        <f>'2026 Spring Order Form V20'!$T$23</f>
        <v>0</v>
      </c>
      <c r="P227" s="414">
        <f>'2026 Spring Order Form V20'!$T$23</f>
        <v>0</v>
      </c>
      <c r="Q227" s="122">
        <f>'2026 Spring Order Form V20'!$U$181</f>
        <v>0</v>
      </c>
      <c r="S227" s="414">
        <f>'2026 Spring Order Form V20'!$W$23</f>
        <v>0</v>
      </c>
      <c r="T227" s="414">
        <f>'2026 Spring Order Form V20'!$W$23</f>
        <v>0</v>
      </c>
      <c r="U227" s="122">
        <f>'2026 Spring Order Form V20'!$X$181</f>
        <v>0</v>
      </c>
      <c r="X227" s="496"/>
      <c r="Y227" s="122"/>
    </row>
    <row r="228" spans="1:25" x14ac:dyDescent="0.15">
      <c r="A228" s="122">
        <v>227</v>
      </c>
      <c r="C228" s="415">
        <f>'2026 Spring Order Form V20'!$F$18</f>
        <v>0</v>
      </c>
      <c r="D228" s="520" t="s">
        <v>260</v>
      </c>
      <c r="E228" s="533">
        <v>4505857</v>
      </c>
      <c r="F228" s="141">
        <v>1094</v>
      </c>
      <c r="G228" s="414">
        <f>'2026 Spring Order Form V20'!$N$23</f>
        <v>0</v>
      </c>
      <c r="H228" s="414">
        <f>'2026 Spring Order Form V20'!$N$23</f>
        <v>0</v>
      </c>
      <c r="I228" s="122">
        <f>'2026 Spring Order Form V20'!$N$182</f>
        <v>0</v>
      </c>
      <c r="K228" s="414">
        <f>'2026 Spring Order Form V20'!$Q$23</f>
        <v>0</v>
      </c>
      <c r="L228" s="414">
        <f>'2026 Spring Order Form V20'!$Q$23</f>
        <v>0</v>
      </c>
      <c r="M228" s="122">
        <f>'2026 Spring Order Form V20'!$Q$182</f>
        <v>0</v>
      </c>
      <c r="O228" s="414">
        <f>'2026 Spring Order Form V20'!$T$23</f>
        <v>0</v>
      </c>
      <c r="P228" s="414">
        <f>'2026 Spring Order Form V20'!$T$23</f>
        <v>0</v>
      </c>
      <c r="Q228" s="122">
        <f>'2026 Spring Order Form V20'!$T$182</f>
        <v>0</v>
      </c>
      <c r="S228" s="414">
        <f>'2026 Spring Order Form V20'!$W$23</f>
        <v>0</v>
      </c>
      <c r="T228" s="414">
        <f>'2026 Spring Order Form V20'!$W$23</f>
        <v>0</v>
      </c>
      <c r="U228" s="122">
        <f>'2026 Spring Order Form V20'!$W$182</f>
        <v>0</v>
      </c>
      <c r="W228" s="491">
        <f>'2026 Spring Order Form V20'!$K$182</f>
        <v>0</v>
      </c>
      <c r="X228" s="496"/>
      <c r="Y228" s="122">
        <f>'2026 Spring Order Form V20'!$BS$182</f>
        <v>1</v>
      </c>
    </row>
    <row r="229" spans="1:25" x14ac:dyDescent="0.15">
      <c r="A229" s="122">
        <v>228</v>
      </c>
      <c r="C229" s="415">
        <f>'2026 Spring Order Form V20'!$F$18</f>
        <v>0</v>
      </c>
      <c r="D229" s="520" t="s">
        <v>260</v>
      </c>
      <c r="E229" s="534" t="s">
        <v>2120</v>
      </c>
      <c r="F229" s="141">
        <v>1334</v>
      </c>
      <c r="G229" s="414">
        <f>'2026 Spring Order Form V20'!$N$23</f>
        <v>0</v>
      </c>
      <c r="H229" s="414">
        <f>'2026 Spring Order Form V20'!$N$23</f>
        <v>0</v>
      </c>
      <c r="I229" s="122">
        <f>'2026 Spring Order Form V20'!$O$182</f>
        <v>0</v>
      </c>
      <c r="K229" s="414">
        <f>'2026 Spring Order Form V20'!$Q$23</f>
        <v>0</v>
      </c>
      <c r="L229" s="414">
        <f>'2026 Spring Order Form V20'!$Q$23</f>
        <v>0</v>
      </c>
      <c r="M229" s="122">
        <f>'2026 Spring Order Form V20'!$R$182</f>
        <v>0</v>
      </c>
      <c r="O229" s="414">
        <f>'2026 Spring Order Form V20'!$T$23</f>
        <v>0</v>
      </c>
      <c r="P229" s="414">
        <f>'2026 Spring Order Form V20'!$T$23</f>
        <v>0</v>
      </c>
      <c r="Q229" s="122">
        <f>'2026 Spring Order Form V20'!$U$182</f>
        <v>0</v>
      </c>
      <c r="S229" s="414">
        <f>'2026 Spring Order Form V20'!$W$23</f>
        <v>0</v>
      </c>
      <c r="T229" s="414">
        <f>'2026 Spring Order Form V20'!$W$23</f>
        <v>0</v>
      </c>
      <c r="U229" s="122">
        <f>'2026 Spring Order Form V20'!$X$182</f>
        <v>0</v>
      </c>
      <c r="X229" s="496"/>
      <c r="Y229" s="122"/>
    </row>
    <row r="230" spans="1:25" x14ac:dyDescent="0.15">
      <c r="A230" s="122">
        <v>229</v>
      </c>
      <c r="C230" s="415">
        <f>'2026 Spring Order Form V20'!$F$18</f>
        <v>0</v>
      </c>
      <c r="D230" s="520" t="s">
        <v>260</v>
      </c>
      <c r="E230" s="533">
        <v>4505855</v>
      </c>
      <c r="F230" s="141">
        <v>21135</v>
      </c>
      <c r="G230" s="414">
        <f>'2026 Spring Order Form V20'!$N$23</f>
        <v>0</v>
      </c>
      <c r="H230" s="414">
        <f>'2026 Spring Order Form V20'!$N$23</f>
        <v>0</v>
      </c>
      <c r="I230" s="122">
        <f>'2026 Spring Order Form V20'!$N$183</f>
        <v>0</v>
      </c>
      <c r="K230" s="414">
        <f>'2026 Spring Order Form V20'!$Q$23</f>
        <v>0</v>
      </c>
      <c r="L230" s="414">
        <f>'2026 Spring Order Form V20'!$Q$23</f>
        <v>0</v>
      </c>
      <c r="M230" s="122">
        <f>'2026 Spring Order Form V20'!$Q$183</f>
        <v>0</v>
      </c>
      <c r="O230" s="414">
        <f>'2026 Spring Order Form V20'!$T$23</f>
        <v>0</v>
      </c>
      <c r="P230" s="414">
        <f>'2026 Spring Order Form V20'!$T$23</f>
        <v>0</v>
      </c>
      <c r="Q230" s="122">
        <f>'2026 Spring Order Form V20'!$T$183</f>
        <v>0</v>
      </c>
      <c r="S230" s="414">
        <f>'2026 Spring Order Form V20'!$W$23</f>
        <v>0</v>
      </c>
      <c r="T230" s="414">
        <f>'2026 Spring Order Form V20'!$W$23</f>
        <v>0</v>
      </c>
      <c r="U230" s="122">
        <f>'2026 Spring Order Form V20'!$W$183</f>
        <v>0</v>
      </c>
      <c r="W230" s="491">
        <f>'2026 Spring Order Form V20'!$K$183</f>
        <v>0</v>
      </c>
      <c r="X230" s="496"/>
      <c r="Y230" s="122">
        <f>'2026 Spring Order Form V20'!$BS$183</f>
        <v>2</v>
      </c>
    </row>
    <row r="231" spans="1:25" x14ac:dyDescent="0.15">
      <c r="A231" s="122">
        <v>230</v>
      </c>
      <c r="C231" s="415">
        <f>'2026 Spring Order Form V20'!$F$18</f>
        <v>0</v>
      </c>
      <c r="D231" s="520" t="s">
        <v>260</v>
      </c>
      <c r="E231" s="534" t="s">
        <v>2121</v>
      </c>
      <c r="F231" s="141">
        <v>21136</v>
      </c>
      <c r="G231" s="414">
        <f>'2026 Spring Order Form V20'!$N$23</f>
        <v>0</v>
      </c>
      <c r="H231" s="414">
        <f>'2026 Spring Order Form V20'!$N$23</f>
        <v>0</v>
      </c>
      <c r="I231" s="122">
        <f>'2026 Spring Order Form V20'!$O$183</f>
        <v>0</v>
      </c>
      <c r="K231" s="414">
        <f>'2026 Spring Order Form V20'!$Q$23</f>
        <v>0</v>
      </c>
      <c r="L231" s="414">
        <f>'2026 Spring Order Form V20'!$Q$23</f>
        <v>0</v>
      </c>
      <c r="M231" s="122">
        <f>'2026 Spring Order Form V20'!$R$183</f>
        <v>0</v>
      </c>
      <c r="O231" s="414">
        <f>'2026 Spring Order Form V20'!$T$23</f>
        <v>0</v>
      </c>
      <c r="P231" s="414">
        <f>'2026 Spring Order Form V20'!$T$23</f>
        <v>0</v>
      </c>
      <c r="Q231" s="122">
        <f>'2026 Spring Order Form V20'!$U$183</f>
        <v>0</v>
      </c>
      <c r="S231" s="414">
        <f>'2026 Spring Order Form V20'!$W$23</f>
        <v>0</v>
      </c>
      <c r="T231" s="414">
        <f>'2026 Spring Order Form V20'!$W$23</f>
        <v>0</v>
      </c>
      <c r="U231" s="122">
        <f>'2026 Spring Order Form V20'!$X$183</f>
        <v>0</v>
      </c>
      <c r="X231" s="496"/>
      <c r="Y231" s="122"/>
    </row>
    <row r="232" spans="1:25" x14ac:dyDescent="0.15">
      <c r="A232" s="122">
        <v>231</v>
      </c>
      <c r="C232" s="415">
        <f>'2026 Spring Order Form V20'!$F$18</f>
        <v>0</v>
      </c>
      <c r="D232" s="520" t="s">
        <v>263</v>
      </c>
      <c r="E232" s="538">
        <v>4506640</v>
      </c>
      <c r="F232" s="141">
        <v>1070</v>
      </c>
      <c r="G232" s="414">
        <f>'2026 Spring Order Form V20'!$N$23</f>
        <v>0</v>
      </c>
      <c r="H232" s="414">
        <f>'2026 Spring Order Form V20'!$N$23</f>
        <v>0</v>
      </c>
      <c r="I232" s="122">
        <f>'2026 Spring Order Form V20'!$N$184</f>
        <v>0</v>
      </c>
      <c r="K232" s="414">
        <f>'2026 Spring Order Form V20'!$Q$23</f>
        <v>0</v>
      </c>
      <c r="L232" s="414">
        <f>'2026 Spring Order Form V20'!$Q$23</f>
        <v>0</v>
      </c>
      <c r="M232" s="122">
        <f>'2026 Spring Order Form V20'!$Q$184</f>
        <v>0</v>
      </c>
      <c r="O232" s="414">
        <f>'2026 Spring Order Form V20'!$T$23</f>
        <v>0</v>
      </c>
      <c r="P232" s="414">
        <f>'2026 Spring Order Form V20'!$T$23</f>
        <v>0</v>
      </c>
      <c r="Q232" s="122">
        <f>'2026 Spring Order Form V20'!$T$184</f>
        <v>0</v>
      </c>
      <c r="S232" s="414">
        <f>'2026 Spring Order Form V20'!$W$23</f>
        <v>0</v>
      </c>
      <c r="T232" s="414">
        <f>'2026 Spring Order Form V20'!$W$23</f>
        <v>0</v>
      </c>
      <c r="U232" s="122">
        <f>'2026 Spring Order Form V20'!$W$184</f>
        <v>0</v>
      </c>
      <c r="W232" s="491">
        <f>'2026 Spring Order Form V20'!$K$184</f>
        <v>0</v>
      </c>
      <c r="X232" s="496"/>
      <c r="Y232" s="122">
        <f>'2026 Spring Order Form V20'!$BS$184</f>
        <v>12</v>
      </c>
    </row>
    <row r="233" spans="1:25" x14ac:dyDescent="0.15">
      <c r="A233" s="122">
        <v>232</v>
      </c>
      <c r="C233" s="415">
        <f>'2026 Spring Order Form V20'!$F$18</f>
        <v>0</v>
      </c>
      <c r="D233" s="520" t="s">
        <v>263</v>
      </c>
      <c r="E233" s="534" t="s">
        <v>2122</v>
      </c>
      <c r="F233" s="141">
        <v>1372</v>
      </c>
      <c r="G233" s="414">
        <f>'2026 Spring Order Form V20'!$N$23</f>
        <v>0</v>
      </c>
      <c r="H233" s="414">
        <f>'2026 Spring Order Form V20'!$N$23</f>
        <v>0</v>
      </c>
      <c r="I233" s="122">
        <f>'2026 Spring Order Form V20'!$O$184</f>
        <v>0</v>
      </c>
      <c r="K233" s="414">
        <f>'2026 Spring Order Form V20'!$Q$23</f>
        <v>0</v>
      </c>
      <c r="L233" s="414">
        <f>'2026 Spring Order Form V20'!$Q$23</f>
        <v>0</v>
      </c>
      <c r="M233" s="122">
        <f>'2026 Spring Order Form V20'!$R$184</f>
        <v>0</v>
      </c>
      <c r="O233" s="414">
        <f>'2026 Spring Order Form V20'!$T$23</f>
        <v>0</v>
      </c>
      <c r="P233" s="414">
        <f>'2026 Spring Order Form V20'!$T$23</f>
        <v>0</v>
      </c>
      <c r="Q233" s="122">
        <f>'2026 Spring Order Form V20'!$U$184</f>
        <v>0</v>
      </c>
      <c r="S233" s="414">
        <f>'2026 Spring Order Form V20'!$W$23</f>
        <v>0</v>
      </c>
      <c r="T233" s="414">
        <f>'2026 Spring Order Form V20'!$W$23</f>
        <v>0</v>
      </c>
      <c r="U233" s="122">
        <f>'2026 Spring Order Form V20'!$X$184</f>
        <v>0</v>
      </c>
      <c r="X233" s="496"/>
      <c r="Y233" s="122"/>
    </row>
    <row r="234" spans="1:25" x14ac:dyDescent="0.15">
      <c r="A234" s="122">
        <v>233</v>
      </c>
      <c r="C234" s="415">
        <f>'2026 Spring Order Form V20'!$F$18</f>
        <v>0</v>
      </c>
      <c r="D234" s="524" t="s">
        <v>265</v>
      </c>
      <c r="E234" s="538">
        <v>4506652</v>
      </c>
      <c r="F234" s="141">
        <v>17312</v>
      </c>
      <c r="G234" s="414">
        <f>'2026 Spring Order Form V20'!$N$23</f>
        <v>0</v>
      </c>
      <c r="H234" s="414">
        <f>'2026 Spring Order Form V20'!$N$23</f>
        <v>0</v>
      </c>
      <c r="I234" s="122">
        <f>'2026 Spring Order Form V20'!$N$185</f>
        <v>0</v>
      </c>
      <c r="K234" s="414">
        <f>'2026 Spring Order Form V20'!$Q$23</f>
        <v>0</v>
      </c>
      <c r="L234" s="414">
        <f>'2026 Spring Order Form V20'!$Q$23</f>
        <v>0</v>
      </c>
      <c r="M234" s="122">
        <f>'2026 Spring Order Form V20'!$Q$185</f>
        <v>0</v>
      </c>
      <c r="O234" s="414">
        <f>'2026 Spring Order Form V20'!$T$23</f>
        <v>0</v>
      </c>
      <c r="P234" s="414">
        <f>'2026 Spring Order Form V20'!$T$23</f>
        <v>0</v>
      </c>
      <c r="Q234" s="122">
        <f>'2026 Spring Order Form V20'!$T$185</f>
        <v>0</v>
      </c>
      <c r="S234" s="414">
        <f>'2026 Spring Order Form V20'!$W$23</f>
        <v>0</v>
      </c>
      <c r="T234" s="414">
        <f>'2026 Spring Order Form V20'!$W$23</f>
        <v>0</v>
      </c>
      <c r="U234" s="122">
        <f>'2026 Spring Order Form V20'!$W$185</f>
        <v>0</v>
      </c>
      <c r="W234" s="491">
        <f>'2026 Spring Order Form V20'!$K$185</f>
        <v>0</v>
      </c>
      <c r="X234" s="496"/>
      <c r="Y234" s="122" t="str">
        <f>'2026 Spring Order Form V20'!$BS$185</f>
        <v>S/O</v>
      </c>
    </row>
    <row r="235" spans="1:25" x14ac:dyDescent="0.15">
      <c r="A235" s="122">
        <v>234</v>
      </c>
      <c r="C235" s="415">
        <f>'2026 Spring Order Form V20'!$F$18</f>
        <v>0</v>
      </c>
      <c r="D235" s="524" t="s">
        <v>265</v>
      </c>
      <c r="E235" s="534" t="s">
        <v>2123</v>
      </c>
      <c r="F235" s="141">
        <v>17311</v>
      </c>
      <c r="G235" s="414">
        <f>'2026 Spring Order Form V20'!$N$23</f>
        <v>0</v>
      </c>
      <c r="H235" s="414">
        <f>'2026 Spring Order Form V20'!$N$23</f>
        <v>0</v>
      </c>
      <c r="I235" s="122">
        <f>'2026 Spring Order Form V20'!$O$185</f>
        <v>0</v>
      </c>
      <c r="K235" s="414">
        <f>'2026 Spring Order Form V20'!$Q$23</f>
        <v>0</v>
      </c>
      <c r="L235" s="414">
        <f>'2026 Spring Order Form V20'!$Q$23</f>
        <v>0</v>
      </c>
      <c r="M235" s="122">
        <f>'2026 Spring Order Form V20'!$R$185</f>
        <v>0</v>
      </c>
      <c r="O235" s="414">
        <f>'2026 Spring Order Form V20'!$T$23</f>
        <v>0</v>
      </c>
      <c r="P235" s="414">
        <f>'2026 Spring Order Form V20'!$T$23</f>
        <v>0</v>
      </c>
      <c r="Q235" s="122">
        <f>'2026 Spring Order Form V20'!$U$185</f>
        <v>0</v>
      </c>
      <c r="S235" s="414">
        <f>'2026 Spring Order Form V20'!$W$23</f>
        <v>0</v>
      </c>
      <c r="T235" s="414">
        <f>'2026 Spring Order Form V20'!$W$23</f>
        <v>0</v>
      </c>
      <c r="U235" s="122">
        <f>'2026 Spring Order Form V20'!$X$185</f>
        <v>0</v>
      </c>
      <c r="X235" s="496"/>
      <c r="Y235" s="122"/>
    </row>
    <row r="236" spans="1:25" x14ac:dyDescent="0.15">
      <c r="A236" s="122">
        <v>235</v>
      </c>
      <c r="C236" s="415">
        <f>'2026 Spring Order Form V20'!$F$18</f>
        <v>0</v>
      </c>
      <c r="D236" s="520" t="s">
        <v>267</v>
      </c>
      <c r="E236" s="538">
        <v>4506300</v>
      </c>
      <c r="F236" s="141">
        <v>422</v>
      </c>
      <c r="G236" s="414">
        <f>'2026 Spring Order Form V20'!$N$23</f>
        <v>0</v>
      </c>
      <c r="H236" s="414">
        <f>'2026 Spring Order Form V20'!$N$23</f>
        <v>0</v>
      </c>
      <c r="I236" s="122">
        <f>'2026 Spring Order Form V20'!$N$186</f>
        <v>0</v>
      </c>
      <c r="K236" s="414">
        <f>'2026 Spring Order Form V20'!$Q$23</f>
        <v>0</v>
      </c>
      <c r="L236" s="414">
        <f>'2026 Spring Order Form V20'!$Q$23</f>
        <v>0</v>
      </c>
      <c r="M236" s="122">
        <f>'2026 Spring Order Form V20'!$Q$186</f>
        <v>0</v>
      </c>
      <c r="O236" s="414">
        <f>'2026 Spring Order Form V20'!$T$23</f>
        <v>0</v>
      </c>
      <c r="P236" s="414">
        <f>'2026 Spring Order Form V20'!$T$23</f>
        <v>0</v>
      </c>
      <c r="Q236" s="122">
        <f>'2026 Spring Order Form V20'!$T$186</f>
        <v>0</v>
      </c>
      <c r="S236" s="414">
        <f>'2026 Spring Order Form V20'!$W$23</f>
        <v>0</v>
      </c>
      <c r="T236" s="414">
        <f>'2026 Spring Order Form V20'!$W$23</f>
        <v>0</v>
      </c>
      <c r="U236" s="122">
        <f>'2026 Spring Order Form V20'!$W$186</f>
        <v>0</v>
      </c>
      <c r="W236" s="491">
        <f>'2026 Spring Order Form V20'!$K$186</f>
        <v>0</v>
      </c>
      <c r="X236" s="496"/>
      <c r="Y236" s="122" t="str">
        <f>'2026 Spring Order Form V20'!$BS$186</f>
        <v>S/O</v>
      </c>
    </row>
    <row r="237" spans="1:25" x14ac:dyDescent="0.15">
      <c r="A237" s="122">
        <v>236</v>
      </c>
      <c r="C237" s="415">
        <f>'2026 Spring Order Form V20'!$F$18</f>
        <v>0</v>
      </c>
      <c r="D237" s="520" t="s">
        <v>267</v>
      </c>
      <c r="E237" s="534" t="s">
        <v>2124</v>
      </c>
      <c r="F237" s="141">
        <v>1340</v>
      </c>
      <c r="G237" s="414">
        <f>'2026 Spring Order Form V20'!$N$23</f>
        <v>0</v>
      </c>
      <c r="H237" s="414">
        <f>'2026 Spring Order Form V20'!$N$23</f>
        <v>0</v>
      </c>
      <c r="I237" s="122">
        <f>'2026 Spring Order Form V20'!$O$186</f>
        <v>0</v>
      </c>
      <c r="K237" s="414">
        <f>'2026 Spring Order Form V20'!$Q$23</f>
        <v>0</v>
      </c>
      <c r="L237" s="414">
        <f>'2026 Spring Order Form V20'!$Q$23</f>
        <v>0</v>
      </c>
      <c r="M237" s="122">
        <f>'2026 Spring Order Form V20'!$R$186</f>
        <v>0</v>
      </c>
      <c r="O237" s="414">
        <f>'2026 Spring Order Form V20'!$T$23</f>
        <v>0</v>
      </c>
      <c r="P237" s="414">
        <f>'2026 Spring Order Form V20'!$T$23</f>
        <v>0</v>
      </c>
      <c r="Q237" s="122">
        <f>'2026 Spring Order Form V20'!$U$186</f>
        <v>0</v>
      </c>
      <c r="S237" s="414">
        <f>'2026 Spring Order Form V20'!$W$23</f>
        <v>0</v>
      </c>
      <c r="T237" s="414">
        <f>'2026 Spring Order Form V20'!$W$23</f>
        <v>0</v>
      </c>
      <c r="U237" s="122">
        <f>'2026 Spring Order Form V20'!$X$186</f>
        <v>0</v>
      </c>
      <c r="X237" s="496"/>
      <c r="Y237" s="122"/>
    </row>
    <row r="238" spans="1:25" x14ac:dyDescent="0.15">
      <c r="A238" s="122">
        <v>237</v>
      </c>
      <c r="C238" s="415">
        <f>'2026 Spring Order Form V20'!$F$18</f>
        <v>0</v>
      </c>
      <c r="D238" s="520" t="s">
        <v>267</v>
      </c>
      <c r="E238" s="533">
        <v>4506302</v>
      </c>
      <c r="F238" s="141">
        <v>3421</v>
      </c>
      <c r="G238" s="414">
        <f>'2026 Spring Order Form V20'!$N$23</f>
        <v>0</v>
      </c>
      <c r="H238" s="414">
        <f>'2026 Spring Order Form V20'!$N$23</f>
        <v>0</v>
      </c>
      <c r="I238" s="122">
        <f>'2026 Spring Order Form V20'!$N$187</f>
        <v>0</v>
      </c>
      <c r="K238" s="414">
        <f>'2026 Spring Order Form V20'!$Q$23</f>
        <v>0</v>
      </c>
      <c r="L238" s="414">
        <f>'2026 Spring Order Form V20'!$Q$23</f>
        <v>0</v>
      </c>
      <c r="M238" s="122">
        <f>'2026 Spring Order Form V20'!$Q$187</f>
        <v>0</v>
      </c>
      <c r="O238" s="414">
        <f>'2026 Spring Order Form V20'!$T$23</f>
        <v>0</v>
      </c>
      <c r="P238" s="414">
        <f>'2026 Spring Order Form V20'!$T$23</f>
        <v>0</v>
      </c>
      <c r="Q238" s="122">
        <f>'2026 Spring Order Form V20'!$T$187</f>
        <v>0</v>
      </c>
      <c r="S238" s="414">
        <f>'2026 Spring Order Form V20'!$W$23</f>
        <v>0</v>
      </c>
      <c r="T238" s="414">
        <f>'2026 Spring Order Form V20'!$W$23</f>
        <v>0</v>
      </c>
      <c r="U238" s="122">
        <f>'2026 Spring Order Form V20'!$W$187</f>
        <v>0</v>
      </c>
      <c r="W238" s="491">
        <f>'2026 Spring Order Form V20'!$K$187</f>
        <v>0</v>
      </c>
      <c r="X238" s="496"/>
      <c r="Y238" s="122">
        <f>'2026 Spring Order Form V20'!$BS$187</f>
        <v>28</v>
      </c>
    </row>
    <row r="239" spans="1:25" x14ac:dyDescent="0.15">
      <c r="A239" s="122">
        <v>238</v>
      </c>
      <c r="C239" s="415">
        <f>'2026 Spring Order Form V20'!$F$18</f>
        <v>0</v>
      </c>
      <c r="D239" s="520" t="s">
        <v>267</v>
      </c>
      <c r="E239" s="534" t="s">
        <v>2125</v>
      </c>
      <c r="F239" s="141">
        <v>1338</v>
      </c>
      <c r="G239" s="414">
        <f>'2026 Spring Order Form V20'!$N$23</f>
        <v>0</v>
      </c>
      <c r="H239" s="414">
        <f>'2026 Spring Order Form V20'!$N$23</f>
        <v>0</v>
      </c>
      <c r="I239" s="122">
        <f>'2026 Spring Order Form V20'!$O$187</f>
        <v>0</v>
      </c>
      <c r="K239" s="414">
        <f>'2026 Spring Order Form V20'!$Q$23</f>
        <v>0</v>
      </c>
      <c r="L239" s="414">
        <f>'2026 Spring Order Form V20'!$Q$23</f>
        <v>0</v>
      </c>
      <c r="M239" s="122">
        <f>'2026 Spring Order Form V20'!$R$187</f>
        <v>0</v>
      </c>
      <c r="O239" s="414">
        <f>'2026 Spring Order Form V20'!$T$23</f>
        <v>0</v>
      </c>
      <c r="P239" s="414">
        <f>'2026 Spring Order Form V20'!$T$23</f>
        <v>0</v>
      </c>
      <c r="Q239" s="122">
        <f>'2026 Spring Order Form V20'!$U$187</f>
        <v>0</v>
      </c>
      <c r="S239" s="414">
        <f>'2026 Spring Order Form V20'!$W$23</f>
        <v>0</v>
      </c>
      <c r="T239" s="414">
        <f>'2026 Spring Order Form V20'!$W$23</f>
        <v>0</v>
      </c>
      <c r="U239" s="122">
        <f>'2026 Spring Order Form V20'!$X$187</f>
        <v>0</v>
      </c>
      <c r="X239" s="496"/>
      <c r="Y239" s="122"/>
    </row>
    <row r="240" spans="1:25" x14ac:dyDescent="0.15">
      <c r="A240" s="122">
        <v>239</v>
      </c>
      <c r="C240" s="415">
        <f>'2026 Spring Order Form V20'!$F$18</f>
        <v>0</v>
      </c>
      <c r="D240" s="520" t="s">
        <v>267</v>
      </c>
      <c r="E240" s="533">
        <v>4506307</v>
      </c>
      <c r="F240" s="141">
        <v>1109</v>
      </c>
      <c r="G240" s="414">
        <f>'2026 Spring Order Form V20'!$N$23</f>
        <v>0</v>
      </c>
      <c r="H240" s="414">
        <f>'2026 Spring Order Form V20'!$N$23</f>
        <v>0</v>
      </c>
      <c r="I240" s="122">
        <f>'2026 Spring Order Form V20'!$N$188</f>
        <v>0</v>
      </c>
      <c r="K240" s="414">
        <f>'2026 Spring Order Form V20'!$Q$23</f>
        <v>0</v>
      </c>
      <c r="L240" s="414">
        <f>'2026 Spring Order Form V20'!$Q$23</f>
        <v>0</v>
      </c>
      <c r="M240" s="122">
        <f>'2026 Spring Order Form V20'!$Q$188</f>
        <v>0</v>
      </c>
      <c r="O240" s="414">
        <f>'2026 Spring Order Form V20'!$T$23</f>
        <v>0</v>
      </c>
      <c r="P240" s="414">
        <f>'2026 Spring Order Form V20'!$T$23</f>
        <v>0</v>
      </c>
      <c r="Q240" s="122">
        <f>'2026 Spring Order Form V20'!$T$188</f>
        <v>0</v>
      </c>
      <c r="S240" s="414">
        <f>'2026 Spring Order Form V20'!$W$23</f>
        <v>0</v>
      </c>
      <c r="T240" s="414">
        <f>'2026 Spring Order Form V20'!$W$23</f>
        <v>0</v>
      </c>
      <c r="U240" s="122">
        <f>'2026 Spring Order Form V20'!$W$188</f>
        <v>0</v>
      </c>
      <c r="W240" s="491">
        <f>'2026 Spring Order Form V20'!$K$188</f>
        <v>0</v>
      </c>
      <c r="X240" s="496"/>
      <c r="Y240" s="122" t="str">
        <f>'2026 Spring Order Form V20'!$BS$188</f>
        <v>S/O</v>
      </c>
    </row>
    <row r="241" spans="1:25" x14ac:dyDescent="0.15">
      <c r="A241" s="122">
        <v>240</v>
      </c>
      <c r="C241" s="415">
        <f>'2026 Spring Order Form V20'!$F$18</f>
        <v>0</v>
      </c>
      <c r="D241" s="520" t="s">
        <v>267</v>
      </c>
      <c r="E241" s="534" t="s">
        <v>2126</v>
      </c>
      <c r="F241" s="141">
        <v>1341</v>
      </c>
      <c r="G241" s="414">
        <f>'2026 Spring Order Form V20'!$N$23</f>
        <v>0</v>
      </c>
      <c r="H241" s="414">
        <f>'2026 Spring Order Form V20'!$N$23</f>
        <v>0</v>
      </c>
      <c r="I241" s="122">
        <f>'2026 Spring Order Form V20'!$O$188</f>
        <v>0</v>
      </c>
      <c r="K241" s="414">
        <f>'2026 Spring Order Form V20'!$Q$23</f>
        <v>0</v>
      </c>
      <c r="L241" s="414">
        <f>'2026 Spring Order Form V20'!$Q$23</f>
        <v>0</v>
      </c>
      <c r="M241" s="122">
        <f>'2026 Spring Order Form V20'!$R$188</f>
        <v>0</v>
      </c>
      <c r="O241" s="414">
        <f>'2026 Spring Order Form V20'!$T$23</f>
        <v>0</v>
      </c>
      <c r="P241" s="414">
        <f>'2026 Spring Order Form V20'!$T$23</f>
        <v>0</v>
      </c>
      <c r="Q241" s="122">
        <f>'2026 Spring Order Form V20'!$U$188</f>
        <v>0</v>
      </c>
      <c r="S241" s="414">
        <f>'2026 Spring Order Form V20'!$W$23</f>
        <v>0</v>
      </c>
      <c r="T241" s="414">
        <f>'2026 Spring Order Form V20'!$W$23</f>
        <v>0</v>
      </c>
      <c r="U241" s="122">
        <f>'2026 Spring Order Form V20'!$X$188</f>
        <v>0</v>
      </c>
      <c r="X241" s="496"/>
      <c r="Y241" s="122"/>
    </row>
    <row r="242" spans="1:25" x14ac:dyDescent="0.15">
      <c r="A242" s="122">
        <v>241</v>
      </c>
      <c r="C242" s="415">
        <f>'2026 Spring Order Form V20'!$F$18</f>
        <v>0</v>
      </c>
      <c r="D242" s="520" t="s">
        <v>267</v>
      </c>
      <c r="E242" s="538">
        <v>4506305</v>
      </c>
      <c r="F242" s="141">
        <v>20014</v>
      </c>
      <c r="G242" s="414">
        <f>'2026 Spring Order Form V20'!$N$23</f>
        <v>0</v>
      </c>
      <c r="H242" s="414">
        <f>'2026 Spring Order Form V20'!$N$23</f>
        <v>0</v>
      </c>
      <c r="I242" s="122">
        <f>'2026 Spring Order Form V20'!$N$189</f>
        <v>0</v>
      </c>
      <c r="K242" s="414">
        <f>'2026 Spring Order Form V20'!$Q$23</f>
        <v>0</v>
      </c>
      <c r="L242" s="414">
        <f>'2026 Spring Order Form V20'!$Q$23</f>
        <v>0</v>
      </c>
      <c r="M242" s="122">
        <f>'2026 Spring Order Form V20'!$Q$189</f>
        <v>0</v>
      </c>
      <c r="O242" s="414">
        <f>'2026 Spring Order Form V20'!$T$23</f>
        <v>0</v>
      </c>
      <c r="P242" s="414">
        <f>'2026 Spring Order Form V20'!$T$23</f>
        <v>0</v>
      </c>
      <c r="Q242" s="122">
        <f>'2026 Spring Order Form V20'!$T$189</f>
        <v>0</v>
      </c>
      <c r="S242" s="414">
        <f>'2026 Spring Order Form V20'!$W$23</f>
        <v>0</v>
      </c>
      <c r="T242" s="414">
        <f>'2026 Spring Order Form V20'!$W$23</f>
        <v>0</v>
      </c>
      <c r="U242" s="122">
        <f>'2026 Spring Order Form V20'!$W$189</f>
        <v>0</v>
      </c>
      <c r="W242" s="491">
        <f>'2026 Spring Order Form V20'!$K$189</f>
        <v>0</v>
      </c>
      <c r="X242" s="496"/>
      <c r="Y242" s="122" t="str">
        <f>'2026 Spring Order Form V20'!$BS$189</f>
        <v>S/O</v>
      </c>
    </row>
    <row r="243" spans="1:25" x14ac:dyDescent="0.15">
      <c r="A243" s="122">
        <v>242</v>
      </c>
      <c r="C243" s="415">
        <f>'2026 Spring Order Form V20'!$F$18</f>
        <v>0</v>
      </c>
      <c r="D243" s="520" t="s">
        <v>267</v>
      </c>
      <c r="E243" s="534" t="s">
        <v>2127</v>
      </c>
      <c r="F243" s="141">
        <v>20015</v>
      </c>
      <c r="G243" s="414">
        <f>'2026 Spring Order Form V20'!$N$23</f>
        <v>0</v>
      </c>
      <c r="H243" s="414">
        <f>'2026 Spring Order Form V20'!$N$23</f>
        <v>0</v>
      </c>
      <c r="I243" s="122">
        <f>'2026 Spring Order Form V20'!$O$189</f>
        <v>0</v>
      </c>
      <c r="K243" s="414">
        <f>'2026 Spring Order Form V20'!$Q$23</f>
        <v>0</v>
      </c>
      <c r="L243" s="414">
        <f>'2026 Spring Order Form V20'!$Q$23</f>
        <v>0</v>
      </c>
      <c r="M243" s="122">
        <f>'2026 Spring Order Form V20'!$R$189</f>
        <v>0</v>
      </c>
      <c r="O243" s="414">
        <f>'2026 Spring Order Form V20'!$T$23</f>
        <v>0</v>
      </c>
      <c r="P243" s="414">
        <f>'2026 Spring Order Form V20'!$T$23</f>
        <v>0</v>
      </c>
      <c r="Q243" s="122">
        <f>'2026 Spring Order Form V20'!$U$189</f>
        <v>0</v>
      </c>
      <c r="S243" s="414">
        <f>'2026 Spring Order Form V20'!$W$23</f>
        <v>0</v>
      </c>
      <c r="T243" s="414">
        <f>'2026 Spring Order Form V20'!$W$23</f>
        <v>0</v>
      </c>
      <c r="U243" s="122">
        <f>'2026 Spring Order Form V20'!$X$189</f>
        <v>0</v>
      </c>
      <c r="X243" s="496"/>
      <c r="Y243" s="122"/>
    </row>
    <row r="244" spans="1:25" x14ac:dyDescent="0.15">
      <c r="A244" s="122">
        <v>243</v>
      </c>
      <c r="C244" s="415">
        <f>'2026 Spring Order Form V20'!$F$18</f>
        <v>0</v>
      </c>
      <c r="D244" s="520" t="s">
        <v>267</v>
      </c>
      <c r="E244" s="538">
        <v>4506301</v>
      </c>
      <c r="F244" s="141">
        <v>1131</v>
      </c>
      <c r="G244" s="414">
        <f>'2026 Spring Order Form V20'!$N$23</f>
        <v>0</v>
      </c>
      <c r="H244" s="414">
        <f>'2026 Spring Order Form V20'!$N$23</f>
        <v>0</v>
      </c>
      <c r="I244" s="122">
        <f>'2026 Spring Order Form V20'!$N$190</f>
        <v>0</v>
      </c>
      <c r="K244" s="414">
        <f>'2026 Spring Order Form V20'!$Q$23</f>
        <v>0</v>
      </c>
      <c r="L244" s="414">
        <f>'2026 Spring Order Form V20'!$Q$23</f>
        <v>0</v>
      </c>
      <c r="M244" s="122">
        <f>'2026 Spring Order Form V20'!$Q$190</f>
        <v>0</v>
      </c>
      <c r="O244" s="414">
        <f>'2026 Spring Order Form V20'!$T$23</f>
        <v>0</v>
      </c>
      <c r="P244" s="414">
        <f>'2026 Spring Order Form V20'!$T$23</f>
        <v>0</v>
      </c>
      <c r="Q244" s="122">
        <f>'2026 Spring Order Form V20'!$T$190</f>
        <v>0</v>
      </c>
      <c r="S244" s="414">
        <f>'2026 Spring Order Form V20'!$W$23</f>
        <v>0</v>
      </c>
      <c r="T244" s="414">
        <f>'2026 Spring Order Form V20'!$W$23</f>
        <v>0</v>
      </c>
      <c r="U244" s="122">
        <f>'2026 Spring Order Form V20'!$W$190</f>
        <v>0</v>
      </c>
      <c r="W244" s="491">
        <f>'2026 Spring Order Form V20'!$K$190</f>
        <v>0</v>
      </c>
      <c r="X244" s="496"/>
      <c r="Y244" s="122" t="str">
        <f>'2026 Spring Order Form V20'!$BS$190</f>
        <v>S/O</v>
      </c>
    </row>
    <row r="245" spans="1:25" x14ac:dyDescent="0.15">
      <c r="A245" s="122">
        <v>244</v>
      </c>
      <c r="C245" s="415">
        <f>'2026 Spring Order Form V20'!$F$18</f>
        <v>0</v>
      </c>
      <c r="D245" s="520" t="s">
        <v>267</v>
      </c>
      <c r="E245" s="534" t="s">
        <v>2128</v>
      </c>
      <c r="F245" s="141">
        <v>1337</v>
      </c>
      <c r="G245" s="414">
        <f>'2026 Spring Order Form V20'!$N$23</f>
        <v>0</v>
      </c>
      <c r="H245" s="414">
        <f>'2026 Spring Order Form V20'!$N$23</f>
        <v>0</v>
      </c>
      <c r="I245" s="122">
        <f>'2026 Spring Order Form V20'!$O$190</f>
        <v>0</v>
      </c>
      <c r="K245" s="414">
        <f>'2026 Spring Order Form V20'!$Q$23</f>
        <v>0</v>
      </c>
      <c r="L245" s="414">
        <f>'2026 Spring Order Form V20'!$Q$23</f>
        <v>0</v>
      </c>
      <c r="M245" s="122">
        <f>'2026 Spring Order Form V20'!$R$190</f>
        <v>0</v>
      </c>
      <c r="O245" s="414">
        <f>'2026 Spring Order Form V20'!$T$23</f>
        <v>0</v>
      </c>
      <c r="P245" s="414">
        <f>'2026 Spring Order Form V20'!$T$23</f>
        <v>0</v>
      </c>
      <c r="Q245" s="122">
        <f>'2026 Spring Order Form V20'!$U$190</f>
        <v>0</v>
      </c>
      <c r="S245" s="414">
        <f>'2026 Spring Order Form V20'!$W$23</f>
        <v>0</v>
      </c>
      <c r="T245" s="414">
        <f>'2026 Spring Order Form V20'!$W$23</f>
        <v>0</v>
      </c>
      <c r="U245" s="122">
        <f>'2026 Spring Order Form V20'!$X$190</f>
        <v>0</v>
      </c>
      <c r="X245" s="496"/>
      <c r="Y245" s="122"/>
    </row>
    <row r="246" spans="1:25" x14ac:dyDescent="0.15">
      <c r="A246" s="122">
        <v>245</v>
      </c>
      <c r="C246" s="415">
        <f>'2026 Spring Order Form V20'!$F$18</f>
        <v>0</v>
      </c>
      <c r="D246" s="520" t="s">
        <v>270</v>
      </c>
      <c r="E246" s="538">
        <v>4506740</v>
      </c>
      <c r="F246" s="141">
        <v>17196</v>
      </c>
      <c r="G246" s="414">
        <f>'2026 Spring Order Form V20'!$N$23</f>
        <v>0</v>
      </c>
      <c r="H246" s="414">
        <f>'2026 Spring Order Form V20'!$N$23</f>
        <v>0</v>
      </c>
      <c r="I246" s="122">
        <f>'2026 Spring Order Form V20'!$N$191</f>
        <v>0</v>
      </c>
      <c r="K246" s="414">
        <f>'2026 Spring Order Form V20'!$Q$23</f>
        <v>0</v>
      </c>
      <c r="L246" s="414">
        <f>'2026 Spring Order Form V20'!$Q$23</f>
        <v>0</v>
      </c>
      <c r="M246" s="122">
        <f>'2026 Spring Order Form V20'!$Q$191</f>
        <v>0</v>
      </c>
      <c r="O246" s="414">
        <f>'2026 Spring Order Form V20'!$T$23</f>
        <v>0</v>
      </c>
      <c r="P246" s="414">
        <f>'2026 Spring Order Form V20'!$T$23</f>
        <v>0</v>
      </c>
      <c r="Q246" s="122">
        <f>'2026 Spring Order Form V20'!$T$191</f>
        <v>0</v>
      </c>
      <c r="S246" s="414">
        <f>'2026 Spring Order Form V20'!$W$23</f>
        <v>0</v>
      </c>
      <c r="T246" s="414">
        <f>'2026 Spring Order Form V20'!$W$23</f>
        <v>0</v>
      </c>
      <c r="U246" s="122">
        <f>'2026 Spring Order Form V20'!$W$191</f>
        <v>0</v>
      </c>
      <c r="W246" s="491">
        <f>'2026 Spring Order Form V20'!$K$191</f>
        <v>0</v>
      </c>
      <c r="X246" s="496"/>
      <c r="Y246" s="122" t="str">
        <f>'2026 Spring Order Form V20'!$BS$191</f>
        <v>S/O</v>
      </c>
    </row>
    <row r="247" spans="1:25" x14ac:dyDescent="0.15">
      <c r="A247" s="122">
        <v>246</v>
      </c>
      <c r="C247" s="415">
        <f>'2026 Spring Order Form V20'!$F$18</f>
        <v>0</v>
      </c>
      <c r="D247" s="520" t="s">
        <v>270</v>
      </c>
      <c r="E247" s="534" t="s">
        <v>2129</v>
      </c>
      <c r="F247" s="141">
        <v>17197</v>
      </c>
      <c r="G247" s="414">
        <f>'2026 Spring Order Form V20'!$N$23</f>
        <v>0</v>
      </c>
      <c r="H247" s="414">
        <f>'2026 Spring Order Form V20'!$N$23</f>
        <v>0</v>
      </c>
      <c r="I247" s="122">
        <f>'2026 Spring Order Form V20'!$O$191</f>
        <v>0</v>
      </c>
      <c r="K247" s="414">
        <f>'2026 Spring Order Form V20'!$Q$23</f>
        <v>0</v>
      </c>
      <c r="L247" s="414">
        <f>'2026 Spring Order Form V20'!$Q$23</f>
        <v>0</v>
      </c>
      <c r="M247" s="122">
        <f>'2026 Spring Order Form V20'!$R$191</f>
        <v>0</v>
      </c>
      <c r="O247" s="414">
        <f>'2026 Spring Order Form V20'!$T$23</f>
        <v>0</v>
      </c>
      <c r="P247" s="414">
        <f>'2026 Spring Order Form V20'!$T$23</f>
        <v>0</v>
      </c>
      <c r="Q247" s="122">
        <f>'2026 Spring Order Form V20'!$U$191</f>
        <v>0</v>
      </c>
      <c r="S247" s="414">
        <f>'2026 Spring Order Form V20'!$W$23</f>
        <v>0</v>
      </c>
      <c r="T247" s="414">
        <f>'2026 Spring Order Form V20'!$W$23</f>
        <v>0</v>
      </c>
      <c r="U247" s="122">
        <f>'2026 Spring Order Form V20'!$X$191</f>
        <v>0</v>
      </c>
      <c r="X247" s="496"/>
      <c r="Y247" s="122"/>
    </row>
    <row r="248" spans="1:25" x14ac:dyDescent="0.15">
      <c r="A248" s="122">
        <v>247</v>
      </c>
      <c r="C248" s="415">
        <f>'2026 Spring Order Form V20'!$F$18</f>
        <v>0</v>
      </c>
      <c r="D248" s="520" t="s">
        <v>271</v>
      </c>
      <c r="E248" s="533">
        <v>4506532</v>
      </c>
      <c r="F248" s="141">
        <v>21772</v>
      </c>
      <c r="G248" s="414">
        <f>'2026 Spring Order Form V20'!$N$23</f>
        <v>0</v>
      </c>
      <c r="H248" s="414">
        <f>'2026 Spring Order Form V20'!$N$23</f>
        <v>0</v>
      </c>
      <c r="I248" s="122">
        <f>'2026 Spring Order Form V20'!$N$192</f>
        <v>0</v>
      </c>
      <c r="K248" s="414">
        <f>'2026 Spring Order Form V20'!$Q$23</f>
        <v>0</v>
      </c>
      <c r="L248" s="414">
        <f>'2026 Spring Order Form V20'!$Q$23</f>
        <v>0</v>
      </c>
      <c r="M248" s="122">
        <f>'2026 Spring Order Form V20'!$Q$192</f>
        <v>0</v>
      </c>
      <c r="O248" s="414">
        <f>'2026 Spring Order Form V20'!$T$23</f>
        <v>0</v>
      </c>
      <c r="P248" s="414">
        <f>'2026 Spring Order Form V20'!$T$23</f>
        <v>0</v>
      </c>
      <c r="Q248" s="122">
        <f>'2026 Spring Order Form V20'!$T$192</f>
        <v>0</v>
      </c>
      <c r="S248" s="414">
        <f>'2026 Spring Order Form V20'!$W$23</f>
        <v>0</v>
      </c>
      <c r="T248" s="414">
        <f>'2026 Spring Order Form V20'!$W$23</f>
        <v>0</v>
      </c>
      <c r="U248" s="122">
        <f>'2026 Spring Order Form V20'!$W$192</f>
        <v>0</v>
      </c>
      <c r="W248" s="491">
        <f>'2026 Spring Order Form V20'!$K$192</f>
        <v>0</v>
      </c>
      <c r="X248" s="496"/>
      <c r="Y248" s="122" t="str">
        <f>'2026 Spring Order Form V20'!$BS$192</f>
        <v>S/O</v>
      </c>
    </row>
    <row r="249" spans="1:25" x14ac:dyDescent="0.15">
      <c r="A249" s="122">
        <v>248</v>
      </c>
      <c r="C249" s="415">
        <f>'2026 Spring Order Form V20'!$F$18</f>
        <v>0</v>
      </c>
      <c r="D249" s="520" t="s">
        <v>271</v>
      </c>
      <c r="E249" s="534" t="s">
        <v>2130</v>
      </c>
      <c r="F249" s="141">
        <v>21774</v>
      </c>
      <c r="G249" s="414">
        <f>'2026 Spring Order Form V20'!$N$23</f>
        <v>0</v>
      </c>
      <c r="H249" s="414">
        <f>'2026 Spring Order Form V20'!$N$23</f>
        <v>0</v>
      </c>
      <c r="I249" s="122">
        <f>'2026 Spring Order Form V20'!$O$192</f>
        <v>0</v>
      </c>
      <c r="K249" s="414">
        <f>'2026 Spring Order Form V20'!$Q$23</f>
        <v>0</v>
      </c>
      <c r="L249" s="414">
        <f>'2026 Spring Order Form V20'!$Q$23</f>
        <v>0</v>
      </c>
      <c r="M249" s="122">
        <f>'2026 Spring Order Form V20'!$R$192</f>
        <v>0</v>
      </c>
      <c r="O249" s="414">
        <f>'2026 Spring Order Form V20'!$T$23</f>
        <v>0</v>
      </c>
      <c r="P249" s="414">
        <f>'2026 Spring Order Form V20'!$T$23</f>
        <v>0</v>
      </c>
      <c r="Q249" s="122">
        <f>'2026 Spring Order Form V20'!$U$192</f>
        <v>0</v>
      </c>
      <c r="S249" s="414">
        <f>'2026 Spring Order Form V20'!$W$23</f>
        <v>0</v>
      </c>
      <c r="T249" s="414">
        <f>'2026 Spring Order Form V20'!$W$23</f>
        <v>0</v>
      </c>
      <c r="U249" s="122">
        <f>'2026 Spring Order Form V20'!$X$192</f>
        <v>0</v>
      </c>
      <c r="X249" s="496"/>
      <c r="Y249" s="122"/>
    </row>
    <row r="250" spans="1:25" x14ac:dyDescent="0.15">
      <c r="A250" s="122">
        <v>249</v>
      </c>
      <c r="C250" s="415">
        <f>'2026 Spring Order Form V20'!$F$18</f>
        <v>0</v>
      </c>
      <c r="D250" s="520" t="s">
        <v>272</v>
      </c>
      <c r="E250" s="533">
        <v>4506600</v>
      </c>
      <c r="F250" s="141">
        <v>440</v>
      </c>
      <c r="G250" s="414">
        <f>'2026 Spring Order Form V20'!$N$23</f>
        <v>0</v>
      </c>
      <c r="H250" s="414">
        <f>'2026 Spring Order Form V20'!$N$23</f>
        <v>0</v>
      </c>
      <c r="I250" s="122">
        <f>'2026 Spring Order Form V20'!$N$193</f>
        <v>0</v>
      </c>
      <c r="K250" s="414">
        <f>'2026 Spring Order Form V20'!$Q$23</f>
        <v>0</v>
      </c>
      <c r="L250" s="414">
        <f>'2026 Spring Order Form V20'!$Q$23</f>
        <v>0</v>
      </c>
      <c r="M250" s="122">
        <f>'2026 Spring Order Form V20'!$Q$193</f>
        <v>0</v>
      </c>
      <c r="O250" s="414">
        <f>'2026 Spring Order Form V20'!$T$23</f>
        <v>0</v>
      </c>
      <c r="P250" s="414">
        <f>'2026 Spring Order Form V20'!$T$23</f>
        <v>0</v>
      </c>
      <c r="Q250" s="122">
        <f>'2026 Spring Order Form V20'!$T$193</f>
        <v>0</v>
      </c>
      <c r="S250" s="414">
        <f>'2026 Spring Order Form V20'!$W$23</f>
        <v>0</v>
      </c>
      <c r="T250" s="414">
        <f>'2026 Spring Order Form V20'!$W$23</f>
        <v>0</v>
      </c>
      <c r="U250" s="122">
        <f>'2026 Spring Order Form V20'!$W$193</f>
        <v>0</v>
      </c>
      <c r="W250" s="491">
        <f>'2026 Spring Order Form V20'!$K$193</f>
        <v>0</v>
      </c>
      <c r="X250" s="496"/>
      <c r="Y250" s="122" t="str">
        <f>'2026 Spring Order Form V20'!$BS$193</f>
        <v>S/O</v>
      </c>
    </row>
    <row r="251" spans="1:25" x14ac:dyDescent="0.15">
      <c r="A251" s="122">
        <v>250</v>
      </c>
      <c r="C251" s="415">
        <f>'2026 Spring Order Form V20'!$F$18</f>
        <v>0</v>
      </c>
      <c r="D251" s="520" t="s">
        <v>272</v>
      </c>
      <c r="E251" s="534" t="s">
        <v>2131</v>
      </c>
      <c r="F251" s="141">
        <v>1345</v>
      </c>
      <c r="G251" s="414">
        <f>'2026 Spring Order Form V20'!$N$23</f>
        <v>0</v>
      </c>
      <c r="H251" s="414">
        <f>'2026 Spring Order Form V20'!$N$23</f>
        <v>0</v>
      </c>
      <c r="I251" s="122">
        <f>'2026 Spring Order Form V20'!$O$193</f>
        <v>0</v>
      </c>
      <c r="K251" s="414">
        <f>'2026 Spring Order Form V20'!$Q$23</f>
        <v>0</v>
      </c>
      <c r="L251" s="414">
        <f>'2026 Spring Order Form V20'!$Q$23</f>
        <v>0</v>
      </c>
      <c r="M251" s="122">
        <f>'2026 Spring Order Form V20'!$R$193</f>
        <v>0</v>
      </c>
      <c r="O251" s="414">
        <f>'2026 Spring Order Form V20'!$T$23</f>
        <v>0</v>
      </c>
      <c r="P251" s="414">
        <f>'2026 Spring Order Form V20'!$T$23</f>
        <v>0</v>
      </c>
      <c r="Q251" s="122">
        <f>'2026 Spring Order Form V20'!$U$193</f>
        <v>0</v>
      </c>
      <c r="S251" s="414">
        <f>'2026 Spring Order Form V20'!$W$23</f>
        <v>0</v>
      </c>
      <c r="T251" s="414">
        <f>'2026 Spring Order Form V20'!$W$23</f>
        <v>0</v>
      </c>
      <c r="U251" s="122">
        <f>'2026 Spring Order Form V20'!$X$193</f>
        <v>0</v>
      </c>
      <c r="X251" s="496"/>
      <c r="Y251" s="122"/>
    </row>
    <row r="252" spans="1:25" x14ac:dyDescent="0.15">
      <c r="A252" s="122">
        <v>251</v>
      </c>
      <c r="C252" s="415">
        <f>'2026 Spring Order Form V20'!$F$18</f>
        <v>0</v>
      </c>
      <c r="D252" s="520" t="s">
        <v>274</v>
      </c>
      <c r="E252" s="538">
        <v>4506700</v>
      </c>
      <c r="F252" s="141">
        <v>18665</v>
      </c>
      <c r="G252" s="414">
        <f>'2026 Spring Order Form V20'!$N$23</f>
        <v>0</v>
      </c>
      <c r="H252" s="414">
        <f>'2026 Spring Order Form V20'!$N$23</f>
        <v>0</v>
      </c>
      <c r="I252" s="122">
        <f>'2026 Spring Order Form V20'!$N$195</f>
        <v>0</v>
      </c>
      <c r="K252" s="414">
        <f>'2026 Spring Order Form V20'!$Q$23</f>
        <v>0</v>
      </c>
      <c r="L252" s="414">
        <f>'2026 Spring Order Form V20'!$Q$23</f>
        <v>0</v>
      </c>
      <c r="M252" s="122">
        <f>'2026 Spring Order Form V20'!$Q$195</f>
        <v>0</v>
      </c>
      <c r="O252" s="414">
        <f>'2026 Spring Order Form V20'!$T$23</f>
        <v>0</v>
      </c>
      <c r="P252" s="414">
        <f>'2026 Spring Order Form V20'!$T$23</f>
        <v>0</v>
      </c>
      <c r="Q252" s="122">
        <f>'2026 Spring Order Form V20'!$T$195</f>
        <v>0</v>
      </c>
      <c r="S252" s="414">
        <f>'2026 Spring Order Form V20'!$W$23</f>
        <v>0</v>
      </c>
      <c r="T252" s="414">
        <f>'2026 Spring Order Form V20'!$W$23</f>
        <v>0</v>
      </c>
      <c r="U252" s="122">
        <f>'2026 Spring Order Form V20'!$W$195</f>
        <v>0</v>
      </c>
      <c r="W252" s="491">
        <f>'2026 Spring Order Form V20'!$K$195</f>
        <v>0</v>
      </c>
      <c r="X252" s="496"/>
      <c r="Y252" s="122">
        <f>'2026 Spring Order Form V20'!$BS$195</f>
        <v>24</v>
      </c>
    </row>
    <row r="253" spans="1:25" x14ac:dyDescent="0.15">
      <c r="A253" s="122">
        <v>252</v>
      </c>
      <c r="C253" s="415">
        <f>'2026 Spring Order Form V20'!$F$18</f>
        <v>0</v>
      </c>
      <c r="D253" s="520" t="s">
        <v>274</v>
      </c>
      <c r="E253" s="534" t="s">
        <v>2132</v>
      </c>
      <c r="F253" s="141">
        <v>18664</v>
      </c>
      <c r="G253" s="414">
        <f>'2026 Spring Order Form V20'!$N$23</f>
        <v>0</v>
      </c>
      <c r="H253" s="414">
        <f>'2026 Spring Order Form V20'!$N$23</f>
        <v>0</v>
      </c>
      <c r="I253" s="122">
        <f>'2026 Spring Order Form V20'!$O$195</f>
        <v>0</v>
      </c>
      <c r="K253" s="414">
        <f>'2026 Spring Order Form V20'!$Q$23</f>
        <v>0</v>
      </c>
      <c r="L253" s="414">
        <f>'2026 Spring Order Form V20'!$Q$23</f>
        <v>0</v>
      </c>
      <c r="M253" s="122">
        <f>'2026 Spring Order Form V20'!$R$195</f>
        <v>0</v>
      </c>
      <c r="O253" s="414">
        <f>'2026 Spring Order Form V20'!$T$23</f>
        <v>0</v>
      </c>
      <c r="P253" s="414">
        <f>'2026 Spring Order Form V20'!$T$23</f>
        <v>0</v>
      </c>
      <c r="Q253" s="122">
        <f>'2026 Spring Order Form V20'!$U$195</f>
        <v>0</v>
      </c>
      <c r="S253" s="414">
        <f>'2026 Spring Order Form V20'!$W$23</f>
        <v>0</v>
      </c>
      <c r="T253" s="414">
        <f>'2026 Spring Order Form V20'!$W$23</f>
        <v>0</v>
      </c>
      <c r="U253" s="122">
        <f>'2026 Spring Order Form V20'!$X$195</f>
        <v>0</v>
      </c>
      <c r="X253" s="496"/>
      <c r="Y253" s="122"/>
    </row>
    <row r="254" spans="1:25" x14ac:dyDescent="0.15">
      <c r="A254" s="122">
        <v>253</v>
      </c>
      <c r="C254" s="415">
        <f>'2026 Spring Order Form V20'!$F$18</f>
        <v>0</v>
      </c>
      <c r="D254" s="520" t="s">
        <v>275</v>
      </c>
      <c r="E254" s="538">
        <v>4506762</v>
      </c>
      <c r="F254" s="141">
        <v>12510</v>
      </c>
      <c r="G254" s="414">
        <f>'2026 Spring Order Form V20'!$N$23</f>
        <v>0</v>
      </c>
      <c r="H254" s="414">
        <f>'2026 Spring Order Form V20'!$N$23</f>
        <v>0</v>
      </c>
      <c r="I254" s="122">
        <f>'2026 Spring Order Form V20'!$N$196</f>
        <v>0</v>
      </c>
      <c r="K254" s="414">
        <f>'2026 Spring Order Form V20'!$Q$23</f>
        <v>0</v>
      </c>
      <c r="L254" s="414">
        <f>'2026 Spring Order Form V20'!$Q$23</f>
        <v>0</v>
      </c>
      <c r="M254" s="122">
        <f>'2026 Spring Order Form V20'!$Q$196</f>
        <v>0</v>
      </c>
      <c r="O254" s="414">
        <f>'2026 Spring Order Form V20'!$T$23</f>
        <v>0</v>
      </c>
      <c r="P254" s="414">
        <f>'2026 Spring Order Form V20'!$T$23</f>
        <v>0</v>
      </c>
      <c r="Q254" s="122">
        <f>'2026 Spring Order Form V20'!$T$196</f>
        <v>0</v>
      </c>
      <c r="S254" s="414">
        <f>'2026 Spring Order Form V20'!$W$23</f>
        <v>0</v>
      </c>
      <c r="T254" s="414">
        <f>'2026 Spring Order Form V20'!$W$23</f>
        <v>0</v>
      </c>
      <c r="U254" s="122">
        <f>'2026 Spring Order Form V20'!$W$196</f>
        <v>0</v>
      </c>
      <c r="W254" s="491">
        <f>'2026 Spring Order Form V20'!$K$196</f>
        <v>0</v>
      </c>
      <c r="X254" s="496"/>
      <c r="Y254" s="122" t="str">
        <f>'2026 Spring Order Form V20'!$BS$196</f>
        <v>S/O</v>
      </c>
    </row>
    <row r="255" spans="1:25" x14ac:dyDescent="0.15">
      <c r="A255" s="122">
        <v>254</v>
      </c>
      <c r="C255" s="415">
        <f>'2026 Spring Order Form V20'!$F$18</f>
        <v>0</v>
      </c>
      <c r="D255" s="520" t="s">
        <v>275</v>
      </c>
      <c r="E255" s="534" t="s">
        <v>2133</v>
      </c>
      <c r="F255" s="141">
        <v>12511</v>
      </c>
      <c r="G255" s="414">
        <f>'2026 Spring Order Form V20'!$N$23</f>
        <v>0</v>
      </c>
      <c r="H255" s="414">
        <f>'2026 Spring Order Form V20'!$N$23</f>
        <v>0</v>
      </c>
      <c r="I255" s="122">
        <f>'2026 Spring Order Form V20'!$O$196</f>
        <v>0</v>
      </c>
      <c r="K255" s="414">
        <f>'2026 Spring Order Form V20'!$Q$23</f>
        <v>0</v>
      </c>
      <c r="L255" s="414">
        <f>'2026 Spring Order Form V20'!$Q$23</f>
        <v>0</v>
      </c>
      <c r="M255" s="122">
        <f>'2026 Spring Order Form V20'!$R$196</f>
        <v>0</v>
      </c>
      <c r="O255" s="414">
        <f>'2026 Spring Order Form V20'!$T$23</f>
        <v>0</v>
      </c>
      <c r="P255" s="414">
        <f>'2026 Spring Order Form V20'!$T$23</f>
        <v>0</v>
      </c>
      <c r="Q255" s="122">
        <f>'2026 Spring Order Form V20'!$U$196</f>
        <v>0</v>
      </c>
      <c r="S255" s="414">
        <f>'2026 Spring Order Form V20'!$W$23</f>
        <v>0</v>
      </c>
      <c r="T255" s="414">
        <f>'2026 Spring Order Form V20'!$W$23</f>
        <v>0</v>
      </c>
      <c r="U255" s="122">
        <f>'2026 Spring Order Form V20'!$X$196</f>
        <v>0</v>
      </c>
      <c r="X255" s="496"/>
      <c r="Y255" s="122"/>
    </row>
    <row r="256" spans="1:25" x14ac:dyDescent="0.15">
      <c r="A256" s="122">
        <v>255</v>
      </c>
      <c r="C256" s="415">
        <f>'2026 Spring Order Form V20'!$F$18</f>
        <v>0</v>
      </c>
      <c r="D256" s="520" t="s">
        <v>278</v>
      </c>
      <c r="E256" s="538">
        <v>4506680</v>
      </c>
      <c r="F256" s="141">
        <v>25114</v>
      </c>
      <c r="G256" s="414">
        <f>'2026 Spring Order Form V20'!$N$23</f>
        <v>0</v>
      </c>
      <c r="H256" s="414">
        <f>'2026 Spring Order Form V20'!$N$23</f>
        <v>0</v>
      </c>
      <c r="I256" s="122">
        <f>'2026 Spring Order Form V20'!$N$198</f>
        <v>0</v>
      </c>
      <c r="K256" s="414">
        <f>'2026 Spring Order Form V20'!$Q$23</f>
        <v>0</v>
      </c>
      <c r="L256" s="414">
        <f>'2026 Spring Order Form V20'!$Q$23</f>
        <v>0</v>
      </c>
      <c r="M256" s="122">
        <f>'2026 Spring Order Form V20'!$Q$198</f>
        <v>0</v>
      </c>
      <c r="O256" s="414">
        <f>'2026 Spring Order Form V20'!$T$23</f>
        <v>0</v>
      </c>
      <c r="P256" s="414">
        <f>'2026 Spring Order Form V20'!$T$23</f>
        <v>0</v>
      </c>
      <c r="Q256" s="122">
        <f>'2026 Spring Order Form V20'!$T$198</f>
        <v>0</v>
      </c>
      <c r="S256" s="414">
        <f>'2026 Spring Order Form V20'!$W$23</f>
        <v>0</v>
      </c>
      <c r="T256" s="414">
        <f>'2026 Spring Order Form V20'!$W$23</f>
        <v>0</v>
      </c>
      <c r="U256" s="122">
        <f>'2026 Spring Order Form V20'!$W$198</f>
        <v>0</v>
      </c>
      <c r="W256" s="491">
        <f>'2026 Spring Order Form V20'!$K$198</f>
        <v>0</v>
      </c>
      <c r="X256" s="496"/>
      <c r="Y256" s="122">
        <f>'2026 Spring Order Form V20'!$BS$198</f>
        <v>16</v>
      </c>
    </row>
    <row r="257" spans="1:25" x14ac:dyDescent="0.15">
      <c r="A257" s="122">
        <v>256</v>
      </c>
      <c r="C257" s="415">
        <f>'2026 Spring Order Form V20'!$F$18</f>
        <v>0</v>
      </c>
      <c r="D257" s="520" t="s">
        <v>278</v>
      </c>
      <c r="E257" s="534" t="s">
        <v>2134</v>
      </c>
      <c r="F257" s="141">
        <v>25116</v>
      </c>
      <c r="G257" s="414">
        <f>'2026 Spring Order Form V20'!$N$23</f>
        <v>0</v>
      </c>
      <c r="H257" s="414">
        <f>'2026 Spring Order Form V20'!$N$23</f>
        <v>0</v>
      </c>
      <c r="I257" s="122">
        <f>'2026 Spring Order Form V20'!$O$198</f>
        <v>0</v>
      </c>
      <c r="K257" s="414">
        <f>'2026 Spring Order Form V20'!$Q$23</f>
        <v>0</v>
      </c>
      <c r="L257" s="414">
        <f>'2026 Spring Order Form V20'!$Q$23</f>
        <v>0</v>
      </c>
      <c r="M257" s="122">
        <f>'2026 Spring Order Form V20'!$R$198</f>
        <v>0</v>
      </c>
      <c r="O257" s="414">
        <f>'2026 Spring Order Form V20'!$T$23</f>
        <v>0</v>
      </c>
      <c r="P257" s="414">
        <f>'2026 Spring Order Form V20'!$T$23</f>
        <v>0</v>
      </c>
      <c r="Q257" s="122">
        <f>'2026 Spring Order Form V20'!$U$198</f>
        <v>0</v>
      </c>
      <c r="S257" s="414">
        <f>'2026 Spring Order Form V20'!$W$23</f>
        <v>0</v>
      </c>
      <c r="T257" s="414">
        <f>'2026 Spring Order Form V20'!$W$23</f>
        <v>0</v>
      </c>
      <c r="U257" s="122">
        <f>'2026 Spring Order Form V20'!$X$198</f>
        <v>0</v>
      </c>
      <c r="X257" s="496"/>
      <c r="Y257" s="122"/>
    </row>
    <row r="258" spans="1:25" x14ac:dyDescent="0.15">
      <c r="A258" s="122">
        <v>257</v>
      </c>
      <c r="C258" s="415">
        <f>'2026 Spring Order Form V20'!$F$18</f>
        <v>0</v>
      </c>
      <c r="D258" s="520" t="s">
        <v>279</v>
      </c>
      <c r="E258" s="538">
        <v>4506692</v>
      </c>
      <c r="F258" s="141">
        <v>28507</v>
      </c>
      <c r="G258" s="414">
        <f>'2026 Spring Order Form V20'!$N$23</f>
        <v>0</v>
      </c>
      <c r="H258" s="414">
        <f>'2026 Spring Order Form V20'!$N$23</f>
        <v>0</v>
      </c>
      <c r="I258" s="122">
        <f>'2026 Spring Order Form V20'!$N$199</f>
        <v>0</v>
      </c>
      <c r="K258" s="414">
        <f>'2026 Spring Order Form V20'!$Q$23</f>
        <v>0</v>
      </c>
      <c r="L258" s="414">
        <f>'2026 Spring Order Form V20'!$Q$23</f>
        <v>0</v>
      </c>
      <c r="M258" s="122">
        <f>'2026 Spring Order Form V20'!$Q$199</f>
        <v>0</v>
      </c>
      <c r="O258" s="414">
        <f>'2026 Spring Order Form V20'!$T$23</f>
        <v>0</v>
      </c>
      <c r="P258" s="414">
        <f>'2026 Spring Order Form V20'!$T$23</f>
        <v>0</v>
      </c>
      <c r="Q258" s="122">
        <f>'2026 Spring Order Form V20'!$T$199</f>
        <v>0</v>
      </c>
      <c r="S258" s="414">
        <f>'2026 Spring Order Form V20'!$W$23</f>
        <v>0</v>
      </c>
      <c r="T258" s="414">
        <f>'2026 Spring Order Form V20'!$W$23</f>
        <v>0</v>
      </c>
      <c r="U258" s="122">
        <f>'2026 Spring Order Form V20'!$W$199</f>
        <v>0</v>
      </c>
      <c r="W258" s="491">
        <f>'2026 Spring Order Form V20'!$K$199</f>
        <v>0</v>
      </c>
      <c r="X258" s="496"/>
      <c r="Y258" s="122">
        <f>'2026 Spring Order Form V20'!$BS$199</f>
        <v>31</v>
      </c>
    </row>
    <row r="259" spans="1:25" x14ac:dyDescent="0.15">
      <c r="A259" s="122">
        <v>258</v>
      </c>
      <c r="C259" s="415">
        <f>'2026 Spring Order Form V20'!$F$18</f>
        <v>0</v>
      </c>
      <c r="D259" s="520" t="s">
        <v>279</v>
      </c>
      <c r="E259" s="534" t="s">
        <v>2135</v>
      </c>
      <c r="F259" s="141">
        <v>28623</v>
      </c>
      <c r="G259" s="414">
        <f>'2026 Spring Order Form V20'!$N$23</f>
        <v>0</v>
      </c>
      <c r="H259" s="414">
        <f>'2026 Spring Order Form V20'!$N$23</f>
        <v>0</v>
      </c>
      <c r="I259" s="122">
        <f>'2026 Spring Order Form V20'!$O$199</f>
        <v>0</v>
      </c>
      <c r="K259" s="414">
        <f>'2026 Spring Order Form V20'!$Q$23</f>
        <v>0</v>
      </c>
      <c r="L259" s="414">
        <f>'2026 Spring Order Form V20'!$Q$23</f>
        <v>0</v>
      </c>
      <c r="M259" s="122">
        <f>'2026 Spring Order Form V20'!$R$199</f>
        <v>0</v>
      </c>
      <c r="O259" s="414">
        <f>'2026 Spring Order Form V20'!$T$23</f>
        <v>0</v>
      </c>
      <c r="P259" s="414">
        <f>'2026 Spring Order Form V20'!$T$23</f>
        <v>0</v>
      </c>
      <c r="Q259" s="122">
        <f>'2026 Spring Order Form V20'!$U$199</f>
        <v>0</v>
      </c>
      <c r="S259" s="414">
        <f>'2026 Spring Order Form V20'!$W$23</f>
        <v>0</v>
      </c>
      <c r="T259" s="414">
        <f>'2026 Spring Order Form V20'!$W$23</f>
        <v>0</v>
      </c>
      <c r="U259" s="122">
        <f>'2026 Spring Order Form V20'!$X$199</f>
        <v>0</v>
      </c>
      <c r="X259" s="496"/>
      <c r="Y259" s="122"/>
    </row>
    <row r="260" spans="1:25" x14ac:dyDescent="0.15">
      <c r="A260" s="122">
        <v>259</v>
      </c>
      <c r="C260" s="415">
        <f>'2026 Spring Order Form V20'!$F$18</f>
        <v>0</v>
      </c>
      <c r="D260" s="520" t="s">
        <v>280</v>
      </c>
      <c r="E260" s="538">
        <v>4506710</v>
      </c>
      <c r="F260" s="141">
        <v>21775</v>
      </c>
      <c r="G260" s="414">
        <f>'2026 Spring Order Form V20'!$N$23</f>
        <v>0</v>
      </c>
      <c r="H260" s="414">
        <f>'2026 Spring Order Form V20'!$N$23</f>
        <v>0</v>
      </c>
      <c r="I260" s="122">
        <f>'2026 Spring Order Form V20'!$N$200</f>
        <v>0</v>
      </c>
      <c r="K260" s="414">
        <f>'2026 Spring Order Form V20'!$Q$23</f>
        <v>0</v>
      </c>
      <c r="L260" s="414">
        <f>'2026 Spring Order Form V20'!$Q$23</f>
        <v>0</v>
      </c>
      <c r="M260" s="122">
        <f>'2026 Spring Order Form V20'!$Q$200</f>
        <v>0</v>
      </c>
      <c r="O260" s="414">
        <f>'2026 Spring Order Form V20'!$T$23</f>
        <v>0</v>
      </c>
      <c r="P260" s="414">
        <f>'2026 Spring Order Form V20'!$T$23</f>
        <v>0</v>
      </c>
      <c r="Q260" s="122">
        <f>'2026 Spring Order Form V20'!$T$200</f>
        <v>0</v>
      </c>
      <c r="S260" s="414">
        <f>'2026 Spring Order Form V20'!$W$23</f>
        <v>0</v>
      </c>
      <c r="T260" s="414">
        <f>'2026 Spring Order Form V20'!$W$23</f>
        <v>0</v>
      </c>
      <c r="U260" s="122">
        <f>'2026 Spring Order Form V20'!$W$200</f>
        <v>0</v>
      </c>
      <c r="W260" s="491">
        <f>'2026 Spring Order Form V20'!$K$200</f>
        <v>0</v>
      </c>
      <c r="X260" s="496"/>
      <c r="Y260" s="122" t="str">
        <f>'2026 Spring Order Form V20'!$BS$200</f>
        <v>S/O</v>
      </c>
    </row>
    <row r="261" spans="1:25" x14ac:dyDescent="0.15">
      <c r="A261" s="122">
        <v>260</v>
      </c>
      <c r="C261" s="415">
        <f>'2026 Spring Order Form V20'!$F$18</f>
        <v>0</v>
      </c>
      <c r="D261" s="520" t="s">
        <v>280</v>
      </c>
      <c r="E261" s="534" t="s">
        <v>2136</v>
      </c>
      <c r="F261" s="141">
        <v>21777</v>
      </c>
      <c r="G261" s="414">
        <f>'2026 Spring Order Form V20'!$N$23</f>
        <v>0</v>
      </c>
      <c r="H261" s="414">
        <f>'2026 Spring Order Form V20'!$N$23</f>
        <v>0</v>
      </c>
      <c r="I261" s="122">
        <f>'2026 Spring Order Form V20'!$O$200</f>
        <v>0</v>
      </c>
      <c r="K261" s="414">
        <f>'2026 Spring Order Form V20'!$Q$23</f>
        <v>0</v>
      </c>
      <c r="L261" s="414">
        <f>'2026 Spring Order Form V20'!$Q$23</f>
        <v>0</v>
      </c>
      <c r="M261" s="122">
        <f>'2026 Spring Order Form V20'!$R$200</f>
        <v>0</v>
      </c>
      <c r="O261" s="414">
        <f>'2026 Spring Order Form V20'!$T$23</f>
        <v>0</v>
      </c>
      <c r="P261" s="414">
        <f>'2026 Spring Order Form V20'!$T$23</f>
        <v>0</v>
      </c>
      <c r="Q261" s="122">
        <f>'2026 Spring Order Form V20'!$U$200</f>
        <v>0</v>
      </c>
      <c r="S261" s="414">
        <f>'2026 Spring Order Form V20'!$W$23</f>
        <v>0</v>
      </c>
      <c r="T261" s="414">
        <f>'2026 Spring Order Form V20'!$W$23</f>
        <v>0</v>
      </c>
      <c r="U261" s="122">
        <f>'2026 Spring Order Form V20'!$X$200</f>
        <v>0</v>
      </c>
      <c r="X261" s="496"/>
      <c r="Y261" s="122"/>
    </row>
    <row r="262" spans="1:25" x14ac:dyDescent="0.15">
      <c r="A262" s="122">
        <v>261</v>
      </c>
      <c r="C262" s="415">
        <f>'2026 Spring Order Form V20'!$F$18</f>
        <v>0</v>
      </c>
      <c r="D262" s="520" t="s">
        <v>281</v>
      </c>
      <c r="E262" s="538">
        <v>4507280</v>
      </c>
      <c r="F262" s="141">
        <v>18671</v>
      </c>
      <c r="G262" s="414">
        <f>'2026 Spring Order Form V20'!$N$23</f>
        <v>0</v>
      </c>
      <c r="H262" s="414">
        <f>'2026 Spring Order Form V20'!$N$23</f>
        <v>0</v>
      </c>
      <c r="I262" s="122">
        <f>'2026 Spring Order Form V20'!$N$201</f>
        <v>0</v>
      </c>
      <c r="K262" s="414">
        <f>'2026 Spring Order Form V20'!$Q$23</f>
        <v>0</v>
      </c>
      <c r="L262" s="414">
        <f>'2026 Spring Order Form V20'!$Q$23</f>
        <v>0</v>
      </c>
      <c r="M262" s="122">
        <f>'2026 Spring Order Form V20'!$Q$201</f>
        <v>0</v>
      </c>
      <c r="O262" s="414">
        <f>'2026 Spring Order Form V20'!$T$23</f>
        <v>0</v>
      </c>
      <c r="P262" s="414">
        <f>'2026 Spring Order Form V20'!$T$23</f>
        <v>0</v>
      </c>
      <c r="Q262" s="122">
        <f>'2026 Spring Order Form V20'!$T$201</f>
        <v>0</v>
      </c>
      <c r="S262" s="414">
        <f>'2026 Spring Order Form V20'!$W$23</f>
        <v>0</v>
      </c>
      <c r="T262" s="414">
        <f>'2026 Spring Order Form V20'!$W$23</f>
        <v>0</v>
      </c>
      <c r="U262" s="122">
        <f>'2026 Spring Order Form V20'!$W$201</f>
        <v>0</v>
      </c>
      <c r="W262" s="491">
        <f>'2026 Spring Order Form V20'!$K$201</f>
        <v>0</v>
      </c>
      <c r="X262" s="496"/>
      <c r="Y262" s="122">
        <f>'2026 Spring Order Form V20'!$BS$201</f>
        <v>14</v>
      </c>
    </row>
    <row r="263" spans="1:25" x14ac:dyDescent="0.15">
      <c r="A263" s="122">
        <v>262</v>
      </c>
      <c r="C263" s="415">
        <f>'2026 Spring Order Form V20'!$F$18</f>
        <v>0</v>
      </c>
      <c r="D263" s="520" t="s">
        <v>281</v>
      </c>
      <c r="E263" s="534" t="s">
        <v>2137</v>
      </c>
      <c r="F263" s="141">
        <v>18670</v>
      </c>
      <c r="G263" s="414">
        <f>'2026 Spring Order Form V20'!$N$23</f>
        <v>0</v>
      </c>
      <c r="H263" s="414">
        <f>'2026 Spring Order Form V20'!$N$23</f>
        <v>0</v>
      </c>
      <c r="I263" s="122">
        <f>'2026 Spring Order Form V20'!$O$201</f>
        <v>0</v>
      </c>
      <c r="K263" s="414">
        <f>'2026 Spring Order Form V20'!$Q$23</f>
        <v>0</v>
      </c>
      <c r="L263" s="414">
        <f>'2026 Spring Order Form V20'!$Q$23</f>
        <v>0</v>
      </c>
      <c r="M263" s="122">
        <f>'2026 Spring Order Form V20'!$R$201</f>
        <v>0</v>
      </c>
      <c r="O263" s="414">
        <f>'2026 Spring Order Form V20'!$T$23</f>
        <v>0</v>
      </c>
      <c r="P263" s="414">
        <f>'2026 Spring Order Form V20'!$T$23</f>
        <v>0</v>
      </c>
      <c r="Q263" s="122">
        <f>'2026 Spring Order Form V20'!$U$201</f>
        <v>0</v>
      </c>
      <c r="S263" s="414">
        <f>'2026 Spring Order Form V20'!$W$23</f>
        <v>0</v>
      </c>
      <c r="T263" s="414">
        <f>'2026 Spring Order Form V20'!$W$23</f>
        <v>0</v>
      </c>
      <c r="U263" s="122">
        <f>'2026 Spring Order Form V20'!$X$201</f>
        <v>0</v>
      </c>
      <c r="X263" s="496"/>
      <c r="Y263" s="122"/>
    </row>
    <row r="264" spans="1:25" x14ac:dyDescent="0.15">
      <c r="A264" s="122">
        <v>263</v>
      </c>
      <c r="C264" s="415">
        <f>'2026 Spring Order Form V20'!$F$18</f>
        <v>0</v>
      </c>
      <c r="D264" s="520" t="s">
        <v>282</v>
      </c>
      <c r="E264" s="538">
        <v>4507380</v>
      </c>
      <c r="F264" s="141">
        <v>14108</v>
      </c>
      <c r="G264" s="414">
        <f>'2026 Spring Order Form V20'!$N$23</f>
        <v>0</v>
      </c>
      <c r="H264" s="414">
        <f>'2026 Spring Order Form V20'!$N$23</f>
        <v>0</v>
      </c>
      <c r="I264" s="122">
        <f>'2026 Spring Order Form V20'!$N$202</f>
        <v>0</v>
      </c>
      <c r="K264" s="414">
        <f>'2026 Spring Order Form V20'!$Q$23</f>
        <v>0</v>
      </c>
      <c r="L264" s="414">
        <f>'2026 Spring Order Form V20'!$Q$23</f>
        <v>0</v>
      </c>
      <c r="M264" s="122">
        <f>'2026 Spring Order Form V20'!$Q$202</f>
        <v>0</v>
      </c>
      <c r="O264" s="414">
        <f>'2026 Spring Order Form V20'!$T$23</f>
        <v>0</v>
      </c>
      <c r="P264" s="414">
        <f>'2026 Spring Order Form V20'!$T$23</f>
        <v>0</v>
      </c>
      <c r="Q264" s="122">
        <f>'2026 Spring Order Form V20'!$T$202</f>
        <v>0</v>
      </c>
      <c r="S264" s="414">
        <f>'2026 Spring Order Form V20'!$W$23</f>
        <v>0</v>
      </c>
      <c r="T264" s="414">
        <f>'2026 Spring Order Form V20'!$W$23</f>
        <v>0</v>
      </c>
      <c r="U264" s="122">
        <f>'2026 Spring Order Form V20'!$W$202</f>
        <v>0</v>
      </c>
      <c r="W264" s="491">
        <f>'2026 Spring Order Form V20'!$K$202</f>
        <v>0</v>
      </c>
      <c r="X264" s="496"/>
      <c r="Y264" s="122">
        <f>'2026 Spring Order Form V20'!$BS$202</f>
        <v>9</v>
      </c>
    </row>
    <row r="265" spans="1:25" x14ac:dyDescent="0.15">
      <c r="A265" s="122">
        <v>264</v>
      </c>
      <c r="C265" s="415">
        <f>'2026 Spring Order Form V20'!$F$18</f>
        <v>0</v>
      </c>
      <c r="D265" s="520" t="s">
        <v>282</v>
      </c>
      <c r="E265" s="534" t="s">
        <v>2138</v>
      </c>
      <c r="F265" s="141">
        <v>14107</v>
      </c>
      <c r="G265" s="414">
        <f>'2026 Spring Order Form V20'!$N$23</f>
        <v>0</v>
      </c>
      <c r="H265" s="414">
        <f>'2026 Spring Order Form V20'!$N$23</f>
        <v>0</v>
      </c>
      <c r="I265" s="122">
        <f>'2026 Spring Order Form V20'!$O$202</f>
        <v>0</v>
      </c>
      <c r="K265" s="414">
        <f>'2026 Spring Order Form V20'!$Q$23</f>
        <v>0</v>
      </c>
      <c r="L265" s="414">
        <f>'2026 Spring Order Form V20'!$Q$23</f>
        <v>0</v>
      </c>
      <c r="M265" s="122">
        <f>'2026 Spring Order Form V20'!$R$202</f>
        <v>0</v>
      </c>
      <c r="O265" s="414">
        <f>'2026 Spring Order Form V20'!$T$23</f>
        <v>0</v>
      </c>
      <c r="P265" s="414">
        <f>'2026 Spring Order Form V20'!$T$23</f>
        <v>0</v>
      </c>
      <c r="Q265" s="122">
        <f>'2026 Spring Order Form V20'!$U$202</f>
        <v>0</v>
      </c>
      <c r="S265" s="414">
        <f>'2026 Spring Order Form V20'!$W$23</f>
        <v>0</v>
      </c>
      <c r="T265" s="414">
        <f>'2026 Spring Order Form V20'!$W$23</f>
        <v>0</v>
      </c>
      <c r="U265" s="122">
        <f>'2026 Spring Order Form V20'!$X$202</f>
        <v>0</v>
      </c>
      <c r="X265" s="496"/>
      <c r="Y265" s="122"/>
    </row>
    <row r="266" spans="1:25" x14ac:dyDescent="0.15">
      <c r="A266" s="122">
        <v>265</v>
      </c>
      <c r="C266" s="415">
        <f>'2026 Spring Order Form V20'!$F$18</f>
        <v>0</v>
      </c>
      <c r="D266" s="520" t="s">
        <v>283</v>
      </c>
      <c r="E266" s="538">
        <v>4507330</v>
      </c>
      <c r="F266" s="141">
        <v>408</v>
      </c>
      <c r="G266" s="414">
        <f>'2026 Spring Order Form V20'!$N$23</f>
        <v>0</v>
      </c>
      <c r="H266" s="414">
        <f>'2026 Spring Order Form V20'!$N$23</f>
        <v>0</v>
      </c>
      <c r="I266" s="122">
        <f>'2026 Spring Order Form V20'!$N$203</f>
        <v>0</v>
      </c>
      <c r="K266" s="414">
        <f>'2026 Spring Order Form V20'!$Q$23</f>
        <v>0</v>
      </c>
      <c r="L266" s="414">
        <f>'2026 Spring Order Form V20'!$Q$23</f>
        <v>0</v>
      </c>
      <c r="M266" s="122">
        <f>'2026 Spring Order Form V20'!$Q$203</f>
        <v>0</v>
      </c>
      <c r="O266" s="414">
        <f>'2026 Spring Order Form V20'!$T$23</f>
        <v>0</v>
      </c>
      <c r="P266" s="414">
        <f>'2026 Spring Order Form V20'!$T$23</f>
        <v>0</v>
      </c>
      <c r="Q266" s="122">
        <f>'2026 Spring Order Form V20'!$T$203</f>
        <v>0</v>
      </c>
      <c r="S266" s="414">
        <f>'2026 Spring Order Form V20'!$W$23</f>
        <v>0</v>
      </c>
      <c r="T266" s="414">
        <f>'2026 Spring Order Form V20'!$W$23</f>
        <v>0</v>
      </c>
      <c r="U266" s="122">
        <f>'2026 Spring Order Form V20'!$W$203</f>
        <v>0</v>
      </c>
      <c r="W266" s="491">
        <f>'2026 Spring Order Form V20'!$K$203</f>
        <v>0</v>
      </c>
      <c r="X266" s="496"/>
      <c r="Y266" s="122">
        <f>'2026 Spring Order Form V20'!$BS$203</f>
        <v>29</v>
      </c>
    </row>
    <row r="267" spans="1:25" x14ac:dyDescent="0.15">
      <c r="A267" s="122">
        <v>266</v>
      </c>
      <c r="C267" s="415">
        <f>'2026 Spring Order Form V20'!$F$18</f>
        <v>0</v>
      </c>
      <c r="D267" s="520" t="s">
        <v>283</v>
      </c>
      <c r="E267" s="534" t="s">
        <v>2139</v>
      </c>
      <c r="F267" s="141">
        <v>1349</v>
      </c>
      <c r="G267" s="414">
        <f>'2026 Spring Order Form V20'!$N$23</f>
        <v>0</v>
      </c>
      <c r="H267" s="414">
        <f>'2026 Spring Order Form V20'!$N$23</f>
        <v>0</v>
      </c>
      <c r="I267" s="122">
        <f>'2026 Spring Order Form V20'!$O$203</f>
        <v>0</v>
      </c>
      <c r="K267" s="414">
        <f>'2026 Spring Order Form V20'!$Q$23</f>
        <v>0</v>
      </c>
      <c r="L267" s="414">
        <f>'2026 Spring Order Form V20'!$Q$23</f>
        <v>0</v>
      </c>
      <c r="M267" s="122">
        <f>'2026 Spring Order Form V20'!$R$203</f>
        <v>0</v>
      </c>
      <c r="O267" s="414">
        <f>'2026 Spring Order Form V20'!$T$23</f>
        <v>0</v>
      </c>
      <c r="P267" s="414">
        <f>'2026 Spring Order Form V20'!$T$23</f>
        <v>0</v>
      </c>
      <c r="Q267" s="122">
        <f>'2026 Spring Order Form V20'!$U$203</f>
        <v>0</v>
      </c>
      <c r="S267" s="414">
        <f>'2026 Spring Order Form V20'!$W$23</f>
        <v>0</v>
      </c>
      <c r="T267" s="414">
        <f>'2026 Spring Order Form V20'!$W$23</f>
        <v>0</v>
      </c>
      <c r="U267" s="122">
        <f>'2026 Spring Order Form V20'!$X$203</f>
        <v>0</v>
      </c>
      <c r="X267" s="496"/>
      <c r="Y267" s="122"/>
    </row>
    <row r="268" spans="1:25" x14ac:dyDescent="0.15">
      <c r="A268" s="122">
        <v>267</v>
      </c>
      <c r="C268" s="415">
        <f>'2026 Spring Order Form V20'!$F$18</f>
        <v>0</v>
      </c>
      <c r="D268" s="520" t="s">
        <v>283</v>
      </c>
      <c r="E268" s="538">
        <v>4507337</v>
      </c>
      <c r="F268" s="141">
        <v>1095</v>
      </c>
      <c r="G268" s="414">
        <f>'2026 Spring Order Form V20'!$N$23</f>
        <v>0</v>
      </c>
      <c r="H268" s="414">
        <f>'2026 Spring Order Form V20'!$N$23</f>
        <v>0</v>
      </c>
      <c r="I268" s="122">
        <f>'2026 Spring Order Form V20'!$N$204</f>
        <v>0</v>
      </c>
      <c r="K268" s="414">
        <f>'2026 Spring Order Form V20'!$Q$23</f>
        <v>0</v>
      </c>
      <c r="L268" s="414">
        <f>'2026 Spring Order Form V20'!$Q$23</f>
        <v>0</v>
      </c>
      <c r="M268" s="122">
        <f>'2026 Spring Order Form V20'!$Q$204</f>
        <v>0</v>
      </c>
      <c r="O268" s="414">
        <f>'2026 Spring Order Form V20'!$T$23</f>
        <v>0</v>
      </c>
      <c r="P268" s="414">
        <f>'2026 Spring Order Form V20'!$T$23</f>
        <v>0</v>
      </c>
      <c r="Q268" s="122">
        <f>'2026 Spring Order Form V20'!$T$204</f>
        <v>0</v>
      </c>
      <c r="S268" s="414">
        <f>'2026 Spring Order Form V20'!$W$23</f>
        <v>0</v>
      </c>
      <c r="T268" s="414">
        <f>'2026 Spring Order Form V20'!$W$23</f>
        <v>0</v>
      </c>
      <c r="U268" s="122">
        <f>'2026 Spring Order Form V20'!$W$204</f>
        <v>0</v>
      </c>
      <c r="W268" s="491">
        <f>'2026 Spring Order Form V20'!$K$204</f>
        <v>0</v>
      </c>
      <c r="X268" s="496"/>
      <c r="Y268" s="122">
        <f>'2026 Spring Order Form V20'!$BS$204</f>
        <v>6</v>
      </c>
    </row>
    <row r="269" spans="1:25" x14ac:dyDescent="0.15">
      <c r="A269" s="122">
        <v>268</v>
      </c>
      <c r="C269" s="415">
        <f>'2026 Spring Order Form V20'!$F$18</f>
        <v>0</v>
      </c>
      <c r="D269" s="520" t="s">
        <v>283</v>
      </c>
      <c r="E269" s="534" t="s">
        <v>2140</v>
      </c>
      <c r="F269" s="141">
        <v>1350</v>
      </c>
      <c r="G269" s="414">
        <f>'2026 Spring Order Form V20'!$N$23</f>
        <v>0</v>
      </c>
      <c r="H269" s="414">
        <f>'2026 Spring Order Form V20'!$N$23</f>
        <v>0</v>
      </c>
      <c r="I269" s="122">
        <f>'2026 Spring Order Form V20'!$O$204</f>
        <v>0</v>
      </c>
      <c r="K269" s="414">
        <f>'2026 Spring Order Form V20'!$Q$23</f>
        <v>0</v>
      </c>
      <c r="L269" s="414">
        <f>'2026 Spring Order Form V20'!$Q$23</f>
        <v>0</v>
      </c>
      <c r="M269" s="122">
        <f>'2026 Spring Order Form V20'!$R$204</f>
        <v>0</v>
      </c>
      <c r="O269" s="414">
        <f>'2026 Spring Order Form V20'!$T$23</f>
        <v>0</v>
      </c>
      <c r="P269" s="414">
        <f>'2026 Spring Order Form V20'!$T$23</f>
        <v>0</v>
      </c>
      <c r="Q269" s="122">
        <f>'2026 Spring Order Form V20'!$U$204</f>
        <v>0</v>
      </c>
      <c r="S269" s="414">
        <f>'2026 Spring Order Form V20'!$W$23</f>
        <v>0</v>
      </c>
      <c r="T269" s="414">
        <f>'2026 Spring Order Form V20'!$W$23</f>
        <v>0</v>
      </c>
      <c r="U269" s="122">
        <f>'2026 Spring Order Form V20'!$X$204</f>
        <v>0</v>
      </c>
      <c r="X269" s="496"/>
      <c r="Y269" s="122"/>
    </row>
    <row r="270" spans="1:25" x14ac:dyDescent="0.15">
      <c r="A270" s="122">
        <v>269</v>
      </c>
      <c r="C270" s="415">
        <f>'2026 Spring Order Form V20'!$F$18</f>
        <v>0</v>
      </c>
      <c r="D270" s="523" t="s">
        <v>285</v>
      </c>
      <c r="E270" s="542">
        <v>4506750</v>
      </c>
      <c r="F270" s="141">
        <v>12867</v>
      </c>
      <c r="G270" s="414">
        <f>'2026 Spring Order Form V20'!$N$23</f>
        <v>0</v>
      </c>
      <c r="H270" s="414">
        <f>'2026 Spring Order Form V20'!$N$23</f>
        <v>0</v>
      </c>
      <c r="I270" s="122">
        <f>'2026 Spring Order Form V20'!$N$206</f>
        <v>0</v>
      </c>
      <c r="K270" s="414">
        <f>'2026 Spring Order Form V20'!$Q$23</f>
        <v>0</v>
      </c>
      <c r="L270" s="414">
        <f>'2026 Spring Order Form V20'!$Q$23</f>
        <v>0</v>
      </c>
      <c r="M270" s="122">
        <f>'2026 Spring Order Form V20'!$Q$206</f>
        <v>0</v>
      </c>
      <c r="O270" s="414">
        <f>'2026 Spring Order Form V20'!$T$23</f>
        <v>0</v>
      </c>
      <c r="P270" s="414">
        <f>'2026 Spring Order Form V20'!$T$23</f>
        <v>0</v>
      </c>
      <c r="Q270" s="122">
        <f>'2026 Spring Order Form V20'!$T$206</f>
        <v>0</v>
      </c>
      <c r="S270" s="414">
        <f>'2026 Spring Order Form V20'!$W$23</f>
        <v>0</v>
      </c>
      <c r="T270" s="414">
        <f>'2026 Spring Order Form V20'!$W$23</f>
        <v>0</v>
      </c>
      <c r="U270" s="122">
        <f>'2026 Spring Order Form V20'!$W$206</f>
        <v>0</v>
      </c>
      <c r="W270" s="491">
        <f>'2026 Spring Order Form V20'!$K$206</f>
        <v>0</v>
      </c>
      <c r="X270" s="496"/>
      <c r="Y270" s="122" t="str">
        <f>'2026 Spring Order Form V20'!$BS$206</f>
        <v>S/O</v>
      </c>
    </row>
    <row r="271" spans="1:25" x14ac:dyDescent="0.15">
      <c r="A271" s="122">
        <v>270</v>
      </c>
      <c r="C271" s="415">
        <f>'2026 Spring Order Form V20'!$F$18</f>
        <v>0</v>
      </c>
      <c r="D271" s="520" t="s">
        <v>285</v>
      </c>
      <c r="E271" s="534" t="s">
        <v>2141</v>
      </c>
      <c r="F271" s="141">
        <v>12868</v>
      </c>
      <c r="G271" s="414">
        <f>'2026 Spring Order Form V20'!$N$23</f>
        <v>0</v>
      </c>
      <c r="H271" s="414">
        <f>'2026 Spring Order Form V20'!$N$23</f>
        <v>0</v>
      </c>
      <c r="I271" s="122">
        <f>'2026 Spring Order Form V20'!$O$206</f>
        <v>0</v>
      </c>
      <c r="K271" s="414">
        <f>'2026 Spring Order Form V20'!$Q$23</f>
        <v>0</v>
      </c>
      <c r="L271" s="414">
        <f>'2026 Spring Order Form V20'!$Q$23</f>
        <v>0</v>
      </c>
      <c r="M271" s="122">
        <f>'2026 Spring Order Form V20'!$R$206</f>
        <v>0</v>
      </c>
      <c r="O271" s="414">
        <f>'2026 Spring Order Form V20'!$T$23</f>
        <v>0</v>
      </c>
      <c r="P271" s="414">
        <f>'2026 Spring Order Form V20'!$T$23</f>
        <v>0</v>
      </c>
      <c r="Q271" s="122">
        <f>'2026 Spring Order Form V20'!$U$206</f>
        <v>0</v>
      </c>
      <c r="S271" s="414">
        <f>'2026 Spring Order Form V20'!$W$23</f>
        <v>0</v>
      </c>
      <c r="T271" s="414">
        <f>'2026 Spring Order Form V20'!$W$23</f>
        <v>0</v>
      </c>
      <c r="U271" s="122">
        <f>'2026 Spring Order Form V20'!$X$206</f>
        <v>0</v>
      </c>
      <c r="X271" s="496"/>
      <c r="Y271" s="122"/>
    </row>
    <row r="272" spans="1:25" x14ac:dyDescent="0.15">
      <c r="A272" s="122">
        <v>271</v>
      </c>
      <c r="C272" s="415">
        <f>'2026 Spring Order Form V20'!$F$18</f>
        <v>0</v>
      </c>
      <c r="D272" s="525" t="s">
        <v>287</v>
      </c>
      <c r="E272" s="538">
        <v>4506812</v>
      </c>
      <c r="F272" s="141">
        <v>28508</v>
      </c>
      <c r="G272" s="414">
        <f>'2026 Spring Order Form V20'!$N$23</f>
        <v>0</v>
      </c>
      <c r="H272" s="414">
        <f>'2026 Spring Order Form V20'!$N$23</f>
        <v>0</v>
      </c>
      <c r="I272" s="122">
        <f>'2026 Spring Order Form V20'!$N$207</f>
        <v>0</v>
      </c>
      <c r="K272" s="414">
        <f>'2026 Spring Order Form V20'!$Q$23</f>
        <v>0</v>
      </c>
      <c r="L272" s="414">
        <f>'2026 Spring Order Form V20'!$Q$23</f>
        <v>0</v>
      </c>
      <c r="M272" s="122">
        <f>'2026 Spring Order Form V20'!$Q$207</f>
        <v>0</v>
      </c>
      <c r="O272" s="414">
        <f>'2026 Spring Order Form V20'!$T$23</f>
        <v>0</v>
      </c>
      <c r="P272" s="414">
        <f>'2026 Spring Order Form V20'!$T$23</f>
        <v>0</v>
      </c>
      <c r="Q272" s="122">
        <f>'2026 Spring Order Form V20'!$T$207</f>
        <v>0</v>
      </c>
      <c r="S272" s="414">
        <f>'2026 Spring Order Form V20'!$W$23</f>
        <v>0</v>
      </c>
      <c r="T272" s="414">
        <f>'2026 Spring Order Form V20'!$W$23</f>
        <v>0</v>
      </c>
      <c r="U272" s="122">
        <f>'2026 Spring Order Form V20'!$W$207</f>
        <v>0</v>
      </c>
      <c r="W272" s="491">
        <f>'2026 Spring Order Form V20'!$K$207</f>
        <v>0</v>
      </c>
      <c r="X272" s="496"/>
      <c r="Y272" s="122">
        <f>'2026 Spring Order Form V20'!$BS$207</f>
        <v>3</v>
      </c>
    </row>
    <row r="273" spans="1:25" x14ac:dyDescent="0.15">
      <c r="A273" s="122">
        <v>272</v>
      </c>
      <c r="C273" s="415">
        <f>'2026 Spring Order Form V20'!$F$18</f>
        <v>0</v>
      </c>
      <c r="D273" s="525" t="s">
        <v>287</v>
      </c>
      <c r="E273" s="534" t="s">
        <v>2142</v>
      </c>
      <c r="F273" s="141">
        <v>28624</v>
      </c>
      <c r="G273" s="414">
        <f>'2026 Spring Order Form V20'!$N$23</f>
        <v>0</v>
      </c>
      <c r="H273" s="414">
        <f>'2026 Spring Order Form V20'!$N$23</f>
        <v>0</v>
      </c>
      <c r="I273" s="122">
        <f>'2026 Spring Order Form V20'!$O$207</f>
        <v>0</v>
      </c>
      <c r="K273" s="414">
        <f>'2026 Spring Order Form V20'!$Q$23</f>
        <v>0</v>
      </c>
      <c r="L273" s="414">
        <f>'2026 Spring Order Form V20'!$Q$23</f>
        <v>0</v>
      </c>
      <c r="M273" s="122">
        <f>'2026 Spring Order Form V20'!$R$207</f>
        <v>0</v>
      </c>
      <c r="O273" s="414">
        <f>'2026 Spring Order Form V20'!$T$23</f>
        <v>0</v>
      </c>
      <c r="P273" s="414">
        <f>'2026 Spring Order Form V20'!$T$23</f>
        <v>0</v>
      </c>
      <c r="Q273" s="122">
        <f>'2026 Spring Order Form V20'!$U$207</f>
        <v>0</v>
      </c>
      <c r="S273" s="414">
        <f>'2026 Spring Order Form V20'!$W$23</f>
        <v>0</v>
      </c>
      <c r="T273" s="414">
        <f>'2026 Spring Order Form V20'!$W$23</f>
        <v>0</v>
      </c>
      <c r="U273" s="122">
        <f>'2026 Spring Order Form V20'!$X$207</f>
        <v>0</v>
      </c>
      <c r="X273" s="496"/>
      <c r="Y273" s="122"/>
    </row>
    <row r="274" spans="1:25" x14ac:dyDescent="0.15">
      <c r="A274" s="122">
        <v>273</v>
      </c>
      <c r="C274" s="415">
        <f>'2026 Spring Order Form V20'!$F$18</f>
        <v>0</v>
      </c>
      <c r="D274" s="525" t="s">
        <v>288</v>
      </c>
      <c r="E274" s="538">
        <v>4506772</v>
      </c>
      <c r="F274" s="141">
        <v>12919</v>
      </c>
      <c r="G274" s="414">
        <f>'2026 Spring Order Form V20'!$N$23</f>
        <v>0</v>
      </c>
      <c r="H274" s="414">
        <f>'2026 Spring Order Form V20'!$N$23</f>
        <v>0</v>
      </c>
      <c r="I274" s="122">
        <f>'2026 Spring Order Form V20'!$N$208</f>
        <v>0</v>
      </c>
      <c r="K274" s="414">
        <f>'2026 Spring Order Form V20'!$Q$23</f>
        <v>0</v>
      </c>
      <c r="L274" s="414">
        <f>'2026 Spring Order Form V20'!$Q$23</f>
        <v>0</v>
      </c>
      <c r="M274" s="122">
        <f>'2026 Spring Order Form V20'!$Q$208</f>
        <v>0</v>
      </c>
      <c r="O274" s="414">
        <f>'2026 Spring Order Form V20'!$T$23</f>
        <v>0</v>
      </c>
      <c r="P274" s="414">
        <f>'2026 Spring Order Form V20'!$T$23</f>
        <v>0</v>
      </c>
      <c r="Q274" s="122">
        <f>'2026 Spring Order Form V20'!$T$208</f>
        <v>0</v>
      </c>
      <c r="S274" s="414">
        <f>'2026 Spring Order Form V20'!$W$23</f>
        <v>0</v>
      </c>
      <c r="T274" s="414">
        <f>'2026 Spring Order Form V20'!$W$23</f>
        <v>0</v>
      </c>
      <c r="U274" s="122">
        <f>'2026 Spring Order Form V20'!$W$208</f>
        <v>0</v>
      </c>
      <c r="W274" s="491">
        <f>'2026 Spring Order Form V20'!$K$208</f>
        <v>0</v>
      </c>
      <c r="X274" s="496"/>
      <c r="Y274" s="122">
        <f>'2026 Spring Order Form V20'!$BS$208</f>
        <v>8</v>
      </c>
    </row>
    <row r="275" spans="1:25" x14ac:dyDescent="0.15">
      <c r="A275" s="122">
        <v>274</v>
      </c>
      <c r="C275" s="415">
        <f>'2026 Spring Order Form V20'!$F$18</f>
        <v>0</v>
      </c>
      <c r="D275" s="525" t="s">
        <v>288</v>
      </c>
      <c r="E275" s="534" t="s">
        <v>2143</v>
      </c>
      <c r="F275" s="141">
        <v>12920</v>
      </c>
      <c r="G275" s="414">
        <f>'2026 Spring Order Form V20'!$N$23</f>
        <v>0</v>
      </c>
      <c r="H275" s="414">
        <f>'2026 Spring Order Form V20'!$N$23</f>
        <v>0</v>
      </c>
      <c r="I275" s="122">
        <f>'2026 Spring Order Form V20'!$O$208</f>
        <v>0</v>
      </c>
      <c r="K275" s="414">
        <f>'2026 Spring Order Form V20'!$Q$23</f>
        <v>0</v>
      </c>
      <c r="L275" s="414">
        <f>'2026 Spring Order Form V20'!$Q$23</f>
        <v>0</v>
      </c>
      <c r="M275" s="122">
        <f>'2026 Spring Order Form V20'!$R$208</f>
        <v>0</v>
      </c>
      <c r="O275" s="414">
        <f>'2026 Spring Order Form V20'!$T$23</f>
        <v>0</v>
      </c>
      <c r="P275" s="414">
        <f>'2026 Spring Order Form V20'!$T$23</f>
        <v>0</v>
      </c>
      <c r="Q275" s="122">
        <f>'2026 Spring Order Form V20'!$U$208</f>
        <v>0</v>
      </c>
      <c r="S275" s="414">
        <f>'2026 Spring Order Form V20'!$W$23</f>
        <v>0</v>
      </c>
      <c r="T275" s="414">
        <f>'2026 Spring Order Form V20'!$W$23</f>
        <v>0</v>
      </c>
      <c r="U275" s="122">
        <f>'2026 Spring Order Form V20'!$X$208</f>
        <v>0</v>
      </c>
      <c r="X275" s="496"/>
      <c r="Y275" s="122"/>
    </row>
    <row r="276" spans="1:25" x14ac:dyDescent="0.15">
      <c r="A276" s="122">
        <v>275</v>
      </c>
      <c r="C276" s="415">
        <f>'2026 Spring Order Form V20'!$F$18</f>
        <v>0</v>
      </c>
      <c r="D276" s="525" t="s">
        <v>289</v>
      </c>
      <c r="E276" s="538">
        <v>4506780</v>
      </c>
      <c r="F276" s="141">
        <v>641</v>
      </c>
      <c r="G276" s="414">
        <f>'2026 Spring Order Form V20'!$N$23</f>
        <v>0</v>
      </c>
      <c r="H276" s="414">
        <f>'2026 Spring Order Form V20'!$N$23</f>
        <v>0</v>
      </c>
      <c r="I276" s="122">
        <f>'2026 Spring Order Form V20'!$N$209</f>
        <v>0</v>
      </c>
      <c r="K276" s="414">
        <f>'2026 Spring Order Form V20'!$Q$23</f>
        <v>0</v>
      </c>
      <c r="L276" s="414">
        <f>'2026 Spring Order Form V20'!$Q$23</f>
        <v>0</v>
      </c>
      <c r="M276" s="122">
        <f>'2026 Spring Order Form V20'!$Q$209</f>
        <v>0</v>
      </c>
      <c r="O276" s="414">
        <f>'2026 Spring Order Form V20'!$T$23</f>
        <v>0</v>
      </c>
      <c r="P276" s="414">
        <f>'2026 Spring Order Form V20'!$T$23</f>
        <v>0</v>
      </c>
      <c r="Q276" s="122">
        <f>'2026 Spring Order Form V20'!$T$209</f>
        <v>0</v>
      </c>
      <c r="S276" s="414">
        <f>'2026 Spring Order Form V20'!$W$23</f>
        <v>0</v>
      </c>
      <c r="T276" s="414">
        <f>'2026 Spring Order Form V20'!$W$23</f>
        <v>0</v>
      </c>
      <c r="U276" s="122">
        <f>'2026 Spring Order Form V20'!$W$209</f>
        <v>0</v>
      </c>
      <c r="W276" s="491">
        <f>'2026 Spring Order Form V20'!$K$209</f>
        <v>0</v>
      </c>
      <c r="X276" s="496"/>
      <c r="Y276" s="122">
        <f>'2026 Spring Order Form V20'!$BS$209</f>
        <v>28</v>
      </c>
    </row>
    <row r="277" spans="1:25" x14ac:dyDescent="0.15">
      <c r="A277" s="122">
        <v>276</v>
      </c>
      <c r="C277" s="415">
        <f>'2026 Spring Order Form V20'!$F$18</f>
        <v>0</v>
      </c>
      <c r="D277" s="525" t="s">
        <v>289</v>
      </c>
      <c r="E277" s="534" t="s">
        <v>2144</v>
      </c>
      <c r="F277" s="141">
        <v>1352</v>
      </c>
      <c r="G277" s="414">
        <f>'2026 Spring Order Form V20'!$N$23</f>
        <v>0</v>
      </c>
      <c r="H277" s="414">
        <f>'2026 Spring Order Form V20'!$N$23</f>
        <v>0</v>
      </c>
      <c r="I277" s="122">
        <f>'2026 Spring Order Form V20'!$O$209</f>
        <v>0</v>
      </c>
      <c r="K277" s="414">
        <f>'2026 Spring Order Form V20'!$Q$23</f>
        <v>0</v>
      </c>
      <c r="L277" s="414">
        <f>'2026 Spring Order Form V20'!$Q$23</f>
        <v>0</v>
      </c>
      <c r="M277" s="122">
        <f>'2026 Spring Order Form V20'!$R$209</f>
        <v>0</v>
      </c>
      <c r="O277" s="414">
        <f>'2026 Spring Order Form V20'!$T$23</f>
        <v>0</v>
      </c>
      <c r="P277" s="414">
        <f>'2026 Spring Order Form V20'!$T$23</f>
        <v>0</v>
      </c>
      <c r="Q277" s="122">
        <f>'2026 Spring Order Form V20'!$U$209</f>
        <v>0</v>
      </c>
      <c r="S277" s="414">
        <f>'2026 Spring Order Form V20'!$W$23</f>
        <v>0</v>
      </c>
      <c r="T277" s="414">
        <f>'2026 Spring Order Form V20'!$W$23</f>
        <v>0</v>
      </c>
      <c r="U277" s="122">
        <f>'2026 Spring Order Form V20'!$X$209</f>
        <v>0</v>
      </c>
      <c r="X277" s="496"/>
      <c r="Y277" s="122"/>
    </row>
    <row r="278" spans="1:25" x14ac:dyDescent="0.15">
      <c r="A278" s="122">
        <v>277</v>
      </c>
      <c r="C278" s="415">
        <f>'2026 Spring Order Form V20'!$F$18</f>
        <v>0</v>
      </c>
      <c r="D278" s="520" t="s">
        <v>291</v>
      </c>
      <c r="E278" s="538">
        <v>4506900</v>
      </c>
      <c r="F278" s="141">
        <v>409</v>
      </c>
      <c r="G278" s="414">
        <f>'2026 Spring Order Form V20'!$N$23</f>
        <v>0</v>
      </c>
      <c r="H278" s="414">
        <f>'2026 Spring Order Form V20'!$N$23</f>
        <v>0</v>
      </c>
      <c r="I278" s="122">
        <f>'2026 Spring Order Form V20'!$N$210</f>
        <v>0</v>
      </c>
      <c r="K278" s="414">
        <f>'2026 Spring Order Form V20'!$Q$23</f>
        <v>0</v>
      </c>
      <c r="L278" s="414">
        <f>'2026 Spring Order Form V20'!$Q$23</f>
        <v>0</v>
      </c>
      <c r="M278" s="122">
        <f>'2026 Spring Order Form V20'!$Q$210</f>
        <v>0</v>
      </c>
      <c r="O278" s="414">
        <f>'2026 Spring Order Form V20'!$T$23</f>
        <v>0</v>
      </c>
      <c r="P278" s="414">
        <f>'2026 Spring Order Form V20'!$T$23</f>
        <v>0</v>
      </c>
      <c r="Q278" s="122">
        <f>'2026 Spring Order Form V20'!$T$210</f>
        <v>0</v>
      </c>
      <c r="S278" s="414">
        <f>'2026 Spring Order Form V20'!$W$23</f>
        <v>0</v>
      </c>
      <c r="T278" s="414">
        <f>'2026 Spring Order Form V20'!$W$23</f>
        <v>0</v>
      </c>
      <c r="U278" s="122">
        <f>'2026 Spring Order Form V20'!$W$210</f>
        <v>0</v>
      </c>
      <c r="W278" s="491">
        <f>'2026 Spring Order Form V20'!$K$210</f>
        <v>0</v>
      </c>
      <c r="X278" s="496"/>
      <c r="Y278" s="122">
        <f>'2026 Spring Order Form V20'!$BS$210</f>
        <v>20</v>
      </c>
    </row>
    <row r="279" spans="1:25" x14ac:dyDescent="0.15">
      <c r="A279" s="122">
        <v>278</v>
      </c>
      <c r="C279" s="415">
        <f>'2026 Spring Order Form V20'!$F$18</f>
        <v>0</v>
      </c>
      <c r="D279" s="520" t="s">
        <v>291</v>
      </c>
      <c r="E279" s="534" t="s">
        <v>2145</v>
      </c>
      <c r="F279" s="141">
        <v>1355</v>
      </c>
      <c r="G279" s="414">
        <f>'2026 Spring Order Form V20'!$N$23</f>
        <v>0</v>
      </c>
      <c r="H279" s="414">
        <f>'2026 Spring Order Form V20'!$N$23</f>
        <v>0</v>
      </c>
      <c r="I279" s="122">
        <f>'2026 Spring Order Form V20'!$O$210</f>
        <v>0</v>
      </c>
      <c r="K279" s="414">
        <f>'2026 Spring Order Form V20'!$Q$23</f>
        <v>0</v>
      </c>
      <c r="L279" s="414">
        <f>'2026 Spring Order Form V20'!$Q$23</f>
        <v>0</v>
      </c>
      <c r="M279" s="122">
        <f>'2026 Spring Order Form V20'!$R$210</f>
        <v>0</v>
      </c>
      <c r="O279" s="414">
        <f>'2026 Spring Order Form V20'!$T$23</f>
        <v>0</v>
      </c>
      <c r="P279" s="414">
        <f>'2026 Spring Order Form V20'!$T$23</f>
        <v>0</v>
      </c>
      <c r="Q279" s="122">
        <f>'2026 Spring Order Form V20'!$U$210</f>
        <v>0</v>
      </c>
      <c r="S279" s="414">
        <f>'2026 Spring Order Form V20'!$W$23</f>
        <v>0</v>
      </c>
      <c r="T279" s="414">
        <f>'2026 Spring Order Form V20'!$W$23</f>
        <v>0</v>
      </c>
      <c r="U279" s="122">
        <f>'2026 Spring Order Form V20'!$X$210</f>
        <v>0</v>
      </c>
      <c r="X279" s="496"/>
      <c r="Y279" s="122"/>
    </row>
    <row r="280" spans="1:25" x14ac:dyDescent="0.15">
      <c r="A280" s="122">
        <v>279</v>
      </c>
      <c r="C280" s="415">
        <f>'2026 Spring Order Form V20'!$F$18</f>
        <v>0</v>
      </c>
      <c r="D280" s="520" t="s">
        <v>293</v>
      </c>
      <c r="E280" s="538">
        <v>4507140</v>
      </c>
      <c r="F280" s="141">
        <v>673</v>
      </c>
      <c r="G280" s="414">
        <f>'2026 Spring Order Form V20'!$N$23</f>
        <v>0</v>
      </c>
      <c r="H280" s="414">
        <f>'2026 Spring Order Form V20'!$N$23</f>
        <v>0</v>
      </c>
      <c r="I280" s="122">
        <f>'2026 Spring Order Form V20'!$N$212</f>
        <v>0</v>
      </c>
      <c r="K280" s="414">
        <f>'2026 Spring Order Form V20'!$Q$23</f>
        <v>0</v>
      </c>
      <c r="L280" s="414">
        <f>'2026 Spring Order Form V20'!$Q$23</f>
        <v>0</v>
      </c>
      <c r="M280" s="122">
        <f>'2026 Spring Order Form V20'!$Q$212</f>
        <v>0</v>
      </c>
      <c r="O280" s="414">
        <f>'2026 Spring Order Form V20'!$T$23</f>
        <v>0</v>
      </c>
      <c r="P280" s="414">
        <f>'2026 Spring Order Form V20'!$T$23</f>
        <v>0</v>
      </c>
      <c r="Q280" s="122">
        <f>'2026 Spring Order Form V20'!$T$212</f>
        <v>0</v>
      </c>
      <c r="S280" s="414">
        <f>'2026 Spring Order Form V20'!$W$23</f>
        <v>0</v>
      </c>
      <c r="T280" s="414">
        <f>'2026 Spring Order Form V20'!$W$23</f>
        <v>0</v>
      </c>
      <c r="U280" s="122">
        <f>'2026 Spring Order Form V20'!$W$212</f>
        <v>0</v>
      </c>
      <c r="W280" s="491">
        <f>'2026 Spring Order Form V20'!$K$212</f>
        <v>0</v>
      </c>
      <c r="X280" s="496"/>
      <c r="Y280" s="122" t="str">
        <f>'2026 Spring Order Form V20'!$BS$212</f>
        <v>S/O</v>
      </c>
    </row>
    <row r="281" spans="1:25" x14ac:dyDescent="0.15">
      <c r="A281" s="122">
        <v>280</v>
      </c>
      <c r="C281" s="415">
        <f>'2026 Spring Order Form V20'!$F$18</f>
        <v>0</v>
      </c>
      <c r="D281" s="520" t="s">
        <v>293</v>
      </c>
      <c r="E281" s="534" t="s">
        <v>2146</v>
      </c>
      <c r="F281" s="141">
        <v>1358</v>
      </c>
      <c r="G281" s="414">
        <f>'2026 Spring Order Form V20'!$N$23</f>
        <v>0</v>
      </c>
      <c r="H281" s="414">
        <f>'2026 Spring Order Form V20'!$N$23</f>
        <v>0</v>
      </c>
      <c r="I281" s="122">
        <f>'2026 Spring Order Form V20'!$O$212</f>
        <v>0</v>
      </c>
      <c r="K281" s="414">
        <f>'2026 Spring Order Form V20'!$Q$23</f>
        <v>0</v>
      </c>
      <c r="L281" s="414">
        <f>'2026 Spring Order Form V20'!$Q$23</f>
        <v>0</v>
      </c>
      <c r="M281" s="122">
        <f>'2026 Spring Order Form V20'!$R$212</f>
        <v>0</v>
      </c>
      <c r="O281" s="414">
        <f>'2026 Spring Order Form V20'!$T$23</f>
        <v>0</v>
      </c>
      <c r="P281" s="414">
        <f>'2026 Spring Order Form V20'!$T$23</f>
        <v>0</v>
      </c>
      <c r="Q281" s="122">
        <f>'2026 Spring Order Form V20'!$U$212</f>
        <v>0</v>
      </c>
      <c r="S281" s="414">
        <f>'2026 Spring Order Form V20'!$W$23</f>
        <v>0</v>
      </c>
      <c r="T281" s="414">
        <f>'2026 Spring Order Form V20'!$W$23</f>
        <v>0</v>
      </c>
      <c r="U281" s="122">
        <f>'2026 Spring Order Form V20'!$X$212</f>
        <v>0</v>
      </c>
      <c r="X281" s="496"/>
      <c r="Y281" s="122"/>
    </row>
    <row r="282" spans="1:25" x14ac:dyDescent="0.15">
      <c r="A282" s="122">
        <v>281</v>
      </c>
      <c r="C282" s="415">
        <f>'2026 Spring Order Form V20'!$F$18</f>
        <v>0</v>
      </c>
      <c r="D282" s="520" t="s">
        <v>293</v>
      </c>
      <c r="E282" s="538">
        <v>4507142</v>
      </c>
      <c r="F282" s="141">
        <v>3424</v>
      </c>
      <c r="G282" s="414">
        <f>'2026 Spring Order Form V20'!$N$23</f>
        <v>0</v>
      </c>
      <c r="H282" s="414">
        <f>'2026 Spring Order Form V20'!$N$23</f>
        <v>0</v>
      </c>
      <c r="I282" s="122">
        <f>'2026 Spring Order Form V20'!$N$213</f>
        <v>0</v>
      </c>
      <c r="K282" s="414">
        <f>'2026 Spring Order Form V20'!$Q$23</f>
        <v>0</v>
      </c>
      <c r="L282" s="414">
        <f>'2026 Spring Order Form V20'!$Q$23</f>
        <v>0</v>
      </c>
      <c r="M282" s="122">
        <f>'2026 Spring Order Form V20'!$Q$213</f>
        <v>0</v>
      </c>
      <c r="O282" s="414">
        <f>'2026 Spring Order Form V20'!$T$23</f>
        <v>0</v>
      </c>
      <c r="P282" s="414">
        <f>'2026 Spring Order Form V20'!$T$23</f>
        <v>0</v>
      </c>
      <c r="Q282" s="122">
        <f>'2026 Spring Order Form V20'!$T$213</f>
        <v>0</v>
      </c>
      <c r="S282" s="414">
        <f>'2026 Spring Order Form V20'!$W$23</f>
        <v>0</v>
      </c>
      <c r="T282" s="414">
        <f>'2026 Spring Order Form V20'!$W$23</f>
        <v>0</v>
      </c>
      <c r="U282" s="122">
        <f>'2026 Spring Order Form V20'!$W$213</f>
        <v>0</v>
      </c>
      <c r="W282" s="491">
        <f>'2026 Spring Order Form V20'!$K$213</f>
        <v>0</v>
      </c>
      <c r="X282" s="496"/>
      <c r="Y282" s="122">
        <f>'2026 Spring Order Form V20'!$BS$213</f>
        <v>61</v>
      </c>
    </row>
    <row r="283" spans="1:25" x14ac:dyDescent="0.15">
      <c r="A283" s="122">
        <v>282</v>
      </c>
      <c r="C283" s="415">
        <f>'2026 Spring Order Form V20'!$F$18</f>
        <v>0</v>
      </c>
      <c r="D283" s="520" t="s">
        <v>293</v>
      </c>
      <c r="E283" s="534" t="s">
        <v>2147</v>
      </c>
      <c r="F283" s="141">
        <v>1356</v>
      </c>
      <c r="G283" s="414">
        <f>'2026 Spring Order Form V20'!$N$23</f>
        <v>0</v>
      </c>
      <c r="H283" s="414">
        <f>'2026 Spring Order Form V20'!$N$23</f>
        <v>0</v>
      </c>
      <c r="I283" s="122">
        <f>'2026 Spring Order Form V20'!$O$213</f>
        <v>0</v>
      </c>
      <c r="K283" s="414">
        <f>'2026 Spring Order Form V20'!$Q$23</f>
        <v>0</v>
      </c>
      <c r="L283" s="414">
        <f>'2026 Spring Order Form V20'!$Q$23</f>
        <v>0</v>
      </c>
      <c r="M283" s="122">
        <f>'2026 Spring Order Form V20'!$R$213</f>
        <v>0</v>
      </c>
      <c r="O283" s="414">
        <f>'2026 Spring Order Form V20'!$T$23</f>
        <v>0</v>
      </c>
      <c r="P283" s="414">
        <f>'2026 Spring Order Form V20'!$T$23</f>
        <v>0</v>
      </c>
      <c r="Q283" s="122">
        <f>'2026 Spring Order Form V20'!$U$213</f>
        <v>0</v>
      </c>
      <c r="S283" s="414">
        <f>'2026 Spring Order Form V20'!$W$23</f>
        <v>0</v>
      </c>
      <c r="T283" s="414">
        <f>'2026 Spring Order Form V20'!$W$23</f>
        <v>0</v>
      </c>
      <c r="U283" s="122">
        <f>'2026 Spring Order Form V20'!$X$213</f>
        <v>0</v>
      </c>
      <c r="X283" s="496"/>
      <c r="Y283" s="122"/>
    </row>
    <row r="284" spans="1:25" x14ac:dyDescent="0.15">
      <c r="A284" s="122">
        <v>283</v>
      </c>
      <c r="C284" s="415">
        <f>'2026 Spring Order Form V20'!$F$18</f>
        <v>0</v>
      </c>
      <c r="D284" s="520" t="s">
        <v>293</v>
      </c>
      <c r="E284" s="538">
        <v>4507147</v>
      </c>
      <c r="F284" s="141">
        <v>1136</v>
      </c>
      <c r="G284" s="414">
        <f>'2026 Spring Order Form V20'!$N$23</f>
        <v>0</v>
      </c>
      <c r="H284" s="414">
        <f>'2026 Spring Order Form V20'!$N$23</f>
        <v>0</v>
      </c>
      <c r="I284" s="122">
        <f>'2026 Spring Order Form V20'!$N$214</f>
        <v>0</v>
      </c>
      <c r="K284" s="414">
        <f>'2026 Spring Order Form V20'!$Q$23</f>
        <v>0</v>
      </c>
      <c r="L284" s="414">
        <f>'2026 Spring Order Form V20'!$Q$23</f>
        <v>0</v>
      </c>
      <c r="M284" s="122">
        <f>'2026 Spring Order Form V20'!$Q$214</f>
        <v>0</v>
      </c>
      <c r="O284" s="414">
        <f>'2026 Spring Order Form V20'!$T$23</f>
        <v>0</v>
      </c>
      <c r="P284" s="414">
        <f>'2026 Spring Order Form V20'!$T$23</f>
        <v>0</v>
      </c>
      <c r="Q284" s="122">
        <f>'2026 Spring Order Form V20'!$T$214</f>
        <v>0</v>
      </c>
      <c r="S284" s="414">
        <f>'2026 Spring Order Form V20'!$W$23</f>
        <v>0</v>
      </c>
      <c r="T284" s="414">
        <f>'2026 Spring Order Form V20'!$W$23</f>
        <v>0</v>
      </c>
      <c r="U284" s="122">
        <f>'2026 Spring Order Form V20'!$W$214</f>
        <v>0</v>
      </c>
      <c r="W284" s="491">
        <f>'2026 Spring Order Form V20'!$K$214</f>
        <v>0</v>
      </c>
      <c r="X284" s="496"/>
      <c r="Y284" s="122" t="str">
        <f>'2026 Spring Order Form V20'!$BS$214</f>
        <v>S/O</v>
      </c>
    </row>
    <row r="285" spans="1:25" x14ac:dyDescent="0.15">
      <c r="A285" s="122">
        <v>284</v>
      </c>
      <c r="C285" s="415">
        <f>'2026 Spring Order Form V20'!$F$18</f>
        <v>0</v>
      </c>
      <c r="D285" s="520" t="s">
        <v>293</v>
      </c>
      <c r="E285" s="534" t="s">
        <v>2148</v>
      </c>
      <c r="F285" s="141">
        <v>1359</v>
      </c>
      <c r="G285" s="414">
        <f>'2026 Spring Order Form V20'!$N$23</f>
        <v>0</v>
      </c>
      <c r="H285" s="414">
        <f>'2026 Spring Order Form V20'!$N$23</f>
        <v>0</v>
      </c>
      <c r="I285" s="122">
        <f>'2026 Spring Order Form V20'!$O$214</f>
        <v>0</v>
      </c>
      <c r="K285" s="414">
        <f>'2026 Spring Order Form V20'!$Q$23</f>
        <v>0</v>
      </c>
      <c r="L285" s="414">
        <f>'2026 Spring Order Form V20'!$Q$23</f>
        <v>0</v>
      </c>
      <c r="M285" s="122">
        <f>'2026 Spring Order Form V20'!$R$214</f>
        <v>0</v>
      </c>
      <c r="O285" s="414">
        <f>'2026 Spring Order Form V20'!$T$23</f>
        <v>0</v>
      </c>
      <c r="P285" s="414">
        <f>'2026 Spring Order Form V20'!$T$23</f>
        <v>0</v>
      </c>
      <c r="Q285" s="122">
        <f>'2026 Spring Order Form V20'!$U$214</f>
        <v>0</v>
      </c>
      <c r="S285" s="414">
        <f>'2026 Spring Order Form V20'!$W$23</f>
        <v>0</v>
      </c>
      <c r="T285" s="414">
        <f>'2026 Spring Order Form V20'!$W$23</f>
        <v>0</v>
      </c>
      <c r="U285" s="122">
        <f>'2026 Spring Order Form V20'!$X$214</f>
        <v>0</v>
      </c>
      <c r="X285" s="496"/>
      <c r="Y285" s="122"/>
    </row>
    <row r="286" spans="1:25" x14ac:dyDescent="0.15">
      <c r="A286" s="122">
        <v>285</v>
      </c>
      <c r="C286" s="415">
        <f>'2026 Spring Order Form V20'!$F$18</f>
        <v>0</v>
      </c>
      <c r="D286" s="520" t="s">
        <v>293</v>
      </c>
      <c r="E286" s="538">
        <v>4507145</v>
      </c>
      <c r="F286" s="141">
        <v>21102</v>
      </c>
      <c r="G286" s="414">
        <f>'2026 Spring Order Form V20'!$N$23</f>
        <v>0</v>
      </c>
      <c r="H286" s="414">
        <f>'2026 Spring Order Form V20'!$N$23</f>
        <v>0</v>
      </c>
      <c r="I286" s="122">
        <f>'2026 Spring Order Form V20'!$N$215</f>
        <v>0</v>
      </c>
      <c r="K286" s="414">
        <f>'2026 Spring Order Form V20'!$Q$23</f>
        <v>0</v>
      </c>
      <c r="L286" s="414">
        <f>'2026 Spring Order Form V20'!$Q$23</f>
        <v>0</v>
      </c>
      <c r="M286" s="122">
        <f>'2026 Spring Order Form V20'!$Q$215</f>
        <v>0</v>
      </c>
      <c r="O286" s="414">
        <f>'2026 Spring Order Form V20'!$T$23</f>
        <v>0</v>
      </c>
      <c r="P286" s="414">
        <f>'2026 Spring Order Form V20'!$T$23</f>
        <v>0</v>
      </c>
      <c r="Q286" s="122">
        <f>'2026 Spring Order Form V20'!$T$215</f>
        <v>0</v>
      </c>
      <c r="S286" s="414">
        <f>'2026 Spring Order Form V20'!$W$23</f>
        <v>0</v>
      </c>
      <c r="T286" s="414">
        <f>'2026 Spring Order Form V20'!$W$23</f>
        <v>0</v>
      </c>
      <c r="U286" s="122">
        <f>'2026 Spring Order Form V20'!$W$215</f>
        <v>0</v>
      </c>
      <c r="W286" s="491">
        <f>'2026 Spring Order Form V20'!$K$215</f>
        <v>0</v>
      </c>
      <c r="X286" s="496"/>
      <c r="Y286" s="122">
        <f>'2026 Spring Order Form V20'!$BS$215</f>
        <v>11</v>
      </c>
    </row>
    <row r="287" spans="1:25" x14ac:dyDescent="0.15">
      <c r="A287" s="122">
        <v>286</v>
      </c>
      <c r="C287" s="415">
        <f>'2026 Spring Order Form V20'!$F$18</f>
        <v>0</v>
      </c>
      <c r="D287" s="520" t="s">
        <v>293</v>
      </c>
      <c r="E287" s="534" t="s">
        <v>2149</v>
      </c>
      <c r="F287" s="141">
        <v>21101</v>
      </c>
      <c r="G287" s="414">
        <f>'2026 Spring Order Form V20'!$N$23</f>
        <v>0</v>
      </c>
      <c r="H287" s="414">
        <f>'2026 Spring Order Form V20'!$N$23</f>
        <v>0</v>
      </c>
      <c r="I287" s="122">
        <f>'2026 Spring Order Form V20'!$O$215</f>
        <v>0</v>
      </c>
      <c r="K287" s="414">
        <f>'2026 Spring Order Form V20'!$Q$23</f>
        <v>0</v>
      </c>
      <c r="L287" s="414">
        <f>'2026 Spring Order Form V20'!$Q$23</f>
        <v>0</v>
      </c>
      <c r="M287" s="122">
        <f>'2026 Spring Order Form V20'!$R$215</f>
        <v>0</v>
      </c>
      <c r="O287" s="414">
        <f>'2026 Spring Order Form V20'!$T$23</f>
        <v>0</v>
      </c>
      <c r="P287" s="414">
        <f>'2026 Spring Order Form V20'!$T$23</f>
        <v>0</v>
      </c>
      <c r="Q287" s="122">
        <f>'2026 Spring Order Form V20'!$U$215</f>
        <v>0</v>
      </c>
      <c r="S287" s="414">
        <f>'2026 Spring Order Form V20'!$W$23</f>
        <v>0</v>
      </c>
      <c r="T287" s="414">
        <f>'2026 Spring Order Form V20'!$W$23</f>
        <v>0</v>
      </c>
      <c r="U287" s="122">
        <f>'2026 Spring Order Form V20'!$X$215</f>
        <v>0</v>
      </c>
      <c r="X287" s="496"/>
      <c r="Y287" s="122"/>
    </row>
    <row r="288" spans="1:25" x14ac:dyDescent="0.15">
      <c r="A288" s="122">
        <v>287</v>
      </c>
      <c r="C288" s="415">
        <f>'2026 Spring Order Form V20'!$F$18</f>
        <v>0</v>
      </c>
      <c r="D288" s="520" t="s">
        <v>296</v>
      </c>
      <c r="E288" s="538">
        <v>4507170</v>
      </c>
      <c r="F288" s="141">
        <v>699</v>
      </c>
      <c r="G288" s="414">
        <f>'2026 Spring Order Form V20'!$N$23</f>
        <v>0</v>
      </c>
      <c r="H288" s="414">
        <f>'2026 Spring Order Form V20'!$N$23</f>
        <v>0</v>
      </c>
      <c r="I288" s="122">
        <f>'2026 Spring Order Form V20'!$N$216</f>
        <v>0</v>
      </c>
      <c r="K288" s="414">
        <f>'2026 Spring Order Form V20'!$Q$23</f>
        <v>0</v>
      </c>
      <c r="L288" s="414">
        <f>'2026 Spring Order Form V20'!$Q$23</f>
        <v>0</v>
      </c>
      <c r="M288" s="122">
        <f>'2026 Spring Order Form V20'!$Q$216</f>
        <v>0</v>
      </c>
      <c r="O288" s="414">
        <f>'2026 Spring Order Form V20'!$T$23</f>
        <v>0</v>
      </c>
      <c r="P288" s="414">
        <f>'2026 Spring Order Form V20'!$T$23</f>
        <v>0</v>
      </c>
      <c r="Q288" s="122">
        <f>'2026 Spring Order Form V20'!$T$216</f>
        <v>0</v>
      </c>
      <c r="S288" s="414">
        <f>'2026 Spring Order Form V20'!$W$23</f>
        <v>0</v>
      </c>
      <c r="T288" s="414">
        <f>'2026 Spring Order Form V20'!$W$23</f>
        <v>0</v>
      </c>
      <c r="U288" s="122">
        <f>'2026 Spring Order Form V20'!$W$216</f>
        <v>0</v>
      </c>
      <c r="W288" s="491">
        <f>'2026 Spring Order Form V20'!$K$216</f>
        <v>0</v>
      </c>
      <c r="X288" s="496"/>
      <c r="Y288" s="122" t="str">
        <f>'2026 Spring Order Form V20'!$BS$216</f>
        <v>S/O</v>
      </c>
    </row>
    <row r="289" spans="1:25" x14ac:dyDescent="0.15">
      <c r="A289" s="122">
        <v>288</v>
      </c>
      <c r="C289" s="415">
        <f>'2026 Spring Order Form V20'!$F$18</f>
        <v>0</v>
      </c>
      <c r="D289" s="520" t="s">
        <v>296</v>
      </c>
      <c r="E289" s="534" t="s">
        <v>2150</v>
      </c>
      <c r="F289" s="141">
        <v>1362</v>
      </c>
      <c r="G289" s="414">
        <f>'2026 Spring Order Form V20'!$N$23</f>
        <v>0</v>
      </c>
      <c r="H289" s="414">
        <f>'2026 Spring Order Form V20'!$N$23</f>
        <v>0</v>
      </c>
      <c r="I289" s="122">
        <f>'2026 Spring Order Form V20'!$O$216</f>
        <v>0</v>
      </c>
      <c r="K289" s="414">
        <f>'2026 Spring Order Form V20'!$Q$23</f>
        <v>0</v>
      </c>
      <c r="L289" s="414">
        <f>'2026 Spring Order Form V20'!$Q$23</f>
        <v>0</v>
      </c>
      <c r="M289" s="122">
        <f>'2026 Spring Order Form V20'!$R$216</f>
        <v>0</v>
      </c>
      <c r="O289" s="414">
        <f>'2026 Spring Order Form V20'!$T$23</f>
        <v>0</v>
      </c>
      <c r="P289" s="414">
        <f>'2026 Spring Order Form V20'!$T$23</f>
        <v>0</v>
      </c>
      <c r="Q289" s="122">
        <f>'2026 Spring Order Form V20'!$U$216</f>
        <v>0</v>
      </c>
      <c r="S289" s="414">
        <f>'2026 Spring Order Form V20'!$W$23</f>
        <v>0</v>
      </c>
      <c r="T289" s="414">
        <f>'2026 Spring Order Form V20'!$W$23</f>
        <v>0</v>
      </c>
      <c r="U289" s="122">
        <f>'2026 Spring Order Form V20'!$X$216</f>
        <v>0</v>
      </c>
      <c r="X289" s="496"/>
      <c r="Y289" s="122"/>
    </row>
    <row r="290" spans="1:25" x14ac:dyDescent="0.15">
      <c r="A290" s="122">
        <v>289</v>
      </c>
      <c r="C290" s="415">
        <f>'2026 Spring Order Form V20'!$F$18</f>
        <v>0</v>
      </c>
      <c r="D290" s="520" t="s">
        <v>296</v>
      </c>
      <c r="E290" s="538">
        <v>4507172</v>
      </c>
      <c r="F290" s="141">
        <v>3425</v>
      </c>
      <c r="G290" s="414">
        <f>'2026 Spring Order Form V20'!$N$23</f>
        <v>0</v>
      </c>
      <c r="H290" s="414">
        <f>'2026 Spring Order Form V20'!$N$23</f>
        <v>0</v>
      </c>
      <c r="I290" s="122">
        <f>'2026 Spring Order Form V20'!$N$217</f>
        <v>0</v>
      </c>
      <c r="K290" s="414">
        <f>'2026 Spring Order Form V20'!$Q$23</f>
        <v>0</v>
      </c>
      <c r="L290" s="414">
        <f>'2026 Spring Order Form V20'!$Q$23</f>
        <v>0</v>
      </c>
      <c r="M290" s="122">
        <f>'2026 Spring Order Form V20'!$Q$217</f>
        <v>0</v>
      </c>
      <c r="O290" s="414">
        <f>'2026 Spring Order Form V20'!$T$23</f>
        <v>0</v>
      </c>
      <c r="P290" s="414">
        <f>'2026 Spring Order Form V20'!$T$23</f>
        <v>0</v>
      </c>
      <c r="Q290" s="122">
        <f>'2026 Spring Order Form V20'!$T$217</f>
        <v>0</v>
      </c>
      <c r="S290" s="414">
        <f>'2026 Spring Order Form V20'!$W$23</f>
        <v>0</v>
      </c>
      <c r="T290" s="414">
        <f>'2026 Spring Order Form V20'!$W$23</f>
        <v>0</v>
      </c>
      <c r="U290" s="122">
        <f>'2026 Spring Order Form V20'!$W$217</f>
        <v>0</v>
      </c>
      <c r="W290" s="491">
        <f>'2026 Spring Order Form V20'!$K$217</f>
        <v>0</v>
      </c>
      <c r="X290" s="496"/>
      <c r="Y290" s="122">
        <f>'2026 Spring Order Form V20'!$BS$217</f>
        <v>54</v>
      </c>
    </row>
    <row r="291" spans="1:25" x14ac:dyDescent="0.15">
      <c r="A291" s="122">
        <v>290</v>
      </c>
      <c r="C291" s="415">
        <f>'2026 Spring Order Form V20'!$F$18</f>
        <v>0</v>
      </c>
      <c r="D291" s="520" t="s">
        <v>296</v>
      </c>
      <c r="E291" s="534" t="s">
        <v>2151</v>
      </c>
      <c r="F291" s="141">
        <v>1360</v>
      </c>
      <c r="G291" s="414">
        <f>'2026 Spring Order Form V20'!$N$23</f>
        <v>0</v>
      </c>
      <c r="H291" s="414">
        <f>'2026 Spring Order Form V20'!$N$23</f>
        <v>0</v>
      </c>
      <c r="I291" s="122">
        <f>'2026 Spring Order Form V20'!$O$217</f>
        <v>0</v>
      </c>
      <c r="K291" s="414">
        <f>'2026 Spring Order Form V20'!$Q$23</f>
        <v>0</v>
      </c>
      <c r="L291" s="414">
        <f>'2026 Spring Order Form V20'!$Q$23</f>
        <v>0</v>
      </c>
      <c r="M291" s="122">
        <f>'2026 Spring Order Form V20'!$R$217</f>
        <v>0</v>
      </c>
      <c r="O291" s="414">
        <f>'2026 Spring Order Form V20'!$T$23</f>
        <v>0</v>
      </c>
      <c r="P291" s="414">
        <f>'2026 Spring Order Form V20'!$T$23</f>
        <v>0</v>
      </c>
      <c r="Q291" s="122">
        <f>'2026 Spring Order Form V20'!$U$217</f>
        <v>0</v>
      </c>
      <c r="S291" s="414">
        <f>'2026 Spring Order Form V20'!$W$23</f>
        <v>0</v>
      </c>
      <c r="T291" s="414">
        <f>'2026 Spring Order Form V20'!$W$23</f>
        <v>0</v>
      </c>
      <c r="U291" s="122">
        <f>'2026 Spring Order Form V20'!$X$217</f>
        <v>0</v>
      </c>
      <c r="X291" s="496"/>
      <c r="Y291" s="122"/>
    </row>
    <row r="292" spans="1:25" x14ac:dyDescent="0.15">
      <c r="A292" s="122">
        <v>291</v>
      </c>
      <c r="C292" s="415">
        <f>'2026 Spring Order Form V20'!$F$18</f>
        <v>0</v>
      </c>
      <c r="D292" s="520" t="s">
        <v>299</v>
      </c>
      <c r="E292" s="538">
        <v>4507177</v>
      </c>
      <c r="F292" s="141">
        <v>1138</v>
      </c>
      <c r="G292" s="414">
        <f>'2026 Spring Order Form V20'!$N$23</f>
        <v>0</v>
      </c>
      <c r="H292" s="414">
        <f>'2026 Spring Order Form V20'!$N$23</f>
        <v>0</v>
      </c>
      <c r="I292" s="122">
        <f>'2026 Spring Order Form V20'!$N$218</f>
        <v>0</v>
      </c>
      <c r="K292" s="414">
        <f>'2026 Spring Order Form V20'!$Q$23</f>
        <v>0</v>
      </c>
      <c r="L292" s="414">
        <f>'2026 Spring Order Form V20'!$Q$23</f>
        <v>0</v>
      </c>
      <c r="M292" s="122">
        <f>'2026 Spring Order Form V20'!$Q$218</f>
        <v>0</v>
      </c>
      <c r="O292" s="414">
        <f>'2026 Spring Order Form V20'!$T$23</f>
        <v>0</v>
      </c>
      <c r="P292" s="414">
        <f>'2026 Spring Order Form V20'!$T$23</f>
        <v>0</v>
      </c>
      <c r="Q292" s="122">
        <f>'2026 Spring Order Form V20'!$T$218</f>
        <v>0</v>
      </c>
      <c r="S292" s="414">
        <f>'2026 Spring Order Form V20'!$W$23</f>
        <v>0</v>
      </c>
      <c r="T292" s="414">
        <f>'2026 Spring Order Form V20'!$W$23</f>
        <v>0</v>
      </c>
      <c r="U292" s="122">
        <f>'2026 Spring Order Form V20'!$W$218</f>
        <v>0</v>
      </c>
      <c r="W292" s="491">
        <f>'2026 Spring Order Form V20'!$K$218</f>
        <v>0</v>
      </c>
      <c r="X292" s="496"/>
      <c r="Y292" s="122" t="str">
        <f>'2026 Spring Order Form V20'!$BS$218</f>
        <v>S/O</v>
      </c>
    </row>
    <row r="293" spans="1:25" x14ac:dyDescent="0.15">
      <c r="A293" s="122">
        <v>292</v>
      </c>
      <c r="C293" s="415">
        <f>'2026 Spring Order Form V20'!$F$18</f>
        <v>0</v>
      </c>
      <c r="D293" s="520" t="s">
        <v>299</v>
      </c>
      <c r="E293" s="534" t="s">
        <v>2152</v>
      </c>
      <c r="F293" s="141">
        <v>1363</v>
      </c>
      <c r="G293" s="414">
        <f>'2026 Spring Order Form V20'!$N$23</f>
        <v>0</v>
      </c>
      <c r="H293" s="414">
        <f>'2026 Spring Order Form V20'!$N$23</f>
        <v>0</v>
      </c>
      <c r="I293" s="122">
        <f>'2026 Spring Order Form V20'!$O$218</f>
        <v>0</v>
      </c>
      <c r="K293" s="414">
        <f>'2026 Spring Order Form V20'!$Q$23</f>
        <v>0</v>
      </c>
      <c r="L293" s="414">
        <f>'2026 Spring Order Form V20'!$Q$23</f>
        <v>0</v>
      </c>
      <c r="M293" s="122">
        <f>'2026 Spring Order Form V20'!$R$218</f>
        <v>0</v>
      </c>
      <c r="O293" s="414">
        <f>'2026 Spring Order Form V20'!$T$23</f>
        <v>0</v>
      </c>
      <c r="P293" s="414">
        <f>'2026 Spring Order Form V20'!$T$23</f>
        <v>0</v>
      </c>
      <c r="Q293" s="122">
        <f>'2026 Spring Order Form V20'!$U$218</f>
        <v>0</v>
      </c>
      <c r="S293" s="414">
        <f>'2026 Spring Order Form V20'!$W$23</f>
        <v>0</v>
      </c>
      <c r="T293" s="414">
        <f>'2026 Spring Order Form V20'!$W$23</f>
        <v>0</v>
      </c>
      <c r="U293" s="122">
        <f>'2026 Spring Order Form V20'!$X$218</f>
        <v>0</v>
      </c>
      <c r="X293" s="496"/>
      <c r="Y293" s="122"/>
    </row>
    <row r="294" spans="1:25" x14ac:dyDescent="0.15">
      <c r="A294" s="122">
        <v>293</v>
      </c>
      <c r="C294" s="415">
        <f>'2026 Spring Order Form V20'!$F$18</f>
        <v>0</v>
      </c>
      <c r="D294" s="520" t="s">
        <v>299</v>
      </c>
      <c r="E294" s="538">
        <v>4507175</v>
      </c>
      <c r="F294" s="141">
        <v>19852</v>
      </c>
      <c r="G294" s="414">
        <f>'2026 Spring Order Form V20'!$N$23</f>
        <v>0</v>
      </c>
      <c r="H294" s="414">
        <f>'2026 Spring Order Form V20'!$N$23</f>
        <v>0</v>
      </c>
      <c r="I294" s="122">
        <f>'2026 Spring Order Form V20'!$N$219</f>
        <v>0</v>
      </c>
      <c r="K294" s="414">
        <f>'2026 Spring Order Form V20'!$Q$23</f>
        <v>0</v>
      </c>
      <c r="L294" s="414">
        <f>'2026 Spring Order Form V20'!$Q$23</f>
        <v>0</v>
      </c>
      <c r="M294" s="122">
        <f>'2026 Spring Order Form V20'!$Q$219</f>
        <v>0</v>
      </c>
      <c r="O294" s="414">
        <f>'2026 Spring Order Form V20'!$T$23</f>
        <v>0</v>
      </c>
      <c r="P294" s="414">
        <f>'2026 Spring Order Form V20'!$T$23</f>
        <v>0</v>
      </c>
      <c r="Q294" s="122">
        <f>'2026 Spring Order Form V20'!$T$219</f>
        <v>0</v>
      </c>
      <c r="S294" s="414">
        <f>'2026 Spring Order Form V20'!$W$23</f>
        <v>0</v>
      </c>
      <c r="T294" s="414">
        <f>'2026 Spring Order Form V20'!$W$23</f>
        <v>0</v>
      </c>
      <c r="U294" s="122">
        <f>'2026 Spring Order Form V20'!$W$219</f>
        <v>0</v>
      </c>
      <c r="W294" s="491">
        <f>'2026 Spring Order Form V20'!$K$219</f>
        <v>0</v>
      </c>
      <c r="X294" s="496"/>
      <c r="Y294" s="122">
        <f>'2026 Spring Order Form V20'!$BS$219</f>
        <v>10</v>
      </c>
    </row>
    <row r="295" spans="1:25" x14ac:dyDescent="0.15">
      <c r="A295" s="122">
        <v>294</v>
      </c>
      <c r="C295" s="415">
        <f>'2026 Spring Order Form V20'!$F$18</f>
        <v>0</v>
      </c>
      <c r="D295" s="520" t="s">
        <v>299</v>
      </c>
      <c r="E295" s="534" t="s">
        <v>2153</v>
      </c>
      <c r="F295" s="141">
        <v>27378</v>
      </c>
      <c r="G295" s="414">
        <f>'2026 Spring Order Form V20'!$N$23</f>
        <v>0</v>
      </c>
      <c r="H295" s="414">
        <f>'2026 Spring Order Form V20'!$N$23</f>
        <v>0</v>
      </c>
      <c r="I295" s="122">
        <f>'2026 Spring Order Form V20'!$O$219</f>
        <v>0</v>
      </c>
      <c r="K295" s="414">
        <f>'2026 Spring Order Form V20'!$Q$23</f>
        <v>0</v>
      </c>
      <c r="L295" s="414">
        <f>'2026 Spring Order Form V20'!$Q$23</f>
        <v>0</v>
      </c>
      <c r="M295" s="122">
        <f>'2026 Spring Order Form V20'!$R$219</f>
        <v>0</v>
      </c>
      <c r="O295" s="414">
        <f>'2026 Spring Order Form V20'!$T$23</f>
        <v>0</v>
      </c>
      <c r="P295" s="414">
        <f>'2026 Spring Order Form V20'!$T$23</f>
        <v>0</v>
      </c>
      <c r="Q295" s="122">
        <f>'2026 Spring Order Form V20'!$U$219</f>
        <v>0</v>
      </c>
      <c r="S295" s="414">
        <f>'2026 Spring Order Form V20'!$W$23</f>
        <v>0</v>
      </c>
      <c r="T295" s="414">
        <f>'2026 Spring Order Form V20'!$W$23</f>
        <v>0</v>
      </c>
      <c r="U295" s="122">
        <f>'2026 Spring Order Form V20'!$X$219</f>
        <v>0</v>
      </c>
      <c r="X295" s="496"/>
      <c r="Y295" s="122"/>
    </row>
    <row r="296" spans="1:25" x14ac:dyDescent="0.15">
      <c r="A296" s="122">
        <v>295</v>
      </c>
      <c r="C296" s="415">
        <f>'2026 Spring Order Form V20'!$F$18</f>
        <v>0</v>
      </c>
      <c r="D296" s="520" t="s">
        <v>300</v>
      </c>
      <c r="E296" s="538">
        <v>4507222</v>
      </c>
      <c r="F296" s="141">
        <v>28788</v>
      </c>
      <c r="G296" s="414">
        <f>'2026 Spring Order Form V20'!$N$23</f>
        <v>0</v>
      </c>
      <c r="H296" s="414">
        <f>'2026 Spring Order Form V20'!$N$23</f>
        <v>0</v>
      </c>
      <c r="I296" s="122">
        <f>'2026 Spring Order Form V20'!$N$220</f>
        <v>0</v>
      </c>
      <c r="K296" s="414">
        <f>'2026 Spring Order Form V20'!$Q$23</f>
        <v>0</v>
      </c>
      <c r="L296" s="414">
        <f>'2026 Spring Order Form V20'!$Q$23</f>
        <v>0</v>
      </c>
      <c r="M296" s="122">
        <f>'2026 Spring Order Form V20'!$Q$220</f>
        <v>0</v>
      </c>
      <c r="O296" s="414">
        <f>'2026 Spring Order Form V20'!$T$23</f>
        <v>0</v>
      </c>
      <c r="P296" s="414">
        <f>'2026 Spring Order Form V20'!$T$23</f>
        <v>0</v>
      </c>
      <c r="Q296" s="122">
        <f>'2026 Spring Order Form V20'!$T$220</f>
        <v>0</v>
      </c>
      <c r="S296" s="414">
        <f>'2026 Spring Order Form V20'!$W$23</f>
        <v>0</v>
      </c>
      <c r="T296" s="414">
        <f>'2026 Spring Order Form V20'!$W$23</f>
        <v>0</v>
      </c>
      <c r="U296" s="122">
        <f>'2026 Spring Order Form V20'!$W$220</f>
        <v>0</v>
      </c>
      <c r="W296" s="491">
        <f>'2026 Spring Order Form V20'!$K$220</f>
        <v>0</v>
      </c>
      <c r="X296" s="496"/>
      <c r="Y296" s="122" t="str">
        <f>'2026 Spring Order Form V20'!$BS$220</f>
        <v>S/O</v>
      </c>
    </row>
    <row r="297" spans="1:25" x14ac:dyDescent="0.15">
      <c r="A297" s="122">
        <v>296</v>
      </c>
      <c r="C297" s="415">
        <f>'2026 Spring Order Form V20'!$F$18</f>
        <v>0</v>
      </c>
      <c r="D297" s="520" t="s">
        <v>300</v>
      </c>
      <c r="E297" s="534" t="s">
        <v>2154</v>
      </c>
      <c r="F297" s="141">
        <v>28860</v>
      </c>
      <c r="G297" s="414">
        <f>'2026 Spring Order Form V20'!$N$23</f>
        <v>0</v>
      </c>
      <c r="H297" s="414">
        <f>'2026 Spring Order Form V20'!$N$23</f>
        <v>0</v>
      </c>
      <c r="I297" s="122">
        <f>'2026 Spring Order Form V20'!$O$220</f>
        <v>0</v>
      </c>
      <c r="K297" s="414">
        <f>'2026 Spring Order Form V20'!$Q$23</f>
        <v>0</v>
      </c>
      <c r="L297" s="414">
        <f>'2026 Spring Order Form V20'!$Q$23</f>
        <v>0</v>
      </c>
      <c r="M297" s="122">
        <f>'2026 Spring Order Form V20'!$R$220</f>
        <v>0</v>
      </c>
      <c r="O297" s="414">
        <f>'2026 Spring Order Form V20'!$T$23</f>
        <v>0</v>
      </c>
      <c r="P297" s="414">
        <f>'2026 Spring Order Form V20'!$T$23</f>
        <v>0</v>
      </c>
      <c r="Q297" s="122">
        <f>'2026 Spring Order Form V20'!$U$220</f>
        <v>0</v>
      </c>
      <c r="S297" s="414">
        <f>'2026 Spring Order Form V20'!$W$23</f>
        <v>0</v>
      </c>
      <c r="T297" s="414">
        <f>'2026 Spring Order Form V20'!$W$23</f>
        <v>0</v>
      </c>
      <c r="U297" s="122">
        <f>'2026 Spring Order Form V20'!$X$220</f>
        <v>0</v>
      </c>
      <c r="X297" s="496"/>
      <c r="Y297" s="122"/>
    </row>
    <row r="298" spans="1:25" x14ac:dyDescent="0.15">
      <c r="A298" s="122">
        <v>297</v>
      </c>
      <c r="C298" s="415">
        <f>'2026 Spring Order Form V20'!$F$18</f>
        <v>0</v>
      </c>
      <c r="D298" s="520" t="s">
        <v>301</v>
      </c>
      <c r="E298" s="538">
        <v>4507120</v>
      </c>
      <c r="F298" s="141">
        <v>12870</v>
      </c>
      <c r="G298" s="414">
        <f>'2026 Spring Order Form V20'!$N$23</f>
        <v>0</v>
      </c>
      <c r="H298" s="414">
        <f>'2026 Spring Order Form V20'!$N$23</f>
        <v>0</v>
      </c>
      <c r="I298" s="122">
        <f>'2026 Spring Order Form V20'!$N$221</f>
        <v>0</v>
      </c>
      <c r="K298" s="414">
        <f>'2026 Spring Order Form V20'!$Q$23</f>
        <v>0</v>
      </c>
      <c r="L298" s="414">
        <f>'2026 Spring Order Form V20'!$Q$23</f>
        <v>0</v>
      </c>
      <c r="M298" s="122">
        <f>'2026 Spring Order Form V20'!$Q$221</f>
        <v>0</v>
      </c>
      <c r="O298" s="414">
        <f>'2026 Spring Order Form V20'!$T$23</f>
        <v>0</v>
      </c>
      <c r="P298" s="414">
        <f>'2026 Spring Order Form V20'!$T$23</f>
        <v>0</v>
      </c>
      <c r="Q298" s="122">
        <f>'2026 Spring Order Form V20'!$T$221</f>
        <v>0</v>
      </c>
      <c r="S298" s="414">
        <f>'2026 Spring Order Form V20'!$W$23</f>
        <v>0</v>
      </c>
      <c r="T298" s="414">
        <f>'2026 Spring Order Form V20'!$W$23</f>
        <v>0</v>
      </c>
      <c r="U298" s="122">
        <f>'2026 Spring Order Form V20'!$W$221</f>
        <v>0</v>
      </c>
      <c r="W298" s="491">
        <f>'2026 Spring Order Form V20'!$K$221</f>
        <v>0</v>
      </c>
      <c r="X298" s="496"/>
      <c r="Y298" s="122" t="str">
        <f>'2026 Spring Order Form V20'!$BS$221</f>
        <v>S/O</v>
      </c>
    </row>
    <row r="299" spans="1:25" x14ac:dyDescent="0.15">
      <c r="A299" s="122">
        <v>298</v>
      </c>
      <c r="C299" s="415">
        <f>'2026 Spring Order Form V20'!$F$18</f>
        <v>0</v>
      </c>
      <c r="D299" s="520" t="s">
        <v>301</v>
      </c>
      <c r="E299" s="534" t="s">
        <v>2155</v>
      </c>
      <c r="F299" s="141">
        <v>12869</v>
      </c>
      <c r="G299" s="414">
        <f>'2026 Spring Order Form V20'!$N$23</f>
        <v>0</v>
      </c>
      <c r="H299" s="414">
        <f>'2026 Spring Order Form V20'!$N$23</f>
        <v>0</v>
      </c>
      <c r="I299" s="122">
        <f>'2026 Spring Order Form V20'!$O$221</f>
        <v>0</v>
      </c>
      <c r="K299" s="414">
        <f>'2026 Spring Order Form V20'!$Q$23</f>
        <v>0</v>
      </c>
      <c r="L299" s="414">
        <f>'2026 Spring Order Form V20'!$Q$23</f>
        <v>0</v>
      </c>
      <c r="M299" s="122">
        <f>'2026 Spring Order Form V20'!$R$221</f>
        <v>0</v>
      </c>
      <c r="O299" s="414">
        <f>'2026 Spring Order Form V20'!$T$23</f>
        <v>0</v>
      </c>
      <c r="P299" s="414">
        <f>'2026 Spring Order Form V20'!$T$23</f>
        <v>0</v>
      </c>
      <c r="Q299" s="122">
        <f>'2026 Spring Order Form V20'!$U$221</f>
        <v>0</v>
      </c>
      <c r="S299" s="414">
        <f>'2026 Spring Order Form V20'!$W$23</f>
        <v>0</v>
      </c>
      <c r="T299" s="414">
        <f>'2026 Spring Order Form V20'!$W$23</f>
        <v>0</v>
      </c>
      <c r="U299" s="122">
        <f>'2026 Spring Order Form V20'!$X$221</f>
        <v>0</v>
      </c>
      <c r="X299" s="496"/>
      <c r="Y299" s="122"/>
    </row>
    <row r="300" spans="1:25" x14ac:dyDescent="0.15">
      <c r="A300" s="122">
        <v>299</v>
      </c>
      <c r="C300" s="415">
        <f>'2026 Spring Order Form V20'!$F$18</f>
        <v>0</v>
      </c>
      <c r="D300" s="520" t="s">
        <v>303</v>
      </c>
      <c r="E300" s="538">
        <v>4507100</v>
      </c>
      <c r="F300" s="141">
        <v>453</v>
      </c>
      <c r="G300" s="414">
        <f>'2026 Spring Order Form V20'!$N$23</f>
        <v>0</v>
      </c>
      <c r="H300" s="414">
        <f>'2026 Spring Order Form V20'!$N$23</f>
        <v>0</v>
      </c>
      <c r="I300" s="122">
        <f>'2026 Spring Order Form V20'!$N$222</f>
        <v>0</v>
      </c>
      <c r="K300" s="414">
        <f>'2026 Spring Order Form V20'!$Q$23</f>
        <v>0</v>
      </c>
      <c r="L300" s="414">
        <f>'2026 Spring Order Form V20'!$Q$23</f>
        <v>0</v>
      </c>
      <c r="M300" s="122">
        <f>'2026 Spring Order Form V20'!$Q$222</f>
        <v>0</v>
      </c>
      <c r="O300" s="414">
        <f>'2026 Spring Order Form V20'!$T$23</f>
        <v>0</v>
      </c>
      <c r="P300" s="414">
        <f>'2026 Spring Order Form V20'!$T$23</f>
        <v>0</v>
      </c>
      <c r="Q300" s="122">
        <f>'2026 Spring Order Form V20'!$T$222</f>
        <v>0</v>
      </c>
      <c r="S300" s="414">
        <f>'2026 Spring Order Form V20'!$W$23</f>
        <v>0</v>
      </c>
      <c r="T300" s="414">
        <f>'2026 Spring Order Form V20'!$W$23</f>
        <v>0</v>
      </c>
      <c r="U300" s="122">
        <f>'2026 Spring Order Form V20'!$W$222</f>
        <v>0</v>
      </c>
      <c r="W300" s="491">
        <f>'2026 Spring Order Form V20'!$K$222</f>
        <v>0</v>
      </c>
      <c r="X300" s="496"/>
      <c r="Y300" s="122">
        <f>'2026 Spring Order Form V20'!$BS$222</f>
        <v>20</v>
      </c>
    </row>
    <row r="301" spans="1:25" x14ac:dyDescent="0.15">
      <c r="A301" s="122">
        <v>300</v>
      </c>
      <c r="C301" s="415">
        <f>'2026 Spring Order Form V20'!$F$18</f>
        <v>0</v>
      </c>
      <c r="D301" s="520" t="s">
        <v>303</v>
      </c>
      <c r="E301" s="534" t="s">
        <v>2156</v>
      </c>
      <c r="F301" s="141">
        <v>1369</v>
      </c>
      <c r="G301" s="414">
        <f>'2026 Spring Order Form V20'!$N$23</f>
        <v>0</v>
      </c>
      <c r="H301" s="414">
        <f>'2026 Spring Order Form V20'!$N$23</f>
        <v>0</v>
      </c>
      <c r="I301" s="122">
        <f>'2026 Spring Order Form V20'!$O$222</f>
        <v>0</v>
      </c>
      <c r="K301" s="414">
        <f>'2026 Spring Order Form V20'!$Q$23</f>
        <v>0</v>
      </c>
      <c r="L301" s="414">
        <f>'2026 Spring Order Form V20'!$Q$23</f>
        <v>0</v>
      </c>
      <c r="M301" s="122">
        <f>'2026 Spring Order Form V20'!$R$222</f>
        <v>0</v>
      </c>
      <c r="O301" s="414">
        <f>'2026 Spring Order Form V20'!$T$23</f>
        <v>0</v>
      </c>
      <c r="P301" s="414">
        <f>'2026 Spring Order Form V20'!$T$23</f>
        <v>0</v>
      </c>
      <c r="Q301" s="122">
        <f>'2026 Spring Order Form V20'!$U$222</f>
        <v>0</v>
      </c>
      <c r="S301" s="414">
        <f>'2026 Spring Order Form V20'!$W$23</f>
        <v>0</v>
      </c>
      <c r="T301" s="414">
        <f>'2026 Spring Order Form V20'!$W$23</f>
        <v>0</v>
      </c>
      <c r="U301" s="122">
        <f>'2026 Spring Order Form V20'!$X$222</f>
        <v>0</v>
      </c>
      <c r="X301" s="496"/>
      <c r="Y301" s="122"/>
    </row>
    <row r="302" spans="1:25" x14ac:dyDescent="0.15">
      <c r="A302" s="122">
        <v>301</v>
      </c>
      <c r="C302" s="415">
        <f>'2026 Spring Order Form V20'!$F$18</f>
        <v>0</v>
      </c>
      <c r="D302" s="520" t="s">
        <v>303</v>
      </c>
      <c r="E302" s="538">
        <v>4507107</v>
      </c>
      <c r="F302" s="141">
        <v>1112</v>
      </c>
      <c r="G302" s="414">
        <f>'2026 Spring Order Form V20'!$N$23</f>
        <v>0</v>
      </c>
      <c r="H302" s="414">
        <f>'2026 Spring Order Form V20'!$N$23</f>
        <v>0</v>
      </c>
      <c r="I302" s="122">
        <f>'2026 Spring Order Form V20'!$N$223</f>
        <v>0</v>
      </c>
      <c r="K302" s="414">
        <f>'2026 Spring Order Form V20'!$Q$23</f>
        <v>0</v>
      </c>
      <c r="L302" s="414">
        <f>'2026 Spring Order Form V20'!$Q$23</f>
        <v>0</v>
      </c>
      <c r="M302" s="122">
        <f>'2026 Spring Order Form V20'!$Q$223</f>
        <v>0</v>
      </c>
      <c r="O302" s="414">
        <f>'2026 Spring Order Form V20'!$T$23</f>
        <v>0</v>
      </c>
      <c r="P302" s="414">
        <f>'2026 Spring Order Form V20'!$T$23</f>
        <v>0</v>
      </c>
      <c r="Q302" s="122">
        <f>'2026 Spring Order Form V20'!$T$223</f>
        <v>0</v>
      </c>
      <c r="S302" s="414">
        <f>'2026 Spring Order Form V20'!$W$23</f>
        <v>0</v>
      </c>
      <c r="T302" s="414">
        <f>'2026 Spring Order Form V20'!$W$23</f>
        <v>0</v>
      </c>
      <c r="U302" s="122">
        <f>'2026 Spring Order Form V20'!$W$223</f>
        <v>0</v>
      </c>
      <c r="W302" s="491">
        <f>'2026 Spring Order Form V20'!$K$223</f>
        <v>0</v>
      </c>
      <c r="X302" s="496"/>
      <c r="Y302" s="122" t="str">
        <f>'2026 Spring Order Form V20'!$BS$223</f>
        <v>S/O</v>
      </c>
    </row>
    <row r="303" spans="1:25" x14ac:dyDescent="0.15">
      <c r="A303" s="122">
        <v>302</v>
      </c>
      <c r="C303" s="415">
        <f>'2026 Spring Order Form V20'!$F$18</f>
        <v>0</v>
      </c>
      <c r="D303" s="520" t="s">
        <v>303</v>
      </c>
      <c r="E303" s="534" t="s">
        <v>2157</v>
      </c>
      <c r="F303" s="141">
        <v>1370</v>
      </c>
      <c r="G303" s="414">
        <f>'2026 Spring Order Form V20'!$N$23</f>
        <v>0</v>
      </c>
      <c r="H303" s="414">
        <f>'2026 Spring Order Form V20'!$N$23</f>
        <v>0</v>
      </c>
      <c r="I303" s="122">
        <f>'2026 Spring Order Form V20'!$O$223</f>
        <v>0</v>
      </c>
      <c r="K303" s="414">
        <f>'2026 Spring Order Form V20'!$Q$23</f>
        <v>0</v>
      </c>
      <c r="L303" s="414">
        <f>'2026 Spring Order Form V20'!$Q$23</f>
        <v>0</v>
      </c>
      <c r="M303" s="122">
        <f>'2026 Spring Order Form V20'!$R$223</f>
        <v>0</v>
      </c>
      <c r="O303" s="414">
        <f>'2026 Spring Order Form V20'!$T$23</f>
        <v>0</v>
      </c>
      <c r="P303" s="414">
        <f>'2026 Spring Order Form V20'!$T$23</f>
        <v>0</v>
      </c>
      <c r="Q303" s="122">
        <f>'2026 Spring Order Form V20'!$U$223</f>
        <v>0</v>
      </c>
      <c r="S303" s="414">
        <f>'2026 Spring Order Form V20'!$W$23</f>
        <v>0</v>
      </c>
      <c r="T303" s="414">
        <f>'2026 Spring Order Form V20'!$W$23</f>
        <v>0</v>
      </c>
      <c r="U303" s="122">
        <f>'2026 Spring Order Form V20'!$X$223</f>
        <v>0</v>
      </c>
      <c r="X303" s="496"/>
      <c r="Y303" s="122"/>
    </row>
    <row r="304" spans="1:25" x14ac:dyDescent="0.15">
      <c r="A304" s="122">
        <v>303</v>
      </c>
      <c r="C304" s="415">
        <f>'2026 Spring Order Form V20'!$F$18</f>
        <v>0</v>
      </c>
      <c r="D304" s="520" t="s">
        <v>303</v>
      </c>
      <c r="E304" s="538">
        <v>4507105</v>
      </c>
      <c r="F304" s="141">
        <v>21138</v>
      </c>
      <c r="G304" s="414">
        <f>'2026 Spring Order Form V20'!$N$23</f>
        <v>0</v>
      </c>
      <c r="H304" s="414">
        <f>'2026 Spring Order Form V20'!$N$23</f>
        <v>0</v>
      </c>
      <c r="I304" s="122">
        <f>'2026 Spring Order Form V20'!$N$224</f>
        <v>0</v>
      </c>
      <c r="K304" s="414">
        <f>'2026 Spring Order Form V20'!$Q$23</f>
        <v>0</v>
      </c>
      <c r="L304" s="414">
        <f>'2026 Spring Order Form V20'!$Q$23</f>
        <v>0</v>
      </c>
      <c r="M304" s="122">
        <f>'2026 Spring Order Form V20'!$Q$224</f>
        <v>0</v>
      </c>
      <c r="O304" s="414">
        <f>'2026 Spring Order Form V20'!$T$23</f>
        <v>0</v>
      </c>
      <c r="P304" s="414">
        <f>'2026 Spring Order Form V20'!$T$23</f>
        <v>0</v>
      </c>
      <c r="Q304" s="122">
        <f>'2026 Spring Order Form V20'!$T$224</f>
        <v>0</v>
      </c>
      <c r="S304" s="414">
        <f>'2026 Spring Order Form V20'!$W$23</f>
        <v>0</v>
      </c>
      <c r="T304" s="414">
        <f>'2026 Spring Order Form V20'!$W$23</f>
        <v>0</v>
      </c>
      <c r="U304" s="122">
        <f>'2026 Spring Order Form V20'!$W$224</f>
        <v>0</v>
      </c>
      <c r="W304" s="491">
        <f>'2026 Spring Order Form V20'!$K$224</f>
        <v>0</v>
      </c>
      <c r="X304" s="496"/>
      <c r="Y304" s="122">
        <f>'2026 Spring Order Form V20'!$BS$224</f>
        <v>1</v>
      </c>
    </row>
    <row r="305" spans="1:25" x14ac:dyDescent="0.15">
      <c r="A305" s="122">
        <v>304</v>
      </c>
      <c r="C305" s="415">
        <f>'2026 Spring Order Form V20'!$F$18</f>
        <v>0</v>
      </c>
      <c r="D305" s="520" t="s">
        <v>303</v>
      </c>
      <c r="E305" s="534" t="s">
        <v>2158</v>
      </c>
      <c r="F305" s="141">
        <v>21137</v>
      </c>
      <c r="G305" s="414">
        <f>'2026 Spring Order Form V20'!$N$23</f>
        <v>0</v>
      </c>
      <c r="H305" s="414">
        <f>'2026 Spring Order Form V20'!$N$23</f>
        <v>0</v>
      </c>
      <c r="I305" s="122">
        <f>'2026 Spring Order Form V20'!$O$224</f>
        <v>0</v>
      </c>
      <c r="K305" s="414">
        <f>'2026 Spring Order Form V20'!$Q$23</f>
        <v>0</v>
      </c>
      <c r="L305" s="414">
        <f>'2026 Spring Order Form V20'!$Q$23</f>
        <v>0</v>
      </c>
      <c r="M305" s="122">
        <f>'2026 Spring Order Form V20'!$R$224</f>
        <v>0</v>
      </c>
      <c r="O305" s="414">
        <f>'2026 Spring Order Form V20'!$T$23</f>
        <v>0</v>
      </c>
      <c r="P305" s="414">
        <f>'2026 Spring Order Form V20'!$T$23</f>
        <v>0</v>
      </c>
      <c r="Q305" s="122">
        <f>'2026 Spring Order Form V20'!$U$224</f>
        <v>0</v>
      </c>
      <c r="S305" s="414">
        <f>'2026 Spring Order Form V20'!$W$23</f>
        <v>0</v>
      </c>
      <c r="T305" s="414">
        <f>'2026 Spring Order Form V20'!$W$23</f>
        <v>0</v>
      </c>
      <c r="U305" s="122">
        <f>'2026 Spring Order Form V20'!$X$224</f>
        <v>0</v>
      </c>
      <c r="X305" s="496"/>
      <c r="Y305" s="122"/>
    </row>
    <row r="306" spans="1:25" x14ac:dyDescent="0.15">
      <c r="A306" s="122">
        <v>305</v>
      </c>
      <c r="C306" s="415">
        <f>'2026 Spring Order Form V20'!$F$18</f>
        <v>0</v>
      </c>
      <c r="D306" s="520" t="s">
        <v>304</v>
      </c>
      <c r="E306" s="538">
        <v>4507182</v>
      </c>
      <c r="F306" s="141">
        <v>26274</v>
      </c>
      <c r="G306" s="414">
        <f>'2026 Spring Order Form V20'!$N$23</f>
        <v>0</v>
      </c>
      <c r="H306" s="414">
        <f>'2026 Spring Order Form V20'!$N$23</f>
        <v>0</v>
      </c>
      <c r="I306" s="122">
        <f>'2026 Spring Order Form V20'!$N$225</f>
        <v>0</v>
      </c>
      <c r="K306" s="414">
        <f>'2026 Spring Order Form V20'!$Q$23</f>
        <v>0</v>
      </c>
      <c r="L306" s="414">
        <f>'2026 Spring Order Form V20'!$Q$23</f>
        <v>0</v>
      </c>
      <c r="M306" s="122">
        <f>'2026 Spring Order Form V20'!$Q$225</f>
        <v>0</v>
      </c>
      <c r="O306" s="414">
        <f>'2026 Spring Order Form V20'!$T$23</f>
        <v>0</v>
      </c>
      <c r="P306" s="414">
        <f>'2026 Spring Order Form V20'!$T$23</f>
        <v>0</v>
      </c>
      <c r="Q306" s="122">
        <f>'2026 Spring Order Form V20'!$T$225</f>
        <v>0</v>
      </c>
      <c r="S306" s="414">
        <f>'2026 Spring Order Form V20'!$W$23</f>
        <v>0</v>
      </c>
      <c r="T306" s="414">
        <f>'2026 Spring Order Form V20'!$W$23</f>
        <v>0</v>
      </c>
      <c r="U306" s="122">
        <f>'2026 Spring Order Form V20'!$W$225</f>
        <v>0</v>
      </c>
      <c r="W306" s="491">
        <f>'2026 Spring Order Form V20'!$K$225</f>
        <v>0</v>
      </c>
      <c r="X306" s="496"/>
      <c r="Y306" s="122">
        <f>'2026 Spring Order Form V20'!$BS$225</f>
        <v>4</v>
      </c>
    </row>
    <row r="307" spans="1:25" x14ac:dyDescent="0.15">
      <c r="A307" s="122">
        <v>306</v>
      </c>
      <c r="C307" s="415">
        <f>'2026 Spring Order Form V20'!$F$18</f>
        <v>0</v>
      </c>
      <c r="D307" s="520" t="s">
        <v>304</v>
      </c>
      <c r="E307" s="534" t="s">
        <v>2159</v>
      </c>
      <c r="F307" s="141">
        <v>26276</v>
      </c>
      <c r="G307" s="414">
        <f>'2026 Spring Order Form V20'!$N$23</f>
        <v>0</v>
      </c>
      <c r="H307" s="414">
        <f>'2026 Spring Order Form V20'!$N$23</f>
        <v>0</v>
      </c>
      <c r="I307" s="122">
        <f>'2026 Spring Order Form V20'!$O$225</f>
        <v>0</v>
      </c>
      <c r="K307" s="414">
        <f>'2026 Spring Order Form V20'!$Q$23</f>
        <v>0</v>
      </c>
      <c r="L307" s="414">
        <f>'2026 Spring Order Form V20'!$Q$23</f>
        <v>0</v>
      </c>
      <c r="M307" s="122">
        <f>'2026 Spring Order Form V20'!$R$225</f>
        <v>0</v>
      </c>
      <c r="O307" s="414">
        <f>'2026 Spring Order Form V20'!$T$23</f>
        <v>0</v>
      </c>
      <c r="P307" s="414">
        <f>'2026 Spring Order Form V20'!$T$23</f>
        <v>0</v>
      </c>
      <c r="Q307" s="122">
        <f>'2026 Spring Order Form V20'!$U$225</f>
        <v>0</v>
      </c>
      <c r="S307" s="414">
        <f>'2026 Spring Order Form V20'!$W$23</f>
        <v>0</v>
      </c>
      <c r="T307" s="414">
        <f>'2026 Spring Order Form V20'!$W$23</f>
        <v>0</v>
      </c>
      <c r="U307" s="122">
        <f>'2026 Spring Order Form V20'!$X$225</f>
        <v>0</v>
      </c>
      <c r="X307" s="496"/>
      <c r="Y307" s="122"/>
    </row>
    <row r="308" spans="1:25" x14ac:dyDescent="0.15">
      <c r="A308" s="122">
        <v>307</v>
      </c>
      <c r="C308" s="415">
        <f>'2026 Spring Order Form V20'!$F$18</f>
        <v>0</v>
      </c>
      <c r="D308" s="520" t="s">
        <v>307</v>
      </c>
      <c r="E308" s="538">
        <v>4507400</v>
      </c>
      <c r="F308" s="141">
        <v>441</v>
      </c>
      <c r="G308" s="414">
        <f>'2026 Spring Order Form V20'!$N$23</f>
        <v>0</v>
      </c>
      <c r="H308" s="414">
        <f>'2026 Spring Order Form V20'!$N$23</f>
        <v>0</v>
      </c>
      <c r="I308" s="122">
        <f>'2026 Spring Order Form V20'!$N$227</f>
        <v>0</v>
      </c>
      <c r="K308" s="414">
        <f>'2026 Spring Order Form V20'!$Q$23</f>
        <v>0</v>
      </c>
      <c r="L308" s="414">
        <f>'2026 Spring Order Form V20'!$Q$23</f>
        <v>0</v>
      </c>
      <c r="M308" s="122">
        <f>'2026 Spring Order Form V20'!$Q$227</f>
        <v>0</v>
      </c>
      <c r="O308" s="414">
        <f>'2026 Spring Order Form V20'!$T$23</f>
        <v>0</v>
      </c>
      <c r="P308" s="414">
        <f>'2026 Spring Order Form V20'!$T$23</f>
        <v>0</v>
      </c>
      <c r="Q308" s="122">
        <f>'2026 Spring Order Form V20'!$T$227</f>
        <v>0</v>
      </c>
      <c r="S308" s="414">
        <f>'2026 Spring Order Form V20'!$W$23</f>
        <v>0</v>
      </c>
      <c r="T308" s="414">
        <f>'2026 Spring Order Form V20'!$W$23</f>
        <v>0</v>
      </c>
      <c r="U308" s="122">
        <f>'2026 Spring Order Form V20'!$W$227</f>
        <v>0</v>
      </c>
      <c r="W308" s="491">
        <f>'2026 Spring Order Form V20'!$K$227</f>
        <v>0</v>
      </c>
      <c r="X308" s="496"/>
      <c r="Y308" s="122" t="str">
        <f>'2026 Spring Order Form V20'!$BS$227</f>
        <v>S/O</v>
      </c>
    </row>
    <row r="309" spans="1:25" x14ac:dyDescent="0.15">
      <c r="A309" s="122">
        <v>308</v>
      </c>
      <c r="C309" s="415">
        <f>'2026 Spring Order Form V20'!$F$18</f>
        <v>0</v>
      </c>
      <c r="D309" s="520" t="s">
        <v>307</v>
      </c>
      <c r="E309" s="534" t="s">
        <v>2160</v>
      </c>
      <c r="F309" s="141">
        <v>1374</v>
      </c>
      <c r="G309" s="414">
        <f>'2026 Spring Order Form V20'!$N$23</f>
        <v>0</v>
      </c>
      <c r="H309" s="414">
        <f>'2026 Spring Order Form V20'!$N$23</f>
        <v>0</v>
      </c>
      <c r="I309" s="122">
        <f>'2026 Spring Order Form V20'!$O$227</f>
        <v>0</v>
      </c>
      <c r="K309" s="414">
        <f>'2026 Spring Order Form V20'!$Q$23</f>
        <v>0</v>
      </c>
      <c r="L309" s="414">
        <f>'2026 Spring Order Form V20'!$Q$23</f>
        <v>0</v>
      </c>
      <c r="M309" s="122">
        <f>'2026 Spring Order Form V20'!$R$227</f>
        <v>0</v>
      </c>
      <c r="O309" s="414">
        <f>'2026 Spring Order Form V20'!$T$23</f>
        <v>0</v>
      </c>
      <c r="P309" s="414">
        <f>'2026 Spring Order Form V20'!$T$23</f>
        <v>0</v>
      </c>
      <c r="Q309" s="122">
        <f>'2026 Spring Order Form V20'!$U$227</f>
        <v>0</v>
      </c>
      <c r="S309" s="414">
        <f>'2026 Spring Order Form V20'!$W$23</f>
        <v>0</v>
      </c>
      <c r="T309" s="414">
        <f>'2026 Spring Order Form V20'!$W$23</f>
        <v>0</v>
      </c>
      <c r="U309" s="122">
        <f>'2026 Spring Order Form V20'!$X$227</f>
        <v>0</v>
      </c>
      <c r="X309" s="496"/>
      <c r="Y309" s="122"/>
    </row>
    <row r="310" spans="1:25" x14ac:dyDescent="0.15">
      <c r="A310" s="122">
        <v>309</v>
      </c>
      <c r="C310" s="415">
        <f>'2026 Spring Order Form V20'!$F$18</f>
        <v>0</v>
      </c>
      <c r="D310" s="520" t="s">
        <v>307</v>
      </c>
      <c r="E310" s="538">
        <v>4507407</v>
      </c>
      <c r="F310" s="141">
        <v>1096</v>
      </c>
      <c r="G310" s="414">
        <f>'2026 Spring Order Form V20'!$N$23</f>
        <v>0</v>
      </c>
      <c r="H310" s="414">
        <f>'2026 Spring Order Form V20'!$N$23</f>
        <v>0</v>
      </c>
      <c r="I310" s="122">
        <f>'2026 Spring Order Form V20'!$N$228</f>
        <v>0</v>
      </c>
      <c r="K310" s="414">
        <f>'2026 Spring Order Form V20'!$Q$23</f>
        <v>0</v>
      </c>
      <c r="L310" s="414">
        <f>'2026 Spring Order Form V20'!$Q$23</f>
        <v>0</v>
      </c>
      <c r="M310" s="122">
        <f>'2026 Spring Order Form V20'!$Q$228</f>
        <v>0</v>
      </c>
      <c r="O310" s="414">
        <f>'2026 Spring Order Form V20'!$T$23</f>
        <v>0</v>
      </c>
      <c r="P310" s="414">
        <f>'2026 Spring Order Form V20'!$T$23</f>
        <v>0</v>
      </c>
      <c r="Q310" s="122">
        <f>'2026 Spring Order Form V20'!$T$228</f>
        <v>0</v>
      </c>
      <c r="S310" s="414">
        <f>'2026 Spring Order Form V20'!$W$23</f>
        <v>0</v>
      </c>
      <c r="T310" s="414">
        <f>'2026 Spring Order Form V20'!$W$23</f>
        <v>0</v>
      </c>
      <c r="U310" s="122">
        <f>'2026 Spring Order Form V20'!$W$228</f>
        <v>0</v>
      </c>
      <c r="W310" s="491">
        <f>'2026 Spring Order Form V20'!$K$228</f>
        <v>0</v>
      </c>
      <c r="X310" s="496"/>
      <c r="Y310" s="122" t="str">
        <f>'2026 Spring Order Form V20'!$BS$228</f>
        <v>S/O</v>
      </c>
    </row>
    <row r="311" spans="1:25" x14ac:dyDescent="0.15">
      <c r="A311" s="122">
        <v>310</v>
      </c>
      <c r="C311" s="415">
        <f>'2026 Spring Order Form V20'!$F$18</f>
        <v>0</v>
      </c>
      <c r="D311" s="520" t="s">
        <v>307</v>
      </c>
      <c r="E311" s="534" t="s">
        <v>2161</v>
      </c>
      <c r="F311" s="141">
        <v>1375</v>
      </c>
      <c r="G311" s="414">
        <f>'2026 Spring Order Form V20'!$N$23</f>
        <v>0</v>
      </c>
      <c r="H311" s="414">
        <f>'2026 Spring Order Form V20'!$N$23</f>
        <v>0</v>
      </c>
      <c r="I311" s="122">
        <f>'2026 Spring Order Form V20'!$O$228</f>
        <v>0</v>
      </c>
      <c r="K311" s="414">
        <f>'2026 Spring Order Form V20'!$Q$23</f>
        <v>0</v>
      </c>
      <c r="L311" s="414">
        <f>'2026 Spring Order Form V20'!$Q$23</f>
        <v>0</v>
      </c>
      <c r="M311" s="122">
        <f>'2026 Spring Order Form V20'!$R$228</f>
        <v>0</v>
      </c>
      <c r="O311" s="414">
        <f>'2026 Spring Order Form V20'!$T$23</f>
        <v>0</v>
      </c>
      <c r="P311" s="414">
        <f>'2026 Spring Order Form V20'!$T$23</f>
        <v>0</v>
      </c>
      <c r="Q311" s="122">
        <f>'2026 Spring Order Form V20'!$U$228</f>
        <v>0</v>
      </c>
      <c r="S311" s="414">
        <f>'2026 Spring Order Form V20'!$W$23</f>
        <v>0</v>
      </c>
      <c r="T311" s="414">
        <f>'2026 Spring Order Form V20'!$W$23</f>
        <v>0</v>
      </c>
      <c r="U311" s="122">
        <f>'2026 Spring Order Form V20'!$X$228</f>
        <v>0</v>
      </c>
      <c r="X311" s="496"/>
      <c r="Y311" s="122"/>
    </row>
    <row r="312" spans="1:25" x14ac:dyDescent="0.15">
      <c r="A312" s="122">
        <v>311</v>
      </c>
      <c r="C312" s="415">
        <f>'2026 Spring Order Form V20'!$F$18</f>
        <v>0</v>
      </c>
      <c r="D312" s="520" t="s">
        <v>308</v>
      </c>
      <c r="E312" s="538">
        <v>4507552</v>
      </c>
      <c r="F312" s="141">
        <v>26277</v>
      </c>
      <c r="G312" s="414">
        <f>'2026 Spring Order Form V20'!$N$23</f>
        <v>0</v>
      </c>
      <c r="H312" s="414">
        <f>'2026 Spring Order Form V20'!$N$23</f>
        <v>0</v>
      </c>
      <c r="I312" s="122">
        <f>'2026 Spring Order Form V20'!$N$229</f>
        <v>0</v>
      </c>
      <c r="K312" s="414">
        <f>'2026 Spring Order Form V20'!$Q$23</f>
        <v>0</v>
      </c>
      <c r="L312" s="414">
        <f>'2026 Spring Order Form V20'!$Q$23</f>
        <v>0</v>
      </c>
      <c r="M312" s="122">
        <f>'2026 Spring Order Form V20'!$Q$229</f>
        <v>0</v>
      </c>
      <c r="O312" s="414">
        <f>'2026 Spring Order Form V20'!$T$23</f>
        <v>0</v>
      </c>
      <c r="P312" s="414">
        <f>'2026 Spring Order Form V20'!$T$23</f>
        <v>0</v>
      </c>
      <c r="Q312" s="122">
        <f>'2026 Spring Order Form V20'!$T$229</f>
        <v>0</v>
      </c>
      <c r="S312" s="414">
        <f>'2026 Spring Order Form V20'!$W$23</f>
        <v>0</v>
      </c>
      <c r="T312" s="414">
        <f>'2026 Spring Order Form V20'!$W$23</f>
        <v>0</v>
      </c>
      <c r="U312" s="122">
        <f>'2026 Spring Order Form V20'!$W$229</f>
        <v>0</v>
      </c>
      <c r="W312" s="491">
        <f>'2026 Spring Order Form V20'!$K$229</f>
        <v>0</v>
      </c>
      <c r="X312" s="496"/>
      <c r="Y312" s="122">
        <f>'2026 Spring Order Form V20'!$BS$229</f>
        <v>34</v>
      </c>
    </row>
    <row r="313" spans="1:25" x14ac:dyDescent="0.15">
      <c r="A313" s="122">
        <v>312</v>
      </c>
      <c r="C313" s="415">
        <f>'2026 Spring Order Form V20'!$F$18</f>
        <v>0</v>
      </c>
      <c r="D313" s="520" t="s">
        <v>308</v>
      </c>
      <c r="E313" s="534" t="s">
        <v>2162</v>
      </c>
      <c r="F313" s="141">
        <v>26279</v>
      </c>
      <c r="G313" s="414">
        <f>'2026 Spring Order Form V20'!$N$23</f>
        <v>0</v>
      </c>
      <c r="H313" s="414">
        <f>'2026 Spring Order Form V20'!$N$23</f>
        <v>0</v>
      </c>
      <c r="I313" s="122">
        <f>'2026 Spring Order Form V20'!$O$229</f>
        <v>0</v>
      </c>
      <c r="K313" s="414">
        <f>'2026 Spring Order Form V20'!$Q$23</f>
        <v>0</v>
      </c>
      <c r="L313" s="414">
        <f>'2026 Spring Order Form V20'!$Q$23</f>
        <v>0</v>
      </c>
      <c r="M313" s="122">
        <f>'2026 Spring Order Form V20'!$R$229</f>
        <v>0</v>
      </c>
      <c r="O313" s="414">
        <f>'2026 Spring Order Form V20'!$T$23</f>
        <v>0</v>
      </c>
      <c r="P313" s="414">
        <f>'2026 Spring Order Form V20'!$T$23</f>
        <v>0</v>
      </c>
      <c r="Q313" s="122">
        <f>'2026 Spring Order Form V20'!$U$229</f>
        <v>0</v>
      </c>
      <c r="S313" s="414">
        <f>'2026 Spring Order Form V20'!$W$23</f>
        <v>0</v>
      </c>
      <c r="T313" s="414">
        <f>'2026 Spring Order Form V20'!$W$23</f>
        <v>0</v>
      </c>
      <c r="U313" s="122">
        <f>'2026 Spring Order Form V20'!$X$229</f>
        <v>0</v>
      </c>
      <c r="X313" s="496"/>
      <c r="Y313" s="122"/>
    </row>
    <row r="314" spans="1:25" x14ac:dyDescent="0.15">
      <c r="A314" s="122">
        <v>313</v>
      </c>
      <c r="C314" s="415">
        <f>'2026 Spring Order Form V20'!$F$18</f>
        <v>0</v>
      </c>
      <c r="D314" s="520" t="s">
        <v>309</v>
      </c>
      <c r="E314" s="538">
        <v>4507600</v>
      </c>
      <c r="F314" s="141">
        <v>488</v>
      </c>
      <c r="G314" s="414">
        <f>'2026 Spring Order Form V20'!$N$23</f>
        <v>0</v>
      </c>
      <c r="H314" s="414">
        <f>'2026 Spring Order Form V20'!$N$23</f>
        <v>0</v>
      </c>
      <c r="I314" s="122">
        <f>'2026 Spring Order Form V20'!$N$230</f>
        <v>0</v>
      </c>
      <c r="K314" s="414">
        <f>'2026 Spring Order Form V20'!$Q$23</f>
        <v>0</v>
      </c>
      <c r="L314" s="414">
        <f>'2026 Spring Order Form V20'!$Q$23</f>
        <v>0</v>
      </c>
      <c r="M314" s="122">
        <f>'2026 Spring Order Form V20'!$Q$230</f>
        <v>0</v>
      </c>
      <c r="O314" s="414">
        <f>'2026 Spring Order Form V20'!$T$23</f>
        <v>0</v>
      </c>
      <c r="P314" s="414">
        <f>'2026 Spring Order Form V20'!$T$23</f>
        <v>0</v>
      </c>
      <c r="Q314" s="122">
        <f>'2026 Spring Order Form V20'!$T$230</f>
        <v>0</v>
      </c>
      <c r="S314" s="414">
        <f>'2026 Spring Order Form V20'!$W$23</f>
        <v>0</v>
      </c>
      <c r="T314" s="414">
        <f>'2026 Spring Order Form V20'!$W$23</f>
        <v>0</v>
      </c>
      <c r="U314" s="122">
        <f>'2026 Spring Order Form V20'!$W$230</f>
        <v>0</v>
      </c>
      <c r="W314" s="491">
        <f>'2026 Spring Order Form V20'!$K$230</f>
        <v>0</v>
      </c>
      <c r="X314" s="496"/>
      <c r="Y314" s="122" t="str">
        <f>'2026 Spring Order Form V20'!$BS$230</f>
        <v>S/O</v>
      </c>
    </row>
    <row r="315" spans="1:25" x14ac:dyDescent="0.15">
      <c r="A315" s="122">
        <v>314</v>
      </c>
      <c r="C315" s="415">
        <f>'2026 Spring Order Form V20'!$F$18</f>
        <v>0</v>
      </c>
      <c r="D315" s="520" t="s">
        <v>309</v>
      </c>
      <c r="E315" s="534" t="s">
        <v>2163</v>
      </c>
      <c r="F315" s="141">
        <v>1378</v>
      </c>
      <c r="G315" s="414">
        <f>'2026 Spring Order Form V20'!$N$23</f>
        <v>0</v>
      </c>
      <c r="H315" s="414">
        <f>'2026 Spring Order Form V20'!$N$23</f>
        <v>0</v>
      </c>
      <c r="I315" s="122">
        <f>'2026 Spring Order Form V20'!$O$230</f>
        <v>0</v>
      </c>
      <c r="K315" s="414">
        <f>'2026 Spring Order Form V20'!$Q$23</f>
        <v>0</v>
      </c>
      <c r="L315" s="414">
        <f>'2026 Spring Order Form V20'!$Q$23</f>
        <v>0</v>
      </c>
      <c r="M315" s="122">
        <f>'2026 Spring Order Form V20'!$R$230</f>
        <v>0</v>
      </c>
      <c r="O315" s="414">
        <f>'2026 Spring Order Form V20'!$T$23</f>
        <v>0</v>
      </c>
      <c r="P315" s="414">
        <f>'2026 Spring Order Form V20'!$T$23</f>
        <v>0</v>
      </c>
      <c r="Q315" s="122">
        <f>'2026 Spring Order Form V20'!$U$230</f>
        <v>0</v>
      </c>
      <c r="S315" s="414">
        <f>'2026 Spring Order Form V20'!$W$23</f>
        <v>0</v>
      </c>
      <c r="T315" s="414">
        <f>'2026 Spring Order Form V20'!$W$23</f>
        <v>0</v>
      </c>
      <c r="U315" s="122">
        <f>'2026 Spring Order Form V20'!$X$230</f>
        <v>0</v>
      </c>
      <c r="X315" s="496"/>
      <c r="Y315" s="122"/>
    </row>
    <row r="316" spans="1:25" x14ac:dyDescent="0.15">
      <c r="A316" s="122">
        <v>315</v>
      </c>
      <c r="C316" s="415">
        <f>'2026 Spring Order Form V20'!$F$18</f>
        <v>0</v>
      </c>
      <c r="D316" s="520" t="s">
        <v>309</v>
      </c>
      <c r="E316" s="538">
        <v>4507605</v>
      </c>
      <c r="F316" s="141">
        <v>26530</v>
      </c>
      <c r="G316" s="414">
        <f>'2026 Spring Order Form V20'!$N$23</f>
        <v>0</v>
      </c>
      <c r="H316" s="414">
        <f>'2026 Spring Order Form V20'!$N$23</f>
        <v>0</v>
      </c>
      <c r="I316" s="122">
        <f>'2026 Spring Order Form V20'!$N$231</f>
        <v>0</v>
      </c>
      <c r="K316" s="414">
        <f>'2026 Spring Order Form V20'!$Q$23</f>
        <v>0</v>
      </c>
      <c r="L316" s="414">
        <f>'2026 Spring Order Form V20'!$Q$23</f>
        <v>0</v>
      </c>
      <c r="M316" s="122">
        <f>'2026 Spring Order Form V20'!$Q$231</f>
        <v>0</v>
      </c>
      <c r="O316" s="414">
        <f>'2026 Spring Order Form V20'!$T$23</f>
        <v>0</v>
      </c>
      <c r="P316" s="414">
        <f>'2026 Spring Order Form V20'!$T$23</f>
        <v>0</v>
      </c>
      <c r="Q316" s="122">
        <f>'2026 Spring Order Form V20'!$T$231</f>
        <v>0</v>
      </c>
      <c r="S316" s="414">
        <f>'2026 Spring Order Form V20'!$W$23</f>
        <v>0</v>
      </c>
      <c r="T316" s="414">
        <f>'2026 Spring Order Form V20'!$W$23</f>
        <v>0</v>
      </c>
      <c r="U316" s="122">
        <f>'2026 Spring Order Form V20'!$W$231</f>
        <v>0</v>
      </c>
      <c r="W316" s="491">
        <f>'2026 Spring Order Form V20'!$K$231</f>
        <v>0</v>
      </c>
      <c r="X316" s="496"/>
      <c r="Y316" s="122" t="str">
        <f>'2026 Spring Order Form V20'!$BS$231</f>
        <v>S/O</v>
      </c>
    </row>
    <row r="317" spans="1:25" x14ac:dyDescent="0.15">
      <c r="A317" s="122">
        <v>316</v>
      </c>
      <c r="C317" s="415">
        <f>'2026 Spring Order Form V20'!$F$18</f>
        <v>0</v>
      </c>
      <c r="D317" s="520" t="s">
        <v>309</v>
      </c>
      <c r="E317" s="534" t="s">
        <v>2164</v>
      </c>
      <c r="F317" s="141">
        <v>27379</v>
      </c>
      <c r="G317" s="414">
        <f>'2026 Spring Order Form V20'!$N$23</f>
        <v>0</v>
      </c>
      <c r="H317" s="414">
        <f>'2026 Spring Order Form V20'!$N$23</f>
        <v>0</v>
      </c>
      <c r="I317" s="122">
        <f>'2026 Spring Order Form V20'!$O$231</f>
        <v>0</v>
      </c>
      <c r="K317" s="414">
        <f>'2026 Spring Order Form V20'!$Q$23</f>
        <v>0</v>
      </c>
      <c r="L317" s="414">
        <f>'2026 Spring Order Form V20'!$Q$23</f>
        <v>0</v>
      </c>
      <c r="M317" s="122">
        <f>'2026 Spring Order Form V20'!$R$231</f>
        <v>0</v>
      </c>
      <c r="O317" s="414">
        <f>'2026 Spring Order Form V20'!$T$23</f>
        <v>0</v>
      </c>
      <c r="P317" s="414">
        <f>'2026 Spring Order Form V20'!$T$23</f>
        <v>0</v>
      </c>
      <c r="Q317" s="122">
        <f>'2026 Spring Order Form V20'!$U$231</f>
        <v>0</v>
      </c>
      <c r="S317" s="414">
        <f>'2026 Spring Order Form V20'!$W$23</f>
        <v>0</v>
      </c>
      <c r="T317" s="414">
        <f>'2026 Spring Order Form V20'!$W$23</f>
        <v>0</v>
      </c>
      <c r="U317" s="122">
        <f>'2026 Spring Order Form V20'!$X$231</f>
        <v>0</v>
      </c>
      <c r="X317" s="496"/>
      <c r="Y317" s="122"/>
    </row>
    <row r="318" spans="1:25" x14ac:dyDescent="0.15">
      <c r="A318" s="122">
        <v>317</v>
      </c>
      <c r="C318" s="415">
        <f>'2026 Spring Order Form V20'!$F$18</f>
        <v>0</v>
      </c>
      <c r="D318" s="520" t="s">
        <v>309</v>
      </c>
      <c r="E318" s="538">
        <v>4507602</v>
      </c>
      <c r="F318" s="141">
        <v>3429</v>
      </c>
      <c r="G318" s="414">
        <f>'2026 Spring Order Form V20'!$N$23</f>
        <v>0</v>
      </c>
      <c r="H318" s="414">
        <f>'2026 Spring Order Form V20'!$N$23</f>
        <v>0</v>
      </c>
      <c r="I318" s="122">
        <f>'2026 Spring Order Form V20'!$N$232</f>
        <v>0</v>
      </c>
      <c r="K318" s="414">
        <f>'2026 Spring Order Form V20'!$Q$23</f>
        <v>0</v>
      </c>
      <c r="L318" s="414">
        <f>'2026 Spring Order Form V20'!$Q$23</f>
        <v>0</v>
      </c>
      <c r="M318" s="122">
        <f>'2026 Spring Order Form V20'!$Q$232</f>
        <v>0</v>
      </c>
      <c r="O318" s="414">
        <f>'2026 Spring Order Form V20'!$T$23</f>
        <v>0</v>
      </c>
      <c r="P318" s="414">
        <f>'2026 Spring Order Form V20'!$T$23</f>
        <v>0</v>
      </c>
      <c r="Q318" s="122">
        <f>'2026 Spring Order Form V20'!$T$232</f>
        <v>0</v>
      </c>
      <c r="S318" s="414">
        <f>'2026 Spring Order Form V20'!$W$23</f>
        <v>0</v>
      </c>
      <c r="T318" s="414">
        <f>'2026 Spring Order Form V20'!$W$23</f>
        <v>0</v>
      </c>
      <c r="U318" s="122">
        <f>'2026 Spring Order Form V20'!$W$232</f>
        <v>0</v>
      </c>
      <c r="W318" s="491">
        <f>'2026 Spring Order Form V20'!$K$232</f>
        <v>0</v>
      </c>
      <c r="X318" s="496"/>
      <c r="Y318" s="122">
        <f>'2026 Spring Order Form V20'!$BS$232</f>
        <v>46</v>
      </c>
    </row>
    <row r="319" spans="1:25" x14ac:dyDescent="0.15">
      <c r="A319" s="122">
        <v>318</v>
      </c>
      <c r="C319" s="415">
        <f>'2026 Spring Order Form V20'!$F$18</f>
        <v>0</v>
      </c>
      <c r="D319" s="520" t="s">
        <v>309</v>
      </c>
      <c r="E319" s="534" t="s">
        <v>2165</v>
      </c>
      <c r="F319" s="141">
        <v>1377</v>
      </c>
      <c r="G319" s="414">
        <f>'2026 Spring Order Form V20'!$N$23</f>
        <v>0</v>
      </c>
      <c r="H319" s="414">
        <f>'2026 Spring Order Form V20'!$N$23</f>
        <v>0</v>
      </c>
      <c r="I319" s="122">
        <f>'2026 Spring Order Form V20'!$O$232</f>
        <v>0</v>
      </c>
      <c r="K319" s="414">
        <f>'2026 Spring Order Form V20'!$Q$23</f>
        <v>0</v>
      </c>
      <c r="L319" s="414">
        <f>'2026 Spring Order Form V20'!$Q$23</f>
        <v>0</v>
      </c>
      <c r="M319" s="122">
        <f>'2026 Spring Order Form V20'!$R$232</f>
        <v>0</v>
      </c>
      <c r="O319" s="414">
        <f>'2026 Spring Order Form V20'!$T$23</f>
        <v>0</v>
      </c>
      <c r="P319" s="414">
        <f>'2026 Spring Order Form V20'!$T$23</f>
        <v>0</v>
      </c>
      <c r="Q319" s="122">
        <f>'2026 Spring Order Form V20'!$U$232</f>
        <v>0</v>
      </c>
      <c r="S319" s="414">
        <f>'2026 Spring Order Form V20'!$W$23</f>
        <v>0</v>
      </c>
      <c r="T319" s="414">
        <f>'2026 Spring Order Form V20'!$W$23</f>
        <v>0</v>
      </c>
      <c r="U319" s="122">
        <f>'2026 Spring Order Form V20'!$X$232</f>
        <v>0</v>
      </c>
      <c r="X319" s="496"/>
      <c r="Y319" s="122"/>
    </row>
    <row r="320" spans="1:25" x14ac:dyDescent="0.15">
      <c r="A320" s="122">
        <v>319</v>
      </c>
      <c r="C320" s="415">
        <f>'2026 Spring Order Form V20'!$F$18</f>
        <v>0</v>
      </c>
      <c r="D320" s="520" t="s">
        <v>311</v>
      </c>
      <c r="E320" s="538">
        <v>4507700</v>
      </c>
      <c r="F320" s="141">
        <v>420</v>
      </c>
      <c r="G320" s="414">
        <f>'2026 Spring Order Form V20'!$N$23</f>
        <v>0</v>
      </c>
      <c r="H320" s="414">
        <f>'2026 Spring Order Form V20'!$N$23</f>
        <v>0</v>
      </c>
      <c r="I320" s="122">
        <f>'2026 Spring Order Form V20'!$N$233</f>
        <v>0</v>
      </c>
      <c r="K320" s="414">
        <f>'2026 Spring Order Form V20'!$Q$23</f>
        <v>0</v>
      </c>
      <c r="L320" s="414">
        <f>'2026 Spring Order Form V20'!$Q$23</f>
        <v>0</v>
      </c>
      <c r="M320" s="122">
        <f>'2026 Spring Order Form V20'!$Q$233</f>
        <v>0</v>
      </c>
      <c r="O320" s="414">
        <f>'2026 Spring Order Form V20'!$T$23</f>
        <v>0</v>
      </c>
      <c r="P320" s="414">
        <f>'2026 Spring Order Form V20'!$T$23</f>
        <v>0</v>
      </c>
      <c r="Q320" s="122">
        <f>'2026 Spring Order Form V20'!$T$233</f>
        <v>0</v>
      </c>
      <c r="S320" s="414">
        <f>'2026 Spring Order Form V20'!$W$23</f>
        <v>0</v>
      </c>
      <c r="T320" s="414">
        <f>'2026 Spring Order Form V20'!$W$23</f>
        <v>0</v>
      </c>
      <c r="U320" s="122">
        <f>'2026 Spring Order Form V20'!$W$233</f>
        <v>0</v>
      </c>
      <c r="W320" s="491">
        <f>'2026 Spring Order Form V20'!$K$233</f>
        <v>0</v>
      </c>
      <c r="X320" s="496"/>
      <c r="Y320" s="122" t="str">
        <f>'2026 Spring Order Form V20'!$BS$233</f>
        <v>S/O</v>
      </c>
    </row>
    <row r="321" spans="1:25" x14ac:dyDescent="0.15">
      <c r="A321" s="122">
        <v>320</v>
      </c>
      <c r="C321" s="415">
        <f>'2026 Spring Order Form V20'!$F$18</f>
        <v>0</v>
      </c>
      <c r="D321" s="520" t="s">
        <v>311</v>
      </c>
      <c r="E321" s="534" t="s">
        <v>2166</v>
      </c>
      <c r="F321" s="141">
        <v>1383</v>
      </c>
      <c r="G321" s="414">
        <f>'2026 Spring Order Form V20'!$N$23</f>
        <v>0</v>
      </c>
      <c r="H321" s="414">
        <f>'2026 Spring Order Form V20'!$N$23</f>
        <v>0</v>
      </c>
      <c r="I321" s="122">
        <f>'2026 Spring Order Form V20'!$O$233</f>
        <v>0</v>
      </c>
      <c r="K321" s="414">
        <f>'2026 Spring Order Form V20'!$Q$23</f>
        <v>0</v>
      </c>
      <c r="L321" s="414">
        <f>'2026 Spring Order Form V20'!$Q$23</f>
        <v>0</v>
      </c>
      <c r="M321" s="122">
        <f>'2026 Spring Order Form V20'!$R$233</f>
        <v>0</v>
      </c>
      <c r="O321" s="414">
        <f>'2026 Spring Order Form V20'!$T$23</f>
        <v>0</v>
      </c>
      <c r="P321" s="414">
        <f>'2026 Spring Order Form V20'!$T$23</f>
        <v>0</v>
      </c>
      <c r="Q321" s="122">
        <f>'2026 Spring Order Form V20'!$U$233</f>
        <v>0</v>
      </c>
      <c r="S321" s="414">
        <f>'2026 Spring Order Form V20'!$W$23</f>
        <v>0</v>
      </c>
      <c r="T321" s="414">
        <f>'2026 Spring Order Form V20'!$W$23</f>
        <v>0</v>
      </c>
      <c r="U321" s="122">
        <f>'2026 Spring Order Form V20'!$X$233</f>
        <v>0</v>
      </c>
      <c r="X321" s="496"/>
      <c r="Y321" s="122"/>
    </row>
    <row r="322" spans="1:25" x14ac:dyDescent="0.15">
      <c r="A322" s="122">
        <v>321</v>
      </c>
      <c r="C322" s="415">
        <f>'2026 Spring Order Form V20'!$F$18</f>
        <v>0</v>
      </c>
      <c r="D322" s="520" t="s">
        <v>311</v>
      </c>
      <c r="E322" s="538">
        <v>4507707</v>
      </c>
      <c r="F322" s="141">
        <v>1097</v>
      </c>
      <c r="G322" s="414">
        <f>'2026 Spring Order Form V20'!$N$23</f>
        <v>0</v>
      </c>
      <c r="H322" s="414">
        <f>'2026 Spring Order Form V20'!$N$23</f>
        <v>0</v>
      </c>
      <c r="I322" s="122">
        <f>'2026 Spring Order Form V20'!$N$234</f>
        <v>0</v>
      </c>
      <c r="K322" s="414">
        <f>'2026 Spring Order Form V20'!$Q$23</f>
        <v>0</v>
      </c>
      <c r="L322" s="414">
        <f>'2026 Spring Order Form V20'!$Q$23</f>
        <v>0</v>
      </c>
      <c r="M322" s="122">
        <f>'2026 Spring Order Form V20'!$Q$234</f>
        <v>0</v>
      </c>
      <c r="O322" s="414">
        <f>'2026 Spring Order Form V20'!$T$23</f>
        <v>0</v>
      </c>
      <c r="P322" s="414">
        <f>'2026 Spring Order Form V20'!$T$23</f>
        <v>0</v>
      </c>
      <c r="Q322" s="122">
        <f>'2026 Spring Order Form V20'!$T$234</f>
        <v>0</v>
      </c>
      <c r="S322" s="414">
        <f>'2026 Spring Order Form V20'!$W$23</f>
        <v>0</v>
      </c>
      <c r="T322" s="414">
        <f>'2026 Spring Order Form V20'!$W$23</f>
        <v>0</v>
      </c>
      <c r="U322" s="122">
        <f>'2026 Spring Order Form V20'!$W$234</f>
        <v>0</v>
      </c>
      <c r="W322" s="491">
        <f>'2026 Spring Order Form V20'!$K$234</f>
        <v>0</v>
      </c>
      <c r="X322" s="496"/>
      <c r="Y322" s="122" t="str">
        <f>'2026 Spring Order Form V20'!$BS$234</f>
        <v>S/O</v>
      </c>
    </row>
    <row r="323" spans="1:25" x14ac:dyDescent="0.15">
      <c r="A323" s="122">
        <v>322</v>
      </c>
      <c r="C323" s="415">
        <f>'2026 Spring Order Form V20'!$F$18</f>
        <v>0</v>
      </c>
      <c r="D323" s="520" t="s">
        <v>311</v>
      </c>
      <c r="E323" s="534" t="s">
        <v>2167</v>
      </c>
      <c r="F323" s="141">
        <v>1384</v>
      </c>
      <c r="G323" s="414">
        <f>'2026 Spring Order Form V20'!$N$23</f>
        <v>0</v>
      </c>
      <c r="H323" s="414">
        <f>'2026 Spring Order Form V20'!$N$23</f>
        <v>0</v>
      </c>
      <c r="I323" s="122">
        <f>'2026 Spring Order Form V20'!$O$234</f>
        <v>0</v>
      </c>
      <c r="K323" s="414">
        <f>'2026 Spring Order Form V20'!$Q$23</f>
        <v>0</v>
      </c>
      <c r="L323" s="414">
        <f>'2026 Spring Order Form V20'!$Q$23</f>
        <v>0</v>
      </c>
      <c r="M323" s="122">
        <f>'2026 Spring Order Form V20'!$R$234</f>
        <v>0</v>
      </c>
      <c r="O323" s="414">
        <f>'2026 Spring Order Form V20'!$T$23</f>
        <v>0</v>
      </c>
      <c r="P323" s="414">
        <f>'2026 Spring Order Form V20'!$T$23</f>
        <v>0</v>
      </c>
      <c r="Q323" s="122">
        <f>'2026 Spring Order Form V20'!$U$234</f>
        <v>0</v>
      </c>
      <c r="S323" s="414">
        <f>'2026 Spring Order Form V20'!$W$23</f>
        <v>0</v>
      </c>
      <c r="T323" s="414">
        <f>'2026 Spring Order Form V20'!$W$23</f>
        <v>0</v>
      </c>
      <c r="U323" s="122">
        <f>'2026 Spring Order Form V20'!$X$234</f>
        <v>0</v>
      </c>
      <c r="X323" s="496"/>
      <c r="Y323" s="122"/>
    </row>
    <row r="324" spans="1:25" x14ac:dyDescent="0.15">
      <c r="A324" s="122">
        <v>323</v>
      </c>
      <c r="C324" s="415">
        <f>'2026 Spring Order Form V20'!$F$18</f>
        <v>0</v>
      </c>
      <c r="D324" s="520" t="s">
        <v>312</v>
      </c>
      <c r="E324" s="538">
        <v>4507800</v>
      </c>
      <c r="F324" s="141">
        <v>410</v>
      </c>
      <c r="G324" s="414">
        <f>'2026 Spring Order Form V20'!$N$23</f>
        <v>0</v>
      </c>
      <c r="H324" s="414">
        <f>'2026 Spring Order Form V20'!$N$23</f>
        <v>0</v>
      </c>
      <c r="I324" s="122">
        <f>'2026 Spring Order Form V20'!$N$235</f>
        <v>0</v>
      </c>
      <c r="K324" s="414">
        <f>'2026 Spring Order Form V20'!$Q$23</f>
        <v>0</v>
      </c>
      <c r="L324" s="414">
        <f>'2026 Spring Order Form V20'!$Q$23</f>
        <v>0</v>
      </c>
      <c r="M324" s="122">
        <f>'2026 Spring Order Form V20'!$Q$235</f>
        <v>0</v>
      </c>
      <c r="O324" s="414">
        <f>'2026 Spring Order Form V20'!$T$23</f>
        <v>0</v>
      </c>
      <c r="P324" s="414">
        <f>'2026 Spring Order Form V20'!$T$23</f>
        <v>0</v>
      </c>
      <c r="Q324" s="122">
        <f>'2026 Spring Order Form V20'!$T$235</f>
        <v>0</v>
      </c>
      <c r="S324" s="414">
        <f>'2026 Spring Order Form V20'!$W$23</f>
        <v>0</v>
      </c>
      <c r="T324" s="414">
        <f>'2026 Spring Order Form V20'!$W$23</f>
        <v>0</v>
      </c>
      <c r="U324" s="122">
        <f>'2026 Spring Order Form V20'!$W$235</f>
        <v>0</v>
      </c>
      <c r="W324" s="491">
        <f>'2026 Spring Order Form V20'!$K$235</f>
        <v>0</v>
      </c>
      <c r="X324" s="496"/>
      <c r="Y324" s="122" t="str">
        <f>'2026 Spring Order Form V20'!$BS$235</f>
        <v>S/O</v>
      </c>
    </row>
    <row r="325" spans="1:25" x14ac:dyDescent="0.15">
      <c r="A325" s="122">
        <v>324</v>
      </c>
      <c r="C325" s="415">
        <f>'2026 Spring Order Form V20'!$F$18</f>
        <v>0</v>
      </c>
      <c r="D325" s="520" t="s">
        <v>312</v>
      </c>
      <c r="E325" s="534" t="s">
        <v>2168</v>
      </c>
      <c r="F325" s="141">
        <v>1387</v>
      </c>
      <c r="G325" s="414">
        <f>'2026 Spring Order Form V20'!$N$23</f>
        <v>0</v>
      </c>
      <c r="H325" s="414">
        <f>'2026 Spring Order Form V20'!$N$23</f>
        <v>0</v>
      </c>
      <c r="I325" s="122">
        <f>'2026 Spring Order Form V20'!$O$235</f>
        <v>0</v>
      </c>
      <c r="K325" s="414">
        <f>'2026 Spring Order Form V20'!$Q$23</f>
        <v>0</v>
      </c>
      <c r="L325" s="414">
        <f>'2026 Spring Order Form V20'!$Q$23</f>
        <v>0</v>
      </c>
      <c r="M325" s="122">
        <f>'2026 Spring Order Form V20'!$R$235</f>
        <v>0</v>
      </c>
      <c r="O325" s="414">
        <f>'2026 Spring Order Form V20'!$T$23</f>
        <v>0</v>
      </c>
      <c r="P325" s="414">
        <f>'2026 Spring Order Form V20'!$T$23</f>
        <v>0</v>
      </c>
      <c r="Q325" s="122">
        <f>'2026 Spring Order Form V20'!$U$235</f>
        <v>0</v>
      </c>
      <c r="S325" s="414">
        <f>'2026 Spring Order Form V20'!$W$23</f>
        <v>0</v>
      </c>
      <c r="T325" s="414">
        <f>'2026 Spring Order Form V20'!$W$23</f>
        <v>0</v>
      </c>
      <c r="U325" s="122">
        <f>'2026 Spring Order Form V20'!$X$235</f>
        <v>0</v>
      </c>
      <c r="X325" s="496"/>
      <c r="Y325" s="122"/>
    </row>
    <row r="326" spans="1:25" x14ac:dyDescent="0.15">
      <c r="A326" s="122">
        <v>325</v>
      </c>
      <c r="C326" s="415">
        <f>'2026 Spring Order Form V20'!$F$18</f>
        <v>0</v>
      </c>
      <c r="D326" s="520" t="s">
        <v>312</v>
      </c>
      <c r="E326" s="538">
        <v>4507805</v>
      </c>
      <c r="F326" s="141">
        <v>21083</v>
      </c>
      <c r="G326" s="414">
        <f>'2026 Spring Order Form V20'!$N$23</f>
        <v>0</v>
      </c>
      <c r="H326" s="414">
        <f>'2026 Spring Order Form V20'!$N$23</f>
        <v>0</v>
      </c>
      <c r="I326" s="122">
        <f>'2026 Spring Order Form V20'!$N$236</f>
        <v>0</v>
      </c>
      <c r="K326" s="414">
        <f>'2026 Spring Order Form V20'!$Q$23</f>
        <v>0</v>
      </c>
      <c r="L326" s="414">
        <f>'2026 Spring Order Form V20'!$Q$23</f>
        <v>0</v>
      </c>
      <c r="M326" s="122">
        <f>'2026 Spring Order Form V20'!$Q$236</f>
        <v>0</v>
      </c>
      <c r="O326" s="414">
        <f>'2026 Spring Order Form V20'!$T$23</f>
        <v>0</v>
      </c>
      <c r="P326" s="414">
        <f>'2026 Spring Order Form V20'!$T$23</f>
        <v>0</v>
      </c>
      <c r="Q326" s="122">
        <f>'2026 Spring Order Form V20'!$T$236</f>
        <v>0</v>
      </c>
      <c r="S326" s="414">
        <f>'2026 Spring Order Form V20'!$W$23</f>
        <v>0</v>
      </c>
      <c r="T326" s="414">
        <f>'2026 Spring Order Form V20'!$W$23</f>
        <v>0</v>
      </c>
      <c r="U326" s="122">
        <f>'2026 Spring Order Form V20'!$W$236</f>
        <v>0</v>
      </c>
      <c r="W326" s="491">
        <f>'2026 Spring Order Form V20'!$K$236</f>
        <v>0</v>
      </c>
      <c r="X326" s="496"/>
      <c r="Y326" s="122" t="str">
        <f>'2026 Spring Order Form V20'!$BS$236</f>
        <v>S/O</v>
      </c>
    </row>
    <row r="327" spans="1:25" x14ac:dyDescent="0.15">
      <c r="A327" s="122">
        <v>326</v>
      </c>
      <c r="C327" s="415">
        <f>'2026 Spring Order Form V20'!$F$18</f>
        <v>0</v>
      </c>
      <c r="D327" s="520" t="s">
        <v>312</v>
      </c>
      <c r="E327" s="534" t="s">
        <v>2169</v>
      </c>
      <c r="F327" s="141">
        <v>21082</v>
      </c>
      <c r="G327" s="414">
        <f>'2026 Spring Order Form V20'!$N$23</f>
        <v>0</v>
      </c>
      <c r="H327" s="414">
        <f>'2026 Spring Order Form V20'!$N$23</f>
        <v>0</v>
      </c>
      <c r="I327" s="122">
        <f>'2026 Spring Order Form V20'!$O$236</f>
        <v>0</v>
      </c>
      <c r="K327" s="414">
        <f>'2026 Spring Order Form V20'!$Q$23</f>
        <v>0</v>
      </c>
      <c r="L327" s="414">
        <f>'2026 Spring Order Form V20'!$Q$23</f>
        <v>0</v>
      </c>
      <c r="M327" s="122">
        <f>'2026 Spring Order Form V20'!$R$236</f>
        <v>0</v>
      </c>
      <c r="O327" s="414">
        <f>'2026 Spring Order Form V20'!$T$23</f>
        <v>0</v>
      </c>
      <c r="P327" s="414">
        <f>'2026 Spring Order Form V20'!$T$23</f>
        <v>0</v>
      </c>
      <c r="Q327" s="122">
        <f>'2026 Spring Order Form V20'!$U$236</f>
        <v>0</v>
      </c>
      <c r="S327" s="414">
        <f>'2026 Spring Order Form V20'!$W$23</f>
        <v>0</v>
      </c>
      <c r="T327" s="414">
        <f>'2026 Spring Order Form V20'!$W$23</f>
        <v>0</v>
      </c>
      <c r="U327" s="122">
        <f>'2026 Spring Order Form V20'!$X$236</f>
        <v>0</v>
      </c>
      <c r="X327" s="496"/>
      <c r="Y327" s="122"/>
    </row>
    <row r="328" spans="1:25" x14ac:dyDescent="0.15">
      <c r="A328" s="122">
        <v>327</v>
      </c>
      <c r="C328" s="415">
        <f>'2026 Spring Order Form V20'!$F$18</f>
        <v>0</v>
      </c>
      <c r="D328" s="520" t="s">
        <v>314</v>
      </c>
      <c r="E328" s="538">
        <v>4506730</v>
      </c>
      <c r="F328" s="141">
        <v>18674</v>
      </c>
      <c r="G328" s="414">
        <f>'2026 Spring Order Form V20'!$N$23</f>
        <v>0</v>
      </c>
      <c r="H328" s="414">
        <f>'2026 Spring Order Form V20'!$N$23</f>
        <v>0</v>
      </c>
      <c r="I328" s="122">
        <f>'2026 Spring Order Form V20'!$N$238</f>
        <v>0</v>
      </c>
      <c r="K328" s="414">
        <f>'2026 Spring Order Form V20'!$Q$23</f>
        <v>0</v>
      </c>
      <c r="L328" s="414">
        <f>'2026 Spring Order Form V20'!$Q$23</f>
        <v>0</v>
      </c>
      <c r="M328" s="122">
        <f>'2026 Spring Order Form V20'!$Q$238</f>
        <v>0</v>
      </c>
      <c r="O328" s="414">
        <f>'2026 Spring Order Form V20'!$T$23</f>
        <v>0</v>
      </c>
      <c r="P328" s="414">
        <f>'2026 Spring Order Form V20'!$T$23</f>
        <v>0</v>
      </c>
      <c r="Q328" s="122">
        <f>'2026 Spring Order Form V20'!$T$238</f>
        <v>0</v>
      </c>
      <c r="S328" s="414">
        <f>'2026 Spring Order Form V20'!$W$23</f>
        <v>0</v>
      </c>
      <c r="T328" s="414">
        <f>'2026 Spring Order Form V20'!$W$23</f>
        <v>0</v>
      </c>
      <c r="U328" s="122">
        <f>'2026 Spring Order Form V20'!$W$238</f>
        <v>0</v>
      </c>
      <c r="W328" s="491">
        <f>'2026 Spring Order Form V20'!$K$238</f>
        <v>0</v>
      </c>
      <c r="X328" s="496"/>
      <c r="Y328" s="122" t="str">
        <f>'2026 Spring Order Form V20'!$BS$238</f>
        <v>S/O</v>
      </c>
    </row>
    <row r="329" spans="1:25" x14ac:dyDescent="0.15">
      <c r="A329" s="122">
        <v>328</v>
      </c>
      <c r="C329" s="415">
        <f>'2026 Spring Order Form V20'!$F$18</f>
        <v>0</v>
      </c>
      <c r="D329" s="520" t="s">
        <v>314</v>
      </c>
      <c r="E329" s="534" t="s">
        <v>2170</v>
      </c>
      <c r="F329" s="141">
        <v>18673</v>
      </c>
      <c r="G329" s="414">
        <f>'2026 Spring Order Form V20'!$N$23</f>
        <v>0</v>
      </c>
      <c r="H329" s="414">
        <f>'2026 Spring Order Form V20'!$N$23</f>
        <v>0</v>
      </c>
      <c r="I329" s="122">
        <f>'2026 Spring Order Form V20'!$O$238</f>
        <v>0</v>
      </c>
      <c r="K329" s="414">
        <f>'2026 Spring Order Form V20'!$Q$23</f>
        <v>0</v>
      </c>
      <c r="L329" s="414">
        <f>'2026 Spring Order Form V20'!$Q$23</f>
        <v>0</v>
      </c>
      <c r="M329" s="122">
        <f>'2026 Spring Order Form V20'!$R$238</f>
        <v>0</v>
      </c>
      <c r="O329" s="414">
        <f>'2026 Spring Order Form V20'!$T$23</f>
        <v>0</v>
      </c>
      <c r="P329" s="414">
        <f>'2026 Spring Order Form V20'!$T$23</f>
        <v>0</v>
      </c>
      <c r="Q329" s="122">
        <f>'2026 Spring Order Form V20'!$U$238</f>
        <v>0</v>
      </c>
      <c r="S329" s="414">
        <f>'2026 Spring Order Form V20'!$W$23</f>
        <v>0</v>
      </c>
      <c r="T329" s="414">
        <f>'2026 Spring Order Form V20'!$W$23</f>
        <v>0</v>
      </c>
      <c r="U329" s="122">
        <f>'2026 Spring Order Form V20'!$X$238</f>
        <v>0</v>
      </c>
      <c r="X329" s="496"/>
      <c r="Y329" s="122"/>
    </row>
    <row r="330" spans="1:25" x14ac:dyDescent="0.15">
      <c r="A330" s="122">
        <v>329</v>
      </c>
      <c r="C330" s="415">
        <f>'2026 Spring Order Form V20'!$F$18</f>
        <v>0</v>
      </c>
      <c r="D330" s="520" t="s">
        <v>315</v>
      </c>
      <c r="E330" s="538">
        <v>4507392</v>
      </c>
      <c r="F330" s="141">
        <v>26283</v>
      </c>
      <c r="G330" s="414">
        <f>'2026 Spring Order Form V20'!$N$23</f>
        <v>0</v>
      </c>
      <c r="H330" s="414">
        <f>'2026 Spring Order Form V20'!$N$23</f>
        <v>0</v>
      </c>
      <c r="I330" s="122">
        <f>'2026 Spring Order Form V20'!$N$239</f>
        <v>0</v>
      </c>
      <c r="K330" s="414">
        <f>'2026 Spring Order Form V20'!$Q$23</f>
        <v>0</v>
      </c>
      <c r="L330" s="414">
        <f>'2026 Spring Order Form V20'!$Q$23</f>
        <v>0</v>
      </c>
      <c r="M330" s="122">
        <f>'2026 Spring Order Form V20'!$Q$239</f>
        <v>0</v>
      </c>
      <c r="O330" s="414">
        <f>'2026 Spring Order Form V20'!$T$23</f>
        <v>0</v>
      </c>
      <c r="P330" s="414">
        <f>'2026 Spring Order Form V20'!$T$23</f>
        <v>0</v>
      </c>
      <c r="Q330" s="122">
        <f>'2026 Spring Order Form V20'!$T$239</f>
        <v>0</v>
      </c>
      <c r="S330" s="414">
        <f>'2026 Spring Order Form V20'!$W$23</f>
        <v>0</v>
      </c>
      <c r="T330" s="414">
        <f>'2026 Spring Order Form V20'!$W$23</f>
        <v>0</v>
      </c>
      <c r="U330" s="122">
        <f>'2026 Spring Order Form V20'!$W$239</f>
        <v>0</v>
      </c>
      <c r="W330" s="491">
        <f>'2026 Spring Order Form V20'!$K$239</f>
        <v>0</v>
      </c>
      <c r="X330" s="496"/>
      <c r="Y330" s="122">
        <f>'2026 Spring Order Form V20'!$BS$239</f>
        <v>11</v>
      </c>
    </row>
    <row r="331" spans="1:25" x14ac:dyDescent="0.15">
      <c r="A331" s="122">
        <v>330</v>
      </c>
      <c r="C331" s="415">
        <f>'2026 Spring Order Form V20'!$F$18</f>
        <v>0</v>
      </c>
      <c r="D331" s="520" t="s">
        <v>315</v>
      </c>
      <c r="E331" s="534" t="s">
        <v>2171</v>
      </c>
      <c r="F331" s="141">
        <v>26285</v>
      </c>
      <c r="G331" s="414">
        <f>'2026 Spring Order Form V20'!$N$23</f>
        <v>0</v>
      </c>
      <c r="H331" s="414">
        <f>'2026 Spring Order Form V20'!$N$23</f>
        <v>0</v>
      </c>
      <c r="I331" s="122">
        <f>'2026 Spring Order Form V20'!$O$239</f>
        <v>0</v>
      </c>
      <c r="K331" s="414">
        <f>'2026 Spring Order Form V20'!$Q$23</f>
        <v>0</v>
      </c>
      <c r="L331" s="414">
        <f>'2026 Spring Order Form V20'!$Q$23</f>
        <v>0</v>
      </c>
      <c r="M331" s="122">
        <f>'2026 Spring Order Form V20'!$R$239</f>
        <v>0</v>
      </c>
      <c r="O331" s="414">
        <f>'2026 Spring Order Form V20'!$T$23</f>
        <v>0</v>
      </c>
      <c r="P331" s="414">
        <f>'2026 Spring Order Form V20'!$T$23</f>
        <v>0</v>
      </c>
      <c r="Q331" s="122">
        <f>'2026 Spring Order Form V20'!$U$239</f>
        <v>0</v>
      </c>
      <c r="S331" s="414">
        <f>'2026 Spring Order Form V20'!$W$23</f>
        <v>0</v>
      </c>
      <c r="T331" s="414">
        <f>'2026 Spring Order Form V20'!$W$23</f>
        <v>0</v>
      </c>
      <c r="U331" s="122">
        <f>'2026 Spring Order Form V20'!$X$239</f>
        <v>0</v>
      </c>
      <c r="X331" s="496"/>
      <c r="Y331" s="122"/>
    </row>
    <row r="332" spans="1:25" x14ac:dyDescent="0.15">
      <c r="A332" s="122">
        <v>331</v>
      </c>
      <c r="C332" s="415">
        <f>'2026 Spring Order Form V20'!$F$18</f>
        <v>0</v>
      </c>
      <c r="D332" s="520" t="s">
        <v>318</v>
      </c>
      <c r="E332" s="533">
        <v>4508092</v>
      </c>
      <c r="F332" s="141">
        <v>26286</v>
      </c>
      <c r="G332" s="414">
        <f>'2026 Spring Order Form V20'!$N$23</f>
        <v>0</v>
      </c>
      <c r="H332" s="414">
        <f>'2026 Spring Order Form V20'!$N$23</f>
        <v>0</v>
      </c>
      <c r="I332" s="122">
        <f>'2026 Spring Order Form V20'!$N$241</f>
        <v>0</v>
      </c>
      <c r="K332" s="414">
        <f>'2026 Spring Order Form V20'!$Q$23</f>
        <v>0</v>
      </c>
      <c r="L332" s="414">
        <f>'2026 Spring Order Form V20'!$Q$23</f>
        <v>0</v>
      </c>
      <c r="M332" s="122">
        <f>'2026 Spring Order Form V20'!$Q$241</f>
        <v>0</v>
      </c>
      <c r="O332" s="414">
        <f>'2026 Spring Order Form V20'!$T$23</f>
        <v>0</v>
      </c>
      <c r="P332" s="414">
        <f>'2026 Spring Order Form V20'!$T$23</f>
        <v>0</v>
      </c>
      <c r="Q332" s="122">
        <f>'2026 Spring Order Form V20'!$T$241</f>
        <v>0</v>
      </c>
      <c r="S332" s="414">
        <f>'2026 Spring Order Form V20'!$W$23</f>
        <v>0</v>
      </c>
      <c r="T332" s="414">
        <f>'2026 Spring Order Form V20'!$W$23</f>
        <v>0</v>
      </c>
      <c r="U332" s="122">
        <f>'2026 Spring Order Form V20'!$W$241</f>
        <v>0</v>
      </c>
      <c r="W332" s="491">
        <f>'2026 Spring Order Form V20'!$K$241</f>
        <v>0</v>
      </c>
      <c r="X332" s="496"/>
      <c r="Y332" s="122" t="str">
        <f>'2026 Spring Order Form V20'!$BS$241</f>
        <v>S/O</v>
      </c>
    </row>
    <row r="333" spans="1:25" x14ac:dyDescent="0.15">
      <c r="A333" s="122">
        <v>332</v>
      </c>
      <c r="C333" s="415">
        <f>'2026 Spring Order Form V20'!$F$18</f>
        <v>0</v>
      </c>
      <c r="D333" s="520" t="s">
        <v>318</v>
      </c>
      <c r="E333" s="534" t="s">
        <v>2172</v>
      </c>
      <c r="F333" s="141">
        <v>26288</v>
      </c>
      <c r="G333" s="414">
        <f>'2026 Spring Order Form V20'!$N$23</f>
        <v>0</v>
      </c>
      <c r="H333" s="414">
        <f>'2026 Spring Order Form V20'!$N$23</f>
        <v>0</v>
      </c>
      <c r="I333" s="122">
        <f>'2026 Spring Order Form V20'!$O$241</f>
        <v>0</v>
      </c>
      <c r="K333" s="414">
        <f>'2026 Spring Order Form V20'!$Q$23</f>
        <v>0</v>
      </c>
      <c r="L333" s="414">
        <f>'2026 Spring Order Form V20'!$Q$23</f>
        <v>0</v>
      </c>
      <c r="M333" s="122">
        <f>'2026 Spring Order Form V20'!$R$241</f>
        <v>0</v>
      </c>
      <c r="O333" s="414">
        <f>'2026 Spring Order Form V20'!$T$23</f>
        <v>0</v>
      </c>
      <c r="P333" s="414">
        <f>'2026 Spring Order Form V20'!$T$23</f>
        <v>0</v>
      </c>
      <c r="Q333" s="122">
        <f>'2026 Spring Order Form V20'!$U$241</f>
        <v>0</v>
      </c>
      <c r="S333" s="414">
        <f>'2026 Spring Order Form V20'!$W$23</f>
        <v>0</v>
      </c>
      <c r="T333" s="414">
        <f>'2026 Spring Order Form V20'!$W$23</f>
        <v>0</v>
      </c>
      <c r="U333" s="122">
        <f>'2026 Spring Order Form V20'!$X$241</f>
        <v>0</v>
      </c>
      <c r="X333" s="496"/>
      <c r="Y333" s="122"/>
    </row>
    <row r="334" spans="1:25" x14ac:dyDescent="0.15">
      <c r="A334" s="122">
        <v>333</v>
      </c>
      <c r="C334" s="415">
        <f>'2026 Spring Order Form V20'!$F$18</f>
        <v>0</v>
      </c>
      <c r="D334" s="521" t="s">
        <v>320</v>
      </c>
      <c r="E334" s="542">
        <v>4508202</v>
      </c>
      <c r="F334" s="141">
        <v>17850</v>
      </c>
      <c r="G334" s="414">
        <f>'2026 Spring Order Form V20'!$N$23</f>
        <v>0</v>
      </c>
      <c r="H334" s="414">
        <f>'2026 Spring Order Form V20'!$N$23</f>
        <v>0</v>
      </c>
      <c r="I334" s="122">
        <f>'2026 Spring Order Form V20'!$N$243</f>
        <v>0</v>
      </c>
      <c r="K334" s="414">
        <f>'2026 Spring Order Form V20'!$Q$23</f>
        <v>0</v>
      </c>
      <c r="L334" s="414">
        <f>'2026 Spring Order Form V20'!$Q$23</f>
        <v>0</v>
      </c>
      <c r="M334" s="122">
        <f>'2026 Spring Order Form V20'!$Q$243</f>
        <v>0</v>
      </c>
      <c r="O334" s="414">
        <f>'2026 Spring Order Form V20'!$T$23</f>
        <v>0</v>
      </c>
      <c r="P334" s="414">
        <f>'2026 Spring Order Form V20'!$T$23</f>
        <v>0</v>
      </c>
      <c r="Q334" s="122">
        <f>'2026 Spring Order Form V20'!$T$243</f>
        <v>0</v>
      </c>
      <c r="S334" s="414">
        <f>'2026 Spring Order Form V20'!$W$23</f>
        <v>0</v>
      </c>
      <c r="T334" s="414">
        <f>'2026 Spring Order Form V20'!$W$23</f>
        <v>0</v>
      </c>
      <c r="U334" s="122">
        <f>'2026 Spring Order Form V20'!$W$243</f>
        <v>0</v>
      </c>
      <c r="W334" s="491">
        <f>'2026 Spring Order Form V20'!$K$243</f>
        <v>0</v>
      </c>
      <c r="X334" s="496"/>
      <c r="Y334" s="122" t="str">
        <f>'2026 Spring Order Form V20'!$BS$243</f>
        <v>S/O</v>
      </c>
    </row>
    <row r="335" spans="1:25" x14ac:dyDescent="0.15">
      <c r="A335" s="122">
        <v>334</v>
      </c>
      <c r="C335" s="415">
        <f>'2026 Spring Order Form V20'!$F$18</f>
        <v>0</v>
      </c>
      <c r="D335" s="520" t="s">
        <v>320</v>
      </c>
      <c r="E335" s="534" t="s">
        <v>2173</v>
      </c>
      <c r="F335" s="141">
        <v>17849</v>
      </c>
      <c r="G335" s="414">
        <f>'2026 Spring Order Form V20'!$N$23</f>
        <v>0</v>
      </c>
      <c r="H335" s="414">
        <f>'2026 Spring Order Form V20'!$N$23</f>
        <v>0</v>
      </c>
      <c r="I335" s="122">
        <f>'2026 Spring Order Form V20'!$O$243</f>
        <v>0</v>
      </c>
      <c r="K335" s="414">
        <f>'2026 Spring Order Form V20'!$Q$23</f>
        <v>0</v>
      </c>
      <c r="L335" s="414">
        <f>'2026 Spring Order Form V20'!$Q$23</f>
        <v>0</v>
      </c>
      <c r="M335" s="122">
        <f>'2026 Spring Order Form V20'!$R$243</f>
        <v>0</v>
      </c>
      <c r="O335" s="414">
        <f>'2026 Spring Order Form V20'!$T$23</f>
        <v>0</v>
      </c>
      <c r="P335" s="414">
        <f>'2026 Spring Order Form V20'!$T$23</f>
        <v>0</v>
      </c>
      <c r="Q335" s="122">
        <f>'2026 Spring Order Form V20'!$U$243</f>
        <v>0</v>
      </c>
      <c r="S335" s="414">
        <f>'2026 Spring Order Form V20'!$W$23</f>
        <v>0</v>
      </c>
      <c r="T335" s="414">
        <f>'2026 Spring Order Form V20'!$W$23</f>
        <v>0</v>
      </c>
      <c r="U335" s="122">
        <f>'2026 Spring Order Form V20'!$X$243</f>
        <v>0</v>
      </c>
      <c r="X335" s="496"/>
      <c r="Y335" s="122"/>
    </row>
    <row r="336" spans="1:25" x14ac:dyDescent="0.15">
      <c r="A336" s="122">
        <v>335</v>
      </c>
      <c r="C336" s="415">
        <f>'2026 Spring Order Form V20'!$F$18</f>
        <v>0</v>
      </c>
      <c r="D336" s="520" t="s">
        <v>322</v>
      </c>
      <c r="E336" s="538">
        <v>4508242</v>
      </c>
      <c r="F336" s="141">
        <v>17314</v>
      </c>
      <c r="G336" s="414">
        <f>'2026 Spring Order Form V20'!$N$23</f>
        <v>0</v>
      </c>
      <c r="H336" s="414">
        <f>'2026 Spring Order Form V20'!$N$23</f>
        <v>0</v>
      </c>
      <c r="I336" s="122">
        <f>'2026 Spring Order Form V20'!$N$245</f>
        <v>0</v>
      </c>
      <c r="K336" s="414">
        <f>'2026 Spring Order Form V20'!$Q$23</f>
        <v>0</v>
      </c>
      <c r="L336" s="414">
        <f>'2026 Spring Order Form V20'!$Q$23</f>
        <v>0</v>
      </c>
      <c r="M336" s="122">
        <f>'2026 Spring Order Form V20'!$Q$245</f>
        <v>0</v>
      </c>
      <c r="O336" s="414">
        <f>'2026 Spring Order Form V20'!$T$23</f>
        <v>0</v>
      </c>
      <c r="P336" s="414">
        <f>'2026 Spring Order Form V20'!$T$23</f>
        <v>0</v>
      </c>
      <c r="Q336" s="122">
        <f>'2026 Spring Order Form V20'!$T$245</f>
        <v>0</v>
      </c>
      <c r="S336" s="414">
        <f>'2026 Spring Order Form V20'!$W$23</f>
        <v>0</v>
      </c>
      <c r="T336" s="414">
        <f>'2026 Spring Order Form V20'!$W$23</f>
        <v>0</v>
      </c>
      <c r="U336" s="122">
        <f>'2026 Spring Order Form V20'!$W$245</f>
        <v>0</v>
      </c>
      <c r="W336" s="491">
        <f>'2026 Spring Order Form V20'!$K$245</f>
        <v>0</v>
      </c>
      <c r="X336" s="496"/>
      <c r="Y336" s="122">
        <f>'2026 Spring Order Form V20'!$BS$245</f>
        <v>12</v>
      </c>
    </row>
    <row r="337" spans="1:25" x14ac:dyDescent="0.15">
      <c r="A337" s="122">
        <v>336</v>
      </c>
      <c r="C337" s="415">
        <f>'2026 Spring Order Form V20'!$F$18</f>
        <v>0</v>
      </c>
      <c r="D337" s="520" t="s">
        <v>322</v>
      </c>
      <c r="E337" s="534" t="s">
        <v>2174</v>
      </c>
      <c r="F337" s="141">
        <v>17313</v>
      </c>
      <c r="G337" s="414">
        <f>'2026 Spring Order Form V20'!$N$23</f>
        <v>0</v>
      </c>
      <c r="H337" s="414">
        <f>'2026 Spring Order Form V20'!$N$23</f>
        <v>0</v>
      </c>
      <c r="I337" s="122">
        <f>'2026 Spring Order Form V20'!$O$245</f>
        <v>0</v>
      </c>
      <c r="K337" s="414">
        <f>'2026 Spring Order Form V20'!$Q$23</f>
        <v>0</v>
      </c>
      <c r="L337" s="414">
        <f>'2026 Spring Order Form V20'!$Q$23</f>
        <v>0</v>
      </c>
      <c r="M337" s="122">
        <f>'2026 Spring Order Form V20'!$R$245</f>
        <v>0</v>
      </c>
      <c r="O337" s="414">
        <f>'2026 Spring Order Form V20'!$T$23</f>
        <v>0</v>
      </c>
      <c r="P337" s="414">
        <f>'2026 Spring Order Form V20'!$T$23</f>
        <v>0</v>
      </c>
      <c r="Q337" s="122">
        <f>'2026 Spring Order Form V20'!$U$245</f>
        <v>0</v>
      </c>
      <c r="S337" s="414">
        <f>'2026 Spring Order Form V20'!$W$23</f>
        <v>0</v>
      </c>
      <c r="T337" s="414">
        <f>'2026 Spring Order Form V20'!$W$23</f>
        <v>0</v>
      </c>
      <c r="U337" s="122">
        <f>'2026 Spring Order Form V20'!$X$245</f>
        <v>0</v>
      </c>
      <c r="X337" s="496"/>
      <c r="Y337" s="122"/>
    </row>
    <row r="338" spans="1:25" x14ac:dyDescent="0.15">
      <c r="A338" s="122">
        <v>337</v>
      </c>
      <c r="C338" s="415">
        <f>'2026 Spring Order Form V20'!$F$18</f>
        <v>0</v>
      </c>
      <c r="D338" s="520" t="s">
        <v>324</v>
      </c>
      <c r="E338" s="538">
        <v>4508252</v>
      </c>
      <c r="F338" s="141">
        <v>17315</v>
      </c>
      <c r="G338" s="414">
        <f>'2026 Spring Order Form V20'!$N$23</f>
        <v>0</v>
      </c>
      <c r="H338" s="414">
        <f>'2026 Spring Order Form V20'!$N$23</f>
        <v>0</v>
      </c>
      <c r="I338" s="122">
        <f>'2026 Spring Order Form V20'!$N$246</f>
        <v>0</v>
      </c>
      <c r="K338" s="414">
        <f>'2026 Spring Order Form V20'!$Q$23</f>
        <v>0</v>
      </c>
      <c r="L338" s="414">
        <f>'2026 Spring Order Form V20'!$Q$23</f>
        <v>0</v>
      </c>
      <c r="M338" s="122">
        <f>'2026 Spring Order Form V20'!$Q$246</f>
        <v>0</v>
      </c>
      <c r="O338" s="414">
        <f>'2026 Spring Order Form V20'!$T$23</f>
        <v>0</v>
      </c>
      <c r="P338" s="414">
        <f>'2026 Spring Order Form V20'!$T$23</f>
        <v>0</v>
      </c>
      <c r="Q338" s="122">
        <f>'2026 Spring Order Form V20'!$T$246</f>
        <v>0</v>
      </c>
      <c r="S338" s="414">
        <f>'2026 Spring Order Form V20'!$W$23</f>
        <v>0</v>
      </c>
      <c r="T338" s="414">
        <f>'2026 Spring Order Form V20'!$W$23</f>
        <v>0</v>
      </c>
      <c r="U338" s="122">
        <f>'2026 Spring Order Form V20'!$W$246</f>
        <v>0</v>
      </c>
      <c r="W338" s="491">
        <f>'2026 Spring Order Form V20'!$K$246</f>
        <v>0</v>
      </c>
      <c r="X338" s="496"/>
      <c r="Y338" s="122">
        <f>'2026 Spring Order Form V20'!$BS$246</f>
        <v>12</v>
      </c>
    </row>
    <row r="339" spans="1:25" x14ac:dyDescent="0.15">
      <c r="A339" s="122">
        <v>338</v>
      </c>
      <c r="C339" s="415">
        <f>'2026 Spring Order Form V20'!$F$18</f>
        <v>0</v>
      </c>
      <c r="D339" s="520" t="s">
        <v>324</v>
      </c>
      <c r="E339" s="534" t="s">
        <v>2175</v>
      </c>
      <c r="F339" s="141">
        <v>17316</v>
      </c>
      <c r="G339" s="414">
        <f>'2026 Spring Order Form V20'!$N$23</f>
        <v>0</v>
      </c>
      <c r="H339" s="414">
        <f>'2026 Spring Order Form V20'!$N$23</f>
        <v>0</v>
      </c>
      <c r="I339" s="122">
        <f>'2026 Spring Order Form V20'!$O$246</f>
        <v>0</v>
      </c>
      <c r="K339" s="414">
        <f>'2026 Spring Order Form V20'!$Q$23</f>
        <v>0</v>
      </c>
      <c r="L339" s="414">
        <f>'2026 Spring Order Form V20'!$Q$23</f>
        <v>0</v>
      </c>
      <c r="M339" s="122">
        <f>'2026 Spring Order Form V20'!$R$246</f>
        <v>0</v>
      </c>
      <c r="O339" s="414">
        <f>'2026 Spring Order Form V20'!$T$23</f>
        <v>0</v>
      </c>
      <c r="P339" s="414">
        <f>'2026 Spring Order Form V20'!$T$23</f>
        <v>0</v>
      </c>
      <c r="Q339" s="122">
        <f>'2026 Spring Order Form V20'!$U$246</f>
        <v>0</v>
      </c>
      <c r="S339" s="414">
        <f>'2026 Spring Order Form V20'!$W$23</f>
        <v>0</v>
      </c>
      <c r="T339" s="414">
        <f>'2026 Spring Order Form V20'!$W$23</f>
        <v>0</v>
      </c>
      <c r="U339" s="122">
        <f>'2026 Spring Order Form V20'!$X$246</f>
        <v>0</v>
      </c>
      <c r="X339" s="496"/>
      <c r="Y339" s="122"/>
    </row>
    <row r="340" spans="1:25" x14ac:dyDescent="0.15">
      <c r="A340" s="122">
        <v>339</v>
      </c>
      <c r="C340" s="415">
        <f>'2026 Spring Order Form V20'!$F$18</f>
        <v>0</v>
      </c>
      <c r="D340" s="525" t="s">
        <v>326</v>
      </c>
      <c r="E340" s="538">
        <v>4508210</v>
      </c>
      <c r="F340" s="141">
        <v>625</v>
      </c>
      <c r="G340" s="414">
        <f>'2026 Spring Order Form V20'!$N$23</f>
        <v>0</v>
      </c>
      <c r="H340" s="414">
        <f>'2026 Spring Order Form V20'!$N$23</f>
        <v>0</v>
      </c>
      <c r="I340" s="122">
        <f>'2026 Spring Order Form V20'!$N$247</f>
        <v>0</v>
      </c>
      <c r="K340" s="414">
        <f>'2026 Spring Order Form V20'!$Q$23</f>
        <v>0</v>
      </c>
      <c r="L340" s="414">
        <f>'2026 Spring Order Form V20'!$Q$23</f>
        <v>0</v>
      </c>
      <c r="M340" s="122">
        <f>'2026 Spring Order Form V20'!$Q$247</f>
        <v>0</v>
      </c>
      <c r="O340" s="414">
        <f>'2026 Spring Order Form V20'!$T$23</f>
        <v>0</v>
      </c>
      <c r="P340" s="414">
        <f>'2026 Spring Order Form V20'!$T$23</f>
        <v>0</v>
      </c>
      <c r="Q340" s="122">
        <f>'2026 Spring Order Form V20'!$T$247</f>
        <v>0</v>
      </c>
      <c r="S340" s="414">
        <f>'2026 Spring Order Form V20'!$W$23</f>
        <v>0</v>
      </c>
      <c r="T340" s="414">
        <f>'2026 Spring Order Form V20'!$W$23</f>
        <v>0</v>
      </c>
      <c r="U340" s="122">
        <f>'2026 Spring Order Form V20'!$W$247</f>
        <v>0</v>
      </c>
      <c r="W340" s="491">
        <f>'2026 Spring Order Form V20'!$K$247</f>
        <v>0</v>
      </c>
      <c r="X340" s="496"/>
      <c r="Y340" s="122" t="str">
        <f>'2026 Spring Order Form V20'!$BS$247</f>
        <v>S/O</v>
      </c>
    </row>
    <row r="341" spans="1:25" x14ac:dyDescent="0.15">
      <c r="A341" s="122">
        <v>340</v>
      </c>
      <c r="C341" s="415">
        <f>'2026 Spring Order Form V20'!$F$18</f>
        <v>0</v>
      </c>
      <c r="D341" s="525" t="s">
        <v>326</v>
      </c>
      <c r="E341" s="534" t="s">
        <v>2176</v>
      </c>
      <c r="F341" s="141">
        <v>1406</v>
      </c>
      <c r="G341" s="414">
        <f>'2026 Spring Order Form V20'!$N$23</f>
        <v>0</v>
      </c>
      <c r="H341" s="414">
        <f>'2026 Spring Order Form V20'!$N$23</f>
        <v>0</v>
      </c>
      <c r="I341" s="122">
        <f>'2026 Spring Order Form V20'!$O$247</f>
        <v>0</v>
      </c>
      <c r="K341" s="414">
        <f>'2026 Spring Order Form V20'!$Q$23</f>
        <v>0</v>
      </c>
      <c r="L341" s="414">
        <f>'2026 Spring Order Form V20'!$Q$23</f>
        <v>0</v>
      </c>
      <c r="M341" s="122">
        <f>'2026 Spring Order Form V20'!$R$247</f>
        <v>0</v>
      </c>
      <c r="O341" s="414">
        <f>'2026 Spring Order Form V20'!$T$23</f>
        <v>0</v>
      </c>
      <c r="P341" s="414">
        <f>'2026 Spring Order Form V20'!$T$23</f>
        <v>0</v>
      </c>
      <c r="Q341" s="122">
        <f>'2026 Spring Order Form V20'!$U$247</f>
        <v>0</v>
      </c>
      <c r="S341" s="414">
        <f>'2026 Spring Order Form V20'!$W$23</f>
        <v>0</v>
      </c>
      <c r="T341" s="414">
        <f>'2026 Spring Order Form V20'!$W$23</f>
        <v>0</v>
      </c>
      <c r="U341" s="122">
        <f>'2026 Spring Order Form V20'!$X$247</f>
        <v>0</v>
      </c>
      <c r="X341" s="496"/>
      <c r="Y341" s="122"/>
    </row>
    <row r="342" spans="1:25" x14ac:dyDescent="0.15">
      <c r="A342" s="122">
        <v>341</v>
      </c>
      <c r="C342" s="415">
        <f>'2026 Spring Order Form V20'!$F$18</f>
        <v>0</v>
      </c>
      <c r="D342" s="520" t="s">
        <v>328</v>
      </c>
      <c r="E342" s="538">
        <v>4508262</v>
      </c>
      <c r="F342" s="141">
        <v>17317</v>
      </c>
      <c r="G342" s="414">
        <f>'2026 Spring Order Form V20'!$N$23</f>
        <v>0</v>
      </c>
      <c r="H342" s="414">
        <f>'2026 Spring Order Form V20'!$N$23</f>
        <v>0</v>
      </c>
      <c r="I342" s="122">
        <f>'2026 Spring Order Form V20'!$N$248</f>
        <v>0</v>
      </c>
      <c r="K342" s="414">
        <f>'2026 Spring Order Form V20'!$Q$23</f>
        <v>0</v>
      </c>
      <c r="L342" s="414">
        <f>'2026 Spring Order Form V20'!$Q$23</f>
        <v>0</v>
      </c>
      <c r="M342" s="122">
        <f>'2026 Spring Order Form V20'!$Q$248</f>
        <v>0</v>
      </c>
      <c r="O342" s="414">
        <f>'2026 Spring Order Form V20'!$T$23</f>
        <v>0</v>
      </c>
      <c r="P342" s="414">
        <f>'2026 Spring Order Form V20'!$T$23</f>
        <v>0</v>
      </c>
      <c r="Q342" s="122">
        <f>'2026 Spring Order Form V20'!$T$248</f>
        <v>0</v>
      </c>
      <c r="S342" s="414">
        <f>'2026 Spring Order Form V20'!$W$23</f>
        <v>0</v>
      </c>
      <c r="T342" s="414">
        <f>'2026 Spring Order Form V20'!$W$23</f>
        <v>0</v>
      </c>
      <c r="U342" s="122">
        <f>'2026 Spring Order Form V20'!$W$248</f>
        <v>0</v>
      </c>
      <c r="W342" s="491">
        <f>'2026 Spring Order Form V20'!$K$248</f>
        <v>0</v>
      </c>
      <c r="X342" s="496"/>
      <c r="Y342" s="122" t="str">
        <f>'2026 Spring Order Form V20'!$BS$248</f>
        <v>S/O</v>
      </c>
    </row>
    <row r="343" spans="1:25" x14ac:dyDescent="0.15">
      <c r="A343" s="122">
        <v>342</v>
      </c>
      <c r="C343" s="415">
        <f>'2026 Spring Order Form V20'!$F$18</f>
        <v>0</v>
      </c>
      <c r="D343" s="520" t="s">
        <v>328</v>
      </c>
      <c r="E343" s="534" t="s">
        <v>2177</v>
      </c>
      <c r="F343" s="141">
        <v>17318</v>
      </c>
      <c r="G343" s="414">
        <f>'2026 Spring Order Form V20'!$N$23</f>
        <v>0</v>
      </c>
      <c r="H343" s="414">
        <f>'2026 Spring Order Form V20'!$N$23</f>
        <v>0</v>
      </c>
      <c r="I343" s="122">
        <f>'2026 Spring Order Form V20'!$O$248</f>
        <v>0</v>
      </c>
      <c r="K343" s="414">
        <f>'2026 Spring Order Form V20'!$Q$23</f>
        <v>0</v>
      </c>
      <c r="L343" s="414">
        <f>'2026 Spring Order Form V20'!$Q$23</f>
        <v>0</v>
      </c>
      <c r="M343" s="122">
        <f>'2026 Spring Order Form V20'!$R$248</f>
        <v>0</v>
      </c>
      <c r="O343" s="414">
        <f>'2026 Spring Order Form V20'!$T$23</f>
        <v>0</v>
      </c>
      <c r="P343" s="414">
        <f>'2026 Spring Order Form V20'!$T$23</f>
        <v>0</v>
      </c>
      <c r="Q343" s="122">
        <f>'2026 Spring Order Form V20'!$U$248</f>
        <v>0</v>
      </c>
      <c r="S343" s="414">
        <f>'2026 Spring Order Form V20'!$W$23</f>
        <v>0</v>
      </c>
      <c r="T343" s="414">
        <f>'2026 Spring Order Form V20'!$W$23</f>
        <v>0</v>
      </c>
      <c r="U343" s="122">
        <f>'2026 Spring Order Form V20'!$X$248</f>
        <v>0</v>
      </c>
      <c r="X343" s="496"/>
      <c r="Y343" s="122"/>
    </row>
    <row r="344" spans="1:25" x14ac:dyDescent="0.15">
      <c r="A344" s="122">
        <v>343</v>
      </c>
      <c r="C344" s="415">
        <f>'2026 Spring Order Form V20'!$F$18</f>
        <v>0</v>
      </c>
      <c r="D344" s="525" t="s">
        <v>330</v>
      </c>
      <c r="E344" s="538">
        <v>4508282</v>
      </c>
      <c r="F344" s="141">
        <v>13889</v>
      </c>
      <c r="G344" s="414">
        <f>'2026 Spring Order Form V20'!$N$23</f>
        <v>0</v>
      </c>
      <c r="H344" s="414">
        <f>'2026 Spring Order Form V20'!$N$23</f>
        <v>0</v>
      </c>
      <c r="I344" s="122">
        <f>'2026 Spring Order Form V20'!$N$249</f>
        <v>0</v>
      </c>
      <c r="K344" s="414">
        <f>'2026 Spring Order Form V20'!$Q$23</f>
        <v>0</v>
      </c>
      <c r="L344" s="414">
        <f>'2026 Spring Order Form V20'!$Q$23</f>
        <v>0</v>
      </c>
      <c r="M344" s="122">
        <f>'2026 Spring Order Form V20'!$Q$249</f>
        <v>0</v>
      </c>
      <c r="O344" s="414">
        <f>'2026 Spring Order Form V20'!$T$23</f>
        <v>0</v>
      </c>
      <c r="P344" s="414">
        <f>'2026 Spring Order Form V20'!$T$23</f>
        <v>0</v>
      </c>
      <c r="Q344" s="122">
        <f>'2026 Spring Order Form V20'!$T$249</f>
        <v>0</v>
      </c>
      <c r="S344" s="414">
        <f>'2026 Spring Order Form V20'!$W$23</f>
        <v>0</v>
      </c>
      <c r="T344" s="414">
        <f>'2026 Spring Order Form V20'!$W$23</f>
        <v>0</v>
      </c>
      <c r="U344" s="122">
        <f>'2026 Spring Order Form V20'!$W$249</f>
        <v>0</v>
      </c>
      <c r="W344" s="491">
        <f>'2026 Spring Order Form V20'!$K$249</f>
        <v>0</v>
      </c>
      <c r="X344" s="496"/>
      <c r="Y344" s="122" t="str">
        <f>'2026 Spring Order Form V20'!$BS$249</f>
        <v>S/O</v>
      </c>
    </row>
    <row r="345" spans="1:25" x14ac:dyDescent="0.15">
      <c r="A345" s="122">
        <v>344</v>
      </c>
      <c r="C345" s="415">
        <f>'2026 Spring Order Form V20'!$F$18</f>
        <v>0</v>
      </c>
      <c r="D345" s="525" t="s">
        <v>330</v>
      </c>
      <c r="E345" s="534" t="s">
        <v>2178</v>
      </c>
      <c r="F345" s="141">
        <v>13890</v>
      </c>
      <c r="G345" s="414">
        <f>'2026 Spring Order Form V20'!$N$23</f>
        <v>0</v>
      </c>
      <c r="H345" s="414">
        <f>'2026 Spring Order Form V20'!$N$23</f>
        <v>0</v>
      </c>
      <c r="I345" s="122">
        <f>'2026 Spring Order Form V20'!$O$249</f>
        <v>0</v>
      </c>
      <c r="K345" s="414">
        <f>'2026 Spring Order Form V20'!$Q$23</f>
        <v>0</v>
      </c>
      <c r="L345" s="414">
        <f>'2026 Spring Order Form V20'!$Q$23</f>
        <v>0</v>
      </c>
      <c r="M345" s="122">
        <f>'2026 Spring Order Form V20'!$R$249</f>
        <v>0</v>
      </c>
      <c r="O345" s="414">
        <f>'2026 Spring Order Form V20'!$T$23</f>
        <v>0</v>
      </c>
      <c r="P345" s="414">
        <f>'2026 Spring Order Form V20'!$T$23</f>
        <v>0</v>
      </c>
      <c r="Q345" s="122">
        <f>'2026 Spring Order Form V20'!$U$249</f>
        <v>0</v>
      </c>
      <c r="S345" s="414">
        <f>'2026 Spring Order Form V20'!$W$23</f>
        <v>0</v>
      </c>
      <c r="T345" s="414">
        <f>'2026 Spring Order Form V20'!$W$23</f>
        <v>0</v>
      </c>
      <c r="U345" s="122">
        <f>'2026 Spring Order Form V20'!$X$249</f>
        <v>0</v>
      </c>
      <c r="X345" s="496"/>
      <c r="Y345" s="122"/>
    </row>
    <row r="346" spans="1:25" x14ac:dyDescent="0.15">
      <c r="A346" s="122">
        <v>345</v>
      </c>
      <c r="C346" s="415">
        <f>'2026 Spring Order Form V20'!$F$18</f>
        <v>0</v>
      </c>
      <c r="D346" s="520" t="s">
        <v>333</v>
      </c>
      <c r="E346" s="533">
        <v>4508330</v>
      </c>
      <c r="F346" s="141">
        <v>20282</v>
      </c>
      <c r="G346" s="414">
        <f>'2026 Spring Order Form V20'!$N$23</f>
        <v>0</v>
      </c>
      <c r="H346" s="414">
        <f>'2026 Spring Order Form V20'!$N$23</f>
        <v>0</v>
      </c>
      <c r="I346" s="122">
        <f>'2026 Spring Order Form V20'!$N$251</f>
        <v>0</v>
      </c>
      <c r="K346" s="414">
        <f>'2026 Spring Order Form V20'!$Q$23</f>
        <v>0</v>
      </c>
      <c r="L346" s="414">
        <f>'2026 Spring Order Form V20'!$Q$23</f>
        <v>0</v>
      </c>
      <c r="M346" s="122">
        <f>'2026 Spring Order Form V20'!$Q$251</f>
        <v>0</v>
      </c>
      <c r="O346" s="414">
        <f>'2026 Spring Order Form V20'!$T$23</f>
        <v>0</v>
      </c>
      <c r="P346" s="414">
        <f>'2026 Spring Order Form V20'!$T$23</f>
        <v>0</v>
      </c>
      <c r="Q346" s="122">
        <f>'2026 Spring Order Form V20'!$T$251</f>
        <v>0</v>
      </c>
      <c r="S346" s="414">
        <f>'2026 Spring Order Form V20'!$W$23</f>
        <v>0</v>
      </c>
      <c r="T346" s="414">
        <f>'2026 Spring Order Form V20'!$W$23</f>
        <v>0</v>
      </c>
      <c r="U346" s="122">
        <f>'2026 Spring Order Form V20'!$W$251</f>
        <v>0</v>
      </c>
      <c r="W346" s="491">
        <f>'2026 Spring Order Form V20'!$K$251</f>
        <v>0</v>
      </c>
      <c r="X346" s="496"/>
      <c r="Y346" s="122">
        <f>'2026 Spring Order Form V20'!$BS$251</f>
        <v>13</v>
      </c>
    </row>
    <row r="347" spans="1:25" x14ac:dyDescent="0.15">
      <c r="A347" s="122">
        <v>346</v>
      </c>
      <c r="C347" s="415">
        <f>'2026 Spring Order Form V20'!$F$18</f>
        <v>0</v>
      </c>
      <c r="D347" s="520" t="s">
        <v>333</v>
      </c>
      <c r="E347" s="534" t="s">
        <v>2179</v>
      </c>
      <c r="F347" s="141">
        <v>20281</v>
      </c>
      <c r="G347" s="414">
        <f>'2026 Spring Order Form V20'!$N$23</f>
        <v>0</v>
      </c>
      <c r="H347" s="414">
        <f>'2026 Spring Order Form V20'!$N$23</f>
        <v>0</v>
      </c>
      <c r="I347" s="122">
        <f>'2026 Spring Order Form V20'!$O$251</f>
        <v>0</v>
      </c>
      <c r="K347" s="414">
        <f>'2026 Spring Order Form V20'!$Q$23</f>
        <v>0</v>
      </c>
      <c r="L347" s="414">
        <f>'2026 Spring Order Form V20'!$Q$23</f>
        <v>0</v>
      </c>
      <c r="M347" s="122">
        <f>'2026 Spring Order Form V20'!$R$251</f>
        <v>0</v>
      </c>
      <c r="O347" s="414">
        <f>'2026 Spring Order Form V20'!$T$23</f>
        <v>0</v>
      </c>
      <c r="P347" s="414">
        <f>'2026 Spring Order Form V20'!$T$23</f>
        <v>0</v>
      </c>
      <c r="Q347" s="122">
        <f>'2026 Spring Order Form V20'!$U$251</f>
        <v>0</v>
      </c>
      <c r="S347" s="414">
        <f>'2026 Spring Order Form V20'!$W$23</f>
        <v>0</v>
      </c>
      <c r="T347" s="414">
        <f>'2026 Spring Order Form V20'!$W$23</f>
        <v>0</v>
      </c>
      <c r="U347" s="122">
        <f>'2026 Spring Order Form V20'!$X$251</f>
        <v>0</v>
      </c>
      <c r="X347" s="496"/>
      <c r="Y347" s="122"/>
    </row>
    <row r="348" spans="1:25" x14ac:dyDescent="0.15">
      <c r="A348" s="122">
        <v>347</v>
      </c>
      <c r="C348" s="415">
        <f>'2026 Spring Order Form V20'!$F$18</f>
        <v>0</v>
      </c>
      <c r="D348" s="520" t="s">
        <v>334</v>
      </c>
      <c r="E348" s="533">
        <v>4508340</v>
      </c>
      <c r="F348" s="141">
        <v>795</v>
      </c>
      <c r="G348" s="414">
        <f>'2026 Spring Order Form V20'!$N$23</f>
        <v>0</v>
      </c>
      <c r="H348" s="414">
        <f>'2026 Spring Order Form V20'!$N$23</f>
        <v>0</v>
      </c>
      <c r="I348" s="122">
        <f>'2026 Spring Order Form V20'!$N$252</f>
        <v>0</v>
      </c>
      <c r="K348" s="414">
        <f>'2026 Spring Order Form V20'!$Q$23</f>
        <v>0</v>
      </c>
      <c r="L348" s="414">
        <f>'2026 Spring Order Form V20'!$Q$23</f>
        <v>0</v>
      </c>
      <c r="M348" s="122">
        <f>'2026 Spring Order Form V20'!$Q$252</f>
        <v>0</v>
      </c>
      <c r="O348" s="414">
        <f>'2026 Spring Order Form V20'!$T$23</f>
        <v>0</v>
      </c>
      <c r="P348" s="414">
        <f>'2026 Spring Order Form V20'!$T$23</f>
        <v>0</v>
      </c>
      <c r="Q348" s="122">
        <f>'2026 Spring Order Form V20'!$T$252</f>
        <v>0</v>
      </c>
      <c r="S348" s="414">
        <f>'2026 Spring Order Form V20'!$W$23</f>
        <v>0</v>
      </c>
      <c r="T348" s="414">
        <f>'2026 Spring Order Form V20'!$W$23</f>
        <v>0</v>
      </c>
      <c r="U348" s="122">
        <f>'2026 Spring Order Form V20'!$W$252</f>
        <v>0</v>
      </c>
      <c r="W348" s="491">
        <f>'2026 Spring Order Form V20'!$K$252</f>
        <v>0</v>
      </c>
      <c r="X348" s="496"/>
      <c r="Y348" s="122">
        <f>'2026 Spring Order Form V20'!$BS$252</f>
        <v>10</v>
      </c>
    </row>
    <row r="349" spans="1:25" x14ac:dyDescent="0.15">
      <c r="A349" s="122">
        <v>348</v>
      </c>
      <c r="C349" s="415">
        <f>'2026 Spring Order Form V20'!$F$18</f>
        <v>0</v>
      </c>
      <c r="D349" s="520" t="s">
        <v>334</v>
      </c>
      <c r="E349" s="541" t="s">
        <v>2180</v>
      </c>
      <c r="F349" s="141">
        <v>1411</v>
      </c>
      <c r="G349" s="414">
        <f>'2026 Spring Order Form V20'!$N$23</f>
        <v>0</v>
      </c>
      <c r="H349" s="414">
        <f>'2026 Spring Order Form V20'!$N$23</f>
        <v>0</v>
      </c>
      <c r="I349" s="122">
        <f>'2026 Spring Order Form V20'!$O$252</f>
        <v>0</v>
      </c>
      <c r="K349" s="414">
        <f>'2026 Spring Order Form V20'!$Q$23</f>
        <v>0</v>
      </c>
      <c r="L349" s="414">
        <f>'2026 Spring Order Form V20'!$Q$23</f>
        <v>0</v>
      </c>
      <c r="M349" s="122">
        <f>'2026 Spring Order Form V20'!$R$252</f>
        <v>0</v>
      </c>
      <c r="O349" s="414">
        <f>'2026 Spring Order Form V20'!$T$23</f>
        <v>0</v>
      </c>
      <c r="P349" s="414">
        <f>'2026 Spring Order Form V20'!$T$23</f>
        <v>0</v>
      </c>
      <c r="Q349" s="122">
        <f>'2026 Spring Order Form V20'!$U$252</f>
        <v>0</v>
      </c>
      <c r="S349" s="414">
        <f>'2026 Spring Order Form V20'!$W$23</f>
        <v>0</v>
      </c>
      <c r="T349" s="414">
        <f>'2026 Spring Order Form V20'!$W$23</f>
        <v>0</v>
      </c>
      <c r="U349" s="122">
        <f>'2026 Spring Order Form V20'!$X$252</f>
        <v>0</v>
      </c>
      <c r="X349" s="496"/>
      <c r="Y349" s="122"/>
    </row>
    <row r="350" spans="1:25" x14ac:dyDescent="0.15">
      <c r="A350" s="122">
        <v>349</v>
      </c>
      <c r="C350" s="415">
        <f>'2026 Spring Order Form V20'!$F$18</f>
        <v>0</v>
      </c>
      <c r="D350" s="520" t="s">
        <v>335</v>
      </c>
      <c r="E350" s="533">
        <v>4508360</v>
      </c>
      <c r="F350" s="141">
        <v>796</v>
      </c>
      <c r="G350" s="414">
        <f>'2026 Spring Order Form V20'!$N$23</f>
        <v>0</v>
      </c>
      <c r="H350" s="414">
        <f>'2026 Spring Order Form V20'!$N$23</f>
        <v>0</v>
      </c>
      <c r="I350" s="122">
        <f>'2026 Spring Order Form V20'!$N$253</f>
        <v>0</v>
      </c>
      <c r="K350" s="414">
        <f>'2026 Spring Order Form V20'!$Q$23</f>
        <v>0</v>
      </c>
      <c r="L350" s="414">
        <f>'2026 Spring Order Form V20'!$Q$23</f>
        <v>0</v>
      </c>
      <c r="M350" s="122">
        <f>'2026 Spring Order Form V20'!$Q$253</f>
        <v>0</v>
      </c>
      <c r="O350" s="414">
        <f>'2026 Spring Order Form V20'!$T$23</f>
        <v>0</v>
      </c>
      <c r="P350" s="414">
        <f>'2026 Spring Order Form V20'!$T$23</f>
        <v>0</v>
      </c>
      <c r="Q350" s="122">
        <f>'2026 Spring Order Form V20'!$T$253</f>
        <v>0</v>
      </c>
      <c r="S350" s="414">
        <f>'2026 Spring Order Form V20'!$W$23</f>
        <v>0</v>
      </c>
      <c r="T350" s="414">
        <f>'2026 Spring Order Form V20'!$W$23</f>
        <v>0</v>
      </c>
      <c r="U350" s="122">
        <f>'2026 Spring Order Form V20'!$W$253</f>
        <v>0</v>
      </c>
      <c r="W350" s="491">
        <f>'2026 Spring Order Form V20'!$K$253</f>
        <v>0</v>
      </c>
      <c r="X350" s="496"/>
      <c r="Y350" s="122">
        <f>'2026 Spring Order Form V20'!$BS$253</f>
        <v>19</v>
      </c>
    </row>
    <row r="351" spans="1:25" x14ac:dyDescent="0.15">
      <c r="A351" s="122">
        <v>350</v>
      </c>
      <c r="C351" s="415">
        <f>'2026 Spring Order Form V20'!$F$18</f>
        <v>0</v>
      </c>
      <c r="D351" s="520" t="s">
        <v>335</v>
      </c>
      <c r="E351" s="534" t="s">
        <v>2181</v>
      </c>
      <c r="F351" s="141">
        <v>1412</v>
      </c>
      <c r="G351" s="414">
        <f>'2026 Spring Order Form V20'!$N$23</f>
        <v>0</v>
      </c>
      <c r="H351" s="414">
        <f>'2026 Spring Order Form V20'!$N$23</f>
        <v>0</v>
      </c>
      <c r="I351" s="122">
        <f>'2026 Spring Order Form V20'!$O$253</f>
        <v>0</v>
      </c>
      <c r="K351" s="414">
        <f>'2026 Spring Order Form V20'!$Q$23</f>
        <v>0</v>
      </c>
      <c r="L351" s="414">
        <f>'2026 Spring Order Form V20'!$Q$23</f>
        <v>0</v>
      </c>
      <c r="M351" s="122">
        <f>'2026 Spring Order Form V20'!$R$253</f>
        <v>0</v>
      </c>
      <c r="O351" s="414">
        <f>'2026 Spring Order Form V20'!$T$23</f>
        <v>0</v>
      </c>
      <c r="P351" s="414">
        <f>'2026 Spring Order Form V20'!$T$23</f>
        <v>0</v>
      </c>
      <c r="Q351" s="122">
        <f>'2026 Spring Order Form V20'!$U$253</f>
        <v>0</v>
      </c>
      <c r="S351" s="414">
        <f>'2026 Spring Order Form V20'!$W$23</f>
        <v>0</v>
      </c>
      <c r="T351" s="414">
        <f>'2026 Spring Order Form V20'!$W$23</f>
        <v>0</v>
      </c>
      <c r="U351" s="122">
        <f>'2026 Spring Order Form V20'!$X$253</f>
        <v>0</v>
      </c>
      <c r="X351" s="496"/>
      <c r="Y351" s="122"/>
    </row>
    <row r="352" spans="1:25" x14ac:dyDescent="0.15">
      <c r="A352" s="122">
        <v>351</v>
      </c>
      <c r="C352" s="415">
        <f>'2026 Spring Order Form V20'!$F$18</f>
        <v>0</v>
      </c>
      <c r="D352" s="520" t="s">
        <v>337</v>
      </c>
      <c r="E352" s="533">
        <v>4508350</v>
      </c>
      <c r="F352" s="141">
        <v>809</v>
      </c>
      <c r="G352" s="414">
        <f>'2026 Spring Order Form V20'!$N$23</f>
        <v>0</v>
      </c>
      <c r="H352" s="414">
        <f>'2026 Spring Order Form V20'!$N$23</f>
        <v>0</v>
      </c>
      <c r="I352" s="122">
        <f>'2026 Spring Order Form V20'!$N$254</f>
        <v>0</v>
      </c>
      <c r="K352" s="414">
        <f>'2026 Spring Order Form V20'!$Q$23</f>
        <v>0</v>
      </c>
      <c r="L352" s="414">
        <f>'2026 Spring Order Form V20'!$Q$23</f>
        <v>0</v>
      </c>
      <c r="M352" s="122">
        <f>'2026 Spring Order Form V20'!$Q$254</f>
        <v>0</v>
      </c>
      <c r="O352" s="414">
        <f>'2026 Spring Order Form V20'!$T$23</f>
        <v>0</v>
      </c>
      <c r="P352" s="414">
        <f>'2026 Spring Order Form V20'!$T$23</f>
        <v>0</v>
      </c>
      <c r="Q352" s="122">
        <f>'2026 Spring Order Form V20'!$T$254</f>
        <v>0</v>
      </c>
      <c r="S352" s="414">
        <f>'2026 Spring Order Form V20'!$W$23</f>
        <v>0</v>
      </c>
      <c r="T352" s="414">
        <f>'2026 Spring Order Form V20'!$W$23</f>
        <v>0</v>
      </c>
      <c r="U352" s="122">
        <f>'2026 Spring Order Form V20'!$W$254</f>
        <v>0</v>
      </c>
      <c r="W352" s="491">
        <f>'2026 Spring Order Form V20'!$K$254</f>
        <v>0</v>
      </c>
      <c r="X352" s="496"/>
      <c r="Y352" s="122">
        <f>'2026 Spring Order Form V20'!$BS$254</f>
        <v>18</v>
      </c>
    </row>
    <row r="353" spans="1:25" x14ac:dyDescent="0.15">
      <c r="A353" s="122">
        <v>352</v>
      </c>
      <c r="C353" s="415">
        <f>'2026 Spring Order Form V20'!$F$18</f>
        <v>0</v>
      </c>
      <c r="D353" s="520" t="s">
        <v>337</v>
      </c>
      <c r="E353" s="534" t="s">
        <v>2182</v>
      </c>
      <c r="F353" s="141">
        <v>1413</v>
      </c>
      <c r="G353" s="414">
        <f>'2026 Spring Order Form V20'!$N$23</f>
        <v>0</v>
      </c>
      <c r="H353" s="414">
        <f>'2026 Spring Order Form V20'!$N$23</f>
        <v>0</v>
      </c>
      <c r="I353" s="122">
        <f>'2026 Spring Order Form V20'!$O$254</f>
        <v>0</v>
      </c>
      <c r="K353" s="414">
        <f>'2026 Spring Order Form V20'!$Q$23</f>
        <v>0</v>
      </c>
      <c r="L353" s="414">
        <f>'2026 Spring Order Form V20'!$Q$23</f>
        <v>0</v>
      </c>
      <c r="M353" s="122">
        <f>'2026 Spring Order Form V20'!$R$254</f>
        <v>0</v>
      </c>
      <c r="O353" s="414">
        <f>'2026 Spring Order Form V20'!$T$23</f>
        <v>0</v>
      </c>
      <c r="P353" s="414">
        <f>'2026 Spring Order Form V20'!$T$23</f>
        <v>0</v>
      </c>
      <c r="Q353" s="122">
        <f>'2026 Spring Order Form V20'!$U$254</f>
        <v>0</v>
      </c>
      <c r="S353" s="414">
        <f>'2026 Spring Order Form V20'!$W$23</f>
        <v>0</v>
      </c>
      <c r="T353" s="414">
        <f>'2026 Spring Order Form V20'!$W$23</f>
        <v>0</v>
      </c>
      <c r="U353" s="122">
        <f>'2026 Spring Order Form V20'!$X$254</f>
        <v>0</v>
      </c>
      <c r="X353" s="496"/>
      <c r="Y353" s="122"/>
    </row>
    <row r="354" spans="1:25" x14ac:dyDescent="0.15">
      <c r="A354" s="122">
        <v>353</v>
      </c>
      <c r="C354" s="415">
        <f>'2026 Spring Order Form V20'!$F$18</f>
        <v>0</v>
      </c>
      <c r="D354" s="520" t="s">
        <v>340</v>
      </c>
      <c r="E354" s="538">
        <v>4508655</v>
      </c>
      <c r="F354" s="141">
        <v>26943</v>
      </c>
      <c r="G354" s="414">
        <f>'2026 Spring Order Form V20'!$N$23</f>
        <v>0</v>
      </c>
      <c r="H354" s="414">
        <f>'2026 Spring Order Form V20'!$N$23</f>
        <v>0</v>
      </c>
      <c r="I354" s="122">
        <f>'2026 Spring Order Form V20'!$N$256</f>
        <v>0</v>
      </c>
      <c r="K354" s="414">
        <f>'2026 Spring Order Form V20'!$Q$23</f>
        <v>0</v>
      </c>
      <c r="L354" s="414">
        <f>'2026 Spring Order Form V20'!$Q$23</f>
        <v>0</v>
      </c>
      <c r="M354" s="122">
        <f>'2026 Spring Order Form V20'!$Q$256</f>
        <v>0</v>
      </c>
      <c r="O354" s="414">
        <f>'2026 Spring Order Form V20'!$T$23</f>
        <v>0</v>
      </c>
      <c r="P354" s="414">
        <f>'2026 Spring Order Form V20'!$T$23</f>
        <v>0</v>
      </c>
      <c r="Q354" s="122">
        <f>'2026 Spring Order Form V20'!$T$256</f>
        <v>0</v>
      </c>
      <c r="S354" s="414">
        <f>'2026 Spring Order Form V20'!$W$23</f>
        <v>0</v>
      </c>
      <c r="T354" s="414">
        <f>'2026 Spring Order Form V20'!$W$23</f>
        <v>0</v>
      </c>
      <c r="U354" s="122">
        <f>'2026 Spring Order Form V20'!$W$256</f>
        <v>0</v>
      </c>
      <c r="W354" s="491">
        <f>'2026 Spring Order Form V20'!$K$256</f>
        <v>0</v>
      </c>
      <c r="X354" s="496"/>
      <c r="Y354" s="122">
        <f>'2026 Spring Order Form V20'!$BS$256</f>
        <v>41</v>
      </c>
    </row>
    <row r="355" spans="1:25" x14ac:dyDescent="0.15">
      <c r="A355" s="122">
        <v>354</v>
      </c>
      <c r="C355" s="415">
        <f>'2026 Spring Order Form V20'!$F$18</f>
        <v>0</v>
      </c>
      <c r="D355" s="520" t="s">
        <v>340</v>
      </c>
      <c r="E355" s="534" t="s">
        <v>2183</v>
      </c>
      <c r="F355" s="141">
        <v>27215</v>
      </c>
      <c r="G355" s="414">
        <f>'2026 Spring Order Form V20'!$N$23</f>
        <v>0</v>
      </c>
      <c r="H355" s="414">
        <f>'2026 Spring Order Form V20'!$N$23</f>
        <v>0</v>
      </c>
      <c r="I355" s="122">
        <f>'2026 Spring Order Form V20'!$O$256</f>
        <v>0</v>
      </c>
      <c r="K355" s="414">
        <f>'2026 Spring Order Form V20'!$Q$23</f>
        <v>0</v>
      </c>
      <c r="L355" s="414">
        <f>'2026 Spring Order Form V20'!$Q$23</f>
        <v>0</v>
      </c>
      <c r="M355" s="122">
        <f>'2026 Spring Order Form V20'!$R$256</f>
        <v>0</v>
      </c>
      <c r="O355" s="414">
        <f>'2026 Spring Order Form V20'!$T$23</f>
        <v>0</v>
      </c>
      <c r="P355" s="414">
        <f>'2026 Spring Order Form V20'!$T$23</f>
        <v>0</v>
      </c>
      <c r="Q355" s="122">
        <f>'2026 Spring Order Form V20'!$U$256</f>
        <v>0</v>
      </c>
      <c r="S355" s="414">
        <f>'2026 Spring Order Form V20'!$W$23</f>
        <v>0</v>
      </c>
      <c r="T355" s="414">
        <f>'2026 Spring Order Form V20'!$W$23</f>
        <v>0</v>
      </c>
      <c r="U355" s="122">
        <f>'2026 Spring Order Form V20'!$X$256</f>
        <v>0</v>
      </c>
      <c r="X355" s="496"/>
      <c r="Y355" s="122"/>
    </row>
    <row r="356" spans="1:25" x14ac:dyDescent="0.15">
      <c r="A356" s="122">
        <v>355</v>
      </c>
      <c r="C356" s="415">
        <f>'2026 Spring Order Form V20'!$F$18</f>
        <v>0</v>
      </c>
      <c r="D356" s="520" t="s">
        <v>341</v>
      </c>
      <c r="E356" s="538">
        <v>4508695</v>
      </c>
      <c r="F356" s="141">
        <v>26356</v>
      </c>
      <c r="G356" s="414">
        <f>'2026 Spring Order Form V20'!$N$23</f>
        <v>0</v>
      </c>
      <c r="H356" s="414">
        <f>'2026 Spring Order Form V20'!$N$23</f>
        <v>0</v>
      </c>
      <c r="I356" s="122">
        <f>'2026 Spring Order Form V20'!$N$257</f>
        <v>0</v>
      </c>
      <c r="K356" s="414">
        <f>'2026 Spring Order Form V20'!$Q$23</f>
        <v>0</v>
      </c>
      <c r="L356" s="414">
        <f>'2026 Spring Order Form V20'!$Q$23</f>
        <v>0</v>
      </c>
      <c r="M356" s="122">
        <f>'2026 Spring Order Form V20'!$Q$257</f>
        <v>0</v>
      </c>
      <c r="O356" s="414">
        <f>'2026 Spring Order Form V20'!$T$23</f>
        <v>0</v>
      </c>
      <c r="P356" s="414">
        <f>'2026 Spring Order Form V20'!$T$23</f>
        <v>0</v>
      </c>
      <c r="Q356" s="122">
        <f>'2026 Spring Order Form V20'!$T$257</f>
        <v>0</v>
      </c>
      <c r="S356" s="414">
        <f>'2026 Spring Order Form V20'!$W$23</f>
        <v>0</v>
      </c>
      <c r="T356" s="414">
        <f>'2026 Spring Order Form V20'!$W$23</f>
        <v>0</v>
      </c>
      <c r="U356" s="122">
        <f>'2026 Spring Order Form V20'!$W$257</f>
        <v>0</v>
      </c>
      <c r="W356" s="491">
        <f>'2026 Spring Order Form V20'!$K$257</f>
        <v>0</v>
      </c>
      <c r="X356" s="496"/>
      <c r="Y356" s="122">
        <f>'2026 Spring Order Form V20'!$BS$257</f>
        <v>4</v>
      </c>
    </row>
    <row r="357" spans="1:25" x14ac:dyDescent="0.15">
      <c r="A357" s="122">
        <v>356</v>
      </c>
      <c r="C357" s="415">
        <f>'2026 Spring Order Form V20'!$F$18</f>
        <v>0</v>
      </c>
      <c r="D357" s="520" t="s">
        <v>341</v>
      </c>
      <c r="E357" s="534" t="s">
        <v>2184</v>
      </c>
      <c r="F357" s="141">
        <v>26357</v>
      </c>
      <c r="G357" s="414">
        <f>'2026 Spring Order Form V20'!$N$23</f>
        <v>0</v>
      </c>
      <c r="H357" s="414">
        <f>'2026 Spring Order Form V20'!$N$23</f>
        <v>0</v>
      </c>
      <c r="I357" s="122">
        <f>'2026 Spring Order Form V20'!$O$257</f>
        <v>0</v>
      </c>
      <c r="K357" s="414">
        <f>'2026 Spring Order Form V20'!$Q$23</f>
        <v>0</v>
      </c>
      <c r="L357" s="414">
        <f>'2026 Spring Order Form V20'!$Q$23</f>
        <v>0</v>
      </c>
      <c r="M357" s="122">
        <f>'2026 Spring Order Form V20'!$R$257</f>
        <v>0</v>
      </c>
      <c r="O357" s="414">
        <f>'2026 Spring Order Form V20'!$T$23</f>
        <v>0</v>
      </c>
      <c r="P357" s="414">
        <f>'2026 Spring Order Form V20'!$T$23</f>
        <v>0</v>
      </c>
      <c r="Q357" s="122">
        <f>'2026 Spring Order Form V20'!$U$257</f>
        <v>0</v>
      </c>
      <c r="S357" s="414">
        <f>'2026 Spring Order Form V20'!$W$23</f>
        <v>0</v>
      </c>
      <c r="T357" s="414">
        <f>'2026 Spring Order Form V20'!$W$23</f>
        <v>0</v>
      </c>
      <c r="U357" s="122">
        <f>'2026 Spring Order Form V20'!$X$257</f>
        <v>0</v>
      </c>
      <c r="X357" s="496"/>
      <c r="Y357" s="122"/>
    </row>
    <row r="358" spans="1:25" x14ac:dyDescent="0.15">
      <c r="A358" s="122">
        <v>357</v>
      </c>
      <c r="C358" s="415">
        <f>'2026 Spring Order Form V20'!$F$18</f>
        <v>0</v>
      </c>
      <c r="D358" s="520" t="s">
        <v>343</v>
      </c>
      <c r="E358" s="538">
        <v>4508665</v>
      </c>
      <c r="F358" s="141">
        <v>659</v>
      </c>
      <c r="G358" s="414">
        <f>'2026 Spring Order Form V20'!$N$23</f>
        <v>0</v>
      </c>
      <c r="H358" s="414">
        <f>'2026 Spring Order Form V20'!$N$23</f>
        <v>0</v>
      </c>
      <c r="I358" s="122">
        <f>'2026 Spring Order Form V20'!$N$258</f>
        <v>0</v>
      </c>
      <c r="K358" s="414">
        <f>'2026 Spring Order Form V20'!$Q$23</f>
        <v>0</v>
      </c>
      <c r="L358" s="414">
        <f>'2026 Spring Order Form V20'!$Q$23</f>
        <v>0</v>
      </c>
      <c r="M358" s="122">
        <f>'2026 Spring Order Form V20'!$Q$258</f>
        <v>0</v>
      </c>
      <c r="O358" s="414">
        <f>'2026 Spring Order Form V20'!$T$23</f>
        <v>0</v>
      </c>
      <c r="P358" s="414">
        <f>'2026 Spring Order Form V20'!$T$23</f>
        <v>0</v>
      </c>
      <c r="Q358" s="122">
        <f>'2026 Spring Order Form V20'!$T$258</f>
        <v>0</v>
      </c>
      <c r="S358" s="414">
        <f>'2026 Spring Order Form V20'!$W$23</f>
        <v>0</v>
      </c>
      <c r="T358" s="414">
        <f>'2026 Spring Order Form V20'!$W$23</f>
        <v>0</v>
      </c>
      <c r="U358" s="122">
        <f>'2026 Spring Order Form V20'!$W$258</f>
        <v>0</v>
      </c>
      <c r="W358" s="491">
        <f>'2026 Spring Order Form V20'!$K$258</f>
        <v>0</v>
      </c>
      <c r="X358" s="496"/>
      <c r="Y358" s="122" t="str">
        <f>'2026 Spring Order Form V20'!$BS$258</f>
        <v>S/O</v>
      </c>
    </row>
    <row r="359" spans="1:25" x14ac:dyDescent="0.15">
      <c r="A359" s="122">
        <v>358</v>
      </c>
      <c r="C359" s="415">
        <f>'2026 Spring Order Form V20'!$F$18</f>
        <v>0</v>
      </c>
      <c r="D359" s="520" t="s">
        <v>343</v>
      </c>
      <c r="E359" s="534" t="s">
        <v>2185</v>
      </c>
      <c r="F359" s="141">
        <v>1431</v>
      </c>
      <c r="G359" s="414">
        <f>'2026 Spring Order Form V20'!$N$23</f>
        <v>0</v>
      </c>
      <c r="H359" s="414">
        <f>'2026 Spring Order Form V20'!$N$23</f>
        <v>0</v>
      </c>
      <c r="I359" s="122">
        <f>'2026 Spring Order Form V20'!$O$258</f>
        <v>0</v>
      </c>
      <c r="K359" s="414">
        <f>'2026 Spring Order Form V20'!$Q$23</f>
        <v>0</v>
      </c>
      <c r="L359" s="414">
        <f>'2026 Spring Order Form V20'!$Q$23</f>
        <v>0</v>
      </c>
      <c r="M359" s="122">
        <f>'2026 Spring Order Form V20'!$R$258</f>
        <v>0</v>
      </c>
      <c r="O359" s="414">
        <f>'2026 Spring Order Form V20'!$T$23</f>
        <v>0</v>
      </c>
      <c r="P359" s="414">
        <f>'2026 Spring Order Form V20'!$T$23</f>
        <v>0</v>
      </c>
      <c r="Q359" s="122">
        <f>'2026 Spring Order Form V20'!$U$258</f>
        <v>0</v>
      </c>
      <c r="S359" s="414">
        <f>'2026 Spring Order Form V20'!$W$23</f>
        <v>0</v>
      </c>
      <c r="T359" s="414">
        <f>'2026 Spring Order Form V20'!$W$23</f>
        <v>0</v>
      </c>
      <c r="U359" s="122">
        <f>'2026 Spring Order Form V20'!$X$258</f>
        <v>0</v>
      </c>
      <c r="X359" s="496"/>
      <c r="Y359" s="122"/>
    </row>
    <row r="360" spans="1:25" x14ac:dyDescent="0.15">
      <c r="A360" s="122">
        <v>359</v>
      </c>
      <c r="C360" s="415">
        <f>'2026 Spring Order Form V20'!$F$18</f>
        <v>0</v>
      </c>
      <c r="D360" s="520" t="s">
        <v>344</v>
      </c>
      <c r="E360" s="538">
        <v>4508505</v>
      </c>
      <c r="F360" s="141">
        <v>26184</v>
      </c>
      <c r="G360" s="414">
        <f>'2026 Spring Order Form V20'!$N$23</f>
        <v>0</v>
      </c>
      <c r="H360" s="414">
        <f>'2026 Spring Order Form V20'!$N$23</f>
        <v>0</v>
      </c>
      <c r="I360" s="122">
        <f>'2026 Spring Order Form V20'!$N$259</f>
        <v>0</v>
      </c>
      <c r="K360" s="414">
        <f>'2026 Spring Order Form V20'!$Q$23</f>
        <v>0</v>
      </c>
      <c r="L360" s="414">
        <f>'2026 Spring Order Form V20'!$Q$23</f>
        <v>0</v>
      </c>
      <c r="M360" s="122">
        <f>'2026 Spring Order Form V20'!$Q$259</f>
        <v>0</v>
      </c>
      <c r="O360" s="414">
        <f>'2026 Spring Order Form V20'!$T$23</f>
        <v>0</v>
      </c>
      <c r="P360" s="414">
        <f>'2026 Spring Order Form V20'!$T$23</f>
        <v>0</v>
      </c>
      <c r="Q360" s="122">
        <f>'2026 Spring Order Form V20'!$T$259</f>
        <v>0</v>
      </c>
      <c r="S360" s="414">
        <f>'2026 Spring Order Form V20'!$W$23</f>
        <v>0</v>
      </c>
      <c r="T360" s="414">
        <f>'2026 Spring Order Form V20'!$W$23</f>
        <v>0</v>
      </c>
      <c r="U360" s="122">
        <f>'2026 Spring Order Form V20'!$W$259</f>
        <v>0</v>
      </c>
      <c r="W360" s="491">
        <f>'2026 Spring Order Form V20'!$K$259</f>
        <v>0</v>
      </c>
      <c r="X360" s="496"/>
      <c r="Y360" s="122">
        <f>'2026 Spring Order Form V20'!$BS$259</f>
        <v>15</v>
      </c>
    </row>
    <row r="361" spans="1:25" x14ac:dyDescent="0.15">
      <c r="A361" s="122">
        <v>360</v>
      </c>
      <c r="C361" s="415">
        <f>'2026 Spring Order Form V20'!$F$18</f>
        <v>0</v>
      </c>
      <c r="D361" s="520" t="s">
        <v>344</v>
      </c>
      <c r="E361" s="534" t="s">
        <v>2186</v>
      </c>
      <c r="F361" s="141">
        <v>26186</v>
      </c>
      <c r="G361" s="414">
        <f>'2026 Spring Order Form V20'!$N$23</f>
        <v>0</v>
      </c>
      <c r="H361" s="414">
        <f>'2026 Spring Order Form V20'!$N$23</f>
        <v>0</v>
      </c>
      <c r="I361" s="122">
        <f>'2026 Spring Order Form V20'!$O$259</f>
        <v>0</v>
      </c>
      <c r="K361" s="414">
        <f>'2026 Spring Order Form V20'!$Q$23</f>
        <v>0</v>
      </c>
      <c r="L361" s="414">
        <f>'2026 Spring Order Form V20'!$Q$23</f>
        <v>0</v>
      </c>
      <c r="M361" s="122">
        <f>'2026 Spring Order Form V20'!$R$259</f>
        <v>0</v>
      </c>
      <c r="O361" s="414">
        <f>'2026 Spring Order Form V20'!$T$23</f>
        <v>0</v>
      </c>
      <c r="P361" s="414">
        <f>'2026 Spring Order Form V20'!$T$23</f>
        <v>0</v>
      </c>
      <c r="Q361" s="122">
        <f>'2026 Spring Order Form V20'!$U$259</f>
        <v>0</v>
      </c>
      <c r="S361" s="414">
        <f>'2026 Spring Order Form V20'!$W$23</f>
        <v>0</v>
      </c>
      <c r="T361" s="414">
        <f>'2026 Spring Order Form V20'!$W$23</f>
        <v>0</v>
      </c>
      <c r="U361" s="122">
        <f>'2026 Spring Order Form V20'!$X$259</f>
        <v>0</v>
      </c>
      <c r="X361" s="496"/>
      <c r="Y361" s="122"/>
    </row>
    <row r="362" spans="1:25" x14ac:dyDescent="0.15">
      <c r="A362" s="122">
        <v>361</v>
      </c>
      <c r="C362" s="415">
        <f>'2026 Spring Order Form V20'!$F$18</f>
        <v>0</v>
      </c>
      <c r="D362" s="520" t="s">
        <v>346</v>
      </c>
      <c r="E362" s="538">
        <v>4508565</v>
      </c>
      <c r="F362" s="141">
        <v>26187</v>
      </c>
      <c r="G362" s="414">
        <f>'2026 Spring Order Form V20'!$N$23</f>
        <v>0</v>
      </c>
      <c r="H362" s="414">
        <f>'2026 Spring Order Form V20'!$N$23</f>
        <v>0</v>
      </c>
      <c r="I362" s="122">
        <f>'2026 Spring Order Form V20'!$N$260</f>
        <v>0</v>
      </c>
      <c r="K362" s="414">
        <f>'2026 Spring Order Form V20'!$Q$23</f>
        <v>0</v>
      </c>
      <c r="L362" s="414">
        <f>'2026 Spring Order Form V20'!$Q$23</f>
        <v>0</v>
      </c>
      <c r="M362" s="122">
        <f>'2026 Spring Order Form V20'!$Q$260</f>
        <v>0</v>
      </c>
      <c r="O362" s="414">
        <f>'2026 Spring Order Form V20'!$T$23</f>
        <v>0</v>
      </c>
      <c r="P362" s="414">
        <f>'2026 Spring Order Form V20'!$T$23</f>
        <v>0</v>
      </c>
      <c r="Q362" s="122">
        <f>'2026 Spring Order Form V20'!$T$260</f>
        <v>0</v>
      </c>
      <c r="S362" s="414">
        <f>'2026 Spring Order Form V20'!$W$23</f>
        <v>0</v>
      </c>
      <c r="T362" s="414">
        <f>'2026 Spring Order Form V20'!$W$23</f>
        <v>0</v>
      </c>
      <c r="U362" s="122">
        <f>'2026 Spring Order Form V20'!$W$260</f>
        <v>0</v>
      </c>
      <c r="W362" s="491">
        <f>'2026 Spring Order Form V20'!$K$260</f>
        <v>0</v>
      </c>
      <c r="X362" s="496"/>
      <c r="Y362" s="122">
        <f>'2026 Spring Order Form V20'!$BS$260</f>
        <v>24</v>
      </c>
    </row>
    <row r="363" spans="1:25" x14ac:dyDescent="0.15">
      <c r="A363" s="122">
        <v>362</v>
      </c>
      <c r="C363" s="415">
        <f>'2026 Spring Order Form V20'!$F$18</f>
        <v>0</v>
      </c>
      <c r="D363" s="520" t="s">
        <v>346</v>
      </c>
      <c r="E363" s="534" t="s">
        <v>2187</v>
      </c>
      <c r="F363" s="141">
        <v>26189</v>
      </c>
      <c r="G363" s="414">
        <f>'2026 Spring Order Form V20'!$N$23</f>
        <v>0</v>
      </c>
      <c r="H363" s="414">
        <f>'2026 Spring Order Form V20'!$N$23</f>
        <v>0</v>
      </c>
      <c r="I363" s="122">
        <f>'2026 Spring Order Form V20'!$O$260</f>
        <v>0</v>
      </c>
      <c r="K363" s="414">
        <f>'2026 Spring Order Form V20'!$Q$23</f>
        <v>0</v>
      </c>
      <c r="L363" s="414">
        <f>'2026 Spring Order Form V20'!$Q$23</f>
        <v>0</v>
      </c>
      <c r="M363" s="122">
        <f>'2026 Spring Order Form V20'!$R$260</f>
        <v>0</v>
      </c>
      <c r="O363" s="414">
        <f>'2026 Spring Order Form V20'!$T$23</f>
        <v>0</v>
      </c>
      <c r="P363" s="414">
        <f>'2026 Spring Order Form V20'!$T$23</f>
        <v>0</v>
      </c>
      <c r="Q363" s="122">
        <f>'2026 Spring Order Form V20'!$U$260</f>
        <v>0</v>
      </c>
      <c r="S363" s="414">
        <f>'2026 Spring Order Form V20'!$W$23</f>
        <v>0</v>
      </c>
      <c r="T363" s="414">
        <f>'2026 Spring Order Form V20'!$W$23</f>
        <v>0</v>
      </c>
      <c r="U363" s="122">
        <f>'2026 Spring Order Form V20'!$X$260</f>
        <v>0</v>
      </c>
      <c r="X363" s="496"/>
      <c r="Y363" s="122"/>
    </row>
    <row r="364" spans="1:25" x14ac:dyDescent="0.15">
      <c r="A364" s="122">
        <v>363</v>
      </c>
      <c r="C364" s="415">
        <f>'2026 Spring Order Form V20'!$F$18</f>
        <v>0</v>
      </c>
      <c r="D364" s="520" t="s">
        <v>349</v>
      </c>
      <c r="E364" s="538">
        <v>4508785</v>
      </c>
      <c r="F364" s="141">
        <v>538</v>
      </c>
      <c r="G364" s="414">
        <f>'2026 Spring Order Form V20'!$N$23</f>
        <v>0</v>
      </c>
      <c r="H364" s="414">
        <f>'2026 Spring Order Form V20'!$N$23</f>
        <v>0</v>
      </c>
      <c r="I364" s="122">
        <f>'2026 Spring Order Form V20'!$N$262</f>
        <v>0</v>
      </c>
      <c r="K364" s="414">
        <f>'2026 Spring Order Form V20'!$Q$23</f>
        <v>0</v>
      </c>
      <c r="L364" s="414">
        <f>'2026 Spring Order Form V20'!$Q$23</f>
        <v>0</v>
      </c>
      <c r="M364" s="122">
        <f>'2026 Spring Order Form V20'!$Q$262</f>
        <v>0</v>
      </c>
      <c r="O364" s="414">
        <f>'2026 Spring Order Form V20'!$T$23</f>
        <v>0</v>
      </c>
      <c r="P364" s="414">
        <f>'2026 Spring Order Form V20'!$T$23</f>
        <v>0</v>
      </c>
      <c r="Q364" s="122">
        <f>'2026 Spring Order Form V20'!$T$262</f>
        <v>0</v>
      </c>
      <c r="S364" s="414">
        <f>'2026 Spring Order Form V20'!$W$23</f>
        <v>0</v>
      </c>
      <c r="T364" s="414">
        <f>'2026 Spring Order Form V20'!$W$23</f>
        <v>0</v>
      </c>
      <c r="U364" s="122">
        <f>'2026 Spring Order Form V20'!$W$262</f>
        <v>0</v>
      </c>
      <c r="W364" s="491">
        <f>'2026 Spring Order Form V20'!$K$262</f>
        <v>0</v>
      </c>
      <c r="X364" s="496"/>
      <c r="Y364" s="122" t="str">
        <f>'2026 Spring Order Form V20'!$BS$262</f>
        <v>S/O</v>
      </c>
    </row>
    <row r="365" spans="1:25" x14ac:dyDescent="0.15">
      <c r="A365" s="122">
        <v>364</v>
      </c>
      <c r="C365" s="415">
        <f>'2026 Spring Order Form V20'!$F$18</f>
        <v>0</v>
      </c>
      <c r="D365" s="520" t="s">
        <v>349</v>
      </c>
      <c r="E365" s="534" t="s">
        <v>2188</v>
      </c>
      <c r="F365" s="141">
        <v>1440</v>
      </c>
      <c r="G365" s="414">
        <f>'2026 Spring Order Form V20'!$N$23</f>
        <v>0</v>
      </c>
      <c r="H365" s="414">
        <f>'2026 Spring Order Form V20'!$N$23</f>
        <v>0</v>
      </c>
      <c r="I365" s="122">
        <f>'2026 Spring Order Form V20'!$O$262</f>
        <v>0</v>
      </c>
      <c r="K365" s="414">
        <f>'2026 Spring Order Form V20'!$Q$23</f>
        <v>0</v>
      </c>
      <c r="L365" s="414">
        <f>'2026 Spring Order Form V20'!$Q$23</f>
        <v>0</v>
      </c>
      <c r="M365" s="122">
        <f>'2026 Spring Order Form V20'!$R$262</f>
        <v>0</v>
      </c>
      <c r="O365" s="414">
        <f>'2026 Spring Order Form V20'!$T$23</f>
        <v>0</v>
      </c>
      <c r="P365" s="414">
        <f>'2026 Spring Order Form V20'!$T$23</f>
        <v>0</v>
      </c>
      <c r="Q365" s="122">
        <f>'2026 Spring Order Form V20'!$U$262</f>
        <v>0</v>
      </c>
      <c r="S365" s="414">
        <f>'2026 Spring Order Form V20'!$W$23</f>
        <v>0</v>
      </c>
      <c r="T365" s="414">
        <f>'2026 Spring Order Form V20'!$W$23</f>
        <v>0</v>
      </c>
      <c r="U365" s="122">
        <f>'2026 Spring Order Form V20'!$X$262</f>
        <v>0</v>
      </c>
      <c r="X365" s="496"/>
      <c r="Y365" s="122"/>
    </row>
    <row r="366" spans="1:25" x14ac:dyDescent="0.15">
      <c r="A366" s="122">
        <v>365</v>
      </c>
      <c r="C366" s="415">
        <f>'2026 Spring Order Form V20'!$F$18</f>
        <v>0</v>
      </c>
      <c r="D366" s="520" t="s">
        <v>350</v>
      </c>
      <c r="E366" s="538">
        <v>4508795</v>
      </c>
      <c r="F366" s="141">
        <v>539</v>
      </c>
      <c r="G366" s="414">
        <f>'2026 Spring Order Form V20'!$N$23</f>
        <v>0</v>
      </c>
      <c r="H366" s="414">
        <f>'2026 Spring Order Form V20'!$N$23</f>
        <v>0</v>
      </c>
      <c r="I366" s="122">
        <f>'2026 Spring Order Form V20'!$N$263</f>
        <v>0</v>
      </c>
      <c r="K366" s="414">
        <f>'2026 Spring Order Form V20'!$Q$23</f>
        <v>0</v>
      </c>
      <c r="L366" s="414">
        <f>'2026 Spring Order Form V20'!$Q$23</f>
        <v>0</v>
      </c>
      <c r="M366" s="122">
        <f>'2026 Spring Order Form V20'!$Q$263</f>
        <v>0</v>
      </c>
      <c r="O366" s="414">
        <f>'2026 Spring Order Form V20'!$T$23</f>
        <v>0</v>
      </c>
      <c r="P366" s="414">
        <f>'2026 Spring Order Form V20'!$T$23</f>
        <v>0</v>
      </c>
      <c r="Q366" s="122">
        <f>'2026 Spring Order Form V20'!$T$263</f>
        <v>0</v>
      </c>
      <c r="S366" s="414">
        <f>'2026 Spring Order Form V20'!$W$23</f>
        <v>0</v>
      </c>
      <c r="T366" s="414">
        <f>'2026 Spring Order Form V20'!$W$23</f>
        <v>0</v>
      </c>
      <c r="U366" s="122">
        <f>'2026 Spring Order Form V20'!$W$263</f>
        <v>0</v>
      </c>
      <c r="W366" s="491">
        <f>'2026 Spring Order Form V20'!$K$263</f>
        <v>0</v>
      </c>
      <c r="X366" s="496"/>
      <c r="Y366" s="122" t="str">
        <f>'2026 Spring Order Form V20'!$BS$263</f>
        <v>S/O</v>
      </c>
    </row>
    <row r="367" spans="1:25" x14ac:dyDescent="0.15">
      <c r="A367" s="122">
        <v>366</v>
      </c>
      <c r="C367" s="415">
        <f>'2026 Spring Order Form V20'!$F$18</f>
        <v>0</v>
      </c>
      <c r="D367" s="520" t="s">
        <v>350</v>
      </c>
      <c r="E367" s="534" t="s">
        <v>2189</v>
      </c>
      <c r="F367" s="141">
        <v>1441</v>
      </c>
      <c r="G367" s="414">
        <f>'2026 Spring Order Form V20'!$N$23</f>
        <v>0</v>
      </c>
      <c r="H367" s="414">
        <f>'2026 Spring Order Form V20'!$N$23</f>
        <v>0</v>
      </c>
      <c r="I367" s="122">
        <f>'2026 Spring Order Form V20'!$O$263</f>
        <v>0</v>
      </c>
      <c r="K367" s="414">
        <f>'2026 Spring Order Form V20'!$Q$23</f>
        <v>0</v>
      </c>
      <c r="L367" s="414">
        <f>'2026 Spring Order Form V20'!$Q$23</f>
        <v>0</v>
      </c>
      <c r="M367" s="122">
        <f>'2026 Spring Order Form V20'!$R$263</f>
        <v>0</v>
      </c>
      <c r="O367" s="414">
        <f>'2026 Spring Order Form V20'!$T$23</f>
        <v>0</v>
      </c>
      <c r="P367" s="414">
        <f>'2026 Spring Order Form V20'!$T$23</f>
        <v>0</v>
      </c>
      <c r="Q367" s="122">
        <f>'2026 Spring Order Form V20'!$U$263</f>
        <v>0</v>
      </c>
      <c r="S367" s="414">
        <f>'2026 Spring Order Form V20'!$W$23</f>
        <v>0</v>
      </c>
      <c r="T367" s="414">
        <f>'2026 Spring Order Form V20'!$W$23</f>
        <v>0</v>
      </c>
      <c r="U367" s="122">
        <f>'2026 Spring Order Form V20'!$X$263</f>
        <v>0</v>
      </c>
      <c r="X367" s="496"/>
      <c r="Y367" s="122"/>
    </row>
    <row r="368" spans="1:25" x14ac:dyDescent="0.15">
      <c r="A368" s="122">
        <v>367</v>
      </c>
      <c r="C368" s="415">
        <f>'2026 Spring Order Form V20'!$F$18</f>
        <v>0</v>
      </c>
      <c r="D368" s="520" t="s">
        <v>352</v>
      </c>
      <c r="E368" s="538">
        <v>4508765</v>
      </c>
      <c r="F368" s="141">
        <v>26944</v>
      </c>
      <c r="G368" s="414">
        <f>'2026 Spring Order Form V20'!$N$23</f>
        <v>0</v>
      </c>
      <c r="H368" s="414">
        <f>'2026 Spring Order Form V20'!$N$23</f>
        <v>0</v>
      </c>
      <c r="I368" s="122">
        <f>'2026 Spring Order Form V20'!$N$265</f>
        <v>0</v>
      </c>
      <c r="K368" s="414">
        <f>'2026 Spring Order Form V20'!$Q$23</f>
        <v>0</v>
      </c>
      <c r="L368" s="414">
        <f>'2026 Spring Order Form V20'!$Q$23</f>
        <v>0</v>
      </c>
      <c r="M368" s="122">
        <f>'2026 Spring Order Form V20'!$Q$265</f>
        <v>0</v>
      </c>
      <c r="O368" s="414">
        <f>'2026 Spring Order Form V20'!$T$23</f>
        <v>0</v>
      </c>
      <c r="P368" s="414">
        <f>'2026 Spring Order Form V20'!$T$23</f>
        <v>0</v>
      </c>
      <c r="Q368" s="122">
        <f>'2026 Spring Order Form V20'!$T$265</f>
        <v>0</v>
      </c>
      <c r="S368" s="414">
        <f>'2026 Spring Order Form V20'!$W$23</f>
        <v>0</v>
      </c>
      <c r="T368" s="414">
        <f>'2026 Spring Order Form V20'!$W$23</f>
        <v>0</v>
      </c>
      <c r="U368" s="122">
        <f>'2026 Spring Order Form V20'!$W$265</f>
        <v>0</v>
      </c>
      <c r="W368" s="491">
        <f>'2026 Spring Order Form V20'!$K$265</f>
        <v>0</v>
      </c>
      <c r="X368" s="496"/>
      <c r="Y368" s="122">
        <f>'2026 Spring Order Form V20'!$BS$265</f>
        <v>103</v>
      </c>
    </row>
    <row r="369" spans="1:25" x14ac:dyDescent="0.15">
      <c r="A369" s="122">
        <v>368</v>
      </c>
      <c r="C369" s="415">
        <f>'2026 Spring Order Form V20'!$F$18</f>
        <v>0</v>
      </c>
      <c r="D369" s="520" t="s">
        <v>352</v>
      </c>
      <c r="E369" s="534" t="s">
        <v>2190</v>
      </c>
      <c r="F369" s="141">
        <v>27217</v>
      </c>
      <c r="G369" s="414">
        <f>'2026 Spring Order Form V20'!$N$23</f>
        <v>0</v>
      </c>
      <c r="H369" s="414">
        <f>'2026 Spring Order Form V20'!$N$23</f>
        <v>0</v>
      </c>
      <c r="I369" s="122">
        <f>'2026 Spring Order Form V20'!$O$265</f>
        <v>0</v>
      </c>
      <c r="K369" s="414">
        <f>'2026 Spring Order Form V20'!$Q$23</f>
        <v>0</v>
      </c>
      <c r="L369" s="414">
        <f>'2026 Spring Order Form V20'!$Q$23</f>
        <v>0</v>
      </c>
      <c r="M369" s="122">
        <f>'2026 Spring Order Form V20'!$R$265</f>
        <v>0</v>
      </c>
      <c r="O369" s="414">
        <f>'2026 Spring Order Form V20'!$T$23</f>
        <v>0</v>
      </c>
      <c r="P369" s="414">
        <f>'2026 Spring Order Form V20'!$T$23</f>
        <v>0</v>
      </c>
      <c r="Q369" s="122">
        <f>'2026 Spring Order Form V20'!$U$265</f>
        <v>0</v>
      </c>
      <c r="S369" s="414">
        <f>'2026 Spring Order Form V20'!$W$23</f>
        <v>0</v>
      </c>
      <c r="T369" s="414">
        <f>'2026 Spring Order Form V20'!$W$23</f>
        <v>0</v>
      </c>
      <c r="U369" s="122">
        <f>'2026 Spring Order Form V20'!$X$265</f>
        <v>0</v>
      </c>
      <c r="X369" s="496"/>
      <c r="Y369" s="122"/>
    </row>
    <row r="370" spans="1:25" x14ac:dyDescent="0.15">
      <c r="A370" s="122">
        <v>369</v>
      </c>
      <c r="C370" s="415">
        <f>'2026 Spring Order Form V20'!$F$18</f>
        <v>0</v>
      </c>
      <c r="D370" s="520" t="s">
        <v>354</v>
      </c>
      <c r="E370" s="538">
        <v>4508875</v>
      </c>
      <c r="F370" s="141">
        <v>21572</v>
      </c>
      <c r="G370" s="414">
        <f>'2026 Spring Order Form V20'!$N$23</f>
        <v>0</v>
      </c>
      <c r="H370" s="414">
        <f>'2026 Spring Order Form V20'!$N$23</f>
        <v>0</v>
      </c>
      <c r="I370" s="122">
        <f>'2026 Spring Order Form V20'!$N$267</f>
        <v>0</v>
      </c>
      <c r="K370" s="414">
        <f>'2026 Spring Order Form V20'!$Q$23</f>
        <v>0</v>
      </c>
      <c r="L370" s="414">
        <f>'2026 Spring Order Form V20'!$Q$23</f>
        <v>0</v>
      </c>
      <c r="M370" s="122">
        <f>'2026 Spring Order Form V20'!$Q$267</f>
        <v>0</v>
      </c>
      <c r="O370" s="414">
        <f>'2026 Spring Order Form V20'!$T$23</f>
        <v>0</v>
      </c>
      <c r="P370" s="414">
        <f>'2026 Spring Order Form V20'!$T$23</f>
        <v>0</v>
      </c>
      <c r="Q370" s="122">
        <f>'2026 Spring Order Form V20'!$T$267</f>
        <v>0</v>
      </c>
      <c r="S370" s="414">
        <f>'2026 Spring Order Form V20'!$W$23</f>
        <v>0</v>
      </c>
      <c r="T370" s="414">
        <f>'2026 Spring Order Form V20'!$W$23</f>
        <v>0</v>
      </c>
      <c r="U370" s="122">
        <f>'2026 Spring Order Form V20'!$W$267</f>
        <v>0</v>
      </c>
      <c r="W370" s="491">
        <f>'2026 Spring Order Form V20'!$K$267</f>
        <v>0</v>
      </c>
      <c r="X370" s="496"/>
      <c r="Y370" s="122">
        <f>'2026 Spring Order Form V20'!$BS$267</f>
        <v>20</v>
      </c>
    </row>
    <row r="371" spans="1:25" x14ac:dyDescent="0.15">
      <c r="A371" s="122">
        <v>370</v>
      </c>
      <c r="C371" s="415">
        <f>'2026 Spring Order Form V20'!$F$18</f>
        <v>0</v>
      </c>
      <c r="D371" s="520" t="s">
        <v>354</v>
      </c>
      <c r="E371" s="534" t="s">
        <v>2191</v>
      </c>
      <c r="F371" s="141">
        <v>21574</v>
      </c>
      <c r="G371" s="414">
        <f>'2026 Spring Order Form V20'!$N$23</f>
        <v>0</v>
      </c>
      <c r="H371" s="414">
        <f>'2026 Spring Order Form V20'!$N$23</f>
        <v>0</v>
      </c>
      <c r="I371" s="122">
        <f>'2026 Spring Order Form V20'!$O$267</f>
        <v>0</v>
      </c>
      <c r="K371" s="414">
        <f>'2026 Spring Order Form V20'!$Q$23</f>
        <v>0</v>
      </c>
      <c r="L371" s="414">
        <f>'2026 Spring Order Form V20'!$Q$23</f>
        <v>0</v>
      </c>
      <c r="M371" s="122">
        <f>'2026 Spring Order Form V20'!$R$267</f>
        <v>0</v>
      </c>
      <c r="O371" s="414">
        <f>'2026 Spring Order Form V20'!$T$23</f>
        <v>0</v>
      </c>
      <c r="P371" s="414">
        <f>'2026 Spring Order Form V20'!$T$23</f>
        <v>0</v>
      </c>
      <c r="Q371" s="122">
        <f>'2026 Spring Order Form V20'!$U$267</f>
        <v>0</v>
      </c>
      <c r="S371" s="414">
        <f>'2026 Spring Order Form V20'!$W$23</f>
        <v>0</v>
      </c>
      <c r="T371" s="414">
        <f>'2026 Spring Order Form V20'!$W$23</f>
        <v>0</v>
      </c>
      <c r="U371" s="122">
        <f>'2026 Spring Order Form V20'!$X$267</f>
        <v>0</v>
      </c>
      <c r="X371" s="496"/>
      <c r="Y371" s="122"/>
    </row>
    <row r="372" spans="1:25" x14ac:dyDescent="0.15">
      <c r="A372" s="122">
        <v>371</v>
      </c>
      <c r="C372" s="415">
        <f>'2026 Spring Order Form V20'!$F$18</f>
        <v>0</v>
      </c>
      <c r="D372" s="520" t="s">
        <v>356</v>
      </c>
      <c r="E372" s="538">
        <v>4508900</v>
      </c>
      <c r="F372" s="141">
        <v>544</v>
      </c>
      <c r="G372" s="414">
        <f>'2026 Spring Order Form V20'!$N$23</f>
        <v>0</v>
      </c>
      <c r="H372" s="414">
        <f>'2026 Spring Order Form V20'!$N$23</f>
        <v>0</v>
      </c>
      <c r="I372" s="122">
        <f>'2026 Spring Order Form V20'!$N$268</f>
        <v>0</v>
      </c>
      <c r="K372" s="414">
        <f>'2026 Spring Order Form V20'!$Q$23</f>
        <v>0</v>
      </c>
      <c r="L372" s="414">
        <f>'2026 Spring Order Form V20'!$Q$23</f>
        <v>0</v>
      </c>
      <c r="M372" s="122">
        <f>'2026 Spring Order Form V20'!$Q$268</f>
        <v>0</v>
      </c>
      <c r="O372" s="414">
        <f>'2026 Spring Order Form V20'!$T$23</f>
        <v>0</v>
      </c>
      <c r="P372" s="414">
        <f>'2026 Spring Order Form V20'!$T$23</f>
        <v>0</v>
      </c>
      <c r="Q372" s="122">
        <f>'2026 Spring Order Form V20'!$T$268</f>
        <v>0</v>
      </c>
      <c r="S372" s="414">
        <f>'2026 Spring Order Form V20'!$W$23</f>
        <v>0</v>
      </c>
      <c r="T372" s="414">
        <f>'2026 Spring Order Form V20'!$W$23</f>
        <v>0</v>
      </c>
      <c r="U372" s="122">
        <f>'2026 Spring Order Form V20'!$W$268</f>
        <v>0</v>
      </c>
      <c r="W372" s="491">
        <f>'2026 Spring Order Form V20'!$K$268</f>
        <v>0</v>
      </c>
      <c r="X372" s="496"/>
      <c r="Y372" s="122">
        <f>'2026 Spring Order Form V20'!$BS$268</f>
        <v>17</v>
      </c>
    </row>
    <row r="373" spans="1:25" x14ac:dyDescent="0.15">
      <c r="A373" s="122">
        <v>372</v>
      </c>
      <c r="C373" s="415">
        <f>'2026 Spring Order Form V20'!$F$18</f>
        <v>0</v>
      </c>
      <c r="D373" s="520" t="s">
        <v>356</v>
      </c>
      <c r="E373" s="534" t="s">
        <v>2192</v>
      </c>
      <c r="F373" s="141">
        <v>1463</v>
      </c>
      <c r="G373" s="414">
        <f>'2026 Spring Order Form V20'!$N$23</f>
        <v>0</v>
      </c>
      <c r="H373" s="414">
        <f>'2026 Spring Order Form V20'!$N$23</f>
        <v>0</v>
      </c>
      <c r="I373" s="122">
        <f>'2026 Spring Order Form V20'!$O$268</f>
        <v>0</v>
      </c>
      <c r="K373" s="414">
        <f>'2026 Spring Order Form V20'!$Q$23</f>
        <v>0</v>
      </c>
      <c r="L373" s="414">
        <f>'2026 Spring Order Form V20'!$Q$23</f>
        <v>0</v>
      </c>
      <c r="M373" s="122">
        <f>'2026 Spring Order Form V20'!$R$268</f>
        <v>0</v>
      </c>
      <c r="O373" s="414">
        <f>'2026 Spring Order Form V20'!$T$23</f>
        <v>0</v>
      </c>
      <c r="P373" s="414">
        <f>'2026 Spring Order Form V20'!$T$23</f>
        <v>0</v>
      </c>
      <c r="Q373" s="122">
        <f>'2026 Spring Order Form V20'!$U$268</f>
        <v>0</v>
      </c>
      <c r="S373" s="414">
        <f>'2026 Spring Order Form V20'!$W$23</f>
        <v>0</v>
      </c>
      <c r="T373" s="414">
        <f>'2026 Spring Order Form V20'!$W$23</f>
        <v>0</v>
      </c>
      <c r="U373" s="122">
        <f>'2026 Spring Order Form V20'!$X$268</f>
        <v>0</v>
      </c>
      <c r="X373" s="496"/>
      <c r="Y373" s="122"/>
    </row>
    <row r="374" spans="1:25" x14ac:dyDescent="0.15">
      <c r="A374" s="122">
        <v>373</v>
      </c>
      <c r="C374" s="415">
        <f>'2026 Spring Order Form V20'!$F$18</f>
        <v>0</v>
      </c>
      <c r="D374" s="520" t="s">
        <v>357</v>
      </c>
      <c r="E374" s="538">
        <v>4508865</v>
      </c>
      <c r="F374" s="141">
        <v>1179</v>
      </c>
      <c r="G374" s="414">
        <f>'2026 Spring Order Form V20'!$N$23</f>
        <v>0</v>
      </c>
      <c r="H374" s="414">
        <f>'2026 Spring Order Form V20'!$N$23</f>
        <v>0</v>
      </c>
      <c r="I374" s="122">
        <f>'2026 Spring Order Form V20'!$N$269</f>
        <v>0</v>
      </c>
      <c r="K374" s="414">
        <f>'2026 Spring Order Form V20'!$Q$23</f>
        <v>0</v>
      </c>
      <c r="L374" s="414">
        <f>'2026 Spring Order Form V20'!$Q$23</f>
        <v>0</v>
      </c>
      <c r="M374" s="122">
        <f>'2026 Spring Order Form V20'!$Q$269</f>
        <v>0</v>
      </c>
      <c r="O374" s="414">
        <f>'2026 Spring Order Form V20'!$T$23</f>
        <v>0</v>
      </c>
      <c r="P374" s="414">
        <f>'2026 Spring Order Form V20'!$T$23</f>
        <v>0</v>
      </c>
      <c r="Q374" s="122">
        <f>'2026 Spring Order Form V20'!$T$269</f>
        <v>0</v>
      </c>
      <c r="S374" s="414">
        <f>'2026 Spring Order Form V20'!$W$23</f>
        <v>0</v>
      </c>
      <c r="T374" s="414">
        <f>'2026 Spring Order Form V20'!$W$23</f>
        <v>0</v>
      </c>
      <c r="U374" s="122">
        <f>'2026 Spring Order Form V20'!$W$269</f>
        <v>0</v>
      </c>
      <c r="W374" s="491">
        <f>'2026 Spring Order Form V20'!$K$269</f>
        <v>0</v>
      </c>
      <c r="X374" s="496"/>
      <c r="Y374" s="122" t="str">
        <f>'2026 Spring Order Form V20'!$BS$269</f>
        <v>S/O</v>
      </c>
    </row>
    <row r="375" spans="1:25" x14ac:dyDescent="0.15">
      <c r="A375" s="122">
        <v>374</v>
      </c>
      <c r="C375" s="415">
        <f>'2026 Spring Order Form V20'!$F$18</f>
        <v>0</v>
      </c>
      <c r="D375" s="520" t="s">
        <v>357</v>
      </c>
      <c r="E375" s="534" t="s">
        <v>2193</v>
      </c>
      <c r="F375" s="141">
        <v>1452</v>
      </c>
      <c r="G375" s="414">
        <f>'2026 Spring Order Form V20'!$N$23</f>
        <v>0</v>
      </c>
      <c r="H375" s="414">
        <f>'2026 Spring Order Form V20'!$N$23</f>
        <v>0</v>
      </c>
      <c r="I375" s="122">
        <f>'2026 Spring Order Form V20'!$O$269</f>
        <v>0</v>
      </c>
      <c r="K375" s="414">
        <f>'2026 Spring Order Form V20'!$Q$23</f>
        <v>0</v>
      </c>
      <c r="L375" s="414">
        <f>'2026 Spring Order Form V20'!$Q$23</f>
        <v>0</v>
      </c>
      <c r="M375" s="122">
        <f>'2026 Spring Order Form V20'!$R$269</f>
        <v>0</v>
      </c>
      <c r="O375" s="414">
        <f>'2026 Spring Order Form V20'!$T$23</f>
        <v>0</v>
      </c>
      <c r="P375" s="414">
        <f>'2026 Spring Order Form V20'!$T$23</f>
        <v>0</v>
      </c>
      <c r="Q375" s="122">
        <f>'2026 Spring Order Form V20'!$U$269</f>
        <v>0</v>
      </c>
      <c r="S375" s="414">
        <f>'2026 Spring Order Form V20'!$W$23</f>
        <v>0</v>
      </c>
      <c r="T375" s="414">
        <f>'2026 Spring Order Form V20'!$W$23</f>
        <v>0</v>
      </c>
      <c r="U375" s="122">
        <f>'2026 Spring Order Form V20'!$X$269</f>
        <v>0</v>
      </c>
      <c r="X375" s="496"/>
      <c r="Y375" s="122"/>
    </row>
    <row r="376" spans="1:25" x14ac:dyDescent="0.15">
      <c r="A376" s="122">
        <v>375</v>
      </c>
      <c r="C376" s="415">
        <f>'2026 Spring Order Form V20'!$F$18</f>
        <v>0</v>
      </c>
      <c r="D376" s="520" t="s">
        <v>359</v>
      </c>
      <c r="E376" s="533">
        <v>4509005</v>
      </c>
      <c r="F376" s="141">
        <v>1124</v>
      </c>
      <c r="G376" s="414">
        <f>'2026 Spring Order Form V20'!$N$23</f>
        <v>0</v>
      </c>
      <c r="H376" s="414">
        <f>'2026 Spring Order Form V20'!$N$23</f>
        <v>0</v>
      </c>
      <c r="I376" s="122">
        <f>'2026 Spring Order Form V20'!$N$270</f>
        <v>0</v>
      </c>
      <c r="K376" s="414">
        <f>'2026 Spring Order Form V20'!$Q$23</f>
        <v>0</v>
      </c>
      <c r="L376" s="414">
        <f>'2026 Spring Order Form V20'!$Q$23</f>
        <v>0</v>
      </c>
      <c r="M376" s="122">
        <f>'2026 Spring Order Form V20'!$Q$270</f>
        <v>0</v>
      </c>
      <c r="O376" s="414">
        <f>'2026 Spring Order Form V20'!$T$23</f>
        <v>0</v>
      </c>
      <c r="P376" s="414">
        <f>'2026 Spring Order Form V20'!$T$23</f>
        <v>0</v>
      </c>
      <c r="Q376" s="122">
        <f>'2026 Spring Order Form V20'!$T$270</f>
        <v>0</v>
      </c>
      <c r="S376" s="414">
        <f>'2026 Spring Order Form V20'!$W$23</f>
        <v>0</v>
      </c>
      <c r="T376" s="414">
        <f>'2026 Spring Order Form V20'!$W$23</f>
        <v>0</v>
      </c>
      <c r="U376" s="122">
        <f>'2026 Spring Order Form V20'!$W$270</f>
        <v>0</v>
      </c>
      <c r="W376" s="491">
        <f>'2026 Spring Order Form V20'!$K$270</f>
        <v>0</v>
      </c>
      <c r="X376" s="496"/>
      <c r="Y376" s="122" t="str">
        <f>'2026 Spring Order Form V20'!$BS$270</f>
        <v>S/O</v>
      </c>
    </row>
    <row r="377" spans="1:25" x14ac:dyDescent="0.15">
      <c r="A377" s="122">
        <v>376</v>
      </c>
      <c r="C377" s="415">
        <f>'2026 Spring Order Form V20'!$F$18</f>
        <v>0</v>
      </c>
      <c r="D377" s="520" t="s">
        <v>359</v>
      </c>
      <c r="E377" s="534" t="s">
        <v>2194</v>
      </c>
      <c r="F377" s="141">
        <v>1454</v>
      </c>
      <c r="G377" s="414">
        <f>'2026 Spring Order Form V20'!$N$23</f>
        <v>0</v>
      </c>
      <c r="H377" s="414">
        <f>'2026 Spring Order Form V20'!$N$23</f>
        <v>0</v>
      </c>
      <c r="I377" s="122">
        <f>'2026 Spring Order Form V20'!$O$270</f>
        <v>0</v>
      </c>
      <c r="K377" s="414">
        <f>'2026 Spring Order Form V20'!$Q$23</f>
        <v>0</v>
      </c>
      <c r="L377" s="414">
        <f>'2026 Spring Order Form V20'!$Q$23</f>
        <v>0</v>
      </c>
      <c r="M377" s="122">
        <f>'2026 Spring Order Form V20'!$R$270</f>
        <v>0</v>
      </c>
      <c r="O377" s="414">
        <f>'2026 Spring Order Form V20'!$T$23</f>
        <v>0</v>
      </c>
      <c r="P377" s="414">
        <f>'2026 Spring Order Form V20'!$T$23</f>
        <v>0</v>
      </c>
      <c r="Q377" s="122">
        <f>'2026 Spring Order Form V20'!$U$270</f>
        <v>0</v>
      </c>
      <c r="S377" s="414">
        <f>'2026 Spring Order Form V20'!$W$23</f>
        <v>0</v>
      </c>
      <c r="T377" s="414">
        <f>'2026 Spring Order Form V20'!$W$23</f>
        <v>0</v>
      </c>
      <c r="U377" s="122">
        <f>'2026 Spring Order Form V20'!$X$270</f>
        <v>0</v>
      </c>
      <c r="X377" s="496"/>
      <c r="Y377" s="122"/>
    </row>
    <row r="378" spans="1:25" x14ac:dyDescent="0.15">
      <c r="A378" s="122">
        <v>377</v>
      </c>
      <c r="C378" s="415">
        <f>'2026 Spring Order Form V20'!$F$18</f>
        <v>0</v>
      </c>
      <c r="D378" s="520" t="s">
        <v>359</v>
      </c>
      <c r="E378" s="533">
        <v>4909008</v>
      </c>
      <c r="F378" s="141">
        <v>26822</v>
      </c>
      <c r="G378" s="414">
        <f>'2026 Spring Order Form V20'!$N$23</f>
        <v>0</v>
      </c>
      <c r="H378" s="414">
        <f>'2026 Spring Order Form V20'!$N$23</f>
        <v>0</v>
      </c>
      <c r="I378" s="122">
        <f>'2026 Spring Order Form V20'!$N$271</f>
        <v>0</v>
      </c>
      <c r="K378" s="414">
        <f>'2026 Spring Order Form V20'!$Q$23</f>
        <v>0</v>
      </c>
      <c r="L378" s="414">
        <f>'2026 Spring Order Form V20'!$Q$23</f>
        <v>0</v>
      </c>
      <c r="M378" s="122">
        <f>'2026 Spring Order Form V20'!$Q$271</f>
        <v>0</v>
      </c>
      <c r="O378" s="414">
        <f>'2026 Spring Order Form V20'!$T$23</f>
        <v>0</v>
      </c>
      <c r="P378" s="414">
        <f>'2026 Spring Order Form V20'!$T$23</f>
        <v>0</v>
      </c>
      <c r="Q378" s="122">
        <f>'2026 Spring Order Form V20'!$T$271</f>
        <v>0</v>
      </c>
      <c r="S378" s="414">
        <f>'2026 Spring Order Form V20'!$W$23</f>
        <v>0</v>
      </c>
      <c r="T378" s="414">
        <f>'2026 Spring Order Form V20'!$W$23</f>
        <v>0</v>
      </c>
      <c r="U378" s="122">
        <f>'2026 Spring Order Form V20'!$W$271</f>
        <v>0</v>
      </c>
      <c r="W378" s="491">
        <f>'2026 Spring Order Form V20'!$K$271</f>
        <v>0</v>
      </c>
      <c r="X378" s="496"/>
      <c r="Y378" s="122">
        <f>'2026 Spring Order Form V20'!$BS$271</f>
        <v>59</v>
      </c>
    </row>
    <row r="379" spans="1:25" x14ac:dyDescent="0.15">
      <c r="A379" s="122">
        <v>378</v>
      </c>
      <c r="C379" s="415">
        <f>'2026 Spring Order Form V20'!$F$18</f>
        <v>0</v>
      </c>
      <c r="D379" s="520" t="s">
        <v>359</v>
      </c>
      <c r="E379" s="534" t="s">
        <v>3428</v>
      </c>
      <c r="F379" s="141">
        <v>29175</v>
      </c>
      <c r="G379" s="414">
        <f>'2026 Spring Order Form V20'!$N$23</f>
        <v>0</v>
      </c>
      <c r="H379" s="414">
        <f>'2026 Spring Order Form V20'!$N$23</f>
        <v>0</v>
      </c>
      <c r="I379" s="122">
        <f>'2026 Spring Order Form V20'!$O$271</f>
        <v>0</v>
      </c>
      <c r="K379" s="414">
        <f>'2026 Spring Order Form V20'!$Q$23</f>
        <v>0</v>
      </c>
      <c r="L379" s="414">
        <f>'2026 Spring Order Form V20'!$Q$23</f>
        <v>0</v>
      </c>
      <c r="M379" s="122">
        <f>'2026 Spring Order Form V20'!$R$271</f>
        <v>0</v>
      </c>
      <c r="O379" s="414">
        <f>'2026 Spring Order Form V20'!$T$23</f>
        <v>0</v>
      </c>
      <c r="P379" s="414">
        <f>'2026 Spring Order Form V20'!$T$23</f>
        <v>0</v>
      </c>
      <c r="Q379" s="122">
        <f>'2026 Spring Order Form V20'!$U$271</f>
        <v>0</v>
      </c>
      <c r="S379" s="414">
        <f>'2026 Spring Order Form V20'!$W$23</f>
        <v>0</v>
      </c>
      <c r="T379" s="414">
        <f>'2026 Spring Order Form V20'!$W$23</f>
        <v>0</v>
      </c>
      <c r="U379" s="122">
        <f>'2026 Spring Order Form V20'!$X$271</f>
        <v>0</v>
      </c>
      <c r="X379" s="496"/>
      <c r="Y379" s="122"/>
    </row>
    <row r="380" spans="1:25" x14ac:dyDescent="0.15">
      <c r="A380" s="122">
        <v>379</v>
      </c>
      <c r="C380" s="415">
        <f>'2026 Spring Order Form V20'!$F$18</f>
        <v>0</v>
      </c>
      <c r="D380" s="520" t="s">
        <v>361</v>
      </c>
      <c r="E380" s="533">
        <v>4509085</v>
      </c>
      <c r="F380" s="141">
        <v>1018</v>
      </c>
      <c r="G380" s="414">
        <f>'2026 Spring Order Form V20'!$N$23</f>
        <v>0</v>
      </c>
      <c r="H380" s="414">
        <f>'2026 Spring Order Form V20'!$N$23</f>
        <v>0</v>
      </c>
      <c r="I380" s="122">
        <f>'2026 Spring Order Form V20'!$N$272</f>
        <v>0</v>
      </c>
      <c r="K380" s="414">
        <f>'2026 Spring Order Form V20'!$Q$23</f>
        <v>0</v>
      </c>
      <c r="L380" s="414">
        <f>'2026 Spring Order Form V20'!$Q$23</f>
        <v>0</v>
      </c>
      <c r="M380" s="122">
        <f>'2026 Spring Order Form V20'!$Q$272</f>
        <v>0</v>
      </c>
      <c r="O380" s="414">
        <f>'2026 Spring Order Form V20'!$T$23</f>
        <v>0</v>
      </c>
      <c r="P380" s="414">
        <f>'2026 Spring Order Form V20'!$T$23</f>
        <v>0</v>
      </c>
      <c r="Q380" s="122">
        <f>'2026 Spring Order Form V20'!$T$272</f>
        <v>0</v>
      </c>
      <c r="S380" s="414">
        <f>'2026 Spring Order Form V20'!$W$23</f>
        <v>0</v>
      </c>
      <c r="T380" s="414">
        <f>'2026 Spring Order Form V20'!$W$23</f>
        <v>0</v>
      </c>
      <c r="U380" s="122">
        <f>'2026 Spring Order Form V20'!$W$272</f>
        <v>0</v>
      </c>
      <c r="W380" s="491">
        <f>'2026 Spring Order Form V20'!$K$272</f>
        <v>0</v>
      </c>
      <c r="X380" s="496"/>
      <c r="Y380" s="122">
        <f>'2026 Spring Order Form V20'!$BS$272</f>
        <v>18</v>
      </c>
    </row>
    <row r="381" spans="1:25" x14ac:dyDescent="0.15">
      <c r="A381" s="122">
        <v>380</v>
      </c>
      <c r="C381" s="415">
        <f>'2026 Spring Order Form V20'!$F$18</f>
        <v>0</v>
      </c>
      <c r="D381" s="520" t="s">
        <v>361</v>
      </c>
      <c r="E381" s="534" t="s">
        <v>2195</v>
      </c>
      <c r="F381" s="141">
        <v>1457</v>
      </c>
      <c r="G381" s="414">
        <f>'2026 Spring Order Form V20'!$N$23</f>
        <v>0</v>
      </c>
      <c r="H381" s="414">
        <f>'2026 Spring Order Form V20'!$N$23</f>
        <v>0</v>
      </c>
      <c r="I381" s="122">
        <f>'2026 Spring Order Form V20'!$O$272</f>
        <v>0</v>
      </c>
      <c r="K381" s="414">
        <f>'2026 Spring Order Form V20'!$Q$23</f>
        <v>0</v>
      </c>
      <c r="L381" s="414">
        <f>'2026 Spring Order Form V20'!$Q$23</f>
        <v>0</v>
      </c>
      <c r="M381" s="122">
        <f>'2026 Spring Order Form V20'!$R$272</f>
        <v>0</v>
      </c>
      <c r="O381" s="414">
        <f>'2026 Spring Order Form V20'!$T$23</f>
        <v>0</v>
      </c>
      <c r="P381" s="414">
        <f>'2026 Spring Order Form V20'!$T$23</f>
        <v>0</v>
      </c>
      <c r="Q381" s="122">
        <f>'2026 Spring Order Form V20'!$U$272</f>
        <v>0</v>
      </c>
      <c r="S381" s="414">
        <f>'2026 Spring Order Form V20'!$W$23</f>
        <v>0</v>
      </c>
      <c r="T381" s="414">
        <f>'2026 Spring Order Form V20'!$W$23</f>
        <v>0</v>
      </c>
      <c r="U381" s="122">
        <f>'2026 Spring Order Form V20'!$X$272</f>
        <v>0</v>
      </c>
      <c r="X381" s="496"/>
      <c r="Y381" s="122"/>
    </row>
    <row r="382" spans="1:25" x14ac:dyDescent="0.15">
      <c r="A382" s="122">
        <v>381</v>
      </c>
      <c r="C382" s="415">
        <f>'2026 Spring Order Form V20'!$F$18</f>
        <v>0</v>
      </c>
      <c r="D382" s="520" t="s">
        <v>363</v>
      </c>
      <c r="E382" s="533">
        <v>4109087</v>
      </c>
      <c r="F382" s="141">
        <v>1135</v>
      </c>
      <c r="G382" s="414">
        <f>'2026 Spring Order Form V20'!$N$23</f>
        <v>0</v>
      </c>
      <c r="H382" s="414">
        <f>'2026 Spring Order Form V20'!$N$23</f>
        <v>0</v>
      </c>
      <c r="I382" s="122">
        <f>'2026 Spring Order Form V20'!$N$273</f>
        <v>0</v>
      </c>
      <c r="K382" s="414">
        <f>'2026 Spring Order Form V20'!$Q$23</f>
        <v>0</v>
      </c>
      <c r="L382" s="414">
        <f>'2026 Spring Order Form V20'!$Q$23</f>
        <v>0</v>
      </c>
      <c r="M382" s="122">
        <f>'2026 Spring Order Form V20'!$Q$273</f>
        <v>0</v>
      </c>
      <c r="O382" s="414">
        <f>'2026 Spring Order Form V20'!$T$23</f>
        <v>0</v>
      </c>
      <c r="P382" s="414">
        <f>'2026 Spring Order Form V20'!$T$23</f>
        <v>0</v>
      </c>
      <c r="Q382" s="122">
        <f>'2026 Spring Order Form V20'!$T$273</f>
        <v>0</v>
      </c>
      <c r="S382" s="414">
        <f>'2026 Spring Order Form V20'!$W$23</f>
        <v>0</v>
      </c>
      <c r="T382" s="414">
        <f>'2026 Spring Order Form V20'!$W$23</f>
        <v>0</v>
      </c>
      <c r="U382" s="122">
        <f>'2026 Spring Order Form V20'!$W$273</f>
        <v>0</v>
      </c>
      <c r="W382" s="491">
        <f>'2026 Spring Order Form V20'!$K$273</f>
        <v>0</v>
      </c>
      <c r="X382" s="496"/>
      <c r="Y382" s="122" t="str">
        <f>'2026 Spring Order Form V20'!$BS$273</f>
        <v>S/O</v>
      </c>
    </row>
    <row r="383" spans="1:25" x14ac:dyDescent="0.15">
      <c r="A383" s="122">
        <v>382</v>
      </c>
      <c r="C383" s="415">
        <f>'2026 Spring Order Form V20'!$F$18</f>
        <v>0</v>
      </c>
      <c r="D383" s="520" t="s">
        <v>363</v>
      </c>
      <c r="E383" s="534" t="s">
        <v>2196</v>
      </c>
      <c r="F383" s="141">
        <v>1458</v>
      </c>
      <c r="G383" s="414">
        <f>'2026 Spring Order Form V20'!$N$23</f>
        <v>0</v>
      </c>
      <c r="H383" s="414">
        <f>'2026 Spring Order Form V20'!$N$23</f>
        <v>0</v>
      </c>
      <c r="I383" s="122">
        <f>'2026 Spring Order Form V20'!$O$273</f>
        <v>0</v>
      </c>
      <c r="K383" s="414">
        <f>'2026 Spring Order Form V20'!$Q$23</f>
        <v>0</v>
      </c>
      <c r="L383" s="414">
        <f>'2026 Spring Order Form V20'!$Q$23</f>
        <v>0</v>
      </c>
      <c r="M383" s="122">
        <f>'2026 Spring Order Form V20'!$R$273</f>
        <v>0</v>
      </c>
      <c r="O383" s="414">
        <f>'2026 Spring Order Form V20'!$T$23</f>
        <v>0</v>
      </c>
      <c r="P383" s="414">
        <f>'2026 Spring Order Form V20'!$T$23</f>
        <v>0</v>
      </c>
      <c r="Q383" s="122">
        <f>'2026 Spring Order Form V20'!$U$273</f>
        <v>0</v>
      </c>
      <c r="S383" s="414">
        <f>'2026 Spring Order Form V20'!$W$23</f>
        <v>0</v>
      </c>
      <c r="T383" s="414">
        <f>'2026 Spring Order Form V20'!$W$23</f>
        <v>0</v>
      </c>
      <c r="U383" s="122">
        <f>'2026 Spring Order Form V20'!$X$273</f>
        <v>0</v>
      </c>
      <c r="X383" s="496"/>
      <c r="Y383" s="122"/>
    </row>
    <row r="384" spans="1:25" x14ac:dyDescent="0.15">
      <c r="A384" s="122">
        <v>383</v>
      </c>
      <c r="C384" s="415">
        <f>'2026 Spring Order Form V20'!$F$18</f>
        <v>0</v>
      </c>
      <c r="D384" s="520" t="s">
        <v>364</v>
      </c>
      <c r="E384" s="533">
        <v>4509095</v>
      </c>
      <c r="F384" s="141">
        <v>1019</v>
      </c>
      <c r="G384" s="414">
        <f>'2026 Spring Order Form V20'!$N$23</f>
        <v>0</v>
      </c>
      <c r="H384" s="414">
        <f>'2026 Spring Order Form V20'!$N$23</f>
        <v>0</v>
      </c>
      <c r="I384" s="122">
        <f>'2026 Spring Order Form V20'!$N$274</f>
        <v>0</v>
      </c>
      <c r="K384" s="414">
        <f>'2026 Spring Order Form V20'!$Q$23</f>
        <v>0</v>
      </c>
      <c r="L384" s="414">
        <f>'2026 Spring Order Form V20'!$Q$23</f>
        <v>0</v>
      </c>
      <c r="M384" s="122">
        <f>'2026 Spring Order Form V20'!$Q$274</f>
        <v>0</v>
      </c>
      <c r="O384" s="414">
        <f>'2026 Spring Order Form V20'!$T$23</f>
        <v>0</v>
      </c>
      <c r="P384" s="414">
        <f>'2026 Spring Order Form V20'!$T$23</f>
        <v>0</v>
      </c>
      <c r="Q384" s="122">
        <f>'2026 Spring Order Form V20'!$T$274</f>
        <v>0</v>
      </c>
      <c r="S384" s="414">
        <f>'2026 Spring Order Form V20'!$W$23</f>
        <v>0</v>
      </c>
      <c r="T384" s="414">
        <f>'2026 Spring Order Form V20'!$W$23</f>
        <v>0</v>
      </c>
      <c r="U384" s="122">
        <f>'2026 Spring Order Form V20'!$W$274</f>
        <v>0</v>
      </c>
      <c r="W384" s="491">
        <f>'2026 Spring Order Form V20'!$K$274</f>
        <v>0</v>
      </c>
      <c r="X384" s="496"/>
      <c r="Y384" s="122" t="str">
        <f>'2026 Spring Order Form V20'!$BS$274</f>
        <v>S/O</v>
      </c>
    </row>
    <row r="385" spans="1:25" x14ac:dyDescent="0.15">
      <c r="A385" s="122">
        <v>384</v>
      </c>
      <c r="C385" s="415">
        <f>'2026 Spring Order Form V20'!$F$18</f>
        <v>0</v>
      </c>
      <c r="D385" s="520" t="s">
        <v>364</v>
      </c>
      <c r="E385" s="534" t="s">
        <v>2197</v>
      </c>
      <c r="F385" s="141">
        <v>1459</v>
      </c>
      <c r="G385" s="414">
        <f>'2026 Spring Order Form V20'!$N$23</f>
        <v>0</v>
      </c>
      <c r="H385" s="414">
        <f>'2026 Spring Order Form V20'!$N$23</f>
        <v>0</v>
      </c>
      <c r="I385" s="122">
        <f>'2026 Spring Order Form V20'!$O$274</f>
        <v>0</v>
      </c>
      <c r="K385" s="414">
        <f>'2026 Spring Order Form V20'!$Q$23</f>
        <v>0</v>
      </c>
      <c r="L385" s="414">
        <f>'2026 Spring Order Form V20'!$Q$23</f>
        <v>0</v>
      </c>
      <c r="M385" s="122">
        <f>'2026 Spring Order Form V20'!$R$274</f>
        <v>0</v>
      </c>
      <c r="O385" s="414">
        <f>'2026 Spring Order Form V20'!$T$23</f>
        <v>0</v>
      </c>
      <c r="P385" s="414">
        <f>'2026 Spring Order Form V20'!$T$23</f>
        <v>0</v>
      </c>
      <c r="Q385" s="122">
        <f>'2026 Spring Order Form V20'!$U$274</f>
        <v>0</v>
      </c>
      <c r="S385" s="414">
        <f>'2026 Spring Order Form V20'!$W$23</f>
        <v>0</v>
      </c>
      <c r="T385" s="414">
        <f>'2026 Spring Order Form V20'!$W$23</f>
        <v>0</v>
      </c>
      <c r="U385" s="122">
        <f>'2026 Spring Order Form V20'!$X$274</f>
        <v>0</v>
      </c>
      <c r="X385" s="496"/>
      <c r="Y385" s="122"/>
    </row>
    <row r="386" spans="1:25" x14ac:dyDescent="0.15">
      <c r="A386" s="122">
        <v>385</v>
      </c>
      <c r="C386" s="415">
        <f>'2026 Spring Order Form V20'!$F$18</f>
        <v>0</v>
      </c>
      <c r="D386" s="520" t="s">
        <v>364</v>
      </c>
      <c r="E386" s="533">
        <v>4109097</v>
      </c>
      <c r="F386" s="141">
        <v>4112</v>
      </c>
      <c r="G386" s="414">
        <f>'2026 Spring Order Form V20'!$N$23</f>
        <v>0</v>
      </c>
      <c r="H386" s="414">
        <f>'2026 Spring Order Form V20'!$N$23</f>
        <v>0</v>
      </c>
      <c r="I386" s="122">
        <f>'2026 Spring Order Form V20'!$N$275</f>
        <v>0</v>
      </c>
      <c r="K386" s="414">
        <f>'2026 Spring Order Form V20'!$Q$23</f>
        <v>0</v>
      </c>
      <c r="L386" s="414">
        <f>'2026 Spring Order Form V20'!$Q$23</f>
        <v>0</v>
      </c>
      <c r="M386" s="122">
        <f>'2026 Spring Order Form V20'!$Q$275</f>
        <v>0</v>
      </c>
      <c r="O386" s="414">
        <f>'2026 Spring Order Form V20'!$T$23</f>
        <v>0</v>
      </c>
      <c r="P386" s="414">
        <f>'2026 Spring Order Form V20'!$T$23</f>
        <v>0</v>
      </c>
      <c r="Q386" s="122">
        <f>'2026 Spring Order Form V20'!$T$275</f>
        <v>0</v>
      </c>
      <c r="S386" s="414">
        <f>'2026 Spring Order Form V20'!$W$23</f>
        <v>0</v>
      </c>
      <c r="T386" s="414">
        <f>'2026 Spring Order Form V20'!$W$23</f>
        <v>0</v>
      </c>
      <c r="U386" s="122">
        <f>'2026 Spring Order Form V20'!$W$275</f>
        <v>0</v>
      </c>
      <c r="W386" s="491">
        <f>'2026 Spring Order Form V20'!$K$275</f>
        <v>0</v>
      </c>
      <c r="X386" s="496"/>
      <c r="Y386" s="122" t="str">
        <f>'2026 Spring Order Form V20'!$BS$275</f>
        <v>S/O</v>
      </c>
    </row>
    <row r="387" spans="1:25" x14ac:dyDescent="0.15">
      <c r="A387" s="122">
        <v>386</v>
      </c>
      <c r="C387" s="415">
        <f>'2026 Spring Order Form V20'!$F$18</f>
        <v>0</v>
      </c>
      <c r="D387" s="520" t="s">
        <v>364</v>
      </c>
      <c r="E387" s="534" t="s">
        <v>2198</v>
      </c>
      <c r="F387" s="141">
        <v>1460</v>
      </c>
      <c r="G387" s="414">
        <f>'2026 Spring Order Form V20'!$N$23</f>
        <v>0</v>
      </c>
      <c r="H387" s="414">
        <f>'2026 Spring Order Form V20'!$N$23</f>
        <v>0</v>
      </c>
      <c r="I387" s="122">
        <f>'2026 Spring Order Form V20'!$O$275</f>
        <v>0</v>
      </c>
      <c r="K387" s="414">
        <f>'2026 Spring Order Form V20'!$Q$23</f>
        <v>0</v>
      </c>
      <c r="L387" s="414">
        <f>'2026 Spring Order Form V20'!$Q$23</f>
        <v>0</v>
      </c>
      <c r="M387" s="122">
        <f>'2026 Spring Order Form V20'!$R$275</f>
        <v>0</v>
      </c>
      <c r="O387" s="414">
        <f>'2026 Spring Order Form V20'!$T$23</f>
        <v>0</v>
      </c>
      <c r="P387" s="414">
        <f>'2026 Spring Order Form V20'!$T$23</f>
        <v>0</v>
      </c>
      <c r="Q387" s="122">
        <f>'2026 Spring Order Form V20'!$U$275</f>
        <v>0</v>
      </c>
      <c r="S387" s="414">
        <f>'2026 Spring Order Form V20'!$W$23</f>
        <v>0</v>
      </c>
      <c r="T387" s="414">
        <f>'2026 Spring Order Form V20'!$W$23</f>
        <v>0</v>
      </c>
      <c r="U387" s="122">
        <f>'2026 Spring Order Form V20'!$X$275</f>
        <v>0</v>
      </c>
      <c r="X387" s="496"/>
      <c r="Y387" s="122"/>
    </row>
    <row r="388" spans="1:25" x14ac:dyDescent="0.15">
      <c r="A388" s="122">
        <v>387</v>
      </c>
      <c r="C388" s="415">
        <f>'2026 Spring Order Form V20'!$F$18</f>
        <v>0</v>
      </c>
      <c r="D388" s="520" t="s">
        <v>366</v>
      </c>
      <c r="E388" s="538">
        <v>4509105</v>
      </c>
      <c r="F388" s="141">
        <v>1091</v>
      </c>
      <c r="G388" s="414">
        <f>'2026 Spring Order Form V20'!$N$23</f>
        <v>0</v>
      </c>
      <c r="H388" s="414">
        <f>'2026 Spring Order Form V20'!$N$23</f>
        <v>0</v>
      </c>
      <c r="I388" s="122">
        <f>'2026 Spring Order Form V20'!$N$276</f>
        <v>0</v>
      </c>
      <c r="K388" s="414">
        <f>'2026 Spring Order Form V20'!$Q$23</f>
        <v>0</v>
      </c>
      <c r="L388" s="414">
        <f>'2026 Spring Order Form V20'!$Q$23</f>
        <v>0</v>
      </c>
      <c r="M388" s="122">
        <f>'2026 Spring Order Form V20'!$Q$276</f>
        <v>0</v>
      </c>
      <c r="O388" s="414">
        <f>'2026 Spring Order Form V20'!$T$23</f>
        <v>0</v>
      </c>
      <c r="P388" s="414">
        <f>'2026 Spring Order Form V20'!$T$23</f>
        <v>0</v>
      </c>
      <c r="Q388" s="122">
        <f>'2026 Spring Order Form V20'!$T$276</f>
        <v>0</v>
      </c>
      <c r="S388" s="414">
        <f>'2026 Spring Order Form V20'!$W$23</f>
        <v>0</v>
      </c>
      <c r="T388" s="414">
        <f>'2026 Spring Order Form V20'!$W$23</f>
        <v>0</v>
      </c>
      <c r="U388" s="122">
        <f>'2026 Spring Order Form V20'!$W$276</f>
        <v>0</v>
      </c>
      <c r="W388" s="491">
        <f>'2026 Spring Order Form V20'!$K$276</f>
        <v>0</v>
      </c>
      <c r="X388" s="496"/>
      <c r="Y388" s="122" t="str">
        <f>'2026 Spring Order Form V20'!$BS$276</f>
        <v>S/O</v>
      </c>
    </row>
    <row r="389" spans="1:25" x14ac:dyDescent="0.15">
      <c r="A389" s="122">
        <v>388</v>
      </c>
      <c r="C389" s="415">
        <f>'2026 Spring Order Form V20'!$F$18</f>
        <v>0</v>
      </c>
      <c r="D389" s="520" t="s">
        <v>366</v>
      </c>
      <c r="E389" s="534" t="s">
        <v>2199</v>
      </c>
      <c r="F389" s="141">
        <v>1462</v>
      </c>
      <c r="G389" s="414">
        <f>'2026 Spring Order Form V20'!$N$23</f>
        <v>0</v>
      </c>
      <c r="H389" s="414">
        <f>'2026 Spring Order Form V20'!$N$23</f>
        <v>0</v>
      </c>
      <c r="I389" s="122">
        <f>'2026 Spring Order Form V20'!$O$276</f>
        <v>0</v>
      </c>
      <c r="K389" s="414">
        <f>'2026 Spring Order Form V20'!$Q$23</f>
        <v>0</v>
      </c>
      <c r="L389" s="414">
        <f>'2026 Spring Order Form V20'!$Q$23</f>
        <v>0</v>
      </c>
      <c r="M389" s="122">
        <f>'2026 Spring Order Form V20'!$R$276</f>
        <v>0</v>
      </c>
      <c r="O389" s="414">
        <f>'2026 Spring Order Form V20'!$T$23</f>
        <v>0</v>
      </c>
      <c r="P389" s="414">
        <f>'2026 Spring Order Form V20'!$T$23</f>
        <v>0</v>
      </c>
      <c r="Q389" s="122">
        <f>'2026 Spring Order Form V20'!$U$276</f>
        <v>0</v>
      </c>
      <c r="S389" s="414">
        <f>'2026 Spring Order Form V20'!$W$23</f>
        <v>0</v>
      </c>
      <c r="T389" s="414">
        <f>'2026 Spring Order Form V20'!$W$23</f>
        <v>0</v>
      </c>
      <c r="U389" s="122">
        <f>'2026 Spring Order Form V20'!$X$276</f>
        <v>0</v>
      </c>
      <c r="X389" s="496"/>
      <c r="Y389" s="122"/>
    </row>
    <row r="390" spans="1:25" x14ac:dyDescent="0.15">
      <c r="A390" s="122">
        <v>389</v>
      </c>
      <c r="C390" s="415">
        <f>'2026 Spring Order Form V20'!$F$18</f>
        <v>0</v>
      </c>
      <c r="D390" s="520" t="s">
        <v>366</v>
      </c>
      <c r="E390" s="538">
        <v>4909108</v>
      </c>
      <c r="F390" s="141">
        <v>29170</v>
      </c>
      <c r="G390" s="414">
        <f>'2026 Spring Order Form V20'!$N$23</f>
        <v>0</v>
      </c>
      <c r="H390" s="414">
        <f>'2026 Spring Order Form V20'!$N$23</f>
        <v>0</v>
      </c>
      <c r="I390" s="122">
        <f>'2026 Spring Order Form V20'!$N$277</f>
        <v>0</v>
      </c>
      <c r="K390" s="414">
        <f>'2026 Spring Order Form V20'!$Q$23</f>
        <v>0</v>
      </c>
      <c r="L390" s="414">
        <f>'2026 Spring Order Form V20'!$Q$23</f>
        <v>0</v>
      </c>
      <c r="M390" s="122">
        <f>'2026 Spring Order Form V20'!$Q$277</f>
        <v>0</v>
      </c>
      <c r="O390" s="414">
        <f>'2026 Spring Order Form V20'!$T$23</f>
        <v>0</v>
      </c>
      <c r="P390" s="414">
        <f>'2026 Spring Order Form V20'!$T$23</f>
        <v>0</v>
      </c>
      <c r="Q390" s="122">
        <f>'2026 Spring Order Form V20'!$T$277</f>
        <v>0</v>
      </c>
      <c r="S390" s="414">
        <f>'2026 Spring Order Form V20'!$W$23</f>
        <v>0</v>
      </c>
      <c r="T390" s="414">
        <f>'2026 Spring Order Form V20'!$W$23</f>
        <v>0</v>
      </c>
      <c r="U390" s="122">
        <f>'2026 Spring Order Form V20'!$W$277</f>
        <v>0</v>
      </c>
      <c r="W390" s="491">
        <f>'2026 Spring Order Form V20'!$K$277</f>
        <v>0</v>
      </c>
      <c r="X390" s="496"/>
      <c r="Y390" s="122">
        <f>'2026 Spring Order Form V20'!$BS$277</f>
        <v>43</v>
      </c>
    </row>
    <row r="391" spans="1:25" x14ac:dyDescent="0.15">
      <c r="A391" s="122">
        <v>390</v>
      </c>
      <c r="C391" s="415">
        <f>'2026 Spring Order Form V20'!$F$18</f>
        <v>0</v>
      </c>
      <c r="D391" s="520" t="s">
        <v>366</v>
      </c>
      <c r="E391" s="534" t="s">
        <v>3427</v>
      </c>
      <c r="F391" s="141">
        <v>29176</v>
      </c>
      <c r="G391" s="414">
        <f>'2026 Spring Order Form V20'!$N$23</f>
        <v>0</v>
      </c>
      <c r="H391" s="414">
        <f>'2026 Spring Order Form V20'!$N$23</f>
        <v>0</v>
      </c>
      <c r="I391" s="122">
        <f>'2026 Spring Order Form V20'!$O$277</f>
        <v>0</v>
      </c>
      <c r="K391" s="414">
        <f>'2026 Spring Order Form V20'!$Q$23</f>
        <v>0</v>
      </c>
      <c r="L391" s="414">
        <f>'2026 Spring Order Form V20'!$Q$23</f>
        <v>0</v>
      </c>
      <c r="M391" s="122">
        <f>'2026 Spring Order Form V20'!$R$277</f>
        <v>0</v>
      </c>
      <c r="O391" s="414">
        <f>'2026 Spring Order Form V20'!$T$23</f>
        <v>0</v>
      </c>
      <c r="P391" s="414">
        <f>'2026 Spring Order Form V20'!$T$23</f>
        <v>0</v>
      </c>
      <c r="Q391" s="122">
        <f>'2026 Spring Order Form V20'!$U$277</f>
        <v>0</v>
      </c>
      <c r="S391" s="414">
        <f>'2026 Spring Order Form V20'!$W$23</f>
        <v>0</v>
      </c>
      <c r="T391" s="414">
        <f>'2026 Spring Order Form V20'!$W$23</f>
        <v>0</v>
      </c>
      <c r="U391" s="122">
        <f>'2026 Spring Order Form V20'!$X$277</f>
        <v>0</v>
      </c>
      <c r="X391" s="496"/>
      <c r="Y391" s="122"/>
    </row>
    <row r="392" spans="1:25" x14ac:dyDescent="0.15">
      <c r="A392" s="122">
        <v>391</v>
      </c>
      <c r="C392" s="415">
        <f>'2026 Spring Order Form V20'!$F$18</f>
        <v>0</v>
      </c>
      <c r="D392" s="520" t="s">
        <v>369</v>
      </c>
      <c r="E392" s="538">
        <v>4572435</v>
      </c>
      <c r="F392" s="141">
        <v>28466</v>
      </c>
      <c r="G392" s="414">
        <f>'2026 Spring Order Form V20'!$N$23</f>
        <v>0</v>
      </c>
      <c r="H392" s="414">
        <f>'2026 Spring Order Form V20'!$N$23</f>
        <v>0</v>
      </c>
      <c r="I392" s="122">
        <f>'2026 Spring Order Form V20'!$N$280</f>
        <v>0</v>
      </c>
      <c r="K392" s="414">
        <f>'2026 Spring Order Form V20'!$Q$23</f>
        <v>0</v>
      </c>
      <c r="L392" s="414">
        <f>'2026 Spring Order Form V20'!$Q$23</f>
        <v>0</v>
      </c>
      <c r="M392" s="122">
        <f>'2026 Spring Order Form V20'!$Q$280</f>
        <v>0</v>
      </c>
      <c r="O392" s="414">
        <f>'2026 Spring Order Form V20'!$T$23</f>
        <v>0</v>
      </c>
      <c r="P392" s="414">
        <f>'2026 Spring Order Form V20'!$T$23</f>
        <v>0</v>
      </c>
      <c r="Q392" s="122">
        <f>'2026 Spring Order Form V20'!$T$280</f>
        <v>0</v>
      </c>
      <c r="S392" s="414">
        <f>'2026 Spring Order Form V20'!$W$23</f>
        <v>0</v>
      </c>
      <c r="T392" s="414">
        <f>'2026 Spring Order Form V20'!$W$23</f>
        <v>0</v>
      </c>
      <c r="U392" s="122">
        <f>'2026 Spring Order Form V20'!$W$280</f>
        <v>0</v>
      </c>
      <c r="W392" s="491">
        <f>'2026 Spring Order Form V20'!$K$280</f>
        <v>0</v>
      </c>
      <c r="X392" s="496"/>
      <c r="Y392" s="122" t="str">
        <f>'2026 Spring Order Form V20'!$BS$280</f>
        <v>S/O</v>
      </c>
    </row>
    <row r="393" spans="1:25" x14ac:dyDescent="0.15">
      <c r="A393" s="122">
        <v>392</v>
      </c>
      <c r="C393" s="415">
        <f>'2026 Spring Order Form V20'!$F$18</f>
        <v>0</v>
      </c>
      <c r="D393" s="520" t="s">
        <v>369</v>
      </c>
      <c r="E393" s="534" t="s">
        <v>2200</v>
      </c>
      <c r="F393" s="141">
        <v>28625</v>
      </c>
      <c r="G393" s="414">
        <f>'2026 Spring Order Form V20'!$N$23</f>
        <v>0</v>
      </c>
      <c r="H393" s="414">
        <f>'2026 Spring Order Form V20'!$N$23</f>
        <v>0</v>
      </c>
      <c r="I393" s="122">
        <f>'2026 Spring Order Form V20'!$O$280</f>
        <v>0</v>
      </c>
      <c r="K393" s="414">
        <f>'2026 Spring Order Form V20'!$Q$23</f>
        <v>0</v>
      </c>
      <c r="L393" s="414">
        <f>'2026 Spring Order Form V20'!$Q$23</f>
        <v>0</v>
      </c>
      <c r="M393" s="122">
        <f>'2026 Spring Order Form V20'!$R$280</f>
        <v>0</v>
      </c>
      <c r="O393" s="414">
        <f>'2026 Spring Order Form V20'!$T$23</f>
        <v>0</v>
      </c>
      <c r="P393" s="414">
        <f>'2026 Spring Order Form V20'!$T$23</f>
        <v>0</v>
      </c>
      <c r="Q393" s="122">
        <f>'2026 Spring Order Form V20'!$U$280</f>
        <v>0</v>
      </c>
      <c r="S393" s="414">
        <f>'2026 Spring Order Form V20'!$W$23</f>
        <v>0</v>
      </c>
      <c r="T393" s="414">
        <f>'2026 Spring Order Form V20'!$W$23</f>
        <v>0</v>
      </c>
      <c r="U393" s="122">
        <f>'2026 Spring Order Form V20'!$X$280</f>
        <v>0</v>
      </c>
      <c r="X393" s="496"/>
      <c r="Y393" s="122"/>
    </row>
    <row r="394" spans="1:25" x14ac:dyDescent="0.15">
      <c r="A394" s="122">
        <v>393</v>
      </c>
      <c r="C394" s="415">
        <f>'2026 Spring Order Form V20'!$F$18</f>
        <v>0</v>
      </c>
      <c r="D394" s="520" t="s">
        <v>370</v>
      </c>
      <c r="E394" s="538">
        <v>4572445</v>
      </c>
      <c r="F394" s="141">
        <v>28467</v>
      </c>
      <c r="G394" s="414">
        <f>'2026 Spring Order Form V20'!$N$23</f>
        <v>0</v>
      </c>
      <c r="H394" s="414">
        <f>'2026 Spring Order Form V20'!$N$23</f>
        <v>0</v>
      </c>
      <c r="I394" s="122">
        <f>'2026 Spring Order Form V20'!$N$281</f>
        <v>0</v>
      </c>
      <c r="K394" s="414">
        <f>'2026 Spring Order Form V20'!$Q$23</f>
        <v>0</v>
      </c>
      <c r="L394" s="414">
        <f>'2026 Spring Order Form V20'!$Q$23</f>
        <v>0</v>
      </c>
      <c r="M394" s="122">
        <f>'2026 Spring Order Form V20'!$Q$281</f>
        <v>0</v>
      </c>
      <c r="O394" s="414">
        <f>'2026 Spring Order Form V20'!$T$23</f>
        <v>0</v>
      </c>
      <c r="P394" s="414">
        <f>'2026 Spring Order Form V20'!$T$23</f>
        <v>0</v>
      </c>
      <c r="Q394" s="122">
        <f>'2026 Spring Order Form V20'!$T$281</f>
        <v>0</v>
      </c>
      <c r="S394" s="414">
        <f>'2026 Spring Order Form V20'!$W$23</f>
        <v>0</v>
      </c>
      <c r="T394" s="414">
        <f>'2026 Spring Order Form V20'!$W$23</f>
        <v>0</v>
      </c>
      <c r="U394" s="122">
        <f>'2026 Spring Order Form V20'!$W$281</f>
        <v>0</v>
      </c>
      <c r="W394" s="491">
        <f>'2026 Spring Order Form V20'!$K$281</f>
        <v>0</v>
      </c>
      <c r="X394" s="496"/>
      <c r="Y394" s="122">
        <f>'2026 Spring Order Form V20'!$BS$281</f>
        <v>60</v>
      </c>
    </row>
    <row r="395" spans="1:25" x14ac:dyDescent="0.15">
      <c r="A395" s="122">
        <v>394</v>
      </c>
      <c r="C395" s="415">
        <f>'2026 Spring Order Form V20'!$F$18</f>
        <v>0</v>
      </c>
      <c r="D395" s="520" t="s">
        <v>370</v>
      </c>
      <c r="E395" s="534" t="s">
        <v>2201</v>
      </c>
      <c r="F395" s="141">
        <v>28626</v>
      </c>
      <c r="G395" s="414">
        <f>'2026 Spring Order Form V20'!$N$23</f>
        <v>0</v>
      </c>
      <c r="H395" s="414">
        <f>'2026 Spring Order Form V20'!$N$23</f>
        <v>0</v>
      </c>
      <c r="I395" s="122">
        <f>'2026 Spring Order Form V20'!$O$281</f>
        <v>0</v>
      </c>
      <c r="K395" s="414">
        <f>'2026 Spring Order Form V20'!$Q$23</f>
        <v>0</v>
      </c>
      <c r="L395" s="414">
        <f>'2026 Spring Order Form V20'!$Q$23</f>
        <v>0</v>
      </c>
      <c r="M395" s="122">
        <f>'2026 Spring Order Form V20'!$R$281</f>
        <v>0</v>
      </c>
      <c r="O395" s="414">
        <f>'2026 Spring Order Form V20'!$T$23</f>
        <v>0</v>
      </c>
      <c r="P395" s="414">
        <f>'2026 Spring Order Form V20'!$T$23</f>
        <v>0</v>
      </c>
      <c r="Q395" s="122">
        <f>'2026 Spring Order Form V20'!$U$281</f>
        <v>0</v>
      </c>
      <c r="S395" s="414">
        <f>'2026 Spring Order Form V20'!$W$23</f>
        <v>0</v>
      </c>
      <c r="T395" s="414">
        <f>'2026 Spring Order Form V20'!$W$23</f>
        <v>0</v>
      </c>
      <c r="U395" s="122">
        <f>'2026 Spring Order Form V20'!$X$281</f>
        <v>0</v>
      </c>
      <c r="X395" s="496"/>
      <c r="Y395" s="122"/>
    </row>
    <row r="396" spans="1:25" x14ac:dyDescent="0.15">
      <c r="A396" s="122">
        <v>395</v>
      </c>
      <c r="C396" s="415">
        <f>'2026 Spring Order Form V20'!$F$18</f>
        <v>0</v>
      </c>
      <c r="D396" s="520" t="s">
        <v>372</v>
      </c>
      <c r="E396" s="538">
        <v>4572455</v>
      </c>
      <c r="F396" s="141">
        <v>25064</v>
      </c>
      <c r="G396" s="414">
        <f>'2026 Spring Order Form V20'!$N$23</f>
        <v>0</v>
      </c>
      <c r="H396" s="414">
        <f>'2026 Spring Order Form V20'!$N$23</f>
        <v>0</v>
      </c>
      <c r="I396" s="122">
        <f>'2026 Spring Order Form V20'!$N$283</f>
        <v>0</v>
      </c>
      <c r="K396" s="414">
        <f>'2026 Spring Order Form V20'!$Q$23</f>
        <v>0</v>
      </c>
      <c r="L396" s="414">
        <f>'2026 Spring Order Form V20'!$Q$23</f>
        <v>0</v>
      </c>
      <c r="M396" s="122">
        <f>'2026 Spring Order Form V20'!$Q$283</f>
        <v>0</v>
      </c>
      <c r="O396" s="414">
        <f>'2026 Spring Order Form V20'!$T$23</f>
        <v>0</v>
      </c>
      <c r="P396" s="414">
        <f>'2026 Spring Order Form V20'!$T$23</f>
        <v>0</v>
      </c>
      <c r="Q396" s="122">
        <f>'2026 Spring Order Form V20'!$T$283</f>
        <v>0</v>
      </c>
      <c r="S396" s="414">
        <f>'2026 Spring Order Form V20'!$W$23</f>
        <v>0</v>
      </c>
      <c r="T396" s="414">
        <f>'2026 Spring Order Form V20'!$W$23</f>
        <v>0</v>
      </c>
      <c r="U396" s="122">
        <f>'2026 Spring Order Form V20'!$W$283</f>
        <v>0</v>
      </c>
      <c r="W396" s="491">
        <f>'2026 Spring Order Form V20'!$K$283</f>
        <v>0</v>
      </c>
      <c r="X396" s="496"/>
      <c r="Y396" s="122">
        <f>'2026 Spring Order Form V20'!$BS$283</f>
        <v>6</v>
      </c>
    </row>
    <row r="397" spans="1:25" x14ac:dyDescent="0.15">
      <c r="A397" s="122">
        <v>396</v>
      </c>
      <c r="C397" s="415">
        <f>'2026 Spring Order Form V20'!$F$18</f>
        <v>0</v>
      </c>
      <c r="D397" s="520" t="s">
        <v>372</v>
      </c>
      <c r="E397" s="534" t="s">
        <v>2202</v>
      </c>
      <c r="F397" s="141">
        <v>25065</v>
      </c>
      <c r="G397" s="414">
        <f>'2026 Spring Order Form V20'!$N$23</f>
        <v>0</v>
      </c>
      <c r="H397" s="414">
        <f>'2026 Spring Order Form V20'!$N$23</f>
        <v>0</v>
      </c>
      <c r="I397" s="122">
        <f>'2026 Spring Order Form V20'!$O$283</f>
        <v>0</v>
      </c>
      <c r="K397" s="414">
        <f>'2026 Spring Order Form V20'!$Q$23</f>
        <v>0</v>
      </c>
      <c r="L397" s="414">
        <f>'2026 Spring Order Form V20'!$Q$23</f>
        <v>0</v>
      </c>
      <c r="M397" s="122">
        <f>'2026 Spring Order Form V20'!$R$283</f>
        <v>0</v>
      </c>
      <c r="O397" s="414">
        <f>'2026 Spring Order Form V20'!$T$23</f>
        <v>0</v>
      </c>
      <c r="P397" s="414">
        <f>'2026 Spring Order Form V20'!$T$23</f>
        <v>0</v>
      </c>
      <c r="Q397" s="122">
        <f>'2026 Spring Order Form V20'!$U$283</f>
        <v>0</v>
      </c>
      <c r="S397" s="414">
        <f>'2026 Spring Order Form V20'!$W$23</f>
        <v>0</v>
      </c>
      <c r="T397" s="414">
        <f>'2026 Spring Order Form V20'!$W$23</f>
        <v>0</v>
      </c>
      <c r="U397" s="122">
        <f>'2026 Spring Order Form V20'!$X$283</f>
        <v>0</v>
      </c>
      <c r="X397" s="496"/>
      <c r="Y397" s="122"/>
    </row>
    <row r="398" spans="1:25" x14ac:dyDescent="0.15">
      <c r="A398" s="122">
        <v>397</v>
      </c>
      <c r="C398" s="415">
        <f>'2026 Spring Order Form V20'!$F$18</f>
        <v>0</v>
      </c>
      <c r="D398" s="520" t="s">
        <v>374</v>
      </c>
      <c r="E398" s="533">
        <v>4572465</v>
      </c>
      <c r="F398" s="141">
        <v>25066</v>
      </c>
      <c r="G398" s="414">
        <f>'2026 Spring Order Form V20'!$N$23</f>
        <v>0</v>
      </c>
      <c r="H398" s="414">
        <f>'2026 Spring Order Form V20'!$N$23</f>
        <v>0</v>
      </c>
      <c r="I398" s="122">
        <f>'2026 Spring Order Form V20'!$N$284</f>
        <v>0</v>
      </c>
      <c r="K398" s="414">
        <f>'2026 Spring Order Form V20'!$Q$23</f>
        <v>0</v>
      </c>
      <c r="L398" s="414">
        <f>'2026 Spring Order Form V20'!$Q$23</f>
        <v>0</v>
      </c>
      <c r="M398" s="122">
        <f>'2026 Spring Order Form V20'!$Q$284</f>
        <v>0</v>
      </c>
      <c r="O398" s="414">
        <f>'2026 Spring Order Form V20'!$T$23</f>
        <v>0</v>
      </c>
      <c r="P398" s="414">
        <f>'2026 Spring Order Form V20'!$T$23</f>
        <v>0</v>
      </c>
      <c r="Q398" s="122">
        <f>'2026 Spring Order Form V20'!$T$284</f>
        <v>0</v>
      </c>
      <c r="S398" s="414">
        <f>'2026 Spring Order Form V20'!$W$23</f>
        <v>0</v>
      </c>
      <c r="T398" s="414">
        <f>'2026 Spring Order Form V20'!$W$23</f>
        <v>0</v>
      </c>
      <c r="U398" s="122">
        <f>'2026 Spring Order Form V20'!$W$284</f>
        <v>0</v>
      </c>
      <c r="W398" s="491">
        <f>'2026 Spring Order Form V20'!$K$284</f>
        <v>0</v>
      </c>
      <c r="X398" s="496"/>
      <c r="Y398" s="122">
        <f>'2026 Spring Order Form V20'!$BS$284</f>
        <v>22</v>
      </c>
    </row>
    <row r="399" spans="1:25" x14ac:dyDescent="0.15">
      <c r="A399" s="122">
        <v>398</v>
      </c>
      <c r="C399" s="415">
        <f>'2026 Spring Order Form V20'!$F$18</f>
        <v>0</v>
      </c>
      <c r="D399" s="520" t="s">
        <v>374</v>
      </c>
      <c r="E399" s="534" t="s">
        <v>2203</v>
      </c>
      <c r="F399" s="141">
        <v>25067</v>
      </c>
      <c r="G399" s="414">
        <f>'2026 Spring Order Form V20'!$N$23</f>
        <v>0</v>
      </c>
      <c r="H399" s="414">
        <f>'2026 Spring Order Form V20'!$N$23</f>
        <v>0</v>
      </c>
      <c r="I399" s="122">
        <f>'2026 Spring Order Form V20'!$O$284</f>
        <v>0</v>
      </c>
      <c r="K399" s="414">
        <f>'2026 Spring Order Form V20'!$Q$23</f>
        <v>0</v>
      </c>
      <c r="L399" s="414">
        <f>'2026 Spring Order Form V20'!$Q$23</f>
        <v>0</v>
      </c>
      <c r="M399" s="122">
        <f>'2026 Spring Order Form V20'!$R$284</f>
        <v>0</v>
      </c>
      <c r="O399" s="414">
        <f>'2026 Spring Order Form V20'!$T$23</f>
        <v>0</v>
      </c>
      <c r="P399" s="414">
        <f>'2026 Spring Order Form V20'!$T$23</f>
        <v>0</v>
      </c>
      <c r="Q399" s="122">
        <f>'2026 Spring Order Form V20'!$U$284</f>
        <v>0</v>
      </c>
      <c r="S399" s="414">
        <f>'2026 Spring Order Form V20'!$W$23</f>
        <v>0</v>
      </c>
      <c r="T399" s="414">
        <f>'2026 Spring Order Form V20'!$W$23</f>
        <v>0</v>
      </c>
      <c r="U399" s="122">
        <f>'2026 Spring Order Form V20'!$X$284</f>
        <v>0</v>
      </c>
      <c r="X399" s="496"/>
      <c r="Y399" s="122"/>
    </row>
    <row r="400" spans="1:25" x14ac:dyDescent="0.15">
      <c r="A400" s="122">
        <v>399</v>
      </c>
      <c r="C400" s="415">
        <f>'2026 Spring Order Form V20'!$F$18</f>
        <v>0</v>
      </c>
      <c r="D400" s="520" t="s">
        <v>376</v>
      </c>
      <c r="E400" s="533">
        <v>4572475</v>
      </c>
      <c r="F400" s="141">
        <v>25068</v>
      </c>
      <c r="G400" s="414">
        <f>'2026 Spring Order Form V20'!$N$23</f>
        <v>0</v>
      </c>
      <c r="H400" s="414">
        <f>'2026 Spring Order Form V20'!$N$23</f>
        <v>0</v>
      </c>
      <c r="I400" s="122">
        <f>'2026 Spring Order Form V20'!$N$285</f>
        <v>0</v>
      </c>
      <c r="K400" s="414">
        <f>'2026 Spring Order Form V20'!$Q$23</f>
        <v>0</v>
      </c>
      <c r="L400" s="414">
        <f>'2026 Spring Order Form V20'!$Q$23</f>
        <v>0</v>
      </c>
      <c r="M400" s="122">
        <f>'2026 Spring Order Form V20'!$Q$285</f>
        <v>0</v>
      </c>
      <c r="O400" s="414">
        <f>'2026 Spring Order Form V20'!$T$23</f>
        <v>0</v>
      </c>
      <c r="P400" s="414">
        <f>'2026 Spring Order Form V20'!$T$23</f>
        <v>0</v>
      </c>
      <c r="Q400" s="122">
        <f>'2026 Spring Order Form V20'!$T$285</f>
        <v>0</v>
      </c>
      <c r="S400" s="414">
        <f>'2026 Spring Order Form V20'!$W$23</f>
        <v>0</v>
      </c>
      <c r="T400" s="414">
        <f>'2026 Spring Order Form V20'!$W$23</f>
        <v>0</v>
      </c>
      <c r="U400" s="122">
        <f>'2026 Spring Order Form V20'!$W$285</f>
        <v>0</v>
      </c>
      <c r="W400" s="491">
        <f>'2026 Spring Order Form V20'!$K$285</f>
        <v>0</v>
      </c>
      <c r="X400" s="496"/>
      <c r="Y400" s="122">
        <f>'2026 Spring Order Form V20'!$BS$285</f>
        <v>1</v>
      </c>
    </row>
    <row r="401" spans="1:25" x14ac:dyDescent="0.15">
      <c r="A401" s="122">
        <v>400</v>
      </c>
      <c r="C401" s="415">
        <f>'2026 Spring Order Form V20'!$F$18</f>
        <v>0</v>
      </c>
      <c r="D401" s="520" t="s">
        <v>376</v>
      </c>
      <c r="E401" s="534" t="s">
        <v>2204</v>
      </c>
      <c r="F401" s="141">
        <v>25069</v>
      </c>
      <c r="G401" s="414">
        <f>'2026 Spring Order Form V20'!$N$23</f>
        <v>0</v>
      </c>
      <c r="H401" s="414">
        <f>'2026 Spring Order Form V20'!$N$23</f>
        <v>0</v>
      </c>
      <c r="I401" s="122">
        <f>'2026 Spring Order Form V20'!$O$285</f>
        <v>0</v>
      </c>
      <c r="K401" s="414">
        <f>'2026 Spring Order Form V20'!$Q$23</f>
        <v>0</v>
      </c>
      <c r="L401" s="414">
        <f>'2026 Spring Order Form V20'!$Q$23</f>
        <v>0</v>
      </c>
      <c r="M401" s="122">
        <f>'2026 Spring Order Form V20'!$R$285</f>
        <v>0</v>
      </c>
      <c r="O401" s="414">
        <f>'2026 Spring Order Form V20'!$T$23</f>
        <v>0</v>
      </c>
      <c r="P401" s="414">
        <f>'2026 Spring Order Form V20'!$T$23</f>
        <v>0</v>
      </c>
      <c r="Q401" s="122">
        <f>'2026 Spring Order Form V20'!$U$285</f>
        <v>0</v>
      </c>
      <c r="S401" s="414">
        <f>'2026 Spring Order Form V20'!$W$23</f>
        <v>0</v>
      </c>
      <c r="T401" s="414">
        <f>'2026 Spring Order Form V20'!$W$23</f>
        <v>0</v>
      </c>
      <c r="U401" s="122">
        <f>'2026 Spring Order Form V20'!$X$285</f>
        <v>0</v>
      </c>
      <c r="X401" s="496"/>
      <c r="Y401" s="122"/>
    </row>
    <row r="402" spans="1:25" x14ac:dyDescent="0.15">
      <c r="A402" s="122">
        <v>401</v>
      </c>
      <c r="C402" s="415">
        <f>'2026 Spring Order Form V20'!$F$18</f>
        <v>0</v>
      </c>
      <c r="D402" s="520" t="s">
        <v>379</v>
      </c>
      <c r="E402" s="538">
        <v>4813016</v>
      </c>
      <c r="F402" s="141">
        <v>21784</v>
      </c>
      <c r="G402" s="414">
        <f>'2026 Spring Order Form V20'!$N$23</f>
        <v>0</v>
      </c>
      <c r="H402" s="414">
        <f>'2026 Spring Order Form V20'!$N$23</f>
        <v>0</v>
      </c>
      <c r="I402" s="122">
        <f>'2026 Spring Order Form V20'!$N$288</f>
        <v>0</v>
      </c>
      <c r="K402" s="414">
        <f>'2026 Spring Order Form V20'!$Q$23</f>
        <v>0</v>
      </c>
      <c r="L402" s="414">
        <f>'2026 Spring Order Form V20'!$Q$23</f>
        <v>0</v>
      </c>
      <c r="M402" s="122">
        <f>'2026 Spring Order Form V20'!$Q$288</f>
        <v>0</v>
      </c>
      <c r="O402" s="414">
        <f>'2026 Spring Order Form V20'!$T$23</f>
        <v>0</v>
      </c>
      <c r="P402" s="414">
        <f>'2026 Spring Order Form V20'!$T$23</f>
        <v>0</v>
      </c>
      <c r="Q402" s="122">
        <f>'2026 Spring Order Form V20'!$T$288</f>
        <v>0</v>
      </c>
      <c r="S402" s="414">
        <f>'2026 Spring Order Form V20'!$W$23</f>
        <v>0</v>
      </c>
      <c r="T402" s="414">
        <f>'2026 Spring Order Form V20'!$W$23</f>
        <v>0</v>
      </c>
      <c r="U402" s="122">
        <f>'2026 Spring Order Form V20'!$W$288</f>
        <v>0</v>
      </c>
      <c r="W402" s="491">
        <f>'2026 Spring Order Form V20'!$K$288</f>
        <v>46055</v>
      </c>
      <c r="X402" s="496"/>
      <c r="Y402" s="122" t="str">
        <f>'2026 Spring Order Form V20'!$BS$288</f>
        <v>S/O</v>
      </c>
    </row>
    <row r="403" spans="1:25" x14ac:dyDescent="0.15">
      <c r="A403" s="122">
        <v>402</v>
      </c>
      <c r="C403" s="415">
        <f>'2026 Spring Order Form V20'!$F$18</f>
        <v>0</v>
      </c>
      <c r="D403" s="520" t="s">
        <v>379</v>
      </c>
      <c r="E403" s="534" t="s">
        <v>2205</v>
      </c>
      <c r="F403" s="141">
        <v>21786</v>
      </c>
      <c r="G403" s="414">
        <f>'2026 Spring Order Form V20'!$N$23</f>
        <v>0</v>
      </c>
      <c r="H403" s="414">
        <f>'2026 Spring Order Form V20'!$N$23</f>
        <v>0</v>
      </c>
      <c r="I403" s="122">
        <f>'2026 Spring Order Form V20'!$O$288</f>
        <v>0</v>
      </c>
      <c r="K403" s="414">
        <f>'2026 Spring Order Form V20'!$Q$23</f>
        <v>0</v>
      </c>
      <c r="L403" s="414">
        <f>'2026 Spring Order Form V20'!$Q$23</f>
        <v>0</v>
      </c>
      <c r="M403" s="122">
        <f>'2026 Spring Order Form V20'!$R$288</f>
        <v>0</v>
      </c>
      <c r="O403" s="414">
        <f>'2026 Spring Order Form V20'!$T$23</f>
        <v>0</v>
      </c>
      <c r="P403" s="414">
        <f>'2026 Spring Order Form V20'!$T$23</f>
        <v>0</v>
      </c>
      <c r="Q403" s="122">
        <f>'2026 Spring Order Form V20'!$U$288</f>
        <v>0</v>
      </c>
      <c r="S403" s="414">
        <f>'2026 Spring Order Form V20'!$W$23</f>
        <v>0</v>
      </c>
      <c r="T403" s="414">
        <f>'2026 Spring Order Form V20'!$W$23</f>
        <v>0</v>
      </c>
      <c r="U403" s="122">
        <f>'2026 Spring Order Form V20'!$X$288</f>
        <v>0</v>
      </c>
      <c r="X403" s="496"/>
      <c r="Y403" s="122"/>
    </row>
    <row r="404" spans="1:25" x14ac:dyDescent="0.15">
      <c r="A404" s="122">
        <v>403</v>
      </c>
      <c r="C404" s="415">
        <f>'2026 Spring Order Form V20'!$F$18</f>
        <v>0</v>
      </c>
      <c r="D404" s="520" t="s">
        <v>381</v>
      </c>
      <c r="E404" s="538">
        <v>4813516</v>
      </c>
      <c r="F404" s="141">
        <v>28509</v>
      </c>
      <c r="G404" s="414">
        <f>'2026 Spring Order Form V20'!$N$23</f>
        <v>0</v>
      </c>
      <c r="H404" s="414">
        <f>'2026 Spring Order Form V20'!$N$23</f>
        <v>0</v>
      </c>
      <c r="I404" s="122">
        <f>'2026 Spring Order Form V20'!$N$289</f>
        <v>0</v>
      </c>
      <c r="K404" s="414">
        <f>'2026 Spring Order Form V20'!$Q$23</f>
        <v>0</v>
      </c>
      <c r="L404" s="414">
        <f>'2026 Spring Order Form V20'!$Q$23</f>
        <v>0</v>
      </c>
      <c r="M404" s="122">
        <f>'2026 Spring Order Form V20'!$Q$289</f>
        <v>0</v>
      </c>
      <c r="O404" s="414">
        <f>'2026 Spring Order Form V20'!$T$23</f>
        <v>0</v>
      </c>
      <c r="P404" s="414">
        <f>'2026 Spring Order Form V20'!$T$23</f>
        <v>0</v>
      </c>
      <c r="Q404" s="122">
        <f>'2026 Spring Order Form V20'!$T$289</f>
        <v>0</v>
      </c>
      <c r="S404" s="414">
        <f>'2026 Spring Order Form V20'!$W$23</f>
        <v>0</v>
      </c>
      <c r="T404" s="414">
        <f>'2026 Spring Order Form V20'!$W$23</f>
        <v>0</v>
      </c>
      <c r="U404" s="122">
        <f>'2026 Spring Order Form V20'!$W$289</f>
        <v>0</v>
      </c>
      <c r="W404" s="491">
        <f>'2026 Spring Order Form V20'!$K$289</f>
        <v>46055</v>
      </c>
      <c r="X404" s="496"/>
      <c r="Y404" s="122">
        <f>'2026 Spring Order Form V20'!$BS$289</f>
        <v>5</v>
      </c>
    </row>
    <row r="405" spans="1:25" x14ac:dyDescent="0.15">
      <c r="A405" s="122">
        <v>404</v>
      </c>
      <c r="C405" s="415">
        <f>'2026 Spring Order Form V20'!$F$18</f>
        <v>0</v>
      </c>
      <c r="D405" s="520" t="s">
        <v>381</v>
      </c>
      <c r="E405" s="534" t="s">
        <v>2206</v>
      </c>
      <c r="F405" s="141">
        <v>28627</v>
      </c>
      <c r="G405" s="414">
        <f>'2026 Spring Order Form V20'!$N$23</f>
        <v>0</v>
      </c>
      <c r="H405" s="414">
        <f>'2026 Spring Order Form V20'!$N$23</f>
        <v>0</v>
      </c>
      <c r="I405" s="122">
        <f>'2026 Spring Order Form V20'!$O$289</f>
        <v>0</v>
      </c>
      <c r="K405" s="414">
        <f>'2026 Spring Order Form V20'!$Q$23</f>
        <v>0</v>
      </c>
      <c r="L405" s="414">
        <f>'2026 Spring Order Form V20'!$Q$23</f>
        <v>0</v>
      </c>
      <c r="M405" s="122">
        <f>'2026 Spring Order Form V20'!$R$289</f>
        <v>0</v>
      </c>
      <c r="O405" s="414">
        <f>'2026 Spring Order Form V20'!$T$23</f>
        <v>0</v>
      </c>
      <c r="P405" s="414">
        <f>'2026 Spring Order Form V20'!$T$23</f>
        <v>0</v>
      </c>
      <c r="Q405" s="122">
        <f>'2026 Spring Order Form V20'!$U$289</f>
        <v>0</v>
      </c>
      <c r="S405" s="414">
        <f>'2026 Spring Order Form V20'!$W$23</f>
        <v>0</v>
      </c>
      <c r="T405" s="414">
        <f>'2026 Spring Order Form V20'!$W$23</f>
        <v>0</v>
      </c>
      <c r="U405" s="122">
        <f>'2026 Spring Order Form V20'!$X$289</f>
        <v>0</v>
      </c>
      <c r="X405" s="496"/>
      <c r="Y405" s="122"/>
    </row>
    <row r="406" spans="1:25" x14ac:dyDescent="0.15">
      <c r="A406" s="122">
        <v>405</v>
      </c>
      <c r="C406" s="415">
        <f>'2026 Spring Order Form V20'!$F$18</f>
        <v>0</v>
      </c>
      <c r="D406" s="520" t="s">
        <v>382</v>
      </c>
      <c r="E406" s="538">
        <v>4835716</v>
      </c>
      <c r="F406" s="141">
        <v>27131</v>
      </c>
      <c r="G406" s="414">
        <f>'2026 Spring Order Form V20'!$N$23</f>
        <v>0</v>
      </c>
      <c r="H406" s="414">
        <f>'2026 Spring Order Form V20'!$N$23</f>
        <v>0</v>
      </c>
      <c r="I406" s="122">
        <f>'2026 Spring Order Form V20'!$N$290</f>
        <v>0</v>
      </c>
      <c r="K406" s="414">
        <f>'2026 Spring Order Form V20'!$Q$23</f>
        <v>0</v>
      </c>
      <c r="L406" s="414">
        <f>'2026 Spring Order Form V20'!$Q$23</f>
        <v>0</v>
      </c>
      <c r="M406" s="122">
        <f>'2026 Spring Order Form V20'!$Q$290</f>
        <v>0</v>
      </c>
      <c r="O406" s="414">
        <f>'2026 Spring Order Form V20'!$T$23</f>
        <v>0</v>
      </c>
      <c r="P406" s="414">
        <f>'2026 Spring Order Form V20'!$T$23</f>
        <v>0</v>
      </c>
      <c r="Q406" s="122">
        <f>'2026 Spring Order Form V20'!$T$290</f>
        <v>0</v>
      </c>
      <c r="S406" s="414">
        <f>'2026 Spring Order Form V20'!$W$23</f>
        <v>0</v>
      </c>
      <c r="T406" s="414">
        <f>'2026 Spring Order Form V20'!$W$23</f>
        <v>0</v>
      </c>
      <c r="U406" s="122">
        <f>'2026 Spring Order Form V20'!$W$290</f>
        <v>0</v>
      </c>
      <c r="W406" s="491">
        <f>'2026 Spring Order Form V20'!$K$290</f>
        <v>46055</v>
      </c>
      <c r="X406" s="496"/>
      <c r="Y406" s="122" t="str">
        <f>'2026 Spring Order Form V20'!$BS$290</f>
        <v>S/O</v>
      </c>
    </row>
    <row r="407" spans="1:25" x14ac:dyDescent="0.15">
      <c r="A407" s="122">
        <v>406</v>
      </c>
      <c r="C407" s="415">
        <f>'2026 Spring Order Form V20'!$F$18</f>
        <v>0</v>
      </c>
      <c r="D407" s="520" t="s">
        <v>382</v>
      </c>
      <c r="E407" s="534" t="s">
        <v>2207</v>
      </c>
      <c r="F407" s="141">
        <v>27172</v>
      </c>
      <c r="G407" s="414">
        <f>'2026 Spring Order Form V20'!$N$23</f>
        <v>0</v>
      </c>
      <c r="H407" s="414">
        <f>'2026 Spring Order Form V20'!$N$23</f>
        <v>0</v>
      </c>
      <c r="I407" s="122">
        <f>'2026 Spring Order Form V20'!$O$290</f>
        <v>0</v>
      </c>
      <c r="K407" s="414">
        <f>'2026 Spring Order Form V20'!$Q$23</f>
        <v>0</v>
      </c>
      <c r="L407" s="414">
        <f>'2026 Spring Order Form V20'!$Q$23</f>
        <v>0</v>
      </c>
      <c r="M407" s="122">
        <f>'2026 Spring Order Form V20'!$R$290</f>
        <v>0</v>
      </c>
      <c r="O407" s="414">
        <f>'2026 Spring Order Form V20'!$T$23</f>
        <v>0</v>
      </c>
      <c r="P407" s="414">
        <f>'2026 Spring Order Form V20'!$T$23</f>
        <v>0</v>
      </c>
      <c r="Q407" s="122">
        <f>'2026 Spring Order Form V20'!$U$290</f>
        <v>0</v>
      </c>
      <c r="S407" s="414">
        <f>'2026 Spring Order Form V20'!$W$23</f>
        <v>0</v>
      </c>
      <c r="T407" s="414">
        <f>'2026 Spring Order Form V20'!$W$23</f>
        <v>0</v>
      </c>
      <c r="U407" s="122">
        <f>'2026 Spring Order Form V20'!$X$290</f>
        <v>0</v>
      </c>
      <c r="X407" s="496"/>
      <c r="Y407" s="122"/>
    </row>
    <row r="408" spans="1:25" x14ac:dyDescent="0.15">
      <c r="A408" s="122">
        <v>407</v>
      </c>
      <c r="C408" s="415">
        <f>'2026 Spring Order Form V20'!$F$18</f>
        <v>0</v>
      </c>
      <c r="D408" s="520" t="s">
        <v>383</v>
      </c>
      <c r="E408" s="538">
        <v>4835818</v>
      </c>
      <c r="F408" s="141">
        <v>27132</v>
      </c>
      <c r="G408" s="414">
        <f>'2026 Spring Order Form V20'!$N$23</f>
        <v>0</v>
      </c>
      <c r="H408" s="414">
        <f>'2026 Spring Order Form V20'!$N$23</f>
        <v>0</v>
      </c>
      <c r="I408" s="122">
        <f>'2026 Spring Order Form V20'!$N$291</f>
        <v>0</v>
      </c>
      <c r="K408" s="414">
        <f>'2026 Spring Order Form V20'!$Q$23</f>
        <v>0</v>
      </c>
      <c r="L408" s="414">
        <f>'2026 Spring Order Form V20'!$Q$23</f>
        <v>0</v>
      </c>
      <c r="M408" s="122">
        <f>'2026 Spring Order Form V20'!$Q$291</f>
        <v>0</v>
      </c>
      <c r="O408" s="414">
        <f>'2026 Spring Order Form V20'!$T$23</f>
        <v>0</v>
      </c>
      <c r="P408" s="414">
        <f>'2026 Spring Order Form V20'!$T$23</f>
        <v>0</v>
      </c>
      <c r="Q408" s="122">
        <f>'2026 Spring Order Form V20'!$T$291</f>
        <v>0</v>
      </c>
      <c r="S408" s="414">
        <f>'2026 Spring Order Form V20'!$W$23</f>
        <v>0</v>
      </c>
      <c r="T408" s="414">
        <f>'2026 Spring Order Form V20'!$W$23</f>
        <v>0</v>
      </c>
      <c r="U408" s="122">
        <f>'2026 Spring Order Form V20'!$W$291</f>
        <v>0</v>
      </c>
      <c r="W408" s="491">
        <f>'2026 Spring Order Form V20'!$K$291</f>
        <v>46055</v>
      </c>
      <c r="X408" s="496"/>
      <c r="Y408" s="122">
        <f>'2026 Spring Order Form V20'!$BS$291</f>
        <v>44</v>
      </c>
    </row>
    <row r="409" spans="1:25" x14ac:dyDescent="0.15">
      <c r="A409" s="122">
        <v>408</v>
      </c>
      <c r="C409" s="415">
        <f>'2026 Spring Order Form V20'!$F$18</f>
        <v>0</v>
      </c>
      <c r="D409" s="520" t="s">
        <v>383</v>
      </c>
      <c r="E409" s="534" t="s">
        <v>2208</v>
      </c>
      <c r="F409" s="141">
        <v>27174</v>
      </c>
      <c r="G409" s="414">
        <f>'2026 Spring Order Form V20'!$N$23</f>
        <v>0</v>
      </c>
      <c r="H409" s="414">
        <f>'2026 Spring Order Form V20'!$N$23</f>
        <v>0</v>
      </c>
      <c r="I409" s="122">
        <f>'2026 Spring Order Form V20'!$O$291</f>
        <v>0</v>
      </c>
      <c r="K409" s="414">
        <f>'2026 Spring Order Form V20'!$Q$23</f>
        <v>0</v>
      </c>
      <c r="L409" s="414">
        <f>'2026 Spring Order Form V20'!$Q$23</f>
        <v>0</v>
      </c>
      <c r="M409" s="122">
        <f>'2026 Spring Order Form V20'!$R$291</f>
        <v>0</v>
      </c>
      <c r="O409" s="414">
        <f>'2026 Spring Order Form V20'!$T$23</f>
        <v>0</v>
      </c>
      <c r="P409" s="414">
        <f>'2026 Spring Order Form V20'!$T$23</f>
        <v>0</v>
      </c>
      <c r="Q409" s="122">
        <f>'2026 Spring Order Form V20'!$U$291</f>
        <v>0</v>
      </c>
      <c r="S409" s="414">
        <f>'2026 Spring Order Form V20'!$W$23</f>
        <v>0</v>
      </c>
      <c r="T409" s="414">
        <f>'2026 Spring Order Form V20'!$W$23</f>
        <v>0</v>
      </c>
      <c r="U409" s="122">
        <f>'2026 Spring Order Form V20'!$X$291</f>
        <v>0</v>
      </c>
      <c r="X409" s="496"/>
      <c r="Y409" s="122"/>
    </row>
    <row r="410" spans="1:25" x14ac:dyDescent="0.15">
      <c r="A410" s="122">
        <v>409</v>
      </c>
      <c r="C410" s="415">
        <f>'2026 Spring Order Form V20'!$F$18</f>
        <v>0</v>
      </c>
      <c r="D410" s="520" t="s">
        <v>385</v>
      </c>
      <c r="E410" s="538">
        <v>4838516</v>
      </c>
      <c r="F410" s="141">
        <v>27133</v>
      </c>
      <c r="G410" s="414">
        <f>'2026 Spring Order Form V20'!$N$23</f>
        <v>0</v>
      </c>
      <c r="H410" s="414">
        <f>'2026 Spring Order Form V20'!$N$23</f>
        <v>0</v>
      </c>
      <c r="I410" s="122">
        <f>'2026 Spring Order Form V20'!$N$292</f>
        <v>0</v>
      </c>
      <c r="K410" s="414">
        <f>'2026 Spring Order Form V20'!$Q$23</f>
        <v>0</v>
      </c>
      <c r="L410" s="414">
        <f>'2026 Spring Order Form V20'!$Q$23</f>
        <v>0</v>
      </c>
      <c r="M410" s="122">
        <f>'2026 Spring Order Form V20'!$Q$292</f>
        <v>0</v>
      </c>
      <c r="O410" s="414">
        <f>'2026 Spring Order Form V20'!$T$23</f>
        <v>0</v>
      </c>
      <c r="P410" s="414">
        <f>'2026 Spring Order Form V20'!$T$23</f>
        <v>0</v>
      </c>
      <c r="Q410" s="122">
        <f>'2026 Spring Order Form V20'!$T$292</f>
        <v>0</v>
      </c>
      <c r="S410" s="414">
        <f>'2026 Spring Order Form V20'!$W$23</f>
        <v>0</v>
      </c>
      <c r="T410" s="414">
        <f>'2026 Spring Order Form V20'!$W$23</f>
        <v>0</v>
      </c>
      <c r="U410" s="122">
        <f>'2026 Spring Order Form V20'!$W$292</f>
        <v>0</v>
      </c>
      <c r="W410" s="491">
        <f>'2026 Spring Order Form V20'!$K$292</f>
        <v>46055</v>
      </c>
      <c r="X410" s="496"/>
      <c r="Y410" s="122" t="str">
        <f>'2026 Spring Order Form V20'!$BS$292</f>
        <v>S/O</v>
      </c>
    </row>
    <row r="411" spans="1:25" x14ac:dyDescent="0.15">
      <c r="A411" s="122">
        <v>410</v>
      </c>
      <c r="C411" s="415">
        <f>'2026 Spring Order Form V20'!$F$18</f>
        <v>0</v>
      </c>
      <c r="D411" s="520" t="s">
        <v>385</v>
      </c>
      <c r="E411" s="534" t="s">
        <v>2209</v>
      </c>
      <c r="F411" s="141">
        <v>27176</v>
      </c>
      <c r="G411" s="414">
        <f>'2026 Spring Order Form V20'!$N$23</f>
        <v>0</v>
      </c>
      <c r="H411" s="414">
        <f>'2026 Spring Order Form V20'!$N$23</f>
        <v>0</v>
      </c>
      <c r="I411" s="122">
        <f>'2026 Spring Order Form V20'!$O$292</f>
        <v>0</v>
      </c>
      <c r="K411" s="414">
        <f>'2026 Spring Order Form V20'!$Q$23</f>
        <v>0</v>
      </c>
      <c r="L411" s="414">
        <f>'2026 Spring Order Form V20'!$Q$23</f>
        <v>0</v>
      </c>
      <c r="M411" s="122">
        <f>'2026 Spring Order Form V20'!$R$292</f>
        <v>0</v>
      </c>
      <c r="O411" s="414">
        <f>'2026 Spring Order Form V20'!$T$23</f>
        <v>0</v>
      </c>
      <c r="P411" s="414">
        <f>'2026 Spring Order Form V20'!$T$23</f>
        <v>0</v>
      </c>
      <c r="Q411" s="122">
        <f>'2026 Spring Order Form V20'!$U$292</f>
        <v>0</v>
      </c>
      <c r="S411" s="414">
        <f>'2026 Spring Order Form V20'!$W$23</f>
        <v>0</v>
      </c>
      <c r="T411" s="414">
        <f>'2026 Spring Order Form V20'!$W$23</f>
        <v>0</v>
      </c>
      <c r="U411" s="122">
        <f>'2026 Spring Order Form V20'!$X$292</f>
        <v>0</v>
      </c>
      <c r="X411" s="496"/>
      <c r="Y411" s="122"/>
    </row>
    <row r="412" spans="1:25" x14ac:dyDescent="0.15">
      <c r="A412" s="122">
        <v>411</v>
      </c>
      <c r="C412" s="415">
        <f>'2026 Spring Order Form V20'!$F$18</f>
        <v>0</v>
      </c>
      <c r="D412" s="520" t="s">
        <v>386</v>
      </c>
      <c r="E412" s="538">
        <v>4845216</v>
      </c>
      <c r="F412" s="141">
        <v>26190</v>
      </c>
      <c r="G412" s="414">
        <f>'2026 Spring Order Form V20'!$N$23</f>
        <v>0</v>
      </c>
      <c r="H412" s="414">
        <f>'2026 Spring Order Form V20'!$N$23</f>
        <v>0</v>
      </c>
      <c r="I412" s="122">
        <f>'2026 Spring Order Form V20'!$N$293</f>
        <v>0</v>
      </c>
      <c r="K412" s="414">
        <f>'2026 Spring Order Form V20'!$Q$23</f>
        <v>0</v>
      </c>
      <c r="L412" s="414">
        <f>'2026 Spring Order Form V20'!$Q$23</f>
        <v>0</v>
      </c>
      <c r="M412" s="122">
        <f>'2026 Spring Order Form V20'!$Q$293</f>
        <v>0</v>
      </c>
      <c r="O412" s="414">
        <f>'2026 Spring Order Form V20'!$T$23</f>
        <v>0</v>
      </c>
      <c r="P412" s="414">
        <f>'2026 Spring Order Form V20'!$T$23</f>
        <v>0</v>
      </c>
      <c r="Q412" s="122">
        <f>'2026 Spring Order Form V20'!$T$293</f>
        <v>0</v>
      </c>
      <c r="S412" s="414">
        <f>'2026 Spring Order Form V20'!$W$23</f>
        <v>0</v>
      </c>
      <c r="T412" s="414">
        <f>'2026 Spring Order Form V20'!$W$23</f>
        <v>0</v>
      </c>
      <c r="U412" s="122">
        <f>'2026 Spring Order Form V20'!$W$293</f>
        <v>0</v>
      </c>
      <c r="W412" s="491">
        <f>'2026 Spring Order Form V20'!$K$293</f>
        <v>46055</v>
      </c>
      <c r="X412" s="496"/>
      <c r="Y412" s="122">
        <f>'2026 Spring Order Form V20'!$BS$293</f>
        <v>31</v>
      </c>
    </row>
    <row r="413" spans="1:25" x14ac:dyDescent="0.15">
      <c r="A413" s="122">
        <v>412</v>
      </c>
      <c r="C413" s="415">
        <f>'2026 Spring Order Form V20'!$F$18</f>
        <v>0</v>
      </c>
      <c r="D413" s="520" t="s">
        <v>386</v>
      </c>
      <c r="E413" s="534" t="s">
        <v>2210</v>
      </c>
      <c r="F413" s="141">
        <v>26192</v>
      </c>
      <c r="G413" s="414">
        <f>'2026 Spring Order Form V20'!$N$23</f>
        <v>0</v>
      </c>
      <c r="H413" s="414">
        <f>'2026 Spring Order Form V20'!$N$23</f>
        <v>0</v>
      </c>
      <c r="I413" s="122">
        <f>'2026 Spring Order Form V20'!$O$293</f>
        <v>0</v>
      </c>
      <c r="K413" s="414">
        <f>'2026 Spring Order Form V20'!$Q$23</f>
        <v>0</v>
      </c>
      <c r="L413" s="414">
        <f>'2026 Spring Order Form V20'!$Q$23</f>
        <v>0</v>
      </c>
      <c r="M413" s="122">
        <f>'2026 Spring Order Form V20'!$R$293</f>
        <v>0</v>
      </c>
      <c r="O413" s="414">
        <f>'2026 Spring Order Form V20'!$T$23</f>
        <v>0</v>
      </c>
      <c r="P413" s="414">
        <f>'2026 Spring Order Form V20'!$T$23</f>
        <v>0</v>
      </c>
      <c r="Q413" s="122">
        <f>'2026 Spring Order Form V20'!$U$293</f>
        <v>0</v>
      </c>
      <c r="S413" s="414">
        <f>'2026 Spring Order Form V20'!$W$23</f>
        <v>0</v>
      </c>
      <c r="T413" s="414">
        <f>'2026 Spring Order Form V20'!$W$23</f>
        <v>0</v>
      </c>
      <c r="U413" s="122">
        <f>'2026 Spring Order Form V20'!$X$293</f>
        <v>0</v>
      </c>
      <c r="X413" s="496"/>
      <c r="Y413" s="122"/>
    </row>
    <row r="414" spans="1:25" x14ac:dyDescent="0.15">
      <c r="A414" s="122">
        <v>413</v>
      </c>
      <c r="C414" s="415">
        <f>'2026 Spring Order Form V20'!$F$18</f>
        <v>0</v>
      </c>
      <c r="D414" s="520" t="s">
        <v>387</v>
      </c>
      <c r="E414" s="538">
        <v>4845716</v>
      </c>
      <c r="F414" s="141">
        <v>18807</v>
      </c>
      <c r="G414" s="414">
        <f>'2026 Spring Order Form V20'!$N$23</f>
        <v>0</v>
      </c>
      <c r="H414" s="414">
        <f>'2026 Spring Order Form V20'!$N$23</f>
        <v>0</v>
      </c>
      <c r="I414" s="122">
        <f>'2026 Spring Order Form V20'!$N$294</f>
        <v>0</v>
      </c>
      <c r="K414" s="414">
        <f>'2026 Spring Order Form V20'!$Q$23</f>
        <v>0</v>
      </c>
      <c r="L414" s="414">
        <f>'2026 Spring Order Form V20'!$Q$23</f>
        <v>0</v>
      </c>
      <c r="M414" s="122">
        <f>'2026 Spring Order Form V20'!$Q$294</f>
        <v>0</v>
      </c>
      <c r="O414" s="414">
        <f>'2026 Spring Order Form V20'!$T$23</f>
        <v>0</v>
      </c>
      <c r="P414" s="414">
        <f>'2026 Spring Order Form V20'!$T$23</f>
        <v>0</v>
      </c>
      <c r="Q414" s="122">
        <f>'2026 Spring Order Form V20'!$T$294</f>
        <v>0</v>
      </c>
      <c r="S414" s="414">
        <f>'2026 Spring Order Form V20'!$W$23</f>
        <v>0</v>
      </c>
      <c r="T414" s="414">
        <f>'2026 Spring Order Form V20'!$W$23</f>
        <v>0</v>
      </c>
      <c r="U414" s="122">
        <f>'2026 Spring Order Form V20'!$W$294</f>
        <v>0</v>
      </c>
      <c r="W414" s="491">
        <f>'2026 Spring Order Form V20'!$K$294</f>
        <v>46055</v>
      </c>
      <c r="X414" s="496"/>
      <c r="Y414" s="122" t="str">
        <f>'2026 Spring Order Form V20'!$BS$294</f>
        <v>S/O</v>
      </c>
    </row>
    <row r="415" spans="1:25" x14ac:dyDescent="0.15">
      <c r="A415" s="122">
        <v>414</v>
      </c>
      <c r="C415" s="415">
        <f>'2026 Spring Order Form V20'!$F$18</f>
        <v>0</v>
      </c>
      <c r="D415" s="520" t="s">
        <v>387</v>
      </c>
      <c r="E415" s="534" t="s">
        <v>2211</v>
      </c>
      <c r="F415" s="141">
        <v>18808</v>
      </c>
      <c r="G415" s="414">
        <f>'2026 Spring Order Form V20'!$N$23</f>
        <v>0</v>
      </c>
      <c r="H415" s="414">
        <f>'2026 Spring Order Form V20'!$N$23</f>
        <v>0</v>
      </c>
      <c r="I415" s="122">
        <f>'2026 Spring Order Form V20'!$O$294</f>
        <v>0</v>
      </c>
      <c r="K415" s="414">
        <f>'2026 Spring Order Form V20'!$Q$23</f>
        <v>0</v>
      </c>
      <c r="L415" s="414">
        <f>'2026 Spring Order Form V20'!$Q$23</f>
        <v>0</v>
      </c>
      <c r="M415" s="122">
        <f>'2026 Spring Order Form V20'!$R$294</f>
        <v>0</v>
      </c>
      <c r="O415" s="414">
        <f>'2026 Spring Order Form V20'!$T$23</f>
        <v>0</v>
      </c>
      <c r="P415" s="414">
        <f>'2026 Spring Order Form V20'!$T$23</f>
        <v>0</v>
      </c>
      <c r="Q415" s="122">
        <f>'2026 Spring Order Form V20'!$U$294</f>
        <v>0</v>
      </c>
      <c r="S415" s="414">
        <f>'2026 Spring Order Form V20'!$W$23</f>
        <v>0</v>
      </c>
      <c r="T415" s="414">
        <f>'2026 Spring Order Form V20'!$W$23</f>
        <v>0</v>
      </c>
      <c r="U415" s="122">
        <f>'2026 Spring Order Form V20'!$X$294</f>
        <v>0</v>
      </c>
      <c r="X415" s="496"/>
      <c r="Y415" s="122"/>
    </row>
    <row r="416" spans="1:25" x14ac:dyDescent="0.15">
      <c r="A416" s="122">
        <v>415</v>
      </c>
      <c r="C416" s="415">
        <f>'2026 Spring Order Form V20'!$F$18</f>
        <v>0</v>
      </c>
      <c r="D416" s="520" t="s">
        <v>2212</v>
      </c>
      <c r="E416" s="538">
        <v>4840816</v>
      </c>
      <c r="F416" s="141">
        <v>944</v>
      </c>
      <c r="G416" s="414">
        <f>'2026 Spring Order Form V20'!$N$23</f>
        <v>0</v>
      </c>
      <c r="H416" s="414">
        <f>'2026 Spring Order Form V20'!$N$23</f>
        <v>0</v>
      </c>
      <c r="I416" s="122">
        <f>'2026 Spring Order Form V20'!$N$295</f>
        <v>0</v>
      </c>
      <c r="K416" s="414">
        <f>'2026 Spring Order Form V20'!$Q$23</f>
        <v>0</v>
      </c>
      <c r="L416" s="414">
        <f>'2026 Spring Order Form V20'!$Q$23</f>
        <v>0</v>
      </c>
      <c r="M416" s="122">
        <f>'2026 Spring Order Form V20'!$Q$295</f>
        <v>0</v>
      </c>
      <c r="O416" s="414">
        <f>'2026 Spring Order Form V20'!$T$23</f>
        <v>0</v>
      </c>
      <c r="P416" s="414">
        <f>'2026 Spring Order Form V20'!$T$23</f>
        <v>0</v>
      </c>
      <c r="Q416" s="122">
        <f>'2026 Spring Order Form V20'!$T$295</f>
        <v>0</v>
      </c>
      <c r="S416" s="414">
        <f>'2026 Spring Order Form V20'!$W$23</f>
        <v>0</v>
      </c>
      <c r="T416" s="414">
        <f>'2026 Spring Order Form V20'!$W$23</f>
        <v>0</v>
      </c>
      <c r="U416" s="122">
        <f>'2026 Spring Order Form V20'!$W$295</f>
        <v>0</v>
      </c>
      <c r="W416" s="491">
        <f>'2026 Spring Order Form V20'!$K$295</f>
        <v>46055</v>
      </c>
      <c r="X416" s="496"/>
      <c r="Y416" s="122">
        <f>'2026 Spring Order Form V20'!$BS$295</f>
        <v>33</v>
      </c>
    </row>
    <row r="417" spans="1:25" x14ac:dyDescent="0.15">
      <c r="A417" s="122">
        <v>416</v>
      </c>
      <c r="C417" s="415">
        <f>'2026 Spring Order Form V20'!$F$18</f>
        <v>0</v>
      </c>
      <c r="D417" s="520" t="s">
        <v>2212</v>
      </c>
      <c r="E417" s="534" t="s">
        <v>2213</v>
      </c>
      <c r="F417" s="141">
        <v>1520</v>
      </c>
      <c r="G417" s="414">
        <f>'2026 Spring Order Form V20'!$N$23</f>
        <v>0</v>
      </c>
      <c r="H417" s="414">
        <f>'2026 Spring Order Form V20'!$N$23</f>
        <v>0</v>
      </c>
      <c r="I417" s="122">
        <f>'2026 Spring Order Form V20'!$O$295</f>
        <v>0</v>
      </c>
      <c r="K417" s="414">
        <f>'2026 Spring Order Form V20'!$Q$23</f>
        <v>0</v>
      </c>
      <c r="L417" s="414">
        <f>'2026 Spring Order Form V20'!$Q$23</f>
        <v>0</v>
      </c>
      <c r="M417" s="122">
        <f>'2026 Spring Order Form V20'!$R$295</f>
        <v>0</v>
      </c>
      <c r="O417" s="414">
        <f>'2026 Spring Order Form V20'!$T$23</f>
        <v>0</v>
      </c>
      <c r="P417" s="414">
        <f>'2026 Spring Order Form V20'!$T$23</f>
        <v>0</v>
      </c>
      <c r="Q417" s="122">
        <f>'2026 Spring Order Form V20'!$U$295</f>
        <v>0</v>
      </c>
      <c r="S417" s="414">
        <f>'2026 Spring Order Form V20'!$W$23</f>
        <v>0</v>
      </c>
      <c r="T417" s="414">
        <f>'2026 Spring Order Form V20'!$W$23</f>
        <v>0</v>
      </c>
      <c r="U417" s="122">
        <f>'2026 Spring Order Form V20'!$X$295</f>
        <v>0</v>
      </c>
      <c r="X417" s="496"/>
      <c r="Y417" s="122"/>
    </row>
    <row r="418" spans="1:25" x14ac:dyDescent="0.15">
      <c r="A418" s="122">
        <v>417</v>
      </c>
      <c r="C418" s="415">
        <f>'2026 Spring Order Form V20'!$F$18</f>
        <v>0</v>
      </c>
      <c r="D418" s="520" t="s">
        <v>389</v>
      </c>
      <c r="E418" s="538">
        <v>4850516</v>
      </c>
      <c r="F418" s="141">
        <v>20820</v>
      </c>
      <c r="G418" s="414">
        <f>'2026 Spring Order Form V20'!$N$23</f>
        <v>0</v>
      </c>
      <c r="H418" s="414">
        <f>'2026 Spring Order Form V20'!$N$23</f>
        <v>0</v>
      </c>
      <c r="I418" s="122">
        <f>'2026 Spring Order Form V20'!$N$296</f>
        <v>0</v>
      </c>
      <c r="K418" s="414">
        <f>'2026 Spring Order Form V20'!$Q$23</f>
        <v>0</v>
      </c>
      <c r="L418" s="414">
        <f>'2026 Spring Order Form V20'!$Q$23</f>
        <v>0</v>
      </c>
      <c r="M418" s="122">
        <f>'2026 Spring Order Form V20'!$Q$296</f>
        <v>0</v>
      </c>
      <c r="O418" s="414">
        <f>'2026 Spring Order Form V20'!$T$23</f>
        <v>0</v>
      </c>
      <c r="P418" s="414">
        <f>'2026 Spring Order Form V20'!$T$23</f>
        <v>0</v>
      </c>
      <c r="Q418" s="122">
        <f>'2026 Spring Order Form V20'!$T$296</f>
        <v>0</v>
      </c>
      <c r="S418" s="414">
        <f>'2026 Spring Order Form V20'!$W$23</f>
        <v>0</v>
      </c>
      <c r="T418" s="414">
        <f>'2026 Spring Order Form V20'!$W$23</f>
        <v>0</v>
      </c>
      <c r="U418" s="122">
        <f>'2026 Spring Order Form V20'!$W$296</f>
        <v>0</v>
      </c>
      <c r="W418" s="491">
        <f>'2026 Spring Order Form V20'!$K$296</f>
        <v>46055</v>
      </c>
      <c r="X418" s="496"/>
      <c r="Y418" s="122" t="str">
        <f>'2026 Spring Order Form V20'!$BS$296</f>
        <v>S/O</v>
      </c>
    </row>
    <row r="419" spans="1:25" x14ac:dyDescent="0.15">
      <c r="A419" s="122">
        <v>418</v>
      </c>
      <c r="C419" s="415">
        <f>'2026 Spring Order Form V20'!$F$18</f>
        <v>0</v>
      </c>
      <c r="D419" s="520" t="s">
        <v>389</v>
      </c>
      <c r="E419" s="534" t="s">
        <v>2214</v>
      </c>
      <c r="F419" s="141">
        <v>20819</v>
      </c>
      <c r="G419" s="414">
        <f>'2026 Spring Order Form V20'!$N$23</f>
        <v>0</v>
      </c>
      <c r="H419" s="414">
        <f>'2026 Spring Order Form V20'!$N$23</f>
        <v>0</v>
      </c>
      <c r="I419" s="122">
        <f>'2026 Spring Order Form V20'!$O$296</f>
        <v>0</v>
      </c>
      <c r="K419" s="414">
        <f>'2026 Spring Order Form V20'!$Q$23</f>
        <v>0</v>
      </c>
      <c r="L419" s="414">
        <f>'2026 Spring Order Form V20'!$Q$23</f>
        <v>0</v>
      </c>
      <c r="M419" s="122">
        <f>'2026 Spring Order Form V20'!$R$296</f>
        <v>0</v>
      </c>
      <c r="O419" s="414">
        <f>'2026 Spring Order Form V20'!$T$23</f>
        <v>0</v>
      </c>
      <c r="P419" s="414">
        <f>'2026 Spring Order Form V20'!$T$23</f>
        <v>0</v>
      </c>
      <c r="Q419" s="122">
        <f>'2026 Spring Order Form V20'!$U$296</f>
        <v>0</v>
      </c>
      <c r="S419" s="414">
        <f>'2026 Spring Order Form V20'!$W$23</f>
        <v>0</v>
      </c>
      <c r="T419" s="414">
        <f>'2026 Spring Order Form V20'!$W$23</f>
        <v>0</v>
      </c>
      <c r="U419" s="122">
        <f>'2026 Spring Order Form V20'!$X$296</f>
        <v>0</v>
      </c>
      <c r="X419" s="496"/>
      <c r="Y419" s="122"/>
    </row>
    <row r="420" spans="1:25" x14ac:dyDescent="0.15">
      <c r="A420" s="122">
        <v>419</v>
      </c>
      <c r="C420" s="415">
        <f>'2026 Spring Order Form V20'!$F$18</f>
        <v>0</v>
      </c>
      <c r="D420" s="526" t="s">
        <v>390</v>
      </c>
      <c r="E420" s="538">
        <v>4855016</v>
      </c>
      <c r="F420" s="141">
        <v>17204</v>
      </c>
      <c r="G420" s="414">
        <f>'2026 Spring Order Form V20'!$N$23</f>
        <v>0</v>
      </c>
      <c r="H420" s="414">
        <f>'2026 Spring Order Form V20'!$N$23</f>
        <v>0</v>
      </c>
      <c r="I420" s="122">
        <f>'2026 Spring Order Form V20'!$N$297</f>
        <v>0</v>
      </c>
      <c r="K420" s="414">
        <f>'2026 Spring Order Form V20'!$Q$23</f>
        <v>0</v>
      </c>
      <c r="L420" s="414">
        <f>'2026 Spring Order Form V20'!$Q$23</f>
        <v>0</v>
      </c>
      <c r="M420" s="122">
        <f>'2026 Spring Order Form V20'!$Q$297</f>
        <v>0</v>
      </c>
      <c r="O420" s="414">
        <f>'2026 Spring Order Form V20'!$T$23</f>
        <v>0</v>
      </c>
      <c r="P420" s="414">
        <f>'2026 Spring Order Form V20'!$T$23</f>
        <v>0</v>
      </c>
      <c r="Q420" s="122">
        <f>'2026 Spring Order Form V20'!$T$297</f>
        <v>0</v>
      </c>
      <c r="S420" s="414">
        <f>'2026 Spring Order Form V20'!$W$23</f>
        <v>0</v>
      </c>
      <c r="T420" s="414">
        <f>'2026 Spring Order Form V20'!$W$23</f>
        <v>0</v>
      </c>
      <c r="U420" s="122">
        <f>'2026 Spring Order Form V20'!$W$297</f>
        <v>0</v>
      </c>
      <c r="W420" s="491">
        <f>'2026 Spring Order Form V20'!$K$297</f>
        <v>46055</v>
      </c>
      <c r="X420" s="496"/>
      <c r="Y420" s="122" t="str">
        <f>'2026 Spring Order Form V20'!$BS$297</f>
        <v>S/O</v>
      </c>
    </row>
    <row r="421" spans="1:25" x14ac:dyDescent="0.15">
      <c r="A421" s="122">
        <v>420</v>
      </c>
      <c r="C421" s="415">
        <f>'2026 Spring Order Form V20'!$F$18</f>
        <v>0</v>
      </c>
      <c r="D421" s="526" t="s">
        <v>390</v>
      </c>
      <c r="E421" s="534" t="s">
        <v>2215</v>
      </c>
      <c r="F421" s="141">
        <v>17205</v>
      </c>
      <c r="G421" s="414">
        <f>'2026 Spring Order Form V20'!$N$23</f>
        <v>0</v>
      </c>
      <c r="H421" s="414">
        <f>'2026 Spring Order Form V20'!$N$23</f>
        <v>0</v>
      </c>
      <c r="I421" s="122">
        <f>'2026 Spring Order Form V20'!$O$297</f>
        <v>0</v>
      </c>
      <c r="K421" s="414">
        <f>'2026 Spring Order Form V20'!$Q$23</f>
        <v>0</v>
      </c>
      <c r="L421" s="414">
        <f>'2026 Spring Order Form V20'!$Q$23</f>
        <v>0</v>
      </c>
      <c r="M421" s="122">
        <f>'2026 Spring Order Form V20'!$R$297</f>
        <v>0</v>
      </c>
      <c r="O421" s="414">
        <f>'2026 Spring Order Form V20'!$T$23</f>
        <v>0</v>
      </c>
      <c r="P421" s="414">
        <f>'2026 Spring Order Form V20'!$T$23</f>
        <v>0</v>
      </c>
      <c r="Q421" s="122">
        <f>'2026 Spring Order Form V20'!$U$297</f>
        <v>0</v>
      </c>
      <c r="S421" s="414">
        <f>'2026 Spring Order Form V20'!$W$23</f>
        <v>0</v>
      </c>
      <c r="T421" s="414">
        <f>'2026 Spring Order Form V20'!$W$23</f>
        <v>0</v>
      </c>
      <c r="U421" s="122">
        <f>'2026 Spring Order Form V20'!$X$297</f>
        <v>0</v>
      </c>
      <c r="X421" s="496"/>
      <c r="Y421" s="122"/>
    </row>
    <row r="422" spans="1:25" x14ac:dyDescent="0.15">
      <c r="A422" s="122">
        <v>421</v>
      </c>
      <c r="C422" s="415">
        <f>'2026 Spring Order Form V20'!$F$18</f>
        <v>0</v>
      </c>
      <c r="D422" s="520" t="s">
        <v>391</v>
      </c>
      <c r="E422" s="538">
        <v>4868716</v>
      </c>
      <c r="F422" s="141">
        <v>26193</v>
      </c>
      <c r="G422" s="414">
        <f>'2026 Spring Order Form V20'!$N$23</f>
        <v>0</v>
      </c>
      <c r="H422" s="414">
        <f>'2026 Spring Order Form V20'!$N$23</f>
        <v>0</v>
      </c>
      <c r="I422" s="122">
        <f>'2026 Spring Order Form V20'!$N$298</f>
        <v>0</v>
      </c>
      <c r="K422" s="414">
        <f>'2026 Spring Order Form V20'!$Q$23</f>
        <v>0</v>
      </c>
      <c r="L422" s="414">
        <f>'2026 Spring Order Form V20'!$Q$23</f>
        <v>0</v>
      </c>
      <c r="M422" s="122">
        <f>'2026 Spring Order Form V20'!$Q$298</f>
        <v>0</v>
      </c>
      <c r="O422" s="414">
        <f>'2026 Spring Order Form V20'!$T$23</f>
        <v>0</v>
      </c>
      <c r="P422" s="414">
        <f>'2026 Spring Order Form V20'!$T$23</f>
        <v>0</v>
      </c>
      <c r="Q422" s="122">
        <f>'2026 Spring Order Form V20'!$T$298</f>
        <v>0</v>
      </c>
      <c r="S422" s="414">
        <f>'2026 Spring Order Form V20'!$W$23</f>
        <v>0</v>
      </c>
      <c r="T422" s="414">
        <f>'2026 Spring Order Form V20'!$W$23</f>
        <v>0</v>
      </c>
      <c r="U422" s="122">
        <f>'2026 Spring Order Form V20'!$W$298</f>
        <v>0</v>
      </c>
      <c r="W422" s="491">
        <f>'2026 Spring Order Form V20'!$K$298</f>
        <v>46055</v>
      </c>
      <c r="X422" s="496"/>
      <c r="Y422" s="122" t="str">
        <f>'2026 Spring Order Form V20'!$BS$298</f>
        <v>S/O</v>
      </c>
    </row>
    <row r="423" spans="1:25" x14ac:dyDescent="0.15">
      <c r="A423" s="122">
        <v>422</v>
      </c>
      <c r="C423" s="415">
        <f>'2026 Spring Order Form V20'!$F$18</f>
        <v>0</v>
      </c>
      <c r="D423" s="520" t="s">
        <v>391</v>
      </c>
      <c r="E423" s="534" t="s">
        <v>2216</v>
      </c>
      <c r="F423" s="141">
        <v>26195</v>
      </c>
      <c r="G423" s="414">
        <f>'2026 Spring Order Form V20'!$N$23</f>
        <v>0</v>
      </c>
      <c r="H423" s="414">
        <f>'2026 Spring Order Form V20'!$N$23</f>
        <v>0</v>
      </c>
      <c r="I423" s="122">
        <f>'2026 Spring Order Form V20'!$O$298</f>
        <v>0</v>
      </c>
      <c r="K423" s="414">
        <f>'2026 Spring Order Form V20'!$Q$23</f>
        <v>0</v>
      </c>
      <c r="L423" s="414">
        <f>'2026 Spring Order Form V20'!$Q$23</f>
        <v>0</v>
      </c>
      <c r="M423" s="122">
        <f>'2026 Spring Order Form V20'!$R$298</f>
        <v>0</v>
      </c>
      <c r="O423" s="414">
        <f>'2026 Spring Order Form V20'!$T$23</f>
        <v>0</v>
      </c>
      <c r="P423" s="414">
        <f>'2026 Spring Order Form V20'!$T$23</f>
        <v>0</v>
      </c>
      <c r="Q423" s="122">
        <f>'2026 Spring Order Form V20'!$U$298</f>
        <v>0</v>
      </c>
      <c r="S423" s="414">
        <f>'2026 Spring Order Form V20'!$W$23</f>
        <v>0</v>
      </c>
      <c r="T423" s="414">
        <f>'2026 Spring Order Form V20'!$W$23</f>
        <v>0</v>
      </c>
      <c r="U423" s="122">
        <f>'2026 Spring Order Form V20'!$X$298</f>
        <v>0</v>
      </c>
      <c r="X423" s="496"/>
      <c r="Y423" s="122"/>
    </row>
    <row r="424" spans="1:25" x14ac:dyDescent="0.15">
      <c r="A424" s="122">
        <v>423</v>
      </c>
      <c r="C424" s="415">
        <f>'2026 Spring Order Form V20'!$F$18</f>
        <v>0</v>
      </c>
      <c r="D424" s="520" t="s">
        <v>392</v>
      </c>
      <c r="E424" s="538">
        <v>4896016</v>
      </c>
      <c r="F424" s="141">
        <v>951</v>
      </c>
      <c r="G424" s="414">
        <f>'2026 Spring Order Form V20'!$N$23</f>
        <v>0</v>
      </c>
      <c r="H424" s="414">
        <f>'2026 Spring Order Form V20'!$N$23</f>
        <v>0</v>
      </c>
      <c r="I424" s="122">
        <f>'2026 Spring Order Form V20'!$N$299</f>
        <v>0</v>
      </c>
      <c r="K424" s="414">
        <f>'2026 Spring Order Form V20'!$Q$23</f>
        <v>0</v>
      </c>
      <c r="L424" s="414">
        <f>'2026 Spring Order Form V20'!$Q$23</f>
        <v>0</v>
      </c>
      <c r="M424" s="122">
        <f>'2026 Spring Order Form V20'!$Q$299</f>
        <v>0</v>
      </c>
      <c r="O424" s="414">
        <f>'2026 Spring Order Form V20'!$T$23</f>
        <v>0</v>
      </c>
      <c r="P424" s="414">
        <f>'2026 Spring Order Form V20'!$T$23</f>
        <v>0</v>
      </c>
      <c r="Q424" s="122">
        <f>'2026 Spring Order Form V20'!$T$299</f>
        <v>0</v>
      </c>
      <c r="S424" s="414">
        <f>'2026 Spring Order Form V20'!$W$23</f>
        <v>0</v>
      </c>
      <c r="T424" s="414">
        <f>'2026 Spring Order Form V20'!$W$23</f>
        <v>0</v>
      </c>
      <c r="U424" s="122">
        <f>'2026 Spring Order Form V20'!$W$299</f>
        <v>0</v>
      </c>
      <c r="W424" s="491">
        <f>'2026 Spring Order Form V20'!$K$299</f>
        <v>46055</v>
      </c>
      <c r="X424" s="496"/>
      <c r="Y424" s="122">
        <f>'2026 Spring Order Form V20'!$BS$299</f>
        <v>28</v>
      </c>
    </row>
    <row r="425" spans="1:25" x14ac:dyDescent="0.15">
      <c r="A425" s="122">
        <v>424</v>
      </c>
      <c r="C425" s="415">
        <f>'2026 Spring Order Form V20'!$F$18</f>
        <v>0</v>
      </c>
      <c r="D425" s="520" t="s">
        <v>392</v>
      </c>
      <c r="E425" s="534" t="s">
        <v>2217</v>
      </c>
      <c r="F425" s="141">
        <v>1567</v>
      </c>
      <c r="G425" s="414">
        <f>'2026 Spring Order Form V20'!$N$23</f>
        <v>0</v>
      </c>
      <c r="H425" s="414">
        <f>'2026 Spring Order Form V20'!$N$23</f>
        <v>0</v>
      </c>
      <c r="I425" s="122">
        <f>'2026 Spring Order Form V20'!$O$299</f>
        <v>0</v>
      </c>
      <c r="K425" s="414">
        <f>'2026 Spring Order Form V20'!$Q$23</f>
        <v>0</v>
      </c>
      <c r="L425" s="414">
        <f>'2026 Spring Order Form V20'!$Q$23</f>
        <v>0</v>
      </c>
      <c r="M425" s="122">
        <f>'2026 Spring Order Form V20'!$R$299</f>
        <v>0</v>
      </c>
      <c r="O425" s="414">
        <f>'2026 Spring Order Form V20'!$T$23</f>
        <v>0</v>
      </c>
      <c r="P425" s="414">
        <f>'2026 Spring Order Form V20'!$T$23</f>
        <v>0</v>
      </c>
      <c r="Q425" s="122">
        <f>'2026 Spring Order Form V20'!$U$299</f>
        <v>0</v>
      </c>
      <c r="S425" s="414">
        <f>'2026 Spring Order Form V20'!$W$23</f>
        <v>0</v>
      </c>
      <c r="T425" s="414">
        <f>'2026 Spring Order Form V20'!$W$23</f>
        <v>0</v>
      </c>
      <c r="U425" s="122">
        <f>'2026 Spring Order Form V20'!$X$299</f>
        <v>0</v>
      </c>
      <c r="X425" s="496"/>
      <c r="Y425" s="122"/>
    </row>
    <row r="426" spans="1:25" x14ac:dyDescent="0.15">
      <c r="A426" s="122">
        <v>425</v>
      </c>
      <c r="C426" s="415">
        <f>'2026 Spring Order Form V20'!$F$18</f>
        <v>0</v>
      </c>
      <c r="D426" s="520" t="s">
        <v>393</v>
      </c>
      <c r="E426" s="538">
        <v>4897516</v>
      </c>
      <c r="F426" s="141">
        <v>27134</v>
      </c>
      <c r="G426" s="414">
        <f>'2026 Spring Order Form V20'!$N$23</f>
        <v>0</v>
      </c>
      <c r="H426" s="414">
        <f>'2026 Spring Order Form V20'!$N$23</f>
        <v>0</v>
      </c>
      <c r="I426" s="122">
        <f>'2026 Spring Order Form V20'!$N$300</f>
        <v>0</v>
      </c>
      <c r="K426" s="414">
        <f>'2026 Spring Order Form V20'!$Q$23</f>
        <v>0</v>
      </c>
      <c r="L426" s="414">
        <f>'2026 Spring Order Form V20'!$Q$23</f>
        <v>0</v>
      </c>
      <c r="M426" s="122">
        <f>'2026 Spring Order Form V20'!$Q$300</f>
        <v>0</v>
      </c>
      <c r="O426" s="414">
        <f>'2026 Spring Order Form V20'!$T$23</f>
        <v>0</v>
      </c>
      <c r="P426" s="414">
        <f>'2026 Spring Order Form V20'!$T$23</f>
        <v>0</v>
      </c>
      <c r="Q426" s="122">
        <f>'2026 Spring Order Form V20'!$T$300</f>
        <v>0</v>
      </c>
      <c r="S426" s="414">
        <f>'2026 Spring Order Form V20'!$W$23</f>
        <v>0</v>
      </c>
      <c r="T426" s="414">
        <f>'2026 Spring Order Form V20'!$W$23</f>
        <v>0</v>
      </c>
      <c r="U426" s="122">
        <f>'2026 Spring Order Form V20'!$W$300</f>
        <v>0</v>
      </c>
      <c r="W426" s="491">
        <f>'2026 Spring Order Form V20'!$K$300</f>
        <v>46055</v>
      </c>
      <c r="X426" s="496"/>
      <c r="Y426" s="122">
        <f>'2026 Spring Order Form V20'!$BS$300</f>
        <v>58</v>
      </c>
    </row>
    <row r="427" spans="1:25" x14ac:dyDescent="0.15">
      <c r="A427" s="122">
        <v>426</v>
      </c>
      <c r="C427" s="415">
        <f>'2026 Spring Order Form V20'!$F$18</f>
        <v>0</v>
      </c>
      <c r="D427" s="520" t="s">
        <v>393</v>
      </c>
      <c r="E427" s="534" t="s">
        <v>2218</v>
      </c>
      <c r="F427" s="141">
        <v>27178</v>
      </c>
      <c r="G427" s="414">
        <f>'2026 Spring Order Form V20'!$N$23</f>
        <v>0</v>
      </c>
      <c r="H427" s="414">
        <f>'2026 Spring Order Form V20'!$N$23</f>
        <v>0</v>
      </c>
      <c r="I427" s="122">
        <f>'2026 Spring Order Form V20'!$O$300</f>
        <v>0</v>
      </c>
      <c r="K427" s="414">
        <f>'2026 Spring Order Form V20'!$Q$23</f>
        <v>0</v>
      </c>
      <c r="L427" s="414">
        <f>'2026 Spring Order Form V20'!$Q$23</f>
        <v>0</v>
      </c>
      <c r="M427" s="122">
        <f>'2026 Spring Order Form V20'!$R$300</f>
        <v>0</v>
      </c>
      <c r="O427" s="414">
        <f>'2026 Spring Order Form V20'!$T$23</f>
        <v>0</v>
      </c>
      <c r="P427" s="414">
        <f>'2026 Spring Order Form V20'!$T$23</f>
        <v>0</v>
      </c>
      <c r="Q427" s="122">
        <f>'2026 Spring Order Form V20'!$U$300</f>
        <v>0</v>
      </c>
      <c r="S427" s="414">
        <f>'2026 Spring Order Form V20'!$W$23</f>
        <v>0</v>
      </c>
      <c r="T427" s="414">
        <f>'2026 Spring Order Form V20'!$W$23</f>
        <v>0</v>
      </c>
      <c r="U427" s="122">
        <f>'2026 Spring Order Form V20'!$X$300</f>
        <v>0</v>
      </c>
      <c r="X427" s="496"/>
      <c r="Y427" s="122"/>
    </row>
    <row r="428" spans="1:25" x14ac:dyDescent="0.15">
      <c r="A428" s="122">
        <v>427</v>
      </c>
      <c r="C428" s="415">
        <f>'2026 Spring Order Form V20'!$F$18</f>
        <v>0</v>
      </c>
      <c r="D428" s="520" t="s">
        <v>394</v>
      </c>
      <c r="E428" s="538">
        <v>4897916</v>
      </c>
      <c r="F428" s="141">
        <v>28510</v>
      </c>
      <c r="G428" s="414">
        <f>'2026 Spring Order Form V20'!$N$23</f>
        <v>0</v>
      </c>
      <c r="H428" s="414">
        <f>'2026 Spring Order Form V20'!$N$23</f>
        <v>0</v>
      </c>
      <c r="I428" s="122">
        <f>'2026 Spring Order Form V20'!$N$301</f>
        <v>0</v>
      </c>
      <c r="K428" s="414">
        <f>'2026 Spring Order Form V20'!$Q$23</f>
        <v>0</v>
      </c>
      <c r="L428" s="414">
        <f>'2026 Spring Order Form V20'!$Q$23</f>
        <v>0</v>
      </c>
      <c r="M428" s="122">
        <f>'2026 Spring Order Form V20'!$Q$301</f>
        <v>0</v>
      </c>
      <c r="O428" s="414">
        <f>'2026 Spring Order Form V20'!$T$23</f>
        <v>0</v>
      </c>
      <c r="P428" s="414">
        <f>'2026 Spring Order Form V20'!$T$23</f>
        <v>0</v>
      </c>
      <c r="Q428" s="122">
        <f>'2026 Spring Order Form V20'!$T$301</f>
        <v>0</v>
      </c>
      <c r="S428" s="414">
        <f>'2026 Spring Order Form V20'!$W$23</f>
        <v>0</v>
      </c>
      <c r="T428" s="414">
        <f>'2026 Spring Order Form V20'!$W$23</f>
        <v>0</v>
      </c>
      <c r="U428" s="122">
        <f>'2026 Spring Order Form V20'!$W$301</f>
        <v>0</v>
      </c>
      <c r="W428" s="491">
        <f>'2026 Spring Order Form V20'!$K$301</f>
        <v>46055</v>
      </c>
      <c r="X428" s="496"/>
      <c r="Y428" s="122">
        <f>'2026 Spring Order Form V20'!$BS$301</f>
        <v>24</v>
      </c>
    </row>
    <row r="429" spans="1:25" x14ac:dyDescent="0.15">
      <c r="A429" s="122">
        <v>428</v>
      </c>
      <c r="C429" s="415">
        <f>'2026 Spring Order Form V20'!$F$18</f>
        <v>0</v>
      </c>
      <c r="D429" s="520" t="s">
        <v>394</v>
      </c>
      <c r="E429" s="534" t="s">
        <v>2219</v>
      </c>
      <c r="F429" s="141">
        <v>28628</v>
      </c>
      <c r="G429" s="414">
        <f>'2026 Spring Order Form V20'!$N$23</f>
        <v>0</v>
      </c>
      <c r="H429" s="414">
        <f>'2026 Spring Order Form V20'!$N$23</f>
        <v>0</v>
      </c>
      <c r="I429" s="122">
        <f>'2026 Spring Order Form V20'!$O$301</f>
        <v>0</v>
      </c>
      <c r="K429" s="414">
        <f>'2026 Spring Order Form V20'!$Q$23</f>
        <v>0</v>
      </c>
      <c r="L429" s="414">
        <f>'2026 Spring Order Form V20'!$Q$23</f>
        <v>0</v>
      </c>
      <c r="M429" s="122">
        <f>'2026 Spring Order Form V20'!$R$301</f>
        <v>0</v>
      </c>
      <c r="O429" s="414">
        <f>'2026 Spring Order Form V20'!$T$23</f>
        <v>0</v>
      </c>
      <c r="P429" s="414">
        <f>'2026 Spring Order Form V20'!$T$23</f>
        <v>0</v>
      </c>
      <c r="Q429" s="122">
        <f>'2026 Spring Order Form V20'!$U$301</f>
        <v>0</v>
      </c>
      <c r="S429" s="414">
        <f>'2026 Spring Order Form V20'!$W$23</f>
        <v>0</v>
      </c>
      <c r="T429" s="414">
        <f>'2026 Spring Order Form V20'!$W$23</f>
        <v>0</v>
      </c>
      <c r="U429" s="122">
        <f>'2026 Spring Order Form V20'!$X$301</f>
        <v>0</v>
      </c>
      <c r="X429" s="496"/>
      <c r="Y429" s="122"/>
    </row>
    <row r="430" spans="1:25" x14ac:dyDescent="0.15">
      <c r="A430" s="122">
        <v>429</v>
      </c>
      <c r="C430" s="415">
        <f>'2026 Spring Order Form V20'!$F$18</f>
        <v>0</v>
      </c>
      <c r="D430" s="520" t="s">
        <v>395</v>
      </c>
      <c r="E430" s="538">
        <v>4859016</v>
      </c>
      <c r="F430" s="141">
        <v>27401</v>
      </c>
      <c r="G430" s="414">
        <f>'2026 Spring Order Form V20'!$N$23</f>
        <v>0</v>
      </c>
      <c r="H430" s="414">
        <f>'2026 Spring Order Form V20'!$N$23</f>
        <v>0</v>
      </c>
      <c r="I430" s="122">
        <f>'2026 Spring Order Form V20'!$N$302</f>
        <v>0</v>
      </c>
      <c r="K430" s="414">
        <f>'2026 Spring Order Form V20'!$Q$23</f>
        <v>0</v>
      </c>
      <c r="L430" s="414">
        <f>'2026 Spring Order Form V20'!$Q$23</f>
        <v>0</v>
      </c>
      <c r="M430" s="122">
        <f>'2026 Spring Order Form V20'!$Q$302</f>
        <v>0</v>
      </c>
      <c r="O430" s="414">
        <f>'2026 Spring Order Form V20'!$T$23</f>
        <v>0</v>
      </c>
      <c r="P430" s="414">
        <f>'2026 Spring Order Form V20'!$T$23</f>
        <v>0</v>
      </c>
      <c r="Q430" s="122">
        <f>'2026 Spring Order Form V20'!$T$302</f>
        <v>0</v>
      </c>
      <c r="S430" s="414">
        <f>'2026 Spring Order Form V20'!$W$23</f>
        <v>0</v>
      </c>
      <c r="T430" s="414">
        <f>'2026 Spring Order Form V20'!$W$23</f>
        <v>0</v>
      </c>
      <c r="U430" s="122">
        <f>'2026 Spring Order Form V20'!$W$302</f>
        <v>0</v>
      </c>
      <c r="W430" s="491">
        <f>'2026 Spring Order Form V20'!$K$302</f>
        <v>46055</v>
      </c>
      <c r="X430" s="496"/>
      <c r="Y430" s="122" t="str">
        <f>'2026 Spring Order Form V20'!$BS$302</f>
        <v>S/O</v>
      </c>
    </row>
    <row r="431" spans="1:25" x14ac:dyDescent="0.15">
      <c r="A431" s="122">
        <v>430</v>
      </c>
      <c r="C431" s="415">
        <f>'2026 Spring Order Form V20'!$F$18</f>
        <v>0</v>
      </c>
      <c r="D431" s="520" t="s">
        <v>397</v>
      </c>
      <c r="E431" s="538">
        <v>4899516</v>
      </c>
      <c r="F431" s="141">
        <v>26196</v>
      </c>
      <c r="G431" s="414">
        <f>'2026 Spring Order Form V20'!$N$23</f>
        <v>0</v>
      </c>
      <c r="H431" s="414">
        <f>'2026 Spring Order Form V20'!$N$23</f>
        <v>0</v>
      </c>
      <c r="I431" s="122">
        <f>'2026 Spring Order Form V20'!$N$303</f>
        <v>0</v>
      </c>
      <c r="K431" s="414">
        <f>'2026 Spring Order Form V20'!$Q$23</f>
        <v>0</v>
      </c>
      <c r="L431" s="414">
        <f>'2026 Spring Order Form V20'!$Q$23</f>
        <v>0</v>
      </c>
      <c r="M431" s="122">
        <f>'2026 Spring Order Form V20'!$Q$303</f>
        <v>0</v>
      </c>
      <c r="O431" s="414">
        <f>'2026 Spring Order Form V20'!$T$23</f>
        <v>0</v>
      </c>
      <c r="P431" s="414">
        <f>'2026 Spring Order Form V20'!$T$23</f>
        <v>0</v>
      </c>
      <c r="Q431" s="122">
        <f>'2026 Spring Order Form V20'!$T$303</f>
        <v>0</v>
      </c>
      <c r="S431" s="414">
        <f>'2026 Spring Order Form V20'!$W$23</f>
        <v>0</v>
      </c>
      <c r="T431" s="414">
        <f>'2026 Spring Order Form V20'!$W$23</f>
        <v>0</v>
      </c>
      <c r="U431" s="122">
        <f>'2026 Spring Order Form V20'!$W$303</f>
        <v>0</v>
      </c>
      <c r="W431" s="491">
        <f>'2026 Spring Order Form V20'!$K$303</f>
        <v>46055</v>
      </c>
      <c r="X431" s="496"/>
      <c r="Y431" s="122">
        <f>'2026 Spring Order Form V20'!$BS$303</f>
        <v>5</v>
      </c>
    </row>
    <row r="432" spans="1:25" x14ac:dyDescent="0.15">
      <c r="A432" s="122">
        <v>431</v>
      </c>
      <c r="C432" s="415">
        <f>'2026 Spring Order Form V20'!$F$18</f>
        <v>0</v>
      </c>
      <c r="D432" s="520" t="s">
        <v>397</v>
      </c>
      <c r="E432" s="534" t="s">
        <v>2220</v>
      </c>
      <c r="F432" s="141">
        <v>26198</v>
      </c>
      <c r="G432" s="414">
        <f>'2026 Spring Order Form V20'!$N$23</f>
        <v>0</v>
      </c>
      <c r="H432" s="414">
        <f>'2026 Spring Order Form V20'!$N$23</f>
        <v>0</v>
      </c>
      <c r="I432" s="122">
        <f>'2026 Spring Order Form V20'!$O$303</f>
        <v>0</v>
      </c>
      <c r="K432" s="414">
        <f>'2026 Spring Order Form V20'!$Q$23</f>
        <v>0</v>
      </c>
      <c r="L432" s="414">
        <f>'2026 Spring Order Form V20'!$Q$23</f>
        <v>0</v>
      </c>
      <c r="M432" s="122">
        <f>'2026 Spring Order Form V20'!$R$303</f>
        <v>0</v>
      </c>
      <c r="O432" s="414">
        <f>'2026 Spring Order Form V20'!$T$23</f>
        <v>0</v>
      </c>
      <c r="P432" s="414">
        <f>'2026 Spring Order Form V20'!$T$23</f>
        <v>0</v>
      </c>
      <c r="Q432" s="122">
        <f>'2026 Spring Order Form V20'!$U$303</f>
        <v>0</v>
      </c>
      <c r="S432" s="414">
        <f>'2026 Spring Order Form V20'!$W$23</f>
        <v>0</v>
      </c>
      <c r="T432" s="414">
        <f>'2026 Spring Order Form V20'!$W$23</f>
        <v>0</v>
      </c>
      <c r="U432" s="122">
        <f>'2026 Spring Order Form V20'!$X$303</f>
        <v>0</v>
      </c>
      <c r="X432" s="496"/>
      <c r="Y432" s="122"/>
    </row>
    <row r="433" spans="1:25" x14ac:dyDescent="0.15">
      <c r="A433" s="122">
        <v>432</v>
      </c>
      <c r="C433" s="415">
        <f>'2026 Spring Order Form V20'!$F$18</f>
        <v>0</v>
      </c>
      <c r="D433" s="520" t="s">
        <v>399</v>
      </c>
      <c r="E433" s="538">
        <v>4509125</v>
      </c>
      <c r="F433" s="141">
        <v>20389</v>
      </c>
      <c r="G433" s="414">
        <f>'2026 Spring Order Form V20'!$N$23</f>
        <v>0</v>
      </c>
      <c r="H433" s="414">
        <f>'2026 Spring Order Form V20'!$N$23</f>
        <v>0</v>
      </c>
      <c r="I433" s="122">
        <f>'2026 Spring Order Form V20'!$N$305</f>
        <v>0</v>
      </c>
      <c r="K433" s="414">
        <f>'2026 Spring Order Form V20'!$Q$23</f>
        <v>0</v>
      </c>
      <c r="L433" s="414">
        <f>'2026 Spring Order Form V20'!$Q$23</f>
        <v>0</v>
      </c>
      <c r="M433" s="122">
        <f>'2026 Spring Order Form V20'!$Q$305</f>
        <v>0</v>
      </c>
      <c r="O433" s="414">
        <f>'2026 Spring Order Form V20'!$T$23</f>
        <v>0</v>
      </c>
      <c r="P433" s="414">
        <f>'2026 Spring Order Form V20'!$T$23</f>
        <v>0</v>
      </c>
      <c r="Q433" s="122">
        <f>'2026 Spring Order Form V20'!$T$305</f>
        <v>0</v>
      </c>
      <c r="S433" s="414">
        <f>'2026 Spring Order Form V20'!$W$23</f>
        <v>0</v>
      </c>
      <c r="T433" s="414">
        <f>'2026 Spring Order Form V20'!$W$23</f>
        <v>0</v>
      </c>
      <c r="U433" s="122">
        <f>'2026 Spring Order Form V20'!$W$305</f>
        <v>0</v>
      </c>
      <c r="W433" s="491">
        <f>'2026 Spring Order Form V20'!$K$305</f>
        <v>0</v>
      </c>
      <c r="X433" s="496"/>
      <c r="Y433" s="122" t="str">
        <f>'2026 Spring Order Form V20'!$BS$305</f>
        <v>S/O</v>
      </c>
    </row>
    <row r="434" spans="1:25" x14ac:dyDescent="0.15">
      <c r="A434" s="122">
        <v>433</v>
      </c>
      <c r="C434" s="415">
        <f>'2026 Spring Order Form V20'!$F$18</f>
        <v>0</v>
      </c>
      <c r="D434" s="520" t="s">
        <v>399</v>
      </c>
      <c r="E434" s="534" t="s">
        <v>2221</v>
      </c>
      <c r="F434" s="141">
        <v>20388</v>
      </c>
      <c r="G434" s="414">
        <f>'2026 Spring Order Form V20'!$N$23</f>
        <v>0</v>
      </c>
      <c r="H434" s="414">
        <f>'2026 Spring Order Form V20'!$N$23</f>
        <v>0</v>
      </c>
      <c r="I434" s="122">
        <f>'2026 Spring Order Form V20'!$O$305</f>
        <v>0</v>
      </c>
      <c r="K434" s="414">
        <f>'2026 Spring Order Form V20'!$Q$23</f>
        <v>0</v>
      </c>
      <c r="L434" s="414">
        <f>'2026 Spring Order Form V20'!$Q$23</f>
        <v>0</v>
      </c>
      <c r="M434" s="122">
        <f>'2026 Spring Order Form V20'!$R$305</f>
        <v>0</v>
      </c>
      <c r="O434" s="414">
        <f>'2026 Spring Order Form V20'!$T$23</f>
        <v>0</v>
      </c>
      <c r="P434" s="414">
        <f>'2026 Spring Order Form V20'!$T$23</f>
        <v>0</v>
      </c>
      <c r="Q434" s="122">
        <f>'2026 Spring Order Form V20'!$U$305</f>
        <v>0</v>
      </c>
      <c r="S434" s="414">
        <f>'2026 Spring Order Form V20'!$W$23</f>
        <v>0</v>
      </c>
      <c r="T434" s="414">
        <f>'2026 Spring Order Form V20'!$W$23</f>
        <v>0</v>
      </c>
      <c r="U434" s="122">
        <f>'2026 Spring Order Form V20'!$X$305</f>
        <v>0</v>
      </c>
      <c r="X434" s="496"/>
      <c r="Y434" s="122"/>
    </row>
    <row r="435" spans="1:25" x14ac:dyDescent="0.15">
      <c r="A435" s="122">
        <v>434</v>
      </c>
      <c r="C435" s="415">
        <f>'2026 Spring Order Form V20'!$F$18</f>
        <v>0</v>
      </c>
      <c r="D435" s="520" t="s">
        <v>401</v>
      </c>
      <c r="E435" s="538">
        <v>4509115</v>
      </c>
      <c r="F435" s="141">
        <v>3668</v>
      </c>
      <c r="G435" s="414">
        <f>'2026 Spring Order Form V20'!$N$23</f>
        <v>0</v>
      </c>
      <c r="H435" s="414">
        <f>'2026 Spring Order Form V20'!$N$23</f>
        <v>0</v>
      </c>
      <c r="I435" s="122">
        <f>'2026 Spring Order Form V20'!$N$307</f>
        <v>0</v>
      </c>
      <c r="K435" s="414">
        <f>'2026 Spring Order Form V20'!$Q$23</f>
        <v>0</v>
      </c>
      <c r="L435" s="414">
        <f>'2026 Spring Order Form V20'!$Q$23</f>
        <v>0</v>
      </c>
      <c r="M435" s="122">
        <f>'2026 Spring Order Form V20'!$Q$307</f>
        <v>0</v>
      </c>
      <c r="O435" s="414">
        <f>'2026 Spring Order Form V20'!$T$23</f>
        <v>0</v>
      </c>
      <c r="P435" s="414">
        <f>'2026 Spring Order Form V20'!$T$23</f>
        <v>0</v>
      </c>
      <c r="Q435" s="122">
        <f>'2026 Spring Order Form V20'!$T$307</f>
        <v>0</v>
      </c>
      <c r="S435" s="414">
        <f>'2026 Spring Order Form V20'!$W$23</f>
        <v>0</v>
      </c>
      <c r="T435" s="414">
        <f>'2026 Spring Order Form V20'!$W$23</f>
        <v>0</v>
      </c>
      <c r="U435" s="122">
        <f>'2026 Spring Order Form V20'!$W$307</f>
        <v>0</v>
      </c>
      <c r="W435" s="491">
        <f>'2026 Spring Order Form V20'!$K$307</f>
        <v>0</v>
      </c>
      <c r="X435" s="496"/>
      <c r="Y435" s="122" t="str">
        <f>'2026 Spring Order Form V20'!$BS$307</f>
        <v>S/O</v>
      </c>
    </row>
    <row r="436" spans="1:25" x14ac:dyDescent="0.15">
      <c r="A436" s="122">
        <v>435</v>
      </c>
      <c r="C436" s="415">
        <f>'2026 Spring Order Form V20'!$F$18</f>
        <v>0</v>
      </c>
      <c r="D436" s="520" t="s">
        <v>401</v>
      </c>
      <c r="E436" s="534" t="s">
        <v>2222</v>
      </c>
      <c r="F436" s="141">
        <v>1581</v>
      </c>
      <c r="G436" s="414">
        <f>'2026 Spring Order Form V20'!$N$23</f>
        <v>0</v>
      </c>
      <c r="H436" s="414">
        <f>'2026 Spring Order Form V20'!$N$23</f>
        <v>0</v>
      </c>
      <c r="I436" s="122">
        <f>'2026 Spring Order Form V20'!$O$307</f>
        <v>0</v>
      </c>
      <c r="K436" s="414">
        <f>'2026 Spring Order Form V20'!$Q$23</f>
        <v>0</v>
      </c>
      <c r="L436" s="414">
        <f>'2026 Spring Order Form V20'!$Q$23</f>
        <v>0</v>
      </c>
      <c r="M436" s="122">
        <f>'2026 Spring Order Form V20'!$R$307</f>
        <v>0</v>
      </c>
      <c r="O436" s="414">
        <f>'2026 Spring Order Form V20'!$T$23</f>
        <v>0</v>
      </c>
      <c r="P436" s="414">
        <f>'2026 Spring Order Form V20'!$T$23</f>
        <v>0</v>
      </c>
      <c r="Q436" s="122">
        <f>'2026 Spring Order Form V20'!$U$307</f>
        <v>0</v>
      </c>
      <c r="S436" s="414">
        <f>'2026 Spring Order Form V20'!$W$23</f>
        <v>0</v>
      </c>
      <c r="T436" s="414">
        <f>'2026 Spring Order Form V20'!$W$23</f>
        <v>0</v>
      </c>
      <c r="U436" s="122">
        <f>'2026 Spring Order Form V20'!$X$307</f>
        <v>0</v>
      </c>
      <c r="X436" s="496"/>
      <c r="Y436" s="122"/>
    </row>
    <row r="437" spans="1:25" x14ac:dyDescent="0.15">
      <c r="A437" s="122">
        <v>436</v>
      </c>
      <c r="C437" s="415">
        <f>'2026 Spring Order Form V20'!$F$18</f>
        <v>0</v>
      </c>
      <c r="D437" s="520" t="s">
        <v>401</v>
      </c>
      <c r="E437" s="538">
        <v>4909118</v>
      </c>
      <c r="F437" s="141">
        <v>4529</v>
      </c>
      <c r="G437" s="414">
        <f>'2026 Spring Order Form V20'!$N$23</f>
        <v>0</v>
      </c>
      <c r="H437" s="414">
        <f>'2026 Spring Order Form V20'!$N$23</f>
        <v>0</v>
      </c>
      <c r="I437" s="122">
        <f>'2026 Spring Order Form V20'!$N$308</f>
        <v>0</v>
      </c>
      <c r="K437" s="414">
        <f>'2026 Spring Order Form V20'!$Q$23</f>
        <v>0</v>
      </c>
      <c r="L437" s="414">
        <f>'2026 Spring Order Form V20'!$Q$23</f>
        <v>0</v>
      </c>
      <c r="M437" s="122">
        <f>'2026 Spring Order Form V20'!$Q$308</f>
        <v>0</v>
      </c>
      <c r="O437" s="414">
        <f>'2026 Spring Order Form V20'!$T$23</f>
        <v>0</v>
      </c>
      <c r="P437" s="414">
        <f>'2026 Spring Order Form V20'!$T$23</f>
        <v>0</v>
      </c>
      <c r="Q437" s="122">
        <f>'2026 Spring Order Form V20'!$T$308</f>
        <v>0</v>
      </c>
      <c r="S437" s="414">
        <f>'2026 Spring Order Form V20'!$W$23</f>
        <v>0</v>
      </c>
      <c r="T437" s="414">
        <f>'2026 Spring Order Form V20'!$W$23</f>
        <v>0</v>
      </c>
      <c r="U437" s="122">
        <f>'2026 Spring Order Form V20'!$W$308</f>
        <v>0</v>
      </c>
      <c r="W437" s="491">
        <f>'2026 Spring Order Form V20'!$K$308</f>
        <v>0</v>
      </c>
      <c r="X437" s="496"/>
      <c r="Y437" s="122">
        <f>'2026 Spring Order Form V20'!$BS$308</f>
        <v>6</v>
      </c>
    </row>
    <row r="438" spans="1:25" x14ac:dyDescent="0.15">
      <c r="A438" s="122">
        <v>437</v>
      </c>
      <c r="C438" s="415">
        <f>'2026 Spring Order Form V20'!$F$18</f>
        <v>0</v>
      </c>
      <c r="D438" s="520" t="s">
        <v>401</v>
      </c>
      <c r="E438" s="534" t="s">
        <v>2223</v>
      </c>
      <c r="F438" s="141">
        <v>1582</v>
      </c>
      <c r="G438" s="414">
        <f>'2026 Spring Order Form V20'!$N$23</f>
        <v>0</v>
      </c>
      <c r="H438" s="414">
        <f>'2026 Spring Order Form V20'!$N$23</f>
        <v>0</v>
      </c>
      <c r="I438" s="122">
        <f>'2026 Spring Order Form V20'!$O$308</f>
        <v>0</v>
      </c>
      <c r="K438" s="414">
        <f>'2026 Spring Order Form V20'!$Q$23</f>
        <v>0</v>
      </c>
      <c r="L438" s="414">
        <f>'2026 Spring Order Form V20'!$Q$23</f>
        <v>0</v>
      </c>
      <c r="M438" s="122">
        <f>'2026 Spring Order Form V20'!$R$308</f>
        <v>0</v>
      </c>
      <c r="O438" s="414">
        <f>'2026 Spring Order Form V20'!$T$23</f>
        <v>0</v>
      </c>
      <c r="P438" s="414">
        <f>'2026 Spring Order Form V20'!$T$23</f>
        <v>0</v>
      </c>
      <c r="Q438" s="122">
        <f>'2026 Spring Order Form V20'!$U$308</f>
        <v>0</v>
      </c>
      <c r="S438" s="414">
        <f>'2026 Spring Order Form V20'!$W$23</f>
        <v>0</v>
      </c>
      <c r="T438" s="414">
        <f>'2026 Spring Order Form V20'!$W$23</f>
        <v>0</v>
      </c>
      <c r="U438" s="122">
        <f>'2026 Spring Order Form V20'!$X$308</f>
        <v>0</v>
      </c>
      <c r="X438" s="496"/>
      <c r="Y438" s="122"/>
    </row>
    <row r="439" spans="1:25" x14ac:dyDescent="0.15">
      <c r="A439" s="122">
        <v>438</v>
      </c>
      <c r="C439" s="415">
        <f>'2026 Spring Order Form V20'!$F$18</f>
        <v>0</v>
      </c>
      <c r="D439" s="520" t="s">
        <v>401</v>
      </c>
      <c r="E439" s="538">
        <v>4109117</v>
      </c>
      <c r="F439" s="141">
        <v>4118</v>
      </c>
      <c r="G439" s="414">
        <f>'2026 Spring Order Form V20'!$N$23</f>
        <v>0</v>
      </c>
      <c r="H439" s="414">
        <f>'2026 Spring Order Form V20'!$N$23</f>
        <v>0</v>
      </c>
      <c r="I439" s="122">
        <f>'2026 Spring Order Form V20'!$N$309</f>
        <v>0</v>
      </c>
      <c r="K439" s="414">
        <f>'2026 Spring Order Form V20'!$Q$23</f>
        <v>0</v>
      </c>
      <c r="L439" s="414">
        <f>'2026 Spring Order Form V20'!$Q$23</f>
        <v>0</v>
      </c>
      <c r="M439" s="122">
        <f>'2026 Spring Order Form V20'!$Q$309</f>
        <v>0</v>
      </c>
      <c r="O439" s="414">
        <f>'2026 Spring Order Form V20'!$T$23</f>
        <v>0</v>
      </c>
      <c r="P439" s="414">
        <f>'2026 Spring Order Form V20'!$T$23</f>
        <v>0</v>
      </c>
      <c r="Q439" s="122">
        <f>'2026 Spring Order Form V20'!$T$309</f>
        <v>0</v>
      </c>
      <c r="S439" s="414">
        <f>'2026 Spring Order Form V20'!$W$23</f>
        <v>0</v>
      </c>
      <c r="T439" s="414">
        <f>'2026 Spring Order Form V20'!$W$23</f>
        <v>0</v>
      </c>
      <c r="U439" s="122">
        <f>'2026 Spring Order Form V20'!$W$309</f>
        <v>0</v>
      </c>
      <c r="W439" s="491">
        <f>'2026 Spring Order Form V20'!$K$309</f>
        <v>0</v>
      </c>
      <c r="X439" s="496"/>
      <c r="Y439" s="122">
        <f>'2026 Spring Order Form V20'!$BS$309</f>
        <v>3</v>
      </c>
    </row>
    <row r="440" spans="1:25" x14ac:dyDescent="0.15">
      <c r="A440" s="122">
        <v>439</v>
      </c>
      <c r="C440" s="415">
        <f>'2026 Spring Order Form V20'!$F$18</f>
        <v>0</v>
      </c>
      <c r="D440" s="520" t="s">
        <v>401</v>
      </c>
      <c r="E440" s="534" t="s">
        <v>2224</v>
      </c>
      <c r="F440" s="141">
        <v>1583</v>
      </c>
      <c r="G440" s="414">
        <f>'2026 Spring Order Form V20'!$N$23</f>
        <v>0</v>
      </c>
      <c r="H440" s="414">
        <f>'2026 Spring Order Form V20'!$N$23</f>
        <v>0</v>
      </c>
      <c r="I440" s="122">
        <f>'2026 Spring Order Form V20'!$O$309</f>
        <v>0</v>
      </c>
      <c r="K440" s="414">
        <f>'2026 Spring Order Form V20'!$Q$23</f>
        <v>0</v>
      </c>
      <c r="L440" s="414">
        <f>'2026 Spring Order Form V20'!$Q$23</f>
        <v>0</v>
      </c>
      <c r="M440" s="122">
        <f>'2026 Spring Order Form V20'!$R$309</f>
        <v>0</v>
      </c>
      <c r="O440" s="414">
        <f>'2026 Spring Order Form V20'!$T$23</f>
        <v>0</v>
      </c>
      <c r="P440" s="414">
        <f>'2026 Spring Order Form V20'!$T$23</f>
        <v>0</v>
      </c>
      <c r="Q440" s="122">
        <f>'2026 Spring Order Form V20'!$U$309</f>
        <v>0</v>
      </c>
      <c r="S440" s="414">
        <f>'2026 Spring Order Form V20'!$W$23</f>
        <v>0</v>
      </c>
      <c r="T440" s="414">
        <f>'2026 Spring Order Form V20'!$W$23</f>
        <v>0</v>
      </c>
      <c r="U440" s="122">
        <f>'2026 Spring Order Form V20'!$X$309</f>
        <v>0</v>
      </c>
      <c r="X440" s="496"/>
      <c r="Y440" s="122"/>
    </row>
    <row r="441" spans="1:25" x14ac:dyDescent="0.15">
      <c r="A441" s="122">
        <v>440</v>
      </c>
      <c r="C441" s="415">
        <f>'2026 Spring Order Form V20'!$F$18</f>
        <v>0</v>
      </c>
      <c r="D441" s="520" t="s">
        <v>403</v>
      </c>
      <c r="E441" s="538">
        <v>4509415</v>
      </c>
      <c r="F441" s="141">
        <v>527</v>
      </c>
      <c r="G441" s="414">
        <f>'2026 Spring Order Form V20'!$N$23</f>
        <v>0</v>
      </c>
      <c r="H441" s="414">
        <f>'2026 Spring Order Form V20'!$N$23</f>
        <v>0</v>
      </c>
      <c r="I441" s="122">
        <f>'2026 Spring Order Form V20'!$N$310</f>
        <v>0</v>
      </c>
      <c r="K441" s="414">
        <f>'2026 Spring Order Form V20'!$Q$23</f>
        <v>0</v>
      </c>
      <c r="L441" s="414">
        <f>'2026 Spring Order Form V20'!$Q$23</f>
        <v>0</v>
      </c>
      <c r="M441" s="122">
        <f>'2026 Spring Order Form V20'!$Q$310</f>
        <v>0</v>
      </c>
      <c r="O441" s="414">
        <f>'2026 Spring Order Form V20'!$T$23</f>
        <v>0</v>
      </c>
      <c r="P441" s="414">
        <f>'2026 Spring Order Form V20'!$T$23</f>
        <v>0</v>
      </c>
      <c r="Q441" s="122">
        <f>'2026 Spring Order Form V20'!$T$310</f>
        <v>0</v>
      </c>
      <c r="S441" s="414">
        <f>'2026 Spring Order Form V20'!$W$23</f>
        <v>0</v>
      </c>
      <c r="T441" s="414">
        <f>'2026 Spring Order Form V20'!$W$23</f>
        <v>0</v>
      </c>
      <c r="U441" s="122">
        <f>'2026 Spring Order Form V20'!$W$310</f>
        <v>0</v>
      </c>
      <c r="W441" s="491">
        <f>'2026 Spring Order Form V20'!$K$310</f>
        <v>0</v>
      </c>
      <c r="X441" s="496"/>
      <c r="Y441" s="122" t="str">
        <f>'2026 Spring Order Form V20'!$BS$310</f>
        <v>S/O</v>
      </c>
    </row>
    <row r="442" spans="1:25" x14ac:dyDescent="0.15">
      <c r="A442" s="122">
        <v>441</v>
      </c>
      <c r="C442" s="415">
        <f>'2026 Spring Order Form V20'!$F$18</f>
        <v>0</v>
      </c>
      <c r="D442" s="520" t="s">
        <v>403</v>
      </c>
      <c r="E442" s="534" t="s">
        <v>2225</v>
      </c>
      <c r="F442" s="141">
        <v>1584</v>
      </c>
      <c r="G442" s="414">
        <f>'2026 Spring Order Form V20'!$N$23</f>
        <v>0</v>
      </c>
      <c r="H442" s="414">
        <f>'2026 Spring Order Form V20'!$N$23</f>
        <v>0</v>
      </c>
      <c r="I442" s="122">
        <f>'2026 Spring Order Form V20'!$O$310</f>
        <v>0</v>
      </c>
      <c r="K442" s="414">
        <f>'2026 Spring Order Form V20'!$Q$23</f>
        <v>0</v>
      </c>
      <c r="L442" s="414">
        <f>'2026 Spring Order Form V20'!$Q$23</f>
        <v>0</v>
      </c>
      <c r="M442" s="122">
        <f>'2026 Spring Order Form V20'!$R$310</f>
        <v>0</v>
      </c>
      <c r="O442" s="414">
        <f>'2026 Spring Order Form V20'!$T$23</f>
        <v>0</v>
      </c>
      <c r="P442" s="414">
        <f>'2026 Spring Order Form V20'!$T$23</f>
        <v>0</v>
      </c>
      <c r="Q442" s="122">
        <f>'2026 Spring Order Form V20'!$U$310</f>
        <v>0</v>
      </c>
      <c r="S442" s="414">
        <f>'2026 Spring Order Form V20'!$W$23</f>
        <v>0</v>
      </c>
      <c r="T442" s="414">
        <f>'2026 Spring Order Form V20'!$W$23</f>
        <v>0</v>
      </c>
      <c r="U442" s="122">
        <f>'2026 Spring Order Form V20'!$X$310</f>
        <v>0</v>
      </c>
      <c r="X442" s="496"/>
      <c r="Y442" s="122"/>
    </row>
    <row r="443" spans="1:25" x14ac:dyDescent="0.15">
      <c r="A443" s="122">
        <v>442</v>
      </c>
      <c r="C443" s="415">
        <f>'2026 Spring Order Form V20'!$F$18</f>
        <v>0</v>
      </c>
      <c r="D443" s="520" t="s">
        <v>403</v>
      </c>
      <c r="E443" s="538">
        <v>4909418</v>
      </c>
      <c r="F443" s="141">
        <v>4530</v>
      </c>
      <c r="G443" s="414">
        <f>'2026 Spring Order Form V20'!$N$23</f>
        <v>0</v>
      </c>
      <c r="H443" s="414">
        <f>'2026 Spring Order Form V20'!$N$23</f>
        <v>0</v>
      </c>
      <c r="I443" s="122">
        <f>'2026 Spring Order Form V20'!$N$311</f>
        <v>0</v>
      </c>
      <c r="K443" s="414">
        <f>'2026 Spring Order Form V20'!$Q$23</f>
        <v>0</v>
      </c>
      <c r="L443" s="414">
        <f>'2026 Spring Order Form V20'!$Q$23</f>
        <v>0</v>
      </c>
      <c r="M443" s="122">
        <f>'2026 Spring Order Form V20'!$Q$311</f>
        <v>0</v>
      </c>
      <c r="O443" s="414">
        <f>'2026 Spring Order Form V20'!$T$23</f>
        <v>0</v>
      </c>
      <c r="P443" s="414">
        <f>'2026 Spring Order Form V20'!$T$23</f>
        <v>0</v>
      </c>
      <c r="Q443" s="122">
        <f>'2026 Spring Order Form V20'!$T$311</f>
        <v>0</v>
      </c>
      <c r="S443" s="414">
        <f>'2026 Spring Order Form V20'!$W$23</f>
        <v>0</v>
      </c>
      <c r="T443" s="414">
        <f>'2026 Spring Order Form V20'!$W$23</f>
        <v>0</v>
      </c>
      <c r="U443" s="122">
        <f>'2026 Spring Order Form V20'!$W$311</f>
        <v>0</v>
      </c>
      <c r="W443" s="491">
        <f>'2026 Spring Order Form V20'!$K$311</f>
        <v>0</v>
      </c>
      <c r="X443" s="496"/>
      <c r="Y443" s="122" t="str">
        <f>'2026 Spring Order Form V20'!$BS$311</f>
        <v>S/O</v>
      </c>
    </row>
    <row r="444" spans="1:25" x14ac:dyDescent="0.15">
      <c r="A444" s="122">
        <v>443</v>
      </c>
      <c r="C444" s="415">
        <f>'2026 Spring Order Form V20'!$F$18</f>
        <v>0</v>
      </c>
      <c r="D444" s="520" t="s">
        <v>403</v>
      </c>
      <c r="E444" s="534" t="s">
        <v>2226</v>
      </c>
      <c r="F444" s="141">
        <v>1585</v>
      </c>
      <c r="G444" s="414">
        <f>'2026 Spring Order Form V20'!$N$23</f>
        <v>0</v>
      </c>
      <c r="H444" s="414">
        <f>'2026 Spring Order Form V20'!$N$23</f>
        <v>0</v>
      </c>
      <c r="I444" s="122">
        <f>'2026 Spring Order Form V20'!$O$311</f>
        <v>0</v>
      </c>
      <c r="K444" s="414">
        <f>'2026 Spring Order Form V20'!$Q$23</f>
        <v>0</v>
      </c>
      <c r="L444" s="414">
        <f>'2026 Spring Order Form V20'!$Q$23</f>
        <v>0</v>
      </c>
      <c r="M444" s="122">
        <f>'2026 Spring Order Form V20'!$R$311</f>
        <v>0</v>
      </c>
      <c r="O444" s="414">
        <f>'2026 Spring Order Form V20'!$T$23</f>
        <v>0</v>
      </c>
      <c r="P444" s="414">
        <f>'2026 Spring Order Form V20'!$T$23</f>
        <v>0</v>
      </c>
      <c r="Q444" s="122">
        <f>'2026 Spring Order Form V20'!$U$311</f>
        <v>0</v>
      </c>
      <c r="S444" s="414">
        <f>'2026 Spring Order Form V20'!$W$23</f>
        <v>0</v>
      </c>
      <c r="T444" s="414">
        <f>'2026 Spring Order Form V20'!$W$23</f>
        <v>0</v>
      </c>
      <c r="U444" s="122">
        <f>'2026 Spring Order Form V20'!$X$311</f>
        <v>0</v>
      </c>
      <c r="X444" s="496"/>
      <c r="Y444" s="122"/>
    </row>
    <row r="445" spans="1:25" x14ac:dyDescent="0.15">
      <c r="A445" s="122">
        <v>444</v>
      </c>
      <c r="C445" s="415">
        <f>'2026 Spring Order Form V20'!$F$18</f>
        <v>0</v>
      </c>
      <c r="D445" s="520" t="s">
        <v>404</v>
      </c>
      <c r="E445" s="538">
        <v>4509525</v>
      </c>
      <c r="F445" s="141">
        <v>1020</v>
      </c>
      <c r="G445" s="414">
        <f>'2026 Spring Order Form V20'!$N$23</f>
        <v>0</v>
      </c>
      <c r="H445" s="414">
        <f>'2026 Spring Order Form V20'!$N$23</f>
        <v>0</v>
      </c>
      <c r="I445" s="122">
        <f>'2026 Spring Order Form V20'!$N$312</f>
        <v>0</v>
      </c>
      <c r="K445" s="414">
        <f>'2026 Spring Order Form V20'!$Q$23</f>
        <v>0</v>
      </c>
      <c r="L445" s="414">
        <f>'2026 Spring Order Form V20'!$Q$23</f>
        <v>0</v>
      </c>
      <c r="M445" s="122">
        <f>'2026 Spring Order Form V20'!$Q$312</f>
        <v>0</v>
      </c>
      <c r="O445" s="414">
        <f>'2026 Spring Order Form V20'!$T$23</f>
        <v>0</v>
      </c>
      <c r="P445" s="414">
        <f>'2026 Spring Order Form V20'!$T$23</f>
        <v>0</v>
      </c>
      <c r="Q445" s="122">
        <f>'2026 Spring Order Form V20'!$T$312</f>
        <v>0</v>
      </c>
      <c r="S445" s="414">
        <f>'2026 Spring Order Form V20'!$W$23</f>
        <v>0</v>
      </c>
      <c r="T445" s="414">
        <f>'2026 Spring Order Form V20'!$W$23</f>
        <v>0</v>
      </c>
      <c r="U445" s="122">
        <f>'2026 Spring Order Form V20'!$W$312</f>
        <v>0</v>
      </c>
      <c r="W445" s="491">
        <f>'2026 Spring Order Form V20'!$K$312</f>
        <v>0</v>
      </c>
      <c r="X445" s="496"/>
      <c r="Y445" s="122">
        <f>'2026 Spring Order Form V20'!$BS$312</f>
        <v>33</v>
      </c>
    </row>
    <row r="446" spans="1:25" x14ac:dyDescent="0.15">
      <c r="A446" s="122">
        <v>445</v>
      </c>
      <c r="C446" s="415">
        <f>'2026 Spring Order Form V20'!$F$18</f>
        <v>0</v>
      </c>
      <c r="D446" s="520" t="s">
        <v>404</v>
      </c>
      <c r="E446" s="534" t="s">
        <v>2227</v>
      </c>
      <c r="F446" s="141">
        <v>1592</v>
      </c>
      <c r="G446" s="414">
        <f>'2026 Spring Order Form V20'!$N$23</f>
        <v>0</v>
      </c>
      <c r="H446" s="414">
        <f>'2026 Spring Order Form V20'!$N$23</f>
        <v>0</v>
      </c>
      <c r="I446" s="122">
        <f>'2026 Spring Order Form V20'!$O$312</f>
        <v>0</v>
      </c>
      <c r="K446" s="414">
        <f>'2026 Spring Order Form V20'!$Q$23</f>
        <v>0</v>
      </c>
      <c r="L446" s="414">
        <f>'2026 Spring Order Form V20'!$Q$23</f>
        <v>0</v>
      </c>
      <c r="M446" s="122">
        <f>'2026 Spring Order Form V20'!$R$312</f>
        <v>0</v>
      </c>
      <c r="O446" s="414">
        <f>'2026 Spring Order Form V20'!$T$23</f>
        <v>0</v>
      </c>
      <c r="P446" s="414">
        <f>'2026 Spring Order Form V20'!$T$23</f>
        <v>0</v>
      </c>
      <c r="Q446" s="122">
        <f>'2026 Spring Order Form V20'!$U$312</f>
        <v>0</v>
      </c>
      <c r="S446" s="414">
        <f>'2026 Spring Order Form V20'!$W$23</f>
        <v>0</v>
      </c>
      <c r="T446" s="414">
        <f>'2026 Spring Order Form V20'!$W$23</f>
        <v>0</v>
      </c>
      <c r="U446" s="122">
        <f>'2026 Spring Order Form V20'!$X$312</f>
        <v>0</v>
      </c>
      <c r="X446" s="496"/>
      <c r="Y446" s="122"/>
    </row>
    <row r="447" spans="1:25" x14ac:dyDescent="0.15">
      <c r="A447" s="122">
        <v>446</v>
      </c>
      <c r="C447" s="415">
        <f>'2026 Spring Order Form V20'!$F$18</f>
        <v>0</v>
      </c>
      <c r="D447" s="520" t="s">
        <v>2228</v>
      </c>
      <c r="E447" s="533">
        <v>4509615</v>
      </c>
      <c r="F447" s="141">
        <v>29046</v>
      </c>
      <c r="G447" s="414">
        <f>'2026 Spring Order Form V20'!$N$23</f>
        <v>0</v>
      </c>
      <c r="H447" s="414">
        <f>'2026 Spring Order Form V20'!$N$23</f>
        <v>0</v>
      </c>
      <c r="I447" s="122">
        <f>'2026 Spring Order Form V20'!$N$313</f>
        <v>0</v>
      </c>
      <c r="K447" s="414">
        <f>'2026 Spring Order Form V20'!$Q$23</f>
        <v>0</v>
      </c>
      <c r="L447" s="414">
        <f>'2026 Spring Order Form V20'!$Q$23</f>
        <v>0</v>
      </c>
      <c r="M447" s="122">
        <f>'2026 Spring Order Form V20'!$Q$313</f>
        <v>0</v>
      </c>
      <c r="O447" s="414">
        <f>'2026 Spring Order Form V20'!$T$23</f>
        <v>0</v>
      </c>
      <c r="P447" s="414">
        <f>'2026 Spring Order Form V20'!$T$23</f>
        <v>0</v>
      </c>
      <c r="Q447" s="122">
        <f>'2026 Spring Order Form V20'!$T$313</f>
        <v>0</v>
      </c>
      <c r="S447" s="414">
        <f>'2026 Spring Order Form V20'!$W$23</f>
        <v>0</v>
      </c>
      <c r="T447" s="414">
        <f>'2026 Spring Order Form V20'!$W$23</f>
        <v>0</v>
      </c>
      <c r="U447" s="122">
        <f>'2026 Spring Order Form V20'!$W$313</f>
        <v>0</v>
      </c>
      <c r="W447" s="491">
        <f>'2026 Spring Order Form V20'!$K$313</f>
        <v>0</v>
      </c>
      <c r="X447" s="496"/>
      <c r="Y447" s="122">
        <f>'2026 Spring Order Form V20'!$BS$313</f>
        <v>93</v>
      </c>
    </row>
    <row r="448" spans="1:25" x14ac:dyDescent="0.15">
      <c r="A448" s="122">
        <v>447</v>
      </c>
      <c r="C448" s="415">
        <f>'2026 Spring Order Form V20'!$F$18</f>
        <v>0</v>
      </c>
      <c r="D448" s="520" t="s">
        <v>2228</v>
      </c>
      <c r="E448" s="534" t="s">
        <v>2229</v>
      </c>
      <c r="F448" s="141">
        <v>29048</v>
      </c>
      <c r="G448" s="414">
        <f>'2026 Spring Order Form V20'!$N$23</f>
        <v>0</v>
      </c>
      <c r="H448" s="414">
        <f>'2026 Spring Order Form V20'!$N$23</f>
        <v>0</v>
      </c>
      <c r="I448" s="122">
        <f>'2026 Spring Order Form V20'!$O$313</f>
        <v>0</v>
      </c>
      <c r="K448" s="414">
        <f>'2026 Spring Order Form V20'!$Q$23</f>
        <v>0</v>
      </c>
      <c r="L448" s="414">
        <f>'2026 Spring Order Form V20'!$Q$23</f>
        <v>0</v>
      </c>
      <c r="M448" s="122">
        <f>'2026 Spring Order Form V20'!$R$313</f>
        <v>0</v>
      </c>
      <c r="O448" s="414">
        <f>'2026 Spring Order Form V20'!$T$23</f>
        <v>0</v>
      </c>
      <c r="P448" s="414">
        <f>'2026 Spring Order Form V20'!$T$23</f>
        <v>0</v>
      </c>
      <c r="Q448" s="122">
        <f>'2026 Spring Order Form V20'!$U$313</f>
        <v>0</v>
      </c>
      <c r="S448" s="414">
        <f>'2026 Spring Order Form V20'!$W$23</f>
        <v>0</v>
      </c>
      <c r="T448" s="414">
        <f>'2026 Spring Order Form V20'!$W$23</f>
        <v>0</v>
      </c>
      <c r="U448" s="122">
        <f>'2026 Spring Order Form V20'!$X$313</f>
        <v>0</v>
      </c>
      <c r="X448" s="496"/>
      <c r="Y448" s="122"/>
    </row>
    <row r="449" spans="1:25" x14ac:dyDescent="0.15">
      <c r="A449" s="122">
        <v>448</v>
      </c>
      <c r="C449" s="415">
        <f>'2026 Spring Order Form V20'!$F$18</f>
        <v>0</v>
      </c>
      <c r="D449" s="520" t="s">
        <v>407</v>
      </c>
      <c r="E449" s="533">
        <v>4509505</v>
      </c>
      <c r="F449" s="141">
        <v>660</v>
      </c>
      <c r="G449" s="414">
        <f>'2026 Spring Order Form V20'!$N$23</f>
        <v>0</v>
      </c>
      <c r="H449" s="414">
        <f>'2026 Spring Order Form V20'!$N$23</f>
        <v>0</v>
      </c>
      <c r="I449" s="122">
        <f>'2026 Spring Order Form V20'!$N$314</f>
        <v>0</v>
      </c>
      <c r="K449" s="414">
        <f>'2026 Spring Order Form V20'!$Q$23</f>
        <v>0</v>
      </c>
      <c r="L449" s="414">
        <f>'2026 Spring Order Form V20'!$Q$23</f>
        <v>0</v>
      </c>
      <c r="M449" s="122">
        <f>'2026 Spring Order Form V20'!$Q$314</f>
        <v>0</v>
      </c>
      <c r="O449" s="414">
        <f>'2026 Spring Order Form V20'!$T$23</f>
        <v>0</v>
      </c>
      <c r="P449" s="414">
        <f>'2026 Spring Order Form V20'!$T$23</f>
        <v>0</v>
      </c>
      <c r="Q449" s="122">
        <f>'2026 Spring Order Form V20'!$T$314</f>
        <v>0</v>
      </c>
      <c r="S449" s="414">
        <f>'2026 Spring Order Form V20'!$W$23</f>
        <v>0</v>
      </c>
      <c r="T449" s="414">
        <f>'2026 Spring Order Form V20'!$W$23</f>
        <v>0</v>
      </c>
      <c r="U449" s="122">
        <f>'2026 Spring Order Form V20'!$W$314</f>
        <v>0</v>
      </c>
      <c r="W449" s="491">
        <f>'2026 Spring Order Form V20'!$K$314</f>
        <v>0</v>
      </c>
      <c r="X449" s="496"/>
      <c r="Y449" s="122" t="str">
        <f>'2026 Spring Order Form V20'!$BS$314</f>
        <v>S/O</v>
      </c>
    </row>
    <row r="450" spans="1:25" x14ac:dyDescent="0.15">
      <c r="A450" s="122">
        <v>449</v>
      </c>
      <c r="C450" s="415">
        <f>'2026 Spring Order Form V20'!$F$18</f>
        <v>0</v>
      </c>
      <c r="D450" s="520" t="s">
        <v>407</v>
      </c>
      <c r="E450" s="534" t="s">
        <v>2230</v>
      </c>
      <c r="F450" s="141">
        <v>1601</v>
      </c>
      <c r="G450" s="414">
        <f>'2026 Spring Order Form V20'!$N$23</f>
        <v>0</v>
      </c>
      <c r="H450" s="414">
        <f>'2026 Spring Order Form V20'!$N$23</f>
        <v>0</v>
      </c>
      <c r="I450" s="122">
        <f>'2026 Spring Order Form V20'!$O$314</f>
        <v>0</v>
      </c>
      <c r="K450" s="414">
        <f>'2026 Spring Order Form V20'!$Q$23</f>
        <v>0</v>
      </c>
      <c r="L450" s="414">
        <f>'2026 Spring Order Form V20'!$Q$23</f>
        <v>0</v>
      </c>
      <c r="M450" s="122">
        <f>'2026 Spring Order Form V20'!$R$314</f>
        <v>0</v>
      </c>
      <c r="O450" s="414">
        <f>'2026 Spring Order Form V20'!$T$23</f>
        <v>0</v>
      </c>
      <c r="P450" s="414">
        <f>'2026 Spring Order Form V20'!$T$23</f>
        <v>0</v>
      </c>
      <c r="Q450" s="122">
        <f>'2026 Spring Order Form V20'!$U$314</f>
        <v>0</v>
      </c>
      <c r="S450" s="414">
        <f>'2026 Spring Order Form V20'!$W$23</f>
        <v>0</v>
      </c>
      <c r="T450" s="414">
        <f>'2026 Spring Order Form V20'!$W$23</f>
        <v>0</v>
      </c>
      <c r="U450" s="122">
        <f>'2026 Spring Order Form V20'!$X$314</f>
        <v>0</v>
      </c>
      <c r="X450" s="496"/>
      <c r="Y450" s="122"/>
    </row>
    <row r="451" spans="1:25" x14ac:dyDescent="0.15">
      <c r="A451" s="122">
        <v>450</v>
      </c>
      <c r="C451" s="415">
        <f>'2026 Spring Order Form V20'!$F$18</f>
        <v>0</v>
      </c>
      <c r="D451" s="525" t="s">
        <v>407</v>
      </c>
      <c r="E451" s="533">
        <v>4909508</v>
      </c>
      <c r="F451" s="141">
        <v>4463</v>
      </c>
      <c r="G451" s="414">
        <f>'2026 Spring Order Form V20'!$N$23</f>
        <v>0</v>
      </c>
      <c r="H451" s="414">
        <f>'2026 Spring Order Form V20'!$N$23</f>
        <v>0</v>
      </c>
      <c r="I451" s="122">
        <f>'2026 Spring Order Form V20'!$N$315</f>
        <v>0</v>
      </c>
      <c r="K451" s="414">
        <f>'2026 Spring Order Form V20'!$Q$23</f>
        <v>0</v>
      </c>
      <c r="L451" s="414">
        <f>'2026 Spring Order Form V20'!$Q$23</f>
        <v>0</v>
      </c>
      <c r="M451" s="122">
        <f>'2026 Spring Order Form V20'!$Q$315</f>
        <v>0</v>
      </c>
      <c r="O451" s="414">
        <f>'2026 Spring Order Form V20'!$T$23</f>
        <v>0</v>
      </c>
      <c r="P451" s="414">
        <f>'2026 Spring Order Form V20'!$T$23</f>
        <v>0</v>
      </c>
      <c r="Q451" s="122">
        <f>'2026 Spring Order Form V20'!$T$315</f>
        <v>0</v>
      </c>
      <c r="S451" s="414">
        <f>'2026 Spring Order Form V20'!$W$23</f>
        <v>0</v>
      </c>
      <c r="T451" s="414">
        <f>'2026 Spring Order Form V20'!$W$23</f>
        <v>0</v>
      </c>
      <c r="U451" s="122">
        <f>'2026 Spring Order Form V20'!$W$315</f>
        <v>0</v>
      </c>
      <c r="W451" s="491">
        <f>'2026 Spring Order Form V20'!$K$315</f>
        <v>0</v>
      </c>
      <c r="X451" s="496"/>
      <c r="Y451" s="122" t="str">
        <f>'2026 Spring Order Form V20'!$BS$315</f>
        <v>S/O</v>
      </c>
    </row>
    <row r="452" spans="1:25" x14ac:dyDescent="0.15">
      <c r="A452" s="122">
        <v>451</v>
      </c>
      <c r="C452" s="415">
        <f>'2026 Spring Order Form V20'!$F$18</f>
        <v>0</v>
      </c>
      <c r="D452" s="525" t="s">
        <v>407</v>
      </c>
      <c r="E452" s="534" t="s">
        <v>2231</v>
      </c>
      <c r="F452" s="141">
        <v>1602</v>
      </c>
      <c r="G452" s="414">
        <f>'2026 Spring Order Form V20'!$N$23</f>
        <v>0</v>
      </c>
      <c r="H452" s="414">
        <f>'2026 Spring Order Form V20'!$N$23</f>
        <v>0</v>
      </c>
      <c r="I452" s="122">
        <f>'2026 Spring Order Form V20'!$O$315</f>
        <v>0</v>
      </c>
      <c r="K452" s="414">
        <f>'2026 Spring Order Form V20'!$Q$23</f>
        <v>0</v>
      </c>
      <c r="L452" s="414">
        <f>'2026 Spring Order Form V20'!$Q$23</f>
        <v>0</v>
      </c>
      <c r="M452" s="122">
        <f>'2026 Spring Order Form V20'!$R$315</f>
        <v>0</v>
      </c>
      <c r="O452" s="414">
        <f>'2026 Spring Order Form V20'!$T$23</f>
        <v>0</v>
      </c>
      <c r="P452" s="414">
        <f>'2026 Spring Order Form V20'!$T$23</f>
        <v>0</v>
      </c>
      <c r="Q452" s="122">
        <f>'2026 Spring Order Form V20'!$U$315</f>
        <v>0</v>
      </c>
      <c r="S452" s="414">
        <f>'2026 Spring Order Form V20'!$W$23</f>
        <v>0</v>
      </c>
      <c r="T452" s="414">
        <f>'2026 Spring Order Form V20'!$W$23</f>
        <v>0</v>
      </c>
      <c r="U452" s="122">
        <f>'2026 Spring Order Form V20'!$X$315</f>
        <v>0</v>
      </c>
      <c r="X452" s="496"/>
      <c r="Y452" s="122"/>
    </row>
    <row r="453" spans="1:25" x14ac:dyDescent="0.15">
      <c r="A453" s="122">
        <v>452</v>
      </c>
      <c r="C453" s="415">
        <f>'2026 Spring Order Form V20'!$F$18</f>
        <v>0</v>
      </c>
      <c r="D453" s="525" t="s">
        <v>408</v>
      </c>
      <c r="E453" s="533">
        <v>4509515</v>
      </c>
      <c r="F453" s="141">
        <v>17263</v>
      </c>
      <c r="G453" s="414">
        <f>'2026 Spring Order Form V20'!$N$23</f>
        <v>0</v>
      </c>
      <c r="H453" s="414">
        <f>'2026 Spring Order Form V20'!$N$23</f>
        <v>0</v>
      </c>
      <c r="I453" s="122">
        <f>'2026 Spring Order Form V20'!$N$316</f>
        <v>0</v>
      </c>
      <c r="K453" s="414">
        <f>'2026 Spring Order Form V20'!$Q$23</f>
        <v>0</v>
      </c>
      <c r="L453" s="414">
        <f>'2026 Spring Order Form V20'!$Q$23</f>
        <v>0</v>
      </c>
      <c r="M453" s="122">
        <f>'2026 Spring Order Form V20'!$Q$316</f>
        <v>0</v>
      </c>
      <c r="O453" s="414">
        <f>'2026 Spring Order Form V20'!$T$23</f>
        <v>0</v>
      </c>
      <c r="P453" s="414">
        <f>'2026 Spring Order Form V20'!$T$23</f>
        <v>0</v>
      </c>
      <c r="Q453" s="122">
        <f>'2026 Spring Order Form V20'!$T$316</f>
        <v>0</v>
      </c>
      <c r="S453" s="414">
        <f>'2026 Spring Order Form V20'!$W$23</f>
        <v>0</v>
      </c>
      <c r="T453" s="414">
        <f>'2026 Spring Order Form V20'!$W$23</f>
        <v>0</v>
      </c>
      <c r="U453" s="122">
        <f>'2026 Spring Order Form V20'!$W$316</f>
        <v>0</v>
      </c>
      <c r="W453" s="491">
        <f>'2026 Spring Order Form V20'!$K$316</f>
        <v>0</v>
      </c>
      <c r="X453" s="496"/>
      <c r="Y453" s="122" t="str">
        <f>'2026 Spring Order Form V20'!$BS$316</f>
        <v>S/O</v>
      </c>
    </row>
    <row r="454" spans="1:25" x14ac:dyDescent="0.15">
      <c r="A454" s="122">
        <v>453</v>
      </c>
      <c r="C454" s="415">
        <f>'2026 Spring Order Form V20'!$F$18</f>
        <v>0</v>
      </c>
      <c r="D454" s="525" t="s">
        <v>408</v>
      </c>
      <c r="E454" s="534" t="s">
        <v>2232</v>
      </c>
      <c r="F454" s="141">
        <v>17262</v>
      </c>
      <c r="G454" s="414">
        <f>'2026 Spring Order Form V20'!$N$23</f>
        <v>0</v>
      </c>
      <c r="H454" s="414">
        <f>'2026 Spring Order Form V20'!$N$23</f>
        <v>0</v>
      </c>
      <c r="I454" s="122">
        <f>'2026 Spring Order Form V20'!$O$316</f>
        <v>0</v>
      </c>
      <c r="K454" s="414">
        <f>'2026 Spring Order Form V20'!$Q$23</f>
        <v>0</v>
      </c>
      <c r="L454" s="414">
        <f>'2026 Spring Order Form V20'!$Q$23</f>
        <v>0</v>
      </c>
      <c r="M454" s="122">
        <f>'2026 Spring Order Form V20'!$R$316</f>
        <v>0</v>
      </c>
      <c r="O454" s="414">
        <f>'2026 Spring Order Form V20'!$T$23</f>
        <v>0</v>
      </c>
      <c r="P454" s="414">
        <f>'2026 Spring Order Form V20'!$T$23</f>
        <v>0</v>
      </c>
      <c r="Q454" s="122">
        <f>'2026 Spring Order Form V20'!$U$316</f>
        <v>0</v>
      </c>
      <c r="S454" s="414">
        <f>'2026 Spring Order Form V20'!$W$23</f>
        <v>0</v>
      </c>
      <c r="T454" s="414">
        <f>'2026 Spring Order Form V20'!$W$23</f>
        <v>0</v>
      </c>
      <c r="U454" s="122">
        <f>'2026 Spring Order Form V20'!$X$316</f>
        <v>0</v>
      </c>
      <c r="X454" s="496"/>
      <c r="Y454" s="122"/>
    </row>
    <row r="455" spans="1:25" x14ac:dyDescent="0.15">
      <c r="A455" s="122">
        <v>454</v>
      </c>
      <c r="C455" s="415">
        <f>'2026 Spring Order Form V20'!$F$18</f>
        <v>0</v>
      </c>
      <c r="D455" s="520" t="s">
        <v>409</v>
      </c>
      <c r="E455" s="538">
        <v>4509655</v>
      </c>
      <c r="F455" s="141">
        <v>679</v>
      </c>
      <c r="G455" s="414">
        <f>'2026 Spring Order Form V20'!$N$23</f>
        <v>0</v>
      </c>
      <c r="H455" s="414">
        <f>'2026 Spring Order Form V20'!$N$23</f>
        <v>0</v>
      </c>
      <c r="I455" s="122">
        <f>'2026 Spring Order Form V20'!$N$317</f>
        <v>0</v>
      </c>
      <c r="K455" s="414">
        <f>'2026 Spring Order Form V20'!$Q$23</f>
        <v>0</v>
      </c>
      <c r="L455" s="414">
        <f>'2026 Spring Order Form V20'!$Q$23</f>
        <v>0</v>
      </c>
      <c r="M455" s="122">
        <f>'2026 Spring Order Form V20'!$Q$317</f>
        <v>0</v>
      </c>
      <c r="O455" s="414">
        <f>'2026 Spring Order Form V20'!$T$23</f>
        <v>0</v>
      </c>
      <c r="P455" s="414">
        <f>'2026 Spring Order Form V20'!$T$23</f>
        <v>0</v>
      </c>
      <c r="Q455" s="122">
        <f>'2026 Spring Order Form V20'!$T$317</f>
        <v>0</v>
      </c>
      <c r="S455" s="414">
        <f>'2026 Spring Order Form V20'!$W$23</f>
        <v>0</v>
      </c>
      <c r="T455" s="414">
        <f>'2026 Spring Order Form V20'!$W$23</f>
        <v>0</v>
      </c>
      <c r="U455" s="122">
        <f>'2026 Spring Order Form V20'!$W$317</f>
        <v>0</v>
      </c>
      <c r="W455" s="491">
        <f>'2026 Spring Order Form V20'!$K$317</f>
        <v>0</v>
      </c>
      <c r="X455" s="496"/>
      <c r="Y455" s="122" t="str">
        <f>'2026 Spring Order Form V20'!$BS$317</f>
        <v>S/O</v>
      </c>
    </row>
    <row r="456" spans="1:25" x14ac:dyDescent="0.15">
      <c r="A456" s="122">
        <v>455</v>
      </c>
      <c r="C456" s="415">
        <f>'2026 Spring Order Form V20'!$F$18</f>
        <v>0</v>
      </c>
      <c r="D456" s="520" t="s">
        <v>409</v>
      </c>
      <c r="E456" s="534" t="s">
        <v>2233</v>
      </c>
      <c r="F456" s="141">
        <v>1600</v>
      </c>
      <c r="G456" s="414">
        <f>'2026 Spring Order Form V20'!$N$23</f>
        <v>0</v>
      </c>
      <c r="H456" s="414">
        <f>'2026 Spring Order Form V20'!$N$23</f>
        <v>0</v>
      </c>
      <c r="I456" s="122">
        <f>'2026 Spring Order Form V20'!$O$317</f>
        <v>0</v>
      </c>
      <c r="K456" s="414">
        <f>'2026 Spring Order Form V20'!$Q$23</f>
        <v>0</v>
      </c>
      <c r="L456" s="414">
        <f>'2026 Spring Order Form V20'!$Q$23</f>
        <v>0</v>
      </c>
      <c r="M456" s="122">
        <f>'2026 Spring Order Form V20'!$R$317</f>
        <v>0</v>
      </c>
      <c r="O456" s="414">
        <f>'2026 Spring Order Form V20'!$T$23</f>
        <v>0</v>
      </c>
      <c r="P456" s="414">
        <f>'2026 Spring Order Form V20'!$T$23</f>
        <v>0</v>
      </c>
      <c r="Q456" s="122">
        <f>'2026 Spring Order Form V20'!$U$317</f>
        <v>0</v>
      </c>
      <c r="S456" s="414">
        <f>'2026 Spring Order Form V20'!$W$23</f>
        <v>0</v>
      </c>
      <c r="T456" s="414">
        <f>'2026 Spring Order Form V20'!$W$23</f>
        <v>0</v>
      </c>
      <c r="U456" s="122">
        <f>'2026 Spring Order Form V20'!$X$317</f>
        <v>0</v>
      </c>
      <c r="X456" s="496"/>
      <c r="Y456" s="122"/>
    </row>
    <row r="457" spans="1:25" x14ac:dyDescent="0.15">
      <c r="A457" s="122">
        <v>456</v>
      </c>
      <c r="C457" s="415">
        <f>'2026 Spring Order Form V20'!$F$18</f>
        <v>0</v>
      </c>
      <c r="D457" s="520" t="s">
        <v>412</v>
      </c>
      <c r="E457" s="538">
        <v>4720130</v>
      </c>
      <c r="F457" s="141">
        <v>6253</v>
      </c>
      <c r="G457" s="414">
        <f>'2026 Spring Order Form V20'!$N$23</f>
        <v>0</v>
      </c>
      <c r="H457" s="414">
        <f>'2026 Spring Order Form V20'!$N$23</f>
        <v>0</v>
      </c>
      <c r="I457" s="122">
        <f>'2026 Spring Order Form V20'!$N$320</f>
        <v>0</v>
      </c>
      <c r="K457" s="414">
        <f>'2026 Spring Order Form V20'!$Q$23</f>
        <v>0</v>
      </c>
      <c r="L457" s="414">
        <f>'2026 Spring Order Form V20'!$Q$23</f>
        <v>0</v>
      </c>
      <c r="M457" s="122">
        <f>'2026 Spring Order Form V20'!$Q$320</f>
        <v>0</v>
      </c>
      <c r="O457" s="414">
        <f>'2026 Spring Order Form V20'!$T$23</f>
        <v>0</v>
      </c>
      <c r="P457" s="414">
        <f>'2026 Spring Order Form V20'!$T$23</f>
        <v>0</v>
      </c>
      <c r="Q457" s="122">
        <f>'2026 Spring Order Form V20'!$T$320</f>
        <v>0</v>
      </c>
      <c r="S457" s="414">
        <f>'2026 Spring Order Form V20'!$W$23</f>
        <v>0</v>
      </c>
      <c r="T457" s="414">
        <f>'2026 Spring Order Form V20'!$W$23</f>
        <v>0</v>
      </c>
      <c r="U457" s="122">
        <f>'2026 Spring Order Form V20'!$W$320</f>
        <v>0</v>
      </c>
      <c r="W457" s="491">
        <f>'2026 Spring Order Form V20'!$K$320</f>
        <v>46055</v>
      </c>
      <c r="X457" s="496"/>
      <c r="Y457" s="122" t="str">
        <f>'2026 Spring Order Form V20'!$BS$320</f>
        <v>S/O</v>
      </c>
    </row>
    <row r="458" spans="1:25" x14ac:dyDescent="0.15">
      <c r="A458" s="122">
        <v>457</v>
      </c>
      <c r="C458" s="415">
        <f>'2026 Spring Order Form V20'!$F$18</f>
        <v>0</v>
      </c>
      <c r="D458" s="520" t="s">
        <v>412</v>
      </c>
      <c r="E458" s="534" t="s">
        <v>2234</v>
      </c>
      <c r="F458" s="141">
        <v>1632</v>
      </c>
      <c r="G458" s="414">
        <f>'2026 Spring Order Form V20'!$N$23</f>
        <v>0</v>
      </c>
      <c r="H458" s="414">
        <f>'2026 Spring Order Form V20'!$N$23</f>
        <v>0</v>
      </c>
      <c r="I458" s="122">
        <f>'2026 Spring Order Form V20'!$O$320</f>
        <v>0</v>
      </c>
      <c r="K458" s="414">
        <f>'2026 Spring Order Form V20'!$Q$23</f>
        <v>0</v>
      </c>
      <c r="L458" s="414">
        <f>'2026 Spring Order Form V20'!$Q$23</f>
        <v>0</v>
      </c>
      <c r="M458" s="122">
        <f>'2026 Spring Order Form V20'!$R$320</f>
        <v>0</v>
      </c>
      <c r="O458" s="414">
        <f>'2026 Spring Order Form V20'!$T$23</f>
        <v>0</v>
      </c>
      <c r="P458" s="414">
        <f>'2026 Spring Order Form V20'!$T$23</f>
        <v>0</v>
      </c>
      <c r="Q458" s="122">
        <f>'2026 Spring Order Form V20'!$U$320</f>
        <v>0</v>
      </c>
      <c r="S458" s="414">
        <f>'2026 Spring Order Form V20'!$W$23</f>
        <v>0</v>
      </c>
      <c r="T458" s="414">
        <f>'2026 Spring Order Form V20'!$W$23</f>
        <v>0</v>
      </c>
      <c r="U458" s="122">
        <f>'2026 Spring Order Form V20'!$X$320</f>
        <v>0</v>
      </c>
      <c r="X458" s="496"/>
      <c r="Y458" s="122"/>
    </row>
    <row r="459" spans="1:25" x14ac:dyDescent="0.15">
      <c r="A459" s="122">
        <v>458</v>
      </c>
      <c r="C459" s="415">
        <f>'2026 Spring Order Form V20'!$F$18</f>
        <v>0</v>
      </c>
      <c r="D459" s="526" t="s">
        <v>413</v>
      </c>
      <c r="E459" s="538">
        <v>4720500</v>
      </c>
      <c r="F459" s="141">
        <v>6254</v>
      </c>
      <c r="G459" s="414">
        <f>'2026 Spring Order Form V20'!$N$23</f>
        <v>0</v>
      </c>
      <c r="H459" s="414">
        <f>'2026 Spring Order Form V20'!$N$23</f>
        <v>0</v>
      </c>
      <c r="I459" s="122">
        <f>'2026 Spring Order Form V20'!$N$321</f>
        <v>0</v>
      </c>
      <c r="K459" s="414">
        <f>'2026 Spring Order Form V20'!$Q$23</f>
        <v>0</v>
      </c>
      <c r="L459" s="414">
        <f>'2026 Spring Order Form V20'!$Q$23</f>
        <v>0</v>
      </c>
      <c r="M459" s="122">
        <f>'2026 Spring Order Form V20'!$Q$321</f>
        <v>0</v>
      </c>
      <c r="O459" s="414">
        <f>'2026 Spring Order Form V20'!$T$23</f>
        <v>0</v>
      </c>
      <c r="P459" s="414">
        <f>'2026 Spring Order Form V20'!$T$23</f>
        <v>0</v>
      </c>
      <c r="Q459" s="122">
        <f>'2026 Spring Order Form V20'!$T$321</f>
        <v>0</v>
      </c>
      <c r="S459" s="414">
        <f>'2026 Spring Order Form V20'!$W$23</f>
        <v>0</v>
      </c>
      <c r="T459" s="414">
        <f>'2026 Spring Order Form V20'!$W$23</f>
        <v>0</v>
      </c>
      <c r="U459" s="122">
        <f>'2026 Spring Order Form V20'!$W$321</f>
        <v>0</v>
      </c>
      <c r="W459" s="491">
        <f>'2026 Spring Order Form V20'!$K$321</f>
        <v>46055</v>
      </c>
      <c r="X459" s="496"/>
      <c r="Y459" s="122" t="str">
        <f>'2026 Spring Order Form V20'!$BS$321</f>
        <v>S/O</v>
      </c>
    </row>
    <row r="460" spans="1:25" x14ac:dyDescent="0.15">
      <c r="A460" s="122">
        <v>459</v>
      </c>
      <c r="C460" s="415">
        <f>'2026 Spring Order Form V20'!$F$18</f>
        <v>0</v>
      </c>
      <c r="D460" s="526" t="s">
        <v>413</v>
      </c>
      <c r="E460" s="534" t="s">
        <v>2235</v>
      </c>
      <c r="F460" s="141">
        <v>1633</v>
      </c>
      <c r="G460" s="414">
        <f>'2026 Spring Order Form V20'!$N$23</f>
        <v>0</v>
      </c>
      <c r="H460" s="414">
        <f>'2026 Spring Order Form V20'!$N$23</f>
        <v>0</v>
      </c>
      <c r="I460" s="122">
        <f>'2026 Spring Order Form V20'!$O$321</f>
        <v>0</v>
      </c>
      <c r="K460" s="414">
        <f>'2026 Spring Order Form V20'!$Q$23</f>
        <v>0</v>
      </c>
      <c r="L460" s="414">
        <f>'2026 Spring Order Form V20'!$Q$23</f>
        <v>0</v>
      </c>
      <c r="M460" s="122">
        <f>'2026 Spring Order Form V20'!$R$321</f>
        <v>0</v>
      </c>
      <c r="O460" s="414">
        <f>'2026 Spring Order Form V20'!$T$23</f>
        <v>0</v>
      </c>
      <c r="P460" s="414">
        <f>'2026 Spring Order Form V20'!$T$23</f>
        <v>0</v>
      </c>
      <c r="Q460" s="122">
        <f>'2026 Spring Order Form V20'!$U$321</f>
        <v>0</v>
      </c>
      <c r="S460" s="414">
        <f>'2026 Spring Order Form V20'!$W$23</f>
        <v>0</v>
      </c>
      <c r="T460" s="414">
        <f>'2026 Spring Order Form V20'!$W$23</f>
        <v>0</v>
      </c>
      <c r="U460" s="122">
        <f>'2026 Spring Order Form V20'!$X$321</f>
        <v>0</v>
      </c>
      <c r="X460" s="496"/>
      <c r="Y460" s="122"/>
    </row>
    <row r="461" spans="1:25" x14ac:dyDescent="0.15">
      <c r="A461" s="122">
        <v>460</v>
      </c>
      <c r="C461" s="415">
        <f>'2026 Spring Order Form V20'!$F$18</f>
        <v>0</v>
      </c>
      <c r="D461" s="525" t="s">
        <v>415</v>
      </c>
      <c r="E461" s="533">
        <v>4509800</v>
      </c>
      <c r="F461" s="141">
        <v>20395</v>
      </c>
      <c r="G461" s="414">
        <f>'2026 Spring Order Form V20'!$N$23</f>
        <v>0</v>
      </c>
      <c r="H461" s="414">
        <f>'2026 Spring Order Form V20'!$N$23</f>
        <v>0</v>
      </c>
      <c r="I461" s="122">
        <f>'2026 Spring Order Form V20'!$N$323</f>
        <v>0</v>
      </c>
      <c r="K461" s="414">
        <f>'2026 Spring Order Form V20'!$Q$23</f>
        <v>0</v>
      </c>
      <c r="L461" s="414">
        <f>'2026 Spring Order Form V20'!$Q$23</f>
        <v>0</v>
      </c>
      <c r="M461" s="122">
        <f>'2026 Spring Order Form V20'!$Q$323</f>
        <v>0</v>
      </c>
      <c r="O461" s="414">
        <f>'2026 Spring Order Form V20'!$T$23</f>
        <v>0</v>
      </c>
      <c r="P461" s="414">
        <f>'2026 Spring Order Form V20'!$T$23</f>
        <v>0</v>
      </c>
      <c r="Q461" s="122">
        <f>'2026 Spring Order Form V20'!$T$323</f>
        <v>0</v>
      </c>
      <c r="S461" s="414">
        <f>'2026 Spring Order Form V20'!$W$23</f>
        <v>0</v>
      </c>
      <c r="T461" s="414">
        <f>'2026 Spring Order Form V20'!$W$23</f>
        <v>0</v>
      </c>
      <c r="U461" s="122">
        <f>'2026 Spring Order Form V20'!$W$323</f>
        <v>0</v>
      </c>
      <c r="W461" s="491">
        <f>'2026 Spring Order Form V20'!$K$323</f>
        <v>0</v>
      </c>
      <c r="X461" s="496"/>
      <c r="Y461" s="122" t="str">
        <f>'2026 Spring Order Form V20'!$BS$323</f>
        <v>S/O</v>
      </c>
    </row>
    <row r="462" spans="1:25" x14ac:dyDescent="0.15">
      <c r="A462" s="122">
        <v>461</v>
      </c>
      <c r="C462" s="415">
        <f>'2026 Spring Order Form V20'!$F$18</f>
        <v>0</v>
      </c>
      <c r="D462" s="525" t="s">
        <v>415</v>
      </c>
      <c r="E462" s="534" t="s">
        <v>2236</v>
      </c>
      <c r="F462" s="141">
        <v>20394</v>
      </c>
      <c r="G462" s="414">
        <f>'2026 Spring Order Form V20'!$N$23</f>
        <v>0</v>
      </c>
      <c r="H462" s="414">
        <f>'2026 Spring Order Form V20'!$N$23</f>
        <v>0</v>
      </c>
      <c r="I462" s="122">
        <f>'2026 Spring Order Form V20'!$O$323</f>
        <v>0</v>
      </c>
      <c r="K462" s="414">
        <f>'2026 Spring Order Form V20'!$Q$23</f>
        <v>0</v>
      </c>
      <c r="L462" s="414">
        <f>'2026 Spring Order Form V20'!$Q$23</f>
        <v>0</v>
      </c>
      <c r="M462" s="122">
        <f>'2026 Spring Order Form V20'!$R$323</f>
        <v>0</v>
      </c>
      <c r="O462" s="414">
        <f>'2026 Spring Order Form V20'!$T$23</f>
        <v>0</v>
      </c>
      <c r="P462" s="414">
        <f>'2026 Spring Order Form V20'!$T$23</f>
        <v>0</v>
      </c>
      <c r="Q462" s="122">
        <f>'2026 Spring Order Form V20'!$U$323</f>
        <v>0</v>
      </c>
      <c r="S462" s="414">
        <f>'2026 Spring Order Form V20'!$W$23</f>
        <v>0</v>
      </c>
      <c r="T462" s="414">
        <f>'2026 Spring Order Form V20'!$W$23</f>
        <v>0</v>
      </c>
      <c r="U462" s="122">
        <f>'2026 Spring Order Form V20'!$X$323</f>
        <v>0</v>
      </c>
      <c r="X462" s="496"/>
      <c r="Y462" s="122"/>
    </row>
    <row r="463" spans="1:25" x14ac:dyDescent="0.15">
      <c r="A463" s="122">
        <v>462</v>
      </c>
      <c r="C463" s="415">
        <f>'2026 Spring Order Form V20'!$F$18</f>
        <v>0</v>
      </c>
      <c r="D463" s="520" t="s">
        <v>417</v>
      </c>
      <c r="E463" s="533">
        <v>4509845</v>
      </c>
      <c r="F463" s="141">
        <v>16954</v>
      </c>
      <c r="G463" s="414">
        <f>'2026 Spring Order Form V20'!$N$23</f>
        <v>0</v>
      </c>
      <c r="H463" s="414">
        <f>'2026 Spring Order Form V20'!$N$23</f>
        <v>0</v>
      </c>
      <c r="I463" s="122">
        <f>'2026 Spring Order Form V20'!$N$325</f>
        <v>0</v>
      </c>
      <c r="K463" s="414">
        <f>'2026 Spring Order Form V20'!$Q$23</f>
        <v>0</v>
      </c>
      <c r="L463" s="414">
        <f>'2026 Spring Order Form V20'!$Q$23</f>
        <v>0</v>
      </c>
      <c r="M463" s="122">
        <f>'2026 Spring Order Form V20'!$Q$325</f>
        <v>0</v>
      </c>
      <c r="O463" s="414">
        <f>'2026 Spring Order Form V20'!$T$23</f>
        <v>0</v>
      </c>
      <c r="P463" s="414">
        <f>'2026 Spring Order Form V20'!$T$23</f>
        <v>0</v>
      </c>
      <c r="Q463" s="122">
        <f>'2026 Spring Order Form V20'!$T$325</f>
        <v>0</v>
      </c>
      <c r="S463" s="414">
        <f>'2026 Spring Order Form V20'!$W$23</f>
        <v>0</v>
      </c>
      <c r="T463" s="414">
        <f>'2026 Spring Order Form V20'!$W$23</f>
        <v>0</v>
      </c>
      <c r="U463" s="122">
        <f>'2026 Spring Order Form V20'!$W$325</f>
        <v>0</v>
      </c>
      <c r="W463" s="491">
        <f>'2026 Spring Order Form V20'!$K$325</f>
        <v>0</v>
      </c>
      <c r="X463" s="496"/>
      <c r="Y463" s="122" t="str">
        <f>'2026 Spring Order Form V20'!$BS$325</f>
        <v>S/O</v>
      </c>
    </row>
    <row r="464" spans="1:25" x14ac:dyDescent="0.15">
      <c r="A464" s="122">
        <v>463</v>
      </c>
      <c r="C464" s="415">
        <f>'2026 Spring Order Form V20'!$F$18</f>
        <v>0</v>
      </c>
      <c r="D464" s="520" t="s">
        <v>417</v>
      </c>
      <c r="E464" s="534" t="s">
        <v>2237</v>
      </c>
      <c r="F464" s="141">
        <v>16955</v>
      </c>
      <c r="G464" s="414">
        <f>'2026 Spring Order Form V20'!$N$23</f>
        <v>0</v>
      </c>
      <c r="H464" s="414">
        <f>'2026 Spring Order Form V20'!$N$23</f>
        <v>0</v>
      </c>
      <c r="I464" s="122">
        <f>'2026 Spring Order Form V20'!$O$325</f>
        <v>0</v>
      </c>
      <c r="K464" s="414">
        <f>'2026 Spring Order Form V20'!$Q$23</f>
        <v>0</v>
      </c>
      <c r="L464" s="414">
        <f>'2026 Spring Order Form V20'!$Q$23</f>
        <v>0</v>
      </c>
      <c r="M464" s="122">
        <f>'2026 Spring Order Form V20'!$R$325</f>
        <v>0</v>
      </c>
      <c r="O464" s="414">
        <f>'2026 Spring Order Form V20'!$T$23</f>
        <v>0</v>
      </c>
      <c r="P464" s="414">
        <f>'2026 Spring Order Form V20'!$T$23</f>
        <v>0</v>
      </c>
      <c r="Q464" s="122">
        <f>'2026 Spring Order Form V20'!$U$325</f>
        <v>0</v>
      </c>
      <c r="S464" s="414">
        <f>'2026 Spring Order Form V20'!$W$23</f>
        <v>0</v>
      </c>
      <c r="T464" s="414">
        <f>'2026 Spring Order Form V20'!$W$23</f>
        <v>0</v>
      </c>
      <c r="U464" s="122">
        <f>'2026 Spring Order Form V20'!$X$325</f>
        <v>0</v>
      </c>
      <c r="X464" s="496"/>
      <c r="Y464" s="122"/>
    </row>
    <row r="465" spans="1:25" x14ac:dyDescent="0.15">
      <c r="A465" s="122">
        <v>464</v>
      </c>
      <c r="C465" s="415">
        <f>'2026 Spring Order Form V20'!$F$18</f>
        <v>0</v>
      </c>
      <c r="D465" s="520" t="s">
        <v>419</v>
      </c>
      <c r="E465" s="533">
        <v>4509865</v>
      </c>
      <c r="F465" s="141">
        <v>4352</v>
      </c>
      <c r="G465" s="414">
        <f>'2026 Spring Order Form V20'!$N$23</f>
        <v>0</v>
      </c>
      <c r="H465" s="414">
        <f>'2026 Spring Order Form V20'!$N$23</f>
        <v>0</v>
      </c>
      <c r="I465" s="122">
        <f>'2026 Spring Order Form V20'!$N$326</f>
        <v>0</v>
      </c>
      <c r="K465" s="414">
        <f>'2026 Spring Order Form V20'!$Q$23</f>
        <v>0</v>
      </c>
      <c r="L465" s="414">
        <f>'2026 Spring Order Form V20'!$Q$23</f>
        <v>0</v>
      </c>
      <c r="M465" s="122">
        <f>'2026 Spring Order Form V20'!$Q$326</f>
        <v>0</v>
      </c>
      <c r="O465" s="414">
        <f>'2026 Spring Order Form V20'!$T$23</f>
        <v>0</v>
      </c>
      <c r="P465" s="414">
        <f>'2026 Spring Order Form V20'!$T$23</f>
        <v>0</v>
      </c>
      <c r="Q465" s="122">
        <f>'2026 Spring Order Form V20'!$T$326</f>
        <v>0</v>
      </c>
      <c r="S465" s="414">
        <f>'2026 Spring Order Form V20'!$W$23</f>
        <v>0</v>
      </c>
      <c r="T465" s="414">
        <f>'2026 Spring Order Form V20'!$W$23</f>
        <v>0</v>
      </c>
      <c r="U465" s="122">
        <f>'2026 Spring Order Form V20'!$W$326</f>
        <v>0</v>
      </c>
      <c r="W465" s="491">
        <f>'2026 Spring Order Form V20'!$K$326</f>
        <v>0</v>
      </c>
      <c r="X465" s="496"/>
      <c r="Y465" s="122" t="str">
        <f>'2026 Spring Order Form V20'!$BS$326</f>
        <v>S/O</v>
      </c>
    </row>
    <row r="466" spans="1:25" x14ac:dyDescent="0.15">
      <c r="A466" s="122">
        <v>465</v>
      </c>
      <c r="C466" s="415">
        <f>'2026 Spring Order Form V20'!$F$18</f>
        <v>0</v>
      </c>
      <c r="D466" s="520" t="s">
        <v>419</v>
      </c>
      <c r="E466" s="534" t="s">
        <v>2238</v>
      </c>
      <c r="F466" s="141">
        <v>1639</v>
      </c>
      <c r="G466" s="414">
        <f>'2026 Spring Order Form V20'!$N$23</f>
        <v>0</v>
      </c>
      <c r="H466" s="414">
        <f>'2026 Spring Order Form V20'!$N$23</f>
        <v>0</v>
      </c>
      <c r="I466" s="122">
        <f>'2026 Spring Order Form V20'!$O$326</f>
        <v>0</v>
      </c>
      <c r="K466" s="414">
        <f>'2026 Spring Order Form V20'!$Q$23</f>
        <v>0</v>
      </c>
      <c r="L466" s="414">
        <f>'2026 Spring Order Form V20'!$Q$23</f>
        <v>0</v>
      </c>
      <c r="M466" s="122">
        <f>'2026 Spring Order Form V20'!$R$326</f>
        <v>0</v>
      </c>
      <c r="O466" s="414">
        <f>'2026 Spring Order Form V20'!$T$23</f>
        <v>0</v>
      </c>
      <c r="P466" s="414">
        <f>'2026 Spring Order Form V20'!$T$23</f>
        <v>0</v>
      </c>
      <c r="Q466" s="122">
        <f>'2026 Spring Order Form V20'!$U$326</f>
        <v>0</v>
      </c>
      <c r="S466" s="414">
        <f>'2026 Spring Order Form V20'!$W$23</f>
        <v>0</v>
      </c>
      <c r="T466" s="414">
        <f>'2026 Spring Order Form V20'!$W$23</f>
        <v>0</v>
      </c>
      <c r="U466" s="122">
        <f>'2026 Spring Order Form V20'!$X$326</f>
        <v>0</v>
      </c>
      <c r="X466" s="496"/>
      <c r="Y466" s="122"/>
    </row>
    <row r="467" spans="1:25" x14ac:dyDescent="0.15">
      <c r="A467" s="122">
        <v>466</v>
      </c>
      <c r="C467" s="415">
        <f>'2026 Spring Order Form V20'!$F$18</f>
        <v>0</v>
      </c>
      <c r="D467" s="520" t="s">
        <v>421</v>
      </c>
      <c r="E467" s="533">
        <v>4509855</v>
      </c>
      <c r="F467" s="141">
        <v>4351</v>
      </c>
      <c r="G467" s="414">
        <f>'2026 Spring Order Form V20'!$N$23</f>
        <v>0</v>
      </c>
      <c r="H467" s="414">
        <f>'2026 Spring Order Form V20'!$N$23</f>
        <v>0</v>
      </c>
      <c r="I467" s="122">
        <f>'2026 Spring Order Form V20'!$N$327</f>
        <v>0</v>
      </c>
      <c r="K467" s="414">
        <f>'2026 Spring Order Form V20'!$Q$23</f>
        <v>0</v>
      </c>
      <c r="L467" s="414">
        <f>'2026 Spring Order Form V20'!$Q$23</f>
        <v>0</v>
      </c>
      <c r="M467" s="122">
        <f>'2026 Spring Order Form V20'!$Q$327</f>
        <v>0</v>
      </c>
      <c r="O467" s="414">
        <f>'2026 Spring Order Form V20'!$T$23</f>
        <v>0</v>
      </c>
      <c r="P467" s="414">
        <f>'2026 Spring Order Form V20'!$T$23</f>
        <v>0</v>
      </c>
      <c r="Q467" s="122">
        <f>'2026 Spring Order Form V20'!$T$327</f>
        <v>0</v>
      </c>
      <c r="S467" s="414">
        <f>'2026 Spring Order Form V20'!$W$23</f>
        <v>0</v>
      </c>
      <c r="T467" s="414">
        <f>'2026 Spring Order Form V20'!$W$23</f>
        <v>0</v>
      </c>
      <c r="U467" s="122">
        <f>'2026 Spring Order Form V20'!$W$327</f>
        <v>0</v>
      </c>
      <c r="W467" s="491">
        <f>'2026 Spring Order Form V20'!$K$327</f>
        <v>0</v>
      </c>
      <c r="X467" s="496"/>
      <c r="Y467" s="122" t="str">
        <f>'2026 Spring Order Form V20'!$BS$327</f>
        <v>S/O</v>
      </c>
    </row>
    <row r="468" spans="1:25" x14ac:dyDescent="0.15">
      <c r="A468" s="122">
        <v>467</v>
      </c>
      <c r="C468" s="415">
        <f>'2026 Spring Order Form V20'!$F$18</f>
        <v>0</v>
      </c>
      <c r="D468" s="520" t="s">
        <v>421</v>
      </c>
      <c r="E468" s="534" t="s">
        <v>2239</v>
      </c>
      <c r="F468" s="141">
        <v>1641</v>
      </c>
      <c r="G468" s="414">
        <f>'2026 Spring Order Form V20'!$N$23</f>
        <v>0</v>
      </c>
      <c r="H468" s="414">
        <f>'2026 Spring Order Form V20'!$N$23</f>
        <v>0</v>
      </c>
      <c r="I468" s="122">
        <f>'2026 Spring Order Form V20'!$O$327</f>
        <v>0</v>
      </c>
      <c r="K468" s="414">
        <f>'2026 Spring Order Form V20'!$Q$23</f>
        <v>0</v>
      </c>
      <c r="L468" s="414">
        <f>'2026 Spring Order Form V20'!$Q$23</f>
        <v>0</v>
      </c>
      <c r="M468" s="122">
        <f>'2026 Spring Order Form V20'!$R$327</f>
        <v>0</v>
      </c>
      <c r="O468" s="414">
        <f>'2026 Spring Order Form V20'!$T$23</f>
        <v>0</v>
      </c>
      <c r="P468" s="414">
        <f>'2026 Spring Order Form V20'!$T$23</f>
        <v>0</v>
      </c>
      <c r="Q468" s="122">
        <f>'2026 Spring Order Form V20'!$U$327</f>
        <v>0</v>
      </c>
      <c r="S468" s="414">
        <f>'2026 Spring Order Form V20'!$W$23</f>
        <v>0</v>
      </c>
      <c r="T468" s="414">
        <f>'2026 Spring Order Form V20'!$W$23</f>
        <v>0</v>
      </c>
      <c r="U468" s="122">
        <f>'2026 Spring Order Form V20'!$X$327</f>
        <v>0</v>
      </c>
      <c r="X468" s="496"/>
      <c r="Y468" s="122"/>
    </row>
    <row r="469" spans="1:25" x14ac:dyDescent="0.15">
      <c r="A469" s="122">
        <v>468</v>
      </c>
      <c r="C469" s="415">
        <f>'2026 Spring Order Form V20'!$F$18</f>
        <v>0</v>
      </c>
      <c r="D469" s="520" t="s">
        <v>423</v>
      </c>
      <c r="E469" s="538">
        <v>4509934</v>
      </c>
      <c r="F469" s="141">
        <v>18912</v>
      </c>
      <c r="G469" s="414">
        <f>'2026 Spring Order Form V20'!$N$23</f>
        <v>0</v>
      </c>
      <c r="H469" s="414">
        <f>'2026 Spring Order Form V20'!$N$23</f>
        <v>0</v>
      </c>
      <c r="I469" s="122">
        <f>'2026 Spring Order Form V20'!$N$329</f>
        <v>0</v>
      </c>
      <c r="K469" s="414">
        <f>'2026 Spring Order Form V20'!$Q$23</f>
        <v>0</v>
      </c>
      <c r="L469" s="414">
        <f>'2026 Spring Order Form V20'!$Q$23</f>
        <v>0</v>
      </c>
      <c r="M469" s="122">
        <f>'2026 Spring Order Form V20'!$Q$329</f>
        <v>0</v>
      </c>
      <c r="O469" s="414">
        <f>'2026 Spring Order Form V20'!$T$23</f>
        <v>0</v>
      </c>
      <c r="P469" s="414">
        <f>'2026 Spring Order Form V20'!$T$23</f>
        <v>0</v>
      </c>
      <c r="Q469" s="122">
        <f>'2026 Spring Order Form V20'!$T$329</f>
        <v>0</v>
      </c>
      <c r="S469" s="414">
        <f>'2026 Spring Order Form V20'!$W$23</f>
        <v>0</v>
      </c>
      <c r="T469" s="414">
        <f>'2026 Spring Order Form V20'!$W$23</f>
        <v>0</v>
      </c>
      <c r="U469" s="122">
        <f>'2026 Spring Order Form V20'!$W$329</f>
        <v>0</v>
      </c>
      <c r="W469" s="491">
        <f>'2026 Spring Order Form V20'!$K$329</f>
        <v>0</v>
      </c>
      <c r="X469" s="496"/>
      <c r="Y469" s="122" t="str">
        <f>'2026 Spring Order Form V20'!$BS$329</f>
        <v>S/O</v>
      </c>
    </row>
    <row r="470" spans="1:25" x14ac:dyDescent="0.15">
      <c r="A470" s="122">
        <v>469</v>
      </c>
      <c r="C470" s="415">
        <f>'2026 Spring Order Form V20'!$F$18</f>
        <v>0</v>
      </c>
      <c r="D470" s="520" t="s">
        <v>423</v>
      </c>
      <c r="E470" s="534" t="s">
        <v>2240</v>
      </c>
      <c r="F470" s="141">
        <v>18913</v>
      </c>
      <c r="G470" s="414">
        <f>'2026 Spring Order Form V20'!$N$23</f>
        <v>0</v>
      </c>
      <c r="H470" s="414">
        <f>'2026 Spring Order Form V20'!$N$23</f>
        <v>0</v>
      </c>
      <c r="I470" s="122">
        <f>'2026 Spring Order Form V20'!$O$329</f>
        <v>0</v>
      </c>
      <c r="K470" s="414">
        <f>'2026 Spring Order Form V20'!$Q$23</f>
        <v>0</v>
      </c>
      <c r="L470" s="414">
        <f>'2026 Spring Order Form V20'!$Q$23</f>
        <v>0</v>
      </c>
      <c r="M470" s="122">
        <f>'2026 Spring Order Form V20'!$R$329</f>
        <v>0</v>
      </c>
      <c r="O470" s="414">
        <f>'2026 Spring Order Form V20'!$T$23</f>
        <v>0</v>
      </c>
      <c r="P470" s="414">
        <f>'2026 Spring Order Form V20'!$T$23</f>
        <v>0</v>
      </c>
      <c r="Q470" s="122">
        <f>'2026 Spring Order Form V20'!$U$329</f>
        <v>0</v>
      </c>
      <c r="S470" s="414">
        <f>'2026 Spring Order Form V20'!$W$23</f>
        <v>0</v>
      </c>
      <c r="T470" s="414">
        <f>'2026 Spring Order Form V20'!$W$23</f>
        <v>0</v>
      </c>
      <c r="U470" s="122">
        <f>'2026 Spring Order Form V20'!$X$329</f>
        <v>0</v>
      </c>
      <c r="X470" s="496"/>
      <c r="Y470" s="122"/>
    </row>
    <row r="471" spans="1:25" x14ac:dyDescent="0.15">
      <c r="A471" s="122">
        <v>470</v>
      </c>
      <c r="C471" s="415">
        <f>'2026 Spring Order Form V20'!$F$18</f>
        <v>0</v>
      </c>
      <c r="D471" s="520" t="s">
        <v>424</v>
      </c>
      <c r="E471" s="538">
        <v>4509975</v>
      </c>
      <c r="F471" s="141">
        <v>895</v>
      </c>
      <c r="G471" s="414">
        <f>'2026 Spring Order Form V20'!$N$23</f>
        <v>0</v>
      </c>
      <c r="H471" s="414">
        <f>'2026 Spring Order Form V20'!$N$23</f>
        <v>0</v>
      </c>
      <c r="I471" s="122">
        <f>'2026 Spring Order Form V20'!$N$330</f>
        <v>0</v>
      </c>
      <c r="K471" s="414">
        <f>'2026 Spring Order Form V20'!$Q$23</f>
        <v>0</v>
      </c>
      <c r="L471" s="414">
        <f>'2026 Spring Order Form V20'!$Q$23</f>
        <v>0</v>
      </c>
      <c r="M471" s="122">
        <f>'2026 Spring Order Form V20'!$Q$330</f>
        <v>0</v>
      </c>
      <c r="O471" s="414">
        <f>'2026 Spring Order Form V20'!$T$23</f>
        <v>0</v>
      </c>
      <c r="P471" s="414">
        <f>'2026 Spring Order Form V20'!$T$23</f>
        <v>0</v>
      </c>
      <c r="Q471" s="122">
        <f>'2026 Spring Order Form V20'!$T$330</f>
        <v>0</v>
      </c>
      <c r="S471" s="414">
        <f>'2026 Spring Order Form V20'!$W$23</f>
        <v>0</v>
      </c>
      <c r="T471" s="414">
        <f>'2026 Spring Order Form V20'!$W$23</f>
        <v>0</v>
      </c>
      <c r="U471" s="122">
        <f>'2026 Spring Order Form V20'!$W$330</f>
        <v>0</v>
      </c>
      <c r="W471" s="491">
        <f>'2026 Spring Order Form V20'!$K$330</f>
        <v>0</v>
      </c>
      <c r="X471" s="496"/>
      <c r="Y471" s="122" t="str">
        <f>'2026 Spring Order Form V20'!$BS$330</f>
        <v>S/O</v>
      </c>
    </row>
    <row r="472" spans="1:25" x14ac:dyDescent="0.15">
      <c r="A472" s="122">
        <v>471</v>
      </c>
      <c r="C472" s="415">
        <f>'2026 Spring Order Form V20'!$F$18</f>
        <v>0</v>
      </c>
      <c r="D472" s="520" t="s">
        <v>424</v>
      </c>
      <c r="E472" s="534" t="s">
        <v>2241</v>
      </c>
      <c r="F472" s="141">
        <v>1646</v>
      </c>
      <c r="G472" s="414">
        <f>'2026 Spring Order Form V20'!$N$23</f>
        <v>0</v>
      </c>
      <c r="H472" s="414">
        <f>'2026 Spring Order Form V20'!$N$23</f>
        <v>0</v>
      </c>
      <c r="I472" s="122">
        <f>'2026 Spring Order Form V20'!$O$330</f>
        <v>0</v>
      </c>
      <c r="K472" s="414">
        <f>'2026 Spring Order Form V20'!$Q$23</f>
        <v>0</v>
      </c>
      <c r="L472" s="414">
        <f>'2026 Spring Order Form V20'!$Q$23</f>
        <v>0</v>
      </c>
      <c r="M472" s="122">
        <f>'2026 Spring Order Form V20'!$R$330</f>
        <v>0</v>
      </c>
      <c r="O472" s="414">
        <f>'2026 Spring Order Form V20'!$T$23</f>
        <v>0</v>
      </c>
      <c r="P472" s="414">
        <f>'2026 Spring Order Form V20'!$T$23</f>
        <v>0</v>
      </c>
      <c r="Q472" s="122">
        <f>'2026 Spring Order Form V20'!$U$330</f>
        <v>0</v>
      </c>
      <c r="S472" s="414">
        <f>'2026 Spring Order Form V20'!$W$23</f>
        <v>0</v>
      </c>
      <c r="T472" s="414">
        <f>'2026 Spring Order Form V20'!$W$23</f>
        <v>0</v>
      </c>
      <c r="U472" s="122">
        <f>'2026 Spring Order Form V20'!$X$330</f>
        <v>0</v>
      </c>
      <c r="X472" s="496"/>
      <c r="Y472" s="122"/>
    </row>
    <row r="473" spans="1:25" x14ac:dyDescent="0.15">
      <c r="A473" s="122">
        <v>472</v>
      </c>
      <c r="C473" s="415">
        <f>'2026 Spring Order Form V20'!$F$18</f>
        <v>0</v>
      </c>
      <c r="D473" s="520" t="s">
        <v>428</v>
      </c>
      <c r="E473" s="538">
        <v>4510115</v>
      </c>
      <c r="F473" s="141">
        <v>3671</v>
      </c>
      <c r="G473" s="414">
        <f>'2026 Spring Order Form V20'!$N$23</f>
        <v>0</v>
      </c>
      <c r="H473" s="414">
        <f>'2026 Spring Order Form V20'!$N$23</f>
        <v>0</v>
      </c>
      <c r="I473" s="122">
        <f>'2026 Spring Order Form V20'!$N$333</f>
        <v>0</v>
      </c>
      <c r="K473" s="414">
        <f>'2026 Spring Order Form V20'!$Q$23</f>
        <v>0</v>
      </c>
      <c r="L473" s="414">
        <f>'2026 Spring Order Form V20'!$Q$23</f>
        <v>0</v>
      </c>
      <c r="M473" s="122">
        <f>'2026 Spring Order Form V20'!$Q$333</f>
        <v>0</v>
      </c>
      <c r="O473" s="414">
        <f>'2026 Spring Order Form V20'!$T$23</f>
        <v>0</v>
      </c>
      <c r="P473" s="414">
        <f>'2026 Spring Order Form V20'!$T$23</f>
        <v>0</v>
      </c>
      <c r="Q473" s="122">
        <f>'2026 Spring Order Form V20'!$T$333</f>
        <v>0</v>
      </c>
      <c r="S473" s="414">
        <f>'2026 Spring Order Form V20'!$W$23</f>
        <v>0</v>
      </c>
      <c r="T473" s="414">
        <f>'2026 Spring Order Form V20'!$W$23</f>
        <v>0</v>
      </c>
      <c r="U473" s="122">
        <f>'2026 Spring Order Form V20'!$W$333</f>
        <v>0</v>
      </c>
      <c r="W473" s="491">
        <f>'2026 Spring Order Form V20'!$K$333</f>
        <v>0</v>
      </c>
      <c r="X473" s="496"/>
      <c r="Y473" s="122">
        <f>'2026 Spring Order Form V20'!$BS$333</f>
        <v>5</v>
      </c>
    </row>
    <row r="474" spans="1:25" x14ac:dyDescent="0.15">
      <c r="A474" s="122">
        <v>473</v>
      </c>
      <c r="C474" s="415">
        <f>'2026 Spring Order Form V20'!$F$18</f>
        <v>0</v>
      </c>
      <c r="D474" s="520" t="s">
        <v>428</v>
      </c>
      <c r="E474" s="534" t="s">
        <v>2242</v>
      </c>
      <c r="F474" s="141">
        <v>1648</v>
      </c>
      <c r="G474" s="414">
        <f>'2026 Spring Order Form V20'!$N$23</f>
        <v>0</v>
      </c>
      <c r="H474" s="414">
        <f>'2026 Spring Order Form V20'!$N$23</f>
        <v>0</v>
      </c>
      <c r="I474" s="122">
        <f>'2026 Spring Order Form V20'!$O$333</f>
        <v>0</v>
      </c>
      <c r="K474" s="414">
        <f>'2026 Spring Order Form V20'!$Q$23</f>
        <v>0</v>
      </c>
      <c r="L474" s="414">
        <f>'2026 Spring Order Form V20'!$Q$23</f>
        <v>0</v>
      </c>
      <c r="M474" s="122">
        <f>'2026 Spring Order Form V20'!$R$333</f>
        <v>0</v>
      </c>
      <c r="O474" s="414">
        <f>'2026 Spring Order Form V20'!$T$23</f>
        <v>0</v>
      </c>
      <c r="P474" s="414">
        <f>'2026 Spring Order Form V20'!$T$23</f>
        <v>0</v>
      </c>
      <c r="Q474" s="122">
        <f>'2026 Spring Order Form V20'!$U$333</f>
        <v>0</v>
      </c>
      <c r="S474" s="414">
        <f>'2026 Spring Order Form V20'!$W$23</f>
        <v>0</v>
      </c>
      <c r="T474" s="414">
        <f>'2026 Spring Order Form V20'!$W$23</f>
        <v>0</v>
      </c>
      <c r="U474" s="122">
        <f>'2026 Spring Order Form V20'!$X$333</f>
        <v>0</v>
      </c>
      <c r="X474" s="496"/>
      <c r="Y474" s="122"/>
    </row>
    <row r="475" spans="1:25" x14ac:dyDescent="0.15">
      <c r="A475" s="122">
        <v>474</v>
      </c>
      <c r="C475" s="415">
        <f>'2026 Spring Order Form V20'!$F$18</f>
        <v>0</v>
      </c>
      <c r="D475" s="520" t="s">
        <v>428</v>
      </c>
      <c r="E475" s="538">
        <v>4910118</v>
      </c>
      <c r="F475" s="141">
        <v>26246</v>
      </c>
      <c r="G475" s="414">
        <f>'2026 Spring Order Form V20'!$N$23</f>
        <v>0</v>
      </c>
      <c r="H475" s="414">
        <f>'2026 Spring Order Form V20'!$N$23</f>
        <v>0</v>
      </c>
      <c r="I475" s="122">
        <f>'2026 Spring Order Form V20'!$N$334</f>
        <v>0</v>
      </c>
      <c r="K475" s="414">
        <f>'2026 Spring Order Form V20'!$Q$23</f>
        <v>0</v>
      </c>
      <c r="L475" s="414">
        <f>'2026 Spring Order Form V20'!$Q$23</f>
        <v>0</v>
      </c>
      <c r="M475" s="122">
        <f>'2026 Spring Order Form V20'!$Q$334</f>
        <v>0</v>
      </c>
      <c r="O475" s="414">
        <f>'2026 Spring Order Form V20'!$T$23</f>
        <v>0</v>
      </c>
      <c r="P475" s="414">
        <f>'2026 Spring Order Form V20'!$T$23</f>
        <v>0</v>
      </c>
      <c r="Q475" s="122">
        <f>'2026 Spring Order Form V20'!$T$334</f>
        <v>0</v>
      </c>
      <c r="S475" s="414">
        <f>'2026 Spring Order Form V20'!$W$23</f>
        <v>0</v>
      </c>
      <c r="T475" s="414">
        <f>'2026 Spring Order Form V20'!$W$23</f>
        <v>0</v>
      </c>
      <c r="U475" s="122">
        <f>'2026 Spring Order Form V20'!$W$334</f>
        <v>0</v>
      </c>
      <c r="W475" s="491">
        <f>'2026 Spring Order Form V20'!$K$334</f>
        <v>0</v>
      </c>
      <c r="X475" s="496"/>
      <c r="Y475" s="122" t="str">
        <f>'2026 Spring Order Form V20'!$BS$334</f>
        <v>S/O</v>
      </c>
    </row>
    <row r="476" spans="1:25" x14ac:dyDescent="0.15">
      <c r="A476" s="122">
        <v>475</v>
      </c>
      <c r="C476" s="415">
        <f>'2026 Spring Order Form V20'!$F$18</f>
        <v>0</v>
      </c>
      <c r="D476" s="523" t="s">
        <v>428</v>
      </c>
      <c r="E476" s="543" t="s">
        <v>2243</v>
      </c>
      <c r="F476" s="141">
        <v>26247</v>
      </c>
      <c r="G476" s="414">
        <f>'2026 Spring Order Form V20'!$N$23</f>
        <v>0</v>
      </c>
      <c r="H476" s="414">
        <f>'2026 Spring Order Form V20'!$N$23</f>
        <v>0</v>
      </c>
      <c r="I476" s="122">
        <f>'2026 Spring Order Form V20'!$O$334</f>
        <v>0</v>
      </c>
      <c r="K476" s="414">
        <f>'2026 Spring Order Form V20'!$Q$23</f>
        <v>0</v>
      </c>
      <c r="L476" s="414">
        <f>'2026 Spring Order Form V20'!$Q$23</f>
        <v>0</v>
      </c>
      <c r="M476" s="122">
        <f>'2026 Spring Order Form V20'!$R$334</f>
        <v>0</v>
      </c>
      <c r="O476" s="414">
        <f>'2026 Spring Order Form V20'!$T$23</f>
        <v>0</v>
      </c>
      <c r="P476" s="414">
        <f>'2026 Spring Order Form V20'!$T$23</f>
        <v>0</v>
      </c>
      <c r="Q476" s="122">
        <f>'2026 Spring Order Form V20'!$U$334</f>
        <v>0</v>
      </c>
      <c r="S476" s="414">
        <f>'2026 Spring Order Form V20'!$W$23</f>
        <v>0</v>
      </c>
      <c r="T476" s="414">
        <f>'2026 Spring Order Form V20'!$W$23</f>
        <v>0</v>
      </c>
      <c r="U476" s="122">
        <f>'2026 Spring Order Form V20'!$X$334</f>
        <v>0</v>
      </c>
      <c r="X476" s="496"/>
      <c r="Y476" s="122"/>
    </row>
    <row r="477" spans="1:25" x14ac:dyDescent="0.15">
      <c r="A477" s="122">
        <v>476</v>
      </c>
      <c r="C477" s="415">
        <f>'2026 Spring Order Form V20'!$F$18</f>
        <v>0</v>
      </c>
      <c r="D477" s="520" t="s">
        <v>429</v>
      </c>
      <c r="E477" s="538">
        <v>4510035</v>
      </c>
      <c r="F477" s="141">
        <v>16530</v>
      </c>
      <c r="G477" s="414">
        <f>'2026 Spring Order Form V20'!$N$23</f>
        <v>0</v>
      </c>
      <c r="H477" s="414">
        <f>'2026 Spring Order Form V20'!$N$23</f>
        <v>0</v>
      </c>
      <c r="I477" s="122">
        <f>'2026 Spring Order Form V20'!$N$335</f>
        <v>0</v>
      </c>
      <c r="K477" s="414">
        <f>'2026 Spring Order Form V20'!$Q$23</f>
        <v>0</v>
      </c>
      <c r="L477" s="414">
        <f>'2026 Spring Order Form V20'!$Q$23</f>
        <v>0</v>
      </c>
      <c r="M477" s="122">
        <f>'2026 Spring Order Form V20'!$Q$335</f>
        <v>0</v>
      </c>
      <c r="O477" s="414">
        <f>'2026 Spring Order Form V20'!$T$23</f>
        <v>0</v>
      </c>
      <c r="P477" s="414">
        <f>'2026 Spring Order Form V20'!$T$23</f>
        <v>0</v>
      </c>
      <c r="Q477" s="122">
        <f>'2026 Spring Order Form V20'!$T$335</f>
        <v>0</v>
      </c>
      <c r="S477" s="414">
        <f>'2026 Spring Order Form V20'!$W$23</f>
        <v>0</v>
      </c>
      <c r="T477" s="414">
        <f>'2026 Spring Order Form V20'!$W$23</f>
        <v>0</v>
      </c>
      <c r="U477" s="122">
        <f>'2026 Spring Order Form V20'!$W$335</f>
        <v>0</v>
      </c>
      <c r="W477" s="491">
        <f>'2026 Spring Order Form V20'!$K$335</f>
        <v>0</v>
      </c>
      <c r="X477" s="496"/>
      <c r="Y477" s="122">
        <f>'2026 Spring Order Form V20'!$BS$335</f>
        <v>14</v>
      </c>
    </row>
    <row r="478" spans="1:25" x14ac:dyDescent="0.15">
      <c r="A478" s="122">
        <v>477</v>
      </c>
      <c r="C478" s="415">
        <f>'2026 Spring Order Form V20'!$F$18</f>
        <v>0</v>
      </c>
      <c r="D478" s="520" t="s">
        <v>429</v>
      </c>
      <c r="E478" s="534" t="s">
        <v>2244</v>
      </c>
      <c r="F478" s="141">
        <v>16528</v>
      </c>
      <c r="G478" s="414">
        <f>'2026 Spring Order Form V20'!$N$23</f>
        <v>0</v>
      </c>
      <c r="H478" s="414">
        <f>'2026 Spring Order Form V20'!$N$23</f>
        <v>0</v>
      </c>
      <c r="I478" s="122">
        <f>'2026 Spring Order Form V20'!$O$335</f>
        <v>0</v>
      </c>
      <c r="K478" s="414">
        <f>'2026 Spring Order Form V20'!$Q$23</f>
        <v>0</v>
      </c>
      <c r="L478" s="414">
        <f>'2026 Spring Order Form V20'!$Q$23</f>
        <v>0</v>
      </c>
      <c r="M478" s="122">
        <f>'2026 Spring Order Form V20'!$R$335</f>
        <v>0</v>
      </c>
      <c r="O478" s="414">
        <f>'2026 Spring Order Form V20'!$T$23</f>
        <v>0</v>
      </c>
      <c r="P478" s="414">
        <f>'2026 Spring Order Form V20'!$T$23</f>
        <v>0</v>
      </c>
      <c r="Q478" s="122">
        <f>'2026 Spring Order Form V20'!$U$335</f>
        <v>0</v>
      </c>
      <c r="S478" s="414">
        <f>'2026 Spring Order Form V20'!$W$23</f>
        <v>0</v>
      </c>
      <c r="T478" s="414">
        <f>'2026 Spring Order Form V20'!$W$23</f>
        <v>0</v>
      </c>
      <c r="U478" s="122">
        <f>'2026 Spring Order Form V20'!$X$335</f>
        <v>0</v>
      </c>
      <c r="X478" s="496"/>
      <c r="Y478" s="122"/>
    </row>
    <row r="479" spans="1:25" x14ac:dyDescent="0.15">
      <c r="A479" s="122">
        <v>478</v>
      </c>
      <c r="C479" s="415">
        <f>'2026 Spring Order Form V20'!$F$18</f>
        <v>0</v>
      </c>
      <c r="D479" s="520" t="s">
        <v>429</v>
      </c>
      <c r="E479" s="538">
        <v>4910038</v>
      </c>
      <c r="F479" s="141">
        <v>26248</v>
      </c>
      <c r="G479" s="414">
        <f>'2026 Spring Order Form V20'!$N$23</f>
        <v>0</v>
      </c>
      <c r="H479" s="414">
        <f>'2026 Spring Order Form V20'!$N$23</f>
        <v>0</v>
      </c>
      <c r="I479" s="122">
        <f>'2026 Spring Order Form V20'!$N$336</f>
        <v>0</v>
      </c>
      <c r="K479" s="414">
        <f>'2026 Spring Order Form V20'!$Q$23</f>
        <v>0</v>
      </c>
      <c r="L479" s="414">
        <f>'2026 Spring Order Form V20'!$Q$23</f>
        <v>0</v>
      </c>
      <c r="M479" s="122">
        <f>'2026 Spring Order Form V20'!$Q$336</f>
        <v>0</v>
      </c>
      <c r="O479" s="414">
        <f>'2026 Spring Order Form V20'!$T$23</f>
        <v>0</v>
      </c>
      <c r="P479" s="414">
        <f>'2026 Spring Order Form V20'!$T$23</f>
        <v>0</v>
      </c>
      <c r="Q479" s="122">
        <f>'2026 Spring Order Form V20'!$T$336</f>
        <v>0</v>
      </c>
      <c r="S479" s="414">
        <f>'2026 Spring Order Form V20'!$W$23</f>
        <v>0</v>
      </c>
      <c r="T479" s="414">
        <f>'2026 Spring Order Form V20'!$W$23</f>
        <v>0</v>
      </c>
      <c r="U479" s="122">
        <f>'2026 Spring Order Form V20'!$W$336</f>
        <v>0</v>
      </c>
      <c r="W479" s="491">
        <f>'2026 Spring Order Form V20'!$K$336</f>
        <v>0</v>
      </c>
      <c r="X479" s="496"/>
      <c r="Y479" s="122" t="str">
        <f>'2026 Spring Order Form V20'!$BS$336</f>
        <v>S/O</v>
      </c>
    </row>
    <row r="480" spans="1:25" x14ac:dyDescent="0.15">
      <c r="A480" s="122">
        <v>479</v>
      </c>
      <c r="C480" s="415">
        <f>'2026 Spring Order Form V20'!$F$18</f>
        <v>0</v>
      </c>
      <c r="D480" s="520" t="s">
        <v>429</v>
      </c>
      <c r="E480" s="534" t="s">
        <v>2245</v>
      </c>
      <c r="F480" s="141">
        <v>26249</v>
      </c>
      <c r="G480" s="414">
        <f>'2026 Spring Order Form V20'!$N$23</f>
        <v>0</v>
      </c>
      <c r="H480" s="414">
        <f>'2026 Spring Order Form V20'!$N$23</f>
        <v>0</v>
      </c>
      <c r="I480" s="122">
        <f>'2026 Spring Order Form V20'!$O$336</f>
        <v>0</v>
      </c>
      <c r="K480" s="414">
        <f>'2026 Spring Order Form V20'!$Q$23</f>
        <v>0</v>
      </c>
      <c r="L480" s="414">
        <f>'2026 Spring Order Form V20'!$Q$23</f>
        <v>0</v>
      </c>
      <c r="M480" s="122">
        <f>'2026 Spring Order Form V20'!$R$336</f>
        <v>0</v>
      </c>
      <c r="O480" s="414">
        <f>'2026 Spring Order Form V20'!$T$23</f>
        <v>0</v>
      </c>
      <c r="P480" s="414">
        <f>'2026 Spring Order Form V20'!$T$23</f>
        <v>0</v>
      </c>
      <c r="Q480" s="122">
        <f>'2026 Spring Order Form V20'!$U$336</f>
        <v>0</v>
      </c>
      <c r="S480" s="414">
        <f>'2026 Spring Order Form V20'!$W$23</f>
        <v>0</v>
      </c>
      <c r="T480" s="414">
        <f>'2026 Spring Order Form V20'!$W$23</f>
        <v>0</v>
      </c>
      <c r="U480" s="122">
        <f>'2026 Spring Order Form V20'!$X$336</f>
        <v>0</v>
      </c>
      <c r="X480" s="496"/>
      <c r="Y480" s="122"/>
    </row>
    <row r="481" spans="1:25" x14ac:dyDescent="0.15">
      <c r="A481" s="122">
        <v>480</v>
      </c>
      <c r="C481" s="415">
        <f>'2026 Spring Order Form V20'!$F$18</f>
        <v>0</v>
      </c>
      <c r="D481" s="520" t="s">
        <v>431</v>
      </c>
      <c r="E481" s="538">
        <v>4510105</v>
      </c>
      <c r="F481" s="141">
        <v>901</v>
      </c>
      <c r="G481" s="414">
        <f>'2026 Spring Order Form V20'!$N$23</f>
        <v>0</v>
      </c>
      <c r="H481" s="414">
        <f>'2026 Spring Order Form V20'!$N$23</f>
        <v>0</v>
      </c>
      <c r="I481" s="122">
        <f>'2026 Spring Order Form V20'!$N$337</f>
        <v>0</v>
      </c>
      <c r="K481" s="414">
        <f>'2026 Spring Order Form V20'!$Q$23</f>
        <v>0</v>
      </c>
      <c r="L481" s="414">
        <f>'2026 Spring Order Form V20'!$Q$23</f>
        <v>0</v>
      </c>
      <c r="M481" s="122">
        <f>'2026 Spring Order Form V20'!$Q$337</f>
        <v>0</v>
      </c>
      <c r="O481" s="414">
        <f>'2026 Spring Order Form V20'!$T$23</f>
        <v>0</v>
      </c>
      <c r="P481" s="414">
        <f>'2026 Spring Order Form V20'!$T$23</f>
        <v>0</v>
      </c>
      <c r="Q481" s="122">
        <f>'2026 Spring Order Form V20'!$T$337</f>
        <v>0</v>
      </c>
      <c r="S481" s="414">
        <f>'2026 Spring Order Form V20'!$W$23</f>
        <v>0</v>
      </c>
      <c r="T481" s="414">
        <f>'2026 Spring Order Form V20'!$W$23</f>
        <v>0</v>
      </c>
      <c r="U481" s="122">
        <f>'2026 Spring Order Form V20'!$W$337</f>
        <v>0</v>
      </c>
      <c r="W481" s="491">
        <f>'2026 Spring Order Form V20'!$K$337</f>
        <v>0</v>
      </c>
      <c r="X481" s="496"/>
      <c r="Y481" s="122" t="str">
        <f>'2026 Spring Order Form V20'!$BS$337</f>
        <v>S/O</v>
      </c>
    </row>
    <row r="482" spans="1:25" x14ac:dyDescent="0.15">
      <c r="A482" s="122">
        <v>481</v>
      </c>
      <c r="C482" s="415">
        <f>'2026 Spring Order Form V20'!$F$18</f>
        <v>0</v>
      </c>
      <c r="D482" s="520" t="s">
        <v>431</v>
      </c>
      <c r="E482" s="534" t="s">
        <v>2246</v>
      </c>
      <c r="F482" s="141">
        <v>1649</v>
      </c>
      <c r="G482" s="414">
        <f>'2026 Spring Order Form V20'!$N$23</f>
        <v>0</v>
      </c>
      <c r="H482" s="414">
        <f>'2026 Spring Order Form V20'!$N$23</f>
        <v>0</v>
      </c>
      <c r="I482" s="122">
        <f>'2026 Spring Order Form V20'!$O$337</f>
        <v>0</v>
      </c>
      <c r="K482" s="414">
        <f>'2026 Spring Order Form V20'!$Q$23</f>
        <v>0</v>
      </c>
      <c r="L482" s="414">
        <f>'2026 Spring Order Form V20'!$Q$23</f>
        <v>0</v>
      </c>
      <c r="M482" s="122">
        <f>'2026 Spring Order Form V20'!$R$337</f>
        <v>0</v>
      </c>
      <c r="O482" s="414">
        <f>'2026 Spring Order Form V20'!$T$23</f>
        <v>0</v>
      </c>
      <c r="P482" s="414">
        <f>'2026 Spring Order Form V20'!$T$23</f>
        <v>0</v>
      </c>
      <c r="Q482" s="122">
        <f>'2026 Spring Order Form V20'!$U$337</f>
        <v>0</v>
      </c>
      <c r="S482" s="414">
        <f>'2026 Spring Order Form V20'!$W$23</f>
        <v>0</v>
      </c>
      <c r="T482" s="414">
        <f>'2026 Spring Order Form V20'!$W$23</f>
        <v>0</v>
      </c>
      <c r="U482" s="122">
        <f>'2026 Spring Order Form V20'!$X$337</f>
        <v>0</v>
      </c>
      <c r="X482" s="496"/>
      <c r="Y482" s="122"/>
    </row>
    <row r="483" spans="1:25" x14ac:dyDescent="0.15">
      <c r="A483" s="122">
        <v>482</v>
      </c>
      <c r="C483" s="415">
        <f>'2026 Spring Order Form V20'!$F$18</f>
        <v>0</v>
      </c>
      <c r="D483" s="520" t="s">
        <v>431</v>
      </c>
      <c r="E483" s="538">
        <v>4910108</v>
      </c>
      <c r="F483" s="141">
        <v>26250</v>
      </c>
      <c r="G483" s="414">
        <f>'2026 Spring Order Form V20'!$N$23</f>
        <v>0</v>
      </c>
      <c r="H483" s="414">
        <f>'2026 Spring Order Form V20'!$N$23</f>
        <v>0</v>
      </c>
      <c r="I483" s="122">
        <f>'2026 Spring Order Form V20'!$N$338</f>
        <v>0</v>
      </c>
      <c r="K483" s="414">
        <f>'2026 Spring Order Form V20'!$Q$23</f>
        <v>0</v>
      </c>
      <c r="L483" s="414">
        <f>'2026 Spring Order Form V20'!$Q$23</f>
        <v>0</v>
      </c>
      <c r="M483" s="122">
        <f>'2026 Spring Order Form V20'!$Q$338</f>
        <v>0</v>
      </c>
      <c r="O483" s="414">
        <f>'2026 Spring Order Form V20'!$T$23</f>
        <v>0</v>
      </c>
      <c r="P483" s="414">
        <f>'2026 Spring Order Form V20'!$T$23</f>
        <v>0</v>
      </c>
      <c r="Q483" s="122">
        <f>'2026 Spring Order Form V20'!$T$338</f>
        <v>0</v>
      </c>
      <c r="S483" s="414">
        <f>'2026 Spring Order Form V20'!$W$23</f>
        <v>0</v>
      </c>
      <c r="T483" s="414">
        <f>'2026 Spring Order Form V20'!$W$23</f>
        <v>0</v>
      </c>
      <c r="U483" s="122">
        <f>'2026 Spring Order Form V20'!$W$338</f>
        <v>0</v>
      </c>
      <c r="W483" s="491">
        <f>'2026 Spring Order Form V20'!$K$338</f>
        <v>0</v>
      </c>
      <c r="X483" s="496"/>
      <c r="Y483" s="122" t="str">
        <f>'2026 Spring Order Form V20'!$BS$338</f>
        <v>S/O</v>
      </c>
    </row>
    <row r="484" spans="1:25" x14ac:dyDescent="0.15">
      <c r="A484" s="122">
        <v>483</v>
      </c>
      <c r="C484" s="415">
        <f>'2026 Spring Order Form V20'!$F$18</f>
        <v>0</v>
      </c>
      <c r="D484" s="520" t="s">
        <v>431</v>
      </c>
      <c r="E484" s="534" t="s">
        <v>2247</v>
      </c>
      <c r="F484" s="141">
        <v>26251</v>
      </c>
      <c r="G484" s="414">
        <f>'2026 Spring Order Form V20'!$N$23</f>
        <v>0</v>
      </c>
      <c r="H484" s="414">
        <f>'2026 Spring Order Form V20'!$N$23</f>
        <v>0</v>
      </c>
      <c r="I484" s="122">
        <f>'2026 Spring Order Form V20'!$O$338</f>
        <v>0</v>
      </c>
      <c r="K484" s="414">
        <f>'2026 Spring Order Form V20'!$Q$23</f>
        <v>0</v>
      </c>
      <c r="L484" s="414">
        <f>'2026 Spring Order Form V20'!$Q$23</f>
        <v>0</v>
      </c>
      <c r="M484" s="122">
        <f>'2026 Spring Order Form V20'!$R$338</f>
        <v>0</v>
      </c>
      <c r="O484" s="414">
        <f>'2026 Spring Order Form V20'!$T$23</f>
        <v>0</v>
      </c>
      <c r="P484" s="414">
        <f>'2026 Spring Order Form V20'!$T$23</f>
        <v>0</v>
      </c>
      <c r="Q484" s="122">
        <f>'2026 Spring Order Form V20'!$U$338</f>
        <v>0</v>
      </c>
      <c r="S484" s="414">
        <f>'2026 Spring Order Form V20'!$W$23</f>
        <v>0</v>
      </c>
      <c r="T484" s="414">
        <f>'2026 Spring Order Form V20'!$W$23</f>
        <v>0</v>
      </c>
      <c r="U484" s="122">
        <f>'2026 Spring Order Form V20'!$X$338</f>
        <v>0</v>
      </c>
      <c r="X484" s="496"/>
      <c r="Y484" s="122"/>
    </row>
    <row r="485" spans="1:25" x14ac:dyDescent="0.15">
      <c r="A485" s="122">
        <v>484</v>
      </c>
      <c r="C485" s="415">
        <f>'2026 Spring Order Form V20'!$F$18</f>
        <v>0</v>
      </c>
      <c r="D485" s="520" t="s">
        <v>432</v>
      </c>
      <c r="E485" s="533">
        <v>4510145</v>
      </c>
      <c r="F485" s="141">
        <v>902</v>
      </c>
      <c r="G485" s="414">
        <f>'2026 Spring Order Form V20'!$N$23</f>
        <v>0</v>
      </c>
      <c r="H485" s="414">
        <f>'2026 Spring Order Form V20'!$N$23</f>
        <v>0</v>
      </c>
      <c r="I485" s="122">
        <f>'2026 Spring Order Form V20'!$N$339</f>
        <v>0</v>
      </c>
      <c r="K485" s="414">
        <f>'2026 Spring Order Form V20'!$Q$23</f>
        <v>0</v>
      </c>
      <c r="L485" s="414">
        <f>'2026 Spring Order Form V20'!$Q$23</f>
        <v>0</v>
      </c>
      <c r="M485" s="122">
        <f>'2026 Spring Order Form V20'!$Q$339</f>
        <v>0</v>
      </c>
      <c r="O485" s="414">
        <f>'2026 Spring Order Form V20'!$T$23</f>
        <v>0</v>
      </c>
      <c r="P485" s="414">
        <f>'2026 Spring Order Form V20'!$T$23</f>
        <v>0</v>
      </c>
      <c r="Q485" s="122">
        <f>'2026 Spring Order Form V20'!$T$339</f>
        <v>0</v>
      </c>
      <c r="S485" s="414">
        <f>'2026 Spring Order Form V20'!$W$23</f>
        <v>0</v>
      </c>
      <c r="T485" s="414">
        <f>'2026 Spring Order Form V20'!$W$23</f>
        <v>0</v>
      </c>
      <c r="U485" s="122">
        <f>'2026 Spring Order Form V20'!$W$339</f>
        <v>0</v>
      </c>
      <c r="W485" s="491">
        <f>'2026 Spring Order Form V20'!$K$339</f>
        <v>0</v>
      </c>
      <c r="X485" s="496"/>
      <c r="Y485" s="122" t="str">
        <f>'2026 Spring Order Form V20'!$BS$339</f>
        <v>S/O</v>
      </c>
    </row>
    <row r="486" spans="1:25" x14ac:dyDescent="0.15">
      <c r="A486" s="122">
        <v>485</v>
      </c>
      <c r="C486" s="415">
        <f>'2026 Spring Order Form V20'!$F$18</f>
        <v>0</v>
      </c>
      <c r="D486" s="520" t="s">
        <v>432</v>
      </c>
      <c r="E486" s="534" t="s">
        <v>2248</v>
      </c>
      <c r="F486" s="141">
        <v>1651</v>
      </c>
      <c r="G486" s="414">
        <f>'2026 Spring Order Form V20'!$N$23</f>
        <v>0</v>
      </c>
      <c r="H486" s="414">
        <f>'2026 Spring Order Form V20'!$N$23</f>
        <v>0</v>
      </c>
      <c r="I486" s="122">
        <f>'2026 Spring Order Form V20'!$O$339</f>
        <v>0</v>
      </c>
      <c r="K486" s="414">
        <f>'2026 Spring Order Form V20'!$Q$23</f>
        <v>0</v>
      </c>
      <c r="L486" s="414">
        <f>'2026 Spring Order Form V20'!$Q$23</f>
        <v>0</v>
      </c>
      <c r="M486" s="122">
        <f>'2026 Spring Order Form V20'!$R$339</f>
        <v>0</v>
      </c>
      <c r="O486" s="414">
        <f>'2026 Spring Order Form V20'!$T$23</f>
        <v>0</v>
      </c>
      <c r="P486" s="414">
        <f>'2026 Spring Order Form V20'!$T$23</f>
        <v>0</v>
      </c>
      <c r="Q486" s="122">
        <f>'2026 Spring Order Form V20'!$U$339</f>
        <v>0</v>
      </c>
      <c r="S486" s="414">
        <f>'2026 Spring Order Form V20'!$W$23</f>
        <v>0</v>
      </c>
      <c r="T486" s="414">
        <f>'2026 Spring Order Form V20'!$W$23</f>
        <v>0</v>
      </c>
      <c r="U486" s="122">
        <f>'2026 Spring Order Form V20'!$X$339</f>
        <v>0</v>
      </c>
      <c r="X486" s="496"/>
      <c r="Y486" s="122"/>
    </row>
    <row r="487" spans="1:25" x14ac:dyDescent="0.15">
      <c r="A487" s="122">
        <v>486</v>
      </c>
      <c r="C487" s="415">
        <f>'2026 Spring Order Form V20'!$F$18</f>
        <v>0</v>
      </c>
      <c r="D487" s="520" t="s">
        <v>432</v>
      </c>
      <c r="E487" s="533">
        <v>4910148</v>
      </c>
      <c r="F487" s="141">
        <v>26252</v>
      </c>
      <c r="G487" s="414">
        <f>'2026 Spring Order Form V20'!$N$23</f>
        <v>0</v>
      </c>
      <c r="H487" s="414">
        <f>'2026 Spring Order Form V20'!$N$23</f>
        <v>0</v>
      </c>
      <c r="I487" s="122">
        <f>'2026 Spring Order Form V20'!$N$340</f>
        <v>0</v>
      </c>
      <c r="K487" s="414">
        <f>'2026 Spring Order Form V20'!$Q$23</f>
        <v>0</v>
      </c>
      <c r="L487" s="414">
        <f>'2026 Spring Order Form V20'!$Q$23</f>
        <v>0</v>
      </c>
      <c r="M487" s="122">
        <f>'2026 Spring Order Form V20'!$Q$340</f>
        <v>0</v>
      </c>
      <c r="O487" s="414">
        <f>'2026 Spring Order Form V20'!$T$23</f>
        <v>0</v>
      </c>
      <c r="P487" s="414">
        <f>'2026 Spring Order Form V20'!$T$23</f>
        <v>0</v>
      </c>
      <c r="Q487" s="122">
        <f>'2026 Spring Order Form V20'!$T$340</f>
        <v>0</v>
      </c>
      <c r="S487" s="414">
        <f>'2026 Spring Order Form V20'!$W$23</f>
        <v>0</v>
      </c>
      <c r="T487" s="414">
        <f>'2026 Spring Order Form V20'!$W$23</f>
        <v>0</v>
      </c>
      <c r="U487" s="122">
        <f>'2026 Spring Order Form V20'!$W$340</f>
        <v>0</v>
      </c>
      <c r="W487" s="491">
        <f>'2026 Spring Order Form V20'!$K$340</f>
        <v>0</v>
      </c>
      <c r="X487" s="496"/>
      <c r="Y487" s="122" t="str">
        <f>'2026 Spring Order Form V20'!$BS$340</f>
        <v>S/O</v>
      </c>
    </row>
    <row r="488" spans="1:25" x14ac:dyDescent="0.15">
      <c r="A488" s="122">
        <v>487</v>
      </c>
      <c r="C488" s="415">
        <f>'2026 Spring Order Form V20'!$F$18</f>
        <v>0</v>
      </c>
      <c r="D488" s="520" t="s">
        <v>432</v>
      </c>
      <c r="E488" s="534" t="s">
        <v>2249</v>
      </c>
      <c r="F488" s="141">
        <v>26253</v>
      </c>
      <c r="G488" s="414">
        <f>'2026 Spring Order Form V20'!$N$23</f>
        <v>0</v>
      </c>
      <c r="H488" s="414">
        <f>'2026 Spring Order Form V20'!$N$23</f>
        <v>0</v>
      </c>
      <c r="I488" s="122">
        <f>'2026 Spring Order Form V20'!$O$340</f>
        <v>0</v>
      </c>
      <c r="K488" s="414">
        <f>'2026 Spring Order Form V20'!$Q$23</f>
        <v>0</v>
      </c>
      <c r="L488" s="414">
        <f>'2026 Spring Order Form V20'!$Q$23</f>
        <v>0</v>
      </c>
      <c r="M488" s="122">
        <f>'2026 Spring Order Form V20'!$R$340</f>
        <v>0</v>
      </c>
      <c r="O488" s="414">
        <f>'2026 Spring Order Form V20'!$T$23</f>
        <v>0</v>
      </c>
      <c r="P488" s="414">
        <f>'2026 Spring Order Form V20'!$T$23</f>
        <v>0</v>
      </c>
      <c r="Q488" s="122">
        <f>'2026 Spring Order Form V20'!$U$340</f>
        <v>0</v>
      </c>
      <c r="S488" s="414">
        <f>'2026 Spring Order Form V20'!$W$23</f>
        <v>0</v>
      </c>
      <c r="T488" s="414">
        <f>'2026 Spring Order Form V20'!$W$23</f>
        <v>0</v>
      </c>
      <c r="U488" s="122">
        <f>'2026 Spring Order Form V20'!$X$340</f>
        <v>0</v>
      </c>
      <c r="X488" s="496"/>
      <c r="Y488" s="122"/>
    </row>
    <row r="489" spans="1:25" x14ac:dyDescent="0.15">
      <c r="A489" s="122">
        <v>488</v>
      </c>
      <c r="C489" s="415">
        <f>'2026 Spring Order Form V20'!$F$18</f>
        <v>0</v>
      </c>
      <c r="D489" s="520" t="s">
        <v>434</v>
      </c>
      <c r="E489" s="533">
        <v>4510165</v>
      </c>
      <c r="F489" s="141">
        <v>28547</v>
      </c>
      <c r="G489" s="414">
        <f>'2026 Spring Order Form V20'!$N$23</f>
        <v>0</v>
      </c>
      <c r="H489" s="414">
        <f>'2026 Spring Order Form V20'!$N$23</f>
        <v>0</v>
      </c>
      <c r="I489" s="122">
        <f>'2026 Spring Order Form V20'!$N$341</f>
        <v>0</v>
      </c>
      <c r="K489" s="414">
        <f>'2026 Spring Order Form V20'!$Q$23</f>
        <v>0</v>
      </c>
      <c r="L489" s="414">
        <f>'2026 Spring Order Form V20'!$Q$23</f>
        <v>0</v>
      </c>
      <c r="M489" s="122">
        <f>'2026 Spring Order Form V20'!$Q$341</f>
        <v>0</v>
      </c>
      <c r="O489" s="414">
        <f>'2026 Spring Order Form V20'!$T$23</f>
        <v>0</v>
      </c>
      <c r="P489" s="414">
        <f>'2026 Spring Order Form V20'!$T$23</f>
        <v>0</v>
      </c>
      <c r="Q489" s="122">
        <f>'2026 Spring Order Form V20'!$T$341</f>
        <v>0</v>
      </c>
      <c r="S489" s="414">
        <f>'2026 Spring Order Form V20'!$W$23</f>
        <v>0</v>
      </c>
      <c r="T489" s="414">
        <f>'2026 Spring Order Form V20'!$W$23</f>
        <v>0</v>
      </c>
      <c r="U489" s="122">
        <f>'2026 Spring Order Form V20'!$W$341</f>
        <v>0</v>
      </c>
      <c r="W489" s="491">
        <f>'2026 Spring Order Form V20'!$K$341</f>
        <v>0</v>
      </c>
      <c r="X489" s="496"/>
      <c r="Y489" s="122" t="str">
        <f>'2026 Spring Order Form V20'!$BS$341</f>
        <v>S/O</v>
      </c>
    </row>
    <row r="490" spans="1:25" x14ac:dyDescent="0.15">
      <c r="A490" s="122">
        <v>489</v>
      </c>
      <c r="C490" s="415">
        <f>'2026 Spring Order Form V20'!$F$18</f>
        <v>0</v>
      </c>
      <c r="D490" s="520" t="s">
        <v>434</v>
      </c>
      <c r="E490" s="534" t="s">
        <v>2250</v>
      </c>
      <c r="F490" s="141">
        <v>28762</v>
      </c>
      <c r="G490" s="414">
        <f>'2026 Spring Order Form V20'!$N$23</f>
        <v>0</v>
      </c>
      <c r="H490" s="414">
        <f>'2026 Spring Order Form V20'!$N$23</f>
        <v>0</v>
      </c>
      <c r="I490" s="122">
        <f>'2026 Spring Order Form V20'!$O$341</f>
        <v>0</v>
      </c>
      <c r="K490" s="414">
        <f>'2026 Spring Order Form V20'!$Q$23</f>
        <v>0</v>
      </c>
      <c r="L490" s="414">
        <f>'2026 Spring Order Form V20'!$Q$23</f>
        <v>0</v>
      </c>
      <c r="M490" s="122">
        <f>'2026 Spring Order Form V20'!$R$341</f>
        <v>0</v>
      </c>
      <c r="O490" s="414">
        <f>'2026 Spring Order Form V20'!$T$23</f>
        <v>0</v>
      </c>
      <c r="P490" s="414">
        <f>'2026 Spring Order Form V20'!$T$23</f>
        <v>0</v>
      </c>
      <c r="Q490" s="122">
        <f>'2026 Spring Order Form V20'!$U$341</f>
        <v>0</v>
      </c>
      <c r="S490" s="414">
        <f>'2026 Spring Order Form V20'!$W$23</f>
        <v>0</v>
      </c>
      <c r="T490" s="414">
        <f>'2026 Spring Order Form V20'!$W$23</f>
        <v>0</v>
      </c>
      <c r="U490" s="122">
        <f>'2026 Spring Order Form V20'!$X$341</f>
        <v>0</v>
      </c>
      <c r="X490" s="496"/>
      <c r="Y490" s="122"/>
    </row>
    <row r="491" spans="1:25" x14ac:dyDescent="0.15">
      <c r="A491" s="122">
        <v>490</v>
      </c>
      <c r="C491" s="415">
        <f>'2026 Spring Order Form V20'!$F$18</f>
        <v>0</v>
      </c>
      <c r="D491" s="520" t="s">
        <v>435</v>
      </c>
      <c r="E491" s="533">
        <v>4510175</v>
      </c>
      <c r="F491" s="141">
        <v>903</v>
      </c>
      <c r="G491" s="414">
        <f>'2026 Spring Order Form V20'!$N$23</f>
        <v>0</v>
      </c>
      <c r="H491" s="414">
        <f>'2026 Spring Order Form V20'!$N$23</f>
        <v>0</v>
      </c>
      <c r="I491" s="122">
        <f>'2026 Spring Order Form V20'!$N$342</f>
        <v>0</v>
      </c>
      <c r="K491" s="414">
        <f>'2026 Spring Order Form V20'!$Q$23</f>
        <v>0</v>
      </c>
      <c r="L491" s="414">
        <f>'2026 Spring Order Form V20'!$Q$23</f>
        <v>0</v>
      </c>
      <c r="M491" s="122">
        <f>'2026 Spring Order Form V20'!$Q$342</f>
        <v>0</v>
      </c>
      <c r="O491" s="414">
        <f>'2026 Spring Order Form V20'!$T$23</f>
        <v>0</v>
      </c>
      <c r="P491" s="414">
        <f>'2026 Spring Order Form V20'!$T$23</f>
        <v>0</v>
      </c>
      <c r="Q491" s="122">
        <f>'2026 Spring Order Form V20'!$T$342</f>
        <v>0</v>
      </c>
      <c r="S491" s="414">
        <f>'2026 Spring Order Form V20'!$W$23</f>
        <v>0</v>
      </c>
      <c r="T491" s="414">
        <f>'2026 Spring Order Form V20'!$W$23</f>
        <v>0</v>
      </c>
      <c r="U491" s="122">
        <f>'2026 Spring Order Form V20'!$W$342</f>
        <v>0</v>
      </c>
      <c r="W491" s="491">
        <f>'2026 Spring Order Form V20'!$K$342</f>
        <v>0</v>
      </c>
      <c r="X491" s="496"/>
      <c r="Y491" s="122">
        <f>'2026 Spring Order Form V20'!$BS$342</f>
        <v>4</v>
      </c>
    </row>
    <row r="492" spans="1:25" x14ac:dyDescent="0.15">
      <c r="A492" s="122">
        <v>491</v>
      </c>
      <c r="C492" s="415">
        <f>'2026 Spring Order Form V20'!$F$18</f>
        <v>0</v>
      </c>
      <c r="D492" s="520" t="s">
        <v>435</v>
      </c>
      <c r="E492" s="534" t="s">
        <v>2251</v>
      </c>
      <c r="F492" s="141">
        <v>1652</v>
      </c>
      <c r="G492" s="414">
        <f>'2026 Spring Order Form V20'!$N$23</f>
        <v>0</v>
      </c>
      <c r="H492" s="414">
        <f>'2026 Spring Order Form V20'!$N$23</f>
        <v>0</v>
      </c>
      <c r="I492" s="122">
        <f>'2026 Spring Order Form V20'!$O$342</f>
        <v>0</v>
      </c>
      <c r="K492" s="414">
        <f>'2026 Spring Order Form V20'!$Q$23</f>
        <v>0</v>
      </c>
      <c r="L492" s="414">
        <f>'2026 Spring Order Form V20'!$Q$23</f>
        <v>0</v>
      </c>
      <c r="M492" s="122">
        <f>'2026 Spring Order Form V20'!$R$342</f>
        <v>0</v>
      </c>
      <c r="O492" s="414">
        <f>'2026 Spring Order Form V20'!$T$23</f>
        <v>0</v>
      </c>
      <c r="P492" s="414">
        <f>'2026 Spring Order Form V20'!$T$23</f>
        <v>0</v>
      </c>
      <c r="Q492" s="122">
        <f>'2026 Spring Order Form V20'!$U$342</f>
        <v>0</v>
      </c>
      <c r="S492" s="414">
        <f>'2026 Spring Order Form V20'!$W$23</f>
        <v>0</v>
      </c>
      <c r="T492" s="414">
        <f>'2026 Spring Order Form V20'!$W$23</f>
        <v>0</v>
      </c>
      <c r="U492" s="122">
        <f>'2026 Spring Order Form V20'!$X$342</f>
        <v>0</v>
      </c>
      <c r="X492" s="496"/>
      <c r="Y492" s="122"/>
    </row>
    <row r="493" spans="1:25" x14ac:dyDescent="0.15">
      <c r="A493" s="122">
        <v>492</v>
      </c>
      <c r="C493" s="415">
        <f>'2026 Spring Order Form V20'!$F$18</f>
        <v>0</v>
      </c>
      <c r="D493" s="520" t="s">
        <v>435</v>
      </c>
      <c r="E493" s="533">
        <v>4910178</v>
      </c>
      <c r="F493" s="141">
        <v>26254</v>
      </c>
      <c r="G493" s="414">
        <f>'2026 Spring Order Form V20'!$N$23</f>
        <v>0</v>
      </c>
      <c r="H493" s="414">
        <f>'2026 Spring Order Form V20'!$N$23</f>
        <v>0</v>
      </c>
      <c r="I493" s="122">
        <f>'2026 Spring Order Form V20'!$N$343</f>
        <v>0</v>
      </c>
      <c r="K493" s="414">
        <f>'2026 Spring Order Form V20'!$Q$23</f>
        <v>0</v>
      </c>
      <c r="L493" s="414">
        <f>'2026 Spring Order Form V20'!$Q$23</f>
        <v>0</v>
      </c>
      <c r="M493" s="122">
        <f>'2026 Spring Order Form V20'!$Q$343</f>
        <v>0</v>
      </c>
      <c r="O493" s="414">
        <f>'2026 Spring Order Form V20'!$T$23</f>
        <v>0</v>
      </c>
      <c r="P493" s="414">
        <f>'2026 Spring Order Form V20'!$T$23</f>
        <v>0</v>
      </c>
      <c r="Q493" s="122">
        <f>'2026 Spring Order Form V20'!$T$343</f>
        <v>0</v>
      </c>
      <c r="S493" s="414">
        <f>'2026 Spring Order Form V20'!$W$23</f>
        <v>0</v>
      </c>
      <c r="T493" s="414">
        <f>'2026 Spring Order Form V20'!$W$23</f>
        <v>0</v>
      </c>
      <c r="U493" s="122">
        <f>'2026 Spring Order Form V20'!$W$343</f>
        <v>0</v>
      </c>
      <c r="W493" s="491">
        <f>'2026 Spring Order Form V20'!$K$343</f>
        <v>0</v>
      </c>
      <c r="X493" s="496"/>
      <c r="Y493" s="122" t="str">
        <f>'2026 Spring Order Form V20'!$BS$343</f>
        <v>S/O</v>
      </c>
    </row>
    <row r="494" spans="1:25" x14ac:dyDescent="0.15">
      <c r="A494" s="122">
        <v>493</v>
      </c>
      <c r="C494" s="415">
        <f>'2026 Spring Order Form V20'!$F$18</f>
        <v>0</v>
      </c>
      <c r="D494" s="520" t="s">
        <v>435</v>
      </c>
      <c r="E494" s="534" t="s">
        <v>2252</v>
      </c>
      <c r="F494" s="141">
        <v>26256</v>
      </c>
      <c r="G494" s="414">
        <f>'2026 Spring Order Form V20'!$N$23</f>
        <v>0</v>
      </c>
      <c r="H494" s="414">
        <f>'2026 Spring Order Form V20'!$N$23</f>
        <v>0</v>
      </c>
      <c r="I494" s="122">
        <f>'2026 Spring Order Form V20'!$O$343</f>
        <v>0</v>
      </c>
      <c r="K494" s="414">
        <f>'2026 Spring Order Form V20'!$Q$23</f>
        <v>0</v>
      </c>
      <c r="L494" s="414">
        <f>'2026 Spring Order Form V20'!$Q$23</f>
        <v>0</v>
      </c>
      <c r="M494" s="122">
        <f>'2026 Spring Order Form V20'!$R$343</f>
        <v>0</v>
      </c>
      <c r="O494" s="414">
        <f>'2026 Spring Order Form V20'!$T$23</f>
        <v>0</v>
      </c>
      <c r="P494" s="414">
        <f>'2026 Spring Order Form V20'!$T$23</f>
        <v>0</v>
      </c>
      <c r="Q494" s="122">
        <f>'2026 Spring Order Form V20'!$U$343</f>
        <v>0</v>
      </c>
      <c r="S494" s="414">
        <f>'2026 Spring Order Form V20'!$W$23</f>
        <v>0</v>
      </c>
      <c r="T494" s="414">
        <f>'2026 Spring Order Form V20'!$W$23</f>
        <v>0</v>
      </c>
      <c r="U494" s="122">
        <f>'2026 Spring Order Form V20'!$X$343</f>
        <v>0</v>
      </c>
      <c r="X494" s="496"/>
      <c r="Y494" s="122"/>
    </row>
    <row r="495" spans="1:25" x14ac:dyDescent="0.15">
      <c r="A495" s="122">
        <v>494</v>
      </c>
      <c r="C495" s="415">
        <f>'2026 Spring Order Form V20'!$F$18</f>
        <v>0</v>
      </c>
      <c r="D495" s="520" t="s">
        <v>437</v>
      </c>
      <c r="E495" s="533">
        <v>4510225</v>
      </c>
      <c r="F495" s="141">
        <v>701</v>
      </c>
      <c r="G495" s="414">
        <f>'2026 Spring Order Form V20'!$N$23</f>
        <v>0</v>
      </c>
      <c r="H495" s="414">
        <f>'2026 Spring Order Form V20'!$N$23</f>
        <v>0</v>
      </c>
      <c r="I495" s="122">
        <f>'2026 Spring Order Form V20'!$N$344</f>
        <v>0</v>
      </c>
      <c r="K495" s="414">
        <f>'2026 Spring Order Form V20'!$Q$23</f>
        <v>0</v>
      </c>
      <c r="L495" s="414">
        <f>'2026 Spring Order Form V20'!$Q$23</f>
        <v>0</v>
      </c>
      <c r="M495" s="122">
        <f>'2026 Spring Order Form V20'!$Q$344</f>
        <v>0</v>
      </c>
      <c r="O495" s="414">
        <f>'2026 Spring Order Form V20'!$T$23</f>
        <v>0</v>
      </c>
      <c r="P495" s="414">
        <f>'2026 Spring Order Form V20'!$T$23</f>
        <v>0</v>
      </c>
      <c r="Q495" s="122">
        <f>'2026 Spring Order Form V20'!$T$344</f>
        <v>0</v>
      </c>
      <c r="S495" s="414">
        <f>'2026 Spring Order Form V20'!$W$23</f>
        <v>0</v>
      </c>
      <c r="T495" s="414">
        <f>'2026 Spring Order Form V20'!$W$23</f>
        <v>0</v>
      </c>
      <c r="U495" s="122">
        <f>'2026 Spring Order Form V20'!$W$344</f>
        <v>0</v>
      </c>
      <c r="W495" s="491">
        <f>'2026 Spring Order Form V20'!$K$344</f>
        <v>0</v>
      </c>
      <c r="X495" s="496"/>
      <c r="Y495" s="122">
        <f>'2026 Spring Order Form V20'!$BS$344</f>
        <v>17</v>
      </c>
    </row>
    <row r="496" spans="1:25" x14ac:dyDescent="0.15">
      <c r="A496" s="122">
        <v>495</v>
      </c>
      <c r="C496" s="415">
        <f>'2026 Spring Order Form V20'!$F$18</f>
        <v>0</v>
      </c>
      <c r="D496" s="520" t="s">
        <v>437</v>
      </c>
      <c r="E496" s="534" t="s">
        <v>2253</v>
      </c>
      <c r="F496" s="141">
        <v>1653</v>
      </c>
      <c r="G496" s="414">
        <f>'2026 Spring Order Form V20'!$N$23</f>
        <v>0</v>
      </c>
      <c r="H496" s="414">
        <f>'2026 Spring Order Form V20'!$N$23</f>
        <v>0</v>
      </c>
      <c r="I496" s="122">
        <f>'2026 Spring Order Form V20'!$O$344</f>
        <v>0</v>
      </c>
      <c r="K496" s="414">
        <f>'2026 Spring Order Form V20'!$Q$23</f>
        <v>0</v>
      </c>
      <c r="L496" s="414">
        <f>'2026 Spring Order Form V20'!$Q$23</f>
        <v>0</v>
      </c>
      <c r="M496" s="122">
        <f>'2026 Spring Order Form V20'!$R$344</f>
        <v>0</v>
      </c>
      <c r="O496" s="414">
        <f>'2026 Spring Order Form V20'!$T$23</f>
        <v>0</v>
      </c>
      <c r="P496" s="414">
        <f>'2026 Spring Order Form V20'!$T$23</f>
        <v>0</v>
      </c>
      <c r="Q496" s="122">
        <f>'2026 Spring Order Form V20'!$U$344</f>
        <v>0</v>
      </c>
      <c r="S496" s="414">
        <f>'2026 Spring Order Form V20'!$W$23</f>
        <v>0</v>
      </c>
      <c r="T496" s="414">
        <f>'2026 Spring Order Form V20'!$W$23</f>
        <v>0</v>
      </c>
      <c r="U496" s="122">
        <f>'2026 Spring Order Form V20'!$X$344</f>
        <v>0</v>
      </c>
      <c r="X496" s="496"/>
      <c r="Y496" s="122"/>
    </row>
    <row r="497" spans="1:25" x14ac:dyDescent="0.15">
      <c r="A497" s="122">
        <v>496</v>
      </c>
      <c r="C497" s="415">
        <f>'2026 Spring Order Form V20'!$F$18</f>
        <v>0</v>
      </c>
      <c r="D497" s="520" t="s">
        <v>439</v>
      </c>
      <c r="E497" s="538">
        <v>4511570</v>
      </c>
      <c r="F497" s="141">
        <v>1120</v>
      </c>
      <c r="G497" s="414">
        <f>'2026 Spring Order Form V20'!$N$23</f>
        <v>0</v>
      </c>
      <c r="H497" s="414">
        <f>'2026 Spring Order Form V20'!$N$23</f>
        <v>0</v>
      </c>
      <c r="I497" s="122">
        <f>'2026 Spring Order Form V20'!$N$346</f>
        <v>0</v>
      </c>
      <c r="K497" s="414">
        <f>'2026 Spring Order Form V20'!$Q$23</f>
        <v>0</v>
      </c>
      <c r="L497" s="414">
        <f>'2026 Spring Order Form V20'!$Q$23</f>
        <v>0</v>
      </c>
      <c r="M497" s="122">
        <f>'2026 Spring Order Form V20'!$Q$346</f>
        <v>0</v>
      </c>
      <c r="O497" s="414">
        <f>'2026 Spring Order Form V20'!$T$23</f>
        <v>0</v>
      </c>
      <c r="P497" s="414">
        <f>'2026 Spring Order Form V20'!$T$23</f>
        <v>0</v>
      </c>
      <c r="Q497" s="122">
        <f>'2026 Spring Order Form V20'!$T$346</f>
        <v>0</v>
      </c>
      <c r="S497" s="414">
        <f>'2026 Spring Order Form V20'!$W$23</f>
        <v>0</v>
      </c>
      <c r="T497" s="414">
        <f>'2026 Spring Order Form V20'!$W$23</f>
        <v>0</v>
      </c>
      <c r="U497" s="122">
        <f>'2026 Spring Order Form V20'!$W$346</f>
        <v>0</v>
      </c>
      <c r="W497" s="491">
        <f>'2026 Spring Order Form V20'!$K$346</f>
        <v>0</v>
      </c>
      <c r="X497" s="496"/>
      <c r="Y497" s="122" t="str">
        <f>'2026 Spring Order Form V20'!$BS$346</f>
        <v>S/O</v>
      </c>
    </row>
    <row r="498" spans="1:25" x14ac:dyDescent="0.15">
      <c r="A498" s="122">
        <v>497</v>
      </c>
      <c r="C498" s="415">
        <f>'2026 Spring Order Form V20'!$F$18</f>
        <v>0</v>
      </c>
      <c r="D498" s="520" t="s">
        <v>439</v>
      </c>
      <c r="E498" s="534" t="s">
        <v>2254</v>
      </c>
      <c r="F498" s="141">
        <v>1654</v>
      </c>
      <c r="G498" s="414">
        <f>'2026 Spring Order Form V20'!$N$23</f>
        <v>0</v>
      </c>
      <c r="H498" s="414">
        <f>'2026 Spring Order Form V20'!$N$23</f>
        <v>0</v>
      </c>
      <c r="I498" s="122">
        <f>'2026 Spring Order Form V20'!$O$346</f>
        <v>0</v>
      </c>
      <c r="K498" s="414">
        <f>'2026 Spring Order Form V20'!$Q$23</f>
        <v>0</v>
      </c>
      <c r="L498" s="414">
        <f>'2026 Spring Order Form V20'!$Q$23</f>
        <v>0</v>
      </c>
      <c r="M498" s="122">
        <f>'2026 Spring Order Form V20'!$R$346</f>
        <v>0</v>
      </c>
      <c r="O498" s="414">
        <f>'2026 Spring Order Form V20'!$T$23</f>
        <v>0</v>
      </c>
      <c r="P498" s="414">
        <f>'2026 Spring Order Form V20'!$T$23</f>
        <v>0</v>
      </c>
      <c r="Q498" s="122">
        <f>'2026 Spring Order Form V20'!$U$346</f>
        <v>0</v>
      </c>
      <c r="S498" s="414">
        <f>'2026 Spring Order Form V20'!$W$23</f>
        <v>0</v>
      </c>
      <c r="T498" s="414">
        <f>'2026 Spring Order Form V20'!$W$23</f>
        <v>0</v>
      </c>
      <c r="U498" s="122">
        <f>'2026 Spring Order Form V20'!$X$346</f>
        <v>0</v>
      </c>
      <c r="X498" s="496"/>
      <c r="Y498" s="122"/>
    </row>
    <row r="499" spans="1:25" x14ac:dyDescent="0.15">
      <c r="A499" s="122">
        <v>498</v>
      </c>
      <c r="C499" s="415">
        <f>'2026 Spring Order Form V20'!$F$18</f>
        <v>0</v>
      </c>
      <c r="D499" s="520" t="s">
        <v>441</v>
      </c>
      <c r="E499" s="538">
        <v>4511500</v>
      </c>
      <c r="F499" s="141">
        <v>1029</v>
      </c>
      <c r="G499" s="414">
        <f>'2026 Spring Order Form V20'!$N$23</f>
        <v>0</v>
      </c>
      <c r="H499" s="414">
        <f>'2026 Spring Order Form V20'!$N$23</f>
        <v>0</v>
      </c>
      <c r="I499" s="122">
        <f>'2026 Spring Order Form V20'!$N$347</f>
        <v>0</v>
      </c>
      <c r="K499" s="414">
        <f>'2026 Spring Order Form V20'!$Q$23</f>
        <v>0</v>
      </c>
      <c r="L499" s="414">
        <f>'2026 Spring Order Form V20'!$Q$23</f>
        <v>0</v>
      </c>
      <c r="M499" s="122">
        <f>'2026 Spring Order Form V20'!$Q$347</f>
        <v>0</v>
      </c>
      <c r="O499" s="414">
        <f>'2026 Spring Order Form V20'!$T$23</f>
        <v>0</v>
      </c>
      <c r="P499" s="414">
        <f>'2026 Spring Order Form V20'!$T$23</f>
        <v>0</v>
      </c>
      <c r="Q499" s="122">
        <f>'2026 Spring Order Form V20'!$T$347</f>
        <v>0</v>
      </c>
      <c r="S499" s="414">
        <f>'2026 Spring Order Form V20'!$W$23</f>
        <v>0</v>
      </c>
      <c r="T499" s="414">
        <f>'2026 Spring Order Form V20'!$W$23</f>
        <v>0</v>
      </c>
      <c r="U499" s="122">
        <f>'2026 Spring Order Form V20'!$W$347</f>
        <v>0</v>
      </c>
      <c r="W499" s="491">
        <f>'2026 Spring Order Form V20'!$K$347</f>
        <v>0</v>
      </c>
      <c r="X499" s="496"/>
      <c r="Y499" s="122">
        <f>'2026 Spring Order Form V20'!$BS$347</f>
        <v>28</v>
      </c>
    </row>
    <row r="500" spans="1:25" x14ac:dyDescent="0.15">
      <c r="A500" s="122">
        <v>499</v>
      </c>
      <c r="C500" s="415">
        <f>'2026 Spring Order Form V20'!$F$18</f>
        <v>0</v>
      </c>
      <c r="D500" s="520" t="s">
        <v>441</v>
      </c>
      <c r="E500" s="534" t="s">
        <v>2255</v>
      </c>
      <c r="F500" s="141">
        <v>1656</v>
      </c>
      <c r="G500" s="414">
        <f>'2026 Spring Order Form V20'!$N$23</f>
        <v>0</v>
      </c>
      <c r="H500" s="414">
        <f>'2026 Spring Order Form V20'!$N$23</f>
        <v>0</v>
      </c>
      <c r="I500" s="122">
        <f>'2026 Spring Order Form V20'!$O$347</f>
        <v>0</v>
      </c>
      <c r="K500" s="414">
        <f>'2026 Spring Order Form V20'!$Q$23</f>
        <v>0</v>
      </c>
      <c r="L500" s="414">
        <f>'2026 Spring Order Form V20'!$Q$23</f>
        <v>0</v>
      </c>
      <c r="M500" s="122">
        <f>'2026 Spring Order Form V20'!$R$347</f>
        <v>0</v>
      </c>
      <c r="O500" s="414">
        <f>'2026 Spring Order Form V20'!$T$23</f>
        <v>0</v>
      </c>
      <c r="P500" s="414">
        <f>'2026 Spring Order Form V20'!$T$23</f>
        <v>0</v>
      </c>
      <c r="Q500" s="122">
        <f>'2026 Spring Order Form V20'!$U$347</f>
        <v>0</v>
      </c>
      <c r="S500" s="414">
        <f>'2026 Spring Order Form V20'!$W$23</f>
        <v>0</v>
      </c>
      <c r="T500" s="414">
        <f>'2026 Spring Order Form V20'!$W$23</f>
        <v>0</v>
      </c>
      <c r="U500" s="122">
        <f>'2026 Spring Order Form V20'!$X$347</f>
        <v>0</v>
      </c>
      <c r="X500" s="496"/>
      <c r="Y500" s="122"/>
    </row>
    <row r="501" spans="1:25" x14ac:dyDescent="0.15">
      <c r="A501" s="122">
        <v>500</v>
      </c>
      <c r="C501" s="415">
        <f>'2026 Spring Order Form V20'!$F$18</f>
        <v>0</v>
      </c>
      <c r="D501" s="520" t="s">
        <v>442</v>
      </c>
      <c r="E501" s="533">
        <v>4511550</v>
      </c>
      <c r="F501" s="141">
        <v>1071</v>
      </c>
      <c r="G501" s="414">
        <f>'2026 Spring Order Form V20'!$N$23</f>
        <v>0</v>
      </c>
      <c r="H501" s="414">
        <f>'2026 Spring Order Form V20'!$N$23</f>
        <v>0</v>
      </c>
      <c r="I501" s="122">
        <f>'2026 Spring Order Form V20'!$N$348</f>
        <v>0</v>
      </c>
      <c r="K501" s="414">
        <f>'2026 Spring Order Form V20'!$Q$23</f>
        <v>0</v>
      </c>
      <c r="L501" s="414">
        <f>'2026 Spring Order Form V20'!$Q$23</f>
        <v>0</v>
      </c>
      <c r="M501" s="122">
        <f>'2026 Spring Order Form V20'!$Q$348</f>
        <v>0</v>
      </c>
      <c r="O501" s="414">
        <f>'2026 Spring Order Form V20'!$T$23</f>
        <v>0</v>
      </c>
      <c r="P501" s="414">
        <f>'2026 Spring Order Form V20'!$T$23</f>
        <v>0</v>
      </c>
      <c r="Q501" s="122">
        <f>'2026 Spring Order Form V20'!$T$348</f>
        <v>0</v>
      </c>
      <c r="S501" s="414">
        <f>'2026 Spring Order Form V20'!$W$23</f>
        <v>0</v>
      </c>
      <c r="T501" s="414">
        <f>'2026 Spring Order Form V20'!$W$23</f>
        <v>0</v>
      </c>
      <c r="U501" s="122">
        <f>'2026 Spring Order Form V20'!$W$348</f>
        <v>0</v>
      </c>
      <c r="W501" s="491">
        <f>'2026 Spring Order Form V20'!$K$348</f>
        <v>0</v>
      </c>
      <c r="X501" s="496"/>
      <c r="Y501" s="122">
        <f>'2026 Spring Order Form V20'!$BS$348</f>
        <v>4</v>
      </c>
    </row>
    <row r="502" spans="1:25" x14ac:dyDescent="0.15">
      <c r="A502" s="122">
        <v>501</v>
      </c>
      <c r="C502" s="415">
        <f>'2026 Spring Order Form V20'!$F$18</f>
        <v>0</v>
      </c>
      <c r="D502" s="520" t="s">
        <v>442</v>
      </c>
      <c r="E502" s="534" t="s">
        <v>2256</v>
      </c>
      <c r="F502" s="141">
        <v>1657</v>
      </c>
      <c r="G502" s="414">
        <f>'2026 Spring Order Form V20'!$N$23</f>
        <v>0</v>
      </c>
      <c r="H502" s="414">
        <f>'2026 Spring Order Form V20'!$N$23</f>
        <v>0</v>
      </c>
      <c r="I502" s="122">
        <f>'2026 Spring Order Form V20'!$O$348</f>
        <v>0</v>
      </c>
      <c r="K502" s="414">
        <f>'2026 Spring Order Form V20'!$Q$23</f>
        <v>0</v>
      </c>
      <c r="L502" s="414">
        <f>'2026 Spring Order Form V20'!$Q$23</f>
        <v>0</v>
      </c>
      <c r="M502" s="122">
        <f>'2026 Spring Order Form V20'!$R$348</f>
        <v>0</v>
      </c>
      <c r="O502" s="414">
        <f>'2026 Spring Order Form V20'!$T$23</f>
        <v>0</v>
      </c>
      <c r="P502" s="414">
        <f>'2026 Spring Order Form V20'!$T$23</f>
        <v>0</v>
      </c>
      <c r="Q502" s="122">
        <f>'2026 Spring Order Form V20'!$U$348</f>
        <v>0</v>
      </c>
      <c r="S502" s="414">
        <f>'2026 Spring Order Form V20'!$W$23</f>
        <v>0</v>
      </c>
      <c r="T502" s="414">
        <f>'2026 Spring Order Form V20'!$W$23</f>
        <v>0</v>
      </c>
      <c r="U502" s="122">
        <f>'2026 Spring Order Form V20'!$X$348</f>
        <v>0</v>
      </c>
      <c r="X502" s="496"/>
      <c r="Y502" s="122"/>
    </row>
    <row r="503" spans="1:25" x14ac:dyDescent="0.15">
      <c r="A503" s="122">
        <v>502</v>
      </c>
      <c r="C503" s="415">
        <f>'2026 Spring Order Form V20'!$F$18</f>
        <v>0</v>
      </c>
      <c r="D503" s="520" t="s">
        <v>443</v>
      </c>
      <c r="E503" s="533">
        <v>4511675</v>
      </c>
      <c r="F503" s="141">
        <v>20221</v>
      </c>
      <c r="G503" s="414">
        <f>'2026 Spring Order Form V20'!$N$23</f>
        <v>0</v>
      </c>
      <c r="H503" s="414">
        <f>'2026 Spring Order Form V20'!$N$23</f>
        <v>0</v>
      </c>
      <c r="I503" s="122">
        <f>'2026 Spring Order Form V20'!$N$349</f>
        <v>0</v>
      </c>
      <c r="K503" s="414">
        <f>'2026 Spring Order Form V20'!$Q$23</f>
        <v>0</v>
      </c>
      <c r="L503" s="414">
        <f>'2026 Spring Order Form V20'!$Q$23</f>
        <v>0</v>
      </c>
      <c r="M503" s="122">
        <f>'2026 Spring Order Form V20'!$Q$349</f>
        <v>0</v>
      </c>
      <c r="O503" s="414">
        <f>'2026 Spring Order Form V20'!$T$23</f>
        <v>0</v>
      </c>
      <c r="P503" s="414">
        <f>'2026 Spring Order Form V20'!$T$23</f>
        <v>0</v>
      </c>
      <c r="Q503" s="122">
        <f>'2026 Spring Order Form V20'!$T$349</f>
        <v>0</v>
      </c>
      <c r="S503" s="414">
        <f>'2026 Spring Order Form V20'!$W$23</f>
        <v>0</v>
      </c>
      <c r="T503" s="414">
        <f>'2026 Spring Order Form V20'!$W$23</f>
        <v>0</v>
      </c>
      <c r="U503" s="122">
        <f>'2026 Spring Order Form V20'!$W$349</f>
        <v>0</v>
      </c>
      <c r="W503" s="491">
        <f>'2026 Spring Order Form V20'!$K$349</f>
        <v>0</v>
      </c>
      <c r="X503" s="496"/>
      <c r="Y503" s="122" t="str">
        <f>'2026 Spring Order Form V20'!$BS$349</f>
        <v>S/O</v>
      </c>
    </row>
    <row r="504" spans="1:25" x14ac:dyDescent="0.15">
      <c r="A504" s="122">
        <v>503</v>
      </c>
      <c r="C504" s="415">
        <f>'2026 Spring Order Form V20'!$F$18</f>
        <v>0</v>
      </c>
      <c r="D504" s="520" t="s">
        <v>443</v>
      </c>
      <c r="E504" s="534" t="s">
        <v>2257</v>
      </c>
      <c r="F504" s="141">
        <v>20220</v>
      </c>
      <c r="G504" s="414">
        <f>'2026 Spring Order Form V20'!$N$23</f>
        <v>0</v>
      </c>
      <c r="H504" s="414">
        <f>'2026 Spring Order Form V20'!$N$23</f>
        <v>0</v>
      </c>
      <c r="I504" s="122">
        <f>'2026 Spring Order Form V20'!$O$349</f>
        <v>0</v>
      </c>
      <c r="K504" s="414">
        <f>'2026 Spring Order Form V20'!$Q$23</f>
        <v>0</v>
      </c>
      <c r="L504" s="414">
        <f>'2026 Spring Order Form V20'!$Q$23</f>
        <v>0</v>
      </c>
      <c r="M504" s="122">
        <f>'2026 Spring Order Form V20'!$R$349</f>
        <v>0</v>
      </c>
      <c r="O504" s="414">
        <f>'2026 Spring Order Form V20'!$T$23</f>
        <v>0</v>
      </c>
      <c r="P504" s="414">
        <f>'2026 Spring Order Form V20'!$T$23</f>
        <v>0</v>
      </c>
      <c r="Q504" s="122">
        <f>'2026 Spring Order Form V20'!$U$349</f>
        <v>0</v>
      </c>
      <c r="S504" s="414">
        <f>'2026 Spring Order Form V20'!$W$23</f>
        <v>0</v>
      </c>
      <c r="T504" s="414">
        <f>'2026 Spring Order Form V20'!$W$23</f>
        <v>0</v>
      </c>
      <c r="U504" s="122">
        <f>'2026 Spring Order Form V20'!$X$349</f>
        <v>0</v>
      </c>
      <c r="X504" s="496"/>
      <c r="Y504" s="122"/>
    </row>
    <row r="505" spans="1:25" x14ac:dyDescent="0.15">
      <c r="A505" s="122">
        <v>504</v>
      </c>
      <c r="C505" s="415">
        <f>'2026 Spring Order Form V20'!$F$18</f>
        <v>0</v>
      </c>
      <c r="D505" s="520" t="s">
        <v>443</v>
      </c>
      <c r="E505" s="533">
        <v>4511670</v>
      </c>
      <c r="F505" s="141">
        <v>1092</v>
      </c>
      <c r="G505" s="414">
        <f>'2026 Spring Order Form V20'!$N$23</f>
        <v>0</v>
      </c>
      <c r="H505" s="414">
        <f>'2026 Spring Order Form V20'!$N$23</f>
        <v>0</v>
      </c>
      <c r="I505" s="122">
        <f>'2026 Spring Order Form V20'!$N$350</f>
        <v>0</v>
      </c>
      <c r="K505" s="414">
        <f>'2026 Spring Order Form V20'!$Q$23</f>
        <v>0</v>
      </c>
      <c r="L505" s="414">
        <f>'2026 Spring Order Form V20'!$Q$23</f>
        <v>0</v>
      </c>
      <c r="M505" s="122">
        <f>'2026 Spring Order Form V20'!$Q$350</f>
        <v>0</v>
      </c>
      <c r="O505" s="414">
        <f>'2026 Spring Order Form V20'!$T$23</f>
        <v>0</v>
      </c>
      <c r="P505" s="414">
        <f>'2026 Spring Order Form V20'!$T$23</f>
        <v>0</v>
      </c>
      <c r="Q505" s="122">
        <f>'2026 Spring Order Form V20'!$T$350</f>
        <v>0</v>
      </c>
      <c r="S505" s="414">
        <f>'2026 Spring Order Form V20'!$W$23</f>
        <v>0</v>
      </c>
      <c r="T505" s="414">
        <f>'2026 Spring Order Form V20'!$W$23</f>
        <v>0</v>
      </c>
      <c r="U505" s="122">
        <f>'2026 Spring Order Form V20'!$W$350</f>
        <v>0</v>
      </c>
      <c r="W505" s="491">
        <f>'2026 Spring Order Form V20'!$K$350</f>
        <v>0</v>
      </c>
      <c r="X505" s="496"/>
      <c r="Y505" s="122">
        <f>'2026 Spring Order Form V20'!$BS$350</f>
        <v>49</v>
      </c>
    </row>
    <row r="506" spans="1:25" x14ac:dyDescent="0.15">
      <c r="A506" s="122">
        <v>505</v>
      </c>
      <c r="C506" s="415">
        <f>'2026 Spring Order Form V20'!$F$18</f>
        <v>0</v>
      </c>
      <c r="D506" s="520" t="s">
        <v>443</v>
      </c>
      <c r="E506" s="534" t="s">
        <v>2258</v>
      </c>
      <c r="F506" s="141">
        <v>1660</v>
      </c>
      <c r="G506" s="414">
        <f>'2026 Spring Order Form V20'!$N$23</f>
        <v>0</v>
      </c>
      <c r="H506" s="414">
        <f>'2026 Spring Order Form V20'!$N$23</f>
        <v>0</v>
      </c>
      <c r="I506" s="122">
        <f>'2026 Spring Order Form V20'!$O$350</f>
        <v>0</v>
      </c>
      <c r="K506" s="414">
        <f>'2026 Spring Order Form V20'!$Q$23</f>
        <v>0</v>
      </c>
      <c r="L506" s="414">
        <f>'2026 Spring Order Form V20'!$Q$23</f>
        <v>0</v>
      </c>
      <c r="M506" s="122">
        <f>'2026 Spring Order Form V20'!$R$350</f>
        <v>0</v>
      </c>
      <c r="O506" s="414">
        <f>'2026 Spring Order Form V20'!$T$23</f>
        <v>0</v>
      </c>
      <c r="P506" s="414">
        <f>'2026 Spring Order Form V20'!$T$23</f>
        <v>0</v>
      </c>
      <c r="Q506" s="122">
        <f>'2026 Spring Order Form V20'!$U$350</f>
        <v>0</v>
      </c>
      <c r="S506" s="414">
        <f>'2026 Spring Order Form V20'!$W$23</f>
        <v>0</v>
      </c>
      <c r="T506" s="414">
        <f>'2026 Spring Order Form V20'!$W$23</f>
        <v>0</v>
      </c>
      <c r="U506" s="122">
        <f>'2026 Spring Order Form V20'!$X$350</f>
        <v>0</v>
      </c>
      <c r="X506" s="496"/>
      <c r="Y506" s="122"/>
    </row>
    <row r="507" spans="1:25" x14ac:dyDescent="0.15">
      <c r="A507" s="122">
        <v>506</v>
      </c>
      <c r="C507" s="415">
        <f>'2026 Spring Order Form V20'!$F$18</f>
        <v>0</v>
      </c>
      <c r="D507" s="520" t="s">
        <v>446</v>
      </c>
      <c r="E507" s="533">
        <v>4512000</v>
      </c>
      <c r="F507" s="141">
        <v>933</v>
      </c>
      <c r="G507" s="414">
        <f>'2026 Spring Order Form V20'!$N$23</f>
        <v>0</v>
      </c>
      <c r="H507" s="414">
        <f>'2026 Spring Order Form V20'!$N$23</f>
        <v>0</v>
      </c>
      <c r="I507" s="122">
        <f>'2026 Spring Order Form V20'!$N$352</f>
        <v>0</v>
      </c>
      <c r="K507" s="414">
        <f>'2026 Spring Order Form V20'!$Q$23</f>
        <v>0</v>
      </c>
      <c r="L507" s="414">
        <f>'2026 Spring Order Form V20'!$Q$23</f>
        <v>0</v>
      </c>
      <c r="M507" s="122">
        <f>'2026 Spring Order Form V20'!$Q$352</f>
        <v>0</v>
      </c>
      <c r="O507" s="414">
        <f>'2026 Spring Order Form V20'!$T$23</f>
        <v>0</v>
      </c>
      <c r="P507" s="414">
        <f>'2026 Spring Order Form V20'!$T$23</f>
        <v>0</v>
      </c>
      <c r="Q507" s="122">
        <f>'2026 Spring Order Form V20'!$T$352</f>
        <v>0</v>
      </c>
      <c r="S507" s="414">
        <f>'2026 Spring Order Form V20'!$W$23</f>
        <v>0</v>
      </c>
      <c r="T507" s="414">
        <f>'2026 Spring Order Form V20'!$W$23</f>
        <v>0</v>
      </c>
      <c r="U507" s="122">
        <f>'2026 Spring Order Form V20'!$W$352</f>
        <v>0</v>
      </c>
      <c r="W507" s="491">
        <f>'2026 Spring Order Form V20'!$K$352</f>
        <v>0</v>
      </c>
      <c r="X507" s="496"/>
      <c r="Y507" s="122" t="str">
        <f>'2026 Spring Order Form V20'!$BS$352</f>
        <v>S/O</v>
      </c>
    </row>
    <row r="508" spans="1:25" x14ac:dyDescent="0.15">
      <c r="A508" s="122">
        <v>507</v>
      </c>
      <c r="C508" s="415">
        <f>'2026 Spring Order Form V20'!$F$18</f>
        <v>0</v>
      </c>
      <c r="D508" s="520" t="s">
        <v>446</v>
      </c>
      <c r="E508" s="534" t="s">
        <v>2259</v>
      </c>
      <c r="F508" s="141">
        <v>1681</v>
      </c>
      <c r="G508" s="414">
        <f>'2026 Spring Order Form V20'!$N$23</f>
        <v>0</v>
      </c>
      <c r="H508" s="414">
        <f>'2026 Spring Order Form V20'!$N$23</f>
        <v>0</v>
      </c>
      <c r="I508" s="122">
        <f>'2026 Spring Order Form V20'!$O$352</f>
        <v>0</v>
      </c>
      <c r="K508" s="414">
        <f>'2026 Spring Order Form V20'!$Q$23</f>
        <v>0</v>
      </c>
      <c r="L508" s="414">
        <f>'2026 Spring Order Form V20'!$Q$23</f>
        <v>0</v>
      </c>
      <c r="M508" s="122">
        <f>'2026 Spring Order Form V20'!$R$352</f>
        <v>0</v>
      </c>
      <c r="O508" s="414">
        <f>'2026 Spring Order Form V20'!$T$23</f>
        <v>0</v>
      </c>
      <c r="P508" s="414">
        <f>'2026 Spring Order Form V20'!$T$23</f>
        <v>0</v>
      </c>
      <c r="Q508" s="122">
        <f>'2026 Spring Order Form V20'!$U$352</f>
        <v>0</v>
      </c>
      <c r="S508" s="414">
        <f>'2026 Spring Order Form V20'!$W$23</f>
        <v>0</v>
      </c>
      <c r="T508" s="414">
        <f>'2026 Spring Order Form V20'!$W$23</f>
        <v>0</v>
      </c>
      <c r="U508" s="122">
        <f>'2026 Spring Order Form V20'!$X$352</f>
        <v>0</v>
      </c>
      <c r="X508" s="496"/>
      <c r="Y508" s="122"/>
    </row>
    <row r="509" spans="1:25" x14ac:dyDescent="0.15">
      <c r="A509" s="122">
        <v>508</v>
      </c>
      <c r="C509" s="415">
        <f>'2026 Spring Order Form V20'!$F$18</f>
        <v>0</v>
      </c>
      <c r="D509" s="529" t="s">
        <v>448</v>
      </c>
      <c r="E509" s="549">
        <v>4512100</v>
      </c>
      <c r="F509" s="141">
        <v>1024</v>
      </c>
      <c r="G509" s="414">
        <f>'2026 Spring Order Form V20'!$N$23</f>
        <v>0</v>
      </c>
      <c r="H509" s="414">
        <f>'2026 Spring Order Form V20'!$N$23</f>
        <v>0</v>
      </c>
      <c r="I509" s="122">
        <f>'2026 Spring Order Form V20'!$N$353</f>
        <v>0</v>
      </c>
      <c r="K509" s="414">
        <f>'2026 Spring Order Form V20'!$Q$23</f>
        <v>0</v>
      </c>
      <c r="L509" s="414">
        <f>'2026 Spring Order Form V20'!$Q$23</f>
        <v>0</v>
      </c>
      <c r="M509" s="122">
        <f>'2026 Spring Order Form V20'!$Q$353</f>
        <v>0</v>
      </c>
      <c r="O509" s="414">
        <f>'2026 Spring Order Form V20'!$T$23</f>
        <v>0</v>
      </c>
      <c r="P509" s="414">
        <f>'2026 Spring Order Form V20'!$T$23</f>
        <v>0</v>
      </c>
      <c r="Q509" s="122">
        <f>'2026 Spring Order Form V20'!$T$353</f>
        <v>0</v>
      </c>
      <c r="S509" s="414">
        <f>'2026 Spring Order Form V20'!$W$23</f>
        <v>0</v>
      </c>
      <c r="T509" s="414">
        <f>'2026 Spring Order Form V20'!$W$23</f>
        <v>0</v>
      </c>
      <c r="U509" s="122">
        <f>'2026 Spring Order Form V20'!$W$353</f>
        <v>0</v>
      </c>
      <c r="W509" s="491">
        <f>'2026 Spring Order Form V20'!$K$353</f>
        <v>0</v>
      </c>
      <c r="X509" s="496"/>
      <c r="Y509" s="122">
        <f>'2026 Spring Order Form V20'!$BS$353</f>
        <v>11</v>
      </c>
    </row>
    <row r="510" spans="1:25" x14ac:dyDescent="0.15">
      <c r="A510" s="122">
        <v>509</v>
      </c>
      <c r="C510" s="415">
        <f>'2026 Spring Order Form V20'!$F$18</f>
        <v>0</v>
      </c>
      <c r="D510" s="520" t="s">
        <v>448</v>
      </c>
      <c r="E510" s="534" t="s">
        <v>2260</v>
      </c>
      <c r="F510" s="141">
        <v>1682</v>
      </c>
      <c r="G510" s="414">
        <f>'2026 Spring Order Form V20'!$N$23</f>
        <v>0</v>
      </c>
      <c r="H510" s="414">
        <f>'2026 Spring Order Form V20'!$N$23</f>
        <v>0</v>
      </c>
      <c r="I510" s="122">
        <f>'2026 Spring Order Form V20'!$O$353</f>
        <v>0</v>
      </c>
      <c r="K510" s="414">
        <f>'2026 Spring Order Form V20'!$Q$23</f>
        <v>0</v>
      </c>
      <c r="L510" s="414">
        <f>'2026 Spring Order Form V20'!$Q$23</f>
        <v>0</v>
      </c>
      <c r="M510" s="122">
        <f>'2026 Spring Order Form V20'!$R$353</f>
        <v>0</v>
      </c>
      <c r="O510" s="414">
        <f>'2026 Spring Order Form V20'!$T$23</f>
        <v>0</v>
      </c>
      <c r="P510" s="414">
        <f>'2026 Spring Order Form V20'!$T$23</f>
        <v>0</v>
      </c>
      <c r="Q510" s="122">
        <f>'2026 Spring Order Form V20'!$U$353</f>
        <v>0</v>
      </c>
      <c r="S510" s="414">
        <f>'2026 Spring Order Form V20'!$W$23</f>
        <v>0</v>
      </c>
      <c r="T510" s="414">
        <f>'2026 Spring Order Form V20'!$W$23</f>
        <v>0</v>
      </c>
      <c r="U510" s="122">
        <f>'2026 Spring Order Form V20'!$X$353</f>
        <v>0</v>
      </c>
      <c r="X510" s="496"/>
      <c r="Y510" s="122"/>
    </row>
    <row r="511" spans="1:25" x14ac:dyDescent="0.15">
      <c r="A511" s="122">
        <v>510</v>
      </c>
      <c r="C511" s="415">
        <f>'2026 Spring Order Form V20'!$F$18</f>
        <v>0</v>
      </c>
      <c r="D511" s="520" t="s">
        <v>452</v>
      </c>
      <c r="E511" s="538">
        <v>4583354</v>
      </c>
      <c r="F511" s="141">
        <v>27053</v>
      </c>
      <c r="G511" s="414">
        <f>'2026 Spring Order Form V20'!$N$23</f>
        <v>0</v>
      </c>
      <c r="H511" s="414">
        <f>'2026 Spring Order Form V20'!$N$23</f>
        <v>0</v>
      </c>
      <c r="I511" s="122">
        <f>'2026 Spring Order Form V20'!$N$357</f>
        <v>0</v>
      </c>
      <c r="K511" s="414">
        <f>'2026 Spring Order Form V20'!$Q$23</f>
        <v>0</v>
      </c>
      <c r="L511" s="414">
        <f>'2026 Spring Order Form V20'!$Q$23</f>
        <v>0</v>
      </c>
      <c r="M511" s="122">
        <f>'2026 Spring Order Form V20'!$Q$357</f>
        <v>0</v>
      </c>
      <c r="O511" s="414">
        <f>'2026 Spring Order Form V20'!$T$23</f>
        <v>0</v>
      </c>
      <c r="P511" s="414">
        <f>'2026 Spring Order Form V20'!$T$23</f>
        <v>0</v>
      </c>
      <c r="Q511" s="122">
        <f>'2026 Spring Order Form V20'!$T$357</f>
        <v>0</v>
      </c>
      <c r="S511" s="414">
        <f>'2026 Spring Order Form V20'!$W$23</f>
        <v>0</v>
      </c>
      <c r="T511" s="414">
        <f>'2026 Spring Order Form V20'!$W$23</f>
        <v>0</v>
      </c>
      <c r="U511" s="122">
        <f>'2026 Spring Order Form V20'!$W$357</f>
        <v>0</v>
      </c>
      <c r="W511" s="491">
        <f>'2026 Spring Order Form V20'!$K$357</f>
        <v>0</v>
      </c>
      <c r="X511" s="496"/>
      <c r="Y511" s="122">
        <f>'2026 Spring Order Form V20'!$BS$357</f>
        <v>22</v>
      </c>
    </row>
    <row r="512" spans="1:25" x14ac:dyDescent="0.15">
      <c r="A512" s="122">
        <v>511</v>
      </c>
      <c r="C512" s="415">
        <f>'2026 Spring Order Form V20'!$F$18</f>
        <v>0</v>
      </c>
      <c r="D512" s="520" t="s">
        <v>452</v>
      </c>
      <c r="E512" s="534" t="s">
        <v>2261</v>
      </c>
      <c r="F512" s="141">
        <v>27332</v>
      </c>
      <c r="G512" s="414">
        <f>'2026 Spring Order Form V20'!$N$23</f>
        <v>0</v>
      </c>
      <c r="H512" s="414">
        <f>'2026 Spring Order Form V20'!$N$23</f>
        <v>0</v>
      </c>
      <c r="I512" s="122">
        <f>'2026 Spring Order Form V20'!$O$357</f>
        <v>0</v>
      </c>
      <c r="K512" s="414">
        <f>'2026 Spring Order Form V20'!$Q$23</f>
        <v>0</v>
      </c>
      <c r="L512" s="414">
        <f>'2026 Spring Order Form V20'!$Q$23</f>
        <v>0</v>
      </c>
      <c r="M512" s="122">
        <f>'2026 Spring Order Form V20'!$R$357</f>
        <v>0</v>
      </c>
      <c r="O512" s="414">
        <f>'2026 Spring Order Form V20'!$T$23</f>
        <v>0</v>
      </c>
      <c r="P512" s="414">
        <f>'2026 Spring Order Form V20'!$T$23</f>
        <v>0</v>
      </c>
      <c r="Q512" s="122">
        <f>'2026 Spring Order Form V20'!$U$357</f>
        <v>0</v>
      </c>
      <c r="S512" s="414">
        <f>'2026 Spring Order Form V20'!$W$23</f>
        <v>0</v>
      </c>
      <c r="T512" s="414">
        <f>'2026 Spring Order Form V20'!$W$23</f>
        <v>0</v>
      </c>
      <c r="U512" s="122">
        <f>'2026 Spring Order Form V20'!$X$357</f>
        <v>0</v>
      </c>
      <c r="X512" s="496"/>
      <c r="Y512" s="122"/>
    </row>
    <row r="513" spans="1:25" x14ac:dyDescent="0.15">
      <c r="A513" s="122">
        <v>512</v>
      </c>
      <c r="C513" s="415">
        <f>'2026 Spring Order Form V20'!$F$18</f>
        <v>0</v>
      </c>
      <c r="D513" s="520" t="s">
        <v>454</v>
      </c>
      <c r="E513" s="538">
        <v>4583404</v>
      </c>
      <c r="F513" s="141">
        <v>27054</v>
      </c>
      <c r="G513" s="414">
        <f>'2026 Spring Order Form V20'!$N$23</f>
        <v>0</v>
      </c>
      <c r="H513" s="414">
        <f>'2026 Spring Order Form V20'!$N$23</f>
        <v>0</v>
      </c>
      <c r="I513" s="122">
        <f>'2026 Spring Order Form V20'!$N$358</f>
        <v>0</v>
      </c>
      <c r="K513" s="414">
        <f>'2026 Spring Order Form V20'!$Q$23</f>
        <v>0</v>
      </c>
      <c r="L513" s="414">
        <f>'2026 Spring Order Form V20'!$Q$23</f>
        <v>0</v>
      </c>
      <c r="M513" s="122">
        <f>'2026 Spring Order Form V20'!$Q$358</f>
        <v>0</v>
      </c>
      <c r="O513" s="414">
        <f>'2026 Spring Order Form V20'!$T$23</f>
        <v>0</v>
      </c>
      <c r="P513" s="414">
        <f>'2026 Spring Order Form V20'!$T$23</f>
        <v>0</v>
      </c>
      <c r="Q513" s="122">
        <f>'2026 Spring Order Form V20'!$T$358</f>
        <v>0</v>
      </c>
      <c r="S513" s="414">
        <f>'2026 Spring Order Form V20'!$W$23</f>
        <v>0</v>
      </c>
      <c r="T513" s="414">
        <f>'2026 Spring Order Form V20'!$W$23</f>
        <v>0</v>
      </c>
      <c r="U513" s="122">
        <f>'2026 Spring Order Form V20'!$W$358</f>
        <v>0</v>
      </c>
      <c r="W513" s="491">
        <f>'2026 Spring Order Form V20'!$K$358</f>
        <v>0</v>
      </c>
      <c r="X513" s="496"/>
      <c r="Y513" s="122">
        <f>'2026 Spring Order Form V20'!$BS$358</f>
        <v>34</v>
      </c>
    </row>
    <row r="514" spans="1:25" x14ac:dyDescent="0.15">
      <c r="A514" s="122">
        <v>513</v>
      </c>
      <c r="C514" s="415">
        <f>'2026 Spring Order Form V20'!$F$18</f>
        <v>0</v>
      </c>
      <c r="D514" s="520" t="s">
        <v>454</v>
      </c>
      <c r="E514" s="534" t="s">
        <v>2262</v>
      </c>
      <c r="F514" s="141">
        <v>27334</v>
      </c>
      <c r="G514" s="414">
        <f>'2026 Spring Order Form V20'!$N$23</f>
        <v>0</v>
      </c>
      <c r="H514" s="414">
        <f>'2026 Spring Order Form V20'!$N$23</f>
        <v>0</v>
      </c>
      <c r="I514" s="122">
        <f>'2026 Spring Order Form V20'!$O$358</f>
        <v>0</v>
      </c>
      <c r="K514" s="414">
        <f>'2026 Spring Order Form V20'!$Q$23</f>
        <v>0</v>
      </c>
      <c r="L514" s="414">
        <f>'2026 Spring Order Form V20'!$Q$23</f>
        <v>0</v>
      </c>
      <c r="M514" s="122">
        <f>'2026 Spring Order Form V20'!$R$358</f>
        <v>0</v>
      </c>
      <c r="O514" s="414">
        <f>'2026 Spring Order Form V20'!$T$23</f>
        <v>0</v>
      </c>
      <c r="P514" s="414">
        <f>'2026 Spring Order Form V20'!$T$23</f>
        <v>0</v>
      </c>
      <c r="Q514" s="122">
        <f>'2026 Spring Order Form V20'!$U$358</f>
        <v>0</v>
      </c>
      <c r="S514" s="414">
        <f>'2026 Spring Order Form V20'!$W$23</f>
        <v>0</v>
      </c>
      <c r="T514" s="414">
        <f>'2026 Spring Order Form V20'!$W$23</f>
        <v>0</v>
      </c>
      <c r="U514" s="122">
        <f>'2026 Spring Order Form V20'!$X$358</f>
        <v>0</v>
      </c>
      <c r="X514" s="496"/>
      <c r="Y514" s="122"/>
    </row>
    <row r="515" spans="1:25" x14ac:dyDescent="0.15">
      <c r="A515" s="122">
        <v>514</v>
      </c>
      <c r="C515" s="415">
        <f>'2026 Spring Order Form V20'!$F$18</f>
        <v>0</v>
      </c>
      <c r="D515" s="520" t="s">
        <v>455</v>
      </c>
      <c r="E515" s="533">
        <v>4584004</v>
      </c>
      <c r="F515" s="141">
        <v>4664</v>
      </c>
      <c r="G515" s="414">
        <f>'2026 Spring Order Form V20'!$N$23</f>
        <v>0</v>
      </c>
      <c r="H515" s="414">
        <f>'2026 Spring Order Form V20'!$N$23</f>
        <v>0</v>
      </c>
      <c r="I515" s="122">
        <f>'2026 Spring Order Form V20'!$N$359</f>
        <v>0</v>
      </c>
      <c r="K515" s="414">
        <f>'2026 Spring Order Form V20'!$Q$23</f>
        <v>0</v>
      </c>
      <c r="L515" s="414">
        <f>'2026 Spring Order Form V20'!$Q$23</f>
        <v>0</v>
      </c>
      <c r="M515" s="122">
        <f>'2026 Spring Order Form V20'!$Q$359</f>
        <v>0</v>
      </c>
      <c r="O515" s="414">
        <f>'2026 Spring Order Form V20'!$T$23</f>
        <v>0</v>
      </c>
      <c r="P515" s="414">
        <f>'2026 Spring Order Form V20'!$T$23</f>
        <v>0</v>
      </c>
      <c r="Q515" s="122">
        <f>'2026 Spring Order Form V20'!$T$359</f>
        <v>0</v>
      </c>
      <c r="S515" s="414">
        <f>'2026 Spring Order Form V20'!$W$23</f>
        <v>0</v>
      </c>
      <c r="T515" s="414">
        <f>'2026 Spring Order Form V20'!$W$23</f>
        <v>0</v>
      </c>
      <c r="U515" s="122">
        <f>'2026 Spring Order Form V20'!$W$359</f>
        <v>0</v>
      </c>
      <c r="W515" s="491">
        <f>'2026 Spring Order Form V20'!$K$359</f>
        <v>0</v>
      </c>
      <c r="X515" s="496"/>
      <c r="Y515" s="122" t="str">
        <f>'2026 Spring Order Form V20'!$BS$359</f>
        <v>S/O</v>
      </c>
    </row>
    <row r="516" spans="1:25" x14ac:dyDescent="0.15">
      <c r="A516" s="122">
        <v>515</v>
      </c>
      <c r="C516" s="415">
        <f>'2026 Spring Order Form V20'!$F$18</f>
        <v>0</v>
      </c>
      <c r="D516" s="520" t="s">
        <v>455</v>
      </c>
      <c r="E516" s="534" t="s">
        <v>2263</v>
      </c>
      <c r="F516" s="141">
        <v>1667</v>
      </c>
      <c r="G516" s="414">
        <f>'2026 Spring Order Form V20'!$N$23</f>
        <v>0</v>
      </c>
      <c r="H516" s="414">
        <f>'2026 Spring Order Form V20'!$N$23</f>
        <v>0</v>
      </c>
      <c r="I516" s="122">
        <f>'2026 Spring Order Form V20'!$O$359</f>
        <v>0</v>
      </c>
      <c r="K516" s="414">
        <f>'2026 Spring Order Form V20'!$Q$23</f>
        <v>0</v>
      </c>
      <c r="L516" s="414">
        <f>'2026 Spring Order Form V20'!$Q$23</f>
        <v>0</v>
      </c>
      <c r="M516" s="122">
        <f>'2026 Spring Order Form V20'!$R$359</f>
        <v>0</v>
      </c>
      <c r="O516" s="414">
        <f>'2026 Spring Order Form V20'!$T$23</f>
        <v>0</v>
      </c>
      <c r="P516" s="414">
        <f>'2026 Spring Order Form V20'!$T$23</f>
        <v>0</v>
      </c>
      <c r="Q516" s="122">
        <f>'2026 Spring Order Form V20'!$U$359</f>
        <v>0</v>
      </c>
      <c r="S516" s="414">
        <f>'2026 Spring Order Form V20'!$W$23</f>
        <v>0</v>
      </c>
      <c r="T516" s="414">
        <f>'2026 Spring Order Form V20'!$W$23</f>
        <v>0</v>
      </c>
      <c r="U516" s="122">
        <f>'2026 Spring Order Form V20'!$X$359</f>
        <v>0</v>
      </c>
      <c r="X516" s="496"/>
      <c r="Y516" s="122"/>
    </row>
    <row r="517" spans="1:25" x14ac:dyDescent="0.15">
      <c r="A517" s="122">
        <v>516</v>
      </c>
      <c r="C517" s="415">
        <f>'2026 Spring Order Form V20'!$F$18</f>
        <v>0</v>
      </c>
      <c r="D517" s="520" t="s">
        <v>456</v>
      </c>
      <c r="E517" s="538">
        <v>4584504</v>
      </c>
      <c r="F517" s="141">
        <v>27055</v>
      </c>
      <c r="G517" s="414">
        <f>'2026 Spring Order Form V20'!$N$23</f>
        <v>0</v>
      </c>
      <c r="H517" s="414">
        <f>'2026 Spring Order Form V20'!$N$23</f>
        <v>0</v>
      </c>
      <c r="I517" s="122">
        <f>'2026 Spring Order Form V20'!$N$360</f>
        <v>0</v>
      </c>
      <c r="K517" s="414">
        <f>'2026 Spring Order Form V20'!$Q$23</f>
        <v>0</v>
      </c>
      <c r="L517" s="414">
        <f>'2026 Spring Order Form V20'!$Q$23</f>
        <v>0</v>
      </c>
      <c r="M517" s="122">
        <f>'2026 Spring Order Form V20'!$Q$360</f>
        <v>0</v>
      </c>
      <c r="O517" s="414">
        <f>'2026 Spring Order Form V20'!$T$23</f>
        <v>0</v>
      </c>
      <c r="P517" s="414">
        <f>'2026 Spring Order Form V20'!$T$23</f>
        <v>0</v>
      </c>
      <c r="Q517" s="122">
        <f>'2026 Spring Order Form V20'!$T$360</f>
        <v>0</v>
      </c>
      <c r="S517" s="414">
        <f>'2026 Spring Order Form V20'!$W$23</f>
        <v>0</v>
      </c>
      <c r="T517" s="414">
        <f>'2026 Spring Order Form V20'!$W$23</f>
        <v>0</v>
      </c>
      <c r="U517" s="122">
        <f>'2026 Spring Order Form V20'!$W$360</f>
        <v>0</v>
      </c>
      <c r="W517" s="491">
        <f>'2026 Spring Order Form V20'!$K$360</f>
        <v>0</v>
      </c>
      <c r="X517" s="496"/>
      <c r="Y517" s="122" t="str">
        <f>'2026 Spring Order Form V20'!$BS$360</f>
        <v>S/O</v>
      </c>
    </row>
    <row r="518" spans="1:25" x14ac:dyDescent="0.15">
      <c r="A518" s="122">
        <v>517</v>
      </c>
      <c r="C518" s="415">
        <f>'2026 Spring Order Form V20'!$F$18</f>
        <v>0</v>
      </c>
      <c r="D518" s="520" t="s">
        <v>456</v>
      </c>
      <c r="E518" s="534" t="s">
        <v>2264</v>
      </c>
      <c r="F518" s="141">
        <v>27336</v>
      </c>
      <c r="G518" s="414">
        <f>'2026 Spring Order Form V20'!$N$23</f>
        <v>0</v>
      </c>
      <c r="H518" s="414">
        <f>'2026 Spring Order Form V20'!$N$23</f>
        <v>0</v>
      </c>
      <c r="I518" s="122">
        <f>'2026 Spring Order Form V20'!$O$360</f>
        <v>0</v>
      </c>
      <c r="K518" s="414">
        <f>'2026 Spring Order Form V20'!$Q$23</f>
        <v>0</v>
      </c>
      <c r="L518" s="414">
        <f>'2026 Spring Order Form V20'!$Q$23</f>
        <v>0</v>
      </c>
      <c r="M518" s="122">
        <f>'2026 Spring Order Form V20'!$R$360</f>
        <v>0</v>
      </c>
      <c r="O518" s="414">
        <f>'2026 Spring Order Form V20'!$T$23</f>
        <v>0</v>
      </c>
      <c r="P518" s="414">
        <f>'2026 Spring Order Form V20'!$T$23</f>
        <v>0</v>
      </c>
      <c r="Q518" s="122">
        <f>'2026 Spring Order Form V20'!$U$360</f>
        <v>0</v>
      </c>
      <c r="S518" s="414">
        <f>'2026 Spring Order Form V20'!$W$23</f>
        <v>0</v>
      </c>
      <c r="T518" s="414">
        <f>'2026 Spring Order Form V20'!$W$23</f>
        <v>0</v>
      </c>
      <c r="U518" s="122">
        <f>'2026 Spring Order Form V20'!$X$360</f>
        <v>0</v>
      </c>
      <c r="X518" s="496"/>
      <c r="Y518" s="122"/>
    </row>
    <row r="519" spans="1:25" x14ac:dyDescent="0.15">
      <c r="A519" s="122">
        <v>518</v>
      </c>
      <c r="C519" s="415">
        <f>'2026 Spring Order Form V20'!$F$18</f>
        <v>0</v>
      </c>
      <c r="D519" s="520" t="s">
        <v>457</v>
      </c>
      <c r="E519" s="533">
        <v>4584804</v>
      </c>
      <c r="F519" s="141">
        <v>4666</v>
      </c>
      <c r="G519" s="414">
        <f>'2026 Spring Order Form V20'!$N$23</f>
        <v>0</v>
      </c>
      <c r="H519" s="414">
        <f>'2026 Spring Order Form V20'!$N$23</f>
        <v>0</v>
      </c>
      <c r="I519" s="122">
        <f>'2026 Spring Order Form V20'!$N$361</f>
        <v>0</v>
      </c>
      <c r="K519" s="414">
        <f>'2026 Spring Order Form V20'!$Q$23</f>
        <v>0</v>
      </c>
      <c r="L519" s="414">
        <f>'2026 Spring Order Form V20'!$Q$23</f>
        <v>0</v>
      </c>
      <c r="M519" s="122">
        <f>'2026 Spring Order Form V20'!$Q$361</f>
        <v>0</v>
      </c>
      <c r="O519" s="414">
        <f>'2026 Spring Order Form V20'!$T$23</f>
        <v>0</v>
      </c>
      <c r="P519" s="414">
        <f>'2026 Spring Order Form V20'!$T$23</f>
        <v>0</v>
      </c>
      <c r="Q519" s="122">
        <f>'2026 Spring Order Form V20'!$T$361</f>
        <v>0</v>
      </c>
      <c r="S519" s="414">
        <f>'2026 Spring Order Form V20'!$W$23</f>
        <v>0</v>
      </c>
      <c r="T519" s="414">
        <f>'2026 Spring Order Form V20'!$W$23</f>
        <v>0</v>
      </c>
      <c r="U519" s="122">
        <f>'2026 Spring Order Form V20'!$W$361</f>
        <v>0</v>
      </c>
      <c r="W519" s="491">
        <f>'2026 Spring Order Form V20'!$K$361</f>
        <v>0</v>
      </c>
      <c r="X519" s="496"/>
      <c r="Y519" s="122">
        <f>'2026 Spring Order Form V20'!$BS$361</f>
        <v>15</v>
      </c>
    </row>
    <row r="520" spans="1:25" x14ac:dyDescent="0.15">
      <c r="A520" s="122">
        <v>519</v>
      </c>
      <c r="C520" s="415">
        <f>'2026 Spring Order Form V20'!$F$18</f>
        <v>0</v>
      </c>
      <c r="D520" s="520" t="s">
        <v>457</v>
      </c>
      <c r="E520" s="534" t="s">
        <v>2265</v>
      </c>
      <c r="F520" s="141">
        <v>1669</v>
      </c>
      <c r="G520" s="414">
        <f>'2026 Spring Order Form V20'!$N$23</f>
        <v>0</v>
      </c>
      <c r="H520" s="414">
        <f>'2026 Spring Order Form V20'!$N$23</f>
        <v>0</v>
      </c>
      <c r="I520" s="122">
        <f>'2026 Spring Order Form V20'!$O$361</f>
        <v>0</v>
      </c>
      <c r="K520" s="414">
        <f>'2026 Spring Order Form V20'!$Q$23</f>
        <v>0</v>
      </c>
      <c r="L520" s="414">
        <f>'2026 Spring Order Form V20'!$Q$23</f>
        <v>0</v>
      </c>
      <c r="M520" s="122">
        <f>'2026 Spring Order Form V20'!$R$361</f>
        <v>0</v>
      </c>
      <c r="O520" s="414">
        <f>'2026 Spring Order Form V20'!$T$23</f>
        <v>0</v>
      </c>
      <c r="P520" s="414">
        <f>'2026 Spring Order Form V20'!$T$23</f>
        <v>0</v>
      </c>
      <c r="Q520" s="122">
        <f>'2026 Spring Order Form V20'!$U$361</f>
        <v>0</v>
      </c>
      <c r="S520" s="414">
        <f>'2026 Spring Order Form V20'!$W$23</f>
        <v>0</v>
      </c>
      <c r="T520" s="414">
        <f>'2026 Spring Order Form V20'!$W$23</f>
        <v>0</v>
      </c>
      <c r="U520" s="122">
        <f>'2026 Spring Order Form V20'!$X$361</f>
        <v>0</v>
      </c>
      <c r="X520" s="496"/>
      <c r="Y520" s="122"/>
    </row>
    <row r="521" spans="1:25" x14ac:dyDescent="0.15">
      <c r="A521" s="122">
        <v>520</v>
      </c>
      <c r="C521" s="415">
        <f>'2026 Spring Order Form V20'!$F$18</f>
        <v>0</v>
      </c>
      <c r="D521" s="520" t="s">
        <v>458</v>
      </c>
      <c r="E521" s="533">
        <v>4585004</v>
      </c>
      <c r="F521" s="141">
        <v>4667</v>
      </c>
      <c r="G521" s="414">
        <f>'2026 Spring Order Form V20'!$N$23</f>
        <v>0</v>
      </c>
      <c r="H521" s="414">
        <f>'2026 Spring Order Form V20'!$N$23</f>
        <v>0</v>
      </c>
      <c r="I521" s="122">
        <f>'2026 Spring Order Form V20'!$N$362</f>
        <v>0</v>
      </c>
      <c r="K521" s="414">
        <f>'2026 Spring Order Form V20'!$Q$23</f>
        <v>0</v>
      </c>
      <c r="L521" s="414">
        <f>'2026 Spring Order Form V20'!$Q$23</f>
        <v>0</v>
      </c>
      <c r="M521" s="122">
        <f>'2026 Spring Order Form V20'!$Q$362</f>
        <v>0</v>
      </c>
      <c r="O521" s="414">
        <f>'2026 Spring Order Form V20'!$T$23</f>
        <v>0</v>
      </c>
      <c r="P521" s="414">
        <f>'2026 Spring Order Form V20'!$T$23</f>
        <v>0</v>
      </c>
      <c r="Q521" s="122">
        <f>'2026 Spring Order Form V20'!$T$362</f>
        <v>0</v>
      </c>
      <c r="S521" s="414">
        <f>'2026 Spring Order Form V20'!$W$23</f>
        <v>0</v>
      </c>
      <c r="T521" s="414">
        <f>'2026 Spring Order Form V20'!$W$23</f>
        <v>0</v>
      </c>
      <c r="U521" s="122">
        <f>'2026 Spring Order Form V20'!$W$362</f>
        <v>0</v>
      </c>
      <c r="W521" s="491">
        <f>'2026 Spring Order Form V20'!$K$362</f>
        <v>0</v>
      </c>
      <c r="X521" s="496"/>
      <c r="Y521" s="122" t="str">
        <f>'2026 Spring Order Form V20'!$BS$362</f>
        <v>S/O</v>
      </c>
    </row>
    <row r="522" spans="1:25" x14ac:dyDescent="0.15">
      <c r="A522" s="122">
        <v>521</v>
      </c>
      <c r="C522" s="415">
        <f>'2026 Spring Order Form V20'!$F$18</f>
        <v>0</v>
      </c>
      <c r="D522" s="520" t="s">
        <v>458</v>
      </c>
      <c r="E522" s="534" t="s">
        <v>2266</v>
      </c>
      <c r="F522" s="141">
        <v>1670</v>
      </c>
      <c r="G522" s="414">
        <f>'2026 Spring Order Form V20'!$N$23</f>
        <v>0</v>
      </c>
      <c r="H522" s="414">
        <f>'2026 Spring Order Form V20'!$N$23</f>
        <v>0</v>
      </c>
      <c r="I522" s="122">
        <f>'2026 Spring Order Form V20'!$O$362</f>
        <v>0</v>
      </c>
      <c r="K522" s="414">
        <f>'2026 Spring Order Form V20'!$Q$23</f>
        <v>0</v>
      </c>
      <c r="L522" s="414">
        <f>'2026 Spring Order Form V20'!$Q$23</f>
        <v>0</v>
      </c>
      <c r="M522" s="122">
        <f>'2026 Spring Order Form V20'!$R$362</f>
        <v>0</v>
      </c>
      <c r="O522" s="414">
        <f>'2026 Spring Order Form V20'!$T$23</f>
        <v>0</v>
      </c>
      <c r="P522" s="414">
        <f>'2026 Spring Order Form V20'!$T$23</f>
        <v>0</v>
      </c>
      <c r="Q522" s="122">
        <f>'2026 Spring Order Form V20'!$U$362</f>
        <v>0</v>
      </c>
      <c r="S522" s="414">
        <f>'2026 Spring Order Form V20'!$W$23</f>
        <v>0</v>
      </c>
      <c r="T522" s="414">
        <f>'2026 Spring Order Form V20'!$W$23</f>
        <v>0</v>
      </c>
      <c r="U522" s="122">
        <f>'2026 Spring Order Form V20'!$X$362</f>
        <v>0</v>
      </c>
      <c r="X522" s="496"/>
      <c r="Y522" s="122"/>
    </row>
    <row r="523" spans="1:25" x14ac:dyDescent="0.15">
      <c r="A523" s="122">
        <v>522</v>
      </c>
      <c r="C523" s="415">
        <f>'2026 Spring Order Form V20'!$F$18</f>
        <v>0</v>
      </c>
      <c r="D523" s="520" t="s">
        <v>459</v>
      </c>
      <c r="E523" s="533">
        <v>4586954</v>
      </c>
      <c r="F523" s="141">
        <v>4668</v>
      </c>
      <c r="G523" s="414">
        <f>'2026 Spring Order Form V20'!$N$23</f>
        <v>0</v>
      </c>
      <c r="H523" s="414">
        <f>'2026 Spring Order Form V20'!$N$23</f>
        <v>0</v>
      </c>
      <c r="I523" s="122">
        <f>'2026 Spring Order Form V20'!$N$363</f>
        <v>0</v>
      </c>
      <c r="K523" s="414">
        <f>'2026 Spring Order Form V20'!$Q$23</f>
        <v>0</v>
      </c>
      <c r="L523" s="414">
        <f>'2026 Spring Order Form V20'!$Q$23</f>
        <v>0</v>
      </c>
      <c r="M523" s="122">
        <f>'2026 Spring Order Form V20'!$Q$363</f>
        <v>0</v>
      </c>
      <c r="O523" s="414">
        <f>'2026 Spring Order Form V20'!$T$23</f>
        <v>0</v>
      </c>
      <c r="P523" s="414">
        <f>'2026 Spring Order Form V20'!$T$23</f>
        <v>0</v>
      </c>
      <c r="Q523" s="122">
        <f>'2026 Spring Order Form V20'!$T$363</f>
        <v>0</v>
      </c>
      <c r="S523" s="414">
        <f>'2026 Spring Order Form V20'!$W$23</f>
        <v>0</v>
      </c>
      <c r="T523" s="414">
        <f>'2026 Spring Order Form V20'!$W$23</f>
        <v>0</v>
      </c>
      <c r="U523" s="122">
        <f>'2026 Spring Order Form V20'!$W$363</f>
        <v>0</v>
      </c>
      <c r="W523" s="491">
        <f>'2026 Spring Order Form V20'!$K$363</f>
        <v>0</v>
      </c>
      <c r="X523" s="496"/>
      <c r="Y523" s="122">
        <f>'2026 Spring Order Form V20'!$BS$363</f>
        <v>10</v>
      </c>
    </row>
    <row r="524" spans="1:25" x14ac:dyDescent="0.15">
      <c r="A524" s="122">
        <v>523</v>
      </c>
      <c r="C524" s="415">
        <f>'2026 Spring Order Form V20'!$F$18</f>
        <v>0</v>
      </c>
      <c r="D524" s="520" t="s">
        <v>459</v>
      </c>
      <c r="E524" s="534" t="s">
        <v>2267</v>
      </c>
      <c r="F524" s="141">
        <v>1671</v>
      </c>
      <c r="G524" s="414">
        <f>'2026 Spring Order Form V20'!$N$23</f>
        <v>0</v>
      </c>
      <c r="H524" s="414">
        <f>'2026 Spring Order Form V20'!$N$23</f>
        <v>0</v>
      </c>
      <c r="I524" s="122">
        <f>'2026 Spring Order Form V20'!$O$363</f>
        <v>0</v>
      </c>
      <c r="K524" s="414">
        <f>'2026 Spring Order Form V20'!$Q$23</f>
        <v>0</v>
      </c>
      <c r="L524" s="414">
        <f>'2026 Spring Order Form V20'!$Q$23</f>
        <v>0</v>
      </c>
      <c r="M524" s="122">
        <f>'2026 Spring Order Form V20'!$R$363</f>
        <v>0</v>
      </c>
      <c r="O524" s="414">
        <f>'2026 Spring Order Form V20'!$T$23</f>
        <v>0</v>
      </c>
      <c r="P524" s="414">
        <f>'2026 Spring Order Form V20'!$T$23</f>
        <v>0</v>
      </c>
      <c r="Q524" s="122">
        <f>'2026 Spring Order Form V20'!$U$363</f>
        <v>0</v>
      </c>
      <c r="S524" s="414">
        <f>'2026 Spring Order Form V20'!$W$23</f>
        <v>0</v>
      </c>
      <c r="T524" s="414">
        <f>'2026 Spring Order Form V20'!$W$23</f>
        <v>0</v>
      </c>
      <c r="U524" s="122">
        <f>'2026 Spring Order Form V20'!$X$363</f>
        <v>0</v>
      </c>
      <c r="X524" s="496"/>
      <c r="Y524" s="122"/>
    </row>
    <row r="525" spans="1:25" x14ac:dyDescent="0.15">
      <c r="A525" s="122">
        <v>524</v>
      </c>
      <c r="C525" s="415">
        <f>'2026 Spring Order Form V20'!$F$18</f>
        <v>0</v>
      </c>
      <c r="D525" s="520" t="s">
        <v>460</v>
      </c>
      <c r="E525" s="533">
        <v>4587304</v>
      </c>
      <c r="F525" s="141">
        <v>4669</v>
      </c>
      <c r="G525" s="414">
        <f>'2026 Spring Order Form V20'!$N$23</f>
        <v>0</v>
      </c>
      <c r="H525" s="414">
        <f>'2026 Spring Order Form V20'!$N$23</f>
        <v>0</v>
      </c>
      <c r="I525" s="122">
        <f>'2026 Spring Order Form V20'!$N$364</f>
        <v>0</v>
      </c>
      <c r="K525" s="414">
        <f>'2026 Spring Order Form V20'!$Q$23</f>
        <v>0</v>
      </c>
      <c r="L525" s="414">
        <f>'2026 Spring Order Form V20'!$Q$23</f>
        <v>0</v>
      </c>
      <c r="M525" s="122">
        <f>'2026 Spring Order Form V20'!$Q$364</f>
        <v>0</v>
      </c>
      <c r="O525" s="414">
        <f>'2026 Spring Order Form V20'!$T$23</f>
        <v>0</v>
      </c>
      <c r="P525" s="414">
        <f>'2026 Spring Order Form V20'!$T$23</f>
        <v>0</v>
      </c>
      <c r="Q525" s="122">
        <f>'2026 Spring Order Form V20'!$T$364</f>
        <v>0</v>
      </c>
      <c r="S525" s="414">
        <f>'2026 Spring Order Form V20'!$W$23</f>
        <v>0</v>
      </c>
      <c r="T525" s="414">
        <f>'2026 Spring Order Form V20'!$W$23</f>
        <v>0</v>
      </c>
      <c r="U525" s="122">
        <f>'2026 Spring Order Form V20'!$W$364</f>
        <v>0</v>
      </c>
      <c r="W525" s="491">
        <f>'2026 Spring Order Form V20'!$K$364</f>
        <v>0</v>
      </c>
      <c r="X525" s="496"/>
      <c r="Y525" s="122" t="str">
        <f>'2026 Spring Order Form V20'!$BS$364</f>
        <v>S/O</v>
      </c>
    </row>
    <row r="526" spans="1:25" x14ac:dyDescent="0.15">
      <c r="A526" s="122">
        <v>525</v>
      </c>
      <c r="C526" s="415">
        <f>'2026 Spring Order Form V20'!$F$18</f>
        <v>0</v>
      </c>
      <c r="D526" s="520" t="s">
        <v>460</v>
      </c>
      <c r="E526" s="534" t="s">
        <v>2268</v>
      </c>
      <c r="F526" s="141">
        <v>1673</v>
      </c>
      <c r="G526" s="414">
        <f>'2026 Spring Order Form V20'!$N$23</f>
        <v>0</v>
      </c>
      <c r="H526" s="414">
        <f>'2026 Spring Order Form V20'!$N$23</f>
        <v>0</v>
      </c>
      <c r="I526" s="122">
        <f>'2026 Spring Order Form V20'!$O$364</f>
        <v>0</v>
      </c>
      <c r="K526" s="414">
        <f>'2026 Spring Order Form V20'!$Q$23</f>
        <v>0</v>
      </c>
      <c r="L526" s="414">
        <f>'2026 Spring Order Form V20'!$Q$23</f>
        <v>0</v>
      </c>
      <c r="M526" s="122">
        <f>'2026 Spring Order Form V20'!$R$364</f>
        <v>0</v>
      </c>
      <c r="O526" s="414">
        <f>'2026 Spring Order Form V20'!$T$23</f>
        <v>0</v>
      </c>
      <c r="P526" s="414">
        <f>'2026 Spring Order Form V20'!$T$23</f>
        <v>0</v>
      </c>
      <c r="Q526" s="122">
        <f>'2026 Spring Order Form V20'!$U$364</f>
        <v>0</v>
      </c>
      <c r="S526" s="414">
        <f>'2026 Spring Order Form V20'!$W$23</f>
        <v>0</v>
      </c>
      <c r="T526" s="414">
        <f>'2026 Spring Order Form V20'!$W$23</f>
        <v>0</v>
      </c>
      <c r="U526" s="122">
        <f>'2026 Spring Order Form V20'!$X$364</f>
        <v>0</v>
      </c>
      <c r="X526" s="496"/>
      <c r="Y526" s="122"/>
    </row>
    <row r="527" spans="1:25" x14ac:dyDescent="0.15">
      <c r="A527" s="122">
        <v>526</v>
      </c>
      <c r="C527" s="415">
        <f>'2026 Spring Order Form V20'!$F$18</f>
        <v>0</v>
      </c>
      <c r="D527" s="520" t="s">
        <v>461</v>
      </c>
      <c r="E527" s="538">
        <v>4587404</v>
      </c>
      <c r="F527" s="141">
        <v>27056</v>
      </c>
      <c r="G527" s="414">
        <f>'2026 Spring Order Form V20'!$N$23</f>
        <v>0</v>
      </c>
      <c r="H527" s="414">
        <f>'2026 Spring Order Form V20'!$N$23</f>
        <v>0</v>
      </c>
      <c r="I527" s="122">
        <f>'2026 Spring Order Form V20'!$N$365</f>
        <v>0</v>
      </c>
      <c r="K527" s="414">
        <f>'2026 Spring Order Form V20'!$Q$23</f>
        <v>0</v>
      </c>
      <c r="L527" s="414">
        <f>'2026 Spring Order Form V20'!$Q$23</f>
        <v>0</v>
      </c>
      <c r="M527" s="122">
        <f>'2026 Spring Order Form V20'!$Q$365</f>
        <v>0</v>
      </c>
      <c r="O527" s="414">
        <f>'2026 Spring Order Form V20'!$T$23</f>
        <v>0</v>
      </c>
      <c r="P527" s="414">
        <f>'2026 Spring Order Form V20'!$T$23</f>
        <v>0</v>
      </c>
      <c r="Q527" s="122">
        <f>'2026 Spring Order Form V20'!$T$365</f>
        <v>0</v>
      </c>
      <c r="S527" s="414">
        <f>'2026 Spring Order Form V20'!$W$23</f>
        <v>0</v>
      </c>
      <c r="T527" s="414">
        <f>'2026 Spring Order Form V20'!$W$23</f>
        <v>0</v>
      </c>
      <c r="U527" s="122">
        <f>'2026 Spring Order Form V20'!$W$365</f>
        <v>0</v>
      </c>
      <c r="W527" s="491">
        <f>'2026 Spring Order Form V20'!$K$365</f>
        <v>0</v>
      </c>
      <c r="X527" s="496"/>
      <c r="Y527" s="122">
        <f>'2026 Spring Order Form V20'!$BS$365</f>
        <v>21</v>
      </c>
    </row>
    <row r="528" spans="1:25" x14ac:dyDescent="0.15">
      <c r="A528" s="122">
        <v>527</v>
      </c>
      <c r="C528" s="415">
        <f>'2026 Spring Order Form V20'!$F$18</f>
        <v>0</v>
      </c>
      <c r="D528" s="520" t="s">
        <v>461</v>
      </c>
      <c r="E528" s="534" t="s">
        <v>2269</v>
      </c>
      <c r="F528" s="141">
        <v>27338</v>
      </c>
      <c r="G528" s="414">
        <f>'2026 Spring Order Form V20'!$N$23</f>
        <v>0</v>
      </c>
      <c r="H528" s="414">
        <f>'2026 Spring Order Form V20'!$N$23</f>
        <v>0</v>
      </c>
      <c r="I528" s="122">
        <f>'2026 Spring Order Form V20'!$O$365</f>
        <v>0</v>
      </c>
      <c r="K528" s="414">
        <f>'2026 Spring Order Form V20'!$Q$23</f>
        <v>0</v>
      </c>
      <c r="L528" s="414">
        <f>'2026 Spring Order Form V20'!$Q$23</f>
        <v>0</v>
      </c>
      <c r="M528" s="122">
        <f>'2026 Spring Order Form V20'!$R$365</f>
        <v>0</v>
      </c>
      <c r="O528" s="414">
        <f>'2026 Spring Order Form V20'!$T$23</f>
        <v>0</v>
      </c>
      <c r="P528" s="414">
        <f>'2026 Spring Order Form V20'!$T$23</f>
        <v>0</v>
      </c>
      <c r="Q528" s="122">
        <f>'2026 Spring Order Form V20'!$U$365</f>
        <v>0</v>
      </c>
      <c r="S528" s="414">
        <f>'2026 Spring Order Form V20'!$W$23</f>
        <v>0</v>
      </c>
      <c r="T528" s="414">
        <f>'2026 Spring Order Form V20'!$W$23</f>
        <v>0</v>
      </c>
      <c r="U528" s="122">
        <f>'2026 Spring Order Form V20'!$X$365</f>
        <v>0</v>
      </c>
      <c r="X528" s="496"/>
      <c r="Y528" s="122"/>
    </row>
    <row r="529" spans="1:25" x14ac:dyDescent="0.15">
      <c r="A529" s="122">
        <v>528</v>
      </c>
      <c r="C529" s="415">
        <f>'2026 Spring Order Form V20'!$F$18</f>
        <v>0</v>
      </c>
      <c r="D529" s="520" t="s">
        <v>462</v>
      </c>
      <c r="E529" s="533">
        <v>4587504</v>
      </c>
      <c r="F529" s="141">
        <v>4670</v>
      </c>
      <c r="G529" s="414">
        <f>'2026 Spring Order Form V20'!$N$23</f>
        <v>0</v>
      </c>
      <c r="H529" s="414">
        <f>'2026 Spring Order Form V20'!$N$23</f>
        <v>0</v>
      </c>
      <c r="I529" s="122">
        <f>'2026 Spring Order Form V20'!$N$366</f>
        <v>0</v>
      </c>
      <c r="K529" s="414">
        <f>'2026 Spring Order Form V20'!$Q$23</f>
        <v>0</v>
      </c>
      <c r="L529" s="414">
        <f>'2026 Spring Order Form V20'!$Q$23</f>
        <v>0</v>
      </c>
      <c r="M529" s="122">
        <f>'2026 Spring Order Form V20'!$Q$366</f>
        <v>0</v>
      </c>
      <c r="O529" s="414">
        <f>'2026 Spring Order Form V20'!$T$23</f>
        <v>0</v>
      </c>
      <c r="P529" s="414">
        <f>'2026 Spring Order Form V20'!$T$23</f>
        <v>0</v>
      </c>
      <c r="Q529" s="122">
        <f>'2026 Spring Order Form V20'!$T$366</f>
        <v>0</v>
      </c>
      <c r="S529" s="414">
        <f>'2026 Spring Order Form V20'!$W$23</f>
        <v>0</v>
      </c>
      <c r="T529" s="414">
        <f>'2026 Spring Order Form V20'!$W$23</f>
        <v>0</v>
      </c>
      <c r="U529" s="122">
        <f>'2026 Spring Order Form V20'!$W$366</f>
        <v>0</v>
      </c>
      <c r="W529" s="491">
        <f>'2026 Spring Order Form V20'!$K$366</f>
        <v>0</v>
      </c>
      <c r="X529" s="496"/>
      <c r="Y529" s="122">
        <f>'2026 Spring Order Form V20'!$BS$366</f>
        <v>27</v>
      </c>
    </row>
    <row r="530" spans="1:25" x14ac:dyDescent="0.15">
      <c r="A530" s="122">
        <v>529</v>
      </c>
      <c r="C530" s="415">
        <f>'2026 Spring Order Form V20'!$F$18</f>
        <v>0</v>
      </c>
      <c r="D530" s="520" t="s">
        <v>462</v>
      </c>
      <c r="E530" s="534" t="s">
        <v>2270</v>
      </c>
      <c r="F530" s="141">
        <v>1675</v>
      </c>
      <c r="G530" s="414">
        <f>'2026 Spring Order Form V20'!$N$23</f>
        <v>0</v>
      </c>
      <c r="H530" s="414">
        <f>'2026 Spring Order Form V20'!$N$23</f>
        <v>0</v>
      </c>
      <c r="I530" s="122">
        <f>'2026 Spring Order Form V20'!$O$366</f>
        <v>0</v>
      </c>
      <c r="K530" s="414">
        <f>'2026 Spring Order Form V20'!$Q$23</f>
        <v>0</v>
      </c>
      <c r="L530" s="414">
        <f>'2026 Spring Order Form V20'!$Q$23</f>
        <v>0</v>
      </c>
      <c r="M530" s="122">
        <f>'2026 Spring Order Form V20'!$R$366</f>
        <v>0</v>
      </c>
      <c r="O530" s="414">
        <f>'2026 Spring Order Form V20'!$T$23</f>
        <v>0</v>
      </c>
      <c r="P530" s="414">
        <f>'2026 Spring Order Form V20'!$T$23</f>
        <v>0</v>
      </c>
      <c r="Q530" s="122">
        <f>'2026 Spring Order Form V20'!$U$366</f>
        <v>0</v>
      </c>
      <c r="S530" s="414">
        <f>'2026 Spring Order Form V20'!$W$23</f>
        <v>0</v>
      </c>
      <c r="T530" s="414">
        <f>'2026 Spring Order Form V20'!$W$23</f>
        <v>0</v>
      </c>
      <c r="U530" s="122">
        <f>'2026 Spring Order Form V20'!$X$366</f>
        <v>0</v>
      </c>
      <c r="X530" s="496"/>
      <c r="Y530" s="122"/>
    </row>
    <row r="531" spans="1:25" ht="13" x14ac:dyDescent="0.15">
      <c r="A531" s="122">
        <v>530</v>
      </c>
      <c r="C531" s="415">
        <f>'2026 Spring Order Form V20'!$F$18</f>
        <v>0</v>
      </c>
      <c r="D531" s="520" t="s">
        <v>463</v>
      </c>
      <c r="E531" s="533">
        <v>4587584</v>
      </c>
      <c r="F531" s="141">
        <v>17092</v>
      </c>
      <c r="G531" s="414">
        <f>'2026 Spring Order Form V20'!$N$23</f>
        <v>0</v>
      </c>
      <c r="H531" s="414">
        <f>'2026 Spring Order Form V20'!$N$23</f>
        <v>0</v>
      </c>
      <c r="I531" s="122">
        <f>'2026 Spring Order Form V20'!$N$367</f>
        <v>0</v>
      </c>
      <c r="K531" s="414">
        <f>'2026 Spring Order Form V20'!$Q$23</f>
        <v>0</v>
      </c>
      <c r="L531" s="414">
        <f>'2026 Spring Order Form V20'!$Q$23</f>
        <v>0</v>
      </c>
      <c r="M531" s="122">
        <f>'2026 Spring Order Form V20'!$Q$367</f>
        <v>0</v>
      </c>
      <c r="O531" s="414">
        <f>'2026 Spring Order Form V20'!$T$23</f>
        <v>0</v>
      </c>
      <c r="P531" s="414">
        <f>'2026 Spring Order Form V20'!$T$23</f>
        <v>0</v>
      </c>
      <c r="Q531" s="122">
        <f>'2026 Spring Order Form V20'!$T$367</f>
        <v>0</v>
      </c>
      <c r="S531" s="414">
        <f>'2026 Spring Order Form V20'!$W$23</f>
        <v>0</v>
      </c>
      <c r="T531" s="414">
        <f>'2026 Spring Order Form V20'!$W$23</f>
        <v>0</v>
      </c>
      <c r="U531" s="122">
        <f>'2026 Spring Order Form V20'!$W$367</f>
        <v>0</v>
      </c>
      <c r="W531" s="491">
        <f>'2026 Spring Order Form V20'!$K$367</f>
        <v>0</v>
      </c>
      <c r="X531" s="496" t="s">
        <v>2093</v>
      </c>
      <c r="Y531" s="122" t="str">
        <f>'2026 Spring Order Form V20'!$BS$367</f>
        <v>S/O</v>
      </c>
    </row>
    <row r="532" spans="1:25" x14ac:dyDescent="0.15">
      <c r="A532" s="122">
        <v>531</v>
      </c>
      <c r="C532" s="415">
        <f>'2026 Spring Order Form V20'!$F$18</f>
        <v>0</v>
      </c>
      <c r="D532" s="520" t="s">
        <v>463</v>
      </c>
      <c r="E532" s="541" t="s">
        <v>2271</v>
      </c>
      <c r="F532" s="141">
        <v>17093</v>
      </c>
      <c r="G532" s="414">
        <f>'2026 Spring Order Form V20'!$N$23</f>
        <v>0</v>
      </c>
      <c r="H532" s="414">
        <f>'2026 Spring Order Form V20'!$N$23</f>
        <v>0</v>
      </c>
      <c r="I532" s="122">
        <f>'2026 Spring Order Form V20'!$O$367</f>
        <v>0</v>
      </c>
      <c r="K532" s="414">
        <f>'2026 Spring Order Form V20'!$Q$23</f>
        <v>0</v>
      </c>
      <c r="L532" s="414">
        <f>'2026 Spring Order Form V20'!$Q$23</f>
        <v>0</v>
      </c>
      <c r="M532" s="122">
        <f>'2026 Spring Order Form V20'!$R$367</f>
        <v>0</v>
      </c>
      <c r="O532" s="414">
        <f>'2026 Spring Order Form V20'!$T$23</f>
        <v>0</v>
      </c>
      <c r="P532" s="414">
        <f>'2026 Spring Order Form V20'!$T$23</f>
        <v>0</v>
      </c>
      <c r="Q532" s="122">
        <f>'2026 Spring Order Form V20'!$U$367</f>
        <v>0</v>
      </c>
      <c r="S532" s="414">
        <f>'2026 Spring Order Form V20'!$W$23</f>
        <v>0</v>
      </c>
      <c r="T532" s="414">
        <f>'2026 Spring Order Form V20'!$W$23</f>
        <v>0</v>
      </c>
      <c r="U532" s="122">
        <f>'2026 Spring Order Form V20'!$X$367</f>
        <v>0</v>
      </c>
      <c r="X532" s="496"/>
      <c r="Y532" s="122"/>
    </row>
    <row r="533" spans="1:25" x14ac:dyDescent="0.15">
      <c r="A533" s="122">
        <v>532</v>
      </c>
      <c r="C533" s="415">
        <f>'2026 Spring Order Form V20'!$F$18</f>
        <v>0</v>
      </c>
      <c r="D533" s="520" t="s">
        <v>464</v>
      </c>
      <c r="E533" s="538">
        <v>4588674</v>
      </c>
      <c r="F533" s="141">
        <v>27057</v>
      </c>
      <c r="G533" s="414">
        <f>'2026 Spring Order Form V20'!$N$23</f>
        <v>0</v>
      </c>
      <c r="H533" s="414">
        <f>'2026 Spring Order Form V20'!$N$23</f>
        <v>0</v>
      </c>
      <c r="I533" s="122">
        <f>'2026 Spring Order Form V20'!$N$368</f>
        <v>0</v>
      </c>
      <c r="K533" s="414">
        <f>'2026 Spring Order Form V20'!$Q$23</f>
        <v>0</v>
      </c>
      <c r="L533" s="414">
        <f>'2026 Spring Order Form V20'!$Q$23</f>
        <v>0</v>
      </c>
      <c r="M533" s="122">
        <f>'2026 Spring Order Form V20'!$Q$368</f>
        <v>0</v>
      </c>
      <c r="O533" s="414">
        <f>'2026 Spring Order Form V20'!$T$23</f>
        <v>0</v>
      </c>
      <c r="P533" s="414">
        <f>'2026 Spring Order Form V20'!$T$23</f>
        <v>0</v>
      </c>
      <c r="Q533" s="122">
        <f>'2026 Spring Order Form V20'!$T$368</f>
        <v>0</v>
      </c>
      <c r="S533" s="414">
        <f>'2026 Spring Order Form V20'!$W$23</f>
        <v>0</v>
      </c>
      <c r="T533" s="414">
        <f>'2026 Spring Order Form V20'!$W$23</f>
        <v>0</v>
      </c>
      <c r="U533" s="122">
        <f>'2026 Spring Order Form V20'!$W$368</f>
        <v>0</v>
      </c>
      <c r="W533" s="491">
        <f>'2026 Spring Order Form V20'!$K$368</f>
        <v>0</v>
      </c>
      <c r="X533" s="496"/>
      <c r="Y533" s="122" t="str">
        <f>'2026 Spring Order Form V20'!$BS$368</f>
        <v>S/O</v>
      </c>
    </row>
    <row r="534" spans="1:25" x14ac:dyDescent="0.15">
      <c r="A534" s="122">
        <v>533</v>
      </c>
      <c r="C534" s="415">
        <f>'2026 Spring Order Form V20'!$F$18</f>
        <v>0</v>
      </c>
      <c r="D534" s="520" t="s">
        <v>464</v>
      </c>
      <c r="E534" s="534" t="s">
        <v>2272</v>
      </c>
      <c r="F534" s="141">
        <v>27340</v>
      </c>
      <c r="G534" s="414">
        <f>'2026 Spring Order Form V20'!$N$23</f>
        <v>0</v>
      </c>
      <c r="H534" s="414">
        <f>'2026 Spring Order Form V20'!$N$23</f>
        <v>0</v>
      </c>
      <c r="I534" s="122">
        <f>'2026 Spring Order Form V20'!$O$368</f>
        <v>0</v>
      </c>
      <c r="K534" s="414">
        <f>'2026 Spring Order Form V20'!$Q$23</f>
        <v>0</v>
      </c>
      <c r="L534" s="414">
        <f>'2026 Spring Order Form V20'!$Q$23</f>
        <v>0</v>
      </c>
      <c r="M534" s="122">
        <f>'2026 Spring Order Form V20'!$R$368</f>
        <v>0</v>
      </c>
      <c r="O534" s="414">
        <f>'2026 Spring Order Form V20'!$T$23</f>
        <v>0</v>
      </c>
      <c r="P534" s="414">
        <f>'2026 Spring Order Form V20'!$T$23</f>
        <v>0</v>
      </c>
      <c r="Q534" s="122">
        <f>'2026 Spring Order Form V20'!$U$368</f>
        <v>0</v>
      </c>
      <c r="S534" s="414">
        <f>'2026 Spring Order Form V20'!$W$23</f>
        <v>0</v>
      </c>
      <c r="T534" s="414">
        <f>'2026 Spring Order Form V20'!$W$23</f>
        <v>0</v>
      </c>
      <c r="U534" s="122">
        <f>'2026 Spring Order Form V20'!$X$368</f>
        <v>0</v>
      </c>
      <c r="X534" s="496"/>
      <c r="Y534" s="122"/>
    </row>
    <row r="535" spans="1:25" x14ac:dyDescent="0.15">
      <c r="A535" s="122">
        <v>534</v>
      </c>
      <c r="C535" s="415">
        <f>'2026 Spring Order Form V20'!$F$18</f>
        <v>0</v>
      </c>
      <c r="D535" s="520" t="s">
        <v>466</v>
      </c>
      <c r="E535" s="538">
        <v>4910100</v>
      </c>
      <c r="F535" s="141">
        <v>6260</v>
      </c>
      <c r="G535" s="414">
        <f>'2026 Spring Order Form V20'!$N$23</f>
        <v>0</v>
      </c>
      <c r="H535" s="414">
        <f>'2026 Spring Order Form V20'!$N$23</f>
        <v>0</v>
      </c>
      <c r="I535" s="122">
        <f>'2026 Spring Order Form V20'!$N$370</f>
        <v>0</v>
      </c>
      <c r="K535" s="414">
        <f>'2026 Spring Order Form V20'!$Q$23</f>
        <v>0</v>
      </c>
      <c r="L535" s="414">
        <f>'2026 Spring Order Form V20'!$Q$23</f>
        <v>0</v>
      </c>
      <c r="M535" s="122">
        <f>'2026 Spring Order Form V20'!$Q$370</f>
        <v>0</v>
      </c>
      <c r="O535" s="414">
        <f>'2026 Spring Order Form V20'!$T$23</f>
        <v>0</v>
      </c>
      <c r="P535" s="414">
        <f>'2026 Spring Order Form V20'!$T$23</f>
        <v>0</v>
      </c>
      <c r="Q535" s="122">
        <f>'2026 Spring Order Form V20'!$T$370</f>
        <v>0</v>
      </c>
      <c r="S535" s="414">
        <f>'2026 Spring Order Form V20'!$W$23</f>
        <v>0</v>
      </c>
      <c r="T535" s="414">
        <f>'2026 Spring Order Form V20'!$W$23</f>
        <v>0</v>
      </c>
      <c r="U535" s="122">
        <f>'2026 Spring Order Form V20'!$W$370</f>
        <v>0</v>
      </c>
      <c r="W535" s="491">
        <f>'2026 Spring Order Form V20'!$K$370</f>
        <v>0</v>
      </c>
      <c r="X535" s="496"/>
      <c r="Y535" s="122">
        <f>'2026 Spring Order Form V20'!$BS$370</f>
        <v>69</v>
      </c>
    </row>
    <row r="536" spans="1:25" x14ac:dyDescent="0.15">
      <c r="A536" s="122">
        <v>535</v>
      </c>
      <c r="C536" s="415">
        <f>'2026 Spring Order Form V20'!$F$18</f>
        <v>0</v>
      </c>
      <c r="D536" s="520" t="s">
        <v>468</v>
      </c>
      <c r="E536" s="533">
        <v>4910140</v>
      </c>
      <c r="F536" s="141">
        <v>26165</v>
      </c>
      <c r="G536" s="414">
        <f>'2026 Spring Order Form V20'!$N$23</f>
        <v>0</v>
      </c>
      <c r="H536" s="414">
        <f>'2026 Spring Order Form V20'!$N$23</f>
        <v>0</v>
      </c>
      <c r="I536" s="122">
        <f>'2026 Spring Order Form V20'!$N$371</f>
        <v>0</v>
      </c>
      <c r="K536" s="414">
        <f>'2026 Spring Order Form V20'!$Q$23</f>
        <v>0</v>
      </c>
      <c r="L536" s="414">
        <f>'2026 Spring Order Form V20'!$Q$23</f>
        <v>0</v>
      </c>
      <c r="M536" s="122">
        <f>'2026 Spring Order Form V20'!$Q$371</f>
        <v>0</v>
      </c>
      <c r="O536" s="414">
        <f>'2026 Spring Order Form V20'!$T$23</f>
        <v>0</v>
      </c>
      <c r="P536" s="414">
        <f>'2026 Spring Order Form V20'!$T$23</f>
        <v>0</v>
      </c>
      <c r="Q536" s="122">
        <f>'2026 Spring Order Form V20'!$T$371</f>
        <v>0</v>
      </c>
      <c r="S536" s="414">
        <f>'2026 Spring Order Form V20'!$W$23</f>
        <v>0</v>
      </c>
      <c r="T536" s="414">
        <f>'2026 Spring Order Form V20'!$W$23</f>
        <v>0</v>
      </c>
      <c r="U536" s="122">
        <f>'2026 Spring Order Form V20'!$W$371</f>
        <v>0</v>
      </c>
      <c r="W536" s="491">
        <f>'2026 Spring Order Form V20'!$K$371</f>
        <v>0</v>
      </c>
      <c r="X536" s="496"/>
      <c r="Y536" s="122">
        <f>'2026 Spring Order Form V20'!$BS$371</f>
        <v>14</v>
      </c>
    </row>
    <row r="537" spans="1:25" x14ac:dyDescent="0.15">
      <c r="A537" s="122">
        <v>536</v>
      </c>
      <c r="C537" s="415">
        <f>'2026 Spring Order Form V20'!$F$18</f>
        <v>0</v>
      </c>
      <c r="D537" s="520" t="s">
        <v>471</v>
      </c>
      <c r="E537" s="538">
        <v>4580200</v>
      </c>
      <c r="F537" s="141">
        <v>28780</v>
      </c>
      <c r="G537" s="414">
        <f>'2026 Spring Order Form V20'!$N$23</f>
        <v>0</v>
      </c>
      <c r="H537" s="414">
        <f>'2026 Spring Order Form V20'!$N$23</f>
        <v>0</v>
      </c>
      <c r="I537" s="122">
        <f>'2026 Spring Order Form V20'!$N$373</f>
        <v>0</v>
      </c>
      <c r="K537" s="414">
        <f>'2026 Spring Order Form V20'!$Q$23</f>
        <v>0</v>
      </c>
      <c r="L537" s="414">
        <f>'2026 Spring Order Form V20'!$Q$23</f>
        <v>0</v>
      </c>
      <c r="M537" s="122">
        <f>'2026 Spring Order Form V20'!$Q$373</f>
        <v>0</v>
      </c>
      <c r="O537" s="414">
        <f>'2026 Spring Order Form V20'!$T$23</f>
        <v>0</v>
      </c>
      <c r="P537" s="414">
        <f>'2026 Spring Order Form V20'!$T$23</f>
        <v>0</v>
      </c>
      <c r="Q537" s="122">
        <f>'2026 Spring Order Form V20'!$T$373</f>
        <v>0</v>
      </c>
      <c r="S537" s="414">
        <f>'2026 Spring Order Form V20'!$W$23</f>
        <v>0</v>
      </c>
      <c r="T537" s="414">
        <f>'2026 Spring Order Form V20'!$W$23</f>
        <v>0</v>
      </c>
      <c r="U537" s="122">
        <f>'2026 Spring Order Form V20'!$W$373</f>
        <v>0</v>
      </c>
      <c r="W537" s="491">
        <f>'2026 Spring Order Form V20'!$K$373</f>
        <v>0</v>
      </c>
      <c r="X537" s="496"/>
      <c r="Y537" s="122">
        <f>'2026 Spring Order Form V20'!$BS$373</f>
        <v>3</v>
      </c>
    </row>
    <row r="538" spans="1:25" x14ac:dyDescent="0.15">
      <c r="A538" s="122">
        <v>537</v>
      </c>
      <c r="C538" s="415">
        <f>'2026 Spring Order Form V20'!$F$18</f>
        <v>0</v>
      </c>
      <c r="D538" s="520" t="s">
        <v>471</v>
      </c>
      <c r="E538" s="534" t="s">
        <v>2273</v>
      </c>
      <c r="F538" s="141">
        <v>28849</v>
      </c>
      <c r="G538" s="414">
        <f>'2026 Spring Order Form V20'!$N$23</f>
        <v>0</v>
      </c>
      <c r="H538" s="414">
        <f>'2026 Spring Order Form V20'!$N$23</f>
        <v>0</v>
      </c>
      <c r="I538" s="122">
        <f>'2026 Spring Order Form V20'!$O$373</f>
        <v>0</v>
      </c>
      <c r="K538" s="414">
        <f>'2026 Spring Order Form V20'!$Q$23</f>
        <v>0</v>
      </c>
      <c r="L538" s="414">
        <f>'2026 Spring Order Form V20'!$Q$23</f>
        <v>0</v>
      </c>
      <c r="M538" s="122">
        <f>'2026 Spring Order Form V20'!$R$373</f>
        <v>0</v>
      </c>
      <c r="O538" s="414">
        <f>'2026 Spring Order Form V20'!$T$23</f>
        <v>0</v>
      </c>
      <c r="P538" s="414">
        <f>'2026 Spring Order Form V20'!$T$23</f>
        <v>0</v>
      </c>
      <c r="Q538" s="122">
        <f>'2026 Spring Order Form V20'!$U$373</f>
        <v>0</v>
      </c>
      <c r="S538" s="414">
        <f>'2026 Spring Order Form V20'!$W$23</f>
        <v>0</v>
      </c>
      <c r="T538" s="414">
        <f>'2026 Spring Order Form V20'!$W$23</f>
        <v>0</v>
      </c>
      <c r="U538" s="122">
        <f>'2026 Spring Order Form V20'!$X$373</f>
        <v>0</v>
      </c>
      <c r="X538" s="496"/>
      <c r="Y538" s="122"/>
    </row>
    <row r="539" spans="1:25" x14ac:dyDescent="0.15">
      <c r="A539" s="122">
        <v>538</v>
      </c>
      <c r="C539" s="415">
        <f>'2026 Spring Order Form V20'!$F$18</f>
        <v>0</v>
      </c>
      <c r="D539" s="520" t="s">
        <v>474</v>
      </c>
      <c r="E539" s="533">
        <v>4580405</v>
      </c>
      <c r="F539" s="141">
        <v>920</v>
      </c>
      <c r="G539" s="414">
        <f>'2026 Spring Order Form V20'!$N$23</f>
        <v>0</v>
      </c>
      <c r="H539" s="414">
        <f>'2026 Spring Order Form V20'!$N$23</f>
        <v>0</v>
      </c>
      <c r="I539" s="122">
        <f>'2026 Spring Order Form V20'!$N$375</f>
        <v>0</v>
      </c>
      <c r="K539" s="414">
        <f>'2026 Spring Order Form V20'!$Q$23</f>
        <v>0</v>
      </c>
      <c r="L539" s="414">
        <f>'2026 Spring Order Form V20'!$Q$23</f>
        <v>0</v>
      </c>
      <c r="M539" s="122">
        <f>'2026 Spring Order Form V20'!$Q$375</f>
        <v>0</v>
      </c>
      <c r="O539" s="414">
        <f>'2026 Spring Order Form V20'!$T$23</f>
        <v>0</v>
      </c>
      <c r="P539" s="414">
        <f>'2026 Spring Order Form V20'!$T$23</f>
        <v>0</v>
      </c>
      <c r="Q539" s="122">
        <f>'2026 Spring Order Form V20'!$T$375</f>
        <v>0</v>
      </c>
      <c r="S539" s="414">
        <f>'2026 Spring Order Form V20'!$W$23</f>
        <v>0</v>
      </c>
      <c r="T539" s="414">
        <f>'2026 Spring Order Form V20'!$W$23</f>
        <v>0</v>
      </c>
      <c r="U539" s="122">
        <f>'2026 Spring Order Form V20'!$W$375</f>
        <v>0</v>
      </c>
      <c r="W539" s="491">
        <f>'2026 Spring Order Form V20'!$K$375</f>
        <v>46055</v>
      </c>
      <c r="X539" s="496"/>
      <c r="Y539" s="122">
        <f>'2026 Spring Order Form V20'!$BS$375</f>
        <v>6</v>
      </c>
    </row>
    <row r="540" spans="1:25" x14ac:dyDescent="0.15">
      <c r="A540" s="122">
        <v>539</v>
      </c>
      <c r="C540" s="415">
        <f>'2026 Spring Order Form V20'!$F$18</f>
        <v>0</v>
      </c>
      <c r="D540" s="520" t="s">
        <v>474</v>
      </c>
      <c r="E540" s="534" t="s">
        <v>2274</v>
      </c>
      <c r="F540" s="141">
        <v>2443</v>
      </c>
      <c r="G540" s="414">
        <f>'2026 Spring Order Form V20'!$N$23</f>
        <v>0</v>
      </c>
      <c r="H540" s="414">
        <f>'2026 Spring Order Form V20'!$N$23</f>
        <v>0</v>
      </c>
      <c r="I540" s="122">
        <f>'2026 Spring Order Form V20'!$O$375</f>
        <v>0</v>
      </c>
      <c r="K540" s="414">
        <f>'2026 Spring Order Form V20'!$Q$23</f>
        <v>0</v>
      </c>
      <c r="L540" s="414">
        <f>'2026 Spring Order Form V20'!$Q$23</f>
        <v>0</v>
      </c>
      <c r="M540" s="122">
        <f>'2026 Spring Order Form V20'!$R$375</f>
        <v>0</v>
      </c>
      <c r="O540" s="414">
        <f>'2026 Spring Order Form V20'!$T$23</f>
        <v>0</v>
      </c>
      <c r="P540" s="414">
        <f>'2026 Spring Order Form V20'!$T$23</f>
        <v>0</v>
      </c>
      <c r="Q540" s="122">
        <f>'2026 Spring Order Form V20'!$U$375</f>
        <v>0</v>
      </c>
      <c r="S540" s="414">
        <f>'2026 Spring Order Form V20'!$W$23</f>
        <v>0</v>
      </c>
      <c r="T540" s="414">
        <f>'2026 Spring Order Form V20'!$W$23</f>
        <v>0</v>
      </c>
      <c r="U540" s="122">
        <f>'2026 Spring Order Form V20'!$X$375</f>
        <v>0</v>
      </c>
      <c r="X540" s="496"/>
      <c r="Y540" s="122"/>
    </row>
    <row r="541" spans="1:25" x14ac:dyDescent="0.15">
      <c r="A541" s="122">
        <v>540</v>
      </c>
      <c r="C541" s="415">
        <f>'2026 Spring Order Form V20'!$F$18</f>
        <v>0</v>
      </c>
      <c r="D541" s="520" t="s">
        <v>476</v>
      </c>
      <c r="E541" s="538">
        <v>4380450</v>
      </c>
      <c r="F541" s="141">
        <v>25325</v>
      </c>
      <c r="G541" s="414">
        <f>'2026 Spring Order Form V20'!$N$23</f>
        <v>0</v>
      </c>
      <c r="H541" s="414">
        <f>'2026 Spring Order Form V20'!$N$23</f>
        <v>0</v>
      </c>
      <c r="I541" s="122">
        <f>'2026 Spring Order Form V20'!$N$377</f>
        <v>0</v>
      </c>
      <c r="K541" s="414">
        <f>'2026 Spring Order Form V20'!$Q$23</f>
        <v>0</v>
      </c>
      <c r="L541" s="414">
        <f>'2026 Spring Order Form V20'!$Q$23</f>
        <v>0</v>
      </c>
      <c r="M541" s="122">
        <f>'2026 Spring Order Form V20'!$Q$377</f>
        <v>0</v>
      </c>
      <c r="O541" s="414">
        <f>'2026 Spring Order Form V20'!$T$23</f>
        <v>0</v>
      </c>
      <c r="P541" s="414">
        <f>'2026 Spring Order Form V20'!$T$23</f>
        <v>0</v>
      </c>
      <c r="Q541" s="122">
        <f>'2026 Spring Order Form V20'!$T$377</f>
        <v>0</v>
      </c>
      <c r="S541" s="414">
        <f>'2026 Spring Order Form V20'!$W$23</f>
        <v>0</v>
      </c>
      <c r="T541" s="414">
        <f>'2026 Spring Order Form V20'!$W$23</f>
        <v>0</v>
      </c>
      <c r="U541" s="122">
        <f>'2026 Spring Order Form V20'!$W$377</f>
        <v>0</v>
      </c>
      <c r="W541" s="491">
        <f>'2026 Spring Order Form V20'!$K$377</f>
        <v>0</v>
      </c>
      <c r="X541" s="496"/>
      <c r="Y541" s="122">
        <f>'2026 Spring Order Form V20'!$BS$377</f>
        <v>7</v>
      </c>
    </row>
    <row r="542" spans="1:25" x14ac:dyDescent="0.15">
      <c r="A542" s="122">
        <v>541</v>
      </c>
      <c r="C542" s="415">
        <f>'2026 Spring Order Form V20'!$F$18</f>
        <v>0</v>
      </c>
      <c r="D542" s="520" t="s">
        <v>476</v>
      </c>
      <c r="E542" s="534" t="s">
        <v>2275</v>
      </c>
      <c r="F542" s="141">
        <v>25324</v>
      </c>
      <c r="G542" s="414">
        <f>'2026 Spring Order Form V20'!$N$23</f>
        <v>0</v>
      </c>
      <c r="H542" s="414">
        <f>'2026 Spring Order Form V20'!$N$23</f>
        <v>0</v>
      </c>
      <c r="I542" s="122">
        <f>'2026 Spring Order Form V20'!$O$377</f>
        <v>0</v>
      </c>
      <c r="K542" s="414">
        <f>'2026 Spring Order Form V20'!$Q$23</f>
        <v>0</v>
      </c>
      <c r="L542" s="414">
        <f>'2026 Spring Order Form V20'!$Q$23</f>
        <v>0</v>
      </c>
      <c r="M542" s="122">
        <f>'2026 Spring Order Form V20'!$R$377</f>
        <v>0</v>
      </c>
      <c r="O542" s="414">
        <f>'2026 Spring Order Form V20'!$T$23</f>
        <v>0</v>
      </c>
      <c r="P542" s="414">
        <f>'2026 Spring Order Form V20'!$T$23</f>
        <v>0</v>
      </c>
      <c r="Q542" s="122">
        <f>'2026 Spring Order Form V20'!$U$377</f>
        <v>0</v>
      </c>
      <c r="S542" s="414">
        <f>'2026 Spring Order Form V20'!$W$23</f>
        <v>0</v>
      </c>
      <c r="T542" s="414">
        <f>'2026 Spring Order Form V20'!$W$23</f>
        <v>0</v>
      </c>
      <c r="U542" s="122">
        <f>'2026 Spring Order Form V20'!$X$377</f>
        <v>0</v>
      </c>
      <c r="X542" s="496"/>
      <c r="Y542" s="122"/>
    </row>
    <row r="543" spans="1:25" x14ac:dyDescent="0.15">
      <c r="A543" s="122">
        <v>542</v>
      </c>
      <c r="C543" s="415">
        <f>'2026 Spring Order Form V20'!$F$18</f>
        <v>0</v>
      </c>
      <c r="D543" s="520" t="s">
        <v>478</v>
      </c>
      <c r="E543" s="538">
        <v>4580500</v>
      </c>
      <c r="F543" s="141">
        <v>25326</v>
      </c>
      <c r="G543" s="414">
        <f>'2026 Spring Order Form V20'!$N$23</f>
        <v>0</v>
      </c>
      <c r="H543" s="414">
        <f>'2026 Spring Order Form V20'!$N$23</f>
        <v>0</v>
      </c>
      <c r="I543" s="122">
        <f>'2026 Spring Order Form V20'!$N$379</f>
        <v>0</v>
      </c>
      <c r="K543" s="414">
        <f>'2026 Spring Order Form V20'!$Q$23</f>
        <v>0</v>
      </c>
      <c r="L543" s="414">
        <f>'2026 Spring Order Form V20'!$Q$23</f>
        <v>0</v>
      </c>
      <c r="M543" s="122">
        <f>'2026 Spring Order Form V20'!$Q$379</f>
        <v>0</v>
      </c>
      <c r="O543" s="414">
        <f>'2026 Spring Order Form V20'!$T$23</f>
        <v>0</v>
      </c>
      <c r="P543" s="414">
        <f>'2026 Spring Order Form V20'!$T$23</f>
        <v>0</v>
      </c>
      <c r="Q543" s="122">
        <f>'2026 Spring Order Form V20'!$T$379</f>
        <v>0</v>
      </c>
      <c r="S543" s="414">
        <f>'2026 Spring Order Form V20'!$W$23</f>
        <v>0</v>
      </c>
      <c r="T543" s="414">
        <f>'2026 Spring Order Form V20'!$W$23</f>
        <v>0</v>
      </c>
      <c r="U543" s="122">
        <f>'2026 Spring Order Form V20'!$W$379</f>
        <v>0</v>
      </c>
      <c r="W543" s="491">
        <f>'2026 Spring Order Form V20'!$K$379</f>
        <v>0</v>
      </c>
      <c r="X543" s="496"/>
      <c r="Y543" s="122" t="str">
        <f>'2026 Spring Order Form V20'!$BS$379</f>
        <v>S/O</v>
      </c>
    </row>
    <row r="544" spans="1:25" x14ac:dyDescent="0.15">
      <c r="A544" s="122">
        <v>543</v>
      </c>
      <c r="C544" s="415">
        <f>'2026 Spring Order Form V20'!$F$18</f>
        <v>0</v>
      </c>
      <c r="D544" s="520" t="s">
        <v>478</v>
      </c>
      <c r="E544" s="534" t="s">
        <v>2276</v>
      </c>
      <c r="F544" s="141">
        <v>25327</v>
      </c>
      <c r="G544" s="414">
        <f>'2026 Spring Order Form V20'!$N$23</f>
        <v>0</v>
      </c>
      <c r="H544" s="414">
        <f>'2026 Spring Order Form V20'!$N$23</f>
        <v>0</v>
      </c>
      <c r="I544" s="122">
        <f>'2026 Spring Order Form V20'!$O$379</f>
        <v>0</v>
      </c>
      <c r="K544" s="414">
        <f>'2026 Spring Order Form V20'!$Q$23</f>
        <v>0</v>
      </c>
      <c r="L544" s="414">
        <f>'2026 Spring Order Form V20'!$Q$23</f>
        <v>0</v>
      </c>
      <c r="M544" s="122">
        <f>'2026 Spring Order Form V20'!$R$379</f>
        <v>0</v>
      </c>
      <c r="O544" s="414">
        <f>'2026 Spring Order Form V20'!$T$23</f>
        <v>0</v>
      </c>
      <c r="P544" s="414">
        <f>'2026 Spring Order Form V20'!$T$23</f>
        <v>0</v>
      </c>
      <c r="Q544" s="122">
        <f>'2026 Spring Order Form V20'!$U$379</f>
        <v>0</v>
      </c>
      <c r="S544" s="414">
        <f>'2026 Spring Order Form V20'!$W$23</f>
        <v>0</v>
      </c>
      <c r="T544" s="414">
        <f>'2026 Spring Order Form V20'!$W$23</f>
        <v>0</v>
      </c>
      <c r="U544" s="122">
        <f>'2026 Spring Order Form V20'!$X$379</f>
        <v>0</v>
      </c>
      <c r="X544" s="496"/>
      <c r="Y544" s="122"/>
    </row>
    <row r="545" spans="1:25" x14ac:dyDescent="0.15">
      <c r="A545" s="122">
        <v>544</v>
      </c>
      <c r="C545" s="415">
        <f>'2026 Spring Order Form V20'!$F$18</f>
        <v>0</v>
      </c>
      <c r="D545" s="520" t="s">
        <v>479</v>
      </c>
      <c r="E545" s="538">
        <v>4580550</v>
      </c>
      <c r="F545" s="141">
        <v>25328</v>
      </c>
      <c r="G545" s="414">
        <f>'2026 Spring Order Form V20'!$N$23</f>
        <v>0</v>
      </c>
      <c r="H545" s="414">
        <f>'2026 Spring Order Form V20'!$N$23</f>
        <v>0</v>
      </c>
      <c r="I545" s="122">
        <f>'2026 Spring Order Form V20'!$N$380</f>
        <v>0</v>
      </c>
      <c r="K545" s="414">
        <f>'2026 Spring Order Form V20'!$Q$23</f>
        <v>0</v>
      </c>
      <c r="L545" s="414">
        <f>'2026 Spring Order Form V20'!$Q$23</f>
        <v>0</v>
      </c>
      <c r="M545" s="122">
        <f>'2026 Spring Order Form V20'!$Q$380</f>
        <v>0</v>
      </c>
      <c r="O545" s="414">
        <f>'2026 Spring Order Form V20'!$T$23</f>
        <v>0</v>
      </c>
      <c r="P545" s="414">
        <f>'2026 Spring Order Form V20'!$T$23</f>
        <v>0</v>
      </c>
      <c r="Q545" s="122">
        <f>'2026 Spring Order Form V20'!$T$380</f>
        <v>0</v>
      </c>
      <c r="S545" s="414">
        <f>'2026 Spring Order Form V20'!$W$23</f>
        <v>0</v>
      </c>
      <c r="T545" s="414">
        <f>'2026 Spring Order Form V20'!$W$23</f>
        <v>0</v>
      </c>
      <c r="U545" s="122">
        <f>'2026 Spring Order Form V20'!$W$380</f>
        <v>0</v>
      </c>
      <c r="W545" s="491">
        <f>'2026 Spring Order Form V20'!$K$380</f>
        <v>0</v>
      </c>
      <c r="X545" s="496"/>
      <c r="Y545" s="122" t="str">
        <f>'2026 Spring Order Form V20'!$BS$380</f>
        <v>S/O</v>
      </c>
    </row>
    <row r="546" spans="1:25" x14ac:dyDescent="0.15">
      <c r="A546" s="122">
        <v>545</v>
      </c>
      <c r="C546" s="415">
        <f>'2026 Spring Order Form V20'!$F$18</f>
        <v>0</v>
      </c>
      <c r="D546" s="520" t="s">
        <v>479</v>
      </c>
      <c r="E546" s="534" t="s">
        <v>2277</v>
      </c>
      <c r="F546" s="141">
        <v>25329</v>
      </c>
      <c r="G546" s="414">
        <f>'2026 Spring Order Form V20'!$N$23</f>
        <v>0</v>
      </c>
      <c r="H546" s="414">
        <f>'2026 Spring Order Form V20'!$N$23</f>
        <v>0</v>
      </c>
      <c r="I546" s="122">
        <f>'2026 Spring Order Form V20'!$O$380</f>
        <v>0</v>
      </c>
      <c r="K546" s="414">
        <f>'2026 Spring Order Form V20'!$Q$23</f>
        <v>0</v>
      </c>
      <c r="L546" s="414">
        <f>'2026 Spring Order Form V20'!$Q$23</f>
        <v>0</v>
      </c>
      <c r="M546" s="122">
        <f>'2026 Spring Order Form V20'!$R$380</f>
        <v>0</v>
      </c>
      <c r="O546" s="414">
        <f>'2026 Spring Order Form V20'!$T$23</f>
        <v>0</v>
      </c>
      <c r="P546" s="414">
        <f>'2026 Spring Order Form V20'!$T$23</f>
        <v>0</v>
      </c>
      <c r="Q546" s="122">
        <f>'2026 Spring Order Form V20'!$U$380</f>
        <v>0</v>
      </c>
      <c r="S546" s="414">
        <f>'2026 Spring Order Form V20'!$W$23</f>
        <v>0</v>
      </c>
      <c r="T546" s="414">
        <f>'2026 Spring Order Form V20'!$W$23</f>
        <v>0</v>
      </c>
      <c r="U546" s="122">
        <f>'2026 Spring Order Form V20'!$X$380</f>
        <v>0</v>
      </c>
      <c r="X546" s="496"/>
      <c r="Y546" s="122"/>
    </row>
    <row r="547" spans="1:25" x14ac:dyDescent="0.15">
      <c r="A547" s="122">
        <v>546</v>
      </c>
      <c r="C547" s="415">
        <f>'2026 Spring Order Form V20'!$F$18</f>
        <v>0</v>
      </c>
      <c r="D547" s="520" t="s">
        <v>482</v>
      </c>
      <c r="E547" s="538">
        <v>4512625</v>
      </c>
      <c r="F547" s="141">
        <v>18537</v>
      </c>
      <c r="G547" s="414">
        <f>'2026 Spring Order Form V20'!$N$23</f>
        <v>0</v>
      </c>
      <c r="H547" s="414">
        <f>'2026 Spring Order Form V20'!$N$23</f>
        <v>0</v>
      </c>
      <c r="I547" s="122">
        <f>'2026 Spring Order Form V20'!$N$382</f>
        <v>0</v>
      </c>
      <c r="K547" s="414">
        <f>'2026 Spring Order Form V20'!$Q$23</f>
        <v>0</v>
      </c>
      <c r="L547" s="414">
        <f>'2026 Spring Order Form V20'!$Q$23</f>
        <v>0</v>
      </c>
      <c r="M547" s="122">
        <f>'2026 Spring Order Form V20'!$Q$382</f>
        <v>0</v>
      </c>
      <c r="O547" s="414">
        <f>'2026 Spring Order Form V20'!$T$23</f>
        <v>0</v>
      </c>
      <c r="P547" s="414">
        <f>'2026 Spring Order Form V20'!$T$23</f>
        <v>0</v>
      </c>
      <c r="Q547" s="122">
        <f>'2026 Spring Order Form V20'!$T$382</f>
        <v>0</v>
      </c>
      <c r="S547" s="414">
        <f>'2026 Spring Order Form V20'!$W$23</f>
        <v>0</v>
      </c>
      <c r="T547" s="414">
        <f>'2026 Spring Order Form V20'!$W$23</f>
        <v>0</v>
      </c>
      <c r="U547" s="122">
        <f>'2026 Spring Order Form V20'!$W$382</f>
        <v>0</v>
      </c>
      <c r="W547" s="491">
        <f>'2026 Spring Order Form V20'!$K$382</f>
        <v>0</v>
      </c>
      <c r="X547" s="496"/>
      <c r="Y547" s="122">
        <f>'2026 Spring Order Form V20'!$BS$382</f>
        <v>94</v>
      </c>
    </row>
    <row r="548" spans="1:25" x14ac:dyDescent="0.15">
      <c r="A548" s="122">
        <v>547</v>
      </c>
      <c r="C548" s="415">
        <f>'2026 Spring Order Form V20'!$F$18</f>
        <v>0</v>
      </c>
      <c r="D548" s="520" t="s">
        <v>482</v>
      </c>
      <c r="E548" s="534" t="s">
        <v>2278</v>
      </c>
      <c r="F548" s="141">
        <v>18536</v>
      </c>
      <c r="G548" s="414">
        <f>'2026 Spring Order Form V20'!$N$23</f>
        <v>0</v>
      </c>
      <c r="H548" s="414">
        <f>'2026 Spring Order Form V20'!$N$23</f>
        <v>0</v>
      </c>
      <c r="I548" s="122">
        <f>'2026 Spring Order Form V20'!$O$382</f>
        <v>0</v>
      </c>
      <c r="K548" s="414">
        <f>'2026 Spring Order Form V20'!$Q$23</f>
        <v>0</v>
      </c>
      <c r="L548" s="414">
        <f>'2026 Spring Order Form V20'!$Q$23</f>
        <v>0</v>
      </c>
      <c r="M548" s="122">
        <f>'2026 Spring Order Form V20'!$R$382</f>
        <v>0</v>
      </c>
      <c r="O548" s="414">
        <f>'2026 Spring Order Form V20'!$T$23</f>
        <v>0</v>
      </c>
      <c r="P548" s="414">
        <f>'2026 Spring Order Form V20'!$T$23</f>
        <v>0</v>
      </c>
      <c r="Q548" s="122">
        <f>'2026 Spring Order Form V20'!$U$382</f>
        <v>0</v>
      </c>
      <c r="S548" s="414">
        <f>'2026 Spring Order Form V20'!$W$23</f>
        <v>0</v>
      </c>
      <c r="T548" s="414">
        <f>'2026 Spring Order Form V20'!$W$23</f>
        <v>0</v>
      </c>
      <c r="U548" s="122">
        <f>'2026 Spring Order Form V20'!$X$382</f>
        <v>0</v>
      </c>
      <c r="X548" s="496"/>
      <c r="Y548" s="122"/>
    </row>
    <row r="549" spans="1:25" x14ac:dyDescent="0.15">
      <c r="A549" s="122">
        <v>548</v>
      </c>
      <c r="C549" s="415">
        <f>'2026 Spring Order Form V20'!$F$18</f>
        <v>0</v>
      </c>
      <c r="D549" s="520" t="s">
        <v>482</v>
      </c>
      <c r="E549" s="538">
        <v>4112627</v>
      </c>
      <c r="F549" s="141">
        <v>20180</v>
      </c>
      <c r="G549" s="414">
        <f>'2026 Spring Order Form V20'!$N$23</f>
        <v>0</v>
      </c>
      <c r="H549" s="414">
        <f>'2026 Spring Order Form V20'!$N$23</f>
        <v>0</v>
      </c>
      <c r="I549" s="122">
        <f>'2026 Spring Order Form V20'!$N$383</f>
        <v>0</v>
      </c>
      <c r="K549" s="414">
        <f>'2026 Spring Order Form V20'!$Q$23</f>
        <v>0</v>
      </c>
      <c r="L549" s="414">
        <f>'2026 Spring Order Form V20'!$Q$23</f>
        <v>0</v>
      </c>
      <c r="M549" s="122">
        <f>'2026 Spring Order Form V20'!$Q$383</f>
        <v>0</v>
      </c>
      <c r="O549" s="414">
        <f>'2026 Spring Order Form V20'!$T$23</f>
        <v>0</v>
      </c>
      <c r="P549" s="414">
        <f>'2026 Spring Order Form V20'!$T$23</f>
        <v>0</v>
      </c>
      <c r="Q549" s="122">
        <f>'2026 Spring Order Form V20'!$T$383</f>
        <v>0</v>
      </c>
      <c r="S549" s="414">
        <f>'2026 Spring Order Form V20'!$W$23</f>
        <v>0</v>
      </c>
      <c r="T549" s="414">
        <f>'2026 Spring Order Form V20'!$W$23</f>
        <v>0</v>
      </c>
      <c r="U549" s="122">
        <f>'2026 Spring Order Form V20'!$W$383</f>
        <v>0</v>
      </c>
      <c r="W549" s="491">
        <f>'2026 Spring Order Form V20'!$K$383</f>
        <v>0</v>
      </c>
      <c r="X549" s="496"/>
      <c r="Y549" s="122">
        <f>'2026 Spring Order Form V20'!$BS$383</f>
        <v>6</v>
      </c>
    </row>
    <row r="550" spans="1:25" x14ac:dyDescent="0.15">
      <c r="A550" s="122">
        <v>549</v>
      </c>
      <c r="C550" s="415">
        <f>'2026 Spring Order Form V20'!$F$18</f>
        <v>0</v>
      </c>
      <c r="D550" s="520" t="s">
        <v>482</v>
      </c>
      <c r="E550" s="534" t="s">
        <v>2279</v>
      </c>
      <c r="F550" s="141">
        <v>20179</v>
      </c>
      <c r="G550" s="414">
        <f>'2026 Spring Order Form V20'!$N$23</f>
        <v>0</v>
      </c>
      <c r="H550" s="414">
        <f>'2026 Spring Order Form V20'!$N$23</f>
        <v>0</v>
      </c>
      <c r="I550" s="122">
        <f>'2026 Spring Order Form V20'!$O$383</f>
        <v>0</v>
      </c>
      <c r="K550" s="414">
        <f>'2026 Spring Order Form V20'!$Q$23</f>
        <v>0</v>
      </c>
      <c r="L550" s="414">
        <f>'2026 Spring Order Form V20'!$Q$23</f>
        <v>0</v>
      </c>
      <c r="M550" s="122">
        <f>'2026 Spring Order Form V20'!$R$383</f>
        <v>0</v>
      </c>
      <c r="O550" s="414">
        <f>'2026 Spring Order Form V20'!$T$23</f>
        <v>0</v>
      </c>
      <c r="P550" s="414">
        <f>'2026 Spring Order Form V20'!$T$23</f>
        <v>0</v>
      </c>
      <c r="Q550" s="122">
        <f>'2026 Spring Order Form V20'!$U$383</f>
        <v>0</v>
      </c>
      <c r="S550" s="414">
        <f>'2026 Spring Order Form V20'!$W$23</f>
        <v>0</v>
      </c>
      <c r="T550" s="414">
        <f>'2026 Spring Order Form V20'!$W$23</f>
        <v>0</v>
      </c>
      <c r="U550" s="122">
        <f>'2026 Spring Order Form V20'!$X$383</f>
        <v>0</v>
      </c>
      <c r="X550" s="496"/>
      <c r="Y550" s="122"/>
    </row>
    <row r="551" spans="1:25" x14ac:dyDescent="0.15">
      <c r="A551" s="122">
        <v>550</v>
      </c>
      <c r="C551" s="415">
        <f>'2026 Spring Order Form V20'!$F$18</f>
        <v>0</v>
      </c>
      <c r="D551" s="520" t="s">
        <v>483</v>
      </c>
      <c r="E551" s="538">
        <v>4512655</v>
      </c>
      <c r="F551" s="141">
        <v>305</v>
      </c>
      <c r="G551" s="414">
        <f>'2026 Spring Order Form V20'!$N$23</f>
        <v>0</v>
      </c>
      <c r="H551" s="414">
        <f>'2026 Spring Order Form V20'!$N$23</f>
        <v>0</v>
      </c>
      <c r="I551" s="122">
        <f>'2026 Spring Order Form V20'!$N$384</f>
        <v>0</v>
      </c>
      <c r="K551" s="414">
        <f>'2026 Spring Order Form V20'!$Q$23</f>
        <v>0</v>
      </c>
      <c r="L551" s="414">
        <f>'2026 Spring Order Form V20'!$Q$23</f>
        <v>0</v>
      </c>
      <c r="M551" s="122">
        <f>'2026 Spring Order Form V20'!$Q$384</f>
        <v>0</v>
      </c>
      <c r="O551" s="414">
        <f>'2026 Spring Order Form V20'!$T$23</f>
        <v>0</v>
      </c>
      <c r="P551" s="414">
        <f>'2026 Spring Order Form V20'!$T$23</f>
        <v>0</v>
      </c>
      <c r="Q551" s="122">
        <f>'2026 Spring Order Form V20'!$T$384</f>
        <v>0</v>
      </c>
      <c r="S551" s="414">
        <f>'2026 Spring Order Form V20'!$W$23</f>
        <v>0</v>
      </c>
      <c r="T551" s="414">
        <f>'2026 Spring Order Form V20'!$W$23</f>
        <v>0</v>
      </c>
      <c r="U551" s="122">
        <f>'2026 Spring Order Form V20'!$W$384</f>
        <v>0</v>
      </c>
      <c r="W551" s="491">
        <f>'2026 Spring Order Form V20'!$K$384</f>
        <v>46069</v>
      </c>
      <c r="X551" s="496"/>
      <c r="Y551" s="122" t="str">
        <f>'2026 Spring Order Form V20'!$BS$384</f>
        <v>S/O</v>
      </c>
    </row>
    <row r="552" spans="1:25" x14ac:dyDescent="0.15">
      <c r="A552" s="122">
        <v>551</v>
      </c>
      <c r="C552" s="415">
        <f>'2026 Spring Order Form V20'!$F$18</f>
        <v>0</v>
      </c>
      <c r="D552" s="520" t="s">
        <v>483</v>
      </c>
      <c r="E552" s="534" t="s">
        <v>2280</v>
      </c>
      <c r="F552" s="141">
        <v>1689</v>
      </c>
      <c r="G552" s="414">
        <f>'2026 Spring Order Form V20'!$N$23</f>
        <v>0</v>
      </c>
      <c r="H552" s="414">
        <f>'2026 Spring Order Form V20'!$N$23</f>
        <v>0</v>
      </c>
      <c r="I552" s="122">
        <f>'2026 Spring Order Form V20'!$O$384</f>
        <v>0</v>
      </c>
      <c r="K552" s="414">
        <f>'2026 Spring Order Form V20'!$Q$23</f>
        <v>0</v>
      </c>
      <c r="L552" s="414">
        <f>'2026 Spring Order Form V20'!$Q$23</f>
        <v>0</v>
      </c>
      <c r="M552" s="122">
        <f>'2026 Spring Order Form V20'!$R$384</f>
        <v>0</v>
      </c>
      <c r="O552" s="414">
        <f>'2026 Spring Order Form V20'!$T$23</f>
        <v>0</v>
      </c>
      <c r="P552" s="414">
        <f>'2026 Spring Order Form V20'!$T$23</f>
        <v>0</v>
      </c>
      <c r="Q552" s="122">
        <f>'2026 Spring Order Form V20'!$U$384</f>
        <v>0</v>
      </c>
      <c r="S552" s="414">
        <f>'2026 Spring Order Form V20'!$W$23</f>
        <v>0</v>
      </c>
      <c r="T552" s="414">
        <f>'2026 Spring Order Form V20'!$W$23</f>
        <v>0</v>
      </c>
      <c r="U552" s="122">
        <f>'2026 Spring Order Form V20'!$X$384</f>
        <v>0</v>
      </c>
      <c r="X552" s="496"/>
      <c r="Y552" s="122"/>
    </row>
    <row r="553" spans="1:25" x14ac:dyDescent="0.15">
      <c r="A553" s="122">
        <v>552</v>
      </c>
      <c r="C553" s="415">
        <f>'2026 Spring Order Form V20'!$F$18</f>
        <v>0</v>
      </c>
      <c r="D553" s="520" t="s">
        <v>484</v>
      </c>
      <c r="E553" s="538">
        <v>4112657</v>
      </c>
      <c r="F553" s="141">
        <v>390</v>
      </c>
      <c r="G553" s="414">
        <f>'2026 Spring Order Form V20'!$N$23</f>
        <v>0</v>
      </c>
      <c r="H553" s="414">
        <f>'2026 Spring Order Form V20'!$N$23</f>
        <v>0</v>
      </c>
      <c r="I553" s="122">
        <f>'2026 Spring Order Form V20'!$N$385</f>
        <v>0</v>
      </c>
      <c r="K553" s="414">
        <f>'2026 Spring Order Form V20'!$Q$23</f>
        <v>0</v>
      </c>
      <c r="L553" s="414">
        <f>'2026 Spring Order Form V20'!$Q$23</f>
        <v>0</v>
      </c>
      <c r="M553" s="122">
        <f>'2026 Spring Order Form V20'!$Q$385</f>
        <v>0</v>
      </c>
      <c r="O553" s="414">
        <f>'2026 Spring Order Form V20'!$T$23</f>
        <v>0</v>
      </c>
      <c r="P553" s="414">
        <f>'2026 Spring Order Form V20'!$T$23</f>
        <v>0</v>
      </c>
      <c r="Q553" s="122">
        <f>'2026 Spring Order Form V20'!$T$385</f>
        <v>0</v>
      </c>
      <c r="S553" s="414">
        <f>'2026 Spring Order Form V20'!$W$23</f>
        <v>0</v>
      </c>
      <c r="T553" s="414">
        <f>'2026 Spring Order Form V20'!$W$23</f>
        <v>0</v>
      </c>
      <c r="U553" s="122">
        <f>'2026 Spring Order Form V20'!$W$385</f>
        <v>0</v>
      </c>
      <c r="W553" s="491">
        <f>'2026 Spring Order Form V20'!$K$385</f>
        <v>46069</v>
      </c>
      <c r="X553" s="496"/>
      <c r="Y553" s="122" t="str">
        <f>'2026 Spring Order Form V20'!$BS$385</f>
        <v>S/O</v>
      </c>
    </row>
    <row r="554" spans="1:25" x14ac:dyDescent="0.15">
      <c r="A554" s="122">
        <v>553</v>
      </c>
      <c r="C554" s="415">
        <f>'2026 Spring Order Form V20'!$F$18</f>
        <v>0</v>
      </c>
      <c r="D554" s="520" t="s">
        <v>484</v>
      </c>
      <c r="E554" s="534" t="s">
        <v>2281</v>
      </c>
      <c r="F554" s="141">
        <v>1693</v>
      </c>
      <c r="G554" s="414">
        <f>'2026 Spring Order Form V20'!$N$23</f>
        <v>0</v>
      </c>
      <c r="H554" s="414">
        <f>'2026 Spring Order Form V20'!$N$23</f>
        <v>0</v>
      </c>
      <c r="I554" s="122">
        <f>'2026 Spring Order Form V20'!$O$385</f>
        <v>0</v>
      </c>
      <c r="K554" s="414">
        <f>'2026 Spring Order Form V20'!$Q$23</f>
        <v>0</v>
      </c>
      <c r="L554" s="414">
        <f>'2026 Spring Order Form V20'!$Q$23</f>
        <v>0</v>
      </c>
      <c r="M554" s="122">
        <f>'2026 Spring Order Form V20'!$R$385</f>
        <v>0</v>
      </c>
      <c r="O554" s="414">
        <f>'2026 Spring Order Form V20'!$T$23</f>
        <v>0</v>
      </c>
      <c r="P554" s="414">
        <f>'2026 Spring Order Form V20'!$T$23</f>
        <v>0</v>
      </c>
      <c r="Q554" s="122">
        <f>'2026 Spring Order Form V20'!$U$385</f>
        <v>0</v>
      </c>
      <c r="S554" s="414">
        <f>'2026 Spring Order Form V20'!$W$23</f>
        <v>0</v>
      </c>
      <c r="T554" s="414">
        <f>'2026 Spring Order Form V20'!$W$23</f>
        <v>0</v>
      </c>
      <c r="U554" s="122">
        <f>'2026 Spring Order Form V20'!$X$385</f>
        <v>0</v>
      </c>
      <c r="X554" s="496"/>
      <c r="Y554" s="122"/>
    </row>
    <row r="555" spans="1:25" x14ac:dyDescent="0.15">
      <c r="A555" s="122">
        <v>554</v>
      </c>
      <c r="C555" s="415">
        <f>'2026 Spring Order Form V20'!$F$18</f>
        <v>0</v>
      </c>
      <c r="D555" s="520" t="s">
        <v>486</v>
      </c>
      <c r="E555" s="533">
        <v>4512415</v>
      </c>
      <c r="F555" s="141">
        <v>28784</v>
      </c>
      <c r="G555" s="414">
        <f>'2026 Spring Order Form V20'!$N$23</f>
        <v>0</v>
      </c>
      <c r="H555" s="414">
        <f>'2026 Spring Order Form V20'!$N$23</f>
        <v>0</v>
      </c>
      <c r="I555" s="122">
        <f>'2026 Spring Order Form V20'!$N$387</f>
        <v>0</v>
      </c>
      <c r="K555" s="414">
        <f>'2026 Spring Order Form V20'!$Q$23</f>
        <v>0</v>
      </c>
      <c r="L555" s="414">
        <f>'2026 Spring Order Form V20'!$Q$23</f>
        <v>0</v>
      </c>
      <c r="M555" s="122">
        <f>'2026 Spring Order Form V20'!$Q$387</f>
        <v>0</v>
      </c>
      <c r="O555" s="414">
        <f>'2026 Spring Order Form V20'!$T$23</f>
        <v>0</v>
      </c>
      <c r="P555" s="414">
        <f>'2026 Spring Order Form V20'!$T$23</f>
        <v>0</v>
      </c>
      <c r="Q555" s="122">
        <f>'2026 Spring Order Form V20'!$T$387</f>
        <v>0</v>
      </c>
      <c r="S555" s="414">
        <f>'2026 Spring Order Form V20'!$W$23</f>
        <v>0</v>
      </c>
      <c r="T555" s="414">
        <f>'2026 Spring Order Form V20'!$W$23</f>
        <v>0</v>
      </c>
      <c r="U555" s="122">
        <f>'2026 Spring Order Form V20'!$W$387</f>
        <v>0</v>
      </c>
      <c r="W555" s="491">
        <f>'2026 Spring Order Form V20'!$K$387</f>
        <v>0</v>
      </c>
      <c r="X555" s="496"/>
      <c r="Y555" s="122">
        <f>'2026 Spring Order Form V20'!$BS$387</f>
        <v>70</v>
      </c>
    </row>
    <row r="556" spans="1:25" x14ac:dyDescent="0.15">
      <c r="A556" s="122">
        <v>555</v>
      </c>
      <c r="C556" s="415">
        <f>'2026 Spring Order Form V20'!$F$18</f>
        <v>0</v>
      </c>
      <c r="D556" s="520" t="s">
        <v>486</v>
      </c>
      <c r="E556" s="534" t="s">
        <v>2282</v>
      </c>
      <c r="F556" s="141">
        <v>28842</v>
      </c>
      <c r="G556" s="414">
        <f>'2026 Spring Order Form V20'!$N$23</f>
        <v>0</v>
      </c>
      <c r="H556" s="414">
        <f>'2026 Spring Order Form V20'!$N$23</f>
        <v>0</v>
      </c>
      <c r="I556" s="122">
        <f>'2026 Spring Order Form V20'!$O$387</f>
        <v>0</v>
      </c>
      <c r="K556" s="414">
        <f>'2026 Spring Order Form V20'!$Q$23</f>
        <v>0</v>
      </c>
      <c r="L556" s="414">
        <f>'2026 Spring Order Form V20'!$Q$23</f>
        <v>0</v>
      </c>
      <c r="M556" s="122">
        <f>'2026 Spring Order Form V20'!$R$387</f>
        <v>0</v>
      </c>
      <c r="O556" s="414">
        <f>'2026 Spring Order Form V20'!$T$23</f>
        <v>0</v>
      </c>
      <c r="P556" s="414">
        <f>'2026 Spring Order Form V20'!$T$23</f>
        <v>0</v>
      </c>
      <c r="Q556" s="122">
        <f>'2026 Spring Order Form V20'!$U$387</f>
        <v>0</v>
      </c>
      <c r="S556" s="414">
        <f>'2026 Spring Order Form V20'!$W$23</f>
        <v>0</v>
      </c>
      <c r="T556" s="414">
        <f>'2026 Spring Order Form V20'!$W$23</f>
        <v>0</v>
      </c>
      <c r="U556" s="122">
        <f>'2026 Spring Order Form V20'!$X$387</f>
        <v>0</v>
      </c>
      <c r="X556" s="496"/>
      <c r="Y556" s="122"/>
    </row>
    <row r="557" spans="1:25" x14ac:dyDescent="0.15">
      <c r="A557" s="122">
        <v>556</v>
      </c>
      <c r="C557" s="415">
        <f>'2026 Spring Order Form V20'!$F$18</f>
        <v>0</v>
      </c>
      <c r="D557" s="520" t="s">
        <v>487</v>
      </c>
      <c r="E557" s="533">
        <v>4512685</v>
      </c>
      <c r="F557" s="141">
        <v>836</v>
      </c>
      <c r="G557" s="414">
        <f>'2026 Spring Order Form V20'!$N$23</f>
        <v>0</v>
      </c>
      <c r="H557" s="414">
        <f>'2026 Spring Order Form V20'!$N$23</f>
        <v>0</v>
      </c>
      <c r="I557" s="122">
        <f>'2026 Spring Order Form V20'!$N$388</f>
        <v>0</v>
      </c>
      <c r="K557" s="414">
        <f>'2026 Spring Order Form V20'!$Q$23</f>
        <v>0</v>
      </c>
      <c r="L557" s="414">
        <f>'2026 Spring Order Form V20'!$Q$23</f>
        <v>0</v>
      </c>
      <c r="M557" s="122">
        <f>'2026 Spring Order Form V20'!$Q$388</f>
        <v>0</v>
      </c>
      <c r="O557" s="414">
        <f>'2026 Spring Order Form V20'!$T$23</f>
        <v>0</v>
      </c>
      <c r="P557" s="414">
        <f>'2026 Spring Order Form V20'!$T$23</f>
        <v>0</v>
      </c>
      <c r="Q557" s="122">
        <f>'2026 Spring Order Form V20'!$T$388</f>
        <v>0</v>
      </c>
      <c r="S557" s="414">
        <f>'2026 Spring Order Form V20'!$W$23</f>
        <v>0</v>
      </c>
      <c r="T557" s="414">
        <f>'2026 Spring Order Form V20'!$W$23</f>
        <v>0</v>
      </c>
      <c r="U557" s="122">
        <f>'2026 Spring Order Form V20'!$W$388</f>
        <v>0</v>
      </c>
      <c r="W557" s="491">
        <f>'2026 Spring Order Form V20'!$K$388</f>
        <v>0</v>
      </c>
      <c r="X557" s="496"/>
      <c r="Y557" s="122">
        <f>'2026 Spring Order Form V20'!$BS$388</f>
        <v>5</v>
      </c>
    </row>
    <row r="558" spans="1:25" x14ac:dyDescent="0.15">
      <c r="A558" s="122">
        <v>557</v>
      </c>
      <c r="C558" s="415">
        <f>'2026 Spring Order Form V20'!$F$18</f>
        <v>0</v>
      </c>
      <c r="D558" s="520" t="s">
        <v>487</v>
      </c>
      <c r="E558" s="534" t="s">
        <v>2283</v>
      </c>
      <c r="F558" s="141">
        <v>1699</v>
      </c>
      <c r="G558" s="414">
        <f>'2026 Spring Order Form V20'!$N$23</f>
        <v>0</v>
      </c>
      <c r="H558" s="414">
        <f>'2026 Spring Order Form V20'!$N$23</f>
        <v>0</v>
      </c>
      <c r="I558" s="122">
        <f>'2026 Spring Order Form V20'!$O$388</f>
        <v>0</v>
      </c>
      <c r="K558" s="414">
        <f>'2026 Spring Order Form V20'!$Q$23</f>
        <v>0</v>
      </c>
      <c r="L558" s="414">
        <f>'2026 Spring Order Form V20'!$Q$23</f>
        <v>0</v>
      </c>
      <c r="M558" s="122">
        <f>'2026 Spring Order Form V20'!$R$388</f>
        <v>0</v>
      </c>
      <c r="O558" s="414">
        <f>'2026 Spring Order Form V20'!$T$23</f>
        <v>0</v>
      </c>
      <c r="P558" s="414">
        <f>'2026 Spring Order Form V20'!$T$23</f>
        <v>0</v>
      </c>
      <c r="Q558" s="122">
        <f>'2026 Spring Order Form V20'!$U$388</f>
        <v>0</v>
      </c>
      <c r="S558" s="414">
        <f>'2026 Spring Order Form V20'!$W$23</f>
        <v>0</v>
      </c>
      <c r="T558" s="414">
        <f>'2026 Spring Order Form V20'!$W$23</f>
        <v>0</v>
      </c>
      <c r="U558" s="122">
        <f>'2026 Spring Order Form V20'!$X$388</f>
        <v>0</v>
      </c>
      <c r="X558" s="496"/>
      <c r="Y558" s="122"/>
    </row>
    <row r="559" spans="1:25" x14ac:dyDescent="0.15">
      <c r="A559" s="122">
        <v>558</v>
      </c>
      <c r="C559" s="415">
        <f>'2026 Spring Order Form V20'!$F$18</f>
        <v>0</v>
      </c>
      <c r="D559" s="520" t="s">
        <v>487</v>
      </c>
      <c r="E559" s="533">
        <v>4912688</v>
      </c>
      <c r="F559" s="141">
        <v>28808</v>
      </c>
      <c r="G559" s="414">
        <f>'2026 Spring Order Form V20'!$N$23</f>
        <v>0</v>
      </c>
      <c r="H559" s="414">
        <f>'2026 Spring Order Form V20'!$N$23</f>
        <v>0</v>
      </c>
      <c r="I559" s="122">
        <f>'2026 Spring Order Form V20'!$N$389</f>
        <v>0</v>
      </c>
      <c r="K559" s="414">
        <f>'2026 Spring Order Form V20'!$Q$23</f>
        <v>0</v>
      </c>
      <c r="L559" s="414">
        <f>'2026 Spring Order Form V20'!$Q$23</f>
        <v>0</v>
      </c>
      <c r="M559" s="122">
        <f>'2026 Spring Order Form V20'!$Q$389</f>
        <v>0</v>
      </c>
      <c r="O559" s="414">
        <f>'2026 Spring Order Form V20'!$T$23</f>
        <v>0</v>
      </c>
      <c r="P559" s="414">
        <f>'2026 Spring Order Form V20'!$T$23</f>
        <v>0</v>
      </c>
      <c r="Q559" s="122">
        <f>'2026 Spring Order Form V20'!$T$389</f>
        <v>0</v>
      </c>
      <c r="S559" s="414">
        <f>'2026 Spring Order Form V20'!$W$23</f>
        <v>0</v>
      </c>
      <c r="T559" s="414">
        <f>'2026 Spring Order Form V20'!$W$23</f>
        <v>0</v>
      </c>
      <c r="U559" s="122">
        <f>'2026 Spring Order Form V20'!$W$389</f>
        <v>0</v>
      </c>
      <c r="W559" s="491">
        <f>'2026 Spring Order Form V20'!$K$389</f>
        <v>0</v>
      </c>
      <c r="X559" s="496"/>
      <c r="Y559" s="122">
        <f>'2026 Spring Order Form V20'!$BS$389</f>
        <v>1</v>
      </c>
    </row>
    <row r="560" spans="1:25" x14ac:dyDescent="0.15">
      <c r="A560" s="122">
        <v>559</v>
      </c>
      <c r="C560" s="415">
        <f>'2026 Spring Order Form V20'!$F$18</f>
        <v>0</v>
      </c>
      <c r="D560" s="520" t="s">
        <v>487</v>
      </c>
      <c r="E560" s="534" t="s">
        <v>2284</v>
      </c>
      <c r="F560" s="141">
        <v>28869</v>
      </c>
      <c r="G560" s="414">
        <f>'2026 Spring Order Form V20'!$N$23</f>
        <v>0</v>
      </c>
      <c r="H560" s="414">
        <f>'2026 Spring Order Form V20'!$N$23</f>
        <v>0</v>
      </c>
      <c r="I560" s="122">
        <f>'2026 Spring Order Form V20'!$O$389</f>
        <v>0</v>
      </c>
      <c r="K560" s="414">
        <f>'2026 Spring Order Form V20'!$Q$23</f>
        <v>0</v>
      </c>
      <c r="L560" s="414">
        <f>'2026 Spring Order Form V20'!$Q$23</f>
        <v>0</v>
      </c>
      <c r="M560" s="122">
        <f>'2026 Spring Order Form V20'!$R$389</f>
        <v>0</v>
      </c>
      <c r="O560" s="414">
        <f>'2026 Spring Order Form V20'!$T$23</f>
        <v>0</v>
      </c>
      <c r="P560" s="414">
        <f>'2026 Spring Order Form V20'!$T$23</f>
        <v>0</v>
      </c>
      <c r="Q560" s="122">
        <f>'2026 Spring Order Form V20'!$U$389</f>
        <v>0</v>
      </c>
      <c r="S560" s="414">
        <f>'2026 Spring Order Form V20'!$W$23</f>
        <v>0</v>
      </c>
      <c r="T560" s="414">
        <f>'2026 Spring Order Form V20'!$W$23</f>
        <v>0</v>
      </c>
      <c r="U560" s="122">
        <f>'2026 Spring Order Form V20'!$X$389</f>
        <v>0</v>
      </c>
      <c r="X560" s="496"/>
      <c r="Y560" s="122"/>
    </row>
    <row r="561" spans="1:25" x14ac:dyDescent="0.15">
      <c r="A561" s="122">
        <v>560</v>
      </c>
      <c r="C561" s="415">
        <f>'2026 Spring Order Form V20'!$F$18</f>
        <v>0</v>
      </c>
      <c r="D561" s="520" t="s">
        <v>489</v>
      </c>
      <c r="E561" s="538">
        <v>4512365</v>
      </c>
      <c r="F561" s="141">
        <v>26951</v>
      </c>
      <c r="G561" s="414">
        <f>'2026 Spring Order Form V20'!$N$23</f>
        <v>0</v>
      </c>
      <c r="H561" s="414">
        <f>'2026 Spring Order Form V20'!$N$23</f>
        <v>0</v>
      </c>
      <c r="I561" s="122">
        <f>'2026 Spring Order Form V20'!$N$390</f>
        <v>0</v>
      </c>
      <c r="K561" s="414">
        <f>'2026 Spring Order Form V20'!$Q$23</f>
        <v>0</v>
      </c>
      <c r="L561" s="414">
        <f>'2026 Spring Order Form V20'!$Q$23</f>
        <v>0</v>
      </c>
      <c r="M561" s="122">
        <f>'2026 Spring Order Form V20'!$Q$390</f>
        <v>0</v>
      </c>
      <c r="O561" s="414">
        <f>'2026 Spring Order Form V20'!$T$23</f>
        <v>0</v>
      </c>
      <c r="P561" s="414">
        <f>'2026 Spring Order Form V20'!$T$23</f>
        <v>0</v>
      </c>
      <c r="Q561" s="122">
        <f>'2026 Spring Order Form V20'!$T$390</f>
        <v>0</v>
      </c>
      <c r="S561" s="414">
        <f>'2026 Spring Order Form V20'!$W$23</f>
        <v>0</v>
      </c>
      <c r="T561" s="414">
        <f>'2026 Spring Order Form V20'!$W$23</f>
        <v>0</v>
      </c>
      <c r="U561" s="122">
        <f>'2026 Spring Order Form V20'!$W$390</f>
        <v>0</v>
      </c>
      <c r="W561" s="491">
        <f>'2026 Spring Order Form V20'!$K$390</f>
        <v>0</v>
      </c>
      <c r="X561" s="496"/>
      <c r="Y561" s="122">
        <f>'2026 Spring Order Form V20'!$BS$390</f>
        <v>19</v>
      </c>
    </row>
    <row r="562" spans="1:25" x14ac:dyDescent="0.15">
      <c r="A562" s="122">
        <v>561</v>
      </c>
      <c r="C562" s="415">
        <f>'2026 Spring Order Form V20'!$F$18</f>
        <v>0</v>
      </c>
      <c r="D562" s="520" t="s">
        <v>489</v>
      </c>
      <c r="E562" s="534" t="s">
        <v>2285</v>
      </c>
      <c r="F562" s="141">
        <v>27219</v>
      </c>
      <c r="G562" s="414">
        <f>'2026 Spring Order Form V20'!$N$23</f>
        <v>0</v>
      </c>
      <c r="H562" s="414">
        <f>'2026 Spring Order Form V20'!$N$23</f>
        <v>0</v>
      </c>
      <c r="I562" s="122">
        <f>'2026 Spring Order Form V20'!$O$390</f>
        <v>0</v>
      </c>
      <c r="K562" s="414">
        <f>'2026 Spring Order Form V20'!$Q$23</f>
        <v>0</v>
      </c>
      <c r="L562" s="414">
        <f>'2026 Spring Order Form V20'!$Q$23</f>
        <v>0</v>
      </c>
      <c r="M562" s="122">
        <f>'2026 Spring Order Form V20'!$R$390</f>
        <v>0</v>
      </c>
      <c r="O562" s="414">
        <f>'2026 Spring Order Form V20'!$T$23</f>
        <v>0</v>
      </c>
      <c r="P562" s="414">
        <f>'2026 Spring Order Form V20'!$T$23</f>
        <v>0</v>
      </c>
      <c r="Q562" s="122">
        <f>'2026 Spring Order Form V20'!$U$390</f>
        <v>0</v>
      </c>
      <c r="S562" s="414">
        <f>'2026 Spring Order Form V20'!$W$23</f>
        <v>0</v>
      </c>
      <c r="T562" s="414">
        <f>'2026 Spring Order Form V20'!$W$23</f>
        <v>0</v>
      </c>
      <c r="U562" s="122">
        <f>'2026 Spring Order Form V20'!$X$390</f>
        <v>0</v>
      </c>
      <c r="X562" s="496"/>
      <c r="Y562" s="122"/>
    </row>
    <row r="563" spans="1:25" x14ac:dyDescent="0.15">
      <c r="A563" s="122">
        <v>562</v>
      </c>
      <c r="C563" s="415">
        <f>'2026 Spring Order Form V20'!$F$18</f>
        <v>0</v>
      </c>
      <c r="D563" s="520" t="s">
        <v>489</v>
      </c>
      <c r="E563" s="538">
        <v>4912368</v>
      </c>
      <c r="F563" s="141">
        <v>28805</v>
      </c>
      <c r="G563" s="414">
        <f>'2026 Spring Order Form V20'!$N$23</f>
        <v>0</v>
      </c>
      <c r="H563" s="414">
        <f>'2026 Spring Order Form V20'!$N$23</f>
        <v>0</v>
      </c>
      <c r="I563" s="122">
        <f>'2026 Spring Order Form V20'!$N$391</f>
        <v>0</v>
      </c>
      <c r="K563" s="414">
        <f>'2026 Spring Order Form V20'!$Q$23</f>
        <v>0</v>
      </c>
      <c r="L563" s="414">
        <f>'2026 Spring Order Form V20'!$Q$23</f>
        <v>0</v>
      </c>
      <c r="M563" s="122">
        <f>'2026 Spring Order Form V20'!$Q$391</f>
        <v>0</v>
      </c>
      <c r="O563" s="414">
        <f>'2026 Spring Order Form V20'!$T$23</f>
        <v>0</v>
      </c>
      <c r="P563" s="414">
        <f>'2026 Spring Order Form V20'!$T$23</f>
        <v>0</v>
      </c>
      <c r="Q563" s="122">
        <f>'2026 Spring Order Form V20'!$T$391</f>
        <v>0</v>
      </c>
      <c r="S563" s="414">
        <f>'2026 Spring Order Form V20'!$W$23</f>
        <v>0</v>
      </c>
      <c r="T563" s="414">
        <f>'2026 Spring Order Form V20'!$W$23</f>
        <v>0</v>
      </c>
      <c r="U563" s="122">
        <f>'2026 Spring Order Form V20'!$W$391</f>
        <v>0</v>
      </c>
      <c r="W563" s="491">
        <f>'2026 Spring Order Form V20'!$K$391</f>
        <v>0</v>
      </c>
      <c r="X563" s="496"/>
      <c r="Y563" s="122">
        <f>'2026 Spring Order Form V20'!$BS$391</f>
        <v>18</v>
      </c>
    </row>
    <row r="564" spans="1:25" x14ac:dyDescent="0.15">
      <c r="A564" s="122">
        <v>563</v>
      </c>
      <c r="C564" s="415">
        <f>'2026 Spring Order Form V20'!$F$18</f>
        <v>0</v>
      </c>
      <c r="D564" s="520" t="s">
        <v>489</v>
      </c>
      <c r="E564" s="534" t="s">
        <v>2286</v>
      </c>
      <c r="F564" s="141">
        <v>28867</v>
      </c>
      <c r="G564" s="414">
        <f>'2026 Spring Order Form V20'!$N$23</f>
        <v>0</v>
      </c>
      <c r="H564" s="414">
        <f>'2026 Spring Order Form V20'!$N$23</f>
        <v>0</v>
      </c>
      <c r="I564" s="122">
        <f>'2026 Spring Order Form V20'!$O$391</f>
        <v>0</v>
      </c>
      <c r="K564" s="414">
        <f>'2026 Spring Order Form V20'!$Q$23</f>
        <v>0</v>
      </c>
      <c r="L564" s="414">
        <f>'2026 Spring Order Form V20'!$Q$23</f>
        <v>0</v>
      </c>
      <c r="M564" s="122">
        <f>'2026 Spring Order Form V20'!$R$391</f>
        <v>0</v>
      </c>
      <c r="O564" s="414">
        <f>'2026 Spring Order Form V20'!$T$23</f>
        <v>0</v>
      </c>
      <c r="P564" s="414">
        <f>'2026 Spring Order Form V20'!$T$23</f>
        <v>0</v>
      </c>
      <c r="Q564" s="122">
        <f>'2026 Spring Order Form V20'!$U$391</f>
        <v>0</v>
      </c>
      <c r="S564" s="414">
        <f>'2026 Spring Order Form V20'!$W$23</f>
        <v>0</v>
      </c>
      <c r="T564" s="414">
        <f>'2026 Spring Order Form V20'!$W$23</f>
        <v>0</v>
      </c>
      <c r="U564" s="122">
        <f>'2026 Spring Order Form V20'!$X$391</f>
        <v>0</v>
      </c>
      <c r="X564" s="496"/>
      <c r="Y564" s="122"/>
    </row>
    <row r="565" spans="1:25" x14ac:dyDescent="0.15">
      <c r="A565" s="122">
        <v>564</v>
      </c>
      <c r="C565" s="415">
        <f>'2026 Spring Order Form V20'!$F$18</f>
        <v>0</v>
      </c>
      <c r="D565" s="520" t="s">
        <v>490</v>
      </c>
      <c r="E565" s="533">
        <v>4512395</v>
      </c>
      <c r="F565" s="141">
        <v>3674</v>
      </c>
      <c r="G565" s="414">
        <f>'2026 Spring Order Form V20'!$N$23</f>
        <v>0</v>
      </c>
      <c r="H565" s="414">
        <f>'2026 Spring Order Form V20'!$N$23</f>
        <v>0</v>
      </c>
      <c r="I565" s="122">
        <f>'2026 Spring Order Form V20'!$N$392</f>
        <v>0</v>
      </c>
      <c r="K565" s="414">
        <f>'2026 Spring Order Form V20'!$Q$23</f>
        <v>0</v>
      </c>
      <c r="L565" s="414">
        <f>'2026 Spring Order Form V20'!$Q$23</f>
        <v>0</v>
      </c>
      <c r="M565" s="122">
        <f>'2026 Spring Order Form V20'!$Q$392</f>
        <v>0</v>
      </c>
      <c r="O565" s="414">
        <f>'2026 Spring Order Form V20'!$T$23</f>
        <v>0</v>
      </c>
      <c r="P565" s="414">
        <f>'2026 Spring Order Form V20'!$T$23</f>
        <v>0</v>
      </c>
      <c r="Q565" s="122">
        <f>'2026 Spring Order Form V20'!$T$392</f>
        <v>0</v>
      </c>
      <c r="S565" s="414">
        <f>'2026 Spring Order Form V20'!$W$23</f>
        <v>0</v>
      </c>
      <c r="T565" s="414">
        <f>'2026 Spring Order Form V20'!$W$23</f>
        <v>0</v>
      </c>
      <c r="U565" s="122">
        <f>'2026 Spring Order Form V20'!$W$392</f>
        <v>0</v>
      </c>
      <c r="W565" s="491">
        <f>'2026 Spring Order Form V20'!$K$392</f>
        <v>0</v>
      </c>
      <c r="X565" s="496"/>
      <c r="Y565" s="122" t="str">
        <f>'2026 Spring Order Form V20'!$BS$392</f>
        <v>S/O</v>
      </c>
    </row>
    <row r="566" spans="1:25" x14ac:dyDescent="0.15">
      <c r="A566" s="122">
        <v>565</v>
      </c>
      <c r="C566" s="415">
        <f>'2026 Spring Order Form V20'!$F$18</f>
        <v>0</v>
      </c>
      <c r="D566" s="520" t="s">
        <v>490</v>
      </c>
      <c r="E566" s="534" t="s">
        <v>2287</v>
      </c>
      <c r="F566" s="141">
        <v>1684</v>
      </c>
      <c r="G566" s="414">
        <f>'2026 Spring Order Form V20'!$N$23</f>
        <v>0</v>
      </c>
      <c r="H566" s="414">
        <f>'2026 Spring Order Form V20'!$N$23</f>
        <v>0</v>
      </c>
      <c r="I566" s="122">
        <f>'2026 Spring Order Form V20'!$O$392</f>
        <v>0</v>
      </c>
      <c r="K566" s="414">
        <f>'2026 Spring Order Form V20'!$Q$23</f>
        <v>0</v>
      </c>
      <c r="L566" s="414">
        <f>'2026 Spring Order Form V20'!$Q$23</f>
        <v>0</v>
      </c>
      <c r="M566" s="122">
        <f>'2026 Spring Order Form V20'!$R$392</f>
        <v>0</v>
      </c>
      <c r="O566" s="414">
        <f>'2026 Spring Order Form V20'!$T$23</f>
        <v>0</v>
      </c>
      <c r="P566" s="414">
        <f>'2026 Spring Order Form V20'!$T$23</f>
        <v>0</v>
      </c>
      <c r="Q566" s="122">
        <f>'2026 Spring Order Form V20'!$U$392</f>
        <v>0</v>
      </c>
      <c r="S566" s="414">
        <f>'2026 Spring Order Form V20'!$W$23</f>
        <v>0</v>
      </c>
      <c r="T566" s="414">
        <f>'2026 Spring Order Form V20'!$W$23</f>
        <v>0</v>
      </c>
      <c r="U566" s="122">
        <f>'2026 Spring Order Form V20'!$X$392</f>
        <v>0</v>
      </c>
      <c r="X566" s="496"/>
      <c r="Y566" s="122"/>
    </row>
    <row r="567" spans="1:25" x14ac:dyDescent="0.15">
      <c r="A567" s="122">
        <v>566</v>
      </c>
      <c r="C567" s="415">
        <f>'2026 Spring Order Form V20'!$F$18</f>
        <v>0</v>
      </c>
      <c r="D567" s="520" t="s">
        <v>490</v>
      </c>
      <c r="E567" s="533">
        <v>4912398</v>
      </c>
      <c r="F567" s="141">
        <v>28806</v>
      </c>
      <c r="G567" s="414">
        <f>'2026 Spring Order Form V20'!$N$23</f>
        <v>0</v>
      </c>
      <c r="H567" s="414">
        <f>'2026 Spring Order Form V20'!$N$23</f>
        <v>0</v>
      </c>
      <c r="I567" s="122">
        <f>'2026 Spring Order Form V20'!$N$393</f>
        <v>0</v>
      </c>
      <c r="K567" s="414">
        <f>'2026 Spring Order Form V20'!$Q$23</f>
        <v>0</v>
      </c>
      <c r="L567" s="414">
        <f>'2026 Spring Order Form V20'!$Q$23</f>
        <v>0</v>
      </c>
      <c r="M567" s="122">
        <f>'2026 Spring Order Form V20'!$Q$393</f>
        <v>0</v>
      </c>
      <c r="O567" s="414">
        <f>'2026 Spring Order Form V20'!$T$23</f>
        <v>0</v>
      </c>
      <c r="P567" s="414">
        <f>'2026 Spring Order Form V20'!$T$23</f>
        <v>0</v>
      </c>
      <c r="Q567" s="122">
        <f>'2026 Spring Order Form V20'!$T$393</f>
        <v>0</v>
      </c>
      <c r="S567" s="414">
        <f>'2026 Spring Order Form V20'!$W$23</f>
        <v>0</v>
      </c>
      <c r="T567" s="414">
        <f>'2026 Spring Order Form V20'!$W$23</f>
        <v>0</v>
      </c>
      <c r="U567" s="122">
        <f>'2026 Spring Order Form V20'!$W$393</f>
        <v>0</v>
      </c>
      <c r="W567" s="491">
        <f>'2026 Spring Order Form V20'!$K$393</f>
        <v>0</v>
      </c>
      <c r="X567" s="496"/>
      <c r="Y567" s="122">
        <f>'2026 Spring Order Form V20'!$BS$393</f>
        <v>14</v>
      </c>
    </row>
    <row r="568" spans="1:25" x14ac:dyDescent="0.15">
      <c r="A568" s="122">
        <v>567</v>
      </c>
      <c r="C568" s="415">
        <f>'2026 Spring Order Form V20'!$F$18</f>
        <v>0</v>
      </c>
      <c r="D568" s="520" t="s">
        <v>490</v>
      </c>
      <c r="E568" s="534" t="s">
        <v>2288</v>
      </c>
      <c r="F568" s="141">
        <v>28868</v>
      </c>
      <c r="G568" s="414">
        <f>'2026 Spring Order Form V20'!$N$23</f>
        <v>0</v>
      </c>
      <c r="H568" s="414">
        <f>'2026 Spring Order Form V20'!$N$23</f>
        <v>0</v>
      </c>
      <c r="I568" s="122">
        <f>'2026 Spring Order Form V20'!$O$393</f>
        <v>0</v>
      </c>
      <c r="K568" s="414">
        <f>'2026 Spring Order Form V20'!$Q$23</f>
        <v>0</v>
      </c>
      <c r="L568" s="414">
        <f>'2026 Spring Order Form V20'!$Q$23</f>
        <v>0</v>
      </c>
      <c r="M568" s="122">
        <f>'2026 Spring Order Form V20'!$R$393</f>
        <v>0</v>
      </c>
      <c r="O568" s="414">
        <f>'2026 Spring Order Form V20'!$T$23</f>
        <v>0</v>
      </c>
      <c r="P568" s="414">
        <f>'2026 Spring Order Form V20'!$T$23</f>
        <v>0</v>
      </c>
      <c r="Q568" s="122">
        <f>'2026 Spring Order Form V20'!$U$393</f>
        <v>0</v>
      </c>
      <c r="S568" s="414">
        <f>'2026 Spring Order Form V20'!$W$23</f>
        <v>0</v>
      </c>
      <c r="T568" s="414">
        <f>'2026 Spring Order Form V20'!$W$23</f>
        <v>0</v>
      </c>
      <c r="U568" s="122">
        <f>'2026 Spring Order Form V20'!$X$393</f>
        <v>0</v>
      </c>
      <c r="X568" s="496"/>
      <c r="Y568" s="122"/>
    </row>
    <row r="569" spans="1:25" x14ac:dyDescent="0.15">
      <c r="A569" s="122">
        <v>568</v>
      </c>
      <c r="C569" s="415">
        <f>'2026 Spring Order Form V20'!$F$18</f>
        <v>0</v>
      </c>
      <c r="D569" s="527" t="s">
        <v>492</v>
      </c>
      <c r="E569" s="538">
        <v>4512695</v>
      </c>
      <c r="F569" s="141">
        <v>26069</v>
      </c>
      <c r="G569" s="414">
        <f>'2026 Spring Order Form V20'!$N$23</f>
        <v>0</v>
      </c>
      <c r="H569" s="414">
        <f>'2026 Spring Order Form V20'!$N$23</f>
        <v>0</v>
      </c>
      <c r="I569" s="122">
        <f>'2026 Spring Order Form V20'!$N$395</f>
        <v>0</v>
      </c>
      <c r="K569" s="414">
        <f>'2026 Spring Order Form V20'!$Q$23</f>
        <v>0</v>
      </c>
      <c r="L569" s="414">
        <f>'2026 Spring Order Form V20'!$Q$23</f>
        <v>0</v>
      </c>
      <c r="M569" s="122">
        <f>'2026 Spring Order Form V20'!$Q$395</f>
        <v>0</v>
      </c>
      <c r="O569" s="414">
        <f>'2026 Spring Order Form V20'!$T$23</f>
        <v>0</v>
      </c>
      <c r="P569" s="414">
        <f>'2026 Spring Order Form V20'!$T$23</f>
        <v>0</v>
      </c>
      <c r="Q569" s="122">
        <f>'2026 Spring Order Form V20'!$T$395</f>
        <v>0</v>
      </c>
      <c r="S569" s="414">
        <f>'2026 Spring Order Form V20'!$W$23</f>
        <v>0</v>
      </c>
      <c r="T569" s="414">
        <f>'2026 Spring Order Form V20'!$W$23</f>
        <v>0</v>
      </c>
      <c r="U569" s="122">
        <f>'2026 Spring Order Form V20'!$W$395</f>
        <v>0</v>
      </c>
      <c r="W569" s="491">
        <f>'2026 Spring Order Form V20'!$K$395</f>
        <v>0</v>
      </c>
      <c r="X569" s="496"/>
      <c r="Y569" s="122" t="str">
        <f>'2026 Spring Order Form V20'!$BS$395</f>
        <v>S/O</v>
      </c>
    </row>
    <row r="570" spans="1:25" x14ac:dyDescent="0.15">
      <c r="A570" s="122">
        <v>569</v>
      </c>
      <c r="C570" s="415">
        <f>'2026 Spring Order Form V20'!$F$18</f>
        <v>0</v>
      </c>
      <c r="D570" s="527" t="s">
        <v>492</v>
      </c>
      <c r="E570" s="534" t="s">
        <v>2289</v>
      </c>
      <c r="F570" s="141">
        <v>26068</v>
      </c>
      <c r="G570" s="414">
        <f>'2026 Spring Order Form V20'!$N$23</f>
        <v>0</v>
      </c>
      <c r="H570" s="414">
        <f>'2026 Spring Order Form V20'!$N$23</f>
        <v>0</v>
      </c>
      <c r="I570" s="122">
        <f>'2026 Spring Order Form V20'!$O$395</f>
        <v>0</v>
      </c>
      <c r="K570" s="414">
        <f>'2026 Spring Order Form V20'!$Q$23</f>
        <v>0</v>
      </c>
      <c r="L570" s="414">
        <f>'2026 Spring Order Form V20'!$Q$23</f>
        <v>0</v>
      </c>
      <c r="M570" s="122">
        <f>'2026 Spring Order Form V20'!$R$395</f>
        <v>0</v>
      </c>
      <c r="O570" s="414">
        <f>'2026 Spring Order Form V20'!$T$23</f>
        <v>0</v>
      </c>
      <c r="P570" s="414">
        <f>'2026 Spring Order Form V20'!$T$23</f>
        <v>0</v>
      </c>
      <c r="Q570" s="122">
        <f>'2026 Spring Order Form V20'!$U$395</f>
        <v>0</v>
      </c>
      <c r="S570" s="414">
        <f>'2026 Spring Order Form V20'!$W$23</f>
        <v>0</v>
      </c>
      <c r="T570" s="414">
        <f>'2026 Spring Order Form V20'!$W$23</f>
        <v>0</v>
      </c>
      <c r="U570" s="122">
        <f>'2026 Spring Order Form V20'!$X$395</f>
        <v>0</v>
      </c>
      <c r="X570" s="496"/>
      <c r="Y570" s="122"/>
    </row>
    <row r="571" spans="1:25" x14ac:dyDescent="0.15">
      <c r="A571" s="122">
        <v>570</v>
      </c>
      <c r="C571" s="415">
        <f>'2026 Spring Order Form V20'!$F$18</f>
        <v>0</v>
      </c>
      <c r="D571" s="520" t="s">
        <v>494</v>
      </c>
      <c r="E571" s="538">
        <v>4512455</v>
      </c>
      <c r="F571" s="141">
        <v>26952</v>
      </c>
      <c r="G571" s="414">
        <f>'2026 Spring Order Form V20'!$N$23</f>
        <v>0</v>
      </c>
      <c r="H571" s="414">
        <f>'2026 Spring Order Form V20'!$N$23</f>
        <v>0</v>
      </c>
      <c r="I571" s="122">
        <f>'2026 Spring Order Form V20'!$N$396</f>
        <v>0</v>
      </c>
      <c r="K571" s="414">
        <f>'2026 Spring Order Form V20'!$Q$23</f>
        <v>0</v>
      </c>
      <c r="L571" s="414">
        <f>'2026 Spring Order Form V20'!$Q$23</f>
        <v>0</v>
      </c>
      <c r="M571" s="122">
        <f>'2026 Spring Order Form V20'!$Q$396</f>
        <v>0</v>
      </c>
      <c r="O571" s="414">
        <f>'2026 Spring Order Form V20'!$T$23</f>
        <v>0</v>
      </c>
      <c r="P571" s="414">
        <f>'2026 Spring Order Form V20'!$T$23</f>
        <v>0</v>
      </c>
      <c r="Q571" s="122">
        <f>'2026 Spring Order Form V20'!$T$396</f>
        <v>0</v>
      </c>
      <c r="S571" s="414">
        <f>'2026 Spring Order Form V20'!$W$23</f>
        <v>0</v>
      </c>
      <c r="T571" s="414">
        <f>'2026 Spring Order Form V20'!$W$23</f>
        <v>0</v>
      </c>
      <c r="U571" s="122">
        <f>'2026 Spring Order Form V20'!$W$396</f>
        <v>0</v>
      </c>
      <c r="W571" s="491">
        <f>'2026 Spring Order Form V20'!$K$396</f>
        <v>0</v>
      </c>
      <c r="X571" s="496"/>
      <c r="Y571" s="122">
        <f>'2026 Spring Order Form V20'!$BS$396</f>
        <v>35</v>
      </c>
    </row>
    <row r="572" spans="1:25" x14ac:dyDescent="0.15">
      <c r="A572" s="122">
        <v>571</v>
      </c>
      <c r="C572" s="415">
        <f>'2026 Spring Order Form V20'!$F$18</f>
        <v>0</v>
      </c>
      <c r="D572" s="520" t="s">
        <v>494</v>
      </c>
      <c r="E572" s="534" t="s">
        <v>2290</v>
      </c>
      <c r="F572" s="141">
        <v>27221</v>
      </c>
      <c r="G572" s="414">
        <f>'2026 Spring Order Form V20'!$N$23</f>
        <v>0</v>
      </c>
      <c r="H572" s="414">
        <f>'2026 Spring Order Form V20'!$N$23</f>
        <v>0</v>
      </c>
      <c r="I572" s="122">
        <f>'2026 Spring Order Form V20'!$O$396</f>
        <v>0</v>
      </c>
      <c r="K572" s="414">
        <f>'2026 Spring Order Form V20'!$Q$23</f>
        <v>0</v>
      </c>
      <c r="L572" s="414">
        <f>'2026 Spring Order Form V20'!$Q$23</f>
        <v>0</v>
      </c>
      <c r="M572" s="122">
        <f>'2026 Spring Order Form V20'!$R$396</f>
        <v>0</v>
      </c>
      <c r="O572" s="414">
        <f>'2026 Spring Order Form V20'!$T$23</f>
        <v>0</v>
      </c>
      <c r="P572" s="414">
        <f>'2026 Spring Order Form V20'!$T$23</f>
        <v>0</v>
      </c>
      <c r="Q572" s="122">
        <f>'2026 Spring Order Form V20'!$U$396</f>
        <v>0</v>
      </c>
      <c r="S572" s="414">
        <f>'2026 Spring Order Form V20'!$W$23</f>
        <v>0</v>
      </c>
      <c r="T572" s="414">
        <f>'2026 Spring Order Form V20'!$W$23</f>
        <v>0</v>
      </c>
      <c r="U572" s="122">
        <f>'2026 Spring Order Form V20'!$X$396</f>
        <v>0</v>
      </c>
      <c r="X572" s="496"/>
      <c r="Y572" s="122"/>
    </row>
    <row r="573" spans="1:25" x14ac:dyDescent="0.15">
      <c r="A573" s="122">
        <v>572</v>
      </c>
      <c r="C573" s="415">
        <f>'2026 Spring Order Form V20'!$F$18</f>
        <v>0</v>
      </c>
      <c r="D573" s="527" t="s">
        <v>496</v>
      </c>
      <c r="E573" s="538">
        <v>4512645</v>
      </c>
      <c r="F573" s="141">
        <v>12608</v>
      </c>
      <c r="G573" s="414">
        <f>'2026 Spring Order Form V20'!$N$23</f>
        <v>0</v>
      </c>
      <c r="H573" s="414">
        <f>'2026 Spring Order Form V20'!$N$23</f>
        <v>0</v>
      </c>
      <c r="I573" s="122">
        <f>'2026 Spring Order Form V20'!$N$397</f>
        <v>0</v>
      </c>
      <c r="K573" s="414">
        <f>'2026 Spring Order Form V20'!$Q$23</f>
        <v>0</v>
      </c>
      <c r="L573" s="414">
        <f>'2026 Spring Order Form V20'!$Q$23</f>
        <v>0</v>
      </c>
      <c r="M573" s="122">
        <f>'2026 Spring Order Form V20'!$Q$397</f>
        <v>0</v>
      </c>
      <c r="O573" s="414">
        <f>'2026 Spring Order Form V20'!$T$23</f>
        <v>0</v>
      </c>
      <c r="P573" s="414">
        <f>'2026 Spring Order Form V20'!$T$23</f>
        <v>0</v>
      </c>
      <c r="Q573" s="122">
        <f>'2026 Spring Order Form V20'!$T$397</f>
        <v>0</v>
      </c>
      <c r="S573" s="414">
        <f>'2026 Spring Order Form V20'!$W$23</f>
        <v>0</v>
      </c>
      <c r="T573" s="414">
        <f>'2026 Spring Order Form V20'!$W$23</f>
        <v>0</v>
      </c>
      <c r="U573" s="122">
        <f>'2026 Spring Order Form V20'!$W$397</f>
        <v>0</v>
      </c>
      <c r="W573" s="491">
        <f>'2026 Spring Order Form V20'!$K$397</f>
        <v>0</v>
      </c>
      <c r="X573" s="496"/>
      <c r="Y573" s="122">
        <f>'2026 Spring Order Form V20'!$BS$397</f>
        <v>20</v>
      </c>
    </row>
    <row r="574" spans="1:25" x14ac:dyDescent="0.15">
      <c r="A574" s="122">
        <v>573</v>
      </c>
      <c r="C574" s="415">
        <f>'2026 Spring Order Form V20'!$F$18</f>
        <v>0</v>
      </c>
      <c r="D574" s="527" t="s">
        <v>496</v>
      </c>
      <c r="E574" s="534" t="s">
        <v>2291</v>
      </c>
      <c r="F574" s="141">
        <v>12609</v>
      </c>
      <c r="G574" s="414">
        <f>'2026 Spring Order Form V20'!$N$23</f>
        <v>0</v>
      </c>
      <c r="H574" s="414">
        <f>'2026 Spring Order Form V20'!$N$23</f>
        <v>0</v>
      </c>
      <c r="I574" s="122">
        <f>'2026 Spring Order Form V20'!$O$397</f>
        <v>0</v>
      </c>
      <c r="K574" s="414">
        <f>'2026 Spring Order Form V20'!$Q$23</f>
        <v>0</v>
      </c>
      <c r="L574" s="414">
        <f>'2026 Spring Order Form V20'!$Q$23</f>
        <v>0</v>
      </c>
      <c r="M574" s="122">
        <f>'2026 Spring Order Form V20'!$R$397</f>
        <v>0</v>
      </c>
      <c r="O574" s="414">
        <f>'2026 Spring Order Form V20'!$T$23</f>
        <v>0</v>
      </c>
      <c r="P574" s="414">
        <f>'2026 Spring Order Form V20'!$T$23</f>
        <v>0</v>
      </c>
      <c r="Q574" s="122">
        <f>'2026 Spring Order Form V20'!$U$397</f>
        <v>0</v>
      </c>
      <c r="S574" s="414">
        <f>'2026 Spring Order Form V20'!$W$23</f>
        <v>0</v>
      </c>
      <c r="T574" s="414">
        <f>'2026 Spring Order Form V20'!$W$23</f>
        <v>0</v>
      </c>
      <c r="U574" s="122">
        <f>'2026 Spring Order Form V20'!$X$397</f>
        <v>0</v>
      </c>
      <c r="X574" s="496"/>
      <c r="Y574" s="122"/>
    </row>
    <row r="575" spans="1:25" x14ac:dyDescent="0.15">
      <c r="A575" s="122">
        <v>574</v>
      </c>
      <c r="C575" s="415">
        <f>'2026 Spring Order Form V20'!$F$18</f>
        <v>0</v>
      </c>
      <c r="D575" s="527" t="s">
        <v>496</v>
      </c>
      <c r="E575" s="538">
        <v>4112647</v>
      </c>
      <c r="F575" s="141">
        <v>17088</v>
      </c>
      <c r="G575" s="414">
        <f>'2026 Spring Order Form V20'!$N$23</f>
        <v>0</v>
      </c>
      <c r="H575" s="414">
        <f>'2026 Spring Order Form V20'!$N$23</f>
        <v>0</v>
      </c>
      <c r="I575" s="122">
        <f>'2026 Spring Order Form V20'!$N$398</f>
        <v>0</v>
      </c>
      <c r="K575" s="414">
        <f>'2026 Spring Order Form V20'!$Q$23</f>
        <v>0</v>
      </c>
      <c r="L575" s="414">
        <f>'2026 Spring Order Form V20'!$Q$23</f>
        <v>0</v>
      </c>
      <c r="M575" s="122">
        <f>'2026 Spring Order Form V20'!$Q$398</f>
        <v>0</v>
      </c>
      <c r="O575" s="414">
        <f>'2026 Spring Order Form V20'!$T$23</f>
        <v>0</v>
      </c>
      <c r="P575" s="414">
        <f>'2026 Spring Order Form V20'!$T$23</f>
        <v>0</v>
      </c>
      <c r="Q575" s="122">
        <f>'2026 Spring Order Form V20'!$T$398</f>
        <v>0</v>
      </c>
      <c r="S575" s="414">
        <f>'2026 Spring Order Form V20'!$W$23</f>
        <v>0</v>
      </c>
      <c r="T575" s="414">
        <f>'2026 Spring Order Form V20'!$W$23</f>
        <v>0</v>
      </c>
      <c r="U575" s="122">
        <f>'2026 Spring Order Form V20'!$W$398</f>
        <v>0</v>
      </c>
      <c r="W575" s="491">
        <f>'2026 Spring Order Form V20'!$K$398</f>
        <v>0</v>
      </c>
      <c r="X575" s="496"/>
      <c r="Y575" s="122">
        <f>'2026 Spring Order Form V20'!$BS$398</f>
        <v>3</v>
      </c>
    </row>
    <row r="576" spans="1:25" x14ac:dyDescent="0.15">
      <c r="A576" s="122">
        <v>575</v>
      </c>
      <c r="C576" s="415">
        <f>'2026 Spring Order Form V20'!$F$18</f>
        <v>0</v>
      </c>
      <c r="D576" s="527" t="s">
        <v>496</v>
      </c>
      <c r="E576" s="534" t="s">
        <v>2292</v>
      </c>
      <c r="F576" s="141">
        <v>17087</v>
      </c>
      <c r="G576" s="414">
        <f>'2026 Spring Order Form V20'!$N$23</f>
        <v>0</v>
      </c>
      <c r="H576" s="414">
        <f>'2026 Spring Order Form V20'!$N$23</f>
        <v>0</v>
      </c>
      <c r="I576" s="122">
        <f>'2026 Spring Order Form V20'!$O$398</f>
        <v>0</v>
      </c>
      <c r="K576" s="414">
        <f>'2026 Spring Order Form V20'!$Q$23</f>
        <v>0</v>
      </c>
      <c r="L576" s="414">
        <f>'2026 Spring Order Form V20'!$Q$23</f>
        <v>0</v>
      </c>
      <c r="M576" s="122">
        <f>'2026 Spring Order Form V20'!$R$398</f>
        <v>0</v>
      </c>
      <c r="O576" s="414">
        <f>'2026 Spring Order Form V20'!$T$23</f>
        <v>0</v>
      </c>
      <c r="P576" s="414">
        <f>'2026 Spring Order Form V20'!$T$23</f>
        <v>0</v>
      </c>
      <c r="Q576" s="122">
        <f>'2026 Spring Order Form V20'!$U$398</f>
        <v>0</v>
      </c>
      <c r="S576" s="414">
        <f>'2026 Spring Order Form V20'!$W$23</f>
        <v>0</v>
      </c>
      <c r="T576" s="414">
        <f>'2026 Spring Order Form V20'!$W$23</f>
        <v>0</v>
      </c>
      <c r="U576" s="122">
        <f>'2026 Spring Order Form V20'!$X$398</f>
        <v>0</v>
      </c>
      <c r="X576" s="496"/>
      <c r="Y576" s="122"/>
    </row>
    <row r="577" spans="1:25" x14ac:dyDescent="0.15">
      <c r="A577" s="122">
        <v>576</v>
      </c>
      <c r="C577" s="415">
        <f>'2026 Spring Order Form V20'!$F$18</f>
        <v>0</v>
      </c>
      <c r="D577" s="520" t="s">
        <v>497</v>
      </c>
      <c r="E577" s="533">
        <v>4512765</v>
      </c>
      <c r="F577" s="141">
        <v>727</v>
      </c>
      <c r="G577" s="414">
        <f>'2026 Spring Order Form V20'!$N$23</f>
        <v>0</v>
      </c>
      <c r="H577" s="414">
        <f>'2026 Spring Order Form V20'!$N$23</f>
        <v>0</v>
      </c>
      <c r="I577" s="122">
        <f>'2026 Spring Order Form V20'!$N$399</f>
        <v>0</v>
      </c>
      <c r="K577" s="414">
        <f>'2026 Spring Order Form V20'!$Q$23</f>
        <v>0</v>
      </c>
      <c r="L577" s="414">
        <f>'2026 Spring Order Form V20'!$Q$23</f>
        <v>0</v>
      </c>
      <c r="M577" s="122">
        <f>'2026 Spring Order Form V20'!$Q$399</f>
        <v>0</v>
      </c>
      <c r="O577" s="414">
        <f>'2026 Spring Order Form V20'!$T$23</f>
        <v>0</v>
      </c>
      <c r="P577" s="414">
        <f>'2026 Spring Order Form V20'!$T$23</f>
        <v>0</v>
      </c>
      <c r="Q577" s="122">
        <f>'2026 Spring Order Form V20'!$T$399</f>
        <v>0</v>
      </c>
      <c r="S577" s="414">
        <f>'2026 Spring Order Form V20'!$W$23</f>
        <v>0</v>
      </c>
      <c r="T577" s="414">
        <f>'2026 Spring Order Form V20'!$W$23</f>
        <v>0</v>
      </c>
      <c r="U577" s="122">
        <f>'2026 Spring Order Form V20'!$W$399</f>
        <v>0</v>
      </c>
      <c r="W577" s="491">
        <f>'2026 Spring Order Form V20'!$K$399</f>
        <v>0</v>
      </c>
      <c r="X577" s="496"/>
      <c r="Y577" s="122" t="str">
        <f>'2026 Spring Order Form V20'!$BS$399</f>
        <v>S/O</v>
      </c>
    </row>
    <row r="578" spans="1:25" x14ac:dyDescent="0.15">
      <c r="A578" s="122">
        <v>577</v>
      </c>
      <c r="C578" s="415">
        <f>'2026 Spring Order Form V20'!$F$18</f>
        <v>0</v>
      </c>
      <c r="D578" s="520" t="s">
        <v>497</v>
      </c>
      <c r="E578" s="534" t="s">
        <v>2293</v>
      </c>
      <c r="F578" s="141">
        <v>1704</v>
      </c>
      <c r="G578" s="414">
        <f>'2026 Spring Order Form V20'!$N$23</f>
        <v>0</v>
      </c>
      <c r="H578" s="414">
        <f>'2026 Spring Order Form V20'!$N$23</f>
        <v>0</v>
      </c>
      <c r="I578" s="122">
        <f>'2026 Spring Order Form V20'!$O$399</f>
        <v>0</v>
      </c>
      <c r="K578" s="414">
        <f>'2026 Spring Order Form V20'!$Q$23</f>
        <v>0</v>
      </c>
      <c r="L578" s="414">
        <f>'2026 Spring Order Form V20'!$Q$23</f>
        <v>0</v>
      </c>
      <c r="M578" s="122">
        <f>'2026 Spring Order Form V20'!$R$399</f>
        <v>0</v>
      </c>
      <c r="O578" s="414">
        <f>'2026 Spring Order Form V20'!$T$23</f>
        <v>0</v>
      </c>
      <c r="P578" s="414">
        <f>'2026 Spring Order Form V20'!$T$23</f>
        <v>0</v>
      </c>
      <c r="Q578" s="122">
        <f>'2026 Spring Order Form V20'!$U$399</f>
        <v>0</v>
      </c>
      <c r="S578" s="414">
        <f>'2026 Spring Order Form V20'!$W$23</f>
        <v>0</v>
      </c>
      <c r="T578" s="414">
        <f>'2026 Spring Order Form V20'!$W$23</f>
        <v>0</v>
      </c>
      <c r="U578" s="122">
        <f>'2026 Spring Order Form V20'!$X$399</f>
        <v>0</v>
      </c>
      <c r="X578" s="496"/>
      <c r="Y578" s="122"/>
    </row>
    <row r="579" spans="1:25" x14ac:dyDescent="0.15">
      <c r="A579" s="122">
        <v>578</v>
      </c>
      <c r="C579" s="415">
        <f>'2026 Spring Order Form V20'!$F$18</f>
        <v>0</v>
      </c>
      <c r="D579" s="527" t="s">
        <v>499</v>
      </c>
      <c r="E579" s="538">
        <v>4512795</v>
      </c>
      <c r="F579" s="141">
        <v>879</v>
      </c>
      <c r="G579" s="414">
        <f>'2026 Spring Order Form V20'!$N$23</f>
        <v>0</v>
      </c>
      <c r="H579" s="414">
        <f>'2026 Spring Order Form V20'!$N$23</f>
        <v>0</v>
      </c>
      <c r="I579" s="122">
        <f>'2026 Spring Order Form V20'!$N$400</f>
        <v>0</v>
      </c>
      <c r="K579" s="414">
        <f>'2026 Spring Order Form V20'!$Q$23</f>
        <v>0</v>
      </c>
      <c r="L579" s="414">
        <f>'2026 Spring Order Form V20'!$Q$23</f>
        <v>0</v>
      </c>
      <c r="M579" s="122">
        <f>'2026 Spring Order Form V20'!$Q$400</f>
        <v>0</v>
      </c>
      <c r="O579" s="414">
        <f>'2026 Spring Order Form V20'!$T$23</f>
        <v>0</v>
      </c>
      <c r="P579" s="414">
        <f>'2026 Spring Order Form V20'!$T$23</f>
        <v>0</v>
      </c>
      <c r="Q579" s="122">
        <f>'2026 Spring Order Form V20'!$T$400</f>
        <v>0</v>
      </c>
      <c r="S579" s="414">
        <f>'2026 Spring Order Form V20'!$W$23</f>
        <v>0</v>
      </c>
      <c r="T579" s="414">
        <f>'2026 Spring Order Form V20'!$W$23</f>
        <v>0</v>
      </c>
      <c r="U579" s="122">
        <f>'2026 Spring Order Form V20'!$W$400</f>
        <v>0</v>
      </c>
      <c r="W579" s="491">
        <f>'2026 Spring Order Form V20'!$K$400</f>
        <v>0</v>
      </c>
      <c r="X579" s="496"/>
      <c r="Y579" s="122">
        <f>'2026 Spring Order Form V20'!$BS$400</f>
        <v>10</v>
      </c>
    </row>
    <row r="580" spans="1:25" x14ac:dyDescent="0.15">
      <c r="A580" s="122">
        <v>579</v>
      </c>
      <c r="C580" s="415">
        <f>'2026 Spring Order Form V20'!$F$18</f>
        <v>0</v>
      </c>
      <c r="D580" s="527" t="s">
        <v>499</v>
      </c>
      <c r="E580" s="534" t="s">
        <v>2294</v>
      </c>
      <c r="F580" s="141">
        <v>1708</v>
      </c>
      <c r="G580" s="414">
        <f>'2026 Spring Order Form V20'!$N$23</f>
        <v>0</v>
      </c>
      <c r="H580" s="414">
        <f>'2026 Spring Order Form V20'!$N$23</f>
        <v>0</v>
      </c>
      <c r="I580" s="122">
        <f>'2026 Spring Order Form V20'!$O$400</f>
        <v>0</v>
      </c>
      <c r="K580" s="414">
        <f>'2026 Spring Order Form V20'!$Q$23</f>
        <v>0</v>
      </c>
      <c r="L580" s="414">
        <f>'2026 Spring Order Form V20'!$Q$23</f>
        <v>0</v>
      </c>
      <c r="M580" s="122">
        <f>'2026 Spring Order Form V20'!$R$400</f>
        <v>0</v>
      </c>
      <c r="O580" s="414">
        <f>'2026 Spring Order Form V20'!$T$23</f>
        <v>0</v>
      </c>
      <c r="P580" s="414">
        <f>'2026 Spring Order Form V20'!$T$23</f>
        <v>0</v>
      </c>
      <c r="Q580" s="122">
        <f>'2026 Spring Order Form V20'!$U$400</f>
        <v>0</v>
      </c>
      <c r="S580" s="414">
        <f>'2026 Spring Order Form V20'!$W$23</f>
        <v>0</v>
      </c>
      <c r="T580" s="414">
        <f>'2026 Spring Order Form V20'!$W$23</f>
        <v>0</v>
      </c>
      <c r="U580" s="122">
        <f>'2026 Spring Order Form V20'!$X$400</f>
        <v>0</v>
      </c>
      <c r="X580" s="496"/>
      <c r="Y580" s="122"/>
    </row>
    <row r="581" spans="1:25" x14ac:dyDescent="0.15">
      <c r="A581" s="122">
        <v>580</v>
      </c>
      <c r="C581" s="415">
        <f>'2026 Spring Order Form V20'!$F$18</f>
        <v>0</v>
      </c>
      <c r="D581" s="527" t="s">
        <v>502</v>
      </c>
      <c r="E581" s="544">
        <v>4512875</v>
      </c>
      <c r="F581" s="141">
        <v>25252</v>
      </c>
      <c r="G581" s="414">
        <f>'2026 Spring Order Form V20'!$N$23</f>
        <v>0</v>
      </c>
      <c r="H581" s="414">
        <f>'2026 Spring Order Form V20'!$N$23</f>
        <v>0</v>
      </c>
      <c r="I581" s="122">
        <f>'2026 Spring Order Form V20'!$N$402</f>
        <v>0</v>
      </c>
      <c r="K581" s="414">
        <f>'2026 Spring Order Form V20'!$Q$23</f>
        <v>0</v>
      </c>
      <c r="L581" s="414">
        <f>'2026 Spring Order Form V20'!$Q$23</f>
        <v>0</v>
      </c>
      <c r="M581" s="122">
        <f>'2026 Spring Order Form V20'!$Q$402</f>
        <v>0</v>
      </c>
      <c r="O581" s="414">
        <f>'2026 Spring Order Form V20'!$T$23</f>
        <v>0</v>
      </c>
      <c r="P581" s="414">
        <f>'2026 Spring Order Form V20'!$T$23</f>
        <v>0</v>
      </c>
      <c r="Q581" s="122">
        <f>'2026 Spring Order Form V20'!$T$402</f>
        <v>0</v>
      </c>
      <c r="S581" s="414">
        <f>'2026 Spring Order Form V20'!$W$23</f>
        <v>0</v>
      </c>
      <c r="T581" s="414">
        <f>'2026 Spring Order Form V20'!$W$23</f>
        <v>0</v>
      </c>
      <c r="U581" s="122">
        <f>'2026 Spring Order Form V20'!$W$402</f>
        <v>0</v>
      </c>
      <c r="W581" s="491">
        <f>'2026 Spring Order Form V20'!$K$402</f>
        <v>0</v>
      </c>
      <c r="X581" s="496"/>
      <c r="Y581" s="122" t="str">
        <f>'2026 Spring Order Form V20'!$BS$402</f>
        <v>S/O</v>
      </c>
    </row>
    <row r="582" spans="1:25" x14ac:dyDescent="0.15">
      <c r="A582" s="122">
        <v>581</v>
      </c>
      <c r="C582" s="415">
        <f>'2026 Spring Order Form V20'!$F$18</f>
        <v>0</v>
      </c>
      <c r="D582" s="527" t="s">
        <v>502</v>
      </c>
      <c r="E582" s="534" t="s">
        <v>2295</v>
      </c>
      <c r="F582" s="141">
        <v>25254</v>
      </c>
      <c r="G582" s="414">
        <f>'2026 Spring Order Form V20'!$N$23</f>
        <v>0</v>
      </c>
      <c r="H582" s="414">
        <f>'2026 Spring Order Form V20'!$N$23</f>
        <v>0</v>
      </c>
      <c r="I582" s="122">
        <f>'2026 Spring Order Form V20'!$O$402</f>
        <v>0</v>
      </c>
      <c r="K582" s="414">
        <f>'2026 Spring Order Form V20'!$Q$23</f>
        <v>0</v>
      </c>
      <c r="L582" s="414">
        <f>'2026 Spring Order Form V20'!$Q$23</f>
        <v>0</v>
      </c>
      <c r="M582" s="122">
        <f>'2026 Spring Order Form V20'!$R$402</f>
        <v>0</v>
      </c>
      <c r="O582" s="414">
        <f>'2026 Spring Order Form V20'!$T$23</f>
        <v>0</v>
      </c>
      <c r="P582" s="414">
        <f>'2026 Spring Order Form V20'!$T$23</f>
        <v>0</v>
      </c>
      <c r="Q582" s="122">
        <f>'2026 Spring Order Form V20'!$U$402</f>
        <v>0</v>
      </c>
      <c r="S582" s="414">
        <f>'2026 Spring Order Form V20'!$W$23</f>
        <v>0</v>
      </c>
      <c r="T582" s="414">
        <f>'2026 Spring Order Form V20'!$W$23</f>
        <v>0</v>
      </c>
      <c r="U582" s="122">
        <f>'2026 Spring Order Form V20'!$X$402</f>
        <v>0</v>
      </c>
      <c r="X582" s="496"/>
      <c r="Y582" s="122"/>
    </row>
    <row r="583" spans="1:25" x14ac:dyDescent="0.15">
      <c r="A583" s="122">
        <v>582</v>
      </c>
      <c r="C583" s="415">
        <f>'2026 Spring Order Form V20'!$F$18</f>
        <v>0</v>
      </c>
      <c r="D583" s="527" t="s">
        <v>504</v>
      </c>
      <c r="E583" s="544">
        <v>4512725</v>
      </c>
      <c r="F583" s="141">
        <v>934</v>
      </c>
      <c r="G583" s="414">
        <f>'2026 Spring Order Form V20'!$N$23</f>
        <v>0</v>
      </c>
      <c r="H583" s="414">
        <f>'2026 Spring Order Form V20'!$N$23</f>
        <v>0</v>
      </c>
      <c r="I583" s="122">
        <f>'2026 Spring Order Form V20'!$N$403</f>
        <v>0</v>
      </c>
      <c r="K583" s="414">
        <f>'2026 Spring Order Form V20'!$Q$23</f>
        <v>0</v>
      </c>
      <c r="L583" s="414">
        <f>'2026 Spring Order Form V20'!$Q$23</f>
        <v>0</v>
      </c>
      <c r="M583" s="122">
        <f>'2026 Spring Order Form V20'!$Q$403</f>
        <v>0</v>
      </c>
      <c r="O583" s="414">
        <f>'2026 Spring Order Form V20'!$T$23</f>
        <v>0</v>
      </c>
      <c r="P583" s="414">
        <f>'2026 Spring Order Form V20'!$T$23</f>
        <v>0</v>
      </c>
      <c r="Q583" s="122">
        <f>'2026 Spring Order Form V20'!$T$403</f>
        <v>0</v>
      </c>
      <c r="S583" s="414">
        <f>'2026 Spring Order Form V20'!$W$23</f>
        <v>0</v>
      </c>
      <c r="T583" s="414">
        <f>'2026 Spring Order Form V20'!$W$23</f>
        <v>0</v>
      </c>
      <c r="U583" s="122">
        <f>'2026 Spring Order Form V20'!$W$403</f>
        <v>0</v>
      </c>
      <c r="W583" s="491">
        <f>'2026 Spring Order Form V20'!$K$403</f>
        <v>0</v>
      </c>
      <c r="X583" s="496"/>
      <c r="Y583" s="122" t="str">
        <f>'2026 Spring Order Form V20'!$BS$403</f>
        <v>S/O</v>
      </c>
    </row>
    <row r="584" spans="1:25" x14ac:dyDescent="0.15">
      <c r="A584" s="122">
        <v>583</v>
      </c>
      <c r="C584" s="415">
        <f>'2026 Spring Order Form V20'!$F$18</f>
        <v>0</v>
      </c>
      <c r="D584" s="527" t="s">
        <v>504</v>
      </c>
      <c r="E584" s="534" t="s">
        <v>2296</v>
      </c>
      <c r="F584" s="141">
        <v>1709</v>
      </c>
      <c r="G584" s="414">
        <f>'2026 Spring Order Form V20'!$N$23</f>
        <v>0</v>
      </c>
      <c r="H584" s="414">
        <f>'2026 Spring Order Form V20'!$N$23</f>
        <v>0</v>
      </c>
      <c r="I584" s="122">
        <f>'2026 Spring Order Form V20'!$O$403</f>
        <v>0</v>
      </c>
      <c r="K584" s="414">
        <f>'2026 Spring Order Form V20'!$Q$23</f>
        <v>0</v>
      </c>
      <c r="L584" s="414">
        <f>'2026 Spring Order Form V20'!$Q$23</f>
        <v>0</v>
      </c>
      <c r="M584" s="122">
        <f>'2026 Spring Order Form V20'!$R$403</f>
        <v>0</v>
      </c>
      <c r="O584" s="414">
        <f>'2026 Spring Order Form V20'!$T$23</f>
        <v>0</v>
      </c>
      <c r="P584" s="414">
        <f>'2026 Spring Order Form V20'!$T$23</f>
        <v>0</v>
      </c>
      <c r="Q584" s="122">
        <f>'2026 Spring Order Form V20'!$U$403</f>
        <v>0</v>
      </c>
      <c r="S584" s="414">
        <f>'2026 Spring Order Form V20'!$W$23</f>
        <v>0</v>
      </c>
      <c r="T584" s="414">
        <f>'2026 Spring Order Form V20'!$W$23</f>
        <v>0</v>
      </c>
      <c r="U584" s="122">
        <f>'2026 Spring Order Form V20'!$X$403</f>
        <v>0</v>
      </c>
      <c r="X584" s="496"/>
      <c r="Y584" s="122"/>
    </row>
    <row r="585" spans="1:25" x14ac:dyDescent="0.15">
      <c r="A585" s="122">
        <v>584</v>
      </c>
      <c r="C585" s="415">
        <f>'2026 Spring Order Form V20'!$F$18</f>
        <v>0</v>
      </c>
      <c r="D585" s="527" t="s">
        <v>506</v>
      </c>
      <c r="E585" s="544">
        <v>4512865</v>
      </c>
      <c r="F585" s="141">
        <v>21743</v>
      </c>
      <c r="G585" s="414">
        <f>'2026 Spring Order Form V20'!$N$23</f>
        <v>0</v>
      </c>
      <c r="H585" s="414">
        <f>'2026 Spring Order Form V20'!$N$23</f>
        <v>0</v>
      </c>
      <c r="I585" s="122">
        <f>'2026 Spring Order Form V20'!$N$404</f>
        <v>0</v>
      </c>
      <c r="K585" s="414">
        <f>'2026 Spring Order Form V20'!$Q$23</f>
        <v>0</v>
      </c>
      <c r="L585" s="414">
        <f>'2026 Spring Order Form V20'!$Q$23</f>
        <v>0</v>
      </c>
      <c r="M585" s="122">
        <f>'2026 Spring Order Form V20'!$Q$404</f>
        <v>0</v>
      </c>
      <c r="O585" s="414">
        <f>'2026 Spring Order Form V20'!$T$23</f>
        <v>0</v>
      </c>
      <c r="P585" s="414">
        <f>'2026 Spring Order Form V20'!$T$23</f>
        <v>0</v>
      </c>
      <c r="Q585" s="122">
        <f>'2026 Spring Order Form V20'!$T$404</f>
        <v>0</v>
      </c>
      <c r="S585" s="414">
        <f>'2026 Spring Order Form V20'!$W$23</f>
        <v>0</v>
      </c>
      <c r="T585" s="414">
        <f>'2026 Spring Order Form V20'!$W$23</f>
        <v>0</v>
      </c>
      <c r="U585" s="122">
        <f>'2026 Spring Order Form V20'!$W$404</f>
        <v>0</v>
      </c>
      <c r="W585" s="491">
        <f>'2026 Spring Order Form V20'!$K$404</f>
        <v>0</v>
      </c>
      <c r="X585" s="496"/>
      <c r="Y585" s="122">
        <f>'2026 Spring Order Form V20'!$BS$404</f>
        <v>9</v>
      </c>
    </row>
    <row r="586" spans="1:25" x14ac:dyDescent="0.15">
      <c r="A586" s="122">
        <v>585</v>
      </c>
      <c r="C586" s="415">
        <f>'2026 Spring Order Form V20'!$F$18</f>
        <v>0</v>
      </c>
      <c r="D586" s="527" t="s">
        <v>506</v>
      </c>
      <c r="E586" s="534" t="s">
        <v>2297</v>
      </c>
      <c r="F586" s="141">
        <v>21744</v>
      </c>
      <c r="G586" s="414">
        <f>'2026 Spring Order Form V20'!$N$23</f>
        <v>0</v>
      </c>
      <c r="H586" s="414">
        <f>'2026 Spring Order Form V20'!$N$23</f>
        <v>0</v>
      </c>
      <c r="I586" s="122">
        <f>'2026 Spring Order Form V20'!$O$404</f>
        <v>0</v>
      </c>
      <c r="K586" s="414">
        <f>'2026 Spring Order Form V20'!$Q$23</f>
        <v>0</v>
      </c>
      <c r="L586" s="414">
        <f>'2026 Spring Order Form V20'!$Q$23</f>
        <v>0</v>
      </c>
      <c r="M586" s="122">
        <f>'2026 Spring Order Form V20'!$R$404</f>
        <v>0</v>
      </c>
      <c r="O586" s="414">
        <f>'2026 Spring Order Form V20'!$T$23</f>
        <v>0</v>
      </c>
      <c r="P586" s="414">
        <f>'2026 Spring Order Form V20'!$T$23</f>
        <v>0</v>
      </c>
      <c r="Q586" s="122">
        <f>'2026 Spring Order Form V20'!$U$404</f>
        <v>0</v>
      </c>
      <c r="S586" s="414">
        <f>'2026 Spring Order Form V20'!$W$23</f>
        <v>0</v>
      </c>
      <c r="T586" s="414">
        <f>'2026 Spring Order Form V20'!$W$23</f>
        <v>0</v>
      </c>
      <c r="U586" s="122">
        <f>'2026 Spring Order Form V20'!$X$404</f>
        <v>0</v>
      </c>
      <c r="X586" s="496"/>
      <c r="Y586" s="122"/>
    </row>
    <row r="587" spans="1:25" x14ac:dyDescent="0.15">
      <c r="A587" s="122">
        <v>586</v>
      </c>
      <c r="C587" s="415">
        <f>'2026 Spring Order Form V20'!$F$18</f>
        <v>0</v>
      </c>
      <c r="D587" s="520" t="s">
        <v>509</v>
      </c>
      <c r="E587" s="533">
        <v>4513125</v>
      </c>
      <c r="F587" s="141">
        <v>20229</v>
      </c>
      <c r="G587" s="414">
        <f>'2026 Spring Order Form V20'!$N$23</f>
        <v>0</v>
      </c>
      <c r="H587" s="414">
        <f>'2026 Spring Order Form V20'!$N$23</f>
        <v>0</v>
      </c>
      <c r="I587" s="122">
        <f>'2026 Spring Order Form V20'!$N$406</f>
        <v>0</v>
      </c>
      <c r="K587" s="414">
        <f>'2026 Spring Order Form V20'!$Q$23</f>
        <v>0</v>
      </c>
      <c r="L587" s="414">
        <f>'2026 Spring Order Form V20'!$Q$23</f>
        <v>0</v>
      </c>
      <c r="M587" s="122">
        <f>'2026 Spring Order Form V20'!$Q$406</f>
        <v>0</v>
      </c>
      <c r="O587" s="414">
        <f>'2026 Spring Order Form V20'!$T$23</f>
        <v>0</v>
      </c>
      <c r="P587" s="414">
        <f>'2026 Spring Order Form V20'!$T$23</f>
        <v>0</v>
      </c>
      <c r="Q587" s="122">
        <f>'2026 Spring Order Form V20'!$T$406</f>
        <v>0</v>
      </c>
      <c r="S587" s="414">
        <f>'2026 Spring Order Form V20'!$W$23</f>
        <v>0</v>
      </c>
      <c r="T587" s="414">
        <f>'2026 Spring Order Form V20'!$W$23</f>
        <v>0</v>
      </c>
      <c r="U587" s="122">
        <f>'2026 Spring Order Form V20'!$W$406</f>
        <v>0</v>
      </c>
      <c r="W587" s="491">
        <f>'2026 Spring Order Form V20'!$K$406</f>
        <v>0</v>
      </c>
      <c r="X587" s="496"/>
      <c r="Y587" s="122">
        <f>'2026 Spring Order Form V20'!$BS$406</f>
        <v>16</v>
      </c>
    </row>
    <row r="588" spans="1:25" x14ac:dyDescent="0.15">
      <c r="A588" s="122">
        <v>587</v>
      </c>
      <c r="C588" s="415">
        <f>'2026 Spring Order Form V20'!$F$18</f>
        <v>0</v>
      </c>
      <c r="D588" s="520" t="s">
        <v>509</v>
      </c>
      <c r="E588" s="534" t="s">
        <v>2298</v>
      </c>
      <c r="F588" s="141">
        <v>20228</v>
      </c>
      <c r="G588" s="414">
        <f>'2026 Spring Order Form V20'!$N$23</f>
        <v>0</v>
      </c>
      <c r="H588" s="414">
        <f>'2026 Spring Order Form V20'!$N$23</f>
        <v>0</v>
      </c>
      <c r="I588" s="122">
        <f>'2026 Spring Order Form V20'!$O$406</f>
        <v>0</v>
      </c>
      <c r="K588" s="414">
        <f>'2026 Spring Order Form V20'!$Q$23</f>
        <v>0</v>
      </c>
      <c r="L588" s="414">
        <f>'2026 Spring Order Form V20'!$Q$23</f>
        <v>0</v>
      </c>
      <c r="M588" s="122">
        <f>'2026 Spring Order Form V20'!$R$406</f>
        <v>0</v>
      </c>
      <c r="O588" s="414">
        <f>'2026 Spring Order Form V20'!$T$23</f>
        <v>0</v>
      </c>
      <c r="P588" s="414">
        <f>'2026 Spring Order Form V20'!$T$23</f>
        <v>0</v>
      </c>
      <c r="Q588" s="122">
        <f>'2026 Spring Order Form V20'!$U$406</f>
        <v>0</v>
      </c>
      <c r="S588" s="414">
        <f>'2026 Spring Order Form V20'!$W$23</f>
        <v>0</v>
      </c>
      <c r="T588" s="414">
        <f>'2026 Spring Order Form V20'!$W$23</f>
        <v>0</v>
      </c>
      <c r="U588" s="122">
        <f>'2026 Spring Order Form V20'!$X$406</f>
        <v>0</v>
      </c>
      <c r="X588" s="496"/>
      <c r="Y588" s="122"/>
    </row>
    <row r="589" spans="1:25" x14ac:dyDescent="0.15">
      <c r="A589" s="122">
        <v>588</v>
      </c>
      <c r="C589" s="415">
        <f>'2026 Spring Order Form V20'!$F$18</f>
        <v>0</v>
      </c>
      <c r="D589" s="523" t="s">
        <v>511</v>
      </c>
      <c r="E589" s="545">
        <v>4513145</v>
      </c>
      <c r="F589" s="141">
        <v>20232</v>
      </c>
      <c r="G589" s="414">
        <f>'2026 Spring Order Form V20'!$N$23</f>
        <v>0</v>
      </c>
      <c r="H589" s="414">
        <f>'2026 Spring Order Form V20'!$N$23</f>
        <v>0</v>
      </c>
      <c r="I589" s="122">
        <f>'2026 Spring Order Form V20'!$N$407</f>
        <v>0</v>
      </c>
      <c r="K589" s="414">
        <f>'2026 Spring Order Form V20'!$Q$23</f>
        <v>0</v>
      </c>
      <c r="L589" s="414">
        <f>'2026 Spring Order Form V20'!$Q$23</f>
        <v>0</v>
      </c>
      <c r="M589" s="122">
        <f>'2026 Spring Order Form V20'!$Q$407</f>
        <v>0</v>
      </c>
      <c r="O589" s="414">
        <f>'2026 Spring Order Form V20'!$T$23</f>
        <v>0</v>
      </c>
      <c r="P589" s="414">
        <f>'2026 Spring Order Form V20'!$T$23</f>
        <v>0</v>
      </c>
      <c r="Q589" s="122">
        <f>'2026 Spring Order Form V20'!$T$407</f>
        <v>0</v>
      </c>
      <c r="S589" s="414">
        <f>'2026 Spring Order Form V20'!$W$23</f>
        <v>0</v>
      </c>
      <c r="T589" s="414">
        <f>'2026 Spring Order Form V20'!$W$23</f>
        <v>0</v>
      </c>
      <c r="U589" s="122">
        <f>'2026 Spring Order Form V20'!$W$407</f>
        <v>0</v>
      </c>
      <c r="W589" s="491">
        <f>'2026 Spring Order Form V20'!$K$407</f>
        <v>0</v>
      </c>
      <c r="X589" s="496"/>
      <c r="Y589" s="122" t="str">
        <f>'2026 Spring Order Form V20'!$BS$407</f>
        <v>S/O</v>
      </c>
    </row>
    <row r="590" spans="1:25" x14ac:dyDescent="0.15">
      <c r="A590" s="122">
        <v>589</v>
      </c>
      <c r="C590" s="415">
        <f>'2026 Spring Order Form V20'!$F$18</f>
        <v>0</v>
      </c>
      <c r="D590" s="520" t="s">
        <v>511</v>
      </c>
      <c r="E590" s="534" t="s">
        <v>2299</v>
      </c>
      <c r="F590" s="141">
        <v>20231</v>
      </c>
      <c r="G590" s="414">
        <f>'2026 Spring Order Form V20'!$N$23</f>
        <v>0</v>
      </c>
      <c r="H590" s="414">
        <f>'2026 Spring Order Form V20'!$N$23</f>
        <v>0</v>
      </c>
      <c r="I590" s="122">
        <f>'2026 Spring Order Form V20'!$O$407</f>
        <v>0</v>
      </c>
      <c r="K590" s="414">
        <f>'2026 Spring Order Form V20'!$Q$23</f>
        <v>0</v>
      </c>
      <c r="L590" s="414">
        <f>'2026 Spring Order Form V20'!$Q$23</f>
        <v>0</v>
      </c>
      <c r="M590" s="122">
        <f>'2026 Spring Order Form V20'!$R$407</f>
        <v>0</v>
      </c>
      <c r="O590" s="414">
        <f>'2026 Spring Order Form V20'!$T$23</f>
        <v>0</v>
      </c>
      <c r="P590" s="414">
        <f>'2026 Spring Order Form V20'!$T$23</f>
        <v>0</v>
      </c>
      <c r="Q590" s="122">
        <f>'2026 Spring Order Form V20'!$U$407</f>
        <v>0</v>
      </c>
      <c r="S590" s="414">
        <f>'2026 Spring Order Form V20'!$W$23</f>
        <v>0</v>
      </c>
      <c r="T590" s="414">
        <f>'2026 Spring Order Form V20'!$W$23</f>
        <v>0</v>
      </c>
      <c r="U590" s="122">
        <f>'2026 Spring Order Form V20'!$X$407</f>
        <v>0</v>
      </c>
      <c r="X590" s="496"/>
      <c r="Y590" s="122"/>
    </row>
    <row r="591" spans="1:25" x14ac:dyDescent="0.15">
      <c r="A591" s="122">
        <v>590</v>
      </c>
      <c r="C591" s="415">
        <f>'2026 Spring Order Form V20'!$F$18</f>
        <v>0</v>
      </c>
      <c r="D591" s="520" t="s">
        <v>514</v>
      </c>
      <c r="E591" s="533">
        <v>4512745</v>
      </c>
      <c r="F591" s="141">
        <v>12611</v>
      </c>
      <c r="G591" s="414">
        <f>'2026 Spring Order Form V20'!$N$23</f>
        <v>0</v>
      </c>
      <c r="H591" s="414">
        <f>'2026 Spring Order Form V20'!$N$23</f>
        <v>0</v>
      </c>
      <c r="I591" s="122">
        <f>'2026 Spring Order Form V20'!$N$409</f>
        <v>0</v>
      </c>
      <c r="K591" s="414">
        <f>'2026 Spring Order Form V20'!$Q$23</f>
        <v>0</v>
      </c>
      <c r="L591" s="414">
        <f>'2026 Spring Order Form V20'!$Q$23</f>
        <v>0</v>
      </c>
      <c r="M591" s="122">
        <f>'2026 Spring Order Form V20'!$Q$409</f>
        <v>0</v>
      </c>
      <c r="O591" s="414">
        <f>'2026 Spring Order Form V20'!$T$23</f>
        <v>0</v>
      </c>
      <c r="P591" s="414">
        <f>'2026 Spring Order Form V20'!$T$23</f>
        <v>0</v>
      </c>
      <c r="Q591" s="122">
        <f>'2026 Spring Order Form V20'!$T$409</f>
        <v>0</v>
      </c>
      <c r="S591" s="414">
        <f>'2026 Spring Order Form V20'!$W$23</f>
        <v>0</v>
      </c>
      <c r="T591" s="414">
        <f>'2026 Spring Order Form V20'!$W$23</f>
        <v>0</v>
      </c>
      <c r="U591" s="122">
        <f>'2026 Spring Order Form V20'!$W$409</f>
        <v>0</v>
      </c>
      <c r="W591" s="491">
        <f>'2026 Spring Order Form V20'!$K$409</f>
        <v>0</v>
      </c>
      <c r="X591" s="496"/>
      <c r="Y591" s="122">
        <f>'2026 Spring Order Form V20'!$BS$409</f>
        <v>22</v>
      </c>
    </row>
    <row r="592" spans="1:25" x14ac:dyDescent="0.15">
      <c r="A592" s="122">
        <v>591</v>
      </c>
      <c r="C592" s="415">
        <f>'2026 Spring Order Form V20'!$F$18</f>
        <v>0</v>
      </c>
      <c r="D592" s="520" t="s">
        <v>514</v>
      </c>
      <c r="E592" s="534" t="s">
        <v>2300</v>
      </c>
      <c r="F592" s="141">
        <v>12610</v>
      </c>
      <c r="G592" s="414">
        <f>'2026 Spring Order Form V20'!$N$23</f>
        <v>0</v>
      </c>
      <c r="H592" s="414">
        <f>'2026 Spring Order Form V20'!$N$23</f>
        <v>0</v>
      </c>
      <c r="I592" s="122">
        <f>'2026 Spring Order Form V20'!$O$409</f>
        <v>0</v>
      </c>
      <c r="K592" s="414">
        <f>'2026 Spring Order Form V20'!$Q$23</f>
        <v>0</v>
      </c>
      <c r="L592" s="414">
        <f>'2026 Spring Order Form V20'!$Q$23</f>
        <v>0</v>
      </c>
      <c r="M592" s="122">
        <f>'2026 Spring Order Form V20'!$R$409</f>
        <v>0</v>
      </c>
      <c r="O592" s="414">
        <f>'2026 Spring Order Form V20'!$T$23</f>
        <v>0</v>
      </c>
      <c r="P592" s="414">
        <f>'2026 Spring Order Form V20'!$T$23</f>
        <v>0</v>
      </c>
      <c r="Q592" s="122">
        <f>'2026 Spring Order Form V20'!$U$409</f>
        <v>0</v>
      </c>
      <c r="S592" s="414">
        <f>'2026 Spring Order Form V20'!$W$23</f>
        <v>0</v>
      </c>
      <c r="T592" s="414">
        <f>'2026 Spring Order Form V20'!$W$23</f>
        <v>0</v>
      </c>
      <c r="U592" s="122">
        <f>'2026 Spring Order Form V20'!$X$409</f>
        <v>0</v>
      </c>
      <c r="X592" s="496"/>
      <c r="Y592" s="122"/>
    </row>
    <row r="593" spans="1:25" x14ac:dyDescent="0.15">
      <c r="A593" s="122">
        <v>592</v>
      </c>
      <c r="C593" s="415">
        <f>'2026 Spring Order Form V20'!$F$18</f>
        <v>0</v>
      </c>
      <c r="D593" s="520" t="s">
        <v>516</v>
      </c>
      <c r="E593" s="533">
        <v>4112747</v>
      </c>
      <c r="F593" s="141">
        <v>12259</v>
      </c>
      <c r="G593" s="414">
        <f>'2026 Spring Order Form V20'!$N$23</f>
        <v>0</v>
      </c>
      <c r="H593" s="414">
        <f>'2026 Spring Order Form V20'!$N$23</f>
        <v>0</v>
      </c>
      <c r="I593" s="122">
        <f>'2026 Spring Order Form V20'!$N$410</f>
        <v>0</v>
      </c>
      <c r="K593" s="414">
        <f>'2026 Spring Order Form V20'!$Q$23</f>
        <v>0</v>
      </c>
      <c r="L593" s="414">
        <f>'2026 Spring Order Form V20'!$Q$23</f>
        <v>0</v>
      </c>
      <c r="M593" s="122">
        <f>'2026 Spring Order Form V20'!$Q$410</f>
        <v>0</v>
      </c>
      <c r="O593" s="414">
        <f>'2026 Spring Order Form V20'!$T$23</f>
        <v>0</v>
      </c>
      <c r="P593" s="414">
        <f>'2026 Spring Order Form V20'!$T$23</f>
        <v>0</v>
      </c>
      <c r="Q593" s="122">
        <f>'2026 Spring Order Form V20'!$T$410</f>
        <v>0</v>
      </c>
      <c r="S593" s="414">
        <f>'2026 Spring Order Form V20'!$W$23</f>
        <v>0</v>
      </c>
      <c r="T593" s="414">
        <f>'2026 Spring Order Form V20'!$W$23</f>
        <v>0</v>
      </c>
      <c r="U593" s="122">
        <f>'2026 Spring Order Form V20'!$W$410</f>
        <v>0</v>
      </c>
      <c r="W593" s="491">
        <f>'2026 Spring Order Form V20'!$K$410</f>
        <v>0</v>
      </c>
      <c r="X593" s="496"/>
      <c r="Y593" s="122" t="str">
        <f>'2026 Spring Order Form V20'!$BS$410</f>
        <v>S/O</v>
      </c>
    </row>
    <row r="594" spans="1:25" x14ac:dyDescent="0.15">
      <c r="A594" s="122">
        <v>593</v>
      </c>
      <c r="C594" s="415">
        <f>'2026 Spring Order Form V20'!$F$18</f>
        <v>0</v>
      </c>
      <c r="D594" s="520" t="s">
        <v>516</v>
      </c>
      <c r="E594" s="534" t="s">
        <v>2301</v>
      </c>
      <c r="F594" s="141">
        <v>12267</v>
      </c>
      <c r="G594" s="414">
        <f>'2026 Spring Order Form V20'!$N$23</f>
        <v>0</v>
      </c>
      <c r="H594" s="414">
        <f>'2026 Spring Order Form V20'!$N$23</f>
        <v>0</v>
      </c>
      <c r="I594" s="122">
        <f>'2026 Spring Order Form V20'!$O$410</f>
        <v>0</v>
      </c>
      <c r="K594" s="414">
        <f>'2026 Spring Order Form V20'!$Q$23</f>
        <v>0</v>
      </c>
      <c r="L594" s="414">
        <f>'2026 Spring Order Form V20'!$Q$23</f>
        <v>0</v>
      </c>
      <c r="M594" s="122">
        <f>'2026 Spring Order Form V20'!$R$410</f>
        <v>0</v>
      </c>
      <c r="O594" s="414">
        <f>'2026 Spring Order Form V20'!$T$23</f>
        <v>0</v>
      </c>
      <c r="P594" s="414">
        <f>'2026 Spring Order Form V20'!$T$23</f>
        <v>0</v>
      </c>
      <c r="Q594" s="122">
        <f>'2026 Spring Order Form V20'!$U$410</f>
        <v>0</v>
      </c>
      <c r="S594" s="414">
        <f>'2026 Spring Order Form V20'!$W$23</f>
        <v>0</v>
      </c>
      <c r="T594" s="414">
        <f>'2026 Spring Order Form V20'!$W$23</f>
        <v>0</v>
      </c>
      <c r="U594" s="122">
        <f>'2026 Spring Order Form V20'!$X$410</f>
        <v>0</v>
      </c>
      <c r="X594" s="496"/>
      <c r="Y594" s="122"/>
    </row>
    <row r="595" spans="1:25" x14ac:dyDescent="0.15">
      <c r="A595" s="122">
        <v>594</v>
      </c>
      <c r="C595" s="415">
        <f>'2026 Spring Order Form V20'!$F$18</f>
        <v>0</v>
      </c>
      <c r="D595" s="520" t="s">
        <v>517</v>
      </c>
      <c r="E595" s="533">
        <v>4512845</v>
      </c>
      <c r="F595" s="141">
        <v>3678</v>
      </c>
      <c r="G595" s="414">
        <f>'2026 Spring Order Form V20'!$N$23</f>
        <v>0</v>
      </c>
      <c r="H595" s="414">
        <f>'2026 Spring Order Form V20'!$N$23</f>
        <v>0</v>
      </c>
      <c r="I595" s="122">
        <f>'2026 Spring Order Form V20'!$N$411</f>
        <v>0</v>
      </c>
      <c r="K595" s="414">
        <f>'2026 Spring Order Form V20'!$Q$23</f>
        <v>0</v>
      </c>
      <c r="L595" s="414">
        <f>'2026 Spring Order Form V20'!$Q$23</f>
        <v>0</v>
      </c>
      <c r="M595" s="122">
        <f>'2026 Spring Order Form V20'!$Q$411</f>
        <v>0</v>
      </c>
      <c r="O595" s="414">
        <f>'2026 Spring Order Form V20'!$T$23</f>
        <v>0</v>
      </c>
      <c r="P595" s="414">
        <f>'2026 Spring Order Form V20'!$T$23</f>
        <v>0</v>
      </c>
      <c r="Q595" s="122">
        <f>'2026 Spring Order Form V20'!$T$411</f>
        <v>0</v>
      </c>
      <c r="S595" s="414">
        <f>'2026 Spring Order Form V20'!$W$23</f>
        <v>0</v>
      </c>
      <c r="T595" s="414">
        <f>'2026 Spring Order Form V20'!$W$23</f>
        <v>0</v>
      </c>
      <c r="U595" s="122">
        <f>'2026 Spring Order Form V20'!$W$411</f>
        <v>0</v>
      </c>
      <c r="W595" s="491">
        <f>'2026 Spring Order Form V20'!$K$411</f>
        <v>0</v>
      </c>
      <c r="X595" s="496"/>
      <c r="Y595" s="122" t="str">
        <f>'2026 Spring Order Form V20'!$BS$411</f>
        <v>S/O</v>
      </c>
    </row>
    <row r="596" spans="1:25" x14ac:dyDescent="0.15">
      <c r="A596" s="122">
        <v>595</v>
      </c>
      <c r="C596" s="415">
        <f>'2026 Spring Order Form V20'!$F$18</f>
        <v>0</v>
      </c>
      <c r="D596" s="520" t="s">
        <v>517</v>
      </c>
      <c r="E596" s="534" t="s">
        <v>2302</v>
      </c>
      <c r="F596" s="141">
        <v>1715</v>
      </c>
      <c r="G596" s="414">
        <f>'2026 Spring Order Form V20'!$N$23</f>
        <v>0</v>
      </c>
      <c r="H596" s="414">
        <f>'2026 Spring Order Form V20'!$N$23</f>
        <v>0</v>
      </c>
      <c r="I596" s="122">
        <f>'2026 Spring Order Form V20'!$O$411</f>
        <v>0</v>
      </c>
      <c r="K596" s="414">
        <f>'2026 Spring Order Form V20'!$Q$23</f>
        <v>0</v>
      </c>
      <c r="L596" s="414">
        <f>'2026 Spring Order Form V20'!$Q$23</f>
        <v>0</v>
      </c>
      <c r="M596" s="122">
        <f>'2026 Spring Order Form V20'!$R$411</f>
        <v>0</v>
      </c>
      <c r="O596" s="414">
        <f>'2026 Spring Order Form V20'!$T$23</f>
        <v>0</v>
      </c>
      <c r="P596" s="414">
        <f>'2026 Spring Order Form V20'!$T$23</f>
        <v>0</v>
      </c>
      <c r="Q596" s="122">
        <f>'2026 Spring Order Form V20'!$U$411</f>
        <v>0</v>
      </c>
      <c r="S596" s="414">
        <f>'2026 Spring Order Form V20'!$W$23</f>
        <v>0</v>
      </c>
      <c r="T596" s="414">
        <f>'2026 Spring Order Form V20'!$W$23</f>
        <v>0</v>
      </c>
      <c r="U596" s="122">
        <f>'2026 Spring Order Form V20'!$X$411</f>
        <v>0</v>
      </c>
      <c r="X596" s="496"/>
      <c r="Y596" s="122"/>
    </row>
    <row r="597" spans="1:25" x14ac:dyDescent="0.15">
      <c r="A597" s="122">
        <v>596</v>
      </c>
      <c r="C597" s="415">
        <f>'2026 Spring Order Form V20'!$F$18</f>
        <v>0</v>
      </c>
      <c r="D597" s="520" t="s">
        <v>517</v>
      </c>
      <c r="E597" s="533">
        <v>4112847</v>
      </c>
      <c r="F597" s="141">
        <v>25330</v>
      </c>
      <c r="G597" s="414">
        <f>'2026 Spring Order Form V20'!$N$23</f>
        <v>0</v>
      </c>
      <c r="H597" s="414">
        <f>'2026 Spring Order Form V20'!$N$23</f>
        <v>0</v>
      </c>
      <c r="I597" s="122">
        <f>'2026 Spring Order Form V20'!$N$412</f>
        <v>0</v>
      </c>
      <c r="K597" s="414">
        <f>'2026 Spring Order Form V20'!$Q$23</f>
        <v>0</v>
      </c>
      <c r="L597" s="414">
        <f>'2026 Spring Order Form V20'!$Q$23</f>
        <v>0</v>
      </c>
      <c r="M597" s="122">
        <f>'2026 Spring Order Form V20'!$Q$412</f>
        <v>0</v>
      </c>
      <c r="O597" s="414">
        <f>'2026 Spring Order Form V20'!$T$23</f>
        <v>0</v>
      </c>
      <c r="P597" s="414">
        <f>'2026 Spring Order Form V20'!$T$23</f>
        <v>0</v>
      </c>
      <c r="Q597" s="122">
        <f>'2026 Spring Order Form V20'!$T$412</f>
        <v>0</v>
      </c>
      <c r="S597" s="414">
        <f>'2026 Spring Order Form V20'!$W$23</f>
        <v>0</v>
      </c>
      <c r="T597" s="414">
        <f>'2026 Spring Order Form V20'!$W$23</f>
        <v>0</v>
      </c>
      <c r="U597" s="122">
        <f>'2026 Spring Order Form V20'!$W$412</f>
        <v>0</v>
      </c>
      <c r="W597" s="491">
        <f>'2026 Spring Order Form V20'!$K$412</f>
        <v>0</v>
      </c>
      <c r="X597" s="496"/>
      <c r="Y597" s="122" t="str">
        <f>'2026 Spring Order Form V20'!$BS$412</f>
        <v>S/O</v>
      </c>
    </row>
    <row r="598" spans="1:25" x14ac:dyDescent="0.15">
      <c r="A598" s="122">
        <v>597</v>
      </c>
      <c r="C598" s="415">
        <f>'2026 Spring Order Form V20'!$F$18</f>
        <v>0</v>
      </c>
      <c r="D598" s="520" t="s">
        <v>517</v>
      </c>
      <c r="E598" s="534" t="s">
        <v>2303</v>
      </c>
      <c r="F598" s="141">
        <v>25331</v>
      </c>
      <c r="G598" s="414">
        <f>'2026 Spring Order Form V20'!$N$23</f>
        <v>0</v>
      </c>
      <c r="H598" s="414">
        <f>'2026 Spring Order Form V20'!$N$23</f>
        <v>0</v>
      </c>
      <c r="I598" s="122">
        <f>'2026 Spring Order Form V20'!$O$412</f>
        <v>0</v>
      </c>
      <c r="K598" s="414">
        <f>'2026 Spring Order Form V20'!$Q$23</f>
        <v>0</v>
      </c>
      <c r="L598" s="414">
        <f>'2026 Spring Order Form V20'!$Q$23</f>
        <v>0</v>
      </c>
      <c r="M598" s="122">
        <f>'2026 Spring Order Form V20'!$R$412</f>
        <v>0</v>
      </c>
      <c r="O598" s="414">
        <f>'2026 Spring Order Form V20'!$T$23</f>
        <v>0</v>
      </c>
      <c r="P598" s="414">
        <f>'2026 Spring Order Form V20'!$T$23</f>
        <v>0</v>
      </c>
      <c r="Q598" s="122">
        <f>'2026 Spring Order Form V20'!$U$412</f>
        <v>0</v>
      </c>
      <c r="S598" s="414">
        <f>'2026 Spring Order Form V20'!$W$23</f>
        <v>0</v>
      </c>
      <c r="T598" s="414">
        <f>'2026 Spring Order Form V20'!$W$23</f>
        <v>0</v>
      </c>
      <c r="U598" s="122">
        <f>'2026 Spring Order Form V20'!$X$412</f>
        <v>0</v>
      </c>
      <c r="X598" s="496"/>
      <c r="Y598" s="122"/>
    </row>
    <row r="599" spans="1:25" x14ac:dyDescent="0.15">
      <c r="A599" s="122">
        <v>598</v>
      </c>
      <c r="C599" s="415">
        <f>'2026 Spring Order Form V20'!$F$18</f>
        <v>0</v>
      </c>
      <c r="D599" s="520" t="s">
        <v>519</v>
      </c>
      <c r="E599" s="533">
        <v>4512755</v>
      </c>
      <c r="F599" s="141">
        <v>12612</v>
      </c>
      <c r="G599" s="414">
        <f>'2026 Spring Order Form V20'!$N$23</f>
        <v>0</v>
      </c>
      <c r="H599" s="414">
        <f>'2026 Spring Order Form V20'!$N$23</f>
        <v>0</v>
      </c>
      <c r="I599" s="122">
        <f>'2026 Spring Order Form V20'!$N$413</f>
        <v>0</v>
      </c>
      <c r="K599" s="414">
        <f>'2026 Spring Order Form V20'!$Q$23</f>
        <v>0</v>
      </c>
      <c r="L599" s="414">
        <f>'2026 Spring Order Form V20'!$Q$23</f>
        <v>0</v>
      </c>
      <c r="M599" s="122">
        <f>'2026 Spring Order Form V20'!$Q$413</f>
        <v>0</v>
      </c>
      <c r="O599" s="414">
        <f>'2026 Spring Order Form V20'!$T$23</f>
        <v>0</v>
      </c>
      <c r="P599" s="414">
        <f>'2026 Spring Order Form V20'!$T$23</f>
        <v>0</v>
      </c>
      <c r="Q599" s="122">
        <f>'2026 Spring Order Form V20'!$T$413</f>
        <v>0</v>
      </c>
      <c r="S599" s="414">
        <f>'2026 Spring Order Form V20'!$W$23</f>
        <v>0</v>
      </c>
      <c r="T599" s="414">
        <f>'2026 Spring Order Form V20'!$W$23</f>
        <v>0</v>
      </c>
      <c r="U599" s="122">
        <f>'2026 Spring Order Form V20'!$W$413</f>
        <v>0</v>
      </c>
      <c r="W599" s="491">
        <f>'2026 Spring Order Form V20'!$K$413</f>
        <v>0</v>
      </c>
      <c r="X599" s="496"/>
      <c r="Y599" s="122" t="str">
        <f>'2026 Spring Order Form V20'!$BS$413</f>
        <v>S/O</v>
      </c>
    </row>
    <row r="600" spans="1:25" x14ac:dyDescent="0.15">
      <c r="A600" s="122">
        <v>599</v>
      </c>
      <c r="C600" s="415">
        <f>'2026 Spring Order Form V20'!$F$18</f>
        <v>0</v>
      </c>
      <c r="D600" s="520" t="s">
        <v>519</v>
      </c>
      <c r="E600" s="534" t="s">
        <v>2304</v>
      </c>
      <c r="F600" s="141">
        <v>12613</v>
      </c>
      <c r="G600" s="414">
        <f>'2026 Spring Order Form V20'!$N$23</f>
        <v>0</v>
      </c>
      <c r="H600" s="414">
        <f>'2026 Spring Order Form V20'!$N$23</f>
        <v>0</v>
      </c>
      <c r="I600" s="122">
        <f>'2026 Spring Order Form V20'!$O$413</f>
        <v>0</v>
      </c>
      <c r="K600" s="414">
        <f>'2026 Spring Order Form V20'!$Q$23</f>
        <v>0</v>
      </c>
      <c r="L600" s="414">
        <f>'2026 Spring Order Form V20'!$Q$23</f>
        <v>0</v>
      </c>
      <c r="M600" s="122">
        <f>'2026 Spring Order Form V20'!$R$413</f>
        <v>0</v>
      </c>
      <c r="O600" s="414">
        <f>'2026 Spring Order Form V20'!$T$23</f>
        <v>0</v>
      </c>
      <c r="P600" s="414">
        <f>'2026 Spring Order Form V20'!$T$23</f>
        <v>0</v>
      </c>
      <c r="Q600" s="122">
        <f>'2026 Spring Order Form V20'!$U$413</f>
        <v>0</v>
      </c>
      <c r="S600" s="414">
        <f>'2026 Spring Order Form V20'!$W$23</f>
        <v>0</v>
      </c>
      <c r="T600" s="414">
        <f>'2026 Spring Order Form V20'!$W$23</f>
        <v>0</v>
      </c>
      <c r="U600" s="122">
        <f>'2026 Spring Order Form V20'!$X$413</f>
        <v>0</v>
      </c>
      <c r="X600" s="496"/>
      <c r="Y600" s="122"/>
    </row>
    <row r="601" spans="1:25" x14ac:dyDescent="0.15">
      <c r="A601" s="122">
        <v>600</v>
      </c>
      <c r="C601" s="415">
        <f>'2026 Spring Order Form V20'!$F$18</f>
        <v>0</v>
      </c>
      <c r="D601" s="520" t="s">
        <v>519</v>
      </c>
      <c r="E601" s="533">
        <v>4112757</v>
      </c>
      <c r="F601" s="141">
        <v>12260</v>
      </c>
      <c r="G601" s="414">
        <f>'2026 Spring Order Form V20'!$N$23</f>
        <v>0</v>
      </c>
      <c r="H601" s="414">
        <f>'2026 Spring Order Form V20'!$N$23</f>
        <v>0</v>
      </c>
      <c r="I601" s="122">
        <f>'2026 Spring Order Form V20'!$N$414</f>
        <v>0</v>
      </c>
      <c r="K601" s="414">
        <f>'2026 Spring Order Form V20'!$Q$23</f>
        <v>0</v>
      </c>
      <c r="L601" s="414">
        <f>'2026 Spring Order Form V20'!$Q$23</f>
        <v>0</v>
      </c>
      <c r="M601" s="122">
        <f>'2026 Spring Order Form V20'!$Q$414</f>
        <v>0</v>
      </c>
      <c r="O601" s="414">
        <f>'2026 Spring Order Form V20'!$T$23</f>
        <v>0</v>
      </c>
      <c r="P601" s="414">
        <f>'2026 Spring Order Form V20'!$T$23</f>
        <v>0</v>
      </c>
      <c r="Q601" s="122">
        <f>'2026 Spring Order Form V20'!$T$414</f>
        <v>0</v>
      </c>
      <c r="S601" s="414">
        <f>'2026 Spring Order Form V20'!$W$23</f>
        <v>0</v>
      </c>
      <c r="T601" s="414">
        <f>'2026 Spring Order Form V20'!$W$23</f>
        <v>0</v>
      </c>
      <c r="U601" s="122">
        <f>'2026 Spring Order Form V20'!$W$414</f>
        <v>0</v>
      </c>
      <c r="W601" s="491">
        <f>'2026 Spring Order Form V20'!$K$414</f>
        <v>0</v>
      </c>
      <c r="X601" s="496"/>
      <c r="Y601" s="122" t="str">
        <f>'2026 Spring Order Form V20'!$BS$414</f>
        <v>S/O</v>
      </c>
    </row>
    <row r="602" spans="1:25" x14ac:dyDescent="0.15">
      <c r="A602" s="122">
        <v>601</v>
      </c>
      <c r="C602" s="415">
        <f>'2026 Spring Order Form V20'!$F$18</f>
        <v>0</v>
      </c>
      <c r="D602" s="520" t="s">
        <v>519</v>
      </c>
      <c r="E602" s="534" t="s">
        <v>2305</v>
      </c>
      <c r="F602" s="141">
        <v>12268</v>
      </c>
      <c r="G602" s="414">
        <f>'2026 Spring Order Form V20'!$N$23</f>
        <v>0</v>
      </c>
      <c r="H602" s="414">
        <f>'2026 Spring Order Form V20'!$N$23</f>
        <v>0</v>
      </c>
      <c r="I602" s="122">
        <f>'2026 Spring Order Form V20'!$O$414</f>
        <v>0</v>
      </c>
      <c r="K602" s="414">
        <f>'2026 Spring Order Form V20'!$Q$23</f>
        <v>0</v>
      </c>
      <c r="L602" s="414">
        <f>'2026 Spring Order Form V20'!$Q$23</f>
        <v>0</v>
      </c>
      <c r="M602" s="122">
        <f>'2026 Spring Order Form V20'!$R$414</f>
        <v>0</v>
      </c>
      <c r="O602" s="414">
        <f>'2026 Spring Order Form V20'!$T$23</f>
        <v>0</v>
      </c>
      <c r="P602" s="414">
        <f>'2026 Spring Order Form V20'!$T$23</f>
        <v>0</v>
      </c>
      <c r="Q602" s="122">
        <f>'2026 Spring Order Form V20'!$U$414</f>
        <v>0</v>
      </c>
      <c r="S602" s="414">
        <f>'2026 Spring Order Form V20'!$W$23</f>
        <v>0</v>
      </c>
      <c r="T602" s="414">
        <f>'2026 Spring Order Form V20'!$W$23</f>
        <v>0</v>
      </c>
      <c r="U602" s="122">
        <f>'2026 Spring Order Form V20'!$X$414</f>
        <v>0</v>
      </c>
      <c r="X602" s="496"/>
      <c r="Y602" s="122"/>
    </row>
    <row r="603" spans="1:25" x14ac:dyDescent="0.15">
      <c r="A603" s="122">
        <v>602</v>
      </c>
      <c r="C603" s="415">
        <f>'2026 Spring Order Form V20'!$F$18</f>
        <v>0</v>
      </c>
      <c r="D603" s="520" t="s">
        <v>521</v>
      </c>
      <c r="E603" s="533">
        <v>4513000</v>
      </c>
      <c r="F603" s="141">
        <v>519</v>
      </c>
      <c r="G603" s="414">
        <f>'2026 Spring Order Form V20'!$N$23</f>
        <v>0</v>
      </c>
      <c r="H603" s="414">
        <f>'2026 Spring Order Form V20'!$N$23</f>
        <v>0</v>
      </c>
      <c r="I603" s="122">
        <f>'2026 Spring Order Form V20'!$N$415</f>
        <v>0</v>
      </c>
      <c r="K603" s="414">
        <f>'2026 Spring Order Form V20'!$Q$23</f>
        <v>0</v>
      </c>
      <c r="L603" s="414">
        <f>'2026 Spring Order Form V20'!$Q$23</f>
        <v>0</v>
      </c>
      <c r="M603" s="122">
        <f>'2026 Spring Order Form V20'!$Q$415</f>
        <v>0</v>
      </c>
      <c r="O603" s="414">
        <f>'2026 Spring Order Form V20'!$T$23</f>
        <v>0</v>
      </c>
      <c r="P603" s="414">
        <f>'2026 Spring Order Form V20'!$T$23</f>
        <v>0</v>
      </c>
      <c r="Q603" s="122">
        <f>'2026 Spring Order Form V20'!$T$415</f>
        <v>0</v>
      </c>
      <c r="S603" s="414">
        <f>'2026 Spring Order Form V20'!$W$23</f>
        <v>0</v>
      </c>
      <c r="T603" s="414">
        <f>'2026 Spring Order Form V20'!$W$23</f>
        <v>0</v>
      </c>
      <c r="U603" s="122">
        <f>'2026 Spring Order Form V20'!$W$415</f>
        <v>0</v>
      </c>
      <c r="W603" s="491">
        <f>'2026 Spring Order Form V20'!$K$415</f>
        <v>46055</v>
      </c>
      <c r="X603" s="496"/>
      <c r="Y603" s="122">
        <f>'2026 Spring Order Form V20'!$BS$415</f>
        <v>7</v>
      </c>
    </row>
    <row r="604" spans="1:25" x14ac:dyDescent="0.15">
      <c r="A604" s="122">
        <v>603</v>
      </c>
      <c r="C604" s="415">
        <f>'2026 Spring Order Form V20'!$F$18</f>
        <v>0</v>
      </c>
      <c r="D604" s="520" t="s">
        <v>521</v>
      </c>
      <c r="E604" s="534" t="s">
        <v>2306</v>
      </c>
      <c r="F604" s="141">
        <v>1720</v>
      </c>
      <c r="G604" s="414">
        <f>'2026 Spring Order Form V20'!$N$23</f>
        <v>0</v>
      </c>
      <c r="H604" s="414">
        <f>'2026 Spring Order Form V20'!$N$23</f>
        <v>0</v>
      </c>
      <c r="I604" s="122">
        <f>'2026 Spring Order Form V20'!$O$415</f>
        <v>0</v>
      </c>
      <c r="K604" s="414">
        <f>'2026 Spring Order Form V20'!$Q$23</f>
        <v>0</v>
      </c>
      <c r="L604" s="414">
        <f>'2026 Spring Order Form V20'!$Q$23</f>
        <v>0</v>
      </c>
      <c r="M604" s="122">
        <f>'2026 Spring Order Form V20'!$R$415</f>
        <v>0</v>
      </c>
      <c r="O604" s="414">
        <f>'2026 Spring Order Form V20'!$T$23</f>
        <v>0</v>
      </c>
      <c r="P604" s="414">
        <f>'2026 Spring Order Form V20'!$T$23</f>
        <v>0</v>
      </c>
      <c r="Q604" s="122">
        <f>'2026 Spring Order Form V20'!$U$415</f>
        <v>0</v>
      </c>
      <c r="S604" s="414">
        <f>'2026 Spring Order Form V20'!$W$23</f>
        <v>0</v>
      </c>
      <c r="T604" s="414">
        <f>'2026 Spring Order Form V20'!$W$23</f>
        <v>0</v>
      </c>
      <c r="U604" s="122">
        <f>'2026 Spring Order Form V20'!$X$415</f>
        <v>0</v>
      </c>
      <c r="X604" s="496"/>
      <c r="Y604" s="122"/>
    </row>
    <row r="605" spans="1:25" x14ac:dyDescent="0.15">
      <c r="A605" s="122">
        <v>604</v>
      </c>
      <c r="C605" s="415">
        <f>'2026 Spring Order Form V20'!$F$18</f>
        <v>0</v>
      </c>
      <c r="D605" s="520" t="s">
        <v>521</v>
      </c>
      <c r="E605" s="533">
        <v>4513005</v>
      </c>
      <c r="F605" s="141">
        <v>553</v>
      </c>
      <c r="G605" s="414">
        <f>'2026 Spring Order Form V20'!$N$23</f>
        <v>0</v>
      </c>
      <c r="H605" s="414">
        <f>'2026 Spring Order Form V20'!$N$23</f>
        <v>0</v>
      </c>
      <c r="I605" s="122">
        <f>'2026 Spring Order Form V20'!$N$416</f>
        <v>0</v>
      </c>
      <c r="K605" s="414">
        <f>'2026 Spring Order Form V20'!$Q$23</f>
        <v>0</v>
      </c>
      <c r="L605" s="414">
        <f>'2026 Spring Order Form V20'!$Q$23</f>
        <v>0</v>
      </c>
      <c r="M605" s="122">
        <f>'2026 Spring Order Form V20'!$Q$416</f>
        <v>0</v>
      </c>
      <c r="O605" s="414">
        <f>'2026 Spring Order Form V20'!$T$23</f>
        <v>0</v>
      </c>
      <c r="P605" s="414">
        <f>'2026 Spring Order Form V20'!$T$23</f>
        <v>0</v>
      </c>
      <c r="Q605" s="122">
        <f>'2026 Spring Order Form V20'!$T$416</f>
        <v>0</v>
      </c>
      <c r="S605" s="414">
        <f>'2026 Spring Order Form V20'!$W$23</f>
        <v>0</v>
      </c>
      <c r="T605" s="414">
        <f>'2026 Spring Order Form V20'!$W$23</f>
        <v>0</v>
      </c>
      <c r="U605" s="122">
        <f>'2026 Spring Order Form V20'!$W$416</f>
        <v>0</v>
      </c>
      <c r="W605" s="491">
        <f>'2026 Spring Order Form V20'!$K$416</f>
        <v>0</v>
      </c>
      <c r="X605" s="496"/>
      <c r="Y605" s="122">
        <f>'2026 Spring Order Form V20'!$BS$416</f>
        <v>42</v>
      </c>
    </row>
    <row r="606" spans="1:25" x14ac:dyDescent="0.15">
      <c r="A606" s="122">
        <v>605</v>
      </c>
      <c r="C606" s="415">
        <f>'2026 Spring Order Form V20'!$F$18</f>
        <v>0</v>
      </c>
      <c r="D606" s="520" t="s">
        <v>521</v>
      </c>
      <c r="E606" s="534" t="s">
        <v>2307</v>
      </c>
      <c r="F606" s="141">
        <v>1721</v>
      </c>
      <c r="G606" s="414">
        <f>'2026 Spring Order Form V20'!$N$23</f>
        <v>0</v>
      </c>
      <c r="H606" s="414">
        <f>'2026 Spring Order Form V20'!$N$23</f>
        <v>0</v>
      </c>
      <c r="I606" s="122">
        <f>'2026 Spring Order Form V20'!$O$416</f>
        <v>0</v>
      </c>
      <c r="K606" s="414">
        <f>'2026 Spring Order Form V20'!$Q$23</f>
        <v>0</v>
      </c>
      <c r="L606" s="414">
        <f>'2026 Spring Order Form V20'!$Q$23</f>
        <v>0</v>
      </c>
      <c r="M606" s="122">
        <f>'2026 Spring Order Form V20'!$R$416</f>
        <v>0</v>
      </c>
      <c r="O606" s="414">
        <f>'2026 Spring Order Form V20'!$T$23</f>
        <v>0</v>
      </c>
      <c r="P606" s="414">
        <f>'2026 Spring Order Form V20'!$T$23</f>
        <v>0</v>
      </c>
      <c r="Q606" s="122">
        <f>'2026 Spring Order Form V20'!$U$416</f>
        <v>0</v>
      </c>
      <c r="S606" s="414">
        <f>'2026 Spring Order Form V20'!$W$23</f>
        <v>0</v>
      </c>
      <c r="T606" s="414">
        <f>'2026 Spring Order Form V20'!$W$23</f>
        <v>0</v>
      </c>
      <c r="U606" s="122">
        <f>'2026 Spring Order Form V20'!$X$416</f>
        <v>0</v>
      </c>
      <c r="X606" s="496"/>
      <c r="Y606" s="122"/>
    </row>
    <row r="607" spans="1:25" ht="13" x14ac:dyDescent="0.15">
      <c r="A607" s="122">
        <v>606</v>
      </c>
      <c r="C607" s="415">
        <f>'2026 Spring Order Form V20'!$F$18</f>
        <v>0</v>
      </c>
      <c r="D607" s="520" t="s">
        <v>521</v>
      </c>
      <c r="E607" s="533">
        <v>4913008</v>
      </c>
      <c r="F607" s="141">
        <v>4461</v>
      </c>
      <c r="G607" s="414">
        <f>'2026 Spring Order Form V20'!$N$23</f>
        <v>0</v>
      </c>
      <c r="H607" s="414">
        <f>'2026 Spring Order Form V20'!$N$23</f>
        <v>0</v>
      </c>
      <c r="I607" s="122">
        <f>'2026 Spring Order Form V20'!$N$417</f>
        <v>0</v>
      </c>
      <c r="K607" s="414">
        <f>'2026 Spring Order Form V20'!$Q$23</f>
        <v>0</v>
      </c>
      <c r="L607" s="414">
        <f>'2026 Spring Order Form V20'!$Q$23</f>
        <v>0</v>
      </c>
      <c r="M607" s="122">
        <f>'2026 Spring Order Form V20'!$Q$417</f>
        <v>0</v>
      </c>
      <c r="O607" s="414">
        <f>'2026 Spring Order Form V20'!$T$23</f>
        <v>0</v>
      </c>
      <c r="P607" s="414">
        <f>'2026 Spring Order Form V20'!$T$23</f>
        <v>0</v>
      </c>
      <c r="Q607" s="122">
        <f>'2026 Spring Order Form V20'!$T$417</f>
        <v>0</v>
      </c>
      <c r="S607" s="414">
        <f>'2026 Spring Order Form V20'!$W$23</f>
        <v>0</v>
      </c>
      <c r="T607" s="414">
        <f>'2026 Spring Order Form V20'!$W$23</f>
        <v>0</v>
      </c>
      <c r="U607" s="122">
        <f>'2026 Spring Order Form V20'!$W$417</f>
        <v>0</v>
      </c>
      <c r="W607" s="491">
        <f>'2026 Spring Order Form V20'!$K$417</f>
        <v>0</v>
      </c>
      <c r="X607" s="496" t="s">
        <v>2074</v>
      </c>
      <c r="Y607" s="122">
        <f>'2026 Spring Order Form V20'!$BS$417</f>
        <v>15</v>
      </c>
    </row>
    <row r="608" spans="1:25" x14ac:dyDescent="0.15">
      <c r="A608" s="122">
        <v>607</v>
      </c>
      <c r="C608" s="415">
        <f>'2026 Spring Order Form V20'!$F$18</f>
        <v>0</v>
      </c>
      <c r="D608" s="520" t="s">
        <v>521</v>
      </c>
      <c r="E608" s="534" t="s">
        <v>2308</v>
      </c>
      <c r="F608" s="141">
        <v>1722</v>
      </c>
      <c r="G608" s="414">
        <f>'2026 Spring Order Form V20'!$N$23</f>
        <v>0</v>
      </c>
      <c r="H608" s="414">
        <f>'2026 Spring Order Form V20'!$N$23</f>
        <v>0</v>
      </c>
      <c r="I608" s="122">
        <f>'2026 Spring Order Form V20'!$O$417</f>
        <v>0</v>
      </c>
      <c r="K608" s="414">
        <f>'2026 Spring Order Form V20'!$Q$23</f>
        <v>0</v>
      </c>
      <c r="L608" s="414">
        <f>'2026 Spring Order Form V20'!$Q$23</f>
        <v>0</v>
      </c>
      <c r="M608" s="122">
        <f>'2026 Spring Order Form V20'!$R$417</f>
        <v>0</v>
      </c>
      <c r="O608" s="414">
        <f>'2026 Spring Order Form V20'!$T$23</f>
        <v>0</v>
      </c>
      <c r="P608" s="414">
        <f>'2026 Spring Order Form V20'!$T$23</f>
        <v>0</v>
      </c>
      <c r="Q608" s="122">
        <f>'2026 Spring Order Form V20'!$U$417</f>
        <v>0</v>
      </c>
      <c r="S608" s="414">
        <f>'2026 Spring Order Form V20'!$W$23</f>
        <v>0</v>
      </c>
      <c r="T608" s="414">
        <f>'2026 Spring Order Form V20'!$W$23</f>
        <v>0</v>
      </c>
      <c r="U608" s="122">
        <f>'2026 Spring Order Form V20'!$X$417</f>
        <v>0</v>
      </c>
      <c r="X608" s="496"/>
      <c r="Y608" s="122"/>
    </row>
    <row r="609" spans="1:25" x14ac:dyDescent="0.15">
      <c r="A609" s="122">
        <v>608</v>
      </c>
      <c r="C609" s="415">
        <f>'2026 Spring Order Form V20'!$F$18</f>
        <v>0</v>
      </c>
      <c r="D609" s="520" t="s">
        <v>522</v>
      </c>
      <c r="E609" s="533">
        <v>4513100</v>
      </c>
      <c r="F609" s="141">
        <v>520</v>
      </c>
      <c r="G609" s="414">
        <f>'2026 Spring Order Form V20'!$N$23</f>
        <v>0</v>
      </c>
      <c r="H609" s="414">
        <f>'2026 Spring Order Form V20'!$N$23</f>
        <v>0</v>
      </c>
      <c r="I609" s="122">
        <f>'2026 Spring Order Form V20'!$N$418</f>
        <v>0</v>
      </c>
      <c r="K609" s="414">
        <f>'2026 Spring Order Form V20'!$Q$23</f>
        <v>0</v>
      </c>
      <c r="L609" s="414">
        <f>'2026 Spring Order Form V20'!$Q$23</f>
        <v>0</v>
      </c>
      <c r="M609" s="122">
        <f>'2026 Spring Order Form V20'!$Q$418</f>
        <v>0</v>
      </c>
      <c r="O609" s="414">
        <f>'2026 Spring Order Form V20'!$T$23</f>
        <v>0</v>
      </c>
      <c r="P609" s="414">
        <f>'2026 Spring Order Form V20'!$T$23</f>
        <v>0</v>
      </c>
      <c r="Q609" s="122">
        <f>'2026 Spring Order Form V20'!$T$418</f>
        <v>0</v>
      </c>
      <c r="S609" s="414">
        <f>'2026 Spring Order Form V20'!$W$23</f>
        <v>0</v>
      </c>
      <c r="T609" s="414">
        <f>'2026 Spring Order Form V20'!$W$23</f>
        <v>0</v>
      </c>
      <c r="U609" s="122">
        <f>'2026 Spring Order Form V20'!$W$418</f>
        <v>0</v>
      </c>
      <c r="W609" s="491">
        <f>'2026 Spring Order Form V20'!$K$418</f>
        <v>46055</v>
      </c>
      <c r="X609" s="496"/>
      <c r="Y609" s="122">
        <f>'2026 Spring Order Form V20'!$BS$418</f>
        <v>5</v>
      </c>
    </row>
    <row r="610" spans="1:25" x14ac:dyDescent="0.15">
      <c r="A610" s="122">
        <v>609</v>
      </c>
      <c r="C610" s="415">
        <f>'2026 Spring Order Form V20'!$F$18</f>
        <v>0</v>
      </c>
      <c r="D610" s="520" t="s">
        <v>522</v>
      </c>
      <c r="E610" s="534" t="s">
        <v>2309</v>
      </c>
      <c r="F610" s="141">
        <v>1727</v>
      </c>
      <c r="G610" s="414">
        <f>'2026 Spring Order Form V20'!$N$23</f>
        <v>0</v>
      </c>
      <c r="H610" s="414">
        <f>'2026 Spring Order Form V20'!$N$23</f>
        <v>0</v>
      </c>
      <c r="I610" s="122">
        <f>'2026 Spring Order Form V20'!$O$418</f>
        <v>0</v>
      </c>
      <c r="K610" s="414">
        <f>'2026 Spring Order Form V20'!$Q$23</f>
        <v>0</v>
      </c>
      <c r="L610" s="414">
        <f>'2026 Spring Order Form V20'!$Q$23</f>
        <v>0</v>
      </c>
      <c r="M610" s="122">
        <f>'2026 Spring Order Form V20'!$R$418</f>
        <v>0</v>
      </c>
      <c r="O610" s="414">
        <f>'2026 Spring Order Form V20'!$T$23</f>
        <v>0</v>
      </c>
      <c r="P610" s="414">
        <f>'2026 Spring Order Form V20'!$T$23</f>
        <v>0</v>
      </c>
      <c r="Q610" s="122">
        <f>'2026 Spring Order Form V20'!$U$418</f>
        <v>0</v>
      </c>
      <c r="S610" s="414">
        <f>'2026 Spring Order Form V20'!$W$23</f>
        <v>0</v>
      </c>
      <c r="T610" s="414">
        <f>'2026 Spring Order Form V20'!$W$23</f>
        <v>0</v>
      </c>
      <c r="U610" s="122">
        <f>'2026 Spring Order Form V20'!$X$418</f>
        <v>0</v>
      </c>
      <c r="X610" s="496"/>
      <c r="Y610" s="122"/>
    </row>
    <row r="611" spans="1:25" ht="13" x14ac:dyDescent="0.15">
      <c r="A611" s="122">
        <v>610</v>
      </c>
      <c r="C611" s="415">
        <f>'2026 Spring Order Form V20'!$F$18</f>
        <v>0</v>
      </c>
      <c r="D611" s="523" t="s">
        <v>522</v>
      </c>
      <c r="E611" s="545">
        <v>4513105</v>
      </c>
      <c r="F611" s="141">
        <v>601</v>
      </c>
      <c r="G611" s="414">
        <f>'2026 Spring Order Form V20'!$N$23</f>
        <v>0</v>
      </c>
      <c r="H611" s="414">
        <f>'2026 Spring Order Form V20'!$N$23</f>
        <v>0</v>
      </c>
      <c r="I611" s="122">
        <f>'2026 Spring Order Form V20'!$N$419</f>
        <v>0</v>
      </c>
      <c r="K611" s="414">
        <f>'2026 Spring Order Form V20'!$Q$23</f>
        <v>0</v>
      </c>
      <c r="L611" s="414">
        <f>'2026 Spring Order Form V20'!$Q$23</f>
        <v>0</v>
      </c>
      <c r="M611" s="122">
        <f>'2026 Spring Order Form V20'!$Q$419</f>
        <v>0</v>
      </c>
      <c r="O611" s="414">
        <f>'2026 Spring Order Form V20'!$T$23</f>
        <v>0</v>
      </c>
      <c r="P611" s="414">
        <f>'2026 Spring Order Form V20'!$T$23</f>
        <v>0</v>
      </c>
      <c r="Q611" s="122">
        <f>'2026 Spring Order Form V20'!$T$419</f>
        <v>0</v>
      </c>
      <c r="S611" s="414">
        <f>'2026 Spring Order Form V20'!$W$23</f>
        <v>0</v>
      </c>
      <c r="T611" s="414">
        <f>'2026 Spring Order Form V20'!$W$23</f>
        <v>0</v>
      </c>
      <c r="U611" s="122">
        <f>'2026 Spring Order Form V20'!$W$419</f>
        <v>0</v>
      </c>
      <c r="W611" s="491">
        <f>'2026 Spring Order Form V20'!$K$419</f>
        <v>0</v>
      </c>
      <c r="X611" s="496" t="s">
        <v>2074</v>
      </c>
      <c r="Y611" s="122">
        <f>'2026 Spring Order Form V20'!$BS$419</f>
        <v>40</v>
      </c>
    </row>
    <row r="612" spans="1:25" x14ac:dyDescent="0.15">
      <c r="A612" s="122">
        <v>611</v>
      </c>
      <c r="C612" s="415">
        <f>'2026 Spring Order Form V20'!$F$18</f>
        <v>0</v>
      </c>
      <c r="D612" s="520" t="s">
        <v>522</v>
      </c>
      <c r="E612" s="534" t="s">
        <v>2310</v>
      </c>
      <c r="F612" s="141">
        <v>1728</v>
      </c>
      <c r="G612" s="414">
        <f>'2026 Spring Order Form V20'!$N$23</f>
        <v>0</v>
      </c>
      <c r="H612" s="414">
        <f>'2026 Spring Order Form V20'!$N$23</f>
        <v>0</v>
      </c>
      <c r="I612" s="122">
        <f>'2026 Spring Order Form V20'!$O$419</f>
        <v>0</v>
      </c>
      <c r="K612" s="414">
        <f>'2026 Spring Order Form V20'!$Q$23</f>
        <v>0</v>
      </c>
      <c r="L612" s="414">
        <f>'2026 Spring Order Form V20'!$Q$23</f>
        <v>0</v>
      </c>
      <c r="M612" s="122">
        <f>'2026 Spring Order Form V20'!$R$419</f>
        <v>0</v>
      </c>
      <c r="O612" s="414">
        <f>'2026 Spring Order Form V20'!$T$23</f>
        <v>0</v>
      </c>
      <c r="P612" s="414">
        <f>'2026 Spring Order Form V20'!$T$23</f>
        <v>0</v>
      </c>
      <c r="Q612" s="122">
        <f>'2026 Spring Order Form V20'!$U$419</f>
        <v>0</v>
      </c>
      <c r="S612" s="414">
        <f>'2026 Spring Order Form V20'!$W$23</f>
        <v>0</v>
      </c>
      <c r="T612" s="414">
        <f>'2026 Spring Order Form V20'!$W$23</f>
        <v>0</v>
      </c>
      <c r="U612" s="122">
        <f>'2026 Spring Order Form V20'!$X$419</f>
        <v>0</v>
      </c>
      <c r="X612" s="496"/>
      <c r="Y612" s="122"/>
    </row>
    <row r="613" spans="1:25" x14ac:dyDescent="0.15">
      <c r="A613" s="122">
        <v>612</v>
      </c>
      <c r="C613" s="415">
        <f>'2026 Spring Order Form V20'!$F$18</f>
        <v>0</v>
      </c>
      <c r="D613" s="520" t="s">
        <v>523</v>
      </c>
      <c r="E613" s="533">
        <v>4113107</v>
      </c>
      <c r="F613" s="141">
        <v>4130</v>
      </c>
      <c r="G613" s="414">
        <f>'2026 Spring Order Form V20'!$N$23</f>
        <v>0</v>
      </c>
      <c r="H613" s="414">
        <f>'2026 Spring Order Form V20'!$N$23</f>
        <v>0</v>
      </c>
      <c r="I613" s="122">
        <f>'2026 Spring Order Form V20'!$N$420</f>
        <v>0</v>
      </c>
      <c r="K613" s="414">
        <f>'2026 Spring Order Form V20'!$Q$23</f>
        <v>0</v>
      </c>
      <c r="L613" s="414">
        <f>'2026 Spring Order Form V20'!$Q$23</f>
        <v>0</v>
      </c>
      <c r="M613" s="122">
        <f>'2026 Spring Order Form V20'!$Q$420</f>
        <v>0</v>
      </c>
      <c r="O613" s="414">
        <f>'2026 Spring Order Form V20'!$T$23</f>
        <v>0</v>
      </c>
      <c r="P613" s="414">
        <f>'2026 Spring Order Form V20'!$T$23</f>
        <v>0</v>
      </c>
      <c r="Q613" s="122">
        <f>'2026 Spring Order Form V20'!$T$420</f>
        <v>0</v>
      </c>
      <c r="S613" s="414">
        <f>'2026 Spring Order Form V20'!$W$23</f>
        <v>0</v>
      </c>
      <c r="T613" s="414">
        <f>'2026 Spring Order Form V20'!$W$23</f>
        <v>0</v>
      </c>
      <c r="U613" s="122">
        <f>'2026 Spring Order Form V20'!$W$420</f>
        <v>0</v>
      </c>
      <c r="W613" s="491">
        <f>'2026 Spring Order Form V20'!$K$420</f>
        <v>0</v>
      </c>
      <c r="X613" s="496"/>
      <c r="Y613" s="122">
        <f>'2026 Spring Order Form V20'!$BS$420</f>
        <v>9</v>
      </c>
    </row>
    <row r="614" spans="1:25" x14ac:dyDescent="0.15">
      <c r="A614" s="122">
        <v>613</v>
      </c>
      <c r="C614" s="415">
        <f>'2026 Spring Order Form V20'!$F$18</f>
        <v>0</v>
      </c>
      <c r="D614" s="520" t="s">
        <v>523</v>
      </c>
      <c r="E614" s="534" t="s">
        <v>2311</v>
      </c>
      <c r="F614" s="141">
        <v>1731</v>
      </c>
      <c r="G614" s="414">
        <f>'2026 Spring Order Form V20'!$N$23</f>
        <v>0</v>
      </c>
      <c r="H614" s="414">
        <f>'2026 Spring Order Form V20'!$N$23</f>
        <v>0</v>
      </c>
      <c r="I614" s="122">
        <f>'2026 Spring Order Form V20'!$O$420</f>
        <v>0</v>
      </c>
      <c r="K614" s="414">
        <f>'2026 Spring Order Form V20'!$Q$23</f>
        <v>0</v>
      </c>
      <c r="L614" s="414">
        <f>'2026 Spring Order Form V20'!$Q$23</f>
        <v>0</v>
      </c>
      <c r="M614" s="122">
        <f>'2026 Spring Order Form V20'!$R$420</f>
        <v>0</v>
      </c>
      <c r="O614" s="414">
        <f>'2026 Spring Order Form V20'!$T$23</f>
        <v>0</v>
      </c>
      <c r="P614" s="414">
        <f>'2026 Spring Order Form V20'!$T$23</f>
        <v>0</v>
      </c>
      <c r="Q614" s="122">
        <f>'2026 Spring Order Form V20'!$U$420</f>
        <v>0</v>
      </c>
      <c r="S614" s="414">
        <f>'2026 Spring Order Form V20'!$W$23</f>
        <v>0</v>
      </c>
      <c r="T614" s="414">
        <f>'2026 Spring Order Form V20'!$W$23</f>
        <v>0</v>
      </c>
      <c r="U614" s="122">
        <f>'2026 Spring Order Form V20'!$X$420</f>
        <v>0</v>
      </c>
      <c r="X614" s="496"/>
      <c r="Y614" s="122"/>
    </row>
    <row r="615" spans="1:25" ht="13" x14ac:dyDescent="0.15">
      <c r="A615" s="122">
        <v>614</v>
      </c>
      <c r="C615" s="415">
        <f>'2026 Spring Order Form V20'!$F$18</f>
        <v>0</v>
      </c>
      <c r="D615" s="520" t="s">
        <v>523</v>
      </c>
      <c r="E615" s="533">
        <v>4913108</v>
      </c>
      <c r="F615" s="141">
        <v>4462</v>
      </c>
      <c r="G615" s="414">
        <f>'2026 Spring Order Form V20'!$N$23</f>
        <v>0</v>
      </c>
      <c r="H615" s="414">
        <f>'2026 Spring Order Form V20'!$N$23</f>
        <v>0</v>
      </c>
      <c r="I615" s="122">
        <f>'2026 Spring Order Form V20'!$N$421</f>
        <v>0</v>
      </c>
      <c r="K615" s="414">
        <f>'2026 Spring Order Form V20'!$Q$23</f>
        <v>0</v>
      </c>
      <c r="L615" s="414">
        <f>'2026 Spring Order Form V20'!$Q$23</f>
        <v>0</v>
      </c>
      <c r="M615" s="122">
        <f>'2026 Spring Order Form V20'!$Q$421</f>
        <v>0</v>
      </c>
      <c r="O615" s="414">
        <f>'2026 Spring Order Form V20'!$T$23</f>
        <v>0</v>
      </c>
      <c r="P615" s="414">
        <f>'2026 Spring Order Form V20'!$T$23</f>
        <v>0</v>
      </c>
      <c r="Q615" s="122">
        <f>'2026 Spring Order Form V20'!$T$421</f>
        <v>0</v>
      </c>
      <c r="S615" s="414">
        <f>'2026 Spring Order Form V20'!$W$23</f>
        <v>0</v>
      </c>
      <c r="T615" s="414">
        <f>'2026 Spring Order Form V20'!$W$23</f>
        <v>0</v>
      </c>
      <c r="U615" s="122">
        <f>'2026 Spring Order Form V20'!$W$421</f>
        <v>0</v>
      </c>
      <c r="W615" s="491">
        <f>'2026 Spring Order Form V20'!$K$421</f>
        <v>0</v>
      </c>
      <c r="X615" s="496" t="s">
        <v>2074</v>
      </c>
      <c r="Y615" s="122" t="str">
        <f>'2026 Spring Order Form V20'!$BS$421</f>
        <v>S/O</v>
      </c>
    </row>
    <row r="616" spans="1:25" x14ac:dyDescent="0.15">
      <c r="A616" s="122">
        <v>615</v>
      </c>
      <c r="C616" s="415">
        <f>'2026 Spring Order Form V20'!$F$18</f>
        <v>0</v>
      </c>
      <c r="D616" s="520" t="s">
        <v>523</v>
      </c>
      <c r="E616" s="534" t="s">
        <v>2312</v>
      </c>
      <c r="F616" s="141">
        <v>1730</v>
      </c>
      <c r="G616" s="414">
        <f>'2026 Spring Order Form V20'!$N$23</f>
        <v>0</v>
      </c>
      <c r="H616" s="414">
        <f>'2026 Spring Order Form V20'!$N$23</f>
        <v>0</v>
      </c>
      <c r="I616" s="122">
        <f>'2026 Spring Order Form V20'!$O$421</f>
        <v>0</v>
      </c>
      <c r="K616" s="414">
        <f>'2026 Spring Order Form V20'!$Q$23</f>
        <v>0</v>
      </c>
      <c r="L616" s="414">
        <f>'2026 Spring Order Form V20'!$Q$23</f>
        <v>0</v>
      </c>
      <c r="M616" s="122">
        <f>'2026 Spring Order Form V20'!$R$421</f>
        <v>0</v>
      </c>
      <c r="O616" s="414">
        <f>'2026 Spring Order Form V20'!$T$23</f>
        <v>0</v>
      </c>
      <c r="P616" s="414">
        <f>'2026 Spring Order Form V20'!$T$23</f>
        <v>0</v>
      </c>
      <c r="Q616" s="122">
        <f>'2026 Spring Order Form V20'!$U$421</f>
        <v>0</v>
      </c>
      <c r="S616" s="414">
        <f>'2026 Spring Order Form V20'!$W$23</f>
        <v>0</v>
      </c>
      <c r="T616" s="414">
        <f>'2026 Spring Order Form V20'!$W$23</f>
        <v>0</v>
      </c>
      <c r="U616" s="122">
        <f>'2026 Spring Order Form V20'!$X$421</f>
        <v>0</v>
      </c>
      <c r="X616" s="496"/>
      <c r="Y616" s="122"/>
    </row>
    <row r="617" spans="1:25" ht="13" x14ac:dyDescent="0.15">
      <c r="A617" s="122">
        <v>616</v>
      </c>
      <c r="C617" s="415">
        <f>'2026 Spring Order Form V20'!$F$18</f>
        <v>0</v>
      </c>
      <c r="D617" s="520" t="s">
        <v>525</v>
      </c>
      <c r="E617" s="533">
        <v>4513505</v>
      </c>
      <c r="F617" s="141">
        <v>16959</v>
      </c>
      <c r="G617" s="414">
        <f>'2026 Spring Order Form V20'!$N$23</f>
        <v>0</v>
      </c>
      <c r="H617" s="414">
        <f>'2026 Spring Order Form V20'!$N$23</f>
        <v>0</v>
      </c>
      <c r="I617" s="122">
        <f>'2026 Spring Order Form V20'!$N$423</f>
        <v>0</v>
      </c>
      <c r="K617" s="414">
        <f>'2026 Spring Order Form V20'!$Q$23</f>
        <v>0</v>
      </c>
      <c r="L617" s="414">
        <f>'2026 Spring Order Form V20'!$Q$23</f>
        <v>0</v>
      </c>
      <c r="M617" s="122">
        <f>'2026 Spring Order Form V20'!$Q$423</f>
        <v>0</v>
      </c>
      <c r="O617" s="414">
        <f>'2026 Spring Order Form V20'!$T$23</f>
        <v>0</v>
      </c>
      <c r="P617" s="414">
        <f>'2026 Spring Order Form V20'!$T$23</f>
        <v>0</v>
      </c>
      <c r="Q617" s="122">
        <f>'2026 Spring Order Form V20'!$T$423</f>
        <v>0</v>
      </c>
      <c r="S617" s="414">
        <f>'2026 Spring Order Form V20'!$W$23</f>
        <v>0</v>
      </c>
      <c r="T617" s="414">
        <f>'2026 Spring Order Form V20'!$W$23</f>
        <v>0</v>
      </c>
      <c r="U617" s="122">
        <f>'2026 Spring Order Form V20'!$W$423</f>
        <v>0</v>
      </c>
      <c r="W617" s="491">
        <f>'2026 Spring Order Form V20'!$K$423</f>
        <v>0</v>
      </c>
      <c r="X617" s="496" t="s">
        <v>2074</v>
      </c>
      <c r="Y617" s="122" t="str">
        <f>'2026 Spring Order Form V20'!$BS$423</f>
        <v>S/O</v>
      </c>
    </row>
    <row r="618" spans="1:25" x14ac:dyDescent="0.15">
      <c r="A618" s="122">
        <v>617</v>
      </c>
      <c r="C618" s="415">
        <f>'2026 Spring Order Form V20'!$F$18</f>
        <v>0</v>
      </c>
      <c r="D618" s="520" t="s">
        <v>525</v>
      </c>
      <c r="E618" s="534" t="s">
        <v>2313</v>
      </c>
      <c r="F618" s="141">
        <v>16960</v>
      </c>
      <c r="G618" s="414">
        <f>'2026 Spring Order Form V20'!$N$23</f>
        <v>0</v>
      </c>
      <c r="H618" s="414">
        <f>'2026 Spring Order Form V20'!$N$23</f>
        <v>0</v>
      </c>
      <c r="I618" s="122">
        <f>'2026 Spring Order Form V20'!$O$423</f>
        <v>0</v>
      </c>
      <c r="K618" s="414">
        <f>'2026 Spring Order Form V20'!$Q$23</f>
        <v>0</v>
      </c>
      <c r="L618" s="414">
        <f>'2026 Spring Order Form V20'!$Q$23</f>
        <v>0</v>
      </c>
      <c r="M618" s="122">
        <f>'2026 Spring Order Form V20'!$R$423</f>
        <v>0</v>
      </c>
      <c r="O618" s="414">
        <f>'2026 Spring Order Form V20'!$T$23</f>
        <v>0</v>
      </c>
      <c r="P618" s="414">
        <f>'2026 Spring Order Form V20'!$T$23</f>
        <v>0</v>
      </c>
      <c r="Q618" s="122">
        <f>'2026 Spring Order Form V20'!$U$423</f>
        <v>0</v>
      </c>
      <c r="S618" s="414">
        <f>'2026 Spring Order Form V20'!$W$23</f>
        <v>0</v>
      </c>
      <c r="T618" s="414">
        <f>'2026 Spring Order Form V20'!$W$23</f>
        <v>0</v>
      </c>
      <c r="U618" s="122">
        <f>'2026 Spring Order Form V20'!$X$423</f>
        <v>0</v>
      </c>
      <c r="X618" s="496"/>
      <c r="Y618" s="122"/>
    </row>
    <row r="619" spans="1:25" ht="13" x14ac:dyDescent="0.15">
      <c r="A619" s="122">
        <v>618</v>
      </c>
      <c r="C619" s="415">
        <f>'2026 Spring Order Form V20'!$F$18</f>
        <v>0</v>
      </c>
      <c r="D619" s="520" t="s">
        <v>527</v>
      </c>
      <c r="E619" s="538">
        <v>4513880</v>
      </c>
      <c r="F619" s="141">
        <v>27136</v>
      </c>
      <c r="G619" s="414">
        <f>'2026 Spring Order Form V20'!$N$23</f>
        <v>0</v>
      </c>
      <c r="H619" s="414">
        <f>'2026 Spring Order Form V20'!$N$23</f>
        <v>0</v>
      </c>
      <c r="I619" s="122">
        <f>'2026 Spring Order Form V20'!$N$425</f>
        <v>0</v>
      </c>
      <c r="K619" s="414">
        <f>'2026 Spring Order Form V20'!$Q$23</f>
        <v>0</v>
      </c>
      <c r="L619" s="414">
        <f>'2026 Spring Order Form V20'!$Q$23</f>
        <v>0</v>
      </c>
      <c r="M619" s="122">
        <f>'2026 Spring Order Form V20'!$Q$425</f>
        <v>0</v>
      </c>
      <c r="O619" s="414">
        <f>'2026 Spring Order Form V20'!$T$23</f>
        <v>0</v>
      </c>
      <c r="P619" s="414">
        <f>'2026 Spring Order Form V20'!$T$23</f>
        <v>0</v>
      </c>
      <c r="Q619" s="122">
        <f>'2026 Spring Order Form V20'!$T$425</f>
        <v>0</v>
      </c>
      <c r="S619" s="414">
        <f>'2026 Spring Order Form V20'!$W$23</f>
        <v>0</v>
      </c>
      <c r="T619" s="414">
        <f>'2026 Spring Order Form V20'!$W$23</f>
        <v>0</v>
      </c>
      <c r="U619" s="122">
        <f>'2026 Spring Order Form V20'!$W$425</f>
        <v>0</v>
      </c>
      <c r="W619" s="491">
        <f>'2026 Spring Order Form V20'!$K$425</f>
        <v>0</v>
      </c>
      <c r="X619" s="496" t="s">
        <v>2074</v>
      </c>
      <c r="Y619" s="122">
        <f>'2026 Spring Order Form V20'!$BS$425</f>
        <v>19</v>
      </c>
    </row>
    <row r="620" spans="1:25" x14ac:dyDescent="0.15">
      <c r="A620" s="122">
        <v>619</v>
      </c>
      <c r="C620" s="415">
        <f>'2026 Spring Order Form V20'!$F$18</f>
        <v>0</v>
      </c>
      <c r="D620" s="520" t="s">
        <v>527</v>
      </c>
      <c r="E620" s="534" t="s">
        <v>2314</v>
      </c>
      <c r="F620" s="141">
        <v>27205</v>
      </c>
      <c r="G620" s="414">
        <f>'2026 Spring Order Form V20'!$N$23</f>
        <v>0</v>
      </c>
      <c r="H620" s="414">
        <f>'2026 Spring Order Form V20'!$N$23</f>
        <v>0</v>
      </c>
      <c r="I620" s="122">
        <f>'2026 Spring Order Form V20'!$O$425</f>
        <v>0</v>
      </c>
      <c r="K620" s="414">
        <f>'2026 Spring Order Form V20'!$Q$23</f>
        <v>0</v>
      </c>
      <c r="L620" s="414">
        <f>'2026 Spring Order Form V20'!$Q$23</f>
        <v>0</v>
      </c>
      <c r="M620" s="122">
        <f>'2026 Spring Order Form V20'!$R$425</f>
        <v>0</v>
      </c>
      <c r="O620" s="414">
        <f>'2026 Spring Order Form V20'!$T$23</f>
        <v>0</v>
      </c>
      <c r="P620" s="414">
        <f>'2026 Spring Order Form V20'!$T$23</f>
        <v>0</v>
      </c>
      <c r="Q620" s="122">
        <f>'2026 Spring Order Form V20'!$U$425</f>
        <v>0</v>
      </c>
      <c r="S620" s="414">
        <f>'2026 Spring Order Form V20'!$W$23</f>
        <v>0</v>
      </c>
      <c r="T620" s="414">
        <f>'2026 Spring Order Form V20'!$W$23</f>
        <v>0</v>
      </c>
      <c r="U620" s="122">
        <f>'2026 Spring Order Form V20'!$X$425</f>
        <v>0</v>
      </c>
      <c r="X620" s="496"/>
      <c r="Y620" s="122"/>
    </row>
    <row r="621" spans="1:25" x14ac:dyDescent="0.15">
      <c r="A621" s="122">
        <v>620</v>
      </c>
      <c r="C621" s="415">
        <f>'2026 Spring Order Form V20'!$F$18</f>
        <v>0</v>
      </c>
      <c r="D621" s="520" t="s">
        <v>529</v>
      </c>
      <c r="E621" s="538">
        <v>4513910</v>
      </c>
      <c r="F621" s="141">
        <v>262</v>
      </c>
      <c r="G621" s="414">
        <f>'2026 Spring Order Form V20'!$N$23</f>
        <v>0</v>
      </c>
      <c r="H621" s="414">
        <f>'2026 Spring Order Form V20'!$N$23</f>
        <v>0</v>
      </c>
      <c r="I621" s="122">
        <f>'2026 Spring Order Form V20'!$N$426</f>
        <v>0</v>
      </c>
      <c r="K621" s="414">
        <f>'2026 Spring Order Form V20'!$Q$23</f>
        <v>0</v>
      </c>
      <c r="L621" s="414">
        <f>'2026 Spring Order Form V20'!$Q$23</f>
        <v>0</v>
      </c>
      <c r="M621" s="122">
        <f>'2026 Spring Order Form V20'!$Q$426</f>
        <v>0</v>
      </c>
      <c r="O621" s="414">
        <f>'2026 Spring Order Form V20'!$T$23</f>
        <v>0</v>
      </c>
      <c r="P621" s="414">
        <f>'2026 Spring Order Form V20'!$T$23</f>
        <v>0</v>
      </c>
      <c r="Q621" s="122">
        <f>'2026 Spring Order Form V20'!$T$426</f>
        <v>0</v>
      </c>
      <c r="S621" s="414">
        <f>'2026 Spring Order Form V20'!$W$23</f>
        <v>0</v>
      </c>
      <c r="T621" s="414">
        <f>'2026 Spring Order Form V20'!$W$23</f>
        <v>0</v>
      </c>
      <c r="U621" s="122">
        <f>'2026 Spring Order Form V20'!$W$426</f>
        <v>0</v>
      </c>
      <c r="W621" s="491">
        <f>'2026 Spring Order Form V20'!$K$426</f>
        <v>0</v>
      </c>
      <c r="X621" s="496"/>
      <c r="Y621" s="122">
        <f>'2026 Spring Order Form V20'!$BS$426</f>
        <v>52</v>
      </c>
    </row>
    <row r="622" spans="1:25" x14ac:dyDescent="0.15">
      <c r="A622" s="122">
        <v>621</v>
      </c>
      <c r="C622" s="415">
        <f>'2026 Spring Order Form V20'!$F$18</f>
        <v>0</v>
      </c>
      <c r="D622" s="520" t="s">
        <v>529</v>
      </c>
      <c r="E622" s="534" t="s">
        <v>2315</v>
      </c>
      <c r="F622" s="141">
        <v>1736</v>
      </c>
      <c r="G622" s="414">
        <f>'2026 Spring Order Form V20'!$N$23</f>
        <v>0</v>
      </c>
      <c r="H622" s="414">
        <f>'2026 Spring Order Form V20'!$N$23</f>
        <v>0</v>
      </c>
      <c r="I622" s="122">
        <f>'2026 Spring Order Form V20'!$O$426</f>
        <v>0</v>
      </c>
      <c r="K622" s="414">
        <f>'2026 Spring Order Form V20'!$Q$23</f>
        <v>0</v>
      </c>
      <c r="L622" s="414">
        <f>'2026 Spring Order Form V20'!$Q$23</f>
        <v>0</v>
      </c>
      <c r="M622" s="122">
        <f>'2026 Spring Order Form V20'!$R$426</f>
        <v>0</v>
      </c>
      <c r="O622" s="414">
        <f>'2026 Spring Order Form V20'!$T$23</f>
        <v>0</v>
      </c>
      <c r="P622" s="414">
        <f>'2026 Spring Order Form V20'!$T$23</f>
        <v>0</v>
      </c>
      <c r="Q622" s="122">
        <f>'2026 Spring Order Form V20'!$U$426</f>
        <v>0</v>
      </c>
      <c r="S622" s="414">
        <f>'2026 Spring Order Form V20'!$W$23</f>
        <v>0</v>
      </c>
      <c r="T622" s="414">
        <f>'2026 Spring Order Form V20'!$W$23</f>
        <v>0</v>
      </c>
      <c r="U622" s="122">
        <f>'2026 Spring Order Form V20'!$X$426</f>
        <v>0</v>
      </c>
      <c r="X622" s="496"/>
      <c r="Y622" s="122"/>
    </row>
    <row r="623" spans="1:25" ht="13" x14ac:dyDescent="0.15">
      <c r="A623" s="122">
        <v>622</v>
      </c>
      <c r="C623" s="415">
        <f>'2026 Spring Order Form V20'!$F$18</f>
        <v>0</v>
      </c>
      <c r="D623" s="520" t="s">
        <v>531</v>
      </c>
      <c r="E623" s="538">
        <v>4513930</v>
      </c>
      <c r="F623" s="141">
        <v>27137</v>
      </c>
      <c r="G623" s="414">
        <f>'2026 Spring Order Form V20'!$N$23</f>
        <v>0</v>
      </c>
      <c r="H623" s="414">
        <f>'2026 Spring Order Form V20'!$N$23</f>
        <v>0</v>
      </c>
      <c r="I623" s="122">
        <f>'2026 Spring Order Form V20'!$N$427</f>
        <v>0</v>
      </c>
      <c r="K623" s="414">
        <f>'2026 Spring Order Form V20'!$Q$23</f>
        <v>0</v>
      </c>
      <c r="L623" s="414">
        <f>'2026 Spring Order Form V20'!$Q$23</f>
        <v>0</v>
      </c>
      <c r="M623" s="122">
        <f>'2026 Spring Order Form V20'!$Q$427</f>
        <v>0</v>
      </c>
      <c r="O623" s="414">
        <f>'2026 Spring Order Form V20'!$T$23</f>
        <v>0</v>
      </c>
      <c r="P623" s="414">
        <f>'2026 Spring Order Form V20'!$T$23</f>
        <v>0</v>
      </c>
      <c r="Q623" s="122">
        <f>'2026 Spring Order Form V20'!$T$427</f>
        <v>0</v>
      </c>
      <c r="S623" s="414">
        <f>'2026 Spring Order Form V20'!$W$23</f>
        <v>0</v>
      </c>
      <c r="T623" s="414">
        <f>'2026 Spring Order Form V20'!$W$23</f>
        <v>0</v>
      </c>
      <c r="U623" s="122">
        <f>'2026 Spring Order Form V20'!$W$427</f>
        <v>0</v>
      </c>
      <c r="W623" s="491">
        <f>'2026 Spring Order Form V20'!$K$427</f>
        <v>0</v>
      </c>
      <c r="X623" s="496" t="s">
        <v>2074</v>
      </c>
      <c r="Y623" s="122" t="str">
        <f>'2026 Spring Order Form V20'!$BS$427</f>
        <v>S/O</v>
      </c>
    </row>
    <row r="624" spans="1:25" x14ac:dyDescent="0.15">
      <c r="A624" s="122">
        <v>623</v>
      </c>
      <c r="C624" s="415">
        <f>'2026 Spring Order Form V20'!$F$18</f>
        <v>0</v>
      </c>
      <c r="D624" s="520" t="s">
        <v>531</v>
      </c>
      <c r="E624" s="534" t="s">
        <v>2316</v>
      </c>
      <c r="F624" s="141">
        <v>27207</v>
      </c>
      <c r="G624" s="414">
        <f>'2026 Spring Order Form V20'!$N$23</f>
        <v>0</v>
      </c>
      <c r="H624" s="414">
        <f>'2026 Spring Order Form V20'!$N$23</f>
        <v>0</v>
      </c>
      <c r="I624" s="122">
        <f>'2026 Spring Order Form V20'!$O$427</f>
        <v>0</v>
      </c>
      <c r="K624" s="414">
        <f>'2026 Spring Order Form V20'!$Q$23</f>
        <v>0</v>
      </c>
      <c r="L624" s="414">
        <f>'2026 Spring Order Form V20'!$Q$23</f>
        <v>0</v>
      </c>
      <c r="M624" s="122">
        <f>'2026 Spring Order Form V20'!$R$427</f>
        <v>0</v>
      </c>
      <c r="O624" s="414">
        <f>'2026 Spring Order Form V20'!$T$23</f>
        <v>0</v>
      </c>
      <c r="P624" s="414">
        <f>'2026 Spring Order Form V20'!$T$23</f>
        <v>0</v>
      </c>
      <c r="Q624" s="122">
        <f>'2026 Spring Order Form V20'!$U$427</f>
        <v>0</v>
      </c>
      <c r="S624" s="414">
        <f>'2026 Spring Order Form V20'!$W$23</f>
        <v>0</v>
      </c>
      <c r="T624" s="414">
        <f>'2026 Spring Order Form V20'!$W$23</f>
        <v>0</v>
      </c>
      <c r="U624" s="122">
        <f>'2026 Spring Order Form V20'!$X$427</f>
        <v>0</v>
      </c>
      <c r="X624" s="496"/>
      <c r="Y624" s="122"/>
    </row>
    <row r="625" spans="1:25" x14ac:dyDescent="0.15">
      <c r="A625" s="122">
        <v>624</v>
      </c>
      <c r="C625" s="415">
        <f>'2026 Spring Order Form V20'!$F$18</f>
        <v>0</v>
      </c>
      <c r="D625" s="520" t="s">
        <v>532</v>
      </c>
      <c r="E625" s="538">
        <v>4513950</v>
      </c>
      <c r="F625" s="141">
        <v>258</v>
      </c>
      <c r="G625" s="414">
        <f>'2026 Spring Order Form V20'!$N$23</f>
        <v>0</v>
      </c>
      <c r="H625" s="414">
        <f>'2026 Spring Order Form V20'!$N$23</f>
        <v>0</v>
      </c>
      <c r="I625" s="122">
        <f>'2026 Spring Order Form V20'!$N$428</f>
        <v>0</v>
      </c>
      <c r="K625" s="414">
        <f>'2026 Spring Order Form V20'!$Q$23</f>
        <v>0</v>
      </c>
      <c r="L625" s="414">
        <f>'2026 Spring Order Form V20'!$Q$23</f>
        <v>0</v>
      </c>
      <c r="M625" s="122">
        <f>'2026 Spring Order Form V20'!$Q$428</f>
        <v>0</v>
      </c>
      <c r="O625" s="414">
        <f>'2026 Spring Order Form V20'!$T$23</f>
        <v>0</v>
      </c>
      <c r="P625" s="414">
        <f>'2026 Spring Order Form V20'!$T$23</f>
        <v>0</v>
      </c>
      <c r="Q625" s="122">
        <f>'2026 Spring Order Form V20'!$T$428</f>
        <v>0</v>
      </c>
      <c r="S625" s="414">
        <f>'2026 Spring Order Form V20'!$W$23</f>
        <v>0</v>
      </c>
      <c r="T625" s="414">
        <f>'2026 Spring Order Form V20'!$W$23</f>
        <v>0</v>
      </c>
      <c r="U625" s="122">
        <f>'2026 Spring Order Form V20'!$W$428</f>
        <v>0</v>
      </c>
      <c r="W625" s="491">
        <f>'2026 Spring Order Form V20'!$K$428</f>
        <v>0</v>
      </c>
      <c r="X625" s="496"/>
      <c r="Y625" s="122">
        <f>'2026 Spring Order Form V20'!$BS$428</f>
        <v>51</v>
      </c>
    </row>
    <row r="626" spans="1:25" x14ac:dyDescent="0.15">
      <c r="A626" s="122">
        <v>625</v>
      </c>
      <c r="C626" s="415">
        <f>'2026 Spring Order Form V20'!$F$18</f>
        <v>0</v>
      </c>
      <c r="D626" s="520" t="s">
        <v>532</v>
      </c>
      <c r="E626" s="534" t="s">
        <v>2317</v>
      </c>
      <c r="F626" s="141">
        <v>1737</v>
      </c>
      <c r="G626" s="414">
        <f>'2026 Spring Order Form V20'!$N$23</f>
        <v>0</v>
      </c>
      <c r="H626" s="414">
        <f>'2026 Spring Order Form V20'!$N$23</f>
        <v>0</v>
      </c>
      <c r="I626" s="122">
        <f>'2026 Spring Order Form V20'!$O$428</f>
        <v>0</v>
      </c>
      <c r="K626" s="414">
        <f>'2026 Spring Order Form V20'!$Q$23</f>
        <v>0</v>
      </c>
      <c r="L626" s="414">
        <f>'2026 Spring Order Form V20'!$Q$23</f>
        <v>0</v>
      </c>
      <c r="M626" s="122">
        <f>'2026 Spring Order Form V20'!$R$428</f>
        <v>0</v>
      </c>
      <c r="O626" s="414">
        <f>'2026 Spring Order Form V20'!$T$23</f>
        <v>0</v>
      </c>
      <c r="P626" s="414">
        <f>'2026 Spring Order Form V20'!$T$23</f>
        <v>0</v>
      </c>
      <c r="Q626" s="122">
        <f>'2026 Spring Order Form V20'!$U$428</f>
        <v>0</v>
      </c>
      <c r="S626" s="414">
        <f>'2026 Spring Order Form V20'!$W$23</f>
        <v>0</v>
      </c>
      <c r="T626" s="414">
        <f>'2026 Spring Order Form V20'!$W$23</f>
        <v>0</v>
      </c>
      <c r="U626" s="122">
        <f>'2026 Spring Order Form V20'!$X$428</f>
        <v>0</v>
      </c>
      <c r="X626" s="496"/>
      <c r="Y626" s="122"/>
    </row>
    <row r="627" spans="1:25" ht="13" x14ac:dyDescent="0.15">
      <c r="A627" s="122">
        <v>626</v>
      </c>
      <c r="C627" s="415">
        <f>'2026 Spring Order Form V20'!$F$18</f>
        <v>0</v>
      </c>
      <c r="D627" s="520" t="s">
        <v>534</v>
      </c>
      <c r="E627" s="538">
        <v>4514000</v>
      </c>
      <c r="F627" s="141">
        <v>4387</v>
      </c>
      <c r="G627" s="414">
        <f>'2026 Spring Order Form V20'!$N$23</f>
        <v>0</v>
      </c>
      <c r="H627" s="414">
        <f>'2026 Spring Order Form V20'!$N$23</f>
        <v>0</v>
      </c>
      <c r="I627" s="122">
        <f>'2026 Spring Order Form V20'!$N$429</f>
        <v>0</v>
      </c>
      <c r="K627" s="414">
        <f>'2026 Spring Order Form V20'!$Q$23</f>
        <v>0</v>
      </c>
      <c r="L627" s="414">
        <f>'2026 Spring Order Form V20'!$Q$23</f>
        <v>0</v>
      </c>
      <c r="M627" s="122">
        <f>'2026 Spring Order Form V20'!$Q$429</f>
        <v>0</v>
      </c>
      <c r="O627" s="414">
        <f>'2026 Spring Order Form V20'!$T$23</f>
        <v>0</v>
      </c>
      <c r="P627" s="414">
        <f>'2026 Spring Order Form V20'!$T$23</f>
        <v>0</v>
      </c>
      <c r="Q627" s="122">
        <f>'2026 Spring Order Form V20'!$T$429</f>
        <v>0</v>
      </c>
      <c r="S627" s="414">
        <f>'2026 Spring Order Form V20'!$W$23</f>
        <v>0</v>
      </c>
      <c r="T627" s="414">
        <f>'2026 Spring Order Form V20'!$W$23</f>
        <v>0</v>
      </c>
      <c r="U627" s="122">
        <f>'2026 Spring Order Form V20'!$W$429</f>
        <v>0</v>
      </c>
      <c r="W627" s="491">
        <f>'2026 Spring Order Form V20'!$K$429</f>
        <v>0</v>
      </c>
      <c r="X627" s="496" t="s">
        <v>2074</v>
      </c>
      <c r="Y627" s="122" t="str">
        <f>'2026 Spring Order Form V20'!$BS$429</f>
        <v>S/O</v>
      </c>
    </row>
    <row r="628" spans="1:25" x14ac:dyDescent="0.15">
      <c r="A628" s="122">
        <v>627</v>
      </c>
      <c r="C628" s="415">
        <f>'2026 Spring Order Form V20'!$F$18</f>
        <v>0</v>
      </c>
      <c r="D628" s="520" t="s">
        <v>534</v>
      </c>
      <c r="E628" s="534" t="s">
        <v>2318</v>
      </c>
      <c r="F628" s="141">
        <v>1739</v>
      </c>
      <c r="G628" s="414">
        <f>'2026 Spring Order Form V20'!$N$23</f>
        <v>0</v>
      </c>
      <c r="H628" s="414">
        <f>'2026 Spring Order Form V20'!$N$23</f>
        <v>0</v>
      </c>
      <c r="I628" s="122">
        <f>'2026 Spring Order Form V20'!$O$429</f>
        <v>0</v>
      </c>
      <c r="K628" s="414">
        <f>'2026 Spring Order Form V20'!$Q$23</f>
        <v>0</v>
      </c>
      <c r="L628" s="414">
        <f>'2026 Spring Order Form V20'!$Q$23</f>
        <v>0</v>
      </c>
      <c r="M628" s="122">
        <f>'2026 Spring Order Form V20'!$R$429</f>
        <v>0</v>
      </c>
      <c r="O628" s="414">
        <f>'2026 Spring Order Form V20'!$T$23</f>
        <v>0</v>
      </c>
      <c r="P628" s="414">
        <f>'2026 Spring Order Form V20'!$T$23</f>
        <v>0</v>
      </c>
      <c r="Q628" s="122">
        <f>'2026 Spring Order Form V20'!$U$429</f>
        <v>0</v>
      </c>
      <c r="S628" s="414">
        <f>'2026 Spring Order Form V20'!$W$23</f>
        <v>0</v>
      </c>
      <c r="T628" s="414">
        <f>'2026 Spring Order Form V20'!$W$23</f>
        <v>0</v>
      </c>
      <c r="U628" s="122">
        <f>'2026 Spring Order Form V20'!$X$429</f>
        <v>0</v>
      </c>
      <c r="X628" s="496"/>
      <c r="Y628" s="122"/>
    </row>
    <row r="629" spans="1:25" x14ac:dyDescent="0.15">
      <c r="A629" s="122">
        <v>628</v>
      </c>
      <c r="C629" s="415">
        <f>'2026 Spring Order Form V20'!$F$18</f>
        <v>0</v>
      </c>
      <c r="D629" s="520" t="s">
        <v>535</v>
      </c>
      <c r="E629" s="533">
        <v>4514006</v>
      </c>
      <c r="F629" s="141">
        <v>4437</v>
      </c>
      <c r="G629" s="414">
        <f>'2026 Spring Order Form V20'!$N$23</f>
        <v>0</v>
      </c>
      <c r="H629" s="414">
        <f>'2026 Spring Order Form V20'!$N$23</f>
        <v>0</v>
      </c>
      <c r="I629" s="122">
        <f>'2026 Spring Order Form V20'!$N$430</f>
        <v>0</v>
      </c>
      <c r="K629" s="414">
        <f>'2026 Spring Order Form V20'!$Q$23</f>
        <v>0</v>
      </c>
      <c r="L629" s="414">
        <f>'2026 Spring Order Form V20'!$Q$23</f>
        <v>0</v>
      </c>
      <c r="M629" s="122">
        <f>'2026 Spring Order Form V20'!$Q$430</f>
        <v>0</v>
      </c>
      <c r="O629" s="414">
        <f>'2026 Spring Order Form V20'!$T$23</f>
        <v>0</v>
      </c>
      <c r="P629" s="414">
        <f>'2026 Spring Order Form V20'!$T$23</f>
        <v>0</v>
      </c>
      <c r="Q629" s="122">
        <f>'2026 Spring Order Form V20'!$T$430</f>
        <v>0</v>
      </c>
      <c r="S629" s="414">
        <f>'2026 Spring Order Form V20'!$W$23</f>
        <v>0</v>
      </c>
      <c r="T629" s="414">
        <f>'2026 Spring Order Form V20'!$W$23</f>
        <v>0</v>
      </c>
      <c r="U629" s="122">
        <f>'2026 Spring Order Form V20'!$W$430</f>
        <v>0</v>
      </c>
      <c r="W629" s="491">
        <f>'2026 Spring Order Form V20'!$K$430</f>
        <v>0</v>
      </c>
      <c r="X629" s="496"/>
      <c r="Y629" s="122">
        <f>'2026 Spring Order Form V20'!$BS$430</f>
        <v>18</v>
      </c>
    </row>
    <row r="630" spans="1:25" x14ac:dyDescent="0.15">
      <c r="A630" s="122">
        <v>629</v>
      </c>
      <c r="C630" s="415">
        <f>'2026 Spring Order Form V20'!$F$18</f>
        <v>0</v>
      </c>
      <c r="D630" s="520" t="s">
        <v>535</v>
      </c>
      <c r="E630" s="534" t="s">
        <v>2319</v>
      </c>
      <c r="F630" s="141">
        <v>1738</v>
      </c>
      <c r="G630" s="414">
        <f>'2026 Spring Order Form V20'!$N$23</f>
        <v>0</v>
      </c>
      <c r="H630" s="414">
        <f>'2026 Spring Order Form V20'!$N$23</f>
        <v>0</v>
      </c>
      <c r="I630" s="122">
        <f>'2026 Spring Order Form V20'!$O$430</f>
        <v>0</v>
      </c>
      <c r="K630" s="414">
        <f>'2026 Spring Order Form V20'!$Q$23</f>
        <v>0</v>
      </c>
      <c r="L630" s="414">
        <f>'2026 Spring Order Form V20'!$Q$23</f>
        <v>0</v>
      </c>
      <c r="M630" s="122">
        <f>'2026 Spring Order Form V20'!$R$430</f>
        <v>0</v>
      </c>
      <c r="O630" s="414">
        <f>'2026 Spring Order Form V20'!$T$23</f>
        <v>0</v>
      </c>
      <c r="P630" s="414">
        <f>'2026 Spring Order Form V20'!$T$23</f>
        <v>0</v>
      </c>
      <c r="Q630" s="122">
        <f>'2026 Spring Order Form V20'!$U$430</f>
        <v>0</v>
      </c>
      <c r="S630" s="414">
        <f>'2026 Spring Order Form V20'!$W$23</f>
        <v>0</v>
      </c>
      <c r="T630" s="414">
        <f>'2026 Spring Order Form V20'!$W$23</f>
        <v>0</v>
      </c>
      <c r="U630" s="122">
        <f>'2026 Spring Order Form V20'!$X$430</f>
        <v>0</v>
      </c>
      <c r="X630" s="496"/>
      <c r="Y630" s="122"/>
    </row>
    <row r="631" spans="1:25" x14ac:dyDescent="0.15">
      <c r="A631" s="122">
        <v>630</v>
      </c>
      <c r="C631" s="415">
        <f>'2026 Spring Order Form V20'!$F$18</f>
        <v>0</v>
      </c>
      <c r="D631" s="520" t="s">
        <v>539</v>
      </c>
      <c r="E631" s="538">
        <v>4733050</v>
      </c>
      <c r="F631" s="141">
        <v>17219</v>
      </c>
      <c r="G631" s="414">
        <f>'2026 Spring Order Form V20'!$N$23</f>
        <v>0</v>
      </c>
      <c r="H631" s="414">
        <f>'2026 Spring Order Form V20'!$N$23</f>
        <v>0</v>
      </c>
      <c r="I631" s="122">
        <f>'2026 Spring Order Form V20'!$N$434</f>
        <v>0</v>
      </c>
      <c r="K631" s="414">
        <f>'2026 Spring Order Form V20'!$Q$23</f>
        <v>0</v>
      </c>
      <c r="L631" s="414">
        <f>'2026 Spring Order Form V20'!$Q$23</f>
        <v>0</v>
      </c>
      <c r="M631" s="122">
        <f>'2026 Spring Order Form V20'!$Q$434</f>
        <v>0</v>
      </c>
      <c r="O631" s="414">
        <f>'2026 Spring Order Form V20'!$T$23</f>
        <v>0</v>
      </c>
      <c r="P631" s="414">
        <f>'2026 Spring Order Form V20'!$T$23</f>
        <v>0</v>
      </c>
      <c r="Q631" s="122">
        <f>'2026 Spring Order Form V20'!$T$434</f>
        <v>0</v>
      </c>
      <c r="S631" s="414">
        <f>'2026 Spring Order Form V20'!$W$23</f>
        <v>0</v>
      </c>
      <c r="T631" s="414">
        <f>'2026 Spring Order Form V20'!$W$23</f>
        <v>0</v>
      </c>
      <c r="U631" s="122">
        <f>'2026 Spring Order Form V20'!$W$434</f>
        <v>0</v>
      </c>
      <c r="W631" s="491">
        <f>'2026 Spring Order Form V20'!$K$434</f>
        <v>46055</v>
      </c>
      <c r="X631" s="496"/>
      <c r="Y631" s="122" t="str">
        <f>'2026 Spring Order Form V20'!$BS$434</f>
        <v>S/O</v>
      </c>
    </row>
    <row r="632" spans="1:25" x14ac:dyDescent="0.15">
      <c r="A632" s="122">
        <v>631</v>
      </c>
      <c r="C632" s="415">
        <f>'2026 Spring Order Form V20'!$F$18</f>
        <v>0</v>
      </c>
      <c r="D632" s="520" t="s">
        <v>539</v>
      </c>
      <c r="E632" s="534" t="s">
        <v>2320</v>
      </c>
      <c r="F632" s="141">
        <v>17218</v>
      </c>
      <c r="G632" s="414">
        <f>'2026 Spring Order Form V20'!$N$23</f>
        <v>0</v>
      </c>
      <c r="H632" s="414">
        <f>'2026 Spring Order Form V20'!$N$23</f>
        <v>0</v>
      </c>
      <c r="I632" s="122">
        <f>'2026 Spring Order Form V20'!$O$434</f>
        <v>0</v>
      </c>
      <c r="K632" s="414">
        <f>'2026 Spring Order Form V20'!$Q$23</f>
        <v>0</v>
      </c>
      <c r="L632" s="414">
        <f>'2026 Spring Order Form V20'!$Q$23</f>
        <v>0</v>
      </c>
      <c r="M632" s="122">
        <f>'2026 Spring Order Form V20'!$R$434</f>
        <v>0</v>
      </c>
      <c r="O632" s="414">
        <f>'2026 Spring Order Form V20'!$T$23</f>
        <v>0</v>
      </c>
      <c r="P632" s="414">
        <f>'2026 Spring Order Form V20'!$T$23</f>
        <v>0</v>
      </c>
      <c r="Q632" s="122">
        <f>'2026 Spring Order Form V20'!$U$434</f>
        <v>0</v>
      </c>
      <c r="S632" s="414">
        <f>'2026 Spring Order Form V20'!$W$23</f>
        <v>0</v>
      </c>
      <c r="T632" s="414">
        <f>'2026 Spring Order Form V20'!$W$23</f>
        <v>0</v>
      </c>
      <c r="U632" s="122">
        <f>'2026 Spring Order Form V20'!$X$434</f>
        <v>0</v>
      </c>
      <c r="X632" s="496"/>
      <c r="Y632" s="122"/>
    </row>
    <row r="633" spans="1:25" ht="13" x14ac:dyDescent="0.15">
      <c r="A633" s="122">
        <v>632</v>
      </c>
      <c r="C633" s="415">
        <f>'2026 Spring Order Form V20'!$F$18</f>
        <v>0</v>
      </c>
      <c r="D633" s="520" t="s">
        <v>541</v>
      </c>
      <c r="E633" s="538">
        <v>4734220</v>
      </c>
      <c r="F633" s="141">
        <v>470</v>
      </c>
      <c r="G633" s="414">
        <f>'2026 Spring Order Form V20'!$N$23</f>
        <v>0</v>
      </c>
      <c r="H633" s="414">
        <f>'2026 Spring Order Form V20'!$N$23</f>
        <v>0</v>
      </c>
      <c r="I633" s="122">
        <f>'2026 Spring Order Form V20'!$N$435</f>
        <v>0</v>
      </c>
      <c r="K633" s="414">
        <f>'2026 Spring Order Form V20'!$Q$23</f>
        <v>0</v>
      </c>
      <c r="L633" s="414">
        <f>'2026 Spring Order Form V20'!$Q$23</f>
        <v>0</v>
      </c>
      <c r="M633" s="122">
        <f>'2026 Spring Order Form V20'!$Q$435</f>
        <v>0</v>
      </c>
      <c r="O633" s="414">
        <f>'2026 Spring Order Form V20'!$T$23</f>
        <v>0</v>
      </c>
      <c r="P633" s="414">
        <f>'2026 Spring Order Form V20'!$T$23</f>
        <v>0</v>
      </c>
      <c r="Q633" s="122">
        <f>'2026 Spring Order Form V20'!$T$435</f>
        <v>0</v>
      </c>
      <c r="S633" s="414">
        <f>'2026 Spring Order Form V20'!$W$23</f>
        <v>0</v>
      </c>
      <c r="T633" s="414">
        <f>'2026 Spring Order Form V20'!$W$23</f>
        <v>0</v>
      </c>
      <c r="U633" s="122">
        <f>'2026 Spring Order Form V20'!$W$435</f>
        <v>0</v>
      </c>
      <c r="W633" s="491">
        <f>'2026 Spring Order Form V20'!$K$435</f>
        <v>46055</v>
      </c>
      <c r="X633" s="496" t="s">
        <v>2074</v>
      </c>
      <c r="Y633" s="122">
        <f>'2026 Spring Order Form V20'!$BS$435</f>
        <v>39</v>
      </c>
    </row>
    <row r="634" spans="1:25" x14ac:dyDescent="0.15">
      <c r="A634" s="122">
        <v>633</v>
      </c>
      <c r="C634" s="415">
        <f>'2026 Spring Order Form V20'!$F$18</f>
        <v>0</v>
      </c>
      <c r="D634" s="520" t="s">
        <v>541</v>
      </c>
      <c r="E634" s="534" t="s">
        <v>2321</v>
      </c>
      <c r="F634" s="141">
        <v>1748</v>
      </c>
      <c r="G634" s="414">
        <f>'2026 Spring Order Form V20'!$N$23</f>
        <v>0</v>
      </c>
      <c r="H634" s="414">
        <f>'2026 Spring Order Form V20'!$N$23</f>
        <v>0</v>
      </c>
      <c r="I634" s="122">
        <f>'2026 Spring Order Form V20'!$O$435</f>
        <v>0</v>
      </c>
      <c r="K634" s="414">
        <f>'2026 Spring Order Form V20'!$Q$23</f>
        <v>0</v>
      </c>
      <c r="L634" s="414">
        <f>'2026 Spring Order Form V20'!$Q$23</f>
        <v>0</v>
      </c>
      <c r="M634" s="122">
        <f>'2026 Spring Order Form V20'!$R$435</f>
        <v>0</v>
      </c>
      <c r="O634" s="414">
        <f>'2026 Spring Order Form V20'!$T$23</f>
        <v>0</v>
      </c>
      <c r="P634" s="414">
        <f>'2026 Spring Order Form V20'!$T$23</f>
        <v>0</v>
      </c>
      <c r="Q634" s="122">
        <f>'2026 Spring Order Form V20'!$U$435</f>
        <v>0</v>
      </c>
      <c r="S634" s="414">
        <f>'2026 Spring Order Form V20'!$W$23</f>
        <v>0</v>
      </c>
      <c r="T634" s="414">
        <f>'2026 Spring Order Form V20'!$W$23</f>
        <v>0</v>
      </c>
      <c r="U634" s="122">
        <f>'2026 Spring Order Form V20'!$X$435</f>
        <v>0</v>
      </c>
      <c r="X634" s="496"/>
      <c r="Y634" s="122"/>
    </row>
    <row r="635" spans="1:25" x14ac:dyDescent="0.15">
      <c r="A635" s="122">
        <v>634</v>
      </c>
      <c r="C635" s="415">
        <f>'2026 Spring Order Form V20'!$F$18</f>
        <v>0</v>
      </c>
      <c r="D635" s="520" t="s">
        <v>542</v>
      </c>
      <c r="E635" s="538">
        <v>4734270</v>
      </c>
      <c r="F635" s="141">
        <v>20401</v>
      </c>
      <c r="G635" s="414">
        <f>'2026 Spring Order Form V20'!$N$23</f>
        <v>0</v>
      </c>
      <c r="H635" s="414">
        <f>'2026 Spring Order Form V20'!$N$23</f>
        <v>0</v>
      </c>
      <c r="I635" s="122">
        <f>'2026 Spring Order Form V20'!$N$436</f>
        <v>0</v>
      </c>
      <c r="K635" s="414">
        <f>'2026 Spring Order Form V20'!$Q$23</f>
        <v>0</v>
      </c>
      <c r="L635" s="414">
        <f>'2026 Spring Order Form V20'!$Q$23</f>
        <v>0</v>
      </c>
      <c r="M635" s="122">
        <f>'2026 Spring Order Form V20'!$Q$436</f>
        <v>0</v>
      </c>
      <c r="O635" s="414">
        <f>'2026 Spring Order Form V20'!$T$23</f>
        <v>0</v>
      </c>
      <c r="P635" s="414">
        <f>'2026 Spring Order Form V20'!$T$23</f>
        <v>0</v>
      </c>
      <c r="Q635" s="122">
        <f>'2026 Spring Order Form V20'!$T$436</f>
        <v>0</v>
      </c>
      <c r="S635" s="414">
        <f>'2026 Spring Order Form V20'!$W$23</f>
        <v>0</v>
      </c>
      <c r="T635" s="414">
        <f>'2026 Spring Order Form V20'!$W$23</f>
        <v>0</v>
      </c>
      <c r="U635" s="122">
        <f>'2026 Spring Order Form V20'!$W$436</f>
        <v>0</v>
      </c>
      <c r="W635" s="491">
        <f>'2026 Spring Order Form V20'!$K$436</f>
        <v>46055</v>
      </c>
      <c r="X635" s="496"/>
      <c r="Y635" s="122" t="str">
        <f>'2026 Spring Order Form V20'!$BS$436</f>
        <v>S/O</v>
      </c>
    </row>
    <row r="636" spans="1:25" x14ac:dyDescent="0.15">
      <c r="A636" s="122">
        <v>635</v>
      </c>
      <c r="C636" s="415">
        <f>'2026 Spring Order Form V20'!$F$18</f>
        <v>0</v>
      </c>
      <c r="D636" s="520" t="s">
        <v>542</v>
      </c>
      <c r="E636" s="534" t="s">
        <v>2322</v>
      </c>
      <c r="F636" s="141">
        <v>20400</v>
      </c>
      <c r="G636" s="414">
        <f>'2026 Spring Order Form V20'!$N$23</f>
        <v>0</v>
      </c>
      <c r="H636" s="414">
        <f>'2026 Spring Order Form V20'!$N$23</f>
        <v>0</v>
      </c>
      <c r="I636" s="122">
        <f>'2026 Spring Order Form V20'!$O$436</f>
        <v>0</v>
      </c>
      <c r="K636" s="414">
        <f>'2026 Spring Order Form V20'!$Q$23</f>
        <v>0</v>
      </c>
      <c r="L636" s="414">
        <f>'2026 Spring Order Form V20'!$Q$23</f>
        <v>0</v>
      </c>
      <c r="M636" s="122">
        <f>'2026 Spring Order Form V20'!$R$436</f>
        <v>0</v>
      </c>
      <c r="O636" s="414">
        <f>'2026 Spring Order Form V20'!$T$23</f>
        <v>0</v>
      </c>
      <c r="P636" s="414">
        <f>'2026 Spring Order Form V20'!$T$23</f>
        <v>0</v>
      </c>
      <c r="Q636" s="122">
        <f>'2026 Spring Order Form V20'!$U$436</f>
        <v>0</v>
      </c>
      <c r="S636" s="414">
        <f>'2026 Spring Order Form V20'!$W$23</f>
        <v>0</v>
      </c>
      <c r="T636" s="414">
        <f>'2026 Spring Order Form V20'!$W$23</f>
        <v>0</v>
      </c>
      <c r="U636" s="122">
        <f>'2026 Spring Order Form V20'!$X$436</f>
        <v>0</v>
      </c>
      <c r="X636" s="496"/>
      <c r="Y636" s="122"/>
    </row>
    <row r="637" spans="1:25" ht="13" x14ac:dyDescent="0.15">
      <c r="A637" s="122">
        <v>636</v>
      </c>
      <c r="C637" s="415">
        <f>'2026 Spring Order Form V20'!$F$18</f>
        <v>0</v>
      </c>
      <c r="D637" s="520" t="s">
        <v>543</v>
      </c>
      <c r="E637" s="538">
        <v>4734330</v>
      </c>
      <c r="F637" s="141">
        <v>668</v>
      </c>
      <c r="G637" s="414">
        <f>'2026 Spring Order Form V20'!$N$23</f>
        <v>0</v>
      </c>
      <c r="H637" s="414">
        <f>'2026 Spring Order Form V20'!$N$23</f>
        <v>0</v>
      </c>
      <c r="I637" s="122">
        <f>'2026 Spring Order Form V20'!$N$437</f>
        <v>0</v>
      </c>
      <c r="K637" s="414">
        <f>'2026 Spring Order Form V20'!$Q$23</f>
        <v>0</v>
      </c>
      <c r="L637" s="414">
        <f>'2026 Spring Order Form V20'!$Q$23</f>
        <v>0</v>
      </c>
      <c r="M637" s="122">
        <f>'2026 Spring Order Form V20'!$Q$437</f>
        <v>0</v>
      </c>
      <c r="O637" s="414">
        <f>'2026 Spring Order Form V20'!$T$23</f>
        <v>0</v>
      </c>
      <c r="P637" s="414">
        <f>'2026 Spring Order Form V20'!$T$23</f>
        <v>0</v>
      </c>
      <c r="Q637" s="122">
        <f>'2026 Spring Order Form V20'!$T$437</f>
        <v>0</v>
      </c>
      <c r="S637" s="414">
        <f>'2026 Spring Order Form V20'!$W$23</f>
        <v>0</v>
      </c>
      <c r="T637" s="414">
        <f>'2026 Spring Order Form V20'!$W$23</f>
        <v>0</v>
      </c>
      <c r="U637" s="122">
        <f>'2026 Spring Order Form V20'!$W$437</f>
        <v>0</v>
      </c>
      <c r="W637" s="491">
        <f>'2026 Spring Order Form V20'!$K$437</f>
        <v>46055</v>
      </c>
      <c r="X637" s="496" t="s">
        <v>2074</v>
      </c>
      <c r="Y637" s="122" t="str">
        <f>'2026 Spring Order Form V20'!$BS$437</f>
        <v>S/O</v>
      </c>
    </row>
    <row r="638" spans="1:25" x14ac:dyDescent="0.15">
      <c r="A638" s="122">
        <v>637</v>
      </c>
      <c r="C638" s="415">
        <f>'2026 Spring Order Form V20'!$F$18</f>
        <v>0</v>
      </c>
      <c r="D638" s="520" t="s">
        <v>543</v>
      </c>
      <c r="E638" s="534" t="s">
        <v>2323</v>
      </c>
      <c r="F638" s="141">
        <v>1749</v>
      </c>
      <c r="G638" s="414">
        <f>'2026 Spring Order Form V20'!$N$23</f>
        <v>0</v>
      </c>
      <c r="H638" s="414">
        <f>'2026 Spring Order Form V20'!$N$23</f>
        <v>0</v>
      </c>
      <c r="I638" s="122">
        <f>'2026 Spring Order Form V20'!$O$437</f>
        <v>0</v>
      </c>
      <c r="K638" s="414">
        <f>'2026 Spring Order Form V20'!$Q$23</f>
        <v>0</v>
      </c>
      <c r="L638" s="414">
        <f>'2026 Spring Order Form V20'!$Q$23</f>
        <v>0</v>
      </c>
      <c r="M638" s="122">
        <f>'2026 Spring Order Form V20'!$R$437</f>
        <v>0</v>
      </c>
      <c r="O638" s="414">
        <f>'2026 Spring Order Form V20'!$T$23</f>
        <v>0</v>
      </c>
      <c r="P638" s="414">
        <f>'2026 Spring Order Form V20'!$T$23</f>
        <v>0</v>
      </c>
      <c r="Q638" s="122">
        <f>'2026 Spring Order Form V20'!$U$437</f>
        <v>0</v>
      </c>
      <c r="S638" s="414">
        <f>'2026 Spring Order Form V20'!$W$23</f>
        <v>0</v>
      </c>
      <c r="T638" s="414">
        <f>'2026 Spring Order Form V20'!$W$23</f>
        <v>0</v>
      </c>
      <c r="U638" s="122">
        <f>'2026 Spring Order Form V20'!$X$437</f>
        <v>0</v>
      </c>
      <c r="X638" s="496"/>
      <c r="Y638" s="122"/>
    </row>
    <row r="639" spans="1:25" x14ac:dyDescent="0.15">
      <c r="A639" s="122">
        <v>638</v>
      </c>
      <c r="C639" s="415">
        <f>'2026 Spring Order Form V20'!$F$18</f>
        <v>0</v>
      </c>
      <c r="D639" s="520" t="s">
        <v>544</v>
      </c>
      <c r="E639" s="538">
        <v>4734500</v>
      </c>
      <c r="F639" s="141">
        <v>496</v>
      </c>
      <c r="G639" s="414">
        <f>'2026 Spring Order Form V20'!$N$23</f>
        <v>0</v>
      </c>
      <c r="H639" s="414">
        <f>'2026 Spring Order Form V20'!$N$23</f>
        <v>0</v>
      </c>
      <c r="I639" s="122">
        <f>'2026 Spring Order Form V20'!$N$438</f>
        <v>0</v>
      </c>
      <c r="K639" s="414">
        <f>'2026 Spring Order Form V20'!$Q$23</f>
        <v>0</v>
      </c>
      <c r="L639" s="414">
        <f>'2026 Spring Order Form V20'!$Q$23</f>
        <v>0</v>
      </c>
      <c r="M639" s="122">
        <f>'2026 Spring Order Form V20'!$Q$438</f>
        <v>0</v>
      </c>
      <c r="O639" s="414">
        <f>'2026 Spring Order Form V20'!$T$23</f>
        <v>0</v>
      </c>
      <c r="P639" s="414">
        <f>'2026 Spring Order Form V20'!$T$23</f>
        <v>0</v>
      </c>
      <c r="Q639" s="122">
        <f>'2026 Spring Order Form V20'!$T$438</f>
        <v>0</v>
      </c>
      <c r="S639" s="414">
        <f>'2026 Spring Order Form V20'!$W$23</f>
        <v>0</v>
      </c>
      <c r="T639" s="414">
        <f>'2026 Spring Order Form V20'!$W$23</f>
        <v>0</v>
      </c>
      <c r="U639" s="122">
        <f>'2026 Spring Order Form V20'!$W$438</f>
        <v>0</v>
      </c>
      <c r="W639" s="491">
        <f>'2026 Spring Order Form V20'!$K$438</f>
        <v>46055</v>
      </c>
      <c r="X639" s="496"/>
      <c r="Y639" s="122">
        <f>'2026 Spring Order Form V20'!$BS$438</f>
        <v>4</v>
      </c>
    </row>
    <row r="640" spans="1:25" x14ac:dyDescent="0.15">
      <c r="A640" s="122">
        <v>639</v>
      </c>
      <c r="C640" s="415">
        <f>'2026 Spring Order Form V20'!$F$18</f>
        <v>0</v>
      </c>
      <c r="D640" s="520" t="s">
        <v>544</v>
      </c>
      <c r="E640" s="534" t="s">
        <v>2324</v>
      </c>
      <c r="F640" s="141">
        <v>1751</v>
      </c>
      <c r="G640" s="414">
        <f>'2026 Spring Order Form V20'!$N$23</f>
        <v>0</v>
      </c>
      <c r="H640" s="414">
        <f>'2026 Spring Order Form V20'!$N$23</f>
        <v>0</v>
      </c>
      <c r="I640" s="122">
        <f>'2026 Spring Order Form V20'!$O$438</f>
        <v>0</v>
      </c>
      <c r="K640" s="414">
        <f>'2026 Spring Order Form V20'!$Q$23</f>
        <v>0</v>
      </c>
      <c r="L640" s="414">
        <f>'2026 Spring Order Form V20'!$Q$23</f>
        <v>0</v>
      </c>
      <c r="M640" s="122">
        <f>'2026 Spring Order Form V20'!$R$438</f>
        <v>0</v>
      </c>
      <c r="O640" s="414">
        <f>'2026 Spring Order Form V20'!$T$23</f>
        <v>0</v>
      </c>
      <c r="P640" s="414">
        <f>'2026 Spring Order Form V20'!$T$23</f>
        <v>0</v>
      </c>
      <c r="Q640" s="122">
        <f>'2026 Spring Order Form V20'!$U$438</f>
        <v>0</v>
      </c>
      <c r="S640" s="414">
        <f>'2026 Spring Order Form V20'!$W$23</f>
        <v>0</v>
      </c>
      <c r="T640" s="414">
        <f>'2026 Spring Order Form V20'!$W$23</f>
        <v>0</v>
      </c>
      <c r="U640" s="122">
        <f>'2026 Spring Order Form V20'!$X$438</f>
        <v>0</v>
      </c>
      <c r="X640" s="496"/>
      <c r="Y640" s="122"/>
    </row>
    <row r="641" spans="1:25" ht="13" x14ac:dyDescent="0.15">
      <c r="A641" s="122">
        <v>640</v>
      </c>
      <c r="C641" s="415">
        <f>'2026 Spring Order Form V20'!$F$18</f>
        <v>0</v>
      </c>
      <c r="D641" s="520" t="s">
        <v>545</v>
      </c>
      <c r="E641" s="538">
        <v>4734700</v>
      </c>
      <c r="F641" s="141">
        <v>404</v>
      </c>
      <c r="G641" s="414">
        <f>'2026 Spring Order Form V20'!$N$23</f>
        <v>0</v>
      </c>
      <c r="H641" s="414">
        <f>'2026 Spring Order Form V20'!$N$23</f>
        <v>0</v>
      </c>
      <c r="I641" s="122">
        <f>'2026 Spring Order Form V20'!$N$439</f>
        <v>0</v>
      </c>
      <c r="K641" s="414">
        <f>'2026 Spring Order Form V20'!$Q$23</f>
        <v>0</v>
      </c>
      <c r="L641" s="414">
        <f>'2026 Spring Order Form V20'!$Q$23</f>
        <v>0</v>
      </c>
      <c r="M641" s="122">
        <f>'2026 Spring Order Form V20'!$Q$439</f>
        <v>0</v>
      </c>
      <c r="O641" s="414">
        <f>'2026 Spring Order Form V20'!$T$23</f>
        <v>0</v>
      </c>
      <c r="P641" s="414">
        <f>'2026 Spring Order Form V20'!$T$23</f>
        <v>0</v>
      </c>
      <c r="Q641" s="122">
        <f>'2026 Spring Order Form V20'!$T$439</f>
        <v>0</v>
      </c>
      <c r="S641" s="414">
        <f>'2026 Spring Order Form V20'!$W$23</f>
        <v>0</v>
      </c>
      <c r="T641" s="414">
        <f>'2026 Spring Order Form V20'!$W$23</f>
        <v>0</v>
      </c>
      <c r="U641" s="122">
        <f>'2026 Spring Order Form V20'!$W$439</f>
        <v>0</v>
      </c>
      <c r="W641" s="491">
        <f>'2026 Spring Order Form V20'!$K$439</f>
        <v>46055</v>
      </c>
      <c r="X641" s="496" t="s">
        <v>2074</v>
      </c>
      <c r="Y641" s="122">
        <f>'2026 Spring Order Form V20'!$BS$439</f>
        <v>15</v>
      </c>
    </row>
    <row r="642" spans="1:25" x14ac:dyDescent="0.15">
      <c r="A642" s="122">
        <v>641</v>
      </c>
      <c r="C642" s="415">
        <f>'2026 Spring Order Form V20'!$F$18</f>
        <v>0</v>
      </c>
      <c r="D642" s="520" t="s">
        <v>545</v>
      </c>
      <c r="E642" s="534" t="s">
        <v>2325</v>
      </c>
      <c r="F642" s="141">
        <v>1755</v>
      </c>
      <c r="G642" s="414">
        <f>'2026 Spring Order Form V20'!$N$23</f>
        <v>0</v>
      </c>
      <c r="H642" s="414">
        <f>'2026 Spring Order Form V20'!$N$23</f>
        <v>0</v>
      </c>
      <c r="I642" s="122">
        <f>'2026 Spring Order Form V20'!$O$439</f>
        <v>0</v>
      </c>
      <c r="K642" s="414">
        <f>'2026 Spring Order Form V20'!$Q$23</f>
        <v>0</v>
      </c>
      <c r="L642" s="414">
        <f>'2026 Spring Order Form V20'!$Q$23</f>
        <v>0</v>
      </c>
      <c r="M642" s="122">
        <f>'2026 Spring Order Form V20'!$R$439</f>
        <v>0</v>
      </c>
      <c r="O642" s="414">
        <f>'2026 Spring Order Form V20'!$T$23</f>
        <v>0</v>
      </c>
      <c r="P642" s="414">
        <f>'2026 Spring Order Form V20'!$T$23</f>
        <v>0</v>
      </c>
      <c r="Q642" s="122">
        <f>'2026 Spring Order Form V20'!$U$439</f>
        <v>0</v>
      </c>
      <c r="S642" s="414">
        <f>'2026 Spring Order Form V20'!$W$23</f>
        <v>0</v>
      </c>
      <c r="T642" s="414">
        <f>'2026 Spring Order Form V20'!$W$23</f>
        <v>0</v>
      </c>
      <c r="U642" s="122">
        <f>'2026 Spring Order Form V20'!$X$439</f>
        <v>0</v>
      </c>
      <c r="X642" s="496"/>
      <c r="Y642" s="122"/>
    </row>
    <row r="643" spans="1:25" ht="13" x14ac:dyDescent="0.15">
      <c r="A643" s="122">
        <v>642</v>
      </c>
      <c r="C643" s="415">
        <f>'2026 Spring Order Form V20'!$F$18</f>
        <v>0</v>
      </c>
      <c r="D643" s="520" t="s">
        <v>546</v>
      </c>
      <c r="E643" s="538">
        <v>4734820</v>
      </c>
      <c r="F643" s="141">
        <v>489</v>
      </c>
      <c r="G643" s="414">
        <f>'2026 Spring Order Form V20'!$N$23</f>
        <v>0</v>
      </c>
      <c r="H643" s="414">
        <f>'2026 Spring Order Form V20'!$N$23</f>
        <v>0</v>
      </c>
      <c r="I643" s="122">
        <f>'2026 Spring Order Form V20'!$N$440</f>
        <v>0</v>
      </c>
      <c r="K643" s="414">
        <f>'2026 Spring Order Form V20'!$Q$23</f>
        <v>0</v>
      </c>
      <c r="L643" s="414">
        <f>'2026 Spring Order Form V20'!$Q$23</f>
        <v>0</v>
      </c>
      <c r="M643" s="122">
        <f>'2026 Spring Order Form V20'!$Q$440</f>
        <v>0</v>
      </c>
      <c r="O643" s="414">
        <f>'2026 Spring Order Form V20'!$T$23</f>
        <v>0</v>
      </c>
      <c r="P643" s="414">
        <f>'2026 Spring Order Form V20'!$T$23</f>
        <v>0</v>
      </c>
      <c r="Q643" s="122">
        <f>'2026 Spring Order Form V20'!$T$440</f>
        <v>0</v>
      </c>
      <c r="S643" s="414">
        <f>'2026 Spring Order Form V20'!$W$23</f>
        <v>0</v>
      </c>
      <c r="T643" s="414">
        <f>'2026 Spring Order Form V20'!$W$23</f>
        <v>0</v>
      </c>
      <c r="U643" s="122">
        <f>'2026 Spring Order Form V20'!$W$440</f>
        <v>0</v>
      </c>
      <c r="W643" s="491">
        <f>'2026 Spring Order Form V20'!$K$440</f>
        <v>46055</v>
      </c>
      <c r="X643" s="496" t="s">
        <v>2074</v>
      </c>
      <c r="Y643" s="122" t="str">
        <f>'2026 Spring Order Form V20'!$BS$440</f>
        <v>S/O</v>
      </c>
    </row>
    <row r="644" spans="1:25" x14ac:dyDescent="0.15">
      <c r="A644" s="122">
        <v>643</v>
      </c>
      <c r="C644" s="415">
        <f>'2026 Spring Order Form V20'!$F$18</f>
        <v>0</v>
      </c>
      <c r="D644" s="520" t="s">
        <v>546</v>
      </c>
      <c r="E644" s="534" t="s">
        <v>2326</v>
      </c>
      <c r="F644" s="141">
        <v>1757</v>
      </c>
      <c r="G644" s="414">
        <f>'2026 Spring Order Form V20'!$N$23</f>
        <v>0</v>
      </c>
      <c r="H644" s="414">
        <f>'2026 Spring Order Form V20'!$N$23</f>
        <v>0</v>
      </c>
      <c r="I644" s="122">
        <f>'2026 Spring Order Form V20'!$O$440</f>
        <v>0</v>
      </c>
      <c r="K644" s="414">
        <f>'2026 Spring Order Form V20'!$Q$23</f>
        <v>0</v>
      </c>
      <c r="L644" s="414">
        <f>'2026 Spring Order Form V20'!$Q$23</f>
        <v>0</v>
      </c>
      <c r="M644" s="122">
        <f>'2026 Spring Order Form V20'!$R$440</f>
        <v>0</v>
      </c>
      <c r="O644" s="414">
        <f>'2026 Spring Order Form V20'!$T$23</f>
        <v>0</v>
      </c>
      <c r="P644" s="414">
        <f>'2026 Spring Order Form V20'!$T$23</f>
        <v>0</v>
      </c>
      <c r="Q644" s="122">
        <f>'2026 Spring Order Form V20'!$U$440</f>
        <v>0</v>
      </c>
      <c r="S644" s="414">
        <f>'2026 Spring Order Form V20'!$W$23</f>
        <v>0</v>
      </c>
      <c r="T644" s="414">
        <f>'2026 Spring Order Form V20'!$W$23</f>
        <v>0</v>
      </c>
      <c r="U644" s="122">
        <f>'2026 Spring Order Form V20'!$X$440</f>
        <v>0</v>
      </c>
      <c r="X644" s="496"/>
      <c r="Y644" s="122"/>
    </row>
    <row r="645" spans="1:25" x14ac:dyDescent="0.15">
      <c r="A645" s="122">
        <v>644</v>
      </c>
      <c r="C645" s="415">
        <f>'2026 Spring Order Form V20'!$F$18</f>
        <v>0</v>
      </c>
      <c r="D645" s="520" t="s">
        <v>548</v>
      </c>
      <c r="E645" s="546">
        <v>4738550</v>
      </c>
      <c r="F645" s="141">
        <v>18747</v>
      </c>
      <c r="G645" s="414">
        <f>'2026 Spring Order Form V20'!$N$23</f>
        <v>0</v>
      </c>
      <c r="H645" s="414">
        <f>'2026 Spring Order Form V20'!$N$23</f>
        <v>0</v>
      </c>
      <c r="I645" s="122">
        <f>'2026 Spring Order Form V20'!$N$442</f>
        <v>0</v>
      </c>
      <c r="K645" s="414">
        <f>'2026 Spring Order Form V20'!$Q$23</f>
        <v>0</v>
      </c>
      <c r="L645" s="414">
        <f>'2026 Spring Order Form V20'!$Q$23</f>
        <v>0</v>
      </c>
      <c r="M645" s="122">
        <f>'2026 Spring Order Form V20'!$Q$442</f>
        <v>0</v>
      </c>
      <c r="O645" s="414">
        <f>'2026 Spring Order Form V20'!$T$23</f>
        <v>0</v>
      </c>
      <c r="P645" s="414">
        <f>'2026 Spring Order Form V20'!$T$23</f>
        <v>0</v>
      </c>
      <c r="Q645" s="122">
        <f>'2026 Spring Order Form V20'!$T$442</f>
        <v>0</v>
      </c>
      <c r="S645" s="414">
        <f>'2026 Spring Order Form V20'!$W$23</f>
        <v>0</v>
      </c>
      <c r="T645" s="414">
        <f>'2026 Spring Order Form V20'!$W$23</f>
        <v>0</v>
      </c>
      <c r="U645" s="122">
        <f>'2026 Spring Order Form V20'!$W$442</f>
        <v>0</v>
      </c>
      <c r="W645" s="491">
        <f>'2026 Spring Order Form V20'!$K$442</f>
        <v>46055</v>
      </c>
      <c r="X645" s="496"/>
      <c r="Y645" s="122" t="str">
        <f>'2026 Spring Order Form V20'!$BS$442</f>
        <v>S/O</v>
      </c>
    </row>
    <row r="646" spans="1:25" x14ac:dyDescent="0.15">
      <c r="A646" s="122">
        <v>645</v>
      </c>
      <c r="C646" s="415">
        <f>'2026 Spring Order Form V20'!$F$18</f>
        <v>0</v>
      </c>
      <c r="D646" s="520" t="s">
        <v>548</v>
      </c>
      <c r="E646" s="534" t="s">
        <v>2327</v>
      </c>
      <c r="F646" s="141">
        <v>18746</v>
      </c>
      <c r="G646" s="414">
        <f>'2026 Spring Order Form V20'!$N$23</f>
        <v>0</v>
      </c>
      <c r="H646" s="414">
        <f>'2026 Spring Order Form V20'!$N$23</f>
        <v>0</v>
      </c>
      <c r="I646" s="122">
        <f>'2026 Spring Order Form V20'!$O$442</f>
        <v>0</v>
      </c>
      <c r="K646" s="414">
        <f>'2026 Spring Order Form V20'!$Q$23</f>
        <v>0</v>
      </c>
      <c r="L646" s="414">
        <f>'2026 Spring Order Form V20'!$Q$23</f>
        <v>0</v>
      </c>
      <c r="M646" s="122">
        <f>'2026 Spring Order Form V20'!$R$442</f>
        <v>0</v>
      </c>
      <c r="O646" s="414">
        <f>'2026 Spring Order Form V20'!$T$23</f>
        <v>0</v>
      </c>
      <c r="P646" s="414">
        <f>'2026 Spring Order Form V20'!$T$23</f>
        <v>0</v>
      </c>
      <c r="Q646" s="122">
        <f>'2026 Spring Order Form V20'!$U$442</f>
        <v>0</v>
      </c>
      <c r="S646" s="414">
        <f>'2026 Spring Order Form V20'!$W$23</f>
        <v>0</v>
      </c>
      <c r="T646" s="414">
        <f>'2026 Spring Order Form V20'!$W$23</f>
        <v>0</v>
      </c>
      <c r="U646" s="122">
        <f>'2026 Spring Order Form V20'!$X$442</f>
        <v>0</v>
      </c>
      <c r="X646" s="496"/>
      <c r="Y646" s="122"/>
    </row>
    <row r="647" spans="1:25" x14ac:dyDescent="0.15">
      <c r="A647" s="122">
        <v>646</v>
      </c>
      <c r="C647" s="415">
        <f>'2026 Spring Order Form V20'!$F$18</f>
        <v>0</v>
      </c>
      <c r="D647" s="520" t="s">
        <v>550</v>
      </c>
      <c r="E647" s="538">
        <v>4738020</v>
      </c>
      <c r="F647" s="141">
        <v>28511</v>
      </c>
      <c r="G647" s="414">
        <f>'2026 Spring Order Form V20'!$N$23</f>
        <v>0</v>
      </c>
      <c r="H647" s="414">
        <f>'2026 Spring Order Form V20'!$N$23</f>
        <v>0</v>
      </c>
      <c r="I647" s="122">
        <f>'2026 Spring Order Form V20'!$N$444</f>
        <v>0</v>
      </c>
      <c r="K647" s="414">
        <f>'2026 Spring Order Form V20'!$Q$23</f>
        <v>0</v>
      </c>
      <c r="L647" s="414">
        <f>'2026 Spring Order Form V20'!$Q$23</f>
        <v>0</v>
      </c>
      <c r="M647" s="122">
        <f>'2026 Spring Order Form V20'!$Q$444</f>
        <v>0</v>
      </c>
      <c r="O647" s="414">
        <f>'2026 Spring Order Form V20'!$T$23</f>
        <v>0</v>
      </c>
      <c r="P647" s="414">
        <f>'2026 Spring Order Form V20'!$T$23</f>
        <v>0</v>
      </c>
      <c r="Q647" s="122">
        <f>'2026 Spring Order Form V20'!$T$444</f>
        <v>0</v>
      </c>
      <c r="S647" s="414">
        <f>'2026 Spring Order Form V20'!$W$23</f>
        <v>0</v>
      </c>
      <c r="T647" s="414">
        <f>'2026 Spring Order Form V20'!$W$23</f>
        <v>0</v>
      </c>
      <c r="U647" s="122">
        <f>'2026 Spring Order Form V20'!$W$444</f>
        <v>0</v>
      </c>
      <c r="W647" s="491">
        <f>'2026 Spring Order Form V20'!$K$444</f>
        <v>46055</v>
      </c>
      <c r="X647" s="496"/>
      <c r="Y647" s="122">
        <f>'2026 Spring Order Form V20'!$BS$444</f>
        <v>42</v>
      </c>
    </row>
    <row r="648" spans="1:25" x14ac:dyDescent="0.15">
      <c r="A648" s="122">
        <v>647</v>
      </c>
      <c r="C648" s="415">
        <f>'2026 Spring Order Form V20'!$F$18</f>
        <v>0</v>
      </c>
      <c r="D648" s="520" t="s">
        <v>550</v>
      </c>
      <c r="E648" s="534" t="s">
        <v>2328</v>
      </c>
      <c r="F648" s="141">
        <v>28629</v>
      </c>
      <c r="G648" s="414">
        <f>'2026 Spring Order Form V20'!$N$23</f>
        <v>0</v>
      </c>
      <c r="H648" s="414">
        <f>'2026 Spring Order Form V20'!$N$23</f>
        <v>0</v>
      </c>
      <c r="I648" s="122">
        <f>'2026 Spring Order Form V20'!$O$444</f>
        <v>0</v>
      </c>
      <c r="K648" s="414">
        <f>'2026 Spring Order Form V20'!$Q$23</f>
        <v>0</v>
      </c>
      <c r="L648" s="414">
        <f>'2026 Spring Order Form V20'!$Q$23</f>
        <v>0</v>
      </c>
      <c r="M648" s="122">
        <f>'2026 Spring Order Form V20'!$R$444</f>
        <v>0</v>
      </c>
      <c r="O648" s="414">
        <f>'2026 Spring Order Form V20'!$T$23</f>
        <v>0</v>
      </c>
      <c r="P648" s="414">
        <f>'2026 Spring Order Form V20'!$T$23</f>
        <v>0</v>
      </c>
      <c r="Q648" s="122">
        <f>'2026 Spring Order Form V20'!$U$444</f>
        <v>0</v>
      </c>
      <c r="S648" s="414">
        <f>'2026 Spring Order Form V20'!$W$23</f>
        <v>0</v>
      </c>
      <c r="T648" s="414">
        <f>'2026 Spring Order Form V20'!$W$23</f>
        <v>0</v>
      </c>
      <c r="U648" s="122">
        <f>'2026 Spring Order Form V20'!$X$444</f>
        <v>0</v>
      </c>
      <c r="X648" s="496"/>
      <c r="Y648" s="122"/>
    </row>
    <row r="649" spans="1:25" x14ac:dyDescent="0.15">
      <c r="A649" s="122">
        <v>648</v>
      </c>
      <c r="C649" s="415">
        <f>'2026 Spring Order Form V20'!$F$18</f>
        <v>0</v>
      </c>
      <c r="D649" s="520" t="s">
        <v>551</v>
      </c>
      <c r="E649" s="538">
        <v>4738230</v>
      </c>
      <c r="F649" s="141">
        <v>472</v>
      </c>
      <c r="G649" s="414">
        <f>'2026 Spring Order Form V20'!$N$23</f>
        <v>0</v>
      </c>
      <c r="H649" s="414">
        <f>'2026 Spring Order Form V20'!$N$23</f>
        <v>0</v>
      </c>
      <c r="I649" s="122">
        <f>'2026 Spring Order Form V20'!$N$445</f>
        <v>0</v>
      </c>
      <c r="K649" s="414">
        <f>'2026 Spring Order Form V20'!$Q$23</f>
        <v>0</v>
      </c>
      <c r="L649" s="414">
        <f>'2026 Spring Order Form V20'!$Q$23</f>
        <v>0</v>
      </c>
      <c r="M649" s="122">
        <f>'2026 Spring Order Form V20'!$Q$445</f>
        <v>0</v>
      </c>
      <c r="O649" s="414">
        <f>'2026 Spring Order Form V20'!$T$23</f>
        <v>0</v>
      </c>
      <c r="P649" s="414">
        <f>'2026 Spring Order Form V20'!$T$23</f>
        <v>0</v>
      </c>
      <c r="Q649" s="122">
        <f>'2026 Spring Order Form V20'!$T$445</f>
        <v>0</v>
      </c>
      <c r="S649" s="414">
        <f>'2026 Spring Order Form V20'!$W$23</f>
        <v>0</v>
      </c>
      <c r="T649" s="414">
        <f>'2026 Spring Order Form V20'!$W$23</f>
        <v>0</v>
      </c>
      <c r="U649" s="122">
        <f>'2026 Spring Order Form V20'!$W$445</f>
        <v>0</v>
      </c>
      <c r="W649" s="491">
        <f>'2026 Spring Order Form V20'!$K$445</f>
        <v>46055</v>
      </c>
      <c r="X649" s="496"/>
      <c r="Y649" s="122">
        <f>'2026 Spring Order Form V20'!$BS$445</f>
        <v>3</v>
      </c>
    </row>
    <row r="650" spans="1:25" x14ac:dyDescent="0.15">
      <c r="A650" s="122">
        <v>649</v>
      </c>
      <c r="C650" s="415">
        <f>'2026 Spring Order Form V20'!$F$18</f>
        <v>0</v>
      </c>
      <c r="D650" s="520" t="s">
        <v>551</v>
      </c>
      <c r="E650" s="534" t="s">
        <v>2329</v>
      </c>
      <c r="F650" s="141">
        <v>1767</v>
      </c>
      <c r="G650" s="414">
        <f>'2026 Spring Order Form V20'!$N$23</f>
        <v>0</v>
      </c>
      <c r="H650" s="414">
        <f>'2026 Spring Order Form V20'!$N$23</f>
        <v>0</v>
      </c>
      <c r="I650" s="122">
        <f>'2026 Spring Order Form V20'!$O$445</f>
        <v>0</v>
      </c>
      <c r="K650" s="414">
        <f>'2026 Spring Order Form V20'!$Q$23</f>
        <v>0</v>
      </c>
      <c r="L650" s="414">
        <f>'2026 Spring Order Form V20'!$Q$23</f>
        <v>0</v>
      </c>
      <c r="M650" s="122">
        <f>'2026 Spring Order Form V20'!$R$445</f>
        <v>0</v>
      </c>
      <c r="O650" s="414">
        <f>'2026 Spring Order Form V20'!$T$23</f>
        <v>0</v>
      </c>
      <c r="P650" s="414">
        <f>'2026 Spring Order Form V20'!$T$23</f>
        <v>0</v>
      </c>
      <c r="Q650" s="122">
        <f>'2026 Spring Order Form V20'!$U$445</f>
        <v>0</v>
      </c>
      <c r="S650" s="414">
        <f>'2026 Spring Order Form V20'!$W$23</f>
        <v>0</v>
      </c>
      <c r="T650" s="414">
        <f>'2026 Spring Order Form V20'!$W$23</f>
        <v>0</v>
      </c>
      <c r="U650" s="122">
        <f>'2026 Spring Order Form V20'!$X$445</f>
        <v>0</v>
      </c>
      <c r="X650" s="496"/>
      <c r="Y650" s="122"/>
    </row>
    <row r="651" spans="1:25" x14ac:dyDescent="0.15">
      <c r="A651" s="122">
        <v>650</v>
      </c>
      <c r="C651" s="415">
        <f>'2026 Spring Order Form V20'!$F$18</f>
        <v>0</v>
      </c>
      <c r="D651" s="520" t="s">
        <v>552</v>
      </c>
      <c r="E651" s="538">
        <v>4738200</v>
      </c>
      <c r="F651" s="141">
        <v>473</v>
      </c>
      <c r="G651" s="414">
        <f>'2026 Spring Order Form V20'!$N$23</f>
        <v>0</v>
      </c>
      <c r="H651" s="414">
        <f>'2026 Spring Order Form V20'!$N$23</f>
        <v>0</v>
      </c>
      <c r="I651" s="122">
        <f>'2026 Spring Order Form V20'!$N$446</f>
        <v>0</v>
      </c>
      <c r="K651" s="414">
        <f>'2026 Spring Order Form V20'!$Q$23</f>
        <v>0</v>
      </c>
      <c r="L651" s="414">
        <f>'2026 Spring Order Form V20'!$Q$23</f>
        <v>0</v>
      </c>
      <c r="M651" s="122">
        <f>'2026 Spring Order Form V20'!$Q$446</f>
        <v>0</v>
      </c>
      <c r="O651" s="414">
        <f>'2026 Spring Order Form V20'!$T$23</f>
        <v>0</v>
      </c>
      <c r="P651" s="414">
        <f>'2026 Spring Order Form V20'!$T$23</f>
        <v>0</v>
      </c>
      <c r="Q651" s="122">
        <f>'2026 Spring Order Form V20'!$T$446</f>
        <v>0</v>
      </c>
      <c r="S651" s="414">
        <f>'2026 Spring Order Form V20'!$W$23</f>
        <v>0</v>
      </c>
      <c r="T651" s="414">
        <f>'2026 Spring Order Form V20'!$W$23</f>
        <v>0</v>
      </c>
      <c r="U651" s="122">
        <f>'2026 Spring Order Form V20'!$W$446</f>
        <v>0</v>
      </c>
      <c r="W651" s="491">
        <f>'2026 Spring Order Form V20'!$K$446</f>
        <v>46055</v>
      </c>
      <c r="X651" s="496"/>
      <c r="Y651" s="122" t="str">
        <f>'2026 Spring Order Form V20'!$BS$446</f>
        <v>S/O</v>
      </c>
    </row>
    <row r="652" spans="1:25" x14ac:dyDescent="0.15">
      <c r="A652" s="122">
        <v>651</v>
      </c>
      <c r="C652" s="415">
        <f>'2026 Spring Order Form V20'!$F$18</f>
        <v>0</v>
      </c>
      <c r="D652" s="520" t="s">
        <v>552</v>
      </c>
      <c r="E652" s="534" t="s">
        <v>2330</v>
      </c>
      <c r="F652" s="141">
        <v>1768</v>
      </c>
      <c r="G652" s="414">
        <f>'2026 Spring Order Form V20'!$N$23</f>
        <v>0</v>
      </c>
      <c r="H652" s="414">
        <f>'2026 Spring Order Form V20'!$N$23</f>
        <v>0</v>
      </c>
      <c r="I652" s="122">
        <f>'2026 Spring Order Form V20'!$O$446</f>
        <v>0</v>
      </c>
      <c r="K652" s="414">
        <f>'2026 Spring Order Form V20'!$Q$23</f>
        <v>0</v>
      </c>
      <c r="L652" s="414">
        <f>'2026 Spring Order Form V20'!$Q$23</f>
        <v>0</v>
      </c>
      <c r="M652" s="122">
        <f>'2026 Spring Order Form V20'!$R$446</f>
        <v>0</v>
      </c>
      <c r="O652" s="414">
        <f>'2026 Spring Order Form V20'!$T$23</f>
        <v>0</v>
      </c>
      <c r="P652" s="414">
        <f>'2026 Spring Order Form V20'!$T$23</f>
        <v>0</v>
      </c>
      <c r="Q652" s="122">
        <f>'2026 Spring Order Form V20'!$U$446</f>
        <v>0</v>
      </c>
      <c r="S652" s="414">
        <f>'2026 Spring Order Form V20'!$W$23</f>
        <v>0</v>
      </c>
      <c r="T652" s="414">
        <f>'2026 Spring Order Form V20'!$W$23</f>
        <v>0</v>
      </c>
      <c r="U652" s="122">
        <f>'2026 Spring Order Form V20'!$X$446</f>
        <v>0</v>
      </c>
      <c r="X652" s="496"/>
      <c r="Y652" s="122"/>
    </row>
    <row r="653" spans="1:25" x14ac:dyDescent="0.15">
      <c r="A653" s="122">
        <v>652</v>
      </c>
      <c r="C653" s="415">
        <f>'2026 Spring Order Form V20'!$F$18</f>
        <v>0</v>
      </c>
      <c r="D653" s="526" t="s">
        <v>553</v>
      </c>
      <c r="E653" s="538">
        <v>4738260</v>
      </c>
      <c r="F653" s="141">
        <v>475</v>
      </c>
      <c r="G653" s="414">
        <f>'2026 Spring Order Form V20'!$N$23</f>
        <v>0</v>
      </c>
      <c r="H653" s="414">
        <f>'2026 Spring Order Form V20'!$N$23</f>
        <v>0</v>
      </c>
      <c r="I653" s="122">
        <f>'2026 Spring Order Form V20'!$N$447</f>
        <v>0</v>
      </c>
      <c r="K653" s="414">
        <f>'2026 Spring Order Form V20'!$Q$23</f>
        <v>0</v>
      </c>
      <c r="L653" s="414">
        <f>'2026 Spring Order Form V20'!$Q$23</f>
        <v>0</v>
      </c>
      <c r="M653" s="122">
        <f>'2026 Spring Order Form V20'!$Q$447</f>
        <v>0</v>
      </c>
      <c r="O653" s="414">
        <f>'2026 Spring Order Form V20'!$T$23</f>
        <v>0</v>
      </c>
      <c r="P653" s="414">
        <f>'2026 Spring Order Form V20'!$T$23</f>
        <v>0</v>
      </c>
      <c r="Q653" s="122">
        <f>'2026 Spring Order Form V20'!$T$447</f>
        <v>0</v>
      </c>
      <c r="S653" s="414">
        <f>'2026 Spring Order Form V20'!$W$23</f>
        <v>0</v>
      </c>
      <c r="T653" s="414">
        <f>'2026 Spring Order Form V20'!$W$23</f>
        <v>0</v>
      </c>
      <c r="U653" s="122">
        <f>'2026 Spring Order Form V20'!$W$447</f>
        <v>0</v>
      </c>
      <c r="W653" s="491">
        <f>'2026 Spring Order Form V20'!$K$447</f>
        <v>46055</v>
      </c>
      <c r="X653" s="496"/>
      <c r="Y653" s="122" t="str">
        <f>'2026 Spring Order Form V20'!$BS$447</f>
        <v>S/O</v>
      </c>
    </row>
    <row r="654" spans="1:25" x14ac:dyDescent="0.15">
      <c r="A654" s="122">
        <v>653</v>
      </c>
      <c r="C654" s="415">
        <f>'2026 Spring Order Form V20'!$F$18</f>
        <v>0</v>
      </c>
      <c r="D654" s="526" t="s">
        <v>553</v>
      </c>
      <c r="E654" s="534" t="s">
        <v>2331</v>
      </c>
      <c r="F654" s="141">
        <v>1770</v>
      </c>
      <c r="G654" s="414">
        <f>'2026 Spring Order Form V20'!$N$23</f>
        <v>0</v>
      </c>
      <c r="H654" s="414">
        <f>'2026 Spring Order Form V20'!$N$23</f>
        <v>0</v>
      </c>
      <c r="I654" s="122">
        <f>'2026 Spring Order Form V20'!$O$447</f>
        <v>0</v>
      </c>
      <c r="K654" s="414">
        <f>'2026 Spring Order Form V20'!$Q$23</f>
        <v>0</v>
      </c>
      <c r="L654" s="414">
        <f>'2026 Spring Order Form V20'!$Q$23</f>
        <v>0</v>
      </c>
      <c r="M654" s="122">
        <f>'2026 Spring Order Form V20'!$R$447</f>
        <v>0</v>
      </c>
      <c r="O654" s="414">
        <f>'2026 Spring Order Form V20'!$T$23</f>
        <v>0</v>
      </c>
      <c r="P654" s="414">
        <f>'2026 Spring Order Form V20'!$T$23</f>
        <v>0</v>
      </c>
      <c r="Q654" s="122">
        <f>'2026 Spring Order Form V20'!$U$447</f>
        <v>0</v>
      </c>
      <c r="S654" s="414">
        <f>'2026 Spring Order Form V20'!$W$23</f>
        <v>0</v>
      </c>
      <c r="T654" s="414">
        <f>'2026 Spring Order Form V20'!$W$23</f>
        <v>0</v>
      </c>
      <c r="U654" s="122">
        <f>'2026 Spring Order Form V20'!$X$447</f>
        <v>0</v>
      </c>
      <c r="X654" s="496"/>
      <c r="Y654" s="122"/>
    </row>
    <row r="655" spans="1:25" x14ac:dyDescent="0.15">
      <c r="A655" s="122">
        <v>654</v>
      </c>
      <c r="C655" s="415">
        <f>'2026 Spring Order Form V20'!$F$18</f>
        <v>0</v>
      </c>
      <c r="D655" s="520" t="s">
        <v>554</v>
      </c>
      <c r="E655" s="538">
        <v>4738040</v>
      </c>
      <c r="F655" s="141">
        <v>476</v>
      </c>
      <c r="G655" s="414">
        <f>'2026 Spring Order Form V20'!$N$23</f>
        <v>0</v>
      </c>
      <c r="H655" s="414">
        <f>'2026 Spring Order Form V20'!$N$23</f>
        <v>0</v>
      </c>
      <c r="I655" s="122">
        <f>'2026 Spring Order Form V20'!$N$448</f>
        <v>0</v>
      </c>
      <c r="K655" s="414">
        <f>'2026 Spring Order Form V20'!$Q$23</f>
        <v>0</v>
      </c>
      <c r="L655" s="414">
        <f>'2026 Spring Order Form V20'!$Q$23</f>
        <v>0</v>
      </c>
      <c r="M655" s="122">
        <f>'2026 Spring Order Form V20'!$Q$448</f>
        <v>0</v>
      </c>
      <c r="O655" s="414">
        <f>'2026 Spring Order Form V20'!$T$23</f>
        <v>0</v>
      </c>
      <c r="P655" s="414">
        <f>'2026 Spring Order Form V20'!$T$23</f>
        <v>0</v>
      </c>
      <c r="Q655" s="122">
        <f>'2026 Spring Order Form V20'!$T$448</f>
        <v>0</v>
      </c>
      <c r="S655" s="414">
        <f>'2026 Spring Order Form V20'!$W$23</f>
        <v>0</v>
      </c>
      <c r="T655" s="414">
        <f>'2026 Spring Order Form V20'!$W$23</f>
        <v>0</v>
      </c>
      <c r="U655" s="122">
        <f>'2026 Spring Order Form V20'!$W$448</f>
        <v>0</v>
      </c>
      <c r="W655" s="491">
        <f>'2026 Spring Order Form V20'!$K$448</f>
        <v>46055</v>
      </c>
      <c r="X655" s="496"/>
      <c r="Y655" s="122" t="str">
        <f>'2026 Spring Order Form V20'!$BS$448</f>
        <v>S/O</v>
      </c>
    </row>
    <row r="656" spans="1:25" x14ac:dyDescent="0.15">
      <c r="A656" s="122">
        <v>655</v>
      </c>
      <c r="C656" s="415">
        <f>'2026 Spring Order Form V20'!$F$18</f>
        <v>0</v>
      </c>
      <c r="D656" s="520" t="s">
        <v>554</v>
      </c>
      <c r="E656" s="534" t="s">
        <v>2332</v>
      </c>
      <c r="F656" s="141">
        <v>1771</v>
      </c>
      <c r="G656" s="414">
        <f>'2026 Spring Order Form V20'!$N$23</f>
        <v>0</v>
      </c>
      <c r="H656" s="414">
        <f>'2026 Spring Order Form V20'!$N$23</f>
        <v>0</v>
      </c>
      <c r="I656" s="122">
        <f>'2026 Spring Order Form V20'!$O$448</f>
        <v>0</v>
      </c>
      <c r="K656" s="414">
        <f>'2026 Spring Order Form V20'!$Q$23</f>
        <v>0</v>
      </c>
      <c r="L656" s="414">
        <f>'2026 Spring Order Form V20'!$Q$23</f>
        <v>0</v>
      </c>
      <c r="M656" s="122">
        <f>'2026 Spring Order Form V20'!$R$448</f>
        <v>0</v>
      </c>
      <c r="O656" s="414">
        <f>'2026 Spring Order Form V20'!$T$23</f>
        <v>0</v>
      </c>
      <c r="P656" s="414">
        <f>'2026 Spring Order Form V20'!$T$23</f>
        <v>0</v>
      </c>
      <c r="Q656" s="122">
        <f>'2026 Spring Order Form V20'!$U$448</f>
        <v>0</v>
      </c>
      <c r="S656" s="414">
        <f>'2026 Spring Order Form V20'!$W$23</f>
        <v>0</v>
      </c>
      <c r="T656" s="414">
        <f>'2026 Spring Order Form V20'!$W$23</f>
        <v>0</v>
      </c>
      <c r="U656" s="122">
        <f>'2026 Spring Order Form V20'!$X$448</f>
        <v>0</v>
      </c>
      <c r="X656" s="496"/>
      <c r="Y656" s="122"/>
    </row>
    <row r="657" spans="1:25" x14ac:dyDescent="0.15">
      <c r="A657" s="122">
        <v>656</v>
      </c>
      <c r="C657" s="415">
        <f>'2026 Spring Order Form V20'!$F$18</f>
        <v>0</v>
      </c>
      <c r="D657" s="520" t="s">
        <v>555</v>
      </c>
      <c r="E657" s="538">
        <v>4738150</v>
      </c>
      <c r="F657" s="141">
        <v>477</v>
      </c>
      <c r="G657" s="414">
        <f>'2026 Spring Order Form V20'!$N$23</f>
        <v>0</v>
      </c>
      <c r="H657" s="414">
        <f>'2026 Spring Order Form V20'!$N$23</f>
        <v>0</v>
      </c>
      <c r="I657" s="122">
        <f>'2026 Spring Order Form V20'!$N$449</f>
        <v>0</v>
      </c>
      <c r="K657" s="414">
        <f>'2026 Spring Order Form V20'!$Q$23</f>
        <v>0</v>
      </c>
      <c r="L657" s="414">
        <f>'2026 Spring Order Form V20'!$Q$23</f>
        <v>0</v>
      </c>
      <c r="M657" s="122">
        <f>'2026 Spring Order Form V20'!$Q$449</f>
        <v>0</v>
      </c>
      <c r="O657" s="414">
        <f>'2026 Spring Order Form V20'!$T$23</f>
        <v>0</v>
      </c>
      <c r="P657" s="414">
        <f>'2026 Spring Order Form V20'!$T$23</f>
        <v>0</v>
      </c>
      <c r="Q657" s="122">
        <f>'2026 Spring Order Form V20'!$T$449</f>
        <v>0</v>
      </c>
      <c r="S657" s="414">
        <f>'2026 Spring Order Form V20'!$W$23</f>
        <v>0</v>
      </c>
      <c r="T657" s="414">
        <f>'2026 Spring Order Form V20'!$W$23</f>
        <v>0</v>
      </c>
      <c r="U657" s="122">
        <f>'2026 Spring Order Form V20'!$W$449</f>
        <v>0</v>
      </c>
      <c r="W657" s="491">
        <f>'2026 Spring Order Form V20'!$K$449</f>
        <v>46055</v>
      </c>
      <c r="X657" s="496"/>
      <c r="Y657" s="122" t="str">
        <f>'2026 Spring Order Form V20'!$BS$449</f>
        <v>S/O</v>
      </c>
    </row>
    <row r="658" spans="1:25" x14ac:dyDescent="0.15">
      <c r="A658" s="122">
        <v>657</v>
      </c>
      <c r="C658" s="415">
        <f>'2026 Spring Order Form V20'!$F$18</f>
        <v>0</v>
      </c>
      <c r="D658" s="520" t="s">
        <v>555</v>
      </c>
      <c r="E658" s="534" t="s">
        <v>2333</v>
      </c>
      <c r="F658" s="141">
        <v>1772</v>
      </c>
      <c r="G658" s="414">
        <f>'2026 Spring Order Form V20'!$N$23</f>
        <v>0</v>
      </c>
      <c r="H658" s="414">
        <f>'2026 Spring Order Form V20'!$N$23</f>
        <v>0</v>
      </c>
      <c r="I658" s="122">
        <f>'2026 Spring Order Form V20'!$O$449</f>
        <v>0</v>
      </c>
      <c r="K658" s="414">
        <f>'2026 Spring Order Form V20'!$Q$23</f>
        <v>0</v>
      </c>
      <c r="L658" s="414">
        <f>'2026 Spring Order Form V20'!$Q$23</f>
        <v>0</v>
      </c>
      <c r="M658" s="122">
        <f>'2026 Spring Order Form V20'!$R$449</f>
        <v>0</v>
      </c>
      <c r="O658" s="414">
        <f>'2026 Spring Order Form V20'!$T$23</f>
        <v>0</v>
      </c>
      <c r="P658" s="414">
        <f>'2026 Spring Order Form V20'!$T$23</f>
        <v>0</v>
      </c>
      <c r="Q658" s="122">
        <f>'2026 Spring Order Form V20'!$U$449</f>
        <v>0</v>
      </c>
      <c r="S658" s="414">
        <f>'2026 Spring Order Form V20'!$W$23</f>
        <v>0</v>
      </c>
      <c r="T658" s="414">
        <f>'2026 Spring Order Form V20'!$W$23</f>
        <v>0</v>
      </c>
      <c r="U658" s="122">
        <f>'2026 Spring Order Form V20'!$X$449</f>
        <v>0</v>
      </c>
      <c r="X658" s="496"/>
      <c r="Y658" s="122"/>
    </row>
    <row r="659" spans="1:25" x14ac:dyDescent="0.15">
      <c r="A659" s="122">
        <v>658</v>
      </c>
      <c r="C659" s="415">
        <f>'2026 Spring Order Form V20'!$F$18</f>
        <v>0</v>
      </c>
      <c r="D659" s="520" t="s">
        <v>556</v>
      </c>
      <c r="E659" s="538">
        <v>4738470</v>
      </c>
      <c r="F659" s="141">
        <v>478</v>
      </c>
      <c r="G659" s="414">
        <f>'2026 Spring Order Form V20'!$N$23</f>
        <v>0</v>
      </c>
      <c r="H659" s="414">
        <f>'2026 Spring Order Form V20'!$N$23</f>
        <v>0</v>
      </c>
      <c r="I659" s="122">
        <f>'2026 Spring Order Form V20'!$N$450</f>
        <v>0</v>
      </c>
      <c r="K659" s="414">
        <f>'2026 Spring Order Form V20'!$Q$23</f>
        <v>0</v>
      </c>
      <c r="L659" s="414">
        <f>'2026 Spring Order Form V20'!$Q$23</f>
        <v>0</v>
      </c>
      <c r="M659" s="122">
        <f>'2026 Spring Order Form V20'!$Q$450</f>
        <v>0</v>
      </c>
      <c r="O659" s="414">
        <f>'2026 Spring Order Form V20'!$T$23</f>
        <v>0</v>
      </c>
      <c r="P659" s="414">
        <f>'2026 Spring Order Form V20'!$T$23</f>
        <v>0</v>
      </c>
      <c r="Q659" s="122">
        <f>'2026 Spring Order Form V20'!$T$450</f>
        <v>0</v>
      </c>
      <c r="S659" s="414">
        <f>'2026 Spring Order Form V20'!$W$23</f>
        <v>0</v>
      </c>
      <c r="T659" s="414">
        <f>'2026 Spring Order Form V20'!$W$23</f>
        <v>0</v>
      </c>
      <c r="U659" s="122">
        <f>'2026 Spring Order Form V20'!$W$450</f>
        <v>0</v>
      </c>
      <c r="W659" s="491">
        <f>'2026 Spring Order Form V20'!$K$450</f>
        <v>46055</v>
      </c>
      <c r="X659" s="496"/>
      <c r="Y659" s="122">
        <f>'2026 Spring Order Form V20'!$BS$450</f>
        <v>13</v>
      </c>
    </row>
    <row r="660" spans="1:25" x14ac:dyDescent="0.15">
      <c r="A660" s="122">
        <v>659</v>
      </c>
      <c r="C660" s="415">
        <f>'2026 Spring Order Form V20'!$F$18</f>
        <v>0</v>
      </c>
      <c r="D660" s="520" t="s">
        <v>556</v>
      </c>
      <c r="E660" s="534" t="s">
        <v>2334</v>
      </c>
      <c r="F660" s="141">
        <v>1774</v>
      </c>
      <c r="G660" s="414">
        <f>'2026 Spring Order Form V20'!$N$23</f>
        <v>0</v>
      </c>
      <c r="H660" s="414">
        <f>'2026 Spring Order Form V20'!$N$23</f>
        <v>0</v>
      </c>
      <c r="I660" s="122">
        <f>'2026 Spring Order Form V20'!$O$450</f>
        <v>0</v>
      </c>
      <c r="K660" s="414">
        <f>'2026 Spring Order Form V20'!$Q$23</f>
        <v>0</v>
      </c>
      <c r="L660" s="414">
        <f>'2026 Spring Order Form V20'!$Q$23</f>
        <v>0</v>
      </c>
      <c r="M660" s="122">
        <f>'2026 Spring Order Form V20'!$R$450</f>
        <v>0</v>
      </c>
      <c r="O660" s="414">
        <f>'2026 Spring Order Form V20'!$T$23</f>
        <v>0</v>
      </c>
      <c r="P660" s="414">
        <f>'2026 Spring Order Form V20'!$T$23</f>
        <v>0</v>
      </c>
      <c r="Q660" s="122">
        <f>'2026 Spring Order Form V20'!$U$450</f>
        <v>0</v>
      </c>
      <c r="S660" s="414">
        <f>'2026 Spring Order Form V20'!$W$23</f>
        <v>0</v>
      </c>
      <c r="T660" s="414">
        <f>'2026 Spring Order Form V20'!$W$23</f>
        <v>0</v>
      </c>
      <c r="U660" s="122">
        <f>'2026 Spring Order Form V20'!$X$450</f>
        <v>0</v>
      </c>
      <c r="X660" s="496"/>
      <c r="Y660" s="122"/>
    </row>
    <row r="661" spans="1:25" x14ac:dyDescent="0.15">
      <c r="A661" s="122">
        <v>660</v>
      </c>
      <c r="C661" s="415">
        <f>'2026 Spring Order Form V20'!$F$18</f>
        <v>0</v>
      </c>
      <c r="D661" s="520" t="s">
        <v>557</v>
      </c>
      <c r="E661" s="538">
        <v>4738000</v>
      </c>
      <c r="F661" s="141">
        <v>480</v>
      </c>
      <c r="G661" s="414">
        <f>'2026 Spring Order Form V20'!$N$23</f>
        <v>0</v>
      </c>
      <c r="H661" s="414">
        <f>'2026 Spring Order Form V20'!$N$23</f>
        <v>0</v>
      </c>
      <c r="I661" s="122">
        <f>'2026 Spring Order Form V20'!$N$451</f>
        <v>0</v>
      </c>
      <c r="K661" s="414">
        <f>'2026 Spring Order Form V20'!$Q$23</f>
        <v>0</v>
      </c>
      <c r="L661" s="414">
        <f>'2026 Spring Order Form V20'!$Q$23</f>
        <v>0</v>
      </c>
      <c r="M661" s="122">
        <f>'2026 Spring Order Form V20'!$Q$451</f>
        <v>0</v>
      </c>
      <c r="O661" s="414">
        <f>'2026 Spring Order Form V20'!$T$23</f>
        <v>0</v>
      </c>
      <c r="P661" s="414">
        <f>'2026 Spring Order Form V20'!$T$23</f>
        <v>0</v>
      </c>
      <c r="Q661" s="122">
        <f>'2026 Spring Order Form V20'!$T$451</f>
        <v>0</v>
      </c>
      <c r="S661" s="414">
        <f>'2026 Spring Order Form V20'!$W$23</f>
        <v>0</v>
      </c>
      <c r="T661" s="414">
        <f>'2026 Spring Order Form V20'!$W$23</f>
        <v>0</v>
      </c>
      <c r="U661" s="122">
        <f>'2026 Spring Order Form V20'!$W$451</f>
        <v>0</v>
      </c>
      <c r="W661" s="491">
        <f>'2026 Spring Order Form V20'!$K$451</f>
        <v>46055</v>
      </c>
      <c r="X661" s="496"/>
      <c r="Y661" s="122">
        <f>'2026 Spring Order Form V20'!$BS$451</f>
        <v>40</v>
      </c>
    </row>
    <row r="662" spans="1:25" x14ac:dyDescent="0.15">
      <c r="A662" s="122">
        <v>661</v>
      </c>
      <c r="C662" s="415">
        <f>'2026 Spring Order Form V20'!$F$18</f>
        <v>0</v>
      </c>
      <c r="D662" s="520" t="s">
        <v>557</v>
      </c>
      <c r="E662" s="534" t="s">
        <v>2335</v>
      </c>
      <c r="F662" s="141">
        <v>1777</v>
      </c>
      <c r="G662" s="414">
        <f>'2026 Spring Order Form V20'!$N$23</f>
        <v>0</v>
      </c>
      <c r="H662" s="414">
        <f>'2026 Spring Order Form V20'!$N$23</f>
        <v>0</v>
      </c>
      <c r="I662" s="122">
        <f>'2026 Spring Order Form V20'!$O$451</f>
        <v>0</v>
      </c>
      <c r="K662" s="414">
        <f>'2026 Spring Order Form V20'!$Q$23</f>
        <v>0</v>
      </c>
      <c r="L662" s="414">
        <f>'2026 Spring Order Form V20'!$Q$23</f>
        <v>0</v>
      </c>
      <c r="M662" s="122">
        <f>'2026 Spring Order Form V20'!$R$451</f>
        <v>0</v>
      </c>
      <c r="O662" s="414">
        <f>'2026 Spring Order Form V20'!$T$23</f>
        <v>0</v>
      </c>
      <c r="P662" s="414">
        <f>'2026 Spring Order Form V20'!$T$23</f>
        <v>0</v>
      </c>
      <c r="Q662" s="122">
        <f>'2026 Spring Order Form V20'!$U$451</f>
        <v>0</v>
      </c>
      <c r="S662" s="414">
        <f>'2026 Spring Order Form V20'!$W$23</f>
        <v>0</v>
      </c>
      <c r="T662" s="414">
        <f>'2026 Spring Order Form V20'!$W$23</f>
        <v>0</v>
      </c>
      <c r="U662" s="122">
        <f>'2026 Spring Order Form V20'!$X$451</f>
        <v>0</v>
      </c>
      <c r="X662" s="496"/>
      <c r="Y662" s="122"/>
    </row>
    <row r="663" spans="1:25" x14ac:dyDescent="0.15">
      <c r="A663" s="122">
        <v>662</v>
      </c>
      <c r="C663" s="415">
        <f>'2026 Spring Order Form V20'!$F$18</f>
        <v>0</v>
      </c>
      <c r="D663" s="520" t="s">
        <v>559</v>
      </c>
      <c r="E663" s="533">
        <v>4515055</v>
      </c>
      <c r="F663" s="141">
        <v>21747</v>
      </c>
      <c r="G663" s="414">
        <f>'2026 Spring Order Form V20'!$N$23</f>
        <v>0</v>
      </c>
      <c r="H663" s="414">
        <f>'2026 Spring Order Form V20'!$N$23</f>
        <v>0</v>
      </c>
      <c r="I663" s="122">
        <f>'2026 Spring Order Form V20'!$N$453</f>
        <v>0</v>
      </c>
      <c r="K663" s="414">
        <f>'2026 Spring Order Form V20'!$Q$23</f>
        <v>0</v>
      </c>
      <c r="L663" s="414">
        <f>'2026 Spring Order Form V20'!$Q$23</f>
        <v>0</v>
      </c>
      <c r="M663" s="122">
        <f>'2026 Spring Order Form V20'!$Q$453</f>
        <v>0</v>
      </c>
      <c r="O663" s="414">
        <f>'2026 Spring Order Form V20'!$T$23</f>
        <v>0</v>
      </c>
      <c r="P663" s="414">
        <f>'2026 Spring Order Form V20'!$T$23</f>
        <v>0</v>
      </c>
      <c r="Q663" s="122">
        <f>'2026 Spring Order Form V20'!$T$453</f>
        <v>0</v>
      </c>
      <c r="S663" s="414">
        <f>'2026 Spring Order Form V20'!$W$23</f>
        <v>0</v>
      </c>
      <c r="T663" s="414">
        <f>'2026 Spring Order Form V20'!$W$23</f>
        <v>0</v>
      </c>
      <c r="U663" s="122">
        <f>'2026 Spring Order Form V20'!$W$453</f>
        <v>0</v>
      </c>
      <c r="W663" s="491">
        <f>'2026 Spring Order Form V20'!$K$453</f>
        <v>0</v>
      </c>
      <c r="X663" s="496"/>
      <c r="Y663" s="122">
        <f>'2026 Spring Order Form V20'!$BS$453</f>
        <v>4</v>
      </c>
    </row>
    <row r="664" spans="1:25" x14ac:dyDescent="0.15">
      <c r="A664" s="122">
        <v>663</v>
      </c>
      <c r="C664" s="415">
        <f>'2026 Spring Order Form V20'!$F$18</f>
        <v>0</v>
      </c>
      <c r="D664" s="520" t="s">
        <v>559</v>
      </c>
      <c r="E664" s="534" t="s">
        <v>2336</v>
      </c>
      <c r="F664" s="141">
        <v>21948</v>
      </c>
      <c r="G664" s="414">
        <f>'2026 Spring Order Form V20'!$N$23</f>
        <v>0</v>
      </c>
      <c r="H664" s="414">
        <f>'2026 Spring Order Form V20'!$N$23</f>
        <v>0</v>
      </c>
      <c r="I664" s="122">
        <f>'2026 Spring Order Form V20'!$O$453</f>
        <v>0</v>
      </c>
      <c r="K664" s="414">
        <f>'2026 Spring Order Form V20'!$Q$23</f>
        <v>0</v>
      </c>
      <c r="L664" s="414">
        <f>'2026 Spring Order Form V20'!$Q$23</f>
        <v>0</v>
      </c>
      <c r="M664" s="122">
        <f>'2026 Spring Order Form V20'!$R$453</f>
        <v>0</v>
      </c>
      <c r="O664" s="414">
        <f>'2026 Spring Order Form V20'!$T$23</f>
        <v>0</v>
      </c>
      <c r="P664" s="414">
        <f>'2026 Spring Order Form V20'!$T$23</f>
        <v>0</v>
      </c>
      <c r="Q664" s="122">
        <f>'2026 Spring Order Form V20'!$U$453</f>
        <v>0</v>
      </c>
      <c r="S664" s="414">
        <f>'2026 Spring Order Form V20'!$W$23</f>
        <v>0</v>
      </c>
      <c r="T664" s="414">
        <f>'2026 Spring Order Form V20'!$W$23</f>
        <v>0</v>
      </c>
      <c r="U664" s="122">
        <f>'2026 Spring Order Form V20'!$X$453</f>
        <v>0</v>
      </c>
      <c r="X664" s="496"/>
      <c r="Y664" s="122"/>
    </row>
    <row r="665" spans="1:25" x14ac:dyDescent="0.15">
      <c r="A665" s="122">
        <v>664</v>
      </c>
      <c r="C665" s="415">
        <f>'2026 Spring Order Form V20'!$F$18</f>
        <v>0</v>
      </c>
      <c r="D665" s="520" t="s">
        <v>560</v>
      </c>
      <c r="E665" s="533">
        <v>4515085</v>
      </c>
      <c r="F665" s="141">
        <v>21748</v>
      </c>
      <c r="G665" s="414">
        <f>'2026 Spring Order Form V20'!$N$23</f>
        <v>0</v>
      </c>
      <c r="H665" s="414">
        <f>'2026 Spring Order Form V20'!$N$23</f>
        <v>0</v>
      </c>
      <c r="I665" s="122">
        <f>'2026 Spring Order Form V20'!$N$454</f>
        <v>0</v>
      </c>
      <c r="K665" s="414">
        <f>'2026 Spring Order Form V20'!$Q$23</f>
        <v>0</v>
      </c>
      <c r="L665" s="414">
        <f>'2026 Spring Order Form V20'!$Q$23</f>
        <v>0</v>
      </c>
      <c r="M665" s="122">
        <f>'2026 Spring Order Form V20'!$Q$454</f>
        <v>0</v>
      </c>
      <c r="O665" s="414">
        <f>'2026 Spring Order Form V20'!$T$23</f>
        <v>0</v>
      </c>
      <c r="P665" s="414">
        <f>'2026 Spring Order Form V20'!$T$23</f>
        <v>0</v>
      </c>
      <c r="Q665" s="122">
        <f>'2026 Spring Order Form V20'!$T$454</f>
        <v>0</v>
      </c>
      <c r="S665" s="414">
        <f>'2026 Spring Order Form V20'!$W$23</f>
        <v>0</v>
      </c>
      <c r="T665" s="414">
        <f>'2026 Spring Order Form V20'!$W$23</f>
        <v>0</v>
      </c>
      <c r="U665" s="122">
        <f>'2026 Spring Order Form V20'!$W$454</f>
        <v>0</v>
      </c>
      <c r="W665" s="491">
        <f>'2026 Spring Order Form V20'!$K$454</f>
        <v>0</v>
      </c>
      <c r="X665" s="496"/>
      <c r="Y665" s="122">
        <f>'2026 Spring Order Form V20'!$BS$454</f>
        <v>37</v>
      </c>
    </row>
    <row r="666" spans="1:25" x14ac:dyDescent="0.15">
      <c r="A666" s="122">
        <v>665</v>
      </c>
      <c r="C666" s="415">
        <f>'2026 Spring Order Form V20'!$F$18</f>
        <v>0</v>
      </c>
      <c r="D666" s="520" t="s">
        <v>560</v>
      </c>
      <c r="E666" s="534" t="s">
        <v>2337</v>
      </c>
      <c r="F666" s="141">
        <v>21746</v>
      </c>
      <c r="G666" s="414">
        <f>'2026 Spring Order Form V20'!$N$23</f>
        <v>0</v>
      </c>
      <c r="H666" s="414">
        <f>'2026 Spring Order Form V20'!$N$23</f>
        <v>0</v>
      </c>
      <c r="I666" s="122">
        <f>'2026 Spring Order Form V20'!$O$454</f>
        <v>0</v>
      </c>
      <c r="K666" s="414">
        <f>'2026 Spring Order Form V20'!$Q$23</f>
        <v>0</v>
      </c>
      <c r="L666" s="414">
        <f>'2026 Spring Order Form V20'!$Q$23</f>
        <v>0</v>
      </c>
      <c r="M666" s="122">
        <f>'2026 Spring Order Form V20'!$R$454</f>
        <v>0</v>
      </c>
      <c r="O666" s="414">
        <f>'2026 Spring Order Form V20'!$T$23</f>
        <v>0</v>
      </c>
      <c r="P666" s="414">
        <f>'2026 Spring Order Form V20'!$T$23</f>
        <v>0</v>
      </c>
      <c r="Q666" s="122">
        <f>'2026 Spring Order Form V20'!$U$454</f>
        <v>0</v>
      </c>
      <c r="S666" s="414">
        <f>'2026 Spring Order Form V20'!$W$23</f>
        <v>0</v>
      </c>
      <c r="T666" s="414">
        <f>'2026 Spring Order Form V20'!$W$23</f>
        <v>0</v>
      </c>
      <c r="U666" s="122">
        <f>'2026 Spring Order Form V20'!$X$454</f>
        <v>0</v>
      </c>
      <c r="X666" s="496"/>
      <c r="Y666" s="122"/>
    </row>
    <row r="667" spans="1:25" x14ac:dyDescent="0.15">
      <c r="A667" s="122">
        <v>666</v>
      </c>
      <c r="C667" s="415">
        <f>'2026 Spring Order Form V20'!$F$18</f>
        <v>0</v>
      </c>
      <c r="D667" s="520" t="s">
        <v>561</v>
      </c>
      <c r="E667" s="533">
        <v>4515095</v>
      </c>
      <c r="F667" s="141">
        <v>28468</v>
      </c>
      <c r="G667" s="414">
        <f>'2026 Spring Order Form V20'!$N$23</f>
        <v>0</v>
      </c>
      <c r="H667" s="414">
        <f>'2026 Spring Order Form V20'!$N$23</f>
        <v>0</v>
      </c>
      <c r="I667" s="122">
        <f>'2026 Spring Order Form V20'!$N$455</f>
        <v>0</v>
      </c>
      <c r="K667" s="414">
        <f>'2026 Spring Order Form V20'!$Q$23</f>
        <v>0</v>
      </c>
      <c r="L667" s="414">
        <f>'2026 Spring Order Form V20'!$Q$23</f>
        <v>0</v>
      </c>
      <c r="M667" s="122">
        <f>'2026 Spring Order Form V20'!$Q$455</f>
        <v>0</v>
      </c>
      <c r="O667" s="414">
        <f>'2026 Spring Order Form V20'!$T$23</f>
        <v>0</v>
      </c>
      <c r="P667" s="414">
        <f>'2026 Spring Order Form V20'!$T$23</f>
        <v>0</v>
      </c>
      <c r="Q667" s="122">
        <f>'2026 Spring Order Form V20'!$T$455</f>
        <v>0</v>
      </c>
      <c r="S667" s="414">
        <f>'2026 Spring Order Form V20'!$W$23</f>
        <v>0</v>
      </c>
      <c r="T667" s="414">
        <f>'2026 Spring Order Form V20'!$W$23</f>
        <v>0</v>
      </c>
      <c r="U667" s="122">
        <f>'2026 Spring Order Form V20'!$W$455</f>
        <v>0</v>
      </c>
      <c r="W667" s="491">
        <f>'2026 Spring Order Form V20'!$K$455</f>
        <v>0</v>
      </c>
      <c r="X667" s="496"/>
      <c r="Y667" s="122">
        <f>'2026 Spring Order Form V20'!$BS$455</f>
        <v>80</v>
      </c>
    </row>
    <row r="668" spans="1:25" x14ac:dyDescent="0.15">
      <c r="A668" s="122">
        <v>667</v>
      </c>
      <c r="C668" s="415">
        <f>'2026 Spring Order Form V20'!$F$18</f>
        <v>0</v>
      </c>
      <c r="D668" s="520" t="s">
        <v>561</v>
      </c>
      <c r="E668" s="534" t="s">
        <v>2338</v>
      </c>
      <c r="F668" s="141">
        <v>28630</v>
      </c>
      <c r="G668" s="414">
        <f>'2026 Spring Order Form V20'!$N$23</f>
        <v>0</v>
      </c>
      <c r="H668" s="414">
        <f>'2026 Spring Order Form V20'!$N$23</f>
        <v>0</v>
      </c>
      <c r="I668" s="122">
        <f>'2026 Spring Order Form V20'!$O$455</f>
        <v>0</v>
      </c>
      <c r="K668" s="414">
        <f>'2026 Spring Order Form V20'!$Q$23</f>
        <v>0</v>
      </c>
      <c r="L668" s="414">
        <f>'2026 Spring Order Form V20'!$Q$23</f>
        <v>0</v>
      </c>
      <c r="M668" s="122">
        <f>'2026 Spring Order Form V20'!$R$455</f>
        <v>0</v>
      </c>
      <c r="O668" s="414">
        <f>'2026 Spring Order Form V20'!$T$23</f>
        <v>0</v>
      </c>
      <c r="P668" s="414">
        <f>'2026 Spring Order Form V20'!$T$23</f>
        <v>0</v>
      </c>
      <c r="Q668" s="122">
        <f>'2026 Spring Order Form V20'!$U$455</f>
        <v>0</v>
      </c>
      <c r="S668" s="414">
        <f>'2026 Spring Order Form V20'!$W$23</f>
        <v>0</v>
      </c>
      <c r="T668" s="414">
        <f>'2026 Spring Order Form V20'!$W$23</f>
        <v>0</v>
      </c>
      <c r="U668" s="122">
        <f>'2026 Spring Order Form V20'!$X$455</f>
        <v>0</v>
      </c>
      <c r="X668" s="496"/>
      <c r="Y668" s="122"/>
    </row>
    <row r="669" spans="1:25" x14ac:dyDescent="0.15">
      <c r="A669" s="122">
        <v>668</v>
      </c>
      <c r="C669" s="415">
        <f>'2026 Spring Order Form V20'!$F$18</f>
        <v>0</v>
      </c>
      <c r="D669" s="520" t="s">
        <v>562</v>
      </c>
      <c r="E669" s="533">
        <v>4514855</v>
      </c>
      <c r="F669" s="141">
        <v>28469</v>
      </c>
      <c r="G669" s="414">
        <f>'2026 Spring Order Form V20'!$N$23</f>
        <v>0</v>
      </c>
      <c r="H669" s="414">
        <f>'2026 Spring Order Form V20'!$N$23</f>
        <v>0</v>
      </c>
      <c r="I669" s="122">
        <f>'2026 Spring Order Form V20'!$N$456</f>
        <v>0</v>
      </c>
      <c r="K669" s="414">
        <f>'2026 Spring Order Form V20'!$Q$23</f>
        <v>0</v>
      </c>
      <c r="L669" s="414">
        <f>'2026 Spring Order Form V20'!$Q$23</f>
        <v>0</v>
      </c>
      <c r="M669" s="122">
        <f>'2026 Spring Order Form V20'!$Q$456</f>
        <v>0</v>
      </c>
      <c r="O669" s="414">
        <f>'2026 Spring Order Form V20'!$T$23</f>
        <v>0</v>
      </c>
      <c r="P669" s="414">
        <f>'2026 Spring Order Form V20'!$T$23</f>
        <v>0</v>
      </c>
      <c r="Q669" s="122">
        <f>'2026 Spring Order Form V20'!$T$456</f>
        <v>0</v>
      </c>
      <c r="S669" s="414">
        <f>'2026 Spring Order Form V20'!$W$23</f>
        <v>0</v>
      </c>
      <c r="T669" s="414">
        <f>'2026 Spring Order Form V20'!$W$23</f>
        <v>0</v>
      </c>
      <c r="U669" s="122">
        <f>'2026 Spring Order Form V20'!$W$456</f>
        <v>0</v>
      </c>
      <c r="W669" s="491">
        <f>'2026 Spring Order Form V20'!$K$456</f>
        <v>0</v>
      </c>
      <c r="X669" s="496"/>
      <c r="Y669" s="122">
        <f>'2026 Spring Order Form V20'!$BS$456</f>
        <v>13</v>
      </c>
    </row>
    <row r="670" spans="1:25" x14ac:dyDescent="0.15">
      <c r="A670" s="122">
        <v>669</v>
      </c>
      <c r="C670" s="415">
        <f>'2026 Spring Order Form V20'!$F$18</f>
        <v>0</v>
      </c>
      <c r="D670" s="520" t="s">
        <v>562</v>
      </c>
      <c r="E670" s="534" t="s">
        <v>2339</v>
      </c>
      <c r="F670" s="141">
        <v>28631</v>
      </c>
      <c r="G670" s="414">
        <f>'2026 Spring Order Form V20'!$N$23</f>
        <v>0</v>
      </c>
      <c r="H670" s="414">
        <f>'2026 Spring Order Form V20'!$N$23</f>
        <v>0</v>
      </c>
      <c r="I670" s="122">
        <f>'2026 Spring Order Form V20'!$O$456</f>
        <v>0</v>
      </c>
      <c r="K670" s="414">
        <f>'2026 Spring Order Form V20'!$Q$23</f>
        <v>0</v>
      </c>
      <c r="L670" s="414">
        <f>'2026 Spring Order Form V20'!$Q$23</f>
        <v>0</v>
      </c>
      <c r="M670" s="122">
        <f>'2026 Spring Order Form V20'!$R$456</f>
        <v>0</v>
      </c>
      <c r="O670" s="414">
        <f>'2026 Spring Order Form V20'!$T$23</f>
        <v>0</v>
      </c>
      <c r="P670" s="414">
        <f>'2026 Spring Order Form V20'!$T$23</f>
        <v>0</v>
      </c>
      <c r="Q670" s="122">
        <f>'2026 Spring Order Form V20'!$U$456</f>
        <v>0</v>
      </c>
      <c r="S670" s="414">
        <f>'2026 Spring Order Form V20'!$W$23</f>
        <v>0</v>
      </c>
      <c r="T670" s="414">
        <f>'2026 Spring Order Form V20'!$W$23</f>
        <v>0</v>
      </c>
      <c r="U670" s="122">
        <f>'2026 Spring Order Form V20'!$X$456</f>
        <v>0</v>
      </c>
      <c r="X670" s="496"/>
      <c r="Y670" s="122"/>
    </row>
    <row r="671" spans="1:25" x14ac:dyDescent="0.15">
      <c r="A671" s="122">
        <v>670</v>
      </c>
      <c r="C671" s="415">
        <f>'2026 Spring Order Form V20'!$F$18</f>
        <v>0</v>
      </c>
      <c r="D671" s="520" t="s">
        <v>564</v>
      </c>
      <c r="E671" s="533">
        <v>4515015</v>
      </c>
      <c r="F671" s="141">
        <v>548</v>
      </c>
      <c r="G671" s="414">
        <f>'2026 Spring Order Form V20'!$N$23</f>
        <v>0</v>
      </c>
      <c r="H671" s="414">
        <f>'2026 Spring Order Form V20'!$N$23</f>
        <v>0</v>
      </c>
      <c r="I671" s="122">
        <f>'2026 Spring Order Form V20'!$N$457</f>
        <v>0</v>
      </c>
      <c r="K671" s="414">
        <f>'2026 Spring Order Form V20'!$Q$23</f>
        <v>0</v>
      </c>
      <c r="L671" s="414">
        <f>'2026 Spring Order Form V20'!$Q$23</f>
        <v>0</v>
      </c>
      <c r="M671" s="122">
        <f>'2026 Spring Order Form V20'!$Q$457</f>
        <v>0</v>
      </c>
      <c r="O671" s="414">
        <f>'2026 Spring Order Form V20'!$T$23</f>
        <v>0</v>
      </c>
      <c r="P671" s="414">
        <f>'2026 Spring Order Form V20'!$T$23</f>
        <v>0</v>
      </c>
      <c r="Q671" s="122">
        <f>'2026 Spring Order Form V20'!$T$457</f>
        <v>0</v>
      </c>
      <c r="S671" s="414">
        <f>'2026 Spring Order Form V20'!$W$23</f>
        <v>0</v>
      </c>
      <c r="T671" s="414">
        <f>'2026 Spring Order Form V20'!$W$23</f>
        <v>0</v>
      </c>
      <c r="U671" s="122">
        <f>'2026 Spring Order Form V20'!$W$457</f>
        <v>0</v>
      </c>
      <c r="W671" s="491">
        <f>'2026 Spring Order Form V20'!$K$457</f>
        <v>0</v>
      </c>
      <c r="X671" s="496"/>
      <c r="Y671" s="122" t="str">
        <f>'2026 Spring Order Form V20'!$BS$457</f>
        <v>S/O</v>
      </c>
    </row>
    <row r="672" spans="1:25" x14ac:dyDescent="0.15">
      <c r="A672" s="122">
        <v>671</v>
      </c>
      <c r="C672" s="415">
        <f>'2026 Spring Order Form V20'!$F$18</f>
        <v>0</v>
      </c>
      <c r="D672" s="520" t="s">
        <v>564</v>
      </c>
      <c r="E672" s="534" t="s">
        <v>2340</v>
      </c>
      <c r="F672" s="141">
        <v>1788</v>
      </c>
      <c r="G672" s="414">
        <f>'2026 Spring Order Form V20'!$N$23</f>
        <v>0</v>
      </c>
      <c r="H672" s="414">
        <f>'2026 Spring Order Form V20'!$N$23</f>
        <v>0</v>
      </c>
      <c r="I672" s="122">
        <f>'2026 Spring Order Form V20'!$O$457</f>
        <v>0</v>
      </c>
      <c r="K672" s="414">
        <f>'2026 Spring Order Form V20'!$Q$23</f>
        <v>0</v>
      </c>
      <c r="L672" s="414">
        <f>'2026 Spring Order Form V20'!$Q$23</f>
        <v>0</v>
      </c>
      <c r="M672" s="122">
        <f>'2026 Spring Order Form V20'!$R$457</f>
        <v>0</v>
      </c>
      <c r="O672" s="414">
        <f>'2026 Spring Order Form V20'!$T$23</f>
        <v>0</v>
      </c>
      <c r="P672" s="414">
        <f>'2026 Spring Order Form V20'!$T$23</f>
        <v>0</v>
      </c>
      <c r="Q672" s="122">
        <f>'2026 Spring Order Form V20'!$U$457</f>
        <v>0</v>
      </c>
      <c r="S672" s="414">
        <f>'2026 Spring Order Form V20'!$W$23</f>
        <v>0</v>
      </c>
      <c r="T672" s="414">
        <f>'2026 Spring Order Form V20'!$W$23</f>
        <v>0</v>
      </c>
      <c r="U672" s="122">
        <f>'2026 Spring Order Form V20'!$X$457</f>
        <v>0</v>
      </c>
      <c r="X672" s="496"/>
      <c r="Y672" s="122"/>
    </row>
    <row r="673" spans="1:25" x14ac:dyDescent="0.15">
      <c r="A673" s="122">
        <v>672</v>
      </c>
      <c r="C673" s="415">
        <f>'2026 Spring Order Form V20'!$F$18</f>
        <v>0</v>
      </c>
      <c r="D673" s="520" t="s">
        <v>567</v>
      </c>
      <c r="E673" s="533">
        <v>4514905</v>
      </c>
      <c r="F673" s="141">
        <v>25255</v>
      </c>
      <c r="G673" s="414">
        <f>'2026 Spring Order Form V20'!$N$23</f>
        <v>0</v>
      </c>
      <c r="H673" s="414">
        <f>'2026 Spring Order Form V20'!$N$23</f>
        <v>0</v>
      </c>
      <c r="I673" s="122">
        <f>'2026 Spring Order Form V20'!$N$459</f>
        <v>0</v>
      </c>
      <c r="K673" s="414">
        <f>'2026 Spring Order Form V20'!$Q$23</f>
        <v>0</v>
      </c>
      <c r="L673" s="414">
        <f>'2026 Spring Order Form V20'!$Q$23</f>
        <v>0</v>
      </c>
      <c r="M673" s="122">
        <f>'2026 Spring Order Form V20'!$Q$459</f>
        <v>0</v>
      </c>
      <c r="O673" s="414">
        <f>'2026 Spring Order Form V20'!$T$23</f>
        <v>0</v>
      </c>
      <c r="P673" s="414">
        <f>'2026 Spring Order Form V20'!$T$23</f>
        <v>0</v>
      </c>
      <c r="Q673" s="122">
        <f>'2026 Spring Order Form V20'!$T$459</f>
        <v>0</v>
      </c>
      <c r="S673" s="414">
        <f>'2026 Spring Order Form V20'!$W$23</f>
        <v>0</v>
      </c>
      <c r="T673" s="414">
        <f>'2026 Spring Order Form V20'!$W$23</f>
        <v>0</v>
      </c>
      <c r="U673" s="122">
        <f>'2026 Spring Order Form V20'!$W$459</f>
        <v>0</v>
      </c>
      <c r="W673" s="491">
        <f>'2026 Spring Order Form V20'!$K$459</f>
        <v>0</v>
      </c>
      <c r="X673" s="496"/>
      <c r="Y673" s="122">
        <f>'2026 Spring Order Form V20'!$BS$459</f>
        <v>10</v>
      </c>
    </row>
    <row r="674" spans="1:25" x14ac:dyDescent="0.15">
      <c r="A674" s="122">
        <v>673</v>
      </c>
      <c r="C674" s="415">
        <f>'2026 Spring Order Form V20'!$F$18</f>
        <v>0</v>
      </c>
      <c r="D674" s="520" t="s">
        <v>567</v>
      </c>
      <c r="E674" s="534" t="s">
        <v>2341</v>
      </c>
      <c r="F674" s="141">
        <v>25257</v>
      </c>
      <c r="G674" s="414">
        <f>'2026 Spring Order Form V20'!$N$23</f>
        <v>0</v>
      </c>
      <c r="H674" s="414">
        <f>'2026 Spring Order Form V20'!$N$23</f>
        <v>0</v>
      </c>
      <c r="I674" s="122">
        <f>'2026 Spring Order Form V20'!$O$459</f>
        <v>0</v>
      </c>
      <c r="K674" s="414">
        <f>'2026 Spring Order Form V20'!$Q$23</f>
        <v>0</v>
      </c>
      <c r="L674" s="414">
        <f>'2026 Spring Order Form V20'!$Q$23</f>
        <v>0</v>
      </c>
      <c r="M674" s="122">
        <f>'2026 Spring Order Form V20'!$R$459</f>
        <v>0</v>
      </c>
      <c r="O674" s="414">
        <f>'2026 Spring Order Form V20'!$T$23</f>
        <v>0</v>
      </c>
      <c r="P674" s="414">
        <f>'2026 Spring Order Form V20'!$T$23</f>
        <v>0</v>
      </c>
      <c r="Q674" s="122">
        <f>'2026 Spring Order Form V20'!$U$459</f>
        <v>0</v>
      </c>
      <c r="S674" s="414">
        <f>'2026 Spring Order Form V20'!$W$23</f>
        <v>0</v>
      </c>
      <c r="T674" s="414">
        <f>'2026 Spring Order Form V20'!$W$23</f>
        <v>0</v>
      </c>
      <c r="U674" s="122">
        <f>'2026 Spring Order Form V20'!$X$459</f>
        <v>0</v>
      </c>
      <c r="X674" s="496"/>
      <c r="Y674" s="122"/>
    </row>
    <row r="675" spans="1:25" x14ac:dyDescent="0.15">
      <c r="A675" s="122">
        <v>674</v>
      </c>
      <c r="C675" s="415">
        <f>'2026 Spring Order Form V20'!$F$18</f>
        <v>0</v>
      </c>
      <c r="D675" s="520" t="s">
        <v>569</v>
      </c>
      <c r="E675" s="538">
        <v>4514935</v>
      </c>
      <c r="F675" s="141">
        <v>26953</v>
      </c>
      <c r="G675" s="414">
        <f>'2026 Spring Order Form V20'!$N$23</f>
        <v>0</v>
      </c>
      <c r="H675" s="414">
        <f>'2026 Spring Order Form V20'!$N$23</f>
        <v>0</v>
      </c>
      <c r="I675" s="122">
        <f>'2026 Spring Order Form V20'!$N$460</f>
        <v>0</v>
      </c>
      <c r="K675" s="414">
        <f>'2026 Spring Order Form V20'!$Q$23</f>
        <v>0</v>
      </c>
      <c r="L675" s="414">
        <f>'2026 Spring Order Form V20'!$Q$23</f>
        <v>0</v>
      </c>
      <c r="M675" s="122">
        <f>'2026 Spring Order Form V20'!$Q$460</f>
        <v>0</v>
      </c>
      <c r="O675" s="414">
        <f>'2026 Spring Order Form V20'!$T$23</f>
        <v>0</v>
      </c>
      <c r="P675" s="414">
        <f>'2026 Spring Order Form V20'!$T$23</f>
        <v>0</v>
      </c>
      <c r="Q675" s="122">
        <f>'2026 Spring Order Form V20'!$T$460</f>
        <v>0</v>
      </c>
      <c r="S675" s="414">
        <f>'2026 Spring Order Form V20'!$W$23</f>
        <v>0</v>
      </c>
      <c r="T675" s="414">
        <f>'2026 Spring Order Form V20'!$W$23</f>
        <v>0</v>
      </c>
      <c r="U675" s="122">
        <f>'2026 Spring Order Form V20'!$W$460</f>
        <v>0</v>
      </c>
      <c r="W675" s="491">
        <f>'2026 Spring Order Form V20'!$K$460</f>
        <v>0</v>
      </c>
      <c r="X675" s="496"/>
      <c r="Y675" s="122">
        <f>'2026 Spring Order Form V20'!$BS$460</f>
        <v>15</v>
      </c>
    </row>
    <row r="676" spans="1:25" x14ac:dyDescent="0.15">
      <c r="A676" s="122">
        <v>675</v>
      </c>
      <c r="C676" s="415">
        <f>'2026 Spring Order Form V20'!$F$18</f>
        <v>0</v>
      </c>
      <c r="D676" s="520" t="s">
        <v>569</v>
      </c>
      <c r="E676" s="534" t="s">
        <v>2342</v>
      </c>
      <c r="F676" s="141">
        <v>27223</v>
      </c>
      <c r="G676" s="414">
        <f>'2026 Spring Order Form V20'!$N$23</f>
        <v>0</v>
      </c>
      <c r="H676" s="414">
        <f>'2026 Spring Order Form V20'!$N$23</f>
        <v>0</v>
      </c>
      <c r="I676" s="122">
        <f>'2026 Spring Order Form V20'!$O$460</f>
        <v>0</v>
      </c>
      <c r="K676" s="414">
        <f>'2026 Spring Order Form V20'!$Q$23</f>
        <v>0</v>
      </c>
      <c r="L676" s="414">
        <f>'2026 Spring Order Form V20'!$Q$23</f>
        <v>0</v>
      </c>
      <c r="M676" s="122">
        <f>'2026 Spring Order Form V20'!$R$460</f>
        <v>0</v>
      </c>
      <c r="O676" s="414">
        <f>'2026 Spring Order Form V20'!$T$23</f>
        <v>0</v>
      </c>
      <c r="P676" s="414">
        <f>'2026 Spring Order Form V20'!$T$23</f>
        <v>0</v>
      </c>
      <c r="Q676" s="122">
        <f>'2026 Spring Order Form V20'!$U$460</f>
        <v>0</v>
      </c>
      <c r="S676" s="414">
        <f>'2026 Spring Order Form V20'!$W$23</f>
        <v>0</v>
      </c>
      <c r="T676" s="414">
        <f>'2026 Spring Order Form V20'!$W$23</f>
        <v>0</v>
      </c>
      <c r="U676" s="122">
        <f>'2026 Spring Order Form V20'!$X$460</f>
        <v>0</v>
      </c>
      <c r="X676" s="496"/>
      <c r="Y676" s="122"/>
    </row>
    <row r="677" spans="1:25" x14ac:dyDescent="0.15">
      <c r="A677" s="122">
        <v>676</v>
      </c>
      <c r="C677" s="415">
        <f>'2026 Spring Order Form V20'!$F$18</f>
        <v>0</v>
      </c>
      <c r="D677" s="520" t="s">
        <v>571</v>
      </c>
      <c r="E677" s="538">
        <v>4514915</v>
      </c>
      <c r="F677" s="141">
        <v>26954</v>
      </c>
      <c r="G677" s="414">
        <f>'2026 Spring Order Form V20'!$N$23</f>
        <v>0</v>
      </c>
      <c r="H677" s="414">
        <f>'2026 Spring Order Form V20'!$N$23</f>
        <v>0</v>
      </c>
      <c r="I677" s="122">
        <f>'2026 Spring Order Form V20'!$N$461</f>
        <v>0</v>
      </c>
      <c r="K677" s="414">
        <f>'2026 Spring Order Form V20'!$Q$23</f>
        <v>0</v>
      </c>
      <c r="L677" s="414">
        <f>'2026 Spring Order Form V20'!$Q$23</f>
        <v>0</v>
      </c>
      <c r="M677" s="122">
        <f>'2026 Spring Order Form V20'!$Q$461</f>
        <v>0</v>
      </c>
      <c r="O677" s="414">
        <f>'2026 Spring Order Form V20'!$T$23</f>
        <v>0</v>
      </c>
      <c r="P677" s="414">
        <f>'2026 Spring Order Form V20'!$T$23</f>
        <v>0</v>
      </c>
      <c r="Q677" s="122">
        <f>'2026 Spring Order Form V20'!$T$461</f>
        <v>0</v>
      </c>
      <c r="S677" s="414">
        <f>'2026 Spring Order Form V20'!$W$23</f>
        <v>0</v>
      </c>
      <c r="T677" s="414">
        <f>'2026 Spring Order Form V20'!$W$23</f>
        <v>0</v>
      </c>
      <c r="U677" s="122">
        <f>'2026 Spring Order Form V20'!$W$461</f>
        <v>0</v>
      </c>
      <c r="W677" s="491">
        <f>'2026 Spring Order Form V20'!$K$461</f>
        <v>0</v>
      </c>
      <c r="X677" s="496"/>
      <c r="Y677" s="122">
        <f>'2026 Spring Order Form V20'!$BS$461</f>
        <v>23</v>
      </c>
    </row>
    <row r="678" spans="1:25" x14ac:dyDescent="0.15">
      <c r="A678" s="122">
        <v>677</v>
      </c>
      <c r="C678" s="415">
        <f>'2026 Spring Order Form V20'!$F$18</f>
        <v>0</v>
      </c>
      <c r="D678" s="520" t="s">
        <v>571</v>
      </c>
      <c r="E678" s="534" t="s">
        <v>2343</v>
      </c>
      <c r="F678" s="141">
        <v>27226</v>
      </c>
      <c r="G678" s="414">
        <f>'2026 Spring Order Form V20'!$N$23</f>
        <v>0</v>
      </c>
      <c r="H678" s="414">
        <f>'2026 Spring Order Form V20'!$N$23</f>
        <v>0</v>
      </c>
      <c r="I678" s="122">
        <f>'2026 Spring Order Form V20'!$O$461</f>
        <v>0</v>
      </c>
      <c r="K678" s="414">
        <f>'2026 Spring Order Form V20'!$Q$23</f>
        <v>0</v>
      </c>
      <c r="L678" s="414">
        <f>'2026 Spring Order Form V20'!$Q$23</f>
        <v>0</v>
      </c>
      <c r="M678" s="122">
        <f>'2026 Spring Order Form V20'!$R$461</f>
        <v>0</v>
      </c>
      <c r="O678" s="414">
        <f>'2026 Spring Order Form V20'!$T$23</f>
        <v>0</v>
      </c>
      <c r="P678" s="414">
        <f>'2026 Spring Order Form V20'!$T$23</f>
        <v>0</v>
      </c>
      <c r="Q678" s="122">
        <f>'2026 Spring Order Form V20'!$U$461</f>
        <v>0</v>
      </c>
      <c r="S678" s="414">
        <f>'2026 Spring Order Form V20'!$W$23</f>
        <v>0</v>
      </c>
      <c r="T678" s="414">
        <f>'2026 Spring Order Form V20'!$W$23</f>
        <v>0</v>
      </c>
      <c r="U678" s="122">
        <f>'2026 Spring Order Form V20'!$X$461</f>
        <v>0</v>
      </c>
      <c r="X678" s="496"/>
      <c r="Y678" s="122"/>
    </row>
    <row r="679" spans="1:25" x14ac:dyDescent="0.15">
      <c r="A679" s="122">
        <v>678</v>
      </c>
      <c r="C679" s="415">
        <f>'2026 Spring Order Form V20'!$F$18</f>
        <v>0</v>
      </c>
      <c r="D679" s="520" t="s">
        <v>575</v>
      </c>
      <c r="E679" s="538">
        <v>4515195</v>
      </c>
      <c r="F679" s="141">
        <v>26955</v>
      </c>
      <c r="G679" s="414">
        <f>'2026 Spring Order Form V20'!$N$23</f>
        <v>0</v>
      </c>
      <c r="H679" s="414">
        <f>'2026 Spring Order Form V20'!$N$23</f>
        <v>0</v>
      </c>
      <c r="I679" s="122">
        <f>'2026 Spring Order Form V20'!$N$464</f>
        <v>0</v>
      </c>
      <c r="K679" s="414">
        <f>'2026 Spring Order Form V20'!$Q$23</f>
        <v>0</v>
      </c>
      <c r="L679" s="414">
        <f>'2026 Spring Order Form V20'!$Q$23</f>
        <v>0</v>
      </c>
      <c r="M679" s="122">
        <f>'2026 Spring Order Form V20'!$Q$464</f>
        <v>0</v>
      </c>
      <c r="O679" s="414">
        <f>'2026 Spring Order Form V20'!$T$23</f>
        <v>0</v>
      </c>
      <c r="P679" s="414">
        <f>'2026 Spring Order Form V20'!$T$23</f>
        <v>0</v>
      </c>
      <c r="Q679" s="122">
        <f>'2026 Spring Order Form V20'!$T$464</f>
        <v>0</v>
      </c>
      <c r="S679" s="414">
        <f>'2026 Spring Order Form V20'!$W$23</f>
        <v>0</v>
      </c>
      <c r="T679" s="414">
        <f>'2026 Spring Order Form V20'!$W$23</f>
        <v>0</v>
      </c>
      <c r="U679" s="122">
        <f>'2026 Spring Order Form V20'!$W$464</f>
        <v>0</v>
      </c>
      <c r="W679" s="491">
        <f>'2026 Spring Order Form V20'!$K$464</f>
        <v>46090</v>
      </c>
      <c r="X679" s="496"/>
      <c r="Y679" s="122" t="str">
        <f>'2026 Spring Order Form V20'!$BS$464</f>
        <v>S/O</v>
      </c>
    </row>
    <row r="680" spans="1:25" x14ac:dyDescent="0.15">
      <c r="A680" s="122">
        <v>679</v>
      </c>
      <c r="C680" s="415">
        <f>'2026 Spring Order Form V20'!$F$18</f>
        <v>0</v>
      </c>
      <c r="D680" s="520" t="s">
        <v>575</v>
      </c>
      <c r="E680" s="534" t="s">
        <v>2344</v>
      </c>
      <c r="F680" s="141">
        <v>27228</v>
      </c>
      <c r="G680" s="414">
        <f>'2026 Spring Order Form V20'!$N$23</f>
        <v>0</v>
      </c>
      <c r="H680" s="414">
        <f>'2026 Spring Order Form V20'!$N$23</f>
        <v>0</v>
      </c>
      <c r="I680" s="122">
        <f>'2026 Spring Order Form V20'!$O$464</f>
        <v>0</v>
      </c>
      <c r="K680" s="414">
        <f>'2026 Spring Order Form V20'!$Q$23</f>
        <v>0</v>
      </c>
      <c r="L680" s="414">
        <f>'2026 Spring Order Form V20'!$Q$23</f>
        <v>0</v>
      </c>
      <c r="M680" s="122">
        <f>'2026 Spring Order Form V20'!$R$464</f>
        <v>0</v>
      </c>
      <c r="O680" s="414">
        <f>'2026 Spring Order Form V20'!$T$23</f>
        <v>0</v>
      </c>
      <c r="P680" s="414">
        <f>'2026 Spring Order Form V20'!$T$23</f>
        <v>0</v>
      </c>
      <c r="Q680" s="122">
        <f>'2026 Spring Order Form V20'!$U$464</f>
        <v>0</v>
      </c>
      <c r="S680" s="414">
        <f>'2026 Spring Order Form V20'!$W$23</f>
        <v>0</v>
      </c>
      <c r="T680" s="414">
        <f>'2026 Spring Order Form V20'!$W$23</f>
        <v>0</v>
      </c>
      <c r="U680" s="122">
        <f>'2026 Spring Order Form V20'!$X$464</f>
        <v>0</v>
      </c>
      <c r="X680" s="496"/>
      <c r="Y680" s="122"/>
    </row>
    <row r="681" spans="1:25" x14ac:dyDescent="0.15">
      <c r="A681" s="122">
        <v>680</v>
      </c>
      <c r="C681" s="415">
        <f>'2026 Spring Order Form V20'!$F$18</f>
        <v>0</v>
      </c>
      <c r="D681" s="520" t="s">
        <v>575</v>
      </c>
      <c r="E681" s="538">
        <v>4915198</v>
      </c>
      <c r="F681" s="141">
        <v>28542</v>
      </c>
      <c r="G681" s="414">
        <f>'2026 Spring Order Form V20'!$N$23</f>
        <v>0</v>
      </c>
      <c r="H681" s="414">
        <f>'2026 Spring Order Form V20'!$N$23</f>
        <v>0</v>
      </c>
      <c r="I681" s="122">
        <f>'2026 Spring Order Form V20'!$N$465</f>
        <v>0</v>
      </c>
      <c r="K681" s="414">
        <f>'2026 Spring Order Form V20'!$Q$23</f>
        <v>0</v>
      </c>
      <c r="L681" s="414">
        <f>'2026 Spring Order Form V20'!$Q$23</f>
        <v>0</v>
      </c>
      <c r="M681" s="122">
        <f>'2026 Spring Order Form V20'!$Q$465</f>
        <v>0</v>
      </c>
      <c r="O681" s="414">
        <f>'2026 Spring Order Form V20'!$T$23</f>
        <v>0</v>
      </c>
      <c r="P681" s="414">
        <f>'2026 Spring Order Form V20'!$T$23</f>
        <v>0</v>
      </c>
      <c r="Q681" s="122">
        <f>'2026 Spring Order Form V20'!$T$465</f>
        <v>0</v>
      </c>
      <c r="S681" s="414">
        <f>'2026 Spring Order Form V20'!$W$23</f>
        <v>0</v>
      </c>
      <c r="T681" s="414">
        <f>'2026 Spring Order Form V20'!$W$23</f>
        <v>0</v>
      </c>
      <c r="U681" s="122">
        <f>'2026 Spring Order Form V20'!$W$465</f>
        <v>0</v>
      </c>
      <c r="W681" s="491">
        <f>'2026 Spring Order Form V20'!$K$465</f>
        <v>46090</v>
      </c>
      <c r="X681" s="496"/>
      <c r="Y681" s="122" t="str">
        <f>'2026 Spring Order Form V20'!$BS$465</f>
        <v>S/O</v>
      </c>
    </row>
    <row r="682" spans="1:25" x14ac:dyDescent="0.15">
      <c r="A682" s="122">
        <v>681</v>
      </c>
      <c r="C682" s="415">
        <f>'2026 Spring Order Form V20'!$F$18</f>
        <v>0</v>
      </c>
      <c r="D682" s="520" t="s">
        <v>575</v>
      </c>
      <c r="E682" s="534" t="s">
        <v>2345</v>
      </c>
      <c r="F682" s="141">
        <v>28543</v>
      </c>
      <c r="G682" s="414">
        <f>'2026 Spring Order Form V20'!$N$23</f>
        <v>0</v>
      </c>
      <c r="H682" s="414">
        <f>'2026 Spring Order Form V20'!$N$23</f>
        <v>0</v>
      </c>
      <c r="I682" s="122">
        <f>'2026 Spring Order Form V20'!$O$465</f>
        <v>0</v>
      </c>
      <c r="K682" s="414">
        <f>'2026 Spring Order Form V20'!$Q$23</f>
        <v>0</v>
      </c>
      <c r="L682" s="414">
        <f>'2026 Spring Order Form V20'!$Q$23</f>
        <v>0</v>
      </c>
      <c r="M682" s="122">
        <f>'2026 Spring Order Form V20'!$R$465</f>
        <v>0</v>
      </c>
      <c r="O682" s="414">
        <f>'2026 Spring Order Form V20'!$T$23</f>
        <v>0</v>
      </c>
      <c r="P682" s="414">
        <f>'2026 Spring Order Form V20'!$T$23</f>
        <v>0</v>
      </c>
      <c r="Q682" s="122">
        <f>'2026 Spring Order Form V20'!$U$465</f>
        <v>0</v>
      </c>
      <c r="S682" s="414">
        <f>'2026 Spring Order Form V20'!$W$23</f>
        <v>0</v>
      </c>
      <c r="T682" s="414">
        <f>'2026 Spring Order Form V20'!$W$23</f>
        <v>0</v>
      </c>
      <c r="U682" s="122">
        <f>'2026 Spring Order Form V20'!$X$465</f>
        <v>0</v>
      </c>
      <c r="X682" s="496"/>
      <c r="Y682" s="122"/>
    </row>
    <row r="683" spans="1:25" x14ac:dyDescent="0.15">
      <c r="A683" s="122">
        <v>682</v>
      </c>
      <c r="C683" s="415">
        <f>'2026 Spring Order Form V20'!$F$18</f>
        <v>0</v>
      </c>
      <c r="D683" s="520" t="s">
        <v>578</v>
      </c>
      <c r="E683" s="538">
        <v>4515205</v>
      </c>
      <c r="F683" s="141">
        <v>26956</v>
      </c>
      <c r="G683" s="414">
        <f>'2026 Spring Order Form V20'!$N$23</f>
        <v>0</v>
      </c>
      <c r="H683" s="414">
        <f>'2026 Spring Order Form V20'!$N$23</f>
        <v>0</v>
      </c>
      <c r="I683" s="122">
        <f>'2026 Spring Order Form V20'!$N$466</f>
        <v>0</v>
      </c>
      <c r="K683" s="414">
        <f>'2026 Spring Order Form V20'!$Q$23</f>
        <v>0</v>
      </c>
      <c r="L683" s="414">
        <f>'2026 Spring Order Form V20'!$Q$23</f>
        <v>0</v>
      </c>
      <c r="M683" s="122">
        <f>'2026 Spring Order Form V20'!$Q$466</f>
        <v>0</v>
      </c>
      <c r="O683" s="414">
        <f>'2026 Spring Order Form V20'!$T$23</f>
        <v>0</v>
      </c>
      <c r="P683" s="414">
        <f>'2026 Spring Order Form V20'!$T$23</f>
        <v>0</v>
      </c>
      <c r="Q683" s="122">
        <f>'2026 Spring Order Form V20'!$T$466</f>
        <v>0</v>
      </c>
      <c r="S683" s="414">
        <f>'2026 Spring Order Form V20'!$W$23</f>
        <v>0</v>
      </c>
      <c r="T683" s="414">
        <f>'2026 Spring Order Form V20'!$W$23</f>
        <v>0</v>
      </c>
      <c r="U683" s="122">
        <f>'2026 Spring Order Form V20'!$W$466</f>
        <v>0</v>
      </c>
      <c r="W683" s="491">
        <f>'2026 Spring Order Form V20'!$K$466</f>
        <v>46090</v>
      </c>
      <c r="X683" s="496"/>
      <c r="Y683" s="122" t="str">
        <f>'2026 Spring Order Form V20'!$BS$466</f>
        <v>S/O</v>
      </c>
    </row>
    <row r="684" spans="1:25" x14ac:dyDescent="0.15">
      <c r="A684" s="122">
        <v>683</v>
      </c>
      <c r="C684" s="415">
        <f>'2026 Spring Order Form V20'!$F$18</f>
        <v>0</v>
      </c>
      <c r="D684" s="520" t="s">
        <v>578</v>
      </c>
      <c r="E684" s="534" t="s">
        <v>2346</v>
      </c>
      <c r="F684" s="141">
        <v>27230</v>
      </c>
      <c r="G684" s="414">
        <f>'2026 Spring Order Form V20'!$N$23</f>
        <v>0</v>
      </c>
      <c r="H684" s="414">
        <f>'2026 Spring Order Form V20'!$N$23</f>
        <v>0</v>
      </c>
      <c r="I684" s="122">
        <f>'2026 Spring Order Form V20'!$O$466</f>
        <v>0</v>
      </c>
      <c r="K684" s="414">
        <f>'2026 Spring Order Form V20'!$Q$23</f>
        <v>0</v>
      </c>
      <c r="L684" s="414">
        <f>'2026 Spring Order Form V20'!$Q$23</f>
        <v>0</v>
      </c>
      <c r="M684" s="122">
        <f>'2026 Spring Order Form V20'!$R$466</f>
        <v>0</v>
      </c>
      <c r="O684" s="414">
        <f>'2026 Spring Order Form V20'!$T$23</f>
        <v>0</v>
      </c>
      <c r="P684" s="414">
        <f>'2026 Spring Order Form V20'!$T$23</f>
        <v>0</v>
      </c>
      <c r="Q684" s="122">
        <f>'2026 Spring Order Form V20'!$U$466</f>
        <v>0</v>
      </c>
      <c r="S684" s="414">
        <f>'2026 Spring Order Form V20'!$W$23</f>
        <v>0</v>
      </c>
      <c r="T684" s="414">
        <f>'2026 Spring Order Form V20'!$W$23</f>
        <v>0</v>
      </c>
      <c r="U684" s="122">
        <f>'2026 Spring Order Form V20'!$X$466</f>
        <v>0</v>
      </c>
      <c r="X684" s="496"/>
      <c r="Y684" s="122"/>
    </row>
    <row r="685" spans="1:25" x14ac:dyDescent="0.15">
      <c r="A685" s="122">
        <v>684</v>
      </c>
      <c r="C685" s="415">
        <f>'2026 Spring Order Form V20'!$F$18</f>
        <v>0</v>
      </c>
      <c r="D685" s="520" t="s">
        <v>578</v>
      </c>
      <c r="E685" s="538">
        <v>4915208</v>
      </c>
      <c r="F685" s="141">
        <v>29075</v>
      </c>
      <c r="G685" s="414">
        <f>'2026 Spring Order Form V20'!$N$23</f>
        <v>0</v>
      </c>
      <c r="H685" s="414">
        <f>'2026 Spring Order Form V20'!$N$23</f>
        <v>0</v>
      </c>
      <c r="I685" s="122">
        <f>'2026 Spring Order Form V20'!$N$467</f>
        <v>0</v>
      </c>
      <c r="K685" s="414">
        <f>'2026 Spring Order Form V20'!$Q$23</f>
        <v>0</v>
      </c>
      <c r="L685" s="414">
        <f>'2026 Spring Order Form V20'!$Q$23</f>
        <v>0</v>
      </c>
      <c r="M685" s="122">
        <f>'2026 Spring Order Form V20'!$Q$467</f>
        <v>0</v>
      </c>
      <c r="O685" s="414">
        <f>'2026 Spring Order Form V20'!$T$23</f>
        <v>0</v>
      </c>
      <c r="P685" s="414">
        <f>'2026 Spring Order Form V20'!$T$23</f>
        <v>0</v>
      </c>
      <c r="Q685" s="122">
        <f>'2026 Spring Order Form V20'!$T$467</f>
        <v>0</v>
      </c>
      <c r="S685" s="414">
        <f>'2026 Spring Order Form V20'!$W$23</f>
        <v>0</v>
      </c>
      <c r="T685" s="414">
        <f>'2026 Spring Order Form V20'!$W$23</f>
        <v>0</v>
      </c>
      <c r="U685" s="122">
        <f>'2026 Spring Order Form V20'!$W$467</f>
        <v>0</v>
      </c>
      <c r="W685" s="491">
        <f>'2026 Spring Order Form V20'!$K$467</f>
        <v>46090</v>
      </c>
      <c r="X685" s="496"/>
      <c r="Y685" s="122" t="str">
        <f>'2026 Spring Order Form V20'!$BS$467</f>
        <v>S/O</v>
      </c>
    </row>
    <row r="686" spans="1:25" x14ac:dyDescent="0.15">
      <c r="A686" s="122">
        <v>685</v>
      </c>
      <c r="C686" s="415">
        <f>'2026 Spring Order Form V20'!$F$18</f>
        <v>0</v>
      </c>
      <c r="D686" s="520" t="s">
        <v>578</v>
      </c>
      <c r="E686" s="534" t="s">
        <v>2347</v>
      </c>
      <c r="F686" s="141">
        <v>29076</v>
      </c>
      <c r="G686" s="414">
        <f>'2026 Spring Order Form V20'!$N$23</f>
        <v>0</v>
      </c>
      <c r="H686" s="414">
        <f>'2026 Spring Order Form V20'!$N$23</f>
        <v>0</v>
      </c>
      <c r="I686" s="122">
        <f>'2026 Spring Order Form V20'!$O$467</f>
        <v>0</v>
      </c>
      <c r="K686" s="414">
        <f>'2026 Spring Order Form V20'!$Q$23</f>
        <v>0</v>
      </c>
      <c r="L686" s="414">
        <f>'2026 Spring Order Form V20'!$Q$23</f>
        <v>0</v>
      </c>
      <c r="M686" s="122">
        <f>'2026 Spring Order Form V20'!$R$467</f>
        <v>0</v>
      </c>
      <c r="O686" s="414">
        <f>'2026 Spring Order Form V20'!$T$23</f>
        <v>0</v>
      </c>
      <c r="P686" s="414">
        <f>'2026 Spring Order Form V20'!$T$23</f>
        <v>0</v>
      </c>
      <c r="Q686" s="122">
        <f>'2026 Spring Order Form V20'!$U$467</f>
        <v>0</v>
      </c>
      <c r="S686" s="414">
        <f>'2026 Spring Order Form V20'!$W$23</f>
        <v>0</v>
      </c>
      <c r="T686" s="414">
        <f>'2026 Spring Order Form V20'!$W$23</f>
        <v>0</v>
      </c>
      <c r="U686" s="122">
        <f>'2026 Spring Order Form V20'!$X$467</f>
        <v>0</v>
      </c>
      <c r="X686" s="496"/>
      <c r="Y686" s="122"/>
    </row>
    <row r="687" spans="1:25" x14ac:dyDescent="0.15">
      <c r="A687" s="122">
        <v>686</v>
      </c>
      <c r="C687" s="415">
        <f>'2026 Spring Order Form V20'!$F$18</f>
        <v>0</v>
      </c>
      <c r="D687" s="520" t="s">
        <v>581</v>
      </c>
      <c r="E687" s="538">
        <v>4515305</v>
      </c>
      <c r="F687" s="141">
        <v>28471</v>
      </c>
      <c r="G687" s="414">
        <f>'2026 Spring Order Form V20'!$N$23</f>
        <v>0</v>
      </c>
      <c r="H687" s="414">
        <f>'2026 Spring Order Form V20'!$N$23</f>
        <v>0</v>
      </c>
      <c r="I687" s="122">
        <f>'2026 Spring Order Form V20'!$N$468</f>
        <v>0</v>
      </c>
      <c r="K687" s="414">
        <f>'2026 Spring Order Form V20'!$Q$23</f>
        <v>0</v>
      </c>
      <c r="L687" s="414">
        <f>'2026 Spring Order Form V20'!$Q$23</f>
        <v>0</v>
      </c>
      <c r="M687" s="122">
        <f>'2026 Spring Order Form V20'!$Q$468</f>
        <v>0</v>
      </c>
      <c r="O687" s="414">
        <f>'2026 Spring Order Form V20'!$T$23</f>
        <v>0</v>
      </c>
      <c r="P687" s="414">
        <f>'2026 Spring Order Form V20'!$T$23</f>
        <v>0</v>
      </c>
      <c r="Q687" s="122">
        <f>'2026 Spring Order Form V20'!$T$468</f>
        <v>0</v>
      </c>
      <c r="S687" s="414">
        <f>'2026 Spring Order Form V20'!$W$23</f>
        <v>0</v>
      </c>
      <c r="T687" s="414">
        <f>'2026 Spring Order Form V20'!$W$23</f>
        <v>0</v>
      </c>
      <c r="U687" s="122">
        <f>'2026 Spring Order Form V20'!$W$468</f>
        <v>0</v>
      </c>
      <c r="W687" s="491">
        <f>'2026 Spring Order Form V20'!$K$468</f>
        <v>46090</v>
      </c>
      <c r="X687" s="496"/>
      <c r="Y687" s="122" t="str">
        <f>'2026 Spring Order Form V20'!$BS$468</f>
        <v>S/O</v>
      </c>
    </row>
    <row r="688" spans="1:25" x14ac:dyDescent="0.15">
      <c r="A688" s="122">
        <v>687</v>
      </c>
      <c r="C688" s="415">
        <f>'2026 Spring Order Form V20'!$F$18</f>
        <v>0</v>
      </c>
      <c r="D688" s="520" t="s">
        <v>581</v>
      </c>
      <c r="E688" s="534" t="s">
        <v>2348</v>
      </c>
      <c r="F688" s="141">
        <v>28633</v>
      </c>
      <c r="G688" s="414">
        <f>'2026 Spring Order Form V20'!$N$23</f>
        <v>0</v>
      </c>
      <c r="H688" s="414">
        <f>'2026 Spring Order Form V20'!$N$23</f>
        <v>0</v>
      </c>
      <c r="I688" s="122">
        <f>'2026 Spring Order Form V20'!$O$468</f>
        <v>0</v>
      </c>
      <c r="K688" s="414">
        <f>'2026 Spring Order Form V20'!$Q$23</f>
        <v>0</v>
      </c>
      <c r="L688" s="414">
        <f>'2026 Spring Order Form V20'!$Q$23</f>
        <v>0</v>
      </c>
      <c r="M688" s="122">
        <f>'2026 Spring Order Form V20'!$R$468</f>
        <v>0</v>
      </c>
      <c r="O688" s="414">
        <f>'2026 Spring Order Form V20'!$T$23</f>
        <v>0</v>
      </c>
      <c r="P688" s="414">
        <f>'2026 Spring Order Form V20'!$T$23</f>
        <v>0</v>
      </c>
      <c r="Q688" s="122">
        <f>'2026 Spring Order Form V20'!$U$468</f>
        <v>0</v>
      </c>
      <c r="S688" s="414">
        <f>'2026 Spring Order Form V20'!$W$23</f>
        <v>0</v>
      </c>
      <c r="T688" s="414">
        <f>'2026 Spring Order Form V20'!$W$23</f>
        <v>0</v>
      </c>
      <c r="U688" s="122">
        <f>'2026 Spring Order Form V20'!$X$468</f>
        <v>0</v>
      </c>
      <c r="X688" s="496"/>
      <c r="Y688" s="122"/>
    </row>
    <row r="689" spans="1:25" x14ac:dyDescent="0.15">
      <c r="A689" s="122">
        <v>688</v>
      </c>
      <c r="C689" s="415">
        <f>'2026 Spring Order Form V20'!$F$18</f>
        <v>0</v>
      </c>
      <c r="D689" s="520" t="s">
        <v>581</v>
      </c>
      <c r="E689" s="538">
        <v>4915308</v>
      </c>
      <c r="F689" s="141">
        <v>29077</v>
      </c>
      <c r="G689" s="414">
        <f>'2026 Spring Order Form V20'!$N$23</f>
        <v>0</v>
      </c>
      <c r="H689" s="414">
        <f>'2026 Spring Order Form V20'!$N$23</f>
        <v>0</v>
      </c>
      <c r="I689" s="122">
        <f>'2026 Spring Order Form V20'!$N$469</f>
        <v>0</v>
      </c>
      <c r="K689" s="414">
        <f>'2026 Spring Order Form V20'!$Q$23</f>
        <v>0</v>
      </c>
      <c r="L689" s="414">
        <f>'2026 Spring Order Form V20'!$Q$23</f>
        <v>0</v>
      </c>
      <c r="M689" s="122">
        <f>'2026 Spring Order Form V20'!$Q$469</f>
        <v>0</v>
      </c>
      <c r="O689" s="414">
        <f>'2026 Spring Order Form V20'!$T$23</f>
        <v>0</v>
      </c>
      <c r="P689" s="414">
        <f>'2026 Spring Order Form V20'!$T$23</f>
        <v>0</v>
      </c>
      <c r="Q689" s="122">
        <f>'2026 Spring Order Form V20'!$T$469</f>
        <v>0</v>
      </c>
      <c r="S689" s="414">
        <f>'2026 Spring Order Form V20'!$W$23</f>
        <v>0</v>
      </c>
      <c r="T689" s="414">
        <f>'2026 Spring Order Form V20'!$W$23</f>
        <v>0</v>
      </c>
      <c r="U689" s="122">
        <f>'2026 Spring Order Form V20'!$W$469</f>
        <v>0</v>
      </c>
      <c r="W689" s="491">
        <f>'2026 Spring Order Form V20'!$K$469</f>
        <v>46090</v>
      </c>
      <c r="X689" s="496"/>
      <c r="Y689" s="122">
        <f>'2026 Spring Order Form V20'!$BS$469</f>
        <v>13</v>
      </c>
    </row>
    <row r="690" spans="1:25" x14ac:dyDescent="0.15">
      <c r="A690" s="122">
        <v>689</v>
      </c>
      <c r="C690" s="415">
        <f>'2026 Spring Order Form V20'!$F$18</f>
        <v>0</v>
      </c>
      <c r="D690" s="520" t="s">
        <v>581</v>
      </c>
      <c r="E690" s="534" t="s">
        <v>2349</v>
      </c>
      <c r="F690" s="141">
        <v>29078</v>
      </c>
      <c r="G690" s="414">
        <f>'2026 Spring Order Form V20'!$N$23</f>
        <v>0</v>
      </c>
      <c r="H690" s="414">
        <f>'2026 Spring Order Form V20'!$N$23</f>
        <v>0</v>
      </c>
      <c r="I690" s="122">
        <f>'2026 Spring Order Form V20'!$O$469</f>
        <v>0</v>
      </c>
      <c r="K690" s="414">
        <f>'2026 Spring Order Form V20'!$Q$23</f>
        <v>0</v>
      </c>
      <c r="L690" s="414">
        <f>'2026 Spring Order Form V20'!$Q$23</f>
        <v>0</v>
      </c>
      <c r="M690" s="122">
        <f>'2026 Spring Order Form V20'!$R$469</f>
        <v>0</v>
      </c>
      <c r="O690" s="414">
        <f>'2026 Spring Order Form V20'!$T$23</f>
        <v>0</v>
      </c>
      <c r="P690" s="414">
        <f>'2026 Spring Order Form V20'!$T$23</f>
        <v>0</v>
      </c>
      <c r="Q690" s="122">
        <f>'2026 Spring Order Form V20'!$U$469</f>
        <v>0</v>
      </c>
      <c r="S690" s="414">
        <f>'2026 Spring Order Form V20'!$W$23</f>
        <v>0</v>
      </c>
      <c r="T690" s="414">
        <f>'2026 Spring Order Form V20'!$W$23</f>
        <v>0</v>
      </c>
      <c r="U690" s="122">
        <f>'2026 Spring Order Form V20'!$X$469</f>
        <v>0</v>
      </c>
      <c r="X690" s="496"/>
      <c r="Y690" s="122"/>
    </row>
    <row r="691" spans="1:25" x14ac:dyDescent="0.15">
      <c r="A691" s="122">
        <v>690</v>
      </c>
      <c r="C691" s="415">
        <f>'2026 Spring Order Form V20'!$F$18</f>
        <v>0</v>
      </c>
      <c r="D691" s="520" t="s">
        <v>584</v>
      </c>
      <c r="E691" s="533">
        <v>4515335</v>
      </c>
      <c r="F691" s="141">
        <v>25258</v>
      </c>
      <c r="G691" s="414">
        <f>'2026 Spring Order Form V20'!$N$23</f>
        <v>0</v>
      </c>
      <c r="H691" s="414">
        <f>'2026 Spring Order Form V20'!$N$23</f>
        <v>0</v>
      </c>
      <c r="I691" s="122">
        <f>'2026 Spring Order Form V20'!$N$470</f>
        <v>0</v>
      </c>
      <c r="K691" s="414">
        <f>'2026 Spring Order Form V20'!$Q$23</f>
        <v>0</v>
      </c>
      <c r="L691" s="414">
        <f>'2026 Spring Order Form V20'!$Q$23</f>
        <v>0</v>
      </c>
      <c r="M691" s="122">
        <f>'2026 Spring Order Form V20'!$Q$470</f>
        <v>0</v>
      </c>
      <c r="O691" s="414">
        <f>'2026 Spring Order Form V20'!$T$23</f>
        <v>0</v>
      </c>
      <c r="P691" s="414">
        <f>'2026 Spring Order Form V20'!$T$23</f>
        <v>0</v>
      </c>
      <c r="Q691" s="122">
        <f>'2026 Spring Order Form V20'!$T$470</f>
        <v>0</v>
      </c>
      <c r="S691" s="414">
        <f>'2026 Spring Order Form V20'!$W$23</f>
        <v>0</v>
      </c>
      <c r="T691" s="414">
        <f>'2026 Spring Order Form V20'!$W$23</f>
        <v>0</v>
      </c>
      <c r="U691" s="122">
        <f>'2026 Spring Order Form V20'!$W$470</f>
        <v>0</v>
      </c>
      <c r="W691" s="491">
        <f>'2026 Spring Order Form V20'!$K$470</f>
        <v>46090</v>
      </c>
      <c r="X691" s="496"/>
      <c r="Y691" s="122">
        <f>'2026 Spring Order Form V20'!$BS$470</f>
        <v>23</v>
      </c>
    </row>
    <row r="692" spans="1:25" x14ac:dyDescent="0.15">
      <c r="A692" s="122">
        <v>691</v>
      </c>
      <c r="C692" s="415">
        <f>'2026 Spring Order Form V20'!$F$18</f>
        <v>0</v>
      </c>
      <c r="D692" s="520" t="s">
        <v>584</v>
      </c>
      <c r="E692" s="534" t="s">
        <v>2350</v>
      </c>
      <c r="F692" s="141">
        <v>25259</v>
      </c>
      <c r="G692" s="414">
        <f>'2026 Spring Order Form V20'!$N$23</f>
        <v>0</v>
      </c>
      <c r="H692" s="414">
        <f>'2026 Spring Order Form V20'!$N$23</f>
        <v>0</v>
      </c>
      <c r="I692" s="122">
        <f>'2026 Spring Order Form V20'!$O$470</f>
        <v>0</v>
      </c>
      <c r="K692" s="414">
        <f>'2026 Spring Order Form V20'!$Q$23</f>
        <v>0</v>
      </c>
      <c r="L692" s="414">
        <f>'2026 Spring Order Form V20'!$Q$23</f>
        <v>0</v>
      </c>
      <c r="M692" s="122">
        <f>'2026 Spring Order Form V20'!$R$470</f>
        <v>0</v>
      </c>
      <c r="O692" s="414">
        <f>'2026 Spring Order Form V20'!$T$23</f>
        <v>0</v>
      </c>
      <c r="P692" s="414">
        <f>'2026 Spring Order Form V20'!$T$23</f>
        <v>0</v>
      </c>
      <c r="Q692" s="122">
        <f>'2026 Spring Order Form V20'!$U$470</f>
        <v>0</v>
      </c>
      <c r="S692" s="414">
        <f>'2026 Spring Order Form V20'!$W$23</f>
        <v>0</v>
      </c>
      <c r="T692" s="414">
        <f>'2026 Spring Order Form V20'!$W$23</f>
        <v>0</v>
      </c>
      <c r="U692" s="122">
        <f>'2026 Spring Order Form V20'!$X$470</f>
        <v>0</v>
      </c>
      <c r="X692" s="496"/>
      <c r="Y692" s="122"/>
    </row>
    <row r="693" spans="1:25" ht="13" x14ac:dyDescent="0.15">
      <c r="A693" s="122">
        <v>692</v>
      </c>
      <c r="C693" s="415">
        <f>'2026 Spring Order Form V20'!$F$18</f>
        <v>0</v>
      </c>
      <c r="D693" s="520" t="s">
        <v>585</v>
      </c>
      <c r="E693" s="538">
        <v>4515185</v>
      </c>
      <c r="F693" s="141">
        <v>21752</v>
      </c>
      <c r="G693" s="414">
        <f>'2026 Spring Order Form V20'!$N$23</f>
        <v>0</v>
      </c>
      <c r="H693" s="414">
        <f>'2026 Spring Order Form V20'!$N$23</f>
        <v>0</v>
      </c>
      <c r="I693" s="122">
        <f>'2026 Spring Order Form V20'!$N$471</f>
        <v>0</v>
      </c>
      <c r="K693" s="414">
        <f>'2026 Spring Order Form V20'!$Q$23</f>
        <v>0</v>
      </c>
      <c r="L693" s="414">
        <f>'2026 Spring Order Form V20'!$Q$23</f>
        <v>0</v>
      </c>
      <c r="M693" s="122">
        <f>'2026 Spring Order Form V20'!$Q$471</f>
        <v>0</v>
      </c>
      <c r="O693" s="414">
        <f>'2026 Spring Order Form V20'!$T$23</f>
        <v>0</v>
      </c>
      <c r="P693" s="414">
        <f>'2026 Spring Order Form V20'!$T$23</f>
        <v>0</v>
      </c>
      <c r="Q693" s="122">
        <f>'2026 Spring Order Form V20'!$T$471</f>
        <v>0</v>
      </c>
      <c r="S693" s="414">
        <f>'2026 Spring Order Form V20'!$W$23</f>
        <v>0</v>
      </c>
      <c r="T693" s="414">
        <f>'2026 Spring Order Form V20'!$W$23</f>
        <v>0</v>
      </c>
      <c r="U693" s="122">
        <f>'2026 Spring Order Form V20'!$W$471</f>
        <v>0</v>
      </c>
      <c r="W693" s="491">
        <f>'2026 Spring Order Form V20'!$K$471</f>
        <v>46090</v>
      </c>
      <c r="X693" s="496" t="s">
        <v>2074</v>
      </c>
      <c r="Y693" s="122" t="str">
        <f>'2026 Spring Order Form V20'!$BS$471</f>
        <v>S/O</v>
      </c>
    </row>
    <row r="694" spans="1:25" x14ac:dyDescent="0.15">
      <c r="A694" s="122">
        <v>693</v>
      </c>
      <c r="C694" s="415">
        <f>'2026 Spring Order Form V20'!$F$18</f>
        <v>0</v>
      </c>
      <c r="D694" s="520" t="s">
        <v>585</v>
      </c>
      <c r="E694" s="534" t="s">
        <v>2351</v>
      </c>
      <c r="F694" s="141">
        <v>21751</v>
      </c>
      <c r="G694" s="414">
        <f>'2026 Spring Order Form V20'!$N$23</f>
        <v>0</v>
      </c>
      <c r="H694" s="414">
        <f>'2026 Spring Order Form V20'!$N$23</f>
        <v>0</v>
      </c>
      <c r="I694" s="122">
        <f>'2026 Spring Order Form V20'!$O$471</f>
        <v>0</v>
      </c>
      <c r="K694" s="414">
        <f>'2026 Spring Order Form V20'!$Q$23</f>
        <v>0</v>
      </c>
      <c r="L694" s="414">
        <f>'2026 Spring Order Form V20'!$Q$23</f>
        <v>0</v>
      </c>
      <c r="M694" s="122">
        <f>'2026 Spring Order Form V20'!$R$471</f>
        <v>0</v>
      </c>
      <c r="O694" s="414">
        <f>'2026 Spring Order Form V20'!$T$23</f>
        <v>0</v>
      </c>
      <c r="P694" s="414">
        <f>'2026 Spring Order Form V20'!$T$23</f>
        <v>0</v>
      </c>
      <c r="Q694" s="122">
        <f>'2026 Spring Order Form V20'!$U$471</f>
        <v>0</v>
      </c>
      <c r="S694" s="414">
        <f>'2026 Spring Order Form V20'!$W$23</f>
        <v>0</v>
      </c>
      <c r="T694" s="414">
        <f>'2026 Spring Order Form V20'!$W$23</f>
        <v>0</v>
      </c>
      <c r="U694" s="122">
        <f>'2026 Spring Order Form V20'!$X$471</f>
        <v>0</v>
      </c>
      <c r="X694" s="496"/>
      <c r="Y694" s="122"/>
    </row>
    <row r="695" spans="1:25" x14ac:dyDescent="0.15">
      <c r="A695" s="122">
        <v>694</v>
      </c>
      <c r="C695" s="415">
        <f>'2026 Spring Order Form V20'!$F$18</f>
        <v>0</v>
      </c>
      <c r="D695" s="520" t="s">
        <v>585</v>
      </c>
      <c r="E695" s="538">
        <v>4915188</v>
      </c>
      <c r="F695" s="141">
        <v>25204</v>
      </c>
      <c r="G695" s="414">
        <f>'2026 Spring Order Form V20'!$N$23</f>
        <v>0</v>
      </c>
      <c r="H695" s="414">
        <f>'2026 Spring Order Form V20'!$N$23</f>
        <v>0</v>
      </c>
      <c r="I695" s="122">
        <f>'2026 Spring Order Form V20'!$N$472</f>
        <v>0</v>
      </c>
      <c r="K695" s="414">
        <f>'2026 Spring Order Form V20'!$Q$23</f>
        <v>0</v>
      </c>
      <c r="L695" s="414">
        <f>'2026 Spring Order Form V20'!$Q$23</f>
        <v>0</v>
      </c>
      <c r="M695" s="122">
        <f>'2026 Spring Order Form V20'!$Q$472</f>
        <v>0</v>
      </c>
      <c r="O695" s="414">
        <f>'2026 Spring Order Form V20'!$T$23</f>
        <v>0</v>
      </c>
      <c r="P695" s="414">
        <f>'2026 Spring Order Form V20'!$T$23</f>
        <v>0</v>
      </c>
      <c r="Q695" s="122">
        <f>'2026 Spring Order Form V20'!$T$472</f>
        <v>0</v>
      </c>
      <c r="S695" s="414">
        <f>'2026 Spring Order Form V20'!$W$23</f>
        <v>0</v>
      </c>
      <c r="T695" s="414">
        <f>'2026 Spring Order Form V20'!$W$23</f>
        <v>0</v>
      </c>
      <c r="U695" s="122">
        <f>'2026 Spring Order Form V20'!$W$472</f>
        <v>0</v>
      </c>
      <c r="W695" s="491">
        <f>'2026 Spring Order Form V20'!$K$472</f>
        <v>46090</v>
      </c>
      <c r="X695" s="496"/>
      <c r="Y695" s="122" t="str">
        <f>'2026 Spring Order Form V20'!$BS$472</f>
        <v>S/O</v>
      </c>
    </row>
    <row r="696" spans="1:25" x14ac:dyDescent="0.15">
      <c r="A696" s="122">
        <v>695</v>
      </c>
      <c r="C696" s="415">
        <f>'2026 Spring Order Form V20'!$F$18</f>
        <v>0</v>
      </c>
      <c r="D696" s="520" t="s">
        <v>585</v>
      </c>
      <c r="E696" s="534" t="s">
        <v>2352</v>
      </c>
      <c r="F696" s="141">
        <v>25205</v>
      </c>
      <c r="G696" s="414">
        <f>'2026 Spring Order Form V20'!$N$23</f>
        <v>0</v>
      </c>
      <c r="H696" s="414">
        <f>'2026 Spring Order Form V20'!$N$23</f>
        <v>0</v>
      </c>
      <c r="I696" s="122">
        <f>'2026 Spring Order Form V20'!$O$472</f>
        <v>0</v>
      </c>
      <c r="K696" s="414">
        <f>'2026 Spring Order Form V20'!$Q$23</f>
        <v>0</v>
      </c>
      <c r="L696" s="414">
        <f>'2026 Spring Order Form V20'!$Q$23</f>
        <v>0</v>
      </c>
      <c r="M696" s="122">
        <f>'2026 Spring Order Form V20'!$R$472</f>
        <v>0</v>
      </c>
      <c r="O696" s="414">
        <f>'2026 Spring Order Form V20'!$T$23</f>
        <v>0</v>
      </c>
      <c r="P696" s="414">
        <f>'2026 Spring Order Form V20'!$T$23</f>
        <v>0</v>
      </c>
      <c r="Q696" s="122">
        <f>'2026 Spring Order Form V20'!$U$472</f>
        <v>0</v>
      </c>
      <c r="S696" s="414">
        <f>'2026 Spring Order Form V20'!$W$23</f>
        <v>0</v>
      </c>
      <c r="T696" s="414">
        <f>'2026 Spring Order Form V20'!$W$23</f>
        <v>0</v>
      </c>
      <c r="U696" s="122">
        <f>'2026 Spring Order Form V20'!$X$472</f>
        <v>0</v>
      </c>
      <c r="X696" s="496"/>
      <c r="Y696" s="122"/>
    </row>
    <row r="697" spans="1:25" ht="13" x14ac:dyDescent="0.15">
      <c r="A697" s="122">
        <v>696</v>
      </c>
      <c r="C697" s="415">
        <f>'2026 Spring Order Form V20'!$F$18</f>
        <v>0</v>
      </c>
      <c r="D697" s="520" t="s">
        <v>586</v>
      </c>
      <c r="E697" s="538">
        <v>4515315</v>
      </c>
      <c r="F697" s="141">
        <v>21313</v>
      </c>
      <c r="G697" s="414">
        <f>'2026 Spring Order Form V20'!$N$23</f>
        <v>0</v>
      </c>
      <c r="H697" s="414">
        <f>'2026 Spring Order Form V20'!$N$23</f>
        <v>0</v>
      </c>
      <c r="I697" s="122">
        <f>'2026 Spring Order Form V20'!$N$473</f>
        <v>0</v>
      </c>
      <c r="K697" s="414">
        <f>'2026 Spring Order Form V20'!$Q$23</f>
        <v>0</v>
      </c>
      <c r="L697" s="414">
        <f>'2026 Spring Order Form V20'!$Q$23</f>
        <v>0</v>
      </c>
      <c r="M697" s="122">
        <f>'2026 Spring Order Form V20'!$Q$473</f>
        <v>0</v>
      </c>
      <c r="O697" s="414">
        <f>'2026 Spring Order Form V20'!$T$23</f>
        <v>0</v>
      </c>
      <c r="P697" s="414">
        <f>'2026 Spring Order Form V20'!$T$23</f>
        <v>0</v>
      </c>
      <c r="Q697" s="122">
        <f>'2026 Spring Order Form V20'!$T$473</f>
        <v>0</v>
      </c>
      <c r="S697" s="414">
        <f>'2026 Spring Order Form V20'!$W$23</f>
        <v>0</v>
      </c>
      <c r="T697" s="414">
        <f>'2026 Spring Order Form V20'!$W$23</f>
        <v>0</v>
      </c>
      <c r="U697" s="122">
        <f>'2026 Spring Order Form V20'!$W$473</f>
        <v>0</v>
      </c>
      <c r="W697" s="491">
        <f>'2026 Spring Order Form V20'!$K$473</f>
        <v>46090</v>
      </c>
      <c r="X697" s="496" t="s">
        <v>2074</v>
      </c>
      <c r="Y697" s="122" t="str">
        <f>'2026 Spring Order Form V20'!$BS$473</f>
        <v>S/O</v>
      </c>
    </row>
    <row r="698" spans="1:25" x14ac:dyDescent="0.15">
      <c r="A698" s="122">
        <v>697</v>
      </c>
      <c r="C698" s="415">
        <f>'2026 Spring Order Form V20'!$F$18</f>
        <v>0</v>
      </c>
      <c r="D698" s="520" t="s">
        <v>586</v>
      </c>
      <c r="E698" s="534" t="s">
        <v>2353</v>
      </c>
      <c r="F698" s="141">
        <v>21314</v>
      </c>
      <c r="G698" s="414">
        <f>'2026 Spring Order Form V20'!$N$23</f>
        <v>0</v>
      </c>
      <c r="H698" s="414">
        <f>'2026 Spring Order Form V20'!$N$23</f>
        <v>0</v>
      </c>
      <c r="I698" s="122">
        <f>'2026 Spring Order Form V20'!$O$473</f>
        <v>0</v>
      </c>
      <c r="K698" s="414">
        <f>'2026 Spring Order Form V20'!$Q$23</f>
        <v>0</v>
      </c>
      <c r="L698" s="414">
        <f>'2026 Spring Order Form V20'!$Q$23</f>
        <v>0</v>
      </c>
      <c r="M698" s="122">
        <f>'2026 Spring Order Form V20'!$R$473</f>
        <v>0</v>
      </c>
      <c r="O698" s="414">
        <f>'2026 Spring Order Form V20'!$T$23</f>
        <v>0</v>
      </c>
      <c r="P698" s="414">
        <f>'2026 Spring Order Form V20'!$T$23</f>
        <v>0</v>
      </c>
      <c r="Q698" s="122">
        <f>'2026 Spring Order Form V20'!$U$473</f>
        <v>0</v>
      </c>
      <c r="S698" s="414">
        <f>'2026 Spring Order Form V20'!$W$23</f>
        <v>0</v>
      </c>
      <c r="T698" s="414">
        <f>'2026 Spring Order Form V20'!$W$23</f>
        <v>0</v>
      </c>
      <c r="U698" s="122">
        <f>'2026 Spring Order Form V20'!$X$473</f>
        <v>0</v>
      </c>
      <c r="X698" s="496"/>
      <c r="Y698" s="122"/>
    </row>
    <row r="699" spans="1:25" x14ac:dyDescent="0.15">
      <c r="A699" s="122">
        <v>698</v>
      </c>
      <c r="C699" s="415">
        <f>'2026 Spring Order Form V20'!$F$18</f>
        <v>0</v>
      </c>
      <c r="D699" s="520" t="s">
        <v>588</v>
      </c>
      <c r="E699" s="538">
        <v>4515405</v>
      </c>
      <c r="F699" s="141">
        <v>326</v>
      </c>
      <c r="G699" s="414">
        <f>'2026 Spring Order Form V20'!$N$23</f>
        <v>0</v>
      </c>
      <c r="H699" s="414">
        <f>'2026 Spring Order Form V20'!$N$23</f>
        <v>0</v>
      </c>
      <c r="I699" s="122">
        <f>'2026 Spring Order Form V20'!$N$474</f>
        <v>0</v>
      </c>
      <c r="K699" s="414">
        <f>'2026 Spring Order Form V20'!$Q$23</f>
        <v>0</v>
      </c>
      <c r="L699" s="414">
        <f>'2026 Spring Order Form V20'!$Q$23</f>
        <v>0</v>
      </c>
      <c r="M699" s="122">
        <f>'2026 Spring Order Form V20'!$Q$474</f>
        <v>0</v>
      </c>
      <c r="O699" s="414">
        <f>'2026 Spring Order Form V20'!$T$23</f>
        <v>0</v>
      </c>
      <c r="P699" s="414">
        <f>'2026 Spring Order Form V20'!$T$23</f>
        <v>0</v>
      </c>
      <c r="Q699" s="122">
        <f>'2026 Spring Order Form V20'!$T$474</f>
        <v>0</v>
      </c>
      <c r="S699" s="414">
        <f>'2026 Spring Order Form V20'!$W$23</f>
        <v>0</v>
      </c>
      <c r="T699" s="414">
        <f>'2026 Spring Order Form V20'!$W$23</f>
        <v>0</v>
      </c>
      <c r="U699" s="122">
        <f>'2026 Spring Order Form V20'!$W$474</f>
        <v>0</v>
      </c>
      <c r="W699" s="491">
        <f>'2026 Spring Order Form V20'!$K$474</f>
        <v>46090</v>
      </c>
      <c r="X699" s="496"/>
      <c r="Y699" s="122" t="str">
        <f>'2026 Spring Order Form V20'!$BS$474</f>
        <v>S/O</v>
      </c>
    </row>
    <row r="700" spans="1:25" x14ac:dyDescent="0.15">
      <c r="A700" s="122">
        <v>699</v>
      </c>
      <c r="C700" s="415">
        <f>'2026 Spring Order Form V20'!$F$18</f>
        <v>0</v>
      </c>
      <c r="D700" s="520" t="s">
        <v>588</v>
      </c>
      <c r="E700" s="534" t="s">
        <v>2354</v>
      </c>
      <c r="F700" s="141">
        <v>1808</v>
      </c>
      <c r="G700" s="414">
        <f>'2026 Spring Order Form V20'!$N$23</f>
        <v>0</v>
      </c>
      <c r="H700" s="414">
        <f>'2026 Spring Order Form V20'!$N$23</f>
        <v>0</v>
      </c>
      <c r="I700" s="122">
        <f>'2026 Spring Order Form V20'!$O$474</f>
        <v>0</v>
      </c>
      <c r="K700" s="414">
        <f>'2026 Spring Order Form V20'!$Q$23</f>
        <v>0</v>
      </c>
      <c r="L700" s="414">
        <f>'2026 Spring Order Form V20'!$Q$23</f>
        <v>0</v>
      </c>
      <c r="M700" s="122">
        <f>'2026 Spring Order Form V20'!$R$474</f>
        <v>0</v>
      </c>
      <c r="O700" s="414">
        <f>'2026 Spring Order Form V20'!$T$23</f>
        <v>0</v>
      </c>
      <c r="P700" s="414">
        <f>'2026 Spring Order Form V20'!$T$23</f>
        <v>0</v>
      </c>
      <c r="Q700" s="122">
        <f>'2026 Spring Order Form V20'!$U$474</f>
        <v>0</v>
      </c>
      <c r="S700" s="414">
        <f>'2026 Spring Order Form V20'!$W$23</f>
        <v>0</v>
      </c>
      <c r="T700" s="414">
        <f>'2026 Spring Order Form V20'!$W$23</f>
        <v>0</v>
      </c>
      <c r="U700" s="122">
        <f>'2026 Spring Order Form V20'!$X$474</f>
        <v>0</v>
      </c>
      <c r="X700" s="496"/>
      <c r="Y700" s="122"/>
    </row>
    <row r="701" spans="1:25" ht="13" x14ac:dyDescent="0.15">
      <c r="A701" s="122">
        <v>700</v>
      </c>
      <c r="C701" s="415">
        <f>'2026 Spring Order Form V20'!$F$18</f>
        <v>0</v>
      </c>
      <c r="D701" s="520" t="s">
        <v>589</v>
      </c>
      <c r="E701" s="538">
        <v>4915408</v>
      </c>
      <c r="F701" s="141">
        <v>4454</v>
      </c>
      <c r="G701" s="414">
        <f>'2026 Spring Order Form V20'!$N$23</f>
        <v>0</v>
      </c>
      <c r="H701" s="414">
        <f>'2026 Spring Order Form V20'!$N$23</f>
        <v>0</v>
      </c>
      <c r="I701" s="122">
        <f>'2026 Spring Order Form V20'!$N$475</f>
        <v>0</v>
      </c>
      <c r="K701" s="414">
        <f>'2026 Spring Order Form V20'!$Q$23</f>
        <v>0</v>
      </c>
      <c r="L701" s="414">
        <f>'2026 Spring Order Form V20'!$Q$23</f>
        <v>0</v>
      </c>
      <c r="M701" s="122">
        <f>'2026 Spring Order Form V20'!$Q$475</f>
        <v>0</v>
      </c>
      <c r="O701" s="414">
        <f>'2026 Spring Order Form V20'!$T$23</f>
        <v>0</v>
      </c>
      <c r="P701" s="414">
        <f>'2026 Spring Order Form V20'!$T$23</f>
        <v>0</v>
      </c>
      <c r="Q701" s="122">
        <f>'2026 Spring Order Form V20'!$T$475</f>
        <v>0</v>
      </c>
      <c r="S701" s="414">
        <f>'2026 Spring Order Form V20'!$W$23</f>
        <v>0</v>
      </c>
      <c r="T701" s="414">
        <f>'2026 Spring Order Form V20'!$W$23</f>
        <v>0</v>
      </c>
      <c r="U701" s="122">
        <f>'2026 Spring Order Form V20'!$W$475</f>
        <v>0</v>
      </c>
      <c r="W701" s="491">
        <f>'2026 Spring Order Form V20'!$K$475</f>
        <v>46090</v>
      </c>
      <c r="X701" s="496" t="s">
        <v>2074</v>
      </c>
      <c r="Y701" s="122" t="str">
        <f>'2026 Spring Order Form V20'!$BS$475</f>
        <v>S/O</v>
      </c>
    </row>
    <row r="702" spans="1:25" x14ac:dyDescent="0.15">
      <c r="A702" s="122">
        <v>701</v>
      </c>
      <c r="C702" s="415">
        <f>'2026 Spring Order Form V20'!$F$18</f>
        <v>0</v>
      </c>
      <c r="D702" s="520" t="s">
        <v>589</v>
      </c>
      <c r="E702" s="534" t="s">
        <v>2355</v>
      </c>
      <c r="F702" s="141">
        <v>1809</v>
      </c>
      <c r="G702" s="414">
        <f>'2026 Spring Order Form V20'!$N$23</f>
        <v>0</v>
      </c>
      <c r="H702" s="414">
        <f>'2026 Spring Order Form V20'!$N$23</f>
        <v>0</v>
      </c>
      <c r="I702" s="122">
        <f>'2026 Spring Order Form V20'!$O$475</f>
        <v>0</v>
      </c>
      <c r="K702" s="414">
        <f>'2026 Spring Order Form V20'!$Q$23</f>
        <v>0</v>
      </c>
      <c r="L702" s="414">
        <f>'2026 Spring Order Form V20'!$Q$23</f>
        <v>0</v>
      </c>
      <c r="M702" s="122">
        <f>'2026 Spring Order Form V20'!$R$475</f>
        <v>0</v>
      </c>
      <c r="O702" s="414">
        <f>'2026 Spring Order Form V20'!$T$23</f>
        <v>0</v>
      </c>
      <c r="P702" s="414">
        <f>'2026 Spring Order Form V20'!$T$23</f>
        <v>0</v>
      </c>
      <c r="Q702" s="122">
        <f>'2026 Spring Order Form V20'!$U$475</f>
        <v>0</v>
      </c>
      <c r="S702" s="414">
        <f>'2026 Spring Order Form V20'!$W$23</f>
        <v>0</v>
      </c>
      <c r="T702" s="414">
        <f>'2026 Spring Order Form V20'!$W$23</f>
        <v>0</v>
      </c>
      <c r="U702" s="122">
        <f>'2026 Spring Order Form V20'!$X$475</f>
        <v>0</v>
      </c>
      <c r="X702" s="496"/>
      <c r="Y702" s="122"/>
    </row>
    <row r="703" spans="1:25" x14ac:dyDescent="0.15">
      <c r="A703" s="122">
        <v>702</v>
      </c>
      <c r="C703" s="415">
        <f>'2026 Spring Order Form V20'!$F$18</f>
        <v>0</v>
      </c>
      <c r="D703" s="520" t="s">
        <v>590</v>
      </c>
      <c r="E703" s="533">
        <v>4515445</v>
      </c>
      <c r="F703" s="141">
        <v>416</v>
      </c>
      <c r="G703" s="414">
        <f>'2026 Spring Order Form V20'!$N$23</f>
        <v>0</v>
      </c>
      <c r="H703" s="414">
        <f>'2026 Spring Order Form V20'!$N$23</f>
        <v>0</v>
      </c>
      <c r="I703" s="122">
        <f>'2026 Spring Order Form V20'!$N$476</f>
        <v>0</v>
      </c>
      <c r="K703" s="414">
        <f>'2026 Spring Order Form V20'!$Q$23</f>
        <v>0</v>
      </c>
      <c r="L703" s="414">
        <f>'2026 Spring Order Form V20'!$Q$23</f>
        <v>0</v>
      </c>
      <c r="M703" s="122">
        <f>'2026 Spring Order Form V20'!$Q$476</f>
        <v>0</v>
      </c>
      <c r="O703" s="414">
        <f>'2026 Spring Order Form V20'!$T$23</f>
        <v>0</v>
      </c>
      <c r="P703" s="414">
        <f>'2026 Spring Order Form V20'!$T$23</f>
        <v>0</v>
      </c>
      <c r="Q703" s="122">
        <f>'2026 Spring Order Form V20'!$T$476</f>
        <v>0</v>
      </c>
      <c r="S703" s="414">
        <f>'2026 Spring Order Form V20'!$W$23</f>
        <v>0</v>
      </c>
      <c r="T703" s="414">
        <f>'2026 Spring Order Form V20'!$W$23</f>
        <v>0</v>
      </c>
      <c r="U703" s="122">
        <f>'2026 Spring Order Form V20'!$W$476</f>
        <v>0</v>
      </c>
      <c r="W703" s="491">
        <f>'2026 Spring Order Form V20'!$K$476</f>
        <v>46090</v>
      </c>
      <c r="X703" s="496"/>
      <c r="Y703" s="122">
        <f>'2026 Spring Order Form V20'!$BS$476</f>
        <v>54</v>
      </c>
    </row>
    <row r="704" spans="1:25" x14ac:dyDescent="0.15">
      <c r="A704" s="122">
        <v>703</v>
      </c>
      <c r="C704" s="415">
        <f>'2026 Spring Order Form V20'!$F$18</f>
        <v>0</v>
      </c>
      <c r="D704" s="520" t="s">
        <v>590</v>
      </c>
      <c r="E704" s="534" t="s">
        <v>2356</v>
      </c>
      <c r="F704" s="141">
        <v>1813</v>
      </c>
      <c r="G704" s="414">
        <f>'2026 Spring Order Form V20'!$N$23</f>
        <v>0</v>
      </c>
      <c r="H704" s="414">
        <f>'2026 Spring Order Form V20'!$N$23</f>
        <v>0</v>
      </c>
      <c r="I704" s="122">
        <f>'2026 Spring Order Form V20'!$O$476</f>
        <v>0</v>
      </c>
      <c r="K704" s="414">
        <f>'2026 Spring Order Form V20'!$Q$23</f>
        <v>0</v>
      </c>
      <c r="L704" s="414">
        <f>'2026 Spring Order Form V20'!$Q$23</f>
        <v>0</v>
      </c>
      <c r="M704" s="122">
        <f>'2026 Spring Order Form V20'!$R$476</f>
        <v>0</v>
      </c>
      <c r="O704" s="414">
        <f>'2026 Spring Order Form V20'!$T$23</f>
        <v>0</v>
      </c>
      <c r="P704" s="414">
        <f>'2026 Spring Order Form V20'!$T$23</f>
        <v>0</v>
      </c>
      <c r="Q704" s="122">
        <f>'2026 Spring Order Form V20'!$U$476</f>
        <v>0</v>
      </c>
      <c r="S704" s="414">
        <f>'2026 Spring Order Form V20'!$W$23</f>
        <v>0</v>
      </c>
      <c r="T704" s="414">
        <f>'2026 Spring Order Form V20'!$W$23</f>
        <v>0</v>
      </c>
      <c r="U704" s="122">
        <f>'2026 Spring Order Form V20'!$X$476</f>
        <v>0</v>
      </c>
      <c r="X704" s="496"/>
      <c r="Y704" s="122"/>
    </row>
    <row r="705" spans="1:25" ht="13" x14ac:dyDescent="0.15">
      <c r="A705" s="122">
        <v>704</v>
      </c>
      <c r="C705" s="415">
        <f>'2026 Spring Order Form V20'!$F$18</f>
        <v>0</v>
      </c>
      <c r="D705" s="520" t="s">
        <v>591</v>
      </c>
      <c r="E705" s="533">
        <v>4515455</v>
      </c>
      <c r="F705" s="141">
        <v>3691</v>
      </c>
      <c r="G705" s="414">
        <f>'2026 Spring Order Form V20'!$N$23</f>
        <v>0</v>
      </c>
      <c r="H705" s="414">
        <f>'2026 Spring Order Form V20'!$N$23</f>
        <v>0</v>
      </c>
      <c r="I705" s="122">
        <f>'2026 Spring Order Form V20'!$N$477</f>
        <v>0</v>
      </c>
      <c r="K705" s="414">
        <f>'2026 Spring Order Form V20'!$Q$23</f>
        <v>0</v>
      </c>
      <c r="L705" s="414">
        <f>'2026 Spring Order Form V20'!$Q$23</f>
        <v>0</v>
      </c>
      <c r="M705" s="122">
        <f>'2026 Spring Order Form V20'!$Q$477</f>
        <v>0</v>
      </c>
      <c r="O705" s="414">
        <f>'2026 Spring Order Form V20'!$T$23</f>
        <v>0</v>
      </c>
      <c r="P705" s="414">
        <f>'2026 Spring Order Form V20'!$T$23</f>
        <v>0</v>
      </c>
      <c r="Q705" s="122">
        <f>'2026 Spring Order Form V20'!$T$477</f>
        <v>0</v>
      </c>
      <c r="S705" s="414">
        <f>'2026 Spring Order Form V20'!$W$23</f>
        <v>0</v>
      </c>
      <c r="T705" s="414">
        <f>'2026 Spring Order Form V20'!$W$23</f>
        <v>0</v>
      </c>
      <c r="U705" s="122">
        <f>'2026 Spring Order Form V20'!$W$477</f>
        <v>0</v>
      </c>
      <c r="W705" s="491">
        <f>'2026 Spring Order Form V20'!$K$477</f>
        <v>46090</v>
      </c>
      <c r="X705" s="496" t="s">
        <v>2074</v>
      </c>
      <c r="Y705" s="122">
        <f>'2026 Spring Order Form V20'!$BS$477</f>
        <v>34</v>
      </c>
    </row>
    <row r="706" spans="1:25" x14ac:dyDescent="0.15">
      <c r="A706" s="122">
        <v>705</v>
      </c>
      <c r="C706" s="415">
        <f>'2026 Spring Order Form V20'!$F$18</f>
        <v>0</v>
      </c>
      <c r="D706" s="520" t="s">
        <v>591</v>
      </c>
      <c r="E706" s="534" t="s">
        <v>2357</v>
      </c>
      <c r="F706" s="141">
        <v>1815</v>
      </c>
      <c r="G706" s="414">
        <f>'2026 Spring Order Form V20'!$N$23</f>
        <v>0</v>
      </c>
      <c r="H706" s="414">
        <f>'2026 Spring Order Form V20'!$N$23</f>
        <v>0</v>
      </c>
      <c r="I706" s="122">
        <f>'2026 Spring Order Form V20'!$O$477</f>
        <v>0</v>
      </c>
      <c r="K706" s="414">
        <f>'2026 Spring Order Form V20'!$Q$23</f>
        <v>0</v>
      </c>
      <c r="L706" s="414">
        <f>'2026 Spring Order Form V20'!$Q$23</f>
        <v>0</v>
      </c>
      <c r="M706" s="122">
        <f>'2026 Spring Order Form V20'!$R$477</f>
        <v>0</v>
      </c>
      <c r="O706" s="414">
        <f>'2026 Spring Order Form V20'!$T$23</f>
        <v>0</v>
      </c>
      <c r="P706" s="414">
        <f>'2026 Spring Order Form V20'!$T$23</f>
        <v>0</v>
      </c>
      <c r="Q706" s="122">
        <f>'2026 Spring Order Form V20'!$U$477</f>
        <v>0</v>
      </c>
      <c r="S706" s="414">
        <f>'2026 Spring Order Form V20'!$W$23</f>
        <v>0</v>
      </c>
      <c r="T706" s="414">
        <f>'2026 Spring Order Form V20'!$W$23</f>
        <v>0</v>
      </c>
      <c r="U706" s="122">
        <f>'2026 Spring Order Form V20'!$X$477</f>
        <v>0</v>
      </c>
      <c r="X706" s="496"/>
      <c r="Y706" s="122"/>
    </row>
    <row r="707" spans="1:25" x14ac:dyDescent="0.15">
      <c r="A707" s="122">
        <v>706</v>
      </c>
      <c r="C707" s="415">
        <f>'2026 Spring Order Form V20'!$F$18</f>
        <v>0</v>
      </c>
      <c r="D707" s="520" t="s">
        <v>593</v>
      </c>
      <c r="E707" s="533">
        <v>4515605</v>
      </c>
      <c r="F707" s="141">
        <v>344</v>
      </c>
      <c r="G707" s="414">
        <f>'2026 Spring Order Form V20'!$N$23</f>
        <v>0</v>
      </c>
      <c r="H707" s="414">
        <f>'2026 Spring Order Form V20'!$N$23</f>
        <v>0</v>
      </c>
      <c r="I707" s="122">
        <f>'2026 Spring Order Form V20'!$N$479</f>
        <v>0</v>
      </c>
      <c r="K707" s="414">
        <f>'2026 Spring Order Form V20'!$Q$23</f>
        <v>0</v>
      </c>
      <c r="L707" s="414">
        <f>'2026 Spring Order Form V20'!$Q$23</f>
        <v>0</v>
      </c>
      <c r="M707" s="122">
        <f>'2026 Spring Order Form V20'!$Q$479</f>
        <v>0</v>
      </c>
      <c r="O707" s="414">
        <f>'2026 Spring Order Form V20'!$T$23</f>
        <v>0</v>
      </c>
      <c r="P707" s="414">
        <f>'2026 Spring Order Form V20'!$T$23</f>
        <v>0</v>
      </c>
      <c r="Q707" s="122">
        <f>'2026 Spring Order Form V20'!$T$479</f>
        <v>0</v>
      </c>
      <c r="S707" s="414">
        <f>'2026 Spring Order Form V20'!$W$23</f>
        <v>0</v>
      </c>
      <c r="T707" s="414">
        <f>'2026 Spring Order Form V20'!$W$23</f>
        <v>0</v>
      </c>
      <c r="U707" s="122">
        <f>'2026 Spring Order Form V20'!$W$479</f>
        <v>0</v>
      </c>
      <c r="W707" s="491">
        <f>'2026 Spring Order Form V20'!$K$479</f>
        <v>46090</v>
      </c>
      <c r="X707" s="496"/>
      <c r="Y707" s="122">
        <f>'2026 Spring Order Form V20'!$BS$479</f>
        <v>61</v>
      </c>
    </row>
    <row r="708" spans="1:25" x14ac:dyDescent="0.15">
      <c r="A708" s="122">
        <v>707</v>
      </c>
      <c r="C708" s="415">
        <f>'2026 Spring Order Form V20'!$F$18</f>
        <v>0</v>
      </c>
      <c r="D708" s="520" t="s">
        <v>593</v>
      </c>
      <c r="E708" s="534" t="s">
        <v>2358</v>
      </c>
      <c r="F708" s="141">
        <v>1818</v>
      </c>
      <c r="G708" s="414">
        <f>'2026 Spring Order Form V20'!$N$23</f>
        <v>0</v>
      </c>
      <c r="H708" s="414">
        <f>'2026 Spring Order Form V20'!$N$23</f>
        <v>0</v>
      </c>
      <c r="I708" s="122">
        <f>'2026 Spring Order Form V20'!$O$479</f>
        <v>0</v>
      </c>
      <c r="K708" s="414">
        <f>'2026 Spring Order Form V20'!$Q$23</f>
        <v>0</v>
      </c>
      <c r="L708" s="414">
        <f>'2026 Spring Order Form V20'!$Q$23</f>
        <v>0</v>
      </c>
      <c r="M708" s="122">
        <f>'2026 Spring Order Form V20'!$R$479</f>
        <v>0</v>
      </c>
      <c r="O708" s="414">
        <f>'2026 Spring Order Form V20'!$T$23</f>
        <v>0</v>
      </c>
      <c r="P708" s="414">
        <f>'2026 Spring Order Form V20'!$T$23</f>
        <v>0</v>
      </c>
      <c r="Q708" s="122">
        <f>'2026 Spring Order Form V20'!$U$479</f>
        <v>0</v>
      </c>
      <c r="S708" s="414">
        <f>'2026 Spring Order Form V20'!$W$23</f>
        <v>0</v>
      </c>
      <c r="T708" s="414">
        <f>'2026 Spring Order Form V20'!$W$23</f>
        <v>0</v>
      </c>
      <c r="U708" s="122">
        <f>'2026 Spring Order Form V20'!$X$479</f>
        <v>0</v>
      </c>
      <c r="X708" s="496"/>
      <c r="Y708" s="122"/>
    </row>
    <row r="709" spans="1:25" x14ac:dyDescent="0.15">
      <c r="A709" s="122">
        <v>708</v>
      </c>
      <c r="C709" s="415">
        <f>'2026 Spring Order Form V20'!$F$18</f>
        <v>0</v>
      </c>
      <c r="D709" s="520" t="s">
        <v>594</v>
      </c>
      <c r="E709" s="533">
        <v>4515625</v>
      </c>
      <c r="F709" s="141">
        <v>25262</v>
      </c>
      <c r="G709" s="414">
        <f>'2026 Spring Order Form V20'!$N$23</f>
        <v>0</v>
      </c>
      <c r="H709" s="414">
        <f>'2026 Spring Order Form V20'!$N$23</f>
        <v>0</v>
      </c>
      <c r="I709" s="122">
        <f>'2026 Spring Order Form V20'!$N$480</f>
        <v>0</v>
      </c>
      <c r="K709" s="414">
        <f>'2026 Spring Order Form V20'!$Q$23</f>
        <v>0</v>
      </c>
      <c r="L709" s="414">
        <f>'2026 Spring Order Form V20'!$Q$23</f>
        <v>0</v>
      </c>
      <c r="M709" s="122">
        <f>'2026 Spring Order Form V20'!$Q$480</f>
        <v>0</v>
      </c>
      <c r="O709" s="414">
        <f>'2026 Spring Order Form V20'!$T$23</f>
        <v>0</v>
      </c>
      <c r="P709" s="414">
        <f>'2026 Spring Order Form V20'!$T$23</f>
        <v>0</v>
      </c>
      <c r="Q709" s="122">
        <f>'2026 Spring Order Form V20'!$T$480</f>
        <v>0</v>
      </c>
      <c r="S709" s="414">
        <f>'2026 Spring Order Form V20'!$W$23</f>
        <v>0</v>
      </c>
      <c r="T709" s="414">
        <f>'2026 Spring Order Form V20'!$W$23</f>
        <v>0</v>
      </c>
      <c r="U709" s="122">
        <f>'2026 Spring Order Form V20'!$W$480</f>
        <v>0</v>
      </c>
      <c r="W709" s="491">
        <f>'2026 Spring Order Form V20'!$K$480</f>
        <v>46090</v>
      </c>
      <c r="X709" s="496"/>
      <c r="Y709" s="122">
        <f>'2026 Spring Order Form V20'!$BS$480</f>
        <v>68</v>
      </c>
    </row>
    <row r="710" spans="1:25" x14ac:dyDescent="0.15">
      <c r="A710" s="122">
        <v>709</v>
      </c>
      <c r="C710" s="415">
        <f>'2026 Spring Order Form V20'!$F$18</f>
        <v>0</v>
      </c>
      <c r="D710" s="520" t="s">
        <v>594</v>
      </c>
      <c r="E710" s="534" t="s">
        <v>2359</v>
      </c>
      <c r="F710" s="141">
        <v>25263</v>
      </c>
      <c r="G710" s="414">
        <f>'2026 Spring Order Form V20'!$N$23</f>
        <v>0</v>
      </c>
      <c r="H710" s="414">
        <f>'2026 Spring Order Form V20'!$N$23</f>
        <v>0</v>
      </c>
      <c r="I710" s="122">
        <f>'2026 Spring Order Form V20'!$O$480</f>
        <v>0</v>
      </c>
      <c r="K710" s="414">
        <f>'2026 Spring Order Form V20'!$Q$23</f>
        <v>0</v>
      </c>
      <c r="L710" s="414">
        <f>'2026 Spring Order Form V20'!$Q$23</f>
        <v>0</v>
      </c>
      <c r="M710" s="122">
        <f>'2026 Spring Order Form V20'!$R$480</f>
        <v>0</v>
      </c>
      <c r="O710" s="414">
        <f>'2026 Spring Order Form V20'!$T$23</f>
        <v>0</v>
      </c>
      <c r="P710" s="414">
        <f>'2026 Spring Order Form V20'!$T$23</f>
        <v>0</v>
      </c>
      <c r="Q710" s="122">
        <f>'2026 Spring Order Form V20'!$U$480</f>
        <v>0</v>
      </c>
      <c r="S710" s="414">
        <f>'2026 Spring Order Form V20'!$W$23</f>
        <v>0</v>
      </c>
      <c r="T710" s="414">
        <f>'2026 Spring Order Form V20'!$W$23</f>
        <v>0</v>
      </c>
      <c r="U710" s="122">
        <f>'2026 Spring Order Form V20'!$X$480</f>
        <v>0</v>
      </c>
      <c r="X710" s="496"/>
      <c r="Y710" s="122"/>
    </row>
    <row r="711" spans="1:25" x14ac:dyDescent="0.15">
      <c r="A711" s="122">
        <v>710</v>
      </c>
      <c r="C711" s="415">
        <f>'2026 Spring Order Form V20'!$F$18</f>
        <v>0</v>
      </c>
      <c r="D711" s="520" t="s">
        <v>595</v>
      </c>
      <c r="E711" s="538">
        <v>4515645</v>
      </c>
      <c r="F711" s="141">
        <v>28470</v>
      </c>
      <c r="G711" s="414">
        <f>'2026 Spring Order Form V20'!$N$23</f>
        <v>0</v>
      </c>
      <c r="H711" s="414">
        <f>'2026 Spring Order Form V20'!$N$23</f>
        <v>0</v>
      </c>
      <c r="I711" s="122">
        <f>'2026 Spring Order Form V20'!$N$481</f>
        <v>0</v>
      </c>
      <c r="K711" s="414">
        <f>'2026 Spring Order Form V20'!$Q$23</f>
        <v>0</v>
      </c>
      <c r="L711" s="414">
        <f>'2026 Spring Order Form V20'!$Q$23</f>
        <v>0</v>
      </c>
      <c r="M711" s="122">
        <f>'2026 Spring Order Form V20'!$Q$481</f>
        <v>0</v>
      </c>
      <c r="O711" s="414">
        <f>'2026 Spring Order Form V20'!$T$23</f>
        <v>0</v>
      </c>
      <c r="P711" s="414">
        <f>'2026 Spring Order Form V20'!$T$23</f>
        <v>0</v>
      </c>
      <c r="Q711" s="122">
        <f>'2026 Spring Order Form V20'!$T$481</f>
        <v>0</v>
      </c>
      <c r="S711" s="414">
        <f>'2026 Spring Order Form V20'!$W$23</f>
        <v>0</v>
      </c>
      <c r="T711" s="414">
        <f>'2026 Spring Order Form V20'!$W$23</f>
        <v>0</v>
      </c>
      <c r="U711" s="122">
        <f>'2026 Spring Order Form V20'!$W$481</f>
        <v>0</v>
      </c>
      <c r="W711" s="491">
        <f>'2026 Spring Order Form V20'!$K$481</f>
        <v>46090</v>
      </c>
      <c r="X711" s="496"/>
      <c r="Y711" s="122">
        <f>'2026 Spring Order Form V20'!$BS$481</f>
        <v>37</v>
      </c>
    </row>
    <row r="712" spans="1:25" x14ac:dyDescent="0.15">
      <c r="A712" s="122">
        <v>711</v>
      </c>
      <c r="C712" s="415">
        <f>'2026 Spring Order Form V20'!$F$18</f>
        <v>0</v>
      </c>
      <c r="D712" s="520" t="s">
        <v>595</v>
      </c>
      <c r="E712" s="534" t="s">
        <v>2360</v>
      </c>
      <c r="F712" s="141">
        <v>28632</v>
      </c>
      <c r="G712" s="414">
        <f>'2026 Spring Order Form V20'!$N$23</f>
        <v>0</v>
      </c>
      <c r="H712" s="414">
        <f>'2026 Spring Order Form V20'!$N$23</f>
        <v>0</v>
      </c>
      <c r="I712" s="122">
        <f>'2026 Spring Order Form V20'!$O$481</f>
        <v>0</v>
      </c>
      <c r="K712" s="414">
        <f>'2026 Spring Order Form V20'!$Q$23</f>
        <v>0</v>
      </c>
      <c r="L712" s="414">
        <f>'2026 Spring Order Form V20'!$Q$23</f>
        <v>0</v>
      </c>
      <c r="M712" s="122">
        <f>'2026 Spring Order Form V20'!$R$481</f>
        <v>0</v>
      </c>
      <c r="O712" s="414">
        <f>'2026 Spring Order Form V20'!$T$23</f>
        <v>0</v>
      </c>
      <c r="P712" s="414">
        <f>'2026 Spring Order Form V20'!$T$23</f>
        <v>0</v>
      </c>
      <c r="Q712" s="122">
        <f>'2026 Spring Order Form V20'!$U$481</f>
        <v>0</v>
      </c>
      <c r="S712" s="414">
        <f>'2026 Spring Order Form V20'!$W$23</f>
        <v>0</v>
      </c>
      <c r="T712" s="414">
        <f>'2026 Spring Order Form V20'!$W$23</f>
        <v>0</v>
      </c>
      <c r="U712" s="122">
        <f>'2026 Spring Order Form V20'!$X$481</f>
        <v>0</v>
      </c>
      <c r="X712" s="496"/>
      <c r="Y712" s="122"/>
    </row>
    <row r="713" spans="1:25" x14ac:dyDescent="0.15">
      <c r="A713" s="122">
        <v>712</v>
      </c>
      <c r="C713" s="415">
        <f>'2026 Spring Order Form V20'!$F$18</f>
        <v>0</v>
      </c>
      <c r="D713" s="520" t="s">
        <v>596</v>
      </c>
      <c r="E713" s="538">
        <v>4515615</v>
      </c>
      <c r="F713" s="141">
        <v>27066</v>
      </c>
      <c r="G713" s="414">
        <f>'2026 Spring Order Form V20'!$N$23</f>
        <v>0</v>
      </c>
      <c r="H713" s="414">
        <f>'2026 Spring Order Form V20'!$N$23</f>
        <v>0</v>
      </c>
      <c r="I713" s="122">
        <f>'2026 Spring Order Form V20'!$N$482</f>
        <v>0</v>
      </c>
      <c r="K713" s="414">
        <f>'2026 Spring Order Form V20'!$Q$23</f>
        <v>0</v>
      </c>
      <c r="L713" s="414">
        <f>'2026 Spring Order Form V20'!$Q$23</f>
        <v>0</v>
      </c>
      <c r="M713" s="122">
        <f>'2026 Spring Order Form V20'!$Q$482</f>
        <v>0</v>
      </c>
      <c r="O713" s="414">
        <f>'2026 Spring Order Form V20'!$T$23</f>
        <v>0</v>
      </c>
      <c r="P713" s="414">
        <f>'2026 Spring Order Form V20'!$T$23</f>
        <v>0</v>
      </c>
      <c r="Q713" s="122">
        <f>'2026 Spring Order Form V20'!$T$482</f>
        <v>0</v>
      </c>
      <c r="S713" s="414">
        <f>'2026 Spring Order Form V20'!$W$23</f>
        <v>0</v>
      </c>
      <c r="T713" s="414">
        <f>'2026 Spring Order Form V20'!$W$23</f>
        <v>0</v>
      </c>
      <c r="U713" s="122">
        <f>'2026 Spring Order Form V20'!$W$482</f>
        <v>0</v>
      </c>
      <c r="W713" s="491">
        <f>'2026 Spring Order Form V20'!$K$482</f>
        <v>46090</v>
      </c>
      <c r="X713" s="496"/>
      <c r="Y713" s="122">
        <f>'2026 Spring Order Form V20'!$BS$482</f>
        <v>58</v>
      </c>
    </row>
    <row r="714" spans="1:25" x14ac:dyDescent="0.15">
      <c r="A714" s="122">
        <v>713</v>
      </c>
      <c r="C714" s="415">
        <f>'2026 Spring Order Form V20'!$F$18</f>
        <v>0</v>
      </c>
      <c r="D714" s="520" t="s">
        <v>596</v>
      </c>
      <c r="E714" s="534" t="s">
        <v>2361</v>
      </c>
      <c r="F714" s="141">
        <v>27232</v>
      </c>
      <c r="G714" s="414">
        <f>'2026 Spring Order Form V20'!$N$23</f>
        <v>0</v>
      </c>
      <c r="H714" s="414">
        <f>'2026 Spring Order Form V20'!$N$23</f>
        <v>0</v>
      </c>
      <c r="I714" s="122">
        <f>'2026 Spring Order Form V20'!$O$482</f>
        <v>0</v>
      </c>
      <c r="K714" s="414">
        <f>'2026 Spring Order Form V20'!$Q$23</f>
        <v>0</v>
      </c>
      <c r="L714" s="414">
        <f>'2026 Spring Order Form V20'!$Q$23</f>
        <v>0</v>
      </c>
      <c r="M714" s="122">
        <f>'2026 Spring Order Form V20'!$R$482</f>
        <v>0</v>
      </c>
      <c r="O714" s="414">
        <f>'2026 Spring Order Form V20'!$T$23</f>
        <v>0</v>
      </c>
      <c r="P714" s="414">
        <f>'2026 Spring Order Form V20'!$T$23</f>
        <v>0</v>
      </c>
      <c r="Q714" s="122">
        <f>'2026 Spring Order Form V20'!$U$482</f>
        <v>0</v>
      </c>
      <c r="S714" s="414">
        <f>'2026 Spring Order Form V20'!$W$23</f>
        <v>0</v>
      </c>
      <c r="T714" s="414">
        <f>'2026 Spring Order Form V20'!$W$23</f>
        <v>0</v>
      </c>
      <c r="U714" s="122">
        <f>'2026 Spring Order Form V20'!$X$482</f>
        <v>0</v>
      </c>
      <c r="X714" s="496"/>
      <c r="Y714" s="122"/>
    </row>
    <row r="715" spans="1:25" x14ac:dyDescent="0.15">
      <c r="A715" s="122">
        <v>714</v>
      </c>
      <c r="C715" s="415">
        <f>'2026 Spring Order Form V20'!$F$18</f>
        <v>0</v>
      </c>
      <c r="D715" s="520" t="s">
        <v>599</v>
      </c>
      <c r="E715" s="533">
        <v>4516555</v>
      </c>
      <c r="F715" s="141">
        <v>635</v>
      </c>
      <c r="G715" s="414">
        <f>'2026 Spring Order Form V20'!$N$23</f>
        <v>0</v>
      </c>
      <c r="H715" s="414">
        <f>'2026 Spring Order Form V20'!$N$23</f>
        <v>0</v>
      </c>
      <c r="I715" s="122">
        <f>'2026 Spring Order Form V20'!$N$485</f>
        <v>0</v>
      </c>
      <c r="K715" s="414">
        <f>'2026 Spring Order Form V20'!$Q$23</f>
        <v>0</v>
      </c>
      <c r="L715" s="414">
        <f>'2026 Spring Order Form V20'!$Q$23</f>
        <v>0</v>
      </c>
      <c r="M715" s="122">
        <f>'2026 Spring Order Form V20'!$Q$485</f>
        <v>0</v>
      </c>
      <c r="O715" s="414">
        <f>'2026 Spring Order Form V20'!$T$23</f>
        <v>0</v>
      </c>
      <c r="P715" s="414">
        <f>'2026 Spring Order Form V20'!$T$23</f>
        <v>0</v>
      </c>
      <c r="Q715" s="122">
        <f>'2026 Spring Order Form V20'!$T$485</f>
        <v>0</v>
      </c>
      <c r="S715" s="414">
        <f>'2026 Spring Order Form V20'!$W$23</f>
        <v>0</v>
      </c>
      <c r="T715" s="414">
        <f>'2026 Spring Order Form V20'!$W$23</f>
        <v>0</v>
      </c>
      <c r="U715" s="122">
        <f>'2026 Spring Order Form V20'!$W$485</f>
        <v>0</v>
      </c>
      <c r="W715" s="491">
        <f>'2026 Spring Order Form V20'!$K$485</f>
        <v>46090</v>
      </c>
      <c r="X715" s="496"/>
      <c r="Y715" s="122">
        <f>'2026 Spring Order Form V20'!$BS$485</f>
        <v>189</v>
      </c>
    </row>
    <row r="716" spans="1:25" x14ac:dyDescent="0.15">
      <c r="A716" s="122">
        <v>715</v>
      </c>
      <c r="C716" s="415">
        <f>'2026 Spring Order Form V20'!$F$18</f>
        <v>0</v>
      </c>
      <c r="D716" s="520" t="s">
        <v>599</v>
      </c>
      <c r="E716" s="534" t="s">
        <v>2362</v>
      </c>
      <c r="F716" s="141">
        <v>1849</v>
      </c>
      <c r="G716" s="414">
        <f>'2026 Spring Order Form V20'!$N$23</f>
        <v>0</v>
      </c>
      <c r="H716" s="414">
        <f>'2026 Spring Order Form V20'!$N$23</f>
        <v>0</v>
      </c>
      <c r="I716" s="122">
        <f>'2026 Spring Order Form V20'!$O$485</f>
        <v>0</v>
      </c>
      <c r="K716" s="414">
        <f>'2026 Spring Order Form V20'!$Q$23</f>
        <v>0</v>
      </c>
      <c r="L716" s="414">
        <f>'2026 Spring Order Form V20'!$Q$23</f>
        <v>0</v>
      </c>
      <c r="M716" s="122">
        <f>'2026 Spring Order Form V20'!$R$485</f>
        <v>0</v>
      </c>
      <c r="O716" s="414">
        <f>'2026 Spring Order Form V20'!$T$23</f>
        <v>0</v>
      </c>
      <c r="P716" s="414">
        <f>'2026 Spring Order Form V20'!$T$23</f>
        <v>0</v>
      </c>
      <c r="Q716" s="122">
        <f>'2026 Spring Order Form V20'!$U$485</f>
        <v>0</v>
      </c>
      <c r="S716" s="414">
        <f>'2026 Spring Order Form V20'!$W$23</f>
        <v>0</v>
      </c>
      <c r="T716" s="414">
        <f>'2026 Spring Order Form V20'!$W$23</f>
        <v>0</v>
      </c>
      <c r="U716" s="122">
        <f>'2026 Spring Order Form V20'!$X$485</f>
        <v>0</v>
      </c>
      <c r="X716" s="496"/>
      <c r="Y716" s="122"/>
    </row>
    <row r="717" spans="1:25" x14ac:dyDescent="0.15">
      <c r="A717" s="122">
        <v>716</v>
      </c>
      <c r="C717" s="415">
        <f>'2026 Spring Order Form V20'!$F$18</f>
        <v>0</v>
      </c>
      <c r="D717" s="520" t="s">
        <v>599</v>
      </c>
      <c r="E717" s="533">
        <v>4916558</v>
      </c>
      <c r="F717" s="141">
        <v>4464</v>
      </c>
      <c r="G717" s="414">
        <f>'2026 Spring Order Form V20'!$N$23</f>
        <v>0</v>
      </c>
      <c r="H717" s="414">
        <f>'2026 Spring Order Form V20'!$N$23</f>
        <v>0</v>
      </c>
      <c r="I717" s="122">
        <f>'2026 Spring Order Form V20'!$N$486</f>
        <v>0</v>
      </c>
      <c r="K717" s="414">
        <f>'2026 Spring Order Form V20'!$Q$23</f>
        <v>0</v>
      </c>
      <c r="L717" s="414">
        <f>'2026 Spring Order Form V20'!$Q$23</f>
        <v>0</v>
      </c>
      <c r="M717" s="122">
        <f>'2026 Spring Order Form V20'!$Q$486</f>
        <v>0</v>
      </c>
      <c r="O717" s="414">
        <f>'2026 Spring Order Form V20'!$T$23</f>
        <v>0</v>
      </c>
      <c r="P717" s="414">
        <f>'2026 Spring Order Form V20'!$T$23</f>
        <v>0</v>
      </c>
      <c r="Q717" s="122">
        <f>'2026 Spring Order Form V20'!$T$486</f>
        <v>0</v>
      </c>
      <c r="S717" s="414">
        <f>'2026 Spring Order Form V20'!$W$23</f>
        <v>0</v>
      </c>
      <c r="T717" s="414">
        <f>'2026 Spring Order Form V20'!$W$23</f>
        <v>0</v>
      </c>
      <c r="U717" s="122">
        <f>'2026 Spring Order Form V20'!$W$486</f>
        <v>0</v>
      </c>
      <c r="W717" s="491">
        <f>'2026 Spring Order Form V20'!$K$486</f>
        <v>0</v>
      </c>
      <c r="X717" s="496"/>
      <c r="Y717" s="122" t="str">
        <f>'2026 Spring Order Form V20'!$BS$486</f>
        <v>S/O</v>
      </c>
    </row>
    <row r="718" spans="1:25" x14ac:dyDescent="0.15">
      <c r="A718" s="122">
        <v>717</v>
      </c>
      <c r="C718" s="415">
        <f>'2026 Spring Order Form V20'!$F$18</f>
        <v>0</v>
      </c>
      <c r="D718" s="520" t="s">
        <v>599</v>
      </c>
      <c r="E718" s="534" t="s">
        <v>2363</v>
      </c>
      <c r="F718" s="141">
        <v>1850</v>
      </c>
      <c r="G718" s="414">
        <f>'2026 Spring Order Form V20'!$N$23</f>
        <v>0</v>
      </c>
      <c r="H718" s="414">
        <f>'2026 Spring Order Form V20'!$N$23</f>
        <v>0</v>
      </c>
      <c r="I718" s="122">
        <f>'2026 Spring Order Form V20'!$O$486</f>
        <v>0</v>
      </c>
      <c r="K718" s="414">
        <f>'2026 Spring Order Form V20'!$Q$23</f>
        <v>0</v>
      </c>
      <c r="L718" s="414">
        <f>'2026 Spring Order Form V20'!$Q$23</f>
        <v>0</v>
      </c>
      <c r="M718" s="122">
        <f>'2026 Spring Order Form V20'!$R$486</f>
        <v>0</v>
      </c>
      <c r="O718" s="414">
        <f>'2026 Spring Order Form V20'!$T$23</f>
        <v>0</v>
      </c>
      <c r="P718" s="414">
        <f>'2026 Spring Order Form V20'!$T$23</f>
        <v>0</v>
      </c>
      <c r="Q718" s="122">
        <f>'2026 Spring Order Form V20'!$U$486</f>
        <v>0</v>
      </c>
      <c r="S718" s="414">
        <f>'2026 Spring Order Form V20'!$W$23</f>
        <v>0</v>
      </c>
      <c r="T718" s="414">
        <f>'2026 Spring Order Form V20'!$W$23</f>
        <v>0</v>
      </c>
      <c r="U718" s="122">
        <f>'2026 Spring Order Form V20'!$X$486</f>
        <v>0</v>
      </c>
      <c r="X718" s="496"/>
      <c r="Y718" s="122"/>
    </row>
    <row r="719" spans="1:25" x14ac:dyDescent="0.15">
      <c r="A719" s="122">
        <v>718</v>
      </c>
      <c r="C719" s="415">
        <f>'2026 Spring Order Form V20'!$F$18</f>
        <v>0</v>
      </c>
      <c r="D719" s="520" t="s">
        <v>599</v>
      </c>
      <c r="E719" s="533">
        <v>4116557</v>
      </c>
      <c r="F719" s="141">
        <v>4148</v>
      </c>
      <c r="G719" s="414">
        <f>'2026 Spring Order Form V20'!$N$23</f>
        <v>0</v>
      </c>
      <c r="H719" s="414">
        <f>'2026 Spring Order Form V20'!$N$23</f>
        <v>0</v>
      </c>
      <c r="I719" s="122">
        <f>'2026 Spring Order Form V20'!$N$487</f>
        <v>0</v>
      </c>
      <c r="K719" s="414">
        <f>'2026 Spring Order Form V20'!$Q$23</f>
        <v>0</v>
      </c>
      <c r="L719" s="414">
        <f>'2026 Spring Order Form V20'!$Q$23</f>
        <v>0</v>
      </c>
      <c r="M719" s="122">
        <f>'2026 Spring Order Form V20'!$Q$487</f>
        <v>0</v>
      </c>
      <c r="O719" s="414">
        <f>'2026 Spring Order Form V20'!$T$23</f>
        <v>0</v>
      </c>
      <c r="P719" s="414">
        <f>'2026 Spring Order Form V20'!$T$23</f>
        <v>0</v>
      </c>
      <c r="Q719" s="122">
        <f>'2026 Spring Order Form V20'!$T$487</f>
        <v>0</v>
      </c>
      <c r="S719" s="414">
        <f>'2026 Spring Order Form V20'!$W$23</f>
        <v>0</v>
      </c>
      <c r="T719" s="414">
        <f>'2026 Spring Order Form V20'!$W$23</f>
        <v>0</v>
      </c>
      <c r="U719" s="122">
        <f>'2026 Spring Order Form V20'!$W$487</f>
        <v>0</v>
      </c>
      <c r="W719" s="491">
        <f>'2026 Spring Order Form V20'!$K$487</f>
        <v>0</v>
      </c>
      <c r="X719" s="496"/>
      <c r="Y719" s="122" t="str">
        <f>'2026 Spring Order Form V20'!$BS$487</f>
        <v>S/O</v>
      </c>
    </row>
    <row r="720" spans="1:25" x14ac:dyDescent="0.15">
      <c r="A720" s="122">
        <v>719</v>
      </c>
      <c r="C720" s="415">
        <f>'2026 Spring Order Form V20'!$F$18</f>
        <v>0</v>
      </c>
      <c r="D720" s="520" t="s">
        <v>599</v>
      </c>
      <c r="E720" s="534" t="s">
        <v>2364</v>
      </c>
      <c r="F720" s="141">
        <v>1851</v>
      </c>
      <c r="G720" s="414">
        <f>'2026 Spring Order Form V20'!$N$23</f>
        <v>0</v>
      </c>
      <c r="H720" s="414">
        <f>'2026 Spring Order Form V20'!$N$23</f>
        <v>0</v>
      </c>
      <c r="I720" s="122">
        <f>'2026 Spring Order Form V20'!$O$487</f>
        <v>0</v>
      </c>
      <c r="K720" s="414">
        <f>'2026 Spring Order Form V20'!$Q$23</f>
        <v>0</v>
      </c>
      <c r="L720" s="414">
        <f>'2026 Spring Order Form V20'!$Q$23</f>
        <v>0</v>
      </c>
      <c r="M720" s="122">
        <f>'2026 Spring Order Form V20'!$R$487</f>
        <v>0</v>
      </c>
      <c r="O720" s="414">
        <f>'2026 Spring Order Form V20'!$T$23</f>
        <v>0</v>
      </c>
      <c r="P720" s="414">
        <f>'2026 Spring Order Form V20'!$T$23</f>
        <v>0</v>
      </c>
      <c r="Q720" s="122">
        <f>'2026 Spring Order Form V20'!$U$487</f>
        <v>0</v>
      </c>
      <c r="S720" s="414">
        <f>'2026 Spring Order Form V20'!$W$23</f>
        <v>0</v>
      </c>
      <c r="T720" s="414">
        <f>'2026 Spring Order Form V20'!$W$23</f>
        <v>0</v>
      </c>
      <c r="U720" s="122">
        <f>'2026 Spring Order Form V20'!$X$487</f>
        <v>0</v>
      </c>
      <c r="X720" s="496"/>
      <c r="Y720" s="122"/>
    </row>
    <row r="721" spans="1:25" x14ac:dyDescent="0.15">
      <c r="A721" s="122">
        <v>720</v>
      </c>
      <c r="C721" s="415">
        <f>'2026 Spring Order Form V20'!$F$18</f>
        <v>0</v>
      </c>
      <c r="D721" s="520" t="s">
        <v>601</v>
      </c>
      <c r="E721" s="533">
        <v>4516585</v>
      </c>
      <c r="F721" s="141">
        <v>12621</v>
      </c>
      <c r="G721" s="414">
        <f>'2026 Spring Order Form V20'!$N$23</f>
        <v>0</v>
      </c>
      <c r="H721" s="414">
        <f>'2026 Spring Order Form V20'!$N$23</f>
        <v>0</v>
      </c>
      <c r="I721" s="122">
        <f>'2026 Spring Order Form V20'!$N$488</f>
        <v>0</v>
      </c>
      <c r="K721" s="414">
        <f>'2026 Spring Order Form V20'!$Q$23</f>
        <v>0</v>
      </c>
      <c r="L721" s="414">
        <f>'2026 Spring Order Form V20'!$Q$23</f>
        <v>0</v>
      </c>
      <c r="M721" s="122">
        <f>'2026 Spring Order Form V20'!$Q$488</f>
        <v>0</v>
      </c>
      <c r="O721" s="414">
        <f>'2026 Spring Order Form V20'!$T$23</f>
        <v>0</v>
      </c>
      <c r="P721" s="414">
        <f>'2026 Spring Order Form V20'!$T$23</f>
        <v>0</v>
      </c>
      <c r="Q721" s="122">
        <f>'2026 Spring Order Form V20'!$T$488</f>
        <v>0</v>
      </c>
      <c r="S721" s="414">
        <f>'2026 Spring Order Form V20'!$W$23</f>
        <v>0</v>
      </c>
      <c r="T721" s="414">
        <f>'2026 Spring Order Form V20'!$W$23</f>
        <v>0</v>
      </c>
      <c r="U721" s="122">
        <f>'2026 Spring Order Form V20'!$W$488</f>
        <v>0</v>
      </c>
      <c r="W721" s="491">
        <f>'2026 Spring Order Form V20'!$K$488</f>
        <v>0</v>
      </c>
      <c r="X721" s="496"/>
      <c r="Y721" s="122">
        <f>'2026 Spring Order Form V20'!$BS$488</f>
        <v>5</v>
      </c>
    </row>
    <row r="722" spans="1:25" x14ac:dyDescent="0.15">
      <c r="A722" s="122">
        <v>721</v>
      </c>
      <c r="C722" s="415">
        <f>'2026 Spring Order Form V20'!$F$18</f>
        <v>0</v>
      </c>
      <c r="D722" s="520" t="s">
        <v>601</v>
      </c>
      <c r="E722" s="534" t="s">
        <v>2365</v>
      </c>
      <c r="F722" s="141">
        <v>12620</v>
      </c>
      <c r="G722" s="414">
        <f>'2026 Spring Order Form V20'!$N$23</f>
        <v>0</v>
      </c>
      <c r="H722" s="414">
        <f>'2026 Spring Order Form V20'!$N$23</f>
        <v>0</v>
      </c>
      <c r="I722" s="122">
        <f>'2026 Spring Order Form V20'!$O$488</f>
        <v>0</v>
      </c>
      <c r="K722" s="414">
        <f>'2026 Spring Order Form V20'!$Q$23</f>
        <v>0</v>
      </c>
      <c r="L722" s="414">
        <f>'2026 Spring Order Form V20'!$Q$23</f>
        <v>0</v>
      </c>
      <c r="M722" s="122">
        <f>'2026 Spring Order Form V20'!$R$488</f>
        <v>0</v>
      </c>
      <c r="O722" s="414">
        <f>'2026 Spring Order Form V20'!$T$23</f>
        <v>0</v>
      </c>
      <c r="P722" s="414">
        <f>'2026 Spring Order Form V20'!$T$23</f>
        <v>0</v>
      </c>
      <c r="Q722" s="122">
        <f>'2026 Spring Order Form V20'!$U$488</f>
        <v>0</v>
      </c>
      <c r="S722" s="414">
        <f>'2026 Spring Order Form V20'!$W$23</f>
        <v>0</v>
      </c>
      <c r="T722" s="414">
        <f>'2026 Spring Order Form V20'!$W$23</f>
        <v>0</v>
      </c>
      <c r="U722" s="122">
        <f>'2026 Spring Order Form V20'!$X$488</f>
        <v>0</v>
      </c>
      <c r="X722" s="496"/>
      <c r="Y722" s="122"/>
    </row>
    <row r="723" spans="1:25" x14ac:dyDescent="0.15">
      <c r="A723" s="122">
        <v>722</v>
      </c>
      <c r="C723" s="415">
        <f>'2026 Spring Order Form V20'!$F$18</f>
        <v>0</v>
      </c>
      <c r="D723" s="520" t="s">
        <v>2366</v>
      </c>
      <c r="E723" s="538">
        <v>4515765</v>
      </c>
      <c r="F723" s="141">
        <v>29049</v>
      </c>
      <c r="G723" s="414">
        <f>'2026 Spring Order Form V20'!$N$23</f>
        <v>0</v>
      </c>
      <c r="H723" s="414">
        <f>'2026 Spring Order Form V20'!$N$23</f>
        <v>0</v>
      </c>
      <c r="I723" s="122">
        <f>'2026 Spring Order Form V20'!$N$489</f>
        <v>0</v>
      </c>
      <c r="K723" s="414">
        <f>'2026 Spring Order Form V20'!$Q$23</f>
        <v>0</v>
      </c>
      <c r="L723" s="414">
        <f>'2026 Spring Order Form V20'!$Q$23</f>
        <v>0</v>
      </c>
      <c r="M723" s="122">
        <f>'2026 Spring Order Form V20'!$Q$489</f>
        <v>0</v>
      </c>
      <c r="O723" s="414">
        <f>'2026 Spring Order Form V20'!$T$23</f>
        <v>0</v>
      </c>
      <c r="P723" s="414">
        <f>'2026 Spring Order Form V20'!$T$23</f>
        <v>0</v>
      </c>
      <c r="Q723" s="122">
        <f>'2026 Spring Order Form V20'!$T$489</f>
        <v>0</v>
      </c>
      <c r="S723" s="414">
        <f>'2026 Spring Order Form V20'!$W$23</f>
        <v>0</v>
      </c>
      <c r="T723" s="414">
        <f>'2026 Spring Order Form V20'!$W$23</f>
        <v>0</v>
      </c>
      <c r="U723" s="122">
        <f>'2026 Spring Order Form V20'!$W$489</f>
        <v>0</v>
      </c>
      <c r="W723" s="491">
        <f>'2026 Spring Order Form V20'!$K$489</f>
        <v>0</v>
      </c>
      <c r="X723" s="496"/>
      <c r="Y723" s="122">
        <f>'2026 Spring Order Form V20'!$BS$489</f>
        <v>49</v>
      </c>
    </row>
    <row r="724" spans="1:25" x14ac:dyDescent="0.15">
      <c r="A724" s="122">
        <v>723</v>
      </c>
      <c r="C724" s="415">
        <f>'2026 Spring Order Form V20'!$F$18</f>
        <v>0</v>
      </c>
      <c r="D724" s="520" t="s">
        <v>2366</v>
      </c>
      <c r="E724" s="534" t="s">
        <v>2367</v>
      </c>
      <c r="F724" s="141">
        <v>29065</v>
      </c>
      <c r="G724" s="414">
        <f>'2026 Spring Order Form V20'!$N$23</f>
        <v>0</v>
      </c>
      <c r="H724" s="414">
        <f>'2026 Spring Order Form V20'!$N$23</f>
        <v>0</v>
      </c>
      <c r="I724" s="122">
        <f>'2026 Spring Order Form V20'!$O$489</f>
        <v>0</v>
      </c>
      <c r="K724" s="414">
        <f>'2026 Spring Order Form V20'!$Q$23</f>
        <v>0</v>
      </c>
      <c r="L724" s="414">
        <f>'2026 Spring Order Form V20'!$Q$23</f>
        <v>0</v>
      </c>
      <c r="M724" s="122">
        <f>'2026 Spring Order Form V20'!$R$489</f>
        <v>0</v>
      </c>
      <c r="O724" s="414">
        <f>'2026 Spring Order Form V20'!$T$23</f>
        <v>0</v>
      </c>
      <c r="P724" s="414">
        <f>'2026 Spring Order Form V20'!$T$23</f>
        <v>0</v>
      </c>
      <c r="Q724" s="122">
        <f>'2026 Spring Order Form V20'!$U$489</f>
        <v>0</v>
      </c>
      <c r="S724" s="414">
        <f>'2026 Spring Order Form V20'!$W$23</f>
        <v>0</v>
      </c>
      <c r="T724" s="414">
        <f>'2026 Spring Order Form V20'!$W$23</f>
        <v>0</v>
      </c>
      <c r="U724" s="122">
        <f>'2026 Spring Order Form V20'!$X$489</f>
        <v>0</v>
      </c>
      <c r="X724" s="496"/>
      <c r="Y724" s="122"/>
    </row>
    <row r="725" spans="1:25" x14ac:dyDescent="0.15">
      <c r="A725" s="122">
        <v>724</v>
      </c>
      <c r="C725" s="415">
        <f>'2026 Spring Order Form V20'!$F$18</f>
        <v>0</v>
      </c>
      <c r="D725" s="520" t="s">
        <v>603</v>
      </c>
      <c r="E725" s="538">
        <v>4515825</v>
      </c>
      <c r="F725" s="141">
        <v>3692</v>
      </c>
      <c r="G725" s="414">
        <f>'2026 Spring Order Form V20'!$N$23</f>
        <v>0</v>
      </c>
      <c r="H725" s="414">
        <f>'2026 Spring Order Form V20'!$N$23</f>
        <v>0</v>
      </c>
      <c r="I725" s="122">
        <f>'2026 Spring Order Form V20'!$N$490</f>
        <v>0</v>
      </c>
      <c r="K725" s="414">
        <f>'2026 Spring Order Form V20'!$Q$23</f>
        <v>0</v>
      </c>
      <c r="L725" s="414">
        <f>'2026 Spring Order Form V20'!$Q$23</f>
        <v>0</v>
      </c>
      <c r="M725" s="122">
        <f>'2026 Spring Order Form V20'!$Q$490</f>
        <v>0</v>
      </c>
      <c r="O725" s="414">
        <f>'2026 Spring Order Form V20'!$T$23</f>
        <v>0</v>
      </c>
      <c r="P725" s="414">
        <f>'2026 Spring Order Form V20'!$T$23</f>
        <v>0</v>
      </c>
      <c r="Q725" s="122">
        <f>'2026 Spring Order Form V20'!$T$490</f>
        <v>0</v>
      </c>
      <c r="S725" s="414">
        <f>'2026 Spring Order Form V20'!$W$23</f>
        <v>0</v>
      </c>
      <c r="T725" s="414">
        <f>'2026 Spring Order Form V20'!$W$23</f>
        <v>0</v>
      </c>
      <c r="U725" s="122">
        <f>'2026 Spring Order Form V20'!$W$490</f>
        <v>0</v>
      </c>
      <c r="W725" s="491">
        <f>'2026 Spring Order Form V20'!$K$490</f>
        <v>0</v>
      </c>
      <c r="X725" s="496"/>
      <c r="Y725" s="122">
        <f>'2026 Spring Order Form V20'!$BS$490</f>
        <v>9</v>
      </c>
    </row>
    <row r="726" spans="1:25" x14ac:dyDescent="0.15">
      <c r="A726" s="122">
        <v>725</v>
      </c>
      <c r="C726" s="415">
        <f>'2026 Spring Order Form V20'!$F$18</f>
        <v>0</v>
      </c>
      <c r="D726" s="520" t="s">
        <v>603</v>
      </c>
      <c r="E726" s="534" t="s">
        <v>2368</v>
      </c>
      <c r="F726" s="141">
        <v>1824</v>
      </c>
      <c r="G726" s="414">
        <f>'2026 Spring Order Form V20'!$N$23</f>
        <v>0</v>
      </c>
      <c r="H726" s="414">
        <f>'2026 Spring Order Form V20'!$N$23</f>
        <v>0</v>
      </c>
      <c r="I726" s="122">
        <f>'2026 Spring Order Form V20'!$O$490</f>
        <v>0</v>
      </c>
      <c r="K726" s="414">
        <f>'2026 Spring Order Form V20'!$Q$23</f>
        <v>0</v>
      </c>
      <c r="L726" s="414">
        <f>'2026 Spring Order Form V20'!$Q$23</f>
        <v>0</v>
      </c>
      <c r="M726" s="122">
        <f>'2026 Spring Order Form V20'!$R$490</f>
        <v>0</v>
      </c>
      <c r="O726" s="414">
        <f>'2026 Spring Order Form V20'!$T$23</f>
        <v>0</v>
      </c>
      <c r="P726" s="414">
        <f>'2026 Spring Order Form V20'!$T$23</f>
        <v>0</v>
      </c>
      <c r="Q726" s="122">
        <f>'2026 Spring Order Form V20'!$U$490</f>
        <v>0</v>
      </c>
      <c r="S726" s="414">
        <f>'2026 Spring Order Form V20'!$W$23</f>
        <v>0</v>
      </c>
      <c r="T726" s="414">
        <f>'2026 Spring Order Form V20'!$W$23</f>
        <v>0</v>
      </c>
      <c r="U726" s="122">
        <f>'2026 Spring Order Form V20'!$X$490</f>
        <v>0</v>
      </c>
      <c r="X726" s="496"/>
      <c r="Y726" s="122"/>
    </row>
    <row r="727" spans="1:25" x14ac:dyDescent="0.15">
      <c r="A727" s="122">
        <v>726</v>
      </c>
      <c r="C727" s="415">
        <f>'2026 Spring Order Form V20'!$F$18</f>
        <v>0</v>
      </c>
      <c r="D727" s="520" t="s">
        <v>606</v>
      </c>
      <c r="E727" s="533">
        <v>4516755</v>
      </c>
      <c r="F727" s="141">
        <v>28472</v>
      </c>
      <c r="G727" s="414">
        <f>'2026 Spring Order Form V20'!$N$23</f>
        <v>0</v>
      </c>
      <c r="H727" s="414">
        <f>'2026 Spring Order Form V20'!$N$23</f>
        <v>0</v>
      </c>
      <c r="I727" s="122">
        <f>'2026 Spring Order Form V20'!$N$492</f>
        <v>0</v>
      </c>
      <c r="K727" s="414">
        <f>'2026 Spring Order Form V20'!$Q$23</f>
        <v>0</v>
      </c>
      <c r="L727" s="414">
        <f>'2026 Spring Order Form V20'!$Q$23</f>
        <v>0</v>
      </c>
      <c r="M727" s="122">
        <f>'2026 Spring Order Form V20'!$Q$492</f>
        <v>0</v>
      </c>
      <c r="O727" s="414">
        <f>'2026 Spring Order Form V20'!$T$23</f>
        <v>0</v>
      </c>
      <c r="P727" s="414">
        <f>'2026 Spring Order Form V20'!$T$23</f>
        <v>0</v>
      </c>
      <c r="Q727" s="122">
        <f>'2026 Spring Order Form V20'!$T$492</f>
        <v>0</v>
      </c>
      <c r="S727" s="414">
        <f>'2026 Spring Order Form V20'!$W$23</f>
        <v>0</v>
      </c>
      <c r="T727" s="414">
        <f>'2026 Spring Order Form V20'!$W$23</f>
        <v>0</v>
      </c>
      <c r="U727" s="122">
        <f>'2026 Spring Order Form V20'!$W$492</f>
        <v>0</v>
      </c>
      <c r="W727" s="491">
        <f>'2026 Spring Order Form V20'!$K$492</f>
        <v>0</v>
      </c>
      <c r="X727" s="496"/>
      <c r="Y727" s="122" t="str">
        <f>'2026 Spring Order Form V20'!$BS$492</f>
        <v>S/O</v>
      </c>
    </row>
    <row r="728" spans="1:25" x14ac:dyDescent="0.15">
      <c r="A728" s="122">
        <v>727</v>
      </c>
      <c r="C728" s="415">
        <f>'2026 Spring Order Form V20'!$F$18</f>
        <v>0</v>
      </c>
      <c r="D728" s="520" t="s">
        <v>606</v>
      </c>
      <c r="E728" s="534" t="s">
        <v>2369</v>
      </c>
      <c r="F728" s="141">
        <v>28634</v>
      </c>
      <c r="G728" s="414">
        <f>'2026 Spring Order Form V20'!$N$23</f>
        <v>0</v>
      </c>
      <c r="H728" s="414">
        <f>'2026 Spring Order Form V20'!$N$23</f>
        <v>0</v>
      </c>
      <c r="I728" s="122">
        <f>'2026 Spring Order Form V20'!$O$492</f>
        <v>0</v>
      </c>
      <c r="K728" s="414">
        <f>'2026 Spring Order Form V20'!$Q$23</f>
        <v>0</v>
      </c>
      <c r="L728" s="414">
        <f>'2026 Spring Order Form V20'!$Q$23</f>
        <v>0</v>
      </c>
      <c r="M728" s="122">
        <f>'2026 Spring Order Form V20'!$R$492</f>
        <v>0</v>
      </c>
      <c r="O728" s="414">
        <f>'2026 Spring Order Form V20'!$T$23</f>
        <v>0</v>
      </c>
      <c r="P728" s="414">
        <f>'2026 Spring Order Form V20'!$T$23</f>
        <v>0</v>
      </c>
      <c r="Q728" s="122">
        <f>'2026 Spring Order Form V20'!$U$492</f>
        <v>0</v>
      </c>
      <c r="S728" s="414">
        <f>'2026 Spring Order Form V20'!$W$23</f>
        <v>0</v>
      </c>
      <c r="T728" s="414">
        <f>'2026 Spring Order Form V20'!$W$23</f>
        <v>0</v>
      </c>
      <c r="U728" s="122">
        <f>'2026 Spring Order Form V20'!$X$492</f>
        <v>0</v>
      </c>
      <c r="X728" s="496"/>
      <c r="Y728" s="122"/>
    </row>
    <row r="729" spans="1:25" x14ac:dyDescent="0.15">
      <c r="A729" s="122">
        <v>728</v>
      </c>
      <c r="C729" s="415">
        <f>'2026 Spring Order Form V20'!$F$18</f>
        <v>0</v>
      </c>
      <c r="D729" s="520" t="s">
        <v>607</v>
      </c>
      <c r="E729" s="538">
        <v>4516795</v>
      </c>
      <c r="F729" s="141">
        <v>26957</v>
      </c>
      <c r="G729" s="414">
        <f>'2026 Spring Order Form V20'!$N$23</f>
        <v>0</v>
      </c>
      <c r="H729" s="414">
        <f>'2026 Spring Order Form V20'!$N$23</f>
        <v>0</v>
      </c>
      <c r="I729" s="122">
        <f>'2026 Spring Order Form V20'!$N$493</f>
        <v>0</v>
      </c>
      <c r="K729" s="414">
        <f>'2026 Spring Order Form V20'!$Q$23</f>
        <v>0</v>
      </c>
      <c r="L729" s="414">
        <f>'2026 Spring Order Form V20'!$Q$23</f>
        <v>0</v>
      </c>
      <c r="M729" s="122">
        <f>'2026 Spring Order Form V20'!$Q$493</f>
        <v>0</v>
      </c>
      <c r="O729" s="414">
        <f>'2026 Spring Order Form V20'!$T$23</f>
        <v>0</v>
      </c>
      <c r="P729" s="414">
        <f>'2026 Spring Order Form V20'!$T$23</f>
        <v>0</v>
      </c>
      <c r="Q729" s="122">
        <f>'2026 Spring Order Form V20'!$T$493</f>
        <v>0</v>
      </c>
      <c r="S729" s="414">
        <f>'2026 Spring Order Form V20'!$W$23</f>
        <v>0</v>
      </c>
      <c r="T729" s="414">
        <f>'2026 Spring Order Form V20'!$W$23</f>
        <v>0</v>
      </c>
      <c r="U729" s="122">
        <f>'2026 Spring Order Form V20'!$W$493</f>
        <v>0</v>
      </c>
      <c r="W729" s="491">
        <f>'2026 Spring Order Form V20'!$K$493</f>
        <v>0</v>
      </c>
      <c r="X729" s="496"/>
      <c r="Y729" s="122">
        <f>'2026 Spring Order Form V20'!$BS$493</f>
        <v>10</v>
      </c>
    </row>
    <row r="730" spans="1:25" x14ac:dyDescent="0.15">
      <c r="A730" s="122">
        <v>729</v>
      </c>
      <c r="C730" s="415">
        <f>'2026 Spring Order Form V20'!$F$18</f>
        <v>0</v>
      </c>
      <c r="D730" s="520" t="s">
        <v>607</v>
      </c>
      <c r="E730" s="534" t="s">
        <v>2370</v>
      </c>
      <c r="F730" s="141">
        <v>27234</v>
      </c>
      <c r="G730" s="414">
        <f>'2026 Spring Order Form V20'!$N$23</f>
        <v>0</v>
      </c>
      <c r="H730" s="414">
        <f>'2026 Spring Order Form V20'!$N$23</f>
        <v>0</v>
      </c>
      <c r="I730" s="122">
        <f>'2026 Spring Order Form V20'!$O$493</f>
        <v>0</v>
      </c>
      <c r="K730" s="414">
        <f>'2026 Spring Order Form V20'!$Q$23</f>
        <v>0</v>
      </c>
      <c r="L730" s="414">
        <f>'2026 Spring Order Form V20'!$Q$23</f>
        <v>0</v>
      </c>
      <c r="M730" s="122">
        <f>'2026 Spring Order Form V20'!$R$493</f>
        <v>0</v>
      </c>
      <c r="O730" s="414">
        <f>'2026 Spring Order Form V20'!$T$23</f>
        <v>0</v>
      </c>
      <c r="P730" s="414">
        <f>'2026 Spring Order Form V20'!$T$23</f>
        <v>0</v>
      </c>
      <c r="Q730" s="122">
        <f>'2026 Spring Order Form V20'!$U$493</f>
        <v>0</v>
      </c>
      <c r="S730" s="414">
        <f>'2026 Spring Order Form V20'!$W$23</f>
        <v>0</v>
      </c>
      <c r="T730" s="414">
        <f>'2026 Spring Order Form V20'!$W$23</f>
        <v>0</v>
      </c>
      <c r="U730" s="122">
        <f>'2026 Spring Order Form V20'!$X$493</f>
        <v>0</v>
      </c>
      <c r="X730" s="496"/>
      <c r="Y730" s="122"/>
    </row>
    <row r="731" spans="1:25" x14ac:dyDescent="0.15">
      <c r="A731" s="122">
        <v>730</v>
      </c>
      <c r="C731" s="415">
        <f>'2026 Spring Order Form V20'!$F$18</f>
        <v>0</v>
      </c>
      <c r="D731" s="520" t="s">
        <v>609</v>
      </c>
      <c r="E731" s="533">
        <v>4516615</v>
      </c>
      <c r="F731" s="141">
        <v>26086</v>
      </c>
      <c r="G731" s="414">
        <f>'2026 Spring Order Form V20'!$N$23</f>
        <v>0</v>
      </c>
      <c r="H731" s="414">
        <f>'2026 Spring Order Form V20'!$N$23</f>
        <v>0</v>
      </c>
      <c r="I731" s="122">
        <f>'2026 Spring Order Form V20'!$N$495</f>
        <v>0</v>
      </c>
      <c r="K731" s="414">
        <f>'2026 Spring Order Form V20'!$Q$23</f>
        <v>0</v>
      </c>
      <c r="L731" s="414">
        <f>'2026 Spring Order Form V20'!$Q$23</f>
        <v>0</v>
      </c>
      <c r="M731" s="122">
        <f>'2026 Spring Order Form V20'!$Q$495</f>
        <v>0</v>
      </c>
      <c r="O731" s="414">
        <f>'2026 Spring Order Form V20'!$T$23</f>
        <v>0</v>
      </c>
      <c r="P731" s="414">
        <f>'2026 Spring Order Form V20'!$T$23</f>
        <v>0</v>
      </c>
      <c r="Q731" s="122">
        <f>'2026 Spring Order Form V20'!$T$495</f>
        <v>0</v>
      </c>
      <c r="S731" s="414">
        <f>'2026 Spring Order Form V20'!$W$23</f>
        <v>0</v>
      </c>
      <c r="T731" s="414">
        <f>'2026 Spring Order Form V20'!$W$23</f>
        <v>0</v>
      </c>
      <c r="U731" s="122">
        <f>'2026 Spring Order Form V20'!$W$495</f>
        <v>0</v>
      </c>
      <c r="W731" s="491">
        <f>'2026 Spring Order Form V20'!$K$495</f>
        <v>0</v>
      </c>
      <c r="X731" s="496"/>
      <c r="Y731" s="122" t="str">
        <f>'2026 Spring Order Form V20'!$BS$495</f>
        <v>S/O</v>
      </c>
    </row>
    <row r="732" spans="1:25" x14ac:dyDescent="0.15">
      <c r="A732" s="122">
        <v>731</v>
      </c>
      <c r="C732" s="415">
        <f>'2026 Spring Order Form V20'!$F$18</f>
        <v>0</v>
      </c>
      <c r="D732" s="520" t="s">
        <v>609</v>
      </c>
      <c r="E732" s="534" t="s">
        <v>2371</v>
      </c>
      <c r="F732" s="141">
        <v>26078</v>
      </c>
      <c r="G732" s="414">
        <f>'2026 Spring Order Form V20'!$N$23</f>
        <v>0</v>
      </c>
      <c r="H732" s="414">
        <f>'2026 Spring Order Form V20'!$N$23</f>
        <v>0</v>
      </c>
      <c r="I732" s="122">
        <f>'2026 Spring Order Form V20'!$O$495</f>
        <v>0</v>
      </c>
      <c r="K732" s="414">
        <f>'2026 Spring Order Form V20'!$Q$23</f>
        <v>0</v>
      </c>
      <c r="L732" s="414">
        <f>'2026 Spring Order Form V20'!$Q$23</f>
        <v>0</v>
      </c>
      <c r="M732" s="122">
        <f>'2026 Spring Order Form V20'!$R$495</f>
        <v>0</v>
      </c>
      <c r="O732" s="414">
        <f>'2026 Spring Order Form V20'!$T$23</f>
        <v>0</v>
      </c>
      <c r="P732" s="414">
        <f>'2026 Spring Order Form V20'!$T$23</f>
        <v>0</v>
      </c>
      <c r="Q732" s="122">
        <f>'2026 Spring Order Form V20'!$U$495</f>
        <v>0</v>
      </c>
      <c r="S732" s="414">
        <f>'2026 Spring Order Form V20'!$W$23</f>
        <v>0</v>
      </c>
      <c r="T732" s="414">
        <f>'2026 Spring Order Form V20'!$W$23</f>
        <v>0</v>
      </c>
      <c r="U732" s="122">
        <f>'2026 Spring Order Form V20'!$X$495</f>
        <v>0</v>
      </c>
      <c r="X732" s="496"/>
      <c r="Y732" s="122"/>
    </row>
    <row r="733" spans="1:25" x14ac:dyDescent="0.15">
      <c r="A733" s="122">
        <v>732</v>
      </c>
      <c r="C733" s="415">
        <f>'2026 Spring Order Form V20'!$F$18</f>
        <v>0</v>
      </c>
      <c r="D733" s="527" t="s">
        <v>610</v>
      </c>
      <c r="E733" s="538">
        <v>4516705</v>
      </c>
      <c r="F733" s="141">
        <v>26958</v>
      </c>
      <c r="G733" s="414">
        <f>'2026 Spring Order Form V20'!$N$23</f>
        <v>0</v>
      </c>
      <c r="H733" s="414">
        <f>'2026 Spring Order Form V20'!$N$23</f>
        <v>0</v>
      </c>
      <c r="I733" s="122">
        <f>'2026 Spring Order Form V20'!$N$496</f>
        <v>0</v>
      </c>
      <c r="K733" s="414">
        <f>'2026 Spring Order Form V20'!$Q$23</f>
        <v>0</v>
      </c>
      <c r="L733" s="414">
        <f>'2026 Spring Order Form V20'!$Q$23</f>
        <v>0</v>
      </c>
      <c r="M733" s="122">
        <f>'2026 Spring Order Form V20'!$Q$496</f>
        <v>0</v>
      </c>
      <c r="O733" s="414">
        <f>'2026 Spring Order Form V20'!$T$23</f>
        <v>0</v>
      </c>
      <c r="P733" s="414">
        <f>'2026 Spring Order Form V20'!$T$23</f>
        <v>0</v>
      </c>
      <c r="Q733" s="122">
        <f>'2026 Spring Order Form V20'!$T$496</f>
        <v>0</v>
      </c>
      <c r="S733" s="414">
        <f>'2026 Spring Order Form V20'!$W$23</f>
        <v>0</v>
      </c>
      <c r="T733" s="414">
        <f>'2026 Spring Order Form V20'!$W$23</f>
        <v>0</v>
      </c>
      <c r="U733" s="122">
        <f>'2026 Spring Order Form V20'!$W$496</f>
        <v>0</v>
      </c>
      <c r="W733" s="491">
        <f>'2026 Spring Order Form V20'!$K$496</f>
        <v>0</v>
      </c>
      <c r="X733" s="496"/>
      <c r="Y733" s="122" t="str">
        <f>'2026 Spring Order Form V20'!$BS$496</f>
        <v>S/O</v>
      </c>
    </row>
    <row r="734" spans="1:25" x14ac:dyDescent="0.15">
      <c r="A734" s="122">
        <v>733</v>
      </c>
      <c r="C734" s="415">
        <f>'2026 Spring Order Form V20'!$F$18</f>
        <v>0</v>
      </c>
      <c r="D734" s="527" t="s">
        <v>610</v>
      </c>
      <c r="E734" s="534" t="s">
        <v>2372</v>
      </c>
      <c r="F734" s="141">
        <v>27236</v>
      </c>
      <c r="G734" s="414">
        <f>'2026 Spring Order Form V20'!$N$23</f>
        <v>0</v>
      </c>
      <c r="H734" s="414">
        <f>'2026 Spring Order Form V20'!$N$23</f>
        <v>0</v>
      </c>
      <c r="I734" s="122">
        <f>'2026 Spring Order Form V20'!$O$496</f>
        <v>0</v>
      </c>
      <c r="K734" s="414">
        <f>'2026 Spring Order Form V20'!$Q$23</f>
        <v>0</v>
      </c>
      <c r="L734" s="414">
        <f>'2026 Spring Order Form V20'!$Q$23</f>
        <v>0</v>
      </c>
      <c r="M734" s="122">
        <f>'2026 Spring Order Form V20'!$R$496</f>
        <v>0</v>
      </c>
      <c r="O734" s="414">
        <f>'2026 Spring Order Form V20'!$T$23</f>
        <v>0</v>
      </c>
      <c r="P734" s="414">
        <f>'2026 Spring Order Form V20'!$T$23</f>
        <v>0</v>
      </c>
      <c r="Q734" s="122">
        <f>'2026 Spring Order Form V20'!$U$496</f>
        <v>0</v>
      </c>
      <c r="S734" s="414">
        <f>'2026 Spring Order Form V20'!$W$23</f>
        <v>0</v>
      </c>
      <c r="T734" s="414">
        <f>'2026 Spring Order Form V20'!$W$23</f>
        <v>0</v>
      </c>
      <c r="U734" s="122">
        <f>'2026 Spring Order Form V20'!$X$496</f>
        <v>0</v>
      </c>
      <c r="X734" s="496"/>
      <c r="Y734" s="122"/>
    </row>
    <row r="735" spans="1:25" x14ac:dyDescent="0.15">
      <c r="A735" s="122">
        <v>734</v>
      </c>
      <c r="C735" s="415">
        <f>'2026 Spring Order Form V20'!$F$18</f>
        <v>0</v>
      </c>
      <c r="D735" s="527" t="s">
        <v>612</v>
      </c>
      <c r="E735" s="538">
        <v>4516715</v>
      </c>
      <c r="F735" s="141">
        <v>26959</v>
      </c>
      <c r="G735" s="414">
        <f>'2026 Spring Order Form V20'!$N$23</f>
        <v>0</v>
      </c>
      <c r="H735" s="414">
        <f>'2026 Spring Order Form V20'!$N$23</f>
        <v>0</v>
      </c>
      <c r="I735" s="122">
        <f>'2026 Spring Order Form V20'!$N$497</f>
        <v>0</v>
      </c>
      <c r="K735" s="414">
        <f>'2026 Spring Order Form V20'!$Q$23</f>
        <v>0</v>
      </c>
      <c r="L735" s="414">
        <f>'2026 Spring Order Form V20'!$Q$23</f>
        <v>0</v>
      </c>
      <c r="M735" s="122">
        <f>'2026 Spring Order Form V20'!$Q$497</f>
        <v>0</v>
      </c>
      <c r="O735" s="414">
        <f>'2026 Spring Order Form V20'!$T$23</f>
        <v>0</v>
      </c>
      <c r="P735" s="414">
        <f>'2026 Spring Order Form V20'!$T$23</f>
        <v>0</v>
      </c>
      <c r="Q735" s="122">
        <f>'2026 Spring Order Form V20'!$T$497</f>
        <v>0</v>
      </c>
      <c r="S735" s="414">
        <f>'2026 Spring Order Form V20'!$W$23</f>
        <v>0</v>
      </c>
      <c r="T735" s="414">
        <f>'2026 Spring Order Form V20'!$W$23</f>
        <v>0</v>
      </c>
      <c r="U735" s="122">
        <f>'2026 Spring Order Form V20'!$W$497</f>
        <v>0</v>
      </c>
      <c r="W735" s="491">
        <f>'2026 Spring Order Form V20'!$K$497</f>
        <v>0</v>
      </c>
      <c r="X735" s="496"/>
      <c r="Y735" s="122">
        <f>'2026 Spring Order Form V20'!$BS$497</f>
        <v>32</v>
      </c>
    </row>
    <row r="736" spans="1:25" x14ac:dyDescent="0.15">
      <c r="A736" s="122">
        <v>735</v>
      </c>
      <c r="C736" s="415">
        <f>'2026 Spring Order Form V20'!$F$18</f>
        <v>0</v>
      </c>
      <c r="D736" s="527" t="s">
        <v>612</v>
      </c>
      <c r="E736" s="534" t="s">
        <v>2373</v>
      </c>
      <c r="F736" s="141">
        <v>27238</v>
      </c>
      <c r="G736" s="414">
        <f>'2026 Spring Order Form V20'!$N$23</f>
        <v>0</v>
      </c>
      <c r="H736" s="414">
        <f>'2026 Spring Order Form V20'!$N$23</f>
        <v>0</v>
      </c>
      <c r="I736" s="122">
        <f>'2026 Spring Order Form V20'!$O$497</f>
        <v>0</v>
      </c>
      <c r="K736" s="414">
        <f>'2026 Spring Order Form V20'!$Q$23</f>
        <v>0</v>
      </c>
      <c r="L736" s="414">
        <f>'2026 Spring Order Form V20'!$Q$23</f>
        <v>0</v>
      </c>
      <c r="M736" s="122">
        <f>'2026 Spring Order Form V20'!$R$497</f>
        <v>0</v>
      </c>
      <c r="O736" s="414">
        <f>'2026 Spring Order Form V20'!$T$23</f>
        <v>0</v>
      </c>
      <c r="P736" s="414">
        <f>'2026 Spring Order Form V20'!$T$23</f>
        <v>0</v>
      </c>
      <c r="Q736" s="122">
        <f>'2026 Spring Order Form V20'!$U$497</f>
        <v>0</v>
      </c>
      <c r="S736" s="414">
        <f>'2026 Spring Order Form V20'!$W$23</f>
        <v>0</v>
      </c>
      <c r="T736" s="414">
        <f>'2026 Spring Order Form V20'!$W$23</f>
        <v>0</v>
      </c>
      <c r="U736" s="122">
        <f>'2026 Spring Order Form V20'!$X$497</f>
        <v>0</v>
      </c>
      <c r="X736" s="496"/>
      <c r="Y736" s="122"/>
    </row>
    <row r="737" spans="1:25" x14ac:dyDescent="0.15">
      <c r="A737" s="122">
        <v>736</v>
      </c>
      <c r="C737" s="415">
        <f>'2026 Spring Order Form V20'!$F$18</f>
        <v>0</v>
      </c>
      <c r="D737" s="527" t="s">
        <v>613</v>
      </c>
      <c r="E737" s="538">
        <v>4516625</v>
      </c>
      <c r="F737" s="141">
        <v>26960</v>
      </c>
      <c r="G737" s="414">
        <f>'2026 Spring Order Form V20'!$N$23</f>
        <v>0</v>
      </c>
      <c r="H737" s="414">
        <f>'2026 Spring Order Form V20'!$N$23</f>
        <v>0</v>
      </c>
      <c r="I737" s="122">
        <f>'2026 Spring Order Form V20'!$N$498</f>
        <v>0</v>
      </c>
      <c r="K737" s="414">
        <f>'2026 Spring Order Form V20'!$Q$23</f>
        <v>0</v>
      </c>
      <c r="L737" s="414">
        <f>'2026 Spring Order Form V20'!$Q$23</f>
        <v>0</v>
      </c>
      <c r="M737" s="122">
        <f>'2026 Spring Order Form V20'!$Q$498</f>
        <v>0</v>
      </c>
      <c r="O737" s="414">
        <f>'2026 Spring Order Form V20'!$T$23</f>
        <v>0</v>
      </c>
      <c r="P737" s="414">
        <f>'2026 Spring Order Form V20'!$T$23</f>
        <v>0</v>
      </c>
      <c r="Q737" s="122">
        <f>'2026 Spring Order Form V20'!$T$498</f>
        <v>0</v>
      </c>
      <c r="S737" s="414">
        <f>'2026 Spring Order Form V20'!$W$23</f>
        <v>0</v>
      </c>
      <c r="T737" s="414">
        <f>'2026 Spring Order Form V20'!$W$23</f>
        <v>0</v>
      </c>
      <c r="U737" s="122">
        <f>'2026 Spring Order Form V20'!$W$498</f>
        <v>0</v>
      </c>
      <c r="W737" s="491">
        <f>'2026 Spring Order Form V20'!$K$498</f>
        <v>0</v>
      </c>
      <c r="X737" s="496"/>
      <c r="Y737" s="122">
        <f>'2026 Spring Order Form V20'!$BS$498</f>
        <v>79</v>
      </c>
    </row>
    <row r="738" spans="1:25" x14ac:dyDescent="0.15">
      <c r="A738" s="122">
        <v>737</v>
      </c>
      <c r="C738" s="415">
        <f>'2026 Spring Order Form V20'!$F$18</f>
        <v>0</v>
      </c>
      <c r="D738" s="527" t="s">
        <v>613</v>
      </c>
      <c r="E738" s="534" t="s">
        <v>2374</v>
      </c>
      <c r="F738" s="141">
        <v>27240</v>
      </c>
      <c r="G738" s="414">
        <f>'2026 Spring Order Form V20'!$N$23</f>
        <v>0</v>
      </c>
      <c r="H738" s="414">
        <f>'2026 Spring Order Form V20'!$N$23</f>
        <v>0</v>
      </c>
      <c r="I738" s="122">
        <f>'2026 Spring Order Form V20'!$O$498</f>
        <v>0</v>
      </c>
      <c r="K738" s="414">
        <f>'2026 Spring Order Form V20'!$Q$23</f>
        <v>0</v>
      </c>
      <c r="L738" s="414">
        <f>'2026 Spring Order Form V20'!$Q$23</f>
        <v>0</v>
      </c>
      <c r="M738" s="122">
        <f>'2026 Spring Order Form V20'!$R$498</f>
        <v>0</v>
      </c>
      <c r="O738" s="414">
        <f>'2026 Spring Order Form V20'!$T$23</f>
        <v>0</v>
      </c>
      <c r="P738" s="414">
        <f>'2026 Spring Order Form V20'!$T$23</f>
        <v>0</v>
      </c>
      <c r="Q738" s="122">
        <f>'2026 Spring Order Form V20'!$U$498</f>
        <v>0</v>
      </c>
      <c r="S738" s="414">
        <f>'2026 Spring Order Form V20'!$W$23</f>
        <v>0</v>
      </c>
      <c r="T738" s="414">
        <f>'2026 Spring Order Form V20'!$W$23</f>
        <v>0</v>
      </c>
      <c r="U738" s="122">
        <f>'2026 Spring Order Form V20'!$X$498</f>
        <v>0</v>
      </c>
      <c r="X738" s="496"/>
      <c r="Y738" s="122"/>
    </row>
    <row r="739" spans="1:25" x14ac:dyDescent="0.15">
      <c r="A739" s="122">
        <v>738</v>
      </c>
      <c r="C739" s="415">
        <f>'2026 Spring Order Form V20'!$F$18</f>
        <v>0</v>
      </c>
      <c r="D739" s="520" t="s">
        <v>615</v>
      </c>
      <c r="E739" s="533">
        <v>4516235</v>
      </c>
      <c r="F739" s="141">
        <v>366</v>
      </c>
      <c r="G739" s="414">
        <f>'2026 Spring Order Form V20'!$N$23</f>
        <v>0</v>
      </c>
      <c r="H739" s="414">
        <f>'2026 Spring Order Form V20'!$N$23</f>
        <v>0</v>
      </c>
      <c r="I739" s="122">
        <f>'2026 Spring Order Form V20'!$N$499</f>
        <v>0</v>
      </c>
      <c r="K739" s="414">
        <f>'2026 Spring Order Form V20'!$Q$23</f>
        <v>0</v>
      </c>
      <c r="L739" s="414">
        <f>'2026 Spring Order Form V20'!$Q$23</f>
        <v>0</v>
      </c>
      <c r="M739" s="122">
        <f>'2026 Spring Order Form V20'!$Q$499</f>
        <v>0</v>
      </c>
      <c r="O739" s="414">
        <f>'2026 Spring Order Form V20'!$T$23</f>
        <v>0</v>
      </c>
      <c r="P739" s="414">
        <f>'2026 Spring Order Form V20'!$T$23</f>
        <v>0</v>
      </c>
      <c r="Q739" s="122">
        <f>'2026 Spring Order Form V20'!$T$499</f>
        <v>0</v>
      </c>
      <c r="S739" s="414">
        <f>'2026 Spring Order Form V20'!$W$23</f>
        <v>0</v>
      </c>
      <c r="T739" s="414">
        <f>'2026 Spring Order Form V20'!$W$23</f>
        <v>0</v>
      </c>
      <c r="U739" s="122">
        <f>'2026 Spring Order Form V20'!$W$499</f>
        <v>0</v>
      </c>
      <c r="W739" s="491">
        <f>'2026 Spring Order Form V20'!$K$499</f>
        <v>0</v>
      </c>
      <c r="X739" s="496"/>
      <c r="Y739" s="122">
        <f>'2026 Spring Order Form V20'!$BS$499</f>
        <v>19</v>
      </c>
    </row>
    <row r="740" spans="1:25" x14ac:dyDescent="0.15">
      <c r="A740" s="122">
        <v>739</v>
      </c>
      <c r="C740" s="415">
        <f>'2026 Spring Order Form V20'!$F$18</f>
        <v>0</v>
      </c>
      <c r="D740" s="520" t="s">
        <v>615</v>
      </c>
      <c r="E740" s="534" t="s">
        <v>2375</v>
      </c>
      <c r="F740" s="141">
        <v>1842</v>
      </c>
      <c r="G740" s="414">
        <f>'2026 Spring Order Form V20'!$N$23</f>
        <v>0</v>
      </c>
      <c r="H740" s="414">
        <f>'2026 Spring Order Form V20'!$N$23</f>
        <v>0</v>
      </c>
      <c r="I740" s="122">
        <f>'2026 Spring Order Form V20'!$O$499</f>
        <v>0</v>
      </c>
      <c r="K740" s="414">
        <f>'2026 Spring Order Form V20'!$Q$23</f>
        <v>0</v>
      </c>
      <c r="L740" s="414">
        <f>'2026 Spring Order Form V20'!$Q$23</f>
        <v>0</v>
      </c>
      <c r="M740" s="122">
        <f>'2026 Spring Order Form V20'!$R$499</f>
        <v>0</v>
      </c>
      <c r="O740" s="414">
        <f>'2026 Spring Order Form V20'!$T$23</f>
        <v>0</v>
      </c>
      <c r="P740" s="414">
        <f>'2026 Spring Order Form V20'!$T$23</f>
        <v>0</v>
      </c>
      <c r="Q740" s="122">
        <f>'2026 Spring Order Form V20'!$U$499</f>
        <v>0</v>
      </c>
      <c r="S740" s="414">
        <f>'2026 Spring Order Form V20'!$W$23</f>
        <v>0</v>
      </c>
      <c r="T740" s="414">
        <f>'2026 Spring Order Form V20'!$W$23</f>
        <v>0</v>
      </c>
      <c r="U740" s="122">
        <f>'2026 Spring Order Form V20'!$X$499</f>
        <v>0</v>
      </c>
      <c r="X740" s="496"/>
      <c r="Y740" s="122"/>
    </row>
    <row r="741" spans="1:25" x14ac:dyDescent="0.15">
      <c r="A741" s="122">
        <v>740</v>
      </c>
      <c r="C741" s="415">
        <f>'2026 Spring Order Form V20'!$F$18</f>
        <v>0</v>
      </c>
      <c r="D741" s="520" t="s">
        <v>615</v>
      </c>
      <c r="E741" s="533">
        <v>4916238</v>
      </c>
      <c r="F741" s="141">
        <v>4457</v>
      </c>
      <c r="G741" s="414">
        <f>'2026 Spring Order Form V20'!$N$23</f>
        <v>0</v>
      </c>
      <c r="H741" s="414">
        <f>'2026 Spring Order Form V20'!$N$23</f>
        <v>0</v>
      </c>
      <c r="I741" s="122">
        <f>'2026 Spring Order Form V20'!$N$500</f>
        <v>0</v>
      </c>
      <c r="K741" s="414">
        <f>'2026 Spring Order Form V20'!$Q$23</f>
        <v>0</v>
      </c>
      <c r="L741" s="414">
        <f>'2026 Spring Order Form V20'!$Q$23</f>
        <v>0</v>
      </c>
      <c r="M741" s="122">
        <f>'2026 Spring Order Form V20'!$Q$500</f>
        <v>0</v>
      </c>
      <c r="O741" s="414">
        <f>'2026 Spring Order Form V20'!$T$23</f>
        <v>0</v>
      </c>
      <c r="P741" s="414">
        <f>'2026 Spring Order Form V20'!$T$23</f>
        <v>0</v>
      </c>
      <c r="Q741" s="122">
        <f>'2026 Spring Order Form V20'!$T$500</f>
        <v>0</v>
      </c>
      <c r="S741" s="414">
        <f>'2026 Spring Order Form V20'!$W$23</f>
        <v>0</v>
      </c>
      <c r="T741" s="414">
        <f>'2026 Spring Order Form V20'!$W$23</f>
        <v>0</v>
      </c>
      <c r="U741" s="122">
        <f>'2026 Spring Order Form V20'!$W$500</f>
        <v>0</v>
      </c>
      <c r="W741" s="491">
        <f>'2026 Spring Order Form V20'!$K$500</f>
        <v>0</v>
      </c>
      <c r="X741" s="496"/>
      <c r="Y741" s="122">
        <f>'2026 Spring Order Form V20'!$BS$500</f>
        <v>4</v>
      </c>
    </row>
    <row r="742" spans="1:25" x14ac:dyDescent="0.15">
      <c r="A742" s="122">
        <v>741</v>
      </c>
      <c r="C742" s="415">
        <f>'2026 Spring Order Form V20'!$F$18</f>
        <v>0</v>
      </c>
      <c r="D742" s="520" t="s">
        <v>615</v>
      </c>
      <c r="E742" s="534" t="s">
        <v>2376</v>
      </c>
      <c r="F742" s="141">
        <v>1843</v>
      </c>
      <c r="G742" s="414">
        <f>'2026 Spring Order Form V20'!$N$23</f>
        <v>0</v>
      </c>
      <c r="H742" s="414">
        <f>'2026 Spring Order Form V20'!$N$23</f>
        <v>0</v>
      </c>
      <c r="I742" s="122">
        <f>'2026 Spring Order Form V20'!$O$500</f>
        <v>0</v>
      </c>
      <c r="K742" s="414">
        <f>'2026 Spring Order Form V20'!$Q$23</f>
        <v>0</v>
      </c>
      <c r="L742" s="414">
        <f>'2026 Spring Order Form V20'!$Q$23</f>
        <v>0</v>
      </c>
      <c r="M742" s="122">
        <f>'2026 Spring Order Form V20'!$R$500</f>
        <v>0</v>
      </c>
      <c r="O742" s="414">
        <f>'2026 Spring Order Form V20'!$T$23</f>
        <v>0</v>
      </c>
      <c r="P742" s="414">
        <f>'2026 Spring Order Form V20'!$T$23</f>
        <v>0</v>
      </c>
      <c r="Q742" s="122">
        <f>'2026 Spring Order Form V20'!$U$500</f>
        <v>0</v>
      </c>
      <c r="S742" s="414">
        <f>'2026 Spring Order Form V20'!$W$23</f>
        <v>0</v>
      </c>
      <c r="T742" s="414">
        <f>'2026 Spring Order Form V20'!$W$23</f>
        <v>0</v>
      </c>
      <c r="U742" s="122">
        <f>'2026 Spring Order Form V20'!$X$500</f>
        <v>0</v>
      </c>
      <c r="X742" s="496"/>
      <c r="Y742" s="122"/>
    </row>
    <row r="743" spans="1:25" x14ac:dyDescent="0.15">
      <c r="A743" s="122">
        <v>742</v>
      </c>
      <c r="C743" s="415">
        <f>'2026 Spring Order Form V20'!$F$18</f>
        <v>0</v>
      </c>
      <c r="D743" s="520" t="s">
        <v>615</v>
      </c>
      <c r="E743" s="533">
        <v>4116237</v>
      </c>
      <c r="F743" s="141">
        <v>4146</v>
      </c>
      <c r="G743" s="414">
        <f>'2026 Spring Order Form V20'!$N$23</f>
        <v>0</v>
      </c>
      <c r="H743" s="414">
        <f>'2026 Spring Order Form V20'!$N$23</f>
        <v>0</v>
      </c>
      <c r="I743" s="122">
        <f>'2026 Spring Order Form V20'!$N$501</f>
        <v>0</v>
      </c>
      <c r="K743" s="414">
        <f>'2026 Spring Order Form V20'!$Q$23</f>
        <v>0</v>
      </c>
      <c r="L743" s="414">
        <f>'2026 Spring Order Form V20'!$Q$23</f>
        <v>0</v>
      </c>
      <c r="M743" s="122">
        <f>'2026 Spring Order Form V20'!$Q$501</f>
        <v>0</v>
      </c>
      <c r="O743" s="414">
        <f>'2026 Spring Order Form V20'!$T$23</f>
        <v>0</v>
      </c>
      <c r="P743" s="414">
        <f>'2026 Spring Order Form V20'!$T$23</f>
        <v>0</v>
      </c>
      <c r="Q743" s="122">
        <f>'2026 Spring Order Form V20'!$T$501</f>
        <v>0</v>
      </c>
      <c r="S743" s="414">
        <f>'2026 Spring Order Form V20'!$W$23</f>
        <v>0</v>
      </c>
      <c r="T743" s="414">
        <f>'2026 Spring Order Form V20'!$W$23</f>
        <v>0</v>
      </c>
      <c r="U743" s="122">
        <f>'2026 Spring Order Form V20'!$W$501</f>
        <v>0</v>
      </c>
      <c r="W743" s="491">
        <f>'2026 Spring Order Form V20'!$K$501</f>
        <v>0</v>
      </c>
      <c r="X743" s="496"/>
      <c r="Y743" s="122" t="str">
        <f>'2026 Spring Order Form V20'!$BS$501</f>
        <v>S/O</v>
      </c>
    </row>
    <row r="744" spans="1:25" x14ac:dyDescent="0.15">
      <c r="A744" s="122">
        <v>743</v>
      </c>
      <c r="C744" s="415">
        <f>'2026 Spring Order Form V20'!$F$18</f>
        <v>0</v>
      </c>
      <c r="D744" s="520" t="s">
        <v>615</v>
      </c>
      <c r="E744" s="534" t="s">
        <v>2377</v>
      </c>
      <c r="F744" s="141">
        <v>1844</v>
      </c>
      <c r="G744" s="414">
        <f>'2026 Spring Order Form V20'!$N$23</f>
        <v>0</v>
      </c>
      <c r="H744" s="414">
        <f>'2026 Spring Order Form V20'!$N$23</f>
        <v>0</v>
      </c>
      <c r="I744" s="122">
        <f>'2026 Spring Order Form V20'!$O$501</f>
        <v>0</v>
      </c>
      <c r="K744" s="414">
        <f>'2026 Spring Order Form V20'!$Q$23</f>
        <v>0</v>
      </c>
      <c r="L744" s="414">
        <f>'2026 Spring Order Form V20'!$Q$23</f>
        <v>0</v>
      </c>
      <c r="M744" s="122">
        <f>'2026 Spring Order Form V20'!$R$501</f>
        <v>0</v>
      </c>
      <c r="O744" s="414">
        <f>'2026 Spring Order Form V20'!$T$23</f>
        <v>0</v>
      </c>
      <c r="P744" s="414">
        <f>'2026 Spring Order Form V20'!$T$23</f>
        <v>0</v>
      </c>
      <c r="Q744" s="122">
        <f>'2026 Spring Order Form V20'!$U$501</f>
        <v>0</v>
      </c>
      <c r="S744" s="414">
        <f>'2026 Spring Order Form V20'!$W$23</f>
        <v>0</v>
      </c>
      <c r="T744" s="414">
        <f>'2026 Spring Order Form V20'!$W$23</f>
        <v>0</v>
      </c>
      <c r="U744" s="122">
        <f>'2026 Spring Order Form V20'!$X$501</f>
        <v>0</v>
      </c>
      <c r="X744" s="496"/>
      <c r="Y744" s="122"/>
    </row>
    <row r="745" spans="1:25" x14ac:dyDescent="0.15">
      <c r="A745" s="122">
        <v>744</v>
      </c>
      <c r="C745" s="415">
        <f>'2026 Spring Order Form V20'!$F$18</f>
        <v>0</v>
      </c>
      <c r="D745" s="520" t="s">
        <v>616</v>
      </c>
      <c r="E745" s="533">
        <v>4515815</v>
      </c>
      <c r="F745" s="141">
        <v>21754</v>
      </c>
      <c r="G745" s="414">
        <f>'2026 Spring Order Form V20'!$N$23</f>
        <v>0</v>
      </c>
      <c r="H745" s="414">
        <f>'2026 Spring Order Form V20'!$N$23</f>
        <v>0</v>
      </c>
      <c r="I745" s="122">
        <f>'2026 Spring Order Form V20'!$N$502</f>
        <v>0</v>
      </c>
      <c r="K745" s="414">
        <f>'2026 Spring Order Form V20'!$Q$23</f>
        <v>0</v>
      </c>
      <c r="L745" s="414">
        <f>'2026 Spring Order Form V20'!$Q$23</f>
        <v>0</v>
      </c>
      <c r="M745" s="122">
        <f>'2026 Spring Order Form V20'!$Q$502</f>
        <v>0</v>
      </c>
      <c r="O745" s="414">
        <f>'2026 Spring Order Form V20'!$T$23</f>
        <v>0</v>
      </c>
      <c r="P745" s="414">
        <f>'2026 Spring Order Form V20'!$T$23</f>
        <v>0</v>
      </c>
      <c r="Q745" s="122">
        <f>'2026 Spring Order Form V20'!$T$502</f>
        <v>0</v>
      </c>
      <c r="S745" s="414">
        <f>'2026 Spring Order Form V20'!$W$23</f>
        <v>0</v>
      </c>
      <c r="T745" s="414">
        <f>'2026 Spring Order Form V20'!$W$23</f>
        <v>0</v>
      </c>
      <c r="U745" s="122">
        <f>'2026 Spring Order Form V20'!$W$502</f>
        <v>0</v>
      </c>
      <c r="W745" s="491">
        <f>'2026 Spring Order Form V20'!$K$502</f>
        <v>0</v>
      </c>
      <c r="X745" s="496"/>
      <c r="Y745" s="122">
        <f>'2026 Spring Order Form V20'!$BS$502</f>
        <v>59</v>
      </c>
    </row>
    <row r="746" spans="1:25" x14ac:dyDescent="0.15">
      <c r="A746" s="122">
        <v>745</v>
      </c>
      <c r="C746" s="415">
        <f>'2026 Spring Order Form V20'!$F$18</f>
        <v>0</v>
      </c>
      <c r="D746" s="520" t="s">
        <v>616</v>
      </c>
      <c r="E746" s="534" t="s">
        <v>2378</v>
      </c>
      <c r="F746" s="141">
        <v>21755</v>
      </c>
      <c r="G746" s="414">
        <f>'2026 Spring Order Form V20'!$N$23</f>
        <v>0</v>
      </c>
      <c r="H746" s="414">
        <f>'2026 Spring Order Form V20'!$N$23</f>
        <v>0</v>
      </c>
      <c r="I746" s="122">
        <f>'2026 Spring Order Form V20'!$O$502</f>
        <v>0</v>
      </c>
      <c r="K746" s="414">
        <f>'2026 Spring Order Form V20'!$Q$23</f>
        <v>0</v>
      </c>
      <c r="L746" s="414">
        <f>'2026 Spring Order Form V20'!$Q$23</f>
        <v>0</v>
      </c>
      <c r="M746" s="122">
        <f>'2026 Spring Order Form V20'!$R$502</f>
        <v>0</v>
      </c>
      <c r="O746" s="414">
        <f>'2026 Spring Order Form V20'!$T$23</f>
        <v>0</v>
      </c>
      <c r="P746" s="414">
        <f>'2026 Spring Order Form V20'!$T$23</f>
        <v>0</v>
      </c>
      <c r="Q746" s="122">
        <f>'2026 Spring Order Form V20'!$U$502</f>
        <v>0</v>
      </c>
      <c r="S746" s="414">
        <f>'2026 Spring Order Form V20'!$W$23</f>
        <v>0</v>
      </c>
      <c r="T746" s="414">
        <f>'2026 Spring Order Form V20'!$W$23</f>
        <v>0</v>
      </c>
      <c r="U746" s="122">
        <f>'2026 Spring Order Form V20'!$X$502</f>
        <v>0</v>
      </c>
      <c r="X746" s="496"/>
      <c r="Y746" s="122"/>
    </row>
    <row r="747" spans="1:25" x14ac:dyDescent="0.15">
      <c r="A747" s="122">
        <v>746</v>
      </c>
      <c r="C747" s="415">
        <f>'2026 Spring Order Form V20'!$F$18</f>
        <v>0</v>
      </c>
      <c r="D747" s="520" t="s">
        <v>618</v>
      </c>
      <c r="E747" s="533">
        <v>4516305</v>
      </c>
      <c r="F747" s="141">
        <v>28473</v>
      </c>
      <c r="G747" s="414">
        <f>'2026 Spring Order Form V20'!$N$23</f>
        <v>0</v>
      </c>
      <c r="H747" s="414">
        <f>'2026 Spring Order Form V20'!$N$23</f>
        <v>0</v>
      </c>
      <c r="I747" s="122">
        <f>'2026 Spring Order Form V20'!$N$503</f>
        <v>0</v>
      </c>
      <c r="K747" s="414">
        <f>'2026 Spring Order Form V20'!$Q$23</f>
        <v>0</v>
      </c>
      <c r="L747" s="414">
        <f>'2026 Spring Order Form V20'!$Q$23</f>
        <v>0</v>
      </c>
      <c r="M747" s="122">
        <f>'2026 Spring Order Form V20'!$Q$503</f>
        <v>0</v>
      </c>
      <c r="O747" s="414">
        <f>'2026 Spring Order Form V20'!$T$23</f>
        <v>0</v>
      </c>
      <c r="P747" s="414">
        <f>'2026 Spring Order Form V20'!$T$23</f>
        <v>0</v>
      </c>
      <c r="Q747" s="122">
        <f>'2026 Spring Order Form V20'!$T$503</f>
        <v>0</v>
      </c>
      <c r="S747" s="414">
        <f>'2026 Spring Order Form V20'!$W$23</f>
        <v>0</v>
      </c>
      <c r="T747" s="414">
        <f>'2026 Spring Order Form V20'!$W$23</f>
        <v>0</v>
      </c>
      <c r="U747" s="122">
        <f>'2026 Spring Order Form V20'!$W$503</f>
        <v>0</v>
      </c>
      <c r="W747" s="491">
        <f>'2026 Spring Order Form V20'!$K$503</f>
        <v>0</v>
      </c>
      <c r="X747" s="496"/>
      <c r="Y747" s="122">
        <f>'2026 Spring Order Form V20'!$BS$503</f>
        <v>20</v>
      </c>
    </row>
    <row r="748" spans="1:25" x14ac:dyDescent="0.15">
      <c r="A748" s="122">
        <v>747</v>
      </c>
      <c r="C748" s="415">
        <f>'2026 Spring Order Form V20'!$F$18</f>
        <v>0</v>
      </c>
      <c r="D748" s="520" t="s">
        <v>618</v>
      </c>
      <c r="E748" s="534" t="s">
        <v>2379</v>
      </c>
      <c r="F748" s="141">
        <v>28635</v>
      </c>
      <c r="G748" s="414">
        <f>'2026 Spring Order Form V20'!$N$23</f>
        <v>0</v>
      </c>
      <c r="H748" s="414">
        <f>'2026 Spring Order Form V20'!$N$23</f>
        <v>0</v>
      </c>
      <c r="I748" s="122">
        <f>'2026 Spring Order Form V20'!$O$503</f>
        <v>0</v>
      </c>
      <c r="K748" s="414">
        <f>'2026 Spring Order Form V20'!$Q$23</f>
        <v>0</v>
      </c>
      <c r="L748" s="414">
        <f>'2026 Spring Order Form V20'!$Q$23</f>
        <v>0</v>
      </c>
      <c r="M748" s="122">
        <f>'2026 Spring Order Form V20'!$R$503</f>
        <v>0</v>
      </c>
      <c r="O748" s="414">
        <f>'2026 Spring Order Form V20'!$T$23</f>
        <v>0</v>
      </c>
      <c r="P748" s="414">
        <f>'2026 Spring Order Form V20'!$T$23</f>
        <v>0</v>
      </c>
      <c r="Q748" s="122">
        <f>'2026 Spring Order Form V20'!$U$503</f>
        <v>0</v>
      </c>
      <c r="S748" s="414">
        <f>'2026 Spring Order Form V20'!$W$23</f>
        <v>0</v>
      </c>
      <c r="T748" s="414">
        <f>'2026 Spring Order Form V20'!$W$23</f>
        <v>0</v>
      </c>
      <c r="U748" s="122">
        <f>'2026 Spring Order Form V20'!$X$503</f>
        <v>0</v>
      </c>
      <c r="X748" s="496"/>
      <c r="Y748" s="122"/>
    </row>
    <row r="749" spans="1:25" x14ac:dyDescent="0.15">
      <c r="A749" s="122">
        <v>748</v>
      </c>
      <c r="C749" s="415">
        <f>'2026 Spring Order Form V20'!$F$18</f>
        <v>0</v>
      </c>
      <c r="D749" s="520" t="s">
        <v>620</v>
      </c>
      <c r="E749" s="533">
        <v>4516365</v>
      </c>
      <c r="F749" s="141">
        <v>20238</v>
      </c>
      <c r="G749" s="414">
        <f>'2026 Spring Order Form V20'!$N$23</f>
        <v>0</v>
      </c>
      <c r="H749" s="414">
        <f>'2026 Spring Order Form V20'!$N$23</f>
        <v>0</v>
      </c>
      <c r="I749" s="122">
        <f>'2026 Spring Order Form V20'!$N$505</f>
        <v>0</v>
      </c>
      <c r="K749" s="414">
        <f>'2026 Spring Order Form V20'!$Q$23</f>
        <v>0</v>
      </c>
      <c r="L749" s="414">
        <f>'2026 Spring Order Form V20'!$Q$23</f>
        <v>0</v>
      </c>
      <c r="M749" s="122">
        <f>'2026 Spring Order Form V20'!$Q$505</f>
        <v>0</v>
      </c>
      <c r="O749" s="414">
        <f>'2026 Spring Order Form V20'!$T$23</f>
        <v>0</v>
      </c>
      <c r="P749" s="414">
        <f>'2026 Spring Order Form V20'!$T$23</f>
        <v>0</v>
      </c>
      <c r="Q749" s="122">
        <f>'2026 Spring Order Form V20'!$T$505</f>
        <v>0</v>
      </c>
      <c r="S749" s="414">
        <f>'2026 Spring Order Form V20'!$W$23</f>
        <v>0</v>
      </c>
      <c r="T749" s="414">
        <f>'2026 Spring Order Form V20'!$W$23</f>
        <v>0</v>
      </c>
      <c r="U749" s="122">
        <f>'2026 Spring Order Form V20'!$W$505</f>
        <v>0</v>
      </c>
      <c r="W749" s="491">
        <f>'2026 Spring Order Form V20'!$K$505</f>
        <v>0</v>
      </c>
      <c r="X749" s="496"/>
      <c r="Y749" s="122" t="str">
        <f>'2026 Spring Order Form V20'!$BS$505</f>
        <v>S/O</v>
      </c>
    </row>
    <row r="750" spans="1:25" x14ac:dyDescent="0.15">
      <c r="A750" s="122">
        <v>749</v>
      </c>
      <c r="C750" s="415">
        <f>'2026 Spring Order Form V20'!$F$18</f>
        <v>0</v>
      </c>
      <c r="D750" s="520" t="s">
        <v>620</v>
      </c>
      <c r="E750" s="534" t="s">
        <v>2380</v>
      </c>
      <c r="F750" s="141">
        <v>20237</v>
      </c>
      <c r="G750" s="414">
        <f>'2026 Spring Order Form V20'!$N$23</f>
        <v>0</v>
      </c>
      <c r="H750" s="414">
        <f>'2026 Spring Order Form V20'!$N$23</f>
        <v>0</v>
      </c>
      <c r="I750" s="122">
        <f>'2026 Spring Order Form V20'!$O$505</f>
        <v>0</v>
      </c>
      <c r="K750" s="414">
        <f>'2026 Spring Order Form V20'!$Q$23</f>
        <v>0</v>
      </c>
      <c r="L750" s="414">
        <f>'2026 Spring Order Form V20'!$Q$23</f>
        <v>0</v>
      </c>
      <c r="M750" s="122">
        <f>'2026 Spring Order Form V20'!$R$505</f>
        <v>0</v>
      </c>
      <c r="O750" s="414">
        <f>'2026 Spring Order Form V20'!$T$23</f>
        <v>0</v>
      </c>
      <c r="P750" s="414">
        <f>'2026 Spring Order Form V20'!$T$23</f>
        <v>0</v>
      </c>
      <c r="Q750" s="122">
        <f>'2026 Spring Order Form V20'!$U$505</f>
        <v>0</v>
      </c>
      <c r="S750" s="414">
        <f>'2026 Spring Order Form V20'!$W$23</f>
        <v>0</v>
      </c>
      <c r="T750" s="414">
        <f>'2026 Spring Order Form V20'!$W$23</f>
        <v>0</v>
      </c>
      <c r="U750" s="122">
        <f>'2026 Spring Order Form V20'!$X$505</f>
        <v>0</v>
      </c>
      <c r="X750" s="496"/>
      <c r="Y750" s="122"/>
    </row>
    <row r="751" spans="1:25" x14ac:dyDescent="0.15">
      <c r="A751" s="122">
        <v>750</v>
      </c>
      <c r="C751" s="415">
        <f>'2026 Spring Order Form V20'!$F$18</f>
        <v>0</v>
      </c>
      <c r="D751" s="520" t="s">
        <v>622</v>
      </c>
      <c r="E751" s="538">
        <v>4516345</v>
      </c>
      <c r="F751" s="141">
        <v>21793</v>
      </c>
      <c r="G751" s="414">
        <f>'2026 Spring Order Form V20'!$N$23</f>
        <v>0</v>
      </c>
      <c r="H751" s="414">
        <f>'2026 Spring Order Form V20'!$N$23</f>
        <v>0</v>
      </c>
      <c r="I751" s="122">
        <f>'2026 Spring Order Form V20'!$N$506</f>
        <v>0</v>
      </c>
      <c r="K751" s="414">
        <f>'2026 Spring Order Form V20'!$Q$23</f>
        <v>0</v>
      </c>
      <c r="L751" s="414">
        <f>'2026 Spring Order Form V20'!$Q$23</f>
        <v>0</v>
      </c>
      <c r="M751" s="122">
        <f>'2026 Spring Order Form V20'!$Q$506</f>
        <v>0</v>
      </c>
      <c r="O751" s="414">
        <f>'2026 Spring Order Form V20'!$T$23</f>
        <v>0</v>
      </c>
      <c r="P751" s="414">
        <f>'2026 Spring Order Form V20'!$T$23</f>
        <v>0</v>
      </c>
      <c r="Q751" s="122">
        <f>'2026 Spring Order Form V20'!$T$506</f>
        <v>0</v>
      </c>
      <c r="S751" s="414">
        <f>'2026 Spring Order Form V20'!$W$23</f>
        <v>0</v>
      </c>
      <c r="T751" s="414">
        <f>'2026 Spring Order Form V20'!$W$23</f>
        <v>0</v>
      </c>
      <c r="U751" s="122">
        <f>'2026 Spring Order Form V20'!$W$506</f>
        <v>0</v>
      </c>
      <c r="W751" s="491">
        <f>'2026 Spring Order Form V20'!$K$506</f>
        <v>0</v>
      </c>
      <c r="X751" s="496"/>
      <c r="Y751" s="122" t="str">
        <f>'2026 Spring Order Form V20'!$BS$506</f>
        <v>S/O</v>
      </c>
    </row>
    <row r="752" spans="1:25" x14ac:dyDescent="0.15">
      <c r="A752" s="122">
        <v>751</v>
      </c>
      <c r="C752" s="415">
        <f>'2026 Spring Order Form V20'!$F$18</f>
        <v>0</v>
      </c>
      <c r="D752" s="520" t="s">
        <v>622</v>
      </c>
      <c r="E752" s="534" t="s">
        <v>2381</v>
      </c>
      <c r="F752" s="141">
        <v>21794</v>
      </c>
      <c r="G752" s="414">
        <f>'2026 Spring Order Form V20'!$N$23</f>
        <v>0</v>
      </c>
      <c r="H752" s="414">
        <f>'2026 Spring Order Form V20'!$N$23</f>
        <v>0</v>
      </c>
      <c r="I752" s="122">
        <f>'2026 Spring Order Form V20'!$O$506</f>
        <v>0</v>
      </c>
      <c r="K752" s="414">
        <f>'2026 Spring Order Form V20'!$Q$23</f>
        <v>0</v>
      </c>
      <c r="L752" s="414">
        <f>'2026 Spring Order Form V20'!$Q$23</f>
        <v>0</v>
      </c>
      <c r="M752" s="122">
        <f>'2026 Spring Order Form V20'!$R$506</f>
        <v>0</v>
      </c>
      <c r="O752" s="414">
        <f>'2026 Spring Order Form V20'!$T$23</f>
        <v>0</v>
      </c>
      <c r="P752" s="414">
        <f>'2026 Spring Order Form V20'!$T$23</f>
        <v>0</v>
      </c>
      <c r="Q752" s="122">
        <f>'2026 Spring Order Form V20'!$U$506</f>
        <v>0</v>
      </c>
      <c r="S752" s="414">
        <f>'2026 Spring Order Form V20'!$W$23</f>
        <v>0</v>
      </c>
      <c r="T752" s="414">
        <f>'2026 Spring Order Form V20'!$W$23</f>
        <v>0</v>
      </c>
      <c r="U752" s="122">
        <f>'2026 Spring Order Form V20'!$X$506</f>
        <v>0</v>
      </c>
      <c r="X752" s="496"/>
      <c r="Y752" s="122"/>
    </row>
    <row r="753" spans="1:25" x14ac:dyDescent="0.15">
      <c r="A753" s="122">
        <v>752</v>
      </c>
      <c r="C753" s="415">
        <f>'2026 Spring Order Form V20'!$F$18</f>
        <v>0</v>
      </c>
      <c r="D753" s="520" t="s">
        <v>624</v>
      </c>
      <c r="E753" s="538">
        <v>4516335</v>
      </c>
      <c r="F753" s="141">
        <v>25267</v>
      </c>
      <c r="G753" s="414">
        <f>'2026 Spring Order Form V20'!$N$23</f>
        <v>0</v>
      </c>
      <c r="H753" s="414">
        <f>'2026 Spring Order Form V20'!$N$23</f>
        <v>0</v>
      </c>
      <c r="I753" s="122">
        <f>'2026 Spring Order Form V20'!$N$507</f>
        <v>0</v>
      </c>
      <c r="K753" s="414">
        <f>'2026 Spring Order Form V20'!$Q$23</f>
        <v>0</v>
      </c>
      <c r="L753" s="414">
        <f>'2026 Spring Order Form V20'!$Q$23</f>
        <v>0</v>
      </c>
      <c r="M753" s="122">
        <f>'2026 Spring Order Form V20'!$Q$507</f>
        <v>0</v>
      </c>
      <c r="O753" s="414">
        <f>'2026 Spring Order Form V20'!$T$23</f>
        <v>0</v>
      </c>
      <c r="P753" s="414">
        <f>'2026 Spring Order Form V20'!$T$23</f>
        <v>0</v>
      </c>
      <c r="Q753" s="122">
        <f>'2026 Spring Order Form V20'!$T$507</f>
        <v>0</v>
      </c>
      <c r="S753" s="414">
        <f>'2026 Spring Order Form V20'!$W$23</f>
        <v>0</v>
      </c>
      <c r="T753" s="414">
        <f>'2026 Spring Order Form V20'!$W$23</f>
        <v>0</v>
      </c>
      <c r="U753" s="122">
        <f>'2026 Spring Order Form V20'!$W$507</f>
        <v>0</v>
      </c>
      <c r="W753" s="491">
        <f>'2026 Spring Order Form V20'!$K$507</f>
        <v>0</v>
      </c>
      <c r="X753" s="496"/>
      <c r="Y753" s="122" t="str">
        <f>'2026 Spring Order Form V20'!$BS$507</f>
        <v>S/O</v>
      </c>
    </row>
    <row r="754" spans="1:25" x14ac:dyDescent="0.15">
      <c r="A754" s="122">
        <v>753</v>
      </c>
      <c r="C754" s="415">
        <f>'2026 Spring Order Form V20'!$F$18</f>
        <v>0</v>
      </c>
      <c r="D754" s="520" t="s">
        <v>624</v>
      </c>
      <c r="E754" s="534" t="s">
        <v>2382</v>
      </c>
      <c r="F754" s="141">
        <v>25268</v>
      </c>
      <c r="G754" s="414">
        <f>'2026 Spring Order Form V20'!$N$23</f>
        <v>0</v>
      </c>
      <c r="H754" s="414">
        <f>'2026 Spring Order Form V20'!$N$23</f>
        <v>0</v>
      </c>
      <c r="I754" s="122">
        <f>'2026 Spring Order Form V20'!$O$507</f>
        <v>0</v>
      </c>
      <c r="K754" s="414">
        <f>'2026 Spring Order Form V20'!$Q$23</f>
        <v>0</v>
      </c>
      <c r="L754" s="414">
        <f>'2026 Spring Order Form V20'!$Q$23</f>
        <v>0</v>
      </c>
      <c r="M754" s="122">
        <f>'2026 Spring Order Form V20'!$R$507</f>
        <v>0</v>
      </c>
      <c r="O754" s="414">
        <f>'2026 Spring Order Form V20'!$T$23</f>
        <v>0</v>
      </c>
      <c r="P754" s="414">
        <f>'2026 Spring Order Form V20'!$T$23</f>
        <v>0</v>
      </c>
      <c r="Q754" s="122">
        <f>'2026 Spring Order Form V20'!$U$507</f>
        <v>0</v>
      </c>
      <c r="S754" s="414">
        <f>'2026 Spring Order Form V20'!$W$23</f>
        <v>0</v>
      </c>
      <c r="T754" s="414">
        <f>'2026 Spring Order Form V20'!$W$23</f>
        <v>0</v>
      </c>
      <c r="U754" s="122">
        <f>'2026 Spring Order Form V20'!$X$507</f>
        <v>0</v>
      </c>
      <c r="X754" s="496"/>
      <c r="Y754" s="122"/>
    </row>
    <row r="755" spans="1:25" x14ac:dyDescent="0.15">
      <c r="A755" s="122">
        <v>754</v>
      </c>
      <c r="C755" s="415">
        <f>'2026 Spring Order Form V20'!$F$18</f>
        <v>0</v>
      </c>
      <c r="D755" s="520" t="s">
        <v>626</v>
      </c>
      <c r="E755" s="538">
        <v>4516505</v>
      </c>
      <c r="F755" s="141">
        <v>16969</v>
      </c>
      <c r="G755" s="414">
        <f>'2026 Spring Order Form V20'!$N$23</f>
        <v>0</v>
      </c>
      <c r="H755" s="414">
        <f>'2026 Spring Order Form V20'!$N$23</f>
        <v>0</v>
      </c>
      <c r="I755" s="122">
        <f>'2026 Spring Order Form V20'!$N$508</f>
        <v>0</v>
      </c>
      <c r="K755" s="414">
        <f>'2026 Spring Order Form V20'!$Q$23</f>
        <v>0</v>
      </c>
      <c r="L755" s="414">
        <f>'2026 Spring Order Form V20'!$Q$23</f>
        <v>0</v>
      </c>
      <c r="M755" s="122">
        <f>'2026 Spring Order Form V20'!$Q$508</f>
        <v>0</v>
      </c>
      <c r="O755" s="414">
        <f>'2026 Spring Order Form V20'!$T$23</f>
        <v>0</v>
      </c>
      <c r="P755" s="414">
        <f>'2026 Spring Order Form V20'!$T$23</f>
        <v>0</v>
      </c>
      <c r="Q755" s="122">
        <f>'2026 Spring Order Form V20'!$T$508</f>
        <v>0</v>
      </c>
      <c r="S755" s="414">
        <f>'2026 Spring Order Form V20'!$W$23</f>
        <v>0</v>
      </c>
      <c r="T755" s="414">
        <f>'2026 Spring Order Form V20'!$W$23</f>
        <v>0</v>
      </c>
      <c r="U755" s="122">
        <f>'2026 Spring Order Form V20'!$W$508</f>
        <v>0</v>
      </c>
      <c r="W755" s="491">
        <f>'2026 Spring Order Form V20'!$K$508</f>
        <v>0</v>
      </c>
      <c r="X755" s="496"/>
      <c r="Y755" s="122" t="str">
        <f>'2026 Spring Order Form V20'!$BS$508</f>
        <v>S/O</v>
      </c>
    </row>
    <row r="756" spans="1:25" x14ac:dyDescent="0.15">
      <c r="A756" s="122">
        <v>755</v>
      </c>
      <c r="C756" s="415">
        <f>'2026 Spring Order Form V20'!$F$18</f>
        <v>0</v>
      </c>
      <c r="D756" s="520" t="s">
        <v>626</v>
      </c>
      <c r="E756" s="534" t="s">
        <v>2383</v>
      </c>
      <c r="F756" s="141">
        <v>16968</v>
      </c>
      <c r="G756" s="414">
        <f>'2026 Spring Order Form V20'!$N$23</f>
        <v>0</v>
      </c>
      <c r="H756" s="414">
        <f>'2026 Spring Order Form V20'!$N$23</f>
        <v>0</v>
      </c>
      <c r="I756" s="122">
        <f>'2026 Spring Order Form V20'!$O$508</f>
        <v>0</v>
      </c>
      <c r="K756" s="414">
        <f>'2026 Spring Order Form V20'!$Q$23</f>
        <v>0</v>
      </c>
      <c r="L756" s="414">
        <f>'2026 Spring Order Form V20'!$Q$23</f>
        <v>0</v>
      </c>
      <c r="M756" s="122">
        <f>'2026 Spring Order Form V20'!$R$508</f>
        <v>0</v>
      </c>
      <c r="O756" s="414">
        <f>'2026 Spring Order Form V20'!$T$23</f>
        <v>0</v>
      </c>
      <c r="P756" s="414">
        <f>'2026 Spring Order Form V20'!$T$23</f>
        <v>0</v>
      </c>
      <c r="Q756" s="122">
        <f>'2026 Spring Order Form V20'!$U$508</f>
        <v>0</v>
      </c>
      <c r="S756" s="414">
        <f>'2026 Spring Order Form V20'!$W$23</f>
        <v>0</v>
      </c>
      <c r="T756" s="414">
        <f>'2026 Spring Order Form V20'!$W$23</f>
        <v>0</v>
      </c>
      <c r="U756" s="122">
        <f>'2026 Spring Order Form V20'!$X$508</f>
        <v>0</v>
      </c>
      <c r="X756" s="496"/>
      <c r="Y756" s="122"/>
    </row>
    <row r="757" spans="1:25" x14ac:dyDescent="0.15">
      <c r="A757" s="122">
        <v>756</v>
      </c>
      <c r="C757" s="415">
        <f>'2026 Spring Order Form V20'!$F$18</f>
        <v>0</v>
      </c>
      <c r="D757" s="520" t="s">
        <v>628</v>
      </c>
      <c r="E757" s="533">
        <v>4516725</v>
      </c>
      <c r="F757" s="141">
        <v>718</v>
      </c>
      <c r="G757" s="414">
        <f>'2026 Spring Order Form V20'!$N$23</f>
        <v>0</v>
      </c>
      <c r="H757" s="414">
        <f>'2026 Spring Order Form V20'!$N$23</f>
        <v>0</v>
      </c>
      <c r="I757" s="122">
        <f>'2026 Spring Order Form V20'!$N$510</f>
        <v>0</v>
      </c>
      <c r="K757" s="414">
        <f>'2026 Spring Order Form V20'!$Q$23</f>
        <v>0</v>
      </c>
      <c r="L757" s="414">
        <f>'2026 Spring Order Form V20'!$Q$23</f>
        <v>0</v>
      </c>
      <c r="M757" s="122">
        <f>'2026 Spring Order Form V20'!$Q$510</f>
        <v>0</v>
      </c>
      <c r="O757" s="414">
        <f>'2026 Spring Order Form V20'!$T$23</f>
        <v>0</v>
      </c>
      <c r="P757" s="414">
        <f>'2026 Spring Order Form V20'!$T$23</f>
        <v>0</v>
      </c>
      <c r="Q757" s="122">
        <f>'2026 Spring Order Form V20'!$T$510</f>
        <v>0</v>
      </c>
      <c r="S757" s="414">
        <f>'2026 Spring Order Form V20'!$W$23</f>
        <v>0</v>
      </c>
      <c r="T757" s="414">
        <f>'2026 Spring Order Form V20'!$W$23</f>
        <v>0</v>
      </c>
      <c r="U757" s="122">
        <f>'2026 Spring Order Form V20'!$W$510</f>
        <v>0</v>
      </c>
      <c r="W757" s="491">
        <f>'2026 Spring Order Form V20'!$K$510</f>
        <v>0</v>
      </c>
      <c r="X757" s="496"/>
      <c r="Y757" s="122">
        <f>'2026 Spring Order Form V20'!$BS$510</f>
        <v>5</v>
      </c>
    </row>
    <row r="758" spans="1:25" x14ac:dyDescent="0.15">
      <c r="A758" s="122">
        <v>757</v>
      </c>
      <c r="C758" s="415">
        <f>'2026 Spring Order Form V20'!$F$18</f>
        <v>0</v>
      </c>
      <c r="D758" s="520" t="s">
        <v>628</v>
      </c>
      <c r="E758" s="534" t="s">
        <v>2384</v>
      </c>
      <c r="F758" s="141">
        <v>1834</v>
      </c>
      <c r="G758" s="414">
        <f>'2026 Spring Order Form V20'!$N$23</f>
        <v>0</v>
      </c>
      <c r="H758" s="414">
        <f>'2026 Spring Order Form V20'!$N$23</f>
        <v>0</v>
      </c>
      <c r="I758" s="122">
        <f>'2026 Spring Order Form V20'!$O$510</f>
        <v>0</v>
      </c>
      <c r="K758" s="414">
        <f>'2026 Spring Order Form V20'!$Q$23</f>
        <v>0</v>
      </c>
      <c r="L758" s="414">
        <f>'2026 Spring Order Form V20'!$Q$23</f>
        <v>0</v>
      </c>
      <c r="M758" s="122">
        <f>'2026 Spring Order Form V20'!$R$510</f>
        <v>0</v>
      </c>
      <c r="O758" s="414">
        <f>'2026 Spring Order Form V20'!$T$23</f>
        <v>0</v>
      </c>
      <c r="P758" s="414">
        <f>'2026 Spring Order Form V20'!$T$23</f>
        <v>0</v>
      </c>
      <c r="Q758" s="122">
        <f>'2026 Spring Order Form V20'!$U$510</f>
        <v>0</v>
      </c>
      <c r="S758" s="414">
        <f>'2026 Spring Order Form V20'!$W$23</f>
        <v>0</v>
      </c>
      <c r="T758" s="414">
        <f>'2026 Spring Order Form V20'!$W$23</f>
        <v>0</v>
      </c>
      <c r="U758" s="122">
        <f>'2026 Spring Order Form V20'!$X$510</f>
        <v>0</v>
      </c>
      <c r="X758" s="496"/>
      <c r="Y758" s="122"/>
    </row>
    <row r="759" spans="1:25" x14ac:dyDescent="0.15">
      <c r="A759" s="122">
        <v>758</v>
      </c>
      <c r="C759" s="415">
        <f>'2026 Spring Order Form V20'!$F$18</f>
        <v>0</v>
      </c>
      <c r="D759" s="520" t="s">
        <v>630</v>
      </c>
      <c r="E759" s="538">
        <v>4516735</v>
      </c>
      <c r="F759" s="141">
        <v>26359</v>
      </c>
      <c r="G759" s="414">
        <f>'2026 Spring Order Form V20'!$N$23</f>
        <v>0</v>
      </c>
      <c r="H759" s="414">
        <f>'2026 Spring Order Form V20'!$N$23</f>
        <v>0</v>
      </c>
      <c r="I759" s="122">
        <f>'2026 Spring Order Form V20'!$N$511</f>
        <v>0</v>
      </c>
      <c r="K759" s="414">
        <f>'2026 Spring Order Form V20'!$Q$23</f>
        <v>0</v>
      </c>
      <c r="L759" s="414">
        <f>'2026 Spring Order Form V20'!$Q$23</f>
        <v>0</v>
      </c>
      <c r="M759" s="122">
        <f>'2026 Spring Order Form V20'!$Q$511</f>
        <v>0</v>
      </c>
      <c r="O759" s="414">
        <f>'2026 Spring Order Form V20'!$T$23</f>
        <v>0</v>
      </c>
      <c r="P759" s="414">
        <f>'2026 Spring Order Form V20'!$T$23</f>
        <v>0</v>
      </c>
      <c r="Q759" s="122">
        <f>'2026 Spring Order Form V20'!$T$511</f>
        <v>0</v>
      </c>
      <c r="S759" s="414">
        <f>'2026 Spring Order Form V20'!$W$23</f>
        <v>0</v>
      </c>
      <c r="T759" s="414">
        <f>'2026 Spring Order Form V20'!$W$23</f>
        <v>0</v>
      </c>
      <c r="U759" s="122">
        <f>'2026 Spring Order Form V20'!$W$511</f>
        <v>0</v>
      </c>
      <c r="W759" s="491">
        <f>'2026 Spring Order Form V20'!$K$511</f>
        <v>0</v>
      </c>
      <c r="X759" s="496"/>
      <c r="Y759" s="122">
        <f>'2026 Spring Order Form V20'!$BS$511</f>
        <v>47</v>
      </c>
    </row>
    <row r="760" spans="1:25" x14ac:dyDescent="0.15">
      <c r="A760" s="122">
        <v>759</v>
      </c>
      <c r="C760" s="415">
        <f>'2026 Spring Order Form V20'!$F$18</f>
        <v>0</v>
      </c>
      <c r="D760" s="520" t="s">
        <v>630</v>
      </c>
      <c r="E760" s="534" t="s">
        <v>2385</v>
      </c>
      <c r="F760" s="141">
        <v>26360</v>
      </c>
      <c r="G760" s="414">
        <f>'2026 Spring Order Form V20'!$N$23</f>
        <v>0</v>
      </c>
      <c r="H760" s="414">
        <f>'2026 Spring Order Form V20'!$N$23</f>
        <v>0</v>
      </c>
      <c r="I760" s="122">
        <f>'2026 Spring Order Form V20'!$O$511</f>
        <v>0</v>
      </c>
      <c r="K760" s="414">
        <f>'2026 Spring Order Form V20'!$Q$23</f>
        <v>0</v>
      </c>
      <c r="L760" s="414">
        <f>'2026 Spring Order Form V20'!$Q$23</f>
        <v>0</v>
      </c>
      <c r="M760" s="122">
        <f>'2026 Spring Order Form V20'!$R$511</f>
        <v>0</v>
      </c>
      <c r="O760" s="414">
        <f>'2026 Spring Order Form V20'!$T$23</f>
        <v>0</v>
      </c>
      <c r="P760" s="414">
        <f>'2026 Spring Order Form V20'!$T$23</f>
        <v>0</v>
      </c>
      <c r="Q760" s="122">
        <f>'2026 Spring Order Form V20'!$U$511</f>
        <v>0</v>
      </c>
      <c r="S760" s="414">
        <f>'2026 Spring Order Form V20'!$W$23</f>
        <v>0</v>
      </c>
      <c r="T760" s="414">
        <f>'2026 Spring Order Form V20'!$W$23</f>
        <v>0</v>
      </c>
      <c r="U760" s="122">
        <f>'2026 Spring Order Form V20'!$X$511</f>
        <v>0</v>
      </c>
      <c r="X760" s="496"/>
      <c r="Y760" s="122"/>
    </row>
    <row r="761" spans="1:25" x14ac:dyDescent="0.15">
      <c r="A761" s="122">
        <v>760</v>
      </c>
      <c r="C761" s="415">
        <f>'2026 Spring Order Form V20'!$F$18</f>
        <v>0</v>
      </c>
      <c r="D761" s="520" t="s">
        <v>632</v>
      </c>
      <c r="E761" s="538">
        <v>4516955</v>
      </c>
      <c r="F761" s="141">
        <v>28474</v>
      </c>
      <c r="G761" s="414">
        <f>'2026 Spring Order Form V20'!$N$23</f>
        <v>0</v>
      </c>
      <c r="H761" s="414">
        <f>'2026 Spring Order Form V20'!$N$23</f>
        <v>0</v>
      </c>
      <c r="I761" s="122">
        <f>'2026 Spring Order Form V20'!$N$512</f>
        <v>0</v>
      </c>
      <c r="K761" s="414">
        <f>'2026 Spring Order Form V20'!$Q$23</f>
        <v>0</v>
      </c>
      <c r="L761" s="414">
        <f>'2026 Spring Order Form V20'!$Q$23</f>
        <v>0</v>
      </c>
      <c r="M761" s="122">
        <f>'2026 Spring Order Form V20'!$Q$512</f>
        <v>0</v>
      </c>
      <c r="O761" s="414">
        <f>'2026 Spring Order Form V20'!$T$23</f>
        <v>0</v>
      </c>
      <c r="P761" s="414">
        <f>'2026 Spring Order Form V20'!$T$23</f>
        <v>0</v>
      </c>
      <c r="Q761" s="122">
        <f>'2026 Spring Order Form V20'!$T$512</f>
        <v>0</v>
      </c>
      <c r="S761" s="414">
        <f>'2026 Spring Order Form V20'!$W$23</f>
        <v>0</v>
      </c>
      <c r="T761" s="414">
        <f>'2026 Spring Order Form V20'!$W$23</f>
        <v>0</v>
      </c>
      <c r="U761" s="122">
        <f>'2026 Spring Order Form V20'!$W$512</f>
        <v>0</v>
      </c>
      <c r="W761" s="491">
        <f>'2026 Spring Order Form V20'!$K$512</f>
        <v>0</v>
      </c>
      <c r="X761" s="496"/>
      <c r="Y761" s="122" t="str">
        <f>'2026 Spring Order Form V20'!$BS$512</f>
        <v>S/O</v>
      </c>
    </row>
    <row r="762" spans="1:25" x14ac:dyDescent="0.15">
      <c r="A762" s="122">
        <v>761</v>
      </c>
      <c r="C762" s="415">
        <f>'2026 Spring Order Form V20'!$F$18</f>
        <v>0</v>
      </c>
      <c r="D762" s="520" t="s">
        <v>632</v>
      </c>
      <c r="E762" s="534" t="s">
        <v>2386</v>
      </c>
      <c r="F762" s="141">
        <v>28636</v>
      </c>
      <c r="G762" s="414">
        <f>'2026 Spring Order Form V20'!$N$23</f>
        <v>0</v>
      </c>
      <c r="H762" s="414">
        <f>'2026 Spring Order Form V20'!$N$23</f>
        <v>0</v>
      </c>
      <c r="I762" s="122">
        <f>'2026 Spring Order Form V20'!$O$512</f>
        <v>0</v>
      </c>
      <c r="K762" s="414">
        <f>'2026 Spring Order Form V20'!$Q$23</f>
        <v>0</v>
      </c>
      <c r="L762" s="414">
        <f>'2026 Spring Order Form V20'!$Q$23</f>
        <v>0</v>
      </c>
      <c r="M762" s="122">
        <f>'2026 Spring Order Form V20'!$R$512</f>
        <v>0</v>
      </c>
      <c r="O762" s="414">
        <f>'2026 Spring Order Form V20'!$T$23</f>
        <v>0</v>
      </c>
      <c r="P762" s="414">
        <f>'2026 Spring Order Form V20'!$T$23</f>
        <v>0</v>
      </c>
      <c r="Q762" s="122">
        <f>'2026 Spring Order Form V20'!$U$512</f>
        <v>0</v>
      </c>
      <c r="S762" s="414">
        <f>'2026 Spring Order Form V20'!$W$23</f>
        <v>0</v>
      </c>
      <c r="T762" s="414">
        <f>'2026 Spring Order Form V20'!$W$23</f>
        <v>0</v>
      </c>
      <c r="U762" s="122">
        <f>'2026 Spring Order Form V20'!$X$512</f>
        <v>0</v>
      </c>
      <c r="X762" s="496"/>
      <c r="Y762" s="122"/>
    </row>
    <row r="763" spans="1:25" x14ac:dyDescent="0.15">
      <c r="A763" s="122">
        <v>762</v>
      </c>
      <c r="C763" s="415">
        <f>'2026 Spring Order Form V20'!$F$18</f>
        <v>0</v>
      </c>
      <c r="D763" s="520" t="s">
        <v>633</v>
      </c>
      <c r="E763" s="538">
        <v>4517005</v>
      </c>
      <c r="F763" s="141">
        <v>28475</v>
      </c>
      <c r="G763" s="414">
        <f>'2026 Spring Order Form V20'!$N$23</f>
        <v>0</v>
      </c>
      <c r="H763" s="414">
        <f>'2026 Spring Order Form V20'!$N$23</f>
        <v>0</v>
      </c>
      <c r="I763" s="122">
        <f>'2026 Spring Order Form V20'!$N$513</f>
        <v>0</v>
      </c>
      <c r="K763" s="414">
        <f>'2026 Spring Order Form V20'!$Q$23</f>
        <v>0</v>
      </c>
      <c r="L763" s="414">
        <f>'2026 Spring Order Form V20'!$Q$23</f>
        <v>0</v>
      </c>
      <c r="M763" s="122">
        <f>'2026 Spring Order Form V20'!$Q$513</f>
        <v>0</v>
      </c>
      <c r="O763" s="414">
        <f>'2026 Spring Order Form V20'!$T$23</f>
        <v>0</v>
      </c>
      <c r="P763" s="414">
        <f>'2026 Spring Order Form V20'!$T$23</f>
        <v>0</v>
      </c>
      <c r="Q763" s="122">
        <f>'2026 Spring Order Form V20'!$T$513</f>
        <v>0</v>
      </c>
      <c r="S763" s="414">
        <f>'2026 Spring Order Form V20'!$W$23</f>
        <v>0</v>
      </c>
      <c r="T763" s="414">
        <f>'2026 Spring Order Form V20'!$W$23</f>
        <v>0</v>
      </c>
      <c r="U763" s="122">
        <f>'2026 Spring Order Form V20'!$W$513</f>
        <v>0</v>
      </c>
      <c r="W763" s="491">
        <f>'2026 Spring Order Form V20'!$K$513</f>
        <v>0</v>
      </c>
      <c r="X763" s="496"/>
      <c r="Y763" s="122" t="str">
        <f>'2026 Spring Order Form V20'!$BS$513</f>
        <v>S/O</v>
      </c>
    </row>
    <row r="764" spans="1:25" x14ac:dyDescent="0.15">
      <c r="A764" s="122">
        <v>763</v>
      </c>
      <c r="C764" s="415">
        <f>'2026 Spring Order Form V20'!$F$18</f>
        <v>0</v>
      </c>
      <c r="D764" s="520" t="s">
        <v>633</v>
      </c>
      <c r="E764" s="534" t="s">
        <v>2387</v>
      </c>
      <c r="F764" s="141">
        <v>28637</v>
      </c>
      <c r="G764" s="414">
        <f>'2026 Spring Order Form V20'!$N$23</f>
        <v>0</v>
      </c>
      <c r="H764" s="414">
        <f>'2026 Spring Order Form V20'!$N$23</f>
        <v>0</v>
      </c>
      <c r="I764" s="122">
        <f>'2026 Spring Order Form V20'!$O$513</f>
        <v>0</v>
      </c>
      <c r="K764" s="414">
        <f>'2026 Spring Order Form V20'!$Q$23</f>
        <v>0</v>
      </c>
      <c r="L764" s="414">
        <f>'2026 Spring Order Form V20'!$Q$23</f>
        <v>0</v>
      </c>
      <c r="M764" s="122">
        <f>'2026 Spring Order Form V20'!$R$513</f>
        <v>0</v>
      </c>
      <c r="O764" s="414">
        <f>'2026 Spring Order Form V20'!$T$23</f>
        <v>0</v>
      </c>
      <c r="P764" s="414">
        <f>'2026 Spring Order Form V20'!$T$23</f>
        <v>0</v>
      </c>
      <c r="Q764" s="122">
        <f>'2026 Spring Order Form V20'!$U$513</f>
        <v>0</v>
      </c>
      <c r="S764" s="414">
        <f>'2026 Spring Order Form V20'!$W$23</f>
        <v>0</v>
      </c>
      <c r="T764" s="414">
        <f>'2026 Spring Order Form V20'!$W$23</f>
        <v>0</v>
      </c>
      <c r="U764" s="122">
        <f>'2026 Spring Order Form V20'!$X$513</f>
        <v>0</v>
      </c>
      <c r="X764" s="496"/>
      <c r="Y764" s="122"/>
    </row>
    <row r="765" spans="1:25" x14ac:dyDescent="0.15">
      <c r="A765" s="122">
        <v>764</v>
      </c>
      <c r="C765" s="415">
        <f>'2026 Spring Order Form V20'!$F$18</f>
        <v>0</v>
      </c>
      <c r="D765" s="520" t="s">
        <v>634</v>
      </c>
      <c r="E765" s="538">
        <v>4516745</v>
      </c>
      <c r="F765" s="141">
        <v>719</v>
      </c>
      <c r="G765" s="414">
        <f>'2026 Spring Order Form V20'!$N$23</f>
        <v>0</v>
      </c>
      <c r="H765" s="414">
        <f>'2026 Spring Order Form V20'!$N$23</f>
        <v>0</v>
      </c>
      <c r="I765" s="122">
        <f>'2026 Spring Order Form V20'!$N$514</f>
        <v>0</v>
      </c>
      <c r="K765" s="414">
        <f>'2026 Spring Order Form V20'!$Q$23</f>
        <v>0</v>
      </c>
      <c r="L765" s="414">
        <f>'2026 Spring Order Form V20'!$Q$23</f>
        <v>0</v>
      </c>
      <c r="M765" s="122">
        <f>'2026 Spring Order Form V20'!$Q$514</f>
        <v>0</v>
      </c>
      <c r="O765" s="414">
        <f>'2026 Spring Order Form V20'!$T$23</f>
        <v>0</v>
      </c>
      <c r="P765" s="414">
        <f>'2026 Spring Order Form V20'!$T$23</f>
        <v>0</v>
      </c>
      <c r="Q765" s="122">
        <f>'2026 Spring Order Form V20'!$T$514</f>
        <v>0</v>
      </c>
      <c r="S765" s="414">
        <f>'2026 Spring Order Form V20'!$W$23</f>
        <v>0</v>
      </c>
      <c r="T765" s="414">
        <f>'2026 Spring Order Form V20'!$W$23</f>
        <v>0</v>
      </c>
      <c r="U765" s="122">
        <f>'2026 Spring Order Form V20'!$W$514</f>
        <v>0</v>
      </c>
      <c r="W765" s="491">
        <f>'2026 Spring Order Form V20'!$K$514</f>
        <v>0</v>
      </c>
      <c r="X765" s="496"/>
      <c r="Y765" s="122">
        <f>'2026 Spring Order Form V20'!$BS$514</f>
        <v>3</v>
      </c>
    </row>
    <row r="766" spans="1:25" x14ac:dyDescent="0.15">
      <c r="A766" s="122">
        <v>765</v>
      </c>
      <c r="C766" s="415">
        <f>'2026 Spring Order Form V20'!$F$18</f>
        <v>0</v>
      </c>
      <c r="D766" s="520" t="s">
        <v>634</v>
      </c>
      <c r="E766" s="534" t="s">
        <v>2388</v>
      </c>
      <c r="F766" s="141">
        <v>1836</v>
      </c>
      <c r="G766" s="414">
        <f>'2026 Spring Order Form V20'!$N$23</f>
        <v>0</v>
      </c>
      <c r="H766" s="414">
        <f>'2026 Spring Order Form V20'!$N$23</f>
        <v>0</v>
      </c>
      <c r="I766" s="122">
        <f>'2026 Spring Order Form V20'!$O$514</f>
        <v>0</v>
      </c>
      <c r="K766" s="414">
        <f>'2026 Spring Order Form V20'!$Q$23</f>
        <v>0</v>
      </c>
      <c r="L766" s="414">
        <f>'2026 Spring Order Form V20'!$Q$23</f>
        <v>0</v>
      </c>
      <c r="M766" s="122">
        <f>'2026 Spring Order Form V20'!$R$514</f>
        <v>0</v>
      </c>
      <c r="O766" s="414">
        <f>'2026 Spring Order Form V20'!$T$23</f>
        <v>0</v>
      </c>
      <c r="P766" s="414">
        <f>'2026 Spring Order Form V20'!$T$23</f>
        <v>0</v>
      </c>
      <c r="Q766" s="122">
        <f>'2026 Spring Order Form V20'!$U$514</f>
        <v>0</v>
      </c>
      <c r="S766" s="414">
        <f>'2026 Spring Order Form V20'!$W$23</f>
        <v>0</v>
      </c>
      <c r="T766" s="414">
        <f>'2026 Spring Order Form V20'!$W$23</f>
        <v>0</v>
      </c>
      <c r="U766" s="122">
        <f>'2026 Spring Order Form V20'!$X$514</f>
        <v>0</v>
      </c>
      <c r="X766" s="496"/>
      <c r="Y766" s="122"/>
    </row>
    <row r="767" spans="1:25" x14ac:dyDescent="0.15">
      <c r="A767" s="122">
        <v>766</v>
      </c>
      <c r="C767" s="415">
        <f>'2026 Spring Order Form V20'!$F$18</f>
        <v>0</v>
      </c>
      <c r="D767" s="520" t="s">
        <v>637</v>
      </c>
      <c r="E767" s="538">
        <v>4515845</v>
      </c>
      <c r="F767" s="141">
        <v>717</v>
      </c>
      <c r="G767" s="414">
        <f>'2026 Spring Order Form V20'!$N$23</f>
        <v>0</v>
      </c>
      <c r="H767" s="414">
        <f>'2026 Spring Order Form V20'!$N$23</f>
        <v>0</v>
      </c>
      <c r="I767" s="122">
        <f>'2026 Spring Order Form V20'!$N$516</f>
        <v>0</v>
      </c>
      <c r="K767" s="414">
        <f>'2026 Spring Order Form V20'!$Q$23</f>
        <v>0</v>
      </c>
      <c r="L767" s="414">
        <f>'2026 Spring Order Form V20'!$Q$23</f>
        <v>0</v>
      </c>
      <c r="M767" s="122">
        <f>'2026 Spring Order Form V20'!$Q$516</f>
        <v>0</v>
      </c>
      <c r="O767" s="414">
        <f>'2026 Spring Order Form V20'!$T$23</f>
        <v>0</v>
      </c>
      <c r="P767" s="414">
        <f>'2026 Spring Order Form V20'!$T$23</f>
        <v>0</v>
      </c>
      <c r="Q767" s="122">
        <f>'2026 Spring Order Form V20'!$T$516</f>
        <v>0</v>
      </c>
      <c r="S767" s="414">
        <f>'2026 Spring Order Form V20'!$W$23</f>
        <v>0</v>
      </c>
      <c r="T767" s="414">
        <f>'2026 Spring Order Form V20'!$W$23</f>
        <v>0</v>
      </c>
      <c r="U767" s="122">
        <f>'2026 Spring Order Form V20'!$W$516</f>
        <v>0</v>
      </c>
      <c r="W767" s="491">
        <f>'2026 Spring Order Form V20'!$K$516</f>
        <v>0</v>
      </c>
      <c r="X767" s="496"/>
      <c r="Y767" s="122">
        <f>'2026 Spring Order Form V20'!$BS$516</f>
        <v>20</v>
      </c>
    </row>
    <row r="768" spans="1:25" x14ac:dyDescent="0.15">
      <c r="A768" s="122">
        <v>767</v>
      </c>
      <c r="C768" s="415">
        <f>'2026 Spring Order Form V20'!$F$18</f>
        <v>0</v>
      </c>
      <c r="D768" s="520" t="s">
        <v>637</v>
      </c>
      <c r="E768" s="534" t="s">
        <v>2389</v>
      </c>
      <c r="F768" s="141">
        <v>1830</v>
      </c>
      <c r="G768" s="414">
        <f>'2026 Spring Order Form V20'!$N$23</f>
        <v>0</v>
      </c>
      <c r="H768" s="414">
        <f>'2026 Spring Order Form V20'!$N$23</f>
        <v>0</v>
      </c>
      <c r="I768" s="122">
        <f>'2026 Spring Order Form V20'!$O$516</f>
        <v>0</v>
      </c>
      <c r="K768" s="414">
        <f>'2026 Spring Order Form V20'!$Q$23</f>
        <v>0</v>
      </c>
      <c r="L768" s="414">
        <f>'2026 Spring Order Form V20'!$Q$23</f>
        <v>0</v>
      </c>
      <c r="M768" s="122">
        <f>'2026 Spring Order Form V20'!$R$516</f>
        <v>0</v>
      </c>
      <c r="O768" s="414">
        <f>'2026 Spring Order Form V20'!$T$23</f>
        <v>0</v>
      </c>
      <c r="P768" s="414">
        <f>'2026 Spring Order Form V20'!$T$23</f>
        <v>0</v>
      </c>
      <c r="Q768" s="122">
        <f>'2026 Spring Order Form V20'!$U$516</f>
        <v>0</v>
      </c>
      <c r="S768" s="414">
        <f>'2026 Spring Order Form V20'!$W$23</f>
        <v>0</v>
      </c>
      <c r="T768" s="414">
        <f>'2026 Spring Order Form V20'!$W$23</f>
        <v>0</v>
      </c>
      <c r="U768" s="122">
        <f>'2026 Spring Order Form V20'!$X$516</f>
        <v>0</v>
      </c>
      <c r="X768" s="496"/>
      <c r="Y768" s="122"/>
    </row>
    <row r="769" spans="1:25" x14ac:dyDescent="0.15">
      <c r="A769" s="122">
        <v>768</v>
      </c>
      <c r="C769" s="415">
        <f>'2026 Spring Order Form V20'!$F$18</f>
        <v>0</v>
      </c>
      <c r="D769" s="520" t="s">
        <v>639</v>
      </c>
      <c r="E769" s="533">
        <v>4516375</v>
      </c>
      <c r="F769" s="141">
        <v>722</v>
      </c>
      <c r="G769" s="414">
        <f>'2026 Spring Order Form V20'!$N$23</f>
        <v>0</v>
      </c>
      <c r="H769" s="414">
        <f>'2026 Spring Order Form V20'!$N$23</f>
        <v>0</v>
      </c>
      <c r="I769" s="122">
        <f>'2026 Spring Order Form V20'!$N$517</f>
        <v>0</v>
      </c>
      <c r="K769" s="414">
        <f>'2026 Spring Order Form V20'!$Q$23</f>
        <v>0</v>
      </c>
      <c r="L769" s="414">
        <f>'2026 Spring Order Form V20'!$Q$23</f>
        <v>0</v>
      </c>
      <c r="M769" s="122">
        <f>'2026 Spring Order Form V20'!$Q$517</f>
        <v>0</v>
      </c>
      <c r="O769" s="414">
        <f>'2026 Spring Order Form V20'!$T$23</f>
        <v>0</v>
      </c>
      <c r="P769" s="414">
        <f>'2026 Spring Order Form V20'!$T$23</f>
        <v>0</v>
      </c>
      <c r="Q769" s="122">
        <f>'2026 Spring Order Form V20'!$T$517</f>
        <v>0</v>
      </c>
      <c r="S769" s="414">
        <f>'2026 Spring Order Form V20'!$W$23</f>
        <v>0</v>
      </c>
      <c r="T769" s="414">
        <f>'2026 Spring Order Form V20'!$W$23</f>
        <v>0</v>
      </c>
      <c r="U769" s="122">
        <f>'2026 Spring Order Form V20'!$W$517</f>
        <v>0</v>
      </c>
      <c r="W769" s="491">
        <f>'2026 Spring Order Form V20'!$K$517</f>
        <v>0</v>
      </c>
      <c r="X769" s="496"/>
      <c r="Y769" s="122">
        <f>'2026 Spring Order Form V20'!$BS$517</f>
        <v>2</v>
      </c>
    </row>
    <row r="770" spans="1:25" x14ac:dyDescent="0.15">
      <c r="A770" s="122">
        <v>769</v>
      </c>
      <c r="C770" s="415">
        <f>'2026 Spring Order Form V20'!$F$18</f>
        <v>0</v>
      </c>
      <c r="D770" s="520" t="s">
        <v>639</v>
      </c>
      <c r="E770" s="534" t="s">
        <v>2390</v>
      </c>
      <c r="F770" s="141">
        <v>1852</v>
      </c>
      <c r="G770" s="414">
        <f>'2026 Spring Order Form V20'!$N$23</f>
        <v>0</v>
      </c>
      <c r="H770" s="414">
        <f>'2026 Spring Order Form V20'!$N$23</f>
        <v>0</v>
      </c>
      <c r="I770" s="122">
        <f>'2026 Spring Order Form V20'!$O$517</f>
        <v>0</v>
      </c>
      <c r="K770" s="414">
        <f>'2026 Spring Order Form V20'!$Q$23</f>
        <v>0</v>
      </c>
      <c r="L770" s="414">
        <f>'2026 Spring Order Form V20'!$Q$23</f>
        <v>0</v>
      </c>
      <c r="M770" s="122">
        <f>'2026 Spring Order Form V20'!$R$517</f>
        <v>0</v>
      </c>
      <c r="O770" s="414">
        <f>'2026 Spring Order Form V20'!$T$23</f>
        <v>0</v>
      </c>
      <c r="P770" s="414">
        <f>'2026 Spring Order Form V20'!$T$23</f>
        <v>0</v>
      </c>
      <c r="Q770" s="122">
        <f>'2026 Spring Order Form V20'!$U$517</f>
        <v>0</v>
      </c>
      <c r="S770" s="414">
        <f>'2026 Spring Order Form V20'!$W$23</f>
        <v>0</v>
      </c>
      <c r="T770" s="414">
        <f>'2026 Spring Order Form V20'!$W$23</f>
        <v>0</v>
      </c>
      <c r="U770" s="122">
        <f>'2026 Spring Order Form V20'!$X$517</f>
        <v>0</v>
      </c>
      <c r="X770" s="496"/>
      <c r="Y770" s="122"/>
    </row>
    <row r="771" spans="1:25" x14ac:dyDescent="0.15">
      <c r="A771" s="122">
        <v>770</v>
      </c>
      <c r="C771" s="415">
        <f>'2026 Spring Order Form V20'!$F$18</f>
        <v>0</v>
      </c>
      <c r="D771" s="520" t="s">
        <v>642</v>
      </c>
      <c r="E771" s="538">
        <v>4518015</v>
      </c>
      <c r="F771" s="141">
        <v>26204</v>
      </c>
      <c r="G771" s="414">
        <f>'2026 Spring Order Form V20'!$N$23</f>
        <v>0</v>
      </c>
      <c r="H771" s="414">
        <f>'2026 Spring Order Form V20'!$N$23</f>
        <v>0</v>
      </c>
      <c r="I771" s="122">
        <f>'2026 Spring Order Form V20'!$N$519</f>
        <v>0</v>
      </c>
      <c r="K771" s="414">
        <f>'2026 Spring Order Form V20'!$Q$23</f>
        <v>0</v>
      </c>
      <c r="L771" s="414">
        <f>'2026 Spring Order Form V20'!$Q$23</f>
        <v>0</v>
      </c>
      <c r="M771" s="122">
        <f>'2026 Spring Order Form V20'!$Q$519</f>
        <v>0</v>
      </c>
      <c r="O771" s="414">
        <f>'2026 Spring Order Form V20'!$T$23</f>
        <v>0</v>
      </c>
      <c r="P771" s="414">
        <f>'2026 Spring Order Form V20'!$T$23</f>
        <v>0</v>
      </c>
      <c r="Q771" s="122">
        <f>'2026 Spring Order Form V20'!$T$519</f>
        <v>0</v>
      </c>
      <c r="S771" s="414">
        <f>'2026 Spring Order Form V20'!$W$23</f>
        <v>0</v>
      </c>
      <c r="T771" s="414">
        <f>'2026 Spring Order Form V20'!$W$23</f>
        <v>0</v>
      </c>
      <c r="U771" s="122">
        <f>'2026 Spring Order Form V20'!$W$519</f>
        <v>0</v>
      </c>
      <c r="W771" s="491">
        <f>'2026 Spring Order Form V20'!$K$519</f>
        <v>0</v>
      </c>
      <c r="X771" s="496"/>
      <c r="Y771" s="122" t="str">
        <f>'2026 Spring Order Form V20'!$BS$519</f>
        <v>S/O</v>
      </c>
    </row>
    <row r="772" spans="1:25" x14ac:dyDescent="0.15">
      <c r="A772" s="122">
        <v>771</v>
      </c>
      <c r="C772" s="415">
        <f>'2026 Spring Order Form V20'!$F$18</f>
        <v>0</v>
      </c>
      <c r="D772" s="520" t="s">
        <v>642</v>
      </c>
      <c r="E772" s="534" t="s">
        <v>2391</v>
      </c>
      <c r="F772" s="141">
        <v>26206</v>
      </c>
      <c r="G772" s="414">
        <f>'2026 Spring Order Form V20'!$N$23</f>
        <v>0</v>
      </c>
      <c r="H772" s="414">
        <f>'2026 Spring Order Form V20'!$N$23</f>
        <v>0</v>
      </c>
      <c r="I772" s="122">
        <f>'2026 Spring Order Form V20'!$O$519</f>
        <v>0</v>
      </c>
      <c r="K772" s="414">
        <f>'2026 Spring Order Form V20'!$Q$23</f>
        <v>0</v>
      </c>
      <c r="L772" s="414">
        <f>'2026 Spring Order Form V20'!$Q$23</f>
        <v>0</v>
      </c>
      <c r="M772" s="122">
        <f>'2026 Spring Order Form V20'!$R$519</f>
        <v>0</v>
      </c>
      <c r="O772" s="414">
        <f>'2026 Spring Order Form V20'!$T$23</f>
        <v>0</v>
      </c>
      <c r="P772" s="414">
        <f>'2026 Spring Order Form V20'!$T$23</f>
        <v>0</v>
      </c>
      <c r="Q772" s="122">
        <f>'2026 Spring Order Form V20'!$U$519</f>
        <v>0</v>
      </c>
      <c r="S772" s="414">
        <f>'2026 Spring Order Form V20'!$W$23</f>
        <v>0</v>
      </c>
      <c r="T772" s="414">
        <f>'2026 Spring Order Form V20'!$W$23</f>
        <v>0</v>
      </c>
      <c r="U772" s="122">
        <f>'2026 Spring Order Form V20'!$X$519</f>
        <v>0</v>
      </c>
      <c r="X772" s="496"/>
      <c r="Y772" s="122"/>
    </row>
    <row r="773" spans="1:25" x14ac:dyDescent="0.15">
      <c r="A773" s="122">
        <v>772</v>
      </c>
      <c r="C773" s="415">
        <f>'2026 Spring Order Form V20'!$F$18</f>
        <v>0</v>
      </c>
      <c r="D773" s="520" t="s">
        <v>644</v>
      </c>
      <c r="E773" s="538">
        <v>4518035</v>
      </c>
      <c r="F773" s="141">
        <v>26207</v>
      </c>
      <c r="G773" s="414">
        <f>'2026 Spring Order Form V20'!$N$23</f>
        <v>0</v>
      </c>
      <c r="H773" s="414">
        <f>'2026 Spring Order Form V20'!$N$23</f>
        <v>0</v>
      </c>
      <c r="I773" s="122">
        <f>'2026 Spring Order Form V20'!$N$520</f>
        <v>0</v>
      </c>
      <c r="K773" s="414">
        <f>'2026 Spring Order Form V20'!$Q$23</f>
        <v>0</v>
      </c>
      <c r="L773" s="414">
        <f>'2026 Spring Order Form V20'!$Q$23</f>
        <v>0</v>
      </c>
      <c r="M773" s="122">
        <f>'2026 Spring Order Form V20'!$Q$520</f>
        <v>0</v>
      </c>
      <c r="O773" s="414">
        <f>'2026 Spring Order Form V20'!$T$23</f>
        <v>0</v>
      </c>
      <c r="P773" s="414">
        <f>'2026 Spring Order Form V20'!$T$23</f>
        <v>0</v>
      </c>
      <c r="Q773" s="122">
        <f>'2026 Spring Order Form V20'!$T$520</f>
        <v>0</v>
      </c>
      <c r="S773" s="414">
        <f>'2026 Spring Order Form V20'!$W$23</f>
        <v>0</v>
      </c>
      <c r="T773" s="414">
        <f>'2026 Spring Order Form V20'!$W$23</f>
        <v>0</v>
      </c>
      <c r="U773" s="122">
        <f>'2026 Spring Order Form V20'!$W$520</f>
        <v>0</v>
      </c>
      <c r="W773" s="491">
        <f>'2026 Spring Order Form V20'!$K$520</f>
        <v>0</v>
      </c>
      <c r="X773" s="496"/>
      <c r="Y773" s="122">
        <f>'2026 Spring Order Form V20'!$BS$520</f>
        <v>19</v>
      </c>
    </row>
    <row r="774" spans="1:25" x14ac:dyDescent="0.15">
      <c r="A774" s="122">
        <v>773</v>
      </c>
      <c r="C774" s="415">
        <f>'2026 Spring Order Form V20'!$F$18</f>
        <v>0</v>
      </c>
      <c r="D774" s="520" t="s">
        <v>644</v>
      </c>
      <c r="E774" s="534" t="s">
        <v>2392</v>
      </c>
      <c r="F774" s="141">
        <v>26209</v>
      </c>
      <c r="G774" s="414">
        <f>'2026 Spring Order Form V20'!$N$23</f>
        <v>0</v>
      </c>
      <c r="H774" s="414">
        <f>'2026 Spring Order Form V20'!$N$23</f>
        <v>0</v>
      </c>
      <c r="I774" s="122">
        <f>'2026 Spring Order Form V20'!$O$520</f>
        <v>0</v>
      </c>
      <c r="K774" s="414">
        <f>'2026 Spring Order Form V20'!$Q$23</f>
        <v>0</v>
      </c>
      <c r="L774" s="414">
        <f>'2026 Spring Order Form V20'!$Q$23</f>
        <v>0</v>
      </c>
      <c r="M774" s="122">
        <f>'2026 Spring Order Form V20'!$R$520</f>
        <v>0</v>
      </c>
      <c r="O774" s="414">
        <f>'2026 Spring Order Form V20'!$T$23</f>
        <v>0</v>
      </c>
      <c r="P774" s="414">
        <f>'2026 Spring Order Form V20'!$T$23</f>
        <v>0</v>
      </c>
      <c r="Q774" s="122">
        <f>'2026 Spring Order Form V20'!$U$520</f>
        <v>0</v>
      </c>
      <c r="S774" s="414">
        <f>'2026 Spring Order Form V20'!$W$23</f>
        <v>0</v>
      </c>
      <c r="T774" s="414">
        <f>'2026 Spring Order Form V20'!$W$23</f>
        <v>0</v>
      </c>
      <c r="U774" s="122">
        <f>'2026 Spring Order Form V20'!$X$520</f>
        <v>0</v>
      </c>
      <c r="X774" s="496"/>
      <c r="Y774" s="122"/>
    </row>
    <row r="775" spans="1:25" x14ac:dyDescent="0.15">
      <c r="A775" s="122">
        <v>774</v>
      </c>
      <c r="C775" s="415">
        <f>'2026 Spring Order Form V20'!$F$18</f>
        <v>0</v>
      </c>
      <c r="D775" s="520" t="s">
        <v>646</v>
      </c>
      <c r="E775" s="538">
        <v>4518100</v>
      </c>
      <c r="F775" s="141">
        <v>833</v>
      </c>
      <c r="G775" s="414">
        <f>'2026 Spring Order Form V20'!$N$23</f>
        <v>0</v>
      </c>
      <c r="H775" s="414">
        <f>'2026 Spring Order Form V20'!$N$23</f>
        <v>0</v>
      </c>
      <c r="I775" s="122">
        <f>'2026 Spring Order Form V20'!$N$521</f>
        <v>0</v>
      </c>
      <c r="K775" s="414">
        <f>'2026 Spring Order Form V20'!$Q$23</f>
        <v>0</v>
      </c>
      <c r="L775" s="414">
        <f>'2026 Spring Order Form V20'!$Q$23</f>
        <v>0</v>
      </c>
      <c r="M775" s="122">
        <f>'2026 Spring Order Form V20'!$Q$521</f>
        <v>0</v>
      </c>
      <c r="O775" s="414">
        <f>'2026 Spring Order Form V20'!$T$23</f>
        <v>0</v>
      </c>
      <c r="P775" s="414">
        <f>'2026 Spring Order Form V20'!$T$23</f>
        <v>0</v>
      </c>
      <c r="Q775" s="122">
        <f>'2026 Spring Order Form V20'!$T$521</f>
        <v>0</v>
      </c>
      <c r="S775" s="414">
        <f>'2026 Spring Order Form V20'!$W$23</f>
        <v>0</v>
      </c>
      <c r="T775" s="414">
        <f>'2026 Spring Order Form V20'!$W$23</f>
        <v>0</v>
      </c>
      <c r="U775" s="122">
        <f>'2026 Spring Order Form V20'!$W$521</f>
        <v>0</v>
      </c>
      <c r="W775" s="491">
        <f>'2026 Spring Order Form V20'!$K$521</f>
        <v>0</v>
      </c>
      <c r="X775" s="496"/>
      <c r="Y775" s="122" t="str">
        <f>'2026 Spring Order Form V20'!$BS$521</f>
        <v>S/O</v>
      </c>
    </row>
    <row r="776" spans="1:25" x14ac:dyDescent="0.15">
      <c r="A776" s="122">
        <v>775</v>
      </c>
      <c r="C776" s="415">
        <f>'2026 Spring Order Form V20'!$F$18</f>
        <v>0</v>
      </c>
      <c r="D776" s="520" t="s">
        <v>646</v>
      </c>
      <c r="E776" s="534" t="s">
        <v>2393</v>
      </c>
      <c r="F776" s="141">
        <v>1859</v>
      </c>
      <c r="G776" s="414">
        <f>'2026 Spring Order Form V20'!$N$23</f>
        <v>0</v>
      </c>
      <c r="H776" s="414">
        <f>'2026 Spring Order Form V20'!$N$23</f>
        <v>0</v>
      </c>
      <c r="I776" s="122">
        <f>'2026 Spring Order Form V20'!$O$521</f>
        <v>0</v>
      </c>
      <c r="K776" s="414">
        <f>'2026 Spring Order Form V20'!$Q$23</f>
        <v>0</v>
      </c>
      <c r="L776" s="414">
        <f>'2026 Spring Order Form V20'!$Q$23</f>
        <v>0</v>
      </c>
      <c r="M776" s="122">
        <f>'2026 Spring Order Form V20'!$R$521</f>
        <v>0</v>
      </c>
      <c r="O776" s="414">
        <f>'2026 Spring Order Form V20'!$T$23</f>
        <v>0</v>
      </c>
      <c r="P776" s="414">
        <f>'2026 Spring Order Form V20'!$T$23</f>
        <v>0</v>
      </c>
      <c r="Q776" s="122">
        <f>'2026 Spring Order Form V20'!$U$521</f>
        <v>0</v>
      </c>
      <c r="S776" s="414">
        <f>'2026 Spring Order Form V20'!$W$23</f>
        <v>0</v>
      </c>
      <c r="T776" s="414">
        <f>'2026 Spring Order Form V20'!$W$23</f>
        <v>0</v>
      </c>
      <c r="U776" s="122">
        <f>'2026 Spring Order Form V20'!$X$521</f>
        <v>0</v>
      </c>
      <c r="X776" s="496"/>
      <c r="Y776" s="122"/>
    </row>
    <row r="777" spans="1:25" x14ac:dyDescent="0.15">
      <c r="A777" s="122">
        <v>776</v>
      </c>
      <c r="C777" s="415">
        <f>'2026 Spring Order Form V20'!$F$18</f>
        <v>0</v>
      </c>
      <c r="D777" s="520" t="s">
        <v>2394</v>
      </c>
      <c r="E777" s="538">
        <v>4518062</v>
      </c>
      <c r="F777" s="141">
        <v>28512</v>
      </c>
      <c r="G777" s="414">
        <f>'2026 Spring Order Form V20'!$N$23</f>
        <v>0</v>
      </c>
      <c r="H777" s="414">
        <f>'2026 Spring Order Form V20'!$N$23</f>
        <v>0</v>
      </c>
      <c r="I777" s="122">
        <f>'2026 Spring Order Form V20'!$N$534</f>
        <v>0</v>
      </c>
      <c r="K777" s="414">
        <f>'2026 Spring Order Form V20'!$Q$23</f>
        <v>0</v>
      </c>
      <c r="L777" s="414">
        <f>'2026 Spring Order Form V20'!$Q$23</f>
        <v>0</v>
      </c>
      <c r="M777" s="122">
        <f>'2026 Spring Order Form V20'!$Q$534</f>
        <v>0</v>
      </c>
      <c r="O777" s="414">
        <f>'2026 Spring Order Form V20'!$T$23</f>
        <v>0</v>
      </c>
      <c r="P777" s="414">
        <f>'2026 Spring Order Form V20'!$T$23</f>
        <v>0</v>
      </c>
      <c r="Q777" s="122">
        <f>'2026 Spring Order Form V20'!$T$534</f>
        <v>0</v>
      </c>
      <c r="S777" s="414">
        <f>'2026 Spring Order Form V20'!$W$23</f>
        <v>0</v>
      </c>
      <c r="T777" s="414">
        <f>'2026 Spring Order Form V20'!$W$23</f>
        <v>0</v>
      </c>
      <c r="U777" s="122">
        <f>'2026 Spring Order Form V20'!$W$534</f>
        <v>0</v>
      </c>
      <c r="W777" s="491">
        <f>'2026 Spring Order Form V20'!$K$534</f>
        <v>0</v>
      </c>
      <c r="X777" s="496"/>
      <c r="Y777" s="122" t="str">
        <f>'2026 Spring Order Form V20'!$BS$534</f>
        <v>S/O</v>
      </c>
    </row>
    <row r="778" spans="1:25" x14ac:dyDescent="0.15">
      <c r="A778" s="122">
        <v>777</v>
      </c>
      <c r="C778" s="415">
        <f>'2026 Spring Order Form V20'!$F$18</f>
        <v>0</v>
      </c>
      <c r="D778" s="520" t="s">
        <v>2394</v>
      </c>
      <c r="E778" s="534" t="s">
        <v>2395</v>
      </c>
      <c r="F778" s="141">
        <v>28638</v>
      </c>
      <c r="G778" s="414">
        <f>'2026 Spring Order Form V20'!$N$23</f>
        <v>0</v>
      </c>
      <c r="H778" s="414">
        <f>'2026 Spring Order Form V20'!$N$23</f>
        <v>0</v>
      </c>
      <c r="I778" s="122">
        <f>'2026 Spring Order Form V20'!$O$534</f>
        <v>0</v>
      </c>
      <c r="K778" s="414">
        <f>'2026 Spring Order Form V20'!$Q$23</f>
        <v>0</v>
      </c>
      <c r="L778" s="414">
        <f>'2026 Spring Order Form V20'!$Q$23</f>
        <v>0</v>
      </c>
      <c r="M778" s="122">
        <f>'2026 Spring Order Form V20'!$R$534</f>
        <v>0</v>
      </c>
      <c r="O778" s="414">
        <f>'2026 Spring Order Form V20'!$T$23</f>
        <v>0</v>
      </c>
      <c r="P778" s="414">
        <f>'2026 Spring Order Form V20'!$T$23</f>
        <v>0</v>
      </c>
      <c r="Q778" s="122">
        <f>'2026 Spring Order Form V20'!$U$534</f>
        <v>0</v>
      </c>
      <c r="S778" s="414">
        <f>'2026 Spring Order Form V20'!$W$23</f>
        <v>0</v>
      </c>
      <c r="T778" s="414">
        <f>'2026 Spring Order Form V20'!$W$23</f>
        <v>0</v>
      </c>
      <c r="U778" s="122">
        <f>'2026 Spring Order Form V20'!$X$534</f>
        <v>0</v>
      </c>
      <c r="X778" s="496"/>
      <c r="Y778" s="122"/>
    </row>
    <row r="779" spans="1:25" x14ac:dyDescent="0.15">
      <c r="A779" s="122">
        <v>778</v>
      </c>
      <c r="C779" s="415">
        <f>'2026 Spring Order Form V20'!$F$18</f>
        <v>0</v>
      </c>
      <c r="D779" s="520" t="s">
        <v>648</v>
      </c>
      <c r="E779" s="538">
        <v>4518200</v>
      </c>
      <c r="F779" s="141">
        <v>1013</v>
      </c>
      <c r="G779" s="414">
        <f>'2026 Spring Order Form V20'!$N$23</f>
        <v>0</v>
      </c>
      <c r="H779" s="414">
        <f>'2026 Spring Order Form V20'!$N$23</f>
        <v>0</v>
      </c>
      <c r="I779" s="122">
        <f>'2026 Spring Order Form V20'!$N$522</f>
        <v>0</v>
      </c>
      <c r="K779" s="414">
        <f>'2026 Spring Order Form V20'!$Q$23</f>
        <v>0</v>
      </c>
      <c r="L779" s="414">
        <f>'2026 Spring Order Form V20'!$Q$23</f>
        <v>0</v>
      </c>
      <c r="M779" s="122">
        <f>'2026 Spring Order Form V20'!$Q$522</f>
        <v>0</v>
      </c>
      <c r="O779" s="414">
        <f>'2026 Spring Order Form V20'!$T$23</f>
        <v>0</v>
      </c>
      <c r="P779" s="414">
        <f>'2026 Spring Order Form V20'!$T$23</f>
        <v>0</v>
      </c>
      <c r="Q779" s="122">
        <f>'2026 Spring Order Form V20'!$T$522</f>
        <v>0</v>
      </c>
      <c r="S779" s="414">
        <f>'2026 Spring Order Form V20'!$W$23</f>
        <v>0</v>
      </c>
      <c r="T779" s="414">
        <f>'2026 Spring Order Form V20'!$W$23</f>
        <v>0</v>
      </c>
      <c r="U779" s="122">
        <f>'2026 Spring Order Form V20'!$W$522</f>
        <v>0</v>
      </c>
      <c r="W779" s="491">
        <f>'2026 Spring Order Form V20'!$K$522</f>
        <v>0</v>
      </c>
      <c r="X779" s="496"/>
      <c r="Y779" s="122" t="str">
        <f>'2026 Spring Order Form V20'!$BS$522</f>
        <v>S/O</v>
      </c>
    </row>
    <row r="780" spans="1:25" x14ac:dyDescent="0.15">
      <c r="A780" s="122">
        <v>779</v>
      </c>
      <c r="C780" s="415">
        <f>'2026 Spring Order Form V20'!$F$18</f>
        <v>0</v>
      </c>
      <c r="D780" s="520" t="s">
        <v>648</v>
      </c>
      <c r="E780" s="534" t="s">
        <v>2396</v>
      </c>
      <c r="F780" s="141">
        <v>1880</v>
      </c>
      <c r="G780" s="414">
        <f>'2026 Spring Order Form V20'!$N$23</f>
        <v>0</v>
      </c>
      <c r="H780" s="414">
        <f>'2026 Spring Order Form V20'!$N$23</f>
        <v>0</v>
      </c>
      <c r="I780" s="122">
        <f>'2026 Spring Order Form V20'!$O$522</f>
        <v>0</v>
      </c>
      <c r="K780" s="414">
        <f>'2026 Spring Order Form V20'!$Q$23</f>
        <v>0</v>
      </c>
      <c r="L780" s="414">
        <f>'2026 Spring Order Form V20'!$Q$23</f>
        <v>0</v>
      </c>
      <c r="M780" s="122">
        <f>'2026 Spring Order Form V20'!$R$522</f>
        <v>0</v>
      </c>
      <c r="O780" s="414">
        <f>'2026 Spring Order Form V20'!$T$23</f>
        <v>0</v>
      </c>
      <c r="P780" s="414">
        <f>'2026 Spring Order Form V20'!$T$23</f>
        <v>0</v>
      </c>
      <c r="Q780" s="122">
        <f>'2026 Spring Order Form V20'!$U$522</f>
        <v>0</v>
      </c>
      <c r="S780" s="414">
        <f>'2026 Spring Order Form V20'!$W$23</f>
        <v>0</v>
      </c>
      <c r="T780" s="414">
        <f>'2026 Spring Order Form V20'!$W$23</f>
        <v>0</v>
      </c>
      <c r="U780" s="122">
        <f>'2026 Spring Order Form V20'!$X$522</f>
        <v>0</v>
      </c>
      <c r="X780" s="496"/>
      <c r="Y780" s="122"/>
    </row>
    <row r="781" spans="1:25" x14ac:dyDescent="0.15">
      <c r="A781" s="122">
        <v>780</v>
      </c>
      <c r="C781" s="415">
        <f>'2026 Spring Order Form V20'!$F$18</f>
        <v>0</v>
      </c>
      <c r="D781" s="520" t="s">
        <v>650</v>
      </c>
      <c r="E781" s="538">
        <v>4518300</v>
      </c>
      <c r="F781" s="141">
        <v>403</v>
      </c>
      <c r="G781" s="414">
        <f>'2026 Spring Order Form V20'!$N$23</f>
        <v>0</v>
      </c>
      <c r="H781" s="414">
        <f>'2026 Spring Order Form V20'!$N$23</f>
        <v>0</v>
      </c>
      <c r="I781" s="122">
        <f>'2026 Spring Order Form V20'!$N$524</f>
        <v>0</v>
      </c>
      <c r="K781" s="414">
        <f>'2026 Spring Order Form V20'!$Q$23</f>
        <v>0</v>
      </c>
      <c r="L781" s="414">
        <f>'2026 Spring Order Form V20'!$Q$23</f>
        <v>0</v>
      </c>
      <c r="M781" s="122">
        <f>'2026 Spring Order Form V20'!$Q$524</f>
        <v>0</v>
      </c>
      <c r="O781" s="414">
        <f>'2026 Spring Order Form V20'!$T$23</f>
        <v>0</v>
      </c>
      <c r="P781" s="414">
        <f>'2026 Spring Order Form V20'!$T$23</f>
        <v>0</v>
      </c>
      <c r="Q781" s="122">
        <f>'2026 Spring Order Form V20'!$T$524</f>
        <v>0</v>
      </c>
      <c r="S781" s="414">
        <f>'2026 Spring Order Form V20'!$W$23</f>
        <v>0</v>
      </c>
      <c r="T781" s="414">
        <f>'2026 Spring Order Form V20'!$W$23</f>
        <v>0</v>
      </c>
      <c r="U781" s="122">
        <f>'2026 Spring Order Form V20'!$W$524</f>
        <v>0</v>
      </c>
      <c r="W781" s="491">
        <f>'2026 Spring Order Form V20'!$K$524</f>
        <v>0</v>
      </c>
      <c r="X781" s="496"/>
      <c r="Y781" s="122">
        <f>'2026 Spring Order Form V20'!$BS$524</f>
        <v>49</v>
      </c>
    </row>
    <row r="782" spans="1:25" x14ac:dyDescent="0.15">
      <c r="A782" s="122">
        <v>781</v>
      </c>
      <c r="C782" s="415">
        <f>'2026 Spring Order Form V20'!$F$18</f>
        <v>0</v>
      </c>
      <c r="D782" s="520" t="s">
        <v>650</v>
      </c>
      <c r="E782" s="534" t="s">
        <v>2397</v>
      </c>
      <c r="F782" s="141">
        <v>1874</v>
      </c>
      <c r="G782" s="414">
        <f>'2026 Spring Order Form V20'!$N$23</f>
        <v>0</v>
      </c>
      <c r="H782" s="414">
        <f>'2026 Spring Order Form V20'!$N$23</f>
        <v>0</v>
      </c>
      <c r="I782" s="122">
        <f>'2026 Spring Order Form V20'!$O$524</f>
        <v>0</v>
      </c>
      <c r="K782" s="414">
        <f>'2026 Spring Order Form V20'!$Q$23</f>
        <v>0</v>
      </c>
      <c r="L782" s="414">
        <f>'2026 Spring Order Form V20'!$Q$23</f>
        <v>0</v>
      </c>
      <c r="M782" s="122">
        <f>'2026 Spring Order Form V20'!$R$524</f>
        <v>0</v>
      </c>
      <c r="O782" s="414">
        <f>'2026 Spring Order Form V20'!$T$23</f>
        <v>0</v>
      </c>
      <c r="P782" s="414">
        <f>'2026 Spring Order Form V20'!$T$23</f>
        <v>0</v>
      </c>
      <c r="Q782" s="122">
        <f>'2026 Spring Order Form V20'!$U$524</f>
        <v>0</v>
      </c>
      <c r="S782" s="414">
        <f>'2026 Spring Order Form V20'!$W$23</f>
        <v>0</v>
      </c>
      <c r="T782" s="414">
        <f>'2026 Spring Order Form V20'!$W$23</f>
        <v>0</v>
      </c>
      <c r="U782" s="122">
        <f>'2026 Spring Order Form V20'!$X$524</f>
        <v>0</v>
      </c>
      <c r="X782" s="496"/>
      <c r="Y782" s="122"/>
    </row>
    <row r="783" spans="1:25" x14ac:dyDescent="0.15">
      <c r="A783" s="122">
        <v>782</v>
      </c>
      <c r="C783" s="415">
        <f>'2026 Spring Order Form V20'!$F$18</f>
        <v>0</v>
      </c>
      <c r="D783" s="520" t="s">
        <v>651</v>
      </c>
      <c r="E783" s="533">
        <v>4518307</v>
      </c>
      <c r="F783" s="141">
        <v>1086</v>
      </c>
      <c r="G783" s="414">
        <f>'2026 Spring Order Form V20'!$N$23</f>
        <v>0</v>
      </c>
      <c r="H783" s="414">
        <f>'2026 Spring Order Form V20'!$N$23</f>
        <v>0</v>
      </c>
      <c r="I783" s="122">
        <f>'2026 Spring Order Form V20'!$N$525</f>
        <v>0</v>
      </c>
      <c r="K783" s="414">
        <f>'2026 Spring Order Form V20'!$Q$23</f>
        <v>0</v>
      </c>
      <c r="L783" s="414">
        <f>'2026 Spring Order Form V20'!$Q$23</f>
        <v>0</v>
      </c>
      <c r="M783" s="122">
        <f>'2026 Spring Order Form V20'!$Q$525</f>
        <v>0</v>
      </c>
      <c r="O783" s="414">
        <f>'2026 Spring Order Form V20'!$T$23</f>
        <v>0</v>
      </c>
      <c r="P783" s="414">
        <f>'2026 Spring Order Form V20'!$T$23</f>
        <v>0</v>
      </c>
      <c r="Q783" s="122">
        <f>'2026 Spring Order Form V20'!$T$525</f>
        <v>0</v>
      </c>
      <c r="S783" s="414">
        <f>'2026 Spring Order Form V20'!$W$23</f>
        <v>0</v>
      </c>
      <c r="T783" s="414">
        <f>'2026 Spring Order Form V20'!$W$23</f>
        <v>0</v>
      </c>
      <c r="U783" s="122">
        <f>'2026 Spring Order Form V20'!$W$525</f>
        <v>0</v>
      </c>
      <c r="W783" s="491">
        <f>'2026 Spring Order Form V20'!$K$525</f>
        <v>0</v>
      </c>
      <c r="X783" s="496"/>
      <c r="Y783" s="122" t="str">
        <f>'2026 Spring Order Form V20'!$BS$525</f>
        <v>S/O</v>
      </c>
    </row>
    <row r="784" spans="1:25" x14ac:dyDescent="0.15">
      <c r="A784" s="122">
        <v>783</v>
      </c>
      <c r="C784" s="415">
        <f>'2026 Spring Order Form V20'!$F$18</f>
        <v>0</v>
      </c>
      <c r="D784" s="520" t="s">
        <v>651</v>
      </c>
      <c r="E784" s="534" t="s">
        <v>2398</v>
      </c>
      <c r="F784" s="141">
        <v>1875</v>
      </c>
      <c r="G784" s="414">
        <f>'2026 Spring Order Form V20'!$N$23</f>
        <v>0</v>
      </c>
      <c r="H784" s="414">
        <f>'2026 Spring Order Form V20'!$N$23</f>
        <v>0</v>
      </c>
      <c r="I784" s="122">
        <f>'2026 Spring Order Form V20'!$O$525</f>
        <v>0</v>
      </c>
      <c r="K784" s="414">
        <f>'2026 Spring Order Form V20'!$Q$23</f>
        <v>0</v>
      </c>
      <c r="L784" s="414">
        <f>'2026 Spring Order Form V20'!$Q$23</f>
        <v>0</v>
      </c>
      <c r="M784" s="122">
        <f>'2026 Spring Order Form V20'!$R$525</f>
        <v>0</v>
      </c>
      <c r="O784" s="414">
        <f>'2026 Spring Order Form V20'!$T$23</f>
        <v>0</v>
      </c>
      <c r="P784" s="414">
        <f>'2026 Spring Order Form V20'!$T$23</f>
        <v>0</v>
      </c>
      <c r="Q784" s="122">
        <f>'2026 Spring Order Form V20'!$U$525</f>
        <v>0</v>
      </c>
      <c r="S784" s="414">
        <f>'2026 Spring Order Form V20'!$W$23</f>
        <v>0</v>
      </c>
      <c r="T784" s="414">
        <f>'2026 Spring Order Form V20'!$W$23</f>
        <v>0</v>
      </c>
      <c r="U784" s="122">
        <f>'2026 Spring Order Form V20'!$X$525</f>
        <v>0</v>
      </c>
      <c r="X784" s="496"/>
      <c r="Y784" s="122"/>
    </row>
    <row r="785" spans="1:25" x14ac:dyDescent="0.15">
      <c r="A785" s="122">
        <v>784</v>
      </c>
      <c r="C785" s="415">
        <f>'2026 Spring Order Form V20'!$F$18</f>
        <v>0</v>
      </c>
      <c r="D785" s="520" t="s">
        <v>651</v>
      </c>
      <c r="E785" s="533">
        <v>4518304</v>
      </c>
      <c r="F785" s="141">
        <v>12847</v>
      </c>
      <c r="G785" s="414">
        <f>'2026 Spring Order Form V20'!$N$23</f>
        <v>0</v>
      </c>
      <c r="H785" s="414">
        <f>'2026 Spring Order Form V20'!$N$23</f>
        <v>0</v>
      </c>
      <c r="I785" s="122">
        <f>'2026 Spring Order Form V20'!$N$526</f>
        <v>0</v>
      </c>
      <c r="K785" s="414">
        <f>'2026 Spring Order Form V20'!$Q$23</f>
        <v>0</v>
      </c>
      <c r="L785" s="414">
        <f>'2026 Spring Order Form V20'!$Q$23</f>
        <v>0</v>
      </c>
      <c r="M785" s="122">
        <f>'2026 Spring Order Form V20'!$Q$526</f>
        <v>0</v>
      </c>
      <c r="O785" s="414">
        <f>'2026 Spring Order Form V20'!$T$23</f>
        <v>0</v>
      </c>
      <c r="P785" s="414">
        <f>'2026 Spring Order Form V20'!$T$23</f>
        <v>0</v>
      </c>
      <c r="Q785" s="122">
        <f>'2026 Spring Order Form V20'!$T$526</f>
        <v>0</v>
      </c>
      <c r="S785" s="414">
        <f>'2026 Spring Order Form V20'!$W$23</f>
        <v>0</v>
      </c>
      <c r="T785" s="414">
        <f>'2026 Spring Order Form V20'!$W$23</f>
        <v>0</v>
      </c>
      <c r="U785" s="122">
        <f>'2026 Spring Order Form V20'!$W$526</f>
        <v>0</v>
      </c>
      <c r="W785" s="491">
        <f>'2026 Spring Order Form V20'!$K$526</f>
        <v>0</v>
      </c>
      <c r="X785" s="496"/>
      <c r="Y785" s="122">
        <f>'2026 Spring Order Form V20'!$BS$526</f>
        <v>45</v>
      </c>
    </row>
    <row r="786" spans="1:25" x14ac:dyDescent="0.15">
      <c r="A786" s="122">
        <v>785</v>
      </c>
      <c r="C786" s="415">
        <f>'2026 Spring Order Form V20'!$F$18</f>
        <v>0</v>
      </c>
      <c r="D786" s="520" t="s">
        <v>651</v>
      </c>
      <c r="E786" s="534" t="s">
        <v>2399</v>
      </c>
      <c r="F786" s="141">
        <v>12848</v>
      </c>
      <c r="G786" s="414">
        <f>'2026 Spring Order Form V20'!$N$23</f>
        <v>0</v>
      </c>
      <c r="H786" s="414">
        <f>'2026 Spring Order Form V20'!$N$23</f>
        <v>0</v>
      </c>
      <c r="I786" s="122">
        <f>'2026 Spring Order Form V20'!$O$526</f>
        <v>0</v>
      </c>
      <c r="K786" s="414">
        <f>'2026 Spring Order Form V20'!$Q$23</f>
        <v>0</v>
      </c>
      <c r="L786" s="414">
        <f>'2026 Spring Order Form V20'!$Q$23</f>
        <v>0</v>
      </c>
      <c r="M786" s="122">
        <f>'2026 Spring Order Form V20'!$R$526</f>
        <v>0</v>
      </c>
      <c r="O786" s="414">
        <f>'2026 Spring Order Form V20'!$T$23</f>
        <v>0</v>
      </c>
      <c r="P786" s="414">
        <f>'2026 Spring Order Form V20'!$T$23</f>
        <v>0</v>
      </c>
      <c r="Q786" s="122">
        <f>'2026 Spring Order Form V20'!$U$526</f>
        <v>0</v>
      </c>
      <c r="S786" s="414">
        <f>'2026 Spring Order Form V20'!$W$23</f>
        <v>0</v>
      </c>
      <c r="T786" s="414">
        <f>'2026 Spring Order Form V20'!$W$23</f>
        <v>0</v>
      </c>
      <c r="U786" s="122">
        <f>'2026 Spring Order Form V20'!$X$526</f>
        <v>0</v>
      </c>
      <c r="X786" s="496"/>
      <c r="Y786" s="122"/>
    </row>
    <row r="787" spans="1:25" x14ac:dyDescent="0.15">
      <c r="A787" s="122">
        <v>786</v>
      </c>
      <c r="C787" s="415">
        <f>'2026 Spring Order Form V20'!$F$18</f>
        <v>0</v>
      </c>
      <c r="D787" s="520" t="s">
        <v>651</v>
      </c>
      <c r="E787" s="533">
        <v>4518305</v>
      </c>
      <c r="F787" s="141">
        <v>1181</v>
      </c>
      <c r="G787" s="414">
        <f>'2026 Spring Order Form V20'!$N$23</f>
        <v>0</v>
      </c>
      <c r="H787" s="414">
        <f>'2026 Spring Order Form V20'!$N$23</f>
        <v>0</v>
      </c>
      <c r="I787" s="122">
        <f>'2026 Spring Order Form V20'!$N$527</f>
        <v>0</v>
      </c>
      <c r="K787" s="414">
        <f>'2026 Spring Order Form V20'!$Q$23</f>
        <v>0</v>
      </c>
      <c r="L787" s="414">
        <f>'2026 Spring Order Form V20'!$Q$23</f>
        <v>0</v>
      </c>
      <c r="M787" s="122">
        <f>'2026 Spring Order Form V20'!$Q$527</f>
        <v>0</v>
      </c>
      <c r="O787" s="414">
        <f>'2026 Spring Order Form V20'!$T$23</f>
        <v>0</v>
      </c>
      <c r="P787" s="414">
        <f>'2026 Spring Order Form V20'!$T$23</f>
        <v>0</v>
      </c>
      <c r="Q787" s="122">
        <f>'2026 Spring Order Form V20'!$T$527</f>
        <v>0</v>
      </c>
      <c r="S787" s="414">
        <f>'2026 Spring Order Form V20'!$W$23</f>
        <v>0</v>
      </c>
      <c r="T787" s="414">
        <f>'2026 Spring Order Form V20'!$W$23</f>
        <v>0</v>
      </c>
      <c r="U787" s="122">
        <f>'2026 Spring Order Form V20'!$W$527</f>
        <v>0</v>
      </c>
      <c r="W787" s="491">
        <f>'2026 Spring Order Form V20'!$K$527</f>
        <v>0</v>
      </c>
      <c r="X787" s="496"/>
      <c r="Y787" s="122">
        <f>'2026 Spring Order Form V20'!$BS$527</f>
        <v>7</v>
      </c>
    </row>
    <row r="788" spans="1:25" x14ac:dyDescent="0.15">
      <c r="A788" s="122">
        <v>787</v>
      </c>
      <c r="C788" s="415">
        <f>'2026 Spring Order Form V20'!$F$18</f>
        <v>0</v>
      </c>
      <c r="D788" s="520" t="s">
        <v>651</v>
      </c>
      <c r="E788" s="534" t="s">
        <v>2400</v>
      </c>
      <c r="F788" s="141">
        <v>1861</v>
      </c>
      <c r="G788" s="414">
        <f>'2026 Spring Order Form V20'!$N$23</f>
        <v>0</v>
      </c>
      <c r="H788" s="414">
        <f>'2026 Spring Order Form V20'!$N$23</f>
        <v>0</v>
      </c>
      <c r="I788" s="122">
        <f>'2026 Spring Order Form V20'!$O$527</f>
        <v>0</v>
      </c>
      <c r="K788" s="414">
        <f>'2026 Spring Order Form V20'!$Q$23</f>
        <v>0</v>
      </c>
      <c r="L788" s="414">
        <f>'2026 Spring Order Form V20'!$Q$23</f>
        <v>0</v>
      </c>
      <c r="M788" s="122">
        <f>'2026 Spring Order Form V20'!$R$527</f>
        <v>0</v>
      </c>
      <c r="O788" s="414">
        <f>'2026 Spring Order Form V20'!$T$23</f>
        <v>0</v>
      </c>
      <c r="P788" s="414">
        <f>'2026 Spring Order Form V20'!$T$23</f>
        <v>0</v>
      </c>
      <c r="Q788" s="122">
        <f>'2026 Spring Order Form V20'!$U$527</f>
        <v>0</v>
      </c>
      <c r="S788" s="414">
        <f>'2026 Spring Order Form V20'!$W$23</f>
        <v>0</v>
      </c>
      <c r="T788" s="414">
        <f>'2026 Spring Order Form V20'!$W$23</f>
        <v>0</v>
      </c>
      <c r="U788" s="122">
        <f>'2026 Spring Order Form V20'!$X$527</f>
        <v>0</v>
      </c>
      <c r="X788" s="496"/>
      <c r="Y788" s="122"/>
    </row>
    <row r="789" spans="1:25" x14ac:dyDescent="0.15">
      <c r="A789" s="122">
        <v>788</v>
      </c>
      <c r="C789" s="415">
        <f>'2026 Spring Order Form V20'!$F$18</f>
        <v>0</v>
      </c>
      <c r="D789" s="520" t="s">
        <v>650</v>
      </c>
      <c r="E789" s="533">
        <v>4518301</v>
      </c>
      <c r="F789" s="141">
        <v>1110</v>
      </c>
      <c r="G789" s="414">
        <f>'2026 Spring Order Form V20'!$N$23</f>
        <v>0</v>
      </c>
      <c r="H789" s="414">
        <f>'2026 Spring Order Form V20'!$N$23</f>
        <v>0</v>
      </c>
      <c r="I789" s="122">
        <f>'2026 Spring Order Form V20'!$N$528</f>
        <v>0</v>
      </c>
      <c r="K789" s="414">
        <f>'2026 Spring Order Form V20'!$Q$23</f>
        <v>0</v>
      </c>
      <c r="L789" s="414">
        <f>'2026 Spring Order Form V20'!$Q$23</f>
        <v>0</v>
      </c>
      <c r="M789" s="122">
        <f>'2026 Spring Order Form V20'!$Q$528</f>
        <v>0</v>
      </c>
      <c r="O789" s="414">
        <f>'2026 Spring Order Form V20'!$T$23</f>
        <v>0</v>
      </c>
      <c r="P789" s="414">
        <f>'2026 Spring Order Form V20'!$T$23</f>
        <v>0</v>
      </c>
      <c r="Q789" s="122">
        <f>'2026 Spring Order Form V20'!$T$528</f>
        <v>0</v>
      </c>
      <c r="S789" s="414">
        <f>'2026 Spring Order Form V20'!$W$23</f>
        <v>0</v>
      </c>
      <c r="T789" s="414">
        <f>'2026 Spring Order Form V20'!$W$23</f>
        <v>0</v>
      </c>
      <c r="U789" s="122">
        <f>'2026 Spring Order Form V20'!$W$528</f>
        <v>0</v>
      </c>
      <c r="W789" s="491">
        <f>'2026 Spring Order Form V20'!$K$528</f>
        <v>0</v>
      </c>
      <c r="X789" s="496"/>
      <c r="Y789" s="122">
        <f>'2026 Spring Order Form V20'!$BS$528</f>
        <v>1</v>
      </c>
    </row>
    <row r="790" spans="1:25" x14ac:dyDescent="0.15">
      <c r="A790" s="122">
        <v>789</v>
      </c>
      <c r="C790" s="415">
        <f>'2026 Spring Order Form V20'!$F$18</f>
        <v>0</v>
      </c>
      <c r="D790" s="520" t="s">
        <v>650</v>
      </c>
      <c r="E790" s="534" t="s">
        <v>2401</v>
      </c>
      <c r="F790" s="141">
        <v>1860</v>
      </c>
      <c r="G790" s="414">
        <f>'2026 Spring Order Form V20'!$N$23</f>
        <v>0</v>
      </c>
      <c r="H790" s="414">
        <f>'2026 Spring Order Form V20'!$N$23</f>
        <v>0</v>
      </c>
      <c r="I790" s="122">
        <f>'2026 Spring Order Form V20'!$O$528</f>
        <v>0</v>
      </c>
      <c r="K790" s="414">
        <f>'2026 Spring Order Form V20'!$Q$23</f>
        <v>0</v>
      </c>
      <c r="L790" s="414">
        <f>'2026 Spring Order Form V20'!$Q$23</f>
        <v>0</v>
      </c>
      <c r="M790" s="122">
        <f>'2026 Spring Order Form V20'!$R$528</f>
        <v>0</v>
      </c>
      <c r="O790" s="414">
        <f>'2026 Spring Order Form V20'!$T$23</f>
        <v>0</v>
      </c>
      <c r="P790" s="414">
        <f>'2026 Spring Order Form V20'!$T$23</f>
        <v>0</v>
      </c>
      <c r="Q790" s="122">
        <f>'2026 Spring Order Form V20'!$U$528</f>
        <v>0</v>
      </c>
      <c r="S790" s="414">
        <f>'2026 Spring Order Form V20'!$W$23</f>
        <v>0</v>
      </c>
      <c r="T790" s="414">
        <f>'2026 Spring Order Form V20'!$W$23</f>
        <v>0</v>
      </c>
      <c r="U790" s="122">
        <f>'2026 Spring Order Form V20'!$X$528</f>
        <v>0</v>
      </c>
      <c r="X790" s="496"/>
      <c r="Y790" s="122"/>
    </row>
    <row r="791" spans="1:25" x14ac:dyDescent="0.15">
      <c r="A791" s="122">
        <v>790</v>
      </c>
      <c r="C791" s="415">
        <f>'2026 Spring Order Form V20'!$F$18</f>
        <v>0</v>
      </c>
      <c r="D791" s="520" t="s">
        <v>652</v>
      </c>
      <c r="E791" s="533">
        <v>4518350</v>
      </c>
      <c r="F791" s="141">
        <v>436</v>
      </c>
      <c r="G791" s="414">
        <f>'2026 Spring Order Form V20'!$N$23</f>
        <v>0</v>
      </c>
      <c r="H791" s="414">
        <f>'2026 Spring Order Form V20'!$N$23</f>
        <v>0</v>
      </c>
      <c r="I791" s="122">
        <f>'2026 Spring Order Form V20'!$N$529</f>
        <v>0</v>
      </c>
      <c r="K791" s="414">
        <f>'2026 Spring Order Form V20'!$Q$23</f>
        <v>0</v>
      </c>
      <c r="L791" s="414">
        <f>'2026 Spring Order Form V20'!$Q$23</f>
        <v>0</v>
      </c>
      <c r="M791" s="122">
        <f>'2026 Spring Order Form V20'!$Q$529</f>
        <v>0</v>
      </c>
      <c r="O791" s="414">
        <f>'2026 Spring Order Form V20'!$T$23</f>
        <v>0</v>
      </c>
      <c r="P791" s="414">
        <f>'2026 Spring Order Form V20'!$T$23</f>
        <v>0</v>
      </c>
      <c r="Q791" s="122">
        <f>'2026 Spring Order Form V20'!$T$529</f>
        <v>0</v>
      </c>
      <c r="S791" s="414">
        <f>'2026 Spring Order Form V20'!$W$23</f>
        <v>0</v>
      </c>
      <c r="T791" s="414">
        <f>'2026 Spring Order Form V20'!$W$23</f>
        <v>0</v>
      </c>
      <c r="U791" s="122">
        <f>'2026 Spring Order Form V20'!$W$529</f>
        <v>0</v>
      </c>
      <c r="W791" s="491">
        <f>'2026 Spring Order Form V20'!$K$529</f>
        <v>0</v>
      </c>
      <c r="X791" s="496"/>
      <c r="Y791" s="122">
        <f>'2026 Spring Order Form V20'!$BS$529</f>
        <v>75</v>
      </c>
    </row>
    <row r="792" spans="1:25" x14ac:dyDescent="0.15">
      <c r="A792" s="122">
        <v>791</v>
      </c>
      <c r="C792" s="415">
        <f>'2026 Spring Order Form V20'!$F$18</f>
        <v>0</v>
      </c>
      <c r="D792" s="520" t="s">
        <v>652</v>
      </c>
      <c r="E792" s="534" t="s">
        <v>2402</v>
      </c>
      <c r="F792" s="141">
        <v>1866</v>
      </c>
      <c r="G792" s="414">
        <f>'2026 Spring Order Form V20'!$N$23</f>
        <v>0</v>
      </c>
      <c r="H792" s="414">
        <f>'2026 Spring Order Form V20'!$N$23</f>
        <v>0</v>
      </c>
      <c r="I792" s="122">
        <f>'2026 Spring Order Form V20'!$O$529</f>
        <v>0</v>
      </c>
      <c r="K792" s="414">
        <f>'2026 Spring Order Form V20'!$Q$23</f>
        <v>0</v>
      </c>
      <c r="L792" s="414">
        <f>'2026 Spring Order Form V20'!$Q$23</f>
        <v>0</v>
      </c>
      <c r="M792" s="122">
        <f>'2026 Spring Order Form V20'!$R$529</f>
        <v>0</v>
      </c>
      <c r="O792" s="414">
        <f>'2026 Spring Order Form V20'!$T$23</f>
        <v>0</v>
      </c>
      <c r="P792" s="414">
        <f>'2026 Spring Order Form V20'!$T$23</f>
        <v>0</v>
      </c>
      <c r="Q792" s="122">
        <f>'2026 Spring Order Form V20'!$U$529</f>
        <v>0</v>
      </c>
      <c r="S792" s="414">
        <f>'2026 Spring Order Form V20'!$W$23</f>
        <v>0</v>
      </c>
      <c r="T792" s="414">
        <f>'2026 Spring Order Form V20'!$W$23</f>
        <v>0</v>
      </c>
      <c r="U792" s="122">
        <f>'2026 Spring Order Form V20'!$X$529</f>
        <v>0</v>
      </c>
      <c r="X792" s="496"/>
      <c r="Y792" s="122"/>
    </row>
    <row r="793" spans="1:25" x14ac:dyDescent="0.15">
      <c r="A793" s="122">
        <v>792</v>
      </c>
      <c r="C793" s="415">
        <f>'2026 Spring Order Form V20'!$F$18</f>
        <v>0</v>
      </c>
      <c r="D793" s="520" t="s">
        <v>653</v>
      </c>
      <c r="E793" s="533">
        <v>4518357</v>
      </c>
      <c r="F793" s="141">
        <v>1111</v>
      </c>
      <c r="G793" s="414">
        <f>'2026 Spring Order Form V20'!$N$23</f>
        <v>0</v>
      </c>
      <c r="H793" s="414">
        <f>'2026 Spring Order Form V20'!$N$23</f>
        <v>0</v>
      </c>
      <c r="I793" s="122">
        <f>'2026 Spring Order Form V20'!$N$530</f>
        <v>0</v>
      </c>
      <c r="K793" s="414">
        <f>'2026 Spring Order Form V20'!$Q$23</f>
        <v>0</v>
      </c>
      <c r="L793" s="414">
        <f>'2026 Spring Order Form V20'!$Q$23</f>
        <v>0</v>
      </c>
      <c r="M793" s="122">
        <f>'2026 Spring Order Form V20'!$Q$530</f>
        <v>0</v>
      </c>
      <c r="O793" s="414">
        <f>'2026 Spring Order Form V20'!$T$23</f>
        <v>0</v>
      </c>
      <c r="P793" s="414">
        <f>'2026 Spring Order Form V20'!$T$23</f>
        <v>0</v>
      </c>
      <c r="Q793" s="122">
        <f>'2026 Spring Order Form V20'!$T$530</f>
        <v>0</v>
      </c>
      <c r="S793" s="414">
        <f>'2026 Spring Order Form V20'!$W$23</f>
        <v>0</v>
      </c>
      <c r="T793" s="414">
        <f>'2026 Spring Order Form V20'!$W$23</f>
        <v>0</v>
      </c>
      <c r="U793" s="122">
        <f>'2026 Spring Order Form V20'!$W$530</f>
        <v>0</v>
      </c>
      <c r="W793" s="491">
        <f>'2026 Spring Order Form V20'!$K$530</f>
        <v>0</v>
      </c>
      <c r="X793" s="496"/>
      <c r="Y793" s="122">
        <f>'2026 Spring Order Form V20'!$BS$530</f>
        <v>4</v>
      </c>
    </row>
    <row r="794" spans="1:25" x14ac:dyDescent="0.15">
      <c r="A794" s="122">
        <v>793</v>
      </c>
      <c r="C794" s="415">
        <f>'2026 Spring Order Form V20'!$F$18</f>
        <v>0</v>
      </c>
      <c r="D794" s="520" t="s">
        <v>653</v>
      </c>
      <c r="E794" s="534" t="s">
        <v>2403</v>
      </c>
      <c r="F794" s="141">
        <v>1867</v>
      </c>
      <c r="G794" s="414">
        <f>'2026 Spring Order Form V20'!$N$23</f>
        <v>0</v>
      </c>
      <c r="H794" s="414">
        <f>'2026 Spring Order Form V20'!$N$23</f>
        <v>0</v>
      </c>
      <c r="I794" s="122">
        <f>'2026 Spring Order Form V20'!$O$530</f>
        <v>0</v>
      </c>
      <c r="K794" s="414">
        <f>'2026 Spring Order Form V20'!$Q$23</f>
        <v>0</v>
      </c>
      <c r="L794" s="414">
        <f>'2026 Spring Order Form V20'!$Q$23</f>
        <v>0</v>
      </c>
      <c r="M794" s="122">
        <f>'2026 Spring Order Form V20'!$R$530</f>
        <v>0</v>
      </c>
      <c r="O794" s="414">
        <f>'2026 Spring Order Form V20'!$T$23</f>
        <v>0</v>
      </c>
      <c r="P794" s="414">
        <f>'2026 Spring Order Form V20'!$T$23</f>
        <v>0</v>
      </c>
      <c r="Q794" s="122">
        <f>'2026 Spring Order Form V20'!$U$530</f>
        <v>0</v>
      </c>
      <c r="S794" s="414">
        <f>'2026 Spring Order Form V20'!$W$23</f>
        <v>0</v>
      </c>
      <c r="T794" s="414">
        <f>'2026 Spring Order Form V20'!$W$23</f>
        <v>0</v>
      </c>
      <c r="U794" s="122">
        <f>'2026 Spring Order Form V20'!$X$530</f>
        <v>0</v>
      </c>
      <c r="X794" s="496"/>
      <c r="Y794" s="122"/>
    </row>
    <row r="795" spans="1:25" x14ac:dyDescent="0.15">
      <c r="A795" s="122">
        <v>794</v>
      </c>
      <c r="C795" s="415">
        <f>'2026 Spring Order Form V20'!$F$18</f>
        <v>0</v>
      </c>
      <c r="D795" s="520" t="s">
        <v>653</v>
      </c>
      <c r="E795" s="533">
        <v>4518354</v>
      </c>
      <c r="F795" s="141">
        <v>13062</v>
      </c>
      <c r="G795" s="414">
        <f>'2026 Spring Order Form V20'!$N$23</f>
        <v>0</v>
      </c>
      <c r="H795" s="414">
        <f>'2026 Spring Order Form V20'!$N$23</f>
        <v>0</v>
      </c>
      <c r="I795" s="122">
        <f>'2026 Spring Order Form V20'!$N$531</f>
        <v>0</v>
      </c>
      <c r="K795" s="414">
        <f>'2026 Spring Order Form V20'!$Q$23</f>
        <v>0</v>
      </c>
      <c r="L795" s="414">
        <f>'2026 Spring Order Form V20'!$Q$23</f>
        <v>0</v>
      </c>
      <c r="M795" s="122">
        <f>'2026 Spring Order Form V20'!$Q$531</f>
        <v>0</v>
      </c>
      <c r="O795" s="414">
        <f>'2026 Spring Order Form V20'!$T$23</f>
        <v>0</v>
      </c>
      <c r="P795" s="414">
        <f>'2026 Spring Order Form V20'!$T$23</f>
        <v>0</v>
      </c>
      <c r="Q795" s="122">
        <f>'2026 Spring Order Form V20'!$T$531</f>
        <v>0</v>
      </c>
      <c r="S795" s="414">
        <f>'2026 Spring Order Form V20'!$W$23</f>
        <v>0</v>
      </c>
      <c r="T795" s="414">
        <f>'2026 Spring Order Form V20'!$W$23</f>
        <v>0</v>
      </c>
      <c r="U795" s="122">
        <f>'2026 Spring Order Form V20'!$W$531</f>
        <v>0</v>
      </c>
      <c r="W795" s="491">
        <f>'2026 Spring Order Form V20'!$K$531</f>
        <v>0</v>
      </c>
      <c r="X795" s="496"/>
      <c r="Y795" s="122">
        <f>'2026 Spring Order Form V20'!$BS$531</f>
        <v>12</v>
      </c>
    </row>
    <row r="796" spans="1:25" x14ac:dyDescent="0.15">
      <c r="A796" s="122">
        <v>795</v>
      </c>
      <c r="C796" s="415">
        <f>'2026 Spring Order Form V20'!$F$18</f>
        <v>0</v>
      </c>
      <c r="D796" s="520" t="s">
        <v>653</v>
      </c>
      <c r="E796" s="534" t="s">
        <v>2404</v>
      </c>
      <c r="F796" s="141">
        <v>13155</v>
      </c>
      <c r="G796" s="414">
        <f>'2026 Spring Order Form V20'!$N$23</f>
        <v>0</v>
      </c>
      <c r="H796" s="414">
        <f>'2026 Spring Order Form V20'!$N$23</f>
        <v>0</v>
      </c>
      <c r="I796" s="122">
        <f>'2026 Spring Order Form V20'!$O$531</f>
        <v>0</v>
      </c>
      <c r="K796" s="414">
        <f>'2026 Spring Order Form V20'!$Q$23</f>
        <v>0</v>
      </c>
      <c r="L796" s="414">
        <f>'2026 Spring Order Form V20'!$Q$23</f>
        <v>0</v>
      </c>
      <c r="M796" s="122">
        <f>'2026 Spring Order Form V20'!$R$531</f>
        <v>0</v>
      </c>
      <c r="O796" s="414">
        <f>'2026 Spring Order Form V20'!$T$23</f>
        <v>0</v>
      </c>
      <c r="P796" s="414">
        <f>'2026 Spring Order Form V20'!$T$23</f>
        <v>0</v>
      </c>
      <c r="Q796" s="122">
        <f>'2026 Spring Order Form V20'!$U$531</f>
        <v>0</v>
      </c>
      <c r="S796" s="414">
        <f>'2026 Spring Order Form V20'!$W$23</f>
        <v>0</v>
      </c>
      <c r="T796" s="414">
        <f>'2026 Spring Order Form V20'!$W$23</f>
        <v>0</v>
      </c>
      <c r="U796" s="122">
        <f>'2026 Spring Order Form V20'!$X$531</f>
        <v>0</v>
      </c>
      <c r="X796" s="496"/>
      <c r="Y796" s="122"/>
    </row>
    <row r="797" spans="1:25" x14ac:dyDescent="0.15">
      <c r="A797" s="122">
        <v>796</v>
      </c>
      <c r="C797" s="415">
        <f>'2026 Spring Order Form V20'!$F$18</f>
        <v>0</v>
      </c>
      <c r="D797" s="520" t="s">
        <v>653</v>
      </c>
      <c r="E797" s="533">
        <v>4518355</v>
      </c>
      <c r="F797" s="141">
        <v>3495</v>
      </c>
      <c r="G797" s="414">
        <f>'2026 Spring Order Form V20'!$N$23</f>
        <v>0</v>
      </c>
      <c r="H797" s="414">
        <f>'2026 Spring Order Form V20'!$N$23</f>
        <v>0</v>
      </c>
      <c r="I797" s="122">
        <f>'2026 Spring Order Form V20'!$N$532</f>
        <v>0</v>
      </c>
      <c r="K797" s="414">
        <f>'2026 Spring Order Form V20'!$Q$23</f>
        <v>0</v>
      </c>
      <c r="L797" s="414">
        <f>'2026 Spring Order Form V20'!$Q$23</f>
        <v>0</v>
      </c>
      <c r="M797" s="122">
        <f>'2026 Spring Order Form V20'!$Q$532</f>
        <v>0</v>
      </c>
      <c r="O797" s="414">
        <f>'2026 Spring Order Form V20'!$T$23</f>
        <v>0</v>
      </c>
      <c r="P797" s="414">
        <f>'2026 Spring Order Form V20'!$T$23</f>
        <v>0</v>
      </c>
      <c r="Q797" s="122">
        <f>'2026 Spring Order Form V20'!$T$532</f>
        <v>0</v>
      </c>
      <c r="S797" s="414">
        <f>'2026 Spring Order Form V20'!$W$23</f>
        <v>0</v>
      </c>
      <c r="T797" s="414">
        <f>'2026 Spring Order Form V20'!$W$23</f>
        <v>0</v>
      </c>
      <c r="U797" s="122">
        <f>'2026 Spring Order Form V20'!$W$532</f>
        <v>0</v>
      </c>
      <c r="W797" s="491">
        <f>'2026 Spring Order Form V20'!$K$532</f>
        <v>0</v>
      </c>
      <c r="X797" s="496"/>
      <c r="Y797" s="122" t="str">
        <f>'2026 Spring Order Form V20'!$BS$532</f>
        <v>S/O</v>
      </c>
    </row>
    <row r="798" spans="1:25" x14ac:dyDescent="0.15">
      <c r="A798" s="122">
        <v>797</v>
      </c>
      <c r="C798" s="415">
        <f>'2026 Spring Order Form V20'!$F$18</f>
        <v>0</v>
      </c>
      <c r="D798" s="520" t="s">
        <v>653</v>
      </c>
      <c r="E798" s="534" t="s">
        <v>2405</v>
      </c>
      <c r="F798" s="141">
        <v>1864</v>
      </c>
      <c r="G798" s="414">
        <f>'2026 Spring Order Form V20'!$N$23</f>
        <v>0</v>
      </c>
      <c r="H798" s="414">
        <f>'2026 Spring Order Form V20'!$N$23</f>
        <v>0</v>
      </c>
      <c r="I798" s="122">
        <f>'2026 Spring Order Form V20'!$O$532</f>
        <v>0</v>
      </c>
      <c r="K798" s="414">
        <f>'2026 Spring Order Form V20'!$Q$23</f>
        <v>0</v>
      </c>
      <c r="L798" s="414">
        <f>'2026 Spring Order Form V20'!$Q$23</f>
        <v>0</v>
      </c>
      <c r="M798" s="122">
        <f>'2026 Spring Order Form V20'!$R$532</f>
        <v>0</v>
      </c>
      <c r="O798" s="414">
        <f>'2026 Spring Order Form V20'!$T$23</f>
        <v>0</v>
      </c>
      <c r="P798" s="414">
        <f>'2026 Spring Order Form V20'!$T$23</f>
        <v>0</v>
      </c>
      <c r="Q798" s="122">
        <f>'2026 Spring Order Form V20'!$U$532</f>
        <v>0</v>
      </c>
      <c r="S798" s="414">
        <f>'2026 Spring Order Form V20'!$W$23</f>
        <v>0</v>
      </c>
      <c r="T798" s="414">
        <f>'2026 Spring Order Form V20'!$W$23</f>
        <v>0</v>
      </c>
      <c r="U798" s="122">
        <f>'2026 Spring Order Form V20'!$X$532</f>
        <v>0</v>
      </c>
      <c r="X798" s="496"/>
      <c r="Y798" s="122"/>
    </row>
    <row r="799" spans="1:25" x14ac:dyDescent="0.15">
      <c r="A799" s="122">
        <v>798</v>
      </c>
      <c r="C799" s="415">
        <f>'2026 Spring Order Form V20'!$F$18</f>
        <v>0</v>
      </c>
      <c r="D799" s="520" t="s">
        <v>654</v>
      </c>
      <c r="E799" s="533">
        <v>4518425</v>
      </c>
      <c r="F799" s="141">
        <v>4469</v>
      </c>
      <c r="G799" s="414">
        <f>'2026 Spring Order Form V20'!$N$23</f>
        <v>0</v>
      </c>
      <c r="H799" s="414">
        <f>'2026 Spring Order Form V20'!$N$23</f>
        <v>0</v>
      </c>
      <c r="I799" s="122">
        <f>'2026 Spring Order Form V20'!$N$533</f>
        <v>0</v>
      </c>
      <c r="K799" s="414">
        <f>'2026 Spring Order Form V20'!$Q$23</f>
        <v>0</v>
      </c>
      <c r="L799" s="414">
        <f>'2026 Spring Order Form V20'!$Q$23</f>
        <v>0</v>
      </c>
      <c r="M799" s="122">
        <f>'2026 Spring Order Form V20'!$Q$533</f>
        <v>0</v>
      </c>
      <c r="O799" s="414">
        <f>'2026 Spring Order Form V20'!$T$23</f>
        <v>0</v>
      </c>
      <c r="P799" s="414">
        <f>'2026 Spring Order Form V20'!$T$23</f>
        <v>0</v>
      </c>
      <c r="Q799" s="122">
        <f>'2026 Spring Order Form V20'!$T$533</f>
        <v>0</v>
      </c>
      <c r="S799" s="414">
        <f>'2026 Spring Order Form V20'!$W$23</f>
        <v>0</v>
      </c>
      <c r="T799" s="414">
        <f>'2026 Spring Order Form V20'!$W$23</f>
        <v>0</v>
      </c>
      <c r="U799" s="122">
        <f>'2026 Spring Order Form V20'!$W$533</f>
        <v>0</v>
      </c>
      <c r="W799" s="491">
        <f>'2026 Spring Order Form V20'!$K$533</f>
        <v>0</v>
      </c>
      <c r="X799" s="496"/>
      <c r="Y799" s="122" t="str">
        <f>'2026 Spring Order Form V20'!$BS$533</f>
        <v>S/O</v>
      </c>
    </row>
    <row r="800" spans="1:25" x14ac:dyDescent="0.15">
      <c r="A800" s="122">
        <v>799</v>
      </c>
      <c r="C800" s="415">
        <f>'2026 Spring Order Form V20'!$F$18</f>
        <v>0</v>
      </c>
      <c r="D800" s="520" t="s">
        <v>654</v>
      </c>
      <c r="E800" s="534" t="s">
        <v>2406</v>
      </c>
      <c r="F800" s="141">
        <v>1868</v>
      </c>
      <c r="G800" s="414">
        <f>'2026 Spring Order Form V20'!$N$23</f>
        <v>0</v>
      </c>
      <c r="H800" s="414">
        <f>'2026 Spring Order Form V20'!$N$23</f>
        <v>0</v>
      </c>
      <c r="I800" s="122">
        <f>'2026 Spring Order Form V20'!$O$533</f>
        <v>0</v>
      </c>
      <c r="K800" s="414">
        <f>'2026 Spring Order Form V20'!$Q$23</f>
        <v>0</v>
      </c>
      <c r="L800" s="414">
        <f>'2026 Spring Order Form V20'!$Q$23</f>
        <v>0</v>
      </c>
      <c r="M800" s="122">
        <f>'2026 Spring Order Form V20'!$R$533</f>
        <v>0</v>
      </c>
      <c r="O800" s="414">
        <f>'2026 Spring Order Form V20'!$T$23</f>
        <v>0</v>
      </c>
      <c r="P800" s="414">
        <f>'2026 Spring Order Form V20'!$T$23</f>
        <v>0</v>
      </c>
      <c r="Q800" s="122">
        <f>'2026 Spring Order Form V20'!$U$533</f>
        <v>0</v>
      </c>
      <c r="S800" s="414">
        <f>'2026 Spring Order Form V20'!$W$23</f>
        <v>0</v>
      </c>
      <c r="T800" s="414">
        <f>'2026 Spring Order Form V20'!$W$23</f>
        <v>0</v>
      </c>
      <c r="U800" s="122">
        <f>'2026 Spring Order Form V20'!$X$533</f>
        <v>0</v>
      </c>
      <c r="X800" s="496"/>
      <c r="Y800" s="122"/>
    </row>
    <row r="801" spans="1:25" x14ac:dyDescent="0.15">
      <c r="A801" s="122">
        <v>800</v>
      </c>
      <c r="C801" s="415">
        <f>'2026 Spring Order Form V20'!$F$18</f>
        <v>0</v>
      </c>
      <c r="D801" s="520" t="s">
        <v>656</v>
      </c>
      <c r="E801" s="533">
        <v>4518435</v>
      </c>
      <c r="F801" s="141">
        <v>25334</v>
      </c>
      <c r="G801" s="414">
        <f>'2026 Spring Order Form V20'!$N$23</f>
        <v>0</v>
      </c>
      <c r="H801" s="414">
        <f>'2026 Spring Order Form V20'!$N$23</f>
        <v>0</v>
      </c>
      <c r="I801" s="122">
        <f>'2026 Spring Order Form V20'!$N$535</f>
        <v>0</v>
      </c>
      <c r="K801" s="414">
        <f>'2026 Spring Order Form V20'!$Q$23</f>
        <v>0</v>
      </c>
      <c r="L801" s="414">
        <f>'2026 Spring Order Form V20'!$Q$23</f>
        <v>0</v>
      </c>
      <c r="M801" s="122">
        <f>'2026 Spring Order Form V20'!$Q$535</f>
        <v>0</v>
      </c>
      <c r="O801" s="414">
        <f>'2026 Spring Order Form V20'!$T$23</f>
        <v>0</v>
      </c>
      <c r="P801" s="414">
        <f>'2026 Spring Order Form V20'!$T$23</f>
        <v>0</v>
      </c>
      <c r="Q801" s="122">
        <f>'2026 Spring Order Form V20'!$T$535</f>
        <v>0</v>
      </c>
      <c r="S801" s="414">
        <f>'2026 Spring Order Form V20'!$W$23</f>
        <v>0</v>
      </c>
      <c r="T801" s="414">
        <f>'2026 Spring Order Form V20'!$W$23</f>
        <v>0</v>
      </c>
      <c r="U801" s="122">
        <f>'2026 Spring Order Form V20'!$W$535</f>
        <v>0</v>
      </c>
      <c r="W801" s="491">
        <f>'2026 Spring Order Form V20'!$K$535</f>
        <v>0</v>
      </c>
      <c r="X801" s="496"/>
      <c r="Y801" s="122" t="str">
        <f>'2026 Spring Order Form V20'!$BS$535</f>
        <v>S/O</v>
      </c>
    </row>
    <row r="802" spans="1:25" x14ac:dyDescent="0.15">
      <c r="A802" s="122">
        <v>801</v>
      </c>
      <c r="C802" s="415">
        <f>'2026 Spring Order Form V20'!$F$18</f>
        <v>0</v>
      </c>
      <c r="D802" s="520" t="s">
        <v>656</v>
      </c>
      <c r="E802" s="534" t="s">
        <v>2407</v>
      </c>
      <c r="F802" s="141">
        <v>25336</v>
      </c>
      <c r="G802" s="414">
        <f>'2026 Spring Order Form V20'!$N$23</f>
        <v>0</v>
      </c>
      <c r="H802" s="414">
        <f>'2026 Spring Order Form V20'!$N$23</f>
        <v>0</v>
      </c>
      <c r="I802" s="122">
        <f>'2026 Spring Order Form V20'!$O$535</f>
        <v>0</v>
      </c>
      <c r="K802" s="414">
        <f>'2026 Spring Order Form V20'!$Q$23</f>
        <v>0</v>
      </c>
      <c r="L802" s="414">
        <f>'2026 Spring Order Form V20'!$Q$23</f>
        <v>0</v>
      </c>
      <c r="M802" s="122">
        <f>'2026 Spring Order Form V20'!$R$535</f>
        <v>0</v>
      </c>
      <c r="O802" s="414">
        <f>'2026 Spring Order Form V20'!$T$23</f>
        <v>0</v>
      </c>
      <c r="P802" s="414">
        <f>'2026 Spring Order Form V20'!$T$23</f>
        <v>0</v>
      </c>
      <c r="Q802" s="122">
        <f>'2026 Spring Order Form V20'!$U$535</f>
        <v>0</v>
      </c>
      <c r="S802" s="414">
        <f>'2026 Spring Order Form V20'!$W$23</f>
        <v>0</v>
      </c>
      <c r="T802" s="414">
        <f>'2026 Spring Order Form V20'!$W$23</f>
        <v>0</v>
      </c>
      <c r="U802" s="122">
        <f>'2026 Spring Order Form V20'!$X$535</f>
        <v>0</v>
      </c>
      <c r="X802" s="496"/>
      <c r="Y802" s="122"/>
    </row>
    <row r="803" spans="1:25" x14ac:dyDescent="0.15">
      <c r="A803" s="122">
        <v>802</v>
      </c>
      <c r="C803" s="415">
        <f>'2026 Spring Order Form V20'!$F$18</f>
        <v>0</v>
      </c>
      <c r="D803" s="520" t="s">
        <v>657</v>
      </c>
      <c r="E803" s="533">
        <v>4518450</v>
      </c>
      <c r="F803" s="141">
        <v>921</v>
      </c>
      <c r="G803" s="414">
        <f>'2026 Spring Order Form V20'!$N$23</f>
        <v>0</v>
      </c>
      <c r="H803" s="414">
        <f>'2026 Spring Order Form V20'!$N$23</f>
        <v>0</v>
      </c>
      <c r="I803" s="122">
        <f>'2026 Spring Order Form V20'!$N$536</f>
        <v>0</v>
      </c>
      <c r="K803" s="414">
        <f>'2026 Spring Order Form V20'!$Q$23</f>
        <v>0</v>
      </c>
      <c r="L803" s="414">
        <f>'2026 Spring Order Form V20'!$Q$23</f>
        <v>0</v>
      </c>
      <c r="M803" s="122">
        <f>'2026 Spring Order Form V20'!$Q$536</f>
        <v>0</v>
      </c>
      <c r="O803" s="414">
        <f>'2026 Spring Order Form V20'!$T$23</f>
        <v>0</v>
      </c>
      <c r="P803" s="414">
        <f>'2026 Spring Order Form V20'!$T$23</f>
        <v>0</v>
      </c>
      <c r="Q803" s="122">
        <f>'2026 Spring Order Form V20'!$T$536</f>
        <v>0</v>
      </c>
      <c r="S803" s="414">
        <f>'2026 Spring Order Form V20'!$W$23</f>
        <v>0</v>
      </c>
      <c r="T803" s="414">
        <f>'2026 Spring Order Form V20'!$W$23</f>
        <v>0</v>
      </c>
      <c r="U803" s="122">
        <f>'2026 Spring Order Form V20'!$W$536</f>
        <v>0</v>
      </c>
      <c r="W803" s="491">
        <f>'2026 Spring Order Form V20'!$K$536</f>
        <v>0</v>
      </c>
      <c r="X803" s="496"/>
      <c r="Y803" s="122" t="str">
        <f>'2026 Spring Order Form V20'!$BS$536</f>
        <v>S/O</v>
      </c>
    </row>
    <row r="804" spans="1:25" x14ac:dyDescent="0.15">
      <c r="A804" s="122">
        <v>803</v>
      </c>
      <c r="C804" s="415">
        <f>'2026 Spring Order Form V20'!$F$18</f>
        <v>0</v>
      </c>
      <c r="D804" s="520" t="s">
        <v>657</v>
      </c>
      <c r="E804" s="534" t="s">
        <v>2408</v>
      </c>
      <c r="F804" s="141">
        <v>1870</v>
      </c>
      <c r="G804" s="414">
        <f>'2026 Spring Order Form V20'!$N$23</f>
        <v>0</v>
      </c>
      <c r="H804" s="414">
        <f>'2026 Spring Order Form V20'!$N$23</f>
        <v>0</v>
      </c>
      <c r="I804" s="122">
        <f>'2026 Spring Order Form V20'!$O$536</f>
        <v>0</v>
      </c>
      <c r="K804" s="414">
        <f>'2026 Spring Order Form V20'!$Q$23</f>
        <v>0</v>
      </c>
      <c r="L804" s="414">
        <f>'2026 Spring Order Form V20'!$Q$23</f>
        <v>0</v>
      </c>
      <c r="M804" s="122">
        <f>'2026 Spring Order Form V20'!$R$536</f>
        <v>0</v>
      </c>
      <c r="O804" s="414">
        <f>'2026 Spring Order Form V20'!$T$23</f>
        <v>0</v>
      </c>
      <c r="P804" s="414">
        <f>'2026 Spring Order Form V20'!$T$23</f>
        <v>0</v>
      </c>
      <c r="Q804" s="122">
        <f>'2026 Spring Order Form V20'!$U$536</f>
        <v>0</v>
      </c>
      <c r="S804" s="414">
        <f>'2026 Spring Order Form V20'!$W$23</f>
        <v>0</v>
      </c>
      <c r="T804" s="414">
        <f>'2026 Spring Order Form V20'!$W$23</f>
        <v>0</v>
      </c>
      <c r="U804" s="122">
        <f>'2026 Spring Order Form V20'!$X$536</f>
        <v>0</v>
      </c>
      <c r="X804" s="496"/>
      <c r="Y804" s="122"/>
    </row>
    <row r="805" spans="1:25" x14ac:dyDescent="0.15">
      <c r="A805" s="122">
        <v>804</v>
      </c>
      <c r="C805" s="415">
        <f>'2026 Spring Order Form V20'!$F$18</f>
        <v>0</v>
      </c>
      <c r="D805" s="520" t="s">
        <v>657</v>
      </c>
      <c r="E805" s="533">
        <v>4518453</v>
      </c>
      <c r="F805" s="141">
        <v>1143</v>
      </c>
      <c r="G805" s="414">
        <f>'2026 Spring Order Form V20'!$N$23</f>
        <v>0</v>
      </c>
      <c r="H805" s="414">
        <f>'2026 Spring Order Form V20'!$N$23</f>
        <v>0</v>
      </c>
      <c r="I805" s="122">
        <f>'2026 Spring Order Form V20'!$N$537</f>
        <v>0</v>
      </c>
      <c r="K805" s="414">
        <f>'2026 Spring Order Form V20'!$Q$23</f>
        <v>0</v>
      </c>
      <c r="L805" s="414">
        <f>'2026 Spring Order Form V20'!$Q$23</f>
        <v>0</v>
      </c>
      <c r="M805" s="122">
        <f>'2026 Spring Order Form V20'!$Q$537</f>
        <v>0</v>
      </c>
      <c r="O805" s="414">
        <f>'2026 Spring Order Form V20'!$T$23</f>
        <v>0</v>
      </c>
      <c r="P805" s="414">
        <f>'2026 Spring Order Form V20'!$T$23</f>
        <v>0</v>
      </c>
      <c r="Q805" s="122">
        <f>'2026 Spring Order Form V20'!$T$537</f>
        <v>0</v>
      </c>
      <c r="S805" s="414">
        <f>'2026 Spring Order Form V20'!$W$23</f>
        <v>0</v>
      </c>
      <c r="T805" s="414">
        <f>'2026 Spring Order Form V20'!$W$23</f>
        <v>0</v>
      </c>
      <c r="U805" s="122">
        <f>'2026 Spring Order Form V20'!$W$537</f>
        <v>0</v>
      </c>
      <c r="W805" s="491">
        <f>'2026 Spring Order Form V20'!$K$537</f>
        <v>0</v>
      </c>
      <c r="X805" s="496"/>
      <c r="Y805" s="122" t="str">
        <f>'2026 Spring Order Form V20'!$BS$537</f>
        <v>S/O</v>
      </c>
    </row>
    <row r="806" spans="1:25" x14ac:dyDescent="0.15">
      <c r="A806" s="122">
        <v>805</v>
      </c>
      <c r="C806" s="415">
        <f>'2026 Spring Order Form V20'!$F$18</f>
        <v>0</v>
      </c>
      <c r="D806" s="520" t="s">
        <v>657</v>
      </c>
      <c r="E806" s="534" t="s">
        <v>2409</v>
      </c>
      <c r="F806" s="141">
        <v>1872</v>
      </c>
      <c r="G806" s="414">
        <f>'2026 Spring Order Form V20'!$N$23</f>
        <v>0</v>
      </c>
      <c r="H806" s="414">
        <f>'2026 Spring Order Form V20'!$N$23</f>
        <v>0</v>
      </c>
      <c r="I806" s="122">
        <f>'2026 Spring Order Form V20'!$O$537</f>
        <v>0</v>
      </c>
      <c r="K806" s="414">
        <f>'2026 Spring Order Form V20'!$Q$23</f>
        <v>0</v>
      </c>
      <c r="L806" s="414">
        <f>'2026 Spring Order Form V20'!$Q$23</f>
        <v>0</v>
      </c>
      <c r="M806" s="122">
        <f>'2026 Spring Order Form V20'!$R$537</f>
        <v>0</v>
      </c>
      <c r="O806" s="414">
        <f>'2026 Spring Order Form V20'!$T$23</f>
        <v>0</v>
      </c>
      <c r="P806" s="414">
        <f>'2026 Spring Order Form V20'!$T$23</f>
        <v>0</v>
      </c>
      <c r="Q806" s="122">
        <f>'2026 Spring Order Form V20'!$U$537</f>
        <v>0</v>
      </c>
      <c r="S806" s="414">
        <f>'2026 Spring Order Form V20'!$W$23</f>
        <v>0</v>
      </c>
      <c r="T806" s="414">
        <f>'2026 Spring Order Form V20'!$W$23</f>
        <v>0</v>
      </c>
      <c r="U806" s="122">
        <f>'2026 Spring Order Form V20'!$X$537</f>
        <v>0</v>
      </c>
      <c r="X806" s="496"/>
      <c r="Y806" s="122"/>
    </row>
    <row r="807" spans="1:25" x14ac:dyDescent="0.15">
      <c r="A807" s="122">
        <v>806</v>
      </c>
      <c r="C807" s="415">
        <f>'2026 Spring Order Form V20'!$F$18</f>
        <v>0</v>
      </c>
      <c r="D807" s="520" t="s">
        <v>661</v>
      </c>
      <c r="E807" s="538">
        <v>4518615</v>
      </c>
      <c r="F807" s="141">
        <v>26961</v>
      </c>
      <c r="G807" s="414">
        <f>'2026 Spring Order Form V20'!$N$23</f>
        <v>0</v>
      </c>
      <c r="H807" s="414">
        <f>'2026 Spring Order Form V20'!$N$23</f>
        <v>0</v>
      </c>
      <c r="I807" s="122">
        <f>'2026 Spring Order Form V20'!$N$540</f>
        <v>0</v>
      </c>
      <c r="K807" s="414">
        <f>'2026 Spring Order Form V20'!$Q$23</f>
        <v>0</v>
      </c>
      <c r="L807" s="414">
        <f>'2026 Spring Order Form V20'!$Q$23</f>
        <v>0</v>
      </c>
      <c r="M807" s="122">
        <f>'2026 Spring Order Form V20'!$Q$540</f>
        <v>0</v>
      </c>
      <c r="O807" s="414">
        <f>'2026 Spring Order Form V20'!$T$23</f>
        <v>0</v>
      </c>
      <c r="P807" s="414">
        <f>'2026 Spring Order Form V20'!$T$23</f>
        <v>0</v>
      </c>
      <c r="Q807" s="122">
        <f>'2026 Spring Order Form V20'!$T$540</f>
        <v>0</v>
      </c>
      <c r="S807" s="414">
        <f>'2026 Spring Order Form V20'!$W$23</f>
        <v>0</v>
      </c>
      <c r="T807" s="414">
        <f>'2026 Spring Order Form V20'!$W$23</f>
        <v>0</v>
      </c>
      <c r="U807" s="122">
        <f>'2026 Spring Order Form V20'!$W$540</f>
        <v>0</v>
      </c>
      <c r="W807" s="491">
        <f>'2026 Spring Order Form V20'!$K$540</f>
        <v>0</v>
      </c>
      <c r="X807" s="496"/>
      <c r="Y807" s="122" t="str">
        <f>'2026 Spring Order Form V20'!$BS$540</f>
        <v>S/O</v>
      </c>
    </row>
    <row r="808" spans="1:25" x14ac:dyDescent="0.15">
      <c r="A808" s="122">
        <v>807</v>
      </c>
      <c r="C808" s="415">
        <f>'2026 Spring Order Form V20'!$F$18</f>
        <v>0</v>
      </c>
      <c r="D808" s="520" t="s">
        <v>661</v>
      </c>
      <c r="E808" s="534" t="s">
        <v>2410</v>
      </c>
      <c r="F808" s="141">
        <v>27242</v>
      </c>
      <c r="G808" s="414">
        <f>'2026 Spring Order Form V20'!$N$23</f>
        <v>0</v>
      </c>
      <c r="H808" s="414">
        <f>'2026 Spring Order Form V20'!$N$23</f>
        <v>0</v>
      </c>
      <c r="I808" s="122">
        <f>'2026 Spring Order Form V20'!$O$540</f>
        <v>0</v>
      </c>
      <c r="K808" s="414">
        <f>'2026 Spring Order Form V20'!$Q$23</f>
        <v>0</v>
      </c>
      <c r="L808" s="414">
        <f>'2026 Spring Order Form V20'!$Q$23</f>
        <v>0</v>
      </c>
      <c r="M808" s="122">
        <f>'2026 Spring Order Form V20'!$R$540</f>
        <v>0</v>
      </c>
      <c r="O808" s="414">
        <f>'2026 Spring Order Form V20'!$T$23</f>
        <v>0</v>
      </c>
      <c r="P808" s="414">
        <f>'2026 Spring Order Form V20'!$T$23</f>
        <v>0</v>
      </c>
      <c r="Q808" s="122">
        <f>'2026 Spring Order Form V20'!$U$540</f>
        <v>0</v>
      </c>
      <c r="S808" s="414">
        <f>'2026 Spring Order Form V20'!$W$23</f>
        <v>0</v>
      </c>
      <c r="T808" s="414">
        <f>'2026 Spring Order Form V20'!$W$23</f>
        <v>0</v>
      </c>
      <c r="U808" s="122">
        <f>'2026 Spring Order Form V20'!$X$540</f>
        <v>0</v>
      </c>
      <c r="X808" s="496"/>
      <c r="Y808" s="122"/>
    </row>
    <row r="809" spans="1:25" x14ac:dyDescent="0.15">
      <c r="A809" s="122">
        <v>808</v>
      </c>
      <c r="C809" s="415">
        <f>'2026 Spring Order Form V20'!$F$18</f>
        <v>0</v>
      </c>
      <c r="D809" s="520" t="s">
        <v>662</v>
      </c>
      <c r="E809" s="538">
        <v>4518595</v>
      </c>
      <c r="F809" s="141">
        <v>20241</v>
      </c>
      <c r="G809" s="414">
        <f>'2026 Spring Order Form V20'!$N$23</f>
        <v>0</v>
      </c>
      <c r="H809" s="414">
        <f>'2026 Spring Order Form V20'!$N$23</f>
        <v>0</v>
      </c>
      <c r="I809" s="122">
        <f>'2026 Spring Order Form V20'!$N$541</f>
        <v>0</v>
      </c>
      <c r="K809" s="414">
        <f>'2026 Spring Order Form V20'!$Q$23</f>
        <v>0</v>
      </c>
      <c r="L809" s="414">
        <f>'2026 Spring Order Form V20'!$Q$23</f>
        <v>0</v>
      </c>
      <c r="M809" s="122">
        <f>'2026 Spring Order Form V20'!$Q$541</f>
        <v>0</v>
      </c>
      <c r="O809" s="414">
        <f>'2026 Spring Order Form V20'!$T$23</f>
        <v>0</v>
      </c>
      <c r="P809" s="414">
        <f>'2026 Spring Order Form V20'!$T$23</f>
        <v>0</v>
      </c>
      <c r="Q809" s="122">
        <f>'2026 Spring Order Form V20'!$T$541</f>
        <v>0</v>
      </c>
      <c r="S809" s="414">
        <f>'2026 Spring Order Form V20'!$W$23</f>
        <v>0</v>
      </c>
      <c r="T809" s="414">
        <f>'2026 Spring Order Form V20'!$W$23</f>
        <v>0</v>
      </c>
      <c r="U809" s="122">
        <f>'2026 Spring Order Form V20'!$W$541</f>
        <v>0</v>
      </c>
      <c r="W809" s="491">
        <f>'2026 Spring Order Form V20'!$K$541</f>
        <v>0</v>
      </c>
      <c r="X809" s="496"/>
      <c r="Y809" s="122" t="str">
        <f>'2026 Spring Order Form V20'!$BS$541</f>
        <v>S/O</v>
      </c>
    </row>
    <row r="810" spans="1:25" x14ac:dyDescent="0.15">
      <c r="A810" s="122">
        <v>809</v>
      </c>
      <c r="C810" s="415">
        <f>'2026 Spring Order Form V20'!$F$18</f>
        <v>0</v>
      </c>
      <c r="D810" s="520" t="s">
        <v>662</v>
      </c>
      <c r="E810" s="534" t="s">
        <v>2411</v>
      </c>
      <c r="F810" s="141">
        <v>20240</v>
      </c>
      <c r="G810" s="414">
        <f>'2026 Spring Order Form V20'!$N$23</f>
        <v>0</v>
      </c>
      <c r="H810" s="414">
        <f>'2026 Spring Order Form V20'!$N$23</f>
        <v>0</v>
      </c>
      <c r="I810" s="122">
        <f>'2026 Spring Order Form V20'!$O$541</f>
        <v>0</v>
      </c>
      <c r="K810" s="414">
        <f>'2026 Spring Order Form V20'!$Q$23</f>
        <v>0</v>
      </c>
      <c r="L810" s="414">
        <f>'2026 Spring Order Form V20'!$Q$23</f>
        <v>0</v>
      </c>
      <c r="M810" s="122">
        <f>'2026 Spring Order Form V20'!$R$541</f>
        <v>0</v>
      </c>
      <c r="O810" s="414">
        <f>'2026 Spring Order Form V20'!$T$23</f>
        <v>0</v>
      </c>
      <c r="P810" s="414">
        <f>'2026 Spring Order Form V20'!$T$23</f>
        <v>0</v>
      </c>
      <c r="Q810" s="122">
        <f>'2026 Spring Order Form V20'!$U$541</f>
        <v>0</v>
      </c>
      <c r="S810" s="414">
        <f>'2026 Spring Order Form V20'!$W$23</f>
        <v>0</v>
      </c>
      <c r="T810" s="414">
        <f>'2026 Spring Order Form V20'!$W$23</f>
        <v>0</v>
      </c>
      <c r="U810" s="122">
        <f>'2026 Spring Order Form V20'!$X$541</f>
        <v>0</v>
      </c>
      <c r="X810" s="496"/>
      <c r="Y810" s="122"/>
    </row>
    <row r="811" spans="1:25" x14ac:dyDescent="0.15">
      <c r="A811" s="122">
        <v>810</v>
      </c>
      <c r="C811" s="415">
        <f>'2026 Spring Order Form V20'!$F$18</f>
        <v>0</v>
      </c>
      <c r="D811" s="520" t="s">
        <v>664</v>
      </c>
      <c r="E811" s="538">
        <v>4518535</v>
      </c>
      <c r="F811" s="141">
        <v>28783</v>
      </c>
      <c r="G811" s="414">
        <f>'2026 Spring Order Form V20'!$N$23</f>
        <v>0</v>
      </c>
      <c r="H811" s="414">
        <f>'2026 Spring Order Form V20'!$N$23</f>
        <v>0</v>
      </c>
      <c r="I811" s="122">
        <f>'2026 Spring Order Form V20'!$N$542</f>
        <v>0</v>
      </c>
      <c r="K811" s="414">
        <f>'2026 Spring Order Form V20'!$Q$23</f>
        <v>0</v>
      </c>
      <c r="L811" s="414">
        <f>'2026 Spring Order Form V20'!$Q$23</f>
        <v>0</v>
      </c>
      <c r="M811" s="122">
        <f>'2026 Spring Order Form V20'!$Q$542</f>
        <v>0</v>
      </c>
      <c r="O811" s="414">
        <f>'2026 Spring Order Form V20'!$T$23</f>
        <v>0</v>
      </c>
      <c r="P811" s="414">
        <f>'2026 Spring Order Form V20'!$T$23</f>
        <v>0</v>
      </c>
      <c r="Q811" s="122">
        <f>'2026 Spring Order Form V20'!$T$542</f>
        <v>0</v>
      </c>
      <c r="S811" s="414">
        <f>'2026 Spring Order Form V20'!$W$23</f>
        <v>0</v>
      </c>
      <c r="T811" s="414">
        <f>'2026 Spring Order Form V20'!$W$23</f>
        <v>0</v>
      </c>
      <c r="U811" s="122">
        <f>'2026 Spring Order Form V20'!$W$542</f>
        <v>0</v>
      </c>
      <c r="W811" s="491">
        <f>'2026 Spring Order Form V20'!$K$542</f>
        <v>0</v>
      </c>
      <c r="X811" s="496"/>
      <c r="Y811" s="122" t="str">
        <f>'2026 Spring Order Form V20'!$BS$542</f>
        <v>S/O</v>
      </c>
    </row>
    <row r="812" spans="1:25" x14ac:dyDescent="0.15">
      <c r="A812" s="122">
        <v>811</v>
      </c>
      <c r="C812" s="415">
        <f>'2026 Spring Order Form V20'!$F$18</f>
        <v>0</v>
      </c>
      <c r="D812" s="520" t="s">
        <v>664</v>
      </c>
      <c r="E812" s="534" t="s">
        <v>2412</v>
      </c>
      <c r="F812" s="141">
        <v>28843</v>
      </c>
      <c r="G812" s="414">
        <f>'2026 Spring Order Form V20'!$N$23</f>
        <v>0</v>
      </c>
      <c r="H812" s="414">
        <f>'2026 Spring Order Form V20'!$N$23</f>
        <v>0</v>
      </c>
      <c r="I812" s="122">
        <f>'2026 Spring Order Form V20'!$O$542</f>
        <v>0</v>
      </c>
      <c r="K812" s="414">
        <f>'2026 Spring Order Form V20'!$Q$23</f>
        <v>0</v>
      </c>
      <c r="L812" s="414">
        <f>'2026 Spring Order Form V20'!$Q$23</f>
        <v>0</v>
      </c>
      <c r="M812" s="122">
        <f>'2026 Spring Order Form V20'!$R$542</f>
        <v>0</v>
      </c>
      <c r="O812" s="414">
        <f>'2026 Spring Order Form V20'!$T$23</f>
        <v>0</v>
      </c>
      <c r="P812" s="414">
        <f>'2026 Spring Order Form V20'!$T$23</f>
        <v>0</v>
      </c>
      <c r="Q812" s="122">
        <f>'2026 Spring Order Form V20'!$U$542</f>
        <v>0</v>
      </c>
      <c r="S812" s="414">
        <f>'2026 Spring Order Form V20'!$W$23</f>
        <v>0</v>
      </c>
      <c r="T812" s="414">
        <f>'2026 Spring Order Form V20'!$W$23</f>
        <v>0</v>
      </c>
      <c r="U812" s="122">
        <f>'2026 Spring Order Form V20'!$X$542</f>
        <v>0</v>
      </c>
      <c r="X812" s="496"/>
      <c r="Y812" s="122"/>
    </row>
    <row r="813" spans="1:25" x14ac:dyDescent="0.15">
      <c r="A813" s="122">
        <v>812</v>
      </c>
      <c r="C813" s="415">
        <f>'2026 Spring Order Form V20'!$F$18</f>
        <v>0</v>
      </c>
      <c r="D813" s="520" t="s">
        <v>666</v>
      </c>
      <c r="E813" s="546">
        <v>4518645</v>
      </c>
      <c r="F813" s="141">
        <v>20398</v>
      </c>
      <c r="G813" s="414">
        <f>'2026 Spring Order Form V20'!$N$23</f>
        <v>0</v>
      </c>
      <c r="H813" s="414">
        <f>'2026 Spring Order Form V20'!$N$23</f>
        <v>0</v>
      </c>
      <c r="I813" s="122">
        <f>'2026 Spring Order Form V20'!$N$544</f>
        <v>0</v>
      </c>
      <c r="K813" s="414">
        <f>'2026 Spring Order Form V20'!$Q$23</f>
        <v>0</v>
      </c>
      <c r="L813" s="414">
        <f>'2026 Spring Order Form V20'!$Q$23</f>
        <v>0</v>
      </c>
      <c r="M813" s="122">
        <f>'2026 Spring Order Form V20'!$Q$544</f>
        <v>0</v>
      </c>
      <c r="O813" s="414">
        <f>'2026 Spring Order Form V20'!$T$23</f>
        <v>0</v>
      </c>
      <c r="P813" s="414">
        <f>'2026 Spring Order Form V20'!$T$23</f>
        <v>0</v>
      </c>
      <c r="Q813" s="122">
        <f>'2026 Spring Order Form V20'!$T$544</f>
        <v>0</v>
      </c>
      <c r="S813" s="414">
        <f>'2026 Spring Order Form V20'!$W$23</f>
        <v>0</v>
      </c>
      <c r="T813" s="414">
        <f>'2026 Spring Order Form V20'!$W$23</f>
        <v>0</v>
      </c>
      <c r="U813" s="122">
        <f>'2026 Spring Order Form V20'!$W$544</f>
        <v>0</v>
      </c>
      <c r="W813" s="491">
        <f>'2026 Spring Order Form V20'!$K$544</f>
        <v>0</v>
      </c>
      <c r="X813" s="496"/>
      <c r="Y813" s="122" t="str">
        <f>'2026 Spring Order Form V20'!$BS$544</f>
        <v>S/O</v>
      </c>
    </row>
    <row r="814" spans="1:25" x14ac:dyDescent="0.15">
      <c r="A814" s="122">
        <v>813</v>
      </c>
      <c r="C814" s="415">
        <f>'2026 Spring Order Form V20'!$F$18</f>
        <v>0</v>
      </c>
      <c r="D814" s="520" t="s">
        <v>666</v>
      </c>
      <c r="E814" s="534" t="s">
        <v>2413</v>
      </c>
      <c r="F814" s="141">
        <v>20397</v>
      </c>
      <c r="G814" s="414">
        <f>'2026 Spring Order Form V20'!$N$23</f>
        <v>0</v>
      </c>
      <c r="H814" s="414">
        <f>'2026 Spring Order Form V20'!$N$23</f>
        <v>0</v>
      </c>
      <c r="I814" s="122">
        <f>'2026 Spring Order Form V20'!$O$544</f>
        <v>0</v>
      </c>
      <c r="K814" s="414">
        <f>'2026 Spring Order Form V20'!$Q$23</f>
        <v>0</v>
      </c>
      <c r="L814" s="414">
        <f>'2026 Spring Order Form V20'!$Q$23</f>
        <v>0</v>
      </c>
      <c r="M814" s="122">
        <f>'2026 Spring Order Form V20'!$R$544</f>
        <v>0</v>
      </c>
      <c r="O814" s="414">
        <f>'2026 Spring Order Form V20'!$T$23</f>
        <v>0</v>
      </c>
      <c r="P814" s="414">
        <f>'2026 Spring Order Form V20'!$T$23</f>
        <v>0</v>
      </c>
      <c r="Q814" s="122">
        <f>'2026 Spring Order Form V20'!$U$544</f>
        <v>0</v>
      </c>
      <c r="S814" s="414">
        <f>'2026 Spring Order Form V20'!$W$23</f>
        <v>0</v>
      </c>
      <c r="T814" s="414">
        <f>'2026 Spring Order Form V20'!$W$23</f>
        <v>0</v>
      </c>
      <c r="U814" s="122">
        <f>'2026 Spring Order Form V20'!$X$544</f>
        <v>0</v>
      </c>
      <c r="X814" s="496"/>
      <c r="Y814" s="122"/>
    </row>
    <row r="815" spans="1:25" x14ac:dyDescent="0.15">
      <c r="A815" s="122">
        <v>814</v>
      </c>
      <c r="C815" s="415">
        <f>'2026 Spring Order Form V20'!$F$18</f>
        <v>0</v>
      </c>
      <c r="D815" s="524" t="s">
        <v>667</v>
      </c>
      <c r="E815" s="544">
        <v>4518655</v>
      </c>
      <c r="F815" s="141">
        <v>362</v>
      </c>
      <c r="G815" s="414">
        <f>'2026 Spring Order Form V20'!$N$23</f>
        <v>0</v>
      </c>
      <c r="H815" s="414">
        <f>'2026 Spring Order Form V20'!$N$23</f>
        <v>0</v>
      </c>
      <c r="I815" s="122">
        <f>'2026 Spring Order Form V20'!$N$545</f>
        <v>0</v>
      </c>
      <c r="K815" s="414">
        <f>'2026 Spring Order Form V20'!$Q$23</f>
        <v>0</v>
      </c>
      <c r="L815" s="414">
        <f>'2026 Spring Order Form V20'!$Q$23</f>
        <v>0</v>
      </c>
      <c r="M815" s="122">
        <f>'2026 Spring Order Form V20'!$Q$545</f>
        <v>0</v>
      </c>
      <c r="O815" s="414">
        <f>'2026 Spring Order Form V20'!$T$23</f>
        <v>0</v>
      </c>
      <c r="P815" s="414">
        <f>'2026 Spring Order Form V20'!$T$23</f>
        <v>0</v>
      </c>
      <c r="Q815" s="122">
        <f>'2026 Spring Order Form V20'!$T$545</f>
        <v>0</v>
      </c>
      <c r="S815" s="414">
        <f>'2026 Spring Order Form V20'!$W$23</f>
        <v>0</v>
      </c>
      <c r="T815" s="414">
        <f>'2026 Spring Order Form V20'!$W$23</f>
        <v>0</v>
      </c>
      <c r="U815" s="122">
        <f>'2026 Spring Order Form V20'!$W$545</f>
        <v>0</v>
      </c>
      <c r="W815" s="491">
        <f>'2026 Spring Order Form V20'!$K$545</f>
        <v>0</v>
      </c>
      <c r="X815" s="496"/>
      <c r="Y815" s="122" t="str">
        <f>'2026 Spring Order Form V20'!$BS$545</f>
        <v>S/O</v>
      </c>
    </row>
    <row r="816" spans="1:25" x14ac:dyDescent="0.15">
      <c r="A816" s="122">
        <v>815</v>
      </c>
      <c r="C816" s="415">
        <f>'2026 Spring Order Form V20'!$F$18</f>
        <v>0</v>
      </c>
      <c r="D816" s="524" t="s">
        <v>667</v>
      </c>
      <c r="E816" s="534" t="s">
        <v>2414</v>
      </c>
      <c r="F816" s="141">
        <v>1891</v>
      </c>
      <c r="G816" s="414">
        <f>'2026 Spring Order Form V20'!$N$23</f>
        <v>0</v>
      </c>
      <c r="H816" s="414">
        <f>'2026 Spring Order Form V20'!$N$23</f>
        <v>0</v>
      </c>
      <c r="I816" s="122">
        <f>'2026 Spring Order Form V20'!$O$545</f>
        <v>0</v>
      </c>
      <c r="K816" s="414">
        <f>'2026 Spring Order Form V20'!$Q$23</f>
        <v>0</v>
      </c>
      <c r="L816" s="414">
        <f>'2026 Spring Order Form V20'!$Q$23</f>
        <v>0</v>
      </c>
      <c r="M816" s="122">
        <f>'2026 Spring Order Form V20'!$R$545</f>
        <v>0</v>
      </c>
      <c r="O816" s="414">
        <f>'2026 Spring Order Form V20'!$T$23</f>
        <v>0</v>
      </c>
      <c r="P816" s="414">
        <f>'2026 Spring Order Form V20'!$T$23</f>
        <v>0</v>
      </c>
      <c r="Q816" s="122">
        <f>'2026 Spring Order Form V20'!$U$545</f>
        <v>0</v>
      </c>
      <c r="S816" s="414">
        <f>'2026 Spring Order Form V20'!$W$23</f>
        <v>0</v>
      </c>
      <c r="T816" s="414">
        <f>'2026 Spring Order Form V20'!$W$23</f>
        <v>0</v>
      </c>
      <c r="U816" s="122">
        <f>'2026 Spring Order Form V20'!$X$545</f>
        <v>0</v>
      </c>
      <c r="X816" s="496"/>
      <c r="Y816" s="122"/>
    </row>
    <row r="817" spans="1:25" x14ac:dyDescent="0.15">
      <c r="A817" s="122">
        <v>816</v>
      </c>
      <c r="C817" s="415">
        <f>'2026 Spring Order Form V20'!$F$18</f>
        <v>0</v>
      </c>
      <c r="D817" s="524" t="s">
        <v>668</v>
      </c>
      <c r="E817" s="544">
        <v>4518665</v>
      </c>
      <c r="F817" s="141">
        <v>363</v>
      </c>
      <c r="G817" s="414">
        <f>'2026 Spring Order Form V20'!$N$23</f>
        <v>0</v>
      </c>
      <c r="H817" s="414">
        <f>'2026 Spring Order Form V20'!$N$23</f>
        <v>0</v>
      </c>
      <c r="I817" s="122">
        <f>'2026 Spring Order Form V20'!$N$546</f>
        <v>0</v>
      </c>
      <c r="K817" s="414">
        <f>'2026 Spring Order Form V20'!$Q$23</f>
        <v>0</v>
      </c>
      <c r="L817" s="414">
        <f>'2026 Spring Order Form V20'!$Q$23</f>
        <v>0</v>
      </c>
      <c r="M817" s="122">
        <f>'2026 Spring Order Form V20'!$Q$546</f>
        <v>0</v>
      </c>
      <c r="O817" s="414">
        <f>'2026 Spring Order Form V20'!$T$23</f>
        <v>0</v>
      </c>
      <c r="P817" s="414">
        <f>'2026 Spring Order Form V20'!$T$23</f>
        <v>0</v>
      </c>
      <c r="Q817" s="122">
        <f>'2026 Spring Order Form V20'!$T$546</f>
        <v>0</v>
      </c>
      <c r="S817" s="414">
        <f>'2026 Spring Order Form V20'!$W$23</f>
        <v>0</v>
      </c>
      <c r="T817" s="414">
        <f>'2026 Spring Order Form V20'!$W$23</f>
        <v>0</v>
      </c>
      <c r="U817" s="122">
        <f>'2026 Spring Order Form V20'!$W$546</f>
        <v>0</v>
      </c>
      <c r="W817" s="491">
        <f>'2026 Spring Order Form V20'!$K$546</f>
        <v>0</v>
      </c>
      <c r="X817" s="496"/>
      <c r="Y817" s="122">
        <f>'2026 Spring Order Form V20'!$BS$546</f>
        <v>11</v>
      </c>
    </row>
    <row r="818" spans="1:25" x14ac:dyDescent="0.15">
      <c r="A818" s="122">
        <v>817</v>
      </c>
      <c r="C818" s="415">
        <f>'2026 Spring Order Form V20'!$F$18</f>
        <v>0</v>
      </c>
      <c r="D818" s="524" t="s">
        <v>668</v>
      </c>
      <c r="E818" s="534" t="s">
        <v>2415</v>
      </c>
      <c r="F818" s="141">
        <v>1893</v>
      </c>
      <c r="G818" s="414">
        <f>'2026 Spring Order Form V20'!$N$23</f>
        <v>0</v>
      </c>
      <c r="H818" s="414">
        <f>'2026 Spring Order Form V20'!$N$23</f>
        <v>0</v>
      </c>
      <c r="I818" s="122">
        <f>'2026 Spring Order Form V20'!$O$546</f>
        <v>0</v>
      </c>
      <c r="K818" s="414">
        <f>'2026 Spring Order Form V20'!$Q$23</f>
        <v>0</v>
      </c>
      <c r="L818" s="414">
        <f>'2026 Spring Order Form V20'!$Q$23</f>
        <v>0</v>
      </c>
      <c r="M818" s="122">
        <f>'2026 Spring Order Form V20'!$R$546</f>
        <v>0</v>
      </c>
      <c r="O818" s="414">
        <f>'2026 Spring Order Form V20'!$T$23</f>
        <v>0</v>
      </c>
      <c r="P818" s="414">
        <f>'2026 Spring Order Form V20'!$T$23</f>
        <v>0</v>
      </c>
      <c r="Q818" s="122">
        <f>'2026 Spring Order Form V20'!$U$546</f>
        <v>0</v>
      </c>
      <c r="S818" s="414">
        <f>'2026 Spring Order Form V20'!$W$23</f>
        <v>0</v>
      </c>
      <c r="T818" s="414">
        <f>'2026 Spring Order Form V20'!$W$23</f>
        <v>0</v>
      </c>
      <c r="U818" s="122">
        <f>'2026 Spring Order Form V20'!$X$546</f>
        <v>0</v>
      </c>
      <c r="X818" s="496"/>
      <c r="Y818" s="122"/>
    </row>
    <row r="819" spans="1:25" x14ac:dyDescent="0.15">
      <c r="A819" s="122">
        <v>818</v>
      </c>
      <c r="C819" s="415">
        <f>'2026 Spring Order Form V20'!$F$18</f>
        <v>0</v>
      </c>
      <c r="D819" s="524" t="s">
        <v>669</v>
      </c>
      <c r="E819" s="544">
        <v>4518675</v>
      </c>
      <c r="F819" s="141">
        <v>364</v>
      </c>
      <c r="G819" s="414">
        <f>'2026 Spring Order Form V20'!$N$23</f>
        <v>0</v>
      </c>
      <c r="H819" s="414">
        <f>'2026 Spring Order Form V20'!$N$23</f>
        <v>0</v>
      </c>
      <c r="I819" s="122">
        <f>'2026 Spring Order Form V20'!$N$547</f>
        <v>0</v>
      </c>
      <c r="K819" s="414">
        <f>'2026 Spring Order Form V20'!$Q$23</f>
        <v>0</v>
      </c>
      <c r="L819" s="414">
        <f>'2026 Spring Order Form V20'!$Q$23</f>
        <v>0</v>
      </c>
      <c r="M819" s="122">
        <f>'2026 Spring Order Form V20'!$Q$547</f>
        <v>0</v>
      </c>
      <c r="O819" s="414">
        <f>'2026 Spring Order Form V20'!$T$23</f>
        <v>0</v>
      </c>
      <c r="P819" s="414">
        <f>'2026 Spring Order Form V20'!$T$23</f>
        <v>0</v>
      </c>
      <c r="Q819" s="122">
        <f>'2026 Spring Order Form V20'!$T$547</f>
        <v>0</v>
      </c>
      <c r="S819" s="414">
        <f>'2026 Spring Order Form V20'!$W$23</f>
        <v>0</v>
      </c>
      <c r="T819" s="414">
        <f>'2026 Spring Order Form V20'!$W$23</f>
        <v>0</v>
      </c>
      <c r="U819" s="122">
        <f>'2026 Spring Order Form V20'!$W$547</f>
        <v>0</v>
      </c>
      <c r="W819" s="491">
        <f>'2026 Spring Order Form V20'!$K$547</f>
        <v>0</v>
      </c>
      <c r="X819" s="496"/>
      <c r="Y819" s="122" t="str">
        <f>'2026 Spring Order Form V20'!$BS$547</f>
        <v>S/O</v>
      </c>
    </row>
    <row r="820" spans="1:25" x14ac:dyDescent="0.15">
      <c r="A820" s="122">
        <v>819</v>
      </c>
      <c r="C820" s="415">
        <f>'2026 Spring Order Form V20'!$F$18</f>
        <v>0</v>
      </c>
      <c r="D820" s="524" t="s">
        <v>669</v>
      </c>
      <c r="E820" s="534" t="s">
        <v>2416</v>
      </c>
      <c r="F820" s="141">
        <v>1896</v>
      </c>
      <c r="G820" s="414">
        <f>'2026 Spring Order Form V20'!$N$23</f>
        <v>0</v>
      </c>
      <c r="H820" s="414">
        <f>'2026 Spring Order Form V20'!$N$23</f>
        <v>0</v>
      </c>
      <c r="I820" s="122">
        <f>'2026 Spring Order Form V20'!$O$547</f>
        <v>0</v>
      </c>
      <c r="K820" s="414">
        <f>'2026 Spring Order Form V20'!$Q$23</f>
        <v>0</v>
      </c>
      <c r="L820" s="414">
        <f>'2026 Spring Order Form V20'!$Q$23</f>
        <v>0</v>
      </c>
      <c r="M820" s="122">
        <f>'2026 Spring Order Form V20'!$R$547</f>
        <v>0</v>
      </c>
      <c r="O820" s="414">
        <f>'2026 Spring Order Form V20'!$T$23</f>
        <v>0</v>
      </c>
      <c r="P820" s="414">
        <f>'2026 Spring Order Form V20'!$T$23</f>
        <v>0</v>
      </c>
      <c r="Q820" s="122">
        <f>'2026 Spring Order Form V20'!$U$547</f>
        <v>0</v>
      </c>
      <c r="S820" s="414">
        <f>'2026 Spring Order Form V20'!$W$23</f>
        <v>0</v>
      </c>
      <c r="T820" s="414">
        <f>'2026 Spring Order Form V20'!$W$23</f>
        <v>0</v>
      </c>
      <c r="U820" s="122">
        <f>'2026 Spring Order Form V20'!$X$547</f>
        <v>0</v>
      </c>
      <c r="X820" s="496"/>
      <c r="Y820" s="122"/>
    </row>
    <row r="821" spans="1:25" x14ac:dyDescent="0.15">
      <c r="A821" s="122">
        <v>820</v>
      </c>
      <c r="C821" s="415">
        <f>'2026 Spring Order Form V20'!$F$18</f>
        <v>0</v>
      </c>
      <c r="D821" s="524" t="s">
        <v>671</v>
      </c>
      <c r="E821" s="544">
        <v>4518777</v>
      </c>
      <c r="F821" s="141">
        <v>18794</v>
      </c>
      <c r="G821" s="414">
        <f>'2026 Spring Order Form V20'!$N$23</f>
        <v>0</v>
      </c>
      <c r="H821" s="414">
        <f>'2026 Spring Order Form V20'!$N$23</f>
        <v>0</v>
      </c>
      <c r="I821" s="122">
        <f>'2026 Spring Order Form V20'!$N$549</f>
        <v>0</v>
      </c>
      <c r="K821" s="414">
        <f>'2026 Spring Order Form V20'!$Q$23</f>
        <v>0</v>
      </c>
      <c r="L821" s="414">
        <f>'2026 Spring Order Form V20'!$Q$23</f>
        <v>0</v>
      </c>
      <c r="M821" s="122">
        <f>'2026 Spring Order Form V20'!$Q$549</f>
        <v>0</v>
      </c>
      <c r="O821" s="414">
        <f>'2026 Spring Order Form V20'!$T$23</f>
        <v>0</v>
      </c>
      <c r="P821" s="414">
        <f>'2026 Spring Order Form V20'!$T$23</f>
        <v>0</v>
      </c>
      <c r="Q821" s="122">
        <f>'2026 Spring Order Form V20'!$T$549</f>
        <v>0</v>
      </c>
      <c r="S821" s="414">
        <f>'2026 Spring Order Form V20'!$W$23</f>
        <v>0</v>
      </c>
      <c r="T821" s="414">
        <f>'2026 Spring Order Form V20'!$W$23</f>
        <v>0</v>
      </c>
      <c r="U821" s="122">
        <f>'2026 Spring Order Form V20'!$W$549</f>
        <v>0</v>
      </c>
      <c r="W821" s="491">
        <f>'2026 Spring Order Form V20'!$K$549</f>
        <v>0</v>
      </c>
      <c r="X821" s="496"/>
      <c r="Y821" s="122" t="str">
        <f>'2026 Spring Order Form V20'!$BS$549</f>
        <v>S/O</v>
      </c>
    </row>
    <row r="822" spans="1:25" x14ac:dyDescent="0.15">
      <c r="A822" s="122">
        <v>821</v>
      </c>
      <c r="C822" s="415">
        <f>'2026 Spring Order Form V20'!$F$18</f>
        <v>0</v>
      </c>
      <c r="D822" s="524" t="s">
        <v>671</v>
      </c>
      <c r="E822" s="534" t="s">
        <v>2417</v>
      </c>
      <c r="F822" s="141">
        <v>18793</v>
      </c>
      <c r="G822" s="414">
        <f>'2026 Spring Order Form V20'!$N$23</f>
        <v>0</v>
      </c>
      <c r="H822" s="414">
        <f>'2026 Spring Order Form V20'!$N$23</f>
        <v>0</v>
      </c>
      <c r="I822" s="122">
        <f>'2026 Spring Order Form V20'!$O$549</f>
        <v>0</v>
      </c>
      <c r="K822" s="414">
        <f>'2026 Spring Order Form V20'!$Q$23</f>
        <v>0</v>
      </c>
      <c r="L822" s="414">
        <f>'2026 Spring Order Form V20'!$Q$23</f>
        <v>0</v>
      </c>
      <c r="M822" s="122">
        <f>'2026 Spring Order Form V20'!$R$549</f>
        <v>0</v>
      </c>
      <c r="O822" s="414">
        <f>'2026 Spring Order Form V20'!$T$23</f>
        <v>0</v>
      </c>
      <c r="P822" s="414">
        <f>'2026 Spring Order Form V20'!$T$23</f>
        <v>0</v>
      </c>
      <c r="Q822" s="122">
        <f>'2026 Spring Order Form V20'!$U$549</f>
        <v>0</v>
      </c>
      <c r="S822" s="414">
        <f>'2026 Spring Order Form V20'!$W$23</f>
        <v>0</v>
      </c>
      <c r="T822" s="414">
        <f>'2026 Spring Order Form V20'!$W$23</f>
        <v>0</v>
      </c>
      <c r="U822" s="122">
        <f>'2026 Spring Order Form V20'!$X$549</f>
        <v>0</v>
      </c>
      <c r="X822" s="496"/>
      <c r="Y822" s="122"/>
    </row>
    <row r="823" spans="1:25" x14ac:dyDescent="0.15">
      <c r="A823" s="122">
        <v>822</v>
      </c>
      <c r="C823" s="415">
        <f>'2026 Spring Order Form V20'!$F$18</f>
        <v>0</v>
      </c>
      <c r="D823" s="524" t="s">
        <v>675</v>
      </c>
      <c r="E823" s="544">
        <v>4918708</v>
      </c>
      <c r="F823" s="141">
        <v>25214</v>
      </c>
      <c r="G823" s="414">
        <f>'2026 Spring Order Form V20'!$N$23</f>
        <v>0</v>
      </c>
      <c r="H823" s="414">
        <f>'2026 Spring Order Form V20'!$N$23</f>
        <v>0</v>
      </c>
      <c r="I823" s="122">
        <f>'2026 Spring Order Form V20'!$N$551</f>
        <v>0</v>
      </c>
      <c r="K823" s="414">
        <f>'2026 Spring Order Form V20'!$Q$23</f>
        <v>0</v>
      </c>
      <c r="L823" s="414">
        <f>'2026 Spring Order Form V20'!$Q$23</f>
        <v>0</v>
      </c>
      <c r="M823" s="122">
        <f>'2026 Spring Order Form V20'!$Q$551</f>
        <v>0</v>
      </c>
      <c r="O823" s="414">
        <f>'2026 Spring Order Form V20'!$T$23</f>
        <v>0</v>
      </c>
      <c r="P823" s="414">
        <f>'2026 Spring Order Form V20'!$T$23</f>
        <v>0</v>
      </c>
      <c r="Q823" s="122">
        <f>'2026 Spring Order Form V20'!$T$551</f>
        <v>0</v>
      </c>
      <c r="S823" s="414">
        <f>'2026 Spring Order Form V20'!$W$23</f>
        <v>0</v>
      </c>
      <c r="T823" s="414">
        <f>'2026 Spring Order Form V20'!$W$23</f>
        <v>0</v>
      </c>
      <c r="U823" s="122">
        <f>'2026 Spring Order Form V20'!$W$551</f>
        <v>0</v>
      </c>
      <c r="W823" s="491">
        <f>'2026 Spring Order Form V20'!$K$551</f>
        <v>0</v>
      </c>
      <c r="X823" s="496"/>
      <c r="Y823" s="122" t="str">
        <f>'2026 Spring Order Form V20'!$BS$551</f>
        <v>S/O</v>
      </c>
    </row>
    <row r="824" spans="1:25" x14ac:dyDescent="0.15">
      <c r="A824" s="122">
        <v>823</v>
      </c>
      <c r="C824" s="415">
        <f>'2026 Spring Order Form V20'!$F$18</f>
        <v>0</v>
      </c>
      <c r="D824" s="524" t="s">
        <v>675</v>
      </c>
      <c r="E824" s="534" t="s">
        <v>2418</v>
      </c>
      <c r="F824" s="141">
        <v>25216</v>
      </c>
      <c r="G824" s="414">
        <f>'2026 Spring Order Form V20'!$N$23</f>
        <v>0</v>
      </c>
      <c r="H824" s="414">
        <f>'2026 Spring Order Form V20'!$N$23</f>
        <v>0</v>
      </c>
      <c r="I824" s="122">
        <f>'2026 Spring Order Form V20'!$O$551</f>
        <v>0</v>
      </c>
      <c r="K824" s="414">
        <f>'2026 Spring Order Form V20'!$Q$23</f>
        <v>0</v>
      </c>
      <c r="L824" s="414">
        <f>'2026 Spring Order Form V20'!$Q$23</f>
        <v>0</v>
      </c>
      <c r="M824" s="122">
        <f>'2026 Spring Order Form V20'!$R$551</f>
        <v>0</v>
      </c>
      <c r="O824" s="414">
        <f>'2026 Spring Order Form V20'!$T$23</f>
        <v>0</v>
      </c>
      <c r="P824" s="414">
        <f>'2026 Spring Order Form V20'!$T$23</f>
        <v>0</v>
      </c>
      <c r="Q824" s="122">
        <f>'2026 Spring Order Form V20'!$U$551</f>
        <v>0</v>
      </c>
      <c r="S824" s="414">
        <f>'2026 Spring Order Form V20'!$W$23</f>
        <v>0</v>
      </c>
      <c r="T824" s="414">
        <f>'2026 Spring Order Form V20'!$W$23</f>
        <v>0</v>
      </c>
      <c r="U824" s="122">
        <f>'2026 Spring Order Form V20'!$X$551</f>
        <v>0</v>
      </c>
      <c r="X824" s="496"/>
      <c r="Y824" s="122"/>
    </row>
    <row r="825" spans="1:25" x14ac:dyDescent="0.15">
      <c r="A825" s="122">
        <v>824</v>
      </c>
      <c r="C825" s="415">
        <f>'2026 Spring Order Form V20'!$F$18</f>
        <v>0</v>
      </c>
      <c r="D825" s="520" t="s">
        <v>678</v>
      </c>
      <c r="E825" s="533">
        <v>4519205</v>
      </c>
      <c r="F825" s="141">
        <v>20244</v>
      </c>
      <c r="G825" s="414">
        <f>'2026 Spring Order Form V20'!$N$23</f>
        <v>0</v>
      </c>
      <c r="H825" s="414">
        <f>'2026 Spring Order Form V20'!$N$23</f>
        <v>0</v>
      </c>
      <c r="I825" s="122">
        <f>'2026 Spring Order Form V20'!$N$554</f>
        <v>0</v>
      </c>
      <c r="K825" s="414">
        <f>'2026 Spring Order Form V20'!$Q$23</f>
        <v>0</v>
      </c>
      <c r="L825" s="414">
        <f>'2026 Spring Order Form V20'!$Q$23</f>
        <v>0</v>
      </c>
      <c r="M825" s="122">
        <f>'2026 Spring Order Form V20'!$Q$554</f>
        <v>0</v>
      </c>
      <c r="O825" s="414">
        <f>'2026 Spring Order Form V20'!$T$23</f>
        <v>0</v>
      </c>
      <c r="P825" s="414">
        <f>'2026 Spring Order Form V20'!$T$23</f>
        <v>0</v>
      </c>
      <c r="Q825" s="122">
        <f>'2026 Spring Order Form V20'!$T$554</f>
        <v>0</v>
      </c>
      <c r="S825" s="414">
        <f>'2026 Spring Order Form V20'!$W$23</f>
        <v>0</v>
      </c>
      <c r="T825" s="414">
        <f>'2026 Spring Order Form V20'!$W$23</f>
        <v>0</v>
      </c>
      <c r="U825" s="122">
        <f>'2026 Spring Order Form V20'!$W$554</f>
        <v>0</v>
      </c>
      <c r="W825" s="491">
        <f>'2026 Spring Order Form V20'!$K$554</f>
        <v>0</v>
      </c>
      <c r="X825" s="496"/>
      <c r="Y825" s="122" t="str">
        <f>'2026 Spring Order Form V20'!$BS$554</f>
        <v>S/O</v>
      </c>
    </row>
    <row r="826" spans="1:25" x14ac:dyDescent="0.15">
      <c r="A826" s="122">
        <v>825</v>
      </c>
      <c r="C826" s="415">
        <f>'2026 Spring Order Form V20'!$F$18</f>
        <v>0</v>
      </c>
      <c r="D826" s="520" t="s">
        <v>678</v>
      </c>
      <c r="E826" s="534" t="s">
        <v>2419</v>
      </c>
      <c r="F826" s="141">
        <v>20243</v>
      </c>
      <c r="G826" s="414">
        <f>'2026 Spring Order Form V20'!$N$23</f>
        <v>0</v>
      </c>
      <c r="H826" s="414">
        <f>'2026 Spring Order Form V20'!$N$23</f>
        <v>0</v>
      </c>
      <c r="I826" s="122">
        <f>'2026 Spring Order Form V20'!$O$554</f>
        <v>0</v>
      </c>
      <c r="K826" s="414">
        <f>'2026 Spring Order Form V20'!$Q$23</f>
        <v>0</v>
      </c>
      <c r="L826" s="414">
        <f>'2026 Spring Order Form V20'!$Q$23</f>
        <v>0</v>
      </c>
      <c r="M826" s="122">
        <f>'2026 Spring Order Form V20'!$R$554</f>
        <v>0</v>
      </c>
      <c r="O826" s="414">
        <f>'2026 Spring Order Form V20'!$T$23</f>
        <v>0</v>
      </c>
      <c r="P826" s="414">
        <f>'2026 Spring Order Form V20'!$T$23</f>
        <v>0</v>
      </c>
      <c r="Q826" s="122">
        <f>'2026 Spring Order Form V20'!$U$554</f>
        <v>0</v>
      </c>
      <c r="S826" s="414">
        <f>'2026 Spring Order Form V20'!$W$23</f>
        <v>0</v>
      </c>
      <c r="T826" s="414">
        <f>'2026 Spring Order Form V20'!$W$23</f>
        <v>0</v>
      </c>
      <c r="U826" s="122">
        <f>'2026 Spring Order Form V20'!$X$554</f>
        <v>0</v>
      </c>
      <c r="X826" s="496"/>
      <c r="Y826" s="122"/>
    </row>
    <row r="827" spans="1:25" x14ac:dyDescent="0.15">
      <c r="A827" s="122">
        <v>826</v>
      </c>
      <c r="C827" s="415">
        <f>'2026 Spring Order Form V20'!$F$18</f>
        <v>0</v>
      </c>
      <c r="D827" s="520" t="s">
        <v>678</v>
      </c>
      <c r="E827" s="533">
        <v>4919208</v>
      </c>
      <c r="F827" s="141">
        <v>25351</v>
      </c>
      <c r="G827" s="414">
        <f>'2026 Spring Order Form V20'!$N$23</f>
        <v>0</v>
      </c>
      <c r="H827" s="414">
        <f>'2026 Spring Order Form V20'!$N$23</f>
        <v>0</v>
      </c>
      <c r="I827" s="122">
        <f>'2026 Spring Order Form V20'!$N$555</f>
        <v>0</v>
      </c>
      <c r="K827" s="414">
        <f>'2026 Spring Order Form V20'!$Q$23</f>
        <v>0</v>
      </c>
      <c r="L827" s="414">
        <f>'2026 Spring Order Form V20'!$Q$23</f>
        <v>0</v>
      </c>
      <c r="M827" s="122">
        <f>'2026 Spring Order Form V20'!$Q$555</f>
        <v>0</v>
      </c>
      <c r="O827" s="414">
        <f>'2026 Spring Order Form V20'!$T$23</f>
        <v>0</v>
      </c>
      <c r="P827" s="414">
        <f>'2026 Spring Order Form V20'!$T$23</f>
        <v>0</v>
      </c>
      <c r="Q827" s="122">
        <f>'2026 Spring Order Form V20'!$T$555</f>
        <v>0</v>
      </c>
      <c r="S827" s="414">
        <f>'2026 Spring Order Form V20'!$W$23</f>
        <v>0</v>
      </c>
      <c r="T827" s="414">
        <f>'2026 Spring Order Form V20'!$W$23</f>
        <v>0</v>
      </c>
      <c r="U827" s="122">
        <f>'2026 Spring Order Form V20'!$W$555</f>
        <v>0</v>
      </c>
      <c r="W827" s="491">
        <f>'2026 Spring Order Form V20'!$K$555</f>
        <v>0</v>
      </c>
      <c r="X827" s="496"/>
      <c r="Y827" s="122" t="str">
        <f>'2026 Spring Order Form V20'!$BS$555</f>
        <v>S/O</v>
      </c>
    </row>
    <row r="828" spans="1:25" x14ac:dyDescent="0.15">
      <c r="A828" s="122">
        <v>827</v>
      </c>
      <c r="C828" s="415">
        <f>'2026 Spring Order Form V20'!$F$18</f>
        <v>0</v>
      </c>
      <c r="D828" s="520" t="s">
        <v>678</v>
      </c>
      <c r="E828" s="534" t="s">
        <v>2420</v>
      </c>
      <c r="F828" s="141">
        <v>25350</v>
      </c>
      <c r="G828" s="414">
        <f>'2026 Spring Order Form V20'!$N$23</f>
        <v>0</v>
      </c>
      <c r="H828" s="414">
        <f>'2026 Spring Order Form V20'!$N$23</f>
        <v>0</v>
      </c>
      <c r="I828" s="122">
        <f>'2026 Spring Order Form V20'!$O$555</f>
        <v>0</v>
      </c>
      <c r="K828" s="414">
        <f>'2026 Spring Order Form V20'!$Q$23</f>
        <v>0</v>
      </c>
      <c r="L828" s="414">
        <f>'2026 Spring Order Form V20'!$Q$23</f>
        <v>0</v>
      </c>
      <c r="M828" s="122">
        <f>'2026 Spring Order Form V20'!$R$555</f>
        <v>0</v>
      </c>
      <c r="O828" s="414">
        <f>'2026 Spring Order Form V20'!$T$23</f>
        <v>0</v>
      </c>
      <c r="P828" s="414">
        <f>'2026 Spring Order Form V20'!$T$23</f>
        <v>0</v>
      </c>
      <c r="Q828" s="122">
        <f>'2026 Spring Order Form V20'!$U$555</f>
        <v>0</v>
      </c>
      <c r="S828" s="414">
        <f>'2026 Spring Order Form V20'!$W$23</f>
        <v>0</v>
      </c>
      <c r="T828" s="414">
        <f>'2026 Spring Order Form V20'!$W$23</f>
        <v>0</v>
      </c>
      <c r="U828" s="122">
        <f>'2026 Spring Order Form V20'!$X$555</f>
        <v>0</v>
      </c>
      <c r="X828" s="496"/>
      <c r="Y828" s="122"/>
    </row>
    <row r="829" spans="1:25" x14ac:dyDescent="0.15">
      <c r="A829" s="122">
        <v>828</v>
      </c>
      <c r="C829" s="415">
        <f>'2026 Spring Order Form V20'!$F$18</f>
        <v>0</v>
      </c>
      <c r="D829" s="520" t="s">
        <v>680</v>
      </c>
      <c r="E829" s="533">
        <v>4519215</v>
      </c>
      <c r="F829" s="141">
        <v>20247</v>
      </c>
      <c r="G829" s="414">
        <f>'2026 Spring Order Form V20'!$N$23</f>
        <v>0</v>
      </c>
      <c r="H829" s="414">
        <f>'2026 Spring Order Form V20'!$N$23</f>
        <v>0</v>
      </c>
      <c r="I829" s="122">
        <f>'2026 Spring Order Form V20'!$N$556</f>
        <v>0</v>
      </c>
      <c r="K829" s="414">
        <f>'2026 Spring Order Form V20'!$Q$23</f>
        <v>0</v>
      </c>
      <c r="L829" s="414">
        <f>'2026 Spring Order Form V20'!$Q$23</f>
        <v>0</v>
      </c>
      <c r="M829" s="122">
        <f>'2026 Spring Order Form V20'!$Q$556</f>
        <v>0</v>
      </c>
      <c r="O829" s="414">
        <f>'2026 Spring Order Form V20'!$T$23</f>
        <v>0</v>
      </c>
      <c r="P829" s="414">
        <f>'2026 Spring Order Form V20'!$T$23</f>
        <v>0</v>
      </c>
      <c r="Q829" s="122">
        <f>'2026 Spring Order Form V20'!$T$556</f>
        <v>0</v>
      </c>
      <c r="S829" s="414">
        <f>'2026 Spring Order Form V20'!$W$23</f>
        <v>0</v>
      </c>
      <c r="T829" s="414">
        <f>'2026 Spring Order Form V20'!$W$23</f>
        <v>0</v>
      </c>
      <c r="U829" s="122">
        <f>'2026 Spring Order Form V20'!$W$556</f>
        <v>0</v>
      </c>
      <c r="W829" s="491">
        <f>'2026 Spring Order Form V20'!$K$556</f>
        <v>0</v>
      </c>
      <c r="X829" s="496"/>
      <c r="Y829" s="122" t="str">
        <f>'2026 Spring Order Form V20'!$BS$556</f>
        <v>S/O</v>
      </c>
    </row>
    <row r="830" spans="1:25" x14ac:dyDescent="0.15">
      <c r="A830" s="122">
        <v>829</v>
      </c>
      <c r="C830" s="415">
        <f>'2026 Spring Order Form V20'!$F$18</f>
        <v>0</v>
      </c>
      <c r="D830" s="520" t="s">
        <v>680</v>
      </c>
      <c r="E830" s="534" t="s">
        <v>2421</v>
      </c>
      <c r="F830" s="141">
        <v>20246</v>
      </c>
      <c r="G830" s="414">
        <f>'2026 Spring Order Form V20'!$N$23</f>
        <v>0</v>
      </c>
      <c r="H830" s="414">
        <f>'2026 Spring Order Form V20'!$N$23</f>
        <v>0</v>
      </c>
      <c r="I830" s="122">
        <f>'2026 Spring Order Form V20'!$O$556</f>
        <v>0</v>
      </c>
      <c r="K830" s="414">
        <f>'2026 Spring Order Form V20'!$Q$23</f>
        <v>0</v>
      </c>
      <c r="L830" s="414">
        <f>'2026 Spring Order Form V20'!$Q$23</f>
        <v>0</v>
      </c>
      <c r="M830" s="122">
        <f>'2026 Spring Order Form V20'!$R$556</f>
        <v>0</v>
      </c>
      <c r="O830" s="414">
        <f>'2026 Spring Order Form V20'!$T$23</f>
        <v>0</v>
      </c>
      <c r="P830" s="414">
        <f>'2026 Spring Order Form V20'!$T$23</f>
        <v>0</v>
      </c>
      <c r="Q830" s="122">
        <f>'2026 Spring Order Form V20'!$U$556</f>
        <v>0</v>
      </c>
      <c r="S830" s="414">
        <f>'2026 Spring Order Form V20'!$W$23</f>
        <v>0</v>
      </c>
      <c r="T830" s="414">
        <f>'2026 Spring Order Form V20'!$W$23</f>
        <v>0</v>
      </c>
      <c r="U830" s="122">
        <f>'2026 Spring Order Form V20'!$X$556</f>
        <v>0</v>
      </c>
      <c r="X830" s="496"/>
      <c r="Y830" s="122"/>
    </row>
    <row r="831" spans="1:25" x14ac:dyDescent="0.15">
      <c r="A831" s="122">
        <v>830</v>
      </c>
      <c r="C831" s="415">
        <f>'2026 Spring Order Form V20'!$F$18</f>
        <v>0</v>
      </c>
      <c r="D831" s="520" t="s">
        <v>680</v>
      </c>
      <c r="E831" s="533">
        <v>4919218</v>
      </c>
      <c r="F831" s="141">
        <v>25348</v>
      </c>
      <c r="G831" s="414">
        <f>'2026 Spring Order Form V20'!$N$23</f>
        <v>0</v>
      </c>
      <c r="H831" s="414">
        <f>'2026 Spring Order Form V20'!$N$23</f>
        <v>0</v>
      </c>
      <c r="I831" s="122">
        <f>'2026 Spring Order Form V20'!$N$557</f>
        <v>0</v>
      </c>
      <c r="K831" s="414">
        <f>'2026 Spring Order Form V20'!$Q$23</f>
        <v>0</v>
      </c>
      <c r="L831" s="414">
        <f>'2026 Spring Order Form V20'!$Q$23</f>
        <v>0</v>
      </c>
      <c r="M831" s="122">
        <f>'2026 Spring Order Form V20'!$Q$557</f>
        <v>0</v>
      </c>
      <c r="O831" s="414">
        <f>'2026 Spring Order Form V20'!$T$23</f>
        <v>0</v>
      </c>
      <c r="P831" s="414">
        <f>'2026 Spring Order Form V20'!$T$23</f>
        <v>0</v>
      </c>
      <c r="Q831" s="122">
        <f>'2026 Spring Order Form V20'!$T$557</f>
        <v>0</v>
      </c>
      <c r="S831" s="414">
        <f>'2026 Spring Order Form V20'!$W$23</f>
        <v>0</v>
      </c>
      <c r="T831" s="414">
        <f>'2026 Spring Order Form V20'!$W$23</f>
        <v>0</v>
      </c>
      <c r="U831" s="122">
        <f>'2026 Spring Order Form V20'!$W$557</f>
        <v>0</v>
      </c>
      <c r="W831" s="491">
        <f>'2026 Spring Order Form V20'!$K$557</f>
        <v>0</v>
      </c>
      <c r="X831" s="496"/>
      <c r="Y831" s="122" t="str">
        <f>'2026 Spring Order Form V20'!$BS$557</f>
        <v>S/O</v>
      </c>
    </row>
    <row r="832" spans="1:25" x14ac:dyDescent="0.15">
      <c r="A832" s="122">
        <v>831</v>
      </c>
      <c r="C832" s="415">
        <f>'2026 Spring Order Form V20'!$F$18</f>
        <v>0</v>
      </c>
      <c r="D832" s="520" t="s">
        <v>680</v>
      </c>
      <c r="E832" s="534" t="s">
        <v>2422</v>
      </c>
      <c r="F832" s="141">
        <v>25349</v>
      </c>
      <c r="G832" s="414">
        <f>'2026 Spring Order Form V20'!$N$23</f>
        <v>0</v>
      </c>
      <c r="H832" s="414">
        <f>'2026 Spring Order Form V20'!$N$23</f>
        <v>0</v>
      </c>
      <c r="I832" s="122">
        <f>'2026 Spring Order Form V20'!$O$557</f>
        <v>0</v>
      </c>
      <c r="K832" s="414">
        <f>'2026 Spring Order Form V20'!$Q$23</f>
        <v>0</v>
      </c>
      <c r="L832" s="414">
        <f>'2026 Spring Order Form V20'!$Q$23</f>
        <v>0</v>
      </c>
      <c r="M832" s="122">
        <f>'2026 Spring Order Form V20'!$R$557</f>
        <v>0</v>
      </c>
      <c r="O832" s="414">
        <f>'2026 Spring Order Form V20'!$T$23</f>
        <v>0</v>
      </c>
      <c r="P832" s="414">
        <f>'2026 Spring Order Form V20'!$T$23</f>
        <v>0</v>
      </c>
      <c r="Q832" s="122">
        <f>'2026 Spring Order Form V20'!$U$557</f>
        <v>0</v>
      </c>
      <c r="S832" s="414">
        <f>'2026 Spring Order Form V20'!$W$23</f>
        <v>0</v>
      </c>
      <c r="T832" s="414">
        <f>'2026 Spring Order Form V20'!$W$23</f>
        <v>0</v>
      </c>
      <c r="U832" s="122">
        <f>'2026 Spring Order Form V20'!$X$557</f>
        <v>0</v>
      </c>
      <c r="X832" s="496"/>
      <c r="Y832" s="122"/>
    </row>
    <row r="833" spans="1:25" ht="13" x14ac:dyDescent="0.15">
      <c r="A833" s="122">
        <v>832</v>
      </c>
      <c r="C833" s="415">
        <f>'2026 Spring Order Form V20'!$F$18</f>
        <v>0</v>
      </c>
      <c r="D833" s="520" t="s">
        <v>681</v>
      </c>
      <c r="E833" s="533">
        <v>4519225</v>
      </c>
      <c r="F833" s="141">
        <v>3706</v>
      </c>
      <c r="G833" s="414">
        <f>'2026 Spring Order Form V20'!$N$23</f>
        <v>0</v>
      </c>
      <c r="H833" s="414">
        <f>'2026 Spring Order Form V20'!$N$23</f>
        <v>0</v>
      </c>
      <c r="I833" s="122">
        <f>'2026 Spring Order Form V20'!$N$558</f>
        <v>0</v>
      </c>
      <c r="K833" s="414">
        <f>'2026 Spring Order Form V20'!$Q$23</f>
        <v>0</v>
      </c>
      <c r="L833" s="414">
        <f>'2026 Spring Order Form V20'!$Q$23</f>
        <v>0</v>
      </c>
      <c r="M833" s="122">
        <f>'2026 Spring Order Form V20'!$Q$558</f>
        <v>0</v>
      </c>
      <c r="O833" s="414">
        <f>'2026 Spring Order Form V20'!$T$23</f>
        <v>0</v>
      </c>
      <c r="P833" s="414">
        <f>'2026 Spring Order Form V20'!$T$23</f>
        <v>0</v>
      </c>
      <c r="Q833" s="122">
        <f>'2026 Spring Order Form V20'!$T$558</f>
        <v>0</v>
      </c>
      <c r="S833" s="414">
        <f>'2026 Spring Order Form V20'!$W$23</f>
        <v>0</v>
      </c>
      <c r="T833" s="414">
        <f>'2026 Spring Order Form V20'!$W$23</f>
        <v>0</v>
      </c>
      <c r="U833" s="122">
        <f>'2026 Spring Order Form V20'!$W$558</f>
        <v>0</v>
      </c>
      <c r="W833" s="491">
        <f>'2026 Spring Order Form V20'!$K$558</f>
        <v>0</v>
      </c>
      <c r="X833" s="496" t="s">
        <v>2423</v>
      </c>
      <c r="Y833" s="122" t="str">
        <f>'2026 Spring Order Form V20'!$BS$558</f>
        <v>S/O</v>
      </c>
    </row>
    <row r="834" spans="1:25" x14ac:dyDescent="0.15">
      <c r="A834" s="122">
        <v>833</v>
      </c>
      <c r="C834" s="415">
        <f>'2026 Spring Order Form V20'!$F$18</f>
        <v>0</v>
      </c>
      <c r="D834" s="520" t="s">
        <v>681</v>
      </c>
      <c r="E834" s="534" t="s">
        <v>2424</v>
      </c>
      <c r="F834" s="141">
        <v>1915</v>
      </c>
      <c r="G834" s="414">
        <f>'2026 Spring Order Form V20'!$N$23</f>
        <v>0</v>
      </c>
      <c r="H834" s="414">
        <f>'2026 Spring Order Form V20'!$N$23</f>
        <v>0</v>
      </c>
      <c r="I834" s="122">
        <f>'2026 Spring Order Form V20'!$O$558</f>
        <v>0</v>
      </c>
      <c r="K834" s="414">
        <f>'2026 Spring Order Form V20'!$Q$23</f>
        <v>0</v>
      </c>
      <c r="L834" s="414">
        <f>'2026 Spring Order Form V20'!$Q$23</f>
        <v>0</v>
      </c>
      <c r="M834" s="122">
        <f>'2026 Spring Order Form V20'!$R$558</f>
        <v>0</v>
      </c>
      <c r="O834" s="414">
        <f>'2026 Spring Order Form V20'!$T$23</f>
        <v>0</v>
      </c>
      <c r="P834" s="414">
        <f>'2026 Spring Order Form V20'!$T$23</f>
        <v>0</v>
      </c>
      <c r="Q834" s="122">
        <f>'2026 Spring Order Form V20'!$U$558</f>
        <v>0</v>
      </c>
      <c r="S834" s="414">
        <f>'2026 Spring Order Form V20'!$W$23</f>
        <v>0</v>
      </c>
      <c r="T834" s="414">
        <f>'2026 Spring Order Form V20'!$W$23</f>
        <v>0</v>
      </c>
      <c r="U834" s="122">
        <f>'2026 Spring Order Form V20'!$X$558</f>
        <v>0</v>
      </c>
      <c r="X834" s="496"/>
      <c r="Y834" s="122"/>
    </row>
    <row r="835" spans="1:25" x14ac:dyDescent="0.15">
      <c r="A835" s="122">
        <v>834</v>
      </c>
      <c r="C835" s="415">
        <f>'2026 Spring Order Form V20'!$F$18</f>
        <v>0</v>
      </c>
      <c r="D835" s="520" t="s">
        <v>681</v>
      </c>
      <c r="E835" s="533">
        <v>4919228</v>
      </c>
      <c r="F835" s="141">
        <v>25217</v>
      </c>
      <c r="G835" s="414">
        <f>'2026 Spring Order Form V20'!$N$23</f>
        <v>0</v>
      </c>
      <c r="H835" s="414">
        <f>'2026 Spring Order Form V20'!$N$23</f>
        <v>0</v>
      </c>
      <c r="I835" s="122">
        <f>'2026 Spring Order Form V20'!$N$559</f>
        <v>0</v>
      </c>
      <c r="K835" s="414">
        <f>'2026 Spring Order Form V20'!$Q$23</f>
        <v>0</v>
      </c>
      <c r="L835" s="414">
        <f>'2026 Spring Order Form V20'!$Q$23</f>
        <v>0</v>
      </c>
      <c r="M835" s="122">
        <f>'2026 Spring Order Form V20'!$Q$559</f>
        <v>0</v>
      </c>
      <c r="O835" s="414">
        <f>'2026 Spring Order Form V20'!$T$23</f>
        <v>0</v>
      </c>
      <c r="P835" s="414">
        <f>'2026 Spring Order Form V20'!$T$23</f>
        <v>0</v>
      </c>
      <c r="Q835" s="122">
        <f>'2026 Spring Order Form V20'!$T$559</f>
        <v>0</v>
      </c>
      <c r="S835" s="414">
        <f>'2026 Spring Order Form V20'!$W$23</f>
        <v>0</v>
      </c>
      <c r="T835" s="414">
        <f>'2026 Spring Order Form V20'!$W$23</f>
        <v>0</v>
      </c>
      <c r="U835" s="122">
        <f>'2026 Spring Order Form V20'!$W$559</f>
        <v>0</v>
      </c>
      <c r="W835" s="491">
        <f>'2026 Spring Order Form V20'!$K$559</f>
        <v>0</v>
      </c>
      <c r="X835" s="496"/>
      <c r="Y835" s="122" t="str">
        <f>'2026 Spring Order Form V20'!$BS$559</f>
        <v>S/O</v>
      </c>
    </row>
    <row r="836" spans="1:25" x14ac:dyDescent="0.15">
      <c r="A836" s="122">
        <v>835</v>
      </c>
      <c r="C836" s="415">
        <f>'2026 Spring Order Form V20'!$F$18</f>
        <v>0</v>
      </c>
      <c r="D836" s="520" t="s">
        <v>681</v>
      </c>
      <c r="E836" s="534" t="s">
        <v>2425</v>
      </c>
      <c r="F836" s="141">
        <v>25218</v>
      </c>
      <c r="G836" s="414">
        <f>'2026 Spring Order Form V20'!$N$23</f>
        <v>0</v>
      </c>
      <c r="H836" s="414">
        <f>'2026 Spring Order Form V20'!$N$23</f>
        <v>0</v>
      </c>
      <c r="I836" s="122">
        <f>'2026 Spring Order Form V20'!$O$559</f>
        <v>0</v>
      </c>
      <c r="K836" s="414">
        <f>'2026 Spring Order Form V20'!$Q$23</f>
        <v>0</v>
      </c>
      <c r="L836" s="414">
        <f>'2026 Spring Order Form V20'!$Q$23</f>
        <v>0</v>
      </c>
      <c r="M836" s="122">
        <f>'2026 Spring Order Form V20'!$R$559</f>
        <v>0</v>
      </c>
      <c r="O836" s="414">
        <f>'2026 Spring Order Form V20'!$T$23</f>
        <v>0</v>
      </c>
      <c r="P836" s="414">
        <f>'2026 Spring Order Form V20'!$T$23</f>
        <v>0</v>
      </c>
      <c r="Q836" s="122">
        <f>'2026 Spring Order Form V20'!$U$559</f>
        <v>0</v>
      </c>
      <c r="S836" s="414">
        <f>'2026 Spring Order Form V20'!$W$23</f>
        <v>0</v>
      </c>
      <c r="T836" s="414">
        <f>'2026 Spring Order Form V20'!$W$23</f>
        <v>0</v>
      </c>
      <c r="U836" s="122">
        <f>'2026 Spring Order Form V20'!$X$559</f>
        <v>0</v>
      </c>
      <c r="X836" s="496"/>
      <c r="Y836" s="122"/>
    </row>
    <row r="837" spans="1:25" x14ac:dyDescent="0.15">
      <c r="A837" s="122">
        <v>836</v>
      </c>
      <c r="C837" s="415">
        <f>'2026 Spring Order Form V20'!$F$18</f>
        <v>0</v>
      </c>
      <c r="D837" s="520" t="s">
        <v>682</v>
      </c>
      <c r="E837" s="533">
        <v>4518835</v>
      </c>
      <c r="F837" s="141">
        <v>495</v>
      </c>
      <c r="G837" s="414">
        <f>'2026 Spring Order Form V20'!$N$23</f>
        <v>0</v>
      </c>
      <c r="H837" s="414">
        <f>'2026 Spring Order Form V20'!$N$23</f>
        <v>0</v>
      </c>
      <c r="I837" s="122">
        <f>'2026 Spring Order Form V20'!$N$560</f>
        <v>0</v>
      </c>
      <c r="K837" s="414">
        <f>'2026 Spring Order Form V20'!$Q$23</f>
        <v>0</v>
      </c>
      <c r="L837" s="414">
        <f>'2026 Spring Order Form V20'!$Q$23</f>
        <v>0</v>
      </c>
      <c r="M837" s="122">
        <f>'2026 Spring Order Form V20'!$Q$560</f>
        <v>0</v>
      </c>
      <c r="O837" s="414">
        <f>'2026 Spring Order Form V20'!$T$23</f>
        <v>0</v>
      </c>
      <c r="P837" s="414">
        <f>'2026 Spring Order Form V20'!$T$23</f>
        <v>0</v>
      </c>
      <c r="Q837" s="122">
        <f>'2026 Spring Order Form V20'!$T$560</f>
        <v>0</v>
      </c>
      <c r="S837" s="414">
        <f>'2026 Spring Order Form V20'!$W$23</f>
        <v>0</v>
      </c>
      <c r="T837" s="414">
        <f>'2026 Spring Order Form V20'!$W$23</f>
        <v>0</v>
      </c>
      <c r="U837" s="122">
        <f>'2026 Spring Order Form V20'!$W$560</f>
        <v>0</v>
      </c>
      <c r="W837" s="491">
        <f>'2026 Spring Order Form V20'!$K$560</f>
        <v>0</v>
      </c>
      <c r="X837" s="496"/>
      <c r="Y837" s="122" t="str">
        <f>'2026 Spring Order Form V20'!$BS$560</f>
        <v>S/O</v>
      </c>
    </row>
    <row r="838" spans="1:25" x14ac:dyDescent="0.15">
      <c r="A838" s="122">
        <v>837</v>
      </c>
      <c r="C838" s="415">
        <f>'2026 Spring Order Form V20'!$F$18</f>
        <v>0</v>
      </c>
      <c r="D838" s="520" t="s">
        <v>682</v>
      </c>
      <c r="E838" s="534" t="s">
        <v>2426</v>
      </c>
      <c r="F838" s="141">
        <v>1933</v>
      </c>
      <c r="G838" s="414">
        <f>'2026 Spring Order Form V20'!$N$23</f>
        <v>0</v>
      </c>
      <c r="H838" s="414">
        <f>'2026 Spring Order Form V20'!$N$23</f>
        <v>0</v>
      </c>
      <c r="I838" s="122">
        <f>'2026 Spring Order Form V20'!$O$560</f>
        <v>0</v>
      </c>
      <c r="K838" s="414">
        <f>'2026 Spring Order Form V20'!$Q$23</f>
        <v>0</v>
      </c>
      <c r="L838" s="414">
        <f>'2026 Spring Order Form V20'!$Q$23</f>
        <v>0</v>
      </c>
      <c r="M838" s="122">
        <f>'2026 Spring Order Form V20'!$R$560</f>
        <v>0</v>
      </c>
      <c r="O838" s="414">
        <f>'2026 Spring Order Form V20'!$T$23</f>
        <v>0</v>
      </c>
      <c r="P838" s="414">
        <f>'2026 Spring Order Form V20'!$T$23</f>
        <v>0</v>
      </c>
      <c r="Q838" s="122">
        <f>'2026 Spring Order Form V20'!$U$560</f>
        <v>0</v>
      </c>
      <c r="S838" s="414">
        <f>'2026 Spring Order Form V20'!$W$23</f>
        <v>0</v>
      </c>
      <c r="T838" s="414">
        <f>'2026 Spring Order Form V20'!$W$23</f>
        <v>0</v>
      </c>
      <c r="U838" s="122">
        <f>'2026 Spring Order Form V20'!$X$560</f>
        <v>0</v>
      </c>
      <c r="X838" s="496"/>
      <c r="Y838" s="122"/>
    </row>
    <row r="839" spans="1:25" x14ac:dyDescent="0.15">
      <c r="A839" s="122">
        <v>838</v>
      </c>
      <c r="C839" s="415">
        <f>'2026 Spring Order Form V20'!$F$18</f>
        <v>0</v>
      </c>
      <c r="D839" s="520" t="s">
        <v>682</v>
      </c>
      <c r="E839" s="533">
        <v>4918838</v>
      </c>
      <c r="F839" s="141">
        <v>4549</v>
      </c>
      <c r="G839" s="414">
        <f>'2026 Spring Order Form V20'!$N$23</f>
        <v>0</v>
      </c>
      <c r="H839" s="414">
        <f>'2026 Spring Order Form V20'!$N$23</f>
        <v>0</v>
      </c>
      <c r="I839" s="122">
        <f>'2026 Spring Order Form V20'!$N$561</f>
        <v>0</v>
      </c>
      <c r="K839" s="414">
        <f>'2026 Spring Order Form V20'!$Q$23</f>
        <v>0</v>
      </c>
      <c r="L839" s="414">
        <f>'2026 Spring Order Form V20'!$Q$23</f>
        <v>0</v>
      </c>
      <c r="M839" s="122">
        <f>'2026 Spring Order Form V20'!$Q$561</f>
        <v>0</v>
      </c>
      <c r="O839" s="414">
        <f>'2026 Spring Order Form V20'!$T$23</f>
        <v>0</v>
      </c>
      <c r="P839" s="414">
        <f>'2026 Spring Order Form V20'!$T$23</f>
        <v>0</v>
      </c>
      <c r="Q839" s="122">
        <f>'2026 Spring Order Form V20'!$T$561</f>
        <v>0</v>
      </c>
      <c r="S839" s="414">
        <f>'2026 Spring Order Form V20'!$W$23</f>
        <v>0</v>
      </c>
      <c r="T839" s="414">
        <f>'2026 Spring Order Form V20'!$W$23</f>
        <v>0</v>
      </c>
      <c r="U839" s="122">
        <f>'2026 Spring Order Form V20'!$W$561</f>
        <v>0</v>
      </c>
      <c r="W839" s="491">
        <f>'2026 Spring Order Form V20'!$K$561</f>
        <v>0</v>
      </c>
      <c r="X839" s="496"/>
      <c r="Y839" s="122">
        <f>'2026 Spring Order Form V20'!$BS$561</f>
        <v>3</v>
      </c>
    </row>
    <row r="840" spans="1:25" x14ac:dyDescent="0.15">
      <c r="A840" s="122">
        <v>839</v>
      </c>
      <c r="C840" s="415">
        <f>'2026 Spring Order Form V20'!$F$18</f>
        <v>0</v>
      </c>
      <c r="D840" s="520" t="s">
        <v>682</v>
      </c>
      <c r="E840" s="534" t="s">
        <v>2427</v>
      </c>
      <c r="F840" s="141">
        <v>1935</v>
      </c>
      <c r="G840" s="414">
        <f>'2026 Spring Order Form V20'!$N$23</f>
        <v>0</v>
      </c>
      <c r="H840" s="414">
        <f>'2026 Spring Order Form V20'!$N$23</f>
        <v>0</v>
      </c>
      <c r="I840" s="122">
        <f>'2026 Spring Order Form V20'!$O$561</f>
        <v>0</v>
      </c>
      <c r="K840" s="414">
        <f>'2026 Spring Order Form V20'!$Q$23</f>
        <v>0</v>
      </c>
      <c r="L840" s="414">
        <f>'2026 Spring Order Form V20'!$Q$23</f>
        <v>0</v>
      </c>
      <c r="M840" s="122">
        <f>'2026 Spring Order Form V20'!$R$561</f>
        <v>0</v>
      </c>
      <c r="O840" s="414">
        <f>'2026 Spring Order Form V20'!$T$23</f>
        <v>0</v>
      </c>
      <c r="P840" s="414">
        <f>'2026 Spring Order Form V20'!$T$23</f>
        <v>0</v>
      </c>
      <c r="Q840" s="122">
        <f>'2026 Spring Order Form V20'!$U$561</f>
        <v>0</v>
      </c>
      <c r="S840" s="414">
        <f>'2026 Spring Order Form V20'!$W$23</f>
        <v>0</v>
      </c>
      <c r="T840" s="414">
        <f>'2026 Spring Order Form V20'!$W$23</f>
        <v>0</v>
      </c>
      <c r="U840" s="122">
        <f>'2026 Spring Order Form V20'!$X$561</f>
        <v>0</v>
      </c>
      <c r="X840" s="496"/>
      <c r="Y840" s="122"/>
    </row>
    <row r="841" spans="1:25" x14ac:dyDescent="0.15">
      <c r="A841" s="122">
        <v>840</v>
      </c>
      <c r="C841" s="415">
        <f>'2026 Spring Order Form V20'!$F$18</f>
        <v>0</v>
      </c>
      <c r="D841" s="520" t="s">
        <v>683</v>
      </c>
      <c r="E841" s="533">
        <v>4118837</v>
      </c>
      <c r="F841" s="141">
        <v>573</v>
      </c>
      <c r="G841" s="414">
        <f>'2026 Spring Order Form V20'!$N$23</f>
        <v>0</v>
      </c>
      <c r="H841" s="414">
        <f>'2026 Spring Order Form V20'!$N$23</f>
        <v>0</v>
      </c>
      <c r="I841" s="122">
        <f>'2026 Spring Order Form V20'!$N$562</f>
        <v>0</v>
      </c>
      <c r="K841" s="414">
        <f>'2026 Spring Order Form V20'!$Q$23</f>
        <v>0</v>
      </c>
      <c r="L841" s="414">
        <f>'2026 Spring Order Form V20'!$Q$23</f>
        <v>0</v>
      </c>
      <c r="M841" s="122">
        <f>'2026 Spring Order Form V20'!$Q$562</f>
        <v>0</v>
      </c>
      <c r="O841" s="414">
        <f>'2026 Spring Order Form V20'!$T$23</f>
        <v>0</v>
      </c>
      <c r="P841" s="414">
        <f>'2026 Spring Order Form V20'!$T$23</f>
        <v>0</v>
      </c>
      <c r="Q841" s="122">
        <f>'2026 Spring Order Form V20'!$T$562</f>
        <v>0</v>
      </c>
      <c r="S841" s="414">
        <f>'2026 Spring Order Form V20'!$W$23</f>
        <v>0</v>
      </c>
      <c r="T841" s="414">
        <f>'2026 Spring Order Form V20'!$W$23</f>
        <v>0</v>
      </c>
      <c r="U841" s="122">
        <f>'2026 Spring Order Form V20'!$W$562</f>
        <v>0</v>
      </c>
      <c r="W841" s="491">
        <f>'2026 Spring Order Form V20'!$K$562</f>
        <v>0</v>
      </c>
      <c r="X841" s="496"/>
      <c r="Y841" s="122" t="str">
        <f>'2026 Spring Order Form V20'!$BS$562</f>
        <v>S/O</v>
      </c>
    </row>
    <row r="842" spans="1:25" x14ac:dyDescent="0.15">
      <c r="A842" s="122">
        <v>841</v>
      </c>
      <c r="C842" s="415">
        <f>'2026 Spring Order Form V20'!$F$18</f>
        <v>0</v>
      </c>
      <c r="D842" s="520" t="s">
        <v>683</v>
      </c>
      <c r="E842" s="534" t="s">
        <v>2428</v>
      </c>
      <c r="F842" s="141">
        <v>1932</v>
      </c>
      <c r="G842" s="414">
        <f>'2026 Spring Order Form V20'!$N$23</f>
        <v>0</v>
      </c>
      <c r="H842" s="414">
        <f>'2026 Spring Order Form V20'!$N$23</f>
        <v>0</v>
      </c>
      <c r="I842" s="122">
        <f>'2026 Spring Order Form V20'!$O$562</f>
        <v>0</v>
      </c>
      <c r="K842" s="414">
        <f>'2026 Spring Order Form V20'!$Q$23</f>
        <v>0</v>
      </c>
      <c r="L842" s="414">
        <f>'2026 Spring Order Form V20'!$Q$23</f>
        <v>0</v>
      </c>
      <c r="M842" s="122">
        <f>'2026 Spring Order Form V20'!$R$562</f>
        <v>0</v>
      </c>
      <c r="O842" s="414">
        <f>'2026 Spring Order Form V20'!$T$23</f>
        <v>0</v>
      </c>
      <c r="P842" s="414">
        <f>'2026 Spring Order Form V20'!$T$23</f>
        <v>0</v>
      </c>
      <c r="Q842" s="122">
        <f>'2026 Spring Order Form V20'!$U$562</f>
        <v>0</v>
      </c>
      <c r="S842" s="414">
        <f>'2026 Spring Order Form V20'!$W$23</f>
        <v>0</v>
      </c>
      <c r="T842" s="414">
        <f>'2026 Spring Order Form V20'!$W$23</f>
        <v>0</v>
      </c>
      <c r="U842" s="122">
        <f>'2026 Spring Order Form V20'!$X$562</f>
        <v>0</v>
      </c>
      <c r="X842" s="496"/>
      <c r="Y842" s="122"/>
    </row>
    <row r="843" spans="1:25" x14ac:dyDescent="0.15">
      <c r="A843" s="122">
        <v>842</v>
      </c>
      <c r="C843" s="415">
        <f>'2026 Spring Order Form V20'!$F$18</f>
        <v>0</v>
      </c>
      <c r="D843" s="520" t="s">
        <v>685</v>
      </c>
      <c r="E843" s="533">
        <v>4518945</v>
      </c>
      <c r="F843" s="141">
        <v>1041</v>
      </c>
      <c r="G843" s="414">
        <f>'2026 Spring Order Form V20'!$N$23</f>
        <v>0</v>
      </c>
      <c r="H843" s="414">
        <f>'2026 Spring Order Form V20'!$N$23</f>
        <v>0</v>
      </c>
      <c r="I843" s="122">
        <f>'2026 Spring Order Form V20'!$N$564</f>
        <v>0</v>
      </c>
      <c r="K843" s="414">
        <f>'2026 Spring Order Form V20'!$Q$23</f>
        <v>0</v>
      </c>
      <c r="L843" s="414">
        <f>'2026 Spring Order Form V20'!$Q$23</f>
        <v>0</v>
      </c>
      <c r="M843" s="122">
        <f>'2026 Spring Order Form V20'!$Q$564</f>
        <v>0</v>
      </c>
      <c r="O843" s="414">
        <f>'2026 Spring Order Form V20'!$T$23</f>
        <v>0</v>
      </c>
      <c r="P843" s="414">
        <f>'2026 Spring Order Form V20'!$T$23</f>
        <v>0</v>
      </c>
      <c r="Q843" s="122">
        <f>'2026 Spring Order Form V20'!$T$564</f>
        <v>0</v>
      </c>
      <c r="S843" s="414">
        <f>'2026 Spring Order Form V20'!$W$23</f>
        <v>0</v>
      </c>
      <c r="T843" s="414">
        <f>'2026 Spring Order Form V20'!$W$23</f>
        <v>0</v>
      </c>
      <c r="U843" s="122">
        <f>'2026 Spring Order Form V20'!$W$564</f>
        <v>0</v>
      </c>
      <c r="W843" s="491">
        <f>'2026 Spring Order Form V20'!$K$564</f>
        <v>0</v>
      </c>
      <c r="X843" s="496"/>
      <c r="Y843" s="122" t="str">
        <f>'2026 Spring Order Form V20'!$BS$564</f>
        <v>S/O</v>
      </c>
    </row>
    <row r="844" spans="1:25" x14ac:dyDescent="0.15">
      <c r="A844" s="122">
        <v>843</v>
      </c>
      <c r="C844" s="415">
        <f>'2026 Spring Order Form V20'!$F$18</f>
        <v>0</v>
      </c>
      <c r="D844" s="520" t="s">
        <v>685</v>
      </c>
      <c r="E844" s="534" t="s">
        <v>2429</v>
      </c>
      <c r="F844" s="141">
        <v>1944</v>
      </c>
      <c r="G844" s="414">
        <f>'2026 Spring Order Form V20'!$N$23</f>
        <v>0</v>
      </c>
      <c r="H844" s="414">
        <f>'2026 Spring Order Form V20'!$N$23</f>
        <v>0</v>
      </c>
      <c r="I844" s="122">
        <f>'2026 Spring Order Form V20'!$O$564</f>
        <v>0</v>
      </c>
      <c r="K844" s="414">
        <f>'2026 Spring Order Form V20'!$Q$23</f>
        <v>0</v>
      </c>
      <c r="L844" s="414">
        <f>'2026 Spring Order Form V20'!$Q$23</f>
        <v>0</v>
      </c>
      <c r="M844" s="122">
        <f>'2026 Spring Order Form V20'!$R$564</f>
        <v>0</v>
      </c>
      <c r="O844" s="414">
        <f>'2026 Spring Order Form V20'!$T$23</f>
        <v>0</v>
      </c>
      <c r="P844" s="414">
        <f>'2026 Spring Order Form V20'!$T$23</f>
        <v>0</v>
      </c>
      <c r="Q844" s="122">
        <f>'2026 Spring Order Form V20'!$U$564</f>
        <v>0</v>
      </c>
      <c r="S844" s="414">
        <f>'2026 Spring Order Form V20'!$W$23</f>
        <v>0</v>
      </c>
      <c r="T844" s="414">
        <f>'2026 Spring Order Form V20'!$W$23</f>
        <v>0</v>
      </c>
      <c r="U844" s="122">
        <f>'2026 Spring Order Form V20'!$X$564</f>
        <v>0</v>
      </c>
      <c r="X844" s="496"/>
      <c r="Y844" s="122"/>
    </row>
    <row r="845" spans="1:25" x14ac:dyDescent="0.15">
      <c r="A845" s="122">
        <v>844</v>
      </c>
      <c r="C845" s="415">
        <f>'2026 Spring Order Form V20'!$F$18</f>
        <v>0</v>
      </c>
      <c r="D845" s="520" t="s">
        <v>685</v>
      </c>
      <c r="E845" s="533">
        <v>4918948</v>
      </c>
      <c r="F845" s="141">
        <v>25219</v>
      </c>
      <c r="G845" s="414">
        <f>'2026 Spring Order Form V20'!$N$23</f>
        <v>0</v>
      </c>
      <c r="H845" s="414">
        <f>'2026 Spring Order Form V20'!$N$23</f>
        <v>0</v>
      </c>
      <c r="I845" s="122">
        <f>'2026 Spring Order Form V20'!$N$565</f>
        <v>0</v>
      </c>
      <c r="K845" s="414">
        <f>'2026 Spring Order Form V20'!$Q$23</f>
        <v>0</v>
      </c>
      <c r="L845" s="414">
        <f>'2026 Spring Order Form V20'!$Q$23</f>
        <v>0</v>
      </c>
      <c r="M845" s="122">
        <f>'2026 Spring Order Form V20'!$Q$565</f>
        <v>0</v>
      </c>
      <c r="O845" s="414">
        <f>'2026 Spring Order Form V20'!$T$23</f>
        <v>0</v>
      </c>
      <c r="P845" s="414">
        <f>'2026 Spring Order Form V20'!$T$23</f>
        <v>0</v>
      </c>
      <c r="Q845" s="122">
        <f>'2026 Spring Order Form V20'!$T$565</f>
        <v>0</v>
      </c>
      <c r="S845" s="414">
        <f>'2026 Spring Order Form V20'!$W$23</f>
        <v>0</v>
      </c>
      <c r="T845" s="414">
        <f>'2026 Spring Order Form V20'!$W$23</f>
        <v>0</v>
      </c>
      <c r="U845" s="122">
        <f>'2026 Spring Order Form V20'!$W$565</f>
        <v>0</v>
      </c>
      <c r="W845" s="491">
        <f>'2026 Spring Order Form V20'!$K$565</f>
        <v>0</v>
      </c>
      <c r="X845" s="496"/>
      <c r="Y845" s="122">
        <f>'2026 Spring Order Form V20'!$BS$565</f>
        <v>16</v>
      </c>
    </row>
    <row r="846" spans="1:25" x14ac:dyDescent="0.15">
      <c r="A846" s="122">
        <v>845</v>
      </c>
      <c r="C846" s="415">
        <f>'2026 Spring Order Form V20'!$F$18</f>
        <v>0</v>
      </c>
      <c r="D846" s="520" t="s">
        <v>685</v>
      </c>
      <c r="E846" s="534" t="s">
        <v>2430</v>
      </c>
      <c r="F846" s="141">
        <v>25220</v>
      </c>
      <c r="G846" s="414">
        <f>'2026 Spring Order Form V20'!$N$23</f>
        <v>0</v>
      </c>
      <c r="H846" s="414">
        <f>'2026 Spring Order Form V20'!$N$23</f>
        <v>0</v>
      </c>
      <c r="I846" s="122">
        <f>'2026 Spring Order Form V20'!$O$565</f>
        <v>0</v>
      </c>
      <c r="K846" s="414">
        <f>'2026 Spring Order Form V20'!$Q$23</f>
        <v>0</v>
      </c>
      <c r="L846" s="414">
        <f>'2026 Spring Order Form V20'!$Q$23</f>
        <v>0</v>
      </c>
      <c r="M846" s="122">
        <f>'2026 Spring Order Form V20'!$R$565</f>
        <v>0</v>
      </c>
      <c r="O846" s="414">
        <f>'2026 Spring Order Form V20'!$T$23</f>
        <v>0</v>
      </c>
      <c r="P846" s="414">
        <f>'2026 Spring Order Form V20'!$T$23</f>
        <v>0</v>
      </c>
      <c r="Q846" s="122">
        <f>'2026 Spring Order Form V20'!$U$565</f>
        <v>0</v>
      </c>
      <c r="S846" s="414">
        <f>'2026 Spring Order Form V20'!$W$23</f>
        <v>0</v>
      </c>
      <c r="T846" s="414">
        <f>'2026 Spring Order Form V20'!$W$23</f>
        <v>0</v>
      </c>
      <c r="U846" s="122">
        <f>'2026 Spring Order Form V20'!$X$565</f>
        <v>0</v>
      </c>
      <c r="X846" s="496"/>
      <c r="Y846" s="122"/>
    </row>
    <row r="847" spans="1:25" x14ac:dyDescent="0.15">
      <c r="A847" s="122">
        <v>846</v>
      </c>
      <c r="C847" s="415">
        <f>'2026 Spring Order Form V20'!$F$18</f>
        <v>0</v>
      </c>
      <c r="D847" s="520" t="s">
        <v>688</v>
      </c>
      <c r="E847" s="538">
        <v>4593105</v>
      </c>
      <c r="F847" s="141">
        <v>26962</v>
      </c>
      <c r="G847" s="414">
        <f>'2026 Spring Order Form V20'!$N$23</f>
        <v>0</v>
      </c>
      <c r="H847" s="414">
        <f>'2026 Spring Order Form V20'!$N$23</f>
        <v>0</v>
      </c>
      <c r="I847" s="122">
        <f>'2026 Spring Order Form V20'!$N$567</f>
        <v>0</v>
      </c>
      <c r="K847" s="414">
        <f>'2026 Spring Order Form V20'!$Q$23</f>
        <v>0</v>
      </c>
      <c r="L847" s="414">
        <f>'2026 Spring Order Form V20'!$Q$23</f>
        <v>0</v>
      </c>
      <c r="M847" s="122">
        <f>'2026 Spring Order Form V20'!$Q$567</f>
        <v>0</v>
      </c>
      <c r="O847" s="414">
        <f>'2026 Spring Order Form V20'!$T$23</f>
        <v>0</v>
      </c>
      <c r="P847" s="414">
        <f>'2026 Spring Order Form V20'!$T$23</f>
        <v>0</v>
      </c>
      <c r="Q847" s="122">
        <f>'2026 Spring Order Form V20'!$T$567</f>
        <v>0</v>
      </c>
      <c r="S847" s="414">
        <f>'2026 Spring Order Form V20'!$W$23</f>
        <v>0</v>
      </c>
      <c r="T847" s="414">
        <f>'2026 Spring Order Form V20'!$W$23</f>
        <v>0</v>
      </c>
      <c r="U847" s="122">
        <f>'2026 Spring Order Form V20'!$W$567</f>
        <v>0</v>
      </c>
      <c r="W847" s="491">
        <f>'2026 Spring Order Form V20'!$K$567</f>
        <v>0</v>
      </c>
      <c r="X847" s="496"/>
      <c r="Y847" s="122" t="str">
        <f>'2026 Spring Order Form V20'!$BS$567</f>
        <v>S/O</v>
      </c>
    </row>
    <row r="848" spans="1:25" x14ac:dyDescent="0.15">
      <c r="A848" s="122">
        <v>847</v>
      </c>
      <c r="C848" s="415">
        <f>'2026 Spring Order Form V20'!$F$18</f>
        <v>0</v>
      </c>
      <c r="D848" s="520" t="s">
        <v>688</v>
      </c>
      <c r="E848" s="534" t="s">
        <v>2431</v>
      </c>
      <c r="F848" s="141">
        <v>27243</v>
      </c>
      <c r="G848" s="414">
        <f>'2026 Spring Order Form V20'!$N$23</f>
        <v>0</v>
      </c>
      <c r="H848" s="414">
        <f>'2026 Spring Order Form V20'!$N$23</f>
        <v>0</v>
      </c>
      <c r="I848" s="122">
        <f>'2026 Spring Order Form V20'!$O$567</f>
        <v>0</v>
      </c>
      <c r="K848" s="414">
        <f>'2026 Spring Order Form V20'!$Q$23</f>
        <v>0</v>
      </c>
      <c r="L848" s="414">
        <f>'2026 Spring Order Form V20'!$Q$23</f>
        <v>0</v>
      </c>
      <c r="M848" s="122">
        <f>'2026 Spring Order Form V20'!$R$567</f>
        <v>0</v>
      </c>
      <c r="O848" s="414">
        <f>'2026 Spring Order Form V20'!$T$23</f>
        <v>0</v>
      </c>
      <c r="P848" s="414">
        <f>'2026 Spring Order Form V20'!$T$23</f>
        <v>0</v>
      </c>
      <c r="Q848" s="122">
        <f>'2026 Spring Order Form V20'!$U$567</f>
        <v>0</v>
      </c>
      <c r="S848" s="414">
        <f>'2026 Spring Order Form V20'!$W$23</f>
        <v>0</v>
      </c>
      <c r="T848" s="414">
        <f>'2026 Spring Order Form V20'!$W$23</f>
        <v>0</v>
      </c>
      <c r="U848" s="122">
        <f>'2026 Spring Order Form V20'!$X$567</f>
        <v>0</v>
      </c>
      <c r="X848" s="496"/>
      <c r="Y848" s="122"/>
    </row>
    <row r="849" spans="1:25" x14ac:dyDescent="0.15">
      <c r="A849" s="122">
        <v>848</v>
      </c>
      <c r="C849" s="415">
        <f>'2026 Spring Order Form V20'!$F$18</f>
        <v>0</v>
      </c>
      <c r="D849" s="520" t="s">
        <v>688</v>
      </c>
      <c r="E849" s="538">
        <v>4993108</v>
      </c>
      <c r="F849" s="141">
        <v>26931</v>
      </c>
      <c r="G849" s="414">
        <f>'2026 Spring Order Form V20'!$N$23</f>
        <v>0</v>
      </c>
      <c r="H849" s="414">
        <f>'2026 Spring Order Form V20'!$N$23</f>
        <v>0</v>
      </c>
      <c r="I849" s="122">
        <f>'2026 Spring Order Form V20'!$N$568</f>
        <v>0</v>
      </c>
      <c r="K849" s="414">
        <f>'2026 Spring Order Form V20'!$Q$23</f>
        <v>0</v>
      </c>
      <c r="L849" s="414">
        <f>'2026 Spring Order Form V20'!$Q$23</f>
        <v>0</v>
      </c>
      <c r="M849" s="122">
        <f>'2026 Spring Order Form V20'!$Q$568</f>
        <v>0</v>
      </c>
      <c r="O849" s="414">
        <f>'2026 Spring Order Form V20'!$T$23</f>
        <v>0</v>
      </c>
      <c r="P849" s="414">
        <f>'2026 Spring Order Form V20'!$T$23</f>
        <v>0</v>
      </c>
      <c r="Q849" s="122">
        <f>'2026 Spring Order Form V20'!$T$568</f>
        <v>0</v>
      </c>
      <c r="S849" s="414">
        <f>'2026 Spring Order Form V20'!$W$23</f>
        <v>0</v>
      </c>
      <c r="T849" s="414">
        <f>'2026 Spring Order Form V20'!$W$23</f>
        <v>0</v>
      </c>
      <c r="U849" s="122">
        <f>'2026 Spring Order Form V20'!$W$568</f>
        <v>0</v>
      </c>
      <c r="W849" s="491">
        <f>'2026 Spring Order Form V20'!$K$568</f>
        <v>0</v>
      </c>
      <c r="X849" s="496"/>
      <c r="Y849" s="122">
        <f>'2026 Spring Order Form V20'!$BS$568</f>
        <v>30</v>
      </c>
    </row>
    <row r="850" spans="1:25" x14ac:dyDescent="0.15">
      <c r="A850" s="122">
        <v>849</v>
      </c>
      <c r="C850" s="415">
        <f>'2026 Spring Order Form V20'!$F$18</f>
        <v>0</v>
      </c>
      <c r="D850" s="520" t="s">
        <v>688</v>
      </c>
      <c r="E850" s="534" t="s">
        <v>2432</v>
      </c>
      <c r="F850" s="141">
        <v>27375</v>
      </c>
      <c r="G850" s="414">
        <f>'2026 Spring Order Form V20'!$N$23</f>
        <v>0</v>
      </c>
      <c r="H850" s="414">
        <f>'2026 Spring Order Form V20'!$N$23</f>
        <v>0</v>
      </c>
      <c r="I850" s="122">
        <f>'2026 Spring Order Form V20'!$O$568</f>
        <v>0</v>
      </c>
      <c r="K850" s="414">
        <f>'2026 Spring Order Form V20'!$Q$23</f>
        <v>0</v>
      </c>
      <c r="L850" s="414">
        <f>'2026 Spring Order Form V20'!$Q$23</f>
        <v>0</v>
      </c>
      <c r="M850" s="122">
        <f>'2026 Spring Order Form V20'!$R$568</f>
        <v>0</v>
      </c>
      <c r="O850" s="414">
        <f>'2026 Spring Order Form V20'!$T$23</f>
        <v>0</v>
      </c>
      <c r="P850" s="414">
        <f>'2026 Spring Order Form V20'!$T$23</f>
        <v>0</v>
      </c>
      <c r="Q850" s="122">
        <f>'2026 Spring Order Form V20'!$U$568</f>
        <v>0</v>
      </c>
      <c r="S850" s="414">
        <f>'2026 Spring Order Form V20'!$W$23</f>
        <v>0</v>
      </c>
      <c r="T850" s="414">
        <f>'2026 Spring Order Form V20'!$W$23</f>
        <v>0</v>
      </c>
      <c r="U850" s="122">
        <f>'2026 Spring Order Form V20'!$X$568</f>
        <v>0</v>
      </c>
      <c r="X850" s="496"/>
      <c r="Y850" s="122"/>
    </row>
    <row r="851" spans="1:25" x14ac:dyDescent="0.15">
      <c r="A851" s="122">
        <v>850</v>
      </c>
      <c r="C851" s="415">
        <f>'2026 Spring Order Form V20'!$F$18</f>
        <v>0</v>
      </c>
      <c r="D851" s="520" t="s">
        <v>690</v>
      </c>
      <c r="E851" s="538">
        <v>4593155</v>
      </c>
      <c r="F851" s="141">
        <v>26963</v>
      </c>
      <c r="G851" s="414">
        <f>'2026 Spring Order Form V20'!$N$23</f>
        <v>0</v>
      </c>
      <c r="H851" s="414">
        <f>'2026 Spring Order Form V20'!$N$23</f>
        <v>0</v>
      </c>
      <c r="I851" s="122">
        <f>'2026 Spring Order Form V20'!$N$569</f>
        <v>0</v>
      </c>
      <c r="K851" s="414">
        <f>'2026 Spring Order Form V20'!$Q$23</f>
        <v>0</v>
      </c>
      <c r="L851" s="414">
        <f>'2026 Spring Order Form V20'!$Q$23</f>
        <v>0</v>
      </c>
      <c r="M851" s="122">
        <f>'2026 Spring Order Form V20'!$Q$569</f>
        <v>0</v>
      </c>
      <c r="O851" s="414">
        <f>'2026 Spring Order Form V20'!$T$23</f>
        <v>0</v>
      </c>
      <c r="P851" s="414">
        <f>'2026 Spring Order Form V20'!$T$23</f>
        <v>0</v>
      </c>
      <c r="Q851" s="122">
        <f>'2026 Spring Order Form V20'!$T$569</f>
        <v>0</v>
      </c>
      <c r="S851" s="414">
        <f>'2026 Spring Order Form V20'!$W$23</f>
        <v>0</v>
      </c>
      <c r="T851" s="414">
        <f>'2026 Spring Order Form V20'!$W$23</f>
        <v>0</v>
      </c>
      <c r="U851" s="122">
        <f>'2026 Spring Order Form V20'!$W$569</f>
        <v>0</v>
      </c>
      <c r="W851" s="491">
        <f>'2026 Spring Order Form V20'!$K$569</f>
        <v>0</v>
      </c>
      <c r="X851" s="496"/>
      <c r="Y851" s="122" t="str">
        <f>'2026 Spring Order Form V20'!$BS$569</f>
        <v>S/O</v>
      </c>
    </row>
    <row r="852" spans="1:25" x14ac:dyDescent="0.15">
      <c r="A852" s="122">
        <v>851</v>
      </c>
      <c r="C852" s="415">
        <f>'2026 Spring Order Form V20'!$F$18</f>
        <v>0</v>
      </c>
      <c r="D852" s="520" t="s">
        <v>690</v>
      </c>
      <c r="E852" s="534" t="s">
        <v>2433</v>
      </c>
      <c r="F852" s="141">
        <v>27244</v>
      </c>
      <c r="G852" s="414">
        <f>'2026 Spring Order Form V20'!$N$23</f>
        <v>0</v>
      </c>
      <c r="H852" s="414">
        <f>'2026 Spring Order Form V20'!$N$23</f>
        <v>0</v>
      </c>
      <c r="I852" s="122">
        <f>'2026 Spring Order Form V20'!$O$569</f>
        <v>0</v>
      </c>
      <c r="K852" s="414">
        <f>'2026 Spring Order Form V20'!$Q$23</f>
        <v>0</v>
      </c>
      <c r="L852" s="414">
        <f>'2026 Spring Order Form V20'!$Q$23</f>
        <v>0</v>
      </c>
      <c r="M852" s="122">
        <f>'2026 Spring Order Form V20'!$R$569</f>
        <v>0</v>
      </c>
      <c r="O852" s="414">
        <f>'2026 Spring Order Form V20'!$T$23</f>
        <v>0</v>
      </c>
      <c r="P852" s="414">
        <f>'2026 Spring Order Form V20'!$T$23</f>
        <v>0</v>
      </c>
      <c r="Q852" s="122">
        <f>'2026 Spring Order Form V20'!$U$569</f>
        <v>0</v>
      </c>
      <c r="S852" s="414">
        <f>'2026 Spring Order Form V20'!$W$23</f>
        <v>0</v>
      </c>
      <c r="T852" s="414">
        <f>'2026 Spring Order Form V20'!$W$23</f>
        <v>0</v>
      </c>
      <c r="U852" s="122">
        <f>'2026 Spring Order Form V20'!$X$569</f>
        <v>0</v>
      </c>
      <c r="X852" s="496"/>
      <c r="Y852" s="122"/>
    </row>
    <row r="853" spans="1:25" x14ac:dyDescent="0.15">
      <c r="A853" s="122">
        <v>852</v>
      </c>
      <c r="C853" s="415">
        <f>'2026 Spring Order Form V20'!$F$18</f>
        <v>0</v>
      </c>
      <c r="D853" s="520" t="s">
        <v>690</v>
      </c>
      <c r="E853" s="538">
        <v>4993158</v>
      </c>
      <c r="F853" s="141">
        <v>26932</v>
      </c>
      <c r="G853" s="414">
        <f>'2026 Spring Order Form V20'!$N$23</f>
        <v>0</v>
      </c>
      <c r="H853" s="414">
        <f>'2026 Spring Order Form V20'!$N$23</f>
        <v>0</v>
      </c>
      <c r="I853" s="122">
        <f>'2026 Spring Order Form V20'!$N$570</f>
        <v>0</v>
      </c>
      <c r="K853" s="414">
        <f>'2026 Spring Order Form V20'!$Q$23</f>
        <v>0</v>
      </c>
      <c r="L853" s="414">
        <f>'2026 Spring Order Form V20'!$Q$23</f>
        <v>0</v>
      </c>
      <c r="M853" s="122">
        <f>'2026 Spring Order Form V20'!$Q$570</f>
        <v>0</v>
      </c>
      <c r="O853" s="414">
        <f>'2026 Spring Order Form V20'!$T$23</f>
        <v>0</v>
      </c>
      <c r="P853" s="414">
        <f>'2026 Spring Order Form V20'!$T$23</f>
        <v>0</v>
      </c>
      <c r="Q853" s="122">
        <f>'2026 Spring Order Form V20'!$T$570</f>
        <v>0</v>
      </c>
      <c r="S853" s="414">
        <f>'2026 Spring Order Form V20'!$W$23</f>
        <v>0</v>
      </c>
      <c r="T853" s="414">
        <f>'2026 Spring Order Form V20'!$W$23</f>
        <v>0</v>
      </c>
      <c r="U853" s="122">
        <f>'2026 Spring Order Form V20'!$W$570</f>
        <v>0</v>
      </c>
      <c r="W853" s="491">
        <f>'2026 Spring Order Form V20'!$K$570</f>
        <v>0</v>
      </c>
      <c r="X853" s="496"/>
      <c r="Y853" s="122" t="str">
        <f>'2026 Spring Order Form V20'!$BS$570</f>
        <v>S/O</v>
      </c>
    </row>
    <row r="854" spans="1:25" x14ac:dyDescent="0.15">
      <c r="A854" s="122">
        <v>853</v>
      </c>
      <c r="C854" s="415">
        <f>'2026 Spring Order Form V20'!$F$18</f>
        <v>0</v>
      </c>
      <c r="D854" s="520" t="s">
        <v>690</v>
      </c>
      <c r="E854" s="534" t="s">
        <v>2434</v>
      </c>
      <c r="F854" s="141">
        <v>27376</v>
      </c>
      <c r="G854" s="414">
        <f>'2026 Spring Order Form V20'!$N$23</f>
        <v>0</v>
      </c>
      <c r="H854" s="414">
        <f>'2026 Spring Order Form V20'!$N$23</f>
        <v>0</v>
      </c>
      <c r="I854" s="122">
        <f>'2026 Spring Order Form V20'!$O$570</f>
        <v>0</v>
      </c>
      <c r="K854" s="414">
        <f>'2026 Spring Order Form V20'!$Q$23</f>
        <v>0</v>
      </c>
      <c r="L854" s="414">
        <f>'2026 Spring Order Form V20'!$Q$23</f>
        <v>0</v>
      </c>
      <c r="M854" s="122">
        <f>'2026 Spring Order Form V20'!$R$570</f>
        <v>0</v>
      </c>
      <c r="O854" s="414">
        <f>'2026 Spring Order Form V20'!$T$23</f>
        <v>0</v>
      </c>
      <c r="P854" s="414">
        <f>'2026 Spring Order Form V20'!$T$23</f>
        <v>0</v>
      </c>
      <c r="Q854" s="122">
        <f>'2026 Spring Order Form V20'!$U$570</f>
        <v>0</v>
      </c>
      <c r="S854" s="414">
        <f>'2026 Spring Order Form V20'!$W$23</f>
        <v>0</v>
      </c>
      <c r="T854" s="414">
        <f>'2026 Spring Order Form V20'!$W$23</f>
        <v>0</v>
      </c>
      <c r="U854" s="122">
        <f>'2026 Spring Order Form V20'!$X$570</f>
        <v>0</v>
      </c>
      <c r="X854" s="496"/>
      <c r="Y854" s="122"/>
    </row>
    <row r="855" spans="1:25" x14ac:dyDescent="0.15">
      <c r="A855" s="122">
        <v>854</v>
      </c>
      <c r="C855" s="415">
        <f>'2026 Spring Order Form V20'!$F$18</f>
        <v>0</v>
      </c>
      <c r="D855" s="520" t="s">
        <v>693</v>
      </c>
      <c r="E855" s="533">
        <v>4593205</v>
      </c>
      <c r="F855" s="141">
        <v>26210</v>
      </c>
      <c r="G855" s="414">
        <f>'2026 Spring Order Form V20'!$N$23</f>
        <v>0</v>
      </c>
      <c r="H855" s="414">
        <f>'2026 Spring Order Form V20'!$N$23</f>
        <v>0</v>
      </c>
      <c r="I855" s="122">
        <f>'2026 Spring Order Form V20'!$N$572</f>
        <v>0</v>
      </c>
      <c r="K855" s="414">
        <f>'2026 Spring Order Form V20'!$Q$23</f>
        <v>0</v>
      </c>
      <c r="L855" s="414">
        <f>'2026 Spring Order Form V20'!$Q$23</f>
        <v>0</v>
      </c>
      <c r="M855" s="122">
        <f>'2026 Spring Order Form V20'!$Q$572</f>
        <v>0</v>
      </c>
      <c r="O855" s="414">
        <f>'2026 Spring Order Form V20'!$T$23</f>
        <v>0</v>
      </c>
      <c r="P855" s="414">
        <f>'2026 Spring Order Form V20'!$T$23</f>
        <v>0</v>
      </c>
      <c r="Q855" s="122">
        <f>'2026 Spring Order Form V20'!$T$572</f>
        <v>0</v>
      </c>
      <c r="S855" s="414">
        <f>'2026 Spring Order Form V20'!$W$23</f>
        <v>0</v>
      </c>
      <c r="T855" s="414">
        <f>'2026 Spring Order Form V20'!$W$23</f>
        <v>0</v>
      </c>
      <c r="U855" s="122">
        <f>'2026 Spring Order Form V20'!$W$572</f>
        <v>0</v>
      </c>
      <c r="W855" s="491">
        <f>'2026 Spring Order Form V20'!$K$572</f>
        <v>0</v>
      </c>
      <c r="X855" s="496"/>
      <c r="Y855" s="122" t="str">
        <f>'2026 Spring Order Form V20'!$BS$572</f>
        <v>S/O</v>
      </c>
    </row>
    <row r="856" spans="1:25" x14ac:dyDescent="0.15">
      <c r="A856" s="122">
        <v>855</v>
      </c>
      <c r="C856" s="415">
        <f>'2026 Spring Order Form V20'!$F$18</f>
        <v>0</v>
      </c>
      <c r="D856" s="520" t="s">
        <v>693</v>
      </c>
      <c r="E856" s="534" t="s">
        <v>2435</v>
      </c>
      <c r="F856" s="141">
        <v>26212</v>
      </c>
      <c r="G856" s="414">
        <f>'2026 Spring Order Form V20'!$N$23</f>
        <v>0</v>
      </c>
      <c r="H856" s="414">
        <f>'2026 Spring Order Form V20'!$N$23</f>
        <v>0</v>
      </c>
      <c r="I856" s="122">
        <f>'2026 Spring Order Form V20'!$O$572</f>
        <v>0</v>
      </c>
      <c r="K856" s="414">
        <f>'2026 Spring Order Form V20'!$Q$23</f>
        <v>0</v>
      </c>
      <c r="L856" s="414">
        <f>'2026 Spring Order Form V20'!$Q$23</f>
        <v>0</v>
      </c>
      <c r="M856" s="122">
        <f>'2026 Spring Order Form V20'!$R$572</f>
        <v>0</v>
      </c>
      <c r="O856" s="414">
        <f>'2026 Spring Order Form V20'!$T$23</f>
        <v>0</v>
      </c>
      <c r="P856" s="414">
        <f>'2026 Spring Order Form V20'!$T$23</f>
        <v>0</v>
      </c>
      <c r="Q856" s="122">
        <f>'2026 Spring Order Form V20'!$U$572</f>
        <v>0</v>
      </c>
      <c r="S856" s="414">
        <f>'2026 Spring Order Form V20'!$W$23</f>
        <v>0</v>
      </c>
      <c r="T856" s="414">
        <f>'2026 Spring Order Form V20'!$W$23</f>
        <v>0</v>
      </c>
      <c r="U856" s="122">
        <f>'2026 Spring Order Form V20'!$X$572</f>
        <v>0</v>
      </c>
      <c r="X856" s="496"/>
      <c r="Y856" s="122"/>
    </row>
    <row r="857" spans="1:25" x14ac:dyDescent="0.15">
      <c r="A857" s="122">
        <v>856</v>
      </c>
      <c r="C857" s="415">
        <f>'2026 Spring Order Form V20'!$F$18</f>
        <v>0</v>
      </c>
      <c r="D857" s="520" t="s">
        <v>695</v>
      </c>
      <c r="E857" s="533">
        <v>4518805</v>
      </c>
      <c r="F857" s="141">
        <v>3705</v>
      </c>
      <c r="G857" s="414">
        <f>'2026 Spring Order Form V20'!$N$23</f>
        <v>0</v>
      </c>
      <c r="H857" s="414">
        <f>'2026 Spring Order Form V20'!$N$23</f>
        <v>0</v>
      </c>
      <c r="I857" s="122">
        <f>'2026 Spring Order Form V20'!$N$573</f>
        <v>0</v>
      </c>
      <c r="K857" s="414">
        <f>'2026 Spring Order Form V20'!$Q$23</f>
        <v>0</v>
      </c>
      <c r="L857" s="414">
        <f>'2026 Spring Order Form V20'!$Q$23</f>
        <v>0</v>
      </c>
      <c r="M857" s="122">
        <f>'2026 Spring Order Form V20'!$Q$573</f>
        <v>0</v>
      </c>
      <c r="O857" s="414">
        <f>'2026 Spring Order Form V20'!$T$23</f>
        <v>0</v>
      </c>
      <c r="P857" s="414">
        <f>'2026 Spring Order Form V20'!$T$23</f>
        <v>0</v>
      </c>
      <c r="Q857" s="122">
        <f>'2026 Spring Order Form V20'!$T$573</f>
        <v>0</v>
      </c>
      <c r="S857" s="414">
        <f>'2026 Spring Order Form V20'!$W$23</f>
        <v>0</v>
      </c>
      <c r="T857" s="414">
        <f>'2026 Spring Order Form V20'!$W$23</f>
        <v>0</v>
      </c>
      <c r="U857" s="122">
        <f>'2026 Spring Order Form V20'!$W$573</f>
        <v>0</v>
      </c>
      <c r="W857" s="491">
        <f>'2026 Spring Order Form V20'!$K$573</f>
        <v>0</v>
      </c>
      <c r="X857" s="496"/>
      <c r="Y857" s="122" t="str">
        <f>'2026 Spring Order Form V20'!$BS$573</f>
        <v>S/O</v>
      </c>
    </row>
    <row r="858" spans="1:25" x14ac:dyDescent="0.15">
      <c r="A858" s="122">
        <v>857</v>
      </c>
      <c r="C858" s="415">
        <f>'2026 Spring Order Form V20'!$F$18</f>
        <v>0</v>
      </c>
      <c r="D858" s="520" t="s">
        <v>695</v>
      </c>
      <c r="E858" s="534" t="s">
        <v>2436</v>
      </c>
      <c r="F858" s="141">
        <v>1910</v>
      </c>
      <c r="G858" s="414">
        <f>'2026 Spring Order Form V20'!$N$23</f>
        <v>0</v>
      </c>
      <c r="H858" s="414">
        <f>'2026 Spring Order Form V20'!$N$23</f>
        <v>0</v>
      </c>
      <c r="I858" s="122">
        <f>'2026 Spring Order Form V20'!$O$573</f>
        <v>0</v>
      </c>
      <c r="K858" s="414">
        <f>'2026 Spring Order Form V20'!$Q$23</f>
        <v>0</v>
      </c>
      <c r="L858" s="414">
        <f>'2026 Spring Order Form V20'!$Q$23</f>
        <v>0</v>
      </c>
      <c r="M858" s="122">
        <f>'2026 Spring Order Form V20'!$R$573</f>
        <v>0</v>
      </c>
      <c r="O858" s="414">
        <f>'2026 Spring Order Form V20'!$T$23</f>
        <v>0</v>
      </c>
      <c r="P858" s="414">
        <f>'2026 Spring Order Form V20'!$T$23</f>
        <v>0</v>
      </c>
      <c r="Q858" s="122">
        <f>'2026 Spring Order Form V20'!$U$573</f>
        <v>0</v>
      </c>
      <c r="S858" s="414">
        <f>'2026 Spring Order Form V20'!$W$23</f>
        <v>0</v>
      </c>
      <c r="T858" s="414">
        <f>'2026 Spring Order Form V20'!$W$23</f>
        <v>0</v>
      </c>
      <c r="U858" s="122">
        <f>'2026 Spring Order Form V20'!$X$573</f>
        <v>0</v>
      </c>
      <c r="X858" s="496"/>
      <c r="Y858" s="122"/>
    </row>
    <row r="859" spans="1:25" x14ac:dyDescent="0.15">
      <c r="A859" s="122">
        <v>858</v>
      </c>
      <c r="C859" s="415">
        <f>'2026 Spring Order Form V20'!$F$18</f>
        <v>0</v>
      </c>
      <c r="D859" s="520" t="s">
        <v>697</v>
      </c>
      <c r="E859" s="533">
        <v>4519315</v>
      </c>
      <c r="F859" s="141">
        <v>18563</v>
      </c>
      <c r="G859" s="414">
        <f>'2026 Spring Order Form V20'!$N$23</f>
        <v>0</v>
      </c>
      <c r="H859" s="414">
        <f>'2026 Spring Order Form V20'!$N$23</f>
        <v>0</v>
      </c>
      <c r="I859" s="122">
        <f>'2026 Spring Order Form V20'!$N$574</f>
        <v>0</v>
      </c>
      <c r="K859" s="414">
        <f>'2026 Spring Order Form V20'!$Q$23</f>
        <v>0</v>
      </c>
      <c r="L859" s="414">
        <f>'2026 Spring Order Form V20'!$Q$23</f>
        <v>0</v>
      </c>
      <c r="M859" s="122">
        <f>'2026 Spring Order Form V20'!$Q$574</f>
        <v>0</v>
      </c>
      <c r="O859" s="414">
        <f>'2026 Spring Order Form V20'!$T$23</f>
        <v>0</v>
      </c>
      <c r="P859" s="414">
        <f>'2026 Spring Order Form V20'!$T$23</f>
        <v>0</v>
      </c>
      <c r="Q859" s="122">
        <f>'2026 Spring Order Form V20'!$T$574</f>
        <v>0</v>
      </c>
      <c r="S859" s="414">
        <f>'2026 Spring Order Form V20'!$W$23</f>
        <v>0</v>
      </c>
      <c r="T859" s="414">
        <f>'2026 Spring Order Form V20'!$W$23</f>
        <v>0</v>
      </c>
      <c r="U859" s="122">
        <f>'2026 Spring Order Form V20'!$W$574</f>
        <v>0</v>
      </c>
      <c r="W859" s="491">
        <f>'2026 Spring Order Form V20'!$K$574</f>
        <v>0</v>
      </c>
      <c r="X859" s="496"/>
      <c r="Y859" s="122" t="str">
        <f>'2026 Spring Order Form V20'!$BS$574</f>
        <v>S/O</v>
      </c>
    </row>
    <row r="860" spans="1:25" x14ac:dyDescent="0.15">
      <c r="A860" s="122">
        <v>859</v>
      </c>
      <c r="C860" s="415">
        <f>'2026 Spring Order Form V20'!$F$18</f>
        <v>0</v>
      </c>
      <c r="D860" s="520" t="s">
        <v>697</v>
      </c>
      <c r="E860" s="534" t="s">
        <v>2437</v>
      </c>
      <c r="F860" s="141">
        <v>18562</v>
      </c>
      <c r="G860" s="414">
        <f>'2026 Spring Order Form V20'!$N$23</f>
        <v>0</v>
      </c>
      <c r="H860" s="414">
        <f>'2026 Spring Order Form V20'!$N$23</f>
        <v>0</v>
      </c>
      <c r="I860" s="122">
        <f>'2026 Spring Order Form V20'!$O$574</f>
        <v>0</v>
      </c>
      <c r="K860" s="414">
        <f>'2026 Spring Order Form V20'!$Q$23</f>
        <v>0</v>
      </c>
      <c r="L860" s="414">
        <f>'2026 Spring Order Form V20'!$Q$23</f>
        <v>0</v>
      </c>
      <c r="M860" s="122">
        <f>'2026 Spring Order Form V20'!$R$574</f>
        <v>0</v>
      </c>
      <c r="O860" s="414">
        <f>'2026 Spring Order Form V20'!$T$23</f>
        <v>0</v>
      </c>
      <c r="P860" s="414">
        <f>'2026 Spring Order Form V20'!$T$23</f>
        <v>0</v>
      </c>
      <c r="Q860" s="122">
        <f>'2026 Spring Order Form V20'!$U$574</f>
        <v>0</v>
      </c>
      <c r="S860" s="414">
        <f>'2026 Spring Order Form V20'!$W$23</f>
        <v>0</v>
      </c>
      <c r="T860" s="414">
        <f>'2026 Spring Order Form V20'!$W$23</f>
        <v>0</v>
      </c>
      <c r="U860" s="122">
        <f>'2026 Spring Order Form V20'!$X$574</f>
        <v>0</v>
      </c>
      <c r="X860" s="496"/>
      <c r="Y860" s="122"/>
    </row>
    <row r="861" spans="1:25" x14ac:dyDescent="0.15">
      <c r="A861" s="122">
        <v>860</v>
      </c>
      <c r="C861" s="415">
        <f>'2026 Spring Order Form V20'!$F$18</f>
        <v>0</v>
      </c>
      <c r="D861" s="520" t="s">
        <v>698</v>
      </c>
      <c r="E861" s="533">
        <v>4519285</v>
      </c>
      <c r="F861" s="141">
        <v>25085</v>
      </c>
      <c r="G861" s="414">
        <f>'2026 Spring Order Form V20'!$N$23</f>
        <v>0</v>
      </c>
      <c r="H861" s="414">
        <f>'2026 Spring Order Form V20'!$N$23</f>
        <v>0</v>
      </c>
      <c r="I861" s="122">
        <f>'2026 Spring Order Form V20'!$N$575</f>
        <v>0</v>
      </c>
      <c r="K861" s="414">
        <f>'2026 Spring Order Form V20'!$Q$23</f>
        <v>0</v>
      </c>
      <c r="L861" s="414">
        <f>'2026 Spring Order Form V20'!$Q$23</f>
        <v>0</v>
      </c>
      <c r="M861" s="122">
        <f>'2026 Spring Order Form V20'!$Q$575</f>
        <v>0</v>
      </c>
      <c r="O861" s="414">
        <f>'2026 Spring Order Form V20'!$T$23</f>
        <v>0</v>
      </c>
      <c r="P861" s="414">
        <f>'2026 Spring Order Form V20'!$T$23</f>
        <v>0</v>
      </c>
      <c r="Q861" s="122">
        <f>'2026 Spring Order Form V20'!$T$575</f>
        <v>0</v>
      </c>
      <c r="S861" s="414">
        <f>'2026 Spring Order Form V20'!$W$23</f>
        <v>0</v>
      </c>
      <c r="T861" s="414">
        <f>'2026 Spring Order Form V20'!$W$23</f>
        <v>0</v>
      </c>
      <c r="U861" s="122">
        <f>'2026 Spring Order Form V20'!$W$575</f>
        <v>0</v>
      </c>
      <c r="W861" s="491">
        <f>'2026 Spring Order Form V20'!$K$575</f>
        <v>0</v>
      </c>
      <c r="X861" s="496"/>
      <c r="Y861" s="122" t="str">
        <f>'2026 Spring Order Form V20'!$BS$575</f>
        <v>S/O</v>
      </c>
    </row>
    <row r="862" spans="1:25" x14ac:dyDescent="0.15">
      <c r="A862" s="122">
        <v>861</v>
      </c>
      <c r="C862" s="415">
        <f>'2026 Spring Order Form V20'!$F$18</f>
        <v>0</v>
      </c>
      <c r="D862" s="520" t="s">
        <v>698</v>
      </c>
      <c r="E862" s="534" t="s">
        <v>2438</v>
      </c>
      <c r="F862" s="141">
        <v>25087</v>
      </c>
      <c r="G862" s="414">
        <f>'2026 Spring Order Form V20'!$N$23</f>
        <v>0</v>
      </c>
      <c r="H862" s="414">
        <f>'2026 Spring Order Form V20'!$N$23</f>
        <v>0</v>
      </c>
      <c r="I862" s="122">
        <f>'2026 Spring Order Form V20'!$O$575</f>
        <v>0</v>
      </c>
      <c r="K862" s="414">
        <f>'2026 Spring Order Form V20'!$Q$23</f>
        <v>0</v>
      </c>
      <c r="L862" s="414">
        <f>'2026 Spring Order Form V20'!$Q$23</f>
        <v>0</v>
      </c>
      <c r="M862" s="122">
        <f>'2026 Spring Order Form V20'!$R$575</f>
        <v>0</v>
      </c>
      <c r="O862" s="414">
        <f>'2026 Spring Order Form V20'!$T$23</f>
        <v>0</v>
      </c>
      <c r="P862" s="414">
        <f>'2026 Spring Order Form V20'!$T$23</f>
        <v>0</v>
      </c>
      <c r="Q862" s="122">
        <f>'2026 Spring Order Form V20'!$U$575</f>
        <v>0</v>
      </c>
      <c r="S862" s="414">
        <f>'2026 Spring Order Form V20'!$W$23</f>
        <v>0</v>
      </c>
      <c r="T862" s="414">
        <f>'2026 Spring Order Form V20'!$W$23</f>
        <v>0</v>
      </c>
      <c r="U862" s="122">
        <f>'2026 Spring Order Form V20'!$X$575</f>
        <v>0</v>
      </c>
      <c r="X862" s="496"/>
      <c r="Y862" s="122"/>
    </row>
    <row r="863" spans="1:25" x14ac:dyDescent="0.15">
      <c r="A863" s="122">
        <v>862</v>
      </c>
      <c r="C863" s="415">
        <f>'2026 Spring Order Form V20'!$F$18</f>
        <v>0</v>
      </c>
      <c r="D863" s="520" t="s">
        <v>699</v>
      </c>
      <c r="E863" s="533">
        <v>4519085</v>
      </c>
      <c r="F863" s="141">
        <v>3715</v>
      </c>
      <c r="G863" s="414">
        <f>'2026 Spring Order Form V20'!$N$23</f>
        <v>0</v>
      </c>
      <c r="H863" s="414">
        <f>'2026 Spring Order Form V20'!$N$23</f>
        <v>0</v>
      </c>
      <c r="I863" s="122">
        <f>'2026 Spring Order Form V20'!$N$576</f>
        <v>0</v>
      </c>
      <c r="K863" s="414">
        <f>'2026 Spring Order Form V20'!$Q$23</f>
        <v>0</v>
      </c>
      <c r="L863" s="414">
        <f>'2026 Spring Order Form V20'!$Q$23</f>
        <v>0</v>
      </c>
      <c r="M863" s="122">
        <f>'2026 Spring Order Form V20'!$Q$576</f>
        <v>0</v>
      </c>
      <c r="O863" s="414">
        <f>'2026 Spring Order Form V20'!$T$23</f>
        <v>0</v>
      </c>
      <c r="P863" s="414">
        <f>'2026 Spring Order Form V20'!$T$23</f>
        <v>0</v>
      </c>
      <c r="Q863" s="122">
        <f>'2026 Spring Order Form V20'!$T$576</f>
        <v>0</v>
      </c>
      <c r="S863" s="414">
        <f>'2026 Spring Order Form V20'!$W$23</f>
        <v>0</v>
      </c>
      <c r="T863" s="414">
        <f>'2026 Spring Order Form V20'!$W$23</f>
        <v>0</v>
      </c>
      <c r="U863" s="122">
        <f>'2026 Spring Order Form V20'!$W$576</f>
        <v>0</v>
      </c>
      <c r="W863" s="491">
        <f>'2026 Spring Order Form V20'!$K$576</f>
        <v>0</v>
      </c>
      <c r="X863" s="496"/>
      <c r="Y863" s="122" t="str">
        <f>'2026 Spring Order Form V20'!$BS$576</f>
        <v>S/O</v>
      </c>
    </row>
    <row r="864" spans="1:25" x14ac:dyDescent="0.15">
      <c r="A864" s="122">
        <v>863</v>
      </c>
      <c r="C864" s="415">
        <f>'2026 Spring Order Form V20'!$F$18</f>
        <v>0</v>
      </c>
      <c r="D864" s="520" t="s">
        <v>699</v>
      </c>
      <c r="E864" s="534" t="s">
        <v>2439</v>
      </c>
      <c r="F864" s="141">
        <v>1963</v>
      </c>
      <c r="G864" s="414">
        <f>'2026 Spring Order Form V20'!$N$23</f>
        <v>0</v>
      </c>
      <c r="H864" s="414">
        <f>'2026 Spring Order Form V20'!$N$23</f>
        <v>0</v>
      </c>
      <c r="I864" s="122">
        <f>'2026 Spring Order Form V20'!$O$576</f>
        <v>0</v>
      </c>
      <c r="K864" s="414">
        <f>'2026 Spring Order Form V20'!$Q$23</f>
        <v>0</v>
      </c>
      <c r="L864" s="414">
        <f>'2026 Spring Order Form V20'!$Q$23</f>
        <v>0</v>
      </c>
      <c r="M864" s="122">
        <f>'2026 Spring Order Form V20'!$R$576</f>
        <v>0</v>
      </c>
      <c r="O864" s="414">
        <f>'2026 Spring Order Form V20'!$T$23</f>
        <v>0</v>
      </c>
      <c r="P864" s="414">
        <f>'2026 Spring Order Form V20'!$T$23</f>
        <v>0</v>
      </c>
      <c r="Q864" s="122">
        <f>'2026 Spring Order Form V20'!$U$576</f>
        <v>0</v>
      </c>
      <c r="S864" s="414">
        <f>'2026 Spring Order Form V20'!$W$23</f>
        <v>0</v>
      </c>
      <c r="T864" s="414">
        <f>'2026 Spring Order Form V20'!$W$23</f>
        <v>0</v>
      </c>
      <c r="U864" s="122">
        <f>'2026 Spring Order Form V20'!$X$576</f>
        <v>0</v>
      </c>
      <c r="X864" s="496"/>
      <c r="Y864" s="122"/>
    </row>
    <row r="865" spans="1:25" x14ac:dyDescent="0.15">
      <c r="A865" s="122">
        <v>864</v>
      </c>
      <c r="C865" s="415">
        <f>'2026 Spring Order Form V20'!$F$18</f>
        <v>0</v>
      </c>
      <c r="D865" s="520" t="s">
        <v>700</v>
      </c>
      <c r="E865" s="533">
        <v>4518985</v>
      </c>
      <c r="F865" s="141">
        <v>3713</v>
      </c>
      <c r="G865" s="414">
        <f>'2026 Spring Order Form V20'!$N$23</f>
        <v>0</v>
      </c>
      <c r="H865" s="414">
        <f>'2026 Spring Order Form V20'!$N$23</f>
        <v>0</v>
      </c>
      <c r="I865" s="122">
        <f>'2026 Spring Order Form V20'!$N$577</f>
        <v>0</v>
      </c>
      <c r="K865" s="414">
        <f>'2026 Spring Order Form V20'!$Q$23</f>
        <v>0</v>
      </c>
      <c r="L865" s="414">
        <f>'2026 Spring Order Form V20'!$Q$23</f>
        <v>0</v>
      </c>
      <c r="M865" s="122">
        <f>'2026 Spring Order Form V20'!$Q$577</f>
        <v>0</v>
      </c>
      <c r="O865" s="414">
        <f>'2026 Spring Order Form V20'!$T$23</f>
        <v>0</v>
      </c>
      <c r="P865" s="414">
        <f>'2026 Spring Order Form V20'!$T$23</f>
        <v>0</v>
      </c>
      <c r="Q865" s="122">
        <f>'2026 Spring Order Form V20'!$T$577</f>
        <v>0</v>
      </c>
      <c r="S865" s="414">
        <f>'2026 Spring Order Form V20'!$W$23</f>
        <v>0</v>
      </c>
      <c r="T865" s="414">
        <f>'2026 Spring Order Form V20'!$W$23</f>
        <v>0</v>
      </c>
      <c r="U865" s="122">
        <f>'2026 Spring Order Form V20'!$W$577</f>
        <v>0</v>
      </c>
      <c r="W865" s="491">
        <f>'2026 Spring Order Form V20'!$K$577</f>
        <v>0</v>
      </c>
      <c r="X865" s="496"/>
      <c r="Y865" s="122" t="str">
        <f>'2026 Spring Order Form V20'!$BS$577</f>
        <v>S/O</v>
      </c>
    </row>
    <row r="866" spans="1:25" x14ac:dyDescent="0.15">
      <c r="A866" s="122">
        <v>865</v>
      </c>
      <c r="C866" s="415">
        <f>'2026 Spring Order Form V20'!$F$18</f>
        <v>0</v>
      </c>
      <c r="D866" s="520" t="s">
        <v>700</v>
      </c>
      <c r="E866" s="534" t="s">
        <v>2440</v>
      </c>
      <c r="F866" s="141">
        <v>1958</v>
      </c>
      <c r="G866" s="414">
        <f>'2026 Spring Order Form V20'!$N$23</f>
        <v>0</v>
      </c>
      <c r="H866" s="414">
        <f>'2026 Spring Order Form V20'!$N$23</f>
        <v>0</v>
      </c>
      <c r="I866" s="122">
        <f>'2026 Spring Order Form V20'!$O$577</f>
        <v>0</v>
      </c>
      <c r="K866" s="414">
        <f>'2026 Spring Order Form V20'!$Q$23</f>
        <v>0</v>
      </c>
      <c r="L866" s="414">
        <f>'2026 Spring Order Form V20'!$Q$23</f>
        <v>0</v>
      </c>
      <c r="M866" s="122">
        <f>'2026 Spring Order Form V20'!$R$577</f>
        <v>0</v>
      </c>
      <c r="O866" s="414">
        <f>'2026 Spring Order Form V20'!$T$23</f>
        <v>0</v>
      </c>
      <c r="P866" s="414">
        <f>'2026 Spring Order Form V20'!$T$23</f>
        <v>0</v>
      </c>
      <c r="Q866" s="122">
        <f>'2026 Spring Order Form V20'!$U$577</f>
        <v>0</v>
      </c>
      <c r="S866" s="414">
        <f>'2026 Spring Order Form V20'!$W$23</f>
        <v>0</v>
      </c>
      <c r="T866" s="414">
        <f>'2026 Spring Order Form V20'!$W$23</f>
        <v>0</v>
      </c>
      <c r="U866" s="122">
        <f>'2026 Spring Order Form V20'!$X$577</f>
        <v>0</v>
      </c>
      <c r="X866" s="496"/>
      <c r="Y866" s="122"/>
    </row>
    <row r="867" spans="1:25" x14ac:dyDescent="0.15">
      <c r="A867" s="122">
        <v>866</v>
      </c>
      <c r="C867" s="415">
        <f>'2026 Spring Order Form V20'!$F$18</f>
        <v>0</v>
      </c>
      <c r="D867" s="520" t="s">
        <v>702</v>
      </c>
      <c r="E867" s="533">
        <v>4519065</v>
      </c>
      <c r="F867" s="141">
        <v>16980</v>
      </c>
      <c r="G867" s="414">
        <f>'2026 Spring Order Form V20'!$N$23</f>
        <v>0</v>
      </c>
      <c r="H867" s="414">
        <f>'2026 Spring Order Form V20'!$N$23</f>
        <v>0</v>
      </c>
      <c r="I867" s="122">
        <f>'2026 Spring Order Form V20'!$N$578</f>
        <v>0</v>
      </c>
      <c r="K867" s="414">
        <f>'2026 Spring Order Form V20'!$Q$23</f>
        <v>0</v>
      </c>
      <c r="L867" s="414">
        <f>'2026 Spring Order Form V20'!$Q$23</f>
        <v>0</v>
      </c>
      <c r="M867" s="122">
        <f>'2026 Spring Order Form V20'!$Q$578</f>
        <v>0</v>
      </c>
      <c r="O867" s="414">
        <f>'2026 Spring Order Form V20'!$T$23</f>
        <v>0</v>
      </c>
      <c r="P867" s="414">
        <f>'2026 Spring Order Form V20'!$T$23</f>
        <v>0</v>
      </c>
      <c r="Q867" s="122">
        <f>'2026 Spring Order Form V20'!$T$578</f>
        <v>0</v>
      </c>
      <c r="S867" s="414">
        <f>'2026 Spring Order Form V20'!$W$23</f>
        <v>0</v>
      </c>
      <c r="T867" s="414">
        <f>'2026 Spring Order Form V20'!$W$23</f>
        <v>0</v>
      </c>
      <c r="U867" s="122">
        <f>'2026 Spring Order Form V20'!$W$578</f>
        <v>0</v>
      </c>
      <c r="W867" s="491">
        <f>'2026 Spring Order Form V20'!$K$578</f>
        <v>0</v>
      </c>
      <c r="X867" s="496"/>
      <c r="Y867" s="122" t="str">
        <f>'2026 Spring Order Form V20'!$BS$578</f>
        <v>S/O</v>
      </c>
    </row>
    <row r="868" spans="1:25" x14ac:dyDescent="0.15">
      <c r="A868" s="122">
        <v>867</v>
      </c>
      <c r="C868" s="415">
        <f>'2026 Spring Order Form V20'!$F$18</f>
        <v>0</v>
      </c>
      <c r="D868" s="520" t="s">
        <v>702</v>
      </c>
      <c r="E868" s="534" t="s">
        <v>2441</v>
      </c>
      <c r="F868" s="141">
        <v>16981</v>
      </c>
      <c r="G868" s="414">
        <f>'2026 Spring Order Form V20'!$N$23</f>
        <v>0</v>
      </c>
      <c r="H868" s="414">
        <f>'2026 Spring Order Form V20'!$N$23</f>
        <v>0</v>
      </c>
      <c r="I868" s="122">
        <f>'2026 Spring Order Form V20'!$O$578</f>
        <v>0</v>
      </c>
      <c r="K868" s="414">
        <f>'2026 Spring Order Form V20'!$Q$23</f>
        <v>0</v>
      </c>
      <c r="L868" s="414">
        <f>'2026 Spring Order Form V20'!$Q$23</f>
        <v>0</v>
      </c>
      <c r="M868" s="122">
        <f>'2026 Spring Order Form V20'!$R$578</f>
        <v>0</v>
      </c>
      <c r="O868" s="414">
        <f>'2026 Spring Order Form V20'!$T$23</f>
        <v>0</v>
      </c>
      <c r="P868" s="414">
        <f>'2026 Spring Order Form V20'!$T$23</f>
        <v>0</v>
      </c>
      <c r="Q868" s="122">
        <f>'2026 Spring Order Form V20'!$U$578</f>
        <v>0</v>
      </c>
      <c r="S868" s="414">
        <f>'2026 Spring Order Form V20'!$W$23</f>
        <v>0</v>
      </c>
      <c r="T868" s="414">
        <f>'2026 Spring Order Form V20'!$W$23</f>
        <v>0</v>
      </c>
      <c r="U868" s="122">
        <f>'2026 Spring Order Form V20'!$X$578</f>
        <v>0</v>
      </c>
      <c r="X868" s="496"/>
      <c r="Y868" s="122"/>
    </row>
    <row r="869" spans="1:25" x14ac:dyDescent="0.15">
      <c r="A869" s="122">
        <v>868</v>
      </c>
      <c r="C869" s="415">
        <f>'2026 Spring Order Form V20'!$F$18</f>
        <v>0</v>
      </c>
      <c r="D869" s="520" t="s">
        <v>703</v>
      </c>
      <c r="E869" s="533">
        <v>4519105</v>
      </c>
      <c r="F869" s="141">
        <v>307</v>
      </c>
      <c r="G869" s="414">
        <f>'2026 Spring Order Form V20'!$N$23</f>
        <v>0</v>
      </c>
      <c r="H869" s="414">
        <f>'2026 Spring Order Form V20'!$N$23</f>
        <v>0</v>
      </c>
      <c r="I869" s="122">
        <f>'2026 Spring Order Form V20'!$N$579</f>
        <v>0</v>
      </c>
      <c r="K869" s="414">
        <f>'2026 Spring Order Form V20'!$Q$23</f>
        <v>0</v>
      </c>
      <c r="L869" s="414">
        <f>'2026 Spring Order Form V20'!$Q$23</f>
        <v>0</v>
      </c>
      <c r="M869" s="122">
        <f>'2026 Spring Order Form V20'!$Q$579</f>
        <v>0</v>
      </c>
      <c r="O869" s="414">
        <f>'2026 Spring Order Form V20'!$T$23</f>
        <v>0</v>
      </c>
      <c r="P869" s="414">
        <f>'2026 Spring Order Form V20'!$T$23</f>
        <v>0</v>
      </c>
      <c r="Q869" s="122">
        <f>'2026 Spring Order Form V20'!$T$579</f>
        <v>0</v>
      </c>
      <c r="S869" s="414">
        <f>'2026 Spring Order Form V20'!$W$23</f>
        <v>0</v>
      </c>
      <c r="T869" s="414">
        <f>'2026 Spring Order Form V20'!$W$23</f>
        <v>0</v>
      </c>
      <c r="U869" s="122">
        <f>'2026 Spring Order Form V20'!$W$579</f>
        <v>0</v>
      </c>
      <c r="W869" s="491">
        <f>'2026 Spring Order Form V20'!$K$579</f>
        <v>0</v>
      </c>
      <c r="X869" s="496"/>
      <c r="Y869" s="122">
        <f>'2026 Spring Order Form V20'!$BS$579</f>
        <v>34</v>
      </c>
    </row>
    <row r="870" spans="1:25" x14ac:dyDescent="0.15">
      <c r="A870" s="122">
        <v>869</v>
      </c>
      <c r="C870" s="415">
        <f>'2026 Spring Order Form V20'!$F$18</f>
        <v>0</v>
      </c>
      <c r="D870" s="520" t="s">
        <v>703</v>
      </c>
      <c r="E870" s="534" t="s">
        <v>2442</v>
      </c>
      <c r="F870" s="141">
        <v>1951</v>
      </c>
      <c r="G870" s="414">
        <f>'2026 Spring Order Form V20'!$N$23</f>
        <v>0</v>
      </c>
      <c r="H870" s="414">
        <f>'2026 Spring Order Form V20'!$N$23</f>
        <v>0</v>
      </c>
      <c r="I870" s="122">
        <f>'2026 Spring Order Form V20'!$O$579</f>
        <v>0</v>
      </c>
      <c r="K870" s="414">
        <f>'2026 Spring Order Form V20'!$Q$23</f>
        <v>0</v>
      </c>
      <c r="L870" s="414">
        <f>'2026 Spring Order Form V20'!$Q$23</f>
        <v>0</v>
      </c>
      <c r="M870" s="122">
        <f>'2026 Spring Order Form V20'!$R$579</f>
        <v>0</v>
      </c>
      <c r="O870" s="414">
        <f>'2026 Spring Order Form V20'!$T$23</f>
        <v>0</v>
      </c>
      <c r="P870" s="414">
        <f>'2026 Spring Order Form V20'!$T$23</f>
        <v>0</v>
      </c>
      <c r="Q870" s="122">
        <f>'2026 Spring Order Form V20'!$U$579</f>
        <v>0</v>
      </c>
      <c r="S870" s="414">
        <f>'2026 Spring Order Form V20'!$W$23</f>
        <v>0</v>
      </c>
      <c r="T870" s="414">
        <f>'2026 Spring Order Form V20'!$W$23</f>
        <v>0</v>
      </c>
      <c r="U870" s="122">
        <f>'2026 Spring Order Form V20'!$X$579</f>
        <v>0</v>
      </c>
      <c r="X870" s="496"/>
      <c r="Y870" s="122"/>
    </row>
    <row r="871" spans="1:25" x14ac:dyDescent="0.15">
      <c r="A871" s="122">
        <v>870</v>
      </c>
      <c r="C871" s="415">
        <f>'2026 Spring Order Form V20'!$F$18</f>
        <v>0</v>
      </c>
      <c r="D871" s="520" t="s">
        <v>704</v>
      </c>
      <c r="E871" s="533">
        <v>4919108</v>
      </c>
      <c r="F871" s="141">
        <v>5365</v>
      </c>
      <c r="G871" s="414">
        <f>'2026 Spring Order Form V20'!$N$23</f>
        <v>0</v>
      </c>
      <c r="H871" s="414">
        <f>'2026 Spring Order Form V20'!$N$23</f>
        <v>0</v>
      </c>
      <c r="I871" s="122">
        <f>'2026 Spring Order Form V20'!$N$580</f>
        <v>0</v>
      </c>
      <c r="K871" s="414">
        <f>'2026 Spring Order Form V20'!$Q$23</f>
        <v>0</v>
      </c>
      <c r="L871" s="414">
        <f>'2026 Spring Order Form V20'!$Q$23</f>
        <v>0</v>
      </c>
      <c r="M871" s="122">
        <f>'2026 Spring Order Form V20'!$Q$580</f>
        <v>0</v>
      </c>
      <c r="O871" s="414">
        <f>'2026 Spring Order Form V20'!$T$23</f>
        <v>0</v>
      </c>
      <c r="P871" s="414">
        <f>'2026 Spring Order Form V20'!$T$23</f>
        <v>0</v>
      </c>
      <c r="Q871" s="122">
        <f>'2026 Spring Order Form V20'!$T$580</f>
        <v>0</v>
      </c>
      <c r="S871" s="414">
        <f>'2026 Spring Order Form V20'!$W$23</f>
        <v>0</v>
      </c>
      <c r="T871" s="414">
        <f>'2026 Spring Order Form V20'!$W$23</f>
        <v>0</v>
      </c>
      <c r="U871" s="122">
        <f>'2026 Spring Order Form V20'!$W$580</f>
        <v>0</v>
      </c>
      <c r="W871" s="491">
        <f>'2026 Spring Order Form V20'!$K$580</f>
        <v>0</v>
      </c>
      <c r="X871" s="496"/>
      <c r="Y871" s="122">
        <f>'2026 Spring Order Form V20'!$BS$580</f>
        <v>10</v>
      </c>
    </row>
    <row r="872" spans="1:25" x14ac:dyDescent="0.15">
      <c r="A872" s="122">
        <v>871</v>
      </c>
      <c r="C872" s="415">
        <f>'2026 Spring Order Form V20'!$F$18</f>
        <v>0</v>
      </c>
      <c r="D872" s="520" t="s">
        <v>704</v>
      </c>
      <c r="E872" s="534" t="s">
        <v>2443</v>
      </c>
      <c r="F872" s="141">
        <v>5902</v>
      </c>
      <c r="G872" s="414">
        <f>'2026 Spring Order Form V20'!$N$23</f>
        <v>0</v>
      </c>
      <c r="H872" s="414">
        <f>'2026 Spring Order Form V20'!$N$23</f>
        <v>0</v>
      </c>
      <c r="I872" s="122">
        <f>'2026 Spring Order Form V20'!$O$580</f>
        <v>0</v>
      </c>
      <c r="K872" s="414">
        <f>'2026 Spring Order Form V20'!$Q$23</f>
        <v>0</v>
      </c>
      <c r="L872" s="414">
        <f>'2026 Spring Order Form V20'!$Q$23</f>
        <v>0</v>
      </c>
      <c r="M872" s="122">
        <f>'2026 Spring Order Form V20'!$R$580</f>
        <v>0</v>
      </c>
      <c r="O872" s="414">
        <f>'2026 Spring Order Form V20'!$T$23</f>
        <v>0</v>
      </c>
      <c r="P872" s="414">
        <f>'2026 Spring Order Form V20'!$T$23</f>
        <v>0</v>
      </c>
      <c r="Q872" s="122">
        <f>'2026 Spring Order Form V20'!$U$580</f>
        <v>0</v>
      </c>
      <c r="S872" s="414">
        <f>'2026 Spring Order Form V20'!$W$23</f>
        <v>0</v>
      </c>
      <c r="T872" s="414">
        <f>'2026 Spring Order Form V20'!$W$23</f>
        <v>0</v>
      </c>
      <c r="U872" s="122">
        <f>'2026 Spring Order Form V20'!$X$580</f>
        <v>0</v>
      </c>
      <c r="X872" s="496"/>
      <c r="Y872" s="122"/>
    </row>
    <row r="873" spans="1:25" x14ac:dyDescent="0.15">
      <c r="A873" s="122">
        <v>872</v>
      </c>
      <c r="C873" s="415">
        <f>'2026 Spring Order Form V20'!$F$18</f>
        <v>0</v>
      </c>
      <c r="D873" s="520" t="s">
        <v>705</v>
      </c>
      <c r="E873" s="533">
        <v>4119107</v>
      </c>
      <c r="F873" s="141">
        <v>518</v>
      </c>
      <c r="G873" s="414">
        <f>'2026 Spring Order Form V20'!$N$23</f>
        <v>0</v>
      </c>
      <c r="H873" s="414">
        <f>'2026 Spring Order Form V20'!$N$23</f>
        <v>0</v>
      </c>
      <c r="I873" s="122">
        <f>'2026 Spring Order Form V20'!$N$581</f>
        <v>0</v>
      </c>
      <c r="K873" s="414">
        <f>'2026 Spring Order Form V20'!$Q$23</f>
        <v>0</v>
      </c>
      <c r="L873" s="414">
        <f>'2026 Spring Order Form V20'!$Q$23</f>
        <v>0</v>
      </c>
      <c r="M873" s="122">
        <f>'2026 Spring Order Form V20'!$Q$581</f>
        <v>0</v>
      </c>
      <c r="O873" s="414">
        <f>'2026 Spring Order Form V20'!$T$23</f>
        <v>0</v>
      </c>
      <c r="P873" s="414">
        <f>'2026 Spring Order Form V20'!$T$23</f>
        <v>0</v>
      </c>
      <c r="Q873" s="122">
        <f>'2026 Spring Order Form V20'!$T$581</f>
        <v>0</v>
      </c>
      <c r="S873" s="414">
        <f>'2026 Spring Order Form V20'!$W$23</f>
        <v>0</v>
      </c>
      <c r="T873" s="414">
        <f>'2026 Spring Order Form V20'!$W$23</f>
        <v>0</v>
      </c>
      <c r="U873" s="122">
        <f>'2026 Spring Order Form V20'!$W$581</f>
        <v>0</v>
      </c>
      <c r="W873" s="491">
        <f>'2026 Spring Order Form V20'!$K$581</f>
        <v>0</v>
      </c>
      <c r="X873" s="496"/>
      <c r="Y873" s="122">
        <f>'2026 Spring Order Form V20'!$BS$581</f>
        <v>10</v>
      </c>
    </row>
    <row r="874" spans="1:25" x14ac:dyDescent="0.15">
      <c r="A874" s="122">
        <v>873</v>
      </c>
      <c r="C874" s="415">
        <f>'2026 Spring Order Form V20'!$F$18</f>
        <v>0</v>
      </c>
      <c r="D874" s="520" t="s">
        <v>705</v>
      </c>
      <c r="E874" s="534" t="s">
        <v>2444</v>
      </c>
      <c r="F874" s="141">
        <v>5689</v>
      </c>
      <c r="G874" s="414">
        <f>'2026 Spring Order Form V20'!$N$23</f>
        <v>0</v>
      </c>
      <c r="H874" s="414">
        <f>'2026 Spring Order Form V20'!$N$23</f>
        <v>0</v>
      </c>
      <c r="I874" s="122">
        <f>'2026 Spring Order Form V20'!$O$581</f>
        <v>0</v>
      </c>
      <c r="K874" s="414">
        <f>'2026 Spring Order Form V20'!$Q$23</f>
        <v>0</v>
      </c>
      <c r="L874" s="414">
        <f>'2026 Spring Order Form V20'!$Q$23</f>
        <v>0</v>
      </c>
      <c r="M874" s="122">
        <f>'2026 Spring Order Form V20'!$R$581</f>
        <v>0</v>
      </c>
      <c r="O874" s="414">
        <f>'2026 Spring Order Form V20'!$T$23</f>
        <v>0</v>
      </c>
      <c r="P874" s="414">
        <f>'2026 Spring Order Form V20'!$T$23</f>
        <v>0</v>
      </c>
      <c r="Q874" s="122">
        <f>'2026 Spring Order Form V20'!$U$581</f>
        <v>0</v>
      </c>
      <c r="S874" s="414">
        <f>'2026 Spring Order Form V20'!$W$23</f>
        <v>0</v>
      </c>
      <c r="T874" s="414">
        <f>'2026 Spring Order Form V20'!$W$23</f>
        <v>0</v>
      </c>
      <c r="U874" s="122">
        <f>'2026 Spring Order Form V20'!$X$581</f>
        <v>0</v>
      </c>
      <c r="X874" s="496"/>
      <c r="Y874" s="122"/>
    </row>
    <row r="875" spans="1:25" x14ac:dyDescent="0.15">
      <c r="A875" s="122">
        <v>874</v>
      </c>
      <c r="C875" s="415">
        <f>'2026 Spring Order Form V20'!$F$18</f>
        <v>0</v>
      </c>
      <c r="D875" s="520" t="s">
        <v>706</v>
      </c>
      <c r="E875" s="533">
        <v>4593355</v>
      </c>
      <c r="F875" s="141">
        <v>26213</v>
      </c>
      <c r="G875" s="414">
        <f>'2026 Spring Order Form V20'!$N$23</f>
        <v>0</v>
      </c>
      <c r="H875" s="414">
        <f>'2026 Spring Order Form V20'!$N$23</f>
        <v>0</v>
      </c>
      <c r="I875" s="122">
        <f>'2026 Spring Order Form V20'!$N$582</f>
        <v>0</v>
      </c>
      <c r="K875" s="414">
        <f>'2026 Spring Order Form V20'!$Q$23</f>
        <v>0</v>
      </c>
      <c r="L875" s="414">
        <f>'2026 Spring Order Form V20'!$Q$23</f>
        <v>0</v>
      </c>
      <c r="M875" s="122">
        <f>'2026 Spring Order Form V20'!$Q$582</f>
        <v>0</v>
      </c>
      <c r="O875" s="414">
        <f>'2026 Spring Order Form V20'!$T$23</f>
        <v>0</v>
      </c>
      <c r="P875" s="414">
        <f>'2026 Spring Order Form V20'!$T$23</f>
        <v>0</v>
      </c>
      <c r="Q875" s="122">
        <f>'2026 Spring Order Form V20'!$T$582</f>
        <v>0</v>
      </c>
      <c r="S875" s="414">
        <f>'2026 Spring Order Form V20'!$W$23</f>
        <v>0</v>
      </c>
      <c r="T875" s="414">
        <f>'2026 Spring Order Form V20'!$W$23</f>
        <v>0</v>
      </c>
      <c r="U875" s="122">
        <f>'2026 Spring Order Form V20'!$W$582</f>
        <v>0</v>
      </c>
      <c r="W875" s="491">
        <f>'2026 Spring Order Form V20'!$K$582</f>
        <v>0</v>
      </c>
      <c r="X875" s="496"/>
      <c r="Y875" s="122">
        <f>'2026 Spring Order Form V20'!$BS$582</f>
        <v>8</v>
      </c>
    </row>
    <row r="876" spans="1:25" x14ac:dyDescent="0.15">
      <c r="A876" s="122">
        <v>875</v>
      </c>
      <c r="C876" s="415">
        <f>'2026 Spring Order Form V20'!$F$18</f>
        <v>0</v>
      </c>
      <c r="D876" s="520" t="s">
        <v>706</v>
      </c>
      <c r="E876" s="534" t="s">
        <v>2445</v>
      </c>
      <c r="F876" s="141">
        <v>26215</v>
      </c>
      <c r="G876" s="414">
        <f>'2026 Spring Order Form V20'!$N$23</f>
        <v>0</v>
      </c>
      <c r="H876" s="414">
        <f>'2026 Spring Order Form V20'!$N$23</f>
        <v>0</v>
      </c>
      <c r="I876" s="122">
        <f>'2026 Spring Order Form V20'!$O$582</f>
        <v>0</v>
      </c>
      <c r="K876" s="414">
        <f>'2026 Spring Order Form V20'!$Q$23</f>
        <v>0</v>
      </c>
      <c r="L876" s="414">
        <f>'2026 Spring Order Form V20'!$Q$23</f>
        <v>0</v>
      </c>
      <c r="M876" s="122">
        <f>'2026 Spring Order Form V20'!$R$582</f>
        <v>0</v>
      </c>
      <c r="O876" s="414">
        <f>'2026 Spring Order Form V20'!$T$23</f>
        <v>0</v>
      </c>
      <c r="P876" s="414">
        <f>'2026 Spring Order Form V20'!$T$23</f>
        <v>0</v>
      </c>
      <c r="Q876" s="122">
        <f>'2026 Spring Order Form V20'!$U$582</f>
        <v>0</v>
      </c>
      <c r="S876" s="414">
        <f>'2026 Spring Order Form V20'!$W$23</f>
        <v>0</v>
      </c>
      <c r="T876" s="414">
        <f>'2026 Spring Order Form V20'!$W$23</f>
        <v>0</v>
      </c>
      <c r="U876" s="122">
        <f>'2026 Spring Order Form V20'!$X$582</f>
        <v>0</v>
      </c>
      <c r="X876" s="496"/>
      <c r="Y876" s="122"/>
    </row>
    <row r="877" spans="1:25" x14ac:dyDescent="0.15">
      <c r="A877" s="122">
        <v>876</v>
      </c>
      <c r="C877" s="415">
        <f>'2026 Spring Order Form V20'!$F$18</f>
        <v>0</v>
      </c>
      <c r="D877" s="528" t="s">
        <v>708</v>
      </c>
      <c r="E877" s="533">
        <v>4519275</v>
      </c>
      <c r="F877" s="141">
        <v>417</v>
      </c>
      <c r="G877" s="414">
        <f>'2026 Spring Order Form V20'!$N$23</f>
        <v>0</v>
      </c>
      <c r="H877" s="414">
        <f>'2026 Spring Order Form V20'!$N$23</f>
        <v>0</v>
      </c>
      <c r="I877" s="122">
        <f>'2026 Spring Order Form V20'!$N$584</f>
        <v>0</v>
      </c>
      <c r="K877" s="414">
        <f>'2026 Spring Order Form V20'!$Q$23</f>
        <v>0</v>
      </c>
      <c r="L877" s="414">
        <f>'2026 Spring Order Form V20'!$Q$23</f>
        <v>0</v>
      </c>
      <c r="M877" s="122">
        <f>'2026 Spring Order Form V20'!$Q$584</f>
        <v>0</v>
      </c>
      <c r="O877" s="414">
        <f>'2026 Spring Order Form V20'!$T$23</f>
        <v>0</v>
      </c>
      <c r="P877" s="414">
        <f>'2026 Spring Order Form V20'!$T$23</f>
        <v>0</v>
      </c>
      <c r="Q877" s="122">
        <f>'2026 Spring Order Form V20'!$T$584</f>
        <v>0</v>
      </c>
      <c r="S877" s="414">
        <f>'2026 Spring Order Form V20'!$W$23</f>
        <v>0</v>
      </c>
      <c r="T877" s="414">
        <f>'2026 Spring Order Form V20'!$W$23</f>
        <v>0</v>
      </c>
      <c r="U877" s="122">
        <f>'2026 Spring Order Form V20'!$W$584</f>
        <v>0</v>
      </c>
      <c r="W877" s="491">
        <f>'2026 Spring Order Form V20'!$K$584</f>
        <v>0</v>
      </c>
      <c r="X877" s="496"/>
      <c r="Y877" s="122">
        <f>'2026 Spring Order Form V20'!$BS$584</f>
        <v>30</v>
      </c>
    </row>
    <row r="878" spans="1:25" x14ac:dyDescent="0.15">
      <c r="A878" s="122">
        <v>877</v>
      </c>
      <c r="C878" s="415">
        <f>'2026 Spring Order Form V20'!$F$18</f>
        <v>0</v>
      </c>
      <c r="D878" s="528" t="s">
        <v>708</v>
      </c>
      <c r="E878" s="534" t="s">
        <v>2446</v>
      </c>
      <c r="F878" s="141">
        <v>1966</v>
      </c>
      <c r="G878" s="414">
        <f>'2026 Spring Order Form V20'!$N$23</f>
        <v>0</v>
      </c>
      <c r="H878" s="414">
        <f>'2026 Spring Order Form V20'!$N$23</f>
        <v>0</v>
      </c>
      <c r="I878" s="122">
        <f>'2026 Spring Order Form V20'!$O$584</f>
        <v>0</v>
      </c>
      <c r="K878" s="414">
        <f>'2026 Spring Order Form V20'!$Q$23</f>
        <v>0</v>
      </c>
      <c r="L878" s="414">
        <f>'2026 Spring Order Form V20'!$Q$23</f>
        <v>0</v>
      </c>
      <c r="M878" s="122">
        <f>'2026 Spring Order Form V20'!$R$584</f>
        <v>0</v>
      </c>
      <c r="O878" s="414">
        <f>'2026 Spring Order Form V20'!$T$23</f>
        <v>0</v>
      </c>
      <c r="P878" s="414">
        <f>'2026 Spring Order Form V20'!$T$23</f>
        <v>0</v>
      </c>
      <c r="Q878" s="122">
        <f>'2026 Spring Order Form V20'!$U$584</f>
        <v>0</v>
      </c>
      <c r="S878" s="414">
        <f>'2026 Spring Order Form V20'!$W$23</f>
        <v>0</v>
      </c>
      <c r="T878" s="414">
        <f>'2026 Spring Order Form V20'!$W$23</f>
        <v>0</v>
      </c>
      <c r="U878" s="122">
        <f>'2026 Spring Order Form V20'!$X$584</f>
        <v>0</v>
      </c>
      <c r="X878" s="496"/>
      <c r="Y878" s="122"/>
    </row>
    <row r="879" spans="1:25" x14ac:dyDescent="0.15">
      <c r="A879" s="122">
        <v>878</v>
      </c>
      <c r="C879" s="415">
        <f>'2026 Spring Order Form V20'!$F$18</f>
        <v>0</v>
      </c>
      <c r="D879" s="528" t="s">
        <v>709</v>
      </c>
      <c r="E879" s="533">
        <v>4919278</v>
      </c>
      <c r="F879" s="141">
        <v>4550</v>
      </c>
      <c r="G879" s="414">
        <f>'2026 Spring Order Form V20'!$N$23</f>
        <v>0</v>
      </c>
      <c r="H879" s="414">
        <f>'2026 Spring Order Form V20'!$N$23</f>
        <v>0</v>
      </c>
      <c r="I879" s="122">
        <f>'2026 Spring Order Form V20'!$N$585</f>
        <v>0</v>
      </c>
      <c r="K879" s="414">
        <f>'2026 Spring Order Form V20'!$Q$23</f>
        <v>0</v>
      </c>
      <c r="L879" s="414">
        <f>'2026 Spring Order Form V20'!$Q$23</f>
        <v>0</v>
      </c>
      <c r="M879" s="122">
        <f>'2026 Spring Order Form V20'!$Q$585</f>
        <v>0</v>
      </c>
      <c r="O879" s="414">
        <f>'2026 Spring Order Form V20'!$T$23</f>
        <v>0</v>
      </c>
      <c r="P879" s="414">
        <f>'2026 Spring Order Form V20'!$T$23</f>
        <v>0</v>
      </c>
      <c r="Q879" s="122">
        <f>'2026 Spring Order Form V20'!$T$585</f>
        <v>0</v>
      </c>
      <c r="S879" s="414">
        <f>'2026 Spring Order Form V20'!$W$23</f>
        <v>0</v>
      </c>
      <c r="T879" s="414">
        <f>'2026 Spring Order Form V20'!$W$23</f>
        <v>0</v>
      </c>
      <c r="U879" s="122">
        <f>'2026 Spring Order Form V20'!$W$585</f>
        <v>0</v>
      </c>
      <c r="W879" s="491">
        <f>'2026 Spring Order Form V20'!$K$585</f>
        <v>0</v>
      </c>
      <c r="X879" s="496"/>
      <c r="Y879" s="122" t="str">
        <f>'2026 Spring Order Form V20'!$BS$585</f>
        <v>S/O</v>
      </c>
    </row>
    <row r="880" spans="1:25" x14ac:dyDescent="0.15">
      <c r="A880" s="122">
        <v>879</v>
      </c>
      <c r="C880" s="415">
        <f>'2026 Spring Order Form V20'!$F$18</f>
        <v>0</v>
      </c>
      <c r="D880" s="528" t="s">
        <v>709</v>
      </c>
      <c r="E880" s="534" t="s">
        <v>2447</v>
      </c>
      <c r="F880" s="141">
        <v>1968</v>
      </c>
      <c r="G880" s="414">
        <f>'2026 Spring Order Form V20'!$N$23</f>
        <v>0</v>
      </c>
      <c r="H880" s="414">
        <f>'2026 Spring Order Form V20'!$N$23</f>
        <v>0</v>
      </c>
      <c r="I880" s="122">
        <f>'2026 Spring Order Form V20'!$O$585</f>
        <v>0</v>
      </c>
      <c r="K880" s="414">
        <f>'2026 Spring Order Form V20'!$Q$23</f>
        <v>0</v>
      </c>
      <c r="L880" s="414">
        <f>'2026 Spring Order Form V20'!$Q$23</f>
        <v>0</v>
      </c>
      <c r="M880" s="122">
        <f>'2026 Spring Order Form V20'!$R$585</f>
        <v>0</v>
      </c>
      <c r="O880" s="414">
        <f>'2026 Spring Order Form V20'!$T$23</f>
        <v>0</v>
      </c>
      <c r="P880" s="414">
        <f>'2026 Spring Order Form V20'!$T$23</f>
        <v>0</v>
      </c>
      <c r="Q880" s="122">
        <f>'2026 Spring Order Form V20'!$U$585</f>
        <v>0</v>
      </c>
      <c r="S880" s="414">
        <f>'2026 Spring Order Form V20'!$W$23</f>
        <v>0</v>
      </c>
      <c r="T880" s="414">
        <f>'2026 Spring Order Form V20'!$W$23</f>
        <v>0</v>
      </c>
      <c r="U880" s="122">
        <f>'2026 Spring Order Form V20'!$X$585</f>
        <v>0</v>
      </c>
      <c r="X880" s="496"/>
      <c r="Y880" s="122"/>
    </row>
    <row r="881" spans="1:25" x14ac:dyDescent="0.15">
      <c r="A881" s="122">
        <v>880</v>
      </c>
      <c r="C881" s="415">
        <f>'2026 Spring Order Form V20'!$F$18</f>
        <v>0</v>
      </c>
      <c r="D881" s="528" t="s">
        <v>710</v>
      </c>
      <c r="E881" s="533">
        <v>4119277</v>
      </c>
      <c r="F881" s="141">
        <v>681</v>
      </c>
      <c r="G881" s="414">
        <f>'2026 Spring Order Form V20'!$N$23</f>
        <v>0</v>
      </c>
      <c r="H881" s="414">
        <f>'2026 Spring Order Form V20'!$N$23</f>
        <v>0</v>
      </c>
      <c r="I881" s="122">
        <f>'2026 Spring Order Form V20'!$N$586</f>
        <v>0</v>
      </c>
      <c r="K881" s="414">
        <f>'2026 Spring Order Form V20'!$Q$23</f>
        <v>0</v>
      </c>
      <c r="L881" s="414">
        <f>'2026 Spring Order Form V20'!$Q$23</f>
        <v>0</v>
      </c>
      <c r="M881" s="122">
        <f>'2026 Spring Order Form V20'!$Q$586</f>
        <v>0</v>
      </c>
      <c r="O881" s="414">
        <f>'2026 Spring Order Form V20'!$T$23</f>
        <v>0</v>
      </c>
      <c r="P881" s="414">
        <f>'2026 Spring Order Form V20'!$T$23</f>
        <v>0</v>
      </c>
      <c r="Q881" s="122">
        <f>'2026 Spring Order Form V20'!$T$586</f>
        <v>0</v>
      </c>
      <c r="S881" s="414">
        <f>'2026 Spring Order Form V20'!$W$23</f>
        <v>0</v>
      </c>
      <c r="T881" s="414">
        <f>'2026 Spring Order Form V20'!$W$23</f>
        <v>0</v>
      </c>
      <c r="U881" s="122">
        <f>'2026 Spring Order Form V20'!$W$586</f>
        <v>0</v>
      </c>
      <c r="W881" s="491">
        <f>'2026 Spring Order Form V20'!$K$586</f>
        <v>0</v>
      </c>
      <c r="X881" s="496"/>
      <c r="Y881" s="122">
        <f>'2026 Spring Order Form V20'!$BS$586</f>
        <v>3</v>
      </c>
    </row>
    <row r="882" spans="1:25" x14ac:dyDescent="0.15">
      <c r="A882" s="122">
        <v>881</v>
      </c>
      <c r="C882" s="415">
        <f>'2026 Spring Order Form V20'!$F$18</f>
        <v>0</v>
      </c>
      <c r="D882" s="528" t="s">
        <v>710</v>
      </c>
      <c r="E882" s="534" t="s">
        <v>2448</v>
      </c>
      <c r="F882" s="141">
        <v>1969</v>
      </c>
      <c r="G882" s="414">
        <f>'2026 Spring Order Form V20'!$N$23</f>
        <v>0</v>
      </c>
      <c r="H882" s="414">
        <f>'2026 Spring Order Form V20'!$N$23</f>
        <v>0</v>
      </c>
      <c r="I882" s="122">
        <f>'2026 Spring Order Form V20'!$O$586</f>
        <v>0</v>
      </c>
      <c r="K882" s="414">
        <f>'2026 Spring Order Form V20'!$Q$23</f>
        <v>0</v>
      </c>
      <c r="L882" s="414">
        <f>'2026 Spring Order Form V20'!$Q$23</f>
        <v>0</v>
      </c>
      <c r="M882" s="122">
        <f>'2026 Spring Order Form V20'!$R$586</f>
        <v>0</v>
      </c>
      <c r="O882" s="414">
        <f>'2026 Spring Order Form V20'!$T$23</f>
        <v>0</v>
      </c>
      <c r="P882" s="414">
        <f>'2026 Spring Order Form V20'!$T$23</f>
        <v>0</v>
      </c>
      <c r="Q882" s="122">
        <f>'2026 Spring Order Form V20'!$U$586</f>
        <v>0</v>
      </c>
      <c r="S882" s="414">
        <f>'2026 Spring Order Form V20'!$W$23</f>
        <v>0</v>
      </c>
      <c r="T882" s="414">
        <f>'2026 Spring Order Form V20'!$W$23</f>
        <v>0</v>
      </c>
      <c r="U882" s="122">
        <f>'2026 Spring Order Form V20'!$X$586</f>
        <v>0</v>
      </c>
      <c r="X882" s="496"/>
      <c r="Y882" s="122"/>
    </row>
    <row r="883" spans="1:25" x14ac:dyDescent="0.15">
      <c r="A883" s="122">
        <v>882</v>
      </c>
      <c r="C883" s="415">
        <f>'2026 Spring Order Form V20'!$F$18</f>
        <v>0</v>
      </c>
      <c r="D883" s="520" t="s">
        <v>711</v>
      </c>
      <c r="E883" s="533">
        <v>4519165</v>
      </c>
      <c r="F883" s="141">
        <v>418</v>
      </c>
      <c r="G883" s="414">
        <f>'2026 Spring Order Form V20'!$N$23</f>
        <v>0</v>
      </c>
      <c r="H883" s="414">
        <f>'2026 Spring Order Form V20'!$N$23</f>
        <v>0</v>
      </c>
      <c r="I883" s="122">
        <f>'2026 Spring Order Form V20'!$N$587</f>
        <v>0</v>
      </c>
      <c r="K883" s="414">
        <f>'2026 Spring Order Form V20'!$Q$23</f>
        <v>0</v>
      </c>
      <c r="L883" s="414">
        <f>'2026 Spring Order Form V20'!$Q$23</f>
        <v>0</v>
      </c>
      <c r="M883" s="122">
        <f>'2026 Spring Order Form V20'!$Q$587</f>
        <v>0</v>
      </c>
      <c r="O883" s="414">
        <f>'2026 Spring Order Form V20'!$T$23</f>
        <v>0</v>
      </c>
      <c r="P883" s="414">
        <f>'2026 Spring Order Form V20'!$T$23</f>
        <v>0</v>
      </c>
      <c r="Q883" s="122">
        <f>'2026 Spring Order Form V20'!$T$587</f>
        <v>0</v>
      </c>
      <c r="S883" s="414">
        <f>'2026 Spring Order Form V20'!$W$23</f>
        <v>0</v>
      </c>
      <c r="T883" s="414">
        <f>'2026 Spring Order Form V20'!$W$23</f>
        <v>0</v>
      </c>
      <c r="U883" s="122">
        <f>'2026 Spring Order Form V20'!$W$587</f>
        <v>0</v>
      </c>
      <c r="W883" s="491">
        <f>'2026 Spring Order Form V20'!$K$587</f>
        <v>0</v>
      </c>
      <c r="X883" s="496"/>
      <c r="Y883" s="122">
        <f>'2026 Spring Order Form V20'!$BS$587</f>
        <v>85</v>
      </c>
    </row>
    <row r="884" spans="1:25" x14ac:dyDescent="0.15">
      <c r="A884" s="122">
        <v>883</v>
      </c>
      <c r="C884" s="415">
        <f>'2026 Spring Order Form V20'!$F$18</f>
        <v>0</v>
      </c>
      <c r="D884" s="520" t="s">
        <v>711</v>
      </c>
      <c r="E884" s="534" t="s">
        <v>2449</v>
      </c>
      <c r="F884" s="141">
        <v>1970</v>
      </c>
      <c r="G884" s="414">
        <f>'2026 Spring Order Form V20'!$N$23</f>
        <v>0</v>
      </c>
      <c r="H884" s="414">
        <f>'2026 Spring Order Form V20'!$N$23</f>
        <v>0</v>
      </c>
      <c r="I884" s="122">
        <f>'2026 Spring Order Form V20'!$O$587</f>
        <v>0</v>
      </c>
      <c r="K884" s="414">
        <f>'2026 Spring Order Form V20'!$Q$23</f>
        <v>0</v>
      </c>
      <c r="L884" s="414">
        <f>'2026 Spring Order Form V20'!$Q$23</f>
        <v>0</v>
      </c>
      <c r="M884" s="122">
        <f>'2026 Spring Order Form V20'!$R$587</f>
        <v>0</v>
      </c>
      <c r="O884" s="414">
        <f>'2026 Spring Order Form V20'!$T$23</f>
        <v>0</v>
      </c>
      <c r="P884" s="414">
        <f>'2026 Spring Order Form V20'!$T$23</f>
        <v>0</v>
      </c>
      <c r="Q884" s="122">
        <f>'2026 Spring Order Form V20'!$U$587</f>
        <v>0</v>
      </c>
      <c r="S884" s="414">
        <f>'2026 Spring Order Form V20'!$W$23</f>
        <v>0</v>
      </c>
      <c r="T884" s="414">
        <f>'2026 Spring Order Form V20'!$W$23</f>
        <v>0</v>
      </c>
      <c r="U884" s="122">
        <f>'2026 Spring Order Form V20'!$X$587</f>
        <v>0</v>
      </c>
      <c r="X884" s="496"/>
      <c r="Y884" s="122"/>
    </row>
    <row r="885" spans="1:25" x14ac:dyDescent="0.15">
      <c r="A885" s="122">
        <v>884</v>
      </c>
      <c r="C885" s="415">
        <f>'2026 Spring Order Form V20'!$F$18</f>
        <v>0</v>
      </c>
      <c r="D885" s="528" t="s">
        <v>712</v>
      </c>
      <c r="E885" s="533">
        <v>4919168</v>
      </c>
      <c r="F885" s="141">
        <v>4551</v>
      </c>
      <c r="G885" s="414">
        <f>'2026 Spring Order Form V20'!$N$23</f>
        <v>0</v>
      </c>
      <c r="H885" s="414">
        <f>'2026 Spring Order Form V20'!$N$23</f>
        <v>0</v>
      </c>
      <c r="I885" s="122">
        <f>'2026 Spring Order Form V20'!$N$588</f>
        <v>0</v>
      </c>
      <c r="K885" s="414">
        <f>'2026 Spring Order Form V20'!$Q$23</f>
        <v>0</v>
      </c>
      <c r="L885" s="414">
        <f>'2026 Spring Order Form V20'!$Q$23</f>
        <v>0</v>
      </c>
      <c r="M885" s="122">
        <f>'2026 Spring Order Form V20'!$Q$588</f>
        <v>0</v>
      </c>
      <c r="O885" s="414">
        <f>'2026 Spring Order Form V20'!$T$23</f>
        <v>0</v>
      </c>
      <c r="P885" s="414">
        <f>'2026 Spring Order Form V20'!$T$23</f>
        <v>0</v>
      </c>
      <c r="Q885" s="122">
        <f>'2026 Spring Order Form V20'!$T$588</f>
        <v>0</v>
      </c>
      <c r="S885" s="414">
        <f>'2026 Spring Order Form V20'!$W$23</f>
        <v>0</v>
      </c>
      <c r="T885" s="414">
        <f>'2026 Spring Order Form V20'!$W$23</f>
        <v>0</v>
      </c>
      <c r="U885" s="122">
        <f>'2026 Spring Order Form V20'!$W$588</f>
        <v>0</v>
      </c>
      <c r="W885" s="491">
        <f>'2026 Spring Order Form V20'!$K$588</f>
        <v>0</v>
      </c>
      <c r="X885" s="496"/>
      <c r="Y885" s="122" t="str">
        <f>'2026 Spring Order Form V20'!$BS$588</f>
        <v>S/O</v>
      </c>
    </row>
    <row r="886" spans="1:25" x14ac:dyDescent="0.15">
      <c r="A886" s="122">
        <v>885</v>
      </c>
      <c r="C886" s="415">
        <f>'2026 Spring Order Form V20'!$F$18</f>
        <v>0</v>
      </c>
      <c r="D886" s="528" t="s">
        <v>712</v>
      </c>
      <c r="E886" s="534" t="s">
        <v>2450</v>
      </c>
      <c r="F886" s="141">
        <v>1972</v>
      </c>
      <c r="G886" s="414">
        <f>'2026 Spring Order Form V20'!$N$23</f>
        <v>0</v>
      </c>
      <c r="H886" s="414">
        <f>'2026 Spring Order Form V20'!$N$23</f>
        <v>0</v>
      </c>
      <c r="I886" s="122">
        <f>'2026 Spring Order Form V20'!$O$588</f>
        <v>0</v>
      </c>
      <c r="K886" s="414">
        <f>'2026 Spring Order Form V20'!$Q$23</f>
        <v>0</v>
      </c>
      <c r="L886" s="414">
        <f>'2026 Spring Order Form V20'!$Q$23</f>
        <v>0</v>
      </c>
      <c r="M886" s="122">
        <f>'2026 Spring Order Form V20'!$R$588</f>
        <v>0</v>
      </c>
      <c r="O886" s="414">
        <f>'2026 Spring Order Form V20'!$T$23</f>
        <v>0</v>
      </c>
      <c r="P886" s="414">
        <f>'2026 Spring Order Form V20'!$T$23</f>
        <v>0</v>
      </c>
      <c r="Q886" s="122">
        <f>'2026 Spring Order Form V20'!$U$588</f>
        <v>0</v>
      </c>
      <c r="S886" s="414">
        <f>'2026 Spring Order Form V20'!$W$23</f>
        <v>0</v>
      </c>
      <c r="T886" s="414">
        <f>'2026 Spring Order Form V20'!$W$23</f>
        <v>0</v>
      </c>
      <c r="U886" s="122">
        <f>'2026 Spring Order Form V20'!$X$588</f>
        <v>0</v>
      </c>
      <c r="X886" s="496"/>
      <c r="Y886" s="122"/>
    </row>
    <row r="887" spans="1:25" x14ac:dyDescent="0.15">
      <c r="A887" s="122">
        <v>886</v>
      </c>
      <c r="C887" s="415">
        <f>'2026 Spring Order Form V20'!$F$18</f>
        <v>0</v>
      </c>
      <c r="D887" s="528" t="s">
        <v>713</v>
      </c>
      <c r="E887" s="533">
        <v>4119167</v>
      </c>
      <c r="F887" s="141">
        <v>682</v>
      </c>
      <c r="G887" s="414">
        <f>'2026 Spring Order Form V20'!$N$23</f>
        <v>0</v>
      </c>
      <c r="H887" s="414">
        <f>'2026 Spring Order Form V20'!$N$23</f>
        <v>0</v>
      </c>
      <c r="I887" s="122">
        <f>'2026 Spring Order Form V20'!$N$589</f>
        <v>0</v>
      </c>
      <c r="K887" s="414">
        <f>'2026 Spring Order Form V20'!$Q$23</f>
        <v>0</v>
      </c>
      <c r="L887" s="414">
        <f>'2026 Spring Order Form V20'!$Q$23</f>
        <v>0</v>
      </c>
      <c r="M887" s="122">
        <f>'2026 Spring Order Form V20'!$Q$589</f>
        <v>0</v>
      </c>
      <c r="O887" s="414">
        <f>'2026 Spring Order Form V20'!$T$23</f>
        <v>0</v>
      </c>
      <c r="P887" s="414">
        <f>'2026 Spring Order Form V20'!$T$23</f>
        <v>0</v>
      </c>
      <c r="Q887" s="122">
        <f>'2026 Spring Order Form V20'!$T$589</f>
        <v>0</v>
      </c>
      <c r="S887" s="414">
        <f>'2026 Spring Order Form V20'!$W$23</f>
        <v>0</v>
      </c>
      <c r="T887" s="414">
        <f>'2026 Spring Order Form V20'!$W$23</f>
        <v>0</v>
      </c>
      <c r="U887" s="122">
        <f>'2026 Spring Order Form V20'!$W$589</f>
        <v>0</v>
      </c>
      <c r="W887" s="491">
        <f>'2026 Spring Order Form V20'!$K$589</f>
        <v>0</v>
      </c>
      <c r="X887" s="496"/>
      <c r="Y887" s="122" t="str">
        <f>'2026 Spring Order Form V20'!$BS$589</f>
        <v>S/O</v>
      </c>
    </row>
    <row r="888" spans="1:25" x14ac:dyDescent="0.15">
      <c r="A888" s="122">
        <v>887</v>
      </c>
      <c r="C888" s="415">
        <f>'2026 Spring Order Form V20'!$F$18</f>
        <v>0</v>
      </c>
      <c r="D888" s="528" t="s">
        <v>713</v>
      </c>
      <c r="E888" s="534" t="s">
        <v>2451</v>
      </c>
      <c r="F888" s="141">
        <v>1973</v>
      </c>
      <c r="G888" s="414">
        <f>'2026 Spring Order Form V20'!$N$23</f>
        <v>0</v>
      </c>
      <c r="H888" s="414">
        <f>'2026 Spring Order Form V20'!$N$23</f>
        <v>0</v>
      </c>
      <c r="I888" s="122">
        <f>'2026 Spring Order Form V20'!$O$589</f>
        <v>0</v>
      </c>
      <c r="K888" s="414">
        <f>'2026 Spring Order Form V20'!$Q$23</f>
        <v>0</v>
      </c>
      <c r="L888" s="414">
        <f>'2026 Spring Order Form V20'!$Q$23</f>
        <v>0</v>
      </c>
      <c r="M888" s="122">
        <f>'2026 Spring Order Form V20'!$R$589</f>
        <v>0</v>
      </c>
      <c r="O888" s="414">
        <f>'2026 Spring Order Form V20'!$T$23</f>
        <v>0</v>
      </c>
      <c r="P888" s="414">
        <f>'2026 Spring Order Form V20'!$T$23</f>
        <v>0</v>
      </c>
      <c r="Q888" s="122">
        <f>'2026 Spring Order Form V20'!$U$589</f>
        <v>0</v>
      </c>
      <c r="S888" s="414">
        <f>'2026 Spring Order Form V20'!$W$23</f>
        <v>0</v>
      </c>
      <c r="T888" s="414">
        <f>'2026 Spring Order Form V20'!$W$23</f>
        <v>0</v>
      </c>
      <c r="U888" s="122">
        <f>'2026 Spring Order Form V20'!$X$589</f>
        <v>0</v>
      </c>
      <c r="X888" s="496"/>
      <c r="Y888" s="122"/>
    </row>
    <row r="889" spans="1:25" x14ac:dyDescent="0.15">
      <c r="A889" s="122">
        <v>888</v>
      </c>
      <c r="C889" s="415">
        <f>'2026 Spring Order Form V20'!$F$18</f>
        <v>0</v>
      </c>
      <c r="D889" s="520" t="s">
        <v>714</v>
      </c>
      <c r="E889" s="538">
        <v>4593305</v>
      </c>
      <c r="F889" s="141">
        <v>26964</v>
      </c>
      <c r="G889" s="414">
        <f>'2026 Spring Order Form V20'!$N$23</f>
        <v>0</v>
      </c>
      <c r="H889" s="414">
        <f>'2026 Spring Order Form V20'!$N$23</f>
        <v>0</v>
      </c>
      <c r="I889" s="122">
        <f>'2026 Spring Order Form V20'!$N$590</f>
        <v>0</v>
      </c>
      <c r="K889" s="414">
        <f>'2026 Spring Order Form V20'!$Q$23</f>
        <v>0</v>
      </c>
      <c r="L889" s="414">
        <f>'2026 Spring Order Form V20'!$Q$23</f>
        <v>0</v>
      </c>
      <c r="M889" s="122">
        <f>'2026 Spring Order Form V20'!$Q$590</f>
        <v>0</v>
      </c>
      <c r="O889" s="414">
        <f>'2026 Spring Order Form V20'!$T$23</f>
        <v>0</v>
      </c>
      <c r="P889" s="414">
        <f>'2026 Spring Order Form V20'!$T$23</f>
        <v>0</v>
      </c>
      <c r="Q889" s="122">
        <f>'2026 Spring Order Form V20'!$T$590</f>
        <v>0</v>
      </c>
      <c r="S889" s="414">
        <f>'2026 Spring Order Form V20'!$W$23</f>
        <v>0</v>
      </c>
      <c r="T889" s="414">
        <f>'2026 Spring Order Form V20'!$W$23</f>
        <v>0</v>
      </c>
      <c r="U889" s="122">
        <f>'2026 Spring Order Form V20'!$W$590</f>
        <v>0</v>
      </c>
      <c r="W889" s="491">
        <f>'2026 Spring Order Form V20'!$K$590</f>
        <v>0</v>
      </c>
      <c r="X889" s="496"/>
      <c r="Y889" s="122">
        <f>'2026 Spring Order Form V20'!$BS$590</f>
        <v>115</v>
      </c>
    </row>
    <row r="890" spans="1:25" x14ac:dyDescent="0.15">
      <c r="A890" s="122">
        <v>889</v>
      </c>
      <c r="C890" s="415">
        <f>'2026 Spring Order Form V20'!$F$18</f>
        <v>0</v>
      </c>
      <c r="D890" s="520" t="s">
        <v>714</v>
      </c>
      <c r="E890" s="534" t="s">
        <v>2452</v>
      </c>
      <c r="F890" s="141">
        <v>27246</v>
      </c>
      <c r="G890" s="414">
        <f>'2026 Spring Order Form V20'!$N$23</f>
        <v>0</v>
      </c>
      <c r="H890" s="414">
        <f>'2026 Spring Order Form V20'!$N$23</f>
        <v>0</v>
      </c>
      <c r="I890" s="122">
        <f>'2026 Spring Order Form V20'!$O$590</f>
        <v>0</v>
      </c>
      <c r="K890" s="414">
        <f>'2026 Spring Order Form V20'!$Q$23</f>
        <v>0</v>
      </c>
      <c r="L890" s="414">
        <f>'2026 Spring Order Form V20'!$Q$23</f>
        <v>0</v>
      </c>
      <c r="M890" s="122">
        <f>'2026 Spring Order Form V20'!$R$590</f>
        <v>0</v>
      </c>
      <c r="O890" s="414">
        <f>'2026 Spring Order Form V20'!$T$23</f>
        <v>0</v>
      </c>
      <c r="P890" s="414">
        <f>'2026 Spring Order Form V20'!$T$23</f>
        <v>0</v>
      </c>
      <c r="Q890" s="122">
        <f>'2026 Spring Order Form V20'!$U$590</f>
        <v>0</v>
      </c>
      <c r="S890" s="414">
        <f>'2026 Spring Order Form V20'!$W$23</f>
        <v>0</v>
      </c>
      <c r="T890" s="414">
        <f>'2026 Spring Order Form V20'!$W$23</f>
        <v>0</v>
      </c>
      <c r="U890" s="122">
        <f>'2026 Spring Order Form V20'!$X$590</f>
        <v>0</v>
      </c>
      <c r="X890" s="496"/>
      <c r="Y890" s="122"/>
    </row>
    <row r="891" spans="1:25" x14ac:dyDescent="0.15">
      <c r="A891" s="122">
        <v>890</v>
      </c>
      <c r="C891" s="415">
        <f>'2026 Spring Order Form V20'!$F$18</f>
        <v>0</v>
      </c>
      <c r="D891" s="520" t="s">
        <v>714</v>
      </c>
      <c r="E891" s="538">
        <v>4993308</v>
      </c>
      <c r="F891" s="141">
        <v>28798</v>
      </c>
      <c r="G891" s="414">
        <f>'2026 Spring Order Form V20'!$N$23</f>
        <v>0</v>
      </c>
      <c r="H891" s="414">
        <f>'2026 Spring Order Form V20'!$N$23</f>
        <v>0</v>
      </c>
      <c r="I891" s="122">
        <f>'2026 Spring Order Form V20'!$N$591</f>
        <v>0</v>
      </c>
      <c r="K891" s="414">
        <f>'2026 Spring Order Form V20'!$Q$23</f>
        <v>0</v>
      </c>
      <c r="L891" s="414">
        <f>'2026 Spring Order Form V20'!$Q$23</f>
        <v>0</v>
      </c>
      <c r="M891" s="122">
        <f>'2026 Spring Order Form V20'!$Q$591</f>
        <v>0</v>
      </c>
      <c r="O891" s="414">
        <f>'2026 Spring Order Form V20'!$T$23</f>
        <v>0</v>
      </c>
      <c r="P891" s="414">
        <f>'2026 Spring Order Form V20'!$T$23</f>
        <v>0</v>
      </c>
      <c r="Q891" s="122">
        <f>'2026 Spring Order Form V20'!$T$591</f>
        <v>0</v>
      </c>
      <c r="S891" s="414">
        <f>'2026 Spring Order Form V20'!$W$23</f>
        <v>0</v>
      </c>
      <c r="T891" s="414">
        <f>'2026 Spring Order Form V20'!$W$23</f>
        <v>0</v>
      </c>
      <c r="U891" s="122">
        <f>'2026 Spring Order Form V20'!$W$591</f>
        <v>0</v>
      </c>
      <c r="W891" s="491">
        <f>'2026 Spring Order Form V20'!$K$591</f>
        <v>0</v>
      </c>
      <c r="X891" s="496"/>
      <c r="Y891" s="122" t="str">
        <f>'2026 Spring Order Form V20'!$BS$591</f>
        <v>S/O</v>
      </c>
    </row>
    <row r="892" spans="1:25" x14ac:dyDescent="0.15">
      <c r="A892" s="122">
        <v>891</v>
      </c>
      <c r="C892" s="415">
        <f>'2026 Spring Order Form V20'!$F$18</f>
        <v>0</v>
      </c>
      <c r="D892" s="520" t="s">
        <v>714</v>
      </c>
      <c r="E892" s="534" t="s">
        <v>2453</v>
      </c>
      <c r="F892" s="141">
        <v>28858</v>
      </c>
      <c r="G892" s="414">
        <f>'2026 Spring Order Form V20'!$N$23</f>
        <v>0</v>
      </c>
      <c r="H892" s="414">
        <f>'2026 Spring Order Form V20'!$N$23</f>
        <v>0</v>
      </c>
      <c r="I892" s="122">
        <f>'2026 Spring Order Form V20'!$O$591</f>
        <v>0</v>
      </c>
      <c r="K892" s="414">
        <f>'2026 Spring Order Form V20'!$Q$23</f>
        <v>0</v>
      </c>
      <c r="L892" s="414">
        <f>'2026 Spring Order Form V20'!$Q$23</f>
        <v>0</v>
      </c>
      <c r="M892" s="122">
        <f>'2026 Spring Order Form V20'!$R$591</f>
        <v>0</v>
      </c>
      <c r="O892" s="414">
        <f>'2026 Spring Order Form V20'!$T$23</f>
        <v>0</v>
      </c>
      <c r="P892" s="414">
        <f>'2026 Spring Order Form V20'!$T$23</f>
        <v>0</v>
      </c>
      <c r="Q892" s="122">
        <f>'2026 Spring Order Form V20'!$U$591</f>
        <v>0</v>
      </c>
      <c r="S892" s="414">
        <f>'2026 Spring Order Form V20'!$W$23</f>
        <v>0</v>
      </c>
      <c r="T892" s="414">
        <f>'2026 Spring Order Form V20'!$W$23</f>
        <v>0</v>
      </c>
      <c r="U892" s="122">
        <f>'2026 Spring Order Form V20'!$X$591</f>
        <v>0</v>
      </c>
      <c r="X892" s="496"/>
      <c r="Y892" s="122"/>
    </row>
    <row r="893" spans="1:25" x14ac:dyDescent="0.15">
      <c r="A893" s="122">
        <v>892</v>
      </c>
      <c r="C893" s="415">
        <f>'2026 Spring Order Form V20'!$F$18</f>
        <v>0</v>
      </c>
      <c r="D893" s="520" t="s">
        <v>715</v>
      </c>
      <c r="E893" s="533">
        <v>4519155</v>
      </c>
      <c r="F893" s="141">
        <v>308</v>
      </c>
      <c r="G893" s="414">
        <f>'2026 Spring Order Form V20'!$N$23</f>
        <v>0</v>
      </c>
      <c r="H893" s="414">
        <f>'2026 Spring Order Form V20'!$N$23</f>
        <v>0</v>
      </c>
      <c r="I893" s="122">
        <f>'2026 Spring Order Form V20'!$N$592</f>
        <v>0</v>
      </c>
      <c r="K893" s="414">
        <f>'2026 Spring Order Form V20'!$Q$23</f>
        <v>0</v>
      </c>
      <c r="L893" s="414">
        <f>'2026 Spring Order Form V20'!$Q$23</f>
        <v>0</v>
      </c>
      <c r="M893" s="122">
        <f>'2026 Spring Order Form V20'!$Q$592</f>
        <v>0</v>
      </c>
      <c r="O893" s="414">
        <f>'2026 Spring Order Form V20'!$T$23</f>
        <v>0</v>
      </c>
      <c r="P893" s="414">
        <f>'2026 Spring Order Form V20'!$T$23</f>
        <v>0</v>
      </c>
      <c r="Q893" s="122">
        <f>'2026 Spring Order Form V20'!$T$592</f>
        <v>0</v>
      </c>
      <c r="S893" s="414">
        <f>'2026 Spring Order Form V20'!$W$23</f>
        <v>0</v>
      </c>
      <c r="T893" s="414">
        <f>'2026 Spring Order Form V20'!$W$23</f>
        <v>0</v>
      </c>
      <c r="U893" s="122">
        <f>'2026 Spring Order Form V20'!$W$592</f>
        <v>0</v>
      </c>
      <c r="W893" s="491">
        <f>'2026 Spring Order Form V20'!$K$592</f>
        <v>0</v>
      </c>
      <c r="X893" s="496"/>
      <c r="Y893" s="122" t="str">
        <f>'2026 Spring Order Form V20'!$BS$592</f>
        <v>S/O</v>
      </c>
    </row>
    <row r="894" spans="1:25" x14ac:dyDescent="0.15">
      <c r="A894" s="122">
        <v>893</v>
      </c>
      <c r="C894" s="415">
        <f>'2026 Spring Order Form V20'!$F$18</f>
        <v>0</v>
      </c>
      <c r="D894" s="520" t="s">
        <v>715</v>
      </c>
      <c r="E894" s="534" t="s">
        <v>2454</v>
      </c>
      <c r="F894" s="141">
        <v>1978</v>
      </c>
      <c r="G894" s="414">
        <f>'2026 Spring Order Form V20'!$N$23</f>
        <v>0</v>
      </c>
      <c r="H894" s="414">
        <f>'2026 Spring Order Form V20'!$N$23</f>
        <v>0</v>
      </c>
      <c r="I894" s="122">
        <f>'2026 Spring Order Form V20'!$O$592</f>
        <v>0</v>
      </c>
      <c r="K894" s="414">
        <f>'2026 Spring Order Form V20'!$Q$23</f>
        <v>0</v>
      </c>
      <c r="L894" s="414">
        <f>'2026 Spring Order Form V20'!$Q$23</f>
        <v>0</v>
      </c>
      <c r="M894" s="122">
        <f>'2026 Spring Order Form V20'!$R$592</f>
        <v>0</v>
      </c>
      <c r="O894" s="414">
        <f>'2026 Spring Order Form V20'!$T$23</f>
        <v>0</v>
      </c>
      <c r="P894" s="414">
        <f>'2026 Spring Order Form V20'!$T$23</f>
        <v>0</v>
      </c>
      <c r="Q894" s="122">
        <f>'2026 Spring Order Form V20'!$U$592</f>
        <v>0</v>
      </c>
      <c r="S894" s="414">
        <f>'2026 Spring Order Form V20'!$W$23</f>
        <v>0</v>
      </c>
      <c r="T894" s="414">
        <f>'2026 Spring Order Form V20'!$W$23</f>
        <v>0</v>
      </c>
      <c r="U894" s="122">
        <f>'2026 Spring Order Form V20'!$X$592</f>
        <v>0</v>
      </c>
      <c r="X894" s="496"/>
      <c r="Y894" s="122"/>
    </row>
    <row r="895" spans="1:25" x14ac:dyDescent="0.15">
      <c r="A895" s="122">
        <v>894</v>
      </c>
      <c r="C895" s="415">
        <f>'2026 Spring Order Form V20'!$F$18</f>
        <v>0</v>
      </c>
      <c r="D895" s="520" t="s">
        <v>716</v>
      </c>
      <c r="E895" s="533">
        <v>4519255</v>
      </c>
      <c r="F895" s="141">
        <v>309</v>
      </c>
      <c r="G895" s="414">
        <f>'2026 Spring Order Form V20'!$N$23</f>
        <v>0</v>
      </c>
      <c r="H895" s="414">
        <f>'2026 Spring Order Form V20'!$N$23</f>
        <v>0</v>
      </c>
      <c r="I895" s="122">
        <f>'2026 Spring Order Form V20'!$N$593</f>
        <v>0</v>
      </c>
      <c r="K895" s="414">
        <f>'2026 Spring Order Form V20'!$Q$23</f>
        <v>0</v>
      </c>
      <c r="L895" s="414">
        <f>'2026 Spring Order Form V20'!$Q$23</f>
        <v>0</v>
      </c>
      <c r="M895" s="122">
        <f>'2026 Spring Order Form V20'!$Q$593</f>
        <v>0</v>
      </c>
      <c r="O895" s="414">
        <f>'2026 Spring Order Form V20'!$T$23</f>
        <v>0</v>
      </c>
      <c r="P895" s="414">
        <f>'2026 Spring Order Form V20'!$T$23</f>
        <v>0</v>
      </c>
      <c r="Q895" s="122">
        <f>'2026 Spring Order Form V20'!$T$593</f>
        <v>0</v>
      </c>
      <c r="S895" s="414">
        <f>'2026 Spring Order Form V20'!$W$23</f>
        <v>0</v>
      </c>
      <c r="T895" s="414">
        <f>'2026 Spring Order Form V20'!$W$23</f>
        <v>0</v>
      </c>
      <c r="U895" s="122">
        <f>'2026 Spring Order Form V20'!$W$593</f>
        <v>0</v>
      </c>
      <c r="W895" s="491">
        <f>'2026 Spring Order Form V20'!$K$593</f>
        <v>0</v>
      </c>
      <c r="X895" s="496"/>
      <c r="Y895" s="122" t="str">
        <f>'2026 Spring Order Form V20'!$BS$593</f>
        <v>S/O</v>
      </c>
    </row>
    <row r="896" spans="1:25" x14ac:dyDescent="0.15">
      <c r="A896" s="122">
        <v>895</v>
      </c>
      <c r="C896" s="415">
        <f>'2026 Spring Order Form V20'!$F$18</f>
        <v>0</v>
      </c>
      <c r="D896" s="520" t="s">
        <v>716</v>
      </c>
      <c r="E896" s="547" t="s">
        <v>2455</v>
      </c>
      <c r="F896" s="141">
        <v>1989</v>
      </c>
      <c r="G896" s="414">
        <f>'2026 Spring Order Form V20'!$N$23</f>
        <v>0</v>
      </c>
      <c r="H896" s="414">
        <f>'2026 Spring Order Form V20'!$N$23</f>
        <v>0</v>
      </c>
      <c r="I896" s="122">
        <f>'2026 Spring Order Form V20'!$O$593</f>
        <v>0</v>
      </c>
      <c r="K896" s="414">
        <f>'2026 Spring Order Form V20'!$Q$23</f>
        <v>0</v>
      </c>
      <c r="L896" s="414">
        <f>'2026 Spring Order Form V20'!$Q$23</f>
        <v>0</v>
      </c>
      <c r="M896" s="122">
        <f>'2026 Spring Order Form V20'!$R$593</f>
        <v>0</v>
      </c>
      <c r="O896" s="414">
        <f>'2026 Spring Order Form V20'!$T$23</f>
        <v>0</v>
      </c>
      <c r="P896" s="414">
        <f>'2026 Spring Order Form V20'!$T$23</f>
        <v>0</v>
      </c>
      <c r="Q896" s="122">
        <f>'2026 Spring Order Form V20'!$U$593</f>
        <v>0</v>
      </c>
      <c r="S896" s="414">
        <f>'2026 Spring Order Form V20'!$W$23</f>
        <v>0</v>
      </c>
      <c r="T896" s="414">
        <f>'2026 Spring Order Form V20'!$W$23</f>
        <v>0</v>
      </c>
      <c r="U896" s="122">
        <f>'2026 Spring Order Form V20'!$X$593</f>
        <v>0</v>
      </c>
      <c r="X896" s="496"/>
      <c r="Y896" s="122"/>
    </row>
    <row r="897" spans="1:25" x14ac:dyDescent="0.15">
      <c r="A897" s="122">
        <v>896</v>
      </c>
      <c r="C897" s="415">
        <f>'2026 Spring Order Form V20'!$F$18</f>
        <v>0</v>
      </c>
      <c r="D897" s="520" t="s">
        <v>716</v>
      </c>
      <c r="E897" s="533">
        <v>4919258</v>
      </c>
      <c r="F897" s="141">
        <v>25223</v>
      </c>
      <c r="G897" s="414">
        <f>'2026 Spring Order Form V20'!$N$23</f>
        <v>0</v>
      </c>
      <c r="H897" s="414">
        <f>'2026 Spring Order Form V20'!$N$23</f>
        <v>0</v>
      </c>
      <c r="I897" s="122">
        <f>'2026 Spring Order Form V20'!$N$594</f>
        <v>0</v>
      </c>
      <c r="K897" s="414">
        <f>'2026 Spring Order Form V20'!$Q$23</f>
        <v>0</v>
      </c>
      <c r="L897" s="414">
        <f>'2026 Spring Order Form V20'!$Q$23</f>
        <v>0</v>
      </c>
      <c r="M897" s="122">
        <f>'2026 Spring Order Form V20'!$Q$594</f>
        <v>0</v>
      </c>
      <c r="O897" s="414">
        <f>'2026 Spring Order Form V20'!$T$23</f>
        <v>0</v>
      </c>
      <c r="P897" s="414">
        <f>'2026 Spring Order Form V20'!$T$23</f>
        <v>0</v>
      </c>
      <c r="Q897" s="122">
        <f>'2026 Spring Order Form V20'!$T$594</f>
        <v>0</v>
      </c>
      <c r="S897" s="414">
        <f>'2026 Spring Order Form V20'!$W$23</f>
        <v>0</v>
      </c>
      <c r="T897" s="414">
        <f>'2026 Spring Order Form V20'!$W$23</f>
        <v>0</v>
      </c>
      <c r="U897" s="122">
        <f>'2026 Spring Order Form V20'!$W$594</f>
        <v>0</v>
      </c>
      <c r="W897" s="491">
        <f>'2026 Spring Order Form V20'!$K$594</f>
        <v>0</v>
      </c>
      <c r="X897" s="496"/>
      <c r="Y897" s="122">
        <f>'2026 Spring Order Form V20'!$BS$594</f>
        <v>1</v>
      </c>
    </row>
    <row r="898" spans="1:25" x14ac:dyDescent="0.15">
      <c r="A898" s="122">
        <v>897</v>
      </c>
      <c r="C898" s="415">
        <f>'2026 Spring Order Form V20'!$F$18</f>
        <v>0</v>
      </c>
      <c r="D898" s="520" t="s">
        <v>716</v>
      </c>
      <c r="E898" s="534" t="s">
        <v>2456</v>
      </c>
      <c r="F898" s="141">
        <v>25224</v>
      </c>
      <c r="G898" s="414">
        <f>'2026 Spring Order Form V20'!$N$23</f>
        <v>0</v>
      </c>
      <c r="H898" s="414">
        <f>'2026 Spring Order Form V20'!$N$23</f>
        <v>0</v>
      </c>
      <c r="I898" s="122">
        <f>'2026 Spring Order Form V20'!$O$594</f>
        <v>0</v>
      </c>
      <c r="K898" s="414">
        <f>'2026 Spring Order Form V20'!$Q$23</f>
        <v>0</v>
      </c>
      <c r="L898" s="414">
        <f>'2026 Spring Order Form V20'!$Q$23</f>
        <v>0</v>
      </c>
      <c r="M898" s="122">
        <f>'2026 Spring Order Form V20'!$R$594</f>
        <v>0</v>
      </c>
      <c r="O898" s="414">
        <f>'2026 Spring Order Form V20'!$T$23</f>
        <v>0</v>
      </c>
      <c r="P898" s="414">
        <f>'2026 Spring Order Form V20'!$T$23</f>
        <v>0</v>
      </c>
      <c r="Q898" s="122">
        <f>'2026 Spring Order Form V20'!$U$594</f>
        <v>0</v>
      </c>
      <c r="S898" s="414">
        <f>'2026 Spring Order Form V20'!$W$23</f>
        <v>0</v>
      </c>
      <c r="T898" s="414">
        <f>'2026 Spring Order Form V20'!$W$23</f>
        <v>0</v>
      </c>
      <c r="U898" s="122">
        <f>'2026 Spring Order Form V20'!$X$594</f>
        <v>0</v>
      </c>
      <c r="X898" s="496"/>
      <c r="Y898" s="122"/>
    </row>
    <row r="899" spans="1:25" x14ac:dyDescent="0.15">
      <c r="A899" s="122">
        <v>898</v>
      </c>
      <c r="C899" s="415">
        <f>'2026 Spring Order Form V20'!$F$18</f>
        <v>0</v>
      </c>
      <c r="D899" s="520" t="s">
        <v>718</v>
      </c>
      <c r="E899" s="533">
        <v>4518725</v>
      </c>
      <c r="F899" s="141">
        <v>28476</v>
      </c>
      <c r="G899" s="414">
        <f>'2026 Spring Order Form V20'!$N$23</f>
        <v>0</v>
      </c>
      <c r="H899" s="414">
        <f>'2026 Spring Order Form V20'!$N$23</f>
        <v>0</v>
      </c>
      <c r="I899" s="122">
        <f>'2026 Spring Order Form V20'!$N$596</f>
        <v>0</v>
      </c>
      <c r="K899" s="414">
        <f>'2026 Spring Order Form V20'!$Q$23</f>
        <v>0</v>
      </c>
      <c r="L899" s="414">
        <f>'2026 Spring Order Form V20'!$Q$23</f>
        <v>0</v>
      </c>
      <c r="M899" s="122">
        <f>'2026 Spring Order Form V20'!$Q$596</f>
        <v>0</v>
      </c>
      <c r="O899" s="414">
        <f>'2026 Spring Order Form V20'!$T$23</f>
        <v>0</v>
      </c>
      <c r="P899" s="414">
        <f>'2026 Spring Order Form V20'!$T$23</f>
        <v>0</v>
      </c>
      <c r="Q899" s="122">
        <f>'2026 Spring Order Form V20'!$T$596</f>
        <v>0</v>
      </c>
      <c r="S899" s="414">
        <f>'2026 Spring Order Form V20'!$W$23</f>
        <v>0</v>
      </c>
      <c r="T899" s="414">
        <f>'2026 Spring Order Form V20'!$W$23</f>
        <v>0</v>
      </c>
      <c r="U899" s="122">
        <f>'2026 Spring Order Form V20'!$W$596</f>
        <v>0</v>
      </c>
      <c r="W899" s="491">
        <f>'2026 Spring Order Form V20'!$K$596</f>
        <v>0</v>
      </c>
      <c r="X899" s="496"/>
      <c r="Y899" s="122" t="str">
        <f>'2026 Spring Order Form V20'!$BS$596</f>
        <v>S/O</v>
      </c>
    </row>
    <row r="900" spans="1:25" x14ac:dyDescent="0.15">
      <c r="A900" s="122">
        <v>899</v>
      </c>
      <c r="C900" s="415">
        <f>'2026 Spring Order Form V20'!$F$18</f>
        <v>0</v>
      </c>
      <c r="D900" s="520" t="s">
        <v>718</v>
      </c>
      <c r="E900" s="534" t="s">
        <v>2457</v>
      </c>
      <c r="F900" s="141">
        <v>28694</v>
      </c>
      <c r="G900" s="414">
        <f>'2026 Spring Order Form V20'!$N$23</f>
        <v>0</v>
      </c>
      <c r="H900" s="414">
        <f>'2026 Spring Order Form V20'!$N$23</f>
        <v>0</v>
      </c>
      <c r="I900" s="122">
        <f>'2026 Spring Order Form V20'!$O$596</f>
        <v>0</v>
      </c>
      <c r="K900" s="414">
        <f>'2026 Spring Order Form V20'!$Q$23</f>
        <v>0</v>
      </c>
      <c r="L900" s="414">
        <f>'2026 Spring Order Form V20'!$Q$23</f>
        <v>0</v>
      </c>
      <c r="M900" s="122">
        <f>'2026 Spring Order Form V20'!$R$596</f>
        <v>0</v>
      </c>
      <c r="O900" s="414">
        <f>'2026 Spring Order Form V20'!$T$23</f>
        <v>0</v>
      </c>
      <c r="P900" s="414">
        <f>'2026 Spring Order Form V20'!$T$23</f>
        <v>0</v>
      </c>
      <c r="Q900" s="122">
        <f>'2026 Spring Order Form V20'!$U$596</f>
        <v>0</v>
      </c>
      <c r="S900" s="414">
        <f>'2026 Spring Order Form V20'!$W$23</f>
        <v>0</v>
      </c>
      <c r="T900" s="414">
        <f>'2026 Spring Order Form V20'!$W$23</f>
        <v>0</v>
      </c>
      <c r="U900" s="122">
        <f>'2026 Spring Order Form V20'!$X$596</f>
        <v>0</v>
      </c>
      <c r="X900" s="496"/>
      <c r="Y900" s="122"/>
    </row>
    <row r="901" spans="1:25" x14ac:dyDescent="0.15">
      <c r="A901" s="122">
        <v>900</v>
      </c>
      <c r="C901" s="415">
        <f>'2026 Spring Order Form V20'!$F$18</f>
        <v>0</v>
      </c>
      <c r="D901" s="520" t="s">
        <v>718</v>
      </c>
      <c r="E901" s="533">
        <v>4918728</v>
      </c>
      <c r="F901" s="141">
        <v>28462</v>
      </c>
      <c r="G901" s="414">
        <f>'2026 Spring Order Form V20'!$N$23</f>
        <v>0</v>
      </c>
      <c r="H901" s="414">
        <f>'2026 Spring Order Form V20'!$N$23</f>
        <v>0</v>
      </c>
      <c r="I901" s="122">
        <f>'2026 Spring Order Form V20'!$N$597</f>
        <v>0</v>
      </c>
      <c r="K901" s="414">
        <f>'2026 Spring Order Form V20'!$Q$23</f>
        <v>0</v>
      </c>
      <c r="L901" s="414">
        <f>'2026 Spring Order Form V20'!$Q$23</f>
        <v>0</v>
      </c>
      <c r="M901" s="122">
        <f>'2026 Spring Order Form V20'!$Q$597</f>
        <v>0</v>
      </c>
      <c r="O901" s="414">
        <f>'2026 Spring Order Form V20'!$T$23</f>
        <v>0</v>
      </c>
      <c r="P901" s="414">
        <f>'2026 Spring Order Form V20'!$T$23</f>
        <v>0</v>
      </c>
      <c r="Q901" s="122">
        <f>'2026 Spring Order Form V20'!$T$597</f>
        <v>0</v>
      </c>
      <c r="S901" s="414">
        <f>'2026 Spring Order Form V20'!$W$23</f>
        <v>0</v>
      </c>
      <c r="T901" s="414">
        <f>'2026 Spring Order Form V20'!$W$23</f>
        <v>0</v>
      </c>
      <c r="U901" s="122">
        <f>'2026 Spring Order Form V20'!$W$597</f>
        <v>0</v>
      </c>
      <c r="W901" s="491">
        <f>'2026 Spring Order Form V20'!$K$597</f>
        <v>0</v>
      </c>
      <c r="X901" s="496"/>
      <c r="Y901" s="122">
        <f>'2026 Spring Order Form V20'!$BS$597</f>
        <v>8</v>
      </c>
    </row>
    <row r="902" spans="1:25" x14ac:dyDescent="0.15">
      <c r="A902" s="122">
        <v>901</v>
      </c>
      <c r="C902" s="415">
        <f>'2026 Spring Order Form V20'!$F$18</f>
        <v>0</v>
      </c>
      <c r="D902" s="520" t="s">
        <v>718</v>
      </c>
      <c r="E902" s="534" t="s">
        <v>2458</v>
      </c>
      <c r="F902" s="141">
        <v>28695</v>
      </c>
      <c r="G902" s="414">
        <f>'2026 Spring Order Form V20'!$N$23</f>
        <v>0</v>
      </c>
      <c r="H902" s="414">
        <f>'2026 Spring Order Form V20'!$N$23</f>
        <v>0</v>
      </c>
      <c r="I902" s="122">
        <f>'2026 Spring Order Form V20'!$O$597</f>
        <v>0</v>
      </c>
      <c r="K902" s="414">
        <f>'2026 Spring Order Form V20'!$Q$23</f>
        <v>0</v>
      </c>
      <c r="L902" s="414">
        <f>'2026 Spring Order Form V20'!$Q$23</f>
        <v>0</v>
      </c>
      <c r="M902" s="122">
        <f>'2026 Spring Order Form V20'!$R$597</f>
        <v>0</v>
      </c>
      <c r="O902" s="414">
        <f>'2026 Spring Order Form V20'!$T$23</f>
        <v>0</v>
      </c>
      <c r="P902" s="414">
        <f>'2026 Spring Order Form V20'!$T$23</f>
        <v>0</v>
      </c>
      <c r="Q902" s="122">
        <f>'2026 Spring Order Form V20'!$U$597</f>
        <v>0</v>
      </c>
      <c r="S902" s="414">
        <f>'2026 Spring Order Form V20'!$W$23</f>
        <v>0</v>
      </c>
      <c r="T902" s="414">
        <f>'2026 Spring Order Form V20'!$W$23</f>
        <v>0</v>
      </c>
      <c r="U902" s="122">
        <f>'2026 Spring Order Form V20'!$X$597</f>
        <v>0</v>
      </c>
      <c r="X902" s="496"/>
      <c r="Y902" s="122"/>
    </row>
    <row r="903" spans="1:25" x14ac:dyDescent="0.15">
      <c r="A903" s="122">
        <v>902</v>
      </c>
      <c r="C903" s="415">
        <f>'2026 Spring Order Form V20'!$F$18</f>
        <v>0</v>
      </c>
      <c r="D903" s="520" t="s">
        <v>720</v>
      </c>
      <c r="E903" s="533">
        <v>4518765</v>
      </c>
      <c r="F903" s="141">
        <v>20255</v>
      </c>
      <c r="G903" s="414">
        <f>'2026 Spring Order Form V20'!$N$23</f>
        <v>0</v>
      </c>
      <c r="H903" s="414">
        <f>'2026 Spring Order Form V20'!$N$23</f>
        <v>0</v>
      </c>
      <c r="I903" s="122">
        <f>'2026 Spring Order Form V20'!$N$598</f>
        <v>0</v>
      </c>
      <c r="K903" s="414">
        <f>'2026 Spring Order Form V20'!$Q$23</f>
        <v>0</v>
      </c>
      <c r="L903" s="414">
        <f>'2026 Spring Order Form V20'!$Q$23</f>
        <v>0</v>
      </c>
      <c r="M903" s="122">
        <f>'2026 Spring Order Form V20'!$Q$598</f>
        <v>0</v>
      </c>
      <c r="O903" s="414">
        <f>'2026 Spring Order Form V20'!$T$23</f>
        <v>0</v>
      </c>
      <c r="P903" s="414">
        <f>'2026 Spring Order Form V20'!$T$23</f>
        <v>0</v>
      </c>
      <c r="Q903" s="122">
        <f>'2026 Spring Order Form V20'!$T$598</f>
        <v>0</v>
      </c>
      <c r="S903" s="414">
        <f>'2026 Spring Order Form V20'!$W$23</f>
        <v>0</v>
      </c>
      <c r="T903" s="414">
        <f>'2026 Spring Order Form V20'!$W$23</f>
        <v>0</v>
      </c>
      <c r="U903" s="122">
        <f>'2026 Spring Order Form V20'!$W$598</f>
        <v>0</v>
      </c>
      <c r="W903" s="491">
        <f>'2026 Spring Order Form V20'!$K$598</f>
        <v>0</v>
      </c>
      <c r="X903" s="496"/>
      <c r="Y903" s="122" t="str">
        <f>'2026 Spring Order Form V20'!$BS$598</f>
        <v>S/O</v>
      </c>
    </row>
    <row r="904" spans="1:25" x14ac:dyDescent="0.15">
      <c r="A904" s="122">
        <v>903</v>
      </c>
      <c r="C904" s="415">
        <f>'2026 Spring Order Form V20'!$F$18</f>
        <v>0</v>
      </c>
      <c r="D904" s="520" t="s">
        <v>720</v>
      </c>
      <c r="E904" s="534" t="s">
        <v>2459</v>
      </c>
      <c r="F904" s="141">
        <v>20254</v>
      </c>
      <c r="G904" s="414">
        <f>'2026 Spring Order Form V20'!$N$23</f>
        <v>0</v>
      </c>
      <c r="H904" s="414">
        <f>'2026 Spring Order Form V20'!$N$23</f>
        <v>0</v>
      </c>
      <c r="I904" s="122">
        <f>'2026 Spring Order Form V20'!$O$598</f>
        <v>0</v>
      </c>
      <c r="K904" s="414">
        <f>'2026 Spring Order Form V20'!$Q$23</f>
        <v>0</v>
      </c>
      <c r="L904" s="414">
        <f>'2026 Spring Order Form V20'!$Q$23</f>
        <v>0</v>
      </c>
      <c r="M904" s="122">
        <f>'2026 Spring Order Form V20'!$R$598</f>
        <v>0</v>
      </c>
      <c r="O904" s="414">
        <f>'2026 Spring Order Form V20'!$T$23</f>
        <v>0</v>
      </c>
      <c r="P904" s="414">
        <f>'2026 Spring Order Form V20'!$T$23</f>
        <v>0</v>
      </c>
      <c r="Q904" s="122">
        <f>'2026 Spring Order Form V20'!$U$598</f>
        <v>0</v>
      </c>
      <c r="S904" s="414">
        <f>'2026 Spring Order Form V20'!$W$23</f>
        <v>0</v>
      </c>
      <c r="T904" s="414">
        <f>'2026 Spring Order Form V20'!$W$23</f>
        <v>0</v>
      </c>
      <c r="U904" s="122">
        <f>'2026 Spring Order Form V20'!$X$598</f>
        <v>0</v>
      </c>
      <c r="X904" s="496"/>
      <c r="Y904" s="122"/>
    </row>
    <row r="905" spans="1:25" x14ac:dyDescent="0.15">
      <c r="A905" s="122">
        <v>904</v>
      </c>
      <c r="C905" s="415">
        <f>'2026 Spring Order Form V20'!$F$18</f>
        <v>0</v>
      </c>
      <c r="D905" s="520" t="s">
        <v>720</v>
      </c>
      <c r="E905" s="533">
        <v>4918768</v>
      </c>
      <c r="F905" s="141">
        <v>25354</v>
      </c>
      <c r="G905" s="414">
        <f>'2026 Spring Order Form V20'!$N$23</f>
        <v>0</v>
      </c>
      <c r="H905" s="414">
        <f>'2026 Spring Order Form V20'!$N$23</f>
        <v>0</v>
      </c>
      <c r="I905" s="122">
        <f>'2026 Spring Order Form V20'!$N$599</f>
        <v>0</v>
      </c>
      <c r="K905" s="414">
        <f>'2026 Spring Order Form V20'!$Q$23</f>
        <v>0</v>
      </c>
      <c r="L905" s="414">
        <f>'2026 Spring Order Form V20'!$Q$23</f>
        <v>0</v>
      </c>
      <c r="M905" s="122">
        <f>'2026 Spring Order Form V20'!$Q$599</f>
        <v>0</v>
      </c>
      <c r="O905" s="414">
        <f>'2026 Spring Order Form V20'!$T$23</f>
        <v>0</v>
      </c>
      <c r="P905" s="414">
        <f>'2026 Spring Order Form V20'!$T$23</f>
        <v>0</v>
      </c>
      <c r="Q905" s="122">
        <f>'2026 Spring Order Form V20'!$T$599</f>
        <v>0</v>
      </c>
      <c r="S905" s="414">
        <f>'2026 Spring Order Form V20'!$W$23</f>
        <v>0</v>
      </c>
      <c r="T905" s="414">
        <f>'2026 Spring Order Form V20'!$W$23</f>
        <v>0</v>
      </c>
      <c r="U905" s="122">
        <f>'2026 Spring Order Form V20'!$W$599</f>
        <v>0</v>
      </c>
      <c r="W905" s="491">
        <f>'2026 Spring Order Form V20'!$K$599</f>
        <v>0</v>
      </c>
      <c r="X905" s="496"/>
      <c r="Y905" s="122">
        <f>'2026 Spring Order Form V20'!$BS$599</f>
        <v>11</v>
      </c>
    </row>
    <row r="906" spans="1:25" x14ac:dyDescent="0.15">
      <c r="A906" s="122">
        <v>905</v>
      </c>
      <c r="C906" s="415">
        <f>'2026 Spring Order Form V20'!$F$18</f>
        <v>0</v>
      </c>
      <c r="D906" s="520" t="s">
        <v>720</v>
      </c>
      <c r="E906" s="534" t="s">
        <v>2460</v>
      </c>
      <c r="F906" s="141">
        <v>25355</v>
      </c>
      <c r="G906" s="414">
        <f>'2026 Spring Order Form V20'!$N$23</f>
        <v>0</v>
      </c>
      <c r="H906" s="414">
        <f>'2026 Spring Order Form V20'!$N$23</f>
        <v>0</v>
      </c>
      <c r="I906" s="122">
        <f>'2026 Spring Order Form V20'!$O$599</f>
        <v>0</v>
      </c>
      <c r="K906" s="414">
        <f>'2026 Spring Order Form V20'!$Q$23</f>
        <v>0</v>
      </c>
      <c r="L906" s="414">
        <f>'2026 Spring Order Form V20'!$Q$23</f>
        <v>0</v>
      </c>
      <c r="M906" s="122">
        <f>'2026 Spring Order Form V20'!$R$599</f>
        <v>0</v>
      </c>
      <c r="O906" s="414">
        <f>'2026 Spring Order Form V20'!$T$23</f>
        <v>0</v>
      </c>
      <c r="P906" s="414">
        <f>'2026 Spring Order Form V20'!$T$23</f>
        <v>0</v>
      </c>
      <c r="Q906" s="122">
        <f>'2026 Spring Order Form V20'!$U$599</f>
        <v>0</v>
      </c>
      <c r="S906" s="414">
        <f>'2026 Spring Order Form V20'!$W$23</f>
        <v>0</v>
      </c>
      <c r="T906" s="414">
        <f>'2026 Spring Order Form V20'!$W$23</f>
        <v>0</v>
      </c>
      <c r="U906" s="122">
        <f>'2026 Spring Order Form V20'!$X$599</f>
        <v>0</v>
      </c>
      <c r="X906" s="496"/>
      <c r="Y906" s="122"/>
    </row>
    <row r="907" spans="1:25" x14ac:dyDescent="0.15">
      <c r="A907" s="122">
        <v>906</v>
      </c>
      <c r="C907" s="415">
        <f>'2026 Spring Order Form V20'!$F$18</f>
        <v>0</v>
      </c>
      <c r="D907" s="520" t="s">
        <v>722</v>
      </c>
      <c r="E907" s="533">
        <v>4519035</v>
      </c>
      <c r="F907" s="141">
        <v>3719</v>
      </c>
      <c r="G907" s="414">
        <f>'2026 Spring Order Form V20'!$N$23</f>
        <v>0</v>
      </c>
      <c r="H907" s="414">
        <f>'2026 Spring Order Form V20'!$N$23</f>
        <v>0</v>
      </c>
      <c r="I907" s="122">
        <f>'2026 Spring Order Form V20'!$N$600</f>
        <v>0</v>
      </c>
      <c r="K907" s="414">
        <f>'2026 Spring Order Form V20'!$Q$23</f>
        <v>0</v>
      </c>
      <c r="L907" s="414">
        <f>'2026 Spring Order Form V20'!$Q$23</f>
        <v>0</v>
      </c>
      <c r="M907" s="122">
        <f>'2026 Spring Order Form V20'!$Q$600</f>
        <v>0</v>
      </c>
      <c r="O907" s="414">
        <f>'2026 Spring Order Form V20'!$T$23</f>
        <v>0</v>
      </c>
      <c r="P907" s="414">
        <f>'2026 Spring Order Form V20'!$T$23</f>
        <v>0</v>
      </c>
      <c r="Q907" s="122">
        <f>'2026 Spring Order Form V20'!$T$600</f>
        <v>0</v>
      </c>
      <c r="S907" s="414">
        <f>'2026 Spring Order Form V20'!$W$23</f>
        <v>0</v>
      </c>
      <c r="T907" s="414">
        <f>'2026 Spring Order Form V20'!$W$23</f>
        <v>0</v>
      </c>
      <c r="U907" s="122">
        <f>'2026 Spring Order Form V20'!$W$600</f>
        <v>0</v>
      </c>
      <c r="W907" s="491">
        <f>'2026 Spring Order Form V20'!$K$600</f>
        <v>0</v>
      </c>
      <c r="X907" s="496"/>
      <c r="Y907" s="122" t="str">
        <f>'2026 Spring Order Form V20'!$BS$600</f>
        <v>S/O</v>
      </c>
    </row>
    <row r="908" spans="1:25" x14ac:dyDescent="0.15">
      <c r="A908" s="122">
        <v>907</v>
      </c>
      <c r="C908" s="415">
        <f>'2026 Spring Order Form V20'!$F$18</f>
        <v>0</v>
      </c>
      <c r="D908" s="520" t="s">
        <v>722</v>
      </c>
      <c r="E908" s="534" t="s">
        <v>2461</v>
      </c>
      <c r="F908" s="141">
        <v>1982</v>
      </c>
      <c r="G908" s="414">
        <f>'2026 Spring Order Form V20'!$N$23</f>
        <v>0</v>
      </c>
      <c r="H908" s="414">
        <f>'2026 Spring Order Form V20'!$N$23</f>
        <v>0</v>
      </c>
      <c r="I908" s="122">
        <f>'2026 Spring Order Form V20'!$O$600</f>
        <v>0</v>
      </c>
      <c r="K908" s="414">
        <f>'2026 Spring Order Form V20'!$Q$23</f>
        <v>0</v>
      </c>
      <c r="L908" s="414">
        <f>'2026 Spring Order Form V20'!$Q$23</f>
        <v>0</v>
      </c>
      <c r="M908" s="122">
        <f>'2026 Spring Order Form V20'!$R$600</f>
        <v>0</v>
      </c>
      <c r="O908" s="414">
        <f>'2026 Spring Order Form V20'!$T$23</f>
        <v>0</v>
      </c>
      <c r="P908" s="414">
        <f>'2026 Spring Order Form V20'!$T$23</f>
        <v>0</v>
      </c>
      <c r="Q908" s="122">
        <f>'2026 Spring Order Form V20'!$U$600</f>
        <v>0</v>
      </c>
      <c r="S908" s="414">
        <f>'2026 Spring Order Form V20'!$W$23</f>
        <v>0</v>
      </c>
      <c r="T908" s="414">
        <f>'2026 Spring Order Form V20'!$W$23</f>
        <v>0</v>
      </c>
      <c r="U908" s="122">
        <f>'2026 Spring Order Form V20'!$X$600</f>
        <v>0</v>
      </c>
      <c r="X908" s="496"/>
      <c r="Y908" s="122"/>
    </row>
    <row r="909" spans="1:25" x14ac:dyDescent="0.15">
      <c r="A909" s="122">
        <v>908</v>
      </c>
      <c r="C909" s="415">
        <f>'2026 Spring Order Form V20'!$F$18</f>
        <v>0</v>
      </c>
      <c r="D909" s="520" t="s">
        <v>722</v>
      </c>
      <c r="E909" s="533">
        <v>4919038</v>
      </c>
      <c r="F909" s="141">
        <v>25356</v>
      </c>
      <c r="G909" s="414">
        <f>'2026 Spring Order Form V20'!$N$23</f>
        <v>0</v>
      </c>
      <c r="H909" s="414">
        <f>'2026 Spring Order Form V20'!$N$23</f>
        <v>0</v>
      </c>
      <c r="I909" s="122">
        <f>'2026 Spring Order Form V20'!$N$601</f>
        <v>0</v>
      </c>
      <c r="K909" s="414">
        <f>'2026 Spring Order Form V20'!$Q$23</f>
        <v>0</v>
      </c>
      <c r="L909" s="414">
        <f>'2026 Spring Order Form V20'!$Q$23</f>
        <v>0</v>
      </c>
      <c r="M909" s="122">
        <f>'2026 Spring Order Form V20'!$Q$601</f>
        <v>0</v>
      </c>
      <c r="O909" s="414">
        <f>'2026 Spring Order Form V20'!$T$23</f>
        <v>0</v>
      </c>
      <c r="P909" s="414">
        <f>'2026 Spring Order Form V20'!$T$23</f>
        <v>0</v>
      </c>
      <c r="Q909" s="122">
        <f>'2026 Spring Order Form V20'!$T$601</f>
        <v>0</v>
      </c>
      <c r="S909" s="414">
        <f>'2026 Spring Order Form V20'!$W$23</f>
        <v>0</v>
      </c>
      <c r="T909" s="414">
        <f>'2026 Spring Order Form V20'!$W$23</f>
        <v>0</v>
      </c>
      <c r="U909" s="122">
        <f>'2026 Spring Order Form V20'!$W$601</f>
        <v>0</v>
      </c>
      <c r="W909" s="491">
        <f>'2026 Spring Order Form V20'!$K$601</f>
        <v>0</v>
      </c>
      <c r="X909" s="496"/>
      <c r="Y909" s="122" t="str">
        <f>'2026 Spring Order Form V20'!$BS$601</f>
        <v>S/O</v>
      </c>
    </row>
    <row r="910" spans="1:25" x14ac:dyDescent="0.15">
      <c r="A910" s="122">
        <v>909</v>
      </c>
      <c r="C910" s="415">
        <f>'2026 Spring Order Form V20'!$F$18</f>
        <v>0</v>
      </c>
      <c r="D910" s="520" t="s">
        <v>722</v>
      </c>
      <c r="E910" s="534" t="s">
        <v>2462</v>
      </c>
      <c r="F910" s="141">
        <v>25357</v>
      </c>
      <c r="G910" s="414">
        <f>'2026 Spring Order Form V20'!$N$23</f>
        <v>0</v>
      </c>
      <c r="H910" s="414">
        <f>'2026 Spring Order Form V20'!$N$23</f>
        <v>0</v>
      </c>
      <c r="I910" s="122">
        <f>'2026 Spring Order Form V20'!$O$601</f>
        <v>0</v>
      </c>
      <c r="K910" s="414">
        <f>'2026 Spring Order Form V20'!$Q$23</f>
        <v>0</v>
      </c>
      <c r="L910" s="414">
        <f>'2026 Spring Order Form V20'!$Q$23</f>
        <v>0</v>
      </c>
      <c r="M910" s="122">
        <f>'2026 Spring Order Form V20'!$R$601</f>
        <v>0</v>
      </c>
      <c r="O910" s="414">
        <f>'2026 Spring Order Form V20'!$T$23</f>
        <v>0</v>
      </c>
      <c r="P910" s="414">
        <f>'2026 Spring Order Form V20'!$T$23</f>
        <v>0</v>
      </c>
      <c r="Q910" s="122">
        <f>'2026 Spring Order Form V20'!$U$601</f>
        <v>0</v>
      </c>
      <c r="S910" s="414">
        <f>'2026 Spring Order Form V20'!$W$23</f>
        <v>0</v>
      </c>
      <c r="T910" s="414">
        <f>'2026 Spring Order Form V20'!$W$23</f>
        <v>0</v>
      </c>
      <c r="U910" s="122">
        <f>'2026 Spring Order Form V20'!$X$601</f>
        <v>0</v>
      </c>
      <c r="X910" s="496"/>
      <c r="Y910" s="122"/>
    </row>
    <row r="911" spans="1:25" x14ac:dyDescent="0.15">
      <c r="A911" s="122">
        <v>910</v>
      </c>
      <c r="C911" s="415">
        <f>'2026 Spring Order Form V20'!$F$18</f>
        <v>0</v>
      </c>
      <c r="D911" s="520" t="s">
        <v>725</v>
      </c>
      <c r="E911" s="533">
        <v>4593505</v>
      </c>
      <c r="F911" s="141">
        <v>26216</v>
      </c>
      <c r="G911" s="414">
        <f>'2026 Spring Order Form V20'!$N$23</f>
        <v>0</v>
      </c>
      <c r="H911" s="414">
        <f>'2026 Spring Order Form V20'!$N$23</f>
        <v>0</v>
      </c>
      <c r="I911" s="122">
        <f>'2026 Spring Order Form V20'!$N$603</f>
        <v>0</v>
      </c>
      <c r="K911" s="414">
        <f>'2026 Spring Order Form V20'!$Q$23</f>
        <v>0</v>
      </c>
      <c r="L911" s="414">
        <f>'2026 Spring Order Form V20'!$Q$23</f>
        <v>0</v>
      </c>
      <c r="M911" s="122">
        <f>'2026 Spring Order Form V20'!$Q$603</f>
        <v>0</v>
      </c>
      <c r="O911" s="414">
        <f>'2026 Spring Order Form V20'!$T$23</f>
        <v>0</v>
      </c>
      <c r="P911" s="414">
        <f>'2026 Spring Order Form V20'!$T$23</f>
        <v>0</v>
      </c>
      <c r="Q911" s="122">
        <f>'2026 Spring Order Form V20'!$T$603</f>
        <v>0</v>
      </c>
      <c r="S911" s="414">
        <f>'2026 Spring Order Form V20'!$W$23</f>
        <v>0</v>
      </c>
      <c r="T911" s="414">
        <f>'2026 Spring Order Form V20'!$W$23</f>
        <v>0</v>
      </c>
      <c r="U911" s="122">
        <f>'2026 Spring Order Form V20'!$W$603</f>
        <v>0</v>
      </c>
      <c r="W911" s="491">
        <f>'2026 Spring Order Form V20'!$K$603</f>
        <v>0</v>
      </c>
      <c r="X911" s="496"/>
      <c r="Y911" s="122">
        <f>'2026 Spring Order Form V20'!$BS$603</f>
        <v>17</v>
      </c>
    </row>
    <row r="912" spans="1:25" x14ac:dyDescent="0.15">
      <c r="A912" s="122">
        <v>911</v>
      </c>
      <c r="C912" s="415">
        <f>'2026 Spring Order Form V20'!$F$18</f>
        <v>0</v>
      </c>
      <c r="D912" s="520" t="s">
        <v>725</v>
      </c>
      <c r="E912" s="534" t="s">
        <v>2463</v>
      </c>
      <c r="F912" s="141">
        <v>26217</v>
      </c>
      <c r="G912" s="414">
        <f>'2026 Spring Order Form V20'!$N$23</f>
        <v>0</v>
      </c>
      <c r="H912" s="414">
        <f>'2026 Spring Order Form V20'!$N$23</f>
        <v>0</v>
      </c>
      <c r="I912" s="122">
        <f>'2026 Spring Order Form V20'!$O$603</f>
        <v>0</v>
      </c>
      <c r="K912" s="414">
        <f>'2026 Spring Order Form V20'!$Q$23</f>
        <v>0</v>
      </c>
      <c r="L912" s="414">
        <f>'2026 Spring Order Form V20'!$Q$23</f>
        <v>0</v>
      </c>
      <c r="M912" s="122">
        <f>'2026 Spring Order Form V20'!$R$603</f>
        <v>0</v>
      </c>
      <c r="O912" s="414">
        <f>'2026 Spring Order Form V20'!$T$23</f>
        <v>0</v>
      </c>
      <c r="P912" s="414">
        <f>'2026 Spring Order Form V20'!$T$23</f>
        <v>0</v>
      </c>
      <c r="Q912" s="122">
        <f>'2026 Spring Order Form V20'!$U$603</f>
        <v>0</v>
      </c>
      <c r="S912" s="414">
        <f>'2026 Spring Order Form V20'!$W$23</f>
        <v>0</v>
      </c>
      <c r="T912" s="414">
        <f>'2026 Spring Order Form V20'!$W$23</f>
        <v>0</v>
      </c>
      <c r="U912" s="122">
        <f>'2026 Spring Order Form V20'!$X$603</f>
        <v>0</v>
      </c>
      <c r="X912" s="496"/>
      <c r="Y912" s="122"/>
    </row>
    <row r="913" spans="1:25" x14ac:dyDescent="0.15">
      <c r="A913" s="122">
        <v>912</v>
      </c>
      <c r="C913" s="415">
        <f>'2026 Spring Order Form V20'!$F$18</f>
        <v>0</v>
      </c>
      <c r="D913" s="520" t="s">
        <v>726</v>
      </c>
      <c r="E913" s="533">
        <v>4993508</v>
      </c>
      <c r="F913" s="141">
        <v>26597</v>
      </c>
      <c r="G913" s="414">
        <f>'2026 Spring Order Form V20'!$N$23</f>
        <v>0</v>
      </c>
      <c r="H913" s="414">
        <f>'2026 Spring Order Form V20'!$N$23</f>
        <v>0</v>
      </c>
      <c r="I913" s="122">
        <f>'2026 Spring Order Form V20'!$N$604</f>
        <v>0</v>
      </c>
      <c r="K913" s="414">
        <f>'2026 Spring Order Form V20'!$Q$23</f>
        <v>0</v>
      </c>
      <c r="L913" s="414">
        <f>'2026 Spring Order Form V20'!$Q$23</f>
        <v>0</v>
      </c>
      <c r="M913" s="122">
        <f>'2026 Spring Order Form V20'!$Q$604</f>
        <v>0</v>
      </c>
      <c r="O913" s="414">
        <f>'2026 Spring Order Form V20'!$T$23</f>
        <v>0</v>
      </c>
      <c r="P913" s="414">
        <f>'2026 Spring Order Form V20'!$T$23</f>
        <v>0</v>
      </c>
      <c r="Q913" s="122">
        <f>'2026 Spring Order Form V20'!$T$604</f>
        <v>0</v>
      </c>
      <c r="S913" s="414">
        <f>'2026 Spring Order Form V20'!$W$23</f>
        <v>0</v>
      </c>
      <c r="T913" s="414">
        <f>'2026 Spring Order Form V20'!$W$23</f>
        <v>0</v>
      </c>
      <c r="U913" s="122">
        <f>'2026 Spring Order Form V20'!$W$604</f>
        <v>0</v>
      </c>
      <c r="W913" s="491">
        <f>'2026 Spring Order Form V20'!$K$604</f>
        <v>0</v>
      </c>
      <c r="X913" s="496"/>
      <c r="Y913" s="122">
        <f>'2026 Spring Order Form V20'!$BS$604</f>
        <v>33</v>
      </c>
    </row>
    <row r="914" spans="1:25" x14ac:dyDescent="0.15">
      <c r="A914" s="122">
        <v>913</v>
      </c>
      <c r="C914" s="415">
        <f>'2026 Spring Order Form V20'!$F$18</f>
        <v>0</v>
      </c>
      <c r="D914" s="520" t="s">
        <v>726</v>
      </c>
      <c r="E914" s="534" t="s">
        <v>2464</v>
      </c>
      <c r="F914" s="141">
        <v>26616</v>
      </c>
      <c r="G914" s="414">
        <f>'2026 Spring Order Form V20'!$N$23</f>
        <v>0</v>
      </c>
      <c r="H914" s="414">
        <f>'2026 Spring Order Form V20'!$N$23</f>
        <v>0</v>
      </c>
      <c r="I914" s="122">
        <f>'2026 Spring Order Form V20'!$O$604</f>
        <v>0</v>
      </c>
      <c r="K914" s="414">
        <f>'2026 Spring Order Form V20'!$Q$23</f>
        <v>0</v>
      </c>
      <c r="L914" s="414">
        <f>'2026 Spring Order Form V20'!$Q$23</f>
        <v>0</v>
      </c>
      <c r="M914" s="122">
        <f>'2026 Spring Order Form V20'!$R$604</f>
        <v>0</v>
      </c>
      <c r="O914" s="414">
        <f>'2026 Spring Order Form V20'!$T$23</f>
        <v>0</v>
      </c>
      <c r="P914" s="414">
        <f>'2026 Spring Order Form V20'!$T$23</f>
        <v>0</v>
      </c>
      <c r="Q914" s="122">
        <f>'2026 Spring Order Form V20'!$U$604</f>
        <v>0</v>
      </c>
      <c r="S914" s="414">
        <f>'2026 Spring Order Form V20'!$W$23</f>
        <v>0</v>
      </c>
      <c r="T914" s="414">
        <f>'2026 Spring Order Form V20'!$W$23</f>
        <v>0</v>
      </c>
      <c r="U914" s="122">
        <f>'2026 Spring Order Form V20'!$X$604</f>
        <v>0</v>
      </c>
      <c r="X914" s="496"/>
      <c r="Y914" s="122"/>
    </row>
    <row r="915" spans="1:25" x14ac:dyDescent="0.15">
      <c r="A915" s="122">
        <v>914</v>
      </c>
      <c r="C915" s="415">
        <f>'2026 Spring Order Form V20'!$F$18</f>
        <v>0</v>
      </c>
      <c r="D915" s="520" t="s">
        <v>727</v>
      </c>
      <c r="E915" s="538">
        <v>4593515</v>
      </c>
      <c r="F915" s="141">
        <v>28477</v>
      </c>
      <c r="G915" s="414">
        <f>'2026 Spring Order Form V20'!$N$23</f>
        <v>0</v>
      </c>
      <c r="H915" s="414">
        <f>'2026 Spring Order Form V20'!$N$23</f>
        <v>0</v>
      </c>
      <c r="I915" s="122">
        <f>'2026 Spring Order Form V20'!$N$605</f>
        <v>0</v>
      </c>
      <c r="K915" s="414">
        <f>'2026 Spring Order Form V20'!$Q$23</f>
        <v>0</v>
      </c>
      <c r="L915" s="414">
        <f>'2026 Spring Order Form V20'!$Q$23</f>
        <v>0</v>
      </c>
      <c r="M915" s="122">
        <f>'2026 Spring Order Form V20'!$Q$605</f>
        <v>0</v>
      </c>
      <c r="O915" s="414">
        <f>'2026 Spring Order Form V20'!$T$23</f>
        <v>0</v>
      </c>
      <c r="P915" s="414">
        <f>'2026 Spring Order Form V20'!$T$23</f>
        <v>0</v>
      </c>
      <c r="Q915" s="122">
        <f>'2026 Spring Order Form V20'!$T$605</f>
        <v>0</v>
      </c>
      <c r="S915" s="414">
        <f>'2026 Spring Order Form V20'!$W$23</f>
        <v>0</v>
      </c>
      <c r="T915" s="414">
        <f>'2026 Spring Order Form V20'!$W$23</f>
        <v>0</v>
      </c>
      <c r="U915" s="122">
        <f>'2026 Spring Order Form V20'!$W$605</f>
        <v>0</v>
      </c>
      <c r="W915" s="491">
        <f>'2026 Spring Order Form V20'!$K$605</f>
        <v>0</v>
      </c>
      <c r="X915" s="496"/>
      <c r="Y915" s="122">
        <f>'2026 Spring Order Form V20'!$BS$605</f>
        <v>4</v>
      </c>
    </row>
    <row r="916" spans="1:25" x14ac:dyDescent="0.15">
      <c r="A916" s="122">
        <v>915</v>
      </c>
      <c r="C916" s="415">
        <f>'2026 Spring Order Form V20'!$F$18</f>
        <v>0</v>
      </c>
      <c r="D916" s="520" t="s">
        <v>727</v>
      </c>
      <c r="E916" s="534" t="s">
        <v>2465</v>
      </c>
      <c r="F916" s="141">
        <v>28640</v>
      </c>
      <c r="G916" s="414">
        <f>'2026 Spring Order Form V20'!$N$23</f>
        <v>0</v>
      </c>
      <c r="H916" s="414">
        <f>'2026 Spring Order Form V20'!$N$23</f>
        <v>0</v>
      </c>
      <c r="I916" s="122">
        <f>'2026 Spring Order Form V20'!$O$605</f>
        <v>0</v>
      </c>
      <c r="K916" s="414">
        <f>'2026 Spring Order Form V20'!$Q$23</f>
        <v>0</v>
      </c>
      <c r="L916" s="414">
        <f>'2026 Spring Order Form V20'!$Q$23</f>
        <v>0</v>
      </c>
      <c r="M916" s="122">
        <f>'2026 Spring Order Form V20'!$R$605</f>
        <v>0</v>
      </c>
      <c r="O916" s="414">
        <f>'2026 Spring Order Form V20'!$T$23</f>
        <v>0</v>
      </c>
      <c r="P916" s="414">
        <f>'2026 Spring Order Form V20'!$T$23</f>
        <v>0</v>
      </c>
      <c r="Q916" s="122">
        <f>'2026 Spring Order Form V20'!$U$605</f>
        <v>0</v>
      </c>
      <c r="S916" s="414">
        <f>'2026 Spring Order Form V20'!$W$23</f>
        <v>0</v>
      </c>
      <c r="T916" s="414">
        <f>'2026 Spring Order Form V20'!$W$23</f>
        <v>0</v>
      </c>
      <c r="U916" s="122">
        <f>'2026 Spring Order Form V20'!$X$605</f>
        <v>0</v>
      </c>
      <c r="X916" s="496"/>
      <c r="Y916" s="122"/>
    </row>
    <row r="917" spans="1:25" x14ac:dyDescent="0.15">
      <c r="A917" s="122">
        <v>916</v>
      </c>
      <c r="C917" s="415">
        <f>'2026 Spring Order Form V20'!$F$18</f>
        <v>0</v>
      </c>
      <c r="D917" s="520" t="s">
        <v>728</v>
      </c>
      <c r="E917" s="538">
        <v>4593535</v>
      </c>
      <c r="F917" s="141">
        <v>26965</v>
      </c>
      <c r="G917" s="414">
        <f>'2026 Spring Order Form V20'!$N$23</f>
        <v>0</v>
      </c>
      <c r="H917" s="414">
        <f>'2026 Spring Order Form V20'!$N$23</f>
        <v>0</v>
      </c>
      <c r="I917" s="122">
        <f>'2026 Spring Order Form V20'!$N$606</f>
        <v>0</v>
      </c>
      <c r="K917" s="414">
        <f>'2026 Spring Order Form V20'!$Q$23</f>
        <v>0</v>
      </c>
      <c r="L917" s="414">
        <f>'2026 Spring Order Form V20'!$Q$23</f>
        <v>0</v>
      </c>
      <c r="M917" s="122">
        <f>'2026 Spring Order Form V20'!$Q$606</f>
        <v>0</v>
      </c>
      <c r="O917" s="414">
        <f>'2026 Spring Order Form V20'!$T$23</f>
        <v>0</v>
      </c>
      <c r="P917" s="414">
        <f>'2026 Spring Order Form V20'!$T$23</f>
        <v>0</v>
      </c>
      <c r="Q917" s="122">
        <f>'2026 Spring Order Form V20'!$T$606</f>
        <v>0</v>
      </c>
      <c r="S917" s="414">
        <f>'2026 Spring Order Form V20'!$W$23</f>
        <v>0</v>
      </c>
      <c r="T917" s="414">
        <f>'2026 Spring Order Form V20'!$W$23</f>
        <v>0</v>
      </c>
      <c r="U917" s="122">
        <f>'2026 Spring Order Form V20'!$W$606</f>
        <v>0</v>
      </c>
      <c r="W917" s="491">
        <f>'2026 Spring Order Form V20'!$K$606</f>
        <v>0</v>
      </c>
      <c r="X917" s="496"/>
      <c r="Y917" s="122" t="str">
        <f>'2026 Spring Order Form V20'!$BS$606</f>
        <v>S/O</v>
      </c>
    </row>
    <row r="918" spans="1:25" x14ac:dyDescent="0.15">
      <c r="A918" s="122">
        <v>917</v>
      </c>
      <c r="C918" s="415">
        <f>'2026 Spring Order Form V20'!$F$18</f>
        <v>0</v>
      </c>
      <c r="D918" s="520" t="s">
        <v>728</v>
      </c>
      <c r="E918" s="534" t="s">
        <v>2466</v>
      </c>
      <c r="F918" s="141">
        <v>27247</v>
      </c>
      <c r="G918" s="414">
        <f>'2026 Spring Order Form V20'!$N$23</f>
        <v>0</v>
      </c>
      <c r="H918" s="414">
        <f>'2026 Spring Order Form V20'!$N$23</f>
        <v>0</v>
      </c>
      <c r="I918" s="122">
        <f>'2026 Spring Order Form V20'!$O$606</f>
        <v>0</v>
      </c>
      <c r="K918" s="414">
        <f>'2026 Spring Order Form V20'!$Q$23</f>
        <v>0</v>
      </c>
      <c r="L918" s="414">
        <f>'2026 Spring Order Form V20'!$Q$23</f>
        <v>0</v>
      </c>
      <c r="M918" s="122">
        <f>'2026 Spring Order Form V20'!$R$606</f>
        <v>0</v>
      </c>
      <c r="O918" s="414">
        <f>'2026 Spring Order Form V20'!$T$23</f>
        <v>0</v>
      </c>
      <c r="P918" s="414">
        <f>'2026 Spring Order Form V20'!$T$23</f>
        <v>0</v>
      </c>
      <c r="Q918" s="122">
        <f>'2026 Spring Order Form V20'!$U$606</f>
        <v>0</v>
      </c>
      <c r="S918" s="414">
        <f>'2026 Spring Order Form V20'!$W$23</f>
        <v>0</v>
      </c>
      <c r="T918" s="414">
        <f>'2026 Spring Order Form V20'!$W$23</f>
        <v>0</v>
      </c>
      <c r="U918" s="122">
        <f>'2026 Spring Order Form V20'!$X$606</f>
        <v>0</v>
      </c>
      <c r="X918" s="496"/>
      <c r="Y918" s="122"/>
    </row>
    <row r="919" spans="1:25" x14ac:dyDescent="0.15">
      <c r="A919" s="122">
        <v>918</v>
      </c>
      <c r="C919" s="415">
        <f>'2026 Spring Order Form V20'!$F$18</f>
        <v>0</v>
      </c>
      <c r="D919" s="520" t="s">
        <v>728</v>
      </c>
      <c r="E919" s="538">
        <v>4993538</v>
      </c>
      <c r="F919" s="141">
        <v>26933</v>
      </c>
      <c r="G919" s="414">
        <f>'2026 Spring Order Form V20'!$N$23</f>
        <v>0</v>
      </c>
      <c r="H919" s="414">
        <f>'2026 Spring Order Form V20'!$N$23</f>
        <v>0</v>
      </c>
      <c r="I919" s="122">
        <f>'2026 Spring Order Form V20'!$N$607</f>
        <v>0</v>
      </c>
      <c r="K919" s="414">
        <f>'2026 Spring Order Form V20'!$Q$23</f>
        <v>0</v>
      </c>
      <c r="L919" s="414">
        <f>'2026 Spring Order Form V20'!$Q$23</f>
        <v>0</v>
      </c>
      <c r="M919" s="122">
        <f>'2026 Spring Order Form V20'!$Q$607</f>
        <v>0</v>
      </c>
      <c r="O919" s="414">
        <f>'2026 Spring Order Form V20'!$T$23</f>
        <v>0</v>
      </c>
      <c r="P919" s="414">
        <f>'2026 Spring Order Form V20'!$T$23</f>
        <v>0</v>
      </c>
      <c r="Q919" s="122">
        <f>'2026 Spring Order Form V20'!$T$607</f>
        <v>0</v>
      </c>
      <c r="S919" s="414">
        <f>'2026 Spring Order Form V20'!$W$23</f>
        <v>0</v>
      </c>
      <c r="T919" s="414">
        <f>'2026 Spring Order Form V20'!$W$23</f>
        <v>0</v>
      </c>
      <c r="U919" s="122">
        <f>'2026 Spring Order Form V20'!$W$607</f>
        <v>0</v>
      </c>
      <c r="W919" s="491">
        <f>'2026 Spring Order Form V20'!$K$607</f>
        <v>0</v>
      </c>
      <c r="X919" s="496"/>
      <c r="Y919" s="122">
        <f>'2026 Spring Order Form V20'!$BS$607</f>
        <v>2</v>
      </c>
    </row>
    <row r="920" spans="1:25" x14ac:dyDescent="0.15">
      <c r="A920" s="122">
        <v>919</v>
      </c>
      <c r="C920" s="415">
        <f>'2026 Spring Order Form V20'!$F$18</f>
        <v>0</v>
      </c>
      <c r="D920" s="520" t="s">
        <v>728</v>
      </c>
      <c r="E920" s="534" t="s">
        <v>2467</v>
      </c>
      <c r="F920" s="141">
        <v>27377</v>
      </c>
      <c r="G920" s="414">
        <f>'2026 Spring Order Form V20'!$N$23</f>
        <v>0</v>
      </c>
      <c r="H920" s="414">
        <f>'2026 Spring Order Form V20'!$N$23</f>
        <v>0</v>
      </c>
      <c r="I920" s="122">
        <f>'2026 Spring Order Form V20'!$O$607</f>
        <v>0</v>
      </c>
      <c r="K920" s="414">
        <f>'2026 Spring Order Form V20'!$Q$23</f>
        <v>0</v>
      </c>
      <c r="L920" s="414">
        <f>'2026 Spring Order Form V20'!$Q$23</f>
        <v>0</v>
      </c>
      <c r="M920" s="122">
        <f>'2026 Spring Order Form V20'!$R$607</f>
        <v>0</v>
      </c>
      <c r="O920" s="414">
        <f>'2026 Spring Order Form V20'!$T$23</f>
        <v>0</v>
      </c>
      <c r="P920" s="414">
        <f>'2026 Spring Order Form V20'!$T$23</f>
        <v>0</v>
      </c>
      <c r="Q920" s="122">
        <f>'2026 Spring Order Form V20'!$U$607</f>
        <v>0</v>
      </c>
      <c r="S920" s="414">
        <f>'2026 Spring Order Form V20'!$W$23</f>
        <v>0</v>
      </c>
      <c r="T920" s="414">
        <f>'2026 Spring Order Form V20'!$W$23</f>
        <v>0</v>
      </c>
      <c r="U920" s="122">
        <f>'2026 Spring Order Form V20'!$X$607</f>
        <v>0</v>
      </c>
      <c r="X920" s="496"/>
      <c r="Y920" s="122"/>
    </row>
    <row r="921" spans="1:25" x14ac:dyDescent="0.15">
      <c r="A921" s="122">
        <v>920</v>
      </c>
      <c r="C921" s="415">
        <f>'2026 Spring Order Form V20'!$F$18</f>
        <v>0</v>
      </c>
      <c r="D921" s="520" t="s">
        <v>729</v>
      </c>
      <c r="E921" s="533">
        <v>4519345</v>
      </c>
      <c r="F921" s="141">
        <v>25269</v>
      </c>
      <c r="G921" s="414">
        <f>'2026 Spring Order Form V20'!$N$23</f>
        <v>0</v>
      </c>
      <c r="H921" s="414">
        <f>'2026 Spring Order Form V20'!$N$23</f>
        <v>0</v>
      </c>
      <c r="I921" s="122">
        <f>'2026 Spring Order Form V20'!$N$608</f>
        <v>0</v>
      </c>
      <c r="K921" s="414">
        <f>'2026 Spring Order Form V20'!$Q$23</f>
        <v>0</v>
      </c>
      <c r="L921" s="414">
        <f>'2026 Spring Order Form V20'!$Q$23</f>
        <v>0</v>
      </c>
      <c r="M921" s="122">
        <f>'2026 Spring Order Form V20'!$Q$608</f>
        <v>0</v>
      </c>
      <c r="O921" s="414">
        <f>'2026 Spring Order Form V20'!$T$23</f>
        <v>0</v>
      </c>
      <c r="P921" s="414">
        <f>'2026 Spring Order Form V20'!$T$23</f>
        <v>0</v>
      </c>
      <c r="Q921" s="122">
        <f>'2026 Spring Order Form V20'!$T$608</f>
        <v>0</v>
      </c>
      <c r="S921" s="414">
        <f>'2026 Spring Order Form V20'!$W$23</f>
        <v>0</v>
      </c>
      <c r="T921" s="414">
        <f>'2026 Spring Order Form V20'!$W$23</f>
        <v>0</v>
      </c>
      <c r="U921" s="122">
        <f>'2026 Spring Order Form V20'!$W$608</f>
        <v>0</v>
      </c>
      <c r="W921" s="491">
        <f>'2026 Spring Order Form V20'!$K$608</f>
        <v>0</v>
      </c>
      <c r="X921" s="496"/>
      <c r="Y921" s="122" t="str">
        <f>'2026 Spring Order Form V20'!$BS$608</f>
        <v>S/O</v>
      </c>
    </row>
    <row r="922" spans="1:25" x14ac:dyDescent="0.15">
      <c r="A922" s="122">
        <v>921</v>
      </c>
      <c r="C922" s="415">
        <f>'2026 Spring Order Form V20'!$F$18</f>
        <v>0</v>
      </c>
      <c r="D922" s="520" t="s">
        <v>729</v>
      </c>
      <c r="E922" s="534" t="s">
        <v>2468</v>
      </c>
      <c r="F922" s="141">
        <v>25270</v>
      </c>
      <c r="G922" s="414">
        <f>'2026 Spring Order Form V20'!$N$23</f>
        <v>0</v>
      </c>
      <c r="H922" s="414">
        <f>'2026 Spring Order Form V20'!$N$23</f>
        <v>0</v>
      </c>
      <c r="I922" s="122">
        <f>'2026 Spring Order Form V20'!$O$608</f>
        <v>0</v>
      </c>
      <c r="K922" s="414">
        <f>'2026 Spring Order Form V20'!$Q$23</f>
        <v>0</v>
      </c>
      <c r="L922" s="414">
        <f>'2026 Spring Order Form V20'!$Q$23</f>
        <v>0</v>
      </c>
      <c r="M922" s="122">
        <f>'2026 Spring Order Form V20'!$R$608</f>
        <v>0</v>
      </c>
      <c r="O922" s="414">
        <f>'2026 Spring Order Form V20'!$T$23</f>
        <v>0</v>
      </c>
      <c r="P922" s="414">
        <f>'2026 Spring Order Form V20'!$T$23</f>
        <v>0</v>
      </c>
      <c r="Q922" s="122">
        <f>'2026 Spring Order Form V20'!$U$608</f>
        <v>0</v>
      </c>
      <c r="S922" s="414">
        <f>'2026 Spring Order Form V20'!$W$23</f>
        <v>0</v>
      </c>
      <c r="T922" s="414">
        <f>'2026 Spring Order Form V20'!$W$23</f>
        <v>0</v>
      </c>
      <c r="U922" s="122">
        <f>'2026 Spring Order Form V20'!$X$608</f>
        <v>0</v>
      </c>
      <c r="X922" s="496"/>
      <c r="Y922" s="122"/>
    </row>
    <row r="923" spans="1:25" x14ac:dyDescent="0.15">
      <c r="A923" s="122">
        <v>922</v>
      </c>
      <c r="C923" s="415">
        <f>'2026 Spring Order Form V20'!$F$18</f>
        <v>0</v>
      </c>
      <c r="D923" s="520" t="s">
        <v>729</v>
      </c>
      <c r="E923" s="533">
        <v>4919348</v>
      </c>
      <c r="F923" s="141">
        <v>25227</v>
      </c>
      <c r="G923" s="414">
        <f>'2026 Spring Order Form V20'!$N$23</f>
        <v>0</v>
      </c>
      <c r="H923" s="414">
        <f>'2026 Spring Order Form V20'!$N$23</f>
        <v>0</v>
      </c>
      <c r="I923" s="122">
        <f>'2026 Spring Order Form V20'!$N$609</f>
        <v>0</v>
      </c>
      <c r="K923" s="414">
        <f>'2026 Spring Order Form V20'!$Q$23</f>
        <v>0</v>
      </c>
      <c r="L923" s="414">
        <f>'2026 Spring Order Form V20'!$Q$23</f>
        <v>0</v>
      </c>
      <c r="M923" s="122">
        <f>'2026 Spring Order Form V20'!$Q$609</f>
        <v>0</v>
      </c>
      <c r="O923" s="414">
        <f>'2026 Spring Order Form V20'!$T$23</f>
        <v>0</v>
      </c>
      <c r="P923" s="414">
        <f>'2026 Spring Order Form V20'!$T$23</f>
        <v>0</v>
      </c>
      <c r="Q923" s="122">
        <f>'2026 Spring Order Form V20'!$T$609</f>
        <v>0</v>
      </c>
      <c r="S923" s="414">
        <f>'2026 Spring Order Form V20'!$W$23</f>
        <v>0</v>
      </c>
      <c r="T923" s="414">
        <f>'2026 Spring Order Form V20'!$W$23</f>
        <v>0</v>
      </c>
      <c r="U923" s="122">
        <f>'2026 Spring Order Form V20'!$W$609</f>
        <v>0</v>
      </c>
      <c r="W923" s="491">
        <f>'2026 Spring Order Form V20'!$K$609</f>
        <v>0</v>
      </c>
      <c r="X923" s="496"/>
      <c r="Y923" s="122" t="str">
        <f>'2026 Spring Order Form V20'!$BS$609</f>
        <v>S/O</v>
      </c>
    </row>
    <row r="924" spans="1:25" x14ac:dyDescent="0.15">
      <c r="A924" s="122">
        <v>923</v>
      </c>
      <c r="C924" s="415">
        <f>'2026 Spring Order Form V20'!$F$18</f>
        <v>0</v>
      </c>
      <c r="D924" s="520" t="s">
        <v>729</v>
      </c>
      <c r="E924" s="534" t="s">
        <v>2469</v>
      </c>
      <c r="F924" s="141">
        <v>25228</v>
      </c>
      <c r="G924" s="414">
        <f>'2026 Spring Order Form V20'!$N$23</f>
        <v>0</v>
      </c>
      <c r="H924" s="414">
        <f>'2026 Spring Order Form V20'!$N$23</f>
        <v>0</v>
      </c>
      <c r="I924" s="122">
        <f>'2026 Spring Order Form V20'!$O$609</f>
        <v>0</v>
      </c>
      <c r="K924" s="414">
        <f>'2026 Spring Order Form V20'!$Q$23</f>
        <v>0</v>
      </c>
      <c r="L924" s="414">
        <f>'2026 Spring Order Form V20'!$Q$23</f>
        <v>0</v>
      </c>
      <c r="M924" s="122">
        <f>'2026 Spring Order Form V20'!$R$609</f>
        <v>0</v>
      </c>
      <c r="O924" s="414">
        <f>'2026 Spring Order Form V20'!$T$23</f>
        <v>0</v>
      </c>
      <c r="P924" s="414">
        <f>'2026 Spring Order Form V20'!$T$23</f>
        <v>0</v>
      </c>
      <c r="Q924" s="122">
        <f>'2026 Spring Order Form V20'!$U$609</f>
        <v>0</v>
      </c>
      <c r="S924" s="414">
        <f>'2026 Spring Order Form V20'!$W$23</f>
        <v>0</v>
      </c>
      <c r="T924" s="414">
        <f>'2026 Spring Order Form V20'!$W$23</f>
        <v>0</v>
      </c>
      <c r="U924" s="122">
        <f>'2026 Spring Order Form V20'!$X$609</f>
        <v>0</v>
      </c>
      <c r="X924" s="496"/>
      <c r="Y924" s="122"/>
    </row>
    <row r="925" spans="1:25" x14ac:dyDescent="0.15">
      <c r="A925" s="122">
        <v>924</v>
      </c>
      <c r="C925" s="415">
        <f>'2026 Spring Order Form V20'!$F$18</f>
        <v>0</v>
      </c>
      <c r="D925" s="520" t="s">
        <v>731</v>
      </c>
      <c r="E925" s="533">
        <v>4519055</v>
      </c>
      <c r="F925" s="141">
        <v>3712</v>
      </c>
      <c r="G925" s="414">
        <f>'2026 Spring Order Form V20'!$N$23</f>
        <v>0</v>
      </c>
      <c r="H925" s="414">
        <f>'2026 Spring Order Form V20'!$N$23</f>
        <v>0</v>
      </c>
      <c r="I925" s="122">
        <f>'2026 Spring Order Form V20'!$N$610</f>
        <v>0</v>
      </c>
      <c r="K925" s="414">
        <f>'2026 Spring Order Form V20'!$Q$23</f>
        <v>0</v>
      </c>
      <c r="L925" s="414">
        <f>'2026 Spring Order Form V20'!$Q$23</f>
        <v>0</v>
      </c>
      <c r="M925" s="122">
        <f>'2026 Spring Order Form V20'!$Q$610</f>
        <v>0</v>
      </c>
      <c r="O925" s="414">
        <f>'2026 Spring Order Form V20'!$T$23</f>
        <v>0</v>
      </c>
      <c r="P925" s="414">
        <f>'2026 Spring Order Form V20'!$T$23</f>
        <v>0</v>
      </c>
      <c r="Q925" s="122">
        <f>'2026 Spring Order Form V20'!$T$610</f>
        <v>0</v>
      </c>
      <c r="S925" s="414">
        <f>'2026 Spring Order Form V20'!$W$23</f>
        <v>0</v>
      </c>
      <c r="T925" s="414">
        <f>'2026 Spring Order Form V20'!$W$23</f>
        <v>0</v>
      </c>
      <c r="U925" s="122">
        <f>'2026 Spring Order Form V20'!$W$610</f>
        <v>0</v>
      </c>
      <c r="W925" s="491">
        <f>'2026 Spring Order Form V20'!$K$610</f>
        <v>0</v>
      </c>
      <c r="X925" s="496"/>
      <c r="Y925" s="122" t="str">
        <f>'2026 Spring Order Form V20'!$BS$610</f>
        <v>S/O</v>
      </c>
    </row>
    <row r="926" spans="1:25" x14ac:dyDescent="0.15">
      <c r="A926" s="122">
        <v>925</v>
      </c>
      <c r="C926" s="415">
        <f>'2026 Spring Order Form V20'!$F$18</f>
        <v>0</v>
      </c>
      <c r="D926" s="520" t="s">
        <v>731</v>
      </c>
      <c r="E926" s="534" t="s">
        <v>2470</v>
      </c>
      <c r="F926" s="141">
        <v>1955</v>
      </c>
      <c r="G926" s="414">
        <f>'2026 Spring Order Form V20'!$N$23</f>
        <v>0</v>
      </c>
      <c r="H926" s="414">
        <f>'2026 Spring Order Form V20'!$N$23</f>
        <v>0</v>
      </c>
      <c r="I926" s="122">
        <f>'2026 Spring Order Form V20'!$O$610</f>
        <v>0</v>
      </c>
      <c r="K926" s="414">
        <f>'2026 Spring Order Form V20'!$Q$23</f>
        <v>0</v>
      </c>
      <c r="L926" s="414">
        <f>'2026 Spring Order Form V20'!$Q$23</f>
        <v>0</v>
      </c>
      <c r="M926" s="122">
        <f>'2026 Spring Order Form V20'!$R$610</f>
        <v>0</v>
      </c>
      <c r="O926" s="414">
        <f>'2026 Spring Order Form V20'!$T$23</f>
        <v>0</v>
      </c>
      <c r="P926" s="414">
        <f>'2026 Spring Order Form V20'!$T$23</f>
        <v>0</v>
      </c>
      <c r="Q926" s="122">
        <f>'2026 Spring Order Form V20'!$U$610</f>
        <v>0</v>
      </c>
      <c r="S926" s="414">
        <f>'2026 Spring Order Form V20'!$W$23</f>
        <v>0</v>
      </c>
      <c r="T926" s="414">
        <f>'2026 Spring Order Form V20'!$W$23</f>
        <v>0</v>
      </c>
      <c r="U926" s="122">
        <f>'2026 Spring Order Form V20'!$X$610</f>
        <v>0</v>
      </c>
      <c r="X926" s="496"/>
      <c r="Y926" s="122"/>
    </row>
    <row r="927" spans="1:25" x14ac:dyDescent="0.15">
      <c r="A927" s="122">
        <v>926</v>
      </c>
      <c r="C927" s="415">
        <f>'2026 Spring Order Form V20'!$F$18</f>
        <v>0</v>
      </c>
      <c r="D927" s="520" t="s">
        <v>731</v>
      </c>
      <c r="E927" s="533">
        <v>4919058</v>
      </c>
      <c r="F927" s="141">
        <v>25337</v>
      </c>
      <c r="G927" s="414">
        <f>'2026 Spring Order Form V20'!$N$23</f>
        <v>0</v>
      </c>
      <c r="H927" s="414">
        <f>'2026 Spring Order Form V20'!$N$23</f>
        <v>0</v>
      </c>
      <c r="I927" s="122">
        <f>'2026 Spring Order Form V20'!$N$611</f>
        <v>0</v>
      </c>
      <c r="K927" s="414">
        <f>'2026 Spring Order Form V20'!$Q$23</f>
        <v>0</v>
      </c>
      <c r="L927" s="414">
        <f>'2026 Spring Order Form V20'!$Q$23</f>
        <v>0</v>
      </c>
      <c r="M927" s="122">
        <f>'2026 Spring Order Form V20'!$Q$611</f>
        <v>0</v>
      </c>
      <c r="O927" s="414">
        <f>'2026 Spring Order Form V20'!$T$23</f>
        <v>0</v>
      </c>
      <c r="P927" s="414">
        <f>'2026 Spring Order Form V20'!$T$23</f>
        <v>0</v>
      </c>
      <c r="Q927" s="122">
        <f>'2026 Spring Order Form V20'!$T$611</f>
        <v>0</v>
      </c>
      <c r="S927" s="414">
        <f>'2026 Spring Order Form V20'!$W$23</f>
        <v>0</v>
      </c>
      <c r="T927" s="414">
        <f>'2026 Spring Order Form V20'!$W$23</f>
        <v>0</v>
      </c>
      <c r="U927" s="122">
        <f>'2026 Spring Order Form V20'!$W$611</f>
        <v>0</v>
      </c>
      <c r="W927" s="491">
        <f>'2026 Spring Order Form V20'!$K$611</f>
        <v>0</v>
      </c>
      <c r="X927" s="496"/>
      <c r="Y927" s="122">
        <f>'2026 Spring Order Form V20'!$BS$611</f>
        <v>3</v>
      </c>
    </row>
    <row r="928" spans="1:25" x14ac:dyDescent="0.15">
      <c r="A928" s="122">
        <v>927</v>
      </c>
      <c r="C928" s="415">
        <f>'2026 Spring Order Form V20'!$F$18</f>
        <v>0</v>
      </c>
      <c r="D928" s="520" t="s">
        <v>731</v>
      </c>
      <c r="E928" s="534" t="s">
        <v>2471</v>
      </c>
      <c r="F928" s="141">
        <v>25338</v>
      </c>
      <c r="G928" s="414">
        <f>'2026 Spring Order Form V20'!$N$23</f>
        <v>0</v>
      </c>
      <c r="H928" s="414">
        <f>'2026 Spring Order Form V20'!$N$23</f>
        <v>0</v>
      </c>
      <c r="I928" s="122">
        <f>'2026 Spring Order Form V20'!$O$611</f>
        <v>0</v>
      </c>
      <c r="K928" s="414">
        <f>'2026 Spring Order Form V20'!$Q$23</f>
        <v>0</v>
      </c>
      <c r="L928" s="414">
        <f>'2026 Spring Order Form V20'!$Q$23</f>
        <v>0</v>
      </c>
      <c r="M928" s="122">
        <f>'2026 Spring Order Form V20'!$R$611</f>
        <v>0</v>
      </c>
      <c r="O928" s="414">
        <f>'2026 Spring Order Form V20'!$T$23</f>
        <v>0</v>
      </c>
      <c r="P928" s="414">
        <f>'2026 Spring Order Form V20'!$T$23</f>
        <v>0</v>
      </c>
      <c r="Q928" s="122">
        <f>'2026 Spring Order Form V20'!$U$611</f>
        <v>0</v>
      </c>
      <c r="S928" s="414">
        <f>'2026 Spring Order Form V20'!$W$23</f>
        <v>0</v>
      </c>
      <c r="T928" s="414">
        <f>'2026 Spring Order Form V20'!$W$23</f>
        <v>0</v>
      </c>
      <c r="U928" s="122">
        <f>'2026 Spring Order Form V20'!$X$611</f>
        <v>0</v>
      </c>
      <c r="X928" s="496"/>
      <c r="Y928" s="122"/>
    </row>
    <row r="929" spans="1:25" x14ac:dyDescent="0.15">
      <c r="A929" s="122">
        <v>928</v>
      </c>
      <c r="C929" s="415">
        <f>'2026 Spring Order Form V20'!$F$18</f>
        <v>0</v>
      </c>
      <c r="D929" s="520" t="s">
        <v>733</v>
      </c>
      <c r="E929" s="533">
        <v>4593555</v>
      </c>
      <c r="F929" s="141">
        <v>26218</v>
      </c>
      <c r="G929" s="414">
        <f>'2026 Spring Order Form V20'!$N$23</f>
        <v>0</v>
      </c>
      <c r="H929" s="414">
        <f>'2026 Spring Order Form V20'!$N$23</f>
        <v>0</v>
      </c>
      <c r="I929" s="122">
        <f>'2026 Spring Order Form V20'!$N$612</f>
        <v>0</v>
      </c>
      <c r="K929" s="414">
        <f>'2026 Spring Order Form V20'!$Q$23</f>
        <v>0</v>
      </c>
      <c r="L929" s="414">
        <f>'2026 Spring Order Form V20'!$Q$23</f>
        <v>0</v>
      </c>
      <c r="M929" s="122">
        <f>'2026 Spring Order Form V20'!$Q$612</f>
        <v>0</v>
      </c>
      <c r="O929" s="414">
        <f>'2026 Spring Order Form V20'!$T$23</f>
        <v>0</v>
      </c>
      <c r="P929" s="414">
        <f>'2026 Spring Order Form V20'!$T$23</f>
        <v>0</v>
      </c>
      <c r="Q929" s="122">
        <f>'2026 Spring Order Form V20'!$T$612</f>
        <v>0</v>
      </c>
      <c r="S929" s="414">
        <f>'2026 Spring Order Form V20'!$W$23</f>
        <v>0</v>
      </c>
      <c r="T929" s="414">
        <f>'2026 Spring Order Form V20'!$W$23</f>
        <v>0</v>
      </c>
      <c r="U929" s="122">
        <f>'2026 Spring Order Form V20'!$W$612</f>
        <v>0</v>
      </c>
      <c r="W929" s="491">
        <f>'2026 Spring Order Form V20'!$K$612</f>
        <v>0</v>
      </c>
      <c r="X929" s="496"/>
      <c r="Y929" s="122" t="str">
        <f>'2026 Spring Order Form V20'!$BS$612</f>
        <v>S/O</v>
      </c>
    </row>
    <row r="930" spans="1:25" x14ac:dyDescent="0.15">
      <c r="A930" s="122">
        <v>929</v>
      </c>
      <c r="C930" s="415">
        <f>'2026 Spring Order Form V20'!$F$18</f>
        <v>0</v>
      </c>
      <c r="D930" s="520" t="s">
        <v>733</v>
      </c>
      <c r="E930" s="534" t="s">
        <v>2472</v>
      </c>
      <c r="F930" s="141">
        <v>26219</v>
      </c>
      <c r="G930" s="414">
        <f>'2026 Spring Order Form V20'!$N$23</f>
        <v>0</v>
      </c>
      <c r="H930" s="414">
        <f>'2026 Spring Order Form V20'!$N$23</f>
        <v>0</v>
      </c>
      <c r="I930" s="122">
        <f>'2026 Spring Order Form V20'!$O$612</f>
        <v>0</v>
      </c>
      <c r="K930" s="414">
        <f>'2026 Spring Order Form V20'!$Q$23</f>
        <v>0</v>
      </c>
      <c r="L930" s="414">
        <f>'2026 Spring Order Form V20'!$Q$23</f>
        <v>0</v>
      </c>
      <c r="M930" s="122">
        <f>'2026 Spring Order Form V20'!$R$612</f>
        <v>0</v>
      </c>
      <c r="O930" s="414">
        <f>'2026 Spring Order Form V20'!$T$23</f>
        <v>0</v>
      </c>
      <c r="P930" s="414">
        <f>'2026 Spring Order Form V20'!$T$23</f>
        <v>0</v>
      </c>
      <c r="Q930" s="122">
        <f>'2026 Spring Order Form V20'!$U$612</f>
        <v>0</v>
      </c>
      <c r="S930" s="414">
        <f>'2026 Spring Order Form V20'!$W$23</f>
        <v>0</v>
      </c>
      <c r="T930" s="414">
        <f>'2026 Spring Order Form V20'!$W$23</f>
        <v>0</v>
      </c>
      <c r="U930" s="122">
        <f>'2026 Spring Order Form V20'!$X$612</f>
        <v>0</v>
      </c>
      <c r="X930" s="496"/>
      <c r="Y930" s="122"/>
    </row>
    <row r="931" spans="1:25" x14ac:dyDescent="0.15">
      <c r="A931" s="122">
        <v>930</v>
      </c>
      <c r="C931" s="415">
        <f>'2026 Spring Order Form V20'!$F$18</f>
        <v>0</v>
      </c>
      <c r="D931" s="520" t="s">
        <v>733</v>
      </c>
      <c r="E931" s="533">
        <v>4993558</v>
      </c>
      <c r="F931" s="141">
        <v>26590</v>
      </c>
      <c r="G931" s="414">
        <f>'2026 Spring Order Form V20'!$N$23</f>
        <v>0</v>
      </c>
      <c r="H931" s="414">
        <f>'2026 Spring Order Form V20'!$N$23</f>
        <v>0</v>
      </c>
      <c r="I931" s="122">
        <f>'2026 Spring Order Form V20'!$N$613</f>
        <v>0</v>
      </c>
      <c r="K931" s="414">
        <f>'2026 Spring Order Form V20'!$Q$23</f>
        <v>0</v>
      </c>
      <c r="L931" s="414">
        <f>'2026 Spring Order Form V20'!$Q$23</f>
        <v>0</v>
      </c>
      <c r="M931" s="122">
        <f>'2026 Spring Order Form V20'!$Q$613</f>
        <v>0</v>
      </c>
      <c r="O931" s="414">
        <f>'2026 Spring Order Form V20'!$T$23</f>
        <v>0</v>
      </c>
      <c r="P931" s="414">
        <f>'2026 Spring Order Form V20'!$T$23</f>
        <v>0</v>
      </c>
      <c r="Q931" s="122">
        <f>'2026 Spring Order Form V20'!$T$613</f>
        <v>0</v>
      </c>
      <c r="S931" s="414">
        <f>'2026 Spring Order Form V20'!$W$23</f>
        <v>0</v>
      </c>
      <c r="T931" s="414">
        <f>'2026 Spring Order Form V20'!$W$23</f>
        <v>0</v>
      </c>
      <c r="U931" s="122">
        <f>'2026 Spring Order Form V20'!$W$613</f>
        <v>0</v>
      </c>
      <c r="W931" s="491">
        <f>'2026 Spring Order Form V20'!$K$613</f>
        <v>0</v>
      </c>
      <c r="X931" s="496"/>
      <c r="Y931" s="122">
        <f>'2026 Spring Order Form V20'!$BS$613</f>
        <v>8</v>
      </c>
    </row>
    <row r="932" spans="1:25" x14ac:dyDescent="0.15">
      <c r="A932" s="122">
        <v>931</v>
      </c>
      <c r="C932" s="415">
        <f>'2026 Spring Order Form V20'!$F$18</f>
        <v>0</v>
      </c>
      <c r="D932" s="520" t="s">
        <v>733</v>
      </c>
      <c r="E932" s="534" t="s">
        <v>2473</v>
      </c>
      <c r="F932" s="141">
        <v>26596</v>
      </c>
      <c r="G932" s="414">
        <f>'2026 Spring Order Form V20'!$N$23</f>
        <v>0</v>
      </c>
      <c r="H932" s="414">
        <f>'2026 Spring Order Form V20'!$N$23</f>
        <v>0</v>
      </c>
      <c r="I932" s="122">
        <f>'2026 Spring Order Form V20'!$O$613</f>
        <v>0</v>
      </c>
      <c r="K932" s="414">
        <f>'2026 Spring Order Form V20'!$Q$23</f>
        <v>0</v>
      </c>
      <c r="L932" s="414">
        <f>'2026 Spring Order Form V20'!$Q$23</f>
        <v>0</v>
      </c>
      <c r="M932" s="122">
        <f>'2026 Spring Order Form V20'!$R$613</f>
        <v>0</v>
      </c>
      <c r="O932" s="414">
        <f>'2026 Spring Order Form V20'!$T$23</f>
        <v>0</v>
      </c>
      <c r="P932" s="414">
        <f>'2026 Spring Order Form V20'!$T$23</f>
        <v>0</v>
      </c>
      <c r="Q932" s="122">
        <f>'2026 Spring Order Form V20'!$U$613</f>
        <v>0</v>
      </c>
      <c r="S932" s="414">
        <f>'2026 Spring Order Form V20'!$W$23</f>
        <v>0</v>
      </c>
      <c r="T932" s="414">
        <f>'2026 Spring Order Form V20'!$W$23</f>
        <v>0</v>
      </c>
      <c r="U932" s="122">
        <f>'2026 Spring Order Form V20'!$X$613</f>
        <v>0</v>
      </c>
      <c r="X932" s="496"/>
      <c r="Y932" s="122"/>
    </row>
    <row r="933" spans="1:25" x14ac:dyDescent="0.15">
      <c r="A933" s="122">
        <v>932</v>
      </c>
      <c r="C933" s="415">
        <f>'2026 Spring Order Form V20'!$F$18</f>
        <v>0</v>
      </c>
      <c r="D933" s="520" t="s">
        <v>2474</v>
      </c>
      <c r="E933" s="533">
        <v>4519355</v>
      </c>
      <c r="F933" s="141">
        <v>25271</v>
      </c>
      <c r="G933" s="414">
        <f>'2026 Spring Order Form V20'!$N$23</f>
        <v>0</v>
      </c>
      <c r="H933" s="414">
        <f>'2026 Spring Order Form V20'!$N$23</f>
        <v>0</v>
      </c>
      <c r="I933" s="122">
        <f>'2026 Spring Order Form V20'!$N$614</f>
        <v>0</v>
      </c>
      <c r="K933" s="414">
        <f>'2026 Spring Order Form V20'!$Q$23</f>
        <v>0</v>
      </c>
      <c r="L933" s="414">
        <f>'2026 Spring Order Form V20'!$Q$23</f>
        <v>0</v>
      </c>
      <c r="M933" s="122">
        <f>'2026 Spring Order Form V20'!$Q$614</f>
        <v>0</v>
      </c>
      <c r="O933" s="414">
        <f>'2026 Spring Order Form V20'!$T$23</f>
        <v>0</v>
      </c>
      <c r="P933" s="414">
        <f>'2026 Spring Order Form V20'!$T$23</f>
        <v>0</v>
      </c>
      <c r="Q933" s="122">
        <f>'2026 Spring Order Form V20'!$T$614</f>
        <v>0</v>
      </c>
      <c r="S933" s="414">
        <f>'2026 Spring Order Form V20'!$W$23</f>
        <v>0</v>
      </c>
      <c r="T933" s="414">
        <f>'2026 Spring Order Form V20'!$W$23</f>
        <v>0</v>
      </c>
      <c r="U933" s="122">
        <f>'2026 Spring Order Form V20'!$W$614</f>
        <v>0</v>
      </c>
      <c r="W933" s="491">
        <f>'2026 Spring Order Form V20'!$K$614</f>
        <v>0</v>
      </c>
      <c r="X933" s="496"/>
      <c r="Y933" s="122" t="str">
        <f>'2026 Spring Order Form V20'!$BS$614</f>
        <v>S/O</v>
      </c>
    </row>
    <row r="934" spans="1:25" x14ac:dyDescent="0.15">
      <c r="A934" s="122">
        <v>933</v>
      </c>
      <c r="C934" s="415">
        <f>'2026 Spring Order Form V20'!$F$18</f>
        <v>0</v>
      </c>
      <c r="D934" s="520" t="s">
        <v>2474</v>
      </c>
      <c r="E934" s="534" t="s">
        <v>2475</v>
      </c>
      <c r="F934" s="141">
        <v>25272</v>
      </c>
      <c r="G934" s="414">
        <f>'2026 Spring Order Form V20'!$N$23</f>
        <v>0</v>
      </c>
      <c r="H934" s="414">
        <f>'2026 Spring Order Form V20'!$N$23</f>
        <v>0</v>
      </c>
      <c r="I934" s="122">
        <f>'2026 Spring Order Form V20'!$O$614</f>
        <v>0</v>
      </c>
      <c r="K934" s="414">
        <f>'2026 Spring Order Form V20'!$Q$23</f>
        <v>0</v>
      </c>
      <c r="L934" s="414">
        <f>'2026 Spring Order Form V20'!$Q$23</f>
        <v>0</v>
      </c>
      <c r="M934" s="122">
        <f>'2026 Spring Order Form V20'!$R$614</f>
        <v>0</v>
      </c>
      <c r="O934" s="414">
        <f>'2026 Spring Order Form V20'!$T$23</f>
        <v>0</v>
      </c>
      <c r="P934" s="414">
        <f>'2026 Spring Order Form V20'!$T$23</f>
        <v>0</v>
      </c>
      <c r="Q934" s="122">
        <f>'2026 Spring Order Form V20'!$U$614</f>
        <v>0</v>
      </c>
      <c r="S934" s="414">
        <f>'2026 Spring Order Form V20'!$W$23</f>
        <v>0</v>
      </c>
      <c r="T934" s="414">
        <f>'2026 Spring Order Form V20'!$W$23</f>
        <v>0</v>
      </c>
      <c r="U934" s="122">
        <f>'2026 Spring Order Form V20'!$X$614</f>
        <v>0</v>
      </c>
      <c r="X934" s="496"/>
      <c r="Y934" s="122"/>
    </row>
    <row r="935" spans="1:25" x14ac:dyDescent="0.15">
      <c r="A935" s="122">
        <v>934</v>
      </c>
      <c r="C935" s="415">
        <f>'2026 Spring Order Form V20'!$F$18</f>
        <v>0</v>
      </c>
      <c r="D935" s="520" t="s">
        <v>736</v>
      </c>
      <c r="E935" s="538">
        <v>4740109</v>
      </c>
      <c r="F935" s="141">
        <v>12973</v>
      </c>
      <c r="G935" s="414">
        <f>'2026 Spring Order Form V20'!$N$23</f>
        <v>0</v>
      </c>
      <c r="H935" s="414">
        <f>'2026 Spring Order Form V20'!$N$23</f>
        <v>0</v>
      </c>
      <c r="I935" s="122">
        <f>'2026 Spring Order Form V20'!$N$617</f>
        <v>0</v>
      </c>
      <c r="K935" s="414">
        <f>'2026 Spring Order Form V20'!$Q$23</f>
        <v>0</v>
      </c>
      <c r="L935" s="414">
        <f>'2026 Spring Order Form V20'!$Q$23</f>
        <v>0</v>
      </c>
      <c r="M935" s="122">
        <f>'2026 Spring Order Form V20'!$Q$617</f>
        <v>0</v>
      </c>
      <c r="O935" s="414">
        <f>'2026 Spring Order Form V20'!$T$23</f>
        <v>0</v>
      </c>
      <c r="P935" s="414">
        <f>'2026 Spring Order Form V20'!$T$23</f>
        <v>0</v>
      </c>
      <c r="Q935" s="122">
        <f>'2026 Spring Order Form V20'!$T$617</f>
        <v>0</v>
      </c>
      <c r="S935" s="414">
        <f>'2026 Spring Order Form V20'!$W$23</f>
        <v>0</v>
      </c>
      <c r="T935" s="414">
        <f>'2026 Spring Order Form V20'!$W$23</f>
        <v>0</v>
      </c>
      <c r="U935" s="122">
        <f>'2026 Spring Order Form V20'!$W$617</f>
        <v>0</v>
      </c>
      <c r="W935" s="491">
        <f>'2026 Spring Order Form V20'!$K$617</f>
        <v>46090</v>
      </c>
      <c r="X935" s="496"/>
      <c r="Y935" s="122">
        <f>'2026 Spring Order Form V20'!$BS$617</f>
        <v>19</v>
      </c>
    </row>
    <row r="936" spans="1:25" x14ac:dyDescent="0.15">
      <c r="A936" s="122">
        <v>935</v>
      </c>
      <c r="C936" s="415">
        <f>'2026 Spring Order Form V20'!$F$18</f>
        <v>0</v>
      </c>
      <c r="D936" s="520" t="s">
        <v>736</v>
      </c>
      <c r="E936" s="534" t="s">
        <v>2476</v>
      </c>
      <c r="F936" s="141">
        <v>12977</v>
      </c>
      <c r="G936" s="414">
        <f>'2026 Spring Order Form V20'!$N$23</f>
        <v>0</v>
      </c>
      <c r="H936" s="414">
        <f>'2026 Spring Order Form V20'!$N$23</f>
        <v>0</v>
      </c>
      <c r="I936" s="122">
        <f>'2026 Spring Order Form V20'!$O$617</f>
        <v>0</v>
      </c>
      <c r="K936" s="414">
        <f>'2026 Spring Order Form V20'!$Q$23</f>
        <v>0</v>
      </c>
      <c r="L936" s="414">
        <f>'2026 Spring Order Form V20'!$Q$23</f>
        <v>0</v>
      </c>
      <c r="M936" s="122">
        <f>'2026 Spring Order Form V20'!$R$617</f>
        <v>0</v>
      </c>
      <c r="O936" s="414">
        <f>'2026 Spring Order Form V20'!$T$23</f>
        <v>0</v>
      </c>
      <c r="P936" s="414">
        <f>'2026 Spring Order Form V20'!$T$23</f>
        <v>0</v>
      </c>
      <c r="Q936" s="122">
        <f>'2026 Spring Order Form V20'!$U$617</f>
        <v>0</v>
      </c>
      <c r="S936" s="414">
        <f>'2026 Spring Order Form V20'!$W$23</f>
        <v>0</v>
      </c>
      <c r="T936" s="414">
        <f>'2026 Spring Order Form V20'!$W$23</f>
        <v>0</v>
      </c>
      <c r="U936" s="122">
        <f>'2026 Spring Order Form V20'!$X$617</f>
        <v>0</v>
      </c>
      <c r="X936" s="496"/>
      <c r="Y936" s="122"/>
    </row>
    <row r="937" spans="1:25" x14ac:dyDescent="0.15">
      <c r="A937" s="122">
        <v>936</v>
      </c>
      <c r="C937" s="415">
        <f>'2026 Spring Order Form V20'!$F$18</f>
        <v>0</v>
      </c>
      <c r="D937" s="526" t="s">
        <v>738</v>
      </c>
      <c r="E937" s="538">
        <v>4740509</v>
      </c>
      <c r="F937" s="141">
        <v>12981</v>
      </c>
      <c r="G937" s="414">
        <f>'2026 Spring Order Form V20'!$N$23</f>
        <v>0</v>
      </c>
      <c r="H937" s="414">
        <f>'2026 Spring Order Form V20'!$N$23</f>
        <v>0</v>
      </c>
      <c r="I937" s="122">
        <f>'2026 Spring Order Form V20'!$N$618</f>
        <v>0</v>
      </c>
      <c r="K937" s="414">
        <f>'2026 Spring Order Form V20'!$Q$23</f>
        <v>0</v>
      </c>
      <c r="L937" s="414">
        <f>'2026 Spring Order Form V20'!$Q$23</f>
        <v>0</v>
      </c>
      <c r="M937" s="122">
        <f>'2026 Spring Order Form V20'!$Q$618</f>
        <v>0</v>
      </c>
      <c r="O937" s="414">
        <f>'2026 Spring Order Form V20'!$T$23</f>
        <v>0</v>
      </c>
      <c r="P937" s="414">
        <f>'2026 Spring Order Form V20'!$T$23</f>
        <v>0</v>
      </c>
      <c r="Q937" s="122">
        <f>'2026 Spring Order Form V20'!$T$618</f>
        <v>0</v>
      </c>
      <c r="S937" s="414">
        <f>'2026 Spring Order Form V20'!$W$23</f>
        <v>0</v>
      </c>
      <c r="T937" s="414">
        <f>'2026 Spring Order Form V20'!$W$23</f>
        <v>0</v>
      </c>
      <c r="U937" s="122">
        <f>'2026 Spring Order Form V20'!$W$618</f>
        <v>0</v>
      </c>
      <c r="W937" s="491">
        <f>'2026 Spring Order Form V20'!$K$618</f>
        <v>46090</v>
      </c>
      <c r="X937" s="496"/>
      <c r="Y937" s="122">
        <f>'2026 Spring Order Form V20'!$BS$618</f>
        <v>40</v>
      </c>
    </row>
    <row r="938" spans="1:25" x14ac:dyDescent="0.15">
      <c r="A938" s="122">
        <v>937</v>
      </c>
      <c r="C938" s="415">
        <f>'2026 Spring Order Form V20'!$F$18</f>
        <v>0</v>
      </c>
      <c r="D938" s="526" t="s">
        <v>738</v>
      </c>
      <c r="E938" s="534" t="s">
        <v>2477</v>
      </c>
      <c r="F938" s="141">
        <v>12982</v>
      </c>
      <c r="G938" s="414">
        <f>'2026 Spring Order Form V20'!$N$23</f>
        <v>0</v>
      </c>
      <c r="H938" s="414">
        <f>'2026 Spring Order Form V20'!$N$23</f>
        <v>0</v>
      </c>
      <c r="I938" s="122">
        <f>'2026 Spring Order Form V20'!$O$618</f>
        <v>0</v>
      </c>
      <c r="K938" s="414">
        <f>'2026 Spring Order Form V20'!$Q$23</f>
        <v>0</v>
      </c>
      <c r="L938" s="414">
        <f>'2026 Spring Order Form V20'!$Q$23</f>
        <v>0</v>
      </c>
      <c r="M938" s="122">
        <f>'2026 Spring Order Form V20'!$R$618</f>
        <v>0</v>
      </c>
      <c r="O938" s="414">
        <f>'2026 Spring Order Form V20'!$T$23</f>
        <v>0</v>
      </c>
      <c r="P938" s="414">
        <f>'2026 Spring Order Form V20'!$T$23</f>
        <v>0</v>
      </c>
      <c r="Q938" s="122">
        <f>'2026 Spring Order Form V20'!$U$618</f>
        <v>0</v>
      </c>
      <c r="S938" s="414">
        <f>'2026 Spring Order Form V20'!$W$23</f>
        <v>0</v>
      </c>
      <c r="T938" s="414">
        <f>'2026 Spring Order Form V20'!$W$23</f>
        <v>0</v>
      </c>
      <c r="U938" s="122">
        <f>'2026 Spring Order Form V20'!$X$618</f>
        <v>0</v>
      </c>
      <c r="X938" s="496"/>
      <c r="Y938" s="122"/>
    </row>
    <row r="939" spans="1:25" x14ac:dyDescent="0.15">
      <c r="A939" s="122">
        <v>938</v>
      </c>
      <c r="C939" s="415">
        <f>'2026 Spring Order Form V20'!$F$18</f>
        <v>0</v>
      </c>
      <c r="D939" s="520" t="s">
        <v>738</v>
      </c>
      <c r="E939" s="538">
        <v>4740501</v>
      </c>
      <c r="F939" s="141">
        <v>13770</v>
      </c>
      <c r="G939" s="414">
        <f>'2026 Spring Order Form V20'!$N$23</f>
        <v>0</v>
      </c>
      <c r="H939" s="414">
        <f>'2026 Spring Order Form V20'!$N$23</f>
        <v>0</v>
      </c>
      <c r="I939" s="122">
        <f>'2026 Spring Order Form V20'!$N$619</f>
        <v>0</v>
      </c>
      <c r="K939" s="414">
        <f>'2026 Spring Order Form V20'!$Q$23</f>
        <v>0</v>
      </c>
      <c r="L939" s="414">
        <f>'2026 Spring Order Form V20'!$Q$23</f>
        <v>0</v>
      </c>
      <c r="M939" s="122">
        <f>'2026 Spring Order Form V20'!$Q$619</f>
        <v>0</v>
      </c>
      <c r="O939" s="414">
        <f>'2026 Spring Order Form V20'!$T$23</f>
        <v>0</v>
      </c>
      <c r="P939" s="414">
        <f>'2026 Spring Order Form V20'!$T$23</f>
        <v>0</v>
      </c>
      <c r="Q939" s="122">
        <f>'2026 Spring Order Form V20'!$T$619</f>
        <v>0</v>
      </c>
      <c r="S939" s="414">
        <f>'2026 Spring Order Form V20'!$W$23</f>
        <v>0</v>
      </c>
      <c r="T939" s="414">
        <f>'2026 Spring Order Form V20'!$W$23</f>
        <v>0</v>
      </c>
      <c r="U939" s="122">
        <f>'2026 Spring Order Form V20'!$W$619</f>
        <v>0</v>
      </c>
      <c r="W939" s="491">
        <f>'2026 Spring Order Form V20'!$K$619</f>
        <v>46090</v>
      </c>
      <c r="X939" s="496"/>
      <c r="Y939" s="122">
        <f>'2026 Spring Order Form V20'!$BS$619</f>
        <v>26</v>
      </c>
    </row>
    <row r="940" spans="1:25" x14ac:dyDescent="0.15">
      <c r="A940" s="122">
        <v>939</v>
      </c>
      <c r="C940" s="415">
        <f>'2026 Spring Order Form V20'!$F$18</f>
        <v>0</v>
      </c>
      <c r="D940" s="520" t="s">
        <v>738</v>
      </c>
      <c r="E940" s="534" t="s">
        <v>2478</v>
      </c>
      <c r="F940" s="141">
        <v>13771</v>
      </c>
      <c r="G940" s="414">
        <f>'2026 Spring Order Form V20'!$N$23</f>
        <v>0</v>
      </c>
      <c r="H940" s="414">
        <f>'2026 Spring Order Form V20'!$N$23</f>
        <v>0</v>
      </c>
      <c r="I940" s="122">
        <f>'2026 Spring Order Form V20'!$O$619</f>
        <v>0</v>
      </c>
      <c r="K940" s="414">
        <f>'2026 Spring Order Form V20'!$Q$23</f>
        <v>0</v>
      </c>
      <c r="L940" s="414">
        <f>'2026 Spring Order Form V20'!$Q$23</f>
        <v>0</v>
      </c>
      <c r="M940" s="122">
        <f>'2026 Spring Order Form V20'!$R$619</f>
        <v>0</v>
      </c>
      <c r="O940" s="414">
        <f>'2026 Spring Order Form V20'!$T$23</f>
        <v>0</v>
      </c>
      <c r="P940" s="414">
        <f>'2026 Spring Order Form V20'!$T$23</f>
        <v>0</v>
      </c>
      <c r="Q940" s="122">
        <f>'2026 Spring Order Form V20'!$U$619</f>
        <v>0</v>
      </c>
      <c r="S940" s="414">
        <f>'2026 Spring Order Form V20'!$W$23</f>
        <v>0</v>
      </c>
      <c r="T940" s="414">
        <f>'2026 Spring Order Form V20'!$W$23</f>
        <v>0</v>
      </c>
      <c r="U940" s="122">
        <f>'2026 Spring Order Form V20'!$X$619</f>
        <v>0</v>
      </c>
      <c r="X940" s="496"/>
      <c r="Y940" s="122"/>
    </row>
    <row r="941" spans="1:25" x14ac:dyDescent="0.15">
      <c r="A941" s="122">
        <v>940</v>
      </c>
      <c r="C941" s="415">
        <f>'2026 Spring Order Form V20'!$F$18</f>
        <v>0</v>
      </c>
      <c r="D941" s="520" t="s">
        <v>741</v>
      </c>
      <c r="E941" s="538">
        <v>4519450</v>
      </c>
      <c r="F941" s="141">
        <v>900</v>
      </c>
      <c r="G941" s="414">
        <f>'2026 Spring Order Form V20'!$N$23</f>
        <v>0</v>
      </c>
      <c r="H941" s="414">
        <f>'2026 Spring Order Form V20'!$N$23</f>
        <v>0</v>
      </c>
      <c r="I941" s="122">
        <f>'2026 Spring Order Form V20'!$N$621</f>
        <v>0</v>
      </c>
      <c r="K941" s="414">
        <f>'2026 Spring Order Form V20'!$Q$23</f>
        <v>0</v>
      </c>
      <c r="L941" s="414">
        <f>'2026 Spring Order Form V20'!$Q$23</f>
        <v>0</v>
      </c>
      <c r="M941" s="122">
        <f>'2026 Spring Order Form V20'!$Q$621</f>
        <v>0</v>
      </c>
      <c r="O941" s="414">
        <f>'2026 Spring Order Form V20'!$T$23</f>
        <v>0</v>
      </c>
      <c r="P941" s="414">
        <f>'2026 Spring Order Form V20'!$T$23</f>
        <v>0</v>
      </c>
      <c r="Q941" s="122">
        <f>'2026 Spring Order Form V20'!$T$621</f>
        <v>0</v>
      </c>
      <c r="S941" s="414">
        <f>'2026 Spring Order Form V20'!$W$23</f>
        <v>0</v>
      </c>
      <c r="T941" s="414">
        <f>'2026 Spring Order Form V20'!$W$23</f>
        <v>0</v>
      </c>
      <c r="U941" s="122">
        <f>'2026 Spring Order Form V20'!$W$621</f>
        <v>0</v>
      </c>
      <c r="W941" s="491">
        <f>'2026 Spring Order Form V20'!$K$621</f>
        <v>0</v>
      </c>
      <c r="X941" s="496"/>
      <c r="Y941" s="122">
        <f>'2026 Spring Order Form V20'!$BS$621</f>
        <v>9</v>
      </c>
    </row>
    <row r="942" spans="1:25" x14ac:dyDescent="0.15">
      <c r="A942" s="122">
        <v>941</v>
      </c>
      <c r="C942" s="415">
        <f>'2026 Spring Order Form V20'!$F$18</f>
        <v>0</v>
      </c>
      <c r="D942" s="520" t="s">
        <v>741</v>
      </c>
      <c r="E942" s="534" t="s">
        <v>2479</v>
      </c>
      <c r="F942" s="141">
        <v>1993</v>
      </c>
      <c r="G942" s="414">
        <f>'2026 Spring Order Form V20'!$N$23</f>
        <v>0</v>
      </c>
      <c r="H942" s="414">
        <f>'2026 Spring Order Form V20'!$N$23</f>
        <v>0</v>
      </c>
      <c r="I942" s="122">
        <f>'2026 Spring Order Form V20'!$O$621</f>
        <v>0</v>
      </c>
      <c r="K942" s="414">
        <f>'2026 Spring Order Form V20'!$Q$23</f>
        <v>0</v>
      </c>
      <c r="L942" s="414">
        <f>'2026 Spring Order Form V20'!$Q$23</f>
        <v>0</v>
      </c>
      <c r="M942" s="122">
        <f>'2026 Spring Order Form V20'!$R$621</f>
        <v>0</v>
      </c>
      <c r="O942" s="414">
        <f>'2026 Spring Order Form V20'!$T$23</f>
        <v>0</v>
      </c>
      <c r="P942" s="414">
        <f>'2026 Spring Order Form V20'!$T$23</f>
        <v>0</v>
      </c>
      <c r="Q942" s="122">
        <f>'2026 Spring Order Form V20'!$U$621</f>
        <v>0</v>
      </c>
      <c r="S942" s="414">
        <f>'2026 Spring Order Form V20'!$W$23</f>
        <v>0</v>
      </c>
      <c r="T942" s="414">
        <f>'2026 Spring Order Form V20'!$W$23</f>
        <v>0</v>
      </c>
      <c r="U942" s="122">
        <f>'2026 Spring Order Form V20'!$X$621</f>
        <v>0</v>
      </c>
      <c r="X942" s="496"/>
      <c r="Y942" s="122"/>
    </row>
    <row r="943" spans="1:25" x14ac:dyDescent="0.15">
      <c r="A943" s="122">
        <v>942</v>
      </c>
      <c r="C943" s="415">
        <f>'2026 Spring Order Form V20'!$F$18</f>
        <v>0</v>
      </c>
      <c r="D943" s="520" t="s">
        <v>742</v>
      </c>
      <c r="E943" s="533">
        <v>4519400</v>
      </c>
      <c r="F943" s="141">
        <v>968</v>
      </c>
      <c r="G943" s="414">
        <f>'2026 Spring Order Form V20'!$N$23</f>
        <v>0</v>
      </c>
      <c r="H943" s="414">
        <f>'2026 Spring Order Form V20'!$N$23</f>
        <v>0</v>
      </c>
      <c r="I943" s="122">
        <f>'2026 Spring Order Form V20'!$N$622</f>
        <v>0</v>
      </c>
      <c r="K943" s="414">
        <f>'2026 Spring Order Form V20'!$Q$23</f>
        <v>0</v>
      </c>
      <c r="L943" s="414">
        <f>'2026 Spring Order Form V20'!$Q$23</f>
        <v>0</v>
      </c>
      <c r="M943" s="122">
        <f>'2026 Spring Order Form V20'!$Q$622</f>
        <v>0</v>
      </c>
      <c r="O943" s="414">
        <f>'2026 Spring Order Form V20'!$T$23</f>
        <v>0</v>
      </c>
      <c r="P943" s="414">
        <f>'2026 Spring Order Form V20'!$T$23</f>
        <v>0</v>
      </c>
      <c r="Q943" s="122">
        <f>'2026 Spring Order Form V20'!$T$622</f>
        <v>0</v>
      </c>
      <c r="S943" s="414">
        <f>'2026 Spring Order Form V20'!$W$23</f>
        <v>0</v>
      </c>
      <c r="T943" s="414">
        <f>'2026 Spring Order Form V20'!$W$23</f>
        <v>0</v>
      </c>
      <c r="U943" s="122">
        <f>'2026 Spring Order Form V20'!$W$622</f>
        <v>0</v>
      </c>
      <c r="W943" s="491">
        <f>'2026 Spring Order Form V20'!$K$622</f>
        <v>0</v>
      </c>
      <c r="X943" s="496"/>
      <c r="Y943" s="122" t="str">
        <f>'2026 Spring Order Form V20'!$BS$622</f>
        <v>S/O</v>
      </c>
    </row>
    <row r="944" spans="1:25" x14ac:dyDescent="0.15">
      <c r="A944" s="122">
        <v>943</v>
      </c>
      <c r="C944" s="415">
        <f>'2026 Spring Order Form V20'!$F$18</f>
        <v>0</v>
      </c>
      <c r="D944" s="520" t="s">
        <v>742</v>
      </c>
      <c r="E944" s="534" t="s">
        <v>2480</v>
      </c>
      <c r="F944" s="141">
        <v>1995</v>
      </c>
      <c r="G944" s="414">
        <f>'2026 Spring Order Form V20'!$N$23</f>
        <v>0</v>
      </c>
      <c r="H944" s="414">
        <f>'2026 Spring Order Form V20'!$N$23</f>
        <v>0</v>
      </c>
      <c r="I944" s="122">
        <f>'2026 Spring Order Form V20'!$O$622</f>
        <v>0</v>
      </c>
      <c r="K944" s="414">
        <f>'2026 Spring Order Form V20'!$Q$23</f>
        <v>0</v>
      </c>
      <c r="L944" s="414">
        <f>'2026 Spring Order Form V20'!$Q$23</f>
        <v>0</v>
      </c>
      <c r="M944" s="122">
        <f>'2026 Spring Order Form V20'!$R$622</f>
        <v>0</v>
      </c>
      <c r="O944" s="414">
        <f>'2026 Spring Order Form V20'!$T$23</f>
        <v>0</v>
      </c>
      <c r="P944" s="414">
        <f>'2026 Spring Order Form V20'!$T$23</f>
        <v>0</v>
      </c>
      <c r="Q944" s="122">
        <f>'2026 Spring Order Form V20'!$U$622</f>
        <v>0</v>
      </c>
      <c r="S944" s="414">
        <f>'2026 Spring Order Form V20'!$W$23</f>
        <v>0</v>
      </c>
      <c r="T944" s="414">
        <f>'2026 Spring Order Form V20'!$W$23</f>
        <v>0</v>
      </c>
      <c r="U944" s="122">
        <f>'2026 Spring Order Form V20'!$X$622</f>
        <v>0</v>
      </c>
      <c r="X944" s="496"/>
      <c r="Y944" s="122"/>
    </row>
    <row r="945" spans="1:25" x14ac:dyDescent="0.15">
      <c r="A945" s="122">
        <v>944</v>
      </c>
      <c r="C945" s="415">
        <f>'2026 Spring Order Form V20'!$F$18</f>
        <v>0</v>
      </c>
      <c r="D945" s="520" t="s">
        <v>744</v>
      </c>
      <c r="E945" s="538">
        <v>4519635</v>
      </c>
      <c r="F945" s="141">
        <v>724</v>
      </c>
      <c r="G945" s="414">
        <f>'2026 Spring Order Form V20'!$N$23</f>
        <v>0</v>
      </c>
      <c r="H945" s="414">
        <f>'2026 Spring Order Form V20'!$N$23</f>
        <v>0</v>
      </c>
      <c r="I945" s="122">
        <f>'2026 Spring Order Form V20'!$N$624</f>
        <v>0</v>
      </c>
      <c r="K945" s="414">
        <f>'2026 Spring Order Form V20'!$Q$23</f>
        <v>0</v>
      </c>
      <c r="L945" s="414">
        <f>'2026 Spring Order Form V20'!$Q$23</f>
        <v>0</v>
      </c>
      <c r="M945" s="122">
        <f>'2026 Spring Order Form V20'!$Q$624</f>
        <v>0</v>
      </c>
      <c r="O945" s="414">
        <f>'2026 Spring Order Form V20'!$T$23</f>
        <v>0</v>
      </c>
      <c r="P945" s="414">
        <f>'2026 Spring Order Form V20'!$T$23</f>
        <v>0</v>
      </c>
      <c r="Q945" s="122">
        <f>'2026 Spring Order Form V20'!$T$624</f>
        <v>0</v>
      </c>
      <c r="S945" s="414">
        <f>'2026 Spring Order Form V20'!$W$23</f>
        <v>0</v>
      </c>
      <c r="T945" s="414">
        <f>'2026 Spring Order Form V20'!$W$23</f>
        <v>0</v>
      </c>
      <c r="U945" s="122">
        <f>'2026 Spring Order Form V20'!$W$624</f>
        <v>0</v>
      </c>
      <c r="W945" s="491">
        <f>'2026 Spring Order Form V20'!$K$624</f>
        <v>0</v>
      </c>
      <c r="X945" s="496"/>
      <c r="Y945" s="122" t="str">
        <f>'2026 Spring Order Form V20'!$BS$624</f>
        <v>S/O</v>
      </c>
    </row>
    <row r="946" spans="1:25" x14ac:dyDescent="0.15">
      <c r="A946" s="122">
        <v>945</v>
      </c>
      <c r="C946" s="415">
        <f>'2026 Spring Order Form V20'!$F$18</f>
        <v>0</v>
      </c>
      <c r="D946" s="520" t="s">
        <v>744</v>
      </c>
      <c r="E946" s="534" t="s">
        <v>2481</v>
      </c>
      <c r="F946" s="141">
        <v>1997</v>
      </c>
      <c r="G946" s="414">
        <f>'2026 Spring Order Form V20'!$N$23</f>
        <v>0</v>
      </c>
      <c r="H946" s="414">
        <f>'2026 Spring Order Form V20'!$N$23</f>
        <v>0</v>
      </c>
      <c r="I946" s="122">
        <f>'2026 Spring Order Form V20'!$O$624</f>
        <v>0</v>
      </c>
      <c r="K946" s="414">
        <f>'2026 Spring Order Form V20'!$Q$23</f>
        <v>0</v>
      </c>
      <c r="L946" s="414">
        <f>'2026 Spring Order Form V20'!$Q$23</f>
        <v>0</v>
      </c>
      <c r="M946" s="122">
        <f>'2026 Spring Order Form V20'!$R$624</f>
        <v>0</v>
      </c>
      <c r="O946" s="414">
        <f>'2026 Spring Order Form V20'!$T$23</f>
        <v>0</v>
      </c>
      <c r="P946" s="414">
        <f>'2026 Spring Order Form V20'!$T$23</f>
        <v>0</v>
      </c>
      <c r="Q946" s="122">
        <f>'2026 Spring Order Form V20'!$U$624</f>
        <v>0</v>
      </c>
      <c r="S946" s="414">
        <f>'2026 Spring Order Form V20'!$W$23</f>
        <v>0</v>
      </c>
      <c r="T946" s="414">
        <f>'2026 Spring Order Form V20'!$W$23</f>
        <v>0</v>
      </c>
      <c r="U946" s="122">
        <f>'2026 Spring Order Form V20'!$X$624</f>
        <v>0</v>
      </c>
      <c r="X946" s="496"/>
      <c r="Y946" s="122"/>
    </row>
    <row r="947" spans="1:25" x14ac:dyDescent="0.15">
      <c r="A947" s="122">
        <v>946</v>
      </c>
      <c r="C947" s="415">
        <f>'2026 Spring Order Form V20'!$F$18</f>
        <v>0</v>
      </c>
      <c r="D947" s="520" t="s">
        <v>746</v>
      </c>
      <c r="E947" s="538">
        <v>4519665</v>
      </c>
      <c r="F947" s="141">
        <v>26966</v>
      </c>
      <c r="G947" s="414">
        <f>'2026 Spring Order Form V20'!$N$23</f>
        <v>0</v>
      </c>
      <c r="H947" s="414">
        <f>'2026 Spring Order Form V20'!$N$23</f>
        <v>0</v>
      </c>
      <c r="I947" s="122">
        <f>'2026 Spring Order Form V20'!$N$626</f>
        <v>0</v>
      </c>
      <c r="K947" s="414">
        <f>'2026 Spring Order Form V20'!$Q$23</f>
        <v>0</v>
      </c>
      <c r="L947" s="414">
        <f>'2026 Spring Order Form V20'!$Q$23</f>
        <v>0</v>
      </c>
      <c r="M947" s="122">
        <f>'2026 Spring Order Form V20'!$Q$626</f>
        <v>0</v>
      </c>
      <c r="O947" s="414">
        <f>'2026 Spring Order Form V20'!$T$23</f>
        <v>0</v>
      </c>
      <c r="P947" s="414">
        <f>'2026 Spring Order Form V20'!$T$23</f>
        <v>0</v>
      </c>
      <c r="Q947" s="122">
        <f>'2026 Spring Order Form V20'!$T$626</f>
        <v>0</v>
      </c>
      <c r="S947" s="414">
        <f>'2026 Spring Order Form V20'!$W$23</f>
        <v>0</v>
      </c>
      <c r="T947" s="414">
        <f>'2026 Spring Order Form V20'!$W$23</f>
        <v>0</v>
      </c>
      <c r="U947" s="122">
        <f>'2026 Spring Order Form V20'!$W$626</f>
        <v>0</v>
      </c>
      <c r="W947" s="491">
        <f>'2026 Spring Order Form V20'!$K$626</f>
        <v>0</v>
      </c>
      <c r="X947" s="496"/>
      <c r="Y947" s="122" t="str">
        <f>'2026 Spring Order Form V20'!$BS$626</f>
        <v>S/O</v>
      </c>
    </row>
    <row r="948" spans="1:25" x14ac:dyDescent="0.15">
      <c r="A948" s="122">
        <v>947</v>
      </c>
      <c r="C948" s="415">
        <f>'2026 Spring Order Form V20'!$F$18</f>
        <v>0</v>
      </c>
      <c r="D948" s="520" t="s">
        <v>746</v>
      </c>
      <c r="E948" s="534" t="s">
        <v>2482</v>
      </c>
      <c r="F948" s="141">
        <v>27249</v>
      </c>
      <c r="G948" s="414">
        <f>'2026 Spring Order Form V20'!$N$23</f>
        <v>0</v>
      </c>
      <c r="H948" s="414">
        <f>'2026 Spring Order Form V20'!$N$23</f>
        <v>0</v>
      </c>
      <c r="I948" s="122">
        <f>'2026 Spring Order Form V20'!$O$626</f>
        <v>0</v>
      </c>
      <c r="K948" s="414">
        <f>'2026 Spring Order Form V20'!$Q$23</f>
        <v>0</v>
      </c>
      <c r="L948" s="414">
        <f>'2026 Spring Order Form V20'!$Q$23</f>
        <v>0</v>
      </c>
      <c r="M948" s="122">
        <f>'2026 Spring Order Form V20'!$R$626</f>
        <v>0</v>
      </c>
      <c r="O948" s="414">
        <f>'2026 Spring Order Form V20'!$T$23</f>
        <v>0</v>
      </c>
      <c r="P948" s="414">
        <f>'2026 Spring Order Form V20'!$T$23</f>
        <v>0</v>
      </c>
      <c r="Q948" s="122">
        <f>'2026 Spring Order Form V20'!$U$626</f>
        <v>0</v>
      </c>
      <c r="S948" s="414">
        <f>'2026 Spring Order Form V20'!$W$23</f>
        <v>0</v>
      </c>
      <c r="T948" s="414">
        <f>'2026 Spring Order Form V20'!$W$23</f>
        <v>0</v>
      </c>
      <c r="U948" s="122">
        <f>'2026 Spring Order Form V20'!$X$626</f>
        <v>0</v>
      </c>
      <c r="X948" s="496"/>
      <c r="Y948" s="122"/>
    </row>
    <row r="949" spans="1:25" x14ac:dyDescent="0.15">
      <c r="A949" s="122">
        <v>948</v>
      </c>
      <c r="C949" s="415">
        <f>'2026 Spring Order Form V20'!$F$18</f>
        <v>0</v>
      </c>
      <c r="D949" s="520" t="s">
        <v>747</v>
      </c>
      <c r="E949" s="538">
        <v>4519675</v>
      </c>
      <c r="F949" s="141">
        <v>28795</v>
      </c>
      <c r="G949" s="414">
        <f>'2026 Spring Order Form V20'!$N$23</f>
        <v>0</v>
      </c>
      <c r="H949" s="414">
        <f>'2026 Spring Order Form V20'!$N$23</f>
        <v>0</v>
      </c>
      <c r="I949" s="122">
        <f>'2026 Spring Order Form V20'!$N$627</f>
        <v>0</v>
      </c>
      <c r="K949" s="414">
        <f>'2026 Spring Order Form V20'!$Q$23</f>
        <v>0</v>
      </c>
      <c r="L949" s="414">
        <f>'2026 Spring Order Form V20'!$Q$23</f>
        <v>0</v>
      </c>
      <c r="M949" s="122">
        <f>'2026 Spring Order Form V20'!$Q$627</f>
        <v>0</v>
      </c>
      <c r="O949" s="414">
        <f>'2026 Spring Order Form V20'!$T$23</f>
        <v>0</v>
      </c>
      <c r="P949" s="414">
        <f>'2026 Spring Order Form V20'!$T$23</f>
        <v>0</v>
      </c>
      <c r="Q949" s="122">
        <f>'2026 Spring Order Form V20'!$T$627</f>
        <v>0</v>
      </c>
      <c r="S949" s="414">
        <f>'2026 Spring Order Form V20'!$W$23</f>
        <v>0</v>
      </c>
      <c r="T949" s="414">
        <f>'2026 Spring Order Form V20'!$W$23</f>
        <v>0</v>
      </c>
      <c r="U949" s="122">
        <f>'2026 Spring Order Form V20'!$W$627</f>
        <v>0</v>
      </c>
      <c r="W949" s="491">
        <f>'2026 Spring Order Form V20'!$K$627</f>
        <v>0</v>
      </c>
      <c r="X949" s="496"/>
      <c r="Y949" s="122">
        <f>'2026 Spring Order Form V20'!$BS$627</f>
        <v>8</v>
      </c>
    </row>
    <row r="950" spans="1:25" x14ac:dyDescent="0.15">
      <c r="A950" s="122">
        <v>949</v>
      </c>
      <c r="C950" s="415">
        <f>'2026 Spring Order Form V20'!$F$18</f>
        <v>0</v>
      </c>
      <c r="D950" s="520" t="s">
        <v>747</v>
      </c>
      <c r="E950" s="534" t="s">
        <v>2483</v>
      </c>
      <c r="F950" s="141">
        <v>28844</v>
      </c>
      <c r="G950" s="414">
        <f>'2026 Spring Order Form V20'!$N$23</f>
        <v>0</v>
      </c>
      <c r="H950" s="414">
        <f>'2026 Spring Order Form V20'!$N$23</f>
        <v>0</v>
      </c>
      <c r="I950" s="122">
        <f>'2026 Spring Order Form V20'!$O$627</f>
        <v>0</v>
      </c>
      <c r="K950" s="414">
        <f>'2026 Spring Order Form V20'!$Q$23</f>
        <v>0</v>
      </c>
      <c r="L950" s="414">
        <f>'2026 Spring Order Form V20'!$Q$23</f>
        <v>0</v>
      </c>
      <c r="M950" s="122">
        <f>'2026 Spring Order Form V20'!$R$627</f>
        <v>0</v>
      </c>
      <c r="O950" s="414">
        <f>'2026 Spring Order Form V20'!$T$23</f>
        <v>0</v>
      </c>
      <c r="P950" s="414">
        <f>'2026 Spring Order Form V20'!$T$23</f>
        <v>0</v>
      </c>
      <c r="Q950" s="122">
        <f>'2026 Spring Order Form V20'!$U$627</f>
        <v>0</v>
      </c>
      <c r="S950" s="414">
        <f>'2026 Spring Order Form V20'!$W$23</f>
        <v>0</v>
      </c>
      <c r="T950" s="414">
        <f>'2026 Spring Order Form V20'!$W$23</f>
        <v>0</v>
      </c>
      <c r="U950" s="122">
        <f>'2026 Spring Order Form V20'!$X$627</f>
        <v>0</v>
      </c>
      <c r="X950" s="496"/>
      <c r="Y950" s="122"/>
    </row>
    <row r="951" spans="1:25" x14ac:dyDescent="0.15">
      <c r="A951" s="122">
        <v>950</v>
      </c>
      <c r="C951" s="415">
        <f>'2026 Spring Order Form V20'!$F$18</f>
        <v>0</v>
      </c>
      <c r="D951" s="520" t="s">
        <v>2484</v>
      </c>
      <c r="E951" s="538">
        <v>4519695</v>
      </c>
      <c r="F951" s="141">
        <v>28241</v>
      </c>
      <c r="G951" s="414">
        <f>'2026 Spring Order Form V20'!$N$23</f>
        <v>0</v>
      </c>
      <c r="H951" s="414">
        <f>'2026 Spring Order Form V20'!$N$23</f>
        <v>0</v>
      </c>
      <c r="I951" s="122">
        <f>'2026 Spring Order Form V20'!$N$628</f>
        <v>0</v>
      </c>
      <c r="K951" s="414">
        <f>'2026 Spring Order Form V20'!$Q$23</f>
        <v>0</v>
      </c>
      <c r="L951" s="414">
        <f>'2026 Spring Order Form V20'!$Q$23</f>
        <v>0</v>
      </c>
      <c r="M951" s="122">
        <f>'2026 Spring Order Form V20'!$Q$628</f>
        <v>0</v>
      </c>
      <c r="O951" s="414">
        <f>'2026 Spring Order Form V20'!$T$23</f>
        <v>0</v>
      </c>
      <c r="P951" s="414">
        <f>'2026 Spring Order Form V20'!$T$23</f>
        <v>0</v>
      </c>
      <c r="Q951" s="122">
        <f>'2026 Spring Order Form V20'!$T$628</f>
        <v>0</v>
      </c>
      <c r="S951" s="414">
        <f>'2026 Spring Order Form V20'!$W$23</f>
        <v>0</v>
      </c>
      <c r="T951" s="414">
        <f>'2026 Spring Order Form V20'!$W$23</f>
        <v>0</v>
      </c>
      <c r="U951" s="122">
        <f>'2026 Spring Order Form V20'!$W$628</f>
        <v>0</v>
      </c>
      <c r="W951" s="491">
        <f>'2026 Spring Order Form V20'!$K$628</f>
        <v>0</v>
      </c>
      <c r="X951" s="496"/>
      <c r="Y951" s="122">
        <f>'2026 Spring Order Form V20'!$BS$628</f>
        <v>9</v>
      </c>
    </row>
    <row r="952" spans="1:25" x14ac:dyDescent="0.15">
      <c r="A952" s="122">
        <v>951</v>
      </c>
      <c r="C952" s="415">
        <f>'2026 Spring Order Form V20'!$F$18</f>
        <v>0</v>
      </c>
      <c r="D952" s="520" t="s">
        <v>2484</v>
      </c>
      <c r="E952" s="534" t="s">
        <v>2485</v>
      </c>
      <c r="F952" s="141">
        <v>28641</v>
      </c>
      <c r="G952" s="414">
        <f>'2026 Spring Order Form V20'!$N$23</f>
        <v>0</v>
      </c>
      <c r="H952" s="414">
        <f>'2026 Spring Order Form V20'!$N$23</f>
        <v>0</v>
      </c>
      <c r="I952" s="122">
        <f>'2026 Spring Order Form V20'!$O$628</f>
        <v>0</v>
      </c>
      <c r="K952" s="414">
        <f>'2026 Spring Order Form V20'!$Q$23</f>
        <v>0</v>
      </c>
      <c r="L952" s="414">
        <f>'2026 Spring Order Form V20'!$Q$23</f>
        <v>0</v>
      </c>
      <c r="M952" s="122">
        <f>'2026 Spring Order Form V20'!$R$628</f>
        <v>0</v>
      </c>
      <c r="O952" s="414">
        <f>'2026 Spring Order Form V20'!$T$23</f>
        <v>0</v>
      </c>
      <c r="P952" s="414">
        <f>'2026 Spring Order Form V20'!$T$23</f>
        <v>0</v>
      </c>
      <c r="Q952" s="122">
        <f>'2026 Spring Order Form V20'!$U$628</f>
        <v>0</v>
      </c>
      <c r="S952" s="414">
        <f>'2026 Spring Order Form V20'!$W$23</f>
        <v>0</v>
      </c>
      <c r="T952" s="414">
        <f>'2026 Spring Order Form V20'!$W$23</f>
        <v>0</v>
      </c>
      <c r="U952" s="122">
        <f>'2026 Spring Order Form V20'!$X$628</f>
        <v>0</v>
      </c>
      <c r="X952" s="496"/>
      <c r="Y952" s="122"/>
    </row>
    <row r="953" spans="1:25" x14ac:dyDescent="0.15">
      <c r="A953" s="122">
        <v>952</v>
      </c>
      <c r="C953" s="415">
        <f>'2026 Spring Order Form V20'!$F$18</f>
        <v>0</v>
      </c>
      <c r="D953" s="520" t="s">
        <v>750</v>
      </c>
      <c r="E953" s="533">
        <v>4519785</v>
      </c>
      <c r="F953" s="141">
        <v>16991</v>
      </c>
      <c r="G953" s="414">
        <f>'2026 Spring Order Form V20'!$N$23</f>
        <v>0</v>
      </c>
      <c r="H953" s="414">
        <f>'2026 Spring Order Form V20'!$N$23</f>
        <v>0</v>
      </c>
      <c r="I953" s="122">
        <f>'2026 Spring Order Form V20'!$N$630</f>
        <v>0</v>
      </c>
      <c r="K953" s="414">
        <f>'2026 Spring Order Form V20'!$Q$23</f>
        <v>0</v>
      </c>
      <c r="L953" s="414">
        <f>'2026 Spring Order Form V20'!$Q$23</f>
        <v>0</v>
      </c>
      <c r="M953" s="122">
        <f>'2026 Spring Order Form V20'!$Q$630</f>
        <v>0</v>
      </c>
      <c r="O953" s="414">
        <f>'2026 Spring Order Form V20'!$T$23</f>
        <v>0</v>
      </c>
      <c r="P953" s="414">
        <f>'2026 Spring Order Form V20'!$T$23</f>
        <v>0</v>
      </c>
      <c r="Q953" s="122">
        <f>'2026 Spring Order Form V20'!$T$630</f>
        <v>0</v>
      </c>
      <c r="S953" s="414">
        <f>'2026 Spring Order Form V20'!$W$23</f>
        <v>0</v>
      </c>
      <c r="T953" s="414">
        <f>'2026 Spring Order Form V20'!$W$23</f>
        <v>0</v>
      </c>
      <c r="U953" s="122">
        <f>'2026 Spring Order Form V20'!$W$630</f>
        <v>0</v>
      </c>
      <c r="W953" s="491">
        <f>'2026 Spring Order Form V20'!$K$630</f>
        <v>0</v>
      </c>
      <c r="X953" s="496"/>
      <c r="Y953" s="122" t="str">
        <f>'2026 Spring Order Form V20'!$BS$630</f>
        <v>S/O</v>
      </c>
    </row>
    <row r="954" spans="1:25" x14ac:dyDescent="0.15">
      <c r="A954" s="122">
        <v>953</v>
      </c>
      <c r="C954" s="415">
        <f>'2026 Spring Order Form V20'!$F$18</f>
        <v>0</v>
      </c>
      <c r="D954" s="520" t="s">
        <v>750</v>
      </c>
      <c r="E954" s="534" t="s">
        <v>2486</v>
      </c>
      <c r="F954" s="141">
        <v>16992</v>
      </c>
      <c r="G954" s="414">
        <f>'2026 Spring Order Form V20'!$N$23</f>
        <v>0</v>
      </c>
      <c r="H954" s="414">
        <f>'2026 Spring Order Form V20'!$N$23</f>
        <v>0</v>
      </c>
      <c r="I954" s="122">
        <f>'2026 Spring Order Form V20'!$O$630</f>
        <v>0</v>
      </c>
      <c r="K954" s="414">
        <f>'2026 Spring Order Form V20'!$Q$23</f>
        <v>0</v>
      </c>
      <c r="L954" s="414">
        <f>'2026 Spring Order Form V20'!$Q$23</f>
        <v>0</v>
      </c>
      <c r="M954" s="122">
        <f>'2026 Spring Order Form V20'!$R$630</f>
        <v>0</v>
      </c>
      <c r="O954" s="414">
        <f>'2026 Spring Order Form V20'!$T$23</f>
        <v>0</v>
      </c>
      <c r="P954" s="414">
        <f>'2026 Spring Order Form V20'!$T$23</f>
        <v>0</v>
      </c>
      <c r="Q954" s="122">
        <f>'2026 Spring Order Form V20'!$U$630</f>
        <v>0</v>
      </c>
      <c r="S954" s="414">
        <f>'2026 Spring Order Form V20'!$W$23</f>
        <v>0</v>
      </c>
      <c r="T954" s="414">
        <f>'2026 Spring Order Form V20'!$W$23</f>
        <v>0</v>
      </c>
      <c r="U954" s="122">
        <f>'2026 Spring Order Form V20'!$X$630</f>
        <v>0</v>
      </c>
      <c r="X954" s="496"/>
      <c r="Y954" s="122"/>
    </row>
    <row r="955" spans="1:25" x14ac:dyDescent="0.15">
      <c r="A955" s="122">
        <v>954</v>
      </c>
      <c r="C955" s="415">
        <f>'2026 Spring Order Form V20'!$F$18</f>
        <v>0</v>
      </c>
      <c r="D955" s="520" t="s">
        <v>752</v>
      </c>
      <c r="E955" s="533">
        <v>4519720</v>
      </c>
      <c r="F955" s="141">
        <v>541</v>
      </c>
      <c r="G955" s="414">
        <f>'2026 Spring Order Form V20'!$N$23</f>
        <v>0</v>
      </c>
      <c r="H955" s="414">
        <f>'2026 Spring Order Form V20'!$N$23</f>
        <v>0</v>
      </c>
      <c r="I955" s="122">
        <f>'2026 Spring Order Form V20'!$N$631</f>
        <v>0</v>
      </c>
      <c r="K955" s="414">
        <f>'2026 Spring Order Form V20'!$Q$23</f>
        <v>0</v>
      </c>
      <c r="L955" s="414">
        <f>'2026 Spring Order Form V20'!$Q$23</f>
        <v>0</v>
      </c>
      <c r="M955" s="122">
        <f>'2026 Spring Order Form V20'!$Q$631</f>
        <v>0</v>
      </c>
      <c r="O955" s="414">
        <f>'2026 Spring Order Form V20'!$T$23</f>
        <v>0</v>
      </c>
      <c r="P955" s="414">
        <f>'2026 Spring Order Form V20'!$T$23</f>
        <v>0</v>
      </c>
      <c r="Q955" s="122">
        <f>'2026 Spring Order Form V20'!$T$631</f>
        <v>0</v>
      </c>
      <c r="S955" s="414">
        <f>'2026 Spring Order Form V20'!$W$23</f>
        <v>0</v>
      </c>
      <c r="T955" s="414">
        <f>'2026 Spring Order Form V20'!$W$23</f>
        <v>0</v>
      </c>
      <c r="U955" s="122">
        <f>'2026 Spring Order Form V20'!$W$631</f>
        <v>0</v>
      </c>
      <c r="W955" s="491">
        <f>'2026 Spring Order Form V20'!$K$631</f>
        <v>46055</v>
      </c>
      <c r="X955" s="496"/>
      <c r="Y955" s="122">
        <f>'2026 Spring Order Form V20'!$BS$631</f>
        <v>3</v>
      </c>
    </row>
    <row r="956" spans="1:25" x14ac:dyDescent="0.15">
      <c r="A956" s="122">
        <v>955</v>
      </c>
      <c r="C956" s="415">
        <f>'2026 Spring Order Form V20'!$F$18</f>
        <v>0</v>
      </c>
      <c r="D956" s="520" t="s">
        <v>752</v>
      </c>
      <c r="E956" s="534" t="s">
        <v>2487</v>
      </c>
      <c r="F956" s="141">
        <v>2014</v>
      </c>
      <c r="G956" s="414">
        <f>'2026 Spring Order Form V20'!$N$23</f>
        <v>0</v>
      </c>
      <c r="H956" s="414">
        <f>'2026 Spring Order Form V20'!$N$23</f>
        <v>0</v>
      </c>
      <c r="I956" s="122">
        <f>'2026 Spring Order Form V20'!$O$631</f>
        <v>0</v>
      </c>
      <c r="K956" s="414">
        <f>'2026 Spring Order Form V20'!$Q$23</f>
        <v>0</v>
      </c>
      <c r="L956" s="414">
        <f>'2026 Spring Order Form V20'!$Q$23</f>
        <v>0</v>
      </c>
      <c r="M956" s="122">
        <f>'2026 Spring Order Form V20'!$R$631</f>
        <v>0</v>
      </c>
      <c r="O956" s="414">
        <f>'2026 Spring Order Form V20'!$T$23</f>
        <v>0</v>
      </c>
      <c r="P956" s="414">
        <f>'2026 Spring Order Form V20'!$T$23</f>
        <v>0</v>
      </c>
      <c r="Q956" s="122">
        <f>'2026 Spring Order Form V20'!$U$631</f>
        <v>0</v>
      </c>
      <c r="S956" s="414">
        <f>'2026 Spring Order Form V20'!$W$23</f>
        <v>0</v>
      </c>
      <c r="T956" s="414">
        <f>'2026 Spring Order Form V20'!$W$23</f>
        <v>0</v>
      </c>
      <c r="U956" s="122">
        <f>'2026 Spring Order Form V20'!$X$631</f>
        <v>0</v>
      </c>
      <c r="X956" s="496"/>
      <c r="Y956" s="122"/>
    </row>
    <row r="957" spans="1:25" x14ac:dyDescent="0.15">
      <c r="A957" s="122">
        <v>956</v>
      </c>
      <c r="C957" s="415">
        <f>'2026 Spring Order Form V20'!$F$18</f>
        <v>0</v>
      </c>
      <c r="D957" s="520" t="s">
        <v>753</v>
      </c>
      <c r="E957" s="533">
        <v>4519755</v>
      </c>
      <c r="F957" s="141">
        <v>16994</v>
      </c>
      <c r="G957" s="414">
        <f>'2026 Spring Order Form V20'!$N$23</f>
        <v>0</v>
      </c>
      <c r="H957" s="414">
        <f>'2026 Spring Order Form V20'!$N$23</f>
        <v>0</v>
      </c>
      <c r="I957" s="122">
        <f>'2026 Spring Order Form V20'!$N$632</f>
        <v>0</v>
      </c>
      <c r="K957" s="414">
        <f>'2026 Spring Order Form V20'!$Q$23</f>
        <v>0</v>
      </c>
      <c r="L957" s="414">
        <f>'2026 Spring Order Form V20'!$Q$23</f>
        <v>0</v>
      </c>
      <c r="M957" s="122">
        <f>'2026 Spring Order Form V20'!$Q$632</f>
        <v>0</v>
      </c>
      <c r="O957" s="414">
        <f>'2026 Spring Order Form V20'!$T$23</f>
        <v>0</v>
      </c>
      <c r="P957" s="414">
        <f>'2026 Spring Order Form V20'!$T$23</f>
        <v>0</v>
      </c>
      <c r="Q957" s="122">
        <f>'2026 Spring Order Form V20'!$T$632</f>
        <v>0</v>
      </c>
      <c r="S957" s="414">
        <f>'2026 Spring Order Form V20'!$W$23</f>
        <v>0</v>
      </c>
      <c r="T957" s="414">
        <f>'2026 Spring Order Form V20'!$W$23</f>
        <v>0</v>
      </c>
      <c r="U957" s="122">
        <f>'2026 Spring Order Form V20'!$W$632</f>
        <v>0</v>
      </c>
      <c r="W957" s="491">
        <f>'2026 Spring Order Form V20'!$K$632</f>
        <v>0</v>
      </c>
      <c r="X957" s="496"/>
      <c r="Y957" s="122" t="str">
        <f>'2026 Spring Order Form V20'!$BS$632</f>
        <v>S/O</v>
      </c>
    </row>
    <row r="958" spans="1:25" x14ac:dyDescent="0.15">
      <c r="A958" s="122">
        <v>957</v>
      </c>
      <c r="C958" s="415">
        <f>'2026 Spring Order Form V20'!$F$18</f>
        <v>0</v>
      </c>
      <c r="D958" s="520" t="s">
        <v>753</v>
      </c>
      <c r="E958" s="534" t="s">
        <v>2488</v>
      </c>
      <c r="F958" s="141">
        <v>16993</v>
      </c>
      <c r="G958" s="414">
        <f>'2026 Spring Order Form V20'!$N$23</f>
        <v>0</v>
      </c>
      <c r="H958" s="414">
        <f>'2026 Spring Order Form V20'!$N$23</f>
        <v>0</v>
      </c>
      <c r="I958" s="122">
        <f>'2026 Spring Order Form V20'!$O$632</f>
        <v>0</v>
      </c>
      <c r="K958" s="414">
        <f>'2026 Spring Order Form V20'!$Q$23</f>
        <v>0</v>
      </c>
      <c r="L958" s="414">
        <f>'2026 Spring Order Form V20'!$Q$23</f>
        <v>0</v>
      </c>
      <c r="M958" s="122">
        <f>'2026 Spring Order Form V20'!$R$632</f>
        <v>0</v>
      </c>
      <c r="O958" s="414">
        <f>'2026 Spring Order Form V20'!$T$23</f>
        <v>0</v>
      </c>
      <c r="P958" s="414">
        <f>'2026 Spring Order Form V20'!$T$23</f>
        <v>0</v>
      </c>
      <c r="Q958" s="122">
        <f>'2026 Spring Order Form V20'!$U$632</f>
        <v>0</v>
      </c>
      <c r="S958" s="414">
        <f>'2026 Spring Order Form V20'!$W$23</f>
        <v>0</v>
      </c>
      <c r="T958" s="414">
        <f>'2026 Spring Order Form V20'!$W$23</f>
        <v>0</v>
      </c>
      <c r="U958" s="122">
        <f>'2026 Spring Order Form V20'!$X$632</f>
        <v>0</v>
      </c>
      <c r="X958" s="496"/>
      <c r="Y958" s="122"/>
    </row>
    <row r="959" spans="1:25" x14ac:dyDescent="0.15">
      <c r="A959" s="122">
        <v>958</v>
      </c>
      <c r="C959" s="415">
        <f>'2026 Spring Order Form V20'!$F$18</f>
        <v>0</v>
      </c>
      <c r="D959" s="520" t="s">
        <v>754</v>
      </c>
      <c r="E959" s="533">
        <v>4519775</v>
      </c>
      <c r="F959" s="141">
        <v>28478</v>
      </c>
      <c r="G959" s="414">
        <f>'2026 Spring Order Form V20'!$N$23</f>
        <v>0</v>
      </c>
      <c r="H959" s="414">
        <f>'2026 Spring Order Form V20'!$N$23</f>
        <v>0</v>
      </c>
      <c r="I959" s="122">
        <f>'2026 Spring Order Form V20'!$N$633</f>
        <v>0</v>
      </c>
      <c r="K959" s="414">
        <f>'2026 Spring Order Form V20'!$Q$23</f>
        <v>0</v>
      </c>
      <c r="L959" s="414">
        <f>'2026 Spring Order Form V20'!$Q$23</f>
        <v>0</v>
      </c>
      <c r="M959" s="122">
        <f>'2026 Spring Order Form V20'!$Q$633</f>
        <v>0</v>
      </c>
      <c r="O959" s="414">
        <f>'2026 Spring Order Form V20'!$T$23</f>
        <v>0</v>
      </c>
      <c r="P959" s="414">
        <f>'2026 Spring Order Form V20'!$T$23</f>
        <v>0</v>
      </c>
      <c r="Q959" s="122">
        <f>'2026 Spring Order Form V20'!$T$633</f>
        <v>0</v>
      </c>
      <c r="S959" s="414">
        <f>'2026 Spring Order Form V20'!$W$23</f>
        <v>0</v>
      </c>
      <c r="T959" s="414">
        <f>'2026 Spring Order Form V20'!$W$23</f>
        <v>0</v>
      </c>
      <c r="U959" s="122">
        <f>'2026 Spring Order Form V20'!$W$633</f>
        <v>0</v>
      </c>
      <c r="W959" s="491">
        <f>'2026 Spring Order Form V20'!$K$633</f>
        <v>0</v>
      </c>
      <c r="X959" s="496"/>
      <c r="Y959" s="122" t="str">
        <f>'2026 Spring Order Form V20'!$BS$633</f>
        <v>S/O</v>
      </c>
    </row>
    <row r="960" spans="1:25" x14ac:dyDescent="0.15">
      <c r="A960" s="122">
        <v>959</v>
      </c>
      <c r="C960" s="415">
        <f>'2026 Spring Order Form V20'!$F$18</f>
        <v>0</v>
      </c>
      <c r="D960" s="520" t="s">
        <v>754</v>
      </c>
      <c r="E960" s="534" t="s">
        <v>2489</v>
      </c>
      <c r="F960" s="141">
        <v>28642</v>
      </c>
      <c r="G960" s="414">
        <f>'2026 Spring Order Form V20'!$N$23</f>
        <v>0</v>
      </c>
      <c r="H960" s="414">
        <f>'2026 Spring Order Form V20'!$N$23</f>
        <v>0</v>
      </c>
      <c r="I960" s="122">
        <f>'2026 Spring Order Form V20'!$O$633</f>
        <v>0</v>
      </c>
      <c r="K960" s="414">
        <f>'2026 Spring Order Form V20'!$Q$23</f>
        <v>0</v>
      </c>
      <c r="L960" s="414">
        <f>'2026 Spring Order Form V20'!$Q$23</f>
        <v>0</v>
      </c>
      <c r="M960" s="122">
        <f>'2026 Spring Order Form V20'!$R$633</f>
        <v>0</v>
      </c>
      <c r="O960" s="414">
        <f>'2026 Spring Order Form V20'!$T$23</f>
        <v>0</v>
      </c>
      <c r="P960" s="414">
        <f>'2026 Spring Order Form V20'!$T$23</f>
        <v>0</v>
      </c>
      <c r="Q960" s="122">
        <f>'2026 Spring Order Form V20'!$U$633</f>
        <v>0</v>
      </c>
      <c r="S960" s="414">
        <f>'2026 Spring Order Form V20'!$W$23</f>
        <v>0</v>
      </c>
      <c r="T960" s="414">
        <f>'2026 Spring Order Form V20'!$W$23</f>
        <v>0</v>
      </c>
      <c r="U960" s="122">
        <f>'2026 Spring Order Form V20'!$X$633</f>
        <v>0</v>
      </c>
      <c r="X960" s="496"/>
      <c r="Y960" s="122"/>
    </row>
    <row r="961" spans="1:25" x14ac:dyDescent="0.15">
      <c r="A961" s="122">
        <v>960</v>
      </c>
      <c r="C961" s="415">
        <f>'2026 Spring Order Form V20'!$F$18</f>
        <v>0</v>
      </c>
      <c r="D961" s="520" t="s">
        <v>755</v>
      </c>
      <c r="E961" s="533">
        <v>4519855</v>
      </c>
      <c r="F961" s="141">
        <v>20258</v>
      </c>
      <c r="G961" s="414">
        <f>'2026 Spring Order Form V20'!$N$23</f>
        <v>0</v>
      </c>
      <c r="H961" s="414">
        <f>'2026 Spring Order Form V20'!$N$23</f>
        <v>0</v>
      </c>
      <c r="I961" s="122">
        <f>'2026 Spring Order Form V20'!$N$634</f>
        <v>0</v>
      </c>
      <c r="K961" s="414">
        <f>'2026 Spring Order Form V20'!$Q$23</f>
        <v>0</v>
      </c>
      <c r="L961" s="414">
        <f>'2026 Spring Order Form V20'!$Q$23</f>
        <v>0</v>
      </c>
      <c r="M961" s="122">
        <f>'2026 Spring Order Form V20'!$Q$634</f>
        <v>0</v>
      </c>
      <c r="O961" s="414">
        <f>'2026 Spring Order Form V20'!$T$23</f>
        <v>0</v>
      </c>
      <c r="P961" s="414">
        <f>'2026 Spring Order Form V20'!$T$23</f>
        <v>0</v>
      </c>
      <c r="Q961" s="122">
        <f>'2026 Spring Order Form V20'!$T$634</f>
        <v>0</v>
      </c>
      <c r="S961" s="414">
        <f>'2026 Spring Order Form V20'!$W$23</f>
        <v>0</v>
      </c>
      <c r="T961" s="414">
        <f>'2026 Spring Order Form V20'!$W$23</f>
        <v>0</v>
      </c>
      <c r="U961" s="122">
        <f>'2026 Spring Order Form V20'!$W$634</f>
        <v>0</v>
      </c>
      <c r="W961" s="491">
        <f>'2026 Spring Order Form V20'!$K$634</f>
        <v>0</v>
      </c>
      <c r="X961" s="496"/>
      <c r="Y961" s="122" t="str">
        <f>'2026 Spring Order Form V20'!$BS$634</f>
        <v>S/O</v>
      </c>
    </row>
    <row r="962" spans="1:25" x14ac:dyDescent="0.15">
      <c r="A962" s="122">
        <v>961</v>
      </c>
      <c r="C962" s="415">
        <f>'2026 Spring Order Form V20'!$F$18</f>
        <v>0</v>
      </c>
      <c r="D962" s="520" t="s">
        <v>755</v>
      </c>
      <c r="E962" s="534" t="s">
        <v>2490</v>
      </c>
      <c r="F962" s="141">
        <v>20257</v>
      </c>
      <c r="G962" s="414">
        <f>'2026 Spring Order Form V20'!$N$23</f>
        <v>0</v>
      </c>
      <c r="H962" s="414">
        <f>'2026 Spring Order Form V20'!$N$23</f>
        <v>0</v>
      </c>
      <c r="I962" s="122">
        <f>'2026 Spring Order Form V20'!$O$634</f>
        <v>0</v>
      </c>
      <c r="K962" s="414">
        <f>'2026 Spring Order Form V20'!$Q$23</f>
        <v>0</v>
      </c>
      <c r="L962" s="414">
        <f>'2026 Spring Order Form V20'!$Q$23</f>
        <v>0</v>
      </c>
      <c r="M962" s="122">
        <f>'2026 Spring Order Form V20'!$R$634</f>
        <v>0</v>
      </c>
      <c r="O962" s="414">
        <f>'2026 Spring Order Form V20'!$T$23</f>
        <v>0</v>
      </c>
      <c r="P962" s="414">
        <f>'2026 Spring Order Form V20'!$T$23</f>
        <v>0</v>
      </c>
      <c r="Q962" s="122">
        <f>'2026 Spring Order Form V20'!$U$634</f>
        <v>0</v>
      </c>
      <c r="S962" s="414">
        <f>'2026 Spring Order Form V20'!$W$23</f>
        <v>0</v>
      </c>
      <c r="T962" s="414">
        <f>'2026 Spring Order Form V20'!$W$23</f>
        <v>0</v>
      </c>
      <c r="U962" s="122">
        <f>'2026 Spring Order Form V20'!$X$634</f>
        <v>0</v>
      </c>
      <c r="X962" s="496"/>
      <c r="Y962" s="122"/>
    </row>
    <row r="963" spans="1:25" x14ac:dyDescent="0.15">
      <c r="A963" s="122">
        <v>962</v>
      </c>
      <c r="C963" s="415">
        <f>'2026 Spring Order Form V20'!$F$18</f>
        <v>0</v>
      </c>
      <c r="D963" s="520" t="s">
        <v>758</v>
      </c>
      <c r="E963" s="533">
        <v>4520055</v>
      </c>
      <c r="F963" s="141">
        <v>26220</v>
      </c>
      <c r="G963" s="414">
        <f>'2026 Spring Order Form V20'!$N$23</f>
        <v>0</v>
      </c>
      <c r="H963" s="414">
        <f>'2026 Spring Order Form V20'!$N$23</f>
        <v>0</v>
      </c>
      <c r="I963" s="122">
        <f>'2026 Spring Order Form V20'!$N$636</f>
        <v>0</v>
      </c>
      <c r="K963" s="414">
        <f>'2026 Spring Order Form V20'!$Q$23</f>
        <v>0</v>
      </c>
      <c r="L963" s="414">
        <f>'2026 Spring Order Form V20'!$Q$23</f>
        <v>0</v>
      </c>
      <c r="M963" s="122">
        <f>'2026 Spring Order Form V20'!$Q$636</f>
        <v>0</v>
      </c>
      <c r="O963" s="414">
        <f>'2026 Spring Order Form V20'!$T$23</f>
        <v>0</v>
      </c>
      <c r="P963" s="414">
        <f>'2026 Spring Order Form V20'!$T$23</f>
        <v>0</v>
      </c>
      <c r="Q963" s="122">
        <f>'2026 Spring Order Form V20'!$T$636</f>
        <v>0</v>
      </c>
      <c r="S963" s="414">
        <f>'2026 Spring Order Form V20'!$W$23</f>
        <v>0</v>
      </c>
      <c r="T963" s="414">
        <f>'2026 Spring Order Form V20'!$W$23</f>
        <v>0</v>
      </c>
      <c r="U963" s="122">
        <f>'2026 Spring Order Form V20'!$W$636</f>
        <v>0</v>
      </c>
      <c r="W963" s="491">
        <f>'2026 Spring Order Form V20'!$K$636</f>
        <v>0</v>
      </c>
      <c r="X963" s="496"/>
      <c r="Y963" s="122" t="str">
        <f>'2026 Spring Order Form V20'!$BS$636</f>
        <v>S/O</v>
      </c>
    </row>
    <row r="964" spans="1:25" x14ac:dyDescent="0.15">
      <c r="A964" s="122">
        <v>963</v>
      </c>
      <c r="C964" s="415">
        <f>'2026 Spring Order Form V20'!$F$18</f>
        <v>0</v>
      </c>
      <c r="D964" s="520" t="s">
        <v>758</v>
      </c>
      <c r="E964" s="534" t="s">
        <v>2491</v>
      </c>
      <c r="F964" s="141">
        <v>26221</v>
      </c>
      <c r="G964" s="414">
        <f>'2026 Spring Order Form V20'!$N$23</f>
        <v>0</v>
      </c>
      <c r="H964" s="414">
        <f>'2026 Spring Order Form V20'!$N$23</f>
        <v>0</v>
      </c>
      <c r="I964" s="122">
        <f>'2026 Spring Order Form V20'!$O$636</f>
        <v>0</v>
      </c>
      <c r="K964" s="414">
        <f>'2026 Spring Order Form V20'!$Q$23</f>
        <v>0</v>
      </c>
      <c r="L964" s="414">
        <f>'2026 Spring Order Form V20'!$Q$23</f>
        <v>0</v>
      </c>
      <c r="M964" s="122">
        <f>'2026 Spring Order Form V20'!$R$636</f>
        <v>0</v>
      </c>
      <c r="O964" s="414">
        <f>'2026 Spring Order Form V20'!$T$23</f>
        <v>0</v>
      </c>
      <c r="P964" s="414">
        <f>'2026 Spring Order Form V20'!$T$23</f>
        <v>0</v>
      </c>
      <c r="Q964" s="122">
        <f>'2026 Spring Order Form V20'!$U$636</f>
        <v>0</v>
      </c>
      <c r="S964" s="414">
        <f>'2026 Spring Order Form V20'!$W$23</f>
        <v>0</v>
      </c>
      <c r="T964" s="414">
        <f>'2026 Spring Order Form V20'!$W$23</f>
        <v>0</v>
      </c>
      <c r="U964" s="122">
        <f>'2026 Spring Order Form V20'!$X$636</f>
        <v>0</v>
      </c>
      <c r="X964" s="496"/>
      <c r="Y964" s="122"/>
    </row>
    <row r="965" spans="1:25" x14ac:dyDescent="0.15">
      <c r="A965" s="122">
        <v>964</v>
      </c>
      <c r="C965" s="415">
        <f>'2026 Spring Order Form V20'!$F$18</f>
        <v>0</v>
      </c>
      <c r="D965" s="520" t="s">
        <v>759</v>
      </c>
      <c r="E965" s="533">
        <v>4519985</v>
      </c>
      <c r="F965" s="141">
        <v>4355</v>
      </c>
      <c r="G965" s="414">
        <f>'2026 Spring Order Form V20'!$N$23</f>
        <v>0</v>
      </c>
      <c r="H965" s="414">
        <f>'2026 Spring Order Form V20'!$N$23</f>
        <v>0</v>
      </c>
      <c r="I965" s="122">
        <f>'2026 Spring Order Form V20'!$N$637</f>
        <v>0</v>
      </c>
      <c r="K965" s="414">
        <f>'2026 Spring Order Form V20'!$Q$23</f>
        <v>0</v>
      </c>
      <c r="L965" s="414">
        <f>'2026 Spring Order Form V20'!$Q$23</f>
        <v>0</v>
      </c>
      <c r="M965" s="122">
        <f>'2026 Spring Order Form V20'!$Q$637</f>
        <v>0</v>
      </c>
      <c r="O965" s="414">
        <f>'2026 Spring Order Form V20'!$T$23</f>
        <v>0</v>
      </c>
      <c r="P965" s="414">
        <f>'2026 Spring Order Form V20'!$T$23</f>
        <v>0</v>
      </c>
      <c r="Q965" s="122">
        <f>'2026 Spring Order Form V20'!$T$637</f>
        <v>0</v>
      </c>
      <c r="S965" s="414">
        <f>'2026 Spring Order Form V20'!$W$23</f>
        <v>0</v>
      </c>
      <c r="T965" s="414">
        <f>'2026 Spring Order Form V20'!$W$23</f>
        <v>0</v>
      </c>
      <c r="U965" s="122">
        <f>'2026 Spring Order Form V20'!$W$637</f>
        <v>0</v>
      </c>
      <c r="W965" s="491">
        <f>'2026 Spring Order Form V20'!$K$637</f>
        <v>0</v>
      </c>
      <c r="X965" s="496"/>
      <c r="Y965" s="122" t="str">
        <f>'2026 Spring Order Form V20'!$BS$637</f>
        <v>S/O</v>
      </c>
    </row>
    <row r="966" spans="1:25" x14ac:dyDescent="0.15">
      <c r="A966" s="122">
        <v>965</v>
      </c>
      <c r="C966" s="415">
        <f>'2026 Spring Order Form V20'!$F$18</f>
        <v>0</v>
      </c>
      <c r="D966" s="520" t="s">
        <v>759</v>
      </c>
      <c r="E966" s="534" t="s">
        <v>2492</v>
      </c>
      <c r="F966" s="141">
        <v>2020</v>
      </c>
      <c r="G966" s="414">
        <f>'2026 Spring Order Form V20'!$N$23</f>
        <v>0</v>
      </c>
      <c r="H966" s="414">
        <f>'2026 Spring Order Form V20'!$N$23</f>
        <v>0</v>
      </c>
      <c r="I966" s="122">
        <f>'2026 Spring Order Form V20'!$O$637</f>
        <v>0</v>
      </c>
      <c r="K966" s="414">
        <f>'2026 Spring Order Form V20'!$Q$23</f>
        <v>0</v>
      </c>
      <c r="L966" s="414">
        <f>'2026 Spring Order Form V20'!$Q$23</f>
        <v>0</v>
      </c>
      <c r="M966" s="122">
        <f>'2026 Spring Order Form V20'!$R$637</f>
        <v>0</v>
      </c>
      <c r="O966" s="414">
        <f>'2026 Spring Order Form V20'!$T$23</f>
        <v>0</v>
      </c>
      <c r="P966" s="414">
        <f>'2026 Spring Order Form V20'!$T$23</f>
        <v>0</v>
      </c>
      <c r="Q966" s="122">
        <f>'2026 Spring Order Form V20'!$U$637</f>
        <v>0</v>
      </c>
      <c r="S966" s="414">
        <f>'2026 Spring Order Form V20'!$W$23</f>
        <v>0</v>
      </c>
      <c r="T966" s="414">
        <f>'2026 Spring Order Form V20'!$W$23</f>
        <v>0</v>
      </c>
      <c r="U966" s="122">
        <f>'2026 Spring Order Form V20'!$X$637</f>
        <v>0</v>
      </c>
      <c r="X966" s="496"/>
      <c r="Y966" s="122"/>
    </row>
    <row r="967" spans="1:25" x14ac:dyDescent="0.15">
      <c r="A967" s="122">
        <v>966</v>
      </c>
      <c r="C967" s="415">
        <f>'2026 Spring Order Form V20'!$F$18</f>
        <v>0</v>
      </c>
      <c r="D967" s="520" t="s">
        <v>761</v>
      </c>
      <c r="E967" s="533">
        <v>4520105</v>
      </c>
      <c r="F967" s="141">
        <v>12824</v>
      </c>
      <c r="G967" s="414">
        <f>'2026 Spring Order Form V20'!$N$23</f>
        <v>0</v>
      </c>
      <c r="H967" s="414">
        <f>'2026 Spring Order Form V20'!$N$23</f>
        <v>0</v>
      </c>
      <c r="I967" s="122">
        <f>'2026 Spring Order Form V20'!$N$638</f>
        <v>0</v>
      </c>
      <c r="K967" s="414">
        <f>'2026 Spring Order Form V20'!$Q$23</f>
        <v>0</v>
      </c>
      <c r="L967" s="414">
        <f>'2026 Spring Order Form V20'!$Q$23</f>
        <v>0</v>
      </c>
      <c r="M967" s="122">
        <f>'2026 Spring Order Form V20'!$Q$638</f>
        <v>0</v>
      </c>
      <c r="O967" s="414">
        <f>'2026 Spring Order Form V20'!$T$23</f>
        <v>0</v>
      </c>
      <c r="P967" s="414">
        <f>'2026 Spring Order Form V20'!$T$23</f>
        <v>0</v>
      </c>
      <c r="Q967" s="122">
        <f>'2026 Spring Order Form V20'!$T$638</f>
        <v>0</v>
      </c>
      <c r="S967" s="414">
        <f>'2026 Spring Order Form V20'!$W$23</f>
        <v>0</v>
      </c>
      <c r="T967" s="414">
        <f>'2026 Spring Order Form V20'!$W$23</f>
        <v>0</v>
      </c>
      <c r="U967" s="122">
        <f>'2026 Spring Order Form V20'!$W$638</f>
        <v>0</v>
      </c>
      <c r="W967" s="491">
        <f>'2026 Spring Order Form V20'!$K$638</f>
        <v>0</v>
      </c>
      <c r="X967" s="496"/>
      <c r="Y967" s="122" t="str">
        <f>'2026 Spring Order Form V20'!$BS$638</f>
        <v>S/O</v>
      </c>
    </row>
    <row r="968" spans="1:25" x14ac:dyDescent="0.15">
      <c r="A968" s="122">
        <v>967</v>
      </c>
      <c r="C968" s="415">
        <f>'2026 Spring Order Form V20'!$F$18</f>
        <v>0</v>
      </c>
      <c r="D968" s="520" t="s">
        <v>761</v>
      </c>
      <c r="E968" s="534" t="s">
        <v>2493</v>
      </c>
      <c r="F968" s="141">
        <v>12823</v>
      </c>
      <c r="G968" s="414">
        <f>'2026 Spring Order Form V20'!$N$23</f>
        <v>0</v>
      </c>
      <c r="H968" s="414">
        <f>'2026 Spring Order Form V20'!$N$23</f>
        <v>0</v>
      </c>
      <c r="I968" s="122">
        <f>'2026 Spring Order Form V20'!$O$638</f>
        <v>0</v>
      </c>
      <c r="K968" s="414">
        <f>'2026 Spring Order Form V20'!$Q$23</f>
        <v>0</v>
      </c>
      <c r="L968" s="414">
        <f>'2026 Spring Order Form V20'!$Q$23</f>
        <v>0</v>
      </c>
      <c r="M968" s="122">
        <f>'2026 Spring Order Form V20'!$R$638</f>
        <v>0</v>
      </c>
      <c r="O968" s="414">
        <f>'2026 Spring Order Form V20'!$T$23</f>
        <v>0</v>
      </c>
      <c r="P968" s="414">
        <f>'2026 Spring Order Form V20'!$T$23</f>
        <v>0</v>
      </c>
      <c r="Q968" s="122">
        <f>'2026 Spring Order Form V20'!$U$638</f>
        <v>0</v>
      </c>
      <c r="S968" s="414">
        <f>'2026 Spring Order Form V20'!$W$23</f>
        <v>0</v>
      </c>
      <c r="T968" s="414">
        <f>'2026 Spring Order Form V20'!$W$23</f>
        <v>0</v>
      </c>
      <c r="U968" s="122">
        <f>'2026 Spring Order Form V20'!$X$638</f>
        <v>0</v>
      </c>
      <c r="X968" s="496"/>
      <c r="Y968" s="122"/>
    </row>
    <row r="969" spans="1:25" x14ac:dyDescent="0.15">
      <c r="A969" s="122">
        <v>968</v>
      </c>
      <c r="C969" s="415">
        <f>'2026 Spring Order Form V20'!$F$18</f>
        <v>0</v>
      </c>
      <c r="D969" s="520" t="s">
        <v>764</v>
      </c>
      <c r="E969" s="533">
        <v>4594005</v>
      </c>
      <c r="F969" s="141">
        <v>28479</v>
      </c>
      <c r="G969" s="414">
        <f>'2026 Spring Order Form V20'!$N$23</f>
        <v>0</v>
      </c>
      <c r="H969" s="414">
        <f>'2026 Spring Order Form V20'!$N$23</f>
        <v>0</v>
      </c>
      <c r="I969" s="122">
        <f>'2026 Spring Order Form V20'!$N$640</f>
        <v>0</v>
      </c>
      <c r="K969" s="414">
        <f>'2026 Spring Order Form V20'!$Q$23</f>
        <v>0</v>
      </c>
      <c r="L969" s="414">
        <f>'2026 Spring Order Form V20'!$Q$23</f>
        <v>0</v>
      </c>
      <c r="M969" s="122">
        <f>'2026 Spring Order Form V20'!$Q$640</f>
        <v>0</v>
      </c>
      <c r="O969" s="414">
        <f>'2026 Spring Order Form V20'!$T$23</f>
        <v>0</v>
      </c>
      <c r="P969" s="414">
        <f>'2026 Spring Order Form V20'!$T$23</f>
        <v>0</v>
      </c>
      <c r="Q969" s="122">
        <f>'2026 Spring Order Form V20'!$T$640</f>
        <v>0</v>
      </c>
      <c r="S969" s="414">
        <f>'2026 Spring Order Form V20'!$W$23</f>
        <v>0</v>
      </c>
      <c r="T969" s="414">
        <f>'2026 Spring Order Form V20'!$W$23</f>
        <v>0</v>
      </c>
      <c r="U969" s="122">
        <f>'2026 Spring Order Form V20'!$W$640</f>
        <v>0</v>
      </c>
      <c r="W969" s="491">
        <f>'2026 Spring Order Form V20'!$K$640</f>
        <v>0</v>
      </c>
      <c r="X969" s="496"/>
      <c r="Y969" s="122" t="str">
        <f>'2026 Spring Order Form V20'!$BS$640</f>
        <v>S/O</v>
      </c>
    </row>
    <row r="970" spans="1:25" x14ac:dyDescent="0.15">
      <c r="A970" s="122">
        <v>969</v>
      </c>
      <c r="C970" s="415">
        <f>'2026 Spring Order Form V20'!$F$18</f>
        <v>0</v>
      </c>
      <c r="D970" s="520" t="s">
        <v>764</v>
      </c>
      <c r="E970" s="534" t="s">
        <v>2494</v>
      </c>
      <c r="F970" s="141">
        <v>28643</v>
      </c>
      <c r="G970" s="414">
        <f>'2026 Spring Order Form V20'!$N$23</f>
        <v>0</v>
      </c>
      <c r="H970" s="414">
        <f>'2026 Spring Order Form V20'!$N$23</f>
        <v>0</v>
      </c>
      <c r="I970" s="122">
        <f>'2026 Spring Order Form V20'!$O$640</f>
        <v>0</v>
      </c>
      <c r="K970" s="414">
        <f>'2026 Spring Order Form V20'!$Q$23</f>
        <v>0</v>
      </c>
      <c r="L970" s="414">
        <f>'2026 Spring Order Form V20'!$Q$23</f>
        <v>0</v>
      </c>
      <c r="M970" s="122">
        <f>'2026 Spring Order Form V20'!$R$640</f>
        <v>0</v>
      </c>
      <c r="O970" s="414">
        <f>'2026 Spring Order Form V20'!$T$23</f>
        <v>0</v>
      </c>
      <c r="P970" s="414">
        <f>'2026 Spring Order Form V20'!$T$23</f>
        <v>0</v>
      </c>
      <c r="Q970" s="122">
        <f>'2026 Spring Order Form V20'!$U$640</f>
        <v>0</v>
      </c>
      <c r="S970" s="414">
        <f>'2026 Spring Order Form V20'!$W$23</f>
        <v>0</v>
      </c>
      <c r="T970" s="414">
        <f>'2026 Spring Order Form V20'!$W$23</f>
        <v>0</v>
      </c>
      <c r="U970" s="122">
        <f>'2026 Spring Order Form V20'!$X$640</f>
        <v>0</v>
      </c>
      <c r="X970" s="496"/>
      <c r="Y970" s="122"/>
    </row>
    <row r="971" spans="1:25" x14ac:dyDescent="0.15">
      <c r="A971" s="122">
        <v>970</v>
      </c>
      <c r="C971" s="415">
        <f>'2026 Spring Order Form V20'!$F$18</f>
        <v>0</v>
      </c>
      <c r="D971" s="520" t="s">
        <v>768</v>
      </c>
      <c r="E971" s="533">
        <v>4571105</v>
      </c>
      <c r="F971" s="141">
        <v>824</v>
      </c>
      <c r="G971" s="414">
        <f>'2026 Spring Order Form V20'!$N$23</f>
        <v>0</v>
      </c>
      <c r="H971" s="414">
        <f>'2026 Spring Order Form V20'!$N$23</f>
        <v>0</v>
      </c>
      <c r="I971" s="122">
        <f>'2026 Spring Order Form V20'!$N$644</f>
        <v>0</v>
      </c>
      <c r="K971" s="414">
        <f>'2026 Spring Order Form V20'!$Q$23</f>
        <v>0</v>
      </c>
      <c r="L971" s="414">
        <f>'2026 Spring Order Form V20'!$Q$23</f>
        <v>0</v>
      </c>
      <c r="M971" s="122">
        <f>'2026 Spring Order Form V20'!$Q$644</f>
        <v>0</v>
      </c>
      <c r="O971" s="414">
        <f>'2026 Spring Order Form V20'!$T$23</f>
        <v>0</v>
      </c>
      <c r="P971" s="414">
        <f>'2026 Spring Order Form V20'!$T$23</f>
        <v>0</v>
      </c>
      <c r="Q971" s="122">
        <f>'2026 Spring Order Form V20'!$T$644</f>
        <v>0</v>
      </c>
      <c r="S971" s="414">
        <f>'2026 Spring Order Form V20'!$W$23</f>
        <v>0</v>
      </c>
      <c r="T971" s="414">
        <f>'2026 Spring Order Form V20'!$W$23</f>
        <v>0</v>
      </c>
      <c r="U971" s="122">
        <f>'2026 Spring Order Form V20'!$W$644</f>
        <v>0</v>
      </c>
      <c r="W971" s="491">
        <f>'2026 Spring Order Form V20'!$K$644</f>
        <v>0</v>
      </c>
      <c r="X971" s="496"/>
      <c r="Y971" s="122" t="str">
        <f>'2026 Spring Order Form V20'!$BS$644</f>
        <v>S/O</v>
      </c>
    </row>
    <row r="972" spans="1:25" x14ac:dyDescent="0.15">
      <c r="A972" s="122">
        <v>971</v>
      </c>
      <c r="C972" s="415">
        <f>'2026 Spring Order Form V20'!$F$18</f>
        <v>0</v>
      </c>
      <c r="D972" s="520" t="s">
        <v>768</v>
      </c>
      <c r="E972" s="534" t="s">
        <v>2495</v>
      </c>
      <c r="F972" s="141">
        <v>1421</v>
      </c>
      <c r="G972" s="414">
        <f>'2026 Spring Order Form V20'!$N$23</f>
        <v>0</v>
      </c>
      <c r="H972" s="414">
        <f>'2026 Spring Order Form V20'!$N$23</f>
        <v>0</v>
      </c>
      <c r="I972" s="122">
        <f>'2026 Spring Order Form V20'!$O$644</f>
        <v>0</v>
      </c>
      <c r="K972" s="414">
        <f>'2026 Spring Order Form V20'!$Q$23</f>
        <v>0</v>
      </c>
      <c r="L972" s="414">
        <f>'2026 Spring Order Form V20'!$Q$23</f>
        <v>0</v>
      </c>
      <c r="M972" s="122">
        <f>'2026 Spring Order Form V20'!$R$644</f>
        <v>0</v>
      </c>
      <c r="O972" s="414">
        <f>'2026 Spring Order Form V20'!$T$23</f>
        <v>0</v>
      </c>
      <c r="P972" s="414">
        <f>'2026 Spring Order Form V20'!$T$23</f>
        <v>0</v>
      </c>
      <c r="Q972" s="122">
        <f>'2026 Spring Order Form V20'!$U$644</f>
        <v>0</v>
      </c>
      <c r="S972" s="414">
        <f>'2026 Spring Order Form V20'!$W$23</f>
        <v>0</v>
      </c>
      <c r="T972" s="414">
        <f>'2026 Spring Order Form V20'!$W$23</f>
        <v>0</v>
      </c>
      <c r="U972" s="122">
        <f>'2026 Spring Order Form V20'!$X$644</f>
        <v>0</v>
      </c>
      <c r="X972" s="496"/>
      <c r="Y972" s="122"/>
    </row>
    <row r="973" spans="1:25" x14ac:dyDescent="0.15">
      <c r="A973" s="122">
        <v>972</v>
      </c>
      <c r="C973" s="415">
        <f>'2026 Spring Order Form V20'!$F$18</f>
        <v>0</v>
      </c>
      <c r="D973" s="520" t="s">
        <v>768</v>
      </c>
      <c r="E973" s="533">
        <v>4171107</v>
      </c>
      <c r="F973" s="141">
        <v>18691</v>
      </c>
      <c r="G973" s="414">
        <f>'2026 Spring Order Form V20'!$N$23</f>
        <v>0</v>
      </c>
      <c r="H973" s="414">
        <f>'2026 Spring Order Form V20'!$N$23</f>
        <v>0</v>
      </c>
      <c r="I973" s="122">
        <f>'2026 Spring Order Form V20'!$N$645</f>
        <v>0</v>
      </c>
      <c r="K973" s="414">
        <f>'2026 Spring Order Form V20'!$Q$23</f>
        <v>0</v>
      </c>
      <c r="L973" s="414">
        <f>'2026 Spring Order Form V20'!$Q$23</f>
        <v>0</v>
      </c>
      <c r="M973" s="122">
        <f>'2026 Spring Order Form V20'!$Q$645</f>
        <v>0</v>
      </c>
      <c r="O973" s="414">
        <f>'2026 Spring Order Form V20'!$T$23</f>
        <v>0</v>
      </c>
      <c r="P973" s="414">
        <f>'2026 Spring Order Form V20'!$T$23</f>
        <v>0</v>
      </c>
      <c r="Q973" s="122">
        <f>'2026 Spring Order Form V20'!$T$645</f>
        <v>0</v>
      </c>
      <c r="S973" s="414">
        <f>'2026 Spring Order Form V20'!$W$23</f>
        <v>0</v>
      </c>
      <c r="T973" s="414">
        <f>'2026 Spring Order Form V20'!$W$23</f>
        <v>0</v>
      </c>
      <c r="U973" s="122">
        <f>'2026 Spring Order Form V20'!$W$645</f>
        <v>0</v>
      </c>
      <c r="W973" s="491">
        <f>'2026 Spring Order Form V20'!$K$645</f>
        <v>0</v>
      </c>
      <c r="X973" s="496"/>
      <c r="Y973" s="122" t="str">
        <f>'2026 Spring Order Form V20'!$BS$645</f>
        <v>S/O</v>
      </c>
    </row>
    <row r="974" spans="1:25" x14ac:dyDescent="0.15">
      <c r="A974" s="122">
        <v>973</v>
      </c>
      <c r="C974" s="415">
        <f>'2026 Spring Order Form V20'!$F$18</f>
        <v>0</v>
      </c>
      <c r="D974" s="520" t="s">
        <v>768</v>
      </c>
      <c r="E974" s="534" t="s">
        <v>2496</v>
      </c>
      <c r="F974" s="141">
        <v>18690</v>
      </c>
      <c r="G974" s="414">
        <f>'2026 Spring Order Form V20'!$N$23</f>
        <v>0</v>
      </c>
      <c r="H974" s="414">
        <f>'2026 Spring Order Form V20'!$N$23</f>
        <v>0</v>
      </c>
      <c r="I974" s="122">
        <f>'2026 Spring Order Form V20'!$O$645</f>
        <v>0</v>
      </c>
      <c r="K974" s="414">
        <f>'2026 Spring Order Form V20'!$Q$23</f>
        <v>0</v>
      </c>
      <c r="L974" s="414">
        <f>'2026 Spring Order Form V20'!$Q$23</f>
        <v>0</v>
      </c>
      <c r="M974" s="122">
        <f>'2026 Spring Order Form V20'!$R$645</f>
        <v>0</v>
      </c>
      <c r="O974" s="414">
        <f>'2026 Spring Order Form V20'!$T$23</f>
        <v>0</v>
      </c>
      <c r="P974" s="414">
        <f>'2026 Spring Order Form V20'!$T$23</f>
        <v>0</v>
      </c>
      <c r="Q974" s="122">
        <f>'2026 Spring Order Form V20'!$U$645</f>
        <v>0</v>
      </c>
      <c r="S974" s="414">
        <f>'2026 Spring Order Form V20'!$W$23</f>
        <v>0</v>
      </c>
      <c r="T974" s="414">
        <f>'2026 Spring Order Form V20'!$W$23</f>
        <v>0</v>
      </c>
      <c r="U974" s="122">
        <f>'2026 Spring Order Form V20'!$X$645</f>
        <v>0</v>
      </c>
      <c r="X974" s="496"/>
      <c r="Y974" s="122"/>
    </row>
    <row r="975" spans="1:25" x14ac:dyDescent="0.15">
      <c r="A975" s="122">
        <v>974</v>
      </c>
      <c r="C975" s="415">
        <f>'2026 Spring Order Form V20'!$F$18</f>
        <v>0</v>
      </c>
      <c r="D975" s="520" t="s">
        <v>769</v>
      </c>
      <c r="E975" s="533">
        <v>4571125</v>
      </c>
      <c r="F975" s="141">
        <v>823</v>
      </c>
      <c r="G975" s="414">
        <f>'2026 Spring Order Form V20'!$N$23</f>
        <v>0</v>
      </c>
      <c r="H975" s="414">
        <f>'2026 Spring Order Form V20'!$N$23</f>
        <v>0</v>
      </c>
      <c r="I975" s="122">
        <f>'2026 Spring Order Form V20'!$N$646</f>
        <v>0</v>
      </c>
      <c r="K975" s="414">
        <f>'2026 Spring Order Form V20'!$Q$23</f>
        <v>0</v>
      </c>
      <c r="L975" s="414">
        <f>'2026 Spring Order Form V20'!$Q$23</f>
        <v>0</v>
      </c>
      <c r="M975" s="122">
        <f>'2026 Spring Order Form V20'!$Q$646</f>
        <v>0</v>
      </c>
      <c r="O975" s="414">
        <f>'2026 Spring Order Form V20'!$T$23</f>
        <v>0</v>
      </c>
      <c r="P975" s="414">
        <f>'2026 Spring Order Form V20'!$T$23</f>
        <v>0</v>
      </c>
      <c r="Q975" s="122">
        <f>'2026 Spring Order Form V20'!$T$646</f>
        <v>0</v>
      </c>
      <c r="S975" s="414">
        <f>'2026 Spring Order Form V20'!$W$23</f>
        <v>0</v>
      </c>
      <c r="T975" s="414">
        <f>'2026 Spring Order Form V20'!$W$23</f>
        <v>0</v>
      </c>
      <c r="U975" s="122">
        <f>'2026 Spring Order Form V20'!$W$646</f>
        <v>0</v>
      </c>
      <c r="W975" s="491">
        <f>'2026 Spring Order Form V20'!$K$646</f>
        <v>0</v>
      </c>
      <c r="X975" s="496"/>
      <c r="Y975" s="122" t="str">
        <f>'2026 Spring Order Form V20'!$BS$646</f>
        <v>S/O</v>
      </c>
    </row>
    <row r="976" spans="1:25" x14ac:dyDescent="0.15">
      <c r="A976" s="122">
        <v>975</v>
      </c>
      <c r="C976" s="415">
        <f>'2026 Spring Order Form V20'!$F$18</f>
        <v>0</v>
      </c>
      <c r="D976" s="520" t="s">
        <v>769</v>
      </c>
      <c r="E976" s="534" t="s">
        <v>2497</v>
      </c>
      <c r="F976" s="141">
        <v>1420</v>
      </c>
      <c r="G976" s="414">
        <f>'2026 Spring Order Form V20'!$N$23</f>
        <v>0</v>
      </c>
      <c r="H976" s="414">
        <f>'2026 Spring Order Form V20'!$N$23</f>
        <v>0</v>
      </c>
      <c r="I976" s="122">
        <f>'2026 Spring Order Form V20'!$O$646</f>
        <v>0</v>
      </c>
      <c r="K976" s="414">
        <f>'2026 Spring Order Form V20'!$Q$23</f>
        <v>0</v>
      </c>
      <c r="L976" s="414">
        <f>'2026 Spring Order Form V20'!$Q$23</f>
        <v>0</v>
      </c>
      <c r="M976" s="122">
        <f>'2026 Spring Order Form V20'!$R$646</f>
        <v>0</v>
      </c>
      <c r="O976" s="414">
        <f>'2026 Spring Order Form V20'!$T$23</f>
        <v>0</v>
      </c>
      <c r="P976" s="414">
        <f>'2026 Spring Order Form V20'!$T$23</f>
        <v>0</v>
      </c>
      <c r="Q976" s="122">
        <f>'2026 Spring Order Form V20'!$U$646</f>
        <v>0</v>
      </c>
      <c r="S976" s="414">
        <f>'2026 Spring Order Form V20'!$W$23</f>
        <v>0</v>
      </c>
      <c r="T976" s="414">
        <f>'2026 Spring Order Form V20'!$W$23</f>
        <v>0</v>
      </c>
      <c r="U976" s="122">
        <f>'2026 Spring Order Form V20'!$X$646</f>
        <v>0</v>
      </c>
      <c r="X976" s="496"/>
      <c r="Y976" s="122"/>
    </row>
    <row r="977" spans="1:25" x14ac:dyDescent="0.15">
      <c r="A977" s="122">
        <v>976</v>
      </c>
      <c r="C977" s="415">
        <f>'2026 Spring Order Form V20'!$F$18</f>
        <v>0</v>
      </c>
      <c r="D977" s="520" t="s">
        <v>770</v>
      </c>
      <c r="E977" s="533">
        <v>4571205</v>
      </c>
      <c r="F977" s="141">
        <v>825</v>
      </c>
      <c r="G977" s="414">
        <f>'2026 Spring Order Form V20'!$N$23</f>
        <v>0</v>
      </c>
      <c r="H977" s="414">
        <f>'2026 Spring Order Form V20'!$N$23</f>
        <v>0</v>
      </c>
      <c r="I977" s="122">
        <f>'2026 Spring Order Form V20'!$N$647</f>
        <v>0</v>
      </c>
      <c r="K977" s="414">
        <f>'2026 Spring Order Form V20'!$Q$23</f>
        <v>0</v>
      </c>
      <c r="L977" s="414">
        <f>'2026 Spring Order Form V20'!$Q$23</f>
        <v>0</v>
      </c>
      <c r="M977" s="122">
        <f>'2026 Spring Order Form V20'!$Q$647</f>
        <v>0</v>
      </c>
      <c r="O977" s="414">
        <f>'2026 Spring Order Form V20'!$T$23</f>
        <v>0</v>
      </c>
      <c r="P977" s="414">
        <f>'2026 Spring Order Form V20'!$T$23</f>
        <v>0</v>
      </c>
      <c r="Q977" s="122">
        <f>'2026 Spring Order Form V20'!$T$647</f>
        <v>0</v>
      </c>
      <c r="S977" s="414">
        <f>'2026 Spring Order Form V20'!$W$23</f>
        <v>0</v>
      </c>
      <c r="T977" s="414">
        <f>'2026 Spring Order Form V20'!$W$23</f>
        <v>0</v>
      </c>
      <c r="U977" s="122">
        <f>'2026 Spring Order Form V20'!$W$647</f>
        <v>0</v>
      </c>
      <c r="W977" s="491">
        <f>'2026 Spring Order Form V20'!$K$647</f>
        <v>0</v>
      </c>
      <c r="X977" s="496"/>
      <c r="Y977" s="122">
        <f>'2026 Spring Order Form V20'!$BS$647</f>
        <v>12</v>
      </c>
    </row>
    <row r="978" spans="1:25" x14ac:dyDescent="0.15">
      <c r="A978" s="122">
        <v>977</v>
      </c>
      <c r="C978" s="415">
        <f>'2026 Spring Order Form V20'!$F$18</f>
        <v>0</v>
      </c>
      <c r="D978" s="520" t="s">
        <v>770</v>
      </c>
      <c r="E978" s="534" t="s">
        <v>2498</v>
      </c>
      <c r="F978" s="141">
        <v>1424</v>
      </c>
      <c r="G978" s="414">
        <f>'2026 Spring Order Form V20'!$N$23</f>
        <v>0</v>
      </c>
      <c r="H978" s="414">
        <f>'2026 Spring Order Form V20'!$N$23</f>
        <v>0</v>
      </c>
      <c r="I978" s="122">
        <f>'2026 Spring Order Form V20'!$O$647</f>
        <v>0</v>
      </c>
      <c r="K978" s="414">
        <f>'2026 Spring Order Form V20'!$Q$23</f>
        <v>0</v>
      </c>
      <c r="L978" s="414">
        <f>'2026 Spring Order Form V20'!$Q$23</f>
        <v>0</v>
      </c>
      <c r="M978" s="122">
        <f>'2026 Spring Order Form V20'!$R$647</f>
        <v>0</v>
      </c>
      <c r="O978" s="414">
        <f>'2026 Spring Order Form V20'!$T$23</f>
        <v>0</v>
      </c>
      <c r="P978" s="414">
        <f>'2026 Spring Order Form V20'!$T$23</f>
        <v>0</v>
      </c>
      <c r="Q978" s="122">
        <f>'2026 Spring Order Form V20'!$U$647</f>
        <v>0</v>
      </c>
      <c r="S978" s="414">
        <f>'2026 Spring Order Form V20'!$W$23</f>
        <v>0</v>
      </c>
      <c r="T978" s="414">
        <f>'2026 Spring Order Form V20'!$W$23</f>
        <v>0</v>
      </c>
      <c r="U978" s="122">
        <f>'2026 Spring Order Form V20'!$X$647</f>
        <v>0</v>
      </c>
      <c r="X978" s="496"/>
      <c r="Y978" s="122"/>
    </row>
    <row r="979" spans="1:25" x14ac:dyDescent="0.15">
      <c r="A979" s="122">
        <v>978</v>
      </c>
      <c r="C979" s="415">
        <f>'2026 Spring Order Form V20'!$F$18</f>
        <v>0</v>
      </c>
      <c r="D979" s="520" t="s">
        <v>770</v>
      </c>
      <c r="E979" s="533">
        <v>4171207</v>
      </c>
      <c r="F979" s="141">
        <v>18692</v>
      </c>
      <c r="G979" s="414">
        <f>'2026 Spring Order Form V20'!$N$23</f>
        <v>0</v>
      </c>
      <c r="H979" s="414">
        <f>'2026 Spring Order Form V20'!$N$23</f>
        <v>0</v>
      </c>
      <c r="I979" s="122">
        <f>'2026 Spring Order Form V20'!$N$648</f>
        <v>0</v>
      </c>
      <c r="K979" s="414">
        <f>'2026 Spring Order Form V20'!$Q$23</f>
        <v>0</v>
      </c>
      <c r="L979" s="414">
        <f>'2026 Spring Order Form V20'!$Q$23</f>
        <v>0</v>
      </c>
      <c r="M979" s="122">
        <f>'2026 Spring Order Form V20'!$Q$648</f>
        <v>0</v>
      </c>
      <c r="O979" s="414">
        <f>'2026 Spring Order Form V20'!$T$23</f>
        <v>0</v>
      </c>
      <c r="P979" s="414">
        <f>'2026 Spring Order Form V20'!$T$23</f>
        <v>0</v>
      </c>
      <c r="Q979" s="122">
        <f>'2026 Spring Order Form V20'!$T$648</f>
        <v>0</v>
      </c>
      <c r="S979" s="414">
        <f>'2026 Spring Order Form V20'!$W$23</f>
        <v>0</v>
      </c>
      <c r="T979" s="414">
        <f>'2026 Spring Order Form V20'!$W$23</f>
        <v>0</v>
      </c>
      <c r="U979" s="122">
        <f>'2026 Spring Order Form V20'!$W$648</f>
        <v>0</v>
      </c>
      <c r="W979" s="491">
        <f>'2026 Spring Order Form V20'!$K$648</f>
        <v>0</v>
      </c>
      <c r="X979" s="496"/>
      <c r="Y979" s="122" t="str">
        <f>'2026 Spring Order Form V20'!$BS$648</f>
        <v>S/O</v>
      </c>
    </row>
    <row r="980" spans="1:25" x14ac:dyDescent="0.15">
      <c r="A980" s="122">
        <v>979</v>
      </c>
      <c r="C980" s="415">
        <f>'2026 Spring Order Form V20'!$F$18</f>
        <v>0</v>
      </c>
      <c r="D980" s="520" t="s">
        <v>770</v>
      </c>
      <c r="E980" s="534" t="s">
        <v>2499</v>
      </c>
      <c r="F980" s="141">
        <v>18693</v>
      </c>
      <c r="G980" s="414">
        <f>'2026 Spring Order Form V20'!$N$23</f>
        <v>0</v>
      </c>
      <c r="H980" s="414">
        <f>'2026 Spring Order Form V20'!$N$23</f>
        <v>0</v>
      </c>
      <c r="I980" s="122">
        <f>'2026 Spring Order Form V20'!$O$648</f>
        <v>0</v>
      </c>
      <c r="K980" s="414">
        <f>'2026 Spring Order Form V20'!$Q$23</f>
        <v>0</v>
      </c>
      <c r="L980" s="414">
        <f>'2026 Spring Order Form V20'!$Q$23</f>
        <v>0</v>
      </c>
      <c r="M980" s="122">
        <f>'2026 Spring Order Form V20'!$R$648</f>
        <v>0</v>
      </c>
      <c r="O980" s="414">
        <f>'2026 Spring Order Form V20'!$T$23</f>
        <v>0</v>
      </c>
      <c r="P980" s="414">
        <f>'2026 Spring Order Form V20'!$T$23</f>
        <v>0</v>
      </c>
      <c r="Q980" s="122">
        <f>'2026 Spring Order Form V20'!$U$648</f>
        <v>0</v>
      </c>
      <c r="S980" s="414">
        <f>'2026 Spring Order Form V20'!$W$23</f>
        <v>0</v>
      </c>
      <c r="T980" s="414">
        <f>'2026 Spring Order Form V20'!$W$23</f>
        <v>0</v>
      </c>
      <c r="U980" s="122">
        <f>'2026 Spring Order Form V20'!$X$648</f>
        <v>0</v>
      </c>
      <c r="X980" s="496"/>
      <c r="Y980" s="122"/>
    </row>
    <row r="981" spans="1:25" x14ac:dyDescent="0.15">
      <c r="A981" s="122">
        <v>980</v>
      </c>
      <c r="C981" s="415">
        <f>'2026 Spring Order Form V20'!$F$18</f>
        <v>0</v>
      </c>
      <c r="D981" s="520" t="s">
        <v>771</v>
      </c>
      <c r="E981" s="533">
        <v>4571255</v>
      </c>
      <c r="F981" s="141">
        <v>20260</v>
      </c>
      <c r="G981" s="414">
        <f>'2026 Spring Order Form V20'!$N$23</f>
        <v>0</v>
      </c>
      <c r="H981" s="414">
        <f>'2026 Spring Order Form V20'!$N$23</f>
        <v>0</v>
      </c>
      <c r="I981" s="122">
        <f>'2026 Spring Order Form V20'!$N$649</f>
        <v>0</v>
      </c>
      <c r="K981" s="414">
        <f>'2026 Spring Order Form V20'!$Q$23</f>
        <v>0</v>
      </c>
      <c r="L981" s="414">
        <f>'2026 Spring Order Form V20'!$Q$23</f>
        <v>0</v>
      </c>
      <c r="M981" s="122">
        <f>'2026 Spring Order Form V20'!$Q$649</f>
        <v>0</v>
      </c>
      <c r="O981" s="414">
        <f>'2026 Spring Order Form V20'!$T$23</f>
        <v>0</v>
      </c>
      <c r="P981" s="414">
        <f>'2026 Spring Order Form V20'!$T$23</f>
        <v>0</v>
      </c>
      <c r="Q981" s="122">
        <f>'2026 Spring Order Form V20'!$T$649</f>
        <v>0</v>
      </c>
      <c r="S981" s="414">
        <f>'2026 Spring Order Form V20'!$W$23</f>
        <v>0</v>
      </c>
      <c r="T981" s="414">
        <f>'2026 Spring Order Form V20'!$W$23</f>
        <v>0</v>
      </c>
      <c r="U981" s="122">
        <f>'2026 Spring Order Form V20'!$W$649</f>
        <v>0</v>
      </c>
      <c r="W981" s="491">
        <f>'2026 Spring Order Form V20'!$K$649</f>
        <v>0</v>
      </c>
      <c r="X981" s="496"/>
      <c r="Y981" s="122" t="str">
        <f>'2026 Spring Order Form V20'!$BS$649</f>
        <v>S/O</v>
      </c>
    </row>
    <row r="982" spans="1:25" x14ac:dyDescent="0.15">
      <c r="A982" s="122">
        <v>981</v>
      </c>
      <c r="C982" s="415">
        <f>'2026 Spring Order Form V20'!$F$18</f>
        <v>0</v>
      </c>
      <c r="D982" s="520" t="s">
        <v>771</v>
      </c>
      <c r="E982" s="534" t="s">
        <v>2500</v>
      </c>
      <c r="F982" s="141">
        <v>20261</v>
      </c>
      <c r="G982" s="414">
        <f>'2026 Spring Order Form V20'!$N$23</f>
        <v>0</v>
      </c>
      <c r="H982" s="414">
        <f>'2026 Spring Order Form V20'!$N$23</f>
        <v>0</v>
      </c>
      <c r="I982" s="122">
        <f>'2026 Spring Order Form V20'!$O$649</f>
        <v>0</v>
      </c>
      <c r="K982" s="414">
        <f>'2026 Spring Order Form V20'!$Q$23</f>
        <v>0</v>
      </c>
      <c r="L982" s="414">
        <f>'2026 Spring Order Form V20'!$Q$23</f>
        <v>0</v>
      </c>
      <c r="M982" s="122">
        <f>'2026 Spring Order Form V20'!$R$649</f>
        <v>0</v>
      </c>
      <c r="O982" s="414">
        <f>'2026 Spring Order Form V20'!$T$23</f>
        <v>0</v>
      </c>
      <c r="P982" s="414">
        <f>'2026 Spring Order Form V20'!$T$23</f>
        <v>0</v>
      </c>
      <c r="Q982" s="122">
        <f>'2026 Spring Order Form V20'!$U$649</f>
        <v>0</v>
      </c>
      <c r="S982" s="414">
        <f>'2026 Spring Order Form V20'!$W$23</f>
        <v>0</v>
      </c>
      <c r="T982" s="414">
        <f>'2026 Spring Order Form V20'!$W$23</f>
        <v>0</v>
      </c>
      <c r="U982" s="122">
        <f>'2026 Spring Order Form V20'!$X$649</f>
        <v>0</v>
      </c>
      <c r="X982" s="496"/>
      <c r="Y982" s="122"/>
    </row>
    <row r="983" spans="1:25" x14ac:dyDescent="0.15">
      <c r="A983" s="122">
        <v>982</v>
      </c>
      <c r="C983" s="415">
        <f>'2026 Spring Order Form V20'!$F$18</f>
        <v>0</v>
      </c>
      <c r="D983" s="520" t="s">
        <v>772</v>
      </c>
      <c r="E983" s="533">
        <v>4571265</v>
      </c>
      <c r="F983" s="141">
        <v>25273</v>
      </c>
      <c r="G983" s="414">
        <f>'2026 Spring Order Form V20'!$N$23</f>
        <v>0</v>
      </c>
      <c r="H983" s="414">
        <f>'2026 Spring Order Form V20'!$N$23</f>
        <v>0</v>
      </c>
      <c r="I983" s="122">
        <f>'2026 Spring Order Form V20'!$N$650</f>
        <v>0</v>
      </c>
      <c r="K983" s="414">
        <f>'2026 Spring Order Form V20'!$Q$23</f>
        <v>0</v>
      </c>
      <c r="L983" s="414">
        <f>'2026 Spring Order Form V20'!$Q$23</f>
        <v>0</v>
      </c>
      <c r="M983" s="122">
        <f>'2026 Spring Order Form V20'!$Q$650</f>
        <v>0</v>
      </c>
      <c r="O983" s="414">
        <f>'2026 Spring Order Form V20'!$T$23</f>
        <v>0</v>
      </c>
      <c r="P983" s="414">
        <f>'2026 Spring Order Form V20'!$T$23</f>
        <v>0</v>
      </c>
      <c r="Q983" s="122">
        <f>'2026 Spring Order Form V20'!$T$650</f>
        <v>0</v>
      </c>
      <c r="S983" s="414">
        <f>'2026 Spring Order Form V20'!$W$23</f>
        <v>0</v>
      </c>
      <c r="T983" s="414">
        <f>'2026 Spring Order Form V20'!$W$23</f>
        <v>0</v>
      </c>
      <c r="U983" s="122">
        <f>'2026 Spring Order Form V20'!$W$650</f>
        <v>0</v>
      </c>
      <c r="W983" s="491">
        <f>'2026 Spring Order Form V20'!$K$650</f>
        <v>0</v>
      </c>
      <c r="X983" s="496"/>
      <c r="Y983" s="122" t="str">
        <f>'2026 Spring Order Form V20'!$BS$650</f>
        <v>S/O</v>
      </c>
    </row>
    <row r="984" spans="1:25" x14ac:dyDescent="0.15">
      <c r="A984" s="122">
        <v>983</v>
      </c>
      <c r="C984" s="415">
        <f>'2026 Spring Order Form V20'!$F$18</f>
        <v>0</v>
      </c>
      <c r="D984" s="520" t="s">
        <v>772</v>
      </c>
      <c r="E984" s="534" t="s">
        <v>2501</v>
      </c>
      <c r="F984" s="141">
        <v>25275</v>
      </c>
      <c r="G984" s="414">
        <f>'2026 Spring Order Form V20'!$N$23</f>
        <v>0</v>
      </c>
      <c r="H984" s="414">
        <f>'2026 Spring Order Form V20'!$N$23</f>
        <v>0</v>
      </c>
      <c r="I984" s="122">
        <f>'2026 Spring Order Form V20'!$O$650</f>
        <v>0</v>
      </c>
      <c r="K984" s="414">
        <f>'2026 Spring Order Form V20'!$Q$23</f>
        <v>0</v>
      </c>
      <c r="L984" s="414">
        <f>'2026 Spring Order Form V20'!$Q$23</f>
        <v>0</v>
      </c>
      <c r="M984" s="122">
        <f>'2026 Spring Order Form V20'!$R$650</f>
        <v>0</v>
      </c>
      <c r="O984" s="414">
        <f>'2026 Spring Order Form V20'!$T$23</f>
        <v>0</v>
      </c>
      <c r="P984" s="414">
        <f>'2026 Spring Order Form V20'!$T$23</f>
        <v>0</v>
      </c>
      <c r="Q984" s="122">
        <f>'2026 Spring Order Form V20'!$U$650</f>
        <v>0</v>
      </c>
      <c r="S984" s="414">
        <f>'2026 Spring Order Form V20'!$W$23</f>
        <v>0</v>
      </c>
      <c r="T984" s="414">
        <f>'2026 Spring Order Form V20'!$W$23</f>
        <v>0</v>
      </c>
      <c r="U984" s="122">
        <f>'2026 Spring Order Form V20'!$X$650</f>
        <v>0</v>
      </c>
      <c r="X984" s="496"/>
      <c r="Y984" s="122"/>
    </row>
    <row r="985" spans="1:25" x14ac:dyDescent="0.15">
      <c r="A985" s="122">
        <v>984</v>
      </c>
      <c r="C985" s="415">
        <f>'2026 Spring Order Form V20'!$F$18</f>
        <v>0</v>
      </c>
      <c r="D985" s="520" t="s">
        <v>774</v>
      </c>
      <c r="E985" s="533">
        <v>4571285</v>
      </c>
      <c r="F985" s="141">
        <v>28480</v>
      </c>
      <c r="G985" s="414">
        <f>'2026 Spring Order Form V20'!$N$23</f>
        <v>0</v>
      </c>
      <c r="H985" s="414">
        <f>'2026 Spring Order Form V20'!$N$23</f>
        <v>0</v>
      </c>
      <c r="I985" s="122">
        <f>'2026 Spring Order Form V20'!$N$652</f>
        <v>0</v>
      </c>
      <c r="K985" s="414">
        <f>'2026 Spring Order Form V20'!$Q$23</f>
        <v>0</v>
      </c>
      <c r="L985" s="414">
        <f>'2026 Spring Order Form V20'!$Q$23</f>
        <v>0</v>
      </c>
      <c r="M985" s="122">
        <f>'2026 Spring Order Form V20'!$Q$652</f>
        <v>0</v>
      </c>
      <c r="O985" s="414">
        <f>'2026 Spring Order Form V20'!$T$23</f>
        <v>0</v>
      </c>
      <c r="P985" s="414">
        <f>'2026 Spring Order Form V20'!$T$23</f>
        <v>0</v>
      </c>
      <c r="Q985" s="122">
        <f>'2026 Spring Order Form V20'!$T$652</f>
        <v>0</v>
      </c>
      <c r="S985" s="414">
        <f>'2026 Spring Order Form V20'!$W$23</f>
        <v>0</v>
      </c>
      <c r="T985" s="414">
        <f>'2026 Spring Order Form V20'!$W$23</f>
        <v>0</v>
      </c>
      <c r="U985" s="122">
        <f>'2026 Spring Order Form V20'!$W$652</f>
        <v>0</v>
      </c>
      <c r="W985" s="491">
        <f>'2026 Spring Order Form V20'!$K$652</f>
        <v>0</v>
      </c>
      <c r="X985" s="496"/>
      <c r="Y985" s="122" t="str">
        <f>'2026 Spring Order Form V20'!$BS$652</f>
        <v>S/O</v>
      </c>
    </row>
    <row r="986" spans="1:25" x14ac:dyDescent="0.15">
      <c r="A986" s="122">
        <v>985</v>
      </c>
      <c r="C986" s="415">
        <f>'2026 Spring Order Form V20'!$F$18</f>
        <v>0</v>
      </c>
      <c r="D986" s="520" t="s">
        <v>774</v>
      </c>
      <c r="E986" s="534" t="s">
        <v>2502</v>
      </c>
      <c r="F986" s="141">
        <v>28644</v>
      </c>
      <c r="G986" s="414">
        <f>'2026 Spring Order Form V20'!$N$23</f>
        <v>0</v>
      </c>
      <c r="H986" s="414">
        <f>'2026 Spring Order Form V20'!$N$23</f>
        <v>0</v>
      </c>
      <c r="I986" s="122">
        <f>'2026 Spring Order Form V20'!$O$652</f>
        <v>0</v>
      </c>
      <c r="K986" s="414">
        <f>'2026 Spring Order Form V20'!$Q$23</f>
        <v>0</v>
      </c>
      <c r="L986" s="414">
        <f>'2026 Spring Order Form V20'!$Q$23</f>
        <v>0</v>
      </c>
      <c r="M986" s="122">
        <f>'2026 Spring Order Form V20'!$R$652</f>
        <v>0</v>
      </c>
      <c r="O986" s="414">
        <f>'2026 Spring Order Form V20'!$T$23</f>
        <v>0</v>
      </c>
      <c r="P986" s="414">
        <f>'2026 Spring Order Form V20'!$T$23</f>
        <v>0</v>
      </c>
      <c r="Q986" s="122">
        <f>'2026 Spring Order Form V20'!$U$652</f>
        <v>0</v>
      </c>
      <c r="S986" s="414">
        <f>'2026 Spring Order Form V20'!$W$23</f>
        <v>0</v>
      </c>
      <c r="T986" s="414">
        <f>'2026 Spring Order Form V20'!$W$23</f>
        <v>0</v>
      </c>
      <c r="U986" s="122">
        <f>'2026 Spring Order Form V20'!$X$652</f>
        <v>0</v>
      </c>
      <c r="X986" s="496"/>
      <c r="Y986" s="122"/>
    </row>
    <row r="987" spans="1:25" x14ac:dyDescent="0.15">
      <c r="A987" s="122">
        <v>986</v>
      </c>
      <c r="C987" s="415">
        <f>'2026 Spring Order Form V20'!$F$18</f>
        <v>0</v>
      </c>
      <c r="D987" s="520" t="s">
        <v>774</v>
      </c>
      <c r="E987" s="533">
        <v>4571283</v>
      </c>
      <c r="F987" s="141">
        <v>29073</v>
      </c>
      <c r="G987" s="414">
        <f>'2026 Spring Order Form V20'!$N$23</f>
        <v>0</v>
      </c>
      <c r="H987" s="414">
        <f>'2026 Spring Order Form V20'!$N$23</f>
        <v>0</v>
      </c>
      <c r="I987" s="122">
        <f>'2026 Spring Order Form V20'!$N$653</f>
        <v>0</v>
      </c>
      <c r="K987" s="414">
        <f>'2026 Spring Order Form V20'!$Q$23</f>
        <v>0</v>
      </c>
      <c r="L987" s="414">
        <f>'2026 Spring Order Form V20'!$Q$23</f>
        <v>0</v>
      </c>
      <c r="M987" s="122">
        <f>'2026 Spring Order Form V20'!$Q$653</f>
        <v>0</v>
      </c>
      <c r="O987" s="414">
        <f>'2026 Spring Order Form V20'!$T$23</f>
        <v>0</v>
      </c>
      <c r="P987" s="414">
        <f>'2026 Spring Order Form V20'!$T$23</f>
        <v>0</v>
      </c>
      <c r="Q987" s="122">
        <f>'2026 Spring Order Form V20'!$T$653</f>
        <v>0</v>
      </c>
      <c r="S987" s="414">
        <f>'2026 Spring Order Form V20'!$W$23</f>
        <v>0</v>
      </c>
      <c r="T987" s="414">
        <f>'2026 Spring Order Form V20'!$W$23</f>
        <v>0</v>
      </c>
      <c r="U987" s="122">
        <f>'2026 Spring Order Form V20'!$W$653</f>
        <v>0</v>
      </c>
      <c r="W987" s="491">
        <f>'2026 Spring Order Form V20'!$K$653</f>
        <v>46111</v>
      </c>
      <c r="X987" s="496"/>
      <c r="Y987" s="122">
        <f>'2026 Spring Order Form V20'!$BS$653</f>
        <v>1</v>
      </c>
    </row>
    <row r="988" spans="1:25" x14ac:dyDescent="0.15">
      <c r="A988" s="122">
        <v>987</v>
      </c>
      <c r="C988" s="415">
        <f>'2026 Spring Order Form V20'!$F$18</f>
        <v>0</v>
      </c>
      <c r="D988" s="520" t="s">
        <v>774</v>
      </c>
      <c r="E988" s="534" t="s">
        <v>2503</v>
      </c>
      <c r="F988" s="141">
        <v>29082</v>
      </c>
      <c r="G988" s="414">
        <f>'2026 Spring Order Form V20'!$N$23</f>
        <v>0</v>
      </c>
      <c r="H988" s="414">
        <f>'2026 Spring Order Form V20'!$N$23</f>
        <v>0</v>
      </c>
      <c r="I988" s="122">
        <f>'2026 Spring Order Form V20'!$O$653</f>
        <v>0</v>
      </c>
      <c r="K988" s="414">
        <f>'2026 Spring Order Form V20'!$Q$23</f>
        <v>0</v>
      </c>
      <c r="L988" s="414">
        <f>'2026 Spring Order Form V20'!$Q$23</f>
        <v>0</v>
      </c>
      <c r="M988" s="122">
        <f>'2026 Spring Order Form V20'!$R$653</f>
        <v>0</v>
      </c>
      <c r="O988" s="414">
        <f>'2026 Spring Order Form V20'!$T$23</f>
        <v>0</v>
      </c>
      <c r="P988" s="414">
        <f>'2026 Spring Order Form V20'!$T$23</f>
        <v>0</v>
      </c>
      <c r="Q988" s="122">
        <f>'2026 Spring Order Form V20'!$U$653</f>
        <v>0</v>
      </c>
      <c r="S988" s="414">
        <f>'2026 Spring Order Form V20'!$W$23</f>
        <v>0</v>
      </c>
      <c r="T988" s="414">
        <f>'2026 Spring Order Form V20'!$W$23</f>
        <v>0</v>
      </c>
      <c r="U988" s="122">
        <f>'2026 Spring Order Form V20'!$X$653</f>
        <v>0</v>
      </c>
      <c r="X988" s="496"/>
      <c r="Y988" s="122"/>
    </row>
    <row r="989" spans="1:25" x14ac:dyDescent="0.15">
      <c r="A989" s="122">
        <v>988</v>
      </c>
      <c r="C989" s="415">
        <f>'2026 Spring Order Form V20'!$F$18</f>
        <v>0</v>
      </c>
      <c r="D989" s="520" t="s">
        <v>778</v>
      </c>
      <c r="E989" s="533">
        <v>4571335</v>
      </c>
      <c r="F989" s="141">
        <v>827</v>
      </c>
      <c r="G989" s="414">
        <f>'2026 Spring Order Form V20'!$N$23</f>
        <v>0</v>
      </c>
      <c r="H989" s="414">
        <f>'2026 Spring Order Form V20'!$N$23</f>
        <v>0</v>
      </c>
      <c r="I989" s="122">
        <f>'2026 Spring Order Form V20'!$N$655</f>
        <v>0</v>
      </c>
      <c r="K989" s="414">
        <f>'2026 Spring Order Form V20'!$Q$23</f>
        <v>0</v>
      </c>
      <c r="L989" s="414">
        <f>'2026 Spring Order Form V20'!$Q$23</f>
        <v>0</v>
      </c>
      <c r="M989" s="122">
        <f>'2026 Spring Order Form V20'!$Q$655</f>
        <v>0</v>
      </c>
      <c r="O989" s="414">
        <f>'2026 Spring Order Form V20'!$T$23</f>
        <v>0</v>
      </c>
      <c r="P989" s="414">
        <f>'2026 Spring Order Form V20'!$T$23</f>
        <v>0</v>
      </c>
      <c r="Q989" s="122">
        <f>'2026 Spring Order Form V20'!$T$655</f>
        <v>0</v>
      </c>
      <c r="S989" s="414">
        <f>'2026 Spring Order Form V20'!$W$23</f>
        <v>0</v>
      </c>
      <c r="T989" s="414">
        <f>'2026 Spring Order Form V20'!$W$23</f>
        <v>0</v>
      </c>
      <c r="U989" s="122">
        <f>'2026 Spring Order Form V20'!$W$655</f>
        <v>0</v>
      </c>
      <c r="W989" s="491">
        <f>'2026 Spring Order Form V20'!$K$655</f>
        <v>0</v>
      </c>
      <c r="X989" s="496"/>
      <c r="Y989" s="122">
        <f>'2026 Spring Order Form V20'!$BS$655</f>
        <v>18</v>
      </c>
    </row>
    <row r="990" spans="1:25" x14ac:dyDescent="0.15">
      <c r="A990" s="122">
        <v>989</v>
      </c>
      <c r="C990" s="415">
        <f>'2026 Spring Order Form V20'!$F$18</f>
        <v>0</v>
      </c>
      <c r="D990" s="520" t="s">
        <v>778</v>
      </c>
      <c r="E990" s="534" t="s">
        <v>2504</v>
      </c>
      <c r="F990" s="141">
        <v>1901</v>
      </c>
      <c r="G990" s="414">
        <f>'2026 Spring Order Form V20'!$N$23</f>
        <v>0</v>
      </c>
      <c r="H990" s="414">
        <f>'2026 Spring Order Form V20'!$N$23</f>
        <v>0</v>
      </c>
      <c r="I990" s="122">
        <f>'2026 Spring Order Form V20'!$O$655</f>
        <v>0</v>
      </c>
      <c r="K990" s="414">
        <f>'2026 Spring Order Form V20'!$Q$23</f>
        <v>0</v>
      </c>
      <c r="L990" s="414">
        <f>'2026 Spring Order Form V20'!$Q$23</f>
        <v>0</v>
      </c>
      <c r="M990" s="122">
        <f>'2026 Spring Order Form V20'!$R$655</f>
        <v>0</v>
      </c>
      <c r="O990" s="414">
        <f>'2026 Spring Order Form V20'!$T$23</f>
        <v>0</v>
      </c>
      <c r="P990" s="414">
        <f>'2026 Spring Order Form V20'!$T$23</f>
        <v>0</v>
      </c>
      <c r="Q990" s="122">
        <f>'2026 Spring Order Form V20'!$U$655</f>
        <v>0</v>
      </c>
      <c r="S990" s="414">
        <f>'2026 Spring Order Form V20'!$W$23</f>
        <v>0</v>
      </c>
      <c r="T990" s="414">
        <f>'2026 Spring Order Form V20'!$W$23</f>
        <v>0</v>
      </c>
      <c r="U990" s="122">
        <f>'2026 Spring Order Form V20'!$X$655</f>
        <v>0</v>
      </c>
      <c r="X990" s="496"/>
      <c r="Y990" s="122"/>
    </row>
    <row r="991" spans="1:25" x14ac:dyDescent="0.15">
      <c r="A991" s="122">
        <v>990</v>
      </c>
      <c r="C991" s="415">
        <f>'2026 Spring Order Form V20'!$F$18</f>
        <v>0</v>
      </c>
      <c r="D991" s="520" t="s">
        <v>779</v>
      </c>
      <c r="E991" s="533">
        <v>4571405</v>
      </c>
      <c r="F991" s="141">
        <v>828</v>
      </c>
      <c r="G991" s="414">
        <f>'2026 Spring Order Form V20'!$N$23</f>
        <v>0</v>
      </c>
      <c r="H991" s="414">
        <f>'2026 Spring Order Form V20'!$N$23</f>
        <v>0</v>
      </c>
      <c r="I991" s="122">
        <f>'2026 Spring Order Form V20'!$N$656</f>
        <v>0</v>
      </c>
      <c r="K991" s="414">
        <f>'2026 Spring Order Form V20'!$Q$23</f>
        <v>0</v>
      </c>
      <c r="L991" s="414">
        <f>'2026 Spring Order Form V20'!$Q$23</f>
        <v>0</v>
      </c>
      <c r="M991" s="122">
        <f>'2026 Spring Order Form V20'!$Q$656</f>
        <v>0</v>
      </c>
      <c r="O991" s="414">
        <f>'2026 Spring Order Form V20'!$T$23</f>
        <v>0</v>
      </c>
      <c r="P991" s="414">
        <f>'2026 Spring Order Form V20'!$T$23</f>
        <v>0</v>
      </c>
      <c r="Q991" s="122">
        <f>'2026 Spring Order Form V20'!$T$656</f>
        <v>0</v>
      </c>
      <c r="S991" s="414">
        <f>'2026 Spring Order Form V20'!$W$23</f>
        <v>0</v>
      </c>
      <c r="T991" s="414">
        <f>'2026 Spring Order Form V20'!$W$23</f>
        <v>0</v>
      </c>
      <c r="U991" s="122">
        <f>'2026 Spring Order Form V20'!$W$656</f>
        <v>0</v>
      </c>
      <c r="W991" s="491">
        <f>'2026 Spring Order Form V20'!$K$656</f>
        <v>0</v>
      </c>
      <c r="X991" s="496"/>
      <c r="Y991" s="122" t="str">
        <f>'2026 Spring Order Form V20'!$BS$656</f>
        <v>S/O</v>
      </c>
    </row>
    <row r="992" spans="1:25" x14ac:dyDescent="0.15">
      <c r="A992" s="122">
        <v>991</v>
      </c>
      <c r="C992" s="415">
        <f>'2026 Spring Order Form V20'!$F$18</f>
        <v>0</v>
      </c>
      <c r="D992" s="520" t="s">
        <v>779</v>
      </c>
      <c r="E992" s="534" t="s">
        <v>2505</v>
      </c>
      <c r="F992" s="141">
        <v>1904</v>
      </c>
      <c r="G992" s="414">
        <f>'2026 Spring Order Form V20'!$N$23</f>
        <v>0</v>
      </c>
      <c r="H992" s="414">
        <f>'2026 Spring Order Form V20'!$N$23</f>
        <v>0</v>
      </c>
      <c r="I992" s="122">
        <f>'2026 Spring Order Form V20'!$O$656</f>
        <v>0</v>
      </c>
      <c r="K992" s="414">
        <f>'2026 Spring Order Form V20'!$Q$23</f>
        <v>0</v>
      </c>
      <c r="L992" s="414">
        <f>'2026 Spring Order Form V20'!$Q$23</f>
        <v>0</v>
      </c>
      <c r="M992" s="122">
        <f>'2026 Spring Order Form V20'!$R$656</f>
        <v>0</v>
      </c>
      <c r="O992" s="414">
        <f>'2026 Spring Order Form V20'!$T$23</f>
        <v>0</v>
      </c>
      <c r="P992" s="414">
        <f>'2026 Spring Order Form V20'!$T$23</f>
        <v>0</v>
      </c>
      <c r="Q992" s="122">
        <f>'2026 Spring Order Form V20'!$U$656</f>
        <v>0</v>
      </c>
      <c r="S992" s="414">
        <f>'2026 Spring Order Form V20'!$W$23</f>
        <v>0</v>
      </c>
      <c r="T992" s="414">
        <f>'2026 Spring Order Form V20'!$W$23</f>
        <v>0</v>
      </c>
      <c r="U992" s="122">
        <f>'2026 Spring Order Form V20'!$X$656</f>
        <v>0</v>
      </c>
      <c r="X992" s="496"/>
      <c r="Y992" s="122"/>
    </row>
    <row r="993" spans="1:25" x14ac:dyDescent="0.15">
      <c r="A993" s="122">
        <v>992</v>
      </c>
      <c r="C993" s="415">
        <f>'2026 Spring Order Form V20'!$F$18</f>
        <v>0</v>
      </c>
      <c r="D993" s="520" t="s">
        <v>779</v>
      </c>
      <c r="E993" s="533">
        <v>4171407</v>
      </c>
      <c r="F993" s="141">
        <v>18694</v>
      </c>
      <c r="G993" s="414">
        <f>'2026 Spring Order Form V20'!$N$23</f>
        <v>0</v>
      </c>
      <c r="H993" s="414">
        <f>'2026 Spring Order Form V20'!$N$23</f>
        <v>0</v>
      </c>
      <c r="I993" s="122">
        <f>'2026 Spring Order Form V20'!$N$657</f>
        <v>0</v>
      </c>
      <c r="K993" s="414">
        <f>'2026 Spring Order Form V20'!$Q$23</f>
        <v>0</v>
      </c>
      <c r="L993" s="414">
        <f>'2026 Spring Order Form V20'!$Q$23</f>
        <v>0</v>
      </c>
      <c r="M993" s="122">
        <f>'2026 Spring Order Form V20'!$Q$657</f>
        <v>0</v>
      </c>
      <c r="O993" s="414">
        <f>'2026 Spring Order Form V20'!$T$23</f>
        <v>0</v>
      </c>
      <c r="P993" s="414">
        <f>'2026 Spring Order Form V20'!$T$23</f>
        <v>0</v>
      </c>
      <c r="Q993" s="122">
        <f>'2026 Spring Order Form V20'!$T$657</f>
        <v>0</v>
      </c>
      <c r="S993" s="414">
        <f>'2026 Spring Order Form V20'!$W$23</f>
        <v>0</v>
      </c>
      <c r="T993" s="414">
        <f>'2026 Spring Order Form V20'!$W$23</f>
        <v>0</v>
      </c>
      <c r="U993" s="122">
        <f>'2026 Spring Order Form V20'!$W$657</f>
        <v>0</v>
      </c>
      <c r="W993" s="491">
        <f>'2026 Spring Order Form V20'!$K$657</f>
        <v>0</v>
      </c>
      <c r="X993" s="496"/>
      <c r="Y993" s="122">
        <f>'2026 Spring Order Form V20'!$BS$657</f>
        <v>60</v>
      </c>
    </row>
    <row r="994" spans="1:25" x14ac:dyDescent="0.15">
      <c r="A994" s="122">
        <v>993</v>
      </c>
      <c r="C994" s="415">
        <f>'2026 Spring Order Form V20'!$F$18</f>
        <v>0</v>
      </c>
      <c r="D994" s="520" t="s">
        <v>779</v>
      </c>
      <c r="E994" s="534" t="s">
        <v>2506</v>
      </c>
      <c r="F994" s="141">
        <v>18695</v>
      </c>
      <c r="G994" s="414">
        <f>'2026 Spring Order Form V20'!$N$23</f>
        <v>0</v>
      </c>
      <c r="H994" s="414">
        <f>'2026 Spring Order Form V20'!$N$23</f>
        <v>0</v>
      </c>
      <c r="I994" s="122">
        <f>'2026 Spring Order Form V20'!$O$657</f>
        <v>0</v>
      </c>
      <c r="K994" s="414">
        <f>'2026 Spring Order Form V20'!$Q$23</f>
        <v>0</v>
      </c>
      <c r="L994" s="414">
        <f>'2026 Spring Order Form V20'!$Q$23</f>
        <v>0</v>
      </c>
      <c r="M994" s="122">
        <f>'2026 Spring Order Form V20'!$R$657</f>
        <v>0</v>
      </c>
      <c r="O994" s="414">
        <f>'2026 Spring Order Form V20'!$T$23</f>
        <v>0</v>
      </c>
      <c r="P994" s="414">
        <f>'2026 Spring Order Form V20'!$T$23</f>
        <v>0</v>
      </c>
      <c r="Q994" s="122">
        <f>'2026 Spring Order Form V20'!$U$657</f>
        <v>0</v>
      </c>
      <c r="S994" s="414">
        <f>'2026 Spring Order Form V20'!$W$23</f>
        <v>0</v>
      </c>
      <c r="T994" s="414">
        <f>'2026 Spring Order Form V20'!$W$23</f>
        <v>0</v>
      </c>
      <c r="U994" s="122">
        <f>'2026 Spring Order Form V20'!$X$657</f>
        <v>0</v>
      </c>
      <c r="X994" s="496"/>
      <c r="Y994" s="122"/>
    </row>
    <row r="995" spans="1:25" ht="13" x14ac:dyDescent="0.15">
      <c r="A995" s="122">
        <v>994</v>
      </c>
      <c r="C995" s="415">
        <f>'2026 Spring Order Form V20'!$F$18</f>
        <v>0</v>
      </c>
      <c r="D995" s="520" t="s">
        <v>780</v>
      </c>
      <c r="E995" s="533">
        <v>4571493</v>
      </c>
      <c r="F995" s="141">
        <v>28244</v>
      </c>
      <c r="G995" s="414">
        <f>'2026 Spring Order Form V20'!$N$23</f>
        <v>0</v>
      </c>
      <c r="H995" s="414">
        <f>'2026 Spring Order Form V20'!$N$23</f>
        <v>0</v>
      </c>
      <c r="I995" s="122">
        <f>'2026 Spring Order Form V20'!$N$658</f>
        <v>0</v>
      </c>
      <c r="K995" s="414">
        <f>'2026 Spring Order Form V20'!$Q$23</f>
        <v>0</v>
      </c>
      <c r="L995" s="414">
        <f>'2026 Spring Order Form V20'!$Q$23</f>
        <v>0</v>
      </c>
      <c r="M995" s="122">
        <f>'2026 Spring Order Form V20'!$Q$658</f>
        <v>0</v>
      </c>
      <c r="O995" s="414">
        <f>'2026 Spring Order Form V20'!$T$23</f>
        <v>0</v>
      </c>
      <c r="P995" s="414">
        <f>'2026 Spring Order Form V20'!$T$23</f>
        <v>0</v>
      </c>
      <c r="Q995" s="122">
        <f>'2026 Spring Order Form V20'!$T$658</f>
        <v>0</v>
      </c>
      <c r="S995" s="414">
        <f>'2026 Spring Order Form V20'!$W$23</f>
        <v>0</v>
      </c>
      <c r="T995" s="414">
        <f>'2026 Spring Order Form V20'!$W$23</f>
        <v>0</v>
      </c>
      <c r="U995" s="122">
        <f>'2026 Spring Order Form V20'!$W$658</f>
        <v>0</v>
      </c>
      <c r="W995" s="491">
        <f>'2026 Spring Order Form V20'!$K$658</f>
        <v>0</v>
      </c>
      <c r="X995" s="496" t="s">
        <v>2074</v>
      </c>
      <c r="Y995" s="122">
        <f>'2026 Spring Order Form V20'!$BS$658</f>
        <v>13</v>
      </c>
    </row>
    <row r="996" spans="1:25" x14ac:dyDescent="0.15">
      <c r="A996" s="122">
        <v>995</v>
      </c>
      <c r="C996" s="415">
        <f>'2026 Spring Order Form V20'!$F$18</f>
        <v>0</v>
      </c>
      <c r="D996" s="520" t="s">
        <v>780</v>
      </c>
      <c r="E996" s="534" t="s">
        <v>2507</v>
      </c>
      <c r="F996" s="141">
        <v>28245</v>
      </c>
      <c r="G996" s="414">
        <f>'2026 Spring Order Form V20'!$N$23</f>
        <v>0</v>
      </c>
      <c r="H996" s="414">
        <f>'2026 Spring Order Form V20'!$N$23</f>
        <v>0</v>
      </c>
      <c r="I996" s="122">
        <f>'2026 Spring Order Form V20'!$O$658</f>
        <v>0</v>
      </c>
      <c r="K996" s="414">
        <f>'2026 Spring Order Form V20'!$Q$23</f>
        <v>0</v>
      </c>
      <c r="L996" s="414">
        <f>'2026 Spring Order Form V20'!$Q$23</f>
        <v>0</v>
      </c>
      <c r="M996" s="122">
        <f>'2026 Spring Order Form V20'!$R$658</f>
        <v>0</v>
      </c>
      <c r="O996" s="414">
        <f>'2026 Spring Order Form V20'!$T$23</f>
        <v>0</v>
      </c>
      <c r="P996" s="414">
        <f>'2026 Spring Order Form V20'!$T$23</f>
        <v>0</v>
      </c>
      <c r="Q996" s="122">
        <f>'2026 Spring Order Form V20'!$U$658</f>
        <v>0</v>
      </c>
      <c r="S996" s="414">
        <f>'2026 Spring Order Form V20'!$W$23</f>
        <v>0</v>
      </c>
      <c r="T996" s="414">
        <f>'2026 Spring Order Form V20'!$W$23</f>
        <v>0</v>
      </c>
      <c r="U996" s="122">
        <f>'2026 Spring Order Form V20'!$X$658</f>
        <v>0</v>
      </c>
      <c r="X996" s="496"/>
      <c r="Y996" s="122"/>
    </row>
    <row r="997" spans="1:25" ht="13" x14ac:dyDescent="0.15">
      <c r="A997" s="122">
        <v>996</v>
      </c>
      <c r="C997" s="415">
        <f>'2026 Spring Order Form V20'!$F$18</f>
        <v>0</v>
      </c>
      <c r="D997" s="520" t="s">
        <v>783</v>
      </c>
      <c r="E997" s="533">
        <v>4571505</v>
      </c>
      <c r="F997" s="141">
        <v>830</v>
      </c>
      <c r="G997" s="414">
        <f>'2026 Spring Order Form V20'!$N$23</f>
        <v>0</v>
      </c>
      <c r="H997" s="414">
        <f>'2026 Spring Order Form V20'!$N$23</f>
        <v>0</v>
      </c>
      <c r="I997" s="122">
        <f>'2026 Spring Order Form V20'!$N$660</f>
        <v>0</v>
      </c>
      <c r="K997" s="414">
        <f>'2026 Spring Order Form V20'!$Q$23</f>
        <v>0</v>
      </c>
      <c r="L997" s="414">
        <f>'2026 Spring Order Form V20'!$Q$23</f>
        <v>0</v>
      </c>
      <c r="M997" s="122">
        <f>'2026 Spring Order Form V20'!$Q$660</f>
        <v>0</v>
      </c>
      <c r="O997" s="414">
        <f>'2026 Spring Order Form V20'!$T$23</f>
        <v>0</v>
      </c>
      <c r="P997" s="414">
        <f>'2026 Spring Order Form V20'!$T$23</f>
        <v>0</v>
      </c>
      <c r="Q997" s="122">
        <f>'2026 Spring Order Form V20'!$T$660</f>
        <v>0</v>
      </c>
      <c r="S997" s="414">
        <f>'2026 Spring Order Form V20'!$W$23</f>
        <v>0</v>
      </c>
      <c r="T997" s="414">
        <f>'2026 Spring Order Form V20'!$W$23</f>
        <v>0</v>
      </c>
      <c r="U997" s="122">
        <f>'2026 Spring Order Form V20'!$W$660</f>
        <v>0</v>
      </c>
      <c r="W997" s="491">
        <f>'2026 Spring Order Form V20'!$K$660</f>
        <v>0</v>
      </c>
      <c r="X997" s="496" t="s">
        <v>2074</v>
      </c>
      <c r="Y997" s="122">
        <f>'2026 Spring Order Form V20'!$BS$660</f>
        <v>24</v>
      </c>
    </row>
    <row r="998" spans="1:25" x14ac:dyDescent="0.15">
      <c r="A998" s="122">
        <v>997</v>
      </c>
      <c r="C998" s="415">
        <f>'2026 Spring Order Form V20'!$F$18</f>
        <v>0</v>
      </c>
      <c r="D998" s="520" t="s">
        <v>783</v>
      </c>
      <c r="E998" s="534" t="s">
        <v>2508</v>
      </c>
      <c r="F998" s="141">
        <v>2830</v>
      </c>
      <c r="G998" s="414">
        <f>'2026 Spring Order Form V20'!$N$23</f>
        <v>0</v>
      </c>
      <c r="H998" s="414">
        <f>'2026 Spring Order Form V20'!$N$23</f>
        <v>0</v>
      </c>
      <c r="I998" s="122">
        <f>'2026 Spring Order Form V20'!$O$660</f>
        <v>0</v>
      </c>
      <c r="K998" s="414">
        <f>'2026 Spring Order Form V20'!$Q$23</f>
        <v>0</v>
      </c>
      <c r="L998" s="414">
        <f>'2026 Spring Order Form V20'!$Q$23</f>
        <v>0</v>
      </c>
      <c r="M998" s="122">
        <f>'2026 Spring Order Form V20'!$R$660</f>
        <v>0</v>
      </c>
      <c r="O998" s="414">
        <f>'2026 Spring Order Form V20'!$T$23</f>
        <v>0</v>
      </c>
      <c r="P998" s="414">
        <f>'2026 Spring Order Form V20'!$T$23</f>
        <v>0</v>
      </c>
      <c r="Q998" s="122">
        <f>'2026 Spring Order Form V20'!$U$660</f>
        <v>0</v>
      </c>
      <c r="S998" s="414">
        <f>'2026 Spring Order Form V20'!$W$23</f>
        <v>0</v>
      </c>
      <c r="T998" s="414">
        <f>'2026 Spring Order Form V20'!$W$23</f>
        <v>0</v>
      </c>
      <c r="U998" s="122">
        <f>'2026 Spring Order Form V20'!$X$660</f>
        <v>0</v>
      </c>
      <c r="X998" s="496"/>
      <c r="Y998" s="122"/>
    </row>
    <row r="999" spans="1:25" x14ac:dyDescent="0.15">
      <c r="A999" s="122">
        <v>998</v>
      </c>
      <c r="C999" s="415">
        <f>'2026 Spring Order Form V20'!$F$18</f>
        <v>0</v>
      </c>
      <c r="D999" s="520" t="s">
        <v>783</v>
      </c>
      <c r="E999" s="533">
        <v>4171507</v>
      </c>
      <c r="F999" s="141">
        <v>18696</v>
      </c>
      <c r="G999" s="414">
        <f>'2026 Spring Order Form V20'!$N$23</f>
        <v>0</v>
      </c>
      <c r="H999" s="414">
        <f>'2026 Spring Order Form V20'!$N$23</f>
        <v>0</v>
      </c>
      <c r="I999" s="122">
        <f>'2026 Spring Order Form V20'!$N$661</f>
        <v>0</v>
      </c>
      <c r="K999" s="414">
        <f>'2026 Spring Order Form V20'!$Q$23</f>
        <v>0</v>
      </c>
      <c r="L999" s="414">
        <f>'2026 Spring Order Form V20'!$Q$23</f>
        <v>0</v>
      </c>
      <c r="M999" s="122">
        <f>'2026 Spring Order Form V20'!$Q$661</f>
        <v>0</v>
      </c>
      <c r="O999" s="414">
        <f>'2026 Spring Order Form V20'!$T$23</f>
        <v>0</v>
      </c>
      <c r="P999" s="414">
        <f>'2026 Spring Order Form V20'!$T$23</f>
        <v>0</v>
      </c>
      <c r="Q999" s="122">
        <f>'2026 Spring Order Form V20'!$T$661</f>
        <v>0</v>
      </c>
      <c r="S999" s="414">
        <f>'2026 Spring Order Form V20'!$W$23</f>
        <v>0</v>
      </c>
      <c r="T999" s="414">
        <f>'2026 Spring Order Form V20'!$W$23</f>
        <v>0</v>
      </c>
      <c r="U999" s="122">
        <f>'2026 Spring Order Form V20'!$W$661</f>
        <v>0</v>
      </c>
      <c r="W999" s="491">
        <f>'2026 Spring Order Form V20'!$K$661</f>
        <v>0</v>
      </c>
      <c r="X999" s="496"/>
      <c r="Y999" s="122" t="str">
        <f>'2026 Spring Order Form V20'!$BS$661</f>
        <v>S/O</v>
      </c>
    </row>
    <row r="1000" spans="1:25" x14ac:dyDescent="0.15">
      <c r="A1000" s="122">
        <v>999</v>
      </c>
      <c r="C1000" s="415">
        <f>'2026 Spring Order Form V20'!$F$18</f>
        <v>0</v>
      </c>
      <c r="D1000" s="520" t="s">
        <v>783</v>
      </c>
      <c r="E1000" s="534" t="s">
        <v>2509</v>
      </c>
      <c r="F1000" s="141">
        <v>18697</v>
      </c>
      <c r="G1000" s="414">
        <f>'2026 Spring Order Form V20'!$N$23</f>
        <v>0</v>
      </c>
      <c r="H1000" s="414">
        <f>'2026 Spring Order Form V20'!$N$23</f>
        <v>0</v>
      </c>
      <c r="I1000" s="122">
        <f>'2026 Spring Order Form V20'!$O$661</f>
        <v>0</v>
      </c>
      <c r="K1000" s="414">
        <f>'2026 Spring Order Form V20'!$Q$23</f>
        <v>0</v>
      </c>
      <c r="L1000" s="414">
        <f>'2026 Spring Order Form V20'!$Q$23</f>
        <v>0</v>
      </c>
      <c r="M1000" s="122">
        <f>'2026 Spring Order Form V20'!$R$661</f>
        <v>0</v>
      </c>
      <c r="O1000" s="414">
        <f>'2026 Spring Order Form V20'!$T$23</f>
        <v>0</v>
      </c>
      <c r="P1000" s="414">
        <f>'2026 Spring Order Form V20'!$T$23</f>
        <v>0</v>
      </c>
      <c r="Q1000" s="122">
        <f>'2026 Spring Order Form V20'!$U$661</f>
        <v>0</v>
      </c>
      <c r="S1000" s="414">
        <f>'2026 Spring Order Form V20'!$W$23</f>
        <v>0</v>
      </c>
      <c r="T1000" s="414">
        <f>'2026 Spring Order Form V20'!$W$23</f>
        <v>0</v>
      </c>
      <c r="U1000" s="122">
        <f>'2026 Spring Order Form V20'!$X$661</f>
        <v>0</v>
      </c>
      <c r="X1000" s="496"/>
      <c r="Y1000" s="122"/>
    </row>
    <row r="1001" spans="1:25" x14ac:dyDescent="0.15">
      <c r="A1001" s="122">
        <v>1000</v>
      </c>
      <c r="C1001" s="415">
        <f>'2026 Spring Order Form V20'!$F$18</f>
        <v>0</v>
      </c>
      <c r="D1001" s="520" t="s">
        <v>785</v>
      </c>
      <c r="E1001" s="533">
        <v>4571805</v>
      </c>
      <c r="F1001" s="141">
        <v>898</v>
      </c>
      <c r="G1001" s="414">
        <f>'2026 Spring Order Form V20'!$N$23</f>
        <v>0</v>
      </c>
      <c r="H1001" s="414">
        <f>'2026 Spring Order Form V20'!$N$23</f>
        <v>0</v>
      </c>
      <c r="I1001" s="122">
        <f>'2026 Spring Order Form V20'!$N$663</f>
        <v>0</v>
      </c>
      <c r="K1001" s="414">
        <f>'2026 Spring Order Form V20'!$Q$23</f>
        <v>0</v>
      </c>
      <c r="L1001" s="414">
        <f>'2026 Spring Order Form V20'!$Q$23</f>
        <v>0</v>
      </c>
      <c r="M1001" s="122">
        <f>'2026 Spring Order Form V20'!$Q$663</f>
        <v>0</v>
      </c>
      <c r="O1001" s="414">
        <f>'2026 Spring Order Form V20'!$T$23</f>
        <v>0</v>
      </c>
      <c r="P1001" s="414">
        <f>'2026 Spring Order Form V20'!$T$23</f>
        <v>0</v>
      </c>
      <c r="Q1001" s="122">
        <f>'2026 Spring Order Form V20'!$T$663</f>
        <v>0</v>
      </c>
      <c r="S1001" s="414">
        <f>'2026 Spring Order Form V20'!$W$23</f>
        <v>0</v>
      </c>
      <c r="T1001" s="414">
        <f>'2026 Spring Order Form V20'!$W$23</f>
        <v>0</v>
      </c>
      <c r="U1001" s="122">
        <f>'2026 Spring Order Form V20'!$W$663</f>
        <v>0</v>
      </c>
      <c r="W1001" s="491">
        <f>'2026 Spring Order Form V20'!$K$663</f>
        <v>0</v>
      </c>
      <c r="X1001" s="496"/>
      <c r="Y1001" s="122" t="str">
        <f>'2026 Spring Order Form V20'!$BS$663</f>
        <v>S/O</v>
      </c>
    </row>
    <row r="1002" spans="1:25" x14ac:dyDescent="0.15">
      <c r="A1002" s="122">
        <v>1001</v>
      </c>
      <c r="C1002" s="415">
        <f>'2026 Spring Order Form V20'!$F$18</f>
        <v>0</v>
      </c>
      <c r="D1002" s="520" t="s">
        <v>785</v>
      </c>
      <c r="E1002" s="534" t="s">
        <v>2510</v>
      </c>
      <c r="F1002" s="141">
        <v>3099</v>
      </c>
      <c r="G1002" s="414">
        <f>'2026 Spring Order Form V20'!$N$23</f>
        <v>0</v>
      </c>
      <c r="H1002" s="414">
        <f>'2026 Spring Order Form V20'!$N$23</f>
        <v>0</v>
      </c>
      <c r="I1002" s="122">
        <f>'2026 Spring Order Form V20'!$O$663</f>
        <v>0</v>
      </c>
      <c r="K1002" s="414">
        <f>'2026 Spring Order Form V20'!$Q$23</f>
        <v>0</v>
      </c>
      <c r="L1002" s="414">
        <f>'2026 Spring Order Form V20'!$Q$23</f>
        <v>0</v>
      </c>
      <c r="M1002" s="122">
        <f>'2026 Spring Order Form V20'!$R$663</f>
        <v>0</v>
      </c>
      <c r="O1002" s="414">
        <f>'2026 Spring Order Form V20'!$T$23</f>
        <v>0</v>
      </c>
      <c r="P1002" s="414">
        <f>'2026 Spring Order Form V20'!$T$23</f>
        <v>0</v>
      </c>
      <c r="Q1002" s="122">
        <f>'2026 Spring Order Form V20'!$U$663</f>
        <v>0</v>
      </c>
      <c r="S1002" s="414">
        <f>'2026 Spring Order Form V20'!$W$23</f>
        <v>0</v>
      </c>
      <c r="T1002" s="414">
        <f>'2026 Spring Order Form V20'!$W$23</f>
        <v>0</v>
      </c>
      <c r="U1002" s="122">
        <f>'2026 Spring Order Form V20'!$X$663</f>
        <v>0</v>
      </c>
      <c r="X1002" s="496"/>
      <c r="Y1002" s="122"/>
    </row>
    <row r="1003" spans="1:25" ht="13" x14ac:dyDescent="0.15">
      <c r="A1003" s="122">
        <v>1002</v>
      </c>
      <c r="C1003" s="415">
        <f>'2026 Spring Order Form V20'!$F$18</f>
        <v>0</v>
      </c>
      <c r="D1003" s="520" t="s">
        <v>786</v>
      </c>
      <c r="E1003" s="533">
        <v>4571855</v>
      </c>
      <c r="F1003" s="141">
        <v>899</v>
      </c>
      <c r="G1003" s="414">
        <f>'2026 Spring Order Form V20'!$N$23</f>
        <v>0</v>
      </c>
      <c r="H1003" s="414">
        <f>'2026 Spring Order Form V20'!$N$23</f>
        <v>0</v>
      </c>
      <c r="I1003" s="122">
        <f>'2026 Spring Order Form V20'!$N$664</f>
        <v>0</v>
      </c>
      <c r="K1003" s="414">
        <f>'2026 Spring Order Form V20'!$Q$23</f>
        <v>0</v>
      </c>
      <c r="L1003" s="414">
        <f>'2026 Spring Order Form V20'!$Q$23</f>
        <v>0</v>
      </c>
      <c r="M1003" s="122">
        <f>'2026 Spring Order Form V20'!$Q$664</f>
        <v>0</v>
      </c>
      <c r="O1003" s="414">
        <f>'2026 Spring Order Form V20'!$T$23</f>
        <v>0</v>
      </c>
      <c r="P1003" s="414">
        <f>'2026 Spring Order Form V20'!$T$23</f>
        <v>0</v>
      </c>
      <c r="Q1003" s="122">
        <f>'2026 Spring Order Form V20'!$T$664</f>
        <v>0</v>
      </c>
      <c r="S1003" s="414">
        <f>'2026 Spring Order Form V20'!$W$23</f>
        <v>0</v>
      </c>
      <c r="T1003" s="414">
        <f>'2026 Spring Order Form V20'!$W$23</f>
        <v>0</v>
      </c>
      <c r="U1003" s="122">
        <f>'2026 Spring Order Form V20'!$W$664</f>
        <v>0</v>
      </c>
      <c r="W1003" s="491">
        <f>'2026 Spring Order Form V20'!$K$664</f>
        <v>0</v>
      </c>
      <c r="X1003" s="496" t="s">
        <v>2074</v>
      </c>
      <c r="Y1003" s="122">
        <f>'2026 Spring Order Form V20'!$BS$664</f>
        <v>5</v>
      </c>
    </row>
    <row r="1004" spans="1:25" x14ac:dyDescent="0.15">
      <c r="A1004" s="122">
        <v>1003</v>
      </c>
      <c r="C1004" s="415">
        <f>'2026 Spring Order Form V20'!$F$18</f>
        <v>0</v>
      </c>
      <c r="D1004" s="520" t="s">
        <v>786</v>
      </c>
      <c r="E1004" s="534" t="s">
        <v>2511</v>
      </c>
      <c r="F1004" s="141">
        <v>3100</v>
      </c>
      <c r="G1004" s="414">
        <f>'2026 Spring Order Form V20'!$N$23</f>
        <v>0</v>
      </c>
      <c r="H1004" s="414">
        <f>'2026 Spring Order Form V20'!$N$23</f>
        <v>0</v>
      </c>
      <c r="I1004" s="122">
        <f>'2026 Spring Order Form V20'!$O$664</f>
        <v>0</v>
      </c>
      <c r="K1004" s="414">
        <f>'2026 Spring Order Form V20'!$Q$23</f>
        <v>0</v>
      </c>
      <c r="L1004" s="414">
        <f>'2026 Spring Order Form V20'!$Q$23</f>
        <v>0</v>
      </c>
      <c r="M1004" s="122">
        <f>'2026 Spring Order Form V20'!$R$664</f>
        <v>0</v>
      </c>
      <c r="O1004" s="414">
        <f>'2026 Spring Order Form V20'!$T$23</f>
        <v>0</v>
      </c>
      <c r="P1004" s="414">
        <f>'2026 Spring Order Form V20'!$T$23</f>
        <v>0</v>
      </c>
      <c r="Q1004" s="122">
        <f>'2026 Spring Order Form V20'!$U$664</f>
        <v>0</v>
      </c>
      <c r="S1004" s="414">
        <f>'2026 Spring Order Form V20'!$W$23</f>
        <v>0</v>
      </c>
      <c r="T1004" s="414">
        <f>'2026 Spring Order Form V20'!$W$23</f>
        <v>0</v>
      </c>
      <c r="U1004" s="122">
        <f>'2026 Spring Order Form V20'!$X$664</f>
        <v>0</v>
      </c>
      <c r="X1004" s="496"/>
      <c r="Y1004" s="122"/>
    </row>
    <row r="1005" spans="1:25" ht="13" x14ac:dyDescent="0.15">
      <c r="A1005" s="122">
        <v>1004</v>
      </c>
      <c r="C1005" s="415">
        <f>'2026 Spring Order Form V20'!$F$18</f>
        <v>0</v>
      </c>
      <c r="D1005" s="520" t="s">
        <v>788</v>
      </c>
      <c r="E1005" s="533">
        <v>4520500</v>
      </c>
      <c r="F1005" s="141">
        <v>551</v>
      </c>
      <c r="G1005" s="414">
        <f>'2026 Spring Order Form V20'!$N$23</f>
        <v>0</v>
      </c>
      <c r="H1005" s="414">
        <f>'2026 Spring Order Form V20'!$N$23</f>
        <v>0</v>
      </c>
      <c r="I1005" s="122">
        <f>'2026 Spring Order Form V20'!$N$666</f>
        <v>0</v>
      </c>
      <c r="K1005" s="414">
        <f>'2026 Spring Order Form V20'!$Q$23</f>
        <v>0</v>
      </c>
      <c r="L1005" s="414">
        <f>'2026 Spring Order Form V20'!$Q$23</f>
        <v>0</v>
      </c>
      <c r="M1005" s="122">
        <f>'2026 Spring Order Form V20'!$Q$666</f>
        <v>0</v>
      </c>
      <c r="O1005" s="414">
        <f>'2026 Spring Order Form V20'!$T$23</f>
        <v>0</v>
      </c>
      <c r="P1005" s="414">
        <f>'2026 Spring Order Form V20'!$T$23</f>
        <v>0</v>
      </c>
      <c r="Q1005" s="122">
        <f>'2026 Spring Order Form V20'!$T$666</f>
        <v>0</v>
      </c>
      <c r="S1005" s="414">
        <f>'2026 Spring Order Form V20'!$W$23</f>
        <v>0</v>
      </c>
      <c r="T1005" s="414">
        <f>'2026 Spring Order Form V20'!$W$23</f>
        <v>0</v>
      </c>
      <c r="U1005" s="122">
        <f>'2026 Spring Order Form V20'!$W$666</f>
        <v>0</v>
      </c>
      <c r="W1005" s="491">
        <f>'2026 Spring Order Form V20'!$K$666</f>
        <v>46055</v>
      </c>
      <c r="X1005" s="496" t="s">
        <v>2074</v>
      </c>
      <c r="Y1005" s="122" t="str">
        <f>'2026 Spring Order Form V20'!$BS$666</f>
        <v>S/O</v>
      </c>
    </row>
    <row r="1006" spans="1:25" x14ac:dyDescent="0.15">
      <c r="A1006" s="122">
        <v>1005</v>
      </c>
      <c r="C1006" s="415">
        <f>'2026 Spring Order Form V20'!$F$18</f>
        <v>0</v>
      </c>
      <c r="D1006" s="520" t="s">
        <v>788</v>
      </c>
      <c r="E1006" s="534" t="s">
        <v>2512</v>
      </c>
      <c r="F1006" s="141">
        <v>2029</v>
      </c>
      <c r="G1006" s="414">
        <f>'2026 Spring Order Form V20'!$N$23</f>
        <v>0</v>
      </c>
      <c r="H1006" s="414">
        <f>'2026 Spring Order Form V20'!$N$23</f>
        <v>0</v>
      </c>
      <c r="I1006" s="122">
        <f>'2026 Spring Order Form V20'!$O$666</f>
        <v>0</v>
      </c>
      <c r="K1006" s="414">
        <f>'2026 Spring Order Form V20'!$Q$23</f>
        <v>0</v>
      </c>
      <c r="L1006" s="414">
        <f>'2026 Spring Order Form V20'!$Q$23</f>
        <v>0</v>
      </c>
      <c r="M1006" s="122">
        <f>'2026 Spring Order Form V20'!$R$666</f>
        <v>0</v>
      </c>
      <c r="O1006" s="414">
        <f>'2026 Spring Order Form V20'!$T$23</f>
        <v>0</v>
      </c>
      <c r="P1006" s="414">
        <f>'2026 Spring Order Form V20'!$T$23</f>
        <v>0</v>
      </c>
      <c r="Q1006" s="122">
        <f>'2026 Spring Order Form V20'!$U$666</f>
        <v>0</v>
      </c>
      <c r="S1006" s="414">
        <f>'2026 Spring Order Form V20'!$W$23</f>
        <v>0</v>
      </c>
      <c r="T1006" s="414">
        <f>'2026 Spring Order Form V20'!$W$23</f>
        <v>0</v>
      </c>
      <c r="U1006" s="122">
        <f>'2026 Spring Order Form V20'!$X$666</f>
        <v>0</v>
      </c>
      <c r="X1006" s="496"/>
      <c r="Y1006" s="122"/>
    </row>
    <row r="1007" spans="1:25" x14ac:dyDescent="0.15">
      <c r="A1007" s="122">
        <v>1006</v>
      </c>
      <c r="C1007" s="415">
        <f>'2026 Spring Order Form V20'!$F$18</f>
        <v>0</v>
      </c>
      <c r="D1007" s="520" t="s">
        <v>789</v>
      </c>
      <c r="E1007" s="538">
        <v>4520710</v>
      </c>
      <c r="F1007" s="141">
        <v>926</v>
      </c>
      <c r="G1007" s="414">
        <f>'2026 Spring Order Form V20'!$N$23</f>
        <v>0</v>
      </c>
      <c r="H1007" s="414">
        <f>'2026 Spring Order Form V20'!$N$23</f>
        <v>0</v>
      </c>
      <c r="I1007" s="122">
        <f>'2026 Spring Order Form V20'!$N$667</f>
        <v>0</v>
      </c>
      <c r="K1007" s="414">
        <f>'2026 Spring Order Form V20'!$Q$23</f>
        <v>0</v>
      </c>
      <c r="L1007" s="414">
        <f>'2026 Spring Order Form V20'!$Q$23</f>
        <v>0</v>
      </c>
      <c r="M1007" s="122">
        <f>'2026 Spring Order Form V20'!$Q$667</f>
        <v>0</v>
      </c>
      <c r="O1007" s="414">
        <f>'2026 Spring Order Form V20'!$T$23</f>
        <v>0</v>
      </c>
      <c r="P1007" s="414">
        <f>'2026 Spring Order Form V20'!$T$23</f>
        <v>0</v>
      </c>
      <c r="Q1007" s="122">
        <f>'2026 Spring Order Form V20'!$T$667</f>
        <v>0</v>
      </c>
      <c r="S1007" s="414">
        <f>'2026 Spring Order Form V20'!$W$23</f>
        <v>0</v>
      </c>
      <c r="T1007" s="414">
        <f>'2026 Spring Order Form V20'!$W$23</f>
        <v>0</v>
      </c>
      <c r="U1007" s="122">
        <f>'2026 Spring Order Form V20'!$W$667</f>
        <v>0</v>
      </c>
      <c r="W1007" s="491">
        <f>'2026 Spring Order Form V20'!$K$667</f>
        <v>0</v>
      </c>
      <c r="X1007" s="496"/>
      <c r="Y1007" s="122">
        <f>'2026 Spring Order Form V20'!$BS$667</f>
        <v>23</v>
      </c>
    </row>
    <row r="1008" spans="1:25" x14ac:dyDescent="0.15">
      <c r="A1008" s="122">
        <v>1007</v>
      </c>
      <c r="C1008" s="415">
        <f>'2026 Spring Order Form V20'!$F$18</f>
        <v>0</v>
      </c>
      <c r="D1008" s="520" t="s">
        <v>789</v>
      </c>
      <c r="E1008" s="534" t="s">
        <v>2513</v>
      </c>
      <c r="F1008" s="141">
        <v>2032</v>
      </c>
      <c r="G1008" s="414">
        <f>'2026 Spring Order Form V20'!$N$23</f>
        <v>0</v>
      </c>
      <c r="H1008" s="414">
        <f>'2026 Spring Order Form V20'!$N$23</f>
        <v>0</v>
      </c>
      <c r="I1008" s="122">
        <f>'2026 Spring Order Form V20'!$O$667</f>
        <v>0</v>
      </c>
      <c r="K1008" s="414">
        <f>'2026 Spring Order Form V20'!$Q$23</f>
        <v>0</v>
      </c>
      <c r="L1008" s="414">
        <f>'2026 Spring Order Form V20'!$Q$23</f>
        <v>0</v>
      </c>
      <c r="M1008" s="122">
        <f>'2026 Spring Order Form V20'!$R$667</f>
        <v>0</v>
      </c>
      <c r="O1008" s="414">
        <f>'2026 Spring Order Form V20'!$T$23</f>
        <v>0</v>
      </c>
      <c r="P1008" s="414">
        <f>'2026 Spring Order Form V20'!$T$23</f>
        <v>0</v>
      </c>
      <c r="Q1008" s="122">
        <f>'2026 Spring Order Form V20'!$U$667</f>
        <v>0</v>
      </c>
      <c r="S1008" s="414">
        <f>'2026 Spring Order Form V20'!$W$23</f>
        <v>0</v>
      </c>
      <c r="T1008" s="414">
        <f>'2026 Spring Order Form V20'!$W$23</f>
        <v>0</v>
      </c>
      <c r="U1008" s="122">
        <f>'2026 Spring Order Form V20'!$X$667</f>
        <v>0</v>
      </c>
      <c r="X1008" s="496"/>
      <c r="Y1008" s="122"/>
    </row>
    <row r="1009" spans="1:25" ht="13" x14ac:dyDescent="0.15">
      <c r="A1009" s="122">
        <v>1008</v>
      </c>
      <c r="C1009" s="415">
        <f>'2026 Spring Order Form V20'!$F$18</f>
        <v>0</v>
      </c>
      <c r="D1009" s="520" t="s">
        <v>793</v>
      </c>
      <c r="E1009" s="538">
        <v>4520795</v>
      </c>
      <c r="F1009" s="141">
        <v>310</v>
      </c>
      <c r="G1009" s="414">
        <f>'2026 Spring Order Form V20'!$N$23</f>
        <v>0</v>
      </c>
      <c r="H1009" s="414">
        <f>'2026 Spring Order Form V20'!$N$23</f>
        <v>0</v>
      </c>
      <c r="I1009" s="122">
        <f>'2026 Spring Order Form V20'!$N$670</f>
        <v>0</v>
      </c>
      <c r="K1009" s="414">
        <f>'2026 Spring Order Form V20'!$Q$23</f>
        <v>0</v>
      </c>
      <c r="L1009" s="414">
        <f>'2026 Spring Order Form V20'!$Q$23</f>
        <v>0</v>
      </c>
      <c r="M1009" s="122">
        <f>'2026 Spring Order Form V20'!$Q$670</f>
        <v>0</v>
      </c>
      <c r="O1009" s="414">
        <f>'2026 Spring Order Form V20'!$T$23</f>
        <v>0</v>
      </c>
      <c r="P1009" s="414">
        <f>'2026 Spring Order Form V20'!$T$23</f>
        <v>0</v>
      </c>
      <c r="Q1009" s="122">
        <f>'2026 Spring Order Form V20'!$T$670</f>
        <v>0</v>
      </c>
      <c r="S1009" s="414">
        <f>'2026 Spring Order Form V20'!$W$23</f>
        <v>0</v>
      </c>
      <c r="T1009" s="414">
        <f>'2026 Spring Order Form V20'!$W$23</f>
        <v>0</v>
      </c>
      <c r="U1009" s="122">
        <f>'2026 Spring Order Form V20'!$W$670</f>
        <v>0</v>
      </c>
      <c r="W1009" s="491">
        <f>'2026 Spring Order Form V20'!$K$670</f>
        <v>0</v>
      </c>
      <c r="X1009" s="496" t="s">
        <v>2074</v>
      </c>
      <c r="Y1009" s="122" t="str">
        <f>'2026 Spring Order Form V20'!$BS$670</f>
        <v>S/O</v>
      </c>
    </row>
    <row r="1010" spans="1:25" x14ac:dyDescent="0.15">
      <c r="A1010" s="122">
        <v>1009</v>
      </c>
      <c r="C1010" s="415">
        <f>'2026 Spring Order Form V20'!$F$18</f>
        <v>0</v>
      </c>
      <c r="D1010" s="520" t="s">
        <v>793</v>
      </c>
      <c r="E1010" s="534" t="s">
        <v>2514</v>
      </c>
      <c r="F1010" s="141">
        <v>2035</v>
      </c>
      <c r="G1010" s="414">
        <f>'2026 Spring Order Form V20'!$N$23</f>
        <v>0</v>
      </c>
      <c r="H1010" s="414">
        <f>'2026 Spring Order Form V20'!$N$23</f>
        <v>0</v>
      </c>
      <c r="I1010" s="122">
        <f>'2026 Spring Order Form V20'!$O$670</f>
        <v>0</v>
      </c>
      <c r="K1010" s="414">
        <f>'2026 Spring Order Form V20'!$Q$23</f>
        <v>0</v>
      </c>
      <c r="L1010" s="414">
        <f>'2026 Spring Order Form V20'!$Q$23</f>
        <v>0</v>
      </c>
      <c r="M1010" s="122">
        <f>'2026 Spring Order Form V20'!$R$670</f>
        <v>0</v>
      </c>
      <c r="O1010" s="414">
        <f>'2026 Spring Order Form V20'!$T$23</f>
        <v>0</v>
      </c>
      <c r="P1010" s="414">
        <f>'2026 Spring Order Form V20'!$T$23</f>
        <v>0</v>
      </c>
      <c r="Q1010" s="122">
        <f>'2026 Spring Order Form V20'!$U$670</f>
        <v>0</v>
      </c>
      <c r="S1010" s="414">
        <f>'2026 Spring Order Form V20'!$W$23</f>
        <v>0</v>
      </c>
      <c r="T1010" s="414">
        <f>'2026 Spring Order Form V20'!$W$23</f>
        <v>0</v>
      </c>
      <c r="U1010" s="122">
        <f>'2026 Spring Order Form V20'!$X$670</f>
        <v>0</v>
      </c>
      <c r="X1010" s="496"/>
      <c r="Y1010" s="122"/>
    </row>
    <row r="1011" spans="1:25" x14ac:dyDescent="0.15">
      <c r="A1011" s="122">
        <v>1010</v>
      </c>
      <c r="C1011" s="415">
        <f>'2026 Spring Order Form V20'!$F$18</f>
        <v>0</v>
      </c>
      <c r="D1011" s="529" t="s">
        <v>793</v>
      </c>
      <c r="E1011" s="548">
        <v>4120797</v>
      </c>
      <c r="F1011" s="141">
        <v>4164</v>
      </c>
      <c r="G1011" s="414">
        <f>'2026 Spring Order Form V20'!$N$23</f>
        <v>0</v>
      </c>
      <c r="H1011" s="414">
        <f>'2026 Spring Order Form V20'!$N$23</f>
        <v>0</v>
      </c>
      <c r="I1011" s="122">
        <f>'2026 Spring Order Form V20'!$N$671</f>
        <v>0</v>
      </c>
      <c r="K1011" s="414">
        <f>'2026 Spring Order Form V20'!$Q$23</f>
        <v>0</v>
      </c>
      <c r="L1011" s="414">
        <f>'2026 Spring Order Form V20'!$Q$23</f>
        <v>0</v>
      </c>
      <c r="M1011" s="122">
        <f>'2026 Spring Order Form V20'!$Q$671</f>
        <v>0</v>
      </c>
      <c r="O1011" s="414">
        <f>'2026 Spring Order Form V20'!$T$23</f>
        <v>0</v>
      </c>
      <c r="P1011" s="414">
        <f>'2026 Spring Order Form V20'!$T$23</f>
        <v>0</v>
      </c>
      <c r="Q1011" s="122">
        <f>'2026 Spring Order Form V20'!$T$671</f>
        <v>0</v>
      </c>
      <c r="S1011" s="414">
        <f>'2026 Spring Order Form V20'!$W$23</f>
        <v>0</v>
      </c>
      <c r="T1011" s="414">
        <f>'2026 Spring Order Form V20'!$W$23</f>
        <v>0</v>
      </c>
      <c r="U1011" s="122">
        <f>'2026 Spring Order Form V20'!$W$671</f>
        <v>0</v>
      </c>
      <c r="W1011" s="491">
        <f>'2026 Spring Order Form V20'!$K$671</f>
        <v>0</v>
      </c>
      <c r="X1011" s="496"/>
      <c r="Y1011" s="122" t="str">
        <f>'2026 Spring Order Form V20'!$BS$671</f>
        <v>S/O</v>
      </c>
    </row>
    <row r="1012" spans="1:25" x14ac:dyDescent="0.15">
      <c r="A1012" s="122">
        <v>1011</v>
      </c>
      <c r="C1012" s="415">
        <f>'2026 Spring Order Form V20'!$F$18</f>
        <v>0</v>
      </c>
      <c r="D1012" s="520" t="s">
        <v>793</v>
      </c>
      <c r="E1012" s="534" t="s">
        <v>2515</v>
      </c>
      <c r="F1012" s="141">
        <v>2037</v>
      </c>
      <c r="G1012" s="414">
        <f>'2026 Spring Order Form V20'!$N$23</f>
        <v>0</v>
      </c>
      <c r="H1012" s="414">
        <f>'2026 Spring Order Form V20'!$N$23</f>
        <v>0</v>
      </c>
      <c r="I1012" s="122">
        <f>'2026 Spring Order Form V20'!$O$671</f>
        <v>0</v>
      </c>
      <c r="K1012" s="414">
        <f>'2026 Spring Order Form V20'!$Q$23</f>
        <v>0</v>
      </c>
      <c r="L1012" s="414">
        <f>'2026 Spring Order Form V20'!$Q$23</f>
        <v>0</v>
      </c>
      <c r="M1012" s="122">
        <f>'2026 Spring Order Form V20'!$R$671</f>
        <v>0</v>
      </c>
      <c r="O1012" s="414">
        <f>'2026 Spring Order Form V20'!$T$23</f>
        <v>0</v>
      </c>
      <c r="P1012" s="414">
        <f>'2026 Spring Order Form V20'!$T$23</f>
        <v>0</v>
      </c>
      <c r="Q1012" s="122">
        <f>'2026 Spring Order Form V20'!$U$671</f>
        <v>0</v>
      </c>
      <c r="S1012" s="414">
        <f>'2026 Spring Order Form V20'!$W$23</f>
        <v>0</v>
      </c>
      <c r="T1012" s="414">
        <f>'2026 Spring Order Form V20'!$W$23</f>
        <v>0</v>
      </c>
      <c r="U1012" s="122">
        <f>'2026 Spring Order Form V20'!$X$671</f>
        <v>0</v>
      </c>
      <c r="X1012" s="496"/>
      <c r="Y1012" s="122"/>
    </row>
    <row r="1013" spans="1:25" ht="13" x14ac:dyDescent="0.15">
      <c r="A1013" s="122">
        <v>1012</v>
      </c>
      <c r="C1013" s="415">
        <f>'2026 Spring Order Form V20'!$F$18</f>
        <v>0</v>
      </c>
      <c r="D1013" s="520" t="s">
        <v>794</v>
      </c>
      <c r="E1013" s="538">
        <v>4520815</v>
      </c>
      <c r="F1013" s="141">
        <v>311</v>
      </c>
      <c r="G1013" s="414">
        <f>'2026 Spring Order Form V20'!$N$23</f>
        <v>0</v>
      </c>
      <c r="H1013" s="414">
        <f>'2026 Spring Order Form V20'!$N$23</f>
        <v>0</v>
      </c>
      <c r="I1013" s="122">
        <f>'2026 Spring Order Form V20'!$N$672</f>
        <v>0</v>
      </c>
      <c r="K1013" s="414">
        <f>'2026 Spring Order Form V20'!$Q$23</f>
        <v>0</v>
      </c>
      <c r="L1013" s="414">
        <f>'2026 Spring Order Form V20'!$Q$23</f>
        <v>0</v>
      </c>
      <c r="M1013" s="122">
        <f>'2026 Spring Order Form V20'!$Q$672</f>
        <v>0</v>
      </c>
      <c r="O1013" s="414">
        <f>'2026 Spring Order Form V20'!$T$23</f>
        <v>0</v>
      </c>
      <c r="P1013" s="414">
        <f>'2026 Spring Order Form V20'!$T$23</f>
        <v>0</v>
      </c>
      <c r="Q1013" s="122">
        <f>'2026 Spring Order Form V20'!$T$672</f>
        <v>0</v>
      </c>
      <c r="S1013" s="414">
        <f>'2026 Spring Order Form V20'!$W$23</f>
        <v>0</v>
      </c>
      <c r="T1013" s="414">
        <f>'2026 Spring Order Form V20'!$W$23</f>
        <v>0</v>
      </c>
      <c r="U1013" s="122">
        <f>'2026 Spring Order Form V20'!$W$672</f>
        <v>0</v>
      </c>
      <c r="W1013" s="491">
        <f>'2026 Spring Order Form V20'!$K$672</f>
        <v>0</v>
      </c>
      <c r="X1013" s="496" t="s">
        <v>2074</v>
      </c>
      <c r="Y1013" s="122">
        <f>'2026 Spring Order Form V20'!$BS$672</f>
        <v>25</v>
      </c>
    </row>
    <row r="1014" spans="1:25" x14ac:dyDescent="0.15">
      <c r="A1014" s="122">
        <v>1013</v>
      </c>
      <c r="C1014" s="415">
        <f>'2026 Spring Order Form V20'!$F$18</f>
        <v>0</v>
      </c>
      <c r="D1014" s="520" t="s">
        <v>794</v>
      </c>
      <c r="E1014" s="534" t="s">
        <v>2516</v>
      </c>
      <c r="F1014" s="141">
        <v>2038</v>
      </c>
      <c r="G1014" s="414">
        <f>'2026 Spring Order Form V20'!$N$23</f>
        <v>0</v>
      </c>
      <c r="H1014" s="414">
        <f>'2026 Spring Order Form V20'!$N$23</f>
        <v>0</v>
      </c>
      <c r="I1014" s="122">
        <f>'2026 Spring Order Form V20'!$O$672</f>
        <v>0</v>
      </c>
      <c r="K1014" s="414">
        <f>'2026 Spring Order Form V20'!$Q$23</f>
        <v>0</v>
      </c>
      <c r="L1014" s="414">
        <f>'2026 Spring Order Form V20'!$Q$23</f>
        <v>0</v>
      </c>
      <c r="M1014" s="122">
        <f>'2026 Spring Order Form V20'!$R$672</f>
        <v>0</v>
      </c>
      <c r="O1014" s="414">
        <f>'2026 Spring Order Form V20'!$T$23</f>
        <v>0</v>
      </c>
      <c r="P1014" s="414">
        <f>'2026 Spring Order Form V20'!$T$23</f>
        <v>0</v>
      </c>
      <c r="Q1014" s="122">
        <f>'2026 Spring Order Form V20'!$U$672</f>
        <v>0</v>
      </c>
      <c r="S1014" s="414">
        <f>'2026 Spring Order Form V20'!$W$23</f>
        <v>0</v>
      </c>
      <c r="T1014" s="414">
        <f>'2026 Spring Order Form V20'!$W$23</f>
        <v>0</v>
      </c>
      <c r="U1014" s="122">
        <f>'2026 Spring Order Form V20'!$X$672</f>
        <v>0</v>
      </c>
      <c r="X1014" s="496"/>
      <c r="Y1014" s="122"/>
    </row>
    <row r="1015" spans="1:25" x14ac:dyDescent="0.15">
      <c r="A1015" s="122">
        <v>1014</v>
      </c>
      <c r="C1015" s="415">
        <f>'2026 Spring Order Form V20'!$F$18</f>
        <v>0</v>
      </c>
      <c r="D1015" s="520" t="s">
        <v>794</v>
      </c>
      <c r="E1015" s="538">
        <v>4120817</v>
      </c>
      <c r="F1015" s="141">
        <v>492</v>
      </c>
      <c r="G1015" s="414">
        <f>'2026 Spring Order Form V20'!$N$23</f>
        <v>0</v>
      </c>
      <c r="H1015" s="414">
        <f>'2026 Spring Order Form V20'!$N$23</f>
        <v>0</v>
      </c>
      <c r="I1015" s="122">
        <f>'2026 Spring Order Form V20'!$N$673</f>
        <v>0</v>
      </c>
      <c r="K1015" s="414">
        <f>'2026 Spring Order Form V20'!$Q$23</f>
        <v>0</v>
      </c>
      <c r="L1015" s="414">
        <f>'2026 Spring Order Form V20'!$Q$23</f>
        <v>0</v>
      </c>
      <c r="M1015" s="122">
        <f>'2026 Spring Order Form V20'!$Q$673</f>
        <v>0</v>
      </c>
      <c r="O1015" s="414">
        <f>'2026 Spring Order Form V20'!$T$23</f>
        <v>0</v>
      </c>
      <c r="P1015" s="414">
        <f>'2026 Spring Order Form V20'!$T$23</f>
        <v>0</v>
      </c>
      <c r="Q1015" s="122">
        <f>'2026 Spring Order Form V20'!$T$673</f>
        <v>0</v>
      </c>
      <c r="S1015" s="414">
        <f>'2026 Spring Order Form V20'!$W$23</f>
        <v>0</v>
      </c>
      <c r="T1015" s="414">
        <f>'2026 Spring Order Form V20'!$W$23</f>
        <v>0</v>
      </c>
      <c r="U1015" s="122">
        <f>'2026 Spring Order Form V20'!$W$673</f>
        <v>0</v>
      </c>
      <c r="W1015" s="491">
        <f>'2026 Spring Order Form V20'!$K$673</f>
        <v>0</v>
      </c>
      <c r="X1015" s="496"/>
      <c r="Y1015" s="122" t="str">
        <f>'2026 Spring Order Form V20'!$BS$673</f>
        <v>S/O</v>
      </c>
    </row>
    <row r="1016" spans="1:25" x14ac:dyDescent="0.15">
      <c r="A1016" s="122">
        <v>1015</v>
      </c>
      <c r="C1016" s="415">
        <f>'2026 Spring Order Form V20'!$F$18</f>
        <v>0</v>
      </c>
      <c r="D1016" s="520" t="s">
        <v>794</v>
      </c>
      <c r="E1016" s="534" t="s">
        <v>2517</v>
      </c>
      <c r="F1016" s="141">
        <v>2040</v>
      </c>
      <c r="G1016" s="414">
        <f>'2026 Spring Order Form V20'!$N$23</f>
        <v>0</v>
      </c>
      <c r="H1016" s="414">
        <f>'2026 Spring Order Form V20'!$N$23</f>
        <v>0</v>
      </c>
      <c r="I1016" s="122">
        <f>'2026 Spring Order Form V20'!$O$673</f>
        <v>0</v>
      </c>
      <c r="K1016" s="414">
        <f>'2026 Spring Order Form V20'!$Q$23</f>
        <v>0</v>
      </c>
      <c r="L1016" s="414">
        <f>'2026 Spring Order Form V20'!$Q$23</f>
        <v>0</v>
      </c>
      <c r="M1016" s="122">
        <f>'2026 Spring Order Form V20'!$R$673</f>
        <v>0</v>
      </c>
      <c r="O1016" s="414">
        <f>'2026 Spring Order Form V20'!$T$23</f>
        <v>0</v>
      </c>
      <c r="P1016" s="414">
        <f>'2026 Spring Order Form V20'!$T$23</f>
        <v>0</v>
      </c>
      <c r="Q1016" s="122">
        <f>'2026 Spring Order Form V20'!$U$673</f>
        <v>0</v>
      </c>
      <c r="S1016" s="414">
        <f>'2026 Spring Order Form V20'!$W$23</f>
        <v>0</v>
      </c>
      <c r="T1016" s="414">
        <f>'2026 Spring Order Form V20'!$W$23</f>
        <v>0</v>
      </c>
      <c r="U1016" s="122">
        <f>'2026 Spring Order Form V20'!$X$673</f>
        <v>0</v>
      </c>
      <c r="X1016" s="496"/>
      <c r="Y1016" s="122"/>
    </row>
    <row r="1017" spans="1:25" ht="13" x14ac:dyDescent="0.15">
      <c r="A1017" s="122">
        <v>1016</v>
      </c>
      <c r="C1017" s="415">
        <f>'2026 Spring Order Form V20'!$F$18</f>
        <v>0</v>
      </c>
      <c r="D1017" s="520" t="s">
        <v>795</v>
      </c>
      <c r="E1017" s="538">
        <v>4520805</v>
      </c>
      <c r="F1017" s="141">
        <v>312</v>
      </c>
      <c r="G1017" s="414">
        <f>'2026 Spring Order Form V20'!$N$23</f>
        <v>0</v>
      </c>
      <c r="H1017" s="414">
        <f>'2026 Spring Order Form V20'!$N$23</f>
        <v>0</v>
      </c>
      <c r="I1017" s="122">
        <f>'2026 Spring Order Form V20'!$N$674</f>
        <v>0</v>
      </c>
      <c r="K1017" s="414">
        <f>'2026 Spring Order Form V20'!$Q$23</f>
        <v>0</v>
      </c>
      <c r="L1017" s="414">
        <f>'2026 Spring Order Form V20'!$Q$23</f>
        <v>0</v>
      </c>
      <c r="M1017" s="122">
        <f>'2026 Spring Order Form V20'!$Q$674</f>
        <v>0</v>
      </c>
      <c r="O1017" s="414">
        <f>'2026 Spring Order Form V20'!$T$23</f>
        <v>0</v>
      </c>
      <c r="P1017" s="414">
        <f>'2026 Spring Order Form V20'!$T$23</f>
        <v>0</v>
      </c>
      <c r="Q1017" s="122">
        <f>'2026 Spring Order Form V20'!$T$674</f>
        <v>0</v>
      </c>
      <c r="S1017" s="414">
        <f>'2026 Spring Order Form V20'!$W$23</f>
        <v>0</v>
      </c>
      <c r="T1017" s="414">
        <f>'2026 Spring Order Form V20'!$W$23</f>
        <v>0</v>
      </c>
      <c r="U1017" s="122">
        <f>'2026 Spring Order Form V20'!$W$674</f>
        <v>0</v>
      </c>
      <c r="W1017" s="491">
        <f>'2026 Spring Order Form V20'!$K$674</f>
        <v>0</v>
      </c>
      <c r="X1017" s="496" t="s">
        <v>2074</v>
      </c>
      <c r="Y1017" s="122">
        <f>'2026 Spring Order Form V20'!$BS$674</f>
        <v>15</v>
      </c>
    </row>
    <row r="1018" spans="1:25" x14ac:dyDescent="0.15">
      <c r="A1018" s="122">
        <v>1017</v>
      </c>
      <c r="C1018" s="415">
        <f>'2026 Spring Order Form V20'!$F$18</f>
        <v>0</v>
      </c>
      <c r="D1018" s="520" t="s">
        <v>795</v>
      </c>
      <c r="E1018" s="534" t="s">
        <v>2518</v>
      </c>
      <c r="F1018" s="141">
        <v>2041</v>
      </c>
      <c r="G1018" s="414">
        <f>'2026 Spring Order Form V20'!$N$23</f>
        <v>0</v>
      </c>
      <c r="H1018" s="414">
        <f>'2026 Spring Order Form V20'!$N$23</f>
        <v>0</v>
      </c>
      <c r="I1018" s="122">
        <f>'2026 Spring Order Form V20'!$O$674</f>
        <v>0</v>
      </c>
      <c r="K1018" s="414">
        <f>'2026 Spring Order Form V20'!$Q$23</f>
        <v>0</v>
      </c>
      <c r="L1018" s="414">
        <f>'2026 Spring Order Form V20'!$Q$23</f>
        <v>0</v>
      </c>
      <c r="M1018" s="122">
        <f>'2026 Spring Order Form V20'!$R$674</f>
        <v>0</v>
      </c>
      <c r="O1018" s="414">
        <f>'2026 Spring Order Form V20'!$T$23</f>
        <v>0</v>
      </c>
      <c r="P1018" s="414">
        <f>'2026 Spring Order Form V20'!$T$23</f>
        <v>0</v>
      </c>
      <c r="Q1018" s="122">
        <f>'2026 Spring Order Form V20'!$U$674</f>
        <v>0</v>
      </c>
      <c r="S1018" s="414">
        <f>'2026 Spring Order Form V20'!$W$23</f>
        <v>0</v>
      </c>
      <c r="T1018" s="414">
        <f>'2026 Spring Order Form V20'!$W$23</f>
        <v>0</v>
      </c>
      <c r="U1018" s="122">
        <f>'2026 Spring Order Form V20'!$X$674</f>
        <v>0</v>
      </c>
      <c r="X1018" s="496"/>
      <c r="Y1018" s="122"/>
    </row>
    <row r="1019" spans="1:25" x14ac:dyDescent="0.15">
      <c r="A1019" s="122">
        <v>1018</v>
      </c>
      <c r="C1019" s="415">
        <f>'2026 Spring Order Form V20'!$F$18</f>
        <v>0</v>
      </c>
      <c r="D1019" s="520" t="s">
        <v>796</v>
      </c>
      <c r="E1019" s="538">
        <v>4120807</v>
      </c>
      <c r="F1019" s="141">
        <v>493</v>
      </c>
      <c r="G1019" s="414">
        <f>'2026 Spring Order Form V20'!$N$23</f>
        <v>0</v>
      </c>
      <c r="H1019" s="414">
        <f>'2026 Spring Order Form V20'!$N$23</f>
        <v>0</v>
      </c>
      <c r="I1019" s="122">
        <f>'2026 Spring Order Form V20'!$N$675</f>
        <v>0</v>
      </c>
      <c r="K1019" s="414">
        <f>'2026 Spring Order Form V20'!$Q$23</f>
        <v>0</v>
      </c>
      <c r="L1019" s="414">
        <f>'2026 Spring Order Form V20'!$Q$23</f>
        <v>0</v>
      </c>
      <c r="M1019" s="122">
        <f>'2026 Spring Order Form V20'!$Q$675</f>
        <v>0</v>
      </c>
      <c r="O1019" s="414">
        <f>'2026 Spring Order Form V20'!$T$23</f>
        <v>0</v>
      </c>
      <c r="P1019" s="414">
        <f>'2026 Spring Order Form V20'!$T$23</f>
        <v>0</v>
      </c>
      <c r="Q1019" s="122">
        <f>'2026 Spring Order Form V20'!$T$675</f>
        <v>0</v>
      </c>
      <c r="S1019" s="414">
        <f>'2026 Spring Order Form V20'!$W$23</f>
        <v>0</v>
      </c>
      <c r="T1019" s="414">
        <f>'2026 Spring Order Form V20'!$W$23</f>
        <v>0</v>
      </c>
      <c r="U1019" s="122">
        <f>'2026 Spring Order Form V20'!$W$675</f>
        <v>0</v>
      </c>
      <c r="W1019" s="491">
        <f>'2026 Spring Order Form V20'!$K$675</f>
        <v>0</v>
      </c>
      <c r="X1019" s="496"/>
      <c r="Y1019" s="122">
        <f>'2026 Spring Order Form V20'!$BS$675</f>
        <v>10</v>
      </c>
    </row>
    <row r="1020" spans="1:25" x14ac:dyDescent="0.15">
      <c r="A1020" s="122">
        <v>1019</v>
      </c>
      <c r="C1020" s="415">
        <f>'2026 Spring Order Form V20'!$F$18</f>
        <v>0</v>
      </c>
      <c r="D1020" s="520" t="s">
        <v>796</v>
      </c>
      <c r="E1020" s="541" t="s">
        <v>2519</v>
      </c>
      <c r="F1020" s="141">
        <v>2043</v>
      </c>
      <c r="G1020" s="414">
        <f>'2026 Spring Order Form V20'!$N$23</f>
        <v>0</v>
      </c>
      <c r="H1020" s="414">
        <f>'2026 Spring Order Form V20'!$N$23</f>
        <v>0</v>
      </c>
      <c r="I1020" s="122">
        <f>'2026 Spring Order Form V20'!$O$675</f>
        <v>0</v>
      </c>
      <c r="K1020" s="414">
        <f>'2026 Spring Order Form V20'!$Q$23</f>
        <v>0</v>
      </c>
      <c r="L1020" s="414">
        <f>'2026 Spring Order Form V20'!$Q$23</f>
        <v>0</v>
      </c>
      <c r="M1020" s="122">
        <f>'2026 Spring Order Form V20'!$R$675</f>
        <v>0</v>
      </c>
      <c r="O1020" s="414">
        <f>'2026 Spring Order Form V20'!$T$23</f>
        <v>0</v>
      </c>
      <c r="P1020" s="414">
        <f>'2026 Spring Order Form V20'!$T$23</f>
        <v>0</v>
      </c>
      <c r="Q1020" s="122">
        <f>'2026 Spring Order Form V20'!$U$675</f>
        <v>0</v>
      </c>
      <c r="S1020" s="414">
        <f>'2026 Spring Order Form V20'!$W$23</f>
        <v>0</v>
      </c>
      <c r="T1020" s="414">
        <f>'2026 Spring Order Form V20'!$W$23</f>
        <v>0</v>
      </c>
      <c r="U1020" s="122">
        <f>'2026 Spring Order Form V20'!$X$675</f>
        <v>0</v>
      </c>
      <c r="X1020" s="496"/>
      <c r="Y1020" s="122"/>
    </row>
    <row r="1021" spans="1:25" x14ac:dyDescent="0.15">
      <c r="A1021" s="122">
        <v>1020</v>
      </c>
      <c r="C1021" s="415">
        <f>'2026 Spring Order Form V20'!$F$18</f>
        <v>0</v>
      </c>
      <c r="D1021" s="520" t="s">
        <v>798</v>
      </c>
      <c r="E1021" s="538">
        <v>4520865</v>
      </c>
      <c r="F1021" s="141">
        <v>20264</v>
      </c>
      <c r="G1021" s="414">
        <f>'2026 Spring Order Form V20'!$N$23</f>
        <v>0</v>
      </c>
      <c r="H1021" s="414">
        <f>'2026 Spring Order Form V20'!$N$23</f>
        <v>0</v>
      </c>
      <c r="I1021" s="122">
        <f>'2026 Spring Order Form V20'!$N$677</f>
        <v>0</v>
      </c>
      <c r="K1021" s="414">
        <f>'2026 Spring Order Form V20'!$Q$23</f>
        <v>0</v>
      </c>
      <c r="L1021" s="414">
        <f>'2026 Spring Order Form V20'!$Q$23</f>
        <v>0</v>
      </c>
      <c r="M1021" s="122">
        <f>'2026 Spring Order Form V20'!$Q$677</f>
        <v>0</v>
      </c>
      <c r="O1021" s="414">
        <f>'2026 Spring Order Form V20'!$T$23</f>
        <v>0</v>
      </c>
      <c r="P1021" s="414">
        <f>'2026 Spring Order Form V20'!$T$23</f>
        <v>0</v>
      </c>
      <c r="Q1021" s="122">
        <f>'2026 Spring Order Form V20'!$T$677</f>
        <v>0</v>
      </c>
      <c r="S1021" s="414">
        <f>'2026 Spring Order Form V20'!$W$23</f>
        <v>0</v>
      </c>
      <c r="T1021" s="414">
        <f>'2026 Spring Order Form V20'!$W$23</f>
        <v>0</v>
      </c>
      <c r="U1021" s="122">
        <f>'2026 Spring Order Form V20'!$W$677</f>
        <v>0</v>
      </c>
      <c r="W1021" s="491">
        <f>'2026 Spring Order Form V20'!$K$677</f>
        <v>0</v>
      </c>
      <c r="X1021" s="496"/>
      <c r="Y1021" s="122" t="str">
        <f>'2026 Spring Order Form V20'!$BS$677</f>
        <v>S/O</v>
      </c>
    </row>
    <row r="1022" spans="1:25" x14ac:dyDescent="0.15">
      <c r="A1022" s="122">
        <v>1021</v>
      </c>
      <c r="C1022" s="415">
        <f>'2026 Spring Order Form V20'!$F$18</f>
        <v>0</v>
      </c>
      <c r="D1022" s="520" t="s">
        <v>798</v>
      </c>
      <c r="E1022" s="534" t="s">
        <v>2520</v>
      </c>
      <c r="F1022" s="141">
        <v>20262</v>
      </c>
      <c r="G1022" s="414">
        <f>'2026 Spring Order Form V20'!$N$23</f>
        <v>0</v>
      </c>
      <c r="H1022" s="414">
        <f>'2026 Spring Order Form V20'!$N$23</f>
        <v>0</v>
      </c>
      <c r="I1022" s="122">
        <f>'2026 Spring Order Form V20'!$O$677</f>
        <v>0</v>
      </c>
      <c r="K1022" s="414">
        <f>'2026 Spring Order Form V20'!$Q$23</f>
        <v>0</v>
      </c>
      <c r="L1022" s="414">
        <f>'2026 Spring Order Form V20'!$Q$23</f>
        <v>0</v>
      </c>
      <c r="M1022" s="122">
        <f>'2026 Spring Order Form V20'!$R$677</f>
        <v>0</v>
      </c>
      <c r="O1022" s="414">
        <f>'2026 Spring Order Form V20'!$T$23</f>
        <v>0</v>
      </c>
      <c r="P1022" s="414">
        <f>'2026 Spring Order Form V20'!$T$23</f>
        <v>0</v>
      </c>
      <c r="Q1022" s="122">
        <f>'2026 Spring Order Form V20'!$U$677</f>
        <v>0</v>
      </c>
      <c r="S1022" s="414">
        <f>'2026 Spring Order Form V20'!$W$23</f>
        <v>0</v>
      </c>
      <c r="T1022" s="414">
        <f>'2026 Spring Order Form V20'!$W$23</f>
        <v>0</v>
      </c>
      <c r="U1022" s="122">
        <f>'2026 Spring Order Form V20'!$X$677</f>
        <v>0</v>
      </c>
      <c r="X1022" s="496"/>
      <c r="Y1022" s="122"/>
    </row>
    <row r="1023" spans="1:25" ht="13" x14ac:dyDescent="0.15">
      <c r="A1023" s="122">
        <v>1022</v>
      </c>
      <c r="C1023" s="415">
        <f>'2026 Spring Order Form V20'!$F$18</f>
        <v>0</v>
      </c>
      <c r="D1023" s="520" t="s">
        <v>798</v>
      </c>
      <c r="E1023" s="538">
        <v>4920868</v>
      </c>
      <c r="F1023" s="141">
        <v>25231</v>
      </c>
      <c r="G1023" s="414">
        <f>'2026 Spring Order Form V20'!$N$23</f>
        <v>0</v>
      </c>
      <c r="H1023" s="414">
        <f>'2026 Spring Order Form V20'!$N$23</f>
        <v>0</v>
      </c>
      <c r="I1023" s="122">
        <f>'2026 Spring Order Form V20'!$N$678</f>
        <v>0</v>
      </c>
      <c r="K1023" s="414">
        <f>'2026 Spring Order Form V20'!$Q$23</f>
        <v>0</v>
      </c>
      <c r="L1023" s="414">
        <f>'2026 Spring Order Form V20'!$Q$23</f>
        <v>0</v>
      </c>
      <c r="M1023" s="122">
        <f>'2026 Spring Order Form V20'!$Q$678</f>
        <v>0</v>
      </c>
      <c r="O1023" s="414">
        <f>'2026 Spring Order Form V20'!$T$23</f>
        <v>0</v>
      </c>
      <c r="P1023" s="414">
        <f>'2026 Spring Order Form V20'!$T$23</f>
        <v>0</v>
      </c>
      <c r="Q1023" s="122">
        <f>'2026 Spring Order Form V20'!$T$678</f>
        <v>0</v>
      </c>
      <c r="S1023" s="414">
        <f>'2026 Spring Order Form V20'!$W$23</f>
        <v>0</v>
      </c>
      <c r="T1023" s="414">
        <f>'2026 Spring Order Form V20'!$W$23</f>
        <v>0</v>
      </c>
      <c r="U1023" s="122">
        <f>'2026 Spring Order Form V20'!$W$678</f>
        <v>0</v>
      </c>
      <c r="W1023" s="491">
        <f>'2026 Spring Order Form V20'!$K$678</f>
        <v>0</v>
      </c>
      <c r="X1023" s="496" t="s">
        <v>2074</v>
      </c>
      <c r="Y1023" s="122" t="str">
        <f>'2026 Spring Order Form V20'!$BS$678</f>
        <v>S/O</v>
      </c>
    </row>
    <row r="1024" spans="1:25" x14ac:dyDescent="0.15">
      <c r="A1024" s="122">
        <v>1023</v>
      </c>
      <c r="C1024" s="415">
        <f>'2026 Spring Order Form V20'!$F$18</f>
        <v>0</v>
      </c>
      <c r="D1024" s="520" t="s">
        <v>798</v>
      </c>
      <c r="E1024" s="534" t="s">
        <v>2521</v>
      </c>
      <c r="F1024" s="141">
        <v>25232</v>
      </c>
      <c r="G1024" s="414">
        <f>'2026 Spring Order Form V20'!$N$23</f>
        <v>0</v>
      </c>
      <c r="H1024" s="414">
        <f>'2026 Spring Order Form V20'!$N$23</f>
        <v>0</v>
      </c>
      <c r="I1024" s="122">
        <f>'2026 Spring Order Form V20'!$O$678</f>
        <v>0</v>
      </c>
      <c r="K1024" s="414">
        <f>'2026 Spring Order Form V20'!$Q$23</f>
        <v>0</v>
      </c>
      <c r="L1024" s="414">
        <f>'2026 Spring Order Form V20'!$Q$23</f>
        <v>0</v>
      </c>
      <c r="M1024" s="122">
        <f>'2026 Spring Order Form V20'!$R$678</f>
        <v>0</v>
      </c>
      <c r="O1024" s="414">
        <f>'2026 Spring Order Form V20'!$T$23</f>
        <v>0</v>
      </c>
      <c r="P1024" s="414">
        <f>'2026 Spring Order Form V20'!$T$23</f>
        <v>0</v>
      </c>
      <c r="Q1024" s="122">
        <f>'2026 Spring Order Form V20'!$U$678</f>
        <v>0</v>
      </c>
      <c r="S1024" s="414">
        <f>'2026 Spring Order Form V20'!$W$23</f>
        <v>0</v>
      </c>
      <c r="T1024" s="414">
        <f>'2026 Spring Order Form V20'!$W$23</f>
        <v>0</v>
      </c>
      <c r="U1024" s="122">
        <f>'2026 Spring Order Form V20'!$X$678</f>
        <v>0</v>
      </c>
      <c r="X1024" s="496"/>
      <c r="Y1024" s="122"/>
    </row>
    <row r="1025" spans="1:25" x14ac:dyDescent="0.15">
      <c r="A1025" s="122">
        <v>1024</v>
      </c>
      <c r="C1025" s="415">
        <f>'2026 Spring Order Form V20'!$F$18</f>
        <v>0</v>
      </c>
      <c r="D1025" s="520" t="s">
        <v>800</v>
      </c>
      <c r="E1025" s="538">
        <v>4520905</v>
      </c>
      <c r="F1025" s="141">
        <v>26088</v>
      </c>
      <c r="G1025" s="414">
        <f>'2026 Spring Order Form V20'!$N$23</f>
        <v>0</v>
      </c>
      <c r="H1025" s="414">
        <f>'2026 Spring Order Form V20'!$N$23</f>
        <v>0</v>
      </c>
      <c r="I1025" s="122">
        <f>'2026 Spring Order Form V20'!$N$679</f>
        <v>0</v>
      </c>
      <c r="K1025" s="414">
        <f>'2026 Spring Order Form V20'!$Q$23</f>
        <v>0</v>
      </c>
      <c r="L1025" s="414">
        <f>'2026 Spring Order Form V20'!$Q$23</f>
        <v>0</v>
      </c>
      <c r="M1025" s="122">
        <f>'2026 Spring Order Form V20'!$Q$679</f>
        <v>0</v>
      </c>
      <c r="O1025" s="414">
        <f>'2026 Spring Order Form V20'!$T$23</f>
        <v>0</v>
      </c>
      <c r="P1025" s="414">
        <f>'2026 Spring Order Form V20'!$T$23</f>
        <v>0</v>
      </c>
      <c r="Q1025" s="122">
        <f>'2026 Spring Order Form V20'!$T$679</f>
        <v>0</v>
      </c>
      <c r="S1025" s="414">
        <f>'2026 Spring Order Form V20'!$W$23</f>
        <v>0</v>
      </c>
      <c r="T1025" s="414">
        <f>'2026 Spring Order Form V20'!$W$23</f>
        <v>0</v>
      </c>
      <c r="U1025" s="122">
        <f>'2026 Spring Order Form V20'!$W$679</f>
        <v>0</v>
      </c>
      <c r="W1025" s="491">
        <f>'2026 Spring Order Form V20'!$K$679</f>
        <v>0</v>
      </c>
      <c r="X1025" s="496"/>
      <c r="Y1025" s="122">
        <f>'2026 Spring Order Form V20'!$BS$679</f>
        <v>1</v>
      </c>
    </row>
    <row r="1026" spans="1:25" x14ac:dyDescent="0.15">
      <c r="A1026" s="122">
        <v>1025</v>
      </c>
      <c r="C1026" s="415">
        <f>'2026 Spring Order Form V20'!$F$18</f>
        <v>0</v>
      </c>
      <c r="D1026" s="520" t="s">
        <v>800</v>
      </c>
      <c r="E1026" s="534" t="s">
        <v>2522</v>
      </c>
      <c r="F1026" s="141">
        <v>26080</v>
      </c>
      <c r="G1026" s="414">
        <f>'2026 Spring Order Form V20'!$N$23</f>
        <v>0</v>
      </c>
      <c r="H1026" s="414">
        <f>'2026 Spring Order Form V20'!$N$23</f>
        <v>0</v>
      </c>
      <c r="I1026" s="122">
        <f>'2026 Spring Order Form V20'!$O$679</f>
        <v>0</v>
      </c>
      <c r="K1026" s="414">
        <f>'2026 Spring Order Form V20'!$Q$23</f>
        <v>0</v>
      </c>
      <c r="L1026" s="414">
        <f>'2026 Spring Order Form V20'!$Q$23</f>
        <v>0</v>
      </c>
      <c r="M1026" s="122">
        <f>'2026 Spring Order Form V20'!$R$679</f>
        <v>0</v>
      </c>
      <c r="O1026" s="414">
        <f>'2026 Spring Order Form V20'!$T$23</f>
        <v>0</v>
      </c>
      <c r="P1026" s="414">
        <f>'2026 Spring Order Form V20'!$T$23</f>
        <v>0</v>
      </c>
      <c r="Q1026" s="122">
        <f>'2026 Spring Order Form V20'!$U$679</f>
        <v>0</v>
      </c>
      <c r="S1026" s="414">
        <f>'2026 Spring Order Form V20'!$W$23</f>
        <v>0</v>
      </c>
      <c r="T1026" s="414">
        <f>'2026 Spring Order Form V20'!$W$23</f>
        <v>0</v>
      </c>
      <c r="U1026" s="122">
        <f>'2026 Spring Order Form V20'!$X$679</f>
        <v>0</v>
      </c>
      <c r="X1026" s="496"/>
      <c r="Y1026" s="122"/>
    </row>
    <row r="1027" spans="1:25" ht="13" x14ac:dyDescent="0.15">
      <c r="A1027" s="122">
        <v>1026</v>
      </c>
      <c r="C1027" s="415">
        <f>'2026 Spring Order Form V20'!$F$18</f>
        <v>0</v>
      </c>
      <c r="D1027" s="520" t="s">
        <v>800</v>
      </c>
      <c r="E1027" s="538">
        <v>4920908</v>
      </c>
      <c r="F1027" s="141">
        <v>28804</v>
      </c>
      <c r="G1027" s="414">
        <f>'2026 Spring Order Form V20'!$N$23</f>
        <v>0</v>
      </c>
      <c r="H1027" s="414">
        <f>'2026 Spring Order Form V20'!$N$23</f>
        <v>0</v>
      </c>
      <c r="I1027" s="122">
        <f>'2026 Spring Order Form V20'!$N$680</f>
        <v>0</v>
      </c>
      <c r="K1027" s="414">
        <f>'2026 Spring Order Form V20'!$Q$23</f>
        <v>0</v>
      </c>
      <c r="L1027" s="414">
        <f>'2026 Spring Order Form V20'!$Q$23</f>
        <v>0</v>
      </c>
      <c r="M1027" s="122">
        <f>'2026 Spring Order Form V20'!$Q$680</f>
        <v>0</v>
      </c>
      <c r="O1027" s="414">
        <f>'2026 Spring Order Form V20'!$T$23</f>
        <v>0</v>
      </c>
      <c r="P1027" s="414">
        <f>'2026 Spring Order Form V20'!$T$23</f>
        <v>0</v>
      </c>
      <c r="Q1027" s="122">
        <f>'2026 Spring Order Form V20'!$T$680</f>
        <v>0</v>
      </c>
      <c r="S1027" s="414">
        <f>'2026 Spring Order Form V20'!$W$23</f>
        <v>0</v>
      </c>
      <c r="T1027" s="414">
        <f>'2026 Spring Order Form V20'!$W$23</f>
        <v>0</v>
      </c>
      <c r="U1027" s="122">
        <f>'2026 Spring Order Form V20'!$W$680</f>
        <v>0</v>
      </c>
      <c r="W1027" s="491">
        <f>'2026 Spring Order Form V20'!$K$680</f>
        <v>0</v>
      </c>
      <c r="X1027" s="496" t="s">
        <v>2074</v>
      </c>
      <c r="Y1027" s="122" t="str">
        <f>'2026 Spring Order Form V20'!$BS$680</f>
        <v>S/O</v>
      </c>
    </row>
    <row r="1028" spans="1:25" x14ac:dyDescent="0.15">
      <c r="A1028" s="122">
        <v>1027</v>
      </c>
      <c r="C1028" s="415">
        <f>'2026 Spring Order Form V20'!$F$18</f>
        <v>0</v>
      </c>
      <c r="D1028" s="520" t="s">
        <v>800</v>
      </c>
      <c r="E1028" s="534" t="s">
        <v>2523</v>
      </c>
      <c r="F1028" s="141">
        <v>28870</v>
      </c>
      <c r="G1028" s="414">
        <f>'2026 Spring Order Form V20'!$N$23</f>
        <v>0</v>
      </c>
      <c r="H1028" s="414">
        <f>'2026 Spring Order Form V20'!$N$23</f>
        <v>0</v>
      </c>
      <c r="I1028" s="122">
        <f>'2026 Spring Order Form V20'!$O$680</f>
        <v>0</v>
      </c>
      <c r="K1028" s="414">
        <f>'2026 Spring Order Form V20'!$Q$23</f>
        <v>0</v>
      </c>
      <c r="L1028" s="414">
        <f>'2026 Spring Order Form V20'!$Q$23</f>
        <v>0</v>
      </c>
      <c r="M1028" s="122">
        <f>'2026 Spring Order Form V20'!$R$680</f>
        <v>0</v>
      </c>
      <c r="O1028" s="414">
        <f>'2026 Spring Order Form V20'!$T$23</f>
        <v>0</v>
      </c>
      <c r="P1028" s="414">
        <f>'2026 Spring Order Form V20'!$T$23</f>
        <v>0</v>
      </c>
      <c r="Q1028" s="122">
        <f>'2026 Spring Order Form V20'!$U$680</f>
        <v>0</v>
      </c>
      <c r="S1028" s="414">
        <f>'2026 Spring Order Form V20'!$W$23</f>
        <v>0</v>
      </c>
      <c r="T1028" s="414">
        <f>'2026 Spring Order Form V20'!$W$23</f>
        <v>0</v>
      </c>
      <c r="U1028" s="122">
        <f>'2026 Spring Order Form V20'!$X$680</f>
        <v>0</v>
      </c>
      <c r="X1028" s="496"/>
      <c r="Y1028" s="122"/>
    </row>
    <row r="1029" spans="1:25" x14ac:dyDescent="0.15">
      <c r="A1029" s="122">
        <v>1028</v>
      </c>
      <c r="C1029" s="415">
        <f>'2026 Spring Order Form V20'!$F$18</f>
        <v>0</v>
      </c>
      <c r="D1029" s="520" t="s">
        <v>801</v>
      </c>
      <c r="E1029" s="538">
        <v>4520885</v>
      </c>
      <c r="F1029" s="141">
        <v>3729</v>
      </c>
      <c r="G1029" s="414">
        <f>'2026 Spring Order Form V20'!$N$23</f>
        <v>0</v>
      </c>
      <c r="H1029" s="414">
        <f>'2026 Spring Order Form V20'!$N$23</f>
        <v>0</v>
      </c>
      <c r="I1029" s="122">
        <f>'2026 Spring Order Form V20'!$N$681</f>
        <v>0</v>
      </c>
      <c r="K1029" s="414">
        <f>'2026 Spring Order Form V20'!$Q$23</f>
        <v>0</v>
      </c>
      <c r="L1029" s="414">
        <f>'2026 Spring Order Form V20'!$Q$23</f>
        <v>0</v>
      </c>
      <c r="M1029" s="122">
        <f>'2026 Spring Order Form V20'!$Q$681</f>
        <v>0</v>
      </c>
      <c r="O1029" s="414">
        <f>'2026 Spring Order Form V20'!$T$23</f>
        <v>0</v>
      </c>
      <c r="P1029" s="414">
        <f>'2026 Spring Order Form V20'!$T$23</f>
        <v>0</v>
      </c>
      <c r="Q1029" s="122">
        <f>'2026 Spring Order Form V20'!$T$681</f>
        <v>0</v>
      </c>
      <c r="S1029" s="414">
        <f>'2026 Spring Order Form V20'!$W$23</f>
        <v>0</v>
      </c>
      <c r="T1029" s="414">
        <f>'2026 Spring Order Form V20'!$W$23</f>
        <v>0</v>
      </c>
      <c r="U1029" s="122">
        <f>'2026 Spring Order Form V20'!$W$681</f>
        <v>0</v>
      </c>
      <c r="W1029" s="491">
        <f>'2026 Spring Order Form V20'!$K$681</f>
        <v>0</v>
      </c>
      <c r="X1029" s="496"/>
      <c r="Y1029" s="122" t="str">
        <f>'2026 Spring Order Form V20'!$BS$681</f>
        <v>S/O</v>
      </c>
    </row>
    <row r="1030" spans="1:25" x14ac:dyDescent="0.15">
      <c r="A1030" s="122">
        <v>1029</v>
      </c>
      <c r="C1030" s="415">
        <f>'2026 Spring Order Form V20'!$F$18</f>
        <v>0</v>
      </c>
      <c r="D1030" s="520" t="s">
        <v>801</v>
      </c>
      <c r="E1030" s="534" t="s">
        <v>2524</v>
      </c>
      <c r="F1030" s="141">
        <v>2058</v>
      </c>
      <c r="G1030" s="414">
        <f>'2026 Spring Order Form V20'!$N$23</f>
        <v>0</v>
      </c>
      <c r="H1030" s="414">
        <f>'2026 Spring Order Form V20'!$N$23</f>
        <v>0</v>
      </c>
      <c r="I1030" s="122">
        <f>'2026 Spring Order Form V20'!$O$681</f>
        <v>0</v>
      </c>
      <c r="K1030" s="414">
        <f>'2026 Spring Order Form V20'!$Q$23</f>
        <v>0</v>
      </c>
      <c r="L1030" s="414">
        <f>'2026 Spring Order Form V20'!$Q$23</f>
        <v>0</v>
      </c>
      <c r="M1030" s="122">
        <f>'2026 Spring Order Form V20'!$R$681</f>
        <v>0</v>
      </c>
      <c r="O1030" s="414">
        <f>'2026 Spring Order Form V20'!$T$23</f>
        <v>0</v>
      </c>
      <c r="P1030" s="414">
        <f>'2026 Spring Order Form V20'!$T$23</f>
        <v>0</v>
      </c>
      <c r="Q1030" s="122">
        <f>'2026 Spring Order Form V20'!$U$681</f>
        <v>0</v>
      </c>
      <c r="S1030" s="414">
        <f>'2026 Spring Order Form V20'!$W$23</f>
        <v>0</v>
      </c>
      <c r="T1030" s="414">
        <f>'2026 Spring Order Form V20'!$W$23</f>
        <v>0</v>
      </c>
      <c r="U1030" s="122">
        <f>'2026 Spring Order Form V20'!$X$681</f>
        <v>0</v>
      </c>
      <c r="X1030" s="496"/>
      <c r="Y1030" s="122"/>
    </row>
    <row r="1031" spans="1:25" ht="13" x14ac:dyDescent="0.15">
      <c r="A1031" s="122">
        <v>1030</v>
      </c>
      <c r="C1031" s="415">
        <f>'2026 Spring Order Form V20'!$F$18</f>
        <v>0</v>
      </c>
      <c r="D1031" s="520" t="s">
        <v>801</v>
      </c>
      <c r="E1031" s="538">
        <v>4920888</v>
      </c>
      <c r="F1031" s="141">
        <v>24662</v>
      </c>
      <c r="G1031" s="414">
        <f>'2026 Spring Order Form V20'!$N$23</f>
        <v>0</v>
      </c>
      <c r="H1031" s="414">
        <f>'2026 Spring Order Form V20'!$N$23</f>
        <v>0</v>
      </c>
      <c r="I1031" s="122">
        <f>'2026 Spring Order Form V20'!$N$682</f>
        <v>0</v>
      </c>
      <c r="K1031" s="414">
        <f>'2026 Spring Order Form V20'!$Q$23</f>
        <v>0</v>
      </c>
      <c r="L1031" s="414">
        <f>'2026 Spring Order Form V20'!$Q$23</f>
        <v>0</v>
      </c>
      <c r="M1031" s="122">
        <f>'2026 Spring Order Form V20'!$Q$682</f>
        <v>0</v>
      </c>
      <c r="O1031" s="414">
        <f>'2026 Spring Order Form V20'!$T$23</f>
        <v>0</v>
      </c>
      <c r="P1031" s="414">
        <f>'2026 Spring Order Form V20'!$T$23</f>
        <v>0</v>
      </c>
      <c r="Q1031" s="122">
        <f>'2026 Spring Order Form V20'!$T$682</f>
        <v>0</v>
      </c>
      <c r="S1031" s="414">
        <f>'2026 Spring Order Form V20'!$W$23</f>
        <v>0</v>
      </c>
      <c r="T1031" s="414">
        <f>'2026 Spring Order Form V20'!$W$23</f>
        <v>0</v>
      </c>
      <c r="U1031" s="122">
        <f>'2026 Spring Order Form V20'!$W$682</f>
        <v>0</v>
      </c>
      <c r="W1031" s="491">
        <f>'2026 Spring Order Form V20'!$K$682</f>
        <v>0</v>
      </c>
      <c r="X1031" s="496" t="s">
        <v>2074</v>
      </c>
      <c r="Y1031" s="122">
        <f>'2026 Spring Order Form V20'!$BS$682</f>
        <v>4</v>
      </c>
    </row>
    <row r="1032" spans="1:25" x14ac:dyDescent="0.15">
      <c r="A1032" s="122">
        <v>1031</v>
      </c>
      <c r="C1032" s="415">
        <f>'2026 Spring Order Form V20'!$F$18</f>
        <v>0</v>
      </c>
      <c r="D1032" s="520" t="s">
        <v>801</v>
      </c>
      <c r="E1032" s="534" t="s">
        <v>2525</v>
      </c>
      <c r="F1032" s="141" t="e">
        <v>#N/A</v>
      </c>
      <c r="G1032" s="414">
        <f>'2026 Spring Order Form V20'!$N$23</f>
        <v>0</v>
      </c>
      <c r="H1032" s="414">
        <f>'2026 Spring Order Form V20'!$N$23</f>
        <v>0</v>
      </c>
      <c r="I1032" s="122">
        <f>'2026 Spring Order Form V20'!$O$682</f>
        <v>0</v>
      </c>
      <c r="K1032" s="414">
        <f>'2026 Spring Order Form V20'!$Q$23</f>
        <v>0</v>
      </c>
      <c r="L1032" s="414">
        <f>'2026 Spring Order Form V20'!$Q$23</f>
        <v>0</v>
      </c>
      <c r="M1032" s="122">
        <f>'2026 Spring Order Form V20'!$R$682</f>
        <v>0</v>
      </c>
      <c r="O1032" s="414">
        <f>'2026 Spring Order Form V20'!$T$23</f>
        <v>0</v>
      </c>
      <c r="P1032" s="414">
        <f>'2026 Spring Order Form V20'!$T$23</f>
        <v>0</v>
      </c>
      <c r="Q1032" s="122">
        <f>'2026 Spring Order Form V20'!$U$682</f>
        <v>0</v>
      </c>
      <c r="S1032" s="414">
        <f>'2026 Spring Order Form V20'!$W$23</f>
        <v>0</v>
      </c>
      <c r="T1032" s="414">
        <f>'2026 Spring Order Form V20'!$W$23</f>
        <v>0</v>
      </c>
      <c r="U1032" s="122">
        <f>'2026 Spring Order Form V20'!$X$682</f>
        <v>0</v>
      </c>
      <c r="X1032" s="496"/>
      <c r="Y1032" s="122"/>
    </row>
    <row r="1033" spans="1:25" x14ac:dyDescent="0.15">
      <c r="A1033" s="122">
        <v>1032</v>
      </c>
      <c r="C1033" s="415">
        <f>'2026 Spring Order Form V20'!$F$18</f>
        <v>0</v>
      </c>
      <c r="D1033" s="530" t="s">
        <v>802</v>
      </c>
      <c r="E1033" s="539">
        <v>4520855</v>
      </c>
      <c r="F1033" s="141">
        <v>20268</v>
      </c>
      <c r="G1033" s="414">
        <f>'2026 Spring Order Form V20'!$N$23</f>
        <v>0</v>
      </c>
      <c r="H1033" s="414">
        <f>'2026 Spring Order Form V20'!$N$23</f>
        <v>0</v>
      </c>
      <c r="I1033" s="122">
        <f>'2026 Spring Order Form V20'!$N$683</f>
        <v>0</v>
      </c>
      <c r="K1033" s="414">
        <f>'2026 Spring Order Form V20'!$Q$23</f>
        <v>0</v>
      </c>
      <c r="L1033" s="414">
        <f>'2026 Spring Order Form V20'!$Q$23</f>
        <v>0</v>
      </c>
      <c r="M1033" s="122">
        <f>'2026 Spring Order Form V20'!$Q$683</f>
        <v>0</v>
      </c>
      <c r="O1033" s="414">
        <f>'2026 Spring Order Form V20'!$T$23</f>
        <v>0</v>
      </c>
      <c r="P1033" s="414">
        <f>'2026 Spring Order Form V20'!$T$23</f>
        <v>0</v>
      </c>
      <c r="Q1033" s="122">
        <f>'2026 Spring Order Form V20'!$T$683</f>
        <v>0</v>
      </c>
      <c r="S1033" s="414">
        <f>'2026 Spring Order Form V20'!$W$23</f>
        <v>0</v>
      </c>
      <c r="T1033" s="414">
        <f>'2026 Spring Order Form V20'!$W$23</f>
        <v>0</v>
      </c>
      <c r="U1033" s="122">
        <f>'2026 Spring Order Form V20'!$W$683</f>
        <v>0</v>
      </c>
      <c r="W1033" s="491">
        <f>'2026 Spring Order Form V20'!$K$683</f>
        <v>0</v>
      </c>
      <c r="X1033" s="496"/>
      <c r="Y1033" s="122" t="str">
        <f>'2026 Spring Order Form V20'!$BS$683</f>
        <v>S/O</v>
      </c>
    </row>
    <row r="1034" spans="1:25" x14ac:dyDescent="0.15">
      <c r="A1034" s="122">
        <v>1033</v>
      </c>
      <c r="C1034" s="415">
        <f>'2026 Spring Order Form V20'!$F$18</f>
        <v>0</v>
      </c>
      <c r="D1034" s="520" t="s">
        <v>802</v>
      </c>
      <c r="E1034" s="534" t="s">
        <v>2526</v>
      </c>
      <c r="F1034" s="141">
        <v>20267</v>
      </c>
      <c r="G1034" s="414">
        <f>'2026 Spring Order Form V20'!$N$23</f>
        <v>0</v>
      </c>
      <c r="H1034" s="414">
        <f>'2026 Spring Order Form V20'!$N$23</f>
        <v>0</v>
      </c>
      <c r="I1034" s="122">
        <f>'2026 Spring Order Form V20'!$O$683</f>
        <v>0</v>
      </c>
      <c r="K1034" s="414">
        <f>'2026 Spring Order Form V20'!$Q$23</f>
        <v>0</v>
      </c>
      <c r="L1034" s="414">
        <f>'2026 Spring Order Form V20'!$Q$23</f>
        <v>0</v>
      </c>
      <c r="M1034" s="122">
        <f>'2026 Spring Order Form V20'!$R$683</f>
        <v>0</v>
      </c>
      <c r="O1034" s="414">
        <f>'2026 Spring Order Form V20'!$T$23</f>
        <v>0</v>
      </c>
      <c r="P1034" s="414">
        <f>'2026 Spring Order Form V20'!$T$23</f>
        <v>0</v>
      </c>
      <c r="Q1034" s="122">
        <f>'2026 Spring Order Form V20'!$U$683</f>
        <v>0</v>
      </c>
      <c r="S1034" s="414">
        <f>'2026 Spring Order Form V20'!$W$23</f>
        <v>0</v>
      </c>
      <c r="T1034" s="414">
        <f>'2026 Spring Order Form V20'!$W$23</f>
        <v>0</v>
      </c>
      <c r="U1034" s="122">
        <f>'2026 Spring Order Form V20'!$X$683</f>
        <v>0</v>
      </c>
      <c r="X1034" s="496"/>
      <c r="Y1034" s="122"/>
    </row>
    <row r="1035" spans="1:25" ht="13" x14ac:dyDescent="0.15">
      <c r="A1035" s="122">
        <v>1034</v>
      </c>
      <c r="C1035" s="415">
        <f>'2026 Spring Order Form V20'!$F$18</f>
        <v>0</v>
      </c>
      <c r="D1035" s="520" t="s">
        <v>802</v>
      </c>
      <c r="E1035" s="538">
        <v>4920858</v>
      </c>
      <c r="F1035" s="141">
        <v>25233</v>
      </c>
      <c r="G1035" s="414">
        <f>'2026 Spring Order Form V20'!$N$23</f>
        <v>0</v>
      </c>
      <c r="H1035" s="414">
        <f>'2026 Spring Order Form V20'!$N$23</f>
        <v>0</v>
      </c>
      <c r="I1035" s="122">
        <f>'2026 Spring Order Form V20'!$N$684</f>
        <v>0</v>
      </c>
      <c r="K1035" s="414">
        <f>'2026 Spring Order Form V20'!$Q$23</f>
        <v>0</v>
      </c>
      <c r="L1035" s="414">
        <f>'2026 Spring Order Form V20'!$Q$23</f>
        <v>0</v>
      </c>
      <c r="M1035" s="122">
        <f>'2026 Spring Order Form V20'!$Q$684</f>
        <v>0</v>
      </c>
      <c r="O1035" s="414">
        <f>'2026 Spring Order Form V20'!$T$23</f>
        <v>0</v>
      </c>
      <c r="P1035" s="414">
        <f>'2026 Spring Order Form V20'!$T$23</f>
        <v>0</v>
      </c>
      <c r="Q1035" s="122">
        <f>'2026 Spring Order Form V20'!$T$684</f>
        <v>0</v>
      </c>
      <c r="S1035" s="414">
        <f>'2026 Spring Order Form V20'!$W$23</f>
        <v>0</v>
      </c>
      <c r="T1035" s="414">
        <f>'2026 Spring Order Form V20'!$W$23</f>
        <v>0</v>
      </c>
      <c r="U1035" s="122">
        <f>'2026 Spring Order Form V20'!$W$684</f>
        <v>0</v>
      </c>
      <c r="W1035" s="491">
        <f>'2026 Spring Order Form V20'!$K$684</f>
        <v>0</v>
      </c>
      <c r="X1035" s="496" t="s">
        <v>2074</v>
      </c>
      <c r="Y1035" s="122">
        <f>'2026 Spring Order Form V20'!$BS$684</f>
        <v>15</v>
      </c>
    </row>
    <row r="1036" spans="1:25" x14ac:dyDescent="0.15">
      <c r="A1036" s="122">
        <v>1035</v>
      </c>
      <c r="C1036" s="415">
        <f>'2026 Spring Order Form V20'!$F$18</f>
        <v>0</v>
      </c>
      <c r="D1036" s="520" t="s">
        <v>802</v>
      </c>
      <c r="E1036" s="534" t="s">
        <v>2527</v>
      </c>
      <c r="F1036" s="141">
        <v>25234</v>
      </c>
      <c r="G1036" s="414">
        <f>'2026 Spring Order Form V20'!$N$23</f>
        <v>0</v>
      </c>
      <c r="H1036" s="414">
        <f>'2026 Spring Order Form V20'!$N$23</f>
        <v>0</v>
      </c>
      <c r="I1036" s="122">
        <f>'2026 Spring Order Form V20'!$O$684</f>
        <v>0</v>
      </c>
      <c r="K1036" s="414">
        <f>'2026 Spring Order Form V20'!$Q$23</f>
        <v>0</v>
      </c>
      <c r="L1036" s="414">
        <f>'2026 Spring Order Form V20'!$Q$23</f>
        <v>0</v>
      </c>
      <c r="M1036" s="122">
        <f>'2026 Spring Order Form V20'!$R$684</f>
        <v>0</v>
      </c>
      <c r="O1036" s="414">
        <f>'2026 Spring Order Form V20'!$T$23</f>
        <v>0</v>
      </c>
      <c r="P1036" s="414">
        <f>'2026 Spring Order Form V20'!$T$23</f>
        <v>0</v>
      </c>
      <c r="Q1036" s="122">
        <f>'2026 Spring Order Form V20'!$U$684</f>
        <v>0</v>
      </c>
      <c r="S1036" s="414">
        <f>'2026 Spring Order Form V20'!$W$23</f>
        <v>0</v>
      </c>
      <c r="T1036" s="414">
        <f>'2026 Spring Order Form V20'!$W$23</f>
        <v>0</v>
      </c>
      <c r="U1036" s="122">
        <f>'2026 Spring Order Form V20'!$X$684</f>
        <v>0</v>
      </c>
      <c r="X1036" s="496"/>
      <c r="Y1036" s="122"/>
    </row>
    <row r="1037" spans="1:25" ht="13" x14ac:dyDescent="0.15">
      <c r="A1037" s="122">
        <v>1036</v>
      </c>
      <c r="C1037" s="415">
        <f>'2026 Spring Order Form V20'!$F$18</f>
        <v>0</v>
      </c>
      <c r="D1037" s="520" t="s">
        <v>804</v>
      </c>
      <c r="E1037" s="533">
        <v>4573093</v>
      </c>
      <c r="F1037" s="141">
        <v>28793</v>
      </c>
      <c r="G1037" s="414">
        <f>'2026 Spring Order Form V20'!$N$23</f>
        <v>0</v>
      </c>
      <c r="H1037" s="414">
        <f>'2026 Spring Order Form V20'!$N$23</f>
        <v>0</v>
      </c>
      <c r="I1037" s="122">
        <f>'2026 Spring Order Form V20'!$N$686</f>
        <v>0</v>
      </c>
      <c r="K1037" s="414">
        <f>'2026 Spring Order Form V20'!$Q$23</f>
        <v>0</v>
      </c>
      <c r="L1037" s="414">
        <f>'2026 Spring Order Form V20'!$Q$23</f>
        <v>0</v>
      </c>
      <c r="M1037" s="122">
        <f>'2026 Spring Order Form V20'!$Q$686</f>
        <v>0</v>
      </c>
      <c r="O1037" s="414">
        <f>'2026 Spring Order Form V20'!$T$23</f>
        <v>0</v>
      </c>
      <c r="P1037" s="414">
        <f>'2026 Spring Order Form V20'!$T$23</f>
        <v>0</v>
      </c>
      <c r="Q1037" s="122">
        <f>'2026 Spring Order Form V20'!$T$686</f>
        <v>0</v>
      </c>
      <c r="S1037" s="414">
        <f>'2026 Spring Order Form V20'!$W$23</f>
        <v>0</v>
      </c>
      <c r="T1037" s="414">
        <f>'2026 Spring Order Form V20'!$W$23</f>
        <v>0</v>
      </c>
      <c r="U1037" s="122">
        <f>'2026 Spring Order Form V20'!$W$686</f>
        <v>0</v>
      </c>
      <c r="W1037" s="491">
        <f>'2026 Spring Order Form V20'!$K$686</f>
        <v>0</v>
      </c>
      <c r="X1037" s="496" t="s">
        <v>2074</v>
      </c>
      <c r="Y1037" s="122">
        <f>'2026 Spring Order Form V20'!$BS$686</f>
        <v>22</v>
      </c>
    </row>
    <row r="1038" spans="1:25" x14ac:dyDescent="0.15">
      <c r="A1038" s="122">
        <v>1037</v>
      </c>
      <c r="C1038" s="415">
        <f>'2026 Spring Order Form V20'!$F$18</f>
        <v>0</v>
      </c>
      <c r="D1038" s="520" t="s">
        <v>804</v>
      </c>
      <c r="E1038" s="534" t="s">
        <v>2528</v>
      </c>
      <c r="F1038" s="141">
        <v>28856</v>
      </c>
      <c r="G1038" s="414">
        <f>'2026 Spring Order Form V20'!$N$23</f>
        <v>0</v>
      </c>
      <c r="H1038" s="414">
        <f>'2026 Spring Order Form V20'!$N$23</f>
        <v>0</v>
      </c>
      <c r="I1038" s="122">
        <f>'2026 Spring Order Form V20'!$O$686</f>
        <v>0</v>
      </c>
      <c r="K1038" s="414">
        <f>'2026 Spring Order Form V20'!$Q$23</f>
        <v>0</v>
      </c>
      <c r="L1038" s="414">
        <f>'2026 Spring Order Form V20'!$Q$23</f>
        <v>0</v>
      </c>
      <c r="M1038" s="122">
        <f>'2026 Spring Order Form V20'!$R$686</f>
        <v>0</v>
      </c>
      <c r="O1038" s="414">
        <f>'2026 Spring Order Form V20'!$T$23</f>
        <v>0</v>
      </c>
      <c r="P1038" s="414">
        <f>'2026 Spring Order Form V20'!$T$23</f>
        <v>0</v>
      </c>
      <c r="Q1038" s="122">
        <f>'2026 Spring Order Form V20'!$U$686</f>
        <v>0</v>
      </c>
      <c r="S1038" s="414">
        <f>'2026 Spring Order Form V20'!$W$23</f>
        <v>0</v>
      </c>
      <c r="T1038" s="414">
        <f>'2026 Spring Order Form V20'!$W$23</f>
        <v>0</v>
      </c>
      <c r="U1038" s="122">
        <f>'2026 Spring Order Form V20'!$X$686</f>
        <v>0</v>
      </c>
      <c r="X1038" s="496"/>
      <c r="Y1038" s="122"/>
    </row>
    <row r="1039" spans="1:25" x14ac:dyDescent="0.15">
      <c r="A1039" s="122">
        <v>1038</v>
      </c>
      <c r="C1039" s="415">
        <f>'2026 Spring Order Form V20'!$F$18</f>
        <v>0</v>
      </c>
      <c r="D1039" s="523" t="s">
        <v>807</v>
      </c>
      <c r="E1039" s="545">
        <v>4521395</v>
      </c>
      <c r="F1039" s="141">
        <v>28781</v>
      </c>
      <c r="G1039" s="414">
        <f>'2026 Spring Order Form V20'!$N$23</f>
        <v>0</v>
      </c>
      <c r="H1039" s="414">
        <f>'2026 Spring Order Form V20'!$N$23</f>
        <v>0</v>
      </c>
      <c r="I1039" s="122">
        <f>'2026 Spring Order Form V20'!$N$689</f>
        <v>0</v>
      </c>
      <c r="K1039" s="414">
        <f>'2026 Spring Order Form V20'!$Q$23</f>
        <v>0</v>
      </c>
      <c r="L1039" s="414">
        <f>'2026 Spring Order Form V20'!$Q$23</f>
        <v>0</v>
      </c>
      <c r="M1039" s="122">
        <f>'2026 Spring Order Form V20'!$Q$689</f>
        <v>0</v>
      </c>
      <c r="O1039" s="414">
        <f>'2026 Spring Order Form V20'!$T$23</f>
        <v>0</v>
      </c>
      <c r="P1039" s="414">
        <f>'2026 Spring Order Form V20'!$T$23</f>
        <v>0</v>
      </c>
      <c r="Q1039" s="122">
        <f>'2026 Spring Order Form V20'!$T$689</f>
        <v>0</v>
      </c>
      <c r="S1039" s="414">
        <f>'2026 Spring Order Form V20'!$W$23</f>
        <v>0</v>
      </c>
      <c r="T1039" s="414">
        <f>'2026 Spring Order Form V20'!$W$23</f>
        <v>0</v>
      </c>
      <c r="U1039" s="122">
        <f>'2026 Spring Order Form V20'!$W$689</f>
        <v>0</v>
      </c>
      <c r="W1039" s="491">
        <f>'2026 Spring Order Form V20'!$K$689</f>
        <v>0</v>
      </c>
      <c r="X1039" s="496"/>
      <c r="Y1039" s="122" t="str">
        <f>'2026 Spring Order Form V20'!$BS$689</f>
        <v>S/O</v>
      </c>
    </row>
    <row r="1040" spans="1:25" x14ac:dyDescent="0.15">
      <c r="A1040" s="122">
        <v>1039</v>
      </c>
      <c r="C1040" s="415">
        <f>'2026 Spring Order Form V20'!$F$18</f>
        <v>0</v>
      </c>
      <c r="D1040" s="520" t="s">
        <v>807</v>
      </c>
      <c r="E1040" s="534" t="s">
        <v>2529</v>
      </c>
      <c r="F1040" s="141">
        <v>28845</v>
      </c>
      <c r="G1040" s="414">
        <f>'2026 Spring Order Form V20'!$N$23</f>
        <v>0</v>
      </c>
      <c r="H1040" s="414">
        <f>'2026 Spring Order Form V20'!$N$23</f>
        <v>0</v>
      </c>
      <c r="I1040" s="122">
        <f>'2026 Spring Order Form V20'!$O$689</f>
        <v>0</v>
      </c>
      <c r="K1040" s="414">
        <f>'2026 Spring Order Form V20'!$Q$23</f>
        <v>0</v>
      </c>
      <c r="L1040" s="414">
        <f>'2026 Spring Order Form V20'!$Q$23</f>
        <v>0</v>
      </c>
      <c r="M1040" s="122">
        <f>'2026 Spring Order Form V20'!$R$689</f>
        <v>0</v>
      </c>
      <c r="O1040" s="414">
        <f>'2026 Spring Order Form V20'!$T$23</f>
        <v>0</v>
      </c>
      <c r="P1040" s="414">
        <f>'2026 Spring Order Form V20'!$T$23</f>
        <v>0</v>
      </c>
      <c r="Q1040" s="122">
        <f>'2026 Spring Order Form V20'!$U$689</f>
        <v>0</v>
      </c>
      <c r="S1040" s="414">
        <f>'2026 Spring Order Form V20'!$W$23</f>
        <v>0</v>
      </c>
      <c r="T1040" s="414">
        <f>'2026 Spring Order Form V20'!$W$23</f>
        <v>0</v>
      </c>
      <c r="U1040" s="122">
        <f>'2026 Spring Order Form V20'!$X$689</f>
        <v>0</v>
      </c>
      <c r="X1040" s="496"/>
      <c r="Y1040" s="122"/>
    </row>
    <row r="1041" spans="1:25" ht="13" x14ac:dyDescent="0.15">
      <c r="A1041" s="122">
        <v>1040</v>
      </c>
      <c r="C1041" s="415">
        <f>'2026 Spring Order Form V20'!$F$18</f>
        <v>0</v>
      </c>
      <c r="D1041" s="520" t="s">
        <v>808</v>
      </c>
      <c r="E1041" s="538">
        <v>4521415</v>
      </c>
      <c r="F1041" s="141">
        <v>28782</v>
      </c>
      <c r="G1041" s="414">
        <f>'2026 Spring Order Form V20'!$N$23</f>
        <v>0</v>
      </c>
      <c r="H1041" s="414">
        <f>'2026 Spring Order Form V20'!$N$23</f>
        <v>0</v>
      </c>
      <c r="I1041" s="122">
        <f>'2026 Spring Order Form V20'!$N$690</f>
        <v>0</v>
      </c>
      <c r="K1041" s="414">
        <f>'2026 Spring Order Form V20'!$Q$23</f>
        <v>0</v>
      </c>
      <c r="L1041" s="414">
        <f>'2026 Spring Order Form V20'!$Q$23</f>
        <v>0</v>
      </c>
      <c r="M1041" s="122">
        <f>'2026 Spring Order Form V20'!$Q$690</f>
        <v>0</v>
      </c>
      <c r="O1041" s="414">
        <f>'2026 Spring Order Form V20'!$T$23</f>
        <v>0</v>
      </c>
      <c r="P1041" s="414">
        <f>'2026 Spring Order Form V20'!$T$23</f>
        <v>0</v>
      </c>
      <c r="Q1041" s="122">
        <f>'2026 Spring Order Form V20'!$T$690</f>
        <v>0</v>
      </c>
      <c r="S1041" s="414">
        <f>'2026 Spring Order Form V20'!$W$23</f>
        <v>0</v>
      </c>
      <c r="T1041" s="414">
        <f>'2026 Spring Order Form V20'!$W$23</f>
        <v>0</v>
      </c>
      <c r="U1041" s="122">
        <f>'2026 Spring Order Form V20'!$W$690</f>
        <v>0</v>
      </c>
      <c r="W1041" s="491">
        <f>'2026 Spring Order Form V20'!$K$690</f>
        <v>0</v>
      </c>
      <c r="X1041" s="496" t="s">
        <v>2074</v>
      </c>
      <c r="Y1041" s="122" t="str">
        <f>'2026 Spring Order Form V20'!$BS$690</f>
        <v>S/O</v>
      </c>
    </row>
    <row r="1042" spans="1:25" x14ac:dyDescent="0.15">
      <c r="A1042" s="122">
        <v>1041</v>
      </c>
      <c r="C1042" s="415">
        <f>'2026 Spring Order Form V20'!$F$18</f>
        <v>0</v>
      </c>
      <c r="D1042" s="520" t="s">
        <v>808</v>
      </c>
      <c r="E1042" s="534" t="s">
        <v>2530</v>
      </c>
      <c r="F1042" s="141">
        <v>28846</v>
      </c>
      <c r="G1042" s="414">
        <f>'2026 Spring Order Form V20'!$N$23</f>
        <v>0</v>
      </c>
      <c r="H1042" s="414">
        <f>'2026 Spring Order Form V20'!$N$23</f>
        <v>0</v>
      </c>
      <c r="I1042" s="122">
        <f>'2026 Spring Order Form V20'!$O$690</f>
        <v>0</v>
      </c>
      <c r="K1042" s="414">
        <f>'2026 Spring Order Form V20'!$Q$23</f>
        <v>0</v>
      </c>
      <c r="L1042" s="414">
        <f>'2026 Spring Order Form V20'!$Q$23</f>
        <v>0</v>
      </c>
      <c r="M1042" s="122">
        <f>'2026 Spring Order Form V20'!$R$690</f>
        <v>0</v>
      </c>
      <c r="O1042" s="414">
        <f>'2026 Spring Order Form V20'!$T$23</f>
        <v>0</v>
      </c>
      <c r="P1042" s="414">
        <f>'2026 Spring Order Form V20'!$T$23</f>
        <v>0</v>
      </c>
      <c r="Q1042" s="122">
        <f>'2026 Spring Order Form V20'!$U$690</f>
        <v>0</v>
      </c>
      <c r="S1042" s="414">
        <f>'2026 Spring Order Form V20'!$W$23</f>
        <v>0</v>
      </c>
      <c r="T1042" s="414">
        <f>'2026 Spring Order Form V20'!$W$23</f>
        <v>0</v>
      </c>
      <c r="U1042" s="122">
        <f>'2026 Spring Order Form V20'!$X$690</f>
        <v>0</v>
      </c>
      <c r="X1042" s="496"/>
      <c r="Y1042" s="122"/>
    </row>
    <row r="1043" spans="1:25" x14ac:dyDescent="0.15">
      <c r="A1043" s="122">
        <v>1042</v>
      </c>
      <c r="C1043" s="415">
        <f>'2026 Spring Order Form V20'!$F$18</f>
        <v>0</v>
      </c>
      <c r="D1043" s="520" t="s">
        <v>809</v>
      </c>
      <c r="E1043" s="538">
        <v>4521385</v>
      </c>
      <c r="F1043" s="141">
        <v>26968</v>
      </c>
      <c r="G1043" s="414">
        <f>'2026 Spring Order Form V20'!$N$23</f>
        <v>0</v>
      </c>
      <c r="H1043" s="414">
        <f>'2026 Spring Order Form V20'!$N$23</f>
        <v>0</v>
      </c>
      <c r="I1043" s="122">
        <f>'2026 Spring Order Form V20'!$N$691</f>
        <v>0</v>
      </c>
      <c r="K1043" s="414">
        <f>'2026 Spring Order Form V20'!$Q$23</f>
        <v>0</v>
      </c>
      <c r="L1043" s="414">
        <f>'2026 Spring Order Form V20'!$Q$23</f>
        <v>0</v>
      </c>
      <c r="M1043" s="122">
        <f>'2026 Spring Order Form V20'!$Q$691</f>
        <v>0</v>
      </c>
      <c r="O1043" s="414">
        <f>'2026 Spring Order Form V20'!$T$23</f>
        <v>0</v>
      </c>
      <c r="P1043" s="414">
        <f>'2026 Spring Order Form V20'!$T$23</f>
        <v>0</v>
      </c>
      <c r="Q1043" s="122">
        <f>'2026 Spring Order Form V20'!$T$691</f>
        <v>0</v>
      </c>
      <c r="S1043" s="414">
        <f>'2026 Spring Order Form V20'!$W$23</f>
        <v>0</v>
      </c>
      <c r="T1043" s="414">
        <f>'2026 Spring Order Form V20'!$W$23</f>
        <v>0</v>
      </c>
      <c r="U1043" s="122">
        <f>'2026 Spring Order Form V20'!$W$691</f>
        <v>0</v>
      </c>
      <c r="W1043" s="491">
        <f>'2026 Spring Order Form V20'!$K$691</f>
        <v>0</v>
      </c>
      <c r="X1043" s="496"/>
      <c r="Y1043" s="122" t="str">
        <f>'2026 Spring Order Form V20'!$BS$691</f>
        <v>S/O</v>
      </c>
    </row>
    <row r="1044" spans="1:25" x14ac:dyDescent="0.15">
      <c r="A1044" s="122">
        <v>1043</v>
      </c>
      <c r="C1044" s="415">
        <f>'2026 Spring Order Form V20'!$F$18</f>
        <v>0</v>
      </c>
      <c r="D1044" s="520" t="s">
        <v>809</v>
      </c>
      <c r="E1044" s="534" t="s">
        <v>2531</v>
      </c>
      <c r="F1044" s="141">
        <v>27253</v>
      </c>
      <c r="G1044" s="414">
        <f>'2026 Spring Order Form V20'!$N$23</f>
        <v>0</v>
      </c>
      <c r="H1044" s="414">
        <f>'2026 Spring Order Form V20'!$N$23</f>
        <v>0</v>
      </c>
      <c r="I1044" s="122">
        <f>'2026 Spring Order Form V20'!$O$691</f>
        <v>0</v>
      </c>
      <c r="K1044" s="414">
        <f>'2026 Spring Order Form V20'!$Q$23</f>
        <v>0</v>
      </c>
      <c r="L1044" s="414">
        <f>'2026 Spring Order Form V20'!$Q$23</f>
        <v>0</v>
      </c>
      <c r="M1044" s="122">
        <f>'2026 Spring Order Form V20'!$R$691</f>
        <v>0</v>
      </c>
      <c r="O1044" s="414">
        <f>'2026 Spring Order Form V20'!$T$23</f>
        <v>0</v>
      </c>
      <c r="P1044" s="414">
        <f>'2026 Spring Order Form V20'!$T$23</f>
        <v>0</v>
      </c>
      <c r="Q1044" s="122">
        <f>'2026 Spring Order Form V20'!$U$691</f>
        <v>0</v>
      </c>
      <c r="S1044" s="414">
        <f>'2026 Spring Order Form V20'!$W$23</f>
        <v>0</v>
      </c>
      <c r="T1044" s="414">
        <f>'2026 Spring Order Form V20'!$W$23</f>
        <v>0</v>
      </c>
      <c r="U1044" s="122">
        <f>'2026 Spring Order Form V20'!$X$691</f>
        <v>0</v>
      </c>
      <c r="X1044" s="496"/>
      <c r="Y1044" s="122"/>
    </row>
    <row r="1045" spans="1:25" x14ac:dyDescent="0.15">
      <c r="A1045" s="122">
        <v>1044</v>
      </c>
      <c r="C1045" s="415">
        <f>'2026 Spring Order Form V20'!$F$18</f>
        <v>0</v>
      </c>
      <c r="D1045" s="520" t="s">
        <v>811</v>
      </c>
      <c r="E1045" s="533">
        <v>4521505</v>
      </c>
      <c r="F1045" s="141">
        <v>18570</v>
      </c>
      <c r="G1045" s="414">
        <f>'2026 Spring Order Form V20'!$N$23</f>
        <v>0</v>
      </c>
      <c r="H1045" s="414">
        <f>'2026 Spring Order Form V20'!$N$23</f>
        <v>0</v>
      </c>
      <c r="I1045" s="122">
        <f>'2026 Spring Order Form V20'!$N$693</f>
        <v>0</v>
      </c>
      <c r="K1045" s="414">
        <f>'2026 Spring Order Form V20'!$Q$23</f>
        <v>0</v>
      </c>
      <c r="L1045" s="414">
        <f>'2026 Spring Order Form V20'!$Q$23</f>
        <v>0</v>
      </c>
      <c r="M1045" s="122">
        <f>'2026 Spring Order Form V20'!$Q$693</f>
        <v>0</v>
      </c>
      <c r="O1045" s="414">
        <f>'2026 Spring Order Form V20'!$T$23</f>
        <v>0</v>
      </c>
      <c r="P1045" s="414">
        <f>'2026 Spring Order Form V20'!$T$23</f>
        <v>0</v>
      </c>
      <c r="Q1045" s="122">
        <f>'2026 Spring Order Form V20'!$T$693</f>
        <v>0</v>
      </c>
      <c r="S1045" s="414">
        <f>'2026 Spring Order Form V20'!$W$23</f>
        <v>0</v>
      </c>
      <c r="T1045" s="414">
        <f>'2026 Spring Order Form V20'!$W$23</f>
        <v>0</v>
      </c>
      <c r="U1045" s="122">
        <f>'2026 Spring Order Form V20'!$W$693</f>
        <v>0</v>
      </c>
      <c r="W1045" s="491">
        <f>'2026 Spring Order Form V20'!$K$693</f>
        <v>0</v>
      </c>
      <c r="X1045" s="496"/>
      <c r="Y1045" s="122" t="str">
        <f>'2026 Spring Order Form V20'!$BS$693</f>
        <v>S/O</v>
      </c>
    </row>
    <row r="1046" spans="1:25" x14ac:dyDescent="0.15">
      <c r="A1046" s="122">
        <v>1045</v>
      </c>
      <c r="C1046" s="415">
        <f>'2026 Spring Order Form V20'!$F$18</f>
        <v>0</v>
      </c>
      <c r="D1046" s="520" t="s">
        <v>811</v>
      </c>
      <c r="E1046" s="534" t="s">
        <v>2532</v>
      </c>
      <c r="F1046" s="141">
        <v>18572</v>
      </c>
      <c r="G1046" s="414">
        <f>'2026 Spring Order Form V20'!$N$23</f>
        <v>0</v>
      </c>
      <c r="H1046" s="414">
        <f>'2026 Spring Order Form V20'!$N$23</f>
        <v>0</v>
      </c>
      <c r="I1046" s="122">
        <f>'2026 Spring Order Form V20'!$O$693</f>
        <v>0</v>
      </c>
      <c r="K1046" s="414">
        <f>'2026 Spring Order Form V20'!$Q$23</f>
        <v>0</v>
      </c>
      <c r="L1046" s="414">
        <f>'2026 Spring Order Form V20'!$Q$23</f>
        <v>0</v>
      </c>
      <c r="M1046" s="122">
        <f>'2026 Spring Order Form V20'!$R$693</f>
        <v>0</v>
      </c>
      <c r="O1046" s="414">
        <f>'2026 Spring Order Form V20'!$T$23</f>
        <v>0</v>
      </c>
      <c r="P1046" s="414">
        <f>'2026 Spring Order Form V20'!$T$23</f>
        <v>0</v>
      </c>
      <c r="Q1046" s="122">
        <f>'2026 Spring Order Form V20'!$U$693</f>
        <v>0</v>
      </c>
      <c r="S1046" s="414">
        <f>'2026 Spring Order Form V20'!$W$23</f>
        <v>0</v>
      </c>
      <c r="T1046" s="414">
        <f>'2026 Spring Order Form V20'!$W$23</f>
        <v>0</v>
      </c>
      <c r="U1046" s="122">
        <f>'2026 Spring Order Form V20'!$X$693</f>
        <v>0</v>
      </c>
      <c r="X1046" s="496"/>
      <c r="Y1046" s="122"/>
    </row>
    <row r="1047" spans="1:25" x14ac:dyDescent="0.15">
      <c r="A1047" s="122">
        <v>1046</v>
      </c>
      <c r="C1047" s="415">
        <f>'2026 Spring Order Form V20'!$F$18</f>
        <v>0</v>
      </c>
      <c r="D1047" s="520" t="s">
        <v>813</v>
      </c>
      <c r="E1047" s="538">
        <v>4521800</v>
      </c>
      <c r="F1047" s="141">
        <v>3506</v>
      </c>
      <c r="G1047" s="414">
        <f>'2026 Spring Order Form V20'!$N$23</f>
        <v>0</v>
      </c>
      <c r="H1047" s="414">
        <f>'2026 Spring Order Form V20'!$N$23</f>
        <v>0</v>
      </c>
      <c r="I1047" s="122">
        <f>'2026 Spring Order Form V20'!$N$695</f>
        <v>0</v>
      </c>
      <c r="K1047" s="414">
        <f>'2026 Spring Order Form V20'!$Q$23</f>
        <v>0</v>
      </c>
      <c r="L1047" s="414">
        <f>'2026 Spring Order Form V20'!$Q$23</f>
        <v>0</v>
      </c>
      <c r="M1047" s="122">
        <f>'2026 Spring Order Form V20'!$Q$695</f>
        <v>0</v>
      </c>
      <c r="O1047" s="414">
        <f>'2026 Spring Order Form V20'!$T$23</f>
        <v>0</v>
      </c>
      <c r="P1047" s="414">
        <f>'2026 Spring Order Form V20'!$T$23</f>
        <v>0</v>
      </c>
      <c r="Q1047" s="122">
        <f>'2026 Spring Order Form V20'!$T$695</f>
        <v>0</v>
      </c>
      <c r="S1047" s="414">
        <f>'2026 Spring Order Form V20'!$W$23</f>
        <v>0</v>
      </c>
      <c r="T1047" s="414">
        <f>'2026 Spring Order Form V20'!$W$23</f>
        <v>0</v>
      </c>
      <c r="U1047" s="122">
        <f>'2026 Spring Order Form V20'!$W$695</f>
        <v>0</v>
      </c>
      <c r="W1047" s="491">
        <f>'2026 Spring Order Form V20'!$K$695</f>
        <v>0</v>
      </c>
      <c r="X1047" s="496"/>
      <c r="Y1047" s="122" t="str">
        <f>'2026 Spring Order Form V20'!$BS$695</f>
        <v>S/O</v>
      </c>
    </row>
    <row r="1048" spans="1:25" x14ac:dyDescent="0.15">
      <c r="A1048" s="122">
        <v>1047</v>
      </c>
      <c r="C1048" s="415">
        <f>'2026 Spring Order Form V20'!$F$18</f>
        <v>0</v>
      </c>
      <c r="D1048" s="520" t="s">
        <v>813</v>
      </c>
      <c r="E1048" s="534" t="s">
        <v>2533</v>
      </c>
      <c r="F1048" s="141">
        <v>2077</v>
      </c>
      <c r="G1048" s="414">
        <f>'2026 Spring Order Form V20'!$N$23</f>
        <v>0</v>
      </c>
      <c r="H1048" s="414">
        <f>'2026 Spring Order Form V20'!$N$23</f>
        <v>0</v>
      </c>
      <c r="I1048" s="122">
        <f>'2026 Spring Order Form V20'!$O$695</f>
        <v>0</v>
      </c>
      <c r="K1048" s="414">
        <f>'2026 Spring Order Form V20'!$Q$23</f>
        <v>0</v>
      </c>
      <c r="L1048" s="414">
        <f>'2026 Spring Order Form V20'!$Q$23</f>
        <v>0</v>
      </c>
      <c r="M1048" s="122">
        <f>'2026 Spring Order Form V20'!$R$695</f>
        <v>0</v>
      </c>
      <c r="O1048" s="414">
        <f>'2026 Spring Order Form V20'!$T$23</f>
        <v>0</v>
      </c>
      <c r="P1048" s="414">
        <f>'2026 Spring Order Form V20'!$T$23</f>
        <v>0</v>
      </c>
      <c r="Q1048" s="122">
        <f>'2026 Spring Order Form V20'!$U$695</f>
        <v>0</v>
      </c>
      <c r="S1048" s="414">
        <f>'2026 Spring Order Form V20'!$W$23</f>
        <v>0</v>
      </c>
      <c r="T1048" s="414">
        <f>'2026 Spring Order Form V20'!$W$23</f>
        <v>0</v>
      </c>
      <c r="U1048" s="122">
        <f>'2026 Spring Order Form V20'!$X$695</f>
        <v>0</v>
      </c>
      <c r="X1048" s="496"/>
      <c r="Y1048" s="122"/>
    </row>
    <row r="1049" spans="1:25" x14ac:dyDescent="0.15">
      <c r="A1049" s="122">
        <v>1048</v>
      </c>
      <c r="C1049" s="415">
        <f>'2026 Spring Order Form V20'!$F$18</f>
        <v>0</v>
      </c>
      <c r="D1049" s="520" t="s">
        <v>814</v>
      </c>
      <c r="E1049" s="533">
        <v>4521835</v>
      </c>
      <c r="F1049" s="141">
        <v>25276</v>
      </c>
      <c r="G1049" s="414">
        <f>'2026 Spring Order Form V20'!$N$23</f>
        <v>0</v>
      </c>
      <c r="H1049" s="414">
        <f>'2026 Spring Order Form V20'!$N$23</f>
        <v>0</v>
      </c>
      <c r="I1049" s="122">
        <f>'2026 Spring Order Form V20'!$N$696</f>
        <v>0</v>
      </c>
      <c r="K1049" s="414">
        <f>'2026 Spring Order Form V20'!$Q$23</f>
        <v>0</v>
      </c>
      <c r="L1049" s="414">
        <f>'2026 Spring Order Form V20'!$Q$23</f>
        <v>0</v>
      </c>
      <c r="M1049" s="122">
        <f>'2026 Spring Order Form V20'!$Q$696</f>
        <v>0</v>
      </c>
      <c r="O1049" s="414">
        <f>'2026 Spring Order Form V20'!$T$23</f>
        <v>0</v>
      </c>
      <c r="P1049" s="414">
        <f>'2026 Spring Order Form V20'!$T$23</f>
        <v>0</v>
      </c>
      <c r="Q1049" s="122">
        <f>'2026 Spring Order Form V20'!$T$696</f>
        <v>0</v>
      </c>
      <c r="S1049" s="414">
        <f>'2026 Spring Order Form V20'!$W$23</f>
        <v>0</v>
      </c>
      <c r="T1049" s="414">
        <f>'2026 Spring Order Form V20'!$W$23</f>
        <v>0</v>
      </c>
      <c r="U1049" s="122">
        <f>'2026 Spring Order Form V20'!$W$696</f>
        <v>0</v>
      </c>
      <c r="W1049" s="491">
        <f>'2026 Spring Order Form V20'!$K$696</f>
        <v>0</v>
      </c>
      <c r="X1049" s="496"/>
      <c r="Y1049" s="122" t="str">
        <f>'2026 Spring Order Form V20'!$BS$696</f>
        <v>S/O</v>
      </c>
    </row>
    <row r="1050" spans="1:25" x14ac:dyDescent="0.15">
      <c r="A1050" s="122">
        <v>1049</v>
      </c>
      <c r="C1050" s="415">
        <f>'2026 Spring Order Form V20'!$F$18</f>
        <v>0</v>
      </c>
      <c r="D1050" s="520" t="s">
        <v>814</v>
      </c>
      <c r="E1050" s="534" t="s">
        <v>2534</v>
      </c>
      <c r="F1050" s="141">
        <v>25278</v>
      </c>
      <c r="G1050" s="414">
        <f>'2026 Spring Order Form V20'!$N$23</f>
        <v>0</v>
      </c>
      <c r="H1050" s="414">
        <f>'2026 Spring Order Form V20'!$N$23</f>
        <v>0</v>
      </c>
      <c r="I1050" s="122">
        <f>'2026 Spring Order Form V20'!$O$696</f>
        <v>0</v>
      </c>
      <c r="K1050" s="414">
        <f>'2026 Spring Order Form V20'!$Q$23</f>
        <v>0</v>
      </c>
      <c r="L1050" s="414">
        <f>'2026 Spring Order Form V20'!$Q$23</f>
        <v>0</v>
      </c>
      <c r="M1050" s="122">
        <f>'2026 Spring Order Form V20'!$R$696</f>
        <v>0</v>
      </c>
      <c r="O1050" s="414">
        <f>'2026 Spring Order Form V20'!$T$23</f>
        <v>0</v>
      </c>
      <c r="P1050" s="414">
        <f>'2026 Spring Order Form V20'!$T$23</f>
        <v>0</v>
      </c>
      <c r="Q1050" s="122">
        <f>'2026 Spring Order Form V20'!$U$696</f>
        <v>0</v>
      </c>
      <c r="S1050" s="414">
        <f>'2026 Spring Order Form V20'!$W$23</f>
        <v>0</v>
      </c>
      <c r="T1050" s="414">
        <f>'2026 Spring Order Form V20'!$W$23</f>
        <v>0</v>
      </c>
      <c r="U1050" s="122">
        <f>'2026 Spring Order Form V20'!$X$696</f>
        <v>0</v>
      </c>
      <c r="X1050" s="496"/>
      <c r="Y1050" s="122"/>
    </row>
    <row r="1051" spans="1:25" x14ac:dyDescent="0.15">
      <c r="A1051" s="122">
        <v>1050</v>
      </c>
      <c r="C1051" s="415">
        <f>'2026 Spring Order Form V20'!$F$18</f>
        <v>0</v>
      </c>
      <c r="D1051" s="520" t="s">
        <v>816</v>
      </c>
      <c r="E1051" s="533">
        <v>4521860</v>
      </c>
      <c r="F1051" s="141">
        <v>820</v>
      </c>
      <c r="G1051" s="414">
        <f>'2026 Spring Order Form V20'!$N$23</f>
        <v>0</v>
      </c>
      <c r="H1051" s="414">
        <f>'2026 Spring Order Form V20'!$N$23</f>
        <v>0</v>
      </c>
      <c r="I1051" s="122">
        <f>'2026 Spring Order Form V20'!$N$697</f>
        <v>0</v>
      </c>
      <c r="K1051" s="414">
        <f>'2026 Spring Order Form V20'!$Q$23</f>
        <v>0</v>
      </c>
      <c r="L1051" s="414">
        <f>'2026 Spring Order Form V20'!$Q$23</f>
        <v>0</v>
      </c>
      <c r="M1051" s="122">
        <f>'2026 Spring Order Form V20'!$Q$697</f>
        <v>0</v>
      </c>
      <c r="O1051" s="414">
        <f>'2026 Spring Order Form V20'!$T$23</f>
        <v>0</v>
      </c>
      <c r="P1051" s="414">
        <f>'2026 Spring Order Form V20'!$T$23</f>
        <v>0</v>
      </c>
      <c r="Q1051" s="122">
        <f>'2026 Spring Order Form V20'!$T$697</f>
        <v>0</v>
      </c>
      <c r="S1051" s="414">
        <f>'2026 Spring Order Form V20'!$W$23</f>
        <v>0</v>
      </c>
      <c r="T1051" s="414">
        <f>'2026 Spring Order Form V20'!$W$23</f>
        <v>0</v>
      </c>
      <c r="U1051" s="122">
        <f>'2026 Spring Order Form V20'!$W$697</f>
        <v>0</v>
      </c>
      <c r="W1051" s="491">
        <f>'2026 Spring Order Form V20'!$K$697</f>
        <v>0</v>
      </c>
      <c r="X1051" s="496"/>
      <c r="Y1051" s="122">
        <f>'2026 Spring Order Form V20'!$BS$697</f>
        <v>4</v>
      </c>
    </row>
    <row r="1052" spans="1:25" x14ac:dyDescent="0.15">
      <c r="A1052" s="122">
        <v>1051</v>
      </c>
      <c r="C1052" s="415">
        <f>'2026 Spring Order Form V20'!$F$18</f>
        <v>0</v>
      </c>
      <c r="D1052" s="520" t="s">
        <v>816</v>
      </c>
      <c r="E1052" s="534" t="s">
        <v>2535</v>
      </c>
      <c r="F1052" s="141">
        <v>2079</v>
      </c>
      <c r="G1052" s="414">
        <f>'2026 Spring Order Form V20'!$N$23</f>
        <v>0</v>
      </c>
      <c r="H1052" s="414">
        <f>'2026 Spring Order Form V20'!$N$23</f>
        <v>0</v>
      </c>
      <c r="I1052" s="122">
        <f>'2026 Spring Order Form V20'!$O$697</f>
        <v>0</v>
      </c>
      <c r="K1052" s="414">
        <f>'2026 Spring Order Form V20'!$Q$23</f>
        <v>0</v>
      </c>
      <c r="L1052" s="414">
        <f>'2026 Spring Order Form V20'!$Q$23</f>
        <v>0</v>
      </c>
      <c r="M1052" s="122">
        <f>'2026 Spring Order Form V20'!$R$697</f>
        <v>0</v>
      </c>
      <c r="O1052" s="414">
        <f>'2026 Spring Order Form V20'!$T$23</f>
        <v>0</v>
      </c>
      <c r="P1052" s="414">
        <f>'2026 Spring Order Form V20'!$T$23</f>
        <v>0</v>
      </c>
      <c r="Q1052" s="122">
        <f>'2026 Spring Order Form V20'!$U$697</f>
        <v>0</v>
      </c>
      <c r="S1052" s="414">
        <f>'2026 Spring Order Form V20'!$W$23</f>
        <v>0</v>
      </c>
      <c r="T1052" s="414">
        <f>'2026 Spring Order Form V20'!$W$23</f>
        <v>0</v>
      </c>
      <c r="U1052" s="122">
        <f>'2026 Spring Order Form V20'!$X$697</f>
        <v>0</v>
      </c>
      <c r="X1052" s="496"/>
      <c r="Y1052" s="122"/>
    </row>
    <row r="1053" spans="1:25" x14ac:dyDescent="0.15">
      <c r="A1053" s="122">
        <v>1052</v>
      </c>
      <c r="C1053" s="415">
        <f>'2026 Spring Order Form V20'!$F$18</f>
        <v>0</v>
      </c>
      <c r="D1053" s="520" t="s">
        <v>817</v>
      </c>
      <c r="E1053" s="538">
        <v>4523300</v>
      </c>
      <c r="F1053" s="141">
        <v>490</v>
      </c>
      <c r="G1053" s="414">
        <f>'2026 Spring Order Form V20'!$N$23</f>
        <v>0</v>
      </c>
      <c r="H1053" s="414">
        <f>'2026 Spring Order Form V20'!$N$23</f>
        <v>0</v>
      </c>
      <c r="I1053" s="122">
        <f>'2026 Spring Order Form V20'!$N$698</f>
        <v>0</v>
      </c>
      <c r="K1053" s="414">
        <f>'2026 Spring Order Form V20'!$Q$23</f>
        <v>0</v>
      </c>
      <c r="L1053" s="414">
        <f>'2026 Spring Order Form V20'!$Q$23</f>
        <v>0</v>
      </c>
      <c r="M1053" s="122">
        <f>'2026 Spring Order Form V20'!$Q$698</f>
        <v>0</v>
      </c>
      <c r="O1053" s="414">
        <f>'2026 Spring Order Form V20'!$T$23</f>
        <v>0</v>
      </c>
      <c r="P1053" s="414">
        <f>'2026 Spring Order Form V20'!$T$23</f>
        <v>0</v>
      </c>
      <c r="Q1053" s="122">
        <f>'2026 Spring Order Form V20'!$T$698</f>
        <v>0</v>
      </c>
      <c r="S1053" s="414">
        <f>'2026 Spring Order Form V20'!$W$23</f>
        <v>0</v>
      </c>
      <c r="T1053" s="414">
        <f>'2026 Spring Order Form V20'!$W$23</f>
        <v>0</v>
      </c>
      <c r="U1053" s="122">
        <f>'2026 Spring Order Form V20'!$W$698</f>
        <v>0</v>
      </c>
      <c r="W1053" s="491">
        <f>'2026 Spring Order Form V20'!$K$698</f>
        <v>0</v>
      </c>
      <c r="X1053" s="496"/>
      <c r="Y1053" s="122" t="str">
        <f>'2026 Spring Order Form V20'!$BS$698</f>
        <v>S/O</v>
      </c>
    </row>
    <row r="1054" spans="1:25" x14ac:dyDescent="0.15">
      <c r="A1054" s="122">
        <v>1053</v>
      </c>
      <c r="C1054" s="415">
        <f>'2026 Spring Order Form V20'!$F$18</f>
        <v>0</v>
      </c>
      <c r="D1054" s="520" t="s">
        <v>817</v>
      </c>
      <c r="E1054" s="534" t="s">
        <v>2536</v>
      </c>
      <c r="F1054" s="141">
        <v>2105</v>
      </c>
      <c r="G1054" s="414">
        <f>'2026 Spring Order Form V20'!$N$23</f>
        <v>0</v>
      </c>
      <c r="H1054" s="414">
        <f>'2026 Spring Order Form V20'!$N$23</f>
        <v>0</v>
      </c>
      <c r="I1054" s="122">
        <f>'2026 Spring Order Form V20'!$O$698</f>
        <v>0</v>
      </c>
      <c r="K1054" s="414">
        <f>'2026 Spring Order Form V20'!$Q$23</f>
        <v>0</v>
      </c>
      <c r="L1054" s="414">
        <f>'2026 Spring Order Form V20'!$Q$23</f>
        <v>0</v>
      </c>
      <c r="M1054" s="122">
        <f>'2026 Spring Order Form V20'!$R$698</f>
        <v>0</v>
      </c>
      <c r="O1054" s="414">
        <f>'2026 Spring Order Form V20'!$T$23</f>
        <v>0</v>
      </c>
      <c r="P1054" s="414">
        <f>'2026 Spring Order Form V20'!$T$23</f>
        <v>0</v>
      </c>
      <c r="Q1054" s="122">
        <f>'2026 Spring Order Form V20'!$U$698</f>
        <v>0</v>
      </c>
      <c r="S1054" s="414">
        <f>'2026 Spring Order Form V20'!$W$23</f>
        <v>0</v>
      </c>
      <c r="T1054" s="414">
        <f>'2026 Spring Order Form V20'!$W$23</f>
        <v>0</v>
      </c>
      <c r="U1054" s="122">
        <f>'2026 Spring Order Form V20'!$X$698</f>
        <v>0</v>
      </c>
      <c r="X1054" s="496"/>
      <c r="Y1054" s="122"/>
    </row>
    <row r="1055" spans="1:25" x14ac:dyDescent="0.15">
      <c r="A1055" s="122">
        <v>1054</v>
      </c>
      <c r="C1055" s="415">
        <f>'2026 Spring Order Form V20'!$F$18</f>
        <v>0</v>
      </c>
      <c r="D1055" s="520" t="s">
        <v>818</v>
      </c>
      <c r="E1055" s="538">
        <v>4522250</v>
      </c>
      <c r="F1055" s="141">
        <v>426</v>
      </c>
      <c r="G1055" s="414">
        <f>'2026 Spring Order Form V20'!$N$23</f>
        <v>0</v>
      </c>
      <c r="H1055" s="414">
        <f>'2026 Spring Order Form V20'!$N$23</f>
        <v>0</v>
      </c>
      <c r="I1055" s="122">
        <f>'2026 Spring Order Form V20'!$N$699</f>
        <v>0</v>
      </c>
      <c r="K1055" s="414">
        <f>'2026 Spring Order Form V20'!$Q$23</f>
        <v>0</v>
      </c>
      <c r="L1055" s="414">
        <f>'2026 Spring Order Form V20'!$Q$23</f>
        <v>0</v>
      </c>
      <c r="M1055" s="122">
        <f>'2026 Spring Order Form V20'!$Q$699</f>
        <v>0</v>
      </c>
      <c r="O1055" s="414">
        <f>'2026 Spring Order Form V20'!$T$23</f>
        <v>0</v>
      </c>
      <c r="P1055" s="414">
        <f>'2026 Spring Order Form V20'!$T$23</f>
        <v>0</v>
      </c>
      <c r="Q1055" s="122">
        <f>'2026 Spring Order Form V20'!$T$699</f>
        <v>0</v>
      </c>
      <c r="S1055" s="414">
        <f>'2026 Spring Order Form V20'!$W$23</f>
        <v>0</v>
      </c>
      <c r="T1055" s="414">
        <f>'2026 Spring Order Form V20'!$W$23</f>
        <v>0</v>
      </c>
      <c r="U1055" s="122">
        <f>'2026 Spring Order Form V20'!$W$699</f>
        <v>0</v>
      </c>
      <c r="W1055" s="491">
        <f>'2026 Spring Order Form V20'!$K$699</f>
        <v>0</v>
      </c>
      <c r="X1055" s="496"/>
      <c r="Y1055" s="122">
        <f>'2026 Spring Order Form V20'!$BS$699</f>
        <v>21</v>
      </c>
    </row>
    <row r="1056" spans="1:25" x14ac:dyDescent="0.15">
      <c r="A1056" s="122">
        <v>1055</v>
      </c>
      <c r="C1056" s="415">
        <f>'2026 Spring Order Form V20'!$F$18</f>
        <v>0</v>
      </c>
      <c r="D1056" s="520" t="s">
        <v>818</v>
      </c>
      <c r="E1056" s="534" t="s">
        <v>2537</v>
      </c>
      <c r="F1056" s="141">
        <v>2088</v>
      </c>
      <c r="G1056" s="414">
        <f>'2026 Spring Order Form V20'!$N$23</f>
        <v>0</v>
      </c>
      <c r="H1056" s="414">
        <f>'2026 Spring Order Form V20'!$N$23</f>
        <v>0</v>
      </c>
      <c r="I1056" s="122">
        <f>'2026 Spring Order Form V20'!$O$699</f>
        <v>0</v>
      </c>
      <c r="K1056" s="414">
        <f>'2026 Spring Order Form V20'!$Q$23</f>
        <v>0</v>
      </c>
      <c r="L1056" s="414">
        <f>'2026 Spring Order Form V20'!$Q$23</f>
        <v>0</v>
      </c>
      <c r="M1056" s="122">
        <f>'2026 Spring Order Form V20'!$R$699</f>
        <v>0</v>
      </c>
      <c r="O1056" s="414">
        <f>'2026 Spring Order Form V20'!$T$23</f>
        <v>0</v>
      </c>
      <c r="P1056" s="414">
        <f>'2026 Spring Order Form V20'!$T$23</f>
        <v>0</v>
      </c>
      <c r="Q1056" s="122">
        <f>'2026 Spring Order Form V20'!$U$699</f>
        <v>0</v>
      </c>
      <c r="S1056" s="414">
        <f>'2026 Spring Order Form V20'!$W$23</f>
        <v>0</v>
      </c>
      <c r="T1056" s="414">
        <f>'2026 Spring Order Form V20'!$W$23</f>
        <v>0</v>
      </c>
      <c r="U1056" s="122">
        <f>'2026 Spring Order Form V20'!$X$699</f>
        <v>0</v>
      </c>
      <c r="X1056" s="496"/>
      <c r="Y1056" s="122"/>
    </row>
    <row r="1057" spans="1:25" x14ac:dyDescent="0.15">
      <c r="A1057" s="122">
        <v>1056</v>
      </c>
      <c r="C1057" s="415">
        <f>'2026 Spring Order Form V20'!$F$18</f>
        <v>0</v>
      </c>
      <c r="D1057" s="520" t="s">
        <v>819</v>
      </c>
      <c r="E1057" s="533">
        <v>4522550</v>
      </c>
      <c r="F1057" s="141">
        <v>783</v>
      </c>
      <c r="G1057" s="414">
        <f>'2026 Spring Order Form V20'!$N$23</f>
        <v>0</v>
      </c>
      <c r="H1057" s="414">
        <f>'2026 Spring Order Form V20'!$N$23</f>
        <v>0</v>
      </c>
      <c r="I1057" s="122">
        <f>'2026 Spring Order Form V20'!$N$700</f>
        <v>0</v>
      </c>
      <c r="K1057" s="414">
        <f>'2026 Spring Order Form V20'!$Q$23</f>
        <v>0</v>
      </c>
      <c r="L1057" s="414">
        <f>'2026 Spring Order Form V20'!$Q$23</f>
        <v>0</v>
      </c>
      <c r="M1057" s="122">
        <f>'2026 Spring Order Form V20'!$Q$700</f>
        <v>0</v>
      </c>
      <c r="O1057" s="414">
        <f>'2026 Spring Order Form V20'!$T$23</f>
        <v>0</v>
      </c>
      <c r="P1057" s="414">
        <f>'2026 Spring Order Form V20'!$T$23</f>
        <v>0</v>
      </c>
      <c r="Q1057" s="122">
        <f>'2026 Spring Order Form V20'!$T$700</f>
        <v>0</v>
      </c>
      <c r="S1057" s="414">
        <f>'2026 Spring Order Form V20'!$W$23</f>
        <v>0</v>
      </c>
      <c r="T1057" s="414">
        <f>'2026 Spring Order Form V20'!$W$23</f>
        <v>0</v>
      </c>
      <c r="U1057" s="122">
        <f>'2026 Spring Order Form V20'!$W$700</f>
        <v>0</v>
      </c>
      <c r="W1057" s="491">
        <f>'2026 Spring Order Form V20'!$K$700</f>
        <v>0</v>
      </c>
      <c r="X1057" s="496"/>
      <c r="Y1057" s="122" t="str">
        <f>'2026 Spring Order Form V20'!$BS$700</f>
        <v>S/O</v>
      </c>
    </row>
    <row r="1058" spans="1:25" x14ac:dyDescent="0.15">
      <c r="A1058" s="122">
        <v>1057</v>
      </c>
      <c r="C1058" s="415">
        <f>'2026 Spring Order Form V20'!$F$18</f>
        <v>0</v>
      </c>
      <c r="D1058" s="520" t="s">
        <v>819</v>
      </c>
      <c r="E1058" s="534" t="s">
        <v>2538</v>
      </c>
      <c r="F1058" s="141">
        <v>2090</v>
      </c>
      <c r="G1058" s="414">
        <f>'2026 Spring Order Form V20'!$N$23</f>
        <v>0</v>
      </c>
      <c r="H1058" s="414">
        <f>'2026 Spring Order Form V20'!$N$23</f>
        <v>0</v>
      </c>
      <c r="I1058" s="122">
        <f>'2026 Spring Order Form V20'!$O$700</f>
        <v>0</v>
      </c>
      <c r="K1058" s="414">
        <f>'2026 Spring Order Form V20'!$Q$23</f>
        <v>0</v>
      </c>
      <c r="L1058" s="414">
        <f>'2026 Spring Order Form V20'!$Q$23</f>
        <v>0</v>
      </c>
      <c r="M1058" s="122">
        <f>'2026 Spring Order Form V20'!$R$700</f>
        <v>0</v>
      </c>
      <c r="O1058" s="414">
        <f>'2026 Spring Order Form V20'!$T$23</f>
        <v>0</v>
      </c>
      <c r="P1058" s="414">
        <f>'2026 Spring Order Form V20'!$T$23</f>
        <v>0</v>
      </c>
      <c r="Q1058" s="122">
        <f>'2026 Spring Order Form V20'!$U$700</f>
        <v>0</v>
      </c>
      <c r="S1058" s="414">
        <f>'2026 Spring Order Form V20'!$W$23</f>
        <v>0</v>
      </c>
      <c r="T1058" s="414">
        <f>'2026 Spring Order Form V20'!$W$23</f>
        <v>0</v>
      </c>
      <c r="U1058" s="122">
        <f>'2026 Spring Order Form V20'!$X$700</f>
        <v>0</v>
      </c>
      <c r="X1058" s="496"/>
      <c r="Y1058" s="122"/>
    </row>
    <row r="1059" spans="1:25" x14ac:dyDescent="0.15">
      <c r="A1059" s="122">
        <v>1058</v>
      </c>
      <c r="C1059" s="415">
        <f>'2026 Spring Order Form V20'!$F$18</f>
        <v>0</v>
      </c>
      <c r="D1059" s="520" t="s">
        <v>820</v>
      </c>
      <c r="E1059" s="533">
        <v>4522560</v>
      </c>
      <c r="F1059" s="141">
        <v>17176</v>
      </c>
      <c r="G1059" s="414">
        <f>'2026 Spring Order Form V20'!$N$23</f>
        <v>0</v>
      </c>
      <c r="H1059" s="414">
        <f>'2026 Spring Order Form V20'!$N$23</f>
        <v>0</v>
      </c>
      <c r="I1059" s="122">
        <f>'2026 Spring Order Form V20'!$N$701</f>
        <v>0</v>
      </c>
      <c r="K1059" s="414">
        <f>'2026 Spring Order Form V20'!$Q$23</f>
        <v>0</v>
      </c>
      <c r="L1059" s="414">
        <f>'2026 Spring Order Form V20'!$Q$23</f>
        <v>0</v>
      </c>
      <c r="M1059" s="122">
        <f>'2026 Spring Order Form V20'!$Q$701</f>
        <v>0</v>
      </c>
      <c r="O1059" s="414">
        <f>'2026 Spring Order Form V20'!$T$23</f>
        <v>0</v>
      </c>
      <c r="P1059" s="414">
        <f>'2026 Spring Order Form V20'!$T$23</f>
        <v>0</v>
      </c>
      <c r="Q1059" s="122">
        <f>'2026 Spring Order Form V20'!$T$701</f>
        <v>0</v>
      </c>
      <c r="S1059" s="414">
        <f>'2026 Spring Order Form V20'!$W$23</f>
        <v>0</v>
      </c>
      <c r="T1059" s="414">
        <f>'2026 Spring Order Form V20'!$W$23</f>
        <v>0</v>
      </c>
      <c r="U1059" s="122">
        <f>'2026 Spring Order Form V20'!$W$701</f>
        <v>0</v>
      </c>
      <c r="W1059" s="491">
        <f>'2026 Spring Order Form V20'!$K$701</f>
        <v>0</v>
      </c>
      <c r="X1059" s="496"/>
      <c r="Y1059" s="122" t="str">
        <f>'2026 Spring Order Form V20'!$BS$701</f>
        <v>S/O</v>
      </c>
    </row>
    <row r="1060" spans="1:25" x14ac:dyDescent="0.15">
      <c r="A1060" s="122">
        <v>1059</v>
      </c>
      <c r="C1060" s="415">
        <f>'2026 Spring Order Form V20'!$F$18</f>
        <v>0</v>
      </c>
      <c r="D1060" s="520" t="s">
        <v>820</v>
      </c>
      <c r="E1060" s="534" t="s">
        <v>2539</v>
      </c>
      <c r="F1060" s="141">
        <v>17177</v>
      </c>
      <c r="G1060" s="414">
        <f>'2026 Spring Order Form V20'!$N$23</f>
        <v>0</v>
      </c>
      <c r="H1060" s="414">
        <f>'2026 Spring Order Form V20'!$N$23</f>
        <v>0</v>
      </c>
      <c r="I1060" s="122">
        <f>'2026 Spring Order Form V20'!$O$701</f>
        <v>0</v>
      </c>
      <c r="K1060" s="414">
        <f>'2026 Spring Order Form V20'!$Q$23</f>
        <v>0</v>
      </c>
      <c r="L1060" s="414">
        <f>'2026 Spring Order Form V20'!$Q$23</f>
        <v>0</v>
      </c>
      <c r="M1060" s="122">
        <f>'2026 Spring Order Form V20'!$R$701</f>
        <v>0</v>
      </c>
      <c r="O1060" s="414">
        <f>'2026 Spring Order Form V20'!$T$23</f>
        <v>0</v>
      </c>
      <c r="P1060" s="414">
        <f>'2026 Spring Order Form V20'!$T$23</f>
        <v>0</v>
      </c>
      <c r="Q1060" s="122">
        <f>'2026 Spring Order Form V20'!$U$701</f>
        <v>0</v>
      </c>
      <c r="S1060" s="414">
        <f>'2026 Spring Order Form V20'!$W$23</f>
        <v>0</v>
      </c>
      <c r="T1060" s="414">
        <f>'2026 Spring Order Form V20'!$W$23</f>
        <v>0</v>
      </c>
      <c r="U1060" s="122">
        <f>'2026 Spring Order Form V20'!$X$701</f>
        <v>0</v>
      </c>
      <c r="X1060" s="496"/>
      <c r="Y1060" s="122"/>
    </row>
    <row r="1061" spans="1:25" x14ac:dyDescent="0.15">
      <c r="A1061" s="122">
        <v>1060</v>
      </c>
      <c r="C1061" s="415">
        <f>'2026 Spring Order Form V20'!$F$18</f>
        <v>0</v>
      </c>
      <c r="D1061" s="520" t="s">
        <v>821</v>
      </c>
      <c r="E1061" s="533">
        <v>4522570</v>
      </c>
      <c r="F1061" s="141">
        <v>12871</v>
      </c>
      <c r="G1061" s="414">
        <f>'2026 Spring Order Form V20'!$N$23</f>
        <v>0</v>
      </c>
      <c r="H1061" s="414">
        <f>'2026 Spring Order Form V20'!$N$23</f>
        <v>0</v>
      </c>
      <c r="I1061" s="122">
        <f>'2026 Spring Order Form V20'!$N$702</f>
        <v>0</v>
      </c>
      <c r="K1061" s="414">
        <f>'2026 Spring Order Form V20'!$Q$23</f>
        <v>0</v>
      </c>
      <c r="L1061" s="414">
        <f>'2026 Spring Order Form V20'!$Q$23</f>
        <v>0</v>
      </c>
      <c r="M1061" s="122">
        <f>'2026 Spring Order Form V20'!$Q$702</f>
        <v>0</v>
      </c>
      <c r="O1061" s="414">
        <f>'2026 Spring Order Form V20'!$T$23</f>
        <v>0</v>
      </c>
      <c r="P1061" s="414">
        <f>'2026 Spring Order Form V20'!$T$23</f>
        <v>0</v>
      </c>
      <c r="Q1061" s="122">
        <f>'2026 Spring Order Form V20'!$T$702</f>
        <v>0</v>
      </c>
      <c r="S1061" s="414">
        <f>'2026 Spring Order Form V20'!$W$23</f>
        <v>0</v>
      </c>
      <c r="T1061" s="414">
        <f>'2026 Spring Order Form V20'!$W$23</f>
        <v>0</v>
      </c>
      <c r="U1061" s="122">
        <f>'2026 Spring Order Form V20'!$W$702</f>
        <v>0</v>
      </c>
      <c r="W1061" s="491">
        <f>'2026 Spring Order Form V20'!$K$702</f>
        <v>0</v>
      </c>
      <c r="X1061" s="496"/>
      <c r="Y1061" s="122">
        <f>'2026 Spring Order Form V20'!$BS$702</f>
        <v>5</v>
      </c>
    </row>
    <row r="1062" spans="1:25" x14ac:dyDescent="0.15">
      <c r="A1062" s="122">
        <v>1061</v>
      </c>
      <c r="C1062" s="415">
        <f>'2026 Spring Order Form V20'!$F$18</f>
        <v>0</v>
      </c>
      <c r="D1062" s="520" t="s">
        <v>821</v>
      </c>
      <c r="E1062" s="534" t="s">
        <v>2540</v>
      </c>
      <c r="F1062" s="141">
        <v>12872</v>
      </c>
      <c r="G1062" s="414">
        <f>'2026 Spring Order Form V20'!$N$23</f>
        <v>0</v>
      </c>
      <c r="H1062" s="414">
        <f>'2026 Spring Order Form V20'!$N$23</f>
        <v>0</v>
      </c>
      <c r="I1062" s="122">
        <f>'2026 Spring Order Form V20'!$O$702</f>
        <v>0</v>
      </c>
      <c r="K1062" s="414">
        <f>'2026 Spring Order Form V20'!$Q$23</f>
        <v>0</v>
      </c>
      <c r="L1062" s="414">
        <f>'2026 Spring Order Form V20'!$Q$23</f>
        <v>0</v>
      </c>
      <c r="M1062" s="122">
        <f>'2026 Spring Order Form V20'!$R$702</f>
        <v>0</v>
      </c>
      <c r="O1062" s="414">
        <f>'2026 Spring Order Form V20'!$T$23</f>
        <v>0</v>
      </c>
      <c r="P1062" s="414">
        <f>'2026 Spring Order Form V20'!$T$23</f>
        <v>0</v>
      </c>
      <c r="Q1062" s="122">
        <f>'2026 Spring Order Form V20'!$U$702</f>
        <v>0</v>
      </c>
      <c r="S1062" s="414">
        <f>'2026 Spring Order Form V20'!$W$23</f>
        <v>0</v>
      </c>
      <c r="T1062" s="414">
        <f>'2026 Spring Order Form V20'!$W$23</f>
        <v>0</v>
      </c>
      <c r="U1062" s="122">
        <f>'2026 Spring Order Form V20'!$X$702</f>
        <v>0</v>
      </c>
      <c r="X1062" s="496"/>
      <c r="Y1062" s="122"/>
    </row>
    <row r="1063" spans="1:25" x14ac:dyDescent="0.15">
      <c r="A1063" s="122">
        <v>1062</v>
      </c>
      <c r="C1063" s="415">
        <f>'2026 Spring Order Form V20'!$F$18</f>
        <v>0</v>
      </c>
      <c r="D1063" s="520" t="s">
        <v>822</v>
      </c>
      <c r="E1063" s="533">
        <v>4522595</v>
      </c>
      <c r="F1063" s="141">
        <v>28481</v>
      </c>
      <c r="G1063" s="414">
        <f>'2026 Spring Order Form V20'!$N$23</f>
        <v>0</v>
      </c>
      <c r="H1063" s="414">
        <f>'2026 Spring Order Form V20'!$N$23</f>
        <v>0</v>
      </c>
      <c r="I1063" s="122">
        <f>'2026 Spring Order Form V20'!$N$703</f>
        <v>0</v>
      </c>
      <c r="K1063" s="414">
        <f>'2026 Spring Order Form V20'!$Q$23</f>
        <v>0</v>
      </c>
      <c r="L1063" s="414">
        <f>'2026 Spring Order Form V20'!$Q$23</f>
        <v>0</v>
      </c>
      <c r="M1063" s="122">
        <f>'2026 Spring Order Form V20'!$Q$703</f>
        <v>0</v>
      </c>
      <c r="O1063" s="414">
        <f>'2026 Spring Order Form V20'!$T$23</f>
        <v>0</v>
      </c>
      <c r="P1063" s="414">
        <f>'2026 Spring Order Form V20'!$T$23</f>
        <v>0</v>
      </c>
      <c r="Q1063" s="122">
        <f>'2026 Spring Order Form V20'!$T$703</f>
        <v>0</v>
      </c>
      <c r="S1063" s="414">
        <f>'2026 Spring Order Form V20'!$W$23</f>
        <v>0</v>
      </c>
      <c r="T1063" s="414">
        <f>'2026 Spring Order Form V20'!$W$23</f>
        <v>0</v>
      </c>
      <c r="U1063" s="122">
        <f>'2026 Spring Order Form V20'!$W$703</f>
        <v>0</v>
      </c>
      <c r="W1063" s="491">
        <f>'2026 Spring Order Form V20'!$K$703</f>
        <v>0</v>
      </c>
      <c r="X1063" s="496"/>
      <c r="Y1063" s="122">
        <f>'2026 Spring Order Form V20'!$BS$703</f>
        <v>4</v>
      </c>
    </row>
    <row r="1064" spans="1:25" x14ac:dyDescent="0.15">
      <c r="A1064" s="122">
        <v>1063</v>
      </c>
      <c r="C1064" s="415">
        <f>'2026 Spring Order Form V20'!$F$18</f>
        <v>0</v>
      </c>
      <c r="D1064" s="520" t="s">
        <v>822</v>
      </c>
      <c r="E1064" s="534" t="s">
        <v>2541</v>
      </c>
      <c r="F1064" s="141">
        <v>28645</v>
      </c>
      <c r="G1064" s="414">
        <f>'2026 Spring Order Form V20'!$N$23</f>
        <v>0</v>
      </c>
      <c r="H1064" s="414">
        <f>'2026 Spring Order Form V20'!$N$23</f>
        <v>0</v>
      </c>
      <c r="I1064" s="122">
        <f>'2026 Spring Order Form V20'!$O$703</f>
        <v>0</v>
      </c>
      <c r="K1064" s="414">
        <f>'2026 Spring Order Form V20'!$Q$23</f>
        <v>0</v>
      </c>
      <c r="L1064" s="414">
        <f>'2026 Spring Order Form V20'!$Q$23</f>
        <v>0</v>
      </c>
      <c r="M1064" s="122">
        <f>'2026 Spring Order Form V20'!$R$703</f>
        <v>0</v>
      </c>
      <c r="O1064" s="414">
        <f>'2026 Spring Order Form V20'!$T$23</f>
        <v>0</v>
      </c>
      <c r="P1064" s="414">
        <f>'2026 Spring Order Form V20'!$T$23</f>
        <v>0</v>
      </c>
      <c r="Q1064" s="122">
        <f>'2026 Spring Order Form V20'!$U$703</f>
        <v>0</v>
      </c>
      <c r="S1064" s="414">
        <f>'2026 Spring Order Form V20'!$W$23</f>
        <v>0</v>
      </c>
      <c r="T1064" s="414">
        <f>'2026 Spring Order Form V20'!$W$23</f>
        <v>0</v>
      </c>
      <c r="U1064" s="122">
        <f>'2026 Spring Order Form V20'!$X$703</f>
        <v>0</v>
      </c>
      <c r="X1064" s="496"/>
      <c r="Y1064" s="122"/>
    </row>
    <row r="1065" spans="1:25" x14ac:dyDescent="0.15">
      <c r="A1065" s="122">
        <v>1064</v>
      </c>
      <c r="C1065" s="415">
        <f>'2026 Spring Order Form V20'!$F$18</f>
        <v>0</v>
      </c>
      <c r="D1065" s="520" t="s">
        <v>824</v>
      </c>
      <c r="E1065" s="533">
        <v>4523600</v>
      </c>
      <c r="F1065" s="141">
        <v>1072</v>
      </c>
      <c r="G1065" s="414">
        <f>'2026 Spring Order Form V20'!$N$23</f>
        <v>0</v>
      </c>
      <c r="H1065" s="414">
        <f>'2026 Spring Order Form V20'!$N$23</f>
        <v>0</v>
      </c>
      <c r="I1065" s="122">
        <f>'2026 Spring Order Form V20'!$N$704</f>
        <v>0</v>
      </c>
      <c r="K1065" s="414">
        <f>'2026 Spring Order Form V20'!$Q$23</f>
        <v>0</v>
      </c>
      <c r="L1065" s="414">
        <f>'2026 Spring Order Form V20'!$Q$23</f>
        <v>0</v>
      </c>
      <c r="M1065" s="122">
        <f>'2026 Spring Order Form V20'!$Q$704</f>
        <v>0</v>
      </c>
      <c r="O1065" s="414">
        <f>'2026 Spring Order Form V20'!$T$23</f>
        <v>0</v>
      </c>
      <c r="P1065" s="414">
        <f>'2026 Spring Order Form V20'!$T$23</f>
        <v>0</v>
      </c>
      <c r="Q1065" s="122">
        <f>'2026 Spring Order Form V20'!$T$704</f>
        <v>0</v>
      </c>
      <c r="S1065" s="414">
        <f>'2026 Spring Order Form V20'!$W$23</f>
        <v>0</v>
      </c>
      <c r="T1065" s="414">
        <f>'2026 Spring Order Form V20'!$W$23</f>
        <v>0</v>
      </c>
      <c r="U1065" s="122">
        <f>'2026 Spring Order Form V20'!$W$704</f>
        <v>0</v>
      </c>
      <c r="W1065" s="491">
        <f>'2026 Spring Order Form V20'!$K$704</f>
        <v>0</v>
      </c>
      <c r="X1065" s="496"/>
      <c r="Y1065" s="122">
        <f>'2026 Spring Order Form V20'!$BS$704</f>
        <v>5</v>
      </c>
    </row>
    <row r="1066" spans="1:25" x14ac:dyDescent="0.15">
      <c r="A1066" s="122">
        <v>1065</v>
      </c>
      <c r="C1066" s="415">
        <f>'2026 Spring Order Form V20'!$F$18</f>
        <v>0</v>
      </c>
      <c r="D1066" s="520" t="s">
        <v>824</v>
      </c>
      <c r="E1066" s="534" t="s">
        <v>2542</v>
      </c>
      <c r="F1066" s="141">
        <v>2112</v>
      </c>
      <c r="G1066" s="414">
        <f>'2026 Spring Order Form V20'!$N$23</f>
        <v>0</v>
      </c>
      <c r="H1066" s="414">
        <f>'2026 Spring Order Form V20'!$N$23</f>
        <v>0</v>
      </c>
      <c r="I1066" s="122">
        <f>'2026 Spring Order Form V20'!$O$704</f>
        <v>0</v>
      </c>
      <c r="K1066" s="414">
        <f>'2026 Spring Order Form V20'!$Q$23</f>
        <v>0</v>
      </c>
      <c r="L1066" s="414">
        <f>'2026 Spring Order Form V20'!$Q$23</f>
        <v>0</v>
      </c>
      <c r="M1066" s="122">
        <f>'2026 Spring Order Form V20'!$R$704</f>
        <v>0</v>
      </c>
      <c r="O1066" s="414">
        <f>'2026 Spring Order Form V20'!$T$23</f>
        <v>0</v>
      </c>
      <c r="P1066" s="414">
        <f>'2026 Spring Order Form V20'!$T$23</f>
        <v>0</v>
      </c>
      <c r="Q1066" s="122">
        <f>'2026 Spring Order Form V20'!$U$704</f>
        <v>0</v>
      </c>
      <c r="S1066" s="414">
        <f>'2026 Spring Order Form V20'!$W$23</f>
        <v>0</v>
      </c>
      <c r="T1066" s="414">
        <f>'2026 Spring Order Form V20'!$W$23</f>
        <v>0</v>
      </c>
      <c r="U1066" s="122">
        <f>'2026 Spring Order Form V20'!$X$704</f>
        <v>0</v>
      </c>
      <c r="X1066" s="496"/>
      <c r="Y1066" s="122"/>
    </row>
    <row r="1067" spans="1:25" x14ac:dyDescent="0.15">
      <c r="A1067" s="122">
        <v>1066</v>
      </c>
      <c r="C1067" s="415">
        <f>'2026 Spring Order Form V20'!$F$18</f>
        <v>0</v>
      </c>
      <c r="D1067" s="520" t="s">
        <v>824</v>
      </c>
      <c r="E1067" s="533">
        <v>4523605</v>
      </c>
      <c r="F1067" s="141">
        <v>3742</v>
      </c>
      <c r="G1067" s="414">
        <f>'2026 Spring Order Form V20'!$N$23</f>
        <v>0</v>
      </c>
      <c r="H1067" s="414">
        <f>'2026 Spring Order Form V20'!$N$23</f>
        <v>0</v>
      </c>
      <c r="I1067" s="122">
        <f>'2026 Spring Order Form V20'!$N$705</f>
        <v>0</v>
      </c>
      <c r="K1067" s="414">
        <f>'2026 Spring Order Form V20'!$Q$23</f>
        <v>0</v>
      </c>
      <c r="L1067" s="414">
        <f>'2026 Spring Order Form V20'!$Q$23</f>
        <v>0</v>
      </c>
      <c r="M1067" s="122">
        <f>'2026 Spring Order Form V20'!$Q$705</f>
        <v>0</v>
      </c>
      <c r="O1067" s="414">
        <f>'2026 Spring Order Form V20'!$T$23</f>
        <v>0</v>
      </c>
      <c r="P1067" s="414">
        <f>'2026 Spring Order Form V20'!$T$23</f>
        <v>0</v>
      </c>
      <c r="Q1067" s="122">
        <f>'2026 Spring Order Form V20'!$T$705</f>
        <v>0</v>
      </c>
      <c r="S1067" s="414">
        <f>'2026 Spring Order Form V20'!$W$23</f>
        <v>0</v>
      </c>
      <c r="T1067" s="414">
        <f>'2026 Spring Order Form V20'!$W$23</f>
        <v>0</v>
      </c>
      <c r="U1067" s="122">
        <f>'2026 Spring Order Form V20'!$W$705</f>
        <v>0</v>
      </c>
      <c r="W1067" s="491">
        <f>'2026 Spring Order Form V20'!$K$705</f>
        <v>0</v>
      </c>
      <c r="X1067" s="496"/>
      <c r="Y1067" s="122" t="str">
        <f>'2026 Spring Order Form V20'!$BS$705</f>
        <v>S/O</v>
      </c>
    </row>
    <row r="1068" spans="1:25" x14ac:dyDescent="0.15">
      <c r="A1068" s="122">
        <v>1067</v>
      </c>
      <c r="C1068" s="415">
        <f>'2026 Spring Order Form V20'!$F$18</f>
        <v>0</v>
      </c>
      <c r="D1068" s="520" t="s">
        <v>824</v>
      </c>
      <c r="E1068" s="534" t="s">
        <v>2543</v>
      </c>
      <c r="F1068" s="141">
        <v>2113</v>
      </c>
      <c r="G1068" s="414">
        <f>'2026 Spring Order Form V20'!$N$23</f>
        <v>0</v>
      </c>
      <c r="H1068" s="414">
        <f>'2026 Spring Order Form V20'!$N$23</f>
        <v>0</v>
      </c>
      <c r="I1068" s="122">
        <f>'2026 Spring Order Form V20'!$O$705</f>
        <v>0</v>
      </c>
      <c r="K1068" s="414">
        <f>'2026 Spring Order Form V20'!$Q$23</f>
        <v>0</v>
      </c>
      <c r="L1068" s="414">
        <f>'2026 Spring Order Form V20'!$Q$23</f>
        <v>0</v>
      </c>
      <c r="M1068" s="122">
        <f>'2026 Spring Order Form V20'!$R$705</f>
        <v>0</v>
      </c>
      <c r="O1068" s="414">
        <f>'2026 Spring Order Form V20'!$T$23</f>
        <v>0</v>
      </c>
      <c r="P1068" s="414">
        <f>'2026 Spring Order Form V20'!$T$23</f>
        <v>0</v>
      </c>
      <c r="Q1068" s="122">
        <f>'2026 Spring Order Form V20'!$U$705</f>
        <v>0</v>
      </c>
      <c r="S1068" s="414">
        <f>'2026 Spring Order Form V20'!$W$23</f>
        <v>0</v>
      </c>
      <c r="T1068" s="414">
        <f>'2026 Spring Order Form V20'!$W$23</f>
        <v>0</v>
      </c>
      <c r="U1068" s="122">
        <f>'2026 Spring Order Form V20'!$X$705</f>
        <v>0</v>
      </c>
      <c r="X1068" s="496"/>
      <c r="Y1068" s="122"/>
    </row>
    <row r="1069" spans="1:25" ht="13" x14ac:dyDescent="0.15">
      <c r="A1069" s="122">
        <v>1068</v>
      </c>
      <c r="C1069" s="415">
        <f>'2026 Spring Order Form V20'!$F$18</f>
        <v>0</v>
      </c>
      <c r="D1069" s="520" t="s">
        <v>824</v>
      </c>
      <c r="E1069" s="533">
        <v>4923608</v>
      </c>
      <c r="F1069" s="141">
        <v>19995</v>
      </c>
      <c r="G1069" s="414">
        <f>'2026 Spring Order Form V20'!$N$23</f>
        <v>0</v>
      </c>
      <c r="H1069" s="414">
        <f>'2026 Spring Order Form V20'!$N$23</f>
        <v>0</v>
      </c>
      <c r="I1069" s="122">
        <f>'2026 Spring Order Form V20'!$N$706</f>
        <v>0</v>
      </c>
      <c r="K1069" s="414">
        <f>'2026 Spring Order Form V20'!$Q$23</f>
        <v>0</v>
      </c>
      <c r="L1069" s="414">
        <f>'2026 Spring Order Form V20'!$Q$23</f>
        <v>0</v>
      </c>
      <c r="M1069" s="122">
        <f>'2026 Spring Order Form V20'!$Q$706</f>
        <v>0</v>
      </c>
      <c r="O1069" s="414">
        <f>'2026 Spring Order Form V20'!$T$23</f>
        <v>0</v>
      </c>
      <c r="P1069" s="414">
        <f>'2026 Spring Order Form V20'!$T$23</f>
        <v>0</v>
      </c>
      <c r="Q1069" s="122">
        <f>'2026 Spring Order Form V20'!$T$706</f>
        <v>0</v>
      </c>
      <c r="S1069" s="414">
        <f>'2026 Spring Order Form V20'!$W$23</f>
        <v>0</v>
      </c>
      <c r="T1069" s="414">
        <f>'2026 Spring Order Form V20'!$W$23</f>
        <v>0</v>
      </c>
      <c r="U1069" s="122">
        <f>'2026 Spring Order Form V20'!$W$706</f>
        <v>0</v>
      </c>
      <c r="W1069" s="491">
        <f>'2026 Spring Order Form V20'!$K$706</f>
        <v>0</v>
      </c>
      <c r="X1069" s="496" t="s">
        <v>2544</v>
      </c>
      <c r="Y1069" s="122" t="str">
        <f>'2026 Spring Order Form V20'!$BS$706</f>
        <v>S/O</v>
      </c>
    </row>
    <row r="1070" spans="1:25" x14ac:dyDescent="0.15">
      <c r="A1070" s="122">
        <v>1069</v>
      </c>
      <c r="C1070" s="415">
        <f>'2026 Spring Order Form V20'!$F$18</f>
        <v>0</v>
      </c>
      <c r="D1070" s="520" t="s">
        <v>824</v>
      </c>
      <c r="E1070" s="534" t="s">
        <v>2545</v>
      </c>
      <c r="F1070" s="141">
        <v>19996</v>
      </c>
      <c r="G1070" s="414">
        <f>'2026 Spring Order Form V20'!$N$23</f>
        <v>0</v>
      </c>
      <c r="H1070" s="414">
        <f>'2026 Spring Order Form V20'!$N$23</f>
        <v>0</v>
      </c>
      <c r="I1070" s="122">
        <f>'2026 Spring Order Form V20'!$O$706</f>
        <v>0</v>
      </c>
      <c r="K1070" s="414">
        <f>'2026 Spring Order Form V20'!$Q$23</f>
        <v>0</v>
      </c>
      <c r="L1070" s="414">
        <f>'2026 Spring Order Form V20'!$Q$23</f>
        <v>0</v>
      </c>
      <c r="M1070" s="122">
        <f>'2026 Spring Order Form V20'!$R$706</f>
        <v>0</v>
      </c>
      <c r="O1070" s="414">
        <f>'2026 Spring Order Form V20'!$T$23</f>
        <v>0</v>
      </c>
      <c r="P1070" s="414">
        <f>'2026 Spring Order Form V20'!$T$23</f>
        <v>0</v>
      </c>
      <c r="Q1070" s="122">
        <f>'2026 Spring Order Form V20'!$U$706</f>
        <v>0</v>
      </c>
      <c r="S1070" s="414">
        <f>'2026 Spring Order Form V20'!$W$23</f>
        <v>0</v>
      </c>
      <c r="T1070" s="414">
        <f>'2026 Spring Order Form V20'!$W$23</f>
        <v>0</v>
      </c>
      <c r="U1070" s="122">
        <f>'2026 Spring Order Form V20'!$X$706</f>
        <v>0</v>
      </c>
      <c r="X1070" s="496"/>
      <c r="Y1070" s="122"/>
    </row>
    <row r="1071" spans="1:25" x14ac:dyDescent="0.15">
      <c r="A1071" s="122">
        <v>1070</v>
      </c>
      <c r="C1071" s="415">
        <f>'2026 Spring Order Form V20'!$F$18</f>
        <v>0</v>
      </c>
      <c r="D1071" s="520" t="s">
        <v>825</v>
      </c>
      <c r="E1071" s="533">
        <v>4522900</v>
      </c>
      <c r="F1071" s="141">
        <v>17180</v>
      </c>
      <c r="G1071" s="414">
        <f>'2026 Spring Order Form V20'!$N$23</f>
        <v>0</v>
      </c>
      <c r="H1071" s="414">
        <f>'2026 Spring Order Form V20'!$N$23</f>
        <v>0</v>
      </c>
      <c r="I1071" s="122">
        <f>'2026 Spring Order Form V20'!$N$707</f>
        <v>0</v>
      </c>
      <c r="K1071" s="414">
        <f>'2026 Spring Order Form V20'!$Q$23</f>
        <v>0</v>
      </c>
      <c r="L1071" s="414">
        <f>'2026 Spring Order Form V20'!$Q$23</f>
        <v>0</v>
      </c>
      <c r="M1071" s="122">
        <f>'2026 Spring Order Form V20'!$Q$707</f>
        <v>0</v>
      </c>
      <c r="O1071" s="414">
        <f>'2026 Spring Order Form V20'!$T$23</f>
        <v>0</v>
      </c>
      <c r="P1071" s="414">
        <f>'2026 Spring Order Form V20'!$T$23</f>
        <v>0</v>
      </c>
      <c r="Q1071" s="122">
        <f>'2026 Spring Order Form V20'!$T$707</f>
        <v>0</v>
      </c>
      <c r="S1071" s="414">
        <f>'2026 Spring Order Form V20'!$W$23</f>
        <v>0</v>
      </c>
      <c r="T1071" s="414">
        <f>'2026 Spring Order Form V20'!$W$23</f>
        <v>0</v>
      </c>
      <c r="U1071" s="122">
        <f>'2026 Spring Order Form V20'!$W$707</f>
        <v>0</v>
      </c>
      <c r="W1071" s="491">
        <f>'2026 Spring Order Form V20'!$K$707</f>
        <v>0</v>
      </c>
      <c r="X1071" s="496"/>
      <c r="Y1071" s="122">
        <f>'2026 Spring Order Form V20'!$BS$707</f>
        <v>23</v>
      </c>
    </row>
    <row r="1072" spans="1:25" x14ac:dyDescent="0.15">
      <c r="A1072" s="122">
        <v>1071</v>
      </c>
      <c r="C1072" s="415">
        <f>'2026 Spring Order Form V20'!$F$18</f>
        <v>0</v>
      </c>
      <c r="D1072" s="520" t="s">
        <v>825</v>
      </c>
      <c r="E1072" s="534" t="s">
        <v>2546</v>
      </c>
      <c r="F1072" s="141">
        <v>17179</v>
      </c>
      <c r="G1072" s="414">
        <f>'2026 Spring Order Form V20'!$N$23</f>
        <v>0</v>
      </c>
      <c r="H1072" s="414">
        <f>'2026 Spring Order Form V20'!$N$23</f>
        <v>0</v>
      </c>
      <c r="I1072" s="122">
        <f>'2026 Spring Order Form V20'!$O$707</f>
        <v>0</v>
      </c>
      <c r="K1072" s="414">
        <f>'2026 Spring Order Form V20'!$Q$23</f>
        <v>0</v>
      </c>
      <c r="L1072" s="414">
        <f>'2026 Spring Order Form V20'!$Q$23</f>
        <v>0</v>
      </c>
      <c r="M1072" s="122">
        <f>'2026 Spring Order Form V20'!$R$707</f>
        <v>0</v>
      </c>
      <c r="O1072" s="414">
        <f>'2026 Spring Order Form V20'!$T$23</f>
        <v>0</v>
      </c>
      <c r="P1072" s="414">
        <f>'2026 Spring Order Form V20'!$T$23</f>
        <v>0</v>
      </c>
      <c r="Q1072" s="122">
        <f>'2026 Spring Order Form V20'!$U$707</f>
        <v>0</v>
      </c>
      <c r="S1072" s="414">
        <f>'2026 Spring Order Form V20'!$W$23</f>
        <v>0</v>
      </c>
      <c r="T1072" s="414">
        <f>'2026 Spring Order Form V20'!$W$23</f>
        <v>0</v>
      </c>
      <c r="U1072" s="122">
        <f>'2026 Spring Order Form V20'!$X$707</f>
        <v>0</v>
      </c>
      <c r="X1072" s="496"/>
      <c r="Y1072" s="122"/>
    </row>
    <row r="1073" spans="1:25" x14ac:dyDescent="0.15">
      <c r="A1073" s="122">
        <v>1072</v>
      </c>
      <c r="C1073" s="415">
        <f>'2026 Spring Order Form V20'!$F$18</f>
        <v>0</v>
      </c>
      <c r="D1073" s="520" t="s">
        <v>827</v>
      </c>
      <c r="E1073" s="538">
        <v>4522960</v>
      </c>
      <c r="F1073" s="141">
        <v>27121</v>
      </c>
      <c r="G1073" s="414">
        <f>'2026 Spring Order Form V20'!$N$23</f>
        <v>0</v>
      </c>
      <c r="H1073" s="414">
        <f>'2026 Spring Order Form V20'!$N$23</f>
        <v>0</v>
      </c>
      <c r="I1073" s="122">
        <f>'2026 Spring Order Form V20'!$N$709</f>
        <v>0</v>
      </c>
      <c r="K1073" s="414">
        <f>'2026 Spring Order Form V20'!$Q$23</f>
        <v>0</v>
      </c>
      <c r="L1073" s="414">
        <f>'2026 Spring Order Form V20'!$Q$23</f>
        <v>0</v>
      </c>
      <c r="M1073" s="122">
        <f>'2026 Spring Order Form V20'!$Q$709</f>
        <v>0</v>
      </c>
      <c r="O1073" s="414">
        <f>'2026 Spring Order Form V20'!$T$23</f>
        <v>0</v>
      </c>
      <c r="P1073" s="414">
        <f>'2026 Spring Order Form V20'!$T$23</f>
        <v>0</v>
      </c>
      <c r="Q1073" s="122">
        <f>'2026 Spring Order Form V20'!$T$709</f>
        <v>0</v>
      </c>
      <c r="S1073" s="414">
        <f>'2026 Spring Order Form V20'!$W$23</f>
        <v>0</v>
      </c>
      <c r="T1073" s="414">
        <f>'2026 Spring Order Form V20'!$W$23</f>
        <v>0</v>
      </c>
      <c r="U1073" s="122">
        <f>'2026 Spring Order Form V20'!$W$709</f>
        <v>0</v>
      </c>
      <c r="W1073" s="491">
        <f>'2026 Spring Order Form V20'!$K$709</f>
        <v>0</v>
      </c>
      <c r="X1073" s="496"/>
      <c r="Y1073" s="122">
        <f>'2026 Spring Order Form V20'!$BS$709</f>
        <v>37</v>
      </c>
    </row>
    <row r="1074" spans="1:25" x14ac:dyDescent="0.15">
      <c r="A1074" s="122">
        <v>1073</v>
      </c>
      <c r="C1074" s="415">
        <f>'2026 Spring Order Form V20'!$F$18</f>
        <v>0</v>
      </c>
      <c r="D1074" s="520" t="s">
        <v>827</v>
      </c>
      <c r="E1074" s="534" t="s">
        <v>2547</v>
      </c>
      <c r="F1074" s="141">
        <v>27180</v>
      </c>
      <c r="G1074" s="414">
        <f>'2026 Spring Order Form V20'!$N$23</f>
        <v>0</v>
      </c>
      <c r="H1074" s="414">
        <f>'2026 Spring Order Form V20'!$N$23</f>
        <v>0</v>
      </c>
      <c r="I1074" s="122">
        <f>'2026 Spring Order Form V20'!$O$709</f>
        <v>0</v>
      </c>
      <c r="K1074" s="414">
        <f>'2026 Spring Order Form V20'!$Q$23</f>
        <v>0</v>
      </c>
      <c r="L1074" s="414">
        <f>'2026 Spring Order Form V20'!$Q$23</f>
        <v>0</v>
      </c>
      <c r="M1074" s="122">
        <f>'2026 Spring Order Form V20'!$R$709</f>
        <v>0</v>
      </c>
      <c r="O1074" s="414">
        <f>'2026 Spring Order Form V20'!$T$23</f>
        <v>0</v>
      </c>
      <c r="P1074" s="414">
        <f>'2026 Spring Order Form V20'!$T$23</f>
        <v>0</v>
      </c>
      <c r="Q1074" s="122">
        <f>'2026 Spring Order Form V20'!$U$709</f>
        <v>0</v>
      </c>
      <c r="S1074" s="414">
        <f>'2026 Spring Order Form V20'!$W$23</f>
        <v>0</v>
      </c>
      <c r="T1074" s="414">
        <f>'2026 Spring Order Form V20'!$W$23</f>
        <v>0</v>
      </c>
      <c r="U1074" s="122">
        <f>'2026 Spring Order Form V20'!$X$709</f>
        <v>0</v>
      </c>
      <c r="X1074" s="496"/>
      <c r="Y1074" s="122"/>
    </row>
    <row r="1075" spans="1:25" ht="13" x14ac:dyDescent="0.15">
      <c r="A1075" s="122">
        <v>1074</v>
      </c>
      <c r="C1075" s="415">
        <f>'2026 Spring Order Form V20'!$F$18</f>
        <v>0</v>
      </c>
      <c r="D1075" s="520" t="s">
        <v>828</v>
      </c>
      <c r="E1075" s="538">
        <v>4522980</v>
      </c>
      <c r="F1075" s="141">
        <v>27122</v>
      </c>
      <c r="G1075" s="414">
        <f>'2026 Spring Order Form V20'!$N$23</f>
        <v>0</v>
      </c>
      <c r="H1075" s="414">
        <f>'2026 Spring Order Form V20'!$N$23</f>
        <v>0</v>
      </c>
      <c r="I1075" s="122">
        <f>'2026 Spring Order Form V20'!$N$710</f>
        <v>0</v>
      </c>
      <c r="K1075" s="414">
        <f>'2026 Spring Order Form V20'!$Q$23</f>
        <v>0</v>
      </c>
      <c r="L1075" s="414">
        <f>'2026 Spring Order Form V20'!$Q$23</f>
        <v>0</v>
      </c>
      <c r="M1075" s="122">
        <f>'2026 Spring Order Form V20'!$Q$710</f>
        <v>0</v>
      </c>
      <c r="O1075" s="414">
        <f>'2026 Spring Order Form V20'!$T$23</f>
        <v>0</v>
      </c>
      <c r="P1075" s="414">
        <f>'2026 Spring Order Form V20'!$T$23</f>
        <v>0</v>
      </c>
      <c r="Q1075" s="122">
        <f>'2026 Spring Order Form V20'!$T$710</f>
        <v>0</v>
      </c>
      <c r="S1075" s="414">
        <f>'2026 Spring Order Form V20'!$W$23</f>
        <v>0</v>
      </c>
      <c r="T1075" s="414">
        <f>'2026 Spring Order Form V20'!$W$23</f>
        <v>0</v>
      </c>
      <c r="U1075" s="122">
        <f>'2026 Spring Order Form V20'!$W$710</f>
        <v>0</v>
      </c>
      <c r="W1075" s="491">
        <f>'2026 Spring Order Form V20'!$K$710</f>
        <v>0</v>
      </c>
      <c r="X1075" s="496" t="s">
        <v>2544</v>
      </c>
      <c r="Y1075" s="122" t="str">
        <f>'2026 Spring Order Form V20'!$BS$710</f>
        <v>S/O</v>
      </c>
    </row>
    <row r="1076" spans="1:25" x14ac:dyDescent="0.15">
      <c r="A1076" s="122">
        <v>1075</v>
      </c>
      <c r="C1076" s="415">
        <f>'2026 Spring Order Form V20'!$F$18</f>
        <v>0</v>
      </c>
      <c r="D1076" s="520" t="s">
        <v>828</v>
      </c>
      <c r="E1076" s="534" t="s">
        <v>2548</v>
      </c>
      <c r="F1076" s="141">
        <v>27182</v>
      </c>
      <c r="G1076" s="414">
        <f>'2026 Spring Order Form V20'!$N$23</f>
        <v>0</v>
      </c>
      <c r="H1076" s="414">
        <f>'2026 Spring Order Form V20'!$N$23</f>
        <v>0</v>
      </c>
      <c r="I1076" s="122">
        <f>'2026 Spring Order Form V20'!$O$710</f>
        <v>0</v>
      </c>
      <c r="K1076" s="414">
        <f>'2026 Spring Order Form V20'!$Q$23</f>
        <v>0</v>
      </c>
      <c r="L1076" s="414">
        <f>'2026 Spring Order Form V20'!$Q$23</f>
        <v>0</v>
      </c>
      <c r="M1076" s="122">
        <f>'2026 Spring Order Form V20'!$R$710</f>
        <v>0</v>
      </c>
      <c r="O1076" s="414">
        <f>'2026 Spring Order Form V20'!$T$23</f>
        <v>0</v>
      </c>
      <c r="P1076" s="414">
        <f>'2026 Spring Order Form V20'!$T$23</f>
        <v>0</v>
      </c>
      <c r="Q1076" s="122">
        <f>'2026 Spring Order Form V20'!$U$710</f>
        <v>0</v>
      </c>
      <c r="S1076" s="414">
        <f>'2026 Spring Order Form V20'!$W$23</f>
        <v>0</v>
      </c>
      <c r="T1076" s="414">
        <f>'2026 Spring Order Form V20'!$W$23</f>
        <v>0</v>
      </c>
      <c r="U1076" s="122">
        <f>'2026 Spring Order Form V20'!$X$710</f>
        <v>0</v>
      </c>
      <c r="X1076" s="496"/>
      <c r="Y1076" s="122"/>
    </row>
    <row r="1077" spans="1:25" x14ac:dyDescent="0.15">
      <c r="A1077" s="122">
        <v>1076</v>
      </c>
      <c r="C1077" s="415">
        <f>'2026 Spring Order Form V20'!$F$18</f>
        <v>0</v>
      </c>
      <c r="D1077" s="520" t="s">
        <v>829</v>
      </c>
      <c r="E1077" s="533">
        <v>4523050</v>
      </c>
      <c r="F1077" s="141">
        <v>463</v>
      </c>
      <c r="G1077" s="414">
        <f>'2026 Spring Order Form V20'!$N$23</f>
        <v>0</v>
      </c>
      <c r="H1077" s="414">
        <f>'2026 Spring Order Form V20'!$N$23</f>
        <v>0</v>
      </c>
      <c r="I1077" s="122">
        <f>'2026 Spring Order Form V20'!$N$711</f>
        <v>0</v>
      </c>
      <c r="K1077" s="414">
        <f>'2026 Spring Order Form V20'!$Q$23</f>
        <v>0</v>
      </c>
      <c r="L1077" s="414">
        <f>'2026 Spring Order Form V20'!$Q$23</f>
        <v>0</v>
      </c>
      <c r="M1077" s="122">
        <f>'2026 Spring Order Form V20'!$Q$711</f>
        <v>0</v>
      </c>
      <c r="O1077" s="414">
        <f>'2026 Spring Order Form V20'!$T$23</f>
        <v>0</v>
      </c>
      <c r="P1077" s="414">
        <f>'2026 Spring Order Form V20'!$T$23</f>
        <v>0</v>
      </c>
      <c r="Q1077" s="122">
        <f>'2026 Spring Order Form V20'!$T$711</f>
        <v>0</v>
      </c>
      <c r="S1077" s="414">
        <f>'2026 Spring Order Form V20'!$W$23</f>
        <v>0</v>
      </c>
      <c r="T1077" s="414">
        <f>'2026 Spring Order Form V20'!$W$23</f>
        <v>0</v>
      </c>
      <c r="U1077" s="122">
        <f>'2026 Spring Order Form V20'!$W$711</f>
        <v>0</v>
      </c>
      <c r="W1077" s="491">
        <f>'2026 Spring Order Form V20'!$K$711</f>
        <v>0</v>
      </c>
      <c r="X1077" s="496"/>
      <c r="Y1077" s="122" t="str">
        <f>'2026 Spring Order Form V20'!$BS$711</f>
        <v>S/O</v>
      </c>
    </row>
    <row r="1078" spans="1:25" x14ac:dyDescent="0.15">
      <c r="A1078" s="122">
        <v>1077</v>
      </c>
      <c r="C1078" s="415">
        <f>'2026 Spring Order Form V20'!$F$18</f>
        <v>0</v>
      </c>
      <c r="D1078" s="520" t="s">
        <v>829</v>
      </c>
      <c r="E1078" s="534" t="s">
        <v>2549</v>
      </c>
      <c r="F1078" s="141">
        <v>2094</v>
      </c>
      <c r="G1078" s="414">
        <f>'2026 Spring Order Form V20'!$N$23</f>
        <v>0</v>
      </c>
      <c r="H1078" s="414">
        <f>'2026 Spring Order Form V20'!$N$23</f>
        <v>0</v>
      </c>
      <c r="I1078" s="122">
        <f>'2026 Spring Order Form V20'!$O$711</f>
        <v>0</v>
      </c>
      <c r="K1078" s="414">
        <f>'2026 Spring Order Form V20'!$Q$23</f>
        <v>0</v>
      </c>
      <c r="L1078" s="414">
        <f>'2026 Spring Order Form V20'!$Q$23</f>
        <v>0</v>
      </c>
      <c r="M1078" s="122">
        <f>'2026 Spring Order Form V20'!$R$711</f>
        <v>0</v>
      </c>
      <c r="O1078" s="414">
        <f>'2026 Spring Order Form V20'!$T$23</f>
        <v>0</v>
      </c>
      <c r="P1078" s="414">
        <f>'2026 Spring Order Form V20'!$T$23</f>
        <v>0</v>
      </c>
      <c r="Q1078" s="122">
        <f>'2026 Spring Order Form V20'!$U$711</f>
        <v>0</v>
      </c>
      <c r="S1078" s="414">
        <f>'2026 Spring Order Form V20'!$W$23</f>
        <v>0</v>
      </c>
      <c r="T1078" s="414">
        <f>'2026 Spring Order Form V20'!$W$23</f>
        <v>0</v>
      </c>
      <c r="U1078" s="122">
        <f>'2026 Spring Order Form V20'!$X$711</f>
        <v>0</v>
      </c>
      <c r="X1078" s="496"/>
      <c r="Y1078" s="122"/>
    </row>
    <row r="1079" spans="1:25" ht="13" x14ac:dyDescent="0.15">
      <c r="A1079" s="122">
        <v>1078</v>
      </c>
      <c r="C1079" s="415">
        <f>'2026 Spring Order Form V20'!$F$18</f>
        <v>0</v>
      </c>
      <c r="D1079" s="520" t="s">
        <v>829</v>
      </c>
      <c r="E1079" s="533">
        <v>4523057</v>
      </c>
      <c r="F1079" s="141">
        <v>26316</v>
      </c>
      <c r="G1079" s="414">
        <f>'2026 Spring Order Form V20'!$N$23</f>
        <v>0</v>
      </c>
      <c r="H1079" s="414">
        <f>'2026 Spring Order Form V20'!$N$23</f>
        <v>0</v>
      </c>
      <c r="I1079" s="122">
        <f>'2026 Spring Order Form V20'!$N$712</f>
        <v>0</v>
      </c>
      <c r="K1079" s="414">
        <f>'2026 Spring Order Form V20'!$Q$23</f>
        <v>0</v>
      </c>
      <c r="L1079" s="414">
        <f>'2026 Spring Order Form V20'!$Q$23</f>
        <v>0</v>
      </c>
      <c r="M1079" s="122">
        <f>'2026 Spring Order Form V20'!$Q$712</f>
        <v>0</v>
      </c>
      <c r="O1079" s="414">
        <f>'2026 Spring Order Form V20'!$T$23</f>
        <v>0</v>
      </c>
      <c r="P1079" s="414">
        <f>'2026 Spring Order Form V20'!$T$23</f>
        <v>0</v>
      </c>
      <c r="Q1079" s="122">
        <f>'2026 Spring Order Form V20'!$T$712</f>
        <v>0</v>
      </c>
      <c r="S1079" s="414">
        <f>'2026 Spring Order Form V20'!$W$23</f>
        <v>0</v>
      </c>
      <c r="T1079" s="414">
        <f>'2026 Spring Order Form V20'!$W$23</f>
        <v>0</v>
      </c>
      <c r="U1079" s="122">
        <f>'2026 Spring Order Form V20'!$W$712</f>
        <v>0</v>
      </c>
      <c r="W1079" s="491">
        <f>'2026 Spring Order Form V20'!$K$712</f>
        <v>0</v>
      </c>
      <c r="X1079" s="496" t="s">
        <v>2544</v>
      </c>
      <c r="Y1079" s="122">
        <f>'2026 Spring Order Form V20'!$BS$712</f>
        <v>4</v>
      </c>
    </row>
    <row r="1080" spans="1:25" x14ac:dyDescent="0.15">
      <c r="A1080" s="122">
        <v>1079</v>
      </c>
      <c r="C1080" s="415">
        <f>'2026 Spring Order Form V20'!$F$18</f>
        <v>0</v>
      </c>
      <c r="D1080" s="520" t="s">
        <v>829</v>
      </c>
      <c r="E1080" s="534" t="s">
        <v>2550</v>
      </c>
      <c r="F1080" s="141">
        <v>26317</v>
      </c>
      <c r="G1080" s="414">
        <f>'2026 Spring Order Form V20'!$N$23</f>
        <v>0</v>
      </c>
      <c r="H1080" s="414">
        <f>'2026 Spring Order Form V20'!$N$23</f>
        <v>0</v>
      </c>
      <c r="I1080" s="122">
        <f>'2026 Spring Order Form V20'!$O$712</f>
        <v>0</v>
      </c>
      <c r="K1080" s="414">
        <f>'2026 Spring Order Form V20'!$Q$23</f>
        <v>0</v>
      </c>
      <c r="L1080" s="414">
        <f>'2026 Spring Order Form V20'!$Q$23</f>
        <v>0</v>
      </c>
      <c r="M1080" s="122">
        <f>'2026 Spring Order Form V20'!$R$712</f>
        <v>0</v>
      </c>
      <c r="O1080" s="414">
        <f>'2026 Spring Order Form V20'!$T$23</f>
        <v>0</v>
      </c>
      <c r="P1080" s="414">
        <f>'2026 Spring Order Form V20'!$T$23</f>
        <v>0</v>
      </c>
      <c r="Q1080" s="122">
        <f>'2026 Spring Order Form V20'!$U$712</f>
        <v>0</v>
      </c>
      <c r="S1080" s="414">
        <f>'2026 Spring Order Form V20'!$W$23</f>
        <v>0</v>
      </c>
      <c r="T1080" s="414">
        <f>'2026 Spring Order Form V20'!$W$23</f>
        <v>0</v>
      </c>
      <c r="U1080" s="122">
        <f>'2026 Spring Order Form V20'!$X$712</f>
        <v>0</v>
      </c>
      <c r="X1080" s="496"/>
      <c r="Y1080" s="122"/>
    </row>
    <row r="1081" spans="1:25" x14ac:dyDescent="0.15">
      <c r="A1081" s="122">
        <v>1080</v>
      </c>
      <c r="C1081" s="415">
        <f>'2026 Spring Order Form V20'!$F$18</f>
        <v>0</v>
      </c>
      <c r="D1081" s="520" t="s">
        <v>830</v>
      </c>
      <c r="E1081" s="533">
        <v>4523070</v>
      </c>
      <c r="F1081" s="141">
        <v>3510</v>
      </c>
      <c r="G1081" s="414">
        <f>'2026 Spring Order Form V20'!$N$23</f>
        <v>0</v>
      </c>
      <c r="H1081" s="414">
        <f>'2026 Spring Order Form V20'!$N$23</f>
        <v>0</v>
      </c>
      <c r="I1081" s="122">
        <f>'2026 Spring Order Form V20'!$N$713</f>
        <v>0</v>
      </c>
      <c r="K1081" s="414">
        <f>'2026 Spring Order Form V20'!$Q$23</f>
        <v>0</v>
      </c>
      <c r="L1081" s="414">
        <f>'2026 Spring Order Form V20'!$Q$23</f>
        <v>0</v>
      </c>
      <c r="M1081" s="122">
        <f>'2026 Spring Order Form V20'!$Q$713</f>
        <v>0</v>
      </c>
      <c r="O1081" s="414">
        <f>'2026 Spring Order Form V20'!$T$23</f>
        <v>0</v>
      </c>
      <c r="P1081" s="414">
        <f>'2026 Spring Order Form V20'!$T$23</f>
        <v>0</v>
      </c>
      <c r="Q1081" s="122">
        <f>'2026 Spring Order Form V20'!$T$713</f>
        <v>0</v>
      </c>
      <c r="S1081" s="414">
        <f>'2026 Spring Order Form V20'!$W$23</f>
        <v>0</v>
      </c>
      <c r="T1081" s="414">
        <f>'2026 Spring Order Form V20'!$W$23</f>
        <v>0</v>
      </c>
      <c r="U1081" s="122">
        <f>'2026 Spring Order Form V20'!$W$713</f>
        <v>0</v>
      </c>
      <c r="W1081" s="491">
        <f>'2026 Spring Order Form V20'!$K$713</f>
        <v>0</v>
      </c>
      <c r="X1081" s="496"/>
      <c r="Y1081" s="122">
        <f>'2026 Spring Order Form V20'!$BS$713</f>
        <v>29</v>
      </c>
    </row>
    <row r="1082" spans="1:25" x14ac:dyDescent="0.15">
      <c r="A1082" s="122">
        <v>1081</v>
      </c>
      <c r="C1082" s="415">
        <f>'2026 Spring Order Form V20'!$F$18</f>
        <v>0</v>
      </c>
      <c r="D1082" s="520" t="s">
        <v>830</v>
      </c>
      <c r="E1082" s="534" t="s">
        <v>2551</v>
      </c>
      <c r="F1082" s="141">
        <v>2096</v>
      </c>
      <c r="G1082" s="414">
        <f>'2026 Spring Order Form V20'!$N$23</f>
        <v>0</v>
      </c>
      <c r="H1082" s="414">
        <f>'2026 Spring Order Form V20'!$N$23</f>
        <v>0</v>
      </c>
      <c r="I1082" s="122">
        <f>'2026 Spring Order Form V20'!$O$713</f>
        <v>0</v>
      </c>
      <c r="K1082" s="414">
        <f>'2026 Spring Order Form V20'!$Q$23</f>
        <v>0</v>
      </c>
      <c r="L1082" s="414">
        <f>'2026 Spring Order Form V20'!$Q$23</f>
        <v>0</v>
      </c>
      <c r="M1082" s="122">
        <f>'2026 Spring Order Form V20'!$R$713</f>
        <v>0</v>
      </c>
      <c r="O1082" s="414">
        <f>'2026 Spring Order Form V20'!$T$23</f>
        <v>0</v>
      </c>
      <c r="P1082" s="414">
        <f>'2026 Spring Order Form V20'!$T$23</f>
        <v>0</v>
      </c>
      <c r="Q1082" s="122">
        <f>'2026 Spring Order Form V20'!$U$713</f>
        <v>0</v>
      </c>
      <c r="S1082" s="414">
        <f>'2026 Spring Order Form V20'!$W$23</f>
        <v>0</v>
      </c>
      <c r="T1082" s="414">
        <f>'2026 Spring Order Form V20'!$W$23</f>
        <v>0</v>
      </c>
      <c r="U1082" s="122">
        <f>'2026 Spring Order Form V20'!$X$713</f>
        <v>0</v>
      </c>
      <c r="X1082" s="496"/>
      <c r="Y1082" s="122"/>
    </row>
    <row r="1083" spans="1:25" ht="13" x14ac:dyDescent="0.15">
      <c r="A1083" s="122">
        <v>1082</v>
      </c>
      <c r="C1083" s="415">
        <f>'2026 Spring Order Form V20'!$F$18</f>
        <v>0</v>
      </c>
      <c r="D1083" s="520" t="s">
        <v>831</v>
      </c>
      <c r="E1083" s="533">
        <v>4523700</v>
      </c>
      <c r="F1083" s="141">
        <v>3517</v>
      </c>
      <c r="G1083" s="414">
        <f>'2026 Spring Order Form V20'!$N$23</f>
        <v>0</v>
      </c>
      <c r="H1083" s="414">
        <f>'2026 Spring Order Form V20'!$N$23</f>
        <v>0</v>
      </c>
      <c r="I1083" s="122">
        <f>'2026 Spring Order Form V20'!$N$714</f>
        <v>0</v>
      </c>
      <c r="K1083" s="414">
        <f>'2026 Spring Order Form V20'!$Q$23</f>
        <v>0</v>
      </c>
      <c r="L1083" s="414">
        <f>'2026 Spring Order Form V20'!$Q$23</f>
        <v>0</v>
      </c>
      <c r="M1083" s="122">
        <f>'2026 Spring Order Form V20'!$Q$714</f>
        <v>0</v>
      </c>
      <c r="O1083" s="414">
        <f>'2026 Spring Order Form V20'!$T$23</f>
        <v>0</v>
      </c>
      <c r="P1083" s="414">
        <f>'2026 Spring Order Form V20'!$T$23</f>
        <v>0</v>
      </c>
      <c r="Q1083" s="122">
        <f>'2026 Spring Order Form V20'!$T$714</f>
        <v>0</v>
      </c>
      <c r="S1083" s="414">
        <f>'2026 Spring Order Form V20'!$W$23</f>
        <v>0</v>
      </c>
      <c r="T1083" s="414">
        <f>'2026 Spring Order Form V20'!$W$23</f>
        <v>0</v>
      </c>
      <c r="U1083" s="122">
        <f>'2026 Spring Order Form V20'!$W$714</f>
        <v>0</v>
      </c>
      <c r="W1083" s="491">
        <f>'2026 Spring Order Form V20'!$K$714</f>
        <v>0</v>
      </c>
      <c r="X1083" s="496" t="s">
        <v>2544</v>
      </c>
      <c r="Y1083" s="122" t="str">
        <f>'2026 Spring Order Form V20'!$BS$714</f>
        <v>S/O</v>
      </c>
    </row>
    <row r="1084" spans="1:25" x14ac:dyDescent="0.15">
      <c r="A1084" s="122">
        <v>1083</v>
      </c>
      <c r="C1084" s="415">
        <f>'2026 Spring Order Form V20'!$F$18</f>
        <v>0</v>
      </c>
      <c r="D1084" s="520" t="s">
        <v>831</v>
      </c>
      <c r="E1084" s="534" t="s">
        <v>2552</v>
      </c>
      <c r="F1084" s="141">
        <v>2117</v>
      </c>
      <c r="G1084" s="414">
        <f>'2026 Spring Order Form V20'!$N$23</f>
        <v>0</v>
      </c>
      <c r="H1084" s="414">
        <f>'2026 Spring Order Form V20'!$N$23</f>
        <v>0</v>
      </c>
      <c r="I1084" s="122">
        <f>'2026 Spring Order Form V20'!$O$714</f>
        <v>0</v>
      </c>
      <c r="K1084" s="414">
        <f>'2026 Spring Order Form V20'!$Q$23</f>
        <v>0</v>
      </c>
      <c r="L1084" s="414">
        <f>'2026 Spring Order Form V20'!$Q$23</f>
        <v>0</v>
      </c>
      <c r="M1084" s="122">
        <f>'2026 Spring Order Form V20'!$R$714</f>
        <v>0</v>
      </c>
      <c r="O1084" s="414">
        <f>'2026 Spring Order Form V20'!$T$23</f>
        <v>0</v>
      </c>
      <c r="P1084" s="414">
        <f>'2026 Spring Order Form V20'!$T$23</f>
        <v>0</v>
      </c>
      <c r="Q1084" s="122">
        <f>'2026 Spring Order Form V20'!$U$714</f>
        <v>0</v>
      </c>
      <c r="S1084" s="414">
        <f>'2026 Spring Order Form V20'!$W$23</f>
        <v>0</v>
      </c>
      <c r="T1084" s="414">
        <f>'2026 Spring Order Form V20'!$W$23</f>
        <v>0</v>
      </c>
      <c r="U1084" s="122">
        <f>'2026 Spring Order Form V20'!$X$714</f>
        <v>0</v>
      </c>
      <c r="X1084" s="496"/>
      <c r="Y1084" s="122"/>
    </row>
    <row r="1085" spans="1:25" x14ac:dyDescent="0.15">
      <c r="A1085" s="122">
        <v>1084</v>
      </c>
      <c r="C1085" s="415">
        <f>'2026 Spring Order Form V20'!$F$18</f>
        <v>0</v>
      </c>
      <c r="D1085" s="520" t="s">
        <v>832</v>
      </c>
      <c r="E1085" s="538">
        <v>4523325</v>
      </c>
      <c r="F1085" s="141">
        <v>20270</v>
      </c>
      <c r="G1085" s="414">
        <f>'2026 Spring Order Form V20'!$N$23</f>
        <v>0</v>
      </c>
      <c r="H1085" s="414">
        <f>'2026 Spring Order Form V20'!$N$23</f>
        <v>0</v>
      </c>
      <c r="I1085" s="122">
        <f>'2026 Spring Order Form V20'!$N$715</f>
        <v>0</v>
      </c>
      <c r="K1085" s="414">
        <f>'2026 Spring Order Form V20'!$Q$23</f>
        <v>0</v>
      </c>
      <c r="L1085" s="414">
        <f>'2026 Spring Order Form V20'!$Q$23</f>
        <v>0</v>
      </c>
      <c r="M1085" s="122">
        <f>'2026 Spring Order Form V20'!$Q$715</f>
        <v>0</v>
      </c>
      <c r="O1085" s="414">
        <f>'2026 Spring Order Form V20'!$T$23</f>
        <v>0</v>
      </c>
      <c r="P1085" s="414">
        <f>'2026 Spring Order Form V20'!$T$23</f>
        <v>0</v>
      </c>
      <c r="Q1085" s="122">
        <f>'2026 Spring Order Form V20'!$T$715</f>
        <v>0</v>
      </c>
      <c r="S1085" s="414">
        <f>'2026 Spring Order Form V20'!$W$23</f>
        <v>0</v>
      </c>
      <c r="T1085" s="414">
        <f>'2026 Spring Order Form V20'!$W$23</f>
        <v>0</v>
      </c>
      <c r="U1085" s="122">
        <f>'2026 Spring Order Form V20'!$W$715</f>
        <v>0</v>
      </c>
      <c r="W1085" s="491">
        <f>'2026 Spring Order Form V20'!$K$715</f>
        <v>0</v>
      </c>
      <c r="X1085" s="496"/>
      <c r="Y1085" s="122" t="str">
        <f>'2026 Spring Order Form V20'!$BS$715</f>
        <v>S/O</v>
      </c>
    </row>
    <row r="1086" spans="1:25" x14ac:dyDescent="0.15">
      <c r="A1086" s="122">
        <v>1085</v>
      </c>
      <c r="C1086" s="415">
        <f>'2026 Spring Order Form V20'!$F$18</f>
        <v>0</v>
      </c>
      <c r="D1086" s="520" t="s">
        <v>832</v>
      </c>
      <c r="E1086" s="534" t="s">
        <v>2553</v>
      </c>
      <c r="F1086" s="141">
        <v>20271</v>
      </c>
      <c r="G1086" s="414">
        <f>'2026 Spring Order Form V20'!$N$23</f>
        <v>0</v>
      </c>
      <c r="H1086" s="414">
        <f>'2026 Spring Order Form V20'!$N$23</f>
        <v>0</v>
      </c>
      <c r="I1086" s="122">
        <f>'2026 Spring Order Form V20'!$O$715</f>
        <v>0</v>
      </c>
      <c r="K1086" s="414">
        <f>'2026 Spring Order Form V20'!$Q$23</f>
        <v>0</v>
      </c>
      <c r="L1086" s="414">
        <f>'2026 Spring Order Form V20'!$Q$23</f>
        <v>0</v>
      </c>
      <c r="M1086" s="122">
        <f>'2026 Spring Order Form V20'!$R$715</f>
        <v>0</v>
      </c>
      <c r="O1086" s="414">
        <f>'2026 Spring Order Form V20'!$T$23</f>
        <v>0</v>
      </c>
      <c r="P1086" s="414">
        <f>'2026 Spring Order Form V20'!$T$23</f>
        <v>0</v>
      </c>
      <c r="Q1086" s="122">
        <f>'2026 Spring Order Form V20'!$U$715</f>
        <v>0</v>
      </c>
      <c r="S1086" s="414">
        <f>'2026 Spring Order Form V20'!$W$23</f>
        <v>0</v>
      </c>
      <c r="T1086" s="414">
        <f>'2026 Spring Order Form V20'!$W$23</f>
        <v>0</v>
      </c>
      <c r="U1086" s="122">
        <f>'2026 Spring Order Form V20'!$X$715</f>
        <v>0</v>
      </c>
      <c r="X1086" s="496"/>
      <c r="Y1086" s="122"/>
    </row>
    <row r="1087" spans="1:25" x14ac:dyDescent="0.15">
      <c r="A1087" s="122">
        <v>1086</v>
      </c>
      <c r="C1087" s="415">
        <f>'2026 Spring Order Form V20'!$F$18</f>
        <v>0</v>
      </c>
      <c r="D1087" s="520" t="s">
        <v>835</v>
      </c>
      <c r="E1087" s="533">
        <v>4923888</v>
      </c>
      <c r="F1087" s="141">
        <v>4554</v>
      </c>
      <c r="G1087" s="414">
        <f>'2026 Spring Order Form V20'!$N$23</f>
        <v>0</v>
      </c>
      <c r="H1087" s="414">
        <f>'2026 Spring Order Form V20'!$N$23</f>
        <v>0</v>
      </c>
      <c r="I1087" s="122">
        <f>'2026 Spring Order Form V20'!$N$717</f>
        <v>0</v>
      </c>
      <c r="K1087" s="414">
        <f>'2026 Spring Order Form V20'!$Q$23</f>
        <v>0</v>
      </c>
      <c r="L1087" s="414">
        <f>'2026 Spring Order Form V20'!$Q$23</f>
        <v>0</v>
      </c>
      <c r="M1087" s="122">
        <f>'2026 Spring Order Form V20'!$Q$717</f>
        <v>0</v>
      </c>
      <c r="O1087" s="414">
        <f>'2026 Spring Order Form V20'!$T$23</f>
        <v>0</v>
      </c>
      <c r="P1087" s="414">
        <f>'2026 Spring Order Form V20'!$T$23</f>
        <v>0</v>
      </c>
      <c r="Q1087" s="122">
        <f>'2026 Spring Order Form V20'!$T$717</f>
        <v>0</v>
      </c>
      <c r="S1087" s="414">
        <f>'2026 Spring Order Form V20'!$W$23</f>
        <v>0</v>
      </c>
      <c r="T1087" s="414">
        <f>'2026 Spring Order Form V20'!$W$23</f>
        <v>0</v>
      </c>
      <c r="U1087" s="122">
        <f>'2026 Spring Order Form V20'!$W$717</f>
        <v>0</v>
      </c>
      <c r="W1087" s="491">
        <f>'2026 Spring Order Form V20'!$K$717</f>
        <v>0</v>
      </c>
      <c r="X1087" s="496"/>
      <c r="Y1087" s="122" t="str">
        <f>'2026 Spring Order Form V20'!$BS$717</f>
        <v>S/O</v>
      </c>
    </row>
    <row r="1088" spans="1:25" x14ac:dyDescent="0.15">
      <c r="A1088" s="122">
        <v>1087</v>
      </c>
      <c r="C1088" s="415">
        <f>'2026 Spring Order Form V20'!$F$18</f>
        <v>0</v>
      </c>
      <c r="D1088" s="520" t="s">
        <v>835</v>
      </c>
      <c r="E1088" s="534" t="s">
        <v>2554</v>
      </c>
      <c r="F1088" s="141">
        <v>25492</v>
      </c>
      <c r="G1088" s="414">
        <f>'2026 Spring Order Form V20'!$N$23</f>
        <v>0</v>
      </c>
      <c r="H1088" s="414">
        <f>'2026 Spring Order Form V20'!$N$23</f>
        <v>0</v>
      </c>
      <c r="I1088" s="122">
        <f>'2026 Spring Order Form V20'!$O$717</f>
        <v>0</v>
      </c>
      <c r="K1088" s="414">
        <f>'2026 Spring Order Form V20'!$Q$23</f>
        <v>0</v>
      </c>
      <c r="L1088" s="414">
        <f>'2026 Spring Order Form V20'!$Q$23</f>
        <v>0</v>
      </c>
      <c r="M1088" s="122">
        <f>'2026 Spring Order Form V20'!$R$717</f>
        <v>0</v>
      </c>
      <c r="O1088" s="414">
        <f>'2026 Spring Order Form V20'!$T$23</f>
        <v>0</v>
      </c>
      <c r="P1088" s="414">
        <f>'2026 Spring Order Form V20'!$T$23</f>
        <v>0</v>
      </c>
      <c r="Q1088" s="122">
        <f>'2026 Spring Order Form V20'!$U$717</f>
        <v>0</v>
      </c>
      <c r="S1088" s="414">
        <f>'2026 Spring Order Form V20'!$W$23</f>
        <v>0</v>
      </c>
      <c r="T1088" s="414">
        <f>'2026 Spring Order Form V20'!$W$23</f>
        <v>0</v>
      </c>
      <c r="U1088" s="122">
        <f>'2026 Spring Order Form V20'!$X$717</f>
        <v>0</v>
      </c>
      <c r="X1088" s="496"/>
      <c r="Y1088" s="122"/>
    </row>
    <row r="1089" spans="1:25" ht="13" x14ac:dyDescent="0.15">
      <c r="A1089" s="122">
        <v>1088</v>
      </c>
      <c r="C1089" s="415">
        <f>'2026 Spring Order Form V20'!$F$18</f>
        <v>0</v>
      </c>
      <c r="D1089" s="520" t="s">
        <v>836</v>
      </c>
      <c r="E1089" s="533">
        <v>4523905</v>
      </c>
      <c r="F1089" s="141">
        <v>313</v>
      </c>
      <c r="G1089" s="414">
        <f>'2026 Spring Order Form V20'!$N$23</f>
        <v>0</v>
      </c>
      <c r="H1089" s="414">
        <f>'2026 Spring Order Form V20'!$N$23</f>
        <v>0</v>
      </c>
      <c r="I1089" s="122">
        <f>'2026 Spring Order Form V20'!$N$718</f>
        <v>0</v>
      </c>
      <c r="K1089" s="414">
        <f>'2026 Spring Order Form V20'!$Q$23</f>
        <v>0</v>
      </c>
      <c r="L1089" s="414">
        <f>'2026 Spring Order Form V20'!$Q$23</f>
        <v>0</v>
      </c>
      <c r="M1089" s="122">
        <f>'2026 Spring Order Form V20'!$Q$718</f>
        <v>0</v>
      </c>
      <c r="O1089" s="414">
        <f>'2026 Spring Order Form V20'!$T$23</f>
        <v>0</v>
      </c>
      <c r="P1089" s="414">
        <f>'2026 Spring Order Form V20'!$T$23</f>
        <v>0</v>
      </c>
      <c r="Q1089" s="122">
        <f>'2026 Spring Order Form V20'!$T$718</f>
        <v>0</v>
      </c>
      <c r="S1089" s="414">
        <f>'2026 Spring Order Form V20'!$W$23</f>
        <v>0</v>
      </c>
      <c r="T1089" s="414">
        <f>'2026 Spring Order Form V20'!$W$23</f>
        <v>0</v>
      </c>
      <c r="U1089" s="122">
        <f>'2026 Spring Order Form V20'!$W$718</f>
        <v>0</v>
      </c>
      <c r="W1089" s="491">
        <f>'2026 Spring Order Form V20'!$K$718</f>
        <v>0</v>
      </c>
      <c r="X1089" s="496" t="s">
        <v>2544</v>
      </c>
      <c r="Y1089" s="122" t="str">
        <f>'2026 Spring Order Form V20'!$BS$718</f>
        <v>S/O</v>
      </c>
    </row>
    <row r="1090" spans="1:25" x14ac:dyDescent="0.15">
      <c r="A1090" s="122">
        <v>1089</v>
      </c>
      <c r="C1090" s="415">
        <f>'2026 Spring Order Form V20'!$F$18</f>
        <v>0</v>
      </c>
      <c r="D1090" s="520" t="s">
        <v>836</v>
      </c>
      <c r="E1090" s="534" t="s">
        <v>2555</v>
      </c>
      <c r="F1090" s="141">
        <v>2119</v>
      </c>
      <c r="G1090" s="414">
        <f>'2026 Spring Order Form V20'!$N$23</f>
        <v>0</v>
      </c>
      <c r="H1090" s="414">
        <f>'2026 Spring Order Form V20'!$N$23</f>
        <v>0</v>
      </c>
      <c r="I1090" s="122">
        <f>'2026 Spring Order Form V20'!$O$718</f>
        <v>0</v>
      </c>
      <c r="K1090" s="414">
        <f>'2026 Spring Order Form V20'!$Q$23</f>
        <v>0</v>
      </c>
      <c r="L1090" s="414">
        <f>'2026 Spring Order Form V20'!$Q$23</f>
        <v>0</v>
      </c>
      <c r="M1090" s="122">
        <f>'2026 Spring Order Form V20'!$R$718</f>
        <v>0</v>
      </c>
      <c r="O1090" s="414">
        <f>'2026 Spring Order Form V20'!$T$23</f>
        <v>0</v>
      </c>
      <c r="P1090" s="414">
        <f>'2026 Spring Order Form V20'!$T$23</f>
        <v>0</v>
      </c>
      <c r="Q1090" s="122">
        <f>'2026 Spring Order Form V20'!$U$718</f>
        <v>0</v>
      </c>
      <c r="S1090" s="414">
        <f>'2026 Spring Order Form V20'!$W$23</f>
        <v>0</v>
      </c>
      <c r="T1090" s="414">
        <f>'2026 Spring Order Form V20'!$W$23</f>
        <v>0</v>
      </c>
      <c r="U1090" s="122">
        <f>'2026 Spring Order Form V20'!$X$718</f>
        <v>0</v>
      </c>
      <c r="X1090" s="496"/>
      <c r="Y1090" s="122"/>
    </row>
    <row r="1091" spans="1:25" x14ac:dyDescent="0.15">
      <c r="A1091" s="122">
        <v>1090</v>
      </c>
      <c r="C1091" s="415">
        <f>'2026 Spring Order Form V20'!$F$18</f>
        <v>0</v>
      </c>
      <c r="D1091" s="520" t="s">
        <v>837</v>
      </c>
      <c r="E1091" s="538">
        <v>4523945</v>
      </c>
      <c r="F1091" s="141">
        <v>26969</v>
      </c>
      <c r="G1091" s="414">
        <f>'2026 Spring Order Form V20'!$N$23</f>
        <v>0</v>
      </c>
      <c r="H1091" s="414">
        <f>'2026 Spring Order Form V20'!$N$23</f>
        <v>0</v>
      </c>
      <c r="I1091" s="122">
        <f>'2026 Spring Order Form V20'!$N$719</f>
        <v>0</v>
      </c>
      <c r="K1091" s="414">
        <f>'2026 Spring Order Form V20'!$Q$23</f>
        <v>0</v>
      </c>
      <c r="L1091" s="414">
        <f>'2026 Spring Order Form V20'!$Q$23</f>
        <v>0</v>
      </c>
      <c r="M1091" s="122">
        <f>'2026 Spring Order Form V20'!$Q$719</f>
        <v>0</v>
      </c>
      <c r="O1091" s="414">
        <f>'2026 Spring Order Form V20'!$T$23</f>
        <v>0</v>
      </c>
      <c r="P1091" s="414">
        <f>'2026 Spring Order Form V20'!$T$23</f>
        <v>0</v>
      </c>
      <c r="Q1091" s="122">
        <f>'2026 Spring Order Form V20'!$T$719</f>
        <v>0</v>
      </c>
      <c r="S1091" s="414">
        <f>'2026 Spring Order Form V20'!$W$23</f>
        <v>0</v>
      </c>
      <c r="T1091" s="414">
        <f>'2026 Spring Order Form V20'!$W$23</f>
        <v>0</v>
      </c>
      <c r="U1091" s="122">
        <f>'2026 Spring Order Form V20'!$W$719</f>
        <v>0</v>
      </c>
      <c r="W1091" s="491">
        <f>'2026 Spring Order Form V20'!$K$719</f>
        <v>0</v>
      </c>
      <c r="X1091" s="496"/>
      <c r="Y1091" s="122" t="str">
        <f>'2026 Spring Order Form V20'!$BS$719</f>
        <v>S/O</v>
      </c>
    </row>
    <row r="1092" spans="1:25" x14ac:dyDescent="0.15">
      <c r="A1092" s="122">
        <v>1091</v>
      </c>
      <c r="C1092" s="415">
        <f>'2026 Spring Order Form V20'!$F$18</f>
        <v>0</v>
      </c>
      <c r="D1092" s="520" t="s">
        <v>837</v>
      </c>
      <c r="E1092" s="534" t="s">
        <v>2556</v>
      </c>
      <c r="F1092" s="141">
        <v>27255</v>
      </c>
      <c r="G1092" s="414">
        <f>'2026 Spring Order Form V20'!$N$23</f>
        <v>0</v>
      </c>
      <c r="H1092" s="414">
        <f>'2026 Spring Order Form V20'!$N$23</f>
        <v>0</v>
      </c>
      <c r="I1092" s="122">
        <f>'2026 Spring Order Form V20'!$O$719</f>
        <v>0</v>
      </c>
      <c r="K1092" s="414">
        <f>'2026 Spring Order Form V20'!$Q$23</f>
        <v>0</v>
      </c>
      <c r="L1092" s="414">
        <f>'2026 Spring Order Form V20'!$Q$23</f>
        <v>0</v>
      </c>
      <c r="M1092" s="122">
        <f>'2026 Spring Order Form V20'!$R$719</f>
        <v>0</v>
      </c>
      <c r="O1092" s="414">
        <f>'2026 Spring Order Form V20'!$T$23</f>
        <v>0</v>
      </c>
      <c r="P1092" s="414">
        <f>'2026 Spring Order Form V20'!$T$23</f>
        <v>0</v>
      </c>
      <c r="Q1092" s="122">
        <f>'2026 Spring Order Form V20'!$U$719</f>
        <v>0</v>
      </c>
      <c r="S1092" s="414">
        <f>'2026 Spring Order Form V20'!$W$23</f>
        <v>0</v>
      </c>
      <c r="T1092" s="414">
        <f>'2026 Spring Order Form V20'!$W$23</f>
        <v>0</v>
      </c>
      <c r="U1092" s="122">
        <f>'2026 Spring Order Form V20'!$X$719</f>
        <v>0</v>
      </c>
      <c r="X1092" s="496"/>
      <c r="Y1092" s="122"/>
    </row>
    <row r="1093" spans="1:25" ht="13" x14ac:dyDescent="0.15">
      <c r="A1093" s="122">
        <v>1092</v>
      </c>
      <c r="C1093" s="415">
        <f>'2026 Spring Order Form V20'!$F$18</f>
        <v>0</v>
      </c>
      <c r="D1093" s="520" t="s">
        <v>838</v>
      </c>
      <c r="E1093" s="538">
        <v>4523995</v>
      </c>
      <c r="F1093" s="141">
        <v>17235</v>
      </c>
      <c r="G1093" s="414">
        <f>'2026 Spring Order Form V20'!$N$23</f>
        <v>0</v>
      </c>
      <c r="H1093" s="414">
        <f>'2026 Spring Order Form V20'!$N$23</f>
        <v>0</v>
      </c>
      <c r="I1093" s="122">
        <f>'2026 Spring Order Form V20'!$N$720</f>
        <v>0</v>
      </c>
      <c r="K1093" s="414">
        <f>'2026 Spring Order Form V20'!$Q$23</f>
        <v>0</v>
      </c>
      <c r="L1093" s="414">
        <f>'2026 Spring Order Form V20'!$Q$23</f>
        <v>0</v>
      </c>
      <c r="M1093" s="122">
        <f>'2026 Spring Order Form V20'!$Q$720</f>
        <v>0</v>
      </c>
      <c r="O1093" s="414">
        <f>'2026 Spring Order Form V20'!$T$23</f>
        <v>0</v>
      </c>
      <c r="P1093" s="414">
        <f>'2026 Spring Order Form V20'!$T$23</f>
        <v>0</v>
      </c>
      <c r="Q1093" s="122">
        <f>'2026 Spring Order Form V20'!$T$720</f>
        <v>0</v>
      </c>
      <c r="S1093" s="414">
        <f>'2026 Spring Order Form V20'!$W$23</f>
        <v>0</v>
      </c>
      <c r="T1093" s="414">
        <f>'2026 Spring Order Form V20'!$W$23</f>
        <v>0</v>
      </c>
      <c r="U1093" s="122">
        <f>'2026 Spring Order Form V20'!$W$720</f>
        <v>0</v>
      </c>
      <c r="W1093" s="491">
        <f>'2026 Spring Order Form V20'!$K$720</f>
        <v>0</v>
      </c>
      <c r="X1093" s="496" t="s">
        <v>2544</v>
      </c>
      <c r="Y1093" s="122" t="str">
        <f>'2026 Spring Order Form V20'!$BS$720</f>
        <v>S/O</v>
      </c>
    </row>
    <row r="1094" spans="1:25" x14ac:dyDescent="0.15">
      <c r="A1094" s="122">
        <v>1093</v>
      </c>
      <c r="C1094" s="415">
        <f>'2026 Spring Order Form V20'!$F$18</f>
        <v>0</v>
      </c>
      <c r="D1094" s="520" t="s">
        <v>838</v>
      </c>
      <c r="E1094" s="534" t="s">
        <v>2557</v>
      </c>
      <c r="F1094" s="141">
        <v>17234</v>
      </c>
      <c r="G1094" s="414">
        <f>'2026 Spring Order Form V20'!$N$23</f>
        <v>0</v>
      </c>
      <c r="H1094" s="414">
        <f>'2026 Spring Order Form V20'!$N$23</f>
        <v>0</v>
      </c>
      <c r="I1094" s="122">
        <f>'2026 Spring Order Form V20'!$O$720</f>
        <v>0</v>
      </c>
      <c r="K1094" s="414">
        <f>'2026 Spring Order Form V20'!$Q$23</f>
        <v>0</v>
      </c>
      <c r="L1094" s="414">
        <f>'2026 Spring Order Form V20'!$Q$23</f>
        <v>0</v>
      </c>
      <c r="M1094" s="122">
        <f>'2026 Spring Order Form V20'!$R$720</f>
        <v>0</v>
      </c>
      <c r="O1094" s="414">
        <f>'2026 Spring Order Form V20'!$T$23</f>
        <v>0</v>
      </c>
      <c r="P1094" s="414">
        <f>'2026 Spring Order Form V20'!$T$23</f>
        <v>0</v>
      </c>
      <c r="Q1094" s="122">
        <f>'2026 Spring Order Form V20'!$U$720</f>
        <v>0</v>
      </c>
      <c r="S1094" s="414">
        <f>'2026 Spring Order Form V20'!$W$23</f>
        <v>0</v>
      </c>
      <c r="T1094" s="414">
        <f>'2026 Spring Order Form V20'!$W$23</f>
        <v>0</v>
      </c>
      <c r="U1094" s="122">
        <f>'2026 Spring Order Form V20'!$X$720</f>
        <v>0</v>
      </c>
      <c r="X1094" s="496"/>
      <c r="Y1094" s="122"/>
    </row>
    <row r="1095" spans="1:25" x14ac:dyDescent="0.15">
      <c r="A1095" s="122">
        <v>1094</v>
      </c>
      <c r="C1095" s="415">
        <f>'2026 Spring Order Form V20'!$F$18</f>
        <v>0</v>
      </c>
      <c r="D1095" s="520" t="s">
        <v>840</v>
      </c>
      <c r="E1095" s="538">
        <v>4523955</v>
      </c>
      <c r="F1095" s="141">
        <v>21606</v>
      </c>
      <c r="G1095" s="414">
        <f>'2026 Spring Order Form V20'!$N$23</f>
        <v>0</v>
      </c>
      <c r="H1095" s="414">
        <f>'2026 Spring Order Form V20'!$N$23</f>
        <v>0</v>
      </c>
      <c r="I1095" s="122">
        <f>'2026 Spring Order Form V20'!$N$721</f>
        <v>0</v>
      </c>
      <c r="K1095" s="414">
        <f>'2026 Spring Order Form V20'!$Q$23</f>
        <v>0</v>
      </c>
      <c r="L1095" s="414">
        <f>'2026 Spring Order Form V20'!$Q$23</f>
        <v>0</v>
      </c>
      <c r="M1095" s="122">
        <f>'2026 Spring Order Form V20'!$Q$721</f>
        <v>0</v>
      </c>
      <c r="O1095" s="414">
        <f>'2026 Spring Order Form V20'!$T$23</f>
        <v>0</v>
      </c>
      <c r="P1095" s="414">
        <f>'2026 Spring Order Form V20'!$T$23</f>
        <v>0</v>
      </c>
      <c r="Q1095" s="122">
        <f>'2026 Spring Order Form V20'!$T$721</f>
        <v>0</v>
      </c>
      <c r="S1095" s="414">
        <f>'2026 Spring Order Form V20'!$W$23</f>
        <v>0</v>
      </c>
      <c r="T1095" s="414">
        <f>'2026 Spring Order Form V20'!$W$23</f>
        <v>0</v>
      </c>
      <c r="U1095" s="122">
        <f>'2026 Spring Order Form V20'!$W$721</f>
        <v>0</v>
      </c>
      <c r="W1095" s="491">
        <f>'2026 Spring Order Form V20'!$K$721</f>
        <v>0</v>
      </c>
      <c r="X1095" s="496"/>
      <c r="Y1095" s="122" t="str">
        <f>'2026 Spring Order Form V20'!$BS$721</f>
        <v>S/O</v>
      </c>
    </row>
    <row r="1096" spans="1:25" x14ac:dyDescent="0.15">
      <c r="A1096" s="122">
        <v>1095</v>
      </c>
      <c r="C1096" s="415">
        <f>'2026 Spring Order Form V20'!$F$18</f>
        <v>0</v>
      </c>
      <c r="D1096" s="520" t="s">
        <v>840</v>
      </c>
      <c r="E1096" s="534" t="s">
        <v>2558</v>
      </c>
      <c r="F1096" s="141">
        <v>21605</v>
      </c>
      <c r="G1096" s="414">
        <f>'2026 Spring Order Form V20'!$N$23</f>
        <v>0</v>
      </c>
      <c r="H1096" s="414">
        <f>'2026 Spring Order Form V20'!$N$23</f>
        <v>0</v>
      </c>
      <c r="I1096" s="122">
        <f>'2026 Spring Order Form V20'!$O$721</f>
        <v>0</v>
      </c>
      <c r="K1096" s="414">
        <f>'2026 Spring Order Form V20'!$Q$23</f>
        <v>0</v>
      </c>
      <c r="L1096" s="414">
        <f>'2026 Spring Order Form V20'!$Q$23</f>
        <v>0</v>
      </c>
      <c r="M1096" s="122">
        <f>'2026 Spring Order Form V20'!$R$721</f>
        <v>0</v>
      </c>
      <c r="O1096" s="414">
        <f>'2026 Spring Order Form V20'!$T$23</f>
        <v>0</v>
      </c>
      <c r="P1096" s="414">
        <f>'2026 Spring Order Form V20'!$T$23</f>
        <v>0</v>
      </c>
      <c r="Q1096" s="122">
        <f>'2026 Spring Order Form V20'!$U$721</f>
        <v>0</v>
      </c>
      <c r="S1096" s="414">
        <f>'2026 Spring Order Form V20'!$W$23</f>
        <v>0</v>
      </c>
      <c r="T1096" s="414">
        <f>'2026 Spring Order Form V20'!$W$23</f>
        <v>0</v>
      </c>
      <c r="U1096" s="122">
        <f>'2026 Spring Order Form V20'!$X$721</f>
        <v>0</v>
      </c>
      <c r="X1096" s="496"/>
      <c r="Y1096" s="122"/>
    </row>
    <row r="1097" spans="1:25" x14ac:dyDescent="0.15">
      <c r="A1097" s="122">
        <v>1096</v>
      </c>
      <c r="C1097" s="415">
        <f>'2026 Spring Order Form V20'!$F$18</f>
        <v>0</v>
      </c>
      <c r="D1097" s="520" t="s">
        <v>844</v>
      </c>
      <c r="E1097" s="538">
        <v>4575715</v>
      </c>
      <c r="F1097" s="141">
        <v>18575</v>
      </c>
      <c r="G1097" s="414">
        <f>'2026 Spring Order Form V20'!$N$23</f>
        <v>0</v>
      </c>
      <c r="H1097" s="414">
        <f>'2026 Spring Order Form V20'!$N$23</f>
        <v>0</v>
      </c>
      <c r="I1097" s="122">
        <f>'2026 Spring Order Form V20'!$N$725</f>
        <v>0</v>
      </c>
      <c r="K1097" s="414">
        <f>'2026 Spring Order Form V20'!$Q$23</f>
        <v>0</v>
      </c>
      <c r="L1097" s="414">
        <f>'2026 Spring Order Form V20'!$Q$23</f>
        <v>0</v>
      </c>
      <c r="M1097" s="122">
        <f>'2026 Spring Order Form V20'!$Q$725</f>
        <v>0</v>
      </c>
      <c r="O1097" s="414">
        <f>'2026 Spring Order Form V20'!$T$23</f>
        <v>0</v>
      </c>
      <c r="P1097" s="414">
        <f>'2026 Spring Order Form V20'!$T$23</f>
        <v>0</v>
      </c>
      <c r="Q1097" s="122">
        <f>'2026 Spring Order Form V20'!$T$725</f>
        <v>0</v>
      </c>
      <c r="S1097" s="414">
        <f>'2026 Spring Order Form V20'!$W$23</f>
        <v>0</v>
      </c>
      <c r="T1097" s="414">
        <f>'2026 Spring Order Form V20'!$W$23</f>
        <v>0</v>
      </c>
      <c r="U1097" s="122">
        <f>'2026 Spring Order Form V20'!$W$725</f>
        <v>0</v>
      </c>
      <c r="W1097" s="491">
        <f>'2026 Spring Order Form V20'!$K$725</f>
        <v>0</v>
      </c>
      <c r="X1097" s="496"/>
      <c r="Y1097" s="122" t="str">
        <f>'2026 Spring Order Form V20'!$BS$725</f>
        <v>S/O</v>
      </c>
    </row>
    <row r="1098" spans="1:25" x14ac:dyDescent="0.15">
      <c r="A1098" s="122">
        <v>1097</v>
      </c>
      <c r="C1098" s="415">
        <f>'2026 Spring Order Form V20'!$F$18</f>
        <v>0</v>
      </c>
      <c r="D1098" s="520" t="s">
        <v>844</v>
      </c>
      <c r="E1098" s="534" t="s">
        <v>2559</v>
      </c>
      <c r="F1098" s="141">
        <v>18574</v>
      </c>
      <c r="G1098" s="414">
        <f>'2026 Spring Order Form V20'!$N$23</f>
        <v>0</v>
      </c>
      <c r="H1098" s="414">
        <f>'2026 Spring Order Form V20'!$N$23</f>
        <v>0</v>
      </c>
      <c r="I1098" s="122">
        <f>'2026 Spring Order Form V20'!$O$725</f>
        <v>0</v>
      </c>
      <c r="K1098" s="414">
        <f>'2026 Spring Order Form V20'!$Q$23</f>
        <v>0</v>
      </c>
      <c r="L1098" s="414">
        <f>'2026 Spring Order Form V20'!$Q$23</f>
        <v>0</v>
      </c>
      <c r="M1098" s="122">
        <f>'2026 Spring Order Form V20'!$R$725</f>
        <v>0</v>
      </c>
      <c r="O1098" s="414">
        <f>'2026 Spring Order Form V20'!$T$23</f>
        <v>0</v>
      </c>
      <c r="P1098" s="414">
        <f>'2026 Spring Order Form V20'!$T$23</f>
        <v>0</v>
      </c>
      <c r="Q1098" s="122">
        <f>'2026 Spring Order Form V20'!$U$725</f>
        <v>0</v>
      </c>
      <c r="S1098" s="414">
        <f>'2026 Spring Order Form V20'!$W$23</f>
        <v>0</v>
      </c>
      <c r="T1098" s="414">
        <f>'2026 Spring Order Form V20'!$W$23</f>
        <v>0</v>
      </c>
      <c r="U1098" s="122">
        <f>'2026 Spring Order Form V20'!$X$725</f>
        <v>0</v>
      </c>
      <c r="X1098" s="496"/>
      <c r="Y1098" s="122"/>
    </row>
    <row r="1099" spans="1:25" ht="13" x14ac:dyDescent="0.15">
      <c r="A1099" s="122">
        <v>1098</v>
      </c>
      <c r="C1099" s="415">
        <f>'2026 Spring Order Form V20'!$F$18</f>
        <v>0</v>
      </c>
      <c r="D1099" s="520" t="s">
        <v>846</v>
      </c>
      <c r="E1099" s="538">
        <v>4575735</v>
      </c>
      <c r="F1099" s="141">
        <v>21632</v>
      </c>
      <c r="G1099" s="414">
        <f>'2026 Spring Order Form V20'!$N$23</f>
        <v>0</v>
      </c>
      <c r="H1099" s="414">
        <f>'2026 Spring Order Form V20'!$N$23</f>
        <v>0</v>
      </c>
      <c r="I1099" s="122">
        <f>'2026 Spring Order Form V20'!$N$726</f>
        <v>0</v>
      </c>
      <c r="K1099" s="414">
        <f>'2026 Spring Order Form V20'!$Q$23</f>
        <v>0</v>
      </c>
      <c r="L1099" s="414">
        <f>'2026 Spring Order Form V20'!$Q$23</f>
        <v>0</v>
      </c>
      <c r="M1099" s="122">
        <f>'2026 Spring Order Form V20'!$Q$726</f>
        <v>0</v>
      </c>
      <c r="O1099" s="414">
        <f>'2026 Spring Order Form V20'!$T$23</f>
        <v>0</v>
      </c>
      <c r="P1099" s="414">
        <f>'2026 Spring Order Form V20'!$T$23</f>
        <v>0</v>
      </c>
      <c r="Q1099" s="122">
        <f>'2026 Spring Order Form V20'!$T$726</f>
        <v>0</v>
      </c>
      <c r="S1099" s="414">
        <f>'2026 Spring Order Form V20'!$W$23</f>
        <v>0</v>
      </c>
      <c r="T1099" s="414">
        <f>'2026 Spring Order Form V20'!$W$23</f>
        <v>0</v>
      </c>
      <c r="U1099" s="122">
        <f>'2026 Spring Order Form V20'!$W$726</f>
        <v>0</v>
      </c>
      <c r="W1099" s="491">
        <f>'2026 Spring Order Form V20'!$K$726</f>
        <v>0</v>
      </c>
      <c r="X1099" s="496" t="s">
        <v>2544</v>
      </c>
      <c r="Y1099" s="122">
        <f>'2026 Spring Order Form V20'!$BS$726</f>
        <v>32</v>
      </c>
    </row>
    <row r="1100" spans="1:25" x14ac:dyDescent="0.15">
      <c r="A1100" s="122">
        <v>1099</v>
      </c>
      <c r="C1100" s="415">
        <f>'2026 Spring Order Form V20'!$F$18</f>
        <v>0</v>
      </c>
      <c r="D1100" s="520" t="s">
        <v>846</v>
      </c>
      <c r="E1100" s="534" t="s">
        <v>2560</v>
      </c>
      <c r="F1100" s="141">
        <v>21634</v>
      </c>
      <c r="G1100" s="414">
        <f>'2026 Spring Order Form V20'!$N$23</f>
        <v>0</v>
      </c>
      <c r="H1100" s="414">
        <f>'2026 Spring Order Form V20'!$N$23</f>
        <v>0</v>
      </c>
      <c r="I1100" s="122">
        <f>'2026 Spring Order Form V20'!$O$726</f>
        <v>0</v>
      </c>
      <c r="K1100" s="414">
        <f>'2026 Spring Order Form V20'!$Q$23</f>
        <v>0</v>
      </c>
      <c r="L1100" s="414">
        <f>'2026 Spring Order Form V20'!$Q$23</f>
        <v>0</v>
      </c>
      <c r="M1100" s="122">
        <f>'2026 Spring Order Form V20'!$R$726</f>
        <v>0</v>
      </c>
      <c r="O1100" s="414">
        <f>'2026 Spring Order Form V20'!$T$23</f>
        <v>0</v>
      </c>
      <c r="P1100" s="414">
        <f>'2026 Spring Order Form V20'!$T$23</f>
        <v>0</v>
      </c>
      <c r="Q1100" s="122">
        <f>'2026 Spring Order Form V20'!$U$726</f>
        <v>0</v>
      </c>
      <c r="S1100" s="414">
        <f>'2026 Spring Order Form V20'!$W$23</f>
        <v>0</v>
      </c>
      <c r="T1100" s="414">
        <f>'2026 Spring Order Form V20'!$W$23</f>
        <v>0</v>
      </c>
      <c r="U1100" s="122">
        <f>'2026 Spring Order Form V20'!$X$726</f>
        <v>0</v>
      </c>
      <c r="X1100" s="496"/>
      <c r="Y1100" s="122"/>
    </row>
    <row r="1101" spans="1:25" ht="13" x14ac:dyDescent="0.15">
      <c r="A1101" s="122">
        <v>1100</v>
      </c>
      <c r="C1101" s="415">
        <f>'2026 Spring Order Form V20'!$F$18</f>
        <v>0</v>
      </c>
      <c r="D1101" s="520" t="s">
        <v>849</v>
      </c>
      <c r="E1101" s="538">
        <v>4576085</v>
      </c>
      <c r="F1101" s="141">
        <v>842</v>
      </c>
      <c r="G1101" s="414">
        <f>'2026 Spring Order Form V20'!$N$23</f>
        <v>0</v>
      </c>
      <c r="H1101" s="414">
        <f>'2026 Spring Order Form V20'!$N$23</f>
        <v>0</v>
      </c>
      <c r="I1101" s="122">
        <f>'2026 Spring Order Form V20'!$N$728</f>
        <v>0</v>
      </c>
      <c r="K1101" s="414">
        <f>'2026 Spring Order Form V20'!$Q$23</f>
        <v>0</v>
      </c>
      <c r="L1101" s="414">
        <f>'2026 Spring Order Form V20'!$Q$23</f>
        <v>0</v>
      </c>
      <c r="M1101" s="122">
        <f>'2026 Spring Order Form V20'!$Q$728</f>
        <v>0</v>
      </c>
      <c r="O1101" s="414">
        <f>'2026 Spring Order Form V20'!$T$23</f>
        <v>0</v>
      </c>
      <c r="P1101" s="414">
        <f>'2026 Spring Order Form V20'!$T$23</f>
        <v>0</v>
      </c>
      <c r="Q1101" s="122">
        <f>'2026 Spring Order Form V20'!$T$728</f>
        <v>0</v>
      </c>
      <c r="S1101" s="414">
        <f>'2026 Spring Order Form V20'!$W$23</f>
        <v>0</v>
      </c>
      <c r="T1101" s="414">
        <f>'2026 Spring Order Form V20'!$W$23</f>
        <v>0</v>
      </c>
      <c r="U1101" s="122">
        <f>'2026 Spring Order Form V20'!$W$728</f>
        <v>0</v>
      </c>
      <c r="W1101" s="491">
        <f>'2026 Spring Order Form V20'!$K$728</f>
        <v>0</v>
      </c>
      <c r="X1101" s="496" t="s">
        <v>2544</v>
      </c>
      <c r="Y1101" s="122">
        <f>'2026 Spring Order Form V20'!$BS$728</f>
        <v>34</v>
      </c>
    </row>
    <row r="1102" spans="1:25" x14ac:dyDescent="0.15">
      <c r="A1102" s="122">
        <v>1101</v>
      </c>
      <c r="C1102" s="415">
        <f>'2026 Spring Order Form V20'!$F$18</f>
        <v>0</v>
      </c>
      <c r="D1102" s="520" t="s">
        <v>849</v>
      </c>
      <c r="E1102" s="534" t="s">
        <v>2561</v>
      </c>
      <c r="F1102" s="141">
        <v>1475</v>
      </c>
      <c r="G1102" s="414">
        <f>'2026 Spring Order Form V20'!$N$23</f>
        <v>0</v>
      </c>
      <c r="H1102" s="414">
        <f>'2026 Spring Order Form V20'!$N$23</f>
        <v>0</v>
      </c>
      <c r="I1102" s="122">
        <f>'2026 Spring Order Form V20'!$O$728</f>
        <v>0</v>
      </c>
      <c r="K1102" s="414">
        <f>'2026 Spring Order Form V20'!$Q$23</f>
        <v>0</v>
      </c>
      <c r="L1102" s="414">
        <f>'2026 Spring Order Form V20'!$Q$23</f>
        <v>0</v>
      </c>
      <c r="M1102" s="122">
        <f>'2026 Spring Order Form V20'!$R$728</f>
        <v>0</v>
      </c>
      <c r="O1102" s="414">
        <f>'2026 Spring Order Form V20'!$T$23</f>
        <v>0</v>
      </c>
      <c r="P1102" s="414">
        <f>'2026 Spring Order Form V20'!$T$23</f>
        <v>0</v>
      </c>
      <c r="Q1102" s="122">
        <f>'2026 Spring Order Form V20'!$U$728</f>
        <v>0</v>
      </c>
      <c r="S1102" s="414">
        <f>'2026 Spring Order Form V20'!$W$23</f>
        <v>0</v>
      </c>
      <c r="T1102" s="414">
        <f>'2026 Spring Order Form V20'!$W$23</f>
        <v>0</v>
      </c>
      <c r="U1102" s="122">
        <f>'2026 Spring Order Form V20'!$X$728</f>
        <v>0</v>
      </c>
      <c r="X1102" s="496"/>
      <c r="Y1102" s="122"/>
    </row>
    <row r="1103" spans="1:25" x14ac:dyDescent="0.15">
      <c r="A1103" s="122">
        <v>1102</v>
      </c>
      <c r="C1103" s="415">
        <f>'2026 Spring Order Form V20'!$F$18</f>
        <v>0</v>
      </c>
      <c r="D1103" s="520" t="s">
        <v>850</v>
      </c>
      <c r="E1103" s="533">
        <v>4576105</v>
      </c>
      <c r="F1103" s="141">
        <v>811</v>
      </c>
      <c r="G1103" s="414">
        <f>'2026 Spring Order Form V20'!$N$23</f>
        <v>0</v>
      </c>
      <c r="H1103" s="414">
        <f>'2026 Spring Order Form V20'!$N$23</f>
        <v>0</v>
      </c>
      <c r="I1103" s="122">
        <f>'2026 Spring Order Form V20'!$N$729</f>
        <v>0</v>
      </c>
      <c r="K1103" s="414">
        <f>'2026 Spring Order Form V20'!$Q$23</f>
        <v>0</v>
      </c>
      <c r="L1103" s="414">
        <f>'2026 Spring Order Form V20'!$Q$23</f>
        <v>0</v>
      </c>
      <c r="M1103" s="122">
        <f>'2026 Spring Order Form V20'!$Q$729</f>
        <v>0</v>
      </c>
      <c r="O1103" s="414">
        <f>'2026 Spring Order Form V20'!$T$23</f>
        <v>0</v>
      </c>
      <c r="P1103" s="414">
        <f>'2026 Spring Order Form V20'!$T$23</f>
        <v>0</v>
      </c>
      <c r="Q1103" s="122">
        <f>'2026 Spring Order Form V20'!$T$729</f>
        <v>0</v>
      </c>
      <c r="S1103" s="414">
        <f>'2026 Spring Order Form V20'!$W$23</f>
        <v>0</v>
      </c>
      <c r="T1103" s="414">
        <f>'2026 Spring Order Form V20'!$W$23</f>
        <v>0</v>
      </c>
      <c r="U1103" s="122">
        <f>'2026 Spring Order Form V20'!$W$729</f>
        <v>0</v>
      </c>
      <c r="W1103" s="491">
        <f>'2026 Spring Order Form V20'!$K$729</f>
        <v>0</v>
      </c>
      <c r="X1103" s="496"/>
      <c r="Y1103" s="122">
        <f>'2026 Spring Order Form V20'!$BS$729</f>
        <v>149</v>
      </c>
    </row>
    <row r="1104" spans="1:25" x14ac:dyDescent="0.15">
      <c r="A1104" s="122">
        <v>1103</v>
      </c>
      <c r="C1104" s="415">
        <f>'2026 Spring Order Form V20'!$F$18</f>
        <v>0</v>
      </c>
      <c r="D1104" s="520" t="s">
        <v>850</v>
      </c>
      <c r="E1104" s="534" t="s">
        <v>2562</v>
      </c>
      <c r="F1104" s="141">
        <v>1476</v>
      </c>
      <c r="G1104" s="414">
        <f>'2026 Spring Order Form V20'!$N$23</f>
        <v>0</v>
      </c>
      <c r="H1104" s="414">
        <f>'2026 Spring Order Form V20'!$N$23</f>
        <v>0</v>
      </c>
      <c r="I1104" s="122">
        <f>'2026 Spring Order Form V20'!$O$729</f>
        <v>0</v>
      </c>
      <c r="K1104" s="414">
        <f>'2026 Spring Order Form V20'!$Q$23</f>
        <v>0</v>
      </c>
      <c r="L1104" s="414">
        <f>'2026 Spring Order Form V20'!$Q$23</f>
        <v>0</v>
      </c>
      <c r="M1104" s="122">
        <f>'2026 Spring Order Form V20'!$R$729</f>
        <v>0</v>
      </c>
      <c r="O1104" s="414">
        <f>'2026 Spring Order Form V20'!$T$23</f>
        <v>0</v>
      </c>
      <c r="P1104" s="414">
        <f>'2026 Spring Order Form V20'!$T$23</f>
        <v>0</v>
      </c>
      <c r="Q1104" s="122">
        <f>'2026 Spring Order Form V20'!$U$729</f>
        <v>0</v>
      </c>
      <c r="S1104" s="414">
        <f>'2026 Spring Order Form V20'!$W$23</f>
        <v>0</v>
      </c>
      <c r="T1104" s="414">
        <f>'2026 Spring Order Form V20'!$W$23</f>
        <v>0</v>
      </c>
      <c r="U1104" s="122">
        <f>'2026 Spring Order Form V20'!$X$729</f>
        <v>0</v>
      </c>
      <c r="X1104" s="496"/>
      <c r="Y1104" s="122"/>
    </row>
    <row r="1105" spans="1:25" ht="13" x14ac:dyDescent="0.15">
      <c r="A1105" s="122">
        <v>1104</v>
      </c>
      <c r="C1105" s="415">
        <f>'2026 Spring Order Form V20'!$F$18</f>
        <v>0</v>
      </c>
      <c r="D1105" s="520" t="s">
        <v>850</v>
      </c>
      <c r="E1105" s="533">
        <v>4176107</v>
      </c>
      <c r="F1105" s="141">
        <v>4113</v>
      </c>
      <c r="G1105" s="414">
        <f>'2026 Spring Order Form V20'!$N$23</f>
        <v>0</v>
      </c>
      <c r="H1105" s="414">
        <f>'2026 Spring Order Form V20'!$N$23</f>
        <v>0</v>
      </c>
      <c r="I1105" s="122">
        <f>'2026 Spring Order Form V20'!$N$730</f>
        <v>0</v>
      </c>
      <c r="K1105" s="414">
        <f>'2026 Spring Order Form V20'!$Q$23</f>
        <v>0</v>
      </c>
      <c r="L1105" s="414">
        <f>'2026 Spring Order Form V20'!$Q$23</f>
        <v>0</v>
      </c>
      <c r="M1105" s="122">
        <f>'2026 Spring Order Form V20'!$Q$730</f>
        <v>0</v>
      </c>
      <c r="O1105" s="414">
        <f>'2026 Spring Order Form V20'!$T$23</f>
        <v>0</v>
      </c>
      <c r="P1105" s="414">
        <f>'2026 Spring Order Form V20'!$T$23</f>
        <v>0</v>
      </c>
      <c r="Q1105" s="122">
        <f>'2026 Spring Order Form V20'!$T$730</f>
        <v>0</v>
      </c>
      <c r="S1105" s="414">
        <f>'2026 Spring Order Form V20'!$W$23</f>
        <v>0</v>
      </c>
      <c r="T1105" s="414">
        <f>'2026 Spring Order Form V20'!$W$23</f>
        <v>0</v>
      </c>
      <c r="U1105" s="122">
        <f>'2026 Spring Order Form V20'!$W$730</f>
        <v>0</v>
      </c>
      <c r="W1105" s="491">
        <f>'2026 Spring Order Form V20'!$K$730</f>
        <v>0</v>
      </c>
      <c r="X1105" s="496" t="s">
        <v>2544</v>
      </c>
      <c r="Y1105" s="122" t="str">
        <f>'2026 Spring Order Form V20'!$BS$730</f>
        <v>S/O</v>
      </c>
    </row>
    <row r="1106" spans="1:25" x14ac:dyDescent="0.15">
      <c r="A1106" s="122">
        <v>1105</v>
      </c>
      <c r="C1106" s="415">
        <f>'2026 Spring Order Form V20'!$F$18</f>
        <v>0</v>
      </c>
      <c r="D1106" s="520" t="s">
        <v>850</v>
      </c>
      <c r="E1106" s="534" t="s">
        <v>2563</v>
      </c>
      <c r="F1106" s="141">
        <v>1477</v>
      </c>
      <c r="G1106" s="414">
        <f>'2026 Spring Order Form V20'!$N$23</f>
        <v>0</v>
      </c>
      <c r="H1106" s="414">
        <f>'2026 Spring Order Form V20'!$N$23</f>
        <v>0</v>
      </c>
      <c r="I1106" s="122">
        <f>'2026 Spring Order Form V20'!$O$730</f>
        <v>0</v>
      </c>
      <c r="K1106" s="414">
        <f>'2026 Spring Order Form V20'!$Q$23</f>
        <v>0</v>
      </c>
      <c r="L1106" s="414">
        <f>'2026 Spring Order Form V20'!$Q$23</f>
        <v>0</v>
      </c>
      <c r="M1106" s="122">
        <f>'2026 Spring Order Form V20'!$R$730</f>
        <v>0</v>
      </c>
      <c r="O1106" s="414">
        <f>'2026 Spring Order Form V20'!$T$23</f>
        <v>0</v>
      </c>
      <c r="P1106" s="414">
        <f>'2026 Spring Order Form V20'!$T$23</f>
        <v>0</v>
      </c>
      <c r="Q1106" s="122">
        <f>'2026 Spring Order Form V20'!$U$730</f>
        <v>0</v>
      </c>
      <c r="S1106" s="414">
        <f>'2026 Spring Order Form V20'!$W$23</f>
        <v>0</v>
      </c>
      <c r="T1106" s="414">
        <f>'2026 Spring Order Form V20'!$W$23</f>
        <v>0</v>
      </c>
      <c r="U1106" s="122">
        <f>'2026 Spring Order Form V20'!$X$730</f>
        <v>0</v>
      </c>
      <c r="X1106" s="496"/>
      <c r="Y1106" s="122"/>
    </row>
    <row r="1107" spans="1:25" x14ac:dyDescent="0.15">
      <c r="A1107" s="122">
        <v>1106</v>
      </c>
      <c r="C1107" s="415">
        <f>'2026 Spring Order Form V20'!$F$18</f>
        <v>0</v>
      </c>
      <c r="D1107" s="520" t="s">
        <v>851</v>
      </c>
      <c r="E1107" s="533">
        <v>4576145</v>
      </c>
      <c r="F1107" s="141">
        <v>812</v>
      </c>
      <c r="G1107" s="414">
        <f>'2026 Spring Order Form V20'!$N$23</f>
        <v>0</v>
      </c>
      <c r="H1107" s="414">
        <f>'2026 Spring Order Form V20'!$N$23</f>
        <v>0</v>
      </c>
      <c r="I1107" s="122">
        <f>'2026 Spring Order Form V20'!$N$731</f>
        <v>0</v>
      </c>
      <c r="K1107" s="414">
        <f>'2026 Spring Order Form V20'!$Q$23</f>
        <v>0</v>
      </c>
      <c r="L1107" s="414">
        <f>'2026 Spring Order Form V20'!$Q$23</f>
        <v>0</v>
      </c>
      <c r="M1107" s="122">
        <f>'2026 Spring Order Form V20'!$Q$731</f>
        <v>0</v>
      </c>
      <c r="O1107" s="414">
        <f>'2026 Spring Order Form V20'!$T$23</f>
        <v>0</v>
      </c>
      <c r="P1107" s="414">
        <f>'2026 Spring Order Form V20'!$T$23</f>
        <v>0</v>
      </c>
      <c r="Q1107" s="122">
        <f>'2026 Spring Order Form V20'!$T$731</f>
        <v>0</v>
      </c>
      <c r="S1107" s="414">
        <f>'2026 Spring Order Form V20'!$W$23</f>
        <v>0</v>
      </c>
      <c r="T1107" s="414">
        <f>'2026 Spring Order Form V20'!$W$23</f>
        <v>0</v>
      </c>
      <c r="U1107" s="122">
        <f>'2026 Spring Order Form V20'!$W$731</f>
        <v>0</v>
      </c>
      <c r="W1107" s="491">
        <f>'2026 Spring Order Form V20'!$K$731</f>
        <v>0</v>
      </c>
      <c r="X1107" s="496"/>
      <c r="Y1107" s="122" t="str">
        <f>'2026 Spring Order Form V20'!$BS$731</f>
        <v>S/O</v>
      </c>
    </row>
    <row r="1108" spans="1:25" x14ac:dyDescent="0.15">
      <c r="A1108" s="122">
        <v>1107</v>
      </c>
      <c r="C1108" s="415">
        <f>'2026 Spring Order Form V20'!$F$18</f>
        <v>0</v>
      </c>
      <c r="D1108" s="520" t="s">
        <v>851</v>
      </c>
      <c r="E1108" s="534" t="s">
        <v>2564</v>
      </c>
      <c r="F1108" s="141">
        <v>1479</v>
      </c>
      <c r="G1108" s="414">
        <f>'2026 Spring Order Form V20'!$N$23</f>
        <v>0</v>
      </c>
      <c r="H1108" s="414">
        <f>'2026 Spring Order Form V20'!$N$23</f>
        <v>0</v>
      </c>
      <c r="I1108" s="122">
        <f>'2026 Spring Order Form V20'!$O$731</f>
        <v>0</v>
      </c>
      <c r="K1108" s="414">
        <f>'2026 Spring Order Form V20'!$Q$23</f>
        <v>0</v>
      </c>
      <c r="L1108" s="414">
        <f>'2026 Spring Order Form V20'!$Q$23</f>
        <v>0</v>
      </c>
      <c r="M1108" s="122">
        <f>'2026 Spring Order Form V20'!$R$731</f>
        <v>0</v>
      </c>
      <c r="O1108" s="414">
        <f>'2026 Spring Order Form V20'!$T$23</f>
        <v>0</v>
      </c>
      <c r="P1108" s="414">
        <f>'2026 Spring Order Form V20'!$T$23</f>
        <v>0</v>
      </c>
      <c r="Q1108" s="122">
        <f>'2026 Spring Order Form V20'!$U$731</f>
        <v>0</v>
      </c>
      <c r="S1108" s="414">
        <f>'2026 Spring Order Form V20'!$W$23</f>
        <v>0</v>
      </c>
      <c r="T1108" s="414">
        <f>'2026 Spring Order Form V20'!$W$23</f>
        <v>0</v>
      </c>
      <c r="U1108" s="122">
        <f>'2026 Spring Order Form V20'!$X$731</f>
        <v>0</v>
      </c>
      <c r="X1108" s="496"/>
      <c r="Y1108" s="122"/>
    </row>
    <row r="1109" spans="1:25" ht="13" x14ac:dyDescent="0.15">
      <c r="A1109" s="122">
        <v>1108</v>
      </c>
      <c r="C1109" s="415">
        <f>'2026 Spring Order Form V20'!$F$18</f>
        <v>0</v>
      </c>
      <c r="D1109" s="520" t="s">
        <v>851</v>
      </c>
      <c r="E1109" s="533">
        <v>4176147</v>
      </c>
      <c r="F1109" s="141">
        <v>4114</v>
      </c>
      <c r="G1109" s="414">
        <f>'2026 Spring Order Form V20'!$N$23</f>
        <v>0</v>
      </c>
      <c r="H1109" s="414">
        <f>'2026 Spring Order Form V20'!$N$23</f>
        <v>0</v>
      </c>
      <c r="I1109" s="122">
        <f>'2026 Spring Order Form V20'!$N$732</f>
        <v>0</v>
      </c>
      <c r="K1109" s="414">
        <f>'2026 Spring Order Form V20'!$Q$23</f>
        <v>0</v>
      </c>
      <c r="L1109" s="414">
        <f>'2026 Spring Order Form V20'!$Q$23</f>
        <v>0</v>
      </c>
      <c r="M1109" s="122">
        <f>'2026 Spring Order Form V20'!$Q$732</f>
        <v>0</v>
      </c>
      <c r="O1109" s="414">
        <f>'2026 Spring Order Form V20'!$T$23</f>
        <v>0</v>
      </c>
      <c r="P1109" s="414">
        <f>'2026 Spring Order Form V20'!$T$23</f>
        <v>0</v>
      </c>
      <c r="Q1109" s="122">
        <f>'2026 Spring Order Form V20'!$T$732</f>
        <v>0</v>
      </c>
      <c r="S1109" s="414">
        <f>'2026 Spring Order Form V20'!$W$23</f>
        <v>0</v>
      </c>
      <c r="T1109" s="414">
        <f>'2026 Spring Order Form V20'!$W$23</f>
        <v>0</v>
      </c>
      <c r="U1109" s="122">
        <f>'2026 Spring Order Form V20'!$W$732</f>
        <v>0</v>
      </c>
      <c r="W1109" s="491">
        <f>'2026 Spring Order Form V20'!$K$732</f>
        <v>0</v>
      </c>
      <c r="X1109" s="496" t="s">
        <v>2544</v>
      </c>
      <c r="Y1109" s="122" t="str">
        <f>'2026 Spring Order Form V20'!$BS$732</f>
        <v>S/O</v>
      </c>
    </row>
    <row r="1110" spans="1:25" x14ac:dyDescent="0.15">
      <c r="A1110" s="122">
        <v>1109</v>
      </c>
      <c r="C1110" s="415">
        <f>'2026 Spring Order Form V20'!$F$18</f>
        <v>0</v>
      </c>
      <c r="D1110" s="520" t="s">
        <v>851</v>
      </c>
      <c r="E1110" s="534" t="s">
        <v>2565</v>
      </c>
      <c r="F1110" s="141">
        <v>1480</v>
      </c>
      <c r="G1110" s="414">
        <f>'2026 Spring Order Form V20'!$N$23</f>
        <v>0</v>
      </c>
      <c r="H1110" s="414">
        <f>'2026 Spring Order Form V20'!$N$23</f>
        <v>0</v>
      </c>
      <c r="I1110" s="122">
        <f>'2026 Spring Order Form V20'!$O$732</f>
        <v>0</v>
      </c>
      <c r="K1110" s="414">
        <f>'2026 Spring Order Form V20'!$Q$23</f>
        <v>0</v>
      </c>
      <c r="L1110" s="414">
        <f>'2026 Spring Order Form V20'!$Q$23</f>
        <v>0</v>
      </c>
      <c r="M1110" s="122">
        <f>'2026 Spring Order Form V20'!$R$732</f>
        <v>0</v>
      </c>
      <c r="O1110" s="414">
        <f>'2026 Spring Order Form V20'!$T$23</f>
        <v>0</v>
      </c>
      <c r="P1110" s="414">
        <f>'2026 Spring Order Form V20'!$T$23</f>
        <v>0</v>
      </c>
      <c r="Q1110" s="122">
        <f>'2026 Spring Order Form V20'!$U$732</f>
        <v>0</v>
      </c>
      <c r="S1110" s="414">
        <f>'2026 Spring Order Form V20'!$W$23</f>
        <v>0</v>
      </c>
      <c r="T1110" s="414">
        <f>'2026 Spring Order Form V20'!$W$23</f>
        <v>0</v>
      </c>
      <c r="U1110" s="122">
        <f>'2026 Spring Order Form V20'!$X$732</f>
        <v>0</v>
      </c>
      <c r="X1110" s="496"/>
      <c r="Y1110" s="122"/>
    </row>
    <row r="1111" spans="1:25" x14ac:dyDescent="0.15">
      <c r="A1111" s="122">
        <v>1110</v>
      </c>
      <c r="C1111" s="415">
        <f>'2026 Spring Order Form V20'!$F$18</f>
        <v>0</v>
      </c>
      <c r="D1111" s="520" t="s">
        <v>852</v>
      </c>
      <c r="E1111" s="533">
        <v>4576015</v>
      </c>
      <c r="F1111" s="141">
        <v>878</v>
      </c>
      <c r="G1111" s="414">
        <f>'2026 Spring Order Form V20'!$N$23</f>
        <v>0</v>
      </c>
      <c r="H1111" s="414">
        <f>'2026 Spring Order Form V20'!$N$23</f>
        <v>0</v>
      </c>
      <c r="I1111" s="122">
        <f>'2026 Spring Order Form V20'!$N$733</f>
        <v>0</v>
      </c>
      <c r="K1111" s="414">
        <f>'2026 Spring Order Form V20'!$Q$23</f>
        <v>0</v>
      </c>
      <c r="L1111" s="414">
        <f>'2026 Spring Order Form V20'!$Q$23</f>
        <v>0</v>
      </c>
      <c r="M1111" s="122">
        <f>'2026 Spring Order Form V20'!$Q$733</f>
        <v>0</v>
      </c>
      <c r="O1111" s="414">
        <f>'2026 Spring Order Form V20'!$T$23</f>
        <v>0</v>
      </c>
      <c r="P1111" s="414">
        <f>'2026 Spring Order Form V20'!$T$23</f>
        <v>0</v>
      </c>
      <c r="Q1111" s="122">
        <f>'2026 Spring Order Form V20'!$T$733</f>
        <v>0</v>
      </c>
      <c r="S1111" s="414">
        <f>'2026 Spring Order Form V20'!$W$23</f>
        <v>0</v>
      </c>
      <c r="T1111" s="414">
        <f>'2026 Spring Order Form V20'!$W$23</f>
        <v>0</v>
      </c>
      <c r="U1111" s="122">
        <f>'2026 Spring Order Form V20'!$W$733</f>
        <v>0</v>
      </c>
      <c r="W1111" s="491">
        <f>'2026 Spring Order Form V20'!$K$733</f>
        <v>0</v>
      </c>
      <c r="X1111" s="496"/>
      <c r="Y1111" s="122">
        <f>'2026 Spring Order Form V20'!$BS$733</f>
        <v>16</v>
      </c>
    </row>
    <row r="1112" spans="1:25" x14ac:dyDescent="0.15">
      <c r="A1112" s="122">
        <v>1111</v>
      </c>
      <c r="C1112" s="415">
        <f>'2026 Spring Order Form V20'!$F$18</f>
        <v>0</v>
      </c>
      <c r="D1112" s="520" t="s">
        <v>852</v>
      </c>
      <c r="E1112" s="534" t="s">
        <v>2566</v>
      </c>
      <c r="F1112" s="141">
        <v>1481</v>
      </c>
      <c r="G1112" s="414">
        <f>'2026 Spring Order Form V20'!$N$23</f>
        <v>0</v>
      </c>
      <c r="H1112" s="414">
        <f>'2026 Spring Order Form V20'!$N$23</f>
        <v>0</v>
      </c>
      <c r="I1112" s="122">
        <f>'2026 Spring Order Form V20'!$O$733</f>
        <v>0</v>
      </c>
      <c r="K1112" s="414">
        <f>'2026 Spring Order Form V20'!$Q$23</f>
        <v>0</v>
      </c>
      <c r="L1112" s="414">
        <f>'2026 Spring Order Form V20'!$Q$23</f>
        <v>0</v>
      </c>
      <c r="M1112" s="122">
        <f>'2026 Spring Order Form V20'!$R$733</f>
        <v>0</v>
      </c>
      <c r="O1112" s="414">
        <f>'2026 Spring Order Form V20'!$T$23</f>
        <v>0</v>
      </c>
      <c r="P1112" s="414">
        <f>'2026 Spring Order Form V20'!$T$23</f>
        <v>0</v>
      </c>
      <c r="Q1112" s="122">
        <f>'2026 Spring Order Form V20'!$U$733</f>
        <v>0</v>
      </c>
      <c r="S1112" s="414">
        <f>'2026 Spring Order Form V20'!$W$23</f>
        <v>0</v>
      </c>
      <c r="T1112" s="414">
        <f>'2026 Spring Order Form V20'!$W$23</f>
        <v>0</v>
      </c>
      <c r="U1112" s="122">
        <f>'2026 Spring Order Form V20'!$X$733</f>
        <v>0</v>
      </c>
      <c r="X1112" s="496"/>
      <c r="Y1112" s="122"/>
    </row>
    <row r="1113" spans="1:25" x14ac:dyDescent="0.15">
      <c r="A1113" s="122">
        <v>1112</v>
      </c>
      <c r="C1113" s="415">
        <f>'2026 Spring Order Form V20'!$F$18</f>
        <v>0</v>
      </c>
      <c r="D1113" s="520" t="s">
        <v>853</v>
      </c>
      <c r="E1113" s="533">
        <v>4576125</v>
      </c>
      <c r="F1113" s="141">
        <v>16999</v>
      </c>
      <c r="G1113" s="414">
        <f>'2026 Spring Order Form V20'!$N$23</f>
        <v>0</v>
      </c>
      <c r="H1113" s="414">
        <f>'2026 Spring Order Form V20'!$N$23</f>
        <v>0</v>
      </c>
      <c r="I1113" s="122">
        <f>'2026 Spring Order Form V20'!$N$734</f>
        <v>0</v>
      </c>
      <c r="K1113" s="414">
        <f>'2026 Spring Order Form V20'!$Q$23</f>
        <v>0</v>
      </c>
      <c r="L1113" s="414">
        <f>'2026 Spring Order Form V20'!$Q$23</f>
        <v>0</v>
      </c>
      <c r="M1113" s="122">
        <f>'2026 Spring Order Form V20'!$Q$734</f>
        <v>0</v>
      </c>
      <c r="O1113" s="414">
        <f>'2026 Spring Order Form V20'!$T$23</f>
        <v>0</v>
      </c>
      <c r="P1113" s="414">
        <f>'2026 Spring Order Form V20'!$T$23</f>
        <v>0</v>
      </c>
      <c r="Q1113" s="122">
        <f>'2026 Spring Order Form V20'!$T$734</f>
        <v>0</v>
      </c>
      <c r="S1113" s="414">
        <f>'2026 Spring Order Form V20'!$W$23</f>
        <v>0</v>
      </c>
      <c r="T1113" s="414">
        <f>'2026 Spring Order Form V20'!$W$23</f>
        <v>0</v>
      </c>
      <c r="U1113" s="122">
        <f>'2026 Spring Order Form V20'!$W$734</f>
        <v>0</v>
      </c>
      <c r="W1113" s="491">
        <f>'2026 Spring Order Form V20'!$K$734</f>
        <v>0</v>
      </c>
      <c r="X1113" s="496"/>
      <c r="Y1113" s="122">
        <f>'2026 Spring Order Form V20'!$BS$734</f>
        <v>7</v>
      </c>
    </row>
    <row r="1114" spans="1:25" x14ac:dyDescent="0.15">
      <c r="A1114" s="122">
        <v>1113</v>
      </c>
      <c r="C1114" s="415">
        <f>'2026 Spring Order Form V20'!$F$18</f>
        <v>0</v>
      </c>
      <c r="D1114" s="520" t="s">
        <v>853</v>
      </c>
      <c r="E1114" s="534" t="s">
        <v>2567</v>
      </c>
      <c r="F1114" s="141">
        <v>17000</v>
      </c>
      <c r="G1114" s="414">
        <f>'2026 Spring Order Form V20'!$N$23</f>
        <v>0</v>
      </c>
      <c r="H1114" s="414">
        <f>'2026 Spring Order Form V20'!$N$23</f>
        <v>0</v>
      </c>
      <c r="I1114" s="122">
        <f>'2026 Spring Order Form V20'!$O$734</f>
        <v>0</v>
      </c>
      <c r="K1114" s="414">
        <f>'2026 Spring Order Form V20'!$Q$23</f>
        <v>0</v>
      </c>
      <c r="L1114" s="414">
        <f>'2026 Spring Order Form V20'!$Q$23</f>
        <v>0</v>
      </c>
      <c r="M1114" s="122">
        <f>'2026 Spring Order Form V20'!$R$734</f>
        <v>0</v>
      </c>
      <c r="O1114" s="414">
        <f>'2026 Spring Order Form V20'!$T$23</f>
        <v>0</v>
      </c>
      <c r="P1114" s="414">
        <f>'2026 Spring Order Form V20'!$T$23</f>
        <v>0</v>
      </c>
      <c r="Q1114" s="122">
        <f>'2026 Spring Order Form V20'!$U$734</f>
        <v>0</v>
      </c>
      <c r="S1114" s="414">
        <f>'2026 Spring Order Form V20'!$W$23</f>
        <v>0</v>
      </c>
      <c r="T1114" s="414">
        <f>'2026 Spring Order Form V20'!$W$23</f>
        <v>0</v>
      </c>
      <c r="U1114" s="122">
        <f>'2026 Spring Order Form V20'!$X$734</f>
        <v>0</v>
      </c>
      <c r="X1114" s="496"/>
      <c r="Y1114" s="122"/>
    </row>
    <row r="1115" spans="1:25" x14ac:dyDescent="0.15">
      <c r="A1115" s="122">
        <v>1114</v>
      </c>
      <c r="C1115" s="415">
        <f>'2026 Spring Order Form V20'!$F$18</f>
        <v>0</v>
      </c>
      <c r="D1115" s="520" t="s">
        <v>855</v>
      </c>
      <c r="E1115" s="533">
        <v>4576165</v>
      </c>
      <c r="F1115" s="141">
        <v>4383</v>
      </c>
      <c r="G1115" s="414">
        <f>'2026 Spring Order Form V20'!$N$23</f>
        <v>0</v>
      </c>
      <c r="H1115" s="414">
        <f>'2026 Spring Order Form V20'!$N$23</f>
        <v>0</v>
      </c>
      <c r="I1115" s="122">
        <f>'2026 Spring Order Form V20'!$N$736</f>
        <v>0</v>
      </c>
      <c r="K1115" s="414">
        <f>'2026 Spring Order Form V20'!$Q$23</f>
        <v>0</v>
      </c>
      <c r="L1115" s="414">
        <f>'2026 Spring Order Form V20'!$Q$23</f>
        <v>0</v>
      </c>
      <c r="M1115" s="122">
        <f>'2026 Spring Order Form V20'!$Q$736</f>
        <v>0</v>
      </c>
      <c r="O1115" s="414">
        <f>'2026 Spring Order Form V20'!$T$23</f>
        <v>0</v>
      </c>
      <c r="P1115" s="414">
        <f>'2026 Spring Order Form V20'!$T$23</f>
        <v>0</v>
      </c>
      <c r="Q1115" s="122">
        <f>'2026 Spring Order Form V20'!$T$736</f>
        <v>0</v>
      </c>
      <c r="S1115" s="414">
        <f>'2026 Spring Order Form V20'!$W$23</f>
        <v>0</v>
      </c>
      <c r="T1115" s="414">
        <f>'2026 Spring Order Form V20'!$W$23</f>
        <v>0</v>
      </c>
      <c r="U1115" s="122">
        <f>'2026 Spring Order Form V20'!$W$736</f>
        <v>0</v>
      </c>
      <c r="W1115" s="491">
        <f>'2026 Spring Order Form V20'!$K$736</f>
        <v>0</v>
      </c>
      <c r="X1115" s="496"/>
      <c r="Y1115" s="122" t="str">
        <f>'2026 Spring Order Form V20'!$BS$736</f>
        <v>S/O</v>
      </c>
    </row>
    <row r="1116" spans="1:25" x14ac:dyDescent="0.15">
      <c r="A1116" s="122">
        <v>1115</v>
      </c>
      <c r="C1116" s="415">
        <f>'2026 Spring Order Form V20'!$F$18</f>
        <v>0</v>
      </c>
      <c r="D1116" s="520" t="s">
        <v>855</v>
      </c>
      <c r="E1116" s="534" t="s">
        <v>2568</v>
      </c>
      <c r="F1116" s="141">
        <v>1635</v>
      </c>
      <c r="G1116" s="414">
        <f>'2026 Spring Order Form V20'!$N$23</f>
        <v>0</v>
      </c>
      <c r="H1116" s="414">
        <f>'2026 Spring Order Form V20'!$N$23</f>
        <v>0</v>
      </c>
      <c r="I1116" s="122">
        <f>'2026 Spring Order Form V20'!$O$736</f>
        <v>0</v>
      </c>
      <c r="K1116" s="414">
        <f>'2026 Spring Order Form V20'!$Q$23</f>
        <v>0</v>
      </c>
      <c r="L1116" s="414">
        <f>'2026 Spring Order Form V20'!$Q$23</f>
        <v>0</v>
      </c>
      <c r="M1116" s="122">
        <f>'2026 Spring Order Form V20'!$R$736</f>
        <v>0</v>
      </c>
      <c r="O1116" s="414">
        <f>'2026 Spring Order Form V20'!$T$23</f>
        <v>0</v>
      </c>
      <c r="P1116" s="414">
        <f>'2026 Spring Order Form V20'!$T$23</f>
        <v>0</v>
      </c>
      <c r="Q1116" s="122">
        <f>'2026 Spring Order Form V20'!$U$736</f>
        <v>0</v>
      </c>
      <c r="S1116" s="414">
        <f>'2026 Spring Order Form V20'!$W$23</f>
        <v>0</v>
      </c>
      <c r="T1116" s="414">
        <f>'2026 Spring Order Form V20'!$W$23</f>
        <v>0</v>
      </c>
      <c r="U1116" s="122">
        <f>'2026 Spring Order Form V20'!$X$736</f>
        <v>0</v>
      </c>
      <c r="X1116" s="496"/>
      <c r="Y1116" s="122"/>
    </row>
    <row r="1117" spans="1:25" x14ac:dyDescent="0.15">
      <c r="A1117" s="122">
        <v>1116</v>
      </c>
      <c r="C1117" s="415">
        <f>'2026 Spring Order Form V20'!$F$18</f>
        <v>0</v>
      </c>
      <c r="D1117" s="520" t="s">
        <v>857</v>
      </c>
      <c r="E1117" s="533">
        <v>4576275</v>
      </c>
      <c r="F1117" s="141">
        <v>3723</v>
      </c>
      <c r="G1117" s="414">
        <f>'2026 Spring Order Form V20'!$N$23</f>
        <v>0</v>
      </c>
      <c r="H1117" s="414">
        <f>'2026 Spring Order Form V20'!$N$23</f>
        <v>0</v>
      </c>
      <c r="I1117" s="122">
        <f>'2026 Spring Order Form V20'!$N$738</f>
        <v>0</v>
      </c>
      <c r="K1117" s="414">
        <f>'2026 Spring Order Form V20'!$Q$23</f>
        <v>0</v>
      </c>
      <c r="L1117" s="414">
        <f>'2026 Spring Order Form V20'!$Q$23</f>
        <v>0</v>
      </c>
      <c r="M1117" s="122">
        <f>'2026 Spring Order Form V20'!$Q$738</f>
        <v>0</v>
      </c>
      <c r="O1117" s="414">
        <f>'2026 Spring Order Form V20'!$T$23</f>
        <v>0</v>
      </c>
      <c r="P1117" s="414">
        <f>'2026 Spring Order Form V20'!$T$23</f>
        <v>0</v>
      </c>
      <c r="Q1117" s="122">
        <f>'2026 Spring Order Form V20'!$T$738</f>
        <v>0</v>
      </c>
      <c r="S1117" s="414">
        <f>'2026 Spring Order Form V20'!$W$23</f>
        <v>0</v>
      </c>
      <c r="T1117" s="414">
        <f>'2026 Spring Order Form V20'!$W$23</f>
        <v>0</v>
      </c>
      <c r="U1117" s="122">
        <f>'2026 Spring Order Form V20'!$W$738</f>
        <v>0</v>
      </c>
      <c r="W1117" s="491">
        <f>'2026 Spring Order Form V20'!$K$738</f>
        <v>0</v>
      </c>
      <c r="X1117" s="496"/>
      <c r="Y1117" s="122">
        <f>'2026 Spring Order Form V20'!$BS$738</f>
        <v>17</v>
      </c>
    </row>
    <row r="1118" spans="1:25" x14ac:dyDescent="0.15">
      <c r="A1118" s="122">
        <v>1117</v>
      </c>
      <c r="C1118" s="415">
        <f>'2026 Spring Order Form V20'!$F$18</f>
        <v>0</v>
      </c>
      <c r="D1118" s="520" t="s">
        <v>857</v>
      </c>
      <c r="E1118" s="534" t="s">
        <v>2569</v>
      </c>
      <c r="F1118" s="141">
        <v>2025</v>
      </c>
      <c r="G1118" s="414">
        <f>'2026 Spring Order Form V20'!$N$23</f>
        <v>0</v>
      </c>
      <c r="H1118" s="414">
        <f>'2026 Spring Order Form V20'!$N$23</f>
        <v>0</v>
      </c>
      <c r="I1118" s="122">
        <f>'2026 Spring Order Form V20'!$O$738</f>
        <v>0</v>
      </c>
      <c r="K1118" s="414">
        <f>'2026 Spring Order Form V20'!$Q$23</f>
        <v>0</v>
      </c>
      <c r="L1118" s="414">
        <f>'2026 Spring Order Form V20'!$Q$23</f>
        <v>0</v>
      </c>
      <c r="M1118" s="122">
        <f>'2026 Spring Order Form V20'!$R$738</f>
        <v>0</v>
      </c>
      <c r="O1118" s="414">
        <f>'2026 Spring Order Form V20'!$T$23</f>
        <v>0</v>
      </c>
      <c r="P1118" s="414">
        <f>'2026 Spring Order Form V20'!$T$23</f>
        <v>0</v>
      </c>
      <c r="Q1118" s="122">
        <f>'2026 Spring Order Form V20'!$U$738</f>
        <v>0</v>
      </c>
      <c r="S1118" s="414">
        <f>'2026 Spring Order Form V20'!$W$23</f>
        <v>0</v>
      </c>
      <c r="T1118" s="414">
        <f>'2026 Spring Order Form V20'!$W$23</f>
        <v>0</v>
      </c>
      <c r="U1118" s="122">
        <f>'2026 Spring Order Form V20'!$X$738</f>
        <v>0</v>
      </c>
      <c r="X1118" s="496"/>
      <c r="Y1118" s="122"/>
    </row>
    <row r="1119" spans="1:25" x14ac:dyDescent="0.15">
      <c r="A1119" s="122">
        <v>1118</v>
      </c>
      <c r="C1119" s="415">
        <f>'2026 Spring Order Form V20'!$F$18</f>
        <v>0</v>
      </c>
      <c r="D1119" s="520" t="s">
        <v>857</v>
      </c>
      <c r="E1119" s="549">
        <v>4976278</v>
      </c>
      <c r="F1119" s="141">
        <v>25358</v>
      </c>
      <c r="G1119" s="414">
        <f>'2026 Spring Order Form V20'!$N$23</f>
        <v>0</v>
      </c>
      <c r="H1119" s="414">
        <f>'2026 Spring Order Form V20'!$N$23</f>
        <v>0</v>
      </c>
      <c r="I1119" s="122">
        <f>'2026 Spring Order Form V20'!$N$739</f>
        <v>0</v>
      </c>
      <c r="K1119" s="414">
        <f>'2026 Spring Order Form V20'!$Q$23</f>
        <v>0</v>
      </c>
      <c r="L1119" s="414">
        <f>'2026 Spring Order Form V20'!$Q$23</f>
        <v>0</v>
      </c>
      <c r="M1119" s="122">
        <f>'2026 Spring Order Form V20'!$Q$739</f>
        <v>0</v>
      </c>
      <c r="O1119" s="414">
        <f>'2026 Spring Order Form V20'!$T$23</f>
        <v>0</v>
      </c>
      <c r="P1119" s="414">
        <f>'2026 Spring Order Form V20'!$T$23</f>
        <v>0</v>
      </c>
      <c r="Q1119" s="122">
        <f>'2026 Spring Order Form V20'!$T$739</f>
        <v>0</v>
      </c>
      <c r="S1119" s="414">
        <f>'2026 Spring Order Form V20'!$W$23</f>
        <v>0</v>
      </c>
      <c r="T1119" s="414">
        <f>'2026 Spring Order Form V20'!$W$23</f>
        <v>0</v>
      </c>
      <c r="U1119" s="122">
        <f>'2026 Spring Order Form V20'!$W$739</f>
        <v>0</v>
      </c>
      <c r="W1119" s="491">
        <f>'2026 Spring Order Form V20'!$K$739</f>
        <v>0</v>
      </c>
      <c r="X1119" s="496"/>
      <c r="Y1119" s="122" t="str">
        <f>'2026 Spring Order Form V20'!$BS$739</f>
        <v>S/O</v>
      </c>
    </row>
    <row r="1120" spans="1:25" x14ac:dyDescent="0.15">
      <c r="A1120" s="122">
        <v>1119</v>
      </c>
      <c r="C1120" s="415">
        <f>'2026 Spring Order Form V20'!$F$18</f>
        <v>0</v>
      </c>
      <c r="D1120" s="520" t="s">
        <v>857</v>
      </c>
      <c r="E1120" s="534" t="s">
        <v>2570</v>
      </c>
      <c r="F1120" s="141">
        <v>25359</v>
      </c>
      <c r="G1120" s="414">
        <f>'2026 Spring Order Form V20'!$N$23</f>
        <v>0</v>
      </c>
      <c r="H1120" s="414">
        <f>'2026 Spring Order Form V20'!$N$23</f>
        <v>0</v>
      </c>
      <c r="I1120" s="122">
        <f>'2026 Spring Order Form V20'!$O$739</f>
        <v>0</v>
      </c>
      <c r="K1120" s="414">
        <f>'2026 Spring Order Form V20'!$Q$23</f>
        <v>0</v>
      </c>
      <c r="L1120" s="414">
        <f>'2026 Spring Order Form V20'!$Q$23</f>
        <v>0</v>
      </c>
      <c r="M1120" s="122">
        <f>'2026 Spring Order Form V20'!$R$739</f>
        <v>0</v>
      </c>
      <c r="O1120" s="414">
        <f>'2026 Spring Order Form V20'!$T$23</f>
        <v>0</v>
      </c>
      <c r="P1120" s="414">
        <f>'2026 Spring Order Form V20'!$T$23</f>
        <v>0</v>
      </c>
      <c r="Q1120" s="122">
        <f>'2026 Spring Order Form V20'!$U$739</f>
        <v>0</v>
      </c>
      <c r="S1120" s="414">
        <f>'2026 Spring Order Form V20'!$W$23</f>
        <v>0</v>
      </c>
      <c r="T1120" s="414">
        <f>'2026 Spring Order Form V20'!$W$23</f>
        <v>0</v>
      </c>
      <c r="U1120" s="122">
        <f>'2026 Spring Order Form V20'!$X$739</f>
        <v>0</v>
      </c>
      <c r="X1120" s="496"/>
      <c r="Y1120" s="122"/>
    </row>
    <row r="1121" spans="1:25" x14ac:dyDescent="0.15">
      <c r="A1121" s="122">
        <v>1120</v>
      </c>
      <c r="C1121" s="415">
        <f>'2026 Spring Order Form V20'!$F$18</f>
        <v>0</v>
      </c>
      <c r="D1121" s="520" t="s">
        <v>859</v>
      </c>
      <c r="E1121" s="549">
        <v>4576305</v>
      </c>
      <c r="F1121" s="141">
        <v>813</v>
      </c>
      <c r="G1121" s="414">
        <f>'2026 Spring Order Form V20'!$N$23</f>
        <v>0</v>
      </c>
      <c r="H1121" s="414">
        <f>'2026 Spring Order Form V20'!$N$23</f>
        <v>0</v>
      </c>
      <c r="I1121" s="122">
        <f>'2026 Spring Order Form V20'!$N$740</f>
        <v>0</v>
      </c>
      <c r="K1121" s="414">
        <f>'2026 Spring Order Form V20'!$Q$23</f>
        <v>0</v>
      </c>
      <c r="L1121" s="414">
        <f>'2026 Spring Order Form V20'!$Q$23</f>
        <v>0</v>
      </c>
      <c r="M1121" s="122">
        <f>'2026 Spring Order Form V20'!$Q$740</f>
        <v>0</v>
      </c>
      <c r="O1121" s="414">
        <f>'2026 Spring Order Form V20'!$T$23</f>
        <v>0</v>
      </c>
      <c r="P1121" s="414">
        <f>'2026 Spring Order Form V20'!$T$23</f>
        <v>0</v>
      </c>
      <c r="Q1121" s="122">
        <f>'2026 Spring Order Form V20'!$T$740</f>
        <v>0</v>
      </c>
      <c r="S1121" s="414">
        <f>'2026 Spring Order Form V20'!$W$23</f>
        <v>0</v>
      </c>
      <c r="T1121" s="414">
        <f>'2026 Spring Order Form V20'!$W$23</f>
        <v>0</v>
      </c>
      <c r="U1121" s="122">
        <f>'2026 Spring Order Form V20'!$W$740</f>
        <v>0</v>
      </c>
      <c r="W1121" s="491">
        <f>'2026 Spring Order Form V20'!$K$740</f>
        <v>0</v>
      </c>
      <c r="X1121" s="496"/>
      <c r="Y1121" s="122">
        <f>'2026 Spring Order Form V20'!$BS$740</f>
        <v>74</v>
      </c>
    </row>
    <row r="1122" spans="1:25" x14ac:dyDescent="0.15">
      <c r="A1122" s="122">
        <v>1121</v>
      </c>
      <c r="C1122" s="415">
        <f>'2026 Spring Order Form V20'!$F$18</f>
        <v>0</v>
      </c>
      <c r="D1122" s="520" t="s">
        <v>859</v>
      </c>
      <c r="E1122" s="547" t="s">
        <v>2571</v>
      </c>
      <c r="F1122" s="141">
        <v>2028</v>
      </c>
      <c r="G1122" s="414">
        <f>'2026 Spring Order Form V20'!$N$23</f>
        <v>0</v>
      </c>
      <c r="H1122" s="414">
        <f>'2026 Spring Order Form V20'!$N$23</f>
        <v>0</v>
      </c>
      <c r="I1122" s="122">
        <f>'2026 Spring Order Form V20'!$O$740</f>
        <v>0</v>
      </c>
      <c r="K1122" s="414">
        <f>'2026 Spring Order Form V20'!$Q$23</f>
        <v>0</v>
      </c>
      <c r="L1122" s="414">
        <f>'2026 Spring Order Form V20'!$Q$23</f>
        <v>0</v>
      </c>
      <c r="M1122" s="122">
        <f>'2026 Spring Order Form V20'!$R$740</f>
        <v>0</v>
      </c>
      <c r="O1122" s="414">
        <f>'2026 Spring Order Form V20'!$T$23</f>
        <v>0</v>
      </c>
      <c r="P1122" s="414">
        <f>'2026 Spring Order Form V20'!$T$23</f>
        <v>0</v>
      </c>
      <c r="Q1122" s="122">
        <f>'2026 Spring Order Form V20'!$U$740</f>
        <v>0</v>
      </c>
      <c r="S1122" s="414">
        <f>'2026 Spring Order Form V20'!$W$23</f>
        <v>0</v>
      </c>
      <c r="T1122" s="414">
        <f>'2026 Spring Order Form V20'!$W$23</f>
        <v>0</v>
      </c>
      <c r="U1122" s="122">
        <f>'2026 Spring Order Form V20'!$X$740</f>
        <v>0</v>
      </c>
      <c r="X1122" s="496"/>
      <c r="Y1122" s="122"/>
    </row>
    <row r="1123" spans="1:25" x14ac:dyDescent="0.15">
      <c r="A1123" s="122">
        <v>1122</v>
      </c>
      <c r="C1123" s="415">
        <f>'2026 Spring Order Form V20'!$F$18</f>
        <v>0</v>
      </c>
      <c r="D1123" s="520" t="s">
        <v>859</v>
      </c>
      <c r="E1123" s="549">
        <v>4976308</v>
      </c>
      <c r="F1123" s="141">
        <v>24647</v>
      </c>
      <c r="G1123" s="414">
        <f>'2026 Spring Order Form V20'!$N$23</f>
        <v>0</v>
      </c>
      <c r="H1123" s="414">
        <f>'2026 Spring Order Form V20'!$N$23</f>
        <v>0</v>
      </c>
      <c r="I1123" s="122">
        <f>'2026 Spring Order Form V20'!$N$741</f>
        <v>0</v>
      </c>
      <c r="K1123" s="414">
        <f>'2026 Spring Order Form V20'!$Q$23</f>
        <v>0</v>
      </c>
      <c r="L1123" s="414">
        <f>'2026 Spring Order Form V20'!$Q$23</f>
        <v>0</v>
      </c>
      <c r="M1123" s="122">
        <f>'2026 Spring Order Form V20'!$Q$741</f>
        <v>0</v>
      </c>
      <c r="O1123" s="414">
        <f>'2026 Spring Order Form V20'!$T$23</f>
        <v>0</v>
      </c>
      <c r="P1123" s="414">
        <f>'2026 Spring Order Form V20'!$T$23</f>
        <v>0</v>
      </c>
      <c r="Q1123" s="122">
        <f>'2026 Spring Order Form V20'!$T$741</f>
        <v>0</v>
      </c>
      <c r="S1123" s="414">
        <f>'2026 Spring Order Form V20'!$W$23</f>
        <v>0</v>
      </c>
      <c r="T1123" s="414">
        <f>'2026 Spring Order Form V20'!$W$23</f>
        <v>0</v>
      </c>
      <c r="U1123" s="122">
        <f>'2026 Spring Order Form V20'!$W$741</f>
        <v>0</v>
      </c>
      <c r="W1123" s="491">
        <f>'2026 Spring Order Form V20'!$K$741</f>
        <v>0</v>
      </c>
      <c r="X1123" s="496"/>
      <c r="Y1123" s="122" t="str">
        <f>'2026 Spring Order Form V20'!$BS$741</f>
        <v>S/O</v>
      </c>
    </row>
    <row r="1124" spans="1:25" x14ac:dyDescent="0.15">
      <c r="A1124" s="122">
        <v>1123</v>
      </c>
      <c r="C1124" s="415">
        <f>'2026 Spring Order Form V20'!$F$18</f>
        <v>0</v>
      </c>
      <c r="D1124" s="520" t="s">
        <v>859</v>
      </c>
      <c r="E1124" s="547" t="s">
        <v>2572</v>
      </c>
      <c r="F1124" s="141">
        <v>25484</v>
      </c>
      <c r="G1124" s="414">
        <f>'2026 Spring Order Form V20'!$N$23</f>
        <v>0</v>
      </c>
      <c r="H1124" s="414">
        <f>'2026 Spring Order Form V20'!$N$23</f>
        <v>0</v>
      </c>
      <c r="I1124" s="122">
        <f>'2026 Spring Order Form V20'!$O$741</f>
        <v>0</v>
      </c>
      <c r="K1124" s="414">
        <f>'2026 Spring Order Form V20'!$Q$23</f>
        <v>0</v>
      </c>
      <c r="L1124" s="414">
        <f>'2026 Spring Order Form V20'!$Q$23</f>
        <v>0</v>
      </c>
      <c r="M1124" s="122">
        <f>'2026 Spring Order Form V20'!$R$741</f>
        <v>0</v>
      </c>
      <c r="O1124" s="414">
        <f>'2026 Spring Order Form V20'!$T$23</f>
        <v>0</v>
      </c>
      <c r="P1124" s="414">
        <f>'2026 Spring Order Form V20'!$T$23</f>
        <v>0</v>
      </c>
      <c r="Q1124" s="122">
        <f>'2026 Spring Order Form V20'!$U$741</f>
        <v>0</v>
      </c>
      <c r="S1124" s="414">
        <f>'2026 Spring Order Form V20'!$W$23</f>
        <v>0</v>
      </c>
      <c r="T1124" s="414">
        <f>'2026 Spring Order Form V20'!$W$23</f>
        <v>0</v>
      </c>
      <c r="U1124" s="122">
        <f>'2026 Spring Order Form V20'!$X$741</f>
        <v>0</v>
      </c>
      <c r="X1124" s="496"/>
      <c r="Y1124" s="122"/>
    </row>
    <row r="1125" spans="1:25" x14ac:dyDescent="0.15">
      <c r="A1125" s="122">
        <v>1124</v>
      </c>
      <c r="C1125" s="415">
        <f>'2026 Spring Order Form V20'!$F$18</f>
        <v>0</v>
      </c>
      <c r="D1125" s="520" t="s">
        <v>861</v>
      </c>
      <c r="E1125" s="549">
        <v>4576345</v>
      </c>
      <c r="F1125" s="141">
        <v>1046</v>
      </c>
      <c r="G1125" s="414">
        <f>'2026 Spring Order Form V20'!$N$23</f>
        <v>0</v>
      </c>
      <c r="H1125" s="414">
        <f>'2026 Spring Order Form V20'!$N$23</f>
        <v>0</v>
      </c>
      <c r="I1125" s="122">
        <f>'2026 Spring Order Form V20'!$N$743</f>
        <v>0</v>
      </c>
      <c r="K1125" s="414">
        <f>'2026 Spring Order Form V20'!$Q$23</f>
        <v>0</v>
      </c>
      <c r="L1125" s="414">
        <f>'2026 Spring Order Form V20'!$Q$23</f>
        <v>0</v>
      </c>
      <c r="M1125" s="122">
        <f>'2026 Spring Order Form V20'!$Q$743</f>
        <v>0</v>
      </c>
      <c r="O1125" s="414">
        <f>'2026 Spring Order Form V20'!$T$23</f>
        <v>0</v>
      </c>
      <c r="P1125" s="414">
        <f>'2026 Spring Order Form V20'!$T$23</f>
        <v>0</v>
      </c>
      <c r="Q1125" s="122">
        <f>'2026 Spring Order Form V20'!$T$743</f>
        <v>0</v>
      </c>
      <c r="S1125" s="414">
        <f>'2026 Spring Order Form V20'!$W$23</f>
        <v>0</v>
      </c>
      <c r="T1125" s="414">
        <f>'2026 Spring Order Form V20'!$W$23</f>
        <v>0</v>
      </c>
      <c r="U1125" s="122">
        <f>'2026 Spring Order Form V20'!$W$743</f>
        <v>0</v>
      </c>
      <c r="W1125" s="491">
        <f>'2026 Spring Order Form V20'!$K$743</f>
        <v>0</v>
      </c>
      <c r="X1125" s="496"/>
      <c r="Y1125" s="122" t="str">
        <f>'2026 Spring Order Form V20'!$BS$743</f>
        <v>S/O</v>
      </c>
    </row>
    <row r="1126" spans="1:25" x14ac:dyDescent="0.15">
      <c r="A1126" s="122">
        <v>1125</v>
      </c>
      <c r="C1126" s="415">
        <f>'2026 Spring Order Form V20'!$F$18</f>
        <v>0</v>
      </c>
      <c r="D1126" s="520" t="s">
        <v>861</v>
      </c>
      <c r="E1126" s="534" t="s">
        <v>2573</v>
      </c>
      <c r="F1126" s="141">
        <v>2125</v>
      </c>
      <c r="G1126" s="414">
        <f>'2026 Spring Order Form V20'!$N$23</f>
        <v>0</v>
      </c>
      <c r="H1126" s="414">
        <f>'2026 Spring Order Form V20'!$N$23</f>
        <v>0</v>
      </c>
      <c r="I1126" s="122">
        <f>'2026 Spring Order Form V20'!$O$743</f>
        <v>0</v>
      </c>
      <c r="K1126" s="414">
        <f>'2026 Spring Order Form V20'!$Q$23</f>
        <v>0</v>
      </c>
      <c r="L1126" s="414">
        <f>'2026 Spring Order Form V20'!$Q$23</f>
        <v>0</v>
      </c>
      <c r="M1126" s="122">
        <f>'2026 Spring Order Form V20'!$R$743</f>
        <v>0</v>
      </c>
      <c r="O1126" s="414">
        <f>'2026 Spring Order Form V20'!$T$23</f>
        <v>0</v>
      </c>
      <c r="P1126" s="414">
        <f>'2026 Spring Order Form V20'!$T$23</f>
        <v>0</v>
      </c>
      <c r="Q1126" s="122">
        <f>'2026 Spring Order Form V20'!$U$743</f>
        <v>0</v>
      </c>
      <c r="S1126" s="414">
        <f>'2026 Spring Order Form V20'!$W$23</f>
        <v>0</v>
      </c>
      <c r="T1126" s="414">
        <f>'2026 Spring Order Form V20'!$W$23</f>
        <v>0</v>
      </c>
      <c r="U1126" s="122">
        <f>'2026 Spring Order Form V20'!$X$743</f>
        <v>0</v>
      </c>
      <c r="X1126" s="496"/>
      <c r="Y1126" s="122"/>
    </row>
    <row r="1127" spans="1:25" x14ac:dyDescent="0.15">
      <c r="A1127" s="122">
        <v>1126</v>
      </c>
      <c r="C1127" s="415">
        <f>'2026 Spring Order Form V20'!$F$18</f>
        <v>0</v>
      </c>
      <c r="D1127" s="520" t="s">
        <v>861</v>
      </c>
      <c r="E1127" s="549">
        <v>4576343</v>
      </c>
      <c r="F1127" s="141">
        <v>28242</v>
      </c>
      <c r="G1127" s="414">
        <f>'2026 Spring Order Form V20'!$N$23</f>
        <v>0</v>
      </c>
      <c r="H1127" s="414">
        <f>'2026 Spring Order Form V20'!$N$23</f>
        <v>0</v>
      </c>
      <c r="I1127" s="122">
        <f>'2026 Spring Order Form V20'!$N$744</f>
        <v>0</v>
      </c>
      <c r="K1127" s="414">
        <f>'2026 Spring Order Form V20'!$Q$23</f>
        <v>0</v>
      </c>
      <c r="L1127" s="414">
        <f>'2026 Spring Order Form V20'!$Q$23</f>
        <v>0</v>
      </c>
      <c r="M1127" s="122">
        <f>'2026 Spring Order Form V20'!$Q$744</f>
        <v>0</v>
      </c>
      <c r="O1127" s="414">
        <f>'2026 Spring Order Form V20'!$T$23</f>
        <v>0</v>
      </c>
      <c r="P1127" s="414">
        <f>'2026 Spring Order Form V20'!$T$23</f>
        <v>0</v>
      </c>
      <c r="Q1127" s="122">
        <f>'2026 Spring Order Form V20'!$T$744</f>
        <v>0</v>
      </c>
      <c r="S1127" s="414">
        <f>'2026 Spring Order Form V20'!$W$23</f>
        <v>0</v>
      </c>
      <c r="T1127" s="414">
        <f>'2026 Spring Order Form V20'!$W$23</f>
        <v>0</v>
      </c>
      <c r="U1127" s="122">
        <f>'2026 Spring Order Form V20'!$W$744</f>
        <v>0</v>
      </c>
      <c r="W1127" s="491">
        <f>'2026 Spring Order Form V20'!$K$744</f>
        <v>46111</v>
      </c>
      <c r="X1127" s="496"/>
      <c r="Y1127" s="122" t="str">
        <f>'2026 Spring Order Form V20'!$BS$744</f>
        <v>S/O</v>
      </c>
    </row>
    <row r="1128" spans="1:25" x14ac:dyDescent="0.15">
      <c r="A1128" s="122">
        <v>1127</v>
      </c>
      <c r="C1128" s="415">
        <f>'2026 Spring Order Form V20'!$F$18</f>
        <v>0</v>
      </c>
      <c r="D1128" s="520" t="s">
        <v>861</v>
      </c>
      <c r="E1128" s="534" t="s">
        <v>2574</v>
      </c>
      <c r="F1128" s="141">
        <v>28243</v>
      </c>
      <c r="G1128" s="414">
        <f>'2026 Spring Order Form V20'!$N$23</f>
        <v>0</v>
      </c>
      <c r="H1128" s="414">
        <f>'2026 Spring Order Form V20'!$N$23</f>
        <v>0</v>
      </c>
      <c r="I1128" s="122">
        <f>'2026 Spring Order Form V20'!$O$744</f>
        <v>0</v>
      </c>
      <c r="K1128" s="414">
        <f>'2026 Spring Order Form V20'!$Q$23</f>
        <v>0</v>
      </c>
      <c r="L1128" s="414">
        <f>'2026 Spring Order Form V20'!$Q$23</f>
        <v>0</v>
      </c>
      <c r="M1128" s="122">
        <f>'2026 Spring Order Form V20'!$R$744</f>
        <v>0</v>
      </c>
      <c r="O1128" s="414">
        <f>'2026 Spring Order Form V20'!$T$23</f>
        <v>0</v>
      </c>
      <c r="P1128" s="414">
        <f>'2026 Spring Order Form V20'!$T$23</f>
        <v>0</v>
      </c>
      <c r="Q1128" s="122">
        <f>'2026 Spring Order Form V20'!$U$744</f>
        <v>0</v>
      </c>
      <c r="S1128" s="414">
        <f>'2026 Spring Order Form V20'!$W$23</f>
        <v>0</v>
      </c>
      <c r="T1128" s="414">
        <f>'2026 Spring Order Form V20'!$W$23</f>
        <v>0</v>
      </c>
      <c r="U1128" s="122">
        <f>'2026 Spring Order Form V20'!$X$744</f>
        <v>0</v>
      </c>
      <c r="X1128" s="496"/>
      <c r="Y1128" s="122"/>
    </row>
    <row r="1129" spans="1:25" x14ac:dyDescent="0.15">
      <c r="A1129" s="122">
        <v>1128</v>
      </c>
      <c r="C1129" s="415">
        <f>'2026 Spring Order Form V20'!$F$18</f>
        <v>0</v>
      </c>
      <c r="D1129" s="520" t="s">
        <v>863</v>
      </c>
      <c r="E1129" s="533">
        <v>4576355</v>
      </c>
      <c r="F1129" s="141">
        <v>1047</v>
      </c>
      <c r="G1129" s="414">
        <f>'2026 Spring Order Form V20'!$N$23</f>
        <v>0</v>
      </c>
      <c r="H1129" s="414">
        <f>'2026 Spring Order Form V20'!$N$23</f>
        <v>0</v>
      </c>
      <c r="I1129" s="122">
        <f>'2026 Spring Order Form V20'!$N$745</f>
        <v>0</v>
      </c>
      <c r="K1129" s="414">
        <f>'2026 Spring Order Form V20'!$Q$23</f>
        <v>0</v>
      </c>
      <c r="L1129" s="414">
        <f>'2026 Spring Order Form V20'!$Q$23</f>
        <v>0</v>
      </c>
      <c r="M1129" s="122">
        <f>'2026 Spring Order Form V20'!$Q$745</f>
        <v>0</v>
      </c>
      <c r="O1129" s="414">
        <f>'2026 Spring Order Form V20'!$T$23</f>
        <v>0</v>
      </c>
      <c r="P1129" s="414">
        <f>'2026 Spring Order Form V20'!$T$23</f>
        <v>0</v>
      </c>
      <c r="Q1129" s="122">
        <f>'2026 Spring Order Form V20'!$T$745</f>
        <v>0</v>
      </c>
      <c r="S1129" s="414">
        <f>'2026 Spring Order Form V20'!$W$23</f>
        <v>0</v>
      </c>
      <c r="T1129" s="414">
        <f>'2026 Spring Order Form V20'!$W$23</f>
        <v>0</v>
      </c>
      <c r="U1129" s="122">
        <f>'2026 Spring Order Form V20'!$W$745</f>
        <v>0</v>
      </c>
      <c r="W1129" s="491">
        <f>'2026 Spring Order Form V20'!$K$745</f>
        <v>0</v>
      </c>
      <c r="X1129" s="496"/>
      <c r="Y1129" s="122" t="str">
        <f>'2026 Spring Order Form V20'!$BS$745</f>
        <v>S/O</v>
      </c>
    </row>
    <row r="1130" spans="1:25" x14ac:dyDescent="0.15">
      <c r="A1130" s="122">
        <v>1129</v>
      </c>
      <c r="C1130" s="415">
        <f>'2026 Spring Order Form V20'!$F$18</f>
        <v>0</v>
      </c>
      <c r="D1130" s="520" t="s">
        <v>863</v>
      </c>
      <c r="E1130" s="534" t="s">
        <v>2575</v>
      </c>
      <c r="F1130" s="141">
        <v>2126</v>
      </c>
      <c r="G1130" s="414">
        <f>'2026 Spring Order Form V20'!$N$23</f>
        <v>0</v>
      </c>
      <c r="H1130" s="414">
        <f>'2026 Spring Order Form V20'!$N$23</f>
        <v>0</v>
      </c>
      <c r="I1130" s="122">
        <f>'2026 Spring Order Form V20'!$O$745</f>
        <v>0</v>
      </c>
      <c r="K1130" s="414">
        <f>'2026 Spring Order Form V20'!$Q$23</f>
        <v>0</v>
      </c>
      <c r="L1130" s="414">
        <f>'2026 Spring Order Form V20'!$Q$23</f>
        <v>0</v>
      </c>
      <c r="M1130" s="122">
        <f>'2026 Spring Order Form V20'!$R$745</f>
        <v>0</v>
      </c>
      <c r="O1130" s="414">
        <f>'2026 Spring Order Form V20'!$T$23</f>
        <v>0</v>
      </c>
      <c r="P1130" s="414">
        <f>'2026 Spring Order Form V20'!$T$23</f>
        <v>0</v>
      </c>
      <c r="Q1130" s="122">
        <f>'2026 Spring Order Form V20'!$U$745</f>
        <v>0</v>
      </c>
      <c r="S1130" s="414">
        <f>'2026 Spring Order Form V20'!$W$23</f>
        <v>0</v>
      </c>
      <c r="T1130" s="414">
        <f>'2026 Spring Order Form V20'!$W$23</f>
        <v>0</v>
      </c>
      <c r="U1130" s="122">
        <f>'2026 Spring Order Form V20'!$X$745</f>
        <v>0</v>
      </c>
      <c r="X1130" s="496"/>
      <c r="Y1130" s="122"/>
    </row>
    <row r="1131" spans="1:25" x14ac:dyDescent="0.15">
      <c r="A1131" s="122">
        <v>1130</v>
      </c>
      <c r="C1131" s="415">
        <f>'2026 Spring Order Form V20'!$F$18</f>
        <v>0</v>
      </c>
      <c r="D1131" s="520" t="s">
        <v>865</v>
      </c>
      <c r="E1131" s="538">
        <v>4576535</v>
      </c>
      <c r="F1131" s="141">
        <v>881</v>
      </c>
      <c r="G1131" s="414">
        <f>'2026 Spring Order Form V20'!$N$23</f>
        <v>0</v>
      </c>
      <c r="H1131" s="414">
        <f>'2026 Spring Order Form V20'!$N$23</f>
        <v>0</v>
      </c>
      <c r="I1131" s="122">
        <f>'2026 Spring Order Form V20'!$N$747</f>
        <v>0</v>
      </c>
      <c r="K1131" s="414">
        <f>'2026 Spring Order Form V20'!$Q$23</f>
        <v>0</v>
      </c>
      <c r="L1131" s="414">
        <f>'2026 Spring Order Form V20'!$Q$23</f>
        <v>0</v>
      </c>
      <c r="M1131" s="122">
        <f>'2026 Spring Order Form V20'!$Q$747</f>
        <v>0</v>
      </c>
      <c r="O1131" s="414">
        <f>'2026 Spring Order Form V20'!$T$23</f>
        <v>0</v>
      </c>
      <c r="P1131" s="414">
        <f>'2026 Spring Order Form V20'!$T$23</f>
        <v>0</v>
      </c>
      <c r="Q1131" s="122">
        <f>'2026 Spring Order Form V20'!$T$747</f>
        <v>0</v>
      </c>
      <c r="S1131" s="414">
        <f>'2026 Spring Order Form V20'!$W$23</f>
        <v>0</v>
      </c>
      <c r="T1131" s="414">
        <f>'2026 Spring Order Form V20'!$W$23</f>
        <v>0</v>
      </c>
      <c r="U1131" s="122">
        <f>'2026 Spring Order Form V20'!$W$747</f>
        <v>0</v>
      </c>
      <c r="W1131" s="491">
        <f>'2026 Spring Order Form V20'!$K$747</f>
        <v>0</v>
      </c>
      <c r="X1131" s="496"/>
      <c r="Y1131" s="122">
        <f>'2026 Spring Order Form V20'!$BS$747</f>
        <v>1</v>
      </c>
    </row>
    <row r="1132" spans="1:25" x14ac:dyDescent="0.15">
      <c r="A1132" s="122">
        <v>1131</v>
      </c>
      <c r="C1132" s="415">
        <f>'2026 Spring Order Form V20'!$F$18</f>
        <v>0</v>
      </c>
      <c r="D1132" s="520" t="s">
        <v>865</v>
      </c>
      <c r="E1132" s="534" t="s">
        <v>2576</v>
      </c>
      <c r="F1132" s="141">
        <v>2832</v>
      </c>
      <c r="G1132" s="414">
        <f>'2026 Spring Order Form V20'!$N$23</f>
        <v>0</v>
      </c>
      <c r="H1132" s="414">
        <f>'2026 Spring Order Form V20'!$N$23</f>
        <v>0</v>
      </c>
      <c r="I1132" s="122">
        <f>'2026 Spring Order Form V20'!$O$747</f>
        <v>0</v>
      </c>
      <c r="K1132" s="414">
        <f>'2026 Spring Order Form V20'!$Q$23</f>
        <v>0</v>
      </c>
      <c r="L1132" s="414">
        <f>'2026 Spring Order Form V20'!$Q$23</f>
        <v>0</v>
      </c>
      <c r="M1132" s="122">
        <f>'2026 Spring Order Form V20'!$R$747</f>
        <v>0</v>
      </c>
      <c r="O1132" s="414">
        <f>'2026 Spring Order Form V20'!$T$23</f>
        <v>0</v>
      </c>
      <c r="P1132" s="414">
        <f>'2026 Spring Order Form V20'!$T$23</f>
        <v>0</v>
      </c>
      <c r="Q1132" s="122">
        <f>'2026 Spring Order Form V20'!$U$747</f>
        <v>0</v>
      </c>
      <c r="S1132" s="414">
        <f>'2026 Spring Order Form V20'!$W$23</f>
        <v>0</v>
      </c>
      <c r="T1132" s="414">
        <f>'2026 Spring Order Form V20'!$W$23</f>
        <v>0</v>
      </c>
      <c r="U1132" s="122">
        <f>'2026 Spring Order Form V20'!$X$747</f>
        <v>0</v>
      </c>
      <c r="X1132" s="496"/>
      <c r="Y1132" s="122"/>
    </row>
    <row r="1133" spans="1:25" x14ac:dyDescent="0.15">
      <c r="A1133" s="122">
        <v>1132</v>
      </c>
      <c r="C1133" s="415">
        <f>'2026 Spring Order Form V20'!$F$18</f>
        <v>0</v>
      </c>
      <c r="D1133" s="520" t="s">
        <v>866</v>
      </c>
      <c r="E1133" s="538">
        <v>4576565</v>
      </c>
      <c r="F1133" s="141">
        <v>17002</v>
      </c>
      <c r="G1133" s="414">
        <f>'2026 Spring Order Form V20'!$N$23</f>
        <v>0</v>
      </c>
      <c r="H1133" s="414">
        <f>'2026 Spring Order Form V20'!$N$23</f>
        <v>0</v>
      </c>
      <c r="I1133" s="122">
        <f>'2026 Spring Order Form V20'!$N$748</f>
        <v>0</v>
      </c>
      <c r="K1133" s="414">
        <f>'2026 Spring Order Form V20'!$Q$23</f>
        <v>0</v>
      </c>
      <c r="L1133" s="414">
        <f>'2026 Spring Order Form V20'!$Q$23</f>
        <v>0</v>
      </c>
      <c r="M1133" s="122">
        <f>'2026 Spring Order Form V20'!$Q$748</f>
        <v>0</v>
      </c>
      <c r="O1133" s="414">
        <f>'2026 Spring Order Form V20'!$T$23</f>
        <v>0</v>
      </c>
      <c r="P1133" s="414">
        <f>'2026 Spring Order Form V20'!$T$23</f>
        <v>0</v>
      </c>
      <c r="Q1133" s="122">
        <f>'2026 Spring Order Form V20'!$T$748</f>
        <v>0</v>
      </c>
      <c r="S1133" s="414">
        <f>'2026 Spring Order Form V20'!$W$23</f>
        <v>0</v>
      </c>
      <c r="T1133" s="414">
        <f>'2026 Spring Order Form V20'!$W$23</f>
        <v>0</v>
      </c>
      <c r="U1133" s="122">
        <f>'2026 Spring Order Form V20'!$W$748</f>
        <v>0</v>
      </c>
      <c r="W1133" s="491">
        <f>'2026 Spring Order Form V20'!$K$748</f>
        <v>0</v>
      </c>
      <c r="X1133" s="496"/>
      <c r="Y1133" s="122">
        <f>'2026 Spring Order Form V20'!$BS$748</f>
        <v>109</v>
      </c>
    </row>
    <row r="1134" spans="1:25" x14ac:dyDescent="0.15">
      <c r="A1134" s="122">
        <v>1133</v>
      </c>
      <c r="C1134" s="415">
        <f>'2026 Spring Order Form V20'!$F$18</f>
        <v>0</v>
      </c>
      <c r="D1134" s="520" t="s">
        <v>866</v>
      </c>
      <c r="E1134" s="534" t="s">
        <v>2577</v>
      </c>
      <c r="F1134" s="141">
        <v>17003</v>
      </c>
      <c r="G1134" s="414">
        <f>'2026 Spring Order Form V20'!$N$23</f>
        <v>0</v>
      </c>
      <c r="H1134" s="414">
        <f>'2026 Spring Order Form V20'!$N$23</f>
        <v>0</v>
      </c>
      <c r="I1134" s="122">
        <f>'2026 Spring Order Form V20'!$O$748</f>
        <v>0</v>
      </c>
      <c r="K1134" s="414">
        <f>'2026 Spring Order Form V20'!$Q$23</f>
        <v>0</v>
      </c>
      <c r="L1134" s="414">
        <f>'2026 Spring Order Form V20'!$Q$23</f>
        <v>0</v>
      </c>
      <c r="M1134" s="122">
        <f>'2026 Spring Order Form V20'!$R$748</f>
        <v>0</v>
      </c>
      <c r="O1134" s="414">
        <f>'2026 Spring Order Form V20'!$T$23</f>
        <v>0</v>
      </c>
      <c r="P1134" s="414">
        <f>'2026 Spring Order Form V20'!$T$23</f>
        <v>0</v>
      </c>
      <c r="Q1134" s="122">
        <f>'2026 Spring Order Form V20'!$U$748</f>
        <v>0</v>
      </c>
      <c r="S1134" s="414">
        <f>'2026 Spring Order Form V20'!$W$23</f>
        <v>0</v>
      </c>
      <c r="T1134" s="414">
        <f>'2026 Spring Order Form V20'!$W$23</f>
        <v>0</v>
      </c>
      <c r="U1134" s="122">
        <f>'2026 Spring Order Form V20'!$X$748</f>
        <v>0</v>
      </c>
      <c r="X1134" s="496"/>
      <c r="Y1134" s="122"/>
    </row>
    <row r="1135" spans="1:25" x14ac:dyDescent="0.15">
      <c r="A1135" s="122">
        <v>1134</v>
      </c>
      <c r="C1135" s="415">
        <f>'2026 Spring Order Form V20'!$F$18</f>
        <v>0</v>
      </c>
      <c r="D1135" s="520" t="s">
        <v>868</v>
      </c>
      <c r="E1135" s="533">
        <v>4576575</v>
      </c>
      <c r="F1135" s="141">
        <v>18580</v>
      </c>
      <c r="G1135" s="414">
        <f>'2026 Spring Order Form V20'!$N$23</f>
        <v>0</v>
      </c>
      <c r="H1135" s="414">
        <f>'2026 Spring Order Form V20'!$N$23</f>
        <v>0</v>
      </c>
      <c r="I1135" s="122">
        <f>'2026 Spring Order Form V20'!$N$749</f>
        <v>0</v>
      </c>
      <c r="K1135" s="414">
        <f>'2026 Spring Order Form V20'!$Q$23</f>
        <v>0</v>
      </c>
      <c r="L1135" s="414">
        <f>'2026 Spring Order Form V20'!$Q$23</f>
        <v>0</v>
      </c>
      <c r="M1135" s="122">
        <f>'2026 Spring Order Form V20'!$Q$749</f>
        <v>0</v>
      </c>
      <c r="O1135" s="414">
        <f>'2026 Spring Order Form V20'!$T$23</f>
        <v>0</v>
      </c>
      <c r="P1135" s="414">
        <f>'2026 Spring Order Form V20'!$T$23</f>
        <v>0</v>
      </c>
      <c r="Q1135" s="122">
        <f>'2026 Spring Order Form V20'!$T$749</f>
        <v>0</v>
      </c>
      <c r="S1135" s="414">
        <f>'2026 Spring Order Form V20'!$W$23</f>
        <v>0</v>
      </c>
      <c r="T1135" s="414">
        <f>'2026 Spring Order Form V20'!$W$23</f>
        <v>0</v>
      </c>
      <c r="U1135" s="122">
        <f>'2026 Spring Order Form V20'!$W$749</f>
        <v>0</v>
      </c>
      <c r="W1135" s="491">
        <f>'2026 Spring Order Form V20'!$K$749</f>
        <v>0</v>
      </c>
      <c r="X1135" s="496"/>
      <c r="Y1135" s="122" t="str">
        <f>'2026 Spring Order Form V20'!$BS$749</f>
        <v>S/O</v>
      </c>
    </row>
    <row r="1136" spans="1:25" x14ac:dyDescent="0.15">
      <c r="A1136" s="122">
        <v>1135</v>
      </c>
      <c r="C1136" s="415">
        <f>'2026 Spring Order Form V20'!$F$18</f>
        <v>0</v>
      </c>
      <c r="D1136" s="520" t="s">
        <v>868</v>
      </c>
      <c r="E1136" s="534" t="s">
        <v>2578</v>
      </c>
      <c r="F1136" s="141">
        <v>18579</v>
      </c>
      <c r="G1136" s="414">
        <f>'2026 Spring Order Form V20'!$N$23</f>
        <v>0</v>
      </c>
      <c r="H1136" s="414">
        <f>'2026 Spring Order Form V20'!$N$23</f>
        <v>0</v>
      </c>
      <c r="I1136" s="122">
        <f>'2026 Spring Order Form V20'!$O$749</f>
        <v>0</v>
      </c>
      <c r="K1136" s="414">
        <f>'2026 Spring Order Form V20'!$Q$23</f>
        <v>0</v>
      </c>
      <c r="L1136" s="414">
        <f>'2026 Spring Order Form V20'!$Q$23</f>
        <v>0</v>
      </c>
      <c r="M1136" s="122">
        <f>'2026 Spring Order Form V20'!$R$749</f>
        <v>0</v>
      </c>
      <c r="O1136" s="414">
        <f>'2026 Spring Order Form V20'!$T$23</f>
        <v>0</v>
      </c>
      <c r="P1136" s="414">
        <f>'2026 Spring Order Form V20'!$T$23</f>
        <v>0</v>
      </c>
      <c r="Q1136" s="122">
        <f>'2026 Spring Order Form V20'!$U$749</f>
        <v>0</v>
      </c>
      <c r="S1136" s="414">
        <f>'2026 Spring Order Form V20'!$W$23</f>
        <v>0</v>
      </c>
      <c r="T1136" s="414">
        <f>'2026 Spring Order Form V20'!$W$23</f>
        <v>0</v>
      </c>
      <c r="U1136" s="122">
        <f>'2026 Spring Order Form V20'!$X$749</f>
        <v>0</v>
      </c>
      <c r="X1136" s="496"/>
      <c r="Y1136" s="122"/>
    </row>
    <row r="1137" spans="1:25" x14ac:dyDescent="0.15">
      <c r="A1137" s="122">
        <v>1136</v>
      </c>
      <c r="C1137" s="415">
        <f>'2026 Spring Order Form V20'!$F$18</f>
        <v>0</v>
      </c>
      <c r="D1137" s="520" t="s">
        <v>870</v>
      </c>
      <c r="E1137" s="533">
        <v>4576655</v>
      </c>
      <c r="F1137" s="141">
        <v>882</v>
      </c>
      <c r="G1137" s="414">
        <f>'2026 Spring Order Form V20'!$N$23</f>
        <v>0</v>
      </c>
      <c r="H1137" s="414">
        <f>'2026 Spring Order Form V20'!$N$23</f>
        <v>0</v>
      </c>
      <c r="I1137" s="122">
        <f>'2026 Spring Order Form V20'!$N$750</f>
        <v>0</v>
      </c>
      <c r="K1137" s="414">
        <f>'2026 Spring Order Form V20'!$Q$23</f>
        <v>0</v>
      </c>
      <c r="L1137" s="414">
        <f>'2026 Spring Order Form V20'!$Q$23</f>
        <v>0</v>
      </c>
      <c r="M1137" s="122">
        <f>'2026 Spring Order Form V20'!$Q$750</f>
        <v>0</v>
      </c>
      <c r="O1137" s="414">
        <f>'2026 Spring Order Form V20'!$T$23</f>
        <v>0</v>
      </c>
      <c r="P1137" s="414">
        <f>'2026 Spring Order Form V20'!$T$23</f>
        <v>0</v>
      </c>
      <c r="Q1137" s="122">
        <f>'2026 Spring Order Form V20'!$T$750</f>
        <v>0</v>
      </c>
      <c r="S1137" s="414">
        <f>'2026 Spring Order Form V20'!$W$23</f>
        <v>0</v>
      </c>
      <c r="T1137" s="414">
        <f>'2026 Spring Order Form V20'!$W$23</f>
        <v>0</v>
      </c>
      <c r="U1137" s="122">
        <f>'2026 Spring Order Form V20'!$W$750</f>
        <v>0</v>
      </c>
      <c r="W1137" s="491">
        <f>'2026 Spring Order Form V20'!$K$750</f>
        <v>0</v>
      </c>
      <c r="X1137" s="496"/>
      <c r="Y1137" s="122" t="str">
        <f>'2026 Spring Order Form V20'!$BS$750</f>
        <v>S/O</v>
      </c>
    </row>
    <row r="1138" spans="1:25" x14ac:dyDescent="0.15">
      <c r="A1138" s="122">
        <v>1137</v>
      </c>
      <c r="C1138" s="415">
        <f>'2026 Spring Order Form V20'!$F$18</f>
        <v>0</v>
      </c>
      <c r="D1138" s="520" t="s">
        <v>870</v>
      </c>
      <c r="E1138" s="534" t="s">
        <v>2579</v>
      </c>
      <c r="F1138" s="141">
        <v>2835</v>
      </c>
      <c r="G1138" s="414">
        <f>'2026 Spring Order Form V20'!$N$23</f>
        <v>0</v>
      </c>
      <c r="H1138" s="414">
        <f>'2026 Spring Order Form V20'!$N$23</f>
        <v>0</v>
      </c>
      <c r="I1138" s="122">
        <f>'2026 Spring Order Form V20'!$O$750</f>
        <v>0</v>
      </c>
      <c r="K1138" s="414">
        <f>'2026 Spring Order Form V20'!$Q$23</f>
        <v>0</v>
      </c>
      <c r="L1138" s="414">
        <f>'2026 Spring Order Form V20'!$Q$23</f>
        <v>0</v>
      </c>
      <c r="M1138" s="122">
        <f>'2026 Spring Order Form V20'!$R$750</f>
        <v>0</v>
      </c>
      <c r="O1138" s="414">
        <f>'2026 Spring Order Form V20'!$T$23</f>
        <v>0</v>
      </c>
      <c r="P1138" s="414">
        <f>'2026 Spring Order Form V20'!$T$23</f>
        <v>0</v>
      </c>
      <c r="Q1138" s="122">
        <f>'2026 Spring Order Form V20'!$U$750</f>
        <v>0</v>
      </c>
      <c r="S1138" s="414">
        <f>'2026 Spring Order Form V20'!$W$23</f>
        <v>0</v>
      </c>
      <c r="T1138" s="414">
        <f>'2026 Spring Order Form V20'!$W$23</f>
        <v>0</v>
      </c>
      <c r="U1138" s="122">
        <f>'2026 Spring Order Form V20'!$X$750</f>
        <v>0</v>
      </c>
      <c r="X1138" s="496"/>
      <c r="Y1138" s="122"/>
    </row>
    <row r="1139" spans="1:25" x14ac:dyDescent="0.15">
      <c r="A1139" s="122">
        <v>1138</v>
      </c>
      <c r="C1139" s="415">
        <f>'2026 Spring Order Form V20'!$F$18</f>
        <v>0</v>
      </c>
      <c r="D1139" s="520" t="s">
        <v>871</v>
      </c>
      <c r="E1139" s="533">
        <v>4576665</v>
      </c>
      <c r="F1139" s="141">
        <v>21379</v>
      </c>
      <c r="G1139" s="414">
        <f>'2026 Spring Order Form V20'!$N$23</f>
        <v>0</v>
      </c>
      <c r="H1139" s="414">
        <f>'2026 Spring Order Form V20'!$N$23</f>
        <v>0</v>
      </c>
      <c r="I1139" s="122">
        <f>'2026 Spring Order Form V20'!$N$751</f>
        <v>0</v>
      </c>
      <c r="K1139" s="414">
        <f>'2026 Spring Order Form V20'!$Q$23</f>
        <v>0</v>
      </c>
      <c r="L1139" s="414">
        <f>'2026 Spring Order Form V20'!$Q$23</f>
        <v>0</v>
      </c>
      <c r="M1139" s="122">
        <f>'2026 Spring Order Form V20'!$Q$751</f>
        <v>0</v>
      </c>
      <c r="O1139" s="414">
        <f>'2026 Spring Order Form V20'!$T$23</f>
        <v>0</v>
      </c>
      <c r="P1139" s="414">
        <f>'2026 Spring Order Form V20'!$T$23</f>
        <v>0</v>
      </c>
      <c r="Q1139" s="122">
        <f>'2026 Spring Order Form V20'!$T$751</f>
        <v>0</v>
      </c>
      <c r="S1139" s="414">
        <f>'2026 Spring Order Form V20'!$W$23</f>
        <v>0</v>
      </c>
      <c r="T1139" s="414">
        <f>'2026 Spring Order Form V20'!$W$23</f>
        <v>0</v>
      </c>
      <c r="U1139" s="122">
        <f>'2026 Spring Order Form V20'!$W$751</f>
        <v>0</v>
      </c>
      <c r="W1139" s="491">
        <f>'2026 Spring Order Form V20'!$K$751</f>
        <v>0</v>
      </c>
      <c r="X1139" s="496"/>
      <c r="Y1139" s="122" t="str">
        <f>'2026 Spring Order Form V20'!$BS$751</f>
        <v>S/O</v>
      </c>
    </row>
    <row r="1140" spans="1:25" x14ac:dyDescent="0.15">
      <c r="A1140" s="122">
        <v>1139</v>
      </c>
      <c r="C1140" s="415">
        <f>'2026 Spring Order Form V20'!$F$18</f>
        <v>0</v>
      </c>
      <c r="D1140" s="520" t="s">
        <v>871</v>
      </c>
      <c r="E1140" s="534" t="s">
        <v>2580</v>
      </c>
      <c r="F1140" s="141">
        <v>26425</v>
      </c>
      <c r="G1140" s="414">
        <f>'2026 Spring Order Form V20'!$N$23</f>
        <v>0</v>
      </c>
      <c r="H1140" s="414">
        <f>'2026 Spring Order Form V20'!$N$23</f>
        <v>0</v>
      </c>
      <c r="I1140" s="122">
        <f>'2026 Spring Order Form V20'!$O$751</f>
        <v>0</v>
      </c>
      <c r="K1140" s="414">
        <f>'2026 Spring Order Form V20'!$Q$23</f>
        <v>0</v>
      </c>
      <c r="L1140" s="414">
        <f>'2026 Spring Order Form V20'!$Q$23</f>
        <v>0</v>
      </c>
      <c r="M1140" s="122">
        <f>'2026 Spring Order Form V20'!$R$751</f>
        <v>0</v>
      </c>
      <c r="O1140" s="414">
        <f>'2026 Spring Order Form V20'!$T$23</f>
        <v>0</v>
      </c>
      <c r="P1140" s="414">
        <f>'2026 Spring Order Form V20'!$T$23</f>
        <v>0</v>
      </c>
      <c r="Q1140" s="122">
        <f>'2026 Spring Order Form V20'!$U$751</f>
        <v>0</v>
      </c>
      <c r="S1140" s="414">
        <f>'2026 Spring Order Form V20'!$W$23</f>
        <v>0</v>
      </c>
      <c r="T1140" s="414">
        <f>'2026 Spring Order Form V20'!$W$23</f>
        <v>0</v>
      </c>
      <c r="U1140" s="122">
        <f>'2026 Spring Order Form V20'!$X$751</f>
        <v>0</v>
      </c>
      <c r="X1140" s="496"/>
      <c r="Y1140" s="122"/>
    </row>
    <row r="1141" spans="1:25" x14ac:dyDescent="0.15">
      <c r="A1141" s="122">
        <v>1140</v>
      </c>
      <c r="C1141" s="415">
        <f>'2026 Spring Order Form V20'!$F$18</f>
        <v>0</v>
      </c>
      <c r="D1141" s="520" t="s">
        <v>872</v>
      </c>
      <c r="E1141" s="533">
        <v>4576765</v>
      </c>
      <c r="F1141" s="141">
        <v>885</v>
      </c>
      <c r="G1141" s="414">
        <f>'2026 Spring Order Form V20'!$N$23</f>
        <v>0</v>
      </c>
      <c r="H1141" s="414">
        <f>'2026 Spring Order Form V20'!$N$23</f>
        <v>0</v>
      </c>
      <c r="I1141" s="122">
        <f>'2026 Spring Order Form V20'!$N$752</f>
        <v>0</v>
      </c>
      <c r="K1141" s="414">
        <f>'2026 Spring Order Form V20'!$Q$23</f>
        <v>0</v>
      </c>
      <c r="L1141" s="414">
        <f>'2026 Spring Order Form V20'!$Q$23</f>
        <v>0</v>
      </c>
      <c r="M1141" s="122">
        <f>'2026 Spring Order Form V20'!$Q$752</f>
        <v>0</v>
      </c>
      <c r="O1141" s="414">
        <f>'2026 Spring Order Form V20'!$T$23</f>
        <v>0</v>
      </c>
      <c r="P1141" s="414">
        <f>'2026 Spring Order Form V20'!$T$23</f>
        <v>0</v>
      </c>
      <c r="Q1141" s="122">
        <f>'2026 Spring Order Form V20'!$T$752</f>
        <v>0</v>
      </c>
      <c r="S1141" s="414">
        <f>'2026 Spring Order Form V20'!$W$23</f>
        <v>0</v>
      </c>
      <c r="T1141" s="414">
        <f>'2026 Spring Order Form V20'!$W$23</f>
        <v>0</v>
      </c>
      <c r="U1141" s="122">
        <f>'2026 Spring Order Form V20'!$W$752</f>
        <v>0</v>
      </c>
      <c r="W1141" s="491">
        <f>'2026 Spring Order Form V20'!$K$752</f>
        <v>0</v>
      </c>
      <c r="X1141" s="496"/>
      <c r="Y1141" s="122">
        <f>'2026 Spring Order Form V20'!$BS$752</f>
        <v>3</v>
      </c>
    </row>
    <row r="1142" spans="1:25" x14ac:dyDescent="0.15">
      <c r="A1142" s="122">
        <v>1141</v>
      </c>
      <c r="C1142" s="415">
        <f>'2026 Spring Order Form V20'!$F$18</f>
        <v>0</v>
      </c>
      <c r="D1142" s="520" t="s">
        <v>872</v>
      </c>
      <c r="E1142" s="534" t="s">
        <v>2581</v>
      </c>
      <c r="F1142" s="141">
        <v>2840</v>
      </c>
      <c r="G1142" s="414">
        <f>'2026 Spring Order Form V20'!$N$23</f>
        <v>0</v>
      </c>
      <c r="H1142" s="414">
        <f>'2026 Spring Order Form V20'!$N$23</f>
        <v>0</v>
      </c>
      <c r="I1142" s="122">
        <f>'2026 Spring Order Form V20'!$O$752</f>
        <v>0</v>
      </c>
      <c r="K1142" s="414">
        <f>'2026 Spring Order Form V20'!$Q$23</f>
        <v>0</v>
      </c>
      <c r="L1142" s="414">
        <f>'2026 Spring Order Form V20'!$Q$23</f>
        <v>0</v>
      </c>
      <c r="M1142" s="122">
        <f>'2026 Spring Order Form V20'!$R$752</f>
        <v>0</v>
      </c>
      <c r="O1142" s="414">
        <f>'2026 Spring Order Form V20'!$T$23</f>
        <v>0</v>
      </c>
      <c r="P1142" s="414">
        <f>'2026 Spring Order Form V20'!$T$23</f>
        <v>0</v>
      </c>
      <c r="Q1142" s="122">
        <f>'2026 Spring Order Form V20'!$U$752</f>
        <v>0</v>
      </c>
      <c r="S1142" s="414">
        <f>'2026 Spring Order Form V20'!$W$23</f>
        <v>0</v>
      </c>
      <c r="T1142" s="414">
        <f>'2026 Spring Order Form V20'!$W$23</f>
        <v>0</v>
      </c>
      <c r="U1142" s="122">
        <f>'2026 Spring Order Form V20'!$X$752</f>
        <v>0</v>
      </c>
      <c r="X1142" s="496"/>
      <c r="Y1142" s="122"/>
    </row>
    <row r="1143" spans="1:25" x14ac:dyDescent="0.15">
      <c r="A1143" s="122">
        <v>1142</v>
      </c>
      <c r="C1143" s="415">
        <f>'2026 Spring Order Form V20'!$F$18</f>
        <v>0</v>
      </c>
      <c r="D1143" s="520" t="s">
        <v>873</v>
      </c>
      <c r="E1143" s="533">
        <v>4576825</v>
      </c>
      <c r="F1143" s="141">
        <v>971</v>
      </c>
      <c r="G1143" s="414">
        <f>'2026 Spring Order Form V20'!$N$23</f>
        <v>0</v>
      </c>
      <c r="H1143" s="414">
        <f>'2026 Spring Order Form V20'!$N$23</f>
        <v>0</v>
      </c>
      <c r="I1143" s="122">
        <f>'2026 Spring Order Form V20'!$N$753</f>
        <v>0</v>
      </c>
      <c r="K1143" s="414">
        <f>'2026 Spring Order Form V20'!$Q$23</f>
        <v>0</v>
      </c>
      <c r="L1143" s="414">
        <f>'2026 Spring Order Form V20'!$Q$23</f>
        <v>0</v>
      </c>
      <c r="M1143" s="122">
        <f>'2026 Spring Order Form V20'!$Q$753</f>
        <v>0</v>
      </c>
      <c r="O1143" s="414">
        <f>'2026 Spring Order Form V20'!$T$23</f>
        <v>0</v>
      </c>
      <c r="P1143" s="414">
        <f>'2026 Spring Order Form V20'!$T$23</f>
        <v>0</v>
      </c>
      <c r="Q1143" s="122">
        <f>'2026 Spring Order Form V20'!$T$753</f>
        <v>0</v>
      </c>
      <c r="S1143" s="414">
        <f>'2026 Spring Order Form V20'!$W$23</f>
        <v>0</v>
      </c>
      <c r="T1143" s="414">
        <f>'2026 Spring Order Form V20'!$W$23</f>
        <v>0</v>
      </c>
      <c r="U1143" s="122">
        <f>'2026 Spring Order Form V20'!$W$753</f>
        <v>0</v>
      </c>
      <c r="W1143" s="491">
        <f>'2026 Spring Order Form V20'!$K$753</f>
        <v>0</v>
      </c>
      <c r="X1143" s="496"/>
      <c r="Y1143" s="122" t="str">
        <f>'2026 Spring Order Form V20'!$BS$753</f>
        <v>S/O</v>
      </c>
    </row>
    <row r="1144" spans="1:25" x14ac:dyDescent="0.15">
      <c r="A1144" s="122">
        <v>1143</v>
      </c>
      <c r="C1144" s="415">
        <f>'2026 Spring Order Form V20'!$F$18</f>
        <v>0</v>
      </c>
      <c r="D1144" s="520" t="s">
        <v>873</v>
      </c>
      <c r="E1144" s="534" t="s">
        <v>2582</v>
      </c>
      <c r="F1144" s="141">
        <v>2842</v>
      </c>
      <c r="G1144" s="414">
        <f>'2026 Spring Order Form V20'!$N$23</f>
        <v>0</v>
      </c>
      <c r="H1144" s="414">
        <f>'2026 Spring Order Form V20'!$N$23</f>
        <v>0</v>
      </c>
      <c r="I1144" s="122">
        <f>'2026 Spring Order Form V20'!$O$753</f>
        <v>0</v>
      </c>
      <c r="K1144" s="414">
        <f>'2026 Spring Order Form V20'!$Q$23</f>
        <v>0</v>
      </c>
      <c r="L1144" s="414">
        <f>'2026 Spring Order Form V20'!$Q$23</f>
        <v>0</v>
      </c>
      <c r="M1144" s="122">
        <f>'2026 Spring Order Form V20'!$R$753</f>
        <v>0</v>
      </c>
      <c r="O1144" s="414">
        <f>'2026 Spring Order Form V20'!$T$23</f>
        <v>0</v>
      </c>
      <c r="P1144" s="414">
        <f>'2026 Spring Order Form V20'!$T$23</f>
        <v>0</v>
      </c>
      <c r="Q1144" s="122">
        <f>'2026 Spring Order Form V20'!$U$753</f>
        <v>0</v>
      </c>
      <c r="S1144" s="414">
        <f>'2026 Spring Order Form V20'!$W$23</f>
        <v>0</v>
      </c>
      <c r="T1144" s="414">
        <f>'2026 Spring Order Form V20'!$W$23</f>
        <v>0</v>
      </c>
      <c r="U1144" s="122">
        <f>'2026 Spring Order Form V20'!$X$753</f>
        <v>0</v>
      </c>
      <c r="X1144" s="496"/>
      <c r="Y1144" s="122"/>
    </row>
    <row r="1145" spans="1:25" x14ac:dyDescent="0.15">
      <c r="A1145" s="122">
        <v>1144</v>
      </c>
      <c r="C1145" s="415">
        <f>'2026 Spring Order Form V20'!$F$18</f>
        <v>0</v>
      </c>
      <c r="D1145" s="520" t="s">
        <v>875</v>
      </c>
      <c r="E1145" s="533">
        <v>4576995</v>
      </c>
      <c r="F1145" s="141">
        <v>20277</v>
      </c>
      <c r="G1145" s="414">
        <f>'2026 Spring Order Form V20'!$N$23</f>
        <v>0</v>
      </c>
      <c r="H1145" s="414">
        <f>'2026 Spring Order Form V20'!$N$23</f>
        <v>0</v>
      </c>
      <c r="I1145" s="122">
        <f>'2026 Spring Order Form V20'!$N$755</f>
        <v>0</v>
      </c>
      <c r="K1145" s="414">
        <f>'2026 Spring Order Form V20'!$Q$23</f>
        <v>0</v>
      </c>
      <c r="L1145" s="414">
        <f>'2026 Spring Order Form V20'!$Q$23</f>
        <v>0</v>
      </c>
      <c r="M1145" s="122">
        <f>'2026 Spring Order Form V20'!$Q$755</f>
        <v>0</v>
      </c>
      <c r="O1145" s="414">
        <f>'2026 Spring Order Form V20'!$T$23</f>
        <v>0</v>
      </c>
      <c r="P1145" s="414">
        <f>'2026 Spring Order Form V20'!$T$23</f>
        <v>0</v>
      </c>
      <c r="Q1145" s="122">
        <f>'2026 Spring Order Form V20'!$T$755</f>
        <v>0</v>
      </c>
      <c r="S1145" s="414">
        <f>'2026 Spring Order Form V20'!$W$23</f>
        <v>0</v>
      </c>
      <c r="T1145" s="414">
        <f>'2026 Spring Order Form V20'!$W$23</f>
        <v>0</v>
      </c>
      <c r="U1145" s="122">
        <f>'2026 Spring Order Form V20'!$W$755</f>
        <v>0</v>
      </c>
      <c r="W1145" s="491">
        <f>'2026 Spring Order Form V20'!$K$755</f>
        <v>0</v>
      </c>
      <c r="X1145" s="496"/>
      <c r="Y1145" s="122" t="str">
        <f>'2026 Spring Order Form V20'!$BS$755</f>
        <v>S/O</v>
      </c>
    </row>
    <row r="1146" spans="1:25" x14ac:dyDescent="0.15">
      <c r="A1146" s="122">
        <v>1145</v>
      </c>
      <c r="C1146" s="415">
        <f>'2026 Spring Order Form V20'!$F$18</f>
        <v>0</v>
      </c>
      <c r="D1146" s="520" t="s">
        <v>875</v>
      </c>
      <c r="E1146" s="534" t="s">
        <v>2583</v>
      </c>
      <c r="F1146" s="141">
        <v>20276</v>
      </c>
      <c r="G1146" s="414">
        <f>'2026 Spring Order Form V20'!$N$23</f>
        <v>0</v>
      </c>
      <c r="H1146" s="414">
        <f>'2026 Spring Order Form V20'!$N$23</f>
        <v>0</v>
      </c>
      <c r="I1146" s="122">
        <f>'2026 Spring Order Form V20'!$O$755</f>
        <v>0</v>
      </c>
      <c r="K1146" s="414">
        <f>'2026 Spring Order Form V20'!$Q$23</f>
        <v>0</v>
      </c>
      <c r="L1146" s="414">
        <f>'2026 Spring Order Form V20'!$Q$23</f>
        <v>0</v>
      </c>
      <c r="M1146" s="122">
        <f>'2026 Spring Order Form V20'!$R$755</f>
        <v>0</v>
      </c>
      <c r="O1146" s="414">
        <f>'2026 Spring Order Form V20'!$T$23</f>
        <v>0</v>
      </c>
      <c r="P1146" s="414">
        <f>'2026 Spring Order Form V20'!$T$23</f>
        <v>0</v>
      </c>
      <c r="Q1146" s="122">
        <f>'2026 Spring Order Form V20'!$U$755</f>
        <v>0</v>
      </c>
      <c r="S1146" s="414">
        <f>'2026 Spring Order Form V20'!$W$23</f>
        <v>0</v>
      </c>
      <c r="T1146" s="414">
        <f>'2026 Spring Order Form V20'!$W$23</f>
        <v>0</v>
      </c>
      <c r="U1146" s="122">
        <f>'2026 Spring Order Form V20'!$X$755</f>
        <v>0</v>
      </c>
      <c r="X1146" s="496"/>
      <c r="Y1146" s="122"/>
    </row>
    <row r="1147" spans="1:25" x14ac:dyDescent="0.15">
      <c r="A1147" s="122">
        <v>1146</v>
      </c>
      <c r="C1147" s="415">
        <f>'2026 Spring Order Form V20'!$F$18</f>
        <v>0</v>
      </c>
      <c r="D1147" s="520" t="s">
        <v>877</v>
      </c>
      <c r="E1147" s="533">
        <v>4577095</v>
      </c>
      <c r="F1147" s="141">
        <v>28482</v>
      </c>
      <c r="G1147" s="414">
        <f>'2026 Spring Order Form V20'!$N$23</f>
        <v>0</v>
      </c>
      <c r="H1147" s="414">
        <f>'2026 Spring Order Form V20'!$N$23</f>
        <v>0</v>
      </c>
      <c r="I1147" s="122">
        <f>'2026 Spring Order Form V20'!$N$757</f>
        <v>0</v>
      </c>
      <c r="K1147" s="414">
        <f>'2026 Spring Order Form V20'!$Q$23</f>
        <v>0</v>
      </c>
      <c r="L1147" s="414">
        <f>'2026 Spring Order Form V20'!$Q$23</f>
        <v>0</v>
      </c>
      <c r="M1147" s="122">
        <f>'2026 Spring Order Form V20'!$Q$757</f>
        <v>0</v>
      </c>
      <c r="O1147" s="414">
        <f>'2026 Spring Order Form V20'!$T$23</f>
        <v>0</v>
      </c>
      <c r="P1147" s="414">
        <f>'2026 Spring Order Form V20'!$T$23</f>
        <v>0</v>
      </c>
      <c r="Q1147" s="122">
        <f>'2026 Spring Order Form V20'!$T$757</f>
        <v>0</v>
      </c>
      <c r="S1147" s="414">
        <f>'2026 Spring Order Form V20'!$W$23</f>
        <v>0</v>
      </c>
      <c r="T1147" s="414">
        <f>'2026 Spring Order Form V20'!$W$23</f>
        <v>0</v>
      </c>
      <c r="U1147" s="122">
        <f>'2026 Spring Order Form V20'!$W$757</f>
        <v>0</v>
      </c>
      <c r="W1147" s="491">
        <f>'2026 Spring Order Form V20'!$K$757</f>
        <v>0</v>
      </c>
      <c r="X1147" s="496"/>
      <c r="Y1147" s="122">
        <f>'2026 Spring Order Form V20'!$BS$757</f>
        <v>73</v>
      </c>
    </row>
    <row r="1148" spans="1:25" x14ac:dyDescent="0.15">
      <c r="A1148" s="122">
        <v>1147</v>
      </c>
      <c r="C1148" s="415">
        <f>'2026 Spring Order Form V20'!$F$18</f>
        <v>0</v>
      </c>
      <c r="D1148" s="520" t="s">
        <v>877</v>
      </c>
      <c r="E1148" s="534" t="s">
        <v>2584</v>
      </c>
      <c r="F1148" s="141">
        <v>28697</v>
      </c>
      <c r="G1148" s="414">
        <f>'2026 Spring Order Form V20'!$N$23</f>
        <v>0</v>
      </c>
      <c r="H1148" s="414">
        <f>'2026 Spring Order Form V20'!$N$23</f>
        <v>0</v>
      </c>
      <c r="I1148" s="122">
        <f>'2026 Spring Order Form V20'!$O$757</f>
        <v>0</v>
      </c>
      <c r="K1148" s="414">
        <f>'2026 Spring Order Form V20'!$Q$23</f>
        <v>0</v>
      </c>
      <c r="L1148" s="414">
        <f>'2026 Spring Order Form V20'!$Q$23</f>
        <v>0</v>
      </c>
      <c r="M1148" s="122">
        <f>'2026 Spring Order Form V20'!$R$757</f>
        <v>0</v>
      </c>
      <c r="O1148" s="414">
        <f>'2026 Spring Order Form V20'!$T$23</f>
        <v>0</v>
      </c>
      <c r="P1148" s="414">
        <f>'2026 Spring Order Form V20'!$T$23</f>
        <v>0</v>
      </c>
      <c r="Q1148" s="122">
        <f>'2026 Spring Order Form V20'!$U$757</f>
        <v>0</v>
      </c>
      <c r="S1148" s="414">
        <f>'2026 Spring Order Form V20'!$W$23</f>
        <v>0</v>
      </c>
      <c r="T1148" s="414">
        <f>'2026 Spring Order Form V20'!$W$23</f>
        <v>0</v>
      </c>
      <c r="U1148" s="122">
        <f>'2026 Spring Order Form V20'!$X$757</f>
        <v>0</v>
      </c>
      <c r="X1148" s="496"/>
      <c r="Y1148" s="122"/>
    </row>
    <row r="1149" spans="1:25" x14ac:dyDescent="0.15">
      <c r="A1149" s="122">
        <v>1148</v>
      </c>
      <c r="C1149" s="415">
        <f>'2026 Spring Order Form V20'!$F$18</f>
        <v>0</v>
      </c>
      <c r="D1149" s="520" t="s">
        <v>878</v>
      </c>
      <c r="E1149" s="533">
        <v>4577105</v>
      </c>
      <c r="F1149" s="141">
        <v>26227</v>
      </c>
      <c r="G1149" s="414">
        <f>'2026 Spring Order Form V20'!$N$23</f>
        <v>0</v>
      </c>
      <c r="H1149" s="414">
        <f>'2026 Spring Order Form V20'!$N$23</f>
        <v>0</v>
      </c>
      <c r="I1149" s="122">
        <f>'2026 Spring Order Form V20'!$N$758</f>
        <v>0</v>
      </c>
      <c r="K1149" s="414">
        <f>'2026 Spring Order Form V20'!$Q$23</f>
        <v>0</v>
      </c>
      <c r="L1149" s="414">
        <f>'2026 Spring Order Form V20'!$Q$23</f>
        <v>0</v>
      </c>
      <c r="M1149" s="122">
        <f>'2026 Spring Order Form V20'!$Q$758</f>
        <v>0</v>
      </c>
      <c r="O1149" s="414">
        <f>'2026 Spring Order Form V20'!$T$23</f>
        <v>0</v>
      </c>
      <c r="P1149" s="414">
        <f>'2026 Spring Order Form V20'!$T$23</f>
        <v>0</v>
      </c>
      <c r="Q1149" s="122">
        <f>'2026 Spring Order Form V20'!$T$758</f>
        <v>0</v>
      </c>
      <c r="S1149" s="414">
        <f>'2026 Spring Order Form V20'!$W$23</f>
        <v>0</v>
      </c>
      <c r="T1149" s="414">
        <f>'2026 Spring Order Form V20'!$W$23</f>
        <v>0</v>
      </c>
      <c r="U1149" s="122">
        <f>'2026 Spring Order Form V20'!$W$758</f>
        <v>0</v>
      </c>
      <c r="W1149" s="491">
        <f>'2026 Spring Order Form V20'!$K$758</f>
        <v>0</v>
      </c>
      <c r="X1149" s="496"/>
      <c r="Y1149" s="122">
        <f>'2026 Spring Order Form V20'!$BS$758</f>
        <v>32</v>
      </c>
    </row>
    <row r="1150" spans="1:25" x14ac:dyDescent="0.15">
      <c r="A1150" s="122">
        <v>1149</v>
      </c>
      <c r="C1150" s="415">
        <f>'2026 Spring Order Form V20'!$F$18</f>
        <v>0</v>
      </c>
      <c r="D1150" s="520" t="s">
        <v>878</v>
      </c>
      <c r="E1150" s="534" t="s">
        <v>2585</v>
      </c>
      <c r="F1150" s="141">
        <v>26229</v>
      </c>
      <c r="G1150" s="414">
        <f>'2026 Spring Order Form V20'!$N$23</f>
        <v>0</v>
      </c>
      <c r="H1150" s="414">
        <f>'2026 Spring Order Form V20'!$N$23</f>
        <v>0</v>
      </c>
      <c r="I1150" s="122">
        <f>'2026 Spring Order Form V20'!$O$758</f>
        <v>0</v>
      </c>
      <c r="K1150" s="414">
        <f>'2026 Spring Order Form V20'!$Q$23</f>
        <v>0</v>
      </c>
      <c r="L1150" s="414">
        <f>'2026 Spring Order Form V20'!$Q$23</f>
        <v>0</v>
      </c>
      <c r="M1150" s="122">
        <f>'2026 Spring Order Form V20'!$R$758</f>
        <v>0</v>
      </c>
      <c r="O1150" s="414">
        <f>'2026 Spring Order Form V20'!$T$23</f>
        <v>0</v>
      </c>
      <c r="P1150" s="414">
        <f>'2026 Spring Order Form V20'!$T$23</f>
        <v>0</v>
      </c>
      <c r="Q1150" s="122">
        <f>'2026 Spring Order Form V20'!$U$758</f>
        <v>0</v>
      </c>
      <c r="S1150" s="414">
        <f>'2026 Spring Order Form V20'!$W$23</f>
        <v>0</v>
      </c>
      <c r="T1150" s="414">
        <f>'2026 Spring Order Form V20'!$W$23</f>
        <v>0</v>
      </c>
      <c r="U1150" s="122">
        <f>'2026 Spring Order Form V20'!$X$758</f>
        <v>0</v>
      </c>
      <c r="X1150" s="496"/>
      <c r="Y1150" s="122"/>
    </row>
    <row r="1151" spans="1:25" x14ac:dyDescent="0.15">
      <c r="A1151" s="122">
        <v>1150</v>
      </c>
      <c r="C1151" s="415">
        <f>'2026 Spring Order Form V20'!$F$18</f>
        <v>0</v>
      </c>
      <c r="D1151" s="520" t="s">
        <v>879</v>
      </c>
      <c r="E1151" s="533">
        <v>4577025</v>
      </c>
      <c r="F1151" s="141">
        <v>4360</v>
      </c>
      <c r="G1151" s="414">
        <f>'2026 Spring Order Form V20'!$N$23</f>
        <v>0</v>
      </c>
      <c r="H1151" s="414">
        <f>'2026 Spring Order Form V20'!$N$23</f>
        <v>0</v>
      </c>
      <c r="I1151" s="122">
        <f>'2026 Spring Order Form V20'!$N$759</f>
        <v>0</v>
      </c>
      <c r="K1151" s="414">
        <f>'2026 Spring Order Form V20'!$Q$23</f>
        <v>0</v>
      </c>
      <c r="L1151" s="414">
        <f>'2026 Spring Order Form V20'!$Q$23</f>
        <v>0</v>
      </c>
      <c r="M1151" s="122">
        <f>'2026 Spring Order Form V20'!$Q$759</f>
        <v>0</v>
      </c>
      <c r="O1151" s="414">
        <f>'2026 Spring Order Form V20'!$T$23</f>
        <v>0</v>
      </c>
      <c r="P1151" s="414">
        <f>'2026 Spring Order Form V20'!$T$23</f>
        <v>0</v>
      </c>
      <c r="Q1151" s="122">
        <f>'2026 Spring Order Form V20'!$T$759</f>
        <v>0</v>
      </c>
      <c r="S1151" s="414">
        <f>'2026 Spring Order Form V20'!$W$23</f>
        <v>0</v>
      </c>
      <c r="T1151" s="414">
        <f>'2026 Spring Order Form V20'!$W$23</f>
        <v>0</v>
      </c>
      <c r="U1151" s="122">
        <f>'2026 Spring Order Form V20'!$W$759</f>
        <v>0</v>
      </c>
      <c r="W1151" s="491">
        <f>'2026 Spring Order Form V20'!$K$759</f>
        <v>0</v>
      </c>
      <c r="X1151" s="496"/>
      <c r="Y1151" s="122" t="str">
        <f>'2026 Spring Order Form V20'!$BS$759</f>
        <v>S/O</v>
      </c>
    </row>
    <row r="1152" spans="1:25" x14ac:dyDescent="0.15">
      <c r="A1152" s="122">
        <v>1151</v>
      </c>
      <c r="C1152" s="415">
        <f>'2026 Spring Order Form V20'!$F$18</f>
        <v>0</v>
      </c>
      <c r="D1152" s="520" t="s">
        <v>879</v>
      </c>
      <c r="E1152" s="534" t="s">
        <v>2586</v>
      </c>
      <c r="F1152" s="141">
        <v>2890</v>
      </c>
      <c r="G1152" s="414">
        <f>'2026 Spring Order Form V20'!$N$23</f>
        <v>0</v>
      </c>
      <c r="H1152" s="414">
        <f>'2026 Spring Order Form V20'!$N$23</f>
        <v>0</v>
      </c>
      <c r="I1152" s="122">
        <f>'2026 Spring Order Form V20'!$O$759</f>
        <v>0</v>
      </c>
      <c r="K1152" s="414">
        <f>'2026 Spring Order Form V20'!$Q$23</f>
        <v>0</v>
      </c>
      <c r="L1152" s="414">
        <f>'2026 Spring Order Form V20'!$Q$23</f>
        <v>0</v>
      </c>
      <c r="M1152" s="122">
        <f>'2026 Spring Order Form V20'!$R$759</f>
        <v>0</v>
      </c>
      <c r="O1152" s="414">
        <f>'2026 Spring Order Form V20'!$T$23</f>
        <v>0</v>
      </c>
      <c r="P1152" s="414">
        <f>'2026 Spring Order Form V20'!$T$23</f>
        <v>0</v>
      </c>
      <c r="Q1152" s="122">
        <f>'2026 Spring Order Form V20'!$U$759</f>
        <v>0</v>
      </c>
      <c r="S1152" s="414">
        <f>'2026 Spring Order Form V20'!$W$23</f>
        <v>0</v>
      </c>
      <c r="T1152" s="414">
        <f>'2026 Spring Order Form V20'!$W$23</f>
        <v>0</v>
      </c>
      <c r="U1152" s="122">
        <f>'2026 Spring Order Form V20'!$X$759</f>
        <v>0</v>
      </c>
      <c r="X1152" s="496"/>
      <c r="Y1152" s="122"/>
    </row>
    <row r="1153" spans="1:25" x14ac:dyDescent="0.15">
      <c r="A1153" s="122">
        <v>1152</v>
      </c>
      <c r="C1153" s="415">
        <f>'2026 Spring Order Form V20'!$F$18</f>
        <v>0</v>
      </c>
      <c r="D1153" s="520" t="s">
        <v>881</v>
      </c>
      <c r="E1153" s="533">
        <v>4577035</v>
      </c>
      <c r="F1153" s="141">
        <v>4358</v>
      </c>
      <c r="G1153" s="414">
        <f>'2026 Spring Order Form V20'!$N$23</f>
        <v>0</v>
      </c>
      <c r="H1153" s="414">
        <f>'2026 Spring Order Form V20'!$N$23</f>
        <v>0</v>
      </c>
      <c r="I1153" s="122">
        <f>'2026 Spring Order Form V20'!$N$760</f>
        <v>0</v>
      </c>
      <c r="K1153" s="414">
        <f>'2026 Spring Order Form V20'!$Q$23</f>
        <v>0</v>
      </c>
      <c r="L1153" s="414">
        <f>'2026 Spring Order Form V20'!$Q$23</f>
        <v>0</v>
      </c>
      <c r="M1153" s="122">
        <f>'2026 Spring Order Form V20'!$Q$760</f>
        <v>0</v>
      </c>
      <c r="O1153" s="414">
        <f>'2026 Spring Order Form V20'!$T$23</f>
        <v>0</v>
      </c>
      <c r="P1153" s="414">
        <f>'2026 Spring Order Form V20'!$T$23</f>
        <v>0</v>
      </c>
      <c r="Q1153" s="122">
        <f>'2026 Spring Order Form V20'!$T$760</f>
        <v>0</v>
      </c>
      <c r="S1153" s="414">
        <f>'2026 Spring Order Form V20'!$W$23</f>
        <v>0</v>
      </c>
      <c r="T1153" s="414">
        <f>'2026 Spring Order Form V20'!$W$23</f>
        <v>0</v>
      </c>
      <c r="U1153" s="122">
        <f>'2026 Spring Order Form V20'!$W$760</f>
        <v>0</v>
      </c>
      <c r="W1153" s="491">
        <f>'2026 Spring Order Form V20'!$K$760</f>
        <v>0</v>
      </c>
      <c r="X1153" s="496"/>
      <c r="Y1153" s="122">
        <f>'2026 Spring Order Form V20'!$BS$760</f>
        <v>6</v>
      </c>
    </row>
    <row r="1154" spans="1:25" x14ac:dyDescent="0.15">
      <c r="A1154" s="122">
        <v>1153</v>
      </c>
      <c r="C1154" s="415">
        <f>'2026 Spring Order Form V20'!$F$18</f>
        <v>0</v>
      </c>
      <c r="D1154" s="520" t="s">
        <v>881</v>
      </c>
      <c r="E1154" s="534" t="s">
        <v>2587</v>
      </c>
      <c r="F1154" s="141">
        <v>2892</v>
      </c>
      <c r="G1154" s="414">
        <f>'2026 Spring Order Form V20'!$N$23</f>
        <v>0</v>
      </c>
      <c r="H1154" s="414">
        <f>'2026 Spring Order Form V20'!$N$23</f>
        <v>0</v>
      </c>
      <c r="I1154" s="122">
        <f>'2026 Spring Order Form V20'!$O$760</f>
        <v>0</v>
      </c>
      <c r="K1154" s="414">
        <f>'2026 Spring Order Form V20'!$Q$23</f>
        <v>0</v>
      </c>
      <c r="L1154" s="414">
        <f>'2026 Spring Order Form V20'!$Q$23</f>
        <v>0</v>
      </c>
      <c r="M1154" s="122">
        <f>'2026 Spring Order Form V20'!$R$760</f>
        <v>0</v>
      </c>
      <c r="O1154" s="414">
        <f>'2026 Spring Order Form V20'!$T$23</f>
        <v>0</v>
      </c>
      <c r="P1154" s="414">
        <f>'2026 Spring Order Form V20'!$T$23</f>
        <v>0</v>
      </c>
      <c r="Q1154" s="122">
        <f>'2026 Spring Order Form V20'!$U$760</f>
        <v>0</v>
      </c>
      <c r="S1154" s="414">
        <f>'2026 Spring Order Form V20'!$W$23</f>
        <v>0</v>
      </c>
      <c r="T1154" s="414">
        <f>'2026 Spring Order Form V20'!$W$23</f>
        <v>0</v>
      </c>
      <c r="U1154" s="122">
        <f>'2026 Spring Order Form V20'!$X$760</f>
        <v>0</v>
      </c>
      <c r="X1154" s="496"/>
      <c r="Y1154" s="122"/>
    </row>
    <row r="1155" spans="1:25" x14ac:dyDescent="0.15">
      <c r="A1155" s="122">
        <v>1154</v>
      </c>
      <c r="C1155" s="415">
        <f>'2026 Spring Order Form V20'!$F$18</f>
        <v>0</v>
      </c>
      <c r="D1155" s="520" t="s">
        <v>882</v>
      </c>
      <c r="E1155" s="533">
        <v>4577075</v>
      </c>
      <c r="F1155" s="141">
        <v>4359</v>
      </c>
      <c r="G1155" s="414">
        <f>'2026 Spring Order Form V20'!$N$23</f>
        <v>0</v>
      </c>
      <c r="H1155" s="414">
        <f>'2026 Spring Order Form V20'!$N$23</f>
        <v>0</v>
      </c>
      <c r="I1155" s="122">
        <f>'2026 Spring Order Form V20'!$N$761</f>
        <v>0</v>
      </c>
      <c r="K1155" s="414">
        <f>'2026 Spring Order Form V20'!$Q$23</f>
        <v>0</v>
      </c>
      <c r="L1155" s="414">
        <f>'2026 Spring Order Form V20'!$Q$23</f>
        <v>0</v>
      </c>
      <c r="M1155" s="122">
        <f>'2026 Spring Order Form V20'!$Q$761</f>
        <v>0</v>
      </c>
      <c r="O1155" s="414">
        <f>'2026 Spring Order Form V20'!$T$23</f>
        <v>0</v>
      </c>
      <c r="P1155" s="414">
        <f>'2026 Spring Order Form V20'!$T$23</f>
        <v>0</v>
      </c>
      <c r="Q1155" s="122">
        <f>'2026 Spring Order Form V20'!$T$761</f>
        <v>0</v>
      </c>
      <c r="S1155" s="414">
        <f>'2026 Spring Order Form V20'!$W$23</f>
        <v>0</v>
      </c>
      <c r="T1155" s="414">
        <f>'2026 Spring Order Form V20'!$W$23</f>
        <v>0</v>
      </c>
      <c r="U1155" s="122">
        <f>'2026 Spring Order Form V20'!$W$761</f>
        <v>0</v>
      </c>
      <c r="W1155" s="491">
        <f>'2026 Spring Order Form V20'!$K$761</f>
        <v>0</v>
      </c>
      <c r="X1155" s="496"/>
      <c r="Y1155" s="122">
        <f>'2026 Spring Order Form V20'!$BS$761</f>
        <v>39</v>
      </c>
    </row>
    <row r="1156" spans="1:25" x14ac:dyDescent="0.15">
      <c r="A1156" s="122">
        <v>1155</v>
      </c>
      <c r="C1156" s="415">
        <f>'2026 Spring Order Form V20'!$F$18</f>
        <v>0</v>
      </c>
      <c r="D1156" s="520" t="s">
        <v>882</v>
      </c>
      <c r="E1156" s="534" t="s">
        <v>2588</v>
      </c>
      <c r="F1156" s="141">
        <v>2895</v>
      </c>
      <c r="G1156" s="414">
        <f>'2026 Spring Order Form V20'!$N$23</f>
        <v>0</v>
      </c>
      <c r="H1156" s="414">
        <f>'2026 Spring Order Form V20'!$N$23</f>
        <v>0</v>
      </c>
      <c r="I1156" s="122">
        <f>'2026 Spring Order Form V20'!$O$761</f>
        <v>0</v>
      </c>
      <c r="K1156" s="414">
        <f>'2026 Spring Order Form V20'!$Q$23</f>
        <v>0</v>
      </c>
      <c r="L1156" s="414">
        <f>'2026 Spring Order Form V20'!$Q$23</f>
        <v>0</v>
      </c>
      <c r="M1156" s="122">
        <f>'2026 Spring Order Form V20'!$R$761</f>
        <v>0</v>
      </c>
      <c r="O1156" s="414">
        <f>'2026 Spring Order Form V20'!$T$23</f>
        <v>0</v>
      </c>
      <c r="P1156" s="414">
        <f>'2026 Spring Order Form V20'!$T$23</f>
        <v>0</v>
      </c>
      <c r="Q1156" s="122">
        <f>'2026 Spring Order Form V20'!$U$761</f>
        <v>0</v>
      </c>
      <c r="S1156" s="414">
        <f>'2026 Spring Order Form V20'!$W$23</f>
        <v>0</v>
      </c>
      <c r="T1156" s="414">
        <f>'2026 Spring Order Form V20'!$W$23</f>
        <v>0</v>
      </c>
      <c r="U1156" s="122">
        <f>'2026 Spring Order Form V20'!$X$761</f>
        <v>0</v>
      </c>
      <c r="X1156" s="496"/>
      <c r="Y1156" s="122"/>
    </row>
    <row r="1157" spans="1:25" x14ac:dyDescent="0.15">
      <c r="A1157" s="122">
        <v>1156</v>
      </c>
      <c r="C1157" s="415">
        <f>'2026 Spring Order Form V20'!$F$18</f>
        <v>0</v>
      </c>
      <c r="D1157" s="520" t="s">
        <v>882</v>
      </c>
      <c r="E1157" s="533">
        <v>4977078</v>
      </c>
      <c r="F1157" s="141">
        <v>25363</v>
      </c>
      <c r="G1157" s="414">
        <f>'2026 Spring Order Form V20'!$N$23</f>
        <v>0</v>
      </c>
      <c r="H1157" s="414">
        <f>'2026 Spring Order Form V20'!$N$23</f>
        <v>0</v>
      </c>
      <c r="I1157" s="122">
        <f>'2026 Spring Order Form V20'!$N$762</f>
        <v>0</v>
      </c>
      <c r="K1157" s="414">
        <f>'2026 Spring Order Form V20'!$Q$23</f>
        <v>0</v>
      </c>
      <c r="L1157" s="414">
        <f>'2026 Spring Order Form V20'!$Q$23</f>
        <v>0</v>
      </c>
      <c r="M1157" s="122">
        <f>'2026 Spring Order Form V20'!$Q$762</f>
        <v>0</v>
      </c>
      <c r="O1157" s="414">
        <f>'2026 Spring Order Form V20'!$T$23</f>
        <v>0</v>
      </c>
      <c r="P1157" s="414">
        <f>'2026 Spring Order Form V20'!$T$23</f>
        <v>0</v>
      </c>
      <c r="Q1157" s="122">
        <f>'2026 Spring Order Form V20'!$T$762</f>
        <v>0</v>
      </c>
      <c r="S1157" s="414">
        <f>'2026 Spring Order Form V20'!$W$23</f>
        <v>0</v>
      </c>
      <c r="T1157" s="414">
        <f>'2026 Spring Order Form V20'!$W$23</f>
        <v>0</v>
      </c>
      <c r="U1157" s="122">
        <f>'2026 Spring Order Form V20'!$W$762</f>
        <v>0</v>
      </c>
      <c r="W1157" s="491">
        <f>'2026 Spring Order Form V20'!$K$762</f>
        <v>0</v>
      </c>
      <c r="X1157" s="496"/>
      <c r="Y1157" s="122" t="str">
        <f>'2026 Spring Order Form V20'!$BS$762</f>
        <v>S/O</v>
      </c>
    </row>
    <row r="1158" spans="1:25" x14ac:dyDescent="0.15">
      <c r="A1158" s="122">
        <v>1157</v>
      </c>
      <c r="C1158" s="415">
        <f>'2026 Spring Order Form V20'!$F$18</f>
        <v>0</v>
      </c>
      <c r="D1158" s="520" t="s">
        <v>882</v>
      </c>
      <c r="E1158" s="534" t="s">
        <v>2589</v>
      </c>
      <c r="F1158" s="141">
        <v>25364</v>
      </c>
      <c r="G1158" s="414">
        <f>'2026 Spring Order Form V20'!$N$23</f>
        <v>0</v>
      </c>
      <c r="H1158" s="414">
        <f>'2026 Spring Order Form V20'!$N$23</f>
        <v>0</v>
      </c>
      <c r="I1158" s="122">
        <f>'2026 Spring Order Form V20'!$O$762</f>
        <v>0</v>
      </c>
      <c r="K1158" s="414">
        <f>'2026 Spring Order Form V20'!$Q$23</f>
        <v>0</v>
      </c>
      <c r="L1158" s="414">
        <f>'2026 Spring Order Form V20'!$Q$23</f>
        <v>0</v>
      </c>
      <c r="M1158" s="122">
        <f>'2026 Spring Order Form V20'!$R$762</f>
        <v>0</v>
      </c>
      <c r="O1158" s="414">
        <f>'2026 Spring Order Form V20'!$T$23</f>
        <v>0</v>
      </c>
      <c r="P1158" s="414">
        <f>'2026 Spring Order Form V20'!$T$23</f>
        <v>0</v>
      </c>
      <c r="Q1158" s="122">
        <f>'2026 Spring Order Form V20'!$U$762</f>
        <v>0</v>
      </c>
      <c r="S1158" s="414">
        <f>'2026 Spring Order Form V20'!$W$23</f>
        <v>0</v>
      </c>
      <c r="T1158" s="414">
        <f>'2026 Spring Order Form V20'!$W$23</f>
        <v>0</v>
      </c>
      <c r="U1158" s="122">
        <f>'2026 Spring Order Form V20'!$X$762</f>
        <v>0</v>
      </c>
      <c r="X1158" s="496"/>
      <c r="Y1158" s="122"/>
    </row>
    <row r="1159" spans="1:25" x14ac:dyDescent="0.15">
      <c r="A1159" s="122">
        <v>1158</v>
      </c>
      <c r="C1159" s="415">
        <f>'2026 Spring Order Form V20'!$F$18</f>
        <v>0</v>
      </c>
      <c r="D1159" s="520" t="s">
        <v>884</v>
      </c>
      <c r="E1159" s="533">
        <v>4577165</v>
      </c>
      <c r="F1159" s="141">
        <v>886</v>
      </c>
      <c r="G1159" s="414">
        <f>'2026 Spring Order Form V20'!$N$23</f>
        <v>0</v>
      </c>
      <c r="H1159" s="414">
        <f>'2026 Spring Order Form V20'!$N$23</f>
        <v>0</v>
      </c>
      <c r="I1159" s="122">
        <f>'2026 Spring Order Form V20'!$N$764</f>
        <v>0</v>
      </c>
      <c r="K1159" s="414">
        <f>'2026 Spring Order Form V20'!$Q$23</f>
        <v>0</v>
      </c>
      <c r="L1159" s="414">
        <f>'2026 Spring Order Form V20'!$Q$23</f>
        <v>0</v>
      </c>
      <c r="M1159" s="122">
        <f>'2026 Spring Order Form V20'!$Q$764</f>
        <v>0</v>
      </c>
      <c r="O1159" s="414">
        <f>'2026 Spring Order Form V20'!$T$23</f>
        <v>0</v>
      </c>
      <c r="P1159" s="414">
        <f>'2026 Spring Order Form V20'!$T$23</f>
        <v>0</v>
      </c>
      <c r="Q1159" s="122">
        <f>'2026 Spring Order Form V20'!$T$764</f>
        <v>0</v>
      </c>
      <c r="S1159" s="414">
        <f>'2026 Spring Order Form V20'!$W$23</f>
        <v>0</v>
      </c>
      <c r="T1159" s="414">
        <f>'2026 Spring Order Form V20'!$W$23</f>
        <v>0</v>
      </c>
      <c r="U1159" s="122">
        <f>'2026 Spring Order Form V20'!$W$764</f>
        <v>0</v>
      </c>
      <c r="W1159" s="491">
        <f>'2026 Spring Order Form V20'!$K$764</f>
        <v>0</v>
      </c>
      <c r="X1159" s="496"/>
      <c r="Y1159" s="122">
        <f>'2026 Spring Order Form V20'!$BS$764</f>
        <v>14</v>
      </c>
    </row>
    <row r="1160" spans="1:25" x14ac:dyDescent="0.15">
      <c r="A1160" s="122">
        <v>1159</v>
      </c>
      <c r="C1160" s="415">
        <f>'2026 Spring Order Form V20'!$F$18</f>
        <v>0</v>
      </c>
      <c r="D1160" s="520" t="s">
        <v>884</v>
      </c>
      <c r="E1160" s="534" t="s">
        <v>2590</v>
      </c>
      <c r="F1160" s="141">
        <v>2919</v>
      </c>
      <c r="G1160" s="414">
        <f>'2026 Spring Order Form V20'!$N$23</f>
        <v>0</v>
      </c>
      <c r="H1160" s="414">
        <f>'2026 Spring Order Form V20'!$N$23</f>
        <v>0</v>
      </c>
      <c r="I1160" s="122">
        <f>'2026 Spring Order Form V20'!$O$764</f>
        <v>0</v>
      </c>
      <c r="K1160" s="414">
        <f>'2026 Spring Order Form V20'!$Q$23</f>
        <v>0</v>
      </c>
      <c r="L1160" s="414">
        <f>'2026 Spring Order Form V20'!$Q$23</f>
        <v>0</v>
      </c>
      <c r="M1160" s="122">
        <f>'2026 Spring Order Form V20'!$R$764</f>
        <v>0</v>
      </c>
      <c r="O1160" s="414">
        <f>'2026 Spring Order Form V20'!$T$23</f>
        <v>0</v>
      </c>
      <c r="P1160" s="414">
        <f>'2026 Spring Order Form V20'!$T$23</f>
        <v>0</v>
      </c>
      <c r="Q1160" s="122">
        <f>'2026 Spring Order Form V20'!$U$764</f>
        <v>0</v>
      </c>
      <c r="S1160" s="414">
        <f>'2026 Spring Order Form V20'!$W$23</f>
        <v>0</v>
      </c>
      <c r="T1160" s="414">
        <f>'2026 Spring Order Form V20'!$W$23</f>
        <v>0</v>
      </c>
      <c r="U1160" s="122">
        <f>'2026 Spring Order Form V20'!$X$764</f>
        <v>0</v>
      </c>
      <c r="X1160" s="496"/>
      <c r="Y1160" s="122"/>
    </row>
    <row r="1161" spans="1:25" x14ac:dyDescent="0.15">
      <c r="A1161" s="122">
        <v>1160</v>
      </c>
      <c r="C1161" s="415">
        <f>'2026 Spring Order Form V20'!$F$18</f>
        <v>0</v>
      </c>
      <c r="D1161" s="520" t="s">
        <v>886</v>
      </c>
      <c r="E1161" s="538">
        <v>4577395</v>
      </c>
      <c r="F1161" s="141">
        <v>27256</v>
      </c>
      <c r="G1161" s="414">
        <f>'2026 Spring Order Form V20'!$N$23</f>
        <v>0</v>
      </c>
      <c r="H1161" s="414">
        <f>'2026 Spring Order Form V20'!$N$23</f>
        <v>0</v>
      </c>
      <c r="I1161" s="122">
        <f>'2026 Spring Order Form V20'!$N$766</f>
        <v>0</v>
      </c>
      <c r="K1161" s="414">
        <f>'2026 Spring Order Form V20'!$Q$23</f>
        <v>0</v>
      </c>
      <c r="L1161" s="414">
        <f>'2026 Spring Order Form V20'!$Q$23</f>
        <v>0</v>
      </c>
      <c r="M1161" s="122">
        <f>'2026 Spring Order Form V20'!$Q$766</f>
        <v>0</v>
      </c>
      <c r="O1161" s="414">
        <f>'2026 Spring Order Form V20'!$T$23</f>
        <v>0</v>
      </c>
      <c r="P1161" s="414">
        <f>'2026 Spring Order Form V20'!$T$23</f>
        <v>0</v>
      </c>
      <c r="Q1161" s="122">
        <f>'2026 Spring Order Form V20'!$T$766</f>
        <v>0</v>
      </c>
      <c r="S1161" s="414">
        <f>'2026 Spring Order Form V20'!$W$23</f>
        <v>0</v>
      </c>
      <c r="T1161" s="414">
        <f>'2026 Spring Order Form V20'!$W$23</f>
        <v>0</v>
      </c>
      <c r="U1161" s="122">
        <f>'2026 Spring Order Form V20'!$W$766</f>
        <v>0</v>
      </c>
      <c r="W1161" s="491">
        <f>'2026 Spring Order Form V20'!$K$766</f>
        <v>0</v>
      </c>
      <c r="X1161" s="496"/>
      <c r="Y1161" s="122">
        <f>'2026 Spring Order Form V20'!$BS$766</f>
        <v>87</v>
      </c>
    </row>
    <row r="1162" spans="1:25" x14ac:dyDescent="0.15">
      <c r="A1162" s="122">
        <v>1161</v>
      </c>
      <c r="C1162" s="415">
        <f>'2026 Spring Order Form V20'!$F$18</f>
        <v>0</v>
      </c>
      <c r="D1162" s="520" t="s">
        <v>886</v>
      </c>
      <c r="E1162" s="534" t="s">
        <v>2591</v>
      </c>
      <c r="F1162" s="141">
        <v>27258</v>
      </c>
      <c r="G1162" s="414">
        <f>'2026 Spring Order Form V20'!$N$23</f>
        <v>0</v>
      </c>
      <c r="H1162" s="414">
        <f>'2026 Spring Order Form V20'!$N$23</f>
        <v>0</v>
      </c>
      <c r="I1162" s="122">
        <f>'2026 Spring Order Form V20'!$O$766</f>
        <v>0</v>
      </c>
      <c r="K1162" s="414">
        <f>'2026 Spring Order Form V20'!$Q$23</f>
        <v>0</v>
      </c>
      <c r="L1162" s="414">
        <f>'2026 Spring Order Form V20'!$Q$23</f>
        <v>0</v>
      </c>
      <c r="M1162" s="122">
        <f>'2026 Spring Order Form V20'!$R$766</f>
        <v>0</v>
      </c>
      <c r="O1162" s="414">
        <f>'2026 Spring Order Form V20'!$T$23</f>
        <v>0</v>
      </c>
      <c r="P1162" s="414">
        <f>'2026 Spring Order Form V20'!$T$23</f>
        <v>0</v>
      </c>
      <c r="Q1162" s="122">
        <f>'2026 Spring Order Form V20'!$U$766</f>
        <v>0</v>
      </c>
      <c r="S1162" s="414">
        <f>'2026 Spring Order Form V20'!$W$23</f>
        <v>0</v>
      </c>
      <c r="T1162" s="414">
        <f>'2026 Spring Order Form V20'!$W$23</f>
        <v>0</v>
      </c>
      <c r="U1162" s="122">
        <f>'2026 Spring Order Form V20'!$X$766</f>
        <v>0</v>
      </c>
      <c r="X1162" s="496"/>
      <c r="Y1162" s="122"/>
    </row>
    <row r="1163" spans="1:25" x14ac:dyDescent="0.15">
      <c r="A1163" s="122">
        <v>1162</v>
      </c>
      <c r="C1163" s="415">
        <f>'2026 Spring Order Form V20'!$F$18</f>
        <v>0</v>
      </c>
      <c r="D1163" s="520" t="s">
        <v>887</v>
      </c>
      <c r="E1163" s="538">
        <v>4577435</v>
      </c>
      <c r="F1163" s="141">
        <v>887</v>
      </c>
      <c r="G1163" s="414">
        <f>'2026 Spring Order Form V20'!$N$23</f>
        <v>0</v>
      </c>
      <c r="H1163" s="414">
        <f>'2026 Spring Order Form V20'!$N$23</f>
        <v>0</v>
      </c>
      <c r="I1163" s="122">
        <f>'2026 Spring Order Form V20'!$N$767</f>
        <v>0</v>
      </c>
      <c r="K1163" s="414">
        <f>'2026 Spring Order Form V20'!$Q$23</f>
        <v>0</v>
      </c>
      <c r="L1163" s="414">
        <f>'2026 Spring Order Form V20'!$Q$23</f>
        <v>0</v>
      </c>
      <c r="M1163" s="122">
        <f>'2026 Spring Order Form V20'!$Q$767</f>
        <v>0</v>
      </c>
      <c r="O1163" s="414">
        <f>'2026 Spring Order Form V20'!$T$23</f>
        <v>0</v>
      </c>
      <c r="P1163" s="414">
        <f>'2026 Spring Order Form V20'!$T$23</f>
        <v>0</v>
      </c>
      <c r="Q1163" s="122">
        <f>'2026 Spring Order Form V20'!$T$767</f>
        <v>0</v>
      </c>
      <c r="S1163" s="414">
        <f>'2026 Spring Order Form V20'!$W$23</f>
        <v>0</v>
      </c>
      <c r="T1163" s="414">
        <f>'2026 Spring Order Form V20'!$W$23</f>
        <v>0</v>
      </c>
      <c r="U1163" s="122">
        <f>'2026 Spring Order Form V20'!$W$767</f>
        <v>0</v>
      </c>
      <c r="W1163" s="491">
        <f>'2026 Spring Order Form V20'!$K$767</f>
        <v>0</v>
      </c>
      <c r="X1163" s="496"/>
      <c r="Y1163" s="122">
        <f>'2026 Spring Order Form V20'!$BS$767</f>
        <v>22</v>
      </c>
    </row>
    <row r="1164" spans="1:25" x14ac:dyDescent="0.15">
      <c r="A1164" s="122">
        <v>1163</v>
      </c>
      <c r="C1164" s="415">
        <f>'2026 Spring Order Form V20'!$F$18</f>
        <v>0</v>
      </c>
      <c r="D1164" s="520" t="s">
        <v>887</v>
      </c>
      <c r="E1164" s="534" t="s">
        <v>2592</v>
      </c>
      <c r="F1164" s="141">
        <v>3193</v>
      </c>
      <c r="G1164" s="414">
        <f>'2026 Spring Order Form V20'!$N$23</f>
        <v>0</v>
      </c>
      <c r="H1164" s="414">
        <f>'2026 Spring Order Form V20'!$N$23</f>
        <v>0</v>
      </c>
      <c r="I1164" s="122">
        <f>'2026 Spring Order Form V20'!$O$767</f>
        <v>0</v>
      </c>
      <c r="K1164" s="414">
        <f>'2026 Spring Order Form V20'!$Q$23</f>
        <v>0</v>
      </c>
      <c r="L1164" s="414">
        <f>'2026 Spring Order Form V20'!$Q$23</f>
        <v>0</v>
      </c>
      <c r="M1164" s="122">
        <f>'2026 Spring Order Form V20'!$R$767</f>
        <v>0</v>
      </c>
      <c r="O1164" s="414">
        <f>'2026 Spring Order Form V20'!$T$23</f>
        <v>0</v>
      </c>
      <c r="P1164" s="414">
        <f>'2026 Spring Order Form V20'!$T$23</f>
        <v>0</v>
      </c>
      <c r="Q1164" s="122">
        <f>'2026 Spring Order Form V20'!$U$767</f>
        <v>0</v>
      </c>
      <c r="S1164" s="414">
        <f>'2026 Spring Order Form V20'!$W$23</f>
        <v>0</v>
      </c>
      <c r="T1164" s="414">
        <f>'2026 Spring Order Form V20'!$W$23</f>
        <v>0</v>
      </c>
      <c r="U1164" s="122">
        <f>'2026 Spring Order Form V20'!$X$767</f>
        <v>0</v>
      </c>
      <c r="X1164" s="496"/>
      <c r="Y1164" s="122"/>
    </row>
    <row r="1165" spans="1:25" x14ac:dyDescent="0.15">
      <c r="A1165" s="122">
        <v>1164</v>
      </c>
      <c r="C1165" s="415">
        <f>'2026 Spring Order Form V20'!$F$18</f>
        <v>0</v>
      </c>
      <c r="D1165" s="520" t="s">
        <v>889</v>
      </c>
      <c r="E1165" s="533">
        <v>4577445</v>
      </c>
      <c r="F1165" s="141">
        <v>25929</v>
      </c>
      <c r="G1165" s="414">
        <f>'2026 Spring Order Form V20'!$N$23</f>
        <v>0</v>
      </c>
      <c r="H1165" s="414">
        <f>'2026 Spring Order Form V20'!$N$23</f>
        <v>0</v>
      </c>
      <c r="I1165" s="122">
        <f>'2026 Spring Order Form V20'!$N$768</f>
        <v>0</v>
      </c>
      <c r="K1165" s="414">
        <f>'2026 Spring Order Form V20'!$Q$23</f>
        <v>0</v>
      </c>
      <c r="L1165" s="414">
        <f>'2026 Spring Order Form V20'!$Q$23</f>
        <v>0</v>
      </c>
      <c r="M1165" s="122">
        <f>'2026 Spring Order Form V20'!$Q$768</f>
        <v>0</v>
      </c>
      <c r="O1165" s="414">
        <f>'2026 Spring Order Form V20'!$T$23</f>
        <v>0</v>
      </c>
      <c r="P1165" s="414">
        <f>'2026 Spring Order Form V20'!$T$23</f>
        <v>0</v>
      </c>
      <c r="Q1165" s="122">
        <f>'2026 Spring Order Form V20'!$T$768</f>
        <v>0</v>
      </c>
      <c r="S1165" s="414">
        <f>'2026 Spring Order Form V20'!$W$23</f>
        <v>0</v>
      </c>
      <c r="T1165" s="414">
        <f>'2026 Spring Order Form V20'!$W$23</f>
        <v>0</v>
      </c>
      <c r="U1165" s="122">
        <f>'2026 Spring Order Form V20'!$W$768</f>
        <v>0</v>
      </c>
      <c r="W1165" s="491">
        <f>'2026 Spring Order Form V20'!$K$768</f>
        <v>0</v>
      </c>
      <c r="X1165" s="496"/>
      <c r="Y1165" s="122">
        <f>'2026 Spring Order Form V20'!$BS$768</f>
        <v>11</v>
      </c>
    </row>
    <row r="1166" spans="1:25" x14ac:dyDescent="0.15">
      <c r="A1166" s="122">
        <v>1165</v>
      </c>
      <c r="C1166" s="415">
        <f>'2026 Spring Order Form V20'!$F$18</f>
        <v>0</v>
      </c>
      <c r="D1166" s="520" t="s">
        <v>889</v>
      </c>
      <c r="E1166" s="534" t="s">
        <v>2593</v>
      </c>
      <c r="F1166" s="141">
        <v>26427</v>
      </c>
      <c r="G1166" s="414">
        <f>'2026 Spring Order Form V20'!$N$23</f>
        <v>0</v>
      </c>
      <c r="H1166" s="414">
        <f>'2026 Spring Order Form V20'!$N$23</f>
        <v>0</v>
      </c>
      <c r="I1166" s="122">
        <f>'2026 Spring Order Form V20'!$O$768</f>
        <v>0</v>
      </c>
      <c r="K1166" s="414">
        <f>'2026 Spring Order Form V20'!$Q$23</f>
        <v>0</v>
      </c>
      <c r="L1166" s="414">
        <f>'2026 Spring Order Form V20'!$Q$23</f>
        <v>0</v>
      </c>
      <c r="M1166" s="122">
        <f>'2026 Spring Order Form V20'!$R$768</f>
        <v>0</v>
      </c>
      <c r="O1166" s="414">
        <f>'2026 Spring Order Form V20'!$T$23</f>
        <v>0</v>
      </c>
      <c r="P1166" s="414">
        <f>'2026 Spring Order Form V20'!$T$23</f>
        <v>0</v>
      </c>
      <c r="Q1166" s="122">
        <f>'2026 Spring Order Form V20'!$U$768</f>
        <v>0</v>
      </c>
      <c r="S1166" s="414">
        <f>'2026 Spring Order Form V20'!$W$23</f>
        <v>0</v>
      </c>
      <c r="T1166" s="414">
        <f>'2026 Spring Order Form V20'!$W$23</f>
        <v>0</v>
      </c>
      <c r="U1166" s="122">
        <f>'2026 Spring Order Form V20'!$X$768</f>
        <v>0</v>
      </c>
      <c r="X1166" s="496"/>
      <c r="Y1166" s="122"/>
    </row>
    <row r="1167" spans="1:25" x14ac:dyDescent="0.15">
      <c r="A1167" s="122">
        <v>1166</v>
      </c>
      <c r="C1167" s="415">
        <f>'2026 Spring Order Form V20'!$F$18</f>
        <v>0</v>
      </c>
      <c r="D1167" s="520" t="s">
        <v>891</v>
      </c>
      <c r="E1167" s="538">
        <v>4577465</v>
      </c>
      <c r="F1167" s="141">
        <v>26970</v>
      </c>
      <c r="G1167" s="414">
        <f>'2026 Spring Order Form V20'!$N$23</f>
        <v>0</v>
      </c>
      <c r="H1167" s="414">
        <f>'2026 Spring Order Form V20'!$N$23</f>
        <v>0</v>
      </c>
      <c r="I1167" s="122">
        <f>'2026 Spring Order Form V20'!$N$769</f>
        <v>0</v>
      </c>
      <c r="K1167" s="414">
        <f>'2026 Spring Order Form V20'!$Q$23</f>
        <v>0</v>
      </c>
      <c r="L1167" s="414">
        <f>'2026 Spring Order Form V20'!$Q$23</f>
        <v>0</v>
      </c>
      <c r="M1167" s="122">
        <f>'2026 Spring Order Form V20'!$Q$769</f>
        <v>0</v>
      </c>
      <c r="O1167" s="414">
        <f>'2026 Spring Order Form V20'!$T$23</f>
        <v>0</v>
      </c>
      <c r="P1167" s="414">
        <f>'2026 Spring Order Form V20'!$T$23</f>
        <v>0</v>
      </c>
      <c r="Q1167" s="122">
        <f>'2026 Spring Order Form V20'!$T$769</f>
        <v>0</v>
      </c>
      <c r="S1167" s="414">
        <f>'2026 Spring Order Form V20'!$W$23</f>
        <v>0</v>
      </c>
      <c r="T1167" s="414">
        <f>'2026 Spring Order Form V20'!$W$23</f>
        <v>0</v>
      </c>
      <c r="U1167" s="122">
        <f>'2026 Spring Order Form V20'!$W$769</f>
        <v>0</v>
      </c>
      <c r="W1167" s="491">
        <f>'2026 Spring Order Form V20'!$K$769</f>
        <v>0</v>
      </c>
      <c r="X1167" s="496"/>
      <c r="Y1167" s="122">
        <f>'2026 Spring Order Form V20'!$BS$769</f>
        <v>63</v>
      </c>
    </row>
    <row r="1168" spans="1:25" x14ac:dyDescent="0.15">
      <c r="A1168" s="122">
        <v>1167</v>
      </c>
      <c r="C1168" s="415">
        <f>'2026 Spring Order Form V20'!$F$18</f>
        <v>0</v>
      </c>
      <c r="D1168" s="520" t="s">
        <v>891</v>
      </c>
      <c r="E1168" s="534" t="s">
        <v>2594</v>
      </c>
      <c r="F1168" s="141">
        <v>27260</v>
      </c>
      <c r="G1168" s="414">
        <f>'2026 Spring Order Form V20'!$N$23</f>
        <v>0</v>
      </c>
      <c r="H1168" s="414">
        <f>'2026 Spring Order Form V20'!$N$23</f>
        <v>0</v>
      </c>
      <c r="I1168" s="122">
        <f>'2026 Spring Order Form V20'!$O$769</f>
        <v>0</v>
      </c>
      <c r="K1168" s="414">
        <f>'2026 Spring Order Form V20'!$Q$23</f>
        <v>0</v>
      </c>
      <c r="L1168" s="414">
        <f>'2026 Spring Order Form V20'!$Q$23</f>
        <v>0</v>
      </c>
      <c r="M1168" s="122">
        <f>'2026 Spring Order Form V20'!$R$769</f>
        <v>0</v>
      </c>
      <c r="O1168" s="414">
        <f>'2026 Spring Order Form V20'!$T$23</f>
        <v>0</v>
      </c>
      <c r="P1168" s="414">
        <f>'2026 Spring Order Form V20'!$T$23</f>
        <v>0</v>
      </c>
      <c r="Q1168" s="122">
        <f>'2026 Spring Order Form V20'!$U$769</f>
        <v>0</v>
      </c>
      <c r="S1168" s="414">
        <f>'2026 Spring Order Form V20'!$W$23</f>
        <v>0</v>
      </c>
      <c r="T1168" s="414">
        <f>'2026 Spring Order Form V20'!$W$23</f>
        <v>0</v>
      </c>
      <c r="U1168" s="122">
        <f>'2026 Spring Order Form V20'!$X$769</f>
        <v>0</v>
      </c>
      <c r="X1168" s="496"/>
      <c r="Y1168" s="122"/>
    </row>
    <row r="1169" spans="1:25" x14ac:dyDescent="0.15">
      <c r="A1169" s="122">
        <v>1168</v>
      </c>
      <c r="C1169" s="415">
        <f>'2026 Spring Order Form V20'!$F$18</f>
        <v>0</v>
      </c>
      <c r="D1169" s="520" t="s">
        <v>893</v>
      </c>
      <c r="E1169" s="538">
        <v>4577505</v>
      </c>
      <c r="F1169" s="141">
        <v>28483</v>
      </c>
      <c r="G1169" s="414">
        <f>'2026 Spring Order Form V20'!$N$23</f>
        <v>0</v>
      </c>
      <c r="H1169" s="414">
        <f>'2026 Spring Order Form V20'!$N$23</f>
        <v>0</v>
      </c>
      <c r="I1169" s="122">
        <f>'2026 Spring Order Form V20'!$N$771</f>
        <v>0</v>
      </c>
      <c r="K1169" s="414">
        <f>'2026 Spring Order Form V20'!$Q$23</f>
        <v>0</v>
      </c>
      <c r="L1169" s="414">
        <f>'2026 Spring Order Form V20'!$Q$23</f>
        <v>0</v>
      </c>
      <c r="M1169" s="122">
        <f>'2026 Spring Order Form V20'!$Q$771</f>
        <v>0</v>
      </c>
      <c r="O1169" s="414">
        <f>'2026 Spring Order Form V20'!$T$23</f>
        <v>0</v>
      </c>
      <c r="P1169" s="414">
        <f>'2026 Spring Order Form V20'!$T$23</f>
        <v>0</v>
      </c>
      <c r="Q1169" s="122">
        <f>'2026 Spring Order Form V20'!$T$771</f>
        <v>0</v>
      </c>
      <c r="S1169" s="414">
        <f>'2026 Spring Order Form V20'!$W$23</f>
        <v>0</v>
      </c>
      <c r="T1169" s="414">
        <f>'2026 Spring Order Form V20'!$W$23</f>
        <v>0</v>
      </c>
      <c r="U1169" s="122">
        <f>'2026 Spring Order Form V20'!$W$771</f>
        <v>0</v>
      </c>
      <c r="W1169" s="491">
        <f>'2026 Spring Order Form V20'!$K$771</f>
        <v>0</v>
      </c>
      <c r="X1169" s="496"/>
      <c r="Y1169" s="122">
        <f>'2026 Spring Order Form V20'!$BS$771</f>
        <v>50</v>
      </c>
    </row>
    <row r="1170" spans="1:25" x14ac:dyDescent="0.15">
      <c r="A1170" s="122">
        <v>1169</v>
      </c>
      <c r="C1170" s="415">
        <f>'2026 Spring Order Form V20'!$F$18</f>
        <v>0</v>
      </c>
      <c r="D1170" s="520" t="s">
        <v>893</v>
      </c>
      <c r="E1170" s="534" t="s">
        <v>2595</v>
      </c>
      <c r="F1170" s="141">
        <v>28646</v>
      </c>
      <c r="G1170" s="414">
        <f>'2026 Spring Order Form V20'!$N$23</f>
        <v>0</v>
      </c>
      <c r="H1170" s="414">
        <f>'2026 Spring Order Form V20'!$N$23</f>
        <v>0</v>
      </c>
      <c r="I1170" s="122">
        <f>'2026 Spring Order Form V20'!$O$771</f>
        <v>0</v>
      </c>
      <c r="K1170" s="414">
        <f>'2026 Spring Order Form V20'!$Q$23</f>
        <v>0</v>
      </c>
      <c r="L1170" s="414">
        <f>'2026 Spring Order Form V20'!$Q$23</f>
        <v>0</v>
      </c>
      <c r="M1170" s="122">
        <f>'2026 Spring Order Form V20'!$R$771</f>
        <v>0</v>
      </c>
      <c r="O1170" s="414">
        <f>'2026 Spring Order Form V20'!$T$23</f>
        <v>0</v>
      </c>
      <c r="P1170" s="414">
        <f>'2026 Spring Order Form V20'!$T$23</f>
        <v>0</v>
      </c>
      <c r="Q1170" s="122">
        <f>'2026 Spring Order Form V20'!$U$771</f>
        <v>0</v>
      </c>
      <c r="S1170" s="414">
        <f>'2026 Spring Order Form V20'!$W$23</f>
        <v>0</v>
      </c>
      <c r="T1170" s="414">
        <f>'2026 Spring Order Form V20'!$W$23</f>
        <v>0</v>
      </c>
      <c r="U1170" s="122">
        <f>'2026 Spring Order Form V20'!$X$771</f>
        <v>0</v>
      </c>
      <c r="X1170" s="496"/>
      <c r="Y1170" s="122"/>
    </row>
    <row r="1171" spans="1:25" x14ac:dyDescent="0.15">
      <c r="A1171" s="122">
        <v>1170</v>
      </c>
      <c r="C1171" s="415">
        <f>'2026 Spring Order Form V20'!$F$18</f>
        <v>0</v>
      </c>
      <c r="D1171" s="520" t="s">
        <v>895</v>
      </c>
      <c r="E1171" s="533">
        <v>4577605</v>
      </c>
      <c r="F1171" s="141">
        <v>4365</v>
      </c>
      <c r="G1171" s="414">
        <f>'2026 Spring Order Form V20'!$N$23</f>
        <v>0</v>
      </c>
      <c r="H1171" s="414">
        <f>'2026 Spring Order Form V20'!$N$23</f>
        <v>0</v>
      </c>
      <c r="I1171" s="122">
        <f>'2026 Spring Order Form V20'!$N$773</f>
        <v>0</v>
      </c>
      <c r="K1171" s="414">
        <f>'2026 Spring Order Form V20'!$Q$23</f>
        <v>0</v>
      </c>
      <c r="L1171" s="414">
        <f>'2026 Spring Order Form V20'!$Q$23</f>
        <v>0</v>
      </c>
      <c r="M1171" s="122">
        <f>'2026 Spring Order Form V20'!$Q$773</f>
        <v>0</v>
      </c>
      <c r="O1171" s="414">
        <f>'2026 Spring Order Form V20'!$T$23</f>
        <v>0</v>
      </c>
      <c r="P1171" s="414">
        <f>'2026 Spring Order Form V20'!$T$23</f>
        <v>0</v>
      </c>
      <c r="Q1171" s="122">
        <f>'2026 Spring Order Form V20'!$T$773</f>
        <v>0</v>
      </c>
      <c r="S1171" s="414">
        <f>'2026 Spring Order Form V20'!$W$23</f>
        <v>0</v>
      </c>
      <c r="T1171" s="414">
        <f>'2026 Spring Order Form V20'!$W$23</f>
        <v>0</v>
      </c>
      <c r="U1171" s="122">
        <f>'2026 Spring Order Form V20'!$W$773</f>
        <v>0</v>
      </c>
      <c r="W1171" s="491">
        <f>'2026 Spring Order Form V20'!$K$773</f>
        <v>0</v>
      </c>
      <c r="X1171" s="496"/>
      <c r="Y1171" s="122" t="str">
        <f>'2026 Spring Order Form V20'!$BS$773</f>
        <v>S/O</v>
      </c>
    </row>
    <row r="1172" spans="1:25" x14ac:dyDescent="0.15">
      <c r="A1172" s="122">
        <v>1171</v>
      </c>
      <c r="C1172" s="415">
        <f>'2026 Spring Order Form V20'!$F$18</f>
        <v>0</v>
      </c>
      <c r="D1172" s="520" t="s">
        <v>895</v>
      </c>
      <c r="E1172" s="534" t="s">
        <v>2596</v>
      </c>
      <c r="F1172" s="141">
        <v>3257</v>
      </c>
      <c r="G1172" s="414">
        <f>'2026 Spring Order Form V20'!$N$23</f>
        <v>0</v>
      </c>
      <c r="H1172" s="414">
        <f>'2026 Spring Order Form V20'!$N$23</f>
        <v>0</v>
      </c>
      <c r="I1172" s="122">
        <f>'2026 Spring Order Form V20'!$O$773</f>
        <v>0</v>
      </c>
      <c r="K1172" s="414">
        <f>'2026 Spring Order Form V20'!$Q$23</f>
        <v>0</v>
      </c>
      <c r="L1172" s="414">
        <f>'2026 Spring Order Form V20'!$Q$23</f>
        <v>0</v>
      </c>
      <c r="M1172" s="122">
        <f>'2026 Spring Order Form V20'!$R$773</f>
        <v>0</v>
      </c>
      <c r="O1172" s="414">
        <f>'2026 Spring Order Form V20'!$T$23</f>
        <v>0</v>
      </c>
      <c r="P1172" s="414">
        <f>'2026 Spring Order Form V20'!$T$23</f>
        <v>0</v>
      </c>
      <c r="Q1172" s="122">
        <f>'2026 Spring Order Form V20'!$U$773</f>
        <v>0</v>
      </c>
      <c r="S1172" s="414">
        <f>'2026 Spring Order Form V20'!$W$23</f>
        <v>0</v>
      </c>
      <c r="T1172" s="414">
        <f>'2026 Spring Order Form V20'!$W$23</f>
        <v>0</v>
      </c>
      <c r="U1172" s="122">
        <f>'2026 Spring Order Form V20'!$X$773</f>
        <v>0</v>
      </c>
      <c r="X1172" s="496"/>
      <c r="Y1172" s="122"/>
    </row>
    <row r="1173" spans="1:25" x14ac:dyDescent="0.15">
      <c r="A1173" s="122">
        <v>1172</v>
      </c>
      <c r="C1173" s="415">
        <f>'2026 Spring Order Form V20'!$F$18</f>
        <v>0</v>
      </c>
      <c r="D1173" s="520" t="s">
        <v>898</v>
      </c>
      <c r="E1173" s="538">
        <v>4974048</v>
      </c>
      <c r="F1173" s="141">
        <v>12249</v>
      </c>
      <c r="G1173" s="414">
        <f>'2026 Spring Order Form V20'!$N$23</f>
        <v>0</v>
      </c>
      <c r="H1173" s="414">
        <f>'2026 Spring Order Form V20'!$N$23</f>
        <v>0</v>
      </c>
      <c r="I1173" s="122">
        <f>'2026 Spring Order Form V20'!$N$777</f>
        <v>0</v>
      </c>
      <c r="K1173" s="414">
        <f>'2026 Spring Order Form V20'!$Q$23</f>
        <v>0</v>
      </c>
      <c r="L1173" s="414">
        <f>'2026 Spring Order Form V20'!$Q$23</f>
        <v>0</v>
      </c>
      <c r="M1173" s="122">
        <f>'2026 Spring Order Form V20'!$Q$777</f>
        <v>0</v>
      </c>
      <c r="O1173" s="414">
        <f>'2026 Spring Order Form V20'!$T$23</f>
        <v>0</v>
      </c>
      <c r="P1173" s="414">
        <f>'2026 Spring Order Form V20'!$T$23</f>
        <v>0</v>
      </c>
      <c r="Q1173" s="122">
        <f>'2026 Spring Order Form V20'!$T$777</f>
        <v>0</v>
      </c>
      <c r="S1173" s="414">
        <f>'2026 Spring Order Form V20'!$W$23</f>
        <v>0</v>
      </c>
      <c r="T1173" s="414">
        <f>'2026 Spring Order Form V20'!$W$23</f>
        <v>0</v>
      </c>
      <c r="U1173" s="122">
        <f>'2026 Spring Order Form V20'!$W$777</f>
        <v>0</v>
      </c>
      <c r="W1173" s="491">
        <f>'2026 Spring Order Form V20'!$K$777</f>
        <v>0</v>
      </c>
      <c r="X1173" s="496"/>
      <c r="Y1173" s="122" t="str">
        <f>'2026 Spring Order Form V20'!$BS$777</f>
        <v>S/O</v>
      </c>
    </row>
    <row r="1174" spans="1:25" x14ac:dyDescent="0.15">
      <c r="A1174" s="122">
        <v>1173</v>
      </c>
      <c r="C1174" s="415">
        <f>'2026 Spring Order Form V20'!$F$18</f>
        <v>0</v>
      </c>
      <c r="D1174" s="520" t="s">
        <v>898</v>
      </c>
      <c r="E1174" s="534" t="s">
        <v>2597</v>
      </c>
      <c r="F1174" s="141">
        <v>12250</v>
      </c>
      <c r="G1174" s="414">
        <f>'2026 Spring Order Form V20'!$N$23</f>
        <v>0</v>
      </c>
      <c r="H1174" s="414">
        <f>'2026 Spring Order Form V20'!$N$23</f>
        <v>0</v>
      </c>
      <c r="I1174" s="122">
        <f>'2026 Spring Order Form V20'!$O$777</f>
        <v>0</v>
      </c>
      <c r="K1174" s="414">
        <f>'2026 Spring Order Form V20'!$Q$23</f>
        <v>0</v>
      </c>
      <c r="L1174" s="414">
        <f>'2026 Spring Order Form V20'!$Q$23</f>
        <v>0</v>
      </c>
      <c r="M1174" s="122">
        <f>'2026 Spring Order Form V20'!$R$777</f>
        <v>0</v>
      </c>
      <c r="O1174" s="414">
        <f>'2026 Spring Order Form V20'!$T$23</f>
        <v>0</v>
      </c>
      <c r="P1174" s="414">
        <f>'2026 Spring Order Form V20'!$T$23</f>
        <v>0</v>
      </c>
      <c r="Q1174" s="122">
        <f>'2026 Spring Order Form V20'!$U$777</f>
        <v>0</v>
      </c>
      <c r="S1174" s="414">
        <f>'2026 Spring Order Form V20'!$W$23</f>
        <v>0</v>
      </c>
      <c r="T1174" s="414">
        <f>'2026 Spring Order Form V20'!$W$23</f>
        <v>0</v>
      </c>
      <c r="U1174" s="122">
        <f>'2026 Spring Order Form V20'!$X$777</f>
        <v>0</v>
      </c>
      <c r="X1174" s="496"/>
      <c r="Y1174" s="122"/>
    </row>
    <row r="1175" spans="1:25" x14ac:dyDescent="0.15">
      <c r="A1175" s="122">
        <v>1174</v>
      </c>
      <c r="C1175" s="415">
        <f>'2026 Spring Order Form V20'!$F$18</f>
        <v>0</v>
      </c>
      <c r="D1175" s="520" t="s">
        <v>901</v>
      </c>
      <c r="E1175" s="538">
        <v>4174177</v>
      </c>
      <c r="F1175" s="141">
        <v>26934</v>
      </c>
      <c r="G1175" s="414">
        <f>'2026 Spring Order Form V20'!$N$23</f>
        <v>0</v>
      </c>
      <c r="H1175" s="414">
        <f>'2026 Spring Order Form V20'!$N$23</f>
        <v>0</v>
      </c>
      <c r="I1175" s="122">
        <f>'2026 Spring Order Form V20'!$N$780</f>
        <v>0</v>
      </c>
      <c r="K1175" s="414">
        <f>'2026 Spring Order Form V20'!$Q$23</f>
        <v>0</v>
      </c>
      <c r="L1175" s="414">
        <f>'2026 Spring Order Form V20'!$Q$23</f>
        <v>0</v>
      </c>
      <c r="M1175" s="122">
        <f>'2026 Spring Order Form V20'!$Q$780</f>
        <v>0</v>
      </c>
      <c r="O1175" s="414">
        <f>'2026 Spring Order Form V20'!$T$23</f>
        <v>0</v>
      </c>
      <c r="P1175" s="414">
        <f>'2026 Spring Order Form V20'!$T$23</f>
        <v>0</v>
      </c>
      <c r="Q1175" s="122">
        <f>'2026 Spring Order Form V20'!$T$780</f>
        <v>0</v>
      </c>
      <c r="S1175" s="414">
        <f>'2026 Spring Order Form V20'!$W$23</f>
        <v>0</v>
      </c>
      <c r="T1175" s="414">
        <f>'2026 Spring Order Form V20'!$W$23</f>
        <v>0</v>
      </c>
      <c r="U1175" s="122">
        <f>'2026 Spring Order Form V20'!$W$780</f>
        <v>0</v>
      </c>
      <c r="W1175" s="491">
        <f>'2026 Spring Order Form V20'!$K$780</f>
        <v>46069</v>
      </c>
      <c r="X1175" s="496"/>
      <c r="Y1175" s="122">
        <f>'2026 Spring Order Form V20'!$BS$780</f>
        <v>30</v>
      </c>
    </row>
    <row r="1176" spans="1:25" x14ac:dyDescent="0.15">
      <c r="A1176" s="122">
        <v>1175</v>
      </c>
      <c r="C1176" s="415">
        <f>'2026 Spring Order Form V20'!$F$18</f>
        <v>0</v>
      </c>
      <c r="D1176" s="520" t="s">
        <v>902</v>
      </c>
      <c r="E1176" s="538">
        <v>4174057</v>
      </c>
      <c r="F1176" s="141">
        <v>21813</v>
      </c>
      <c r="G1176" s="414">
        <f>'2026 Spring Order Form V20'!$N$23</f>
        <v>0</v>
      </c>
      <c r="H1176" s="414">
        <f>'2026 Spring Order Form V20'!$N$23</f>
        <v>0</v>
      </c>
      <c r="I1176" s="122">
        <f>'2026 Spring Order Form V20'!$N$781</f>
        <v>0</v>
      </c>
      <c r="K1176" s="414">
        <f>'2026 Spring Order Form V20'!$Q$23</f>
        <v>0</v>
      </c>
      <c r="L1176" s="414">
        <f>'2026 Spring Order Form V20'!$Q$23</f>
        <v>0</v>
      </c>
      <c r="M1176" s="122">
        <f>'2026 Spring Order Form V20'!$Q$781</f>
        <v>0</v>
      </c>
      <c r="O1176" s="414">
        <f>'2026 Spring Order Form V20'!$T$23</f>
        <v>0</v>
      </c>
      <c r="P1176" s="414">
        <f>'2026 Spring Order Form V20'!$T$23</f>
        <v>0</v>
      </c>
      <c r="Q1176" s="122">
        <f>'2026 Spring Order Form V20'!$T$781</f>
        <v>0</v>
      </c>
      <c r="S1176" s="414">
        <f>'2026 Spring Order Form V20'!$W$23</f>
        <v>0</v>
      </c>
      <c r="T1176" s="414">
        <f>'2026 Spring Order Form V20'!$W$23</f>
        <v>0</v>
      </c>
      <c r="U1176" s="122">
        <f>'2026 Spring Order Form V20'!$W$781</f>
        <v>0</v>
      </c>
      <c r="W1176" s="491">
        <f>'2026 Spring Order Form V20'!$K$781</f>
        <v>46069</v>
      </c>
      <c r="X1176" s="496"/>
      <c r="Y1176" s="122" t="str">
        <f>'2026 Spring Order Form V20'!$BS$781</f>
        <v>S/O</v>
      </c>
    </row>
    <row r="1177" spans="1:25" x14ac:dyDescent="0.15">
      <c r="A1177" s="122">
        <v>1176</v>
      </c>
      <c r="C1177" s="415">
        <f>'2026 Spring Order Form V20'!$F$18</f>
        <v>0</v>
      </c>
      <c r="D1177" s="520" t="s">
        <v>903</v>
      </c>
      <c r="E1177" s="538">
        <v>4974108</v>
      </c>
      <c r="F1177" s="141">
        <v>26120</v>
      </c>
      <c r="G1177" s="414">
        <f>'2026 Spring Order Form V20'!$N$23</f>
        <v>0</v>
      </c>
      <c r="H1177" s="414">
        <f>'2026 Spring Order Form V20'!$N$23</f>
        <v>0</v>
      </c>
      <c r="I1177" s="122">
        <f>'2026 Spring Order Form V20'!$N$782</f>
        <v>0</v>
      </c>
      <c r="K1177" s="414">
        <f>'2026 Spring Order Form V20'!$Q$23</f>
        <v>0</v>
      </c>
      <c r="L1177" s="414">
        <f>'2026 Spring Order Form V20'!$Q$23</f>
        <v>0</v>
      </c>
      <c r="M1177" s="122">
        <f>'2026 Spring Order Form V20'!$Q$782</f>
        <v>0</v>
      </c>
      <c r="O1177" s="414">
        <f>'2026 Spring Order Form V20'!$T$23</f>
        <v>0</v>
      </c>
      <c r="P1177" s="414">
        <f>'2026 Spring Order Form V20'!$T$23</f>
        <v>0</v>
      </c>
      <c r="Q1177" s="122">
        <f>'2026 Spring Order Form V20'!$T$782</f>
        <v>0</v>
      </c>
      <c r="S1177" s="414">
        <f>'2026 Spring Order Form V20'!$W$23</f>
        <v>0</v>
      </c>
      <c r="T1177" s="414">
        <f>'2026 Spring Order Form V20'!$W$23</f>
        <v>0</v>
      </c>
      <c r="U1177" s="122">
        <f>'2026 Spring Order Form V20'!$W$782</f>
        <v>0</v>
      </c>
      <c r="W1177" s="491">
        <f>'2026 Spring Order Form V20'!$K$782</f>
        <v>0</v>
      </c>
      <c r="X1177" s="496"/>
      <c r="Y1177" s="122">
        <f>'2026 Spring Order Form V20'!$BS$782</f>
        <v>1</v>
      </c>
    </row>
    <row r="1178" spans="1:25" x14ac:dyDescent="0.15">
      <c r="A1178" s="122">
        <v>1177</v>
      </c>
      <c r="C1178" s="415">
        <f>'2026 Spring Order Form V20'!$F$18</f>
        <v>0</v>
      </c>
      <c r="D1178" s="520" t="s">
        <v>903</v>
      </c>
      <c r="E1178" s="534" t="s">
        <v>2598</v>
      </c>
      <c r="F1178" s="141">
        <v>26396</v>
      </c>
      <c r="G1178" s="414">
        <f>'2026 Spring Order Form V20'!$N$23</f>
        <v>0</v>
      </c>
      <c r="H1178" s="414">
        <f>'2026 Spring Order Form V20'!$N$23</f>
        <v>0</v>
      </c>
      <c r="I1178" s="122">
        <f>'2026 Spring Order Form V20'!$O$782</f>
        <v>0</v>
      </c>
      <c r="K1178" s="414">
        <f>'2026 Spring Order Form V20'!$Q$23</f>
        <v>0</v>
      </c>
      <c r="L1178" s="414">
        <f>'2026 Spring Order Form V20'!$Q$23</f>
        <v>0</v>
      </c>
      <c r="M1178" s="122">
        <f>'2026 Spring Order Form V20'!$R$782</f>
        <v>0</v>
      </c>
      <c r="O1178" s="414">
        <f>'2026 Spring Order Form V20'!$T$23</f>
        <v>0</v>
      </c>
      <c r="P1178" s="414">
        <f>'2026 Spring Order Form V20'!$T$23</f>
        <v>0</v>
      </c>
      <c r="Q1178" s="122">
        <f>'2026 Spring Order Form V20'!$U$782</f>
        <v>0</v>
      </c>
      <c r="S1178" s="414">
        <f>'2026 Spring Order Form V20'!$W$23</f>
        <v>0</v>
      </c>
      <c r="T1178" s="414">
        <f>'2026 Spring Order Form V20'!$W$23</f>
        <v>0</v>
      </c>
      <c r="U1178" s="122">
        <f>'2026 Spring Order Form V20'!$X$782</f>
        <v>0</v>
      </c>
      <c r="X1178" s="496"/>
      <c r="Y1178" s="122"/>
    </row>
    <row r="1179" spans="1:25" x14ac:dyDescent="0.15">
      <c r="A1179" s="122">
        <v>1178</v>
      </c>
      <c r="C1179" s="415">
        <f>'2026 Spring Order Form V20'!$F$18</f>
        <v>0</v>
      </c>
      <c r="D1179" s="520" t="s">
        <v>906</v>
      </c>
      <c r="E1179" s="538">
        <v>4974128</v>
      </c>
      <c r="F1179" s="141">
        <v>26121</v>
      </c>
      <c r="G1179" s="414">
        <f>'2026 Spring Order Form V20'!$N$23</f>
        <v>0</v>
      </c>
      <c r="H1179" s="414">
        <f>'2026 Spring Order Form V20'!$N$23</f>
        <v>0</v>
      </c>
      <c r="I1179" s="122">
        <f>'2026 Spring Order Form V20'!$N$783</f>
        <v>0</v>
      </c>
      <c r="K1179" s="414">
        <f>'2026 Spring Order Form V20'!$Q$23</f>
        <v>0</v>
      </c>
      <c r="L1179" s="414">
        <f>'2026 Spring Order Form V20'!$Q$23</f>
        <v>0</v>
      </c>
      <c r="M1179" s="122">
        <f>'2026 Spring Order Form V20'!$Q$783</f>
        <v>0</v>
      </c>
      <c r="O1179" s="414">
        <f>'2026 Spring Order Form V20'!$T$23</f>
        <v>0</v>
      </c>
      <c r="P1179" s="414">
        <f>'2026 Spring Order Form V20'!$T$23</f>
        <v>0</v>
      </c>
      <c r="Q1179" s="122">
        <f>'2026 Spring Order Form V20'!$T$783</f>
        <v>0</v>
      </c>
      <c r="S1179" s="414">
        <f>'2026 Spring Order Form V20'!$W$23</f>
        <v>0</v>
      </c>
      <c r="T1179" s="414">
        <f>'2026 Spring Order Form V20'!$W$23</f>
        <v>0</v>
      </c>
      <c r="U1179" s="122">
        <f>'2026 Spring Order Form V20'!$W$783</f>
        <v>0</v>
      </c>
      <c r="W1179" s="491">
        <f>'2026 Spring Order Form V20'!$K$783</f>
        <v>0</v>
      </c>
      <c r="X1179" s="496"/>
      <c r="Y1179" s="122" t="str">
        <f>'2026 Spring Order Form V20'!$BS$783</f>
        <v>S/O</v>
      </c>
    </row>
    <row r="1180" spans="1:25" x14ac:dyDescent="0.15">
      <c r="A1180" s="122">
        <v>1179</v>
      </c>
      <c r="C1180" s="415">
        <f>'2026 Spring Order Form V20'!$F$18</f>
        <v>0</v>
      </c>
      <c r="D1180" s="520" t="s">
        <v>906</v>
      </c>
      <c r="E1180" s="534" t="s">
        <v>2599</v>
      </c>
      <c r="F1180" s="141">
        <v>26397</v>
      </c>
      <c r="G1180" s="414">
        <f>'2026 Spring Order Form V20'!$N$23</f>
        <v>0</v>
      </c>
      <c r="H1180" s="414">
        <f>'2026 Spring Order Form V20'!$N$23</f>
        <v>0</v>
      </c>
      <c r="I1180" s="122">
        <f>'2026 Spring Order Form V20'!$O$783</f>
        <v>0</v>
      </c>
      <c r="K1180" s="414">
        <f>'2026 Spring Order Form V20'!$Q$23</f>
        <v>0</v>
      </c>
      <c r="L1180" s="414">
        <f>'2026 Spring Order Form V20'!$Q$23</f>
        <v>0</v>
      </c>
      <c r="M1180" s="122">
        <f>'2026 Spring Order Form V20'!$R$783</f>
        <v>0</v>
      </c>
      <c r="O1180" s="414">
        <f>'2026 Spring Order Form V20'!$T$23</f>
        <v>0</v>
      </c>
      <c r="P1180" s="414">
        <f>'2026 Spring Order Form V20'!$T$23</f>
        <v>0</v>
      </c>
      <c r="Q1180" s="122">
        <f>'2026 Spring Order Form V20'!$U$783</f>
        <v>0</v>
      </c>
      <c r="S1180" s="414">
        <f>'2026 Spring Order Form V20'!$W$23</f>
        <v>0</v>
      </c>
      <c r="T1180" s="414">
        <f>'2026 Spring Order Form V20'!$W$23</f>
        <v>0</v>
      </c>
      <c r="U1180" s="122">
        <f>'2026 Spring Order Form V20'!$X$783</f>
        <v>0</v>
      </c>
      <c r="X1180" s="496"/>
      <c r="Y1180" s="122"/>
    </row>
    <row r="1181" spans="1:25" x14ac:dyDescent="0.15">
      <c r="A1181" s="122">
        <v>1180</v>
      </c>
      <c r="C1181" s="415">
        <f>'2026 Spring Order Form V20'!$F$18</f>
        <v>0</v>
      </c>
      <c r="D1181" s="520" t="s">
        <v>908</v>
      </c>
      <c r="E1181" s="538">
        <v>4574255</v>
      </c>
      <c r="F1181" s="141">
        <v>3975</v>
      </c>
      <c r="G1181" s="414">
        <f>'2026 Spring Order Form V20'!$N$23</f>
        <v>0</v>
      </c>
      <c r="H1181" s="414">
        <f>'2026 Spring Order Form V20'!$N$23</f>
        <v>0</v>
      </c>
      <c r="I1181" s="122">
        <f>'2026 Spring Order Form V20'!$N$785</f>
        <v>0</v>
      </c>
      <c r="K1181" s="414">
        <f>'2026 Spring Order Form V20'!$Q$23</f>
        <v>0</v>
      </c>
      <c r="L1181" s="414">
        <f>'2026 Spring Order Form V20'!$Q$23</f>
        <v>0</v>
      </c>
      <c r="M1181" s="122">
        <f>'2026 Spring Order Form V20'!$Q$785</f>
        <v>0</v>
      </c>
      <c r="O1181" s="414">
        <f>'2026 Spring Order Form V20'!$T$23</f>
        <v>0</v>
      </c>
      <c r="P1181" s="414">
        <f>'2026 Spring Order Form V20'!$T$23</f>
        <v>0</v>
      </c>
      <c r="Q1181" s="122">
        <f>'2026 Spring Order Form V20'!$T$785</f>
        <v>0</v>
      </c>
      <c r="S1181" s="414">
        <f>'2026 Spring Order Form V20'!$W$23</f>
        <v>0</v>
      </c>
      <c r="T1181" s="414">
        <f>'2026 Spring Order Form V20'!$W$23</f>
        <v>0</v>
      </c>
      <c r="U1181" s="122">
        <f>'2026 Spring Order Form V20'!$W$785</f>
        <v>0</v>
      </c>
      <c r="W1181" s="491">
        <f>'2026 Spring Order Form V20'!$K$785</f>
        <v>0</v>
      </c>
      <c r="X1181" s="496"/>
      <c r="Y1181" s="122">
        <f>'2026 Spring Order Form V20'!$BS$785</f>
        <v>8</v>
      </c>
    </row>
    <row r="1182" spans="1:25" x14ac:dyDescent="0.15">
      <c r="A1182" s="122">
        <v>1181</v>
      </c>
      <c r="C1182" s="415">
        <f>'2026 Spring Order Form V20'!$F$18</f>
        <v>0</v>
      </c>
      <c r="D1182" s="520" t="s">
        <v>908</v>
      </c>
      <c r="E1182" s="534" t="s">
        <v>2600</v>
      </c>
      <c r="F1182" s="141">
        <v>1302</v>
      </c>
      <c r="G1182" s="414">
        <f>'2026 Spring Order Form V20'!$N$23</f>
        <v>0</v>
      </c>
      <c r="H1182" s="414">
        <f>'2026 Spring Order Form V20'!$N$23</f>
        <v>0</v>
      </c>
      <c r="I1182" s="122">
        <f>'2026 Spring Order Form V20'!$O$785</f>
        <v>0</v>
      </c>
      <c r="K1182" s="414">
        <f>'2026 Spring Order Form V20'!$Q$23</f>
        <v>0</v>
      </c>
      <c r="L1182" s="414">
        <f>'2026 Spring Order Form V20'!$Q$23</f>
        <v>0</v>
      </c>
      <c r="M1182" s="122">
        <f>'2026 Spring Order Form V20'!$R$785</f>
        <v>0</v>
      </c>
      <c r="O1182" s="414">
        <f>'2026 Spring Order Form V20'!$T$23</f>
        <v>0</v>
      </c>
      <c r="P1182" s="414">
        <f>'2026 Spring Order Form V20'!$T$23</f>
        <v>0</v>
      </c>
      <c r="Q1182" s="122">
        <f>'2026 Spring Order Form V20'!$U$785</f>
        <v>0</v>
      </c>
      <c r="S1182" s="414">
        <f>'2026 Spring Order Form V20'!$W$23</f>
        <v>0</v>
      </c>
      <c r="T1182" s="414">
        <f>'2026 Spring Order Form V20'!$W$23</f>
        <v>0</v>
      </c>
      <c r="U1182" s="122">
        <f>'2026 Spring Order Form V20'!$X$785</f>
        <v>0</v>
      </c>
      <c r="X1182" s="496"/>
      <c r="Y1182" s="122"/>
    </row>
    <row r="1183" spans="1:25" x14ac:dyDescent="0.15">
      <c r="A1183" s="122">
        <v>1182</v>
      </c>
      <c r="C1183" s="415">
        <f>'2026 Spring Order Form V20'!$F$18</f>
        <v>0</v>
      </c>
      <c r="D1183" s="520" t="s">
        <v>911</v>
      </c>
      <c r="E1183" s="533">
        <v>4974298</v>
      </c>
      <c r="F1183" s="141">
        <v>26123</v>
      </c>
      <c r="G1183" s="414">
        <f>'2026 Spring Order Form V20'!$N$23</f>
        <v>0</v>
      </c>
      <c r="H1183" s="414">
        <f>'2026 Spring Order Form V20'!$N$23</f>
        <v>0</v>
      </c>
      <c r="I1183" s="122">
        <f>'2026 Spring Order Form V20'!$N$787</f>
        <v>0</v>
      </c>
      <c r="K1183" s="414">
        <f>'2026 Spring Order Form V20'!$Q$23</f>
        <v>0</v>
      </c>
      <c r="L1183" s="414">
        <f>'2026 Spring Order Form V20'!$Q$23</f>
        <v>0</v>
      </c>
      <c r="M1183" s="122">
        <f>'2026 Spring Order Form V20'!$Q$787</f>
        <v>0</v>
      </c>
      <c r="O1183" s="414">
        <f>'2026 Spring Order Form V20'!$T$23</f>
        <v>0</v>
      </c>
      <c r="P1183" s="414">
        <f>'2026 Spring Order Form V20'!$T$23</f>
        <v>0</v>
      </c>
      <c r="Q1183" s="122">
        <f>'2026 Spring Order Form V20'!$T$787</f>
        <v>0</v>
      </c>
      <c r="S1183" s="414">
        <f>'2026 Spring Order Form V20'!$W$23</f>
        <v>0</v>
      </c>
      <c r="T1183" s="414">
        <f>'2026 Spring Order Form V20'!$W$23</f>
        <v>0</v>
      </c>
      <c r="U1183" s="122">
        <f>'2026 Spring Order Form V20'!$W$787</f>
        <v>0</v>
      </c>
      <c r="W1183" s="491">
        <f>'2026 Spring Order Form V20'!$K$787</f>
        <v>0</v>
      </c>
      <c r="X1183" s="496"/>
      <c r="Y1183" s="122">
        <f>'2026 Spring Order Form V20'!$BS$787</f>
        <v>39</v>
      </c>
    </row>
    <row r="1184" spans="1:25" x14ac:dyDescent="0.15">
      <c r="A1184" s="122">
        <v>1183</v>
      </c>
      <c r="C1184" s="415">
        <f>'2026 Spring Order Form V20'!$F$18</f>
        <v>0</v>
      </c>
      <c r="D1184" s="520" t="s">
        <v>911</v>
      </c>
      <c r="E1184" s="534" t="s">
        <v>2601</v>
      </c>
      <c r="F1184" s="141">
        <v>26399</v>
      </c>
      <c r="G1184" s="414">
        <f>'2026 Spring Order Form V20'!$N$23</f>
        <v>0</v>
      </c>
      <c r="H1184" s="414">
        <f>'2026 Spring Order Form V20'!$N$23</f>
        <v>0</v>
      </c>
      <c r="I1184" s="122">
        <f>'2026 Spring Order Form V20'!$O$787</f>
        <v>0</v>
      </c>
      <c r="K1184" s="414">
        <f>'2026 Spring Order Form V20'!$Q$23</f>
        <v>0</v>
      </c>
      <c r="L1184" s="414">
        <f>'2026 Spring Order Form V20'!$Q$23</f>
        <v>0</v>
      </c>
      <c r="M1184" s="122">
        <f>'2026 Spring Order Form V20'!$R$787</f>
        <v>0</v>
      </c>
      <c r="O1184" s="414">
        <f>'2026 Spring Order Form V20'!$T$23</f>
        <v>0</v>
      </c>
      <c r="P1184" s="414">
        <f>'2026 Spring Order Form V20'!$T$23</f>
        <v>0</v>
      </c>
      <c r="Q1184" s="122">
        <f>'2026 Spring Order Form V20'!$U$787</f>
        <v>0</v>
      </c>
      <c r="S1184" s="414">
        <f>'2026 Spring Order Form V20'!$W$23</f>
        <v>0</v>
      </c>
      <c r="T1184" s="414">
        <f>'2026 Spring Order Form V20'!$W$23</f>
        <v>0</v>
      </c>
      <c r="U1184" s="122">
        <f>'2026 Spring Order Form V20'!$X$787</f>
        <v>0</v>
      </c>
      <c r="X1184" s="496"/>
      <c r="Y1184" s="122"/>
    </row>
    <row r="1185" spans="1:25" x14ac:dyDescent="0.15">
      <c r="A1185" s="122">
        <v>1184</v>
      </c>
      <c r="C1185" s="415">
        <f>'2026 Spring Order Form V20'!$F$18</f>
        <v>0</v>
      </c>
      <c r="D1185" s="520" t="s">
        <v>913</v>
      </c>
      <c r="E1185" s="533">
        <v>4974358</v>
      </c>
      <c r="F1185" s="141">
        <v>26124</v>
      </c>
      <c r="G1185" s="414">
        <f>'2026 Spring Order Form V20'!$N$23</f>
        <v>0</v>
      </c>
      <c r="H1185" s="414">
        <f>'2026 Spring Order Form V20'!$N$23</f>
        <v>0</v>
      </c>
      <c r="I1185" s="122">
        <f>'2026 Spring Order Form V20'!$N$789</f>
        <v>0</v>
      </c>
      <c r="K1185" s="414">
        <f>'2026 Spring Order Form V20'!$Q$23</f>
        <v>0</v>
      </c>
      <c r="L1185" s="414">
        <f>'2026 Spring Order Form V20'!$Q$23</f>
        <v>0</v>
      </c>
      <c r="M1185" s="122">
        <f>'2026 Spring Order Form V20'!$Q$789</f>
        <v>0</v>
      </c>
      <c r="O1185" s="414">
        <f>'2026 Spring Order Form V20'!$T$23</f>
        <v>0</v>
      </c>
      <c r="P1185" s="414">
        <f>'2026 Spring Order Form V20'!$T$23</f>
        <v>0</v>
      </c>
      <c r="Q1185" s="122">
        <f>'2026 Spring Order Form V20'!$T$789</f>
        <v>0</v>
      </c>
      <c r="S1185" s="414">
        <f>'2026 Spring Order Form V20'!$W$23</f>
        <v>0</v>
      </c>
      <c r="T1185" s="414">
        <f>'2026 Spring Order Form V20'!$W$23</f>
        <v>0</v>
      </c>
      <c r="U1185" s="122">
        <f>'2026 Spring Order Form V20'!$W$789</f>
        <v>0</v>
      </c>
      <c r="W1185" s="491">
        <f>'2026 Spring Order Form V20'!$K$789</f>
        <v>0</v>
      </c>
      <c r="X1185" s="496"/>
      <c r="Y1185" s="122" t="str">
        <f>'2026 Spring Order Form V20'!$BS$789</f>
        <v>S/O</v>
      </c>
    </row>
    <row r="1186" spans="1:25" x14ac:dyDescent="0.15">
      <c r="A1186" s="122">
        <v>1185</v>
      </c>
      <c r="C1186" s="415">
        <f>'2026 Spring Order Form V20'!$F$18</f>
        <v>0</v>
      </c>
      <c r="D1186" s="520" t="s">
        <v>913</v>
      </c>
      <c r="E1186" s="534" t="s">
        <v>2602</v>
      </c>
      <c r="F1186" s="141">
        <v>26400</v>
      </c>
      <c r="G1186" s="414">
        <f>'2026 Spring Order Form V20'!$N$23</f>
        <v>0</v>
      </c>
      <c r="H1186" s="414">
        <f>'2026 Spring Order Form V20'!$N$23</f>
        <v>0</v>
      </c>
      <c r="I1186" s="122">
        <f>'2026 Spring Order Form V20'!$O$789</f>
        <v>0</v>
      </c>
      <c r="K1186" s="414">
        <f>'2026 Spring Order Form V20'!$Q$23</f>
        <v>0</v>
      </c>
      <c r="L1186" s="414">
        <f>'2026 Spring Order Form V20'!$Q$23</f>
        <v>0</v>
      </c>
      <c r="M1186" s="122">
        <f>'2026 Spring Order Form V20'!$R$789</f>
        <v>0</v>
      </c>
      <c r="O1186" s="414">
        <f>'2026 Spring Order Form V20'!$T$23</f>
        <v>0</v>
      </c>
      <c r="P1186" s="414">
        <f>'2026 Spring Order Form V20'!$T$23</f>
        <v>0</v>
      </c>
      <c r="Q1186" s="122">
        <f>'2026 Spring Order Form V20'!$U$789</f>
        <v>0</v>
      </c>
      <c r="S1186" s="414">
        <f>'2026 Spring Order Form V20'!$W$23</f>
        <v>0</v>
      </c>
      <c r="T1186" s="414">
        <f>'2026 Spring Order Form V20'!$W$23</f>
        <v>0</v>
      </c>
      <c r="U1186" s="122">
        <f>'2026 Spring Order Form V20'!$X$789</f>
        <v>0</v>
      </c>
      <c r="X1186" s="496"/>
      <c r="Y1186" s="122"/>
    </row>
    <row r="1187" spans="1:25" x14ac:dyDescent="0.15">
      <c r="A1187" s="122">
        <v>1186</v>
      </c>
      <c r="C1187" s="415">
        <f>'2026 Spring Order Form V20'!$F$18</f>
        <v>0</v>
      </c>
      <c r="D1187" s="520" t="s">
        <v>915</v>
      </c>
      <c r="E1187" s="538">
        <v>4974428</v>
      </c>
      <c r="F1187" s="141">
        <v>26125</v>
      </c>
      <c r="G1187" s="414">
        <f>'2026 Spring Order Form V20'!$N$23</f>
        <v>0</v>
      </c>
      <c r="H1187" s="414">
        <f>'2026 Spring Order Form V20'!$N$23</f>
        <v>0</v>
      </c>
      <c r="I1187" s="122">
        <f>'2026 Spring Order Form V20'!$N$791</f>
        <v>0</v>
      </c>
      <c r="K1187" s="414">
        <f>'2026 Spring Order Form V20'!$Q$23</f>
        <v>0</v>
      </c>
      <c r="L1187" s="414">
        <f>'2026 Spring Order Form V20'!$Q$23</f>
        <v>0</v>
      </c>
      <c r="M1187" s="122">
        <f>'2026 Spring Order Form V20'!$Q$791</f>
        <v>0</v>
      </c>
      <c r="O1187" s="414">
        <f>'2026 Spring Order Form V20'!$T$23</f>
        <v>0</v>
      </c>
      <c r="P1187" s="414">
        <f>'2026 Spring Order Form V20'!$T$23</f>
        <v>0</v>
      </c>
      <c r="Q1187" s="122">
        <f>'2026 Spring Order Form V20'!$T$791</f>
        <v>0</v>
      </c>
      <c r="S1187" s="414">
        <f>'2026 Spring Order Form V20'!$W$23</f>
        <v>0</v>
      </c>
      <c r="T1187" s="414">
        <f>'2026 Spring Order Form V20'!$W$23</f>
        <v>0</v>
      </c>
      <c r="U1187" s="122">
        <f>'2026 Spring Order Form V20'!$W$791</f>
        <v>0</v>
      </c>
      <c r="W1187" s="491">
        <f>'2026 Spring Order Form V20'!$K$791</f>
        <v>0</v>
      </c>
      <c r="X1187" s="496"/>
      <c r="Y1187" s="122">
        <f>'2026 Spring Order Form V20'!$BS$791</f>
        <v>5</v>
      </c>
    </row>
    <row r="1188" spans="1:25" x14ac:dyDescent="0.15">
      <c r="A1188" s="122">
        <v>1187</v>
      </c>
      <c r="C1188" s="415">
        <f>'2026 Spring Order Form V20'!$F$18</f>
        <v>0</v>
      </c>
      <c r="D1188" s="520" t="s">
        <v>915</v>
      </c>
      <c r="E1188" s="534" t="s">
        <v>2603</v>
      </c>
      <c r="F1188" s="141">
        <v>26401</v>
      </c>
      <c r="G1188" s="414">
        <f>'2026 Spring Order Form V20'!$N$23</f>
        <v>0</v>
      </c>
      <c r="H1188" s="414">
        <f>'2026 Spring Order Form V20'!$N$23</f>
        <v>0</v>
      </c>
      <c r="I1188" s="122">
        <f>'2026 Spring Order Form V20'!$O$791</f>
        <v>0</v>
      </c>
      <c r="K1188" s="414">
        <f>'2026 Spring Order Form V20'!$Q$23</f>
        <v>0</v>
      </c>
      <c r="L1188" s="414">
        <f>'2026 Spring Order Form V20'!$Q$23</f>
        <v>0</v>
      </c>
      <c r="M1188" s="122">
        <f>'2026 Spring Order Form V20'!$R$791</f>
        <v>0</v>
      </c>
      <c r="O1188" s="414">
        <f>'2026 Spring Order Form V20'!$T$23</f>
        <v>0</v>
      </c>
      <c r="P1188" s="414">
        <f>'2026 Spring Order Form V20'!$T$23</f>
        <v>0</v>
      </c>
      <c r="Q1188" s="122">
        <f>'2026 Spring Order Form V20'!$U$791</f>
        <v>0</v>
      </c>
      <c r="S1188" s="414">
        <f>'2026 Spring Order Form V20'!$W$23</f>
        <v>0</v>
      </c>
      <c r="T1188" s="414">
        <f>'2026 Spring Order Form V20'!$W$23</f>
        <v>0</v>
      </c>
      <c r="U1188" s="122">
        <f>'2026 Spring Order Form V20'!$X$791</f>
        <v>0</v>
      </c>
      <c r="X1188" s="496"/>
      <c r="Y1188" s="122"/>
    </row>
    <row r="1189" spans="1:25" x14ac:dyDescent="0.15">
      <c r="A1189" s="122">
        <v>1188</v>
      </c>
      <c r="C1189" s="415">
        <f>'2026 Spring Order Form V20'!$F$18</f>
        <v>0</v>
      </c>
      <c r="D1189" s="520" t="s">
        <v>917</v>
      </c>
      <c r="E1189" s="538">
        <v>4974598</v>
      </c>
      <c r="F1189" s="141">
        <v>26126</v>
      </c>
      <c r="G1189" s="414">
        <f>'2026 Spring Order Form V20'!$N$23</f>
        <v>0</v>
      </c>
      <c r="H1189" s="414">
        <f>'2026 Spring Order Form V20'!$N$23</f>
        <v>0</v>
      </c>
      <c r="I1189" s="122">
        <f>'2026 Spring Order Form V20'!$N$793</f>
        <v>0</v>
      </c>
      <c r="K1189" s="414">
        <f>'2026 Spring Order Form V20'!$Q$23</f>
        <v>0</v>
      </c>
      <c r="L1189" s="414">
        <f>'2026 Spring Order Form V20'!$Q$23</f>
        <v>0</v>
      </c>
      <c r="M1189" s="122">
        <f>'2026 Spring Order Form V20'!$Q$793</f>
        <v>0</v>
      </c>
      <c r="O1189" s="414">
        <f>'2026 Spring Order Form V20'!$T$23</f>
        <v>0</v>
      </c>
      <c r="P1189" s="414">
        <f>'2026 Spring Order Form V20'!$T$23</f>
        <v>0</v>
      </c>
      <c r="Q1189" s="122">
        <f>'2026 Spring Order Form V20'!$T$793</f>
        <v>0</v>
      </c>
      <c r="S1189" s="414">
        <f>'2026 Spring Order Form V20'!$W$23</f>
        <v>0</v>
      </c>
      <c r="T1189" s="414">
        <f>'2026 Spring Order Form V20'!$W$23</f>
        <v>0</v>
      </c>
      <c r="U1189" s="122">
        <f>'2026 Spring Order Form V20'!$W$793</f>
        <v>0</v>
      </c>
      <c r="W1189" s="491">
        <f>'2026 Spring Order Form V20'!$K$793</f>
        <v>0</v>
      </c>
      <c r="X1189" s="496"/>
      <c r="Y1189" s="122">
        <f>'2026 Spring Order Form V20'!$BS$793</f>
        <v>5</v>
      </c>
    </row>
    <row r="1190" spans="1:25" x14ac:dyDescent="0.15">
      <c r="A1190" s="122">
        <v>1189</v>
      </c>
      <c r="C1190" s="415">
        <f>'2026 Spring Order Form V20'!$F$18</f>
        <v>0</v>
      </c>
      <c r="D1190" s="520" t="s">
        <v>917</v>
      </c>
      <c r="E1190" s="534" t="s">
        <v>2604</v>
      </c>
      <c r="F1190" s="141">
        <v>26403</v>
      </c>
      <c r="G1190" s="414">
        <f>'2026 Spring Order Form V20'!$N$23</f>
        <v>0</v>
      </c>
      <c r="H1190" s="414">
        <f>'2026 Spring Order Form V20'!$N$23</f>
        <v>0</v>
      </c>
      <c r="I1190" s="122">
        <f>'2026 Spring Order Form V20'!$O$793</f>
        <v>0</v>
      </c>
      <c r="K1190" s="414">
        <f>'2026 Spring Order Form V20'!$Q$23</f>
        <v>0</v>
      </c>
      <c r="L1190" s="414">
        <f>'2026 Spring Order Form V20'!$Q$23</f>
        <v>0</v>
      </c>
      <c r="M1190" s="122">
        <f>'2026 Spring Order Form V20'!$R$793</f>
        <v>0</v>
      </c>
      <c r="O1190" s="414">
        <f>'2026 Spring Order Form V20'!$T$23</f>
        <v>0</v>
      </c>
      <c r="P1190" s="414">
        <f>'2026 Spring Order Form V20'!$T$23</f>
        <v>0</v>
      </c>
      <c r="Q1190" s="122">
        <f>'2026 Spring Order Form V20'!$U$793</f>
        <v>0</v>
      </c>
      <c r="S1190" s="414">
        <f>'2026 Spring Order Form V20'!$W$23</f>
        <v>0</v>
      </c>
      <c r="T1190" s="414">
        <f>'2026 Spring Order Form V20'!$W$23</f>
        <v>0</v>
      </c>
      <c r="U1190" s="122">
        <f>'2026 Spring Order Form V20'!$X$793</f>
        <v>0</v>
      </c>
      <c r="X1190" s="496"/>
      <c r="Y1190" s="122"/>
    </row>
    <row r="1191" spans="1:25" x14ac:dyDescent="0.15">
      <c r="A1191" s="122">
        <v>1190</v>
      </c>
      <c r="C1191" s="415">
        <f>'2026 Spring Order Form V20'!$F$18</f>
        <v>0</v>
      </c>
      <c r="D1191" s="520" t="s">
        <v>918</v>
      </c>
      <c r="E1191" s="538">
        <v>4974628</v>
      </c>
      <c r="F1191" s="141">
        <v>26127</v>
      </c>
      <c r="G1191" s="414">
        <f>'2026 Spring Order Form V20'!$N$23</f>
        <v>0</v>
      </c>
      <c r="H1191" s="414">
        <f>'2026 Spring Order Form V20'!$N$23</f>
        <v>0</v>
      </c>
      <c r="I1191" s="122">
        <f>'2026 Spring Order Form V20'!$N$794</f>
        <v>0</v>
      </c>
      <c r="K1191" s="414">
        <f>'2026 Spring Order Form V20'!$Q$23</f>
        <v>0</v>
      </c>
      <c r="L1191" s="414">
        <f>'2026 Spring Order Form V20'!$Q$23</f>
        <v>0</v>
      </c>
      <c r="M1191" s="122">
        <f>'2026 Spring Order Form V20'!$Q$794</f>
        <v>0</v>
      </c>
      <c r="O1191" s="414">
        <f>'2026 Spring Order Form V20'!$T$23</f>
        <v>0</v>
      </c>
      <c r="P1191" s="414">
        <f>'2026 Spring Order Form V20'!$T$23</f>
        <v>0</v>
      </c>
      <c r="Q1191" s="122">
        <f>'2026 Spring Order Form V20'!$T$794</f>
        <v>0</v>
      </c>
      <c r="S1191" s="414">
        <f>'2026 Spring Order Form V20'!$W$23</f>
        <v>0</v>
      </c>
      <c r="T1191" s="414">
        <f>'2026 Spring Order Form V20'!$W$23</f>
        <v>0</v>
      </c>
      <c r="U1191" s="122">
        <f>'2026 Spring Order Form V20'!$W$794</f>
        <v>0</v>
      </c>
      <c r="W1191" s="491">
        <f>'2026 Spring Order Form V20'!$K$794</f>
        <v>0</v>
      </c>
      <c r="X1191" s="496"/>
      <c r="Y1191" s="122" t="str">
        <f>'2026 Spring Order Form V20'!$BS$794</f>
        <v>S/O</v>
      </c>
    </row>
    <row r="1192" spans="1:25" x14ac:dyDescent="0.15">
      <c r="A1192" s="122">
        <v>1191</v>
      </c>
      <c r="C1192" s="415">
        <f>'2026 Spring Order Form V20'!$F$18</f>
        <v>0</v>
      </c>
      <c r="D1192" s="520" t="s">
        <v>918</v>
      </c>
      <c r="E1192" s="534" t="s">
        <v>2605</v>
      </c>
      <c r="F1192" s="141">
        <v>26404</v>
      </c>
      <c r="G1192" s="414">
        <f>'2026 Spring Order Form V20'!$N$23</f>
        <v>0</v>
      </c>
      <c r="H1192" s="414">
        <f>'2026 Spring Order Form V20'!$N$23</f>
        <v>0</v>
      </c>
      <c r="I1192" s="122">
        <f>'2026 Spring Order Form V20'!$O$794</f>
        <v>0</v>
      </c>
      <c r="K1192" s="414">
        <f>'2026 Spring Order Form V20'!$Q$23</f>
        <v>0</v>
      </c>
      <c r="L1192" s="414">
        <f>'2026 Spring Order Form V20'!$Q$23</f>
        <v>0</v>
      </c>
      <c r="M1192" s="122">
        <f>'2026 Spring Order Form V20'!$R$794</f>
        <v>0</v>
      </c>
      <c r="O1192" s="414">
        <f>'2026 Spring Order Form V20'!$T$23</f>
        <v>0</v>
      </c>
      <c r="P1192" s="414">
        <f>'2026 Spring Order Form V20'!$T$23</f>
        <v>0</v>
      </c>
      <c r="Q1192" s="122">
        <f>'2026 Spring Order Form V20'!$U$794</f>
        <v>0</v>
      </c>
      <c r="S1192" s="414">
        <f>'2026 Spring Order Form V20'!$W$23</f>
        <v>0</v>
      </c>
      <c r="T1192" s="414">
        <f>'2026 Spring Order Form V20'!$W$23</f>
        <v>0</v>
      </c>
      <c r="U1192" s="122">
        <f>'2026 Spring Order Form V20'!$X$794</f>
        <v>0</v>
      </c>
      <c r="X1192" s="496"/>
      <c r="Y1192" s="122"/>
    </row>
    <row r="1193" spans="1:25" x14ac:dyDescent="0.15">
      <c r="A1193" s="122">
        <v>1192</v>
      </c>
      <c r="C1193" s="415">
        <f>'2026 Spring Order Form V20'!$F$18</f>
        <v>0</v>
      </c>
      <c r="D1193" s="520" t="s">
        <v>920</v>
      </c>
      <c r="E1193" s="533">
        <v>4974678</v>
      </c>
      <c r="F1193" s="141">
        <v>26128</v>
      </c>
      <c r="G1193" s="414">
        <f>'2026 Spring Order Form V20'!$N$23</f>
        <v>0</v>
      </c>
      <c r="H1193" s="414">
        <f>'2026 Spring Order Form V20'!$N$23</f>
        <v>0</v>
      </c>
      <c r="I1193" s="122">
        <f>'2026 Spring Order Form V20'!$N$795</f>
        <v>0</v>
      </c>
      <c r="K1193" s="414">
        <f>'2026 Spring Order Form V20'!$Q$23</f>
        <v>0</v>
      </c>
      <c r="L1193" s="414">
        <f>'2026 Spring Order Form V20'!$Q$23</f>
        <v>0</v>
      </c>
      <c r="M1193" s="122">
        <f>'2026 Spring Order Form V20'!$Q$795</f>
        <v>0</v>
      </c>
      <c r="O1193" s="414">
        <f>'2026 Spring Order Form V20'!$T$23</f>
        <v>0</v>
      </c>
      <c r="P1193" s="414">
        <f>'2026 Spring Order Form V20'!$T$23</f>
        <v>0</v>
      </c>
      <c r="Q1193" s="122">
        <f>'2026 Spring Order Form V20'!$T$795</f>
        <v>0</v>
      </c>
      <c r="S1193" s="414">
        <f>'2026 Spring Order Form V20'!$W$23</f>
        <v>0</v>
      </c>
      <c r="T1193" s="414">
        <f>'2026 Spring Order Form V20'!$W$23</f>
        <v>0</v>
      </c>
      <c r="U1193" s="122">
        <f>'2026 Spring Order Form V20'!$W$795</f>
        <v>0</v>
      </c>
      <c r="W1193" s="491">
        <f>'2026 Spring Order Form V20'!$K$795</f>
        <v>0</v>
      </c>
      <c r="X1193" s="496"/>
      <c r="Y1193" s="122" t="str">
        <f>'2026 Spring Order Form V20'!$BS$795</f>
        <v>S/O</v>
      </c>
    </row>
    <row r="1194" spans="1:25" x14ac:dyDescent="0.15">
      <c r="A1194" s="122">
        <v>1193</v>
      </c>
      <c r="C1194" s="415">
        <f>'2026 Spring Order Form V20'!$F$18</f>
        <v>0</v>
      </c>
      <c r="D1194" s="520" t="s">
        <v>920</v>
      </c>
      <c r="E1194" s="534" t="s">
        <v>2606</v>
      </c>
      <c r="F1194" s="141">
        <v>26405</v>
      </c>
      <c r="G1194" s="414">
        <f>'2026 Spring Order Form V20'!$N$23</f>
        <v>0</v>
      </c>
      <c r="H1194" s="414">
        <f>'2026 Spring Order Form V20'!$N$23</f>
        <v>0</v>
      </c>
      <c r="I1194" s="122">
        <f>'2026 Spring Order Form V20'!$O$795</f>
        <v>0</v>
      </c>
      <c r="K1194" s="414">
        <f>'2026 Spring Order Form V20'!$Q$23</f>
        <v>0</v>
      </c>
      <c r="L1194" s="414">
        <f>'2026 Spring Order Form V20'!$Q$23</f>
        <v>0</v>
      </c>
      <c r="M1194" s="122">
        <f>'2026 Spring Order Form V20'!$R$795</f>
        <v>0</v>
      </c>
      <c r="O1194" s="414">
        <f>'2026 Spring Order Form V20'!$T$23</f>
        <v>0</v>
      </c>
      <c r="P1194" s="414">
        <f>'2026 Spring Order Form V20'!$T$23</f>
        <v>0</v>
      </c>
      <c r="Q1194" s="122">
        <f>'2026 Spring Order Form V20'!$U$795</f>
        <v>0</v>
      </c>
      <c r="S1194" s="414">
        <f>'2026 Spring Order Form V20'!$W$23</f>
        <v>0</v>
      </c>
      <c r="T1194" s="414">
        <f>'2026 Spring Order Form V20'!$W$23</f>
        <v>0</v>
      </c>
      <c r="U1194" s="122">
        <f>'2026 Spring Order Form V20'!$X$795</f>
        <v>0</v>
      </c>
      <c r="X1194" s="496"/>
      <c r="Y1194" s="122"/>
    </row>
    <row r="1195" spans="1:25" x14ac:dyDescent="0.15">
      <c r="A1195" s="122">
        <v>1194</v>
      </c>
      <c r="C1195" s="415">
        <f>'2026 Spring Order Form V20'!$F$18</f>
        <v>0</v>
      </c>
      <c r="D1195" s="520" t="s">
        <v>922</v>
      </c>
      <c r="E1195" s="533">
        <v>4974708</v>
      </c>
      <c r="F1195" s="141">
        <v>26129</v>
      </c>
      <c r="G1195" s="414">
        <f>'2026 Spring Order Form V20'!$N$23</f>
        <v>0</v>
      </c>
      <c r="H1195" s="414">
        <f>'2026 Spring Order Form V20'!$N$23</f>
        <v>0</v>
      </c>
      <c r="I1195" s="122">
        <f>'2026 Spring Order Form V20'!$N$796</f>
        <v>0</v>
      </c>
      <c r="K1195" s="414">
        <f>'2026 Spring Order Form V20'!$Q$23</f>
        <v>0</v>
      </c>
      <c r="L1195" s="414">
        <f>'2026 Spring Order Form V20'!$Q$23</f>
        <v>0</v>
      </c>
      <c r="M1195" s="122">
        <f>'2026 Spring Order Form V20'!$Q$796</f>
        <v>0</v>
      </c>
      <c r="O1195" s="414">
        <f>'2026 Spring Order Form V20'!$T$23</f>
        <v>0</v>
      </c>
      <c r="P1195" s="414">
        <f>'2026 Spring Order Form V20'!$T$23</f>
        <v>0</v>
      </c>
      <c r="Q1195" s="122">
        <f>'2026 Spring Order Form V20'!$T$796</f>
        <v>0</v>
      </c>
      <c r="S1195" s="414">
        <f>'2026 Spring Order Form V20'!$W$23</f>
        <v>0</v>
      </c>
      <c r="T1195" s="414">
        <f>'2026 Spring Order Form V20'!$W$23</f>
        <v>0</v>
      </c>
      <c r="U1195" s="122">
        <f>'2026 Spring Order Form V20'!$W$796</f>
        <v>0</v>
      </c>
      <c r="W1195" s="491">
        <f>'2026 Spring Order Form V20'!$K$796</f>
        <v>0</v>
      </c>
      <c r="X1195" s="496"/>
      <c r="Y1195" s="122">
        <f>'2026 Spring Order Form V20'!$BS$796</f>
        <v>2</v>
      </c>
    </row>
    <row r="1196" spans="1:25" x14ac:dyDescent="0.15">
      <c r="A1196" s="122">
        <v>1195</v>
      </c>
      <c r="C1196" s="415">
        <f>'2026 Spring Order Form V20'!$F$18</f>
        <v>0</v>
      </c>
      <c r="D1196" s="520" t="s">
        <v>922</v>
      </c>
      <c r="E1196" s="534" t="s">
        <v>2607</v>
      </c>
      <c r="F1196" s="141">
        <v>26406</v>
      </c>
      <c r="G1196" s="414">
        <f>'2026 Spring Order Form V20'!$N$23</f>
        <v>0</v>
      </c>
      <c r="H1196" s="414">
        <f>'2026 Spring Order Form V20'!$N$23</f>
        <v>0</v>
      </c>
      <c r="I1196" s="122">
        <f>'2026 Spring Order Form V20'!$O$796</f>
        <v>0</v>
      </c>
      <c r="K1196" s="414">
        <f>'2026 Spring Order Form V20'!$Q$23</f>
        <v>0</v>
      </c>
      <c r="L1196" s="414">
        <f>'2026 Spring Order Form V20'!$Q$23</f>
        <v>0</v>
      </c>
      <c r="M1196" s="122">
        <f>'2026 Spring Order Form V20'!$R$796</f>
        <v>0</v>
      </c>
      <c r="O1196" s="414">
        <f>'2026 Spring Order Form V20'!$T$23</f>
        <v>0</v>
      </c>
      <c r="P1196" s="414">
        <f>'2026 Spring Order Form V20'!$T$23</f>
        <v>0</v>
      </c>
      <c r="Q1196" s="122">
        <f>'2026 Spring Order Form V20'!$U$796</f>
        <v>0</v>
      </c>
      <c r="S1196" s="414">
        <f>'2026 Spring Order Form V20'!$W$23</f>
        <v>0</v>
      </c>
      <c r="T1196" s="414">
        <f>'2026 Spring Order Form V20'!$W$23</f>
        <v>0</v>
      </c>
      <c r="U1196" s="122">
        <f>'2026 Spring Order Form V20'!$X$796</f>
        <v>0</v>
      </c>
      <c r="X1196" s="496"/>
      <c r="Y1196" s="122"/>
    </row>
    <row r="1197" spans="1:25" x14ac:dyDescent="0.15">
      <c r="A1197" s="122">
        <v>1196</v>
      </c>
      <c r="C1197" s="415">
        <f>'2026 Spring Order Form V20'!$F$18</f>
        <v>0</v>
      </c>
      <c r="D1197" s="520" t="s">
        <v>924</v>
      </c>
      <c r="E1197" s="538">
        <v>4976528</v>
      </c>
      <c r="F1197" s="141">
        <v>26361</v>
      </c>
      <c r="G1197" s="414">
        <f>'2026 Spring Order Form V20'!$N$23</f>
        <v>0</v>
      </c>
      <c r="H1197" s="414">
        <f>'2026 Spring Order Form V20'!$N$23</f>
        <v>0</v>
      </c>
      <c r="I1197" s="122">
        <f>'2026 Spring Order Form V20'!$N$798</f>
        <v>0</v>
      </c>
      <c r="K1197" s="414">
        <f>'2026 Spring Order Form V20'!$Q$23</f>
        <v>0</v>
      </c>
      <c r="L1197" s="414">
        <f>'2026 Spring Order Form V20'!$Q$23</f>
        <v>0</v>
      </c>
      <c r="M1197" s="122">
        <f>'2026 Spring Order Form V20'!$Q$798</f>
        <v>0</v>
      </c>
      <c r="O1197" s="414">
        <f>'2026 Spring Order Form V20'!$T$23</f>
        <v>0</v>
      </c>
      <c r="P1197" s="414">
        <f>'2026 Spring Order Form V20'!$T$23</f>
        <v>0</v>
      </c>
      <c r="Q1197" s="122">
        <f>'2026 Spring Order Form V20'!$T$798</f>
        <v>0</v>
      </c>
      <c r="S1197" s="414">
        <f>'2026 Spring Order Form V20'!$W$23</f>
        <v>0</v>
      </c>
      <c r="T1197" s="414">
        <f>'2026 Spring Order Form V20'!$W$23</f>
        <v>0</v>
      </c>
      <c r="U1197" s="122">
        <f>'2026 Spring Order Form V20'!$W$798</f>
        <v>0</v>
      </c>
      <c r="W1197" s="491">
        <f>'2026 Spring Order Form V20'!$K$798</f>
        <v>0</v>
      </c>
      <c r="X1197" s="496"/>
      <c r="Y1197" s="122">
        <f>'2026 Spring Order Form V20'!$BS$798</f>
        <v>4</v>
      </c>
    </row>
    <row r="1198" spans="1:25" x14ac:dyDescent="0.15">
      <c r="A1198" s="122">
        <v>1197</v>
      </c>
      <c r="C1198" s="415">
        <f>'2026 Spring Order Form V20'!$F$18</f>
        <v>0</v>
      </c>
      <c r="D1198" s="520" t="s">
        <v>924</v>
      </c>
      <c r="E1198" s="534" t="s">
        <v>2608</v>
      </c>
      <c r="F1198" s="141">
        <v>26407</v>
      </c>
      <c r="G1198" s="414">
        <f>'2026 Spring Order Form V20'!$N$23</f>
        <v>0</v>
      </c>
      <c r="H1198" s="414">
        <f>'2026 Spring Order Form V20'!$N$23</f>
        <v>0</v>
      </c>
      <c r="I1198" s="122">
        <f>'2026 Spring Order Form V20'!$O$798</f>
        <v>0</v>
      </c>
      <c r="K1198" s="414">
        <f>'2026 Spring Order Form V20'!$Q$23</f>
        <v>0</v>
      </c>
      <c r="L1198" s="414">
        <f>'2026 Spring Order Form V20'!$Q$23</f>
        <v>0</v>
      </c>
      <c r="M1198" s="122">
        <f>'2026 Spring Order Form V20'!$R$798</f>
        <v>0</v>
      </c>
      <c r="O1198" s="414">
        <f>'2026 Spring Order Form V20'!$T$23</f>
        <v>0</v>
      </c>
      <c r="P1198" s="414">
        <f>'2026 Spring Order Form V20'!$T$23</f>
        <v>0</v>
      </c>
      <c r="Q1198" s="122">
        <f>'2026 Spring Order Form V20'!$U$798</f>
        <v>0</v>
      </c>
      <c r="S1198" s="414">
        <f>'2026 Spring Order Form V20'!$W$23</f>
        <v>0</v>
      </c>
      <c r="T1198" s="414">
        <f>'2026 Spring Order Form V20'!$W$23</f>
        <v>0</v>
      </c>
      <c r="U1198" s="122">
        <f>'2026 Spring Order Form V20'!$X$798</f>
        <v>0</v>
      </c>
      <c r="X1198" s="496"/>
      <c r="Y1198" s="122"/>
    </row>
    <row r="1199" spans="1:25" x14ac:dyDescent="0.15">
      <c r="A1199" s="122">
        <v>1198</v>
      </c>
      <c r="C1199" s="415">
        <f>'2026 Spring Order Form V20'!$F$18</f>
        <v>0</v>
      </c>
      <c r="D1199" s="520" t="s">
        <v>925</v>
      </c>
      <c r="E1199" s="538">
        <v>4976518</v>
      </c>
      <c r="F1199" s="141">
        <v>28461</v>
      </c>
      <c r="G1199" s="414">
        <f>'2026 Spring Order Form V20'!$N$23</f>
        <v>0</v>
      </c>
      <c r="H1199" s="414">
        <f>'2026 Spring Order Form V20'!$N$23</f>
        <v>0</v>
      </c>
      <c r="I1199" s="122">
        <f>'2026 Spring Order Form V20'!$N$799</f>
        <v>0</v>
      </c>
      <c r="K1199" s="414">
        <f>'2026 Spring Order Form V20'!$Q$23</f>
        <v>0</v>
      </c>
      <c r="L1199" s="414">
        <f>'2026 Spring Order Form V20'!$Q$23</f>
        <v>0</v>
      </c>
      <c r="M1199" s="122">
        <f>'2026 Spring Order Form V20'!$Q$799</f>
        <v>0</v>
      </c>
      <c r="O1199" s="414">
        <f>'2026 Spring Order Form V20'!$T$23</f>
        <v>0</v>
      </c>
      <c r="P1199" s="414">
        <f>'2026 Spring Order Form V20'!$T$23</f>
        <v>0</v>
      </c>
      <c r="Q1199" s="122">
        <f>'2026 Spring Order Form V20'!$T$799</f>
        <v>0</v>
      </c>
      <c r="S1199" s="414">
        <f>'2026 Spring Order Form V20'!$W$23</f>
        <v>0</v>
      </c>
      <c r="T1199" s="414">
        <f>'2026 Spring Order Form V20'!$W$23</f>
        <v>0</v>
      </c>
      <c r="U1199" s="122">
        <f>'2026 Spring Order Form V20'!$W$799</f>
        <v>0</v>
      </c>
      <c r="W1199" s="491">
        <f>'2026 Spring Order Form V20'!$K$799</f>
        <v>0</v>
      </c>
      <c r="X1199" s="496"/>
      <c r="Y1199" s="122" t="str">
        <f>'2026 Spring Order Form V20'!$BS$799</f>
        <v>S/O</v>
      </c>
    </row>
    <row r="1200" spans="1:25" x14ac:dyDescent="0.15">
      <c r="A1200" s="122">
        <v>1199</v>
      </c>
      <c r="C1200" s="415">
        <f>'2026 Spring Order Form V20'!$F$18</f>
        <v>0</v>
      </c>
      <c r="D1200" s="520" t="s">
        <v>925</v>
      </c>
      <c r="E1200" s="534" t="s">
        <v>2609</v>
      </c>
      <c r="F1200" s="141">
        <v>28699</v>
      </c>
      <c r="G1200" s="414">
        <f>'2026 Spring Order Form V20'!$N$23</f>
        <v>0</v>
      </c>
      <c r="H1200" s="414">
        <f>'2026 Spring Order Form V20'!$N$23</f>
        <v>0</v>
      </c>
      <c r="I1200" s="122">
        <f>'2026 Spring Order Form V20'!$O$799</f>
        <v>0</v>
      </c>
      <c r="K1200" s="414">
        <f>'2026 Spring Order Form V20'!$Q$23</f>
        <v>0</v>
      </c>
      <c r="L1200" s="414">
        <f>'2026 Spring Order Form V20'!$Q$23</f>
        <v>0</v>
      </c>
      <c r="M1200" s="122">
        <f>'2026 Spring Order Form V20'!$R$799</f>
        <v>0</v>
      </c>
      <c r="O1200" s="414">
        <f>'2026 Spring Order Form V20'!$T$23</f>
        <v>0</v>
      </c>
      <c r="P1200" s="414">
        <f>'2026 Spring Order Form V20'!$T$23</f>
        <v>0</v>
      </c>
      <c r="Q1200" s="122">
        <f>'2026 Spring Order Form V20'!$U$799</f>
        <v>0</v>
      </c>
      <c r="S1200" s="414">
        <f>'2026 Spring Order Form V20'!$W$23</f>
        <v>0</v>
      </c>
      <c r="T1200" s="414">
        <f>'2026 Spring Order Form V20'!$W$23</f>
        <v>0</v>
      </c>
      <c r="U1200" s="122">
        <f>'2026 Spring Order Form V20'!$X$799</f>
        <v>0</v>
      </c>
      <c r="X1200" s="496"/>
      <c r="Y1200" s="122"/>
    </row>
    <row r="1201" spans="1:25" x14ac:dyDescent="0.15">
      <c r="A1201" s="122">
        <v>1200</v>
      </c>
      <c r="C1201" s="415">
        <f>'2026 Spring Order Form V20'!$F$18</f>
        <v>0</v>
      </c>
      <c r="D1201" s="520" t="s">
        <v>927</v>
      </c>
      <c r="E1201" s="538">
        <v>4974858</v>
      </c>
      <c r="F1201" s="141">
        <v>26130</v>
      </c>
      <c r="G1201" s="414">
        <f>'2026 Spring Order Form V20'!$N$23</f>
        <v>0</v>
      </c>
      <c r="H1201" s="414">
        <f>'2026 Spring Order Form V20'!$N$23</f>
        <v>0</v>
      </c>
      <c r="I1201" s="122">
        <f>'2026 Spring Order Form V20'!$N$801</f>
        <v>0</v>
      </c>
      <c r="K1201" s="414">
        <f>'2026 Spring Order Form V20'!$Q$23</f>
        <v>0</v>
      </c>
      <c r="L1201" s="414">
        <f>'2026 Spring Order Form V20'!$Q$23</f>
        <v>0</v>
      </c>
      <c r="M1201" s="122">
        <f>'2026 Spring Order Form V20'!$Q$801</f>
        <v>0</v>
      </c>
      <c r="O1201" s="414">
        <f>'2026 Spring Order Form V20'!$T$23</f>
        <v>0</v>
      </c>
      <c r="P1201" s="414">
        <f>'2026 Spring Order Form V20'!$T$23</f>
        <v>0</v>
      </c>
      <c r="Q1201" s="122">
        <f>'2026 Spring Order Form V20'!$T$801</f>
        <v>0</v>
      </c>
      <c r="S1201" s="414">
        <f>'2026 Spring Order Form V20'!$W$23</f>
        <v>0</v>
      </c>
      <c r="T1201" s="414">
        <f>'2026 Spring Order Form V20'!$W$23</f>
        <v>0</v>
      </c>
      <c r="U1201" s="122">
        <f>'2026 Spring Order Form V20'!$W$801</f>
        <v>0</v>
      </c>
      <c r="W1201" s="491">
        <f>'2026 Spring Order Form V20'!$K$801</f>
        <v>0</v>
      </c>
      <c r="X1201" s="496"/>
      <c r="Y1201" s="122">
        <f>'2026 Spring Order Form V20'!$BS$801</f>
        <v>2</v>
      </c>
    </row>
    <row r="1202" spans="1:25" x14ac:dyDescent="0.15">
      <c r="A1202" s="122">
        <v>1201</v>
      </c>
      <c r="C1202" s="415">
        <f>'2026 Spring Order Form V20'!$F$18</f>
        <v>0</v>
      </c>
      <c r="D1202" s="520" t="s">
        <v>927</v>
      </c>
      <c r="E1202" s="534" t="s">
        <v>2610</v>
      </c>
      <c r="F1202" s="141">
        <v>26408</v>
      </c>
      <c r="G1202" s="414">
        <f>'2026 Spring Order Form V20'!$N$23</f>
        <v>0</v>
      </c>
      <c r="H1202" s="414">
        <f>'2026 Spring Order Form V20'!$N$23</f>
        <v>0</v>
      </c>
      <c r="I1202" s="122">
        <f>'2026 Spring Order Form V20'!$O$801</f>
        <v>0</v>
      </c>
      <c r="K1202" s="414">
        <f>'2026 Spring Order Form V20'!$Q$23</f>
        <v>0</v>
      </c>
      <c r="L1202" s="414">
        <f>'2026 Spring Order Form V20'!$Q$23</f>
        <v>0</v>
      </c>
      <c r="M1202" s="122">
        <f>'2026 Spring Order Form V20'!$R$801</f>
        <v>0</v>
      </c>
      <c r="O1202" s="414">
        <f>'2026 Spring Order Form V20'!$T$23</f>
        <v>0</v>
      </c>
      <c r="P1202" s="414">
        <f>'2026 Spring Order Form V20'!$T$23</f>
        <v>0</v>
      </c>
      <c r="Q1202" s="122">
        <f>'2026 Spring Order Form V20'!$U$801</f>
        <v>0</v>
      </c>
      <c r="S1202" s="414">
        <f>'2026 Spring Order Form V20'!$W$23</f>
        <v>0</v>
      </c>
      <c r="T1202" s="414">
        <f>'2026 Spring Order Form V20'!$W$23</f>
        <v>0</v>
      </c>
      <c r="U1202" s="122">
        <f>'2026 Spring Order Form V20'!$X$801</f>
        <v>0</v>
      </c>
      <c r="X1202" s="496"/>
      <c r="Y1202" s="122"/>
    </row>
    <row r="1203" spans="1:25" x14ac:dyDescent="0.15">
      <c r="A1203" s="122">
        <v>1202</v>
      </c>
      <c r="C1203" s="415">
        <f>'2026 Spring Order Form V20'!$F$18</f>
        <v>0</v>
      </c>
      <c r="D1203" s="520" t="s">
        <v>929</v>
      </c>
      <c r="E1203" s="533">
        <v>4975558</v>
      </c>
      <c r="F1203" s="141">
        <v>26257</v>
      </c>
      <c r="G1203" s="414">
        <f>'2026 Spring Order Form V20'!$N$23</f>
        <v>0</v>
      </c>
      <c r="H1203" s="414">
        <f>'2026 Spring Order Form V20'!$N$23</f>
        <v>0</v>
      </c>
      <c r="I1203" s="122">
        <f>'2026 Spring Order Form V20'!$N$803</f>
        <v>0</v>
      </c>
      <c r="K1203" s="414">
        <f>'2026 Spring Order Form V20'!$Q$23</f>
        <v>0</v>
      </c>
      <c r="L1203" s="414">
        <f>'2026 Spring Order Form V20'!$Q$23</f>
        <v>0</v>
      </c>
      <c r="M1203" s="122">
        <f>'2026 Spring Order Form V20'!$Q$803</f>
        <v>0</v>
      </c>
      <c r="O1203" s="414">
        <f>'2026 Spring Order Form V20'!$T$23</f>
        <v>0</v>
      </c>
      <c r="P1203" s="414">
        <f>'2026 Spring Order Form V20'!$T$23</f>
        <v>0</v>
      </c>
      <c r="Q1203" s="122">
        <f>'2026 Spring Order Form V20'!$T$803</f>
        <v>0</v>
      </c>
      <c r="S1203" s="414">
        <f>'2026 Spring Order Form V20'!$W$23</f>
        <v>0</v>
      </c>
      <c r="T1203" s="414">
        <f>'2026 Spring Order Form V20'!$W$23</f>
        <v>0</v>
      </c>
      <c r="U1203" s="122">
        <f>'2026 Spring Order Form V20'!$W$803</f>
        <v>0</v>
      </c>
      <c r="W1203" s="491" t="str">
        <f>'2026 Spring Order Form V20'!$K$803</f>
        <v xml:space="preserve"> </v>
      </c>
      <c r="X1203" s="496"/>
      <c r="Y1203" s="122" t="str">
        <f>'2026 Spring Order Form V20'!$BS$803</f>
        <v>S/O</v>
      </c>
    </row>
    <row r="1204" spans="1:25" x14ac:dyDescent="0.15">
      <c r="A1204" s="122">
        <v>1203</v>
      </c>
      <c r="C1204" s="415">
        <f>'2026 Spring Order Form V20'!$F$18</f>
        <v>0</v>
      </c>
      <c r="D1204" s="520" t="s">
        <v>929</v>
      </c>
      <c r="E1204" s="534" t="s">
        <v>2611</v>
      </c>
      <c r="F1204" s="141">
        <v>26258</v>
      </c>
      <c r="G1204" s="414">
        <f>'2026 Spring Order Form V20'!$N$23</f>
        <v>0</v>
      </c>
      <c r="H1204" s="414">
        <f>'2026 Spring Order Form V20'!$N$23</f>
        <v>0</v>
      </c>
      <c r="I1204" s="122">
        <f>'2026 Spring Order Form V20'!$O$803</f>
        <v>0</v>
      </c>
      <c r="K1204" s="414">
        <f>'2026 Spring Order Form V20'!$Q$23</f>
        <v>0</v>
      </c>
      <c r="L1204" s="414">
        <f>'2026 Spring Order Form V20'!$Q$23</f>
        <v>0</v>
      </c>
      <c r="M1204" s="122">
        <f>'2026 Spring Order Form V20'!$R$803</f>
        <v>0</v>
      </c>
      <c r="O1204" s="414">
        <f>'2026 Spring Order Form V20'!$T$23</f>
        <v>0</v>
      </c>
      <c r="P1204" s="414">
        <f>'2026 Spring Order Form V20'!$T$23</f>
        <v>0</v>
      </c>
      <c r="Q1204" s="122">
        <f>'2026 Spring Order Form V20'!$U$803</f>
        <v>0</v>
      </c>
      <c r="S1204" s="414">
        <f>'2026 Spring Order Form V20'!$W$23</f>
        <v>0</v>
      </c>
      <c r="T1204" s="414">
        <f>'2026 Spring Order Form V20'!$W$23</f>
        <v>0</v>
      </c>
      <c r="U1204" s="122">
        <f>'2026 Spring Order Form V20'!$X$803</f>
        <v>0</v>
      </c>
      <c r="X1204" s="496"/>
      <c r="Y1204" s="122"/>
    </row>
    <row r="1205" spans="1:25" x14ac:dyDescent="0.15">
      <c r="A1205" s="122">
        <v>1204</v>
      </c>
      <c r="C1205" s="415">
        <f>'2026 Spring Order Form V20'!$F$18</f>
        <v>0</v>
      </c>
      <c r="D1205" s="520" t="s">
        <v>930</v>
      </c>
      <c r="E1205" s="538">
        <v>4975568</v>
      </c>
      <c r="F1205" s="141">
        <v>26259</v>
      </c>
      <c r="G1205" s="414">
        <f>'2026 Spring Order Form V20'!$N$23</f>
        <v>0</v>
      </c>
      <c r="H1205" s="414">
        <f>'2026 Spring Order Form V20'!$N$23</f>
        <v>0</v>
      </c>
      <c r="I1205" s="122">
        <f>'2026 Spring Order Form V20'!$N$804</f>
        <v>0</v>
      </c>
      <c r="K1205" s="414">
        <f>'2026 Spring Order Form V20'!$Q$23</f>
        <v>0</v>
      </c>
      <c r="L1205" s="414">
        <f>'2026 Spring Order Form V20'!$Q$23</f>
        <v>0</v>
      </c>
      <c r="M1205" s="122">
        <f>'2026 Spring Order Form V20'!$Q$804</f>
        <v>0</v>
      </c>
      <c r="O1205" s="414">
        <f>'2026 Spring Order Form V20'!$T$23</f>
        <v>0</v>
      </c>
      <c r="P1205" s="414">
        <f>'2026 Spring Order Form V20'!$T$23</f>
        <v>0</v>
      </c>
      <c r="Q1205" s="122">
        <f>'2026 Spring Order Form V20'!$T$804</f>
        <v>0</v>
      </c>
      <c r="S1205" s="414">
        <f>'2026 Spring Order Form V20'!$W$23</f>
        <v>0</v>
      </c>
      <c r="T1205" s="414">
        <f>'2026 Spring Order Form V20'!$W$23</f>
        <v>0</v>
      </c>
      <c r="U1205" s="122">
        <f>'2026 Spring Order Form V20'!$W$804</f>
        <v>0</v>
      </c>
      <c r="W1205" s="491">
        <f>'2026 Spring Order Form V20'!$K$804</f>
        <v>0</v>
      </c>
      <c r="X1205" s="496"/>
      <c r="Y1205" s="122" t="str">
        <f>'2026 Spring Order Form V20'!$BS$804</f>
        <v>S/O</v>
      </c>
    </row>
    <row r="1206" spans="1:25" x14ac:dyDescent="0.15">
      <c r="A1206" s="122">
        <v>1205</v>
      </c>
      <c r="C1206" s="415">
        <f>'2026 Spring Order Form V20'!$F$18</f>
        <v>0</v>
      </c>
      <c r="D1206" s="520" t="s">
        <v>930</v>
      </c>
      <c r="E1206" s="534" t="s">
        <v>2612</v>
      </c>
      <c r="F1206" s="141">
        <v>26260</v>
      </c>
      <c r="G1206" s="414">
        <f>'2026 Spring Order Form V20'!$N$23</f>
        <v>0</v>
      </c>
      <c r="H1206" s="414">
        <f>'2026 Spring Order Form V20'!$N$23</f>
        <v>0</v>
      </c>
      <c r="I1206" s="122">
        <f>'2026 Spring Order Form V20'!$O$804</f>
        <v>0</v>
      </c>
      <c r="K1206" s="414">
        <f>'2026 Spring Order Form V20'!$Q$23</f>
        <v>0</v>
      </c>
      <c r="L1206" s="414">
        <f>'2026 Spring Order Form V20'!$Q$23</f>
        <v>0</v>
      </c>
      <c r="M1206" s="122">
        <f>'2026 Spring Order Form V20'!$R$804</f>
        <v>0</v>
      </c>
      <c r="O1206" s="414">
        <f>'2026 Spring Order Form V20'!$T$23</f>
        <v>0</v>
      </c>
      <c r="P1206" s="414">
        <f>'2026 Spring Order Form V20'!$T$23</f>
        <v>0</v>
      </c>
      <c r="Q1206" s="122">
        <f>'2026 Spring Order Form V20'!$U$804</f>
        <v>0</v>
      </c>
      <c r="S1206" s="414">
        <f>'2026 Spring Order Form V20'!$W$23</f>
        <v>0</v>
      </c>
      <c r="T1206" s="414">
        <f>'2026 Spring Order Form V20'!$W$23</f>
        <v>0</v>
      </c>
      <c r="U1206" s="122">
        <f>'2026 Spring Order Form V20'!$X$804</f>
        <v>0</v>
      </c>
      <c r="X1206" s="496"/>
      <c r="Y1206" s="122"/>
    </row>
    <row r="1207" spans="1:25" x14ac:dyDescent="0.15">
      <c r="A1207" s="122">
        <v>1206</v>
      </c>
      <c r="C1207" s="415">
        <f>'2026 Spring Order Form V20'!$F$18</f>
        <v>0</v>
      </c>
      <c r="D1207" s="520" t="s">
        <v>932</v>
      </c>
      <c r="E1207" s="533">
        <v>4975008</v>
      </c>
      <c r="F1207" s="141">
        <v>26362</v>
      </c>
      <c r="G1207" s="414">
        <f>'2026 Spring Order Form V20'!$N$23</f>
        <v>0</v>
      </c>
      <c r="H1207" s="414">
        <f>'2026 Spring Order Form V20'!$N$23</f>
        <v>0</v>
      </c>
      <c r="I1207" s="122">
        <f>'2026 Spring Order Form V20'!$N$806</f>
        <v>0</v>
      </c>
      <c r="K1207" s="414">
        <f>'2026 Spring Order Form V20'!$Q$23</f>
        <v>0</v>
      </c>
      <c r="L1207" s="414">
        <f>'2026 Spring Order Form V20'!$Q$23</f>
        <v>0</v>
      </c>
      <c r="M1207" s="122">
        <f>'2026 Spring Order Form V20'!$Q$806</f>
        <v>0</v>
      </c>
      <c r="O1207" s="414">
        <f>'2026 Spring Order Form V20'!$T$23</f>
        <v>0</v>
      </c>
      <c r="P1207" s="414">
        <f>'2026 Spring Order Form V20'!$T$23</f>
        <v>0</v>
      </c>
      <c r="Q1207" s="122">
        <f>'2026 Spring Order Form V20'!$T$806</f>
        <v>0</v>
      </c>
      <c r="S1207" s="414">
        <f>'2026 Spring Order Form V20'!$W$23</f>
        <v>0</v>
      </c>
      <c r="T1207" s="414">
        <f>'2026 Spring Order Form V20'!$W$23</f>
        <v>0</v>
      </c>
      <c r="U1207" s="122">
        <f>'2026 Spring Order Form V20'!$W$806</f>
        <v>0</v>
      </c>
      <c r="W1207" s="491">
        <f>'2026 Spring Order Form V20'!$K$806</f>
        <v>0</v>
      </c>
      <c r="X1207" s="496"/>
      <c r="Y1207" s="122" t="str">
        <f>'2026 Spring Order Form V20'!$BS$806</f>
        <v>S/O</v>
      </c>
    </row>
    <row r="1208" spans="1:25" x14ac:dyDescent="0.15">
      <c r="A1208" s="122">
        <v>1207</v>
      </c>
      <c r="C1208" s="415">
        <f>'2026 Spring Order Form V20'!$F$18</f>
        <v>0</v>
      </c>
      <c r="D1208" s="520" t="s">
        <v>932</v>
      </c>
      <c r="E1208" s="534" t="s">
        <v>2613</v>
      </c>
      <c r="F1208" s="141">
        <v>26409</v>
      </c>
      <c r="G1208" s="414">
        <f>'2026 Spring Order Form V20'!$N$23</f>
        <v>0</v>
      </c>
      <c r="H1208" s="414">
        <f>'2026 Spring Order Form V20'!$N$23</f>
        <v>0</v>
      </c>
      <c r="I1208" s="122">
        <f>'2026 Spring Order Form V20'!$O$806</f>
        <v>0</v>
      </c>
      <c r="K1208" s="414">
        <f>'2026 Spring Order Form V20'!$Q$23</f>
        <v>0</v>
      </c>
      <c r="L1208" s="414">
        <f>'2026 Spring Order Form V20'!$Q$23</f>
        <v>0</v>
      </c>
      <c r="M1208" s="122">
        <f>'2026 Spring Order Form V20'!$R$806</f>
        <v>0</v>
      </c>
      <c r="O1208" s="414">
        <f>'2026 Spring Order Form V20'!$T$23</f>
        <v>0</v>
      </c>
      <c r="P1208" s="414">
        <f>'2026 Spring Order Form V20'!$T$23</f>
        <v>0</v>
      </c>
      <c r="Q1208" s="122">
        <f>'2026 Spring Order Form V20'!$U$806</f>
        <v>0</v>
      </c>
      <c r="S1208" s="414">
        <f>'2026 Spring Order Form V20'!$W$23</f>
        <v>0</v>
      </c>
      <c r="T1208" s="414">
        <f>'2026 Spring Order Form V20'!$W$23</f>
        <v>0</v>
      </c>
      <c r="U1208" s="122">
        <f>'2026 Spring Order Form V20'!$X$806</f>
        <v>0</v>
      </c>
      <c r="X1208" s="496"/>
      <c r="Y1208" s="122"/>
    </row>
    <row r="1209" spans="1:25" x14ac:dyDescent="0.15">
      <c r="A1209" s="122">
        <v>1208</v>
      </c>
      <c r="C1209" s="415">
        <f>'2026 Spring Order Form V20'!$F$18</f>
        <v>0</v>
      </c>
      <c r="D1209" s="520" t="s">
        <v>934</v>
      </c>
      <c r="E1209" s="533">
        <v>4975248</v>
      </c>
      <c r="F1209" s="141">
        <v>26131</v>
      </c>
      <c r="G1209" s="414">
        <f>'2026 Spring Order Form V20'!$N$23</f>
        <v>0</v>
      </c>
      <c r="H1209" s="414">
        <f>'2026 Spring Order Form V20'!$N$23</f>
        <v>0</v>
      </c>
      <c r="I1209" s="122">
        <f>'2026 Spring Order Form V20'!$N$808</f>
        <v>0</v>
      </c>
      <c r="K1209" s="414">
        <f>'2026 Spring Order Form V20'!$Q$23</f>
        <v>0</v>
      </c>
      <c r="L1209" s="414">
        <f>'2026 Spring Order Form V20'!$Q$23</f>
        <v>0</v>
      </c>
      <c r="M1209" s="122">
        <f>'2026 Spring Order Form V20'!$Q$808</f>
        <v>0</v>
      </c>
      <c r="O1209" s="414">
        <f>'2026 Spring Order Form V20'!$T$23</f>
        <v>0</v>
      </c>
      <c r="P1209" s="414">
        <f>'2026 Spring Order Form V20'!$T$23</f>
        <v>0</v>
      </c>
      <c r="Q1209" s="122">
        <f>'2026 Spring Order Form V20'!$T$808</f>
        <v>0</v>
      </c>
      <c r="S1209" s="414">
        <f>'2026 Spring Order Form V20'!$W$23</f>
        <v>0</v>
      </c>
      <c r="T1209" s="414">
        <f>'2026 Spring Order Form V20'!$W$23</f>
        <v>0</v>
      </c>
      <c r="U1209" s="122">
        <f>'2026 Spring Order Form V20'!$W$808</f>
        <v>0</v>
      </c>
      <c r="W1209" s="491">
        <f>'2026 Spring Order Form V20'!$K$808</f>
        <v>0</v>
      </c>
      <c r="X1209" s="496"/>
      <c r="Y1209" s="122" t="str">
        <f>'2026 Spring Order Form V20'!$BS$808</f>
        <v>S/O</v>
      </c>
    </row>
    <row r="1210" spans="1:25" x14ac:dyDescent="0.15">
      <c r="A1210" s="122">
        <v>1209</v>
      </c>
      <c r="C1210" s="415">
        <f>'2026 Spring Order Form V20'!$F$18</f>
        <v>0</v>
      </c>
      <c r="D1210" s="520" t="s">
        <v>934</v>
      </c>
      <c r="E1210" s="534" t="s">
        <v>2614</v>
      </c>
      <c r="F1210" s="141">
        <v>26410</v>
      </c>
      <c r="G1210" s="414">
        <f>'2026 Spring Order Form V20'!$N$23</f>
        <v>0</v>
      </c>
      <c r="H1210" s="414">
        <f>'2026 Spring Order Form V20'!$N$23</f>
        <v>0</v>
      </c>
      <c r="I1210" s="122">
        <f>'2026 Spring Order Form V20'!$O$808</f>
        <v>0</v>
      </c>
      <c r="K1210" s="414">
        <f>'2026 Spring Order Form V20'!$Q$23</f>
        <v>0</v>
      </c>
      <c r="L1210" s="414">
        <f>'2026 Spring Order Form V20'!$Q$23</f>
        <v>0</v>
      </c>
      <c r="M1210" s="122">
        <f>'2026 Spring Order Form V20'!$R$808</f>
        <v>0</v>
      </c>
      <c r="O1210" s="414">
        <f>'2026 Spring Order Form V20'!$T$23</f>
        <v>0</v>
      </c>
      <c r="P1210" s="414">
        <f>'2026 Spring Order Form V20'!$T$23</f>
        <v>0</v>
      </c>
      <c r="Q1210" s="122">
        <f>'2026 Spring Order Form V20'!$U$808</f>
        <v>0</v>
      </c>
      <c r="S1210" s="414">
        <f>'2026 Spring Order Form V20'!$W$23</f>
        <v>0</v>
      </c>
      <c r="T1210" s="414">
        <f>'2026 Spring Order Form V20'!$W$23</f>
        <v>0</v>
      </c>
      <c r="U1210" s="122">
        <f>'2026 Spring Order Form V20'!$X$808</f>
        <v>0</v>
      </c>
      <c r="X1210" s="496"/>
      <c r="Y1210" s="122"/>
    </row>
    <row r="1211" spans="1:25" x14ac:dyDescent="0.15">
      <c r="A1211" s="122">
        <v>1210</v>
      </c>
      <c r="C1211" s="415">
        <f>'2026 Spring Order Form V20'!$F$18</f>
        <v>0</v>
      </c>
      <c r="D1211" s="531" t="s">
        <v>936</v>
      </c>
      <c r="E1211" s="533">
        <v>4975308</v>
      </c>
      <c r="F1211" s="141">
        <v>26261</v>
      </c>
      <c r="G1211" s="414">
        <f>'2026 Spring Order Form V20'!$N$23</f>
        <v>0</v>
      </c>
      <c r="H1211" s="414">
        <f>'2026 Spring Order Form V20'!$N$23</f>
        <v>0</v>
      </c>
      <c r="I1211" s="122">
        <f>'2026 Spring Order Form V20'!$N$810</f>
        <v>0</v>
      </c>
      <c r="K1211" s="414">
        <f>'2026 Spring Order Form V20'!$Q$23</f>
        <v>0</v>
      </c>
      <c r="L1211" s="414">
        <f>'2026 Spring Order Form V20'!$Q$23</f>
        <v>0</v>
      </c>
      <c r="M1211" s="122">
        <f>'2026 Spring Order Form V20'!$Q$810</f>
        <v>0</v>
      </c>
      <c r="O1211" s="414">
        <f>'2026 Spring Order Form V20'!$T$23</f>
        <v>0</v>
      </c>
      <c r="P1211" s="414">
        <f>'2026 Spring Order Form V20'!$T$23</f>
        <v>0</v>
      </c>
      <c r="Q1211" s="122">
        <f>'2026 Spring Order Form V20'!$T$810</f>
        <v>0</v>
      </c>
      <c r="S1211" s="414">
        <f>'2026 Spring Order Form V20'!$W$23</f>
        <v>0</v>
      </c>
      <c r="T1211" s="414">
        <f>'2026 Spring Order Form V20'!$W$23</f>
        <v>0</v>
      </c>
      <c r="U1211" s="122">
        <f>'2026 Spring Order Form V20'!$W$810</f>
        <v>0</v>
      </c>
      <c r="W1211" s="491">
        <f>'2026 Spring Order Form V20'!$K$810</f>
        <v>0</v>
      </c>
      <c r="X1211" s="496"/>
      <c r="Y1211" s="122" t="str">
        <f>'2026 Spring Order Form V20'!$BS$810</f>
        <v>S/O</v>
      </c>
    </row>
    <row r="1212" spans="1:25" x14ac:dyDescent="0.15">
      <c r="A1212" s="122">
        <v>1211</v>
      </c>
      <c r="C1212" s="415">
        <f>'2026 Spring Order Form V20'!$F$18</f>
        <v>0</v>
      </c>
      <c r="D1212" s="531" t="s">
        <v>936</v>
      </c>
      <c r="E1212" s="534" t="s">
        <v>2615</v>
      </c>
      <c r="F1212" s="141">
        <v>26262</v>
      </c>
      <c r="G1212" s="414">
        <f>'2026 Spring Order Form V20'!$N$23</f>
        <v>0</v>
      </c>
      <c r="H1212" s="414">
        <f>'2026 Spring Order Form V20'!$N$23</f>
        <v>0</v>
      </c>
      <c r="I1212" s="122">
        <f>'2026 Spring Order Form V20'!$O$810</f>
        <v>0</v>
      </c>
      <c r="K1212" s="414">
        <f>'2026 Spring Order Form V20'!$Q$23</f>
        <v>0</v>
      </c>
      <c r="L1212" s="414">
        <f>'2026 Spring Order Form V20'!$Q$23</f>
        <v>0</v>
      </c>
      <c r="M1212" s="122">
        <f>'2026 Spring Order Form V20'!$R$810</f>
        <v>0</v>
      </c>
      <c r="O1212" s="414">
        <f>'2026 Spring Order Form V20'!$T$23</f>
        <v>0</v>
      </c>
      <c r="P1212" s="414">
        <f>'2026 Spring Order Form V20'!$T$23</f>
        <v>0</v>
      </c>
      <c r="Q1212" s="122">
        <f>'2026 Spring Order Form V20'!$U$810</f>
        <v>0</v>
      </c>
      <c r="S1212" s="414">
        <f>'2026 Spring Order Form V20'!$W$23</f>
        <v>0</v>
      </c>
      <c r="T1212" s="414">
        <f>'2026 Spring Order Form V20'!$W$23</f>
        <v>0</v>
      </c>
      <c r="U1212" s="122">
        <f>'2026 Spring Order Form V20'!$X$810</f>
        <v>0</v>
      </c>
      <c r="X1212" s="496"/>
      <c r="Y1212" s="122"/>
    </row>
    <row r="1213" spans="1:25" x14ac:dyDescent="0.15">
      <c r="A1213" s="122">
        <v>1212</v>
      </c>
      <c r="C1213" s="415">
        <f>'2026 Spring Order Form V20'!$F$18</f>
        <v>0</v>
      </c>
      <c r="D1213" s="520" t="s">
        <v>939</v>
      </c>
      <c r="E1213" s="533">
        <v>4975368</v>
      </c>
      <c r="F1213" s="141">
        <v>26132</v>
      </c>
      <c r="G1213" s="414">
        <f>'2026 Spring Order Form V20'!$N$23</f>
        <v>0</v>
      </c>
      <c r="H1213" s="414">
        <f>'2026 Spring Order Form V20'!$N$23</f>
        <v>0</v>
      </c>
      <c r="I1213" s="122">
        <f>'2026 Spring Order Form V20'!$N$812</f>
        <v>0</v>
      </c>
      <c r="K1213" s="414">
        <f>'2026 Spring Order Form V20'!$Q$23</f>
        <v>0</v>
      </c>
      <c r="L1213" s="414">
        <f>'2026 Spring Order Form V20'!$Q$23</f>
        <v>0</v>
      </c>
      <c r="M1213" s="122">
        <f>'2026 Spring Order Form V20'!$Q$812</f>
        <v>0</v>
      </c>
      <c r="O1213" s="414">
        <f>'2026 Spring Order Form V20'!$T$23</f>
        <v>0</v>
      </c>
      <c r="P1213" s="414">
        <f>'2026 Spring Order Form V20'!$T$23</f>
        <v>0</v>
      </c>
      <c r="Q1213" s="122">
        <f>'2026 Spring Order Form V20'!$T$812</f>
        <v>0</v>
      </c>
      <c r="S1213" s="414">
        <f>'2026 Spring Order Form V20'!$W$23</f>
        <v>0</v>
      </c>
      <c r="T1213" s="414">
        <f>'2026 Spring Order Form V20'!$W$23</f>
        <v>0</v>
      </c>
      <c r="U1213" s="122">
        <f>'2026 Spring Order Form V20'!$W$812</f>
        <v>0</v>
      </c>
      <c r="W1213" s="491">
        <f>'2026 Spring Order Form V20'!$K$812</f>
        <v>0</v>
      </c>
      <c r="X1213" s="496"/>
      <c r="Y1213" s="122">
        <f>'2026 Spring Order Form V20'!$BS$812</f>
        <v>15</v>
      </c>
    </row>
    <row r="1214" spans="1:25" x14ac:dyDescent="0.15">
      <c r="A1214" s="122">
        <v>1213</v>
      </c>
      <c r="C1214" s="415">
        <f>'2026 Spring Order Form V20'!$F$18</f>
        <v>0</v>
      </c>
      <c r="D1214" s="520" t="s">
        <v>939</v>
      </c>
      <c r="E1214" s="534" t="s">
        <v>2616</v>
      </c>
      <c r="F1214" s="141">
        <v>26411</v>
      </c>
      <c r="G1214" s="414">
        <f>'2026 Spring Order Form V20'!$N$23</f>
        <v>0</v>
      </c>
      <c r="H1214" s="414">
        <f>'2026 Spring Order Form V20'!$N$23</f>
        <v>0</v>
      </c>
      <c r="I1214" s="122">
        <f>'2026 Spring Order Form V20'!$O$812</f>
        <v>0</v>
      </c>
      <c r="K1214" s="414">
        <f>'2026 Spring Order Form V20'!$Q$23</f>
        <v>0</v>
      </c>
      <c r="L1214" s="414">
        <f>'2026 Spring Order Form V20'!$Q$23</f>
        <v>0</v>
      </c>
      <c r="M1214" s="122">
        <f>'2026 Spring Order Form V20'!$R$812</f>
        <v>0</v>
      </c>
      <c r="O1214" s="414">
        <f>'2026 Spring Order Form V20'!$T$23</f>
        <v>0</v>
      </c>
      <c r="P1214" s="414">
        <f>'2026 Spring Order Form V20'!$T$23</f>
        <v>0</v>
      </c>
      <c r="Q1214" s="122">
        <f>'2026 Spring Order Form V20'!$U$812</f>
        <v>0</v>
      </c>
      <c r="S1214" s="414">
        <f>'2026 Spring Order Form V20'!$W$23</f>
        <v>0</v>
      </c>
      <c r="T1214" s="414">
        <f>'2026 Spring Order Form V20'!$W$23</f>
        <v>0</v>
      </c>
      <c r="U1214" s="122">
        <f>'2026 Spring Order Form V20'!$X$812</f>
        <v>0</v>
      </c>
      <c r="X1214" s="496"/>
      <c r="Y1214" s="122"/>
    </row>
    <row r="1215" spans="1:25" x14ac:dyDescent="0.15">
      <c r="A1215" s="122">
        <v>1214</v>
      </c>
      <c r="C1215" s="415">
        <f>'2026 Spring Order Form V20'!$F$18</f>
        <v>0</v>
      </c>
      <c r="D1215" s="520" t="s">
        <v>941</v>
      </c>
      <c r="E1215" s="538">
        <v>4524125</v>
      </c>
      <c r="F1215" s="141">
        <v>27027</v>
      </c>
      <c r="G1215" s="414">
        <f>'2026 Spring Order Form V20'!$N$23</f>
        <v>0</v>
      </c>
      <c r="H1215" s="414">
        <f>'2026 Spring Order Form V20'!$N$23</f>
        <v>0</v>
      </c>
      <c r="I1215" s="122">
        <f>'2026 Spring Order Form V20'!$N$814</f>
        <v>0</v>
      </c>
      <c r="K1215" s="414">
        <f>'2026 Spring Order Form V20'!$Q$23</f>
        <v>0</v>
      </c>
      <c r="L1215" s="414">
        <f>'2026 Spring Order Form V20'!$Q$23</f>
        <v>0</v>
      </c>
      <c r="M1215" s="122">
        <f>'2026 Spring Order Form V20'!$Q$814</f>
        <v>0</v>
      </c>
      <c r="O1215" s="414">
        <f>'2026 Spring Order Form V20'!$T$23</f>
        <v>0</v>
      </c>
      <c r="P1215" s="414">
        <f>'2026 Spring Order Form V20'!$T$23</f>
        <v>0</v>
      </c>
      <c r="Q1215" s="122">
        <f>'2026 Spring Order Form V20'!$T$814</f>
        <v>0</v>
      </c>
      <c r="S1215" s="414">
        <f>'2026 Spring Order Form V20'!$W$23</f>
        <v>0</v>
      </c>
      <c r="T1215" s="414">
        <f>'2026 Spring Order Form V20'!$W$23</f>
        <v>0</v>
      </c>
      <c r="U1215" s="122">
        <f>'2026 Spring Order Form V20'!$W$814</f>
        <v>0</v>
      </c>
      <c r="W1215" s="491">
        <f>'2026 Spring Order Form V20'!$K$814</f>
        <v>0</v>
      </c>
      <c r="X1215" s="496"/>
      <c r="Y1215" s="122" t="str">
        <f>'2026 Spring Order Form V20'!$BS$814</f>
        <v>S/O</v>
      </c>
    </row>
    <row r="1216" spans="1:25" x14ac:dyDescent="0.15">
      <c r="A1216" s="122">
        <v>1215</v>
      </c>
      <c r="C1216" s="415">
        <f>'2026 Spring Order Form V20'!$F$18</f>
        <v>0</v>
      </c>
      <c r="D1216" s="520" t="s">
        <v>941</v>
      </c>
      <c r="E1216" s="534" t="s">
        <v>2617</v>
      </c>
      <c r="F1216" s="141">
        <v>27262</v>
      </c>
      <c r="G1216" s="414">
        <f>'2026 Spring Order Form V20'!$N$23</f>
        <v>0</v>
      </c>
      <c r="H1216" s="414">
        <f>'2026 Spring Order Form V20'!$N$23</f>
        <v>0</v>
      </c>
      <c r="I1216" s="122">
        <f>'2026 Spring Order Form V20'!$O$814</f>
        <v>0</v>
      </c>
      <c r="K1216" s="414">
        <f>'2026 Spring Order Form V20'!$Q$23</f>
        <v>0</v>
      </c>
      <c r="L1216" s="414">
        <f>'2026 Spring Order Form V20'!$Q$23</f>
        <v>0</v>
      </c>
      <c r="M1216" s="122">
        <f>'2026 Spring Order Form V20'!$R$814</f>
        <v>0</v>
      </c>
      <c r="O1216" s="414">
        <f>'2026 Spring Order Form V20'!$T$23</f>
        <v>0</v>
      </c>
      <c r="P1216" s="414">
        <f>'2026 Spring Order Form V20'!$T$23</f>
        <v>0</v>
      </c>
      <c r="Q1216" s="122">
        <f>'2026 Spring Order Form V20'!$U$814</f>
        <v>0</v>
      </c>
      <c r="S1216" s="414">
        <f>'2026 Spring Order Form V20'!$W$23</f>
        <v>0</v>
      </c>
      <c r="T1216" s="414">
        <f>'2026 Spring Order Form V20'!$W$23</f>
        <v>0</v>
      </c>
      <c r="U1216" s="122">
        <f>'2026 Spring Order Form V20'!$X$814</f>
        <v>0</v>
      </c>
      <c r="X1216" s="496"/>
      <c r="Y1216" s="122"/>
    </row>
    <row r="1217" spans="1:25" x14ac:dyDescent="0.15">
      <c r="A1217" s="122">
        <v>1216</v>
      </c>
      <c r="C1217" s="415">
        <f>'2026 Spring Order Form V20'!$F$18</f>
        <v>0</v>
      </c>
      <c r="D1217" s="520" t="s">
        <v>943</v>
      </c>
      <c r="E1217" s="533">
        <v>4524225</v>
      </c>
      <c r="F1217" s="141">
        <v>6225</v>
      </c>
      <c r="G1217" s="414">
        <f>'2026 Spring Order Form V20'!$N$23</f>
        <v>0</v>
      </c>
      <c r="H1217" s="414">
        <f>'2026 Spring Order Form V20'!$N$23</f>
        <v>0</v>
      </c>
      <c r="I1217" s="122">
        <f>'2026 Spring Order Form V20'!$N$816</f>
        <v>0</v>
      </c>
      <c r="K1217" s="414">
        <f>'2026 Spring Order Form V20'!$Q$23</f>
        <v>0</v>
      </c>
      <c r="L1217" s="414">
        <f>'2026 Spring Order Form V20'!$Q$23</f>
        <v>0</v>
      </c>
      <c r="M1217" s="122">
        <f>'2026 Spring Order Form V20'!$Q$816</f>
        <v>0</v>
      </c>
      <c r="O1217" s="414">
        <f>'2026 Spring Order Form V20'!$T$23</f>
        <v>0</v>
      </c>
      <c r="P1217" s="414">
        <f>'2026 Spring Order Form V20'!$T$23</f>
        <v>0</v>
      </c>
      <c r="Q1217" s="122">
        <f>'2026 Spring Order Form V20'!$T$816</f>
        <v>0</v>
      </c>
      <c r="S1217" s="414">
        <f>'2026 Spring Order Form V20'!$W$23</f>
        <v>0</v>
      </c>
      <c r="T1217" s="414">
        <f>'2026 Spring Order Form V20'!$W$23</f>
        <v>0</v>
      </c>
      <c r="U1217" s="122">
        <f>'2026 Spring Order Form V20'!$W$816</f>
        <v>0</v>
      </c>
      <c r="W1217" s="491">
        <f>'2026 Spring Order Form V20'!$K$816</f>
        <v>0</v>
      </c>
      <c r="X1217" s="496"/>
      <c r="Y1217" s="122" t="str">
        <f>'2026 Spring Order Form V20'!$BS$816</f>
        <v>S/O</v>
      </c>
    </row>
    <row r="1218" spans="1:25" x14ac:dyDescent="0.15">
      <c r="A1218" s="122">
        <v>1217</v>
      </c>
      <c r="C1218" s="415">
        <f>'2026 Spring Order Form V20'!$F$18</f>
        <v>0</v>
      </c>
      <c r="D1218" s="520" t="s">
        <v>943</v>
      </c>
      <c r="E1218" s="534" t="s">
        <v>2618</v>
      </c>
      <c r="F1218" s="141">
        <v>6226</v>
      </c>
      <c r="G1218" s="414">
        <f>'2026 Spring Order Form V20'!$N$23</f>
        <v>0</v>
      </c>
      <c r="H1218" s="414">
        <f>'2026 Spring Order Form V20'!$N$23</f>
        <v>0</v>
      </c>
      <c r="I1218" s="122">
        <f>'2026 Spring Order Form V20'!$O$816</f>
        <v>0</v>
      </c>
      <c r="K1218" s="414">
        <f>'2026 Spring Order Form V20'!$Q$23</f>
        <v>0</v>
      </c>
      <c r="L1218" s="414">
        <f>'2026 Spring Order Form V20'!$Q$23</f>
        <v>0</v>
      </c>
      <c r="M1218" s="122">
        <f>'2026 Spring Order Form V20'!$R$816</f>
        <v>0</v>
      </c>
      <c r="O1218" s="414">
        <f>'2026 Spring Order Form V20'!$T$23</f>
        <v>0</v>
      </c>
      <c r="P1218" s="414">
        <f>'2026 Spring Order Form V20'!$T$23</f>
        <v>0</v>
      </c>
      <c r="Q1218" s="122">
        <f>'2026 Spring Order Form V20'!$U$816</f>
        <v>0</v>
      </c>
      <c r="S1218" s="414">
        <f>'2026 Spring Order Form V20'!$W$23</f>
        <v>0</v>
      </c>
      <c r="T1218" s="414">
        <f>'2026 Spring Order Form V20'!$W$23</f>
        <v>0</v>
      </c>
      <c r="U1218" s="122">
        <f>'2026 Spring Order Form V20'!$X$816</f>
        <v>0</v>
      </c>
      <c r="X1218" s="496"/>
      <c r="Y1218" s="122"/>
    </row>
    <row r="1219" spans="1:25" x14ac:dyDescent="0.15">
      <c r="A1219" s="122">
        <v>1218</v>
      </c>
      <c r="C1219" s="415">
        <f>'2026 Spring Order Form V20'!$F$18</f>
        <v>0</v>
      </c>
      <c r="D1219" s="520" t="s">
        <v>946</v>
      </c>
      <c r="E1219" s="533">
        <v>4524345</v>
      </c>
      <c r="F1219" s="141">
        <v>814</v>
      </c>
      <c r="G1219" s="414">
        <f>'2026 Spring Order Form V20'!$N$23</f>
        <v>0</v>
      </c>
      <c r="H1219" s="414">
        <f>'2026 Spring Order Form V20'!$N$23</f>
        <v>0</v>
      </c>
      <c r="I1219" s="122">
        <f>'2026 Spring Order Form V20'!$N$819</f>
        <v>0</v>
      </c>
      <c r="K1219" s="414">
        <f>'2026 Spring Order Form V20'!$Q$23</f>
        <v>0</v>
      </c>
      <c r="L1219" s="414">
        <f>'2026 Spring Order Form V20'!$Q$23</f>
        <v>0</v>
      </c>
      <c r="M1219" s="122">
        <f>'2026 Spring Order Form V20'!$Q$819</f>
        <v>0</v>
      </c>
      <c r="O1219" s="414">
        <f>'2026 Spring Order Form V20'!$T$23</f>
        <v>0</v>
      </c>
      <c r="P1219" s="414">
        <f>'2026 Spring Order Form V20'!$T$23</f>
        <v>0</v>
      </c>
      <c r="Q1219" s="122">
        <f>'2026 Spring Order Form V20'!$T$819</f>
        <v>0</v>
      </c>
      <c r="S1219" s="414">
        <f>'2026 Spring Order Form V20'!$W$23</f>
        <v>0</v>
      </c>
      <c r="T1219" s="414">
        <f>'2026 Spring Order Form V20'!$W$23</f>
        <v>0</v>
      </c>
      <c r="U1219" s="122">
        <f>'2026 Spring Order Form V20'!$W$819</f>
        <v>0</v>
      </c>
      <c r="W1219" s="491">
        <f>'2026 Spring Order Form V20'!$K$819</f>
        <v>0</v>
      </c>
      <c r="X1219" s="496"/>
      <c r="Y1219" s="122">
        <f>'2026 Spring Order Form V20'!$BS$819</f>
        <v>16</v>
      </c>
    </row>
    <row r="1220" spans="1:25" x14ac:dyDescent="0.15">
      <c r="A1220" s="122">
        <v>1219</v>
      </c>
      <c r="C1220" s="415">
        <f>'2026 Spring Order Form V20'!$F$18</f>
        <v>0</v>
      </c>
      <c r="D1220" s="520" t="s">
        <v>946</v>
      </c>
      <c r="E1220" s="534" t="s">
        <v>2619</v>
      </c>
      <c r="F1220" s="141">
        <v>2129</v>
      </c>
      <c r="G1220" s="414">
        <f>'2026 Spring Order Form V20'!$N$23</f>
        <v>0</v>
      </c>
      <c r="H1220" s="414">
        <f>'2026 Spring Order Form V20'!$N$23</f>
        <v>0</v>
      </c>
      <c r="I1220" s="122">
        <f>'2026 Spring Order Form V20'!$O$819</f>
        <v>0</v>
      </c>
      <c r="K1220" s="414">
        <f>'2026 Spring Order Form V20'!$Q$23</f>
        <v>0</v>
      </c>
      <c r="L1220" s="414">
        <f>'2026 Spring Order Form V20'!$Q$23</f>
        <v>0</v>
      </c>
      <c r="M1220" s="122">
        <f>'2026 Spring Order Form V20'!$R$819</f>
        <v>0</v>
      </c>
      <c r="O1220" s="414">
        <f>'2026 Spring Order Form V20'!$T$23</f>
        <v>0</v>
      </c>
      <c r="P1220" s="414">
        <f>'2026 Spring Order Form V20'!$T$23</f>
        <v>0</v>
      </c>
      <c r="Q1220" s="122">
        <f>'2026 Spring Order Form V20'!$U$819</f>
        <v>0</v>
      </c>
      <c r="S1220" s="414">
        <f>'2026 Spring Order Form V20'!$W$23</f>
        <v>0</v>
      </c>
      <c r="T1220" s="414">
        <f>'2026 Spring Order Form V20'!$W$23</f>
        <v>0</v>
      </c>
      <c r="U1220" s="122">
        <f>'2026 Spring Order Form V20'!$X$819</f>
        <v>0</v>
      </c>
      <c r="X1220" s="496"/>
      <c r="Y1220" s="122"/>
    </row>
    <row r="1221" spans="1:25" x14ac:dyDescent="0.15">
      <c r="A1221" s="122">
        <v>1220</v>
      </c>
      <c r="C1221" s="415">
        <f>'2026 Spring Order Form V20'!$F$18</f>
        <v>0</v>
      </c>
      <c r="D1221" s="520" t="s">
        <v>948</v>
      </c>
      <c r="E1221" s="533">
        <v>4524375</v>
      </c>
      <c r="F1221" s="141">
        <v>815</v>
      </c>
      <c r="G1221" s="414">
        <f>'2026 Spring Order Form V20'!$N$23</f>
        <v>0</v>
      </c>
      <c r="H1221" s="414">
        <f>'2026 Spring Order Form V20'!$N$23</f>
        <v>0</v>
      </c>
      <c r="I1221" s="122">
        <f>'2026 Spring Order Form V20'!$N$820</f>
        <v>0</v>
      </c>
      <c r="K1221" s="414">
        <f>'2026 Spring Order Form V20'!$Q$23</f>
        <v>0</v>
      </c>
      <c r="L1221" s="414">
        <f>'2026 Spring Order Form V20'!$Q$23</f>
        <v>0</v>
      </c>
      <c r="M1221" s="122">
        <f>'2026 Spring Order Form V20'!$Q$820</f>
        <v>0</v>
      </c>
      <c r="O1221" s="414">
        <f>'2026 Spring Order Form V20'!$T$23</f>
        <v>0</v>
      </c>
      <c r="P1221" s="414">
        <f>'2026 Spring Order Form V20'!$T$23</f>
        <v>0</v>
      </c>
      <c r="Q1221" s="122">
        <f>'2026 Spring Order Form V20'!$T$820</f>
        <v>0</v>
      </c>
      <c r="S1221" s="414">
        <f>'2026 Spring Order Form V20'!$W$23</f>
        <v>0</v>
      </c>
      <c r="T1221" s="414">
        <f>'2026 Spring Order Form V20'!$W$23</f>
        <v>0</v>
      </c>
      <c r="U1221" s="122">
        <f>'2026 Spring Order Form V20'!$W$820</f>
        <v>0</v>
      </c>
      <c r="W1221" s="491">
        <f>'2026 Spring Order Form V20'!$K$820</f>
        <v>0</v>
      </c>
      <c r="X1221" s="496"/>
      <c r="Y1221" s="122" t="str">
        <f>'2026 Spring Order Form V20'!$BS$820</f>
        <v>S/O</v>
      </c>
    </row>
    <row r="1222" spans="1:25" x14ac:dyDescent="0.15">
      <c r="A1222" s="122">
        <v>1221</v>
      </c>
      <c r="C1222" s="415">
        <f>'2026 Spring Order Form V20'!$F$18</f>
        <v>0</v>
      </c>
      <c r="D1222" s="520" t="s">
        <v>948</v>
      </c>
      <c r="E1222" s="534" t="s">
        <v>2620</v>
      </c>
      <c r="F1222" s="141">
        <v>2131</v>
      </c>
      <c r="G1222" s="414">
        <f>'2026 Spring Order Form V20'!$N$23</f>
        <v>0</v>
      </c>
      <c r="H1222" s="414">
        <f>'2026 Spring Order Form V20'!$N$23</f>
        <v>0</v>
      </c>
      <c r="I1222" s="122">
        <f>'2026 Spring Order Form V20'!$O$820</f>
        <v>0</v>
      </c>
      <c r="K1222" s="414">
        <f>'2026 Spring Order Form V20'!$Q$23</f>
        <v>0</v>
      </c>
      <c r="L1222" s="414">
        <f>'2026 Spring Order Form V20'!$Q$23</f>
        <v>0</v>
      </c>
      <c r="M1222" s="122">
        <f>'2026 Spring Order Form V20'!$R$820</f>
        <v>0</v>
      </c>
      <c r="O1222" s="414">
        <f>'2026 Spring Order Form V20'!$T$23</f>
        <v>0</v>
      </c>
      <c r="P1222" s="414">
        <f>'2026 Spring Order Form V20'!$T$23</f>
        <v>0</v>
      </c>
      <c r="Q1222" s="122">
        <f>'2026 Spring Order Form V20'!$U$820</f>
        <v>0</v>
      </c>
      <c r="S1222" s="414">
        <f>'2026 Spring Order Form V20'!$W$23</f>
        <v>0</v>
      </c>
      <c r="T1222" s="414">
        <f>'2026 Spring Order Form V20'!$W$23</f>
        <v>0</v>
      </c>
      <c r="U1222" s="122">
        <f>'2026 Spring Order Form V20'!$X$820</f>
        <v>0</v>
      </c>
      <c r="X1222" s="496"/>
      <c r="Y1222" s="122"/>
    </row>
    <row r="1223" spans="1:25" x14ac:dyDescent="0.15">
      <c r="A1223" s="122">
        <v>1222</v>
      </c>
      <c r="C1223" s="415">
        <f>'2026 Spring Order Form V20'!$F$18</f>
        <v>0</v>
      </c>
      <c r="D1223" s="520" t="s">
        <v>950</v>
      </c>
      <c r="E1223" s="533">
        <v>4524355</v>
      </c>
      <c r="F1223" s="141">
        <v>816</v>
      </c>
      <c r="G1223" s="414">
        <f>'2026 Spring Order Form V20'!$N$23</f>
        <v>0</v>
      </c>
      <c r="H1223" s="414">
        <f>'2026 Spring Order Form V20'!$N$23</f>
        <v>0</v>
      </c>
      <c r="I1223" s="122">
        <f>'2026 Spring Order Form V20'!$N$821</f>
        <v>0</v>
      </c>
      <c r="K1223" s="414">
        <f>'2026 Spring Order Form V20'!$Q$23</f>
        <v>0</v>
      </c>
      <c r="L1223" s="414">
        <f>'2026 Spring Order Form V20'!$Q$23</f>
        <v>0</v>
      </c>
      <c r="M1223" s="122">
        <f>'2026 Spring Order Form V20'!$Q$821</f>
        <v>0</v>
      </c>
      <c r="O1223" s="414">
        <f>'2026 Spring Order Form V20'!$T$23</f>
        <v>0</v>
      </c>
      <c r="P1223" s="414">
        <f>'2026 Spring Order Form V20'!$T$23</f>
        <v>0</v>
      </c>
      <c r="Q1223" s="122">
        <f>'2026 Spring Order Form V20'!$T$821</f>
        <v>0</v>
      </c>
      <c r="S1223" s="414">
        <f>'2026 Spring Order Form V20'!$W$23</f>
        <v>0</v>
      </c>
      <c r="T1223" s="414">
        <f>'2026 Spring Order Form V20'!$W$23</f>
        <v>0</v>
      </c>
      <c r="U1223" s="122">
        <f>'2026 Spring Order Form V20'!$W$821</f>
        <v>0</v>
      </c>
      <c r="W1223" s="491">
        <f>'2026 Spring Order Form V20'!$K$821</f>
        <v>0</v>
      </c>
      <c r="X1223" s="496"/>
      <c r="Y1223" s="122">
        <f>'2026 Spring Order Form V20'!$BS$821</f>
        <v>9</v>
      </c>
    </row>
    <row r="1224" spans="1:25" x14ac:dyDescent="0.15">
      <c r="A1224" s="122">
        <v>1223</v>
      </c>
      <c r="C1224" s="415">
        <f>'2026 Spring Order Form V20'!$F$18</f>
        <v>0</v>
      </c>
      <c r="D1224" s="520" t="s">
        <v>950</v>
      </c>
      <c r="E1224" s="534" t="s">
        <v>2621</v>
      </c>
      <c r="F1224" s="141">
        <v>2133</v>
      </c>
      <c r="G1224" s="414">
        <f>'2026 Spring Order Form V20'!$N$23</f>
        <v>0</v>
      </c>
      <c r="H1224" s="414">
        <f>'2026 Spring Order Form V20'!$N$23</f>
        <v>0</v>
      </c>
      <c r="I1224" s="122">
        <f>'2026 Spring Order Form V20'!$O$821</f>
        <v>0</v>
      </c>
      <c r="K1224" s="414">
        <f>'2026 Spring Order Form V20'!$Q$23</f>
        <v>0</v>
      </c>
      <c r="L1224" s="414">
        <f>'2026 Spring Order Form V20'!$Q$23</f>
        <v>0</v>
      </c>
      <c r="M1224" s="122">
        <f>'2026 Spring Order Form V20'!$R$821</f>
        <v>0</v>
      </c>
      <c r="O1224" s="414">
        <f>'2026 Spring Order Form V20'!$T$23</f>
        <v>0</v>
      </c>
      <c r="P1224" s="414">
        <f>'2026 Spring Order Form V20'!$T$23</f>
        <v>0</v>
      </c>
      <c r="Q1224" s="122">
        <f>'2026 Spring Order Form V20'!$U$821</f>
        <v>0</v>
      </c>
      <c r="S1224" s="414">
        <f>'2026 Spring Order Form V20'!$W$23</f>
        <v>0</v>
      </c>
      <c r="T1224" s="414">
        <f>'2026 Spring Order Form V20'!$W$23</f>
        <v>0</v>
      </c>
      <c r="U1224" s="122">
        <f>'2026 Spring Order Form V20'!$X$821</f>
        <v>0</v>
      </c>
      <c r="X1224" s="496"/>
      <c r="Y1224" s="122"/>
    </row>
    <row r="1225" spans="1:25" x14ac:dyDescent="0.15">
      <c r="A1225" s="122">
        <v>1224</v>
      </c>
      <c r="C1225" s="415">
        <f>'2026 Spring Order Form V20'!$F$18</f>
        <v>0</v>
      </c>
      <c r="D1225" s="520" t="s">
        <v>953</v>
      </c>
      <c r="E1225" s="533">
        <v>4524455</v>
      </c>
      <c r="F1225" s="141">
        <v>18586</v>
      </c>
      <c r="G1225" s="414">
        <f>'2026 Spring Order Form V20'!$N$23</f>
        <v>0</v>
      </c>
      <c r="H1225" s="414">
        <f>'2026 Spring Order Form V20'!$N$23</f>
        <v>0</v>
      </c>
      <c r="I1225" s="122">
        <f>'2026 Spring Order Form V20'!$N$823</f>
        <v>0</v>
      </c>
      <c r="K1225" s="414">
        <f>'2026 Spring Order Form V20'!$Q$23</f>
        <v>0</v>
      </c>
      <c r="L1225" s="414">
        <f>'2026 Spring Order Form V20'!$Q$23</f>
        <v>0</v>
      </c>
      <c r="M1225" s="122">
        <f>'2026 Spring Order Form V20'!$Q$823</f>
        <v>0</v>
      </c>
      <c r="O1225" s="414">
        <f>'2026 Spring Order Form V20'!$T$23</f>
        <v>0</v>
      </c>
      <c r="P1225" s="414">
        <f>'2026 Spring Order Form V20'!$T$23</f>
        <v>0</v>
      </c>
      <c r="Q1225" s="122">
        <f>'2026 Spring Order Form V20'!$T$823</f>
        <v>0</v>
      </c>
      <c r="S1225" s="414">
        <f>'2026 Spring Order Form V20'!$W$23</f>
        <v>0</v>
      </c>
      <c r="T1225" s="414">
        <f>'2026 Spring Order Form V20'!$W$23</f>
        <v>0</v>
      </c>
      <c r="U1225" s="122">
        <f>'2026 Spring Order Form V20'!$W$823</f>
        <v>0</v>
      </c>
      <c r="W1225" s="491">
        <f>'2026 Spring Order Form V20'!$K$823</f>
        <v>0</v>
      </c>
      <c r="X1225" s="496"/>
      <c r="Y1225" s="122" t="str">
        <f>'2026 Spring Order Form V20'!$BS$823</f>
        <v>S/O</v>
      </c>
    </row>
    <row r="1226" spans="1:25" x14ac:dyDescent="0.15">
      <c r="A1226" s="122">
        <v>1225</v>
      </c>
      <c r="C1226" s="415">
        <f>'2026 Spring Order Form V20'!$F$18</f>
        <v>0</v>
      </c>
      <c r="D1226" s="520" t="s">
        <v>953</v>
      </c>
      <c r="E1226" s="534" t="s">
        <v>2622</v>
      </c>
      <c r="F1226" s="141">
        <v>18585</v>
      </c>
      <c r="G1226" s="414">
        <f>'2026 Spring Order Form V20'!$N$23</f>
        <v>0</v>
      </c>
      <c r="H1226" s="414">
        <f>'2026 Spring Order Form V20'!$N$23</f>
        <v>0</v>
      </c>
      <c r="I1226" s="122">
        <f>'2026 Spring Order Form V20'!$O$823</f>
        <v>0</v>
      </c>
      <c r="K1226" s="414">
        <f>'2026 Spring Order Form V20'!$Q$23</f>
        <v>0</v>
      </c>
      <c r="L1226" s="414">
        <f>'2026 Spring Order Form V20'!$Q$23</f>
        <v>0</v>
      </c>
      <c r="M1226" s="122">
        <f>'2026 Spring Order Form V20'!$R$823</f>
        <v>0</v>
      </c>
      <c r="O1226" s="414">
        <f>'2026 Spring Order Form V20'!$T$23</f>
        <v>0</v>
      </c>
      <c r="P1226" s="414">
        <f>'2026 Spring Order Form V20'!$T$23</f>
        <v>0</v>
      </c>
      <c r="Q1226" s="122">
        <f>'2026 Spring Order Form V20'!$U$823</f>
        <v>0</v>
      </c>
      <c r="S1226" s="414">
        <f>'2026 Spring Order Form V20'!$W$23</f>
        <v>0</v>
      </c>
      <c r="T1226" s="414">
        <f>'2026 Spring Order Form V20'!$W$23</f>
        <v>0</v>
      </c>
      <c r="U1226" s="122">
        <f>'2026 Spring Order Form V20'!$X$823</f>
        <v>0</v>
      </c>
      <c r="X1226" s="496"/>
      <c r="Y1226" s="122"/>
    </row>
    <row r="1227" spans="1:25" x14ac:dyDescent="0.15">
      <c r="A1227" s="122">
        <v>1226</v>
      </c>
      <c r="C1227" s="415">
        <f>'2026 Spring Order Form V20'!$F$18</f>
        <v>0</v>
      </c>
      <c r="D1227" s="520" t="s">
        <v>955</v>
      </c>
      <c r="E1227" s="538">
        <v>4524505</v>
      </c>
      <c r="F1227" s="141">
        <v>27028</v>
      </c>
      <c r="G1227" s="414">
        <f>'2026 Spring Order Form V20'!$N$23</f>
        <v>0</v>
      </c>
      <c r="H1227" s="414">
        <f>'2026 Spring Order Form V20'!$N$23</f>
        <v>0</v>
      </c>
      <c r="I1227" s="122">
        <f>'2026 Spring Order Form V20'!$N$824</f>
        <v>0</v>
      </c>
      <c r="K1227" s="414">
        <f>'2026 Spring Order Form V20'!$Q$23</f>
        <v>0</v>
      </c>
      <c r="L1227" s="414">
        <f>'2026 Spring Order Form V20'!$Q$23</f>
        <v>0</v>
      </c>
      <c r="M1227" s="122">
        <f>'2026 Spring Order Form V20'!$Q$824</f>
        <v>0</v>
      </c>
      <c r="O1227" s="414">
        <f>'2026 Spring Order Form V20'!$T$23</f>
        <v>0</v>
      </c>
      <c r="P1227" s="414">
        <f>'2026 Spring Order Form V20'!$T$23</f>
        <v>0</v>
      </c>
      <c r="Q1227" s="122">
        <f>'2026 Spring Order Form V20'!$T$824</f>
        <v>0</v>
      </c>
      <c r="S1227" s="414">
        <f>'2026 Spring Order Form V20'!$W$23</f>
        <v>0</v>
      </c>
      <c r="T1227" s="414">
        <f>'2026 Spring Order Form V20'!$W$23</f>
        <v>0</v>
      </c>
      <c r="U1227" s="122">
        <f>'2026 Spring Order Form V20'!$W$824</f>
        <v>0</v>
      </c>
      <c r="W1227" s="491">
        <f>'2026 Spring Order Form V20'!$K$824</f>
        <v>0</v>
      </c>
      <c r="X1227" s="496"/>
      <c r="Y1227" s="122">
        <f>'2026 Spring Order Form V20'!$BS$824</f>
        <v>7</v>
      </c>
    </row>
    <row r="1228" spans="1:25" x14ac:dyDescent="0.15">
      <c r="A1228" s="122">
        <v>1227</v>
      </c>
      <c r="C1228" s="415">
        <f>'2026 Spring Order Form V20'!$F$18</f>
        <v>0</v>
      </c>
      <c r="D1228" s="520" t="s">
        <v>955</v>
      </c>
      <c r="E1228" s="534" t="s">
        <v>2623</v>
      </c>
      <c r="F1228" s="141">
        <v>27264</v>
      </c>
      <c r="G1228" s="414">
        <f>'2026 Spring Order Form V20'!$N$23</f>
        <v>0</v>
      </c>
      <c r="H1228" s="414">
        <f>'2026 Spring Order Form V20'!$N$23</f>
        <v>0</v>
      </c>
      <c r="I1228" s="122">
        <f>'2026 Spring Order Form V20'!$O$824</f>
        <v>0</v>
      </c>
      <c r="K1228" s="414">
        <f>'2026 Spring Order Form V20'!$Q$23</f>
        <v>0</v>
      </c>
      <c r="L1228" s="414">
        <f>'2026 Spring Order Form V20'!$Q$23</f>
        <v>0</v>
      </c>
      <c r="M1228" s="122">
        <f>'2026 Spring Order Form V20'!$R$824</f>
        <v>0</v>
      </c>
      <c r="O1228" s="414">
        <f>'2026 Spring Order Form V20'!$T$23</f>
        <v>0</v>
      </c>
      <c r="P1228" s="414">
        <f>'2026 Spring Order Form V20'!$T$23</f>
        <v>0</v>
      </c>
      <c r="Q1228" s="122">
        <f>'2026 Spring Order Form V20'!$U$824</f>
        <v>0</v>
      </c>
      <c r="S1228" s="414">
        <f>'2026 Spring Order Form V20'!$W$23</f>
        <v>0</v>
      </c>
      <c r="T1228" s="414">
        <f>'2026 Spring Order Form V20'!$W$23</f>
        <v>0</v>
      </c>
      <c r="U1228" s="122">
        <f>'2026 Spring Order Form V20'!$X$824</f>
        <v>0</v>
      </c>
      <c r="X1228" s="496"/>
      <c r="Y1228" s="122"/>
    </row>
    <row r="1229" spans="1:25" x14ac:dyDescent="0.15">
      <c r="A1229" s="122">
        <v>1228</v>
      </c>
      <c r="C1229" s="415">
        <f>'2026 Spring Order Form V20'!$F$18</f>
        <v>0</v>
      </c>
      <c r="D1229" s="520" t="s">
        <v>957</v>
      </c>
      <c r="E1229" s="538">
        <v>4524525</v>
      </c>
      <c r="F1229" s="141">
        <v>27029</v>
      </c>
      <c r="G1229" s="414">
        <f>'2026 Spring Order Form V20'!$N$23</f>
        <v>0</v>
      </c>
      <c r="H1229" s="414">
        <f>'2026 Spring Order Form V20'!$N$23</f>
        <v>0</v>
      </c>
      <c r="I1229" s="122">
        <f>'2026 Spring Order Form V20'!$N$826</f>
        <v>0</v>
      </c>
      <c r="K1229" s="414">
        <f>'2026 Spring Order Form V20'!$Q$23</f>
        <v>0</v>
      </c>
      <c r="L1229" s="414">
        <f>'2026 Spring Order Form V20'!$Q$23</f>
        <v>0</v>
      </c>
      <c r="M1229" s="122">
        <f>'2026 Spring Order Form V20'!$Q$826</f>
        <v>0</v>
      </c>
      <c r="O1229" s="414">
        <f>'2026 Spring Order Form V20'!$T$23</f>
        <v>0</v>
      </c>
      <c r="P1229" s="414">
        <f>'2026 Spring Order Form V20'!$T$23</f>
        <v>0</v>
      </c>
      <c r="Q1229" s="122">
        <f>'2026 Spring Order Form V20'!$T$826</f>
        <v>0</v>
      </c>
      <c r="S1229" s="414">
        <f>'2026 Spring Order Form V20'!$W$23</f>
        <v>0</v>
      </c>
      <c r="T1229" s="414">
        <f>'2026 Spring Order Form V20'!$W$23</f>
        <v>0</v>
      </c>
      <c r="U1229" s="122">
        <f>'2026 Spring Order Form V20'!$W$826</f>
        <v>0</v>
      </c>
      <c r="W1229" s="491">
        <f>'2026 Spring Order Form V20'!$K$826</f>
        <v>0</v>
      </c>
      <c r="X1229" s="496"/>
      <c r="Y1229" s="122">
        <f>'2026 Spring Order Form V20'!$BS$826</f>
        <v>23</v>
      </c>
    </row>
    <row r="1230" spans="1:25" x14ac:dyDescent="0.15">
      <c r="A1230" s="122">
        <v>1229</v>
      </c>
      <c r="C1230" s="415">
        <f>'2026 Spring Order Form V20'!$F$18</f>
        <v>0</v>
      </c>
      <c r="D1230" s="520" t="s">
        <v>957</v>
      </c>
      <c r="E1230" s="534" t="s">
        <v>2624</v>
      </c>
      <c r="F1230" s="141">
        <v>27275</v>
      </c>
      <c r="G1230" s="414">
        <f>'2026 Spring Order Form V20'!$N$23</f>
        <v>0</v>
      </c>
      <c r="H1230" s="414">
        <f>'2026 Spring Order Form V20'!$N$23</f>
        <v>0</v>
      </c>
      <c r="I1230" s="122">
        <f>'2026 Spring Order Form V20'!$O$826</f>
        <v>0</v>
      </c>
      <c r="K1230" s="414">
        <f>'2026 Spring Order Form V20'!$Q$23</f>
        <v>0</v>
      </c>
      <c r="L1230" s="414">
        <f>'2026 Spring Order Form V20'!$Q$23</f>
        <v>0</v>
      </c>
      <c r="M1230" s="122">
        <f>'2026 Spring Order Form V20'!$R$826</f>
        <v>0</v>
      </c>
      <c r="O1230" s="414">
        <f>'2026 Spring Order Form V20'!$T$23</f>
        <v>0</v>
      </c>
      <c r="P1230" s="414">
        <f>'2026 Spring Order Form V20'!$T$23</f>
        <v>0</v>
      </c>
      <c r="Q1230" s="122">
        <f>'2026 Spring Order Form V20'!$U$826</f>
        <v>0</v>
      </c>
      <c r="S1230" s="414">
        <f>'2026 Spring Order Form V20'!$W$23</f>
        <v>0</v>
      </c>
      <c r="T1230" s="414">
        <f>'2026 Spring Order Form V20'!$W$23</f>
        <v>0</v>
      </c>
      <c r="U1230" s="122">
        <f>'2026 Spring Order Form V20'!$X$826</f>
        <v>0</v>
      </c>
      <c r="X1230" s="496"/>
      <c r="Y1230" s="122"/>
    </row>
    <row r="1231" spans="1:25" x14ac:dyDescent="0.15">
      <c r="A1231" s="122">
        <v>1230</v>
      </c>
      <c r="C1231" s="415">
        <f>'2026 Spring Order Form V20'!$F$18</f>
        <v>0</v>
      </c>
      <c r="D1231" s="520" t="s">
        <v>958</v>
      </c>
      <c r="E1231" s="538">
        <v>4524545</v>
      </c>
      <c r="F1231" s="141">
        <v>27030</v>
      </c>
      <c r="G1231" s="414">
        <f>'2026 Spring Order Form V20'!$N$23</f>
        <v>0</v>
      </c>
      <c r="H1231" s="414">
        <f>'2026 Spring Order Form V20'!$N$23</f>
        <v>0</v>
      </c>
      <c r="I1231" s="122">
        <f>'2026 Spring Order Form V20'!$N$827</f>
        <v>0</v>
      </c>
      <c r="K1231" s="414">
        <f>'2026 Spring Order Form V20'!$Q$23</f>
        <v>0</v>
      </c>
      <c r="L1231" s="414">
        <f>'2026 Spring Order Form V20'!$Q$23</f>
        <v>0</v>
      </c>
      <c r="M1231" s="122">
        <f>'2026 Spring Order Form V20'!$Q$827</f>
        <v>0</v>
      </c>
      <c r="O1231" s="414">
        <f>'2026 Spring Order Form V20'!$T$23</f>
        <v>0</v>
      </c>
      <c r="P1231" s="414">
        <f>'2026 Spring Order Form V20'!$T$23</f>
        <v>0</v>
      </c>
      <c r="Q1231" s="122">
        <f>'2026 Spring Order Form V20'!$T$827</f>
        <v>0</v>
      </c>
      <c r="S1231" s="414">
        <f>'2026 Spring Order Form V20'!$W$23</f>
        <v>0</v>
      </c>
      <c r="T1231" s="414">
        <f>'2026 Spring Order Form V20'!$W$23</f>
        <v>0</v>
      </c>
      <c r="U1231" s="122">
        <f>'2026 Spring Order Form V20'!$W$827</f>
        <v>0</v>
      </c>
      <c r="W1231" s="491">
        <f>'2026 Spring Order Form V20'!$K$827</f>
        <v>0</v>
      </c>
      <c r="X1231" s="496"/>
      <c r="Y1231" s="122">
        <f>'2026 Spring Order Form V20'!$BS$827</f>
        <v>50</v>
      </c>
    </row>
    <row r="1232" spans="1:25" x14ac:dyDescent="0.15">
      <c r="A1232" s="122">
        <v>1231</v>
      </c>
      <c r="C1232" s="415">
        <f>'2026 Spring Order Form V20'!$F$18</f>
        <v>0</v>
      </c>
      <c r="D1232" s="520" t="s">
        <v>958</v>
      </c>
      <c r="E1232" s="534" t="s">
        <v>2625</v>
      </c>
      <c r="F1232" s="141">
        <v>27277</v>
      </c>
      <c r="G1232" s="414">
        <f>'2026 Spring Order Form V20'!$N$23</f>
        <v>0</v>
      </c>
      <c r="H1232" s="414">
        <f>'2026 Spring Order Form V20'!$N$23</f>
        <v>0</v>
      </c>
      <c r="I1232" s="122">
        <f>'2026 Spring Order Form V20'!$O$827</f>
        <v>0</v>
      </c>
      <c r="K1232" s="414">
        <f>'2026 Spring Order Form V20'!$Q$23</f>
        <v>0</v>
      </c>
      <c r="L1232" s="414">
        <f>'2026 Spring Order Form V20'!$Q$23</f>
        <v>0</v>
      </c>
      <c r="M1232" s="122">
        <f>'2026 Spring Order Form V20'!$R$827</f>
        <v>0</v>
      </c>
      <c r="O1232" s="414">
        <f>'2026 Spring Order Form V20'!$T$23</f>
        <v>0</v>
      </c>
      <c r="P1232" s="414">
        <f>'2026 Spring Order Form V20'!$T$23</f>
        <v>0</v>
      </c>
      <c r="Q1232" s="122">
        <f>'2026 Spring Order Form V20'!$U$827</f>
        <v>0</v>
      </c>
      <c r="S1232" s="414">
        <f>'2026 Spring Order Form V20'!$W$23</f>
        <v>0</v>
      </c>
      <c r="T1232" s="414">
        <f>'2026 Spring Order Form V20'!$W$23</f>
        <v>0</v>
      </c>
      <c r="U1232" s="122">
        <f>'2026 Spring Order Form V20'!$X$827</f>
        <v>0</v>
      </c>
      <c r="X1232" s="496"/>
      <c r="Y1232" s="122"/>
    </row>
    <row r="1233" spans="1:25" x14ac:dyDescent="0.15">
      <c r="A1233" s="122">
        <v>1232</v>
      </c>
      <c r="C1233" s="415">
        <f>'2026 Spring Order Form V20'!$F$18</f>
        <v>0</v>
      </c>
      <c r="D1233" s="520" t="s">
        <v>959</v>
      </c>
      <c r="E1233" s="533">
        <v>4524555</v>
      </c>
      <c r="F1233" s="141">
        <v>817</v>
      </c>
      <c r="G1233" s="414">
        <f>'2026 Spring Order Form V20'!$N$23</f>
        <v>0</v>
      </c>
      <c r="H1233" s="414">
        <f>'2026 Spring Order Form V20'!$N$23</f>
        <v>0</v>
      </c>
      <c r="I1233" s="122">
        <f>'2026 Spring Order Form V20'!$N$828</f>
        <v>0</v>
      </c>
      <c r="K1233" s="414">
        <f>'2026 Spring Order Form V20'!$Q$23</f>
        <v>0</v>
      </c>
      <c r="L1233" s="414">
        <f>'2026 Spring Order Form V20'!$Q$23</f>
        <v>0</v>
      </c>
      <c r="M1233" s="122">
        <f>'2026 Spring Order Form V20'!$Q$828</f>
        <v>0</v>
      </c>
      <c r="O1233" s="414">
        <f>'2026 Spring Order Form V20'!$T$23</f>
        <v>0</v>
      </c>
      <c r="P1233" s="414">
        <f>'2026 Spring Order Form V20'!$T$23</f>
        <v>0</v>
      </c>
      <c r="Q1233" s="122">
        <f>'2026 Spring Order Form V20'!$T$828</f>
        <v>0</v>
      </c>
      <c r="S1233" s="414">
        <f>'2026 Spring Order Form V20'!$W$23</f>
        <v>0</v>
      </c>
      <c r="T1233" s="414">
        <f>'2026 Spring Order Form V20'!$W$23</f>
        <v>0</v>
      </c>
      <c r="U1233" s="122">
        <f>'2026 Spring Order Form V20'!$W$828</f>
        <v>0</v>
      </c>
      <c r="W1233" s="491">
        <f>'2026 Spring Order Form V20'!$K$828</f>
        <v>0</v>
      </c>
      <c r="X1233" s="496"/>
      <c r="Y1233" s="122">
        <f>'2026 Spring Order Form V20'!$BS$828</f>
        <v>8</v>
      </c>
    </row>
    <row r="1234" spans="1:25" x14ac:dyDescent="0.15">
      <c r="A1234" s="122">
        <v>1233</v>
      </c>
      <c r="C1234" s="415">
        <f>'2026 Spring Order Form V20'!$F$18</f>
        <v>0</v>
      </c>
      <c r="D1234" s="520" t="s">
        <v>959</v>
      </c>
      <c r="E1234" s="534" t="s">
        <v>2626</v>
      </c>
      <c r="F1234" s="141">
        <v>2144</v>
      </c>
      <c r="G1234" s="414">
        <f>'2026 Spring Order Form V20'!$N$23</f>
        <v>0</v>
      </c>
      <c r="H1234" s="414">
        <f>'2026 Spring Order Form V20'!$N$23</f>
        <v>0</v>
      </c>
      <c r="I1234" s="122">
        <f>'2026 Spring Order Form V20'!$O$828</f>
        <v>0</v>
      </c>
      <c r="K1234" s="414">
        <f>'2026 Spring Order Form V20'!$Q$23</f>
        <v>0</v>
      </c>
      <c r="L1234" s="414">
        <f>'2026 Spring Order Form V20'!$Q$23</f>
        <v>0</v>
      </c>
      <c r="M1234" s="122">
        <f>'2026 Spring Order Form V20'!$R$828</f>
        <v>0</v>
      </c>
      <c r="O1234" s="414">
        <f>'2026 Spring Order Form V20'!$T$23</f>
        <v>0</v>
      </c>
      <c r="P1234" s="414">
        <f>'2026 Spring Order Form V20'!$T$23</f>
        <v>0</v>
      </c>
      <c r="Q1234" s="122">
        <f>'2026 Spring Order Form V20'!$U$828</f>
        <v>0</v>
      </c>
      <c r="S1234" s="414">
        <f>'2026 Spring Order Form V20'!$W$23</f>
        <v>0</v>
      </c>
      <c r="T1234" s="414">
        <f>'2026 Spring Order Form V20'!$W$23</f>
        <v>0</v>
      </c>
      <c r="U1234" s="122">
        <f>'2026 Spring Order Form V20'!$X$828</f>
        <v>0</v>
      </c>
      <c r="X1234" s="496"/>
      <c r="Y1234" s="122"/>
    </row>
    <row r="1235" spans="1:25" x14ac:dyDescent="0.15">
      <c r="A1235" s="122">
        <v>1234</v>
      </c>
      <c r="C1235" s="415">
        <f>'2026 Spring Order Form V20'!$F$18</f>
        <v>0</v>
      </c>
      <c r="D1235" s="520" t="s">
        <v>961</v>
      </c>
      <c r="E1235" s="533">
        <v>4524655</v>
      </c>
      <c r="F1235" s="141">
        <v>3748</v>
      </c>
      <c r="G1235" s="414">
        <f>'2026 Spring Order Form V20'!$N$23</f>
        <v>0</v>
      </c>
      <c r="H1235" s="414">
        <f>'2026 Spring Order Form V20'!$N$23</f>
        <v>0</v>
      </c>
      <c r="I1235" s="122">
        <f>'2026 Spring Order Form V20'!$N$829</f>
        <v>0</v>
      </c>
      <c r="K1235" s="414">
        <f>'2026 Spring Order Form V20'!$Q$23</f>
        <v>0</v>
      </c>
      <c r="L1235" s="414">
        <f>'2026 Spring Order Form V20'!$Q$23</f>
        <v>0</v>
      </c>
      <c r="M1235" s="122">
        <f>'2026 Spring Order Form V20'!$Q$829</f>
        <v>0</v>
      </c>
      <c r="O1235" s="414">
        <f>'2026 Spring Order Form V20'!$T$23</f>
        <v>0</v>
      </c>
      <c r="P1235" s="414">
        <f>'2026 Spring Order Form V20'!$T$23</f>
        <v>0</v>
      </c>
      <c r="Q1235" s="122">
        <f>'2026 Spring Order Form V20'!$T$829</f>
        <v>0</v>
      </c>
      <c r="S1235" s="414">
        <f>'2026 Spring Order Form V20'!$W$23</f>
        <v>0</v>
      </c>
      <c r="T1235" s="414">
        <f>'2026 Spring Order Form V20'!$W$23</f>
        <v>0</v>
      </c>
      <c r="U1235" s="122">
        <f>'2026 Spring Order Form V20'!$W$829</f>
        <v>0</v>
      </c>
      <c r="W1235" s="491">
        <f>'2026 Spring Order Form V20'!$K$829</f>
        <v>0</v>
      </c>
      <c r="X1235" s="496"/>
      <c r="Y1235" s="122" t="str">
        <f>'2026 Spring Order Form V20'!$BS$829</f>
        <v>S/O</v>
      </c>
    </row>
    <row r="1236" spans="1:25" x14ac:dyDescent="0.15">
      <c r="A1236" s="122">
        <v>1235</v>
      </c>
      <c r="C1236" s="415">
        <f>'2026 Spring Order Form V20'!$F$18</f>
        <v>0</v>
      </c>
      <c r="D1236" s="520" t="s">
        <v>961</v>
      </c>
      <c r="E1236" s="534" t="s">
        <v>2627</v>
      </c>
      <c r="F1236" s="141">
        <v>2145</v>
      </c>
      <c r="G1236" s="414">
        <f>'2026 Spring Order Form V20'!$N$23</f>
        <v>0</v>
      </c>
      <c r="H1236" s="414">
        <f>'2026 Spring Order Form V20'!$N$23</f>
        <v>0</v>
      </c>
      <c r="I1236" s="122">
        <f>'2026 Spring Order Form V20'!$O$829</f>
        <v>0</v>
      </c>
      <c r="K1236" s="414">
        <f>'2026 Spring Order Form V20'!$Q$23</f>
        <v>0</v>
      </c>
      <c r="L1236" s="414">
        <f>'2026 Spring Order Form V20'!$Q$23</f>
        <v>0</v>
      </c>
      <c r="M1236" s="122">
        <f>'2026 Spring Order Form V20'!$R$829</f>
        <v>0</v>
      </c>
      <c r="O1236" s="414">
        <f>'2026 Spring Order Form V20'!$T$23</f>
        <v>0</v>
      </c>
      <c r="P1236" s="414">
        <f>'2026 Spring Order Form V20'!$T$23</f>
        <v>0</v>
      </c>
      <c r="Q1236" s="122">
        <f>'2026 Spring Order Form V20'!$U$829</f>
        <v>0</v>
      </c>
      <c r="S1236" s="414">
        <f>'2026 Spring Order Form V20'!$W$23</f>
        <v>0</v>
      </c>
      <c r="T1236" s="414">
        <f>'2026 Spring Order Form V20'!$W$23</f>
        <v>0</v>
      </c>
      <c r="U1236" s="122">
        <f>'2026 Spring Order Form V20'!$X$829</f>
        <v>0</v>
      </c>
      <c r="X1236" s="496"/>
      <c r="Y1236" s="122"/>
    </row>
    <row r="1237" spans="1:25" x14ac:dyDescent="0.15">
      <c r="A1237" s="122">
        <v>1236</v>
      </c>
      <c r="C1237" s="415">
        <f>'2026 Spring Order Form V20'!$F$18</f>
        <v>0</v>
      </c>
      <c r="D1237" s="520" t="s">
        <v>962</v>
      </c>
      <c r="E1237" s="533">
        <v>4524685</v>
      </c>
      <c r="F1237" s="141">
        <v>25279</v>
      </c>
      <c r="G1237" s="414">
        <f>'2026 Spring Order Form V20'!$N$23</f>
        <v>0</v>
      </c>
      <c r="H1237" s="414">
        <f>'2026 Spring Order Form V20'!$N$23</f>
        <v>0</v>
      </c>
      <c r="I1237" s="122">
        <f>'2026 Spring Order Form V20'!$N$830</f>
        <v>0</v>
      </c>
      <c r="K1237" s="414">
        <f>'2026 Spring Order Form V20'!$Q$23</f>
        <v>0</v>
      </c>
      <c r="L1237" s="414">
        <f>'2026 Spring Order Form V20'!$Q$23</f>
        <v>0</v>
      </c>
      <c r="M1237" s="122">
        <f>'2026 Spring Order Form V20'!$Q$830</f>
        <v>0</v>
      </c>
      <c r="O1237" s="414">
        <f>'2026 Spring Order Form V20'!$T$23</f>
        <v>0</v>
      </c>
      <c r="P1237" s="414">
        <f>'2026 Spring Order Form V20'!$T$23</f>
        <v>0</v>
      </c>
      <c r="Q1237" s="122">
        <f>'2026 Spring Order Form V20'!$T$830</f>
        <v>0</v>
      </c>
      <c r="S1237" s="414">
        <f>'2026 Spring Order Form V20'!$W$23</f>
        <v>0</v>
      </c>
      <c r="T1237" s="414">
        <f>'2026 Spring Order Form V20'!$W$23</f>
        <v>0</v>
      </c>
      <c r="U1237" s="122">
        <f>'2026 Spring Order Form V20'!$W$830</f>
        <v>0</v>
      </c>
      <c r="W1237" s="491">
        <f>'2026 Spring Order Form V20'!$K$830</f>
        <v>0</v>
      </c>
      <c r="X1237" s="496"/>
      <c r="Y1237" s="122">
        <f>'2026 Spring Order Form V20'!$BS$830</f>
        <v>32</v>
      </c>
    </row>
    <row r="1238" spans="1:25" x14ac:dyDescent="0.15">
      <c r="A1238" s="122">
        <v>1237</v>
      </c>
      <c r="C1238" s="415">
        <f>'2026 Spring Order Form V20'!$F$18</f>
        <v>0</v>
      </c>
      <c r="D1238" s="520" t="s">
        <v>962</v>
      </c>
      <c r="E1238" s="534" t="s">
        <v>2628</v>
      </c>
      <c r="F1238" s="141">
        <v>25281</v>
      </c>
      <c r="G1238" s="414">
        <f>'2026 Spring Order Form V20'!$N$23</f>
        <v>0</v>
      </c>
      <c r="H1238" s="414">
        <f>'2026 Spring Order Form V20'!$N$23</f>
        <v>0</v>
      </c>
      <c r="I1238" s="122">
        <f>'2026 Spring Order Form V20'!$O$830</f>
        <v>0</v>
      </c>
      <c r="K1238" s="414">
        <f>'2026 Spring Order Form V20'!$Q$23</f>
        <v>0</v>
      </c>
      <c r="L1238" s="414">
        <f>'2026 Spring Order Form V20'!$Q$23</f>
        <v>0</v>
      </c>
      <c r="M1238" s="122">
        <f>'2026 Spring Order Form V20'!$R$830</f>
        <v>0</v>
      </c>
      <c r="O1238" s="414">
        <f>'2026 Spring Order Form V20'!$T$23</f>
        <v>0</v>
      </c>
      <c r="P1238" s="414">
        <f>'2026 Spring Order Form V20'!$T$23</f>
        <v>0</v>
      </c>
      <c r="Q1238" s="122">
        <f>'2026 Spring Order Form V20'!$U$830</f>
        <v>0</v>
      </c>
      <c r="S1238" s="414">
        <f>'2026 Spring Order Form V20'!$W$23</f>
        <v>0</v>
      </c>
      <c r="T1238" s="414">
        <f>'2026 Spring Order Form V20'!$W$23</f>
        <v>0</v>
      </c>
      <c r="U1238" s="122">
        <f>'2026 Spring Order Form V20'!$X$830</f>
        <v>0</v>
      </c>
      <c r="X1238" s="496"/>
      <c r="Y1238" s="122"/>
    </row>
    <row r="1239" spans="1:25" x14ac:dyDescent="0.15">
      <c r="A1239" s="122">
        <v>1238</v>
      </c>
      <c r="C1239" s="415">
        <f>'2026 Spring Order Form V20'!$F$18</f>
        <v>0</v>
      </c>
      <c r="D1239" s="520" t="s">
        <v>964</v>
      </c>
      <c r="E1239" s="533">
        <v>4524805</v>
      </c>
      <c r="F1239" s="141">
        <v>28484</v>
      </c>
      <c r="G1239" s="414">
        <f>'2026 Spring Order Form V20'!$N$23</f>
        <v>0</v>
      </c>
      <c r="H1239" s="414">
        <f>'2026 Spring Order Form V20'!$N$23</f>
        <v>0</v>
      </c>
      <c r="I1239" s="122">
        <f>'2026 Spring Order Form V20'!$N$831</f>
        <v>0</v>
      </c>
      <c r="K1239" s="414">
        <f>'2026 Spring Order Form V20'!$Q$23</f>
        <v>0</v>
      </c>
      <c r="L1239" s="414">
        <f>'2026 Spring Order Form V20'!$Q$23</f>
        <v>0</v>
      </c>
      <c r="M1239" s="122">
        <f>'2026 Spring Order Form V20'!$Q$831</f>
        <v>0</v>
      </c>
      <c r="O1239" s="414">
        <f>'2026 Spring Order Form V20'!$T$23</f>
        <v>0</v>
      </c>
      <c r="P1239" s="414">
        <f>'2026 Spring Order Form V20'!$T$23</f>
        <v>0</v>
      </c>
      <c r="Q1239" s="122">
        <f>'2026 Spring Order Form V20'!$T$831</f>
        <v>0</v>
      </c>
      <c r="S1239" s="414">
        <f>'2026 Spring Order Form V20'!$W$23</f>
        <v>0</v>
      </c>
      <c r="T1239" s="414">
        <f>'2026 Spring Order Form V20'!$W$23</f>
        <v>0</v>
      </c>
      <c r="U1239" s="122">
        <f>'2026 Spring Order Form V20'!$W$831</f>
        <v>0</v>
      </c>
      <c r="W1239" s="491">
        <f>'2026 Spring Order Form V20'!$K$831</f>
        <v>0</v>
      </c>
      <c r="X1239" s="496"/>
      <c r="Y1239" s="122" t="str">
        <f>'2026 Spring Order Form V20'!$BS$831</f>
        <v>S/O</v>
      </c>
    </row>
    <row r="1240" spans="1:25" x14ac:dyDescent="0.15">
      <c r="A1240" s="122">
        <v>1239</v>
      </c>
      <c r="C1240" s="415">
        <f>'2026 Spring Order Form V20'!$F$18</f>
        <v>0</v>
      </c>
      <c r="D1240" s="520" t="s">
        <v>964</v>
      </c>
      <c r="E1240" s="534" t="s">
        <v>2629</v>
      </c>
      <c r="F1240" s="141">
        <v>28647</v>
      </c>
      <c r="G1240" s="414">
        <f>'2026 Spring Order Form V20'!$N$23</f>
        <v>0</v>
      </c>
      <c r="H1240" s="414">
        <f>'2026 Spring Order Form V20'!$N$23</f>
        <v>0</v>
      </c>
      <c r="I1240" s="122">
        <f>'2026 Spring Order Form V20'!$O$831</f>
        <v>0</v>
      </c>
      <c r="K1240" s="414">
        <f>'2026 Spring Order Form V20'!$Q$23</f>
        <v>0</v>
      </c>
      <c r="L1240" s="414">
        <f>'2026 Spring Order Form V20'!$Q$23</f>
        <v>0</v>
      </c>
      <c r="M1240" s="122">
        <f>'2026 Spring Order Form V20'!$R$831</f>
        <v>0</v>
      </c>
      <c r="O1240" s="414">
        <f>'2026 Spring Order Form V20'!$T$23</f>
        <v>0</v>
      </c>
      <c r="P1240" s="414">
        <f>'2026 Spring Order Form V20'!$T$23</f>
        <v>0</v>
      </c>
      <c r="Q1240" s="122">
        <f>'2026 Spring Order Form V20'!$U$831</f>
        <v>0</v>
      </c>
      <c r="S1240" s="414">
        <f>'2026 Spring Order Form V20'!$W$23</f>
        <v>0</v>
      </c>
      <c r="T1240" s="414">
        <f>'2026 Spring Order Form V20'!$W$23</f>
        <v>0</v>
      </c>
      <c r="U1240" s="122">
        <f>'2026 Spring Order Form V20'!$X$831</f>
        <v>0</v>
      </c>
      <c r="X1240" s="496"/>
      <c r="Y1240" s="122"/>
    </row>
    <row r="1241" spans="1:25" x14ac:dyDescent="0.15">
      <c r="A1241" s="122">
        <v>1240</v>
      </c>
      <c r="C1241" s="415">
        <f>'2026 Spring Order Form V20'!$F$18</f>
        <v>0</v>
      </c>
      <c r="D1241" s="520" t="s">
        <v>964</v>
      </c>
      <c r="E1241" s="533">
        <v>4524800</v>
      </c>
      <c r="F1241" s="141">
        <v>29023</v>
      </c>
      <c r="G1241" s="414">
        <f>'2026 Spring Order Form V20'!$N$23</f>
        <v>0</v>
      </c>
      <c r="H1241" s="414">
        <f>'2026 Spring Order Form V20'!$N$23</f>
        <v>0</v>
      </c>
      <c r="I1241" s="122">
        <f>'2026 Spring Order Form V20'!$N$832</f>
        <v>0</v>
      </c>
      <c r="K1241" s="414">
        <f>'2026 Spring Order Form V20'!$Q$23</f>
        <v>0</v>
      </c>
      <c r="L1241" s="414">
        <f>'2026 Spring Order Form V20'!$Q$23</f>
        <v>0</v>
      </c>
      <c r="M1241" s="122">
        <f>'2026 Spring Order Form V20'!$Q$832</f>
        <v>0</v>
      </c>
      <c r="O1241" s="414">
        <f>'2026 Spring Order Form V20'!$T$23</f>
        <v>0</v>
      </c>
      <c r="P1241" s="414">
        <f>'2026 Spring Order Form V20'!$T$23</f>
        <v>0</v>
      </c>
      <c r="Q1241" s="122">
        <f>'2026 Spring Order Form V20'!$T$832</f>
        <v>0</v>
      </c>
      <c r="S1241" s="414">
        <f>'2026 Spring Order Form V20'!$W$23</f>
        <v>0</v>
      </c>
      <c r="T1241" s="414">
        <f>'2026 Spring Order Form V20'!$W$23</f>
        <v>0</v>
      </c>
      <c r="U1241" s="122">
        <f>'2026 Spring Order Form V20'!$W$832</f>
        <v>0</v>
      </c>
      <c r="W1241" s="491">
        <f>'2026 Spring Order Form V20'!$K$832</f>
        <v>0</v>
      </c>
      <c r="X1241" s="496"/>
      <c r="Y1241" s="122" t="str">
        <f>'2026 Spring Order Form V20'!$BS$832</f>
        <v>S/O</v>
      </c>
    </row>
    <row r="1242" spans="1:25" x14ac:dyDescent="0.15">
      <c r="A1242" s="122">
        <v>1241</v>
      </c>
      <c r="C1242" s="415">
        <f>'2026 Spring Order Form V20'!$F$18</f>
        <v>0</v>
      </c>
      <c r="D1242" s="520" t="s">
        <v>964</v>
      </c>
      <c r="E1242" s="534" t="s">
        <v>2630</v>
      </c>
      <c r="F1242" s="141">
        <v>29083</v>
      </c>
      <c r="G1242" s="414">
        <f>'2026 Spring Order Form V20'!$N$23</f>
        <v>0</v>
      </c>
      <c r="H1242" s="414">
        <f>'2026 Spring Order Form V20'!$N$23</f>
        <v>0</v>
      </c>
      <c r="I1242" s="122">
        <f>'2026 Spring Order Form V20'!$O$832</f>
        <v>0</v>
      </c>
      <c r="K1242" s="414">
        <f>'2026 Spring Order Form V20'!$Q$23</f>
        <v>0</v>
      </c>
      <c r="L1242" s="414">
        <f>'2026 Spring Order Form V20'!$Q$23</f>
        <v>0</v>
      </c>
      <c r="M1242" s="122">
        <f>'2026 Spring Order Form V20'!$R$832</f>
        <v>0</v>
      </c>
      <c r="O1242" s="414">
        <f>'2026 Spring Order Form V20'!$T$23</f>
        <v>0</v>
      </c>
      <c r="P1242" s="414">
        <f>'2026 Spring Order Form V20'!$T$23</f>
        <v>0</v>
      </c>
      <c r="Q1242" s="122">
        <f>'2026 Spring Order Form V20'!$U$832</f>
        <v>0</v>
      </c>
      <c r="S1242" s="414">
        <f>'2026 Spring Order Form V20'!$W$23</f>
        <v>0</v>
      </c>
      <c r="T1242" s="414">
        <f>'2026 Spring Order Form V20'!$W$23</f>
        <v>0</v>
      </c>
      <c r="U1242" s="122">
        <f>'2026 Spring Order Form V20'!$X$832</f>
        <v>0</v>
      </c>
      <c r="X1242" s="496"/>
      <c r="Y1242" s="122"/>
    </row>
    <row r="1243" spans="1:25" x14ac:dyDescent="0.15">
      <c r="A1243" s="122">
        <v>1242</v>
      </c>
      <c r="C1243" s="415">
        <f>'2026 Spring Order Form V20'!$F$18</f>
        <v>0</v>
      </c>
      <c r="D1243" s="520" t="s">
        <v>967</v>
      </c>
      <c r="E1243" s="538">
        <v>4525005</v>
      </c>
      <c r="F1243" s="141">
        <v>27068</v>
      </c>
      <c r="G1243" s="414">
        <f>'2026 Spring Order Form V20'!$N$23</f>
        <v>0</v>
      </c>
      <c r="H1243" s="414">
        <f>'2026 Spring Order Form V20'!$N$23</f>
        <v>0</v>
      </c>
      <c r="I1243" s="122">
        <f>'2026 Spring Order Form V20'!$N$834</f>
        <v>0</v>
      </c>
      <c r="K1243" s="414">
        <f>'2026 Spring Order Form V20'!$Q$23</f>
        <v>0</v>
      </c>
      <c r="L1243" s="414">
        <f>'2026 Spring Order Form V20'!$Q$23</f>
        <v>0</v>
      </c>
      <c r="M1243" s="122">
        <f>'2026 Spring Order Form V20'!$Q$834</f>
        <v>0</v>
      </c>
      <c r="O1243" s="414">
        <f>'2026 Spring Order Form V20'!$T$23</f>
        <v>0</v>
      </c>
      <c r="P1243" s="414">
        <f>'2026 Spring Order Form V20'!$T$23</f>
        <v>0</v>
      </c>
      <c r="Q1243" s="122">
        <f>'2026 Spring Order Form V20'!$T$834</f>
        <v>0</v>
      </c>
      <c r="S1243" s="414">
        <f>'2026 Spring Order Form V20'!$W$23</f>
        <v>0</v>
      </c>
      <c r="T1243" s="414">
        <f>'2026 Spring Order Form V20'!$W$23</f>
        <v>0</v>
      </c>
      <c r="U1243" s="122">
        <f>'2026 Spring Order Form V20'!$W$834</f>
        <v>0</v>
      </c>
      <c r="W1243" s="491">
        <f>'2026 Spring Order Form V20'!$K$834</f>
        <v>0</v>
      </c>
      <c r="X1243" s="496"/>
      <c r="Y1243" s="122">
        <f>'2026 Spring Order Form V20'!$BS$834</f>
        <v>34</v>
      </c>
    </row>
    <row r="1244" spans="1:25" x14ac:dyDescent="0.15">
      <c r="A1244" s="122">
        <v>1243</v>
      </c>
      <c r="C1244" s="415">
        <f>'2026 Spring Order Form V20'!$F$18</f>
        <v>0</v>
      </c>
      <c r="D1244" s="520" t="s">
        <v>967</v>
      </c>
      <c r="E1244" s="534" t="s">
        <v>2631</v>
      </c>
      <c r="F1244" s="141">
        <v>27279</v>
      </c>
      <c r="G1244" s="414">
        <f>'2026 Spring Order Form V20'!$N$23</f>
        <v>0</v>
      </c>
      <c r="H1244" s="414">
        <f>'2026 Spring Order Form V20'!$N$23</f>
        <v>0</v>
      </c>
      <c r="I1244" s="122">
        <f>'2026 Spring Order Form V20'!$O$834</f>
        <v>0</v>
      </c>
      <c r="K1244" s="414">
        <f>'2026 Spring Order Form V20'!$Q$23</f>
        <v>0</v>
      </c>
      <c r="L1244" s="414">
        <f>'2026 Spring Order Form V20'!$Q$23</f>
        <v>0</v>
      </c>
      <c r="M1244" s="122">
        <f>'2026 Spring Order Form V20'!$R$834</f>
        <v>0</v>
      </c>
      <c r="O1244" s="414">
        <f>'2026 Spring Order Form V20'!$T$23</f>
        <v>0</v>
      </c>
      <c r="P1244" s="414">
        <f>'2026 Spring Order Form V20'!$T$23</f>
        <v>0</v>
      </c>
      <c r="Q1244" s="122">
        <f>'2026 Spring Order Form V20'!$U$834</f>
        <v>0</v>
      </c>
      <c r="S1244" s="414">
        <f>'2026 Spring Order Form V20'!$W$23</f>
        <v>0</v>
      </c>
      <c r="T1244" s="414">
        <f>'2026 Spring Order Form V20'!$W$23</f>
        <v>0</v>
      </c>
      <c r="U1244" s="122">
        <f>'2026 Spring Order Form V20'!$X$834</f>
        <v>0</v>
      </c>
      <c r="X1244" s="496"/>
      <c r="Y1244" s="122"/>
    </row>
    <row r="1245" spans="1:25" x14ac:dyDescent="0.15">
      <c r="A1245" s="122">
        <v>1244</v>
      </c>
      <c r="C1245" s="415">
        <f>'2026 Spring Order Form V20'!$F$18</f>
        <v>0</v>
      </c>
      <c r="D1245" s="520" t="s">
        <v>968</v>
      </c>
      <c r="E1245" s="533">
        <v>4525085</v>
      </c>
      <c r="F1245" s="141">
        <v>26230</v>
      </c>
      <c r="G1245" s="414">
        <f>'2026 Spring Order Form V20'!$N$23</f>
        <v>0</v>
      </c>
      <c r="H1245" s="414">
        <f>'2026 Spring Order Form V20'!$N$23</f>
        <v>0</v>
      </c>
      <c r="I1245" s="122">
        <f>'2026 Spring Order Form V20'!$N$835</f>
        <v>0</v>
      </c>
      <c r="K1245" s="414">
        <f>'2026 Spring Order Form V20'!$Q$23</f>
        <v>0</v>
      </c>
      <c r="L1245" s="414">
        <f>'2026 Spring Order Form V20'!$Q$23</f>
        <v>0</v>
      </c>
      <c r="M1245" s="122">
        <f>'2026 Spring Order Form V20'!$Q$835</f>
        <v>0</v>
      </c>
      <c r="O1245" s="414">
        <f>'2026 Spring Order Form V20'!$T$23</f>
        <v>0</v>
      </c>
      <c r="P1245" s="414">
        <f>'2026 Spring Order Form V20'!$T$23</f>
        <v>0</v>
      </c>
      <c r="Q1245" s="122">
        <f>'2026 Spring Order Form V20'!$T$835</f>
        <v>0</v>
      </c>
      <c r="S1245" s="414">
        <f>'2026 Spring Order Form V20'!$W$23</f>
        <v>0</v>
      </c>
      <c r="T1245" s="414">
        <f>'2026 Spring Order Form V20'!$W$23</f>
        <v>0</v>
      </c>
      <c r="U1245" s="122">
        <f>'2026 Spring Order Form V20'!$W$835</f>
        <v>0</v>
      </c>
      <c r="W1245" s="491">
        <f>'2026 Spring Order Form V20'!$K$835</f>
        <v>0</v>
      </c>
      <c r="X1245" s="496"/>
      <c r="Y1245" s="122" t="str">
        <f>'2026 Spring Order Form V20'!$BS$835</f>
        <v>S/O</v>
      </c>
    </row>
    <row r="1246" spans="1:25" x14ac:dyDescent="0.15">
      <c r="A1246" s="122">
        <v>1245</v>
      </c>
      <c r="C1246" s="415">
        <f>'2026 Spring Order Form V20'!$F$18</f>
        <v>0</v>
      </c>
      <c r="D1246" s="520" t="s">
        <v>968</v>
      </c>
      <c r="E1246" s="534" t="s">
        <v>2632</v>
      </c>
      <c r="F1246" s="141">
        <v>26231</v>
      </c>
      <c r="G1246" s="414">
        <f>'2026 Spring Order Form V20'!$N$23</f>
        <v>0</v>
      </c>
      <c r="H1246" s="414">
        <f>'2026 Spring Order Form V20'!$N$23</f>
        <v>0</v>
      </c>
      <c r="I1246" s="122">
        <f>'2026 Spring Order Form V20'!$O$835</f>
        <v>0</v>
      </c>
      <c r="K1246" s="414">
        <f>'2026 Spring Order Form V20'!$Q$23</f>
        <v>0</v>
      </c>
      <c r="L1246" s="414">
        <f>'2026 Spring Order Form V20'!$Q$23</f>
        <v>0</v>
      </c>
      <c r="M1246" s="122">
        <f>'2026 Spring Order Form V20'!$R$835</f>
        <v>0</v>
      </c>
      <c r="O1246" s="414">
        <f>'2026 Spring Order Form V20'!$T$23</f>
        <v>0</v>
      </c>
      <c r="P1246" s="414">
        <f>'2026 Spring Order Form V20'!$T$23</f>
        <v>0</v>
      </c>
      <c r="Q1246" s="122">
        <f>'2026 Spring Order Form V20'!$U$835</f>
        <v>0</v>
      </c>
      <c r="S1246" s="414">
        <f>'2026 Spring Order Form V20'!$W$23</f>
        <v>0</v>
      </c>
      <c r="T1246" s="414">
        <f>'2026 Spring Order Form V20'!$W$23</f>
        <v>0</v>
      </c>
      <c r="U1246" s="122">
        <f>'2026 Spring Order Form V20'!$X$835</f>
        <v>0</v>
      </c>
      <c r="X1246" s="496"/>
      <c r="Y1246" s="122"/>
    </row>
    <row r="1247" spans="1:25" x14ac:dyDescent="0.15">
      <c r="A1247" s="122">
        <v>1246</v>
      </c>
      <c r="C1247" s="415">
        <f>'2026 Spring Order Form V20'!$F$18</f>
        <v>0</v>
      </c>
      <c r="D1247" s="520" t="s">
        <v>970</v>
      </c>
      <c r="E1247" s="533">
        <v>4525015</v>
      </c>
      <c r="F1247" s="141">
        <v>28485</v>
      </c>
      <c r="G1247" s="414">
        <f>'2026 Spring Order Form V20'!$N$23</f>
        <v>0</v>
      </c>
      <c r="H1247" s="414">
        <f>'2026 Spring Order Form V20'!$N$23</f>
        <v>0</v>
      </c>
      <c r="I1247" s="122">
        <f>'2026 Spring Order Form V20'!$N$836</f>
        <v>0</v>
      </c>
      <c r="K1247" s="414">
        <f>'2026 Spring Order Form V20'!$Q$23</f>
        <v>0</v>
      </c>
      <c r="L1247" s="414">
        <f>'2026 Spring Order Form V20'!$Q$23</f>
        <v>0</v>
      </c>
      <c r="M1247" s="122">
        <f>'2026 Spring Order Form V20'!$Q$836</f>
        <v>0</v>
      </c>
      <c r="O1247" s="414">
        <f>'2026 Spring Order Form V20'!$T$23</f>
        <v>0</v>
      </c>
      <c r="P1247" s="414">
        <f>'2026 Spring Order Form V20'!$T$23</f>
        <v>0</v>
      </c>
      <c r="Q1247" s="122">
        <f>'2026 Spring Order Form V20'!$T$836</f>
        <v>0</v>
      </c>
      <c r="S1247" s="414">
        <f>'2026 Spring Order Form V20'!$W$23</f>
        <v>0</v>
      </c>
      <c r="T1247" s="414">
        <f>'2026 Spring Order Form V20'!$W$23</f>
        <v>0</v>
      </c>
      <c r="U1247" s="122">
        <f>'2026 Spring Order Form V20'!$W$836</f>
        <v>0</v>
      </c>
      <c r="W1247" s="491">
        <f>'2026 Spring Order Form V20'!$K$836</f>
        <v>0</v>
      </c>
      <c r="X1247" s="496"/>
      <c r="Y1247" s="122">
        <f>'2026 Spring Order Form V20'!$BS$836</f>
        <v>58</v>
      </c>
    </row>
    <row r="1248" spans="1:25" x14ac:dyDescent="0.15">
      <c r="A1248" s="122">
        <v>1247</v>
      </c>
      <c r="C1248" s="415">
        <f>'2026 Spring Order Form V20'!$F$18</f>
        <v>0</v>
      </c>
      <c r="D1248" s="520" t="s">
        <v>970</v>
      </c>
      <c r="E1248" s="534" t="s">
        <v>2633</v>
      </c>
      <c r="F1248" s="141">
        <v>28648</v>
      </c>
      <c r="G1248" s="414">
        <f>'2026 Spring Order Form V20'!$N$23</f>
        <v>0</v>
      </c>
      <c r="H1248" s="414">
        <f>'2026 Spring Order Form V20'!$N$23</f>
        <v>0</v>
      </c>
      <c r="I1248" s="122">
        <f>'2026 Spring Order Form V20'!$O$836</f>
        <v>0</v>
      </c>
      <c r="K1248" s="414">
        <f>'2026 Spring Order Form V20'!$Q$23</f>
        <v>0</v>
      </c>
      <c r="L1248" s="414">
        <f>'2026 Spring Order Form V20'!$Q$23</f>
        <v>0</v>
      </c>
      <c r="M1248" s="122">
        <f>'2026 Spring Order Form V20'!$R$836</f>
        <v>0</v>
      </c>
      <c r="O1248" s="414">
        <f>'2026 Spring Order Form V20'!$T$23</f>
        <v>0</v>
      </c>
      <c r="P1248" s="414">
        <f>'2026 Spring Order Form V20'!$T$23</f>
        <v>0</v>
      </c>
      <c r="Q1248" s="122">
        <f>'2026 Spring Order Form V20'!$U$836</f>
        <v>0</v>
      </c>
      <c r="S1248" s="414">
        <f>'2026 Spring Order Form V20'!$W$23</f>
        <v>0</v>
      </c>
      <c r="T1248" s="414">
        <f>'2026 Spring Order Form V20'!$W$23</f>
        <v>0</v>
      </c>
      <c r="U1248" s="122">
        <f>'2026 Spring Order Form V20'!$X$836</f>
        <v>0</v>
      </c>
      <c r="X1248" s="496"/>
      <c r="Y1248" s="122"/>
    </row>
    <row r="1249" spans="1:25" x14ac:dyDescent="0.15">
      <c r="A1249" s="122">
        <v>1248</v>
      </c>
      <c r="C1249" s="415">
        <f>'2026 Spring Order Form V20'!$F$18</f>
        <v>0</v>
      </c>
      <c r="D1249" s="520" t="s">
        <v>972</v>
      </c>
      <c r="E1249" s="533">
        <v>4525105</v>
      </c>
      <c r="F1249" s="141">
        <v>28486</v>
      </c>
      <c r="G1249" s="414">
        <f>'2026 Spring Order Form V20'!$N$23</f>
        <v>0</v>
      </c>
      <c r="H1249" s="414">
        <f>'2026 Spring Order Form V20'!$N$23</f>
        <v>0</v>
      </c>
      <c r="I1249" s="122">
        <f>'2026 Spring Order Form V20'!$N$837</f>
        <v>0</v>
      </c>
      <c r="K1249" s="414">
        <f>'2026 Spring Order Form V20'!$Q$23</f>
        <v>0</v>
      </c>
      <c r="L1249" s="414">
        <f>'2026 Spring Order Form V20'!$Q$23</f>
        <v>0</v>
      </c>
      <c r="M1249" s="122">
        <f>'2026 Spring Order Form V20'!$Q$837</f>
        <v>0</v>
      </c>
      <c r="O1249" s="414">
        <f>'2026 Spring Order Form V20'!$T$23</f>
        <v>0</v>
      </c>
      <c r="P1249" s="414">
        <f>'2026 Spring Order Form V20'!$T$23</f>
        <v>0</v>
      </c>
      <c r="Q1249" s="122">
        <f>'2026 Spring Order Form V20'!$T$837</f>
        <v>0</v>
      </c>
      <c r="S1249" s="414">
        <f>'2026 Spring Order Form V20'!$W$23</f>
        <v>0</v>
      </c>
      <c r="T1249" s="414">
        <f>'2026 Spring Order Form V20'!$W$23</f>
        <v>0</v>
      </c>
      <c r="U1249" s="122">
        <f>'2026 Spring Order Form V20'!$W$837</f>
        <v>0</v>
      </c>
      <c r="W1249" s="491">
        <f>'2026 Spring Order Form V20'!$K$837</f>
        <v>0</v>
      </c>
      <c r="X1249" s="496"/>
      <c r="Y1249" s="122" t="str">
        <f>'2026 Spring Order Form V20'!$BS$837</f>
        <v>S/O</v>
      </c>
    </row>
    <row r="1250" spans="1:25" x14ac:dyDescent="0.15">
      <c r="A1250" s="122">
        <v>1249</v>
      </c>
      <c r="C1250" s="415">
        <f>'2026 Spring Order Form V20'!$F$18</f>
        <v>0</v>
      </c>
      <c r="D1250" s="520" t="s">
        <v>972</v>
      </c>
      <c r="E1250" s="534" t="s">
        <v>2634</v>
      </c>
      <c r="F1250" s="141">
        <v>28649</v>
      </c>
      <c r="G1250" s="414">
        <f>'2026 Spring Order Form V20'!$N$23</f>
        <v>0</v>
      </c>
      <c r="H1250" s="414">
        <f>'2026 Spring Order Form V20'!$N$23</f>
        <v>0</v>
      </c>
      <c r="I1250" s="122">
        <f>'2026 Spring Order Form V20'!$O$837</f>
        <v>0</v>
      </c>
      <c r="K1250" s="414">
        <f>'2026 Spring Order Form V20'!$Q$23</f>
        <v>0</v>
      </c>
      <c r="L1250" s="414">
        <f>'2026 Spring Order Form V20'!$Q$23</f>
        <v>0</v>
      </c>
      <c r="M1250" s="122">
        <f>'2026 Spring Order Form V20'!$R$837</f>
        <v>0</v>
      </c>
      <c r="O1250" s="414">
        <f>'2026 Spring Order Form V20'!$T$23</f>
        <v>0</v>
      </c>
      <c r="P1250" s="414">
        <f>'2026 Spring Order Form V20'!$T$23</f>
        <v>0</v>
      </c>
      <c r="Q1250" s="122">
        <f>'2026 Spring Order Form V20'!$U$837</f>
        <v>0</v>
      </c>
      <c r="S1250" s="414">
        <f>'2026 Spring Order Form V20'!$W$23</f>
        <v>0</v>
      </c>
      <c r="T1250" s="414">
        <f>'2026 Spring Order Form V20'!$W$23</f>
        <v>0</v>
      </c>
      <c r="U1250" s="122">
        <f>'2026 Spring Order Form V20'!$X$837</f>
        <v>0</v>
      </c>
      <c r="X1250" s="496"/>
      <c r="Y1250" s="122"/>
    </row>
    <row r="1251" spans="1:25" x14ac:dyDescent="0.15">
      <c r="A1251" s="122">
        <v>1250</v>
      </c>
      <c r="C1251" s="415">
        <f>'2026 Spring Order Form V20'!$F$18</f>
        <v>0</v>
      </c>
      <c r="D1251" s="520" t="s">
        <v>973</v>
      </c>
      <c r="E1251" s="533">
        <v>4525195</v>
      </c>
      <c r="F1251" s="141">
        <v>28487</v>
      </c>
      <c r="G1251" s="414">
        <f>'2026 Spring Order Form V20'!$N$23</f>
        <v>0</v>
      </c>
      <c r="H1251" s="414">
        <f>'2026 Spring Order Form V20'!$N$23</f>
        <v>0</v>
      </c>
      <c r="I1251" s="122">
        <f>'2026 Spring Order Form V20'!$N$838</f>
        <v>0</v>
      </c>
      <c r="K1251" s="414">
        <f>'2026 Spring Order Form V20'!$Q$23</f>
        <v>0</v>
      </c>
      <c r="L1251" s="414">
        <f>'2026 Spring Order Form V20'!$Q$23</f>
        <v>0</v>
      </c>
      <c r="M1251" s="122">
        <f>'2026 Spring Order Form V20'!$Q$838</f>
        <v>0</v>
      </c>
      <c r="O1251" s="414">
        <f>'2026 Spring Order Form V20'!$T$23</f>
        <v>0</v>
      </c>
      <c r="P1251" s="414">
        <f>'2026 Spring Order Form V20'!$T$23</f>
        <v>0</v>
      </c>
      <c r="Q1251" s="122">
        <f>'2026 Spring Order Form V20'!$T$838</f>
        <v>0</v>
      </c>
      <c r="S1251" s="414">
        <f>'2026 Spring Order Form V20'!$W$23</f>
        <v>0</v>
      </c>
      <c r="T1251" s="414">
        <f>'2026 Spring Order Form V20'!$W$23</f>
        <v>0</v>
      </c>
      <c r="U1251" s="122">
        <f>'2026 Spring Order Form V20'!$W$838</f>
        <v>0</v>
      </c>
      <c r="W1251" s="491">
        <f>'2026 Spring Order Form V20'!$K$838</f>
        <v>0</v>
      </c>
      <c r="X1251" s="496"/>
      <c r="Y1251" s="122" t="str">
        <f>'2026 Spring Order Form V20'!$BS$838</f>
        <v>S/O</v>
      </c>
    </row>
    <row r="1252" spans="1:25" x14ac:dyDescent="0.15">
      <c r="A1252" s="122">
        <v>1251</v>
      </c>
      <c r="C1252" s="415">
        <f>'2026 Spring Order Form V20'!$F$18</f>
        <v>0</v>
      </c>
      <c r="D1252" s="520" t="s">
        <v>973</v>
      </c>
      <c r="E1252" s="534" t="s">
        <v>2635</v>
      </c>
      <c r="F1252" s="141">
        <v>28650</v>
      </c>
      <c r="G1252" s="414">
        <f>'2026 Spring Order Form V20'!$N$23</f>
        <v>0</v>
      </c>
      <c r="H1252" s="414">
        <f>'2026 Spring Order Form V20'!$N$23</f>
        <v>0</v>
      </c>
      <c r="I1252" s="122">
        <f>'2026 Spring Order Form V20'!$O$838</f>
        <v>0</v>
      </c>
      <c r="K1252" s="414">
        <f>'2026 Spring Order Form V20'!$Q$23</f>
        <v>0</v>
      </c>
      <c r="L1252" s="414">
        <f>'2026 Spring Order Form V20'!$Q$23</f>
        <v>0</v>
      </c>
      <c r="M1252" s="122">
        <f>'2026 Spring Order Form V20'!$R$838</f>
        <v>0</v>
      </c>
      <c r="O1252" s="414">
        <f>'2026 Spring Order Form V20'!$T$23</f>
        <v>0</v>
      </c>
      <c r="P1252" s="414">
        <f>'2026 Spring Order Form V20'!$T$23</f>
        <v>0</v>
      </c>
      <c r="Q1252" s="122">
        <f>'2026 Spring Order Form V20'!$U$838</f>
        <v>0</v>
      </c>
      <c r="S1252" s="414">
        <f>'2026 Spring Order Form V20'!$W$23</f>
        <v>0</v>
      </c>
      <c r="T1252" s="414">
        <f>'2026 Spring Order Form V20'!$W$23</f>
        <v>0</v>
      </c>
      <c r="U1252" s="122">
        <f>'2026 Spring Order Form V20'!$X$838</f>
        <v>0</v>
      </c>
      <c r="X1252" s="496"/>
      <c r="Y1252" s="122"/>
    </row>
    <row r="1253" spans="1:25" x14ac:dyDescent="0.15">
      <c r="A1253" s="122">
        <v>1252</v>
      </c>
      <c r="C1253" s="415">
        <f>'2026 Spring Order Form V20'!$F$18</f>
        <v>0</v>
      </c>
      <c r="D1253" s="532" t="s">
        <v>976</v>
      </c>
      <c r="E1253" s="533">
        <v>4525280</v>
      </c>
      <c r="F1253" s="141">
        <v>530</v>
      </c>
      <c r="G1253" s="414">
        <f>'2026 Spring Order Form V20'!$N$23</f>
        <v>0</v>
      </c>
      <c r="H1253" s="414">
        <f>'2026 Spring Order Form V20'!$N$23</f>
        <v>0</v>
      </c>
      <c r="I1253" s="122">
        <f>'2026 Spring Order Form V20'!$N$840</f>
        <v>0</v>
      </c>
      <c r="K1253" s="414">
        <f>'2026 Spring Order Form V20'!$Q$23</f>
        <v>0</v>
      </c>
      <c r="L1253" s="414">
        <f>'2026 Spring Order Form V20'!$Q$23</f>
        <v>0</v>
      </c>
      <c r="M1253" s="122">
        <f>'2026 Spring Order Form V20'!$Q$840</f>
        <v>0</v>
      </c>
      <c r="O1253" s="414">
        <f>'2026 Spring Order Form V20'!$T$23</f>
        <v>0</v>
      </c>
      <c r="P1253" s="414">
        <f>'2026 Spring Order Form V20'!$T$23</f>
        <v>0</v>
      </c>
      <c r="Q1253" s="122">
        <f>'2026 Spring Order Form V20'!$T$840</f>
        <v>0</v>
      </c>
      <c r="S1253" s="414">
        <f>'2026 Spring Order Form V20'!$W$23</f>
        <v>0</v>
      </c>
      <c r="T1253" s="414">
        <f>'2026 Spring Order Form V20'!$W$23</f>
        <v>0</v>
      </c>
      <c r="U1253" s="122">
        <f>'2026 Spring Order Form V20'!$W$840</f>
        <v>0</v>
      </c>
      <c r="W1253" s="491">
        <f>'2026 Spring Order Form V20'!$K$840</f>
        <v>0</v>
      </c>
      <c r="X1253" s="496"/>
      <c r="Y1253" s="122">
        <f>'2026 Spring Order Form V20'!$BS$840</f>
        <v>20</v>
      </c>
    </row>
    <row r="1254" spans="1:25" x14ac:dyDescent="0.15">
      <c r="A1254" s="122">
        <v>1253</v>
      </c>
      <c r="C1254" s="415">
        <f>'2026 Spring Order Form V20'!$F$18</f>
        <v>0</v>
      </c>
      <c r="D1254" s="532" t="s">
        <v>976</v>
      </c>
      <c r="E1254" s="534" t="s">
        <v>2636</v>
      </c>
      <c r="F1254" s="141">
        <v>2153</v>
      </c>
      <c r="G1254" s="414">
        <f>'2026 Spring Order Form V20'!$N$23</f>
        <v>0</v>
      </c>
      <c r="H1254" s="414">
        <f>'2026 Spring Order Form V20'!$N$23</f>
        <v>0</v>
      </c>
      <c r="I1254" s="122">
        <f>'2026 Spring Order Form V20'!$O$840</f>
        <v>0</v>
      </c>
      <c r="K1254" s="414">
        <f>'2026 Spring Order Form V20'!$Q$23</f>
        <v>0</v>
      </c>
      <c r="L1254" s="414">
        <f>'2026 Spring Order Form V20'!$Q$23</f>
        <v>0</v>
      </c>
      <c r="M1254" s="122">
        <f>'2026 Spring Order Form V20'!$R$840</f>
        <v>0</v>
      </c>
      <c r="O1254" s="414">
        <f>'2026 Spring Order Form V20'!$T$23</f>
        <v>0</v>
      </c>
      <c r="P1254" s="414">
        <f>'2026 Spring Order Form V20'!$T$23</f>
        <v>0</v>
      </c>
      <c r="Q1254" s="122">
        <f>'2026 Spring Order Form V20'!$U$840</f>
        <v>0</v>
      </c>
      <c r="S1254" s="414">
        <f>'2026 Spring Order Form V20'!$W$23</f>
        <v>0</v>
      </c>
      <c r="T1254" s="414">
        <f>'2026 Spring Order Form V20'!$W$23</f>
        <v>0</v>
      </c>
      <c r="U1254" s="122">
        <f>'2026 Spring Order Form V20'!$X$840</f>
        <v>0</v>
      </c>
      <c r="X1254" s="496"/>
      <c r="Y1254" s="122"/>
    </row>
    <row r="1255" spans="1:25" x14ac:dyDescent="0.15">
      <c r="A1255" s="122">
        <v>1254</v>
      </c>
      <c r="C1255" s="415">
        <f>'2026 Spring Order Form V20'!$F$18</f>
        <v>0</v>
      </c>
      <c r="D1255" s="520" t="s">
        <v>977</v>
      </c>
      <c r="E1255" s="533">
        <v>4525290</v>
      </c>
      <c r="F1255" s="141">
        <v>25129</v>
      </c>
      <c r="G1255" s="414">
        <f>'2026 Spring Order Form V20'!$N$23</f>
        <v>0</v>
      </c>
      <c r="H1255" s="414">
        <f>'2026 Spring Order Form V20'!$N$23</f>
        <v>0</v>
      </c>
      <c r="I1255" s="122">
        <f>'2026 Spring Order Form V20'!$N$841</f>
        <v>0</v>
      </c>
      <c r="K1255" s="414">
        <f>'2026 Spring Order Form V20'!$Q$23</f>
        <v>0</v>
      </c>
      <c r="L1255" s="414">
        <f>'2026 Spring Order Form V20'!$Q$23</f>
        <v>0</v>
      </c>
      <c r="M1255" s="122">
        <f>'2026 Spring Order Form V20'!$Q$841</f>
        <v>0</v>
      </c>
      <c r="O1255" s="414">
        <f>'2026 Spring Order Form V20'!$T$23</f>
        <v>0</v>
      </c>
      <c r="P1255" s="414">
        <f>'2026 Spring Order Form V20'!$T$23</f>
        <v>0</v>
      </c>
      <c r="Q1255" s="122">
        <f>'2026 Spring Order Form V20'!$T$841</f>
        <v>0</v>
      </c>
      <c r="S1255" s="414">
        <f>'2026 Spring Order Form V20'!$W$23</f>
        <v>0</v>
      </c>
      <c r="T1255" s="414">
        <f>'2026 Spring Order Form V20'!$W$23</f>
        <v>0</v>
      </c>
      <c r="U1255" s="122">
        <f>'2026 Spring Order Form V20'!$W$841</f>
        <v>0</v>
      </c>
      <c r="W1255" s="491">
        <f>'2026 Spring Order Form V20'!$K$841</f>
        <v>0</v>
      </c>
      <c r="X1255" s="496"/>
      <c r="Y1255" s="122">
        <f>'2026 Spring Order Form V20'!$BS$841</f>
        <v>54</v>
      </c>
    </row>
    <row r="1256" spans="1:25" x14ac:dyDescent="0.15">
      <c r="A1256" s="122">
        <v>1255</v>
      </c>
      <c r="C1256" s="415">
        <f>'2026 Spring Order Form V20'!$F$18</f>
        <v>0</v>
      </c>
      <c r="D1256" s="520" t="s">
        <v>977</v>
      </c>
      <c r="E1256" s="534" t="s">
        <v>2637</v>
      </c>
      <c r="F1256" s="141">
        <v>25130</v>
      </c>
      <c r="G1256" s="414">
        <f>'2026 Spring Order Form V20'!$N$23</f>
        <v>0</v>
      </c>
      <c r="H1256" s="414">
        <f>'2026 Spring Order Form V20'!$N$23</f>
        <v>0</v>
      </c>
      <c r="I1256" s="122">
        <f>'2026 Spring Order Form V20'!$O$841</f>
        <v>0</v>
      </c>
      <c r="K1256" s="414">
        <f>'2026 Spring Order Form V20'!$Q$23</f>
        <v>0</v>
      </c>
      <c r="L1256" s="414">
        <f>'2026 Spring Order Form V20'!$Q$23</f>
        <v>0</v>
      </c>
      <c r="M1256" s="122">
        <f>'2026 Spring Order Form V20'!$R$841</f>
        <v>0</v>
      </c>
      <c r="O1256" s="414">
        <f>'2026 Spring Order Form V20'!$T$23</f>
        <v>0</v>
      </c>
      <c r="P1256" s="414">
        <f>'2026 Spring Order Form V20'!$T$23</f>
        <v>0</v>
      </c>
      <c r="Q1256" s="122">
        <f>'2026 Spring Order Form V20'!$U$841</f>
        <v>0</v>
      </c>
      <c r="S1256" s="414">
        <f>'2026 Spring Order Form V20'!$W$23</f>
        <v>0</v>
      </c>
      <c r="T1256" s="414">
        <f>'2026 Spring Order Form V20'!$W$23</f>
        <v>0</v>
      </c>
      <c r="U1256" s="122">
        <f>'2026 Spring Order Form V20'!$X$841</f>
        <v>0</v>
      </c>
      <c r="X1256" s="496"/>
      <c r="Y1256" s="122"/>
    </row>
    <row r="1257" spans="1:25" x14ac:dyDescent="0.15">
      <c r="A1257" s="122">
        <v>1256</v>
      </c>
      <c r="C1257" s="415">
        <f>'2026 Spring Order Form V20'!$F$18</f>
        <v>0</v>
      </c>
      <c r="D1257" s="520" t="s">
        <v>978</v>
      </c>
      <c r="E1257" s="538">
        <v>4525360</v>
      </c>
      <c r="F1257" s="141">
        <v>996</v>
      </c>
      <c r="G1257" s="414">
        <f>'2026 Spring Order Form V20'!$N$23</f>
        <v>0</v>
      </c>
      <c r="H1257" s="414">
        <f>'2026 Spring Order Form V20'!$N$23</f>
        <v>0</v>
      </c>
      <c r="I1257" s="122">
        <f>'2026 Spring Order Form V20'!$N$842</f>
        <v>0</v>
      </c>
      <c r="K1257" s="414">
        <f>'2026 Spring Order Form V20'!$Q$23</f>
        <v>0</v>
      </c>
      <c r="L1257" s="414">
        <f>'2026 Spring Order Form V20'!$Q$23</f>
        <v>0</v>
      </c>
      <c r="M1257" s="122">
        <f>'2026 Spring Order Form V20'!$Q$842</f>
        <v>0</v>
      </c>
      <c r="O1257" s="414">
        <f>'2026 Spring Order Form V20'!$T$23</f>
        <v>0</v>
      </c>
      <c r="P1257" s="414">
        <f>'2026 Spring Order Form V20'!$T$23</f>
        <v>0</v>
      </c>
      <c r="Q1257" s="122">
        <f>'2026 Spring Order Form V20'!$T$842</f>
        <v>0</v>
      </c>
      <c r="S1257" s="414">
        <f>'2026 Spring Order Form V20'!$W$23</f>
        <v>0</v>
      </c>
      <c r="T1257" s="414">
        <f>'2026 Spring Order Form V20'!$W$23</f>
        <v>0</v>
      </c>
      <c r="U1257" s="122">
        <f>'2026 Spring Order Form V20'!$W$842</f>
        <v>0</v>
      </c>
      <c r="W1257" s="491">
        <f>'2026 Spring Order Form V20'!$K$842</f>
        <v>0</v>
      </c>
      <c r="X1257" s="496"/>
      <c r="Y1257" s="122">
        <f>'2026 Spring Order Form V20'!$BS$842</f>
        <v>23</v>
      </c>
    </row>
    <row r="1258" spans="1:25" x14ac:dyDescent="0.15">
      <c r="A1258" s="122">
        <v>1257</v>
      </c>
      <c r="C1258" s="415">
        <f>'2026 Spring Order Form V20'!$F$18</f>
        <v>0</v>
      </c>
      <c r="D1258" s="520" t="s">
        <v>978</v>
      </c>
      <c r="E1258" s="534" t="s">
        <v>2638</v>
      </c>
      <c r="F1258" s="141">
        <v>2155</v>
      </c>
      <c r="G1258" s="414">
        <f>'2026 Spring Order Form V20'!$N$23</f>
        <v>0</v>
      </c>
      <c r="H1258" s="414">
        <f>'2026 Spring Order Form V20'!$N$23</f>
        <v>0</v>
      </c>
      <c r="I1258" s="122">
        <f>'2026 Spring Order Form V20'!$O$842</f>
        <v>0</v>
      </c>
      <c r="K1258" s="414">
        <f>'2026 Spring Order Form V20'!$Q$23</f>
        <v>0</v>
      </c>
      <c r="L1258" s="414">
        <f>'2026 Spring Order Form V20'!$Q$23</f>
        <v>0</v>
      </c>
      <c r="M1258" s="122">
        <f>'2026 Spring Order Form V20'!$R$842</f>
        <v>0</v>
      </c>
      <c r="O1258" s="414">
        <f>'2026 Spring Order Form V20'!$T$23</f>
        <v>0</v>
      </c>
      <c r="P1258" s="414">
        <f>'2026 Spring Order Form V20'!$T$23</f>
        <v>0</v>
      </c>
      <c r="Q1258" s="122">
        <f>'2026 Spring Order Form V20'!$U$842</f>
        <v>0</v>
      </c>
      <c r="S1258" s="414">
        <f>'2026 Spring Order Form V20'!$W$23</f>
        <v>0</v>
      </c>
      <c r="T1258" s="414">
        <f>'2026 Spring Order Form V20'!$W$23</f>
        <v>0</v>
      </c>
      <c r="U1258" s="122">
        <f>'2026 Spring Order Form V20'!$X$842</f>
        <v>0</v>
      </c>
      <c r="X1258" s="496"/>
      <c r="Y1258" s="122"/>
    </row>
    <row r="1259" spans="1:25" x14ac:dyDescent="0.15">
      <c r="A1259" s="122">
        <v>1258</v>
      </c>
      <c r="C1259" s="415">
        <f>'2026 Spring Order Form V20'!$F$18</f>
        <v>0</v>
      </c>
      <c r="D1259" s="527" t="s">
        <v>979</v>
      </c>
      <c r="E1259" s="544">
        <v>4525400</v>
      </c>
      <c r="F1259" s="141">
        <v>20285</v>
      </c>
      <c r="G1259" s="414">
        <f>'2026 Spring Order Form V20'!$N$23</f>
        <v>0</v>
      </c>
      <c r="H1259" s="414">
        <f>'2026 Spring Order Form V20'!$N$23</f>
        <v>0</v>
      </c>
      <c r="I1259" s="122">
        <f>'2026 Spring Order Form V20'!$N$843</f>
        <v>0</v>
      </c>
      <c r="K1259" s="414">
        <f>'2026 Spring Order Form V20'!$Q$23</f>
        <v>0</v>
      </c>
      <c r="L1259" s="414">
        <f>'2026 Spring Order Form V20'!$Q$23</f>
        <v>0</v>
      </c>
      <c r="M1259" s="122">
        <f>'2026 Spring Order Form V20'!$Q$843</f>
        <v>0</v>
      </c>
      <c r="O1259" s="414">
        <f>'2026 Spring Order Form V20'!$T$23</f>
        <v>0</v>
      </c>
      <c r="P1259" s="414">
        <f>'2026 Spring Order Form V20'!$T$23</f>
        <v>0</v>
      </c>
      <c r="Q1259" s="122">
        <f>'2026 Spring Order Form V20'!$T$843</f>
        <v>0</v>
      </c>
      <c r="S1259" s="414">
        <f>'2026 Spring Order Form V20'!$W$23</f>
        <v>0</v>
      </c>
      <c r="T1259" s="414">
        <f>'2026 Spring Order Form V20'!$W$23</f>
        <v>0</v>
      </c>
      <c r="U1259" s="122">
        <f>'2026 Spring Order Form V20'!$W$843</f>
        <v>0</v>
      </c>
      <c r="W1259" s="491">
        <f>'2026 Spring Order Form V20'!$K$843</f>
        <v>0</v>
      </c>
      <c r="X1259" s="496"/>
      <c r="Y1259" s="122">
        <f>'2026 Spring Order Form V20'!$BS$843</f>
        <v>4</v>
      </c>
    </row>
    <row r="1260" spans="1:25" x14ac:dyDescent="0.15">
      <c r="A1260" s="122">
        <v>1259</v>
      </c>
      <c r="C1260" s="415">
        <f>'2026 Spring Order Form V20'!$F$18</f>
        <v>0</v>
      </c>
      <c r="D1260" s="527" t="s">
        <v>979</v>
      </c>
      <c r="E1260" s="534" t="s">
        <v>2639</v>
      </c>
      <c r="F1260" s="141">
        <v>20284</v>
      </c>
      <c r="G1260" s="414">
        <f>'2026 Spring Order Form V20'!$N$23</f>
        <v>0</v>
      </c>
      <c r="H1260" s="414">
        <f>'2026 Spring Order Form V20'!$N$23</f>
        <v>0</v>
      </c>
      <c r="I1260" s="122">
        <f>'2026 Spring Order Form V20'!$O$843</f>
        <v>0</v>
      </c>
      <c r="K1260" s="414">
        <f>'2026 Spring Order Form V20'!$Q$23</f>
        <v>0</v>
      </c>
      <c r="L1260" s="414">
        <f>'2026 Spring Order Form V20'!$Q$23</f>
        <v>0</v>
      </c>
      <c r="M1260" s="122">
        <f>'2026 Spring Order Form V20'!$R$843</f>
        <v>0</v>
      </c>
      <c r="O1260" s="414">
        <f>'2026 Spring Order Form V20'!$T$23</f>
        <v>0</v>
      </c>
      <c r="P1260" s="414">
        <f>'2026 Spring Order Form V20'!$T$23</f>
        <v>0</v>
      </c>
      <c r="Q1260" s="122">
        <f>'2026 Spring Order Form V20'!$U$843</f>
        <v>0</v>
      </c>
      <c r="S1260" s="414">
        <f>'2026 Spring Order Form V20'!$W$23</f>
        <v>0</v>
      </c>
      <c r="T1260" s="414">
        <f>'2026 Spring Order Form V20'!$W$23</f>
        <v>0</v>
      </c>
      <c r="U1260" s="122">
        <f>'2026 Spring Order Form V20'!$X$843</f>
        <v>0</v>
      </c>
      <c r="X1260" s="496"/>
      <c r="Y1260" s="122"/>
    </row>
    <row r="1261" spans="1:25" x14ac:dyDescent="0.15">
      <c r="A1261" s="122">
        <v>1260</v>
      </c>
      <c r="C1261" s="415">
        <f>'2026 Spring Order Form V20'!$F$18</f>
        <v>0</v>
      </c>
      <c r="D1261" s="527" t="s">
        <v>980</v>
      </c>
      <c r="E1261" s="544">
        <v>4525550</v>
      </c>
      <c r="F1261" s="141">
        <v>335</v>
      </c>
      <c r="G1261" s="414">
        <f>'2026 Spring Order Form V20'!$N$23</f>
        <v>0</v>
      </c>
      <c r="H1261" s="414">
        <f>'2026 Spring Order Form V20'!$N$23</f>
        <v>0</v>
      </c>
      <c r="I1261" s="122">
        <f>'2026 Spring Order Form V20'!$N$844</f>
        <v>0</v>
      </c>
      <c r="K1261" s="414">
        <f>'2026 Spring Order Form V20'!$Q$23</f>
        <v>0</v>
      </c>
      <c r="L1261" s="414">
        <f>'2026 Spring Order Form V20'!$Q$23</f>
        <v>0</v>
      </c>
      <c r="M1261" s="122">
        <f>'2026 Spring Order Form V20'!$Q$844</f>
        <v>0</v>
      </c>
      <c r="O1261" s="414">
        <f>'2026 Spring Order Form V20'!$T$23</f>
        <v>0</v>
      </c>
      <c r="P1261" s="414">
        <f>'2026 Spring Order Form V20'!$T$23</f>
        <v>0</v>
      </c>
      <c r="Q1261" s="122">
        <f>'2026 Spring Order Form V20'!$T$844</f>
        <v>0</v>
      </c>
      <c r="S1261" s="414">
        <f>'2026 Spring Order Form V20'!$W$23</f>
        <v>0</v>
      </c>
      <c r="T1261" s="414">
        <f>'2026 Spring Order Form V20'!$W$23</f>
        <v>0</v>
      </c>
      <c r="U1261" s="122">
        <f>'2026 Spring Order Form V20'!$W$844</f>
        <v>0</v>
      </c>
      <c r="W1261" s="491">
        <f>'2026 Spring Order Form V20'!$K$844</f>
        <v>0</v>
      </c>
      <c r="X1261" s="496"/>
      <c r="Y1261" s="122">
        <f>'2026 Spring Order Form V20'!$BS$844</f>
        <v>48</v>
      </c>
    </row>
    <row r="1262" spans="1:25" x14ac:dyDescent="0.15">
      <c r="A1262" s="122">
        <v>1261</v>
      </c>
      <c r="C1262" s="415">
        <f>'2026 Spring Order Form V20'!$F$18</f>
        <v>0</v>
      </c>
      <c r="D1262" s="527" t="s">
        <v>980</v>
      </c>
      <c r="E1262" s="534" t="s">
        <v>2640</v>
      </c>
      <c r="F1262" s="141">
        <v>2157</v>
      </c>
      <c r="G1262" s="414">
        <f>'2026 Spring Order Form V20'!$N$23</f>
        <v>0</v>
      </c>
      <c r="H1262" s="414">
        <f>'2026 Spring Order Form V20'!$N$23</f>
        <v>0</v>
      </c>
      <c r="I1262" s="122">
        <f>'2026 Spring Order Form V20'!$O$844</f>
        <v>0</v>
      </c>
      <c r="K1262" s="414">
        <f>'2026 Spring Order Form V20'!$Q$23</f>
        <v>0</v>
      </c>
      <c r="L1262" s="414">
        <f>'2026 Spring Order Form V20'!$Q$23</f>
        <v>0</v>
      </c>
      <c r="M1262" s="122">
        <f>'2026 Spring Order Form V20'!$R$844</f>
        <v>0</v>
      </c>
      <c r="O1262" s="414">
        <f>'2026 Spring Order Form V20'!$T$23</f>
        <v>0</v>
      </c>
      <c r="P1262" s="414">
        <f>'2026 Spring Order Form V20'!$T$23</f>
        <v>0</v>
      </c>
      <c r="Q1262" s="122">
        <f>'2026 Spring Order Form V20'!$U$844</f>
        <v>0</v>
      </c>
      <c r="S1262" s="414">
        <f>'2026 Spring Order Form V20'!$W$23</f>
        <v>0</v>
      </c>
      <c r="T1262" s="414">
        <f>'2026 Spring Order Form V20'!$W$23</f>
        <v>0</v>
      </c>
      <c r="U1262" s="122">
        <f>'2026 Spring Order Form V20'!$X$844</f>
        <v>0</v>
      </c>
      <c r="X1262" s="496"/>
      <c r="Y1262" s="122"/>
    </row>
    <row r="1263" spans="1:25" x14ac:dyDescent="0.15">
      <c r="A1263" s="122">
        <v>1262</v>
      </c>
      <c r="C1263" s="415">
        <f>'2026 Spring Order Form V20'!$F$18</f>
        <v>0</v>
      </c>
      <c r="D1263" s="527" t="s">
        <v>981</v>
      </c>
      <c r="E1263" s="544">
        <v>4525600</v>
      </c>
      <c r="F1263" s="141">
        <v>28787</v>
      </c>
      <c r="G1263" s="414">
        <f>'2026 Spring Order Form V20'!$N$23</f>
        <v>0</v>
      </c>
      <c r="H1263" s="414">
        <f>'2026 Spring Order Form V20'!$N$23</f>
        <v>0</v>
      </c>
      <c r="I1263" s="122">
        <f>'2026 Spring Order Form V20'!$N$845</f>
        <v>0</v>
      </c>
      <c r="K1263" s="414">
        <f>'2026 Spring Order Form V20'!$Q$23</f>
        <v>0</v>
      </c>
      <c r="L1263" s="414">
        <f>'2026 Spring Order Form V20'!$Q$23</f>
        <v>0</v>
      </c>
      <c r="M1263" s="122">
        <f>'2026 Spring Order Form V20'!$Q$845</f>
        <v>0</v>
      </c>
      <c r="O1263" s="414">
        <f>'2026 Spring Order Form V20'!$T$23</f>
        <v>0</v>
      </c>
      <c r="P1263" s="414">
        <f>'2026 Spring Order Form V20'!$T$23</f>
        <v>0</v>
      </c>
      <c r="Q1263" s="122">
        <f>'2026 Spring Order Form V20'!$T$845</f>
        <v>0</v>
      </c>
      <c r="S1263" s="414">
        <f>'2026 Spring Order Form V20'!$W$23</f>
        <v>0</v>
      </c>
      <c r="T1263" s="414">
        <f>'2026 Spring Order Form V20'!$W$23</f>
        <v>0</v>
      </c>
      <c r="U1263" s="122">
        <f>'2026 Spring Order Form V20'!$W$845</f>
        <v>0</v>
      </c>
      <c r="W1263" s="491">
        <f>'2026 Spring Order Form V20'!$K$845</f>
        <v>0</v>
      </c>
      <c r="X1263" s="496"/>
      <c r="Y1263" s="122" t="str">
        <f>'2026 Spring Order Form V20'!$BS$845</f>
        <v>S/O</v>
      </c>
    </row>
    <row r="1264" spans="1:25" x14ac:dyDescent="0.15">
      <c r="A1264" s="122">
        <v>1263</v>
      </c>
      <c r="C1264" s="415">
        <f>'2026 Spring Order Form V20'!$F$18</f>
        <v>0</v>
      </c>
      <c r="D1264" s="527" t="s">
        <v>981</v>
      </c>
      <c r="E1264" s="534" t="s">
        <v>2641</v>
      </c>
      <c r="F1264" s="141">
        <v>28861</v>
      </c>
      <c r="G1264" s="414">
        <f>'2026 Spring Order Form V20'!$N$23</f>
        <v>0</v>
      </c>
      <c r="H1264" s="414">
        <f>'2026 Spring Order Form V20'!$N$23</f>
        <v>0</v>
      </c>
      <c r="I1264" s="122">
        <f>'2026 Spring Order Form V20'!$O$845</f>
        <v>0</v>
      </c>
      <c r="K1264" s="414">
        <f>'2026 Spring Order Form V20'!$Q$23</f>
        <v>0</v>
      </c>
      <c r="L1264" s="414">
        <f>'2026 Spring Order Form V20'!$Q$23</f>
        <v>0</v>
      </c>
      <c r="M1264" s="122">
        <f>'2026 Spring Order Form V20'!$R$845</f>
        <v>0</v>
      </c>
      <c r="O1264" s="414">
        <f>'2026 Spring Order Form V20'!$T$23</f>
        <v>0</v>
      </c>
      <c r="P1264" s="414">
        <f>'2026 Spring Order Form V20'!$T$23</f>
        <v>0</v>
      </c>
      <c r="Q1264" s="122">
        <f>'2026 Spring Order Form V20'!$U$845</f>
        <v>0</v>
      </c>
      <c r="S1264" s="414">
        <f>'2026 Spring Order Form V20'!$W$23</f>
        <v>0</v>
      </c>
      <c r="T1264" s="414">
        <f>'2026 Spring Order Form V20'!$W$23</f>
        <v>0</v>
      </c>
      <c r="U1264" s="122">
        <f>'2026 Spring Order Form V20'!$X$845</f>
        <v>0</v>
      </c>
      <c r="X1264" s="496"/>
      <c r="Y1264" s="122"/>
    </row>
    <row r="1265" spans="1:25" x14ac:dyDescent="0.15">
      <c r="A1265" s="122">
        <v>1264</v>
      </c>
      <c r="C1265" s="415">
        <f>'2026 Spring Order Form V20'!$F$18</f>
        <v>0</v>
      </c>
      <c r="D1265" s="520" t="s">
        <v>982</v>
      </c>
      <c r="E1265" s="533">
        <v>4525610</v>
      </c>
      <c r="F1265" s="141">
        <v>745</v>
      </c>
      <c r="G1265" s="414">
        <f>'2026 Spring Order Form V20'!$N$23</f>
        <v>0</v>
      </c>
      <c r="H1265" s="414">
        <f>'2026 Spring Order Form V20'!$N$23</f>
        <v>0</v>
      </c>
      <c r="I1265" s="122">
        <f>'2026 Spring Order Form V20'!$N$846</f>
        <v>0</v>
      </c>
      <c r="K1265" s="414">
        <f>'2026 Spring Order Form V20'!$Q$23</f>
        <v>0</v>
      </c>
      <c r="L1265" s="414">
        <f>'2026 Spring Order Form V20'!$Q$23</f>
        <v>0</v>
      </c>
      <c r="M1265" s="122">
        <f>'2026 Spring Order Form V20'!$Q$846</f>
        <v>0</v>
      </c>
      <c r="O1265" s="414">
        <f>'2026 Spring Order Form V20'!$T$23</f>
        <v>0</v>
      </c>
      <c r="P1265" s="414">
        <f>'2026 Spring Order Form V20'!$T$23</f>
        <v>0</v>
      </c>
      <c r="Q1265" s="122">
        <f>'2026 Spring Order Form V20'!$T$846</f>
        <v>0</v>
      </c>
      <c r="S1265" s="414">
        <f>'2026 Spring Order Form V20'!$W$23</f>
        <v>0</v>
      </c>
      <c r="T1265" s="414">
        <f>'2026 Spring Order Form V20'!$W$23</f>
        <v>0</v>
      </c>
      <c r="U1265" s="122">
        <f>'2026 Spring Order Form V20'!$W$846</f>
        <v>0</v>
      </c>
      <c r="W1265" s="491">
        <f>'2026 Spring Order Form V20'!$K$846</f>
        <v>0</v>
      </c>
      <c r="X1265" s="496"/>
      <c r="Y1265" s="122">
        <f>'2026 Spring Order Form V20'!$BS$846</f>
        <v>1</v>
      </c>
    </row>
    <row r="1266" spans="1:25" x14ac:dyDescent="0.15">
      <c r="A1266" s="122">
        <v>1265</v>
      </c>
      <c r="C1266" s="415">
        <f>'2026 Spring Order Form V20'!$F$18</f>
        <v>0</v>
      </c>
      <c r="D1266" s="520" t="s">
        <v>982</v>
      </c>
      <c r="E1266" s="534" t="s">
        <v>2642</v>
      </c>
      <c r="F1266" s="141">
        <v>2159</v>
      </c>
      <c r="G1266" s="414">
        <f>'2026 Spring Order Form V20'!$N$23</f>
        <v>0</v>
      </c>
      <c r="H1266" s="414">
        <f>'2026 Spring Order Form V20'!$N$23</f>
        <v>0</v>
      </c>
      <c r="I1266" s="122">
        <f>'2026 Spring Order Form V20'!$O$846</f>
        <v>0</v>
      </c>
      <c r="K1266" s="414">
        <f>'2026 Spring Order Form V20'!$Q$23</f>
        <v>0</v>
      </c>
      <c r="L1266" s="414">
        <f>'2026 Spring Order Form V20'!$Q$23</f>
        <v>0</v>
      </c>
      <c r="M1266" s="122">
        <f>'2026 Spring Order Form V20'!$R$846</f>
        <v>0</v>
      </c>
      <c r="O1266" s="414">
        <f>'2026 Spring Order Form V20'!$T$23</f>
        <v>0</v>
      </c>
      <c r="P1266" s="414">
        <f>'2026 Spring Order Form V20'!$T$23</f>
        <v>0</v>
      </c>
      <c r="Q1266" s="122">
        <f>'2026 Spring Order Form V20'!$U$846</f>
        <v>0</v>
      </c>
      <c r="S1266" s="414">
        <f>'2026 Spring Order Form V20'!$W$23</f>
        <v>0</v>
      </c>
      <c r="T1266" s="414">
        <f>'2026 Spring Order Form V20'!$W$23</f>
        <v>0</v>
      </c>
      <c r="U1266" s="122">
        <f>'2026 Spring Order Form V20'!$X$846</f>
        <v>0</v>
      </c>
      <c r="X1266" s="496"/>
      <c r="Y1266" s="122"/>
    </row>
    <row r="1267" spans="1:25" x14ac:dyDescent="0.15">
      <c r="A1267" s="122">
        <v>1266</v>
      </c>
      <c r="C1267" s="415">
        <f>'2026 Spring Order Form V20'!$F$18</f>
        <v>0</v>
      </c>
      <c r="D1267" s="520" t="s">
        <v>983</v>
      </c>
      <c r="E1267" s="533">
        <v>4525670</v>
      </c>
      <c r="F1267" s="141">
        <v>21825</v>
      </c>
      <c r="G1267" s="414">
        <f>'2026 Spring Order Form V20'!$N$23</f>
        <v>0</v>
      </c>
      <c r="H1267" s="414">
        <f>'2026 Spring Order Form V20'!$N$23</f>
        <v>0</v>
      </c>
      <c r="I1267" s="122">
        <f>'2026 Spring Order Form V20'!$N$847</f>
        <v>0</v>
      </c>
      <c r="K1267" s="414">
        <f>'2026 Spring Order Form V20'!$Q$23</f>
        <v>0</v>
      </c>
      <c r="L1267" s="414">
        <f>'2026 Spring Order Form V20'!$Q$23</f>
        <v>0</v>
      </c>
      <c r="M1267" s="122">
        <f>'2026 Spring Order Form V20'!$Q$847</f>
        <v>0</v>
      </c>
      <c r="O1267" s="414">
        <f>'2026 Spring Order Form V20'!$T$23</f>
        <v>0</v>
      </c>
      <c r="P1267" s="414">
        <f>'2026 Spring Order Form V20'!$T$23</f>
        <v>0</v>
      </c>
      <c r="Q1267" s="122">
        <f>'2026 Spring Order Form V20'!$T$847</f>
        <v>0</v>
      </c>
      <c r="S1267" s="414">
        <f>'2026 Spring Order Form V20'!$W$23</f>
        <v>0</v>
      </c>
      <c r="T1267" s="414">
        <f>'2026 Spring Order Form V20'!$W$23</f>
        <v>0</v>
      </c>
      <c r="U1267" s="122">
        <f>'2026 Spring Order Form V20'!$W$847</f>
        <v>0</v>
      </c>
      <c r="W1267" s="491">
        <f>'2026 Spring Order Form V20'!$K$847</f>
        <v>0</v>
      </c>
      <c r="X1267" s="496"/>
      <c r="Y1267" s="122">
        <f>'2026 Spring Order Form V20'!$BS$847</f>
        <v>15</v>
      </c>
    </row>
    <row r="1268" spans="1:25" x14ac:dyDescent="0.15">
      <c r="A1268" s="122">
        <v>1267</v>
      </c>
      <c r="C1268" s="415">
        <f>'2026 Spring Order Form V20'!$F$18</f>
        <v>0</v>
      </c>
      <c r="D1268" s="520" t="s">
        <v>983</v>
      </c>
      <c r="E1268" s="534" t="s">
        <v>2643</v>
      </c>
      <c r="F1268" s="141">
        <v>21824</v>
      </c>
      <c r="G1268" s="414">
        <f>'2026 Spring Order Form V20'!$N$23</f>
        <v>0</v>
      </c>
      <c r="H1268" s="414">
        <f>'2026 Spring Order Form V20'!$N$23</f>
        <v>0</v>
      </c>
      <c r="I1268" s="122">
        <f>'2026 Spring Order Form V20'!$O$847</f>
        <v>0</v>
      </c>
      <c r="K1268" s="414">
        <f>'2026 Spring Order Form V20'!$Q$23</f>
        <v>0</v>
      </c>
      <c r="L1268" s="414">
        <f>'2026 Spring Order Form V20'!$Q$23</f>
        <v>0</v>
      </c>
      <c r="M1268" s="122">
        <f>'2026 Spring Order Form V20'!$R$847</f>
        <v>0</v>
      </c>
      <c r="O1268" s="414">
        <f>'2026 Spring Order Form V20'!$T$23</f>
        <v>0</v>
      </c>
      <c r="P1268" s="414">
        <f>'2026 Spring Order Form V20'!$T$23</f>
        <v>0</v>
      </c>
      <c r="Q1268" s="122">
        <f>'2026 Spring Order Form V20'!$U$847</f>
        <v>0</v>
      </c>
      <c r="S1268" s="414">
        <f>'2026 Spring Order Form V20'!$W$23</f>
        <v>0</v>
      </c>
      <c r="T1268" s="414">
        <f>'2026 Spring Order Form V20'!$W$23</f>
        <v>0</v>
      </c>
      <c r="U1268" s="122">
        <f>'2026 Spring Order Form V20'!$X$847</f>
        <v>0</v>
      </c>
      <c r="X1268" s="496"/>
      <c r="Y1268" s="122"/>
    </row>
    <row r="1269" spans="1:25" x14ac:dyDescent="0.15">
      <c r="A1269" s="122">
        <v>1268</v>
      </c>
      <c r="C1269" s="415">
        <f>'2026 Spring Order Form V20'!$F$18</f>
        <v>0</v>
      </c>
      <c r="D1269" s="520" t="s">
        <v>984</v>
      </c>
      <c r="E1269" s="549">
        <v>4525800</v>
      </c>
      <c r="F1269" s="141">
        <v>746</v>
      </c>
      <c r="G1269" s="414">
        <f>'2026 Spring Order Form V20'!$N$23</f>
        <v>0</v>
      </c>
      <c r="H1269" s="414">
        <f>'2026 Spring Order Form V20'!$N$23</f>
        <v>0</v>
      </c>
      <c r="I1269" s="122">
        <f>'2026 Spring Order Form V20'!$N$848</f>
        <v>0</v>
      </c>
      <c r="K1269" s="414">
        <f>'2026 Spring Order Form V20'!$Q$23</f>
        <v>0</v>
      </c>
      <c r="L1269" s="414">
        <f>'2026 Spring Order Form V20'!$Q$23</f>
        <v>0</v>
      </c>
      <c r="M1269" s="122">
        <f>'2026 Spring Order Form V20'!$Q$848</f>
        <v>0</v>
      </c>
      <c r="O1269" s="414">
        <f>'2026 Spring Order Form V20'!$T$23</f>
        <v>0</v>
      </c>
      <c r="P1269" s="414">
        <f>'2026 Spring Order Form V20'!$T$23</f>
        <v>0</v>
      </c>
      <c r="Q1269" s="122">
        <f>'2026 Spring Order Form V20'!$T$848</f>
        <v>0</v>
      </c>
      <c r="S1269" s="414">
        <f>'2026 Spring Order Form V20'!$W$23</f>
        <v>0</v>
      </c>
      <c r="T1269" s="414">
        <f>'2026 Spring Order Form V20'!$W$23</f>
        <v>0</v>
      </c>
      <c r="U1269" s="122">
        <f>'2026 Spring Order Form V20'!$W$848</f>
        <v>0</v>
      </c>
      <c r="W1269" s="491">
        <f>'2026 Spring Order Form V20'!$K$848</f>
        <v>0</v>
      </c>
      <c r="X1269" s="496"/>
      <c r="Y1269" s="122" t="str">
        <f>'2026 Spring Order Form V20'!$BS$848</f>
        <v>S/O</v>
      </c>
    </row>
    <row r="1270" spans="1:25" x14ac:dyDescent="0.15">
      <c r="A1270" s="122">
        <v>1269</v>
      </c>
      <c r="C1270" s="415">
        <f>'2026 Spring Order Form V20'!$F$18</f>
        <v>0</v>
      </c>
      <c r="D1270" s="520" t="s">
        <v>984</v>
      </c>
      <c r="E1270" s="534" t="s">
        <v>2644</v>
      </c>
      <c r="F1270" s="141">
        <v>2162</v>
      </c>
      <c r="G1270" s="414">
        <f>'2026 Spring Order Form V20'!$N$23</f>
        <v>0</v>
      </c>
      <c r="H1270" s="414">
        <f>'2026 Spring Order Form V20'!$N$23</f>
        <v>0</v>
      </c>
      <c r="I1270" s="122">
        <f>'2026 Spring Order Form V20'!$O$848</f>
        <v>0</v>
      </c>
      <c r="K1270" s="414">
        <f>'2026 Spring Order Form V20'!$Q$23</f>
        <v>0</v>
      </c>
      <c r="L1270" s="414">
        <f>'2026 Spring Order Form V20'!$Q$23</f>
        <v>0</v>
      </c>
      <c r="M1270" s="122">
        <f>'2026 Spring Order Form V20'!$R$848</f>
        <v>0</v>
      </c>
      <c r="O1270" s="414">
        <f>'2026 Spring Order Form V20'!$T$23</f>
        <v>0</v>
      </c>
      <c r="P1270" s="414">
        <f>'2026 Spring Order Form V20'!$T$23</f>
        <v>0</v>
      </c>
      <c r="Q1270" s="122">
        <f>'2026 Spring Order Form V20'!$U$848</f>
        <v>0</v>
      </c>
      <c r="S1270" s="414">
        <f>'2026 Spring Order Form V20'!$W$23</f>
        <v>0</v>
      </c>
      <c r="T1270" s="414">
        <f>'2026 Spring Order Form V20'!$W$23</f>
        <v>0</v>
      </c>
      <c r="U1270" s="122">
        <f>'2026 Spring Order Form V20'!$X$848</f>
        <v>0</v>
      </c>
      <c r="X1270" s="496"/>
      <c r="Y1270" s="122"/>
    </row>
    <row r="1271" spans="1:25" x14ac:dyDescent="0.15">
      <c r="A1271" s="122">
        <v>1270</v>
      </c>
      <c r="C1271" s="415">
        <f>'2026 Spring Order Form V20'!$F$18</f>
        <v>0</v>
      </c>
      <c r="D1271" s="520" t="s">
        <v>985</v>
      </c>
      <c r="E1271" s="533">
        <v>4525880</v>
      </c>
      <c r="F1271" s="141">
        <v>851</v>
      </c>
      <c r="G1271" s="414">
        <f>'2026 Spring Order Form V20'!$N$23</f>
        <v>0</v>
      </c>
      <c r="H1271" s="414">
        <f>'2026 Spring Order Form V20'!$N$23</f>
        <v>0</v>
      </c>
      <c r="I1271" s="122">
        <f>'2026 Spring Order Form V20'!$N$849</f>
        <v>0</v>
      </c>
      <c r="K1271" s="414">
        <f>'2026 Spring Order Form V20'!$Q$23</f>
        <v>0</v>
      </c>
      <c r="L1271" s="414">
        <f>'2026 Spring Order Form V20'!$Q$23</f>
        <v>0</v>
      </c>
      <c r="M1271" s="122">
        <f>'2026 Spring Order Form V20'!$Q$849</f>
        <v>0</v>
      </c>
      <c r="O1271" s="414">
        <f>'2026 Spring Order Form V20'!$T$23</f>
        <v>0</v>
      </c>
      <c r="P1271" s="414">
        <f>'2026 Spring Order Form V20'!$T$23</f>
        <v>0</v>
      </c>
      <c r="Q1271" s="122">
        <f>'2026 Spring Order Form V20'!$T$849</f>
        <v>0</v>
      </c>
      <c r="S1271" s="414">
        <f>'2026 Spring Order Form V20'!$W$23</f>
        <v>0</v>
      </c>
      <c r="T1271" s="414">
        <f>'2026 Spring Order Form V20'!$W$23</f>
        <v>0</v>
      </c>
      <c r="U1271" s="122">
        <f>'2026 Spring Order Form V20'!$W$849</f>
        <v>0</v>
      </c>
      <c r="W1271" s="491">
        <f>'2026 Spring Order Form V20'!$K$849</f>
        <v>0</v>
      </c>
      <c r="X1271" s="496"/>
      <c r="Y1271" s="122" t="str">
        <f>'2026 Spring Order Form V20'!$BS$849</f>
        <v>S/O</v>
      </c>
    </row>
    <row r="1272" spans="1:25" x14ac:dyDescent="0.15">
      <c r="A1272" s="122">
        <v>1271</v>
      </c>
      <c r="C1272" s="415">
        <f>'2026 Spring Order Form V20'!$F$18</f>
        <v>0</v>
      </c>
      <c r="D1272" s="520" t="s">
        <v>985</v>
      </c>
      <c r="E1272" s="534" t="s">
        <v>2645</v>
      </c>
      <c r="F1272" s="141">
        <v>2165</v>
      </c>
      <c r="G1272" s="414">
        <f>'2026 Spring Order Form V20'!$N$23</f>
        <v>0</v>
      </c>
      <c r="H1272" s="414">
        <f>'2026 Spring Order Form V20'!$N$23</f>
        <v>0</v>
      </c>
      <c r="I1272" s="122">
        <f>'2026 Spring Order Form V20'!$O$849</f>
        <v>0</v>
      </c>
      <c r="K1272" s="414">
        <f>'2026 Spring Order Form V20'!$Q$23</f>
        <v>0</v>
      </c>
      <c r="L1272" s="414">
        <f>'2026 Spring Order Form V20'!$Q$23</f>
        <v>0</v>
      </c>
      <c r="M1272" s="122">
        <f>'2026 Spring Order Form V20'!$R$849</f>
        <v>0</v>
      </c>
      <c r="O1272" s="414">
        <f>'2026 Spring Order Form V20'!$T$23</f>
        <v>0</v>
      </c>
      <c r="P1272" s="414">
        <f>'2026 Spring Order Form V20'!$T$23</f>
        <v>0</v>
      </c>
      <c r="Q1272" s="122">
        <f>'2026 Spring Order Form V20'!$U$849</f>
        <v>0</v>
      </c>
      <c r="S1272" s="414">
        <f>'2026 Spring Order Form V20'!$W$23</f>
        <v>0</v>
      </c>
      <c r="T1272" s="414">
        <f>'2026 Spring Order Form V20'!$W$23</f>
        <v>0</v>
      </c>
      <c r="U1272" s="122">
        <f>'2026 Spring Order Form V20'!$X$849</f>
        <v>0</v>
      </c>
      <c r="X1272" s="496"/>
      <c r="Y1272" s="122"/>
    </row>
    <row r="1273" spans="1:25" x14ac:dyDescent="0.15">
      <c r="A1273" s="122">
        <v>1272</v>
      </c>
      <c r="C1273" s="415">
        <f>'2026 Spring Order Form V20'!$F$18</f>
        <v>0</v>
      </c>
      <c r="D1273" s="520" t="s">
        <v>986</v>
      </c>
      <c r="E1273" s="533">
        <v>4525890</v>
      </c>
      <c r="F1273" s="141">
        <v>690</v>
      </c>
      <c r="G1273" s="414">
        <f>'2026 Spring Order Form V20'!$N$23</f>
        <v>0</v>
      </c>
      <c r="H1273" s="414">
        <f>'2026 Spring Order Form V20'!$N$23</f>
        <v>0</v>
      </c>
      <c r="I1273" s="122">
        <f>'2026 Spring Order Form V20'!$N$850</f>
        <v>0</v>
      </c>
      <c r="K1273" s="414">
        <f>'2026 Spring Order Form V20'!$Q$23</f>
        <v>0</v>
      </c>
      <c r="L1273" s="414">
        <f>'2026 Spring Order Form V20'!$Q$23</f>
        <v>0</v>
      </c>
      <c r="M1273" s="122">
        <f>'2026 Spring Order Form V20'!$Q$850</f>
        <v>0</v>
      </c>
      <c r="O1273" s="414">
        <f>'2026 Spring Order Form V20'!$T$23</f>
        <v>0</v>
      </c>
      <c r="P1273" s="414">
        <f>'2026 Spring Order Form V20'!$T$23</f>
        <v>0</v>
      </c>
      <c r="Q1273" s="122">
        <f>'2026 Spring Order Form V20'!$T$850</f>
        <v>0</v>
      </c>
      <c r="S1273" s="414">
        <f>'2026 Spring Order Form V20'!$W$23</f>
        <v>0</v>
      </c>
      <c r="T1273" s="414">
        <f>'2026 Spring Order Form V20'!$W$23</f>
        <v>0</v>
      </c>
      <c r="U1273" s="122">
        <f>'2026 Spring Order Form V20'!$W$850</f>
        <v>0</v>
      </c>
      <c r="W1273" s="491">
        <f>'2026 Spring Order Form V20'!$K$850</f>
        <v>0</v>
      </c>
      <c r="X1273" s="496"/>
      <c r="Y1273" s="122">
        <f>'2026 Spring Order Form V20'!$BS$850</f>
        <v>3</v>
      </c>
    </row>
    <row r="1274" spans="1:25" x14ac:dyDescent="0.15">
      <c r="A1274" s="122">
        <v>1273</v>
      </c>
      <c r="C1274" s="415">
        <f>'2026 Spring Order Form V20'!$F$18</f>
        <v>0</v>
      </c>
      <c r="D1274" s="520" t="s">
        <v>986</v>
      </c>
      <c r="E1274" s="534" t="s">
        <v>2646</v>
      </c>
      <c r="F1274" s="141">
        <v>2166</v>
      </c>
      <c r="G1274" s="414">
        <f>'2026 Spring Order Form V20'!$N$23</f>
        <v>0</v>
      </c>
      <c r="H1274" s="414">
        <f>'2026 Spring Order Form V20'!$N$23</f>
        <v>0</v>
      </c>
      <c r="I1274" s="122">
        <f>'2026 Spring Order Form V20'!$O$850</f>
        <v>0</v>
      </c>
      <c r="K1274" s="414">
        <f>'2026 Spring Order Form V20'!$Q$23</f>
        <v>0</v>
      </c>
      <c r="L1274" s="414">
        <f>'2026 Spring Order Form V20'!$Q$23</f>
        <v>0</v>
      </c>
      <c r="M1274" s="122">
        <f>'2026 Spring Order Form V20'!$R$850</f>
        <v>0</v>
      </c>
      <c r="O1274" s="414">
        <f>'2026 Spring Order Form V20'!$T$23</f>
        <v>0</v>
      </c>
      <c r="P1274" s="414">
        <f>'2026 Spring Order Form V20'!$T$23</f>
        <v>0</v>
      </c>
      <c r="Q1274" s="122">
        <f>'2026 Spring Order Form V20'!$U$850</f>
        <v>0</v>
      </c>
      <c r="S1274" s="414">
        <f>'2026 Spring Order Form V20'!$W$23</f>
        <v>0</v>
      </c>
      <c r="T1274" s="414">
        <f>'2026 Spring Order Form V20'!$W$23</f>
        <v>0</v>
      </c>
      <c r="U1274" s="122">
        <f>'2026 Spring Order Form V20'!$X$850</f>
        <v>0</v>
      </c>
      <c r="X1274" s="496"/>
      <c r="Y1274" s="122"/>
    </row>
    <row r="1275" spans="1:25" x14ac:dyDescent="0.15">
      <c r="A1275" s="122">
        <v>1274</v>
      </c>
      <c r="C1275" s="415">
        <f>'2026 Spring Order Form V20'!$F$18</f>
        <v>0</v>
      </c>
      <c r="D1275" s="520" t="s">
        <v>987</v>
      </c>
      <c r="E1275" s="533">
        <v>4525840</v>
      </c>
      <c r="F1275" s="141">
        <v>990</v>
      </c>
      <c r="G1275" s="414">
        <f>'2026 Spring Order Form V20'!$N$23</f>
        <v>0</v>
      </c>
      <c r="H1275" s="414">
        <f>'2026 Spring Order Form V20'!$N$23</f>
        <v>0</v>
      </c>
      <c r="I1275" s="122">
        <f>'2026 Spring Order Form V20'!$N$851</f>
        <v>0</v>
      </c>
      <c r="K1275" s="414">
        <f>'2026 Spring Order Form V20'!$Q$23</f>
        <v>0</v>
      </c>
      <c r="L1275" s="414">
        <f>'2026 Spring Order Form V20'!$Q$23</f>
        <v>0</v>
      </c>
      <c r="M1275" s="122">
        <f>'2026 Spring Order Form V20'!$Q$851</f>
        <v>0</v>
      </c>
      <c r="O1275" s="414">
        <f>'2026 Spring Order Form V20'!$T$23</f>
        <v>0</v>
      </c>
      <c r="P1275" s="414">
        <f>'2026 Spring Order Form V20'!$T$23</f>
        <v>0</v>
      </c>
      <c r="Q1275" s="122">
        <f>'2026 Spring Order Form V20'!$T$851</f>
        <v>0</v>
      </c>
      <c r="S1275" s="414">
        <f>'2026 Spring Order Form V20'!$W$23</f>
        <v>0</v>
      </c>
      <c r="T1275" s="414">
        <f>'2026 Spring Order Form V20'!$W$23</f>
        <v>0</v>
      </c>
      <c r="U1275" s="122">
        <f>'2026 Spring Order Form V20'!$W$851</f>
        <v>0</v>
      </c>
      <c r="W1275" s="491">
        <f>'2026 Spring Order Form V20'!$K$851</f>
        <v>0</v>
      </c>
      <c r="X1275" s="496"/>
      <c r="Y1275" s="122">
        <f>'2026 Spring Order Form V20'!$BS$851</f>
        <v>14</v>
      </c>
    </row>
    <row r="1276" spans="1:25" x14ac:dyDescent="0.15">
      <c r="A1276" s="122">
        <v>1275</v>
      </c>
      <c r="C1276" s="415">
        <f>'2026 Spring Order Form V20'!$F$18</f>
        <v>0</v>
      </c>
      <c r="D1276" s="520" t="s">
        <v>987</v>
      </c>
      <c r="E1276" s="534" t="s">
        <v>2647</v>
      </c>
      <c r="F1276" s="141">
        <v>2167</v>
      </c>
      <c r="G1276" s="414">
        <f>'2026 Spring Order Form V20'!$N$23</f>
        <v>0</v>
      </c>
      <c r="H1276" s="414">
        <f>'2026 Spring Order Form V20'!$N$23</f>
        <v>0</v>
      </c>
      <c r="I1276" s="122">
        <f>'2026 Spring Order Form V20'!$O$851</f>
        <v>0</v>
      </c>
      <c r="K1276" s="414">
        <f>'2026 Spring Order Form V20'!$Q$23</f>
        <v>0</v>
      </c>
      <c r="L1276" s="414">
        <f>'2026 Spring Order Form V20'!$Q$23</f>
        <v>0</v>
      </c>
      <c r="M1276" s="122">
        <f>'2026 Spring Order Form V20'!$R$851</f>
        <v>0</v>
      </c>
      <c r="O1276" s="414">
        <f>'2026 Spring Order Form V20'!$T$23</f>
        <v>0</v>
      </c>
      <c r="P1276" s="414">
        <f>'2026 Spring Order Form V20'!$T$23</f>
        <v>0</v>
      </c>
      <c r="Q1276" s="122">
        <f>'2026 Spring Order Form V20'!$U$851</f>
        <v>0</v>
      </c>
      <c r="S1276" s="414">
        <f>'2026 Spring Order Form V20'!$W$23</f>
        <v>0</v>
      </c>
      <c r="T1276" s="414">
        <f>'2026 Spring Order Form V20'!$W$23</f>
        <v>0</v>
      </c>
      <c r="U1276" s="122">
        <f>'2026 Spring Order Form V20'!$X$851</f>
        <v>0</v>
      </c>
      <c r="X1276" s="496"/>
      <c r="Y1276" s="122"/>
    </row>
    <row r="1277" spans="1:25" x14ac:dyDescent="0.15">
      <c r="A1277" s="122">
        <v>1276</v>
      </c>
      <c r="C1277" s="415">
        <f>'2026 Spring Order Form V20'!$F$18</f>
        <v>0</v>
      </c>
      <c r="D1277" s="520" t="s">
        <v>988</v>
      </c>
      <c r="E1277" s="533">
        <v>4526070</v>
      </c>
      <c r="F1277" s="141">
        <v>18754</v>
      </c>
      <c r="G1277" s="414">
        <f>'2026 Spring Order Form V20'!$N$23</f>
        <v>0</v>
      </c>
      <c r="H1277" s="414">
        <f>'2026 Spring Order Form V20'!$N$23</f>
        <v>0</v>
      </c>
      <c r="I1277" s="122">
        <f>'2026 Spring Order Form V20'!$N$852</f>
        <v>0</v>
      </c>
      <c r="K1277" s="414">
        <f>'2026 Spring Order Form V20'!$Q$23</f>
        <v>0</v>
      </c>
      <c r="L1277" s="414">
        <f>'2026 Spring Order Form V20'!$Q$23</f>
        <v>0</v>
      </c>
      <c r="M1277" s="122">
        <f>'2026 Spring Order Form V20'!$Q$852</f>
        <v>0</v>
      </c>
      <c r="O1277" s="414">
        <f>'2026 Spring Order Form V20'!$T$23</f>
        <v>0</v>
      </c>
      <c r="P1277" s="414">
        <f>'2026 Spring Order Form V20'!$T$23</f>
        <v>0</v>
      </c>
      <c r="Q1277" s="122">
        <f>'2026 Spring Order Form V20'!$T$852</f>
        <v>0</v>
      </c>
      <c r="S1277" s="414">
        <f>'2026 Spring Order Form V20'!$W$23</f>
        <v>0</v>
      </c>
      <c r="T1277" s="414">
        <f>'2026 Spring Order Form V20'!$W$23</f>
        <v>0</v>
      </c>
      <c r="U1277" s="122">
        <f>'2026 Spring Order Form V20'!$W$852</f>
        <v>0</v>
      </c>
      <c r="W1277" s="491">
        <f>'2026 Spring Order Form V20'!$K$852</f>
        <v>0</v>
      </c>
      <c r="X1277" s="496"/>
      <c r="Y1277" s="122">
        <f>'2026 Spring Order Form V20'!$BS$852</f>
        <v>21</v>
      </c>
    </row>
    <row r="1278" spans="1:25" x14ac:dyDescent="0.15">
      <c r="A1278" s="122">
        <v>1277</v>
      </c>
      <c r="C1278" s="415">
        <f>'2026 Spring Order Form V20'!$F$18</f>
        <v>0</v>
      </c>
      <c r="D1278" s="520" t="s">
        <v>988</v>
      </c>
      <c r="E1278" s="534" t="s">
        <v>2648</v>
      </c>
      <c r="F1278" s="141">
        <v>18756</v>
      </c>
      <c r="G1278" s="414">
        <f>'2026 Spring Order Form V20'!$N$23</f>
        <v>0</v>
      </c>
      <c r="H1278" s="414">
        <f>'2026 Spring Order Form V20'!$N$23</f>
        <v>0</v>
      </c>
      <c r="I1278" s="122">
        <f>'2026 Spring Order Form V20'!$O$852</f>
        <v>0</v>
      </c>
      <c r="K1278" s="414">
        <f>'2026 Spring Order Form V20'!$Q$23</f>
        <v>0</v>
      </c>
      <c r="L1278" s="414">
        <f>'2026 Spring Order Form V20'!$Q$23</f>
        <v>0</v>
      </c>
      <c r="M1278" s="122">
        <f>'2026 Spring Order Form V20'!$R$852</f>
        <v>0</v>
      </c>
      <c r="O1278" s="414">
        <f>'2026 Spring Order Form V20'!$T$23</f>
        <v>0</v>
      </c>
      <c r="P1278" s="414">
        <f>'2026 Spring Order Form V20'!$T$23</f>
        <v>0</v>
      </c>
      <c r="Q1278" s="122">
        <f>'2026 Spring Order Form V20'!$U$852</f>
        <v>0</v>
      </c>
      <c r="S1278" s="414">
        <f>'2026 Spring Order Form V20'!$W$23</f>
        <v>0</v>
      </c>
      <c r="T1278" s="414">
        <f>'2026 Spring Order Form V20'!$W$23</f>
        <v>0</v>
      </c>
      <c r="U1278" s="122">
        <f>'2026 Spring Order Form V20'!$X$852</f>
        <v>0</v>
      </c>
      <c r="X1278" s="496"/>
      <c r="Y1278" s="122"/>
    </row>
    <row r="1279" spans="1:25" x14ac:dyDescent="0.15">
      <c r="A1279" s="122">
        <v>1278</v>
      </c>
      <c r="C1279" s="415">
        <f>'2026 Spring Order Form V20'!$F$18</f>
        <v>0</v>
      </c>
      <c r="D1279" s="520" t="s">
        <v>990</v>
      </c>
      <c r="E1279" s="533">
        <v>4526370</v>
      </c>
      <c r="F1279" s="141">
        <v>785</v>
      </c>
      <c r="G1279" s="414">
        <f>'2026 Spring Order Form V20'!$N$23</f>
        <v>0</v>
      </c>
      <c r="H1279" s="414">
        <f>'2026 Spring Order Form V20'!$N$23</f>
        <v>0</v>
      </c>
      <c r="I1279" s="122">
        <f>'2026 Spring Order Form V20'!$N$853</f>
        <v>0</v>
      </c>
      <c r="K1279" s="414">
        <f>'2026 Spring Order Form V20'!$Q$23</f>
        <v>0</v>
      </c>
      <c r="L1279" s="414">
        <f>'2026 Spring Order Form V20'!$Q$23</f>
        <v>0</v>
      </c>
      <c r="M1279" s="122">
        <f>'2026 Spring Order Form V20'!$Q$853</f>
        <v>0</v>
      </c>
      <c r="O1279" s="414">
        <f>'2026 Spring Order Form V20'!$T$23</f>
        <v>0</v>
      </c>
      <c r="P1279" s="414">
        <f>'2026 Spring Order Form V20'!$T$23</f>
        <v>0</v>
      </c>
      <c r="Q1279" s="122">
        <f>'2026 Spring Order Form V20'!$T$853</f>
        <v>0</v>
      </c>
      <c r="S1279" s="414">
        <f>'2026 Spring Order Form V20'!$W$23</f>
        <v>0</v>
      </c>
      <c r="T1279" s="414">
        <f>'2026 Spring Order Form V20'!$W$23</f>
        <v>0</v>
      </c>
      <c r="U1279" s="122">
        <f>'2026 Spring Order Form V20'!$W$853</f>
        <v>0</v>
      </c>
      <c r="W1279" s="491">
        <f>'2026 Spring Order Form V20'!$K$853</f>
        <v>0</v>
      </c>
      <c r="X1279" s="496"/>
      <c r="Y1279" s="122" t="str">
        <f>'2026 Spring Order Form V20'!$BS$853</f>
        <v>S/O</v>
      </c>
    </row>
    <row r="1280" spans="1:25" x14ac:dyDescent="0.15">
      <c r="A1280" s="122">
        <v>1279</v>
      </c>
      <c r="C1280" s="415">
        <f>'2026 Spring Order Form V20'!$F$18</f>
        <v>0</v>
      </c>
      <c r="D1280" s="520" t="s">
        <v>990</v>
      </c>
      <c r="E1280" s="534" t="s">
        <v>2649</v>
      </c>
      <c r="F1280" s="141">
        <v>2169</v>
      </c>
      <c r="G1280" s="414">
        <f>'2026 Spring Order Form V20'!$N$23</f>
        <v>0</v>
      </c>
      <c r="H1280" s="414">
        <f>'2026 Spring Order Form V20'!$N$23</f>
        <v>0</v>
      </c>
      <c r="I1280" s="122">
        <f>'2026 Spring Order Form V20'!$O$853</f>
        <v>0</v>
      </c>
      <c r="K1280" s="414">
        <f>'2026 Spring Order Form V20'!$Q$23</f>
        <v>0</v>
      </c>
      <c r="L1280" s="414">
        <f>'2026 Spring Order Form V20'!$Q$23</f>
        <v>0</v>
      </c>
      <c r="M1280" s="122">
        <f>'2026 Spring Order Form V20'!$R$853</f>
        <v>0</v>
      </c>
      <c r="O1280" s="414">
        <f>'2026 Spring Order Form V20'!$T$23</f>
        <v>0</v>
      </c>
      <c r="P1280" s="414">
        <f>'2026 Spring Order Form V20'!$T$23</f>
        <v>0</v>
      </c>
      <c r="Q1280" s="122">
        <f>'2026 Spring Order Form V20'!$U$853</f>
        <v>0</v>
      </c>
      <c r="S1280" s="414">
        <f>'2026 Spring Order Form V20'!$W$23</f>
        <v>0</v>
      </c>
      <c r="T1280" s="414">
        <f>'2026 Spring Order Form V20'!$W$23</f>
        <v>0</v>
      </c>
      <c r="U1280" s="122">
        <f>'2026 Spring Order Form V20'!$X$853</f>
        <v>0</v>
      </c>
      <c r="X1280" s="496"/>
      <c r="Y1280" s="122"/>
    </row>
    <row r="1281" spans="1:25" x14ac:dyDescent="0.15">
      <c r="A1281" s="122">
        <v>1280</v>
      </c>
      <c r="C1281" s="415">
        <f>'2026 Spring Order Form V20'!$F$18</f>
        <v>0</v>
      </c>
      <c r="D1281" s="520" t="s">
        <v>992</v>
      </c>
      <c r="E1281" s="533">
        <v>4526430</v>
      </c>
      <c r="F1281" s="141">
        <v>18492</v>
      </c>
      <c r="G1281" s="414">
        <f>'2026 Spring Order Form V20'!$N$23</f>
        <v>0</v>
      </c>
      <c r="H1281" s="414">
        <f>'2026 Spring Order Form V20'!$N$23</f>
        <v>0</v>
      </c>
      <c r="I1281" s="122">
        <f>'2026 Spring Order Form V20'!$N$855</f>
        <v>0</v>
      </c>
      <c r="K1281" s="414">
        <f>'2026 Spring Order Form V20'!$Q$23</f>
        <v>0</v>
      </c>
      <c r="L1281" s="414">
        <f>'2026 Spring Order Form V20'!$Q$23</f>
        <v>0</v>
      </c>
      <c r="M1281" s="122">
        <f>'2026 Spring Order Form V20'!$Q$855</f>
        <v>0</v>
      </c>
      <c r="O1281" s="414">
        <f>'2026 Spring Order Form V20'!$T$23</f>
        <v>0</v>
      </c>
      <c r="P1281" s="414">
        <f>'2026 Spring Order Form V20'!$T$23</f>
        <v>0</v>
      </c>
      <c r="Q1281" s="122">
        <f>'2026 Spring Order Form V20'!$T$855</f>
        <v>0</v>
      </c>
      <c r="S1281" s="414">
        <f>'2026 Spring Order Form V20'!$W$23</f>
        <v>0</v>
      </c>
      <c r="T1281" s="414">
        <f>'2026 Spring Order Form V20'!$W$23</f>
        <v>0</v>
      </c>
      <c r="U1281" s="122">
        <f>'2026 Spring Order Form V20'!$W$855</f>
        <v>0</v>
      </c>
      <c r="W1281" s="491">
        <f>'2026 Spring Order Form V20'!$K$855</f>
        <v>0</v>
      </c>
      <c r="X1281" s="496"/>
      <c r="Y1281" s="122" t="str">
        <f>'2026 Spring Order Form V20'!$BS$855</f>
        <v>S/O</v>
      </c>
    </row>
    <row r="1282" spans="1:25" x14ac:dyDescent="0.15">
      <c r="A1282" s="122">
        <v>1281</v>
      </c>
      <c r="C1282" s="415">
        <f>'2026 Spring Order Form V20'!$F$18</f>
        <v>0</v>
      </c>
      <c r="D1282" s="520" t="s">
        <v>992</v>
      </c>
      <c r="E1282" s="534" t="s">
        <v>2650</v>
      </c>
      <c r="F1282" s="141">
        <v>18491</v>
      </c>
      <c r="G1282" s="414">
        <f>'2026 Spring Order Form V20'!$N$23</f>
        <v>0</v>
      </c>
      <c r="H1282" s="414">
        <f>'2026 Spring Order Form V20'!$N$23</f>
        <v>0</v>
      </c>
      <c r="I1282" s="122">
        <f>'2026 Spring Order Form V20'!$O$855</f>
        <v>0</v>
      </c>
      <c r="K1282" s="414">
        <f>'2026 Spring Order Form V20'!$Q$23</f>
        <v>0</v>
      </c>
      <c r="L1282" s="414">
        <f>'2026 Spring Order Form V20'!$Q$23</f>
        <v>0</v>
      </c>
      <c r="M1282" s="122">
        <f>'2026 Spring Order Form V20'!$R$855</f>
        <v>0</v>
      </c>
      <c r="O1282" s="414">
        <f>'2026 Spring Order Form V20'!$T$23</f>
        <v>0</v>
      </c>
      <c r="P1282" s="414">
        <f>'2026 Spring Order Form V20'!$T$23</f>
        <v>0</v>
      </c>
      <c r="Q1282" s="122">
        <f>'2026 Spring Order Form V20'!$U$855</f>
        <v>0</v>
      </c>
      <c r="S1282" s="414">
        <f>'2026 Spring Order Form V20'!$W$23</f>
        <v>0</v>
      </c>
      <c r="T1282" s="414">
        <f>'2026 Spring Order Form V20'!$W$23</f>
        <v>0</v>
      </c>
      <c r="U1282" s="122">
        <f>'2026 Spring Order Form V20'!$X$855</f>
        <v>0</v>
      </c>
      <c r="X1282" s="496"/>
      <c r="Y1282" s="122"/>
    </row>
    <row r="1283" spans="1:25" x14ac:dyDescent="0.15">
      <c r="A1283" s="122">
        <v>1282</v>
      </c>
      <c r="C1283" s="415">
        <f>'2026 Spring Order Form V20'!$F$18</f>
        <v>0</v>
      </c>
      <c r="D1283" s="520" t="s">
        <v>993</v>
      </c>
      <c r="E1283" s="533">
        <v>4526450</v>
      </c>
      <c r="F1283" s="141">
        <v>26289</v>
      </c>
      <c r="G1283" s="414">
        <f>'2026 Spring Order Form V20'!$N$23</f>
        <v>0</v>
      </c>
      <c r="H1283" s="414">
        <f>'2026 Spring Order Form V20'!$N$23</f>
        <v>0</v>
      </c>
      <c r="I1283" s="122">
        <f>'2026 Spring Order Form V20'!$N$856</f>
        <v>0</v>
      </c>
      <c r="K1283" s="414">
        <f>'2026 Spring Order Form V20'!$Q$23</f>
        <v>0</v>
      </c>
      <c r="L1283" s="414">
        <f>'2026 Spring Order Form V20'!$Q$23</f>
        <v>0</v>
      </c>
      <c r="M1283" s="122">
        <f>'2026 Spring Order Form V20'!$Q$856</f>
        <v>0</v>
      </c>
      <c r="O1283" s="414">
        <f>'2026 Spring Order Form V20'!$T$23</f>
        <v>0</v>
      </c>
      <c r="P1283" s="414">
        <f>'2026 Spring Order Form V20'!$T$23</f>
        <v>0</v>
      </c>
      <c r="Q1283" s="122">
        <f>'2026 Spring Order Form V20'!$T$856</f>
        <v>0</v>
      </c>
      <c r="S1283" s="414">
        <f>'2026 Spring Order Form V20'!$W$23</f>
        <v>0</v>
      </c>
      <c r="T1283" s="414">
        <f>'2026 Spring Order Form V20'!$W$23</f>
        <v>0</v>
      </c>
      <c r="U1283" s="122">
        <f>'2026 Spring Order Form V20'!$W$856</f>
        <v>0</v>
      </c>
      <c r="W1283" s="491">
        <f>'2026 Spring Order Form V20'!$K$856</f>
        <v>0</v>
      </c>
      <c r="X1283" s="496"/>
      <c r="Y1283" s="122">
        <f>'2026 Spring Order Form V20'!$BS$856</f>
        <v>5</v>
      </c>
    </row>
    <row r="1284" spans="1:25" x14ac:dyDescent="0.15">
      <c r="A1284" s="122">
        <v>1283</v>
      </c>
      <c r="C1284" s="415">
        <f>'2026 Spring Order Form V20'!$F$18</f>
        <v>0</v>
      </c>
      <c r="D1284" s="520" t="s">
        <v>993</v>
      </c>
      <c r="E1284" s="534" t="s">
        <v>2651</v>
      </c>
      <c r="F1284" s="141">
        <v>26291</v>
      </c>
      <c r="G1284" s="414">
        <f>'2026 Spring Order Form V20'!$N$23</f>
        <v>0</v>
      </c>
      <c r="H1284" s="414">
        <f>'2026 Spring Order Form V20'!$N$23</f>
        <v>0</v>
      </c>
      <c r="I1284" s="122">
        <f>'2026 Spring Order Form V20'!$O$856</f>
        <v>0</v>
      </c>
      <c r="K1284" s="414">
        <f>'2026 Spring Order Form V20'!$Q$23</f>
        <v>0</v>
      </c>
      <c r="L1284" s="414">
        <f>'2026 Spring Order Form V20'!$Q$23</f>
        <v>0</v>
      </c>
      <c r="M1284" s="122">
        <f>'2026 Spring Order Form V20'!$R$856</f>
        <v>0</v>
      </c>
      <c r="O1284" s="414">
        <f>'2026 Spring Order Form V20'!$T$23</f>
        <v>0</v>
      </c>
      <c r="P1284" s="414">
        <f>'2026 Spring Order Form V20'!$T$23</f>
        <v>0</v>
      </c>
      <c r="Q1284" s="122">
        <f>'2026 Spring Order Form V20'!$U$856</f>
        <v>0</v>
      </c>
      <c r="S1284" s="414">
        <f>'2026 Spring Order Form V20'!$W$23</f>
        <v>0</v>
      </c>
      <c r="T1284" s="414">
        <f>'2026 Spring Order Form V20'!$W$23</f>
        <v>0</v>
      </c>
      <c r="U1284" s="122">
        <f>'2026 Spring Order Form V20'!$X$856</f>
        <v>0</v>
      </c>
      <c r="X1284" s="496"/>
      <c r="Y1284" s="122"/>
    </row>
    <row r="1285" spans="1:25" x14ac:dyDescent="0.15">
      <c r="A1285" s="122">
        <v>1284</v>
      </c>
      <c r="C1285" s="415">
        <f>'2026 Spring Order Form V20'!$F$18</f>
        <v>0</v>
      </c>
      <c r="D1285" s="520" t="s">
        <v>994</v>
      </c>
      <c r="E1285" s="533">
        <v>4526540</v>
      </c>
      <c r="F1285" s="141">
        <v>649</v>
      </c>
      <c r="G1285" s="414">
        <f>'2026 Spring Order Form V20'!$N$23</f>
        <v>0</v>
      </c>
      <c r="H1285" s="414">
        <f>'2026 Spring Order Form V20'!$N$23</f>
        <v>0</v>
      </c>
      <c r="I1285" s="122">
        <f>'2026 Spring Order Form V20'!$N$857</f>
        <v>0</v>
      </c>
      <c r="K1285" s="414">
        <f>'2026 Spring Order Form V20'!$Q$23</f>
        <v>0</v>
      </c>
      <c r="L1285" s="414">
        <f>'2026 Spring Order Form V20'!$Q$23</f>
        <v>0</v>
      </c>
      <c r="M1285" s="122">
        <f>'2026 Spring Order Form V20'!$Q$857</f>
        <v>0</v>
      </c>
      <c r="O1285" s="414">
        <f>'2026 Spring Order Form V20'!$T$23</f>
        <v>0</v>
      </c>
      <c r="P1285" s="414">
        <f>'2026 Spring Order Form V20'!$T$23</f>
        <v>0</v>
      </c>
      <c r="Q1285" s="122">
        <f>'2026 Spring Order Form V20'!$T$857</f>
        <v>0</v>
      </c>
      <c r="S1285" s="414">
        <f>'2026 Spring Order Form V20'!$W$23</f>
        <v>0</v>
      </c>
      <c r="T1285" s="414">
        <f>'2026 Spring Order Form V20'!$W$23</f>
        <v>0</v>
      </c>
      <c r="U1285" s="122">
        <f>'2026 Spring Order Form V20'!$W$857</f>
        <v>0</v>
      </c>
      <c r="W1285" s="491">
        <f>'2026 Spring Order Form V20'!$K$857</f>
        <v>0</v>
      </c>
      <c r="X1285" s="496"/>
      <c r="Y1285" s="122">
        <f>'2026 Spring Order Form V20'!$BS$857</f>
        <v>41</v>
      </c>
    </row>
    <row r="1286" spans="1:25" x14ac:dyDescent="0.15">
      <c r="A1286" s="122">
        <v>1285</v>
      </c>
      <c r="C1286" s="415">
        <f>'2026 Spring Order Form V20'!$F$18</f>
        <v>0</v>
      </c>
      <c r="D1286" s="520" t="s">
        <v>994</v>
      </c>
      <c r="E1286" s="534" t="s">
        <v>2652</v>
      </c>
      <c r="F1286" s="141">
        <v>2171</v>
      </c>
      <c r="G1286" s="414">
        <f>'2026 Spring Order Form V20'!$N$23</f>
        <v>0</v>
      </c>
      <c r="H1286" s="414">
        <f>'2026 Spring Order Form V20'!$N$23</f>
        <v>0</v>
      </c>
      <c r="I1286" s="122">
        <f>'2026 Spring Order Form V20'!$O$857</f>
        <v>0</v>
      </c>
      <c r="K1286" s="414">
        <f>'2026 Spring Order Form V20'!$Q$23</f>
        <v>0</v>
      </c>
      <c r="L1286" s="414">
        <f>'2026 Spring Order Form V20'!$Q$23</f>
        <v>0</v>
      </c>
      <c r="M1286" s="122">
        <f>'2026 Spring Order Form V20'!$R$857</f>
        <v>0</v>
      </c>
      <c r="O1286" s="414">
        <f>'2026 Spring Order Form V20'!$T$23</f>
        <v>0</v>
      </c>
      <c r="P1286" s="414">
        <f>'2026 Spring Order Form V20'!$T$23</f>
        <v>0</v>
      </c>
      <c r="Q1286" s="122">
        <f>'2026 Spring Order Form V20'!$U$857</f>
        <v>0</v>
      </c>
      <c r="S1286" s="414">
        <f>'2026 Spring Order Form V20'!$W$23</f>
        <v>0</v>
      </c>
      <c r="T1286" s="414">
        <f>'2026 Spring Order Form V20'!$W$23</f>
        <v>0</v>
      </c>
      <c r="U1286" s="122">
        <f>'2026 Spring Order Form V20'!$X$857</f>
        <v>0</v>
      </c>
      <c r="X1286" s="496"/>
      <c r="Y1286" s="122"/>
    </row>
    <row r="1287" spans="1:25" x14ac:dyDescent="0.15">
      <c r="A1287" s="122">
        <v>1286</v>
      </c>
      <c r="C1287" s="415">
        <f>'2026 Spring Order Form V20'!$F$18</f>
        <v>0</v>
      </c>
      <c r="D1287" s="520" t="s">
        <v>995</v>
      </c>
      <c r="E1287" s="533">
        <v>4526580</v>
      </c>
      <c r="F1287" s="141">
        <v>503</v>
      </c>
      <c r="G1287" s="414">
        <f>'2026 Spring Order Form V20'!$N$23</f>
        <v>0</v>
      </c>
      <c r="H1287" s="414">
        <f>'2026 Spring Order Form V20'!$N$23</f>
        <v>0</v>
      </c>
      <c r="I1287" s="122">
        <f>'2026 Spring Order Form V20'!$N$858</f>
        <v>0</v>
      </c>
      <c r="K1287" s="414">
        <f>'2026 Spring Order Form V20'!$Q$23</f>
        <v>0</v>
      </c>
      <c r="L1287" s="414">
        <f>'2026 Spring Order Form V20'!$Q$23</f>
        <v>0</v>
      </c>
      <c r="M1287" s="122">
        <f>'2026 Spring Order Form V20'!$Q$858</f>
        <v>0</v>
      </c>
      <c r="O1287" s="414">
        <f>'2026 Spring Order Form V20'!$T$23</f>
        <v>0</v>
      </c>
      <c r="P1287" s="414">
        <f>'2026 Spring Order Form V20'!$T$23</f>
        <v>0</v>
      </c>
      <c r="Q1287" s="122">
        <f>'2026 Spring Order Form V20'!$T$858</f>
        <v>0</v>
      </c>
      <c r="S1287" s="414">
        <f>'2026 Spring Order Form V20'!$W$23</f>
        <v>0</v>
      </c>
      <c r="T1287" s="414">
        <f>'2026 Spring Order Form V20'!$W$23</f>
        <v>0</v>
      </c>
      <c r="U1287" s="122">
        <f>'2026 Spring Order Form V20'!$W$858</f>
        <v>0</v>
      </c>
      <c r="W1287" s="491">
        <f>'2026 Spring Order Form V20'!$K$858</f>
        <v>0</v>
      </c>
      <c r="X1287" s="496"/>
      <c r="Y1287" s="122" t="str">
        <f>'2026 Spring Order Form V20'!$BS$858</f>
        <v>S/O</v>
      </c>
    </row>
    <row r="1288" spans="1:25" x14ac:dyDescent="0.15">
      <c r="A1288" s="122">
        <v>1287</v>
      </c>
      <c r="C1288" s="415">
        <f>'2026 Spring Order Form V20'!$F$18</f>
        <v>0</v>
      </c>
      <c r="D1288" s="520" t="s">
        <v>995</v>
      </c>
      <c r="E1288" s="534" t="s">
        <v>2653</v>
      </c>
      <c r="F1288" s="141">
        <v>2172</v>
      </c>
      <c r="G1288" s="414">
        <f>'2026 Spring Order Form V20'!$N$23</f>
        <v>0</v>
      </c>
      <c r="H1288" s="414">
        <f>'2026 Spring Order Form V20'!$N$23</f>
        <v>0</v>
      </c>
      <c r="I1288" s="122">
        <f>'2026 Spring Order Form V20'!$O$858</f>
        <v>0</v>
      </c>
      <c r="K1288" s="414">
        <f>'2026 Spring Order Form V20'!$Q$23</f>
        <v>0</v>
      </c>
      <c r="L1288" s="414">
        <f>'2026 Spring Order Form V20'!$Q$23</f>
        <v>0</v>
      </c>
      <c r="M1288" s="122">
        <f>'2026 Spring Order Form V20'!$R$858</f>
        <v>0</v>
      </c>
      <c r="O1288" s="414">
        <f>'2026 Spring Order Form V20'!$T$23</f>
        <v>0</v>
      </c>
      <c r="P1288" s="414">
        <f>'2026 Spring Order Form V20'!$T$23</f>
        <v>0</v>
      </c>
      <c r="Q1288" s="122">
        <f>'2026 Spring Order Form V20'!$U$858</f>
        <v>0</v>
      </c>
      <c r="S1288" s="414">
        <f>'2026 Spring Order Form V20'!$W$23</f>
        <v>0</v>
      </c>
      <c r="T1288" s="414">
        <f>'2026 Spring Order Form V20'!$W$23</f>
        <v>0</v>
      </c>
      <c r="U1288" s="122">
        <f>'2026 Spring Order Form V20'!$X$858</f>
        <v>0</v>
      </c>
      <c r="X1288" s="496"/>
      <c r="Y1288" s="122"/>
    </row>
    <row r="1289" spans="1:25" x14ac:dyDescent="0.15">
      <c r="A1289" s="122">
        <v>1288</v>
      </c>
      <c r="C1289" s="415">
        <f>'2026 Spring Order Form V20'!$F$18</f>
        <v>0</v>
      </c>
      <c r="D1289" s="520" t="s">
        <v>996</v>
      </c>
      <c r="E1289" s="533">
        <v>4526600</v>
      </c>
      <c r="F1289" s="141">
        <v>525</v>
      </c>
      <c r="G1289" s="414">
        <f>'2026 Spring Order Form V20'!$N$23</f>
        <v>0</v>
      </c>
      <c r="H1289" s="414">
        <f>'2026 Spring Order Form V20'!$N$23</f>
        <v>0</v>
      </c>
      <c r="I1289" s="122">
        <f>'2026 Spring Order Form V20'!$N$859</f>
        <v>0</v>
      </c>
      <c r="K1289" s="414">
        <f>'2026 Spring Order Form V20'!$Q$23</f>
        <v>0</v>
      </c>
      <c r="L1289" s="414">
        <f>'2026 Spring Order Form V20'!$Q$23</f>
        <v>0</v>
      </c>
      <c r="M1289" s="122">
        <f>'2026 Spring Order Form V20'!$Q$859</f>
        <v>0</v>
      </c>
      <c r="O1289" s="414">
        <f>'2026 Spring Order Form V20'!$T$23</f>
        <v>0</v>
      </c>
      <c r="P1289" s="414">
        <f>'2026 Spring Order Form V20'!$T$23</f>
        <v>0</v>
      </c>
      <c r="Q1289" s="122">
        <f>'2026 Spring Order Form V20'!$T$859</f>
        <v>0</v>
      </c>
      <c r="S1289" s="414">
        <f>'2026 Spring Order Form V20'!$W$23</f>
        <v>0</v>
      </c>
      <c r="T1289" s="414">
        <f>'2026 Spring Order Form V20'!$W$23</f>
        <v>0</v>
      </c>
      <c r="U1289" s="122">
        <f>'2026 Spring Order Form V20'!$W$859</f>
        <v>0</v>
      </c>
      <c r="W1289" s="491">
        <f>'2026 Spring Order Form V20'!$K$859</f>
        <v>0</v>
      </c>
      <c r="X1289" s="496"/>
      <c r="Y1289" s="122" t="str">
        <f>'2026 Spring Order Form V20'!$BS$859</f>
        <v>S/O</v>
      </c>
    </row>
    <row r="1290" spans="1:25" x14ac:dyDescent="0.15">
      <c r="A1290" s="122">
        <v>1289</v>
      </c>
      <c r="C1290" s="415">
        <f>'2026 Spring Order Form V20'!$F$18</f>
        <v>0</v>
      </c>
      <c r="D1290" s="520" t="s">
        <v>996</v>
      </c>
      <c r="E1290" s="534" t="s">
        <v>2654</v>
      </c>
      <c r="F1290" s="141">
        <v>2175</v>
      </c>
      <c r="G1290" s="414">
        <f>'2026 Spring Order Form V20'!$N$23</f>
        <v>0</v>
      </c>
      <c r="H1290" s="414">
        <f>'2026 Spring Order Form V20'!$N$23</f>
        <v>0</v>
      </c>
      <c r="I1290" s="122">
        <f>'2026 Spring Order Form V20'!$O$859</f>
        <v>0</v>
      </c>
      <c r="K1290" s="414">
        <f>'2026 Spring Order Form V20'!$Q$23</f>
        <v>0</v>
      </c>
      <c r="L1290" s="414">
        <f>'2026 Spring Order Form V20'!$Q$23</f>
        <v>0</v>
      </c>
      <c r="M1290" s="122">
        <f>'2026 Spring Order Form V20'!$R$859</f>
        <v>0</v>
      </c>
      <c r="O1290" s="414">
        <f>'2026 Spring Order Form V20'!$T$23</f>
        <v>0</v>
      </c>
      <c r="P1290" s="414">
        <f>'2026 Spring Order Form V20'!$T$23</f>
        <v>0</v>
      </c>
      <c r="Q1290" s="122">
        <f>'2026 Spring Order Form V20'!$U$859</f>
        <v>0</v>
      </c>
      <c r="S1290" s="414">
        <f>'2026 Spring Order Form V20'!$W$23</f>
        <v>0</v>
      </c>
      <c r="T1290" s="414">
        <f>'2026 Spring Order Form V20'!$W$23</f>
        <v>0</v>
      </c>
      <c r="U1290" s="122">
        <f>'2026 Spring Order Form V20'!$X$859</f>
        <v>0</v>
      </c>
      <c r="X1290" s="496"/>
      <c r="Y1290" s="122"/>
    </row>
    <row r="1291" spans="1:25" x14ac:dyDescent="0.15">
      <c r="A1291" s="122">
        <v>1290</v>
      </c>
      <c r="C1291" s="415">
        <f>'2026 Spring Order Form V20'!$F$18</f>
        <v>0</v>
      </c>
      <c r="D1291" s="520" t="s">
        <v>997</v>
      </c>
      <c r="E1291" s="538">
        <v>4526760</v>
      </c>
      <c r="F1291" s="141">
        <v>27123</v>
      </c>
      <c r="G1291" s="414">
        <f>'2026 Spring Order Form V20'!$N$23</f>
        <v>0</v>
      </c>
      <c r="H1291" s="414">
        <f>'2026 Spring Order Form V20'!$N$23</f>
        <v>0</v>
      </c>
      <c r="I1291" s="122">
        <f>'2026 Spring Order Form V20'!$N$860</f>
        <v>0</v>
      </c>
      <c r="K1291" s="414">
        <f>'2026 Spring Order Form V20'!$Q$23</f>
        <v>0</v>
      </c>
      <c r="L1291" s="414">
        <f>'2026 Spring Order Form V20'!$Q$23</f>
        <v>0</v>
      </c>
      <c r="M1291" s="122">
        <f>'2026 Spring Order Form V20'!$Q$860</f>
        <v>0</v>
      </c>
      <c r="O1291" s="414">
        <f>'2026 Spring Order Form V20'!$T$23</f>
        <v>0</v>
      </c>
      <c r="P1291" s="414">
        <f>'2026 Spring Order Form V20'!$T$23</f>
        <v>0</v>
      </c>
      <c r="Q1291" s="122">
        <f>'2026 Spring Order Form V20'!$T$860</f>
        <v>0</v>
      </c>
      <c r="S1291" s="414">
        <f>'2026 Spring Order Form V20'!$W$23</f>
        <v>0</v>
      </c>
      <c r="T1291" s="414">
        <f>'2026 Spring Order Form V20'!$W$23</f>
        <v>0</v>
      </c>
      <c r="U1291" s="122">
        <f>'2026 Spring Order Form V20'!$W$860</f>
        <v>0</v>
      </c>
      <c r="W1291" s="491">
        <f>'2026 Spring Order Form V20'!$K$860</f>
        <v>0</v>
      </c>
      <c r="X1291" s="496"/>
      <c r="Y1291" s="122">
        <f>'2026 Spring Order Form V20'!$BS$860</f>
        <v>100</v>
      </c>
    </row>
    <row r="1292" spans="1:25" x14ac:dyDescent="0.15">
      <c r="A1292" s="122">
        <v>1291</v>
      </c>
      <c r="C1292" s="415">
        <f>'2026 Spring Order Form V20'!$F$18</f>
        <v>0</v>
      </c>
      <c r="D1292" s="520" t="s">
        <v>997</v>
      </c>
      <c r="E1292" s="534" t="s">
        <v>2655</v>
      </c>
      <c r="F1292" s="141">
        <v>27184</v>
      </c>
      <c r="G1292" s="414">
        <f>'2026 Spring Order Form V20'!$N$23</f>
        <v>0</v>
      </c>
      <c r="H1292" s="414">
        <f>'2026 Spring Order Form V20'!$N$23</f>
        <v>0</v>
      </c>
      <c r="I1292" s="122">
        <f>'2026 Spring Order Form V20'!$O$860</f>
        <v>0</v>
      </c>
      <c r="K1292" s="414">
        <f>'2026 Spring Order Form V20'!$Q$23</f>
        <v>0</v>
      </c>
      <c r="L1292" s="414">
        <f>'2026 Spring Order Form V20'!$Q$23</f>
        <v>0</v>
      </c>
      <c r="M1292" s="122">
        <f>'2026 Spring Order Form V20'!$R$860</f>
        <v>0</v>
      </c>
      <c r="O1292" s="414">
        <f>'2026 Spring Order Form V20'!$T$23</f>
        <v>0</v>
      </c>
      <c r="P1292" s="414">
        <f>'2026 Spring Order Form V20'!$T$23</f>
        <v>0</v>
      </c>
      <c r="Q1292" s="122">
        <f>'2026 Spring Order Form V20'!$U$860</f>
        <v>0</v>
      </c>
      <c r="S1292" s="414">
        <f>'2026 Spring Order Form V20'!$W$23</f>
        <v>0</v>
      </c>
      <c r="T1292" s="414">
        <f>'2026 Spring Order Form V20'!$W$23</f>
        <v>0</v>
      </c>
      <c r="U1292" s="122">
        <f>'2026 Spring Order Form V20'!$X$860</f>
        <v>0</v>
      </c>
      <c r="X1292" s="496"/>
      <c r="Y1292" s="122"/>
    </row>
    <row r="1293" spans="1:25" x14ac:dyDescent="0.15">
      <c r="A1293" s="122">
        <v>1292</v>
      </c>
      <c r="C1293" s="415">
        <f>'2026 Spring Order Form V20'!$F$18</f>
        <v>0</v>
      </c>
      <c r="D1293" s="520" t="s">
        <v>998</v>
      </c>
      <c r="E1293" s="533">
        <v>4526800</v>
      </c>
      <c r="F1293" s="141">
        <v>506</v>
      </c>
      <c r="G1293" s="414">
        <f>'2026 Spring Order Form V20'!$N$23</f>
        <v>0</v>
      </c>
      <c r="H1293" s="414">
        <f>'2026 Spring Order Form V20'!$N$23</f>
        <v>0</v>
      </c>
      <c r="I1293" s="122">
        <f>'2026 Spring Order Form V20'!$N$861</f>
        <v>0</v>
      </c>
      <c r="K1293" s="414">
        <f>'2026 Spring Order Form V20'!$Q$23</f>
        <v>0</v>
      </c>
      <c r="L1293" s="414">
        <f>'2026 Spring Order Form V20'!$Q$23</f>
        <v>0</v>
      </c>
      <c r="M1293" s="122">
        <f>'2026 Spring Order Form V20'!$Q$861</f>
        <v>0</v>
      </c>
      <c r="O1293" s="414">
        <f>'2026 Spring Order Form V20'!$T$23</f>
        <v>0</v>
      </c>
      <c r="P1293" s="414">
        <f>'2026 Spring Order Form V20'!$T$23</f>
        <v>0</v>
      </c>
      <c r="Q1293" s="122">
        <f>'2026 Spring Order Form V20'!$T$861</f>
        <v>0</v>
      </c>
      <c r="S1293" s="414">
        <f>'2026 Spring Order Form V20'!$W$23</f>
        <v>0</v>
      </c>
      <c r="T1293" s="414">
        <f>'2026 Spring Order Form V20'!$W$23</f>
        <v>0</v>
      </c>
      <c r="U1293" s="122">
        <f>'2026 Spring Order Form V20'!$W$861</f>
        <v>0</v>
      </c>
      <c r="W1293" s="491">
        <f>'2026 Spring Order Form V20'!$K$861</f>
        <v>0</v>
      </c>
      <c r="X1293" s="496"/>
      <c r="Y1293" s="122">
        <f>'2026 Spring Order Form V20'!$BS$861</f>
        <v>24</v>
      </c>
    </row>
    <row r="1294" spans="1:25" x14ac:dyDescent="0.15">
      <c r="A1294" s="122">
        <v>1293</v>
      </c>
      <c r="C1294" s="415">
        <f>'2026 Spring Order Form V20'!$F$18</f>
        <v>0</v>
      </c>
      <c r="D1294" s="520" t="s">
        <v>998</v>
      </c>
      <c r="E1294" s="534" t="s">
        <v>2656</v>
      </c>
      <c r="F1294" s="141">
        <v>2177</v>
      </c>
      <c r="G1294" s="414">
        <f>'2026 Spring Order Form V20'!$N$23</f>
        <v>0</v>
      </c>
      <c r="H1294" s="414">
        <f>'2026 Spring Order Form V20'!$N$23</f>
        <v>0</v>
      </c>
      <c r="I1294" s="122">
        <f>'2026 Spring Order Form V20'!$O$861</f>
        <v>0</v>
      </c>
      <c r="K1294" s="414">
        <f>'2026 Spring Order Form V20'!$Q$23</f>
        <v>0</v>
      </c>
      <c r="L1294" s="414">
        <f>'2026 Spring Order Form V20'!$Q$23</f>
        <v>0</v>
      </c>
      <c r="M1294" s="122">
        <f>'2026 Spring Order Form V20'!$R$861</f>
        <v>0</v>
      </c>
      <c r="O1294" s="414">
        <f>'2026 Spring Order Form V20'!$T$23</f>
        <v>0</v>
      </c>
      <c r="P1294" s="414">
        <f>'2026 Spring Order Form V20'!$T$23</f>
        <v>0</v>
      </c>
      <c r="Q1294" s="122">
        <f>'2026 Spring Order Form V20'!$U$861</f>
        <v>0</v>
      </c>
      <c r="S1294" s="414">
        <f>'2026 Spring Order Form V20'!$W$23</f>
        <v>0</v>
      </c>
      <c r="T1294" s="414">
        <f>'2026 Spring Order Form V20'!$W$23</f>
        <v>0</v>
      </c>
      <c r="U1294" s="122">
        <f>'2026 Spring Order Form V20'!$X$861</f>
        <v>0</v>
      </c>
      <c r="X1294" s="496"/>
      <c r="Y1294" s="122"/>
    </row>
    <row r="1295" spans="1:25" x14ac:dyDescent="0.15">
      <c r="A1295" s="122">
        <v>1294</v>
      </c>
      <c r="C1295" s="415">
        <f>'2026 Spring Order Form V20'!$F$18</f>
        <v>0</v>
      </c>
      <c r="D1295" s="520" t="s">
        <v>998</v>
      </c>
      <c r="E1295" s="533">
        <v>4526805</v>
      </c>
      <c r="F1295" s="141">
        <v>25195</v>
      </c>
      <c r="G1295" s="414">
        <f>'2026 Spring Order Form V20'!$N$23</f>
        <v>0</v>
      </c>
      <c r="H1295" s="414">
        <f>'2026 Spring Order Form V20'!$N$23</f>
        <v>0</v>
      </c>
      <c r="I1295" s="122">
        <f>'2026 Spring Order Form V20'!$N$862</f>
        <v>0</v>
      </c>
      <c r="K1295" s="414">
        <f>'2026 Spring Order Form V20'!$Q$23</f>
        <v>0</v>
      </c>
      <c r="L1295" s="414">
        <f>'2026 Spring Order Form V20'!$Q$23</f>
        <v>0</v>
      </c>
      <c r="M1295" s="122">
        <f>'2026 Spring Order Form V20'!$Q$862</f>
        <v>0</v>
      </c>
      <c r="O1295" s="414">
        <f>'2026 Spring Order Form V20'!$T$23</f>
        <v>0</v>
      </c>
      <c r="P1295" s="414">
        <f>'2026 Spring Order Form V20'!$T$23</f>
        <v>0</v>
      </c>
      <c r="Q1295" s="122">
        <f>'2026 Spring Order Form V20'!$T$862</f>
        <v>0</v>
      </c>
      <c r="S1295" s="414">
        <f>'2026 Spring Order Form V20'!$W$23</f>
        <v>0</v>
      </c>
      <c r="T1295" s="414">
        <f>'2026 Spring Order Form V20'!$W$23</f>
        <v>0</v>
      </c>
      <c r="U1295" s="122">
        <f>'2026 Spring Order Form V20'!$W$862</f>
        <v>0</v>
      </c>
      <c r="W1295" s="491">
        <f>'2026 Spring Order Form V20'!$K$862</f>
        <v>0</v>
      </c>
      <c r="X1295" s="496"/>
      <c r="Y1295" s="122" t="str">
        <f>'2026 Spring Order Form V20'!$BS$862</f>
        <v>S/O</v>
      </c>
    </row>
    <row r="1296" spans="1:25" x14ac:dyDescent="0.15">
      <c r="A1296" s="122">
        <v>1295</v>
      </c>
      <c r="C1296" s="415">
        <f>'2026 Spring Order Form V20'!$F$18</f>
        <v>0</v>
      </c>
      <c r="D1296" s="520" t="s">
        <v>998</v>
      </c>
      <c r="E1296" s="534" t="s">
        <v>2657</v>
      </c>
      <c r="F1296" s="141">
        <v>25485</v>
      </c>
      <c r="G1296" s="414">
        <f>'2026 Spring Order Form V20'!$N$23</f>
        <v>0</v>
      </c>
      <c r="H1296" s="414">
        <f>'2026 Spring Order Form V20'!$N$23</f>
        <v>0</v>
      </c>
      <c r="I1296" s="122">
        <f>'2026 Spring Order Form V20'!$O$862</f>
        <v>0</v>
      </c>
      <c r="K1296" s="414">
        <f>'2026 Spring Order Form V20'!$Q$23</f>
        <v>0</v>
      </c>
      <c r="L1296" s="414">
        <f>'2026 Spring Order Form V20'!$Q$23</f>
        <v>0</v>
      </c>
      <c r="M1296" s="122">
        <f>'2026 Spring Order Form V20'!$R$862</f>
        <v>0</v>
      </c>
      <c r="O1296" s="414">
        <f>'2026 Spring Order Form V20'!$T$23</f>
        <v>0</v>
      </c>
      <c r="P1296" s="414">
        <f>'2026 Spring Order Form V20'!$T$23</f>
        <v>0</v>
      </c>
      <c r="Q1296" s="122">
        <f>'2026 Spring Order Form V20'!$U$862</f>
        <v>0</v>
      </c>
      <c r="S1296" s="414">
        <f>'2026 Spring Order Form V20'!$W$23</f>
        <v>0</v>
      </c>
      <c r="T1296" s="414">
        <f>'2026 Spring Order Form V20'!$W$23</f>
        <v>0</v>
      </c>
      <c r="U1296" s="122">
        <f>'2026 Spring Order Form V20'!$X$862</f>
        <v>0</v>
      </c>
      <c r="X1296" s="496"/>
      <c r="Y1296" s="122"/>
    </row>
    <row r="1297" spans="1:25" x14ac:dyDescent="0.15">
      <c r="A1297" s="122">
        <v>1296</v>
      </c>
      <c r="C1297" s="415">
        <f>'2026 Spring Order Form V20'!$F$18</f>
        <v>0</v>
      </c>
      <c r="D1297" s="520" t="s">
        <v>999</v>
      </c>
      <c r="E1297" s="533">
        <v>4527150</v>
      </c>
      <c r="F1297" s="141">
        <v>21834</v>
      </c>
      <c r="G1297" s="414">
        <f>'2026 Spring Order Form V20'!$N$23</f>
        <v>0</v>
      </c>
      <c r="H1297" s="414">
        <f>'2026 Spring Order Form V20'!$N$23</f>
        <v>0</v>
      </c>
      <c r="I1297" s="122">
        <f>'2026 Spring Order Form V20'!$N$863</f>
        <v>0</v>
      </c>
      <c r="K1297" s="414">
        <f>'2026 Spring Order Form V20'!$Q$23</f>
        <v>0</v>
      </c>
      <c r="L1297" s="414">
        <f>'2026 Spring Order Form V20'!$Q$23</f>
        <v>0</v>
      </c>
      <c r="M1297" s="122">
        <f>'2026 Spring Order Form V20'!$Q$863</f>
        <v>0</v>
      </c>
      <c r="O1297" s="414">
        <f>'2026 Spring Order Form V20'!$T$23</f>
        <v>0</v>
      </c>
      <c r="P1297" s="414">
        <f>'2026 Spring Order Form V20'!$T$23</f>
        <v>0</v>
      </c>
      <c r="Q1297" s="122">
        <f>'2026 Spring Order Form V20'!$T$863</f>
        <v>0</v>
      </c>
      <c r="S1297" s="414">
        <f>'2026 Spring Order Form V20'!$W$23</f>
        <v>0</v>
      </c>
      <c r="T1297" s="414">
        <f>'2026 Spring Order Form V20'!$W$23</f>
        <v>0</v>
      </c>
      <c r="U1297" s="122">
        <f>'2026 Spring Order Form V20'!$W$863</f>
        <v>0</v>
      </c>
      <c r="W1297" s="491">
        <f>'2026 Spring Order Form V20'!$K$863</f>
        <v>0</v>
      </c>
      <c r="X1297" s="496"/>
      <c r="Y1297" s="122">
        <f>'2026 Spring Order Form V20'!$BS$863</f>
        <v>17</v>
      </c>
    </row>
    <row r="1298" spans="1:25" x14ac:dyDescent="0.15">
      <c r="A1298" s="122">
        <v>1297</v>
      </c>
      <c r="C1298" s="415">
        <f>'2026 Spring Order Form V20'!$F$18</f>
        <v>0</v>
      </c>
      <c r="D1298" s="520" t="s">
        <v>999</v>
      </c>
      <c r="E1298" s="534" t="s">
        <v>2658</v>
      </c>
      <c r="F1298" s="141">
        <v>21833</v>
      </c>
      <c r="G1298" s="414">
        <f>'2026 Spring Order Form V20'!$N$23</f>
        <v>0</v>
      </c>
      <c r="H1298" s="414">
        <f>'2026 Spring Order Form V20'!$N$23</f>
        <v>0</v>
      </c>
      <c r="I1298" s="122">
        <f>'2026 Spring Order Form V20'!$O$863</f>
        <v>0</v>
      </c>
      <c r="K1298" s="414">
        <f>'2026 Spring Order Form V20'!$Q$23</f>
        <v>0</v>
      </c>
      <c r="L1298" s="414">
        <f>'2026 Spring Order Form V20'!$Q$23</f>
        <v>0</v>
      </c>
      <c r="M1298" s="122">
        <f>'2026 Spring Order Form V20'!$R$863</f>
        <v>0</v>
      </c>
      <c r="O1298" s="414">
        <f>'2026 Spring Order Form V20'!$T$23</f>
        <v>0</v>
      </c>
      <c r="P1298" s="414">
        <f>'2026 Spring Order Form V20'!$T$23</f>
        <v>0</v>
      </c>
      <c r="Q1298" s="122">
        <f>'2026 Spring Order Form V20'!$U$863</f>
        <v>0</v>
      </c>
      <c r="S1298" s="414">
        <f>'2026 Spring Order Form V20'!$W$23</f>
        <v>0</v>
      </c>
      <c r="T1298" s="414">
        <f>'2026 Spring Order Form V20'!$W$23</f>
        <v>0</v>
      </c>
      <c r="U1298" s="122">
        <f>'2026 Spring Order Form V20'!$X$863</f>
        <v>0</v>
      </c>
      <c r="X1298" s="496"/>
      <c r="Y1298" s="122"/>
    </row>
    <row r="1299" spans="1:25" x14ac:dyDescent="0.15">
      <c r="A1299" s="122">
        <v>1298</v>
      </c>
      <c r="C1299" s="415">
        <f>'2026 Spring Order Form V20'!$F$18</f>
        <v>0</v>
      </c>
      <c r="D1299" s="520" t="s">
        <v>1000</v>
      </c>
      <c r="E1299" s="533">
        <v>4527130</v>
      </c>
      <c r="F1299" s="141">
        <v>20287</v>
      </c>
      <c r="G1299" s="414">
        <f>'2026 Spring Order Form V20'!$N$23</f>
        <v>0</v>
      </c>
      <c r="H1299" s="414">
        <f>'2026 Spring Order Form V20'!$N$23</f>
        <v>0</v>
      </c>
      <c r="I1299" s="122">
        <f>'2026 Spring Order Form V20'!$N$864</f>
        <v>0</v>
      </c>
      <c r="K1299" s="414">
        <f>'2026 Spring Order Form V20'!$Q$23</f>
        <v>0</v>
      </c>
      <c r="L1299" s="414">
        <f>'2026 Spring Order Form V20'!$Q$23</f>
        <v>0</v>
      </c>
      <c r="M1299" s="122">
        <f>'2026 Spring Order Form V20'!$Q$864</f>
        <v>0</v>
      </c>
      <c r="O1299" s="414">
        <f>'2026 Spring Order Form V20'!$T$23</f>
        <v>0</v>
      </c>
      <c r="P1299" s="414">
        <f>'2026 Spring Order Form V20'!$T$23</f>
        <v>0</v>
      </c>
      <c r="Q1299" s="122">
        <f>'2026 Spring Order Form V20'!$T$864</f>
        <v>0</v>
      </c>
      <c r="S1299" s="414">
        <f>'2026 Spring Order Form V20'!$W$23</f>
        <v>0</v>
      </c>
      <c r="T1299" s="414">
        <f>'2026 Spring Order Form V20'!$W$23</f>
        <v>0</v>
      </c>
      <c r="U1299" s="122">
        <f>'2026 Spring Order Form V20'!$W$864</f>
        <v>0</v>
      </c>
      <c r="W1299" s="491">
        <f>'2026 Spring Order Form V20'!$K$864</f>
        <v>0</v>
      </c>
      <c r="X1299" s="496"/>
      <c r="Y1299" s="122" t="str">
        <f>'2026 Spring Order Form V20'!$BS$864</f>
        <v>S/O</v>
      </c>
    </row>
    <row r="1300" spans="1:25" x14ac:dyDescent="0.15">
      <c r="A1300" s="122">
        <v>1299</v>
      </c>
      <c r="C1300" s="415">
        <f>'2026 Spring Order Form V20'!$F$18</f>
        <v>0</v>
      </c>
      <c r="D1300" s="520" t="s">
        <v>1000</v>
      </c>
      <c r="E1300" s="534" t="s">
        <v>2659</v>
      </c>
      <c r="F1300" s="141">
        <v>20286</v>
      </c>
      <c r="G1300" s="414">
        <f>'2026 Spring Order Form V20'!$N$23</f>
        <v>0</v>
      </c>
      <c r="H1300" s="414">
        <f>'2026 Spring Order Form V20'!$N$23</f>
        <v>0</v>
      </c>
      <c r="I1300" s="122">
        <f>'2026 Spring Order Form V20'!$O$864</f>
        <v>0</v>
      </c>
      <c r="K1300" s="414">
        <f>'2026 Spring Order Form V20'!$Q$23</f>
        <v>0</v>
      </c>
      <c r="L1300" s="414">
        <f>'2026 Spring Order Form V20'!$Q$23</f>
        <v>0</v>
      </c>
      <c r="M1300" s="122">
        <f>'2026 Spring Order Form V20'!$R$864</f>
        <v>0</v>
      </c>
      <c r="O1300" s="414">
        <f>'2026 Spring Order Form V20'!$T$23</f>
        <v>0</v>
      </c>
      <c r="P1300" s="414">
        <f>'2026 Spring Order Form V20'!$T$23</f>
        <v>0</v>
      </c>
      <c r="Q1300" s="122">
        <f>'2026 Spring Order Form V20'!$U$864</f>
        <v>0</v>
      </c>
      <c r="S1300" s="414">
        <f>'2026 Spring Order Form V20'!$W$23</f>
        <v>0</v>
      </c>
      <c r="T1300" s="414">
        <f>'2026 Spring Order Form V20'!$W$23</f>
        <v>0</v>
      </c>
      <c r="U1300" s="122">
        <f>'2026 Spring Order Form V20'!$X$864</f>
        <v>0</v>
      </c>
      <c r="X1300" s="496"/>
      <c r="Y1300" s="122"/>
    </row>
    <row r="1301" spans="1:25" x14ac:dyDescent="0.15">
      <c r="A1301" s="122">
        <v>1300</v>
      </c>
      <c r="C1301" s="415">
        <f>'2026 Spring Order Form V20'!$F$18</f>
        <v>0</v>
      </c>
      <c r="D1301" s="520" t="s">
        <v>1001</v>
      </c>
      <c r="E1301" s="533">
        <v>4527370</v>
      </c>
      <c r="F1301" s="141">
        <v>729</v>
      </c>
      <c r="G1301" s="414">
        <f>'2026 Spring Order Form V20'!$N$23</f>
        <v>0</v>
      </c>
      <c r="H1301" s="414">
        <f>'2026 Spring Order Form V20'!$N$23</f>
        <v>0</v>
      </c>
      <c r="I1301" s="122">
        <f>'2026 Spring Order Form V20'!$N$865</f>
        <v>0</v>
      </c>
      <c r="K1301" s="414">
        <f>'2026 Spring Order Form V20'!$Q$23</f>
        <v>0</v>
      </c>
      <c r="L1301" s="414">
        <f>'2026 Spring Order Form V20'!$Q$23</f>
        <v>0</v>
      </c>
      <c r="M1301" s="122">
        <f>'2026 Spring Order Form V20'!$Q$865</f>
        <v>0</v>
      </c>
      <c r="O1301" s="414">
        <f>'2026 Spring Order Form V20'!$T$23</f>
        <v>0</v>
      </c>
      <c r="P1301" s="414">
        <f>'2026 Spring Order Form V20'!$T$23</f>
        <v>0</v>
      </c>
      <c r="Q1301" s="122">
        <f>'2026 Spring Order Form V20'!$T$865</f>
        <v>0</v>
      </c>
      <c r="S1301" s="414">
        <f>'2026 Spring Order Form V20'!$W$23</f>
        <v>0</v>
      </c>
      <c r="T1301" s="414">
        <f>'2026 Spring Order Form V20'!$W$23</f>
        <v>0</v>
      </c>
      <c r="U1301" s="122">
        <f>'2026 Spring Order Form V20'!$W$865</f>
        <v>0</v>
      </c>
      <c r="W1301" s="491">
        <f>'2026 Spring Order Form V20'!$K$865</f>
        <v>0</v>
      </c>
      <c r="X1301" s="496"/>
      <c r="Y1301" s="122">
        <f>'2026 Spring Order Form V20'!$BS$865</f>
        <v>11</v>
      </c>
    </row>
    <row r="1302" spans="1:25" x14ac:dyDescent="0.15">
      <c r="A1302" s="122">
        <v>1301</v>
      </c>
      <c r="C1302" s="415">
        <f>'2026 Spring Order Form V20'!$F$18</f>
        <v>0</v>
      </c>
      <c r="D1302" s="520" t="s">
        <v>1001</v>
      </c>
      <c r="E1302" s="534" t="s">
        <v>2660</v>
      </c>
      <c r="F1302" s="141">
        <v>2191</v>
      </c>
      <c r="G1302" s="414">
        <f>'2026 Spring Order Form V20'!$N$23</f>
        <v>0</v>
      </c>
      <c r="H1302" s="414">
        <f>'2026 Spring Order Form V20'!$N$23</f>
        <v>0</v>
      </c>
      <c r="I1302" s="122">
        <f>'2026 Spring Order Form V20'!$O$865</f>
        <v>0</v>
      </c>
      <c r="K1302" s="414">
        <f>'2026 Spring Order Form V20'!$Q$23</f>
        <v>0</v>
      </c>
      <c r="L1302" s="414">
        <f>'2026 Spring Order Form V20'!$Q$23</f>
        <v>0</v>
      </c>
      <c r="M1302" s="122">
        <f>'2026 Spring Order Form V20'!$R$865</f>
        <v>0</v>
      </c>
      <c r="O1302" s="414">
        <f>'2026 Spring Order Form V20'!$T$23</f>
        <v>0</v>
      </c>
      <c r="P1302" s="414">
        <f>'2026 Spring Order Form V20'!$T$23</f>
        <v>0</v>
      </c>
      <c r="Q1302" s="122">
        <f>'2026 Spring Order Form V20'!$U$865</f>
        <v>0</v>
      </c>
      <c r="S1302" s="414">
        <f>'2026 Spring Order Form V20'!$W$23</f>
        <v>0</v>
      </c>
      <c r="T1302" s="414">
        <f>'2026 Spring Order Form V20'!$W$23</f>
        <v>0</v>
      </c>
      <c r="U1302" s="122">
        <f>'2026 Spring Order Form V20'!$X$865</f>
        <v>0</v>
      </c>
      <c r="X1302" s="496"/>
      <c r="Y1302" s="122"/>
    </row>
    <row r="1303" spans="1:25" x14ac:dyDescent="0.15">
      <c r="A1303" s="122">
        <v>1302</v>
      </c>
      <c r="C1303" s="415">
        <f>'2026 Spring Order Form V20'!$F$18</f>
        <v>0</v>
      </c>
      <c r="D1303" s="520" t="s">
        <v>1002</v>
      </c>
      <c r="E1303" s="533">
        <v>4527540</v>
      </c>
      <c r="F1303" s="141">
        <v>853</v>
      </c>
      <c r="G1303" s="414">
        <f>'2026 Spring Order Form V20'!$N$23</f>
        <v>0</v>
      </c>
      <c r="H1303" s="414">
        <f>'2026 Spring Order Form V20'!$N$23</f>
        <v>0</v>
      </c>
      <c r="I1303" s="122">
        <f>'2026 Spring Order Form V20'!$N$866</f>
        <v>0</v>
      </c>
      <c r="K1303" s="414">
        <f>'2026 Spring Order Form V20'!$Q$23</f>
        <v>0</v>
      </c>
      <c r="L1303" s="414">
        <f>'2026 Spring Order Form V20'!$Q$23</f>
        <v>0</v>
      </c>
      <c r="M1303" s="122">
        <f>'2026 Spring Order Form V20'!$Q$866</f>
        <v>0</v>
      </c>
      <c r="O1303" s="414">
        <f>'2026 Spring Order Form V20'!$T$23</f>
        <v>0</v>
      </c>
      <c r="P1303" s="414">
        <f>'2026 Spring Order Form V20'!$T$23</f>
        <v>0</v>
      </c>
      <c r="Q1303" s="122">
        <f>'2026 Spring Order Form V20'!$T$866</f>
        <v>0</v>
      </c>
      <c r="S1303" s="414">
        <f>'2026 Spring Order Form V20'!$W$23</f>
        <v>0</v>
      </c>
      <c r="T1303" s="414">
        <f>'2026 Spring Order Form V20'!$W$23</f>
        <v>0</v>
      </c>
      <c r="U1303" s="122">
        <f>'2026 Spring Order Form V20'!$W$866</f>
        <v>0</v>
      </c>
      <c r="W1303" s="491">
        <f>'2026 Spring Order Form V20'!$K$866</f>
        <v>0</v>
      </c>
      <c r="X1303" s="496"/>
      <c r="Y1303" s="122">
        <f>'2026 Spring Order Form V20'!$BS$866</f>
        <v>6</v>
      </c>
    </row>
    <row r="1304" spans="1:25" x14ac:dyDescent="0.15">
      <c r="A1304" s="122">
        <v>1303</v>
      </c>
      <c r="C1304" s="415">
        <f>'2026 Spring Order Form V20'!$F$18</f>
        <v>0</v>
      </c>
      <c r="D1304" s="520" t="s">
        <v>1002</v>
      </c>
      <c r="E1304" s="534" t="s">
        <v>2661</v>
      </c>
      <c r="F1304" s="141">
        <v>2193</v>
      </c>
      <c r="G1304" s="414">
        <f>'2026 Spring Order Form V20'!$N$23</f>
        <v>0</v>
      </c>
      <c r="H1304" s="414">
        <f>'2026 Spring Order Form V20'!$N$23</f>
        <v>0</v>
      </c>
      <c r="I1304" s="122">
        <f>'2026 Spring Order Form V20'!$O$866</f>
        <v>0</v>
      </c>
      <c r="K1304" s="414">
        <f>'2026 Spring Order Form V20'!$Q$23</f>
        <v>0</v>
      </c>
      <c r="L1304" s="414">
        <f>'2026 Spring Order Form V20'!$Q$23</f>
        <v>0</v>
      </c>
      <c r="M1304" s="122">
        <f>'2026 Spring Order Form V20'!$R$866</f>
        <v>0</v>
      </c>
      <c r="O1304" s="414">
        <f>'2026 Spring Order Form V20'!$T$23</f>
        <v>0</v>
      </c>
      <c r="P1304" s="414">
        <f>'2026 Spring Order Form V20'!$T$23</f>
        <v>0</v>
      </c>
      <c r="Q1304" s="122">
        <f>'2026 Spring Order Form V20'!$U$866</f>
        <v>0</v>
      </c>
      <c r="S1304" s="414">
        <f>'2026 Spring Order Form V20'!$W$23</f>
        <v>0</v>
      </c>
      <c r="T1304" s="414">
        <f>'2026 Spring Order Form V20'!$W$23</f>
        <v>0</v>
      </c>
      <c r="U1304" s="122">
        <f>'2026 Spring Order Form V20'!$X$866</f>
        <v>0</v>
      </c>
      <c r="X1304" s="496"/>
      <c r="Y1304" s="122"/>
    </row>
    <row r="1305" spans="1:25" x14ac:dyDescent="0.15">
      <c r="A1305" s="122">
        <v>1304</v>
      </c>
      <c r="C1305" s="415">
        <f>'2026 Spring Order Form V20'!$F$18</f>
        <v>0</v>
      </c>
      <c r="D1305" s="520" t="s">
        <v>1003</v>
      </c>
      <c r="E1305" s="533">
        <v>4527600</v>
      </c>
      <c r="F1305" s="141">
        <v>559</v>
      </c>
      <c r="G1305" s="414">
        <f>'2026 Spring Order Form V20'!$N$23</f>
        <v>0</v>
      </c>
      <c r="H1305" s="414">
        <f>'2026 Spring Order Form V20'!$N$23</f>
        <v>0</v>
      </c>
      <c r="I1305" s="122">
        <f>'2026 Spring Order Form V20'!$N$867</f>
        <v>0</v>
      </c>
      <c r="K1305" s="414">
        <f>'2026 Spring Order Form V20'!$Q$23</f>
        <v>0</v>
      </c>
      <c r="L1305" s="414">
        <f>'2026 Spring Order Form V20'!$Q$23</f>
        <v>0</v>
      </c>
      <c r="M1305" s="122">
        <f>'2026 Spring Order Form V20'!$Q$867</f>
        <v>0</v>
      </c>
      <c r="O1305" s="414">
        <f>'2026 Spring Order Form V20'!$T$23</f>
        <v>0</v>
      </c>
      <c r="P1305" s="414">
        <f>'2026 Spring Order Form V20'!$T$23</f>
        <v>0</v>
      </c>
      <c r="Q1305" s="122">
        <f>'2026 Spring Order Form V20'!$T$867</f>
        <v>0</v>
      </c>
      <c r="S1305" s="414">
        <f>'2026 Spring Order Form V20'!$W$23</f>
        <v>0</v>
      </c>
      <c r="T1305" s="414">
        <f>'2026 Spring Order Form V20'!$W$23</f>
        <v>0</v>
      </c>
      <c r="U1305" s="122">
        <f>'2026 Spring Order Form V20'!$W$867</f>
        <v>0</v>
      </c>
      <c r="W1305" s="491">
        <f>'2026 Spring Order Form V20'!$K$867</f>
        <v>0</v>
      </c>
      <c r="X1305" s="496"/>
      <c r="Y1305" s="122">
        <f>'2026 Spring Order Form V20'!$BS$867</f>
        <v>14</v>
      </c>
    </row>
    <row r="1306" spans="1:25" x14ac:dyDescent="0.15">
      <c r="A1306" s="122">
        <v>1305</v>
      </c>
      <c r="C1306" s="415">
        <f>'2026 Spring Order Form V20'!$F$18</f>
        <v>0</v>
      </c>
      <c r="D1306" s="520" t="s">
        <v>1003</v>
      </c>
      <c r="E1306" s="534" t="s">
        <v>2662</v>
      </c>
      <c r="F1306" s="141">
        <v>2195</v>
      </c>
      <c r="G1306" s="414">
        <f>'2026 Spring Order Form V20'!$N$23</f>
        <v>0</v>
      </c>
      <c r="H1306" s="414">
        <f>'2026 Spring Order Form V20'!$N$23</f>
        <v>0</v>
      </c>
      <c r="I1306" s="122">
        <f>'2026 Spring Order Form V20'!$O$867</f>
        <v>0</v>
      </c>
      <c r="K1306" s="414">
        <f>'2026 Spring Order Form V20'!$Q$23</f>
        <v>0</v>
      </c>
      <c r="L1306" s="414">
        <f>'2026 Spring Order Form V20'!$Q$23</f>
        <v>0</v>
      </c>
      <c r="M1306" s="122">
        <f>'2026 Spring Order Form V20'!$R$867</f>
        <v>0</v>
      </c>
      <c r="O1306" s="414">
        <f>'2026 Spring Order Form V20'!$T$23</f>
        <v>0</v>
      </c>
      <c r="P1306" s="414">
        <f>'2026 Spring Order Form V20'!$T$23</f>
        <v>0</v>
      </c>
      <c r="Q1306" s="122">
        <f>'2026 Spring Order Form V20'!$U$867</f>
        <v>0</v>
      </c>
      <c r="S1306" s="414">
        <f>'2026 Spring Order Form V20'!$W$23</f>
        <v>0</v>
      </c>
      <c r="T1306" s="414">
        <f>'2026 Spring Order Form V20'!$W$23</f>
        <v>0</v>
      </c>
      <c r="U1306" s="122">
        <f>'2026 Spring Order Form V20'!$X$867</f>
        <v>0</v>
      </c>
      <c r="X1306" s="496"/>
      <c r="Y1306" s="122"/>
    </row>
    <row r="1307" spans="1:25" x14ac:dyDescent="0.15">
      <c r="A1307" s="122">
        <v>1306</v>
      </c>
      <c r="C1307" s="415">
        <f>'2026 Spring Order Form V20'!$F$18</f>
        <v>0</v>
      </c>
      <c r="D1307" s="520" t="s">
        <v>1004</v>
      </c>
      <c r="E1307" s="533">
        <v>4527630</v>
      </c>
      <c r="F1307" s="141">
        <v>854</v>
      </c>
      <c r="G1307" s="414">
        <f>'2026 Spring Order Form V20'!$N$23</f>
        <v>0</v>
      </c>
      <c r="H1307" s="414">
        <f>'2026 Spring Order Form V20'!$N$23</f>
        <v>0</v>
      </c>
      <c r="I1307" s="122">
        <f>'2026 Spring Order Form V20'!$N$868</f>
        <v>0</v>
      </c>
      <c r="K1307" s="414">
        <f>'2026 Spring Order Form V20'!$Q$23</f>
        <v>0</v>
      </c>
      <c r="L1307" s="414">
        <f>'2026 Spring Order Form V20'!$Q$23</f>
        <v>0</v>
      </c>
      <c r="M1307" s="122">
        <f>'2026 Spring Order Form V20'!$Q$868</f>
        <v>0</v>
      </c>
      <c r="O1307" s="414">
        <f>'2026 Spring Order Form V20'!$T$23</f>
        <v>0</v>
      </c>
      <c r="P1307" s="414">
        <f>'2026 Spring Order Form V20'!$T$23</f>
        <v>0</v>
      </c>
      <c r="Q1307" s="122">
        <f>'2026 Spring Order Form V20'!$T$868</f>
        <v>0</v>
      </c>
      <c r="S1307" s="414">
        <f>'2026 Spring Order Form V20'!$W$23</f>
        <v>0</v>
      </c>
      <c r="T1307" s="414">
        <f>'2026 Spring Order Form V20'!$W$23</f>
        <v>0</v>
      </c>
      <c r="U1307" s="122">
        <f>'2026 Spring Order Form V20'!$W$868</f>
        <v>0</v>
      </c>
      <c r="W1307" s="491">
        <f>'2026 Spring Order Form V20'!$K$868</f>
        <v>0</v>
      </c>
      <c r="X1307" s="496"/>
      <c r="Y1307" s="122">
        <f>'2026 Spring Order Form V20'!$BS$868</f>
        <v>32</v>
      </c>
    </row>
    <row r="1308" spans="1:25" x14ac:dyDescent="0.15">
      <c r="A1308" s="122">
        <v>1307</v>
      </c>
      <c r="C1308" s="415">
        <f>'2026 Spring Order Form V20'!$F$18</f>
        <v>0</v>
      </c>
      <c r="D1308" s="520" t="s">
        <v>1004</v>
      </c>
      <c r="E1308" s="534" t="s">
        <v>2663</v>
      </c>
      <c r="F1308" s="141">
        <v>2196</v>
      </c>
      <c r="G1308" s="414">
        <f>'2026 Spring Order Form V20'!$N$23</f>
        <v>0</v>
      </c>
      <c r="H1308" s="414">
        <f>'2026 Spring Order Form V20'!$N$23</f>
        <v>0</v>
      </c>
      <c r="I1308" s="122">
        <f>'2026 Spring Order Form V20'!$O$868</f>
        <v>0</v>
      </c>
      <c r="K1308" s="414">
        <f>'2026 Spring Order Form V20'!$Q$23</f>
        <v>0</v>
      </c>
      <c r="L1308" s="414">
        <f>'2026 Spring Order Form V20'!$Q$23</f>
        <v>0</v>
      </c>
      <c r="M1308" s="122">
        <f>'2026 Spring Order Form V20'!$R$868</f>
        <v>0</v>
      </c>
      <c r="O1308" s="414">
        <f>'2026 Spring Order Form V20'!$T$23</f>
        <v>0</v>
      </c>
      <c r="P1308" s="414">
        <f>'2026 Spring Order Form V20'!$T$23</f>
        <v>0</v>
      </c>
      <c r="Q1308" s="122">
        <f>'2026 Spring Order Form V20'!$U$868</f>
        <v>0</v>
      </c>
      <c r="S1308" s="414">
        <f>'2026 Spring Order Form V20'!$W$23</f>
        <v>0</v>
      </c>
      <c r="T1308" s="414">
        <f>'2026 Spring Order Form V20'!$W$23</f>
        <v>0</v>
      </c>
      <c r="U1308" s="122">
        <f>'2026 Spring Order Form V20'!$X$868</f>
        <v>0</v>
      </c>
      <c r="X1308" s="496"/>
      <c r="Y1308" s="122"/>
    </row>
    <row r="1309" spans="1:25" x14ac:dyDescent="0.15">
      <c r="A1309" s="122">
        <v>1308</v>
      </c>
      <c r="C1309" s="415">
        <f>'2026 Spring Order Form V20'!$F$18</f>
        <v>0</v>
      </c>
      <c r="D1309" s="520" t="s">
        <v>1005</v>
      </c>
      <c r="E1309" s="533">
        <v>4527650</v>
      </c>
      <c r="F1309" s="141">
        <v>606</v>
      </c>
      <c r="G1309" s="414">
        <f>'2026 Spring Order Form V20'!$N$23</f>
        <v>0</v>
      </c>
      <c r="H1309" s="414">
        <f>'2026 Spring Order Form V20'!$N$23</f>
        <v>0</v>
      </c>
      <c r="I1309" s="122">
        <f>'2026 Spring Order Form V20'!$N$869</f>
        <v>0</v>
      </c>
      <c r="K1309" s="414">
        <f>'2026 Spring Order Form V20'!$Q$23</f>
        <v>0</v>
      </c>
      <c r="L1309" s="414">
        <f>'2026 Spring Order Form V20'!$Q$23</f>
        <v>0</v>
      </c>
      <c r="M1309" s="122">
        <f>'2026 Spring Order Form V20'!$Q$869</f>
        <v>0</v>
      </c>
      <c r="O1309" s="414">
        <f>'2026 Spring Order Form V20'!$T$23</f>
        <v>0</v>
      </c>
      <c r="P1309" s="414">
        <f>'2026 Spring Order Form V20'!$T$23</f>
        <v>0</v>
      </c>
      <c r="Q1309" s="122">
        <f>'2026 Spring Order Form V20'!$T$869</f>
        <v>0</v>
      </c>
      <c r="S1309" s="414">
        <f>'2026 Spring Order Form V20'!$W$23</f>
        <v>0</v>
      </c>
      <c r="T1309" s="414">
        <f>'2026 Spring Order Form V20'!$W$23</f>
        <v>0</v>
      </c>
      <c r="U1309" s="122">
        <f>'2026 Spring Order Form V20'!$W$869</f>
        <v>0</v>
      </c>
      <c r="W1309" s="491">
        <f>'2026 Spring Order Form V20'!$K$869</f>
        <v>0</v>
      </c>
      <c r="X1309" s="496"/>
      <c r="Y1309" s="122" t="str">
        <f>'2026 Spring Order Form V20'!$BS$869</f>
        <v>S/O</v>
      </c>
    </row>
    <row r="1310" spans="1:25" x14ac:dyDescent="0.15">
      <c r="A1310" s="122">
        <v>1309</v>
      </c>
      <c r="C1310" s="415">
        <f>'2026 Spring Order Form V20'!$F$18</f>
        <v>0</v>
      </c>
      <c r="D1310" s="520" t="s">
        <v>1005</v>
      </c>
      <c r="E1310" s="534" t="s">
        <v>2664</v>
      </c>
      <c r="F1310" s="141">
        <v>2197</v>
      </c>
      <c r="G1310" s="414">
        <f>'2026 Spring Order Form V20'!$N$23</f>
        <v>0</v>
      </c>
      <c r="H1310" s="414">
        <f>'2026 Spring Order Form V20'!$N$23</f>
        <v>0</v>
      </c>
      <c r="I1310" s="122">
        <f>'2026 Spring Order Form V20'!$O$869</f>
        <v>0</v>
      </c>
      <c r="K1310" s="414">
        <f>'2026 Spring Order Form V20'!$Q$23</f>
        <v>0</v>
      </c>
      <c r="L1310" s="414">
        <f>'2026 Spring Order Form V20'!$Q$23</f>
        <v>0</v>
      </c>
      <c r="M1310" s="122">
        <f>'2026 Spring Order Form V20'!$R$869</f>
        <v>0</v>
      </c>
      <c r="O1310" s="414">
        <f>'2026 Spring Order Form V20'!$T$23</f>
        <v>0</v>
      </c>
      <c r="P1310" s="414">
        <f>'2026 Spring Order Form V20'!$T$23</f>
        <v>0</v>
      </c>
      <c r="Q1310" s="122">
        <f>'2026 Spring Order Form V20'!$U$869</f>
        <v>0</v>
      </c>
      <c r="S1310" s="414">
        <f>'2026 Spring Order Form V20'!$W$23</f>
        <v>0</v>
      </c>
      <c r="T1310" s="414">
        <f>'2026 Spring Order Form V20'!$W$23</f>
        <v>0</v>
      </c>
      <c r="U1310" s="122">
        <f>'2026 Spring Order Form V20'!$X$869</f>
        <v>0</v>
      </c>
      <c r="X1310" s="496"/>
      <c r="Y1310" s="122"/>
    </row>
    <row r="1311" spans="1:25" x14ac:dyDescent="0.15">
      <c r="A1311" s="122">
        <v>1310</v>
      </c>
      <c r="C1311" s="415">
        <f>'2026 Spring Order Form V20'!$F$18</f>
        <v>0</v>
      </c>
      <c r="D1311" s="520" t="s">
        <v>1006</v>
      </c>
      <c r="E1311" s="533">
        <v>4527700</v>
      </c>
      <c r="F1311" s="141">
        <v>607</v>
      </c>
      <c r="G1311" s="414">
        <f>'2026 Spring Order Form V20'!$N$23</f>
        <v>0</v>
      </c>
      <c r="H1311" s="414">
        <f>'2026 Spring Order Form V20'!$N$23</f>
        <v>0</v>
      </c>
      <c r="I1311" s="122">
        <f>'2026 Spring Order Form V20'!$N$870</f>
        <v>0</v>
      </c>
      <c r="K1311" s="414">
        <f>'2026 Spring Order Form V20'!$Q$23</f>
        <v>0</v>
      </c>
      <c r="L1311" s="414">
        <f>'2026 Spring Order Form V20'!$Q$23</f>
        <v>0</v>
      </c>
      <c r="M1311" s="122">
        <f>'2026 Spring Order Form V20'!$Q$870</f>
        <v>0</v>
      </c>
      <c r="O1311" s="414">
        <f>'2026 Spring Order Form V20'!$T$23</f>
        <v>0</v>
      </c>
      <c r="P1311" s="414">
        <f>'2026 Spring Order Form V20'!$T$23</f>
        <v>0</v>
      </c>
      <c r="Q1311" s="122">
        <f>'2026 Spring Order Form V20'!$T$870</f>
        <v>0</v>
      </c>
      <c r="S1311" s="414">
        <f>'2026 Spring Order Form V20'!$W$23</f>
        <v>0</v>
      </c>
      <c r="T1311" s="414">
        <f>'2026 Spring Order Form V20'!$W$23</f>
        <v>0</v>
      </c>
      <c r="U1311" s="122">
        <f>'2026 Spring Order Form V20'!$W$870</f>
        <v>0</v>
      </c>
      <c r="W1311" s="491">
        <f>'2026 Spring Order Form V20'!$K$870</f>
        <v>0</v>
      </c>
      <c r="X1311" s="496"/>
      <c r="Y1311" s="122">
        <f>'2026 Spring Order Form V20'!$BS$870</f>
        <v>17</v>
      </c>
    </row>
    <row r="1312" spans="1:25" x14ac:dyDescent="0.15">
      <c r="A1312" s="122">
        <v>1311</v>
      </c>
      <c r="C1312" s="415">
        <f>'2026 Spring Order Form V20'!$F$18</f>
        <v>0</v>
      </c>
      <c r="D1312" s="520" t="s">
        <v>1006</v>
      </c>
      <c r="E1312" s="534" t="s">
        <v>2665</v>
      </c>
      <c r="F1312" s="141">
        <v>2199</v>
      </c>
      <c r="G1312" s="414">
        <f>'2026 Spring Order Form V20'!$N$23</f>
        <v>0</v>
      </c>
      <c r="H1312" s="414">
        <f>'2026 Spring Order Form V20'!$N$23</f>
        <v>0</v>
      </c>
      <c r="I1312" s="122">
        <f>'2026 Spring Order Form V20'!$O$870</f>
        <v>0</v>
      </c>
      <c r="K1312" s="414">
        <f>'2026 Spring Order Form V20'!$Q$23</f>
        <v>0</v>
      </c>
      <c r="L1312" s="414">
        <f>'2026 Spring Order Form V20'!$Q$23</f>
        <v>0</v>
      </c>
      <c r="M1312" s="122">
        <f>'2026 Spring Order Form V20'!$R$870</f>
        <v>0</v>
      </c>
      <c r="O1312" s="414">
        <f>'2026 Spring Order Form V20'!$T$23</f>
        <v>0</v>
      </c>
      <c r="P1312" s="414">
        <f>'2026 Spring Order Form V20'!$T$23</f>
        <v>0</v>
      </c>
      <c r="Q1312" s="122">
        <f>'2026 Spring Order Form V20'!$U$870</f>
        <v>0</v>
      </c>
      <c r="S1312" s="414">
        <f>'2026 Spring Order Form V20'!$W$23</f>
        <v>0</v>
      </c>
      <c r="T1312" s="414">
        <f>'2026 Spring Order Form V20'!$W$23</f>
        <v>0</v>
      </c>
      <c r="U1312" s="122">
        <f>'2026 Spring Order Form V20'!$X$870</f>
        <v>0</v>
      </c>
      <c r="X1312" s="496"/>
      <c r="Y1312" s="122"/>
    </row>
    <row r="1313" spans="1:25" x14ac:dyDescent="0.15">
      <c r="A1313" s="122">
        <v>1312</v>
      </c>
      <c r="C1313" s="415">
        <f>'2026 Spring Order Form V20'!$F$18</f>
        <v>0</v>
      </c>
      <c r="D1313" s="520" t="s">
        <v>1006</v>
      </c>
      <c r="E1313" s="533">
        <v>4527707</v>
      </c>
      <c r="F1313" s="141">
        <v>1099</v>
      </c>
      <c r="G1313" s="414">
        <f>'2026 Spring Order Form V20'!$N$23</f>
        <v>0</v>
      </c>
      <c r="H1313" s="414">
        <f>'2026 Spring Order Form V20'!$N$23</f>
        <v>0</v>
      </c>
      <c r="I1313" s="122">
        <f>'2026 Spring Order Form V20'!$N$871</f>
        <v>0</v>
      </c>
      <c r="K1313" s="414">
        <f>'2026 Spring Order Form V20'!$Q$23</f>
        <v>0</v>
      </c>
      <c r="L1313" s="414">
        <f>'2026 Spring Order Form V20'!$Q$23</f>
        <v>0</v>
      </c>
      <c r="M1313" s="122">
        <f>'2026 Spring Order Form V20'!$Q$871</f>
        <v>0</v>
      </c>
      <c r="O1313" s="414">
        <f>'2026 Spring Order Form V20'!$T$23</f>
        <v>0</v>
      </c>
      <c r="P1313" s="414">
        <f>'2026 Spring Order Form V20'!$T$23</f>
        <v>0</v>
      </c>
      <c r="Q1313" s="122">
        <f>'2026 Spring Order Form V20'!$T$871</f>
        <v>0</v>
      </c>
      <c r="S1313" s="414">
        <f>'2026 Spring Order Form V20'!$W$23</f>
        <v>0</v>
      </c>
      <c r="T1313" s="414">
        <f>'2026 Spring Order Form V20'!$W$23</f>
        <v>0</v>
      </c>
      <c r="U1313" s="122">
        <f>'2026 Spring Order Form V20'!$W$871</f>
        <v>0</v>
      </c>
      <c r="W1313" s="491">
        <f>'2026 Spring Order Form V20'!$K$871</f>
        <v>0</v>
      </c>
      <c r="X1313" s="496"/>
      <c r="Y1313" s="122">
        <f>'2026 Spring Order Form V20'!$BS$871</f>
        <v>10</v>
      </c>
    </row>
    <row r="1314" spans="1:25" x14ac:dyDescent="0.15">
      <c r="A1314" s="122">
        <v>1313</v>
      </c>
      <c r="C1314" s="415">
        <f>'2026 Spring Order Form V20'!$F$18</f>
        <v>0</v>
      </c>
      <c r="D1314" s="520" t="s">
        <v>1006</v>
      </c>
      <c r="E1314" s="534" t="s">
        <v>2666</v>
      </c>
      <c r="F1314" s="141">
        <v>2200</v>
      </c>
      <c r="G1314" s="414">
        <f>'2026 Spring Order Form V20'!$N$23</f>
        <v>0</v>
      </c>
      <c r="H1314" s="414">
        <f>'2026 Spring Order Form V20'!$N$23</f>
        <v>0</v>
      </c>
      <c r="I1314" s="122">
        <f>'2026 Spring Order Form V20'!$O$871</f>
        <v>0</v>
      </c>
      <c r="K1314" s="414">
        <f>'2026 Spring Order Form V20'!$Q$23</f>
        <v>0</v>
      </c>
      <c r="L1314" s="414">
        <f>'2026 Spring Order Form V20'!$Q$23</f>
        <v>0</v>
      </c>
      <c r="M1314" s="122">
        <f>'2026 Spring Order Form V20'!$R$871</f>
        <v>0</v>
      </c>
      <c r="O1314" s="414">
        <f>'2026 Spring Order Form V20'!$T$23</f>
        <v>0</v>
      </c>
      <c r="P1314" s="414">
        <f>'2026 Spring Order Form V20'!$T$23</f>
        <v>0</v>
      </c>
      <c r="Q1314" s="122">
        <f>'2026 Spring Order Form V20'!$U$871</f>
        <v>0</v>
      </c>
      <c r="S1314" s="414">
        <f>'2026 Spring Order Form V20'!$W$23</f>
        <v>0</v>
      </c>
      <c r="T1314" s="414">
        <f>'2026 Spring Order Form V20'!$W$23</f>
        <v>0</v>
      </c>
      <c r="U1314" s="122">
        <f>'2026 Spring Order Form V20'!$X$871</f>
        <v>0</v>
      </c>
      <c r="X1314" s="496"/>
      <c r="Y1314" s="122"/>
    </row>
    <row r="1315" spans="1:25" x14ac:dyDescent="0.15">
      <c r="A1315" s="122">
        <v>1314</v>
      </c>
      <c r="C1315" s="415">
        <f>'2026 Spring Order Form V20'!$F$18</f>
        <v>0</v>
      </c>
      <c r="D1315" s="520" t="s">
        <v>1007</v>
      </c>
      <c r="E1315" s="538">
        <v>4527720</v>
      </c>
      <c r="F1315" s="141">
        <v>25135</v>
      </c>
      <c r="G1315" s="414">
        <f>'2026 Spring Order Form V20'!$N$23</f>
        <v>0</v>
      </c>
      <c r="H1315" s="414">
        <f>'2026 Spring Order Form V20'!$N$23</f>
        <v>0</v>
      </c>
      <c r="I1315" s="122">
        <f>'2026 Spring Order Form V20'!$N$872</f>
        <v>0</v>
      </c>
      <c r="K1315" s="414">
        <f>'2026 Spring Order Form V20'!$Q$23</f>
        <v>0</v>
      </c>
      <c r="L1315" s="414">
        <f>'2026 Spring Order Form V20'!$Q$23</f>
        <v>0</v>
      </c>
      <c r="M1315" s="122">
        <f>'2026 Spring Order Form V20'!$Q$872</f>
        <v>0</v>
      </c>
      <c r="O1315" s="414">
        <f>'2026 Spring Order Form V20'!$T$23</f>
        <v>0</v>
      </c>
      <c r="P1315" s="414">
        <f>'2026 Spring Order Form V20'!$T$23</f>
        <v>0</v>
      </c>
      <c r="Q1315" s="122">
        <f>'2026 Spring Order Form V20'!$T$872</f>
        <v>0</v>
      </c>
      <c r="S1315" s="414">
        <f>'2026 Spring Order Form V20'!$W$23</f>
        <v>0</v>
      </c>
      <c r="T1315" s="414">
        <f>'2026 Spring Order Form V20'!$W$23</f>
        <v>0</v>
      </c>
      <c r="U1315" s="122">
        <f>'2026 Spring Order Form V20'!$W$872</f>
        <v>0</v>
      </c>
      <c r="W1315" s="491">
        <f>'2026 Spring Order Form V20'!$K$872</f>
        <v>0</v>
      </c>
      <c r="X1315" s="496"/>
      <c r="Y1315" s="122">
        <f>'2026 Spring Order Form V20'!$BS$872</f>
        <v>44</v>
      </c>
    </row>
    <row r="1316" spans="1:25" x14ac:dyDescent="0.15">
      <c r="A1316" s="122">
        <v>1315</v>
      </c>
      <c r="C1316" s="415">
        <f>'2026 Spring Order Form V20'!$F$18</f>
        <v>0</v>
      </c>
      <c r="D1316" s="520" t="s">
        <v>1007</v>
      </c>
      <c r="E1316" s="534" t="s">
        <v>2667</v>
      </c>
      <c r="F1316" s="141">
        <v>25136</v>
      </c>
      <c r="G1316" s="414">
        <f>'2026 Spring Order Form V20'!$N$23</f>
        <v>0</v>
      </c>
      <c r="H1316" s="414">
        <f>'2026 Spring Order Form V20'!$N$23</f>
        <v>0</v>
      </c>
      <c r="I1316" s="122">
        <f>'2026 Spring Order Form V20'!$O$872</f>
        <v>0</v>
      </c>
      <c r="K1316" s="414">
        <f>'2026 Spring Order Form V20'!$Q$23</f>
        <v>0</v>
      </c>
      <c r="L1316" s="414">
        <f>'2026 Spring Order Form V20'!$Q$23</f>
        <v>0</v>
      </c>
      <c r="M1316" s="122">
        <f>'2026 Spring Order Form V20'!$R$872</f>
        <v>0</v>
      </c>
      <c r="O1316" s="414">
        <f>'2026 Spring Order Form V20'!$T$23</f>
        <v>0</v>
      </c>
      <c r="P1316" s="414">
        <f>'2026 Spring Order Form V20'!$T$23</f>
        <v>0</v>
      </c>
      <c r="Q1316" s="122">
        <f>'2026 Spring Order Form V20'!$U$872</f>
        <v>0</v>
      </c>
      <c r="S1316" s="414">
        <f>'2026 Spring Order Form V20'!$W$23</f>
        <v>0</v>
      </c>
      <c r="T1316" s="414">
        <f>'2026 Spring Order Form V20'!$W$23</f>
        <v>0</v>
      </c>
      <c r="U1316" s="122">
        <f>'2026 Spring Order Form V20'!$X$872</f>
        <v>0</v>
      </c>
      <c r="X1316" s="496"/>
      <c r="Y1316" s="122"/>
    </row>
    <row r="1317" spans="1:25" x14ac:dyDescent="0.15">
      <c r="A1317" s="122">
        <v>1316</v>
      </c>
      <c r="C1317" s="415">
        <f>'2026 Spring Order Form V20'!$F$18</f>
        <v>0</v>
      </c>
      <c r="D1317" s="520" t="s">
        <v>1008</v>
      </c>
      <c r="E1317" s="538">
        <v>4527790</v>
      </c>
      <c r="F1317" s="141">
        <v>26292</v>
      </c>
      <c r="G1317" s="414">
        <f>'2026 Spring Order Form V20'!$N$23</f>
        <v>0</v>
      </c>
      <c r="H1317" s="414">
        <f>'2026 Spring Order Form V20'!$N$23</f>
        <v>0</v>
      </c>
      <c r="I1317" s="122">
        <f>'2026 Spring Order Form V20'!$N$873</f>
        <v>0</v>
      </c>
      <c r="K1317" s="414">
        <f>'2026 Spring Order Form V20'!$Q$23</f>
        <v>0</v>
      </c>
      <c r="L1317" s="414">
        <f>'2026 Spring Order Form V20'!$Q$23</f>
        <v>0</v>
      </c>
      <c r="M1317" s="122">
        <f>'2026 Spring Order Form V20'!$Q$873</f>
        <v>0</v>
      </c>
      <c r="O1317" s="414">
        <f>'2026 Spring Order Form V20'!$T$23</f>
        <v>0</v>
      </c>
      <c r="P1317" s="414">
        <f>'2026 Spring Order Form V20'!$T$23</f>
        <v>0</v>
      </c>
      <c r="Q1317" s="122">
        <f>'2026 Spring Order Form V20'!$T$873</f>
        <v>0</v>
      </c>
      <c r="S1317" s="414">
        <f>'2026 Spring Order Form V20'!$W$23</f>
        <v>0</v>
      </c>
      <c r="T1317" s="414">
        <f>'2026 Spring Order Form V20'!$W$23</f>
        <v>0</v>
      </c>
      <c r="U1317" s="122">
        <f>'2026 Spring Order Form V20'!$W$873</f>
        <v>0</v>
      </c>
      <c r="W1317" s="491">
        <f>'2026 Spring Order Form V20'!$K$873</f>
        <v>0</v>
      </c>
      <c r="X1317" s="496"/>
      <c r="Y1317" s="122">
        <f>'2026 Spring Order Form V20'!$BS$873</f>
        <v>20</v>
      </c>
    </row>
    <row r="1318" spans="1:25" x14ac:dyDescent="0.15">
      <c r="A1318" s="122">
        <v>1317</v>
      </c>
      <c r="C1318" s="415">
        <f>'2026 Spring Order Form V20'!$F$18</f>
        <v>0</v>
      </c>
      <c r="D1318" s="520" t="s">
        <v>1008</v>
      </c>
      <c r="E1318" s="534" t="s">
        <v>2668</v>
      </c>
      <c r="F1318" s="141">
        <v>26294</v>
      </c>
      <c r="G1318" s="414">
        <f>'2026 Spring Order Form V20'!$N$23</f>
        <v>0</v>
      </c>
      <c r="H1318" s="414">
        <f>'2026 Spring Order Form V20'!$N$23</f>
        <v>0</v>
      </c>
      <c r="I1318" s="122">
        <f>'2026 Spring Order Form V20'!$O$873</f>
        <v>0</v>
      </c>
      <c r="K1318" s="414">
        <f>'2026 Spring Order Form V20'!$Q$23</f>
        <v>0</v>
      </c>
      <c r="L1318" s="414">
        <f>'2026 Spring Order Form V20'!$Q$23</f>
        <v>0</v>
      </c>
      <c r="M1318" s="122">
        <f>'2026 Spring Order Form V20'!$R$873</f>
        <v>0</v>
      </c>
      <c r="O1318" s="414">
        <f>'2026 Spring Order Form V20'!$T$23</f>
        <v>0</v>
      </c>
      <c r="P1318" s="414">
        <f>'2026 Spring Order Form V20'!$T$23</f>
        <v>0</v>
      </c>
      <c r="Q1318" s="122">
        <f>'2026 Spring Order Form V20'!$U$873</f>
        <v>0</v>
      </c>
      <c r="S1318" s="414">
        <f>'2026 Spring Order Form V20'!$W$23</f>
        <v>0</v>
      </c>
      <c r="T1318" s="414">
        <f>'2026 Spring Order Form V20'!$W$23</f>
        <v>0</v>
      </c>
      <c r="U1318" s="122">
        <f>'2026 Spring Order Form V20'!$X$873</f>
        <v>0</v>
      </c>
      <c r="X1318" s="496"/>
      <c r="Y1318" s="122"/>
    </row>
    <row r="1319" spans="1:25" x14ac:dyDescent="0.15">
      <c r="A1319" s="122">
        <v>1318</v>
      </c>
      <c r="C1319" s="415">
        <f>'2026 Spring Order Form V20'!$F$18</f>
        <v>0</v>
      </c>
      <c r="D1319" s="520" t="s">
        <v>1009</v>
      </c>
      <c r="E1319" s="538">
        <v>4527730</v>
      </c>
      <c r="F1319" s="141">
        <v>25137</v>
      </c>
      <c r="G1319" s="414">
        <f>'2026 Spring Order Form V20'!$N$23</f>
        <v>0</v>
      </c>
      <c r="H1319" s="414">
        <f>'2026 Spring Order Form V20'!$N$23</f>
        <v>0</v>
      </c>
      <c r="I1319" s="122">
        <f>'2026 Spring Order Form V20'!$N$874</f>
        <v>0</v>
      </c>
      <c r="K1319" s="414">
        <f>'2026 Spring Order Form V20'!$Q$23</f>
        <v>0</v>
      </c>
      <c r="L1319" s="414">
        <f>'2026 Spring Order Form V20'!$Q$23</f>
        <v>0</v>
      </c>
      <c r="M1319" s="122">
        <f>'2026 Spring Order Form V20'!$Q$874</f>
        <v>0</v>
      </c>
      <c r="O1319" s="414">
        <f>'2026 Spring Order Form V20'!$T$23</f>
        <v>0</v>
      </c>
      <c r="P1319" s="414">
        <f>'2026 Spring Order Form V20'!$T$23</f>
        <v>0</v>
      </c>
      <c r="Q1319" s="122">
        <f>'2026 Spring Order Form V20'!$T$874</f>
        <v>0</v>
      </c>
      <c r="S1319" s="414">
        <f>'2026 Spring Order Form V20'!$W$23</f>
        <v>0</v>
      </c>
      <c r="T1319" s="414">
        <f>'2026 Spring Order Form V20'!$W$23</f>
        <v>0</v>
      </c>
      <c r="U1319" s="122">
        <f>'2026 Spring Order Form V20'!$W$874</f>
        <v>0</v>
      </c>
      <c r="W1319" s="491">
        <f>'2026 Spring Order Form V20'!$K$874</f>
        <v>0</v>
      </c>
      <c r="X1319" s="496"/>
      <c r="Y1319" s="122">
        <f>'2026 Spring Order Form V20'!$BS$874</f>
        <v>15</v>
      </c>
    </row>
    <row r="1320" spans="1:25" x14ac:dyDescent="0.15">
      <c r="A1320" s="122">
        <v>1319</v>
      </c>
      <c r="C1320" s="415">
        <f>'2026 Spring Order Form V20'!$F$18</f>
        <v>0</v>
      </c>
      <c r="D1320" s="520" t="s">
        <v>1009</v>
      </c>
      <c r="E1320" s="534" t="s">
        <v>2669</v>
      </c>
      <c r="F1320" s="141">
        <v>25138</v>
      </c>
      <c r="G1320" s="414">
        <f>'2026 Spring Order Form V20'!$N$23</f>
        <v>0</v>
      </c>
      <c r="H1320" s="414">
        <f>'2026 Spring Order Form V20'!$N$23</f>
        <v>0</v>
      </c>
      <c r="I1320" s="122">
        <f>'2026 Spring Order Form V20'!$O$874</f>
        <v>0</v>
      </c>
      <c r="K1320" s="414">
        <f>'2026 Spring Order Form V20'!$Q$23</f>
        <v>0</v>
      </c>
      <c r="L1320" s="414">
        <f>'2026 Spring Order Form V20'!$Q$23</f>
        <v>0</v>
      </c>
      <c r="M1320" s="122">
        <f>'2026 Spring Order Form V20'!$R$874</f>
        <v>0</v>
      </c>
      <c r="O1320" s="414">
        <f>'2026 Spring Order Form V20'!$T$23</f>
        <v>0</v>
      </c>
      <c r="P1320" s="414">
        <f>'2026 Spring Order Form V20'!$T$23</f>
        <v>0</v>
      </c>
      <c r="Q1320" s="122">
        <f>'2026 Spring Order Form V20'!$U$874</f>
        <v>0</v>
      </c>
      <c r="S1320" s="414">
        <f>'2026 Spring Order Form V20'!$W$23</f>
        <v>0</v>
      </c>
      <c r="T1320" s="414">
        <f>'2026 Spring Order Form V20'!$W$23</f>
        <v>0</v>
      </c>
      <c r="U1320" s="122">
        <f>'2026 Spring Order Form V20'!$X$874</f>
        <v>0</v>
      </c>
      <c r="X1320" s="496"/>
      <c r="Y1320" s="122"/>
    </row>
    <row r="1321" spans="1:25" x14ac:dyDescent="0.15">
      <c r="A1321" s="122">
        <v>1320</v>
      </c>
      <c r="C1321" s="415">
        <f>'2026 Spring Order Form V20'!$F$18</f>
        <v>0</v>
      </c>
      <c r="D1321" s="520" t="s">
        <v>1010</v>
      </c>
      <c r="E1321" s="538">
        <v>4527860</v>
      </c>
      <c r="F1321" s="141">
        <v>986</v>
      </c>
      <c r="G1321" s="414">
        <f>'2026 Spring Order Form V20'!$N$23</f>
        <v>0</v>
      </c>
      <c r="H1321" s="414">
        <f>'2026 Spring Order Form V20'!$N$23</f>
        <v>0</v>
      </c>
      <c r="I1321" s="122">
        <f>'2026 Spring Order Form V20'!$N$875</f>
        <v>0</v>
      </c>
      <c r="K1321" s="414">
        <f>'2026 Spring Order Form V20'!$Q$23</f>
        <v>0</v>
      </c>
      <c r="L1321" s="414">
        <f>'2026 Spring Order Form V20'!$Q$23</f>
        <v>0</v>
      </c>
      <c r="M1321" s="122">
        <f>'2026 Spring Order Form V20'!$Q$875</f>
        <v>0</v>
      </c>
      <c r="O1321" s="414">
        <f>'2026 Spring Order Form V20'!$T$23</f>
        <v>0</v>
      </c>
      <c r="P1321" s="414">
        <f>'2026 Spring Order Form V20'!$T$23</f>
        <v>0</v>
      </c>
      <c r="Q1321" s="122">
        <f>'2026 Spring Order Form V20'!$T$875</f>
        <v>0</v>
      </c>
      <c r="S1321" s="414">
        <f>'2026 Spring Order Form V20'!$W$23</f>
        <v>0</v>
      </c>
      <c r="T1321" s="414">
        <f>'2026 Spring Order Form V20'!$W$23</f>
        <v>0</v>
      </c>
      <c r="U1321" s="122">
        <f>'2026 Spring Order Form V20'!$W$875</f>
        <v>0</v>
      </c>
      <c r="W1321" s="491">
        <f>'2026 Spring Order Form V20'!$K$875</f>
        <v>0</v>
      </c>
      <c r="X1321" s="496"/>
      <c r="Y1321" s="122" t="str">
        <f>'2026 Spring Order Form V20'!$BS$875</f>
        <v>S/O</v>
      </c>
    </row>
    <row r="1322" spans="1:25" x14ac:dyDescent="0.15">
      <c r="A1322" s="122">
        <v>1321</v>
      </c>
      <c r="C1322" s="415">
        <f>'2026 Spring Order Form V20'!$F$18</f>
        <v>0</v>
      </c>
      <c r="D1322" s="520" t="s">
        <v>1010</v>
      </c>
      <c r="E1322" s="534" t="s">
        <v>2670</v>
      </c>
      <c r="F1322" s="141">
        <v>2203</v>
      </c>
      <c r="G1322" s="414">
        <f>'2026 Spring Order Form V20'!$N$23</f>
        <v>0</v>
      </c>
      <c r="H1322" s="414">
        <f>'2026 Spring Order Form V20'!$N$23</f>
        <v>0</v>
      </c>
      <c r="I1322" s="122">
        <f>'2026 Spring Order Form V20'!$O$875</f>
        <v>0</v>
      </c>
      <c r="K1322" s="414">
        <f>'2026 Spring Order Form V20'!$Q$23</f>
        <v>0</v>
      </c>
      <c r="L1322" s="414">
        <f>'2026 Spring Order Form V20'!$Q$23</f>
        <v>0</v>
      </c>
      <c r="M1322" s="122">
        <f>'2026 Spring Order Form V20'!$R$875</f>
        <v>0</v>
      </c>
      <c r="O1322" s="414">
        <f>'2026 Spring Order Form V20'!$T$23</f>
        <v>0</v>
      </c>
      <c r="P1322" s="414">
        <f>'2026 Spring Order Form V20'!$T$23</f>
        <v>0</v>
      </c>
      <c r="Q1322" s="122">
        <f>'2026 Spring Order Form V20'!$U$875</f>
        <v>0</v>
      </c>
      <c r="S1322" s="414">
        <f>'2026 Spring Order Form V20'!$W$23</f>
        <v>0</v>
      </c>
      <c r="T1322" s="414">
        <f>'2026 Spring Order Form V20'!$W$23</f>
        <v>0</v>
      </c>
      <c r="U1322" s="122">
        <f>'2026 Spring Order Form V20'!$X$875</f>
        <v>0</v>
      </c>
      <c r="X1322" s="496"/>
      <c r="Y1322" s="122"/>
    </row>
    <row r="1323" spans="1:25" x14ac:dyDescent="0.15">
      <c r="A1323" s="122">
        <v>1322</v>
      </c>
      <c r="C1323" s="415">
        <f>'2026 Spring Order Form V20'!$F$18</f>
        <v>0</v>
      </c>
      <c r="D1323" s="520" t="s">
        <v>1011</v>
      </c>
      <c r="E1323" s="533">
        <v>4527950</v>
      </c>
      <c r="F1323" s="141">
        <v>552</v>
      </c>
      <c r="G1323" s="414">
        <f>'2026 Spring Order Form V20'!$N$23</f>
        <v>0</v>
      </c>
      <c r="H1323" s="414">
        <f>'2026 Spring Order Form V20'!$N$23</f>
        <v>0</v>
      </c>
      <c r="I1323" s="122">
        <f>'2026 Spring Order Form V20'!$N$876</f>
        <v>0</v>
      </c>
      <c r="K1323" s="414">
        <f>'2026 Spring Order Form V20'!$Q$23</f>
        <v>0</v>
      </c>
      <c r="L1323" s="414">
        <f>'2026 Spring Order Form V20'!$Q$23</f>
        <v>0</v>
      </c>
      <c r="M1323" s="122">
        <f>'2026 Spring Order Form V20'!$Q$876</f>
        <v>0</v>
      </c>
      <c r="O1323" s="414">
        <f>'2026 Spring Order Form V20'!$T$23</f>
        <v>0</v>
      </c>
      <c r="P1323" s="414">
        <f>'2026 Spring Order Form V20'!$T$23</f>
        <v>0</v>
      </c>
      <c r="Q1323" s="122">
        <f>'2026 Spring Order Form V20'!$T$876</f>
        <v>0</v>
      </c>
      <c r="S1323" s="414">
        <f>'2026 Spring Order Form V20'!$W$23</f>
        <v>0</v>
      </c>
      <c r="T1323" s="414">
        <f>'2026 Spring Order Form V20'!$W$23</f>
        <v>0</v>
      </c>
      <c r="U1323" s="122">
        <f>'2026 Spring Order Form V20'!$W$876</f>
        <v>0</v>
      </c>
      <c r="W1323" s="491">
        <f>'2026 Spring Order Form V20'!$K$876</f>
        <v>0</v>
      </c>
      <c r="X1323" s="496"/>
      <c r="Y1323" s="122">
        <f>'2026 Spring Order Form V20'!$BS$876</f>
        <v>4</v>
      </c>
    </row>
    <row r="1324" spans="1:25" x14ac:dyDescent="0.15">
      <c r="A1324" s="122">
        <v>1323</v>
      </c>
      <c r="C1324" s="415">
        <f>'2026 Spring Order Form V20'!$F$18</f>
        <v>0</v>
      </c>
      <c r="D1324" s="520" t="s">
        <v>1011</v>
      </c>
      <c r="E1324" s="534" t="s">
        <v>2671</v>
      </c>
      <c r="F1324" s="141">
        <v>2205</v>
      </c>
      <c r="G1324" s="414">
        <f>'2026 Spring Order Form V20'!$N$23</f>
        <v>0</v>
      </c>
      <c r="H1324" s="414">
        <f>'2026 Spring Order Form V20'!$N$23</f>
        <v>0</v>
      </c>
      <c r="I1324" s="122">
        <f>'2026 Spring Order Form V20'!$O$876</f>
        <v>0</v>
      </c>
      <c r="K1324" s="414">
        <f>'2026 Spring Order Form V20'!$Q$23</f>
        <v>0</v>
      </c>
      <c r="L1324" s="414">
        <f>'2026 Spring Order Form V20'!$Q$23</f>
        <v>0</v>
      </c>
      <c r="M1324" s="122">
        <f>'2026 Spring Order Form V20'!$R$876</f>
        <v>0</v>
      </c>
      <c r="O1324" s="414">
        <f>'2026 Spring Order Form V20'!$T$23</f>
        <v>0</v>
      </c>
      <c r="P1324" s="414">
        <f>'2026 Spring Order Form V20'!$T$23</f>
        <v>0</v>
      </c>
      <c r="Q1324" s="122">
        <f>'2026 Spring Order Form V20'!$U$876</f>
        <v>0</v>
      </c>
      <c r="S1324" s="414">
        <f>'2026 Spring Order Form V20'!$W$23</f>
        <v>0</v>
      </c>
      <c r="T1324" s="414">
        <f>'2026 Spring Order Form V20'!$W$23</f>
        <v>0</v>
      </c>
      <c r="U1324" s="122">
        <f>'2026 Spring Order Form V20'!$X$876</f>
        <v>0</v>
      </c>
      <c r="X1324" s="496"/>
      <c r="Y1324" s="122"/>
    </row>
    <row r="1325" spans="1:25" x14ac:dyDescent="0.15">
      <c r="A1325" s="122">
        <v>1324</v>
      </c>
      <c r="C1325" s="415">
        <f>'2026 Spring Order Form V20'!$F$18</f>
        <v>0</v>
      </c>
      <c r="D1325" s="520" t="s">
        <v>1012</v>
      </c>
      <c r="E1325" s="533">
        <v>4527820</v>
      </c>
      <c r="F1325" s="141">
        <v>28514</v>
      </c>
      <c r="G1325" s="414">
        <f>'2026 Spring Order Form V20'!$N$23</f>
        <v>0</v>
      </c>
      <c r="H1325" s="414">
        <f>'2026 Spring Order Form V20'!$N$23</f>
        <v>0</v>
      </c>
      <c r="I1325" s="122">
        <f>'2026 Spring Order Form V20'!$N$877</f>
        <v>0</v>
      </c>
      <c r="K1325" s="414">
        <f>'2026 Spring Order Form V20'!$Q$23</f>
        <v>0</v>
      </c>
      <c r="L1325" s="414">
        <f>'2026 Spring Order Form V20'!$Q$23</f>
        <v>0</v>
      </c>
      <c r="M1325" s="122">
        <f>'2026 Spring Order Form V20'!$Q$877</f>
        <v>0</v>
      </c>
      <c r="O1325" s="414">
        <f>'2026 Spring Order Form V20'!$T$23</f>
        <v>0</v>
      </c>
      <c r="P1325" s="414">
        <f>'2026 Spring Order Form V20'!$T$23</f>
        <v>0</v>
      </c>
      <c r="Q1325" s="122">
        <f>'2026 Spring Order Form V20'!$T$877</f>
        <v>0</v>
      </c>
      <c r="S1325" s="414">
        <f>'2026 Spring Order Form V20'!$W$23</f>
        <v>0</v>
      </c>
      <c r="T1325" s="414">
        <f>'2026 Spring Order Form V20'!$W$23</f>
        <v>0</v>
      </c>
      <c r="U1325" s="122">
        <f>'2026 Spring Order Form V20'!$W$877</f>
        <v>0</v>
      </c>
      <c r="W1325" s="491">
        <f>'2026 Spring Order Form V20'!$K$877</f>
        <v>0</v>
      </c>
      <c r="X1325" s="496"/>
      <c r="Y1325" s="122">
        <f>'2026 Spring Order Form V20'!$BS$877</f>
        <v>30</v>
      </c>
    </row>
    <row r="1326" spans="1:25" x14ac:dyDescent="0.15">
      <c r="A1326" s="122">
        <v>1325</v>
      </c>
      <c r="C1326" s="415">
        <f>'2026 Spring Order Form V20'!$F$18</f>
        <v>0</v>
      </c>
      <c r="D1326" s="520" t="s">
        <v>1012</v>
      </c>
      <c r="E1326" s="534" t="s">
        <v>2672</v>
      </c>
      <c r="F1326" s="141">
        <v>28651</v>
      </c>
      <c r="G1326" s="414">
        <f>'2026 Spring Order Form V20'!$N$23</f>
        <v>0</v>
      </c>
      <c r="H1326" s="414">
        <f>'2026 Spring Order Form V20'!$N$23</f>
        <v>0</v>
      </c>
      <c r="I1326" s="122">
        <f>'2026 Spring Order Form V20'!$O$877</f>
        <v>0</v>
      </c>
      <c r="K1326" s="414">
        <f>'2026 Spring Order Form V20'!$Q$23</f>
        <v>0</v>
      </c>
      <c r="L1326" s="414">
        <f>'2026 Spring Order Form V20'!$Q$23</f>
        <v>0</v>
      </c>
      <c r="M1326" s="122">
        <f>'2026 Spring Order Form V20'!$R$877</f>
        <v>0</v>
      </c>
      <c r="O1326" s="414">
        <f>'2026 Spring Order Form V20'!$T$23</f>
        <v>0</v>
      </c>
      <c r="P1326" s="414">
        <f>'2026 Spring Order Form V20'!$T$23</f>
        <v>0</v>
      </c>
      <c r="Q1326" s="122">
        <f>'2026 Spring Order Form V20'!$U$877</f>
        <v>0</v>
      </c>
      <c r="S1326" s="414">
        <f>'2026 Spring Order Form V20'!$W$23</f>
        <v>0</v>
      </c>
      <c r="T1326" s="414">
        <f>'2026 Spring Order Form V20'!$W$23</f>
        <v>0</v>
      </c>
      <c r="U1326" s="122">
        <f>'2026 Spring Order Form V20'!$X$877</f>
        <v>0</v>
      </c>
      <c r="X1326" s="496"/>
      <c r="Y1326" s="122"/>
    </row>
    <row r="1327" spans="1:25" x14ac:dyDescent="0.15">
      <c r="A1327" s="122">
        <v>1326</v>
      </c>
      <c r="C1327" s="415">
        <f>'2026 Spring Order Form V20'!$F$18</f>
        <v>0</v>
      </c>
      <c r="D1327" s="520" t="s">
        <v>1013</v>
      </c>
      <c r="E1327" s="533">
        <v>4527840</v>
      </c>
      <c r="F1327" s="141">
        <v>739</v>
      </c>
      <c r="G1327" s="414">
        <f>'2026 Spring Order Form V20'!$N$23</f>
        <v>0</v>
      </c>
      <c r="H1327" s="414">
        <f>'2026 Spring Order Form V20'!$N$23</f>
        <v>0</v>
      </c>
      <c r="I1327" s="122">
        <f>'2026 Spring Order Form V20'!$N$878</f>
        <v>0</v>
      </c>
      <c r="K1327" s="414">
        <f>'2026 Spring Order Form V20'!$Q$23</f>
        <v>0</v>
      </c>
      <c r="L1327" s="414">
        <f>'2026 Spring Order Form V20'!$Q$23</f>
        <v>0</v>
      </c>
      <c r="M1327" s="122">
        <f>'2026 Spring Order Form V20'!$Q$878</f>
        <v>0</v>
      </c>
      <c r="O1327" s="414">
        <f>'2026 Spring Order Form V20'!$T$23</f>
        <v>0</v>
      </c>
      <c r="P1327" s="414">
        <f>'2026 Spring Order Form V20'!$T$23</f>
        <v>0</v>
      </c>
      <c r="Q1327" s="122">
        <f>'2026 Spring Order Form V20'!$T$878</f>
        <v>0</v>
      </c>
      <c r="S1327" s="414">
        <f>'2026 Spring Order Form V20'!$W$23</f>
        <v>0</v>
      </c>
      <c r="T1327" s="414">
        <f>'2026 Spring Order Form V20'!$W$23</f>
        <v>0</v>
      </c>
      <c r="U1327" s="122">
        <f>'2026 Spring Order Form V20'!$W$878</f>
        <v>0</v>
      </c>
      <c r="W1327" s="491">
        <f>'2026 Spring Order Form V20'!$K$878</f>
        <v>0</v>
      </c>
      <c r="X1327" s="496"/>
      <c r="Y1327" s="122">
        <f>'2026 Spring Order Form V20'!$BS$878</f>
        <v>3</v>
      </c>
    </row>
    <row r="1328" spans="1:25" x14ac:dyDescent="0.15">
      <c r="A1328" s="122">
        <v>1327</v>
      </c>
      <c r="C1328" s="415">
        <f>'2026 Spring Order Form V20'!$F$18</f>
        <v>0</v>
      </c>
      <c r="D1328" s="520" t="s">
        <v>1013</v>
      </c>
      <c r="E1328" s="534" t="s">
        <v>2673</v>
      </c>
      <c r="F1328" s="141">
        <v>2208</v>
      </c>
      <c r="G1328" s="414">
        <f>'2026 Spring Order Form V20'!$N$23</f>
        <v>0</v>
      </c>
      <c r="H1328" s="414">
        <f>'2026 Spring Order Form V20'!$N$23</f>
        <v>0</v>
      </c>
      <c r="I1328" s="122">
        <f>'2026 Spring Order Form V20'!$O$878</f>
        <v>0</v>
      </c>
      <c r="K1328" s="414">
        <f>'2026 Spring Order Form V20'!$Q$23</f>
        <v>0</v>
      </c>
      <c r="L1328" s="414">
        <f>'2026 Spring Order Form V20'!$Q$23</f>
        <v>0</v>
      </c>
      <c r="M1328" s="122">
        <f>'2026 Spring Order Form V20'!$R$878</f>
        <v>0</v>
      </c>
      <c r="O1328" s="414">
        <f>'2026 Spring Order Form V20'!$T$23</f>
        <v>0</v>
      </c>
      <c r="P1328" s="414">
        <f>'2026 Spring Order Form V20'!$T$23</f>
        <v>0</v>
      </c>
      <c r="Q1328" s="122">
        <f>'2026 Spring Order Form V20'!$U$878</f>
        <v>0</v>
      </c>
      <c r="S1328" s="414">
        <f>'2026 Spring Order Form V20'!$W$23</f>
        <v>0</v>
      </c>
      <c r="T1328" s="414">
        <f>'2026 Spring Order Form V20'!$W$23</f>
        <v>0</v>
      </c>
      <c r="U1328" s="122">
        <f>'2026 Spring Order Form V20'!$X$878</f>
        <v>0</v>
      </c>
      <c r="X1328" s="496"/>
      <c r="Y1328" s="122"/>
    </row>
    <row r="1329" spans="1:25" x14ac:dyDescent="0.15">
      <c r="A1329" s="122">
        <v>1328</v>
      </c>
      <c r="C1329" s="415">
        <f>'2026 Spring Order Form V20'!$F$18</f>
        <v>0</v>
      </c>
      <c r="D1329" s="520" t="s">
        <v>1014</v>
      </c>
      <c r="E1329" s="533">
        <v>4527880</v>
      </c>
      <c r="F1329" s="141">
        <v>17195</v>
      </c>
      <c r="G1329" s="414">
        <f>'2026 Spring Order Form V20'!$N$23</f>
        <v>0</v>
      </c>
      <c r="H1329" s="414">
        <f>'2026 Spring Order Form V20'!$N$23</f>
        <v>0</v>
      </c>
      <c r="I1329" s="122">
        <f>'2026 Spring Order Form V20'!$N$879</f>
        <v>0</v>
      </c>
      <c r="K1329" s="414">
        <f>'2026 Spring Order Form V20'!$Q$23</f>
        <v>0</v>
      </c>
      <c r="L1329" s="414">
        <f>'2026 Spring Order Form V20'!$Q$23</f>
        <v>0</v>
      </c>
      <c r="M1329" s="122">
        <f>'2026 Spring Order Form V20'!$Q$879</f>
        <v>0</v>
      </c>
      <c r="O1329" s="414">
        <f>'2026 Spring Order Form V20'!$T$23</f>
        <v>0</v>
      </c>
      <c r="P1329" s="414">
        <f>'2026 Spring Order Form V20'!$T$23</f>
        <v>0</v>
      </c>
      <c r="Q1329" s="122">
        <f>'2026 Spring Order Form V20'!$T$879</f>
        <v>0</v>
      </c>
      <c r="S1329" s="414">
        <f>'2026 Spring Order Form V20'!$W$23</f>
        <v>0</v>
      </c>
      <c r="T1329" s="414">
        <f>'2026 Spring Order Form V20'!$W$23</f>
        <v>0</v>
      </c>
      <c r="U1329" s="122">
        <f>'2026 Spring Order Form V20'!$W$879</f>
        <v>0</v>
      </c>
      <c r="W1329" s="491">
        <f>'2026 Spring Order Form V20'!$K$879</f>
        <v>0</v>
      </c>
      <c r="X1329" s="496"/>
      <c r="Y1329" s="122" t="str">
        <f>'2026 Spring Order Form V20'!$BS$879</f>
        <v>S/O</v>
      </c>
    </row>
    <row r="1330" spans="1:25" x14ac:dyDescent="0.15">
      <c r="A1330" s="122">
        <v>1329</v>
      </c>
      <c r="C1330" s="415">
        <f>'2026 Spring Order Form V20'!$F$18</f>
        <v>0</v>
      </c>
      <c r="D1330" s="520" t="s">
        <v>1014</v>
      </c>
      <c r="E1330" s="534" t="s">
        <v>2674</v>
      </c>
      <c r="F1330" s="141">
        <v>17194</v>
      </c>
      <c r="G1330" s="414">
        <f>'2026 Spring Order Form V20'!$N$23</f>
        <v>0</v>
      </c>
      <c r="H1330" s="414">
        <f>'2026 Spring Order Form V20'!$N$23</f>
        <v>0</v>
      </c>
      <c r="I1330" s="122">
        <f>'2026 Spring Order Form V20'!$O$879</f>
        <v>0</v>
      </c>
      <c r="K1330" s="414">
        <f>'2026 Spring Order Form V20'!$Q$23</f>
        <v>0</v>
      </c>
      <c r="L1330" s="414">
        <f>'2026 Spring Order Form V20'!$Q$23</f>
        <v>0</v>
      </c>
      <c r="M1330" s="122">
        <f>'2026 Spring Order Form V20'!$R$879</f>
        <v>0</v>
      </c>
      <c r="O1330" s="414">
        <f>'2026 Spring Order Form V20'!$T$23</f>
        <v>0</v>
      </c>
      <c r="P1330" s="414">
        <f>'2026 Spring Order Form V20'!$T$23</f>
        <v>0</v>
      </c>
      <c r="Q1330" s="122">
        <f>'2026 Spring Order Form V20'!$U$879</f>
        <v>0</v>
      </c>
      <c r="S1330" s="414">
        <f>'2026 Spring Order Form V20'!$W$23</f>
        <v>0</v>
      </c>
      <c r="T1330" s="414">
        <f>'2026 Spring Order Form V20'!$W$23</f>
        <v>0</v>
      </c>
      <c r="U1330" s="122">
        <f>'2026 Spring Order Form V20'!$X$879</f>
        <v>0</v>
      </c>
      <c r="X1330" s="496"/>
      <c r="Y1330" s="122"/>
    </row>
    <row r="1331" spans="1:25" x14ac:dyDescent="0.15">
      <c r="A1331" s="122">
        <v>1330</v>
      </c>
      <c r="C1331" s="415">
        <f>'2026 Spring Order Form V20'!$F$18</f>
        <v>0</v>
      </c>
      <c r="D1331" s="520" t="s">
        <v>1015</v>
      </c>
      <c r="E1331" s="533">
        <v>4527870</v>
      </c>
      <c r="F1331" s="141">
        <v>708</v>
      </c>
      <c r="G1331" s="414">
        <f>'2026 Spring Order Form V20'!$N$23</f>
        <v>0</v>
      </c>
      <c r="H1331" s="414">
        <f>'2026 Spring Order Form V20'!$N$23</f>
        <v>0</v>
      </c>
      <c r="I1331" s="122">
        <f>'2026 Spring Order Form V20'!$N$880</f>
        <v>0</v>
      </c>
      <c r="K1331" s="414">
        <f>'2026 Spring Order Form V20'!$Q$23</f>
        <v>0</v>
      </c>
      <c r="L1331" s="414">
        <f>'2026 Spring Order Form V20'!$Q$23</f>
        <v>0</v>
      </c>
      <c r="M1331" s="122">
        <f>'2026 Spring Order Form V20'!$Q$880</f>
        <v>0</v>
      </c>
      <c r="O1331" s="414">
        <f>'2026 Spring Order Form V20'!$T$23</f>
        <v>0</v>
      </c>
      <c r="P1331" s="414">
        <f>'2026 Spring Order Form V20'!$T$23</f>
        <v>0</v>
      </c>
      <c r="Q1331" s="122">
        <f>'2026 Spring Order Form V20'!$T$880</f>
        <v>0</v>
      </c>
      <c r="S1331" s="414">
        <f>'2026 Spring Order Form V20'!$W$23</f>
        <v>0</v>
      </c>
      <c r="T1331" s="414">
        <f>'2026 Spring Order Form V20'!$W$23</f>
        <v>0</v>
      </c>
      <c r="U1331" s="122">
        <f>'2026 Spring Order Form V20'!$W$880</f>
        <v>0</v>
      </c>
      <c r="W1331" s="491">
        <f>'2026 Spring Order Form V20'!$K$880</f>
        <v>0</v>
      </c>
      <c r="X1331" s="496"/>
      <c r="Y1331" s="122" t="str">
        <f>'2026 Spring Order Form V20'!$BS$880</f>
        <v>S/O</v>
      </c>
    </row>
    <row r="1332" spans="1:25" x14ac:dyDescent="0.15">
      <c r="A1332" s="122">
        <v>1331</v>
      </c>
      <c r="C1332" s="415">
        <f>'2026 Spring Order Form V20'!$F$18</f>
        <v>0</v>
      </c>
      <c r="D1332" s="520" t="s">
        <v>1015</v>
      </c>
      <c r="E1332" s="534" t="s">
        <v>2675</v>
      </c>
      <c r="F1332" s="141">
        <v>2209</v>
      </c>
      <c r="G1332" s="414">
        <f>'2026 Spring Order Form V20'!$N$23</f>
        <v>0</v>
      </c>
      <c r="H1332" s="414">
        <f>'2026 Spring Order Form V20'!$N$23</f>
        <v>0</v>
      </c>
      <c r="I1332" s="122">
        <f>'2026 Spring Order Form V20'!$O$880</f>
        <v>0</v>
      </c>
      <c r="K1332" s="414">
        <f>'2026 Spring Order Form V20'!$Q$23</f>
        <v>0</v>
      </c>
      <c r="L1332" s="414">
        <f>'2026 Spring Order Form V20'!$Q$23</f>
        <v>0</v>
      </c>
      <c r="M1332" s="122">
        <f>'2026 Spring Order Form V20'!$R$880</f>
        <v>0</v>
      </c>
      <c r="O1332" s="414">
        <f>'2026 Spring Order Form V20'!$T$23</f>
        <v>0</v>
      </c>
      <c r="P1332" s="414">
        <f>'2026 Spring Order Form V20'!$T$23</f>
        <v>0</v>
      </c>
      <c r="Q1332" s="122">
        <f>'2026 Spring Order Form V20'!$U$880</f>
        <v>0</v>
      </c>
      <c r="S1332" s="414">
        <f>'2026 Spring Order Form V20'!$W$23</f>
        <v>0</v>
      </c>
      <c r="T1332" s="414">
        <f>'2026 Spring Order Form V20'!$W$23</f>
        <v>0</v>
      </c>
      <c r="U1332" s="122">
        <f>'2026 Spring Order Form V20'!$X$880</f>
        <v>0</v>
      </c>
      <c r="X1332" s="496"/>
      <c r="Y1332" s="122"/>
    </row>
    <row r="1333" spans="1:25" x14ac:dyDescent="0.15">
      <c r="A1333" s="122">
        <v>1332</v>
      </c>
      <c r="C1333" s="415">
        <f>'2026 Spring Order Form V20'!$F$18</f>
        <v>0</v>
      </c>
      <c r="D1333" s="520" t="s">
        <v>1016</v>
      </c>
      <c r="E1333" s="533">
        <v>4528230</v>
      </c>
      <c r="F1333" s="141">
        <v>28515</v>
      </c>
      <c r="G1333" s="414">
        <f>'2026 Spring Order Form V20'!$N$23</f>
        <v>0</v>
      </c>
      <c r="H1333" s="414">
        <f>'2026 Spring Order Form V20'!$N$23</f>
        <v>0</v>
      </c>
      <c r="I1333" s="122">
        <f>'2026 Spring Order Form V20'!$N$881</f>
        <v>0</v>
      </c>
      <c r="K1333" s="414">
        <f>'2026 Spring Order Form V20'!$Q$23</f>
        <v>0</v>
      </c>
      <c r="L1333" s="414">
        <f>'2026 Spring Order Form V20'!$Q$23</f>
        <v>0</v>
      </c>
      <c r="M1333" s="122">
        <f>'2026 Spring Order Form V20'!$Q$881</f>
        <v>0</v>
      </c>
      <c r="O1333" s="414">
        <f>'2026 Spring Order Form V20'!$T$23</f>
        <v>0</v>
      </c>
      <c r="P1333" s="414">
        <f>'2026 Spring Order Form V20'!$T$23</f>
        <v>0</v>
      </c>
      <c r="Q1333" s="122">
        <f>'2026 Spring Order Form V20'!$T$881</f>
        <v>0</v>
      </c>
      <c r="S1333" s="414">
        <f>'2026 Spring Order Form V20'!$W$23</f>
        <v>0</v>
      </c>
      <c r="T1333" s="414">
        <f>'2026 Spring Order Form V20'!$W$23</f>
        <v>0</v>
      </c>
      <c r="U1333" s="122">
        <f>'2026 Spring Order Form V20'!$W$881</f>
        <v>0</v>
      </c>
      <c r="W1333" s="491">
        <f>'2026 Spring Order Form V20'!$K$881</f>
        <v>0</v>
      </c>
      <c r="X1333" s="496"/>
      <c r="Y1333" s="122" t="str">
        <f>'2026 Spring Order Form V20'!$BS$881</f>
        <v>S/O</v>
      </c>
    </row>
    <row r="1334" spans="1:25" x14ac:dyDescent="0.15">
      <c r="A1334" s="122">
        <v>1333</v>
      </c>
      <c r="C1334" s="415">
        <f>'2026 Spring Order Form V20'!$F$18</f>
        <v>0</v>
      </c>
      <c r="D1334" s="520" t="s">
        <v>1016</v>
      </c>
      <c r="E1334" s="534" t="s">
        <v>2676</v>
      </c>
      <c r="F1334" s="141">
        <v>28652</v>
      </c>
      <c r="G1334" s="414">
        <f>'2026 Spring Order Form V20'!$N$23</f>
        <v>0</v>
      </c>
      <c r="H1334" s="414">
        <f>'2026 Spring Order Form V20'!$N$23</f>
        <v>0</v>
      </c>
      <c r="I1334" s="122">
        <f>'2026 Spring Order Form V20'!$O$881</f>
        <v>0</v>
      </c>
      <c r="K1334" s="414">
        <f>'2026 Spring Order Form V20'!$Q$23</f>
        <v>0</v>
      </c>
      <c r="L1334" s="414">
        <f>'2026 Spring Order Form V20'!$Q$23</f>
        <v>0</v>
      </c>
      <c r="M1334" s="122">
        <f>'2026 Spring Order Form V20'!$R$881</f>
        <v>0</v>
      </c>
      <c r="O1334" s="414">
        <f>'2026 Spring Order Form V20'!$T$23</f>
        <v>0</v>
      </c>
      <c r="P1334" s="414">
        <f>'2026 Spring Order Form V20'!$T$23</f>
        <v>0</v>
      </c>
      <c r="Q1334" s="122">
        <f>'2026 Spring Order Form V20'!$U$881</f>
        <v>0</v>
      </c>
      <c r="S1334" s="414">
        <f>'2026 Spring Order Form V20'!$W$23</f>
        <v>0</v>
      </c>
      <c r="T1334" s="414">
        <f>'2026 Spring Order Form V20'!$W$23</f>
        <v>0</v>
      </c>
      <c r="U1334" s="122">
        <f>'2026 Spring Order Form V20'!$X$881</f>
        <v>0</v>
      </c>
      <c r="X1334" s="496"/>
      <c r="Y1334" s="122"/>
    </row>
    <row r="1335" spans="1:25" x14ac:dyDescent="0.15">
      <c r="A1335" s="122">
        <v>1334</v>
      </c>
      <c r="C1335" s="415">
        <f>'2026 Spring Order Form V20'!$F$18</f>
        <v>0</v>
      </c>
      <c r="D1335" s="520" t="s">
        <v>1017</v>
      </c>
      <c r="E1335" s="533">
        <v>4528320</v>
      </c>
      <c r="F1335" s="141">
        <v>3536</v>
      </c>
      <c r="G1335" s="414">
        <f>'2026 Spring Order Form V20'!$N$23</f>
        <v>0</v>
      </c>
      <c r="H1335" s="414">
        <f>'2026 Spring Order Form V20'!$N$23</f>
        <v>0</v>
      </c>
      <c r="I1335" s="122">
        <f>'2026 Spring Order Form V20'!$N$882</f>
        <v>0</v>
      </c>
      <c r="K1335" s="414">
        <f>'2026 Spring Order Form V20'!$Q$23</f>
        <v>0</v>
      </c>
      <c r="L1335" s="414">
        <f>'2026 Spring Order Form V20'!$Q$23</f>
        <v>0</v>
      </c>
      <c r="M1335" s="122">
        <f>'2026 Spring Order Form V20'!$Q$882</f>
        <v>0</v>
      </c>
      <c r="O1335" s="414">
        <f>'2026 Spring Order Form V20'!$T$23</f>
        <v>0</v>
      </c>
      <c r="P1335" s="414">
        <f>'2026 Spring Order Form V20'!$T$23</f>
        <v>0</v>
      </c>
      <c r="Q1335" s="122">
        <f>'2026 Spring Order Form V20'!$T$882</f>
        <v>0</v>
      </c>
      <c r="S1335" s="414">
        <f>'2026 Spring Order Form V20'!$W$23</f>
        <v>0</v>
      </c>
      <c r="T1335" s="414">
        <f>'2026 Spring Order Form V20'!$W$23</f>
        <v>0</v>
      </c>
      <c r="U1335" s="122">
        <f>'2026 Spring Order Form V20'!$W$882</f>
        <v>0</v>
      </c>
      <c r="W1335" s="491">
        <f>'2026 Spring Order Form V20'!$K$882</f>
        <v>0</v>
      </c>
      <c r="X1335" s="496"/>
      <c r="Y1335" s="122">
        <f>'2026 Spring Order Form V20'!$BS$882</f>
        <v>20</v>
      </c>
    </row>
    <row r="1336" spans="1:25" x14ac:dyDescent="0.15">
      <c r="A1336" s="122">
        <v>1335</v>
      </c>
      <c r="C1336" s="415">
        <f>'2026 Spring Order Form V20'!$F$18</f>
        <v>0</v>
      </c>
      <c r="D1336" s="520" t="s">
        <v>1017</v>
      </c>
      <c r="E1336" s="534" t="s">
        <v>2677</v>
      </c>
      <c r="F1336" s="141">
        <v>2216</v>
      </c>
      <c r="G1336" s="414">
        <f>'2026 Spring Order Form V20'!$N$23</f>
        <v>0</v>
      </c>
      <c r="H1336" s="414">
        <f>'2026 Spring Order Form V20'!$N$23</f>
        <v>0</v>
      </c>
      <c r="I1336" s="122">
        <f>'2026 Spring Order Form V20'!$O$882</f>
        <v>0</v>
      </c>
      <c r="K1336" s="414">
        <f>'2026 Spring Order Form V20'!$Q$23</f>
        <v>0</v>
      </c>
      <c r="L1336" s="414">
        <f>'2026 Spring Order Form V20'!$Q$23</f>
        <v>0</v>
      </c>
      <c r="M1336" s="122">
        <f>'2026 Spring Order Form V20'!$R$882</f>
        <v>0</v>
      </c>
      <c r="O1336" s="414">
        <f>'2026 Spring Order Form V20'!$T$23</f>
        <v>0</v>
      </c>
      <c r="P1336" s="414">
        <f>'2026 Spring Order Form V20'!$T$23</f>
        <v>0</v>
      </c>
      <c r="Q1336" s="122">
        <f>'2026 Spring Order Form V20'!$U$882</f>
        <v>0</v>
      </c>
      <c r="S1336" s="414">
        <f>'2026 Spring Order Form V20'!$W$23</f>
        <v>0</v>
      </c>
      <c r="T1336" s="414">
        <f>'2026 Spring Order Form V20'!$W$23</f>
        <v>0</v>
      </c>
      <c r="U1336" s="122">
        <f>'2026 Spring Order Form V20'!$X$882</f>
        <v>0</v>
      </c>
      <c r="X1336" s="496"/>
      <c r="Y1336" s="122"/>
    </row>
    <row r="1337" spans="1:25" x14ac:dyDescent="0.15">
      <c r="A1337" s="122">
        <v>1336</v>
      </c>
      <c r="C1337" s="415">
        <f>'2026 Spring Order Form V20'!$F$18</f>
        <v>0</v>
      </c>
      <c r="D1337" s="520" t="s">
        <v>1018</v>
      </c>
      <c r="E1337" s="533">
        <v>4528400</v>
      </c>
      <c r="F1337" s="141">
        <v>626</v>
      </c>
      <c r="G1337" s="414">
        <f>'2026 Spring Order Form V20'!$N$23</f>
        <v>0</v>
      </c>
      <c r="H1337" s="414">
        <f>'2026 Spring Order Form V20'!$N$23</f>
        <v>0</v>
      </c>
      <c r="I1337" s="122">
        <f>'2026 Spring Order Form V20'!$N$883</f>
        <v>0</v>
      </c>
      <c r="K1337" s="414">
        <f>'2026 Spring Order Form V20'!$Q$23</f>
        <v>0</v>
      </c>
      <c r="L1337" s="414">
        <f>'2026 Spring Order Form V20'!$Q$23</f>
        <v>0</v>
      </c>
      <c r="M1337" s="122">
        <f>'2026 Spring Order Form V20'!$Q$883</f>
        <v>0</v>
      </c>
      <c r="O1337" s="414">
        <f>'2026 Spring Order Form V20'!$T$23</f>
        <v>0</v>
      </c>
      <c r="P1337" s="414">
        <f>'2026 Spring Order Form V20'!$T$23</f>
        <v>0</v>
      </c>
      <c r="Q1337" s="122">
        <f>'2026 Spring Order Form V20'!$T$883</f>
        <v>0</v>
      </c>
      <c r="S1337" s="414">
        <f>'2026 Spring Order Form V20'!$W$23</f>
        <v>0</v>
      </c>
      <c r="T1337" s="414">
        <f>'2026 Spring Order Form V20'!$W$23</f>
        <v>0</v>
      </c>
      <c r="U1337" s="122">
        <f>'2026 Spring Order Form V20'!$W$883</f>
        <v>0</v>
      </c>
      <c r="W1337" s="491">
        <f>'2026 Spring Order Form V20'!$K$883</f>
        <v>0</v>
      </c>
      <c r="X1337" s="496"/>
      <c r="Y1337" s="122">
        <f>'2026 Spring Order Form V20'!$BS$883</f>
        <v>4</v>
      </c>
    </row>
    <row r="1338" spans="1:25" x14ac:dyDescent="0.15">
      <c r="A1338" s="122">
        <v>1337</v>
      </c>
      <c r="C1338" s="415">
        <f>'2026 Spring Order Form V20'!$F$18</f>
        <v>0</v>
      </c>
      <c r="D1338" s="520" t="s">
        <v>1018</v>
      </c>
      <c r="E1338" s="534" t="s">
        <v>2678</v>
      </c>
      <c r="F1338" s="141">
        <v>2217</v>
      </c>
      <c r="G1338" s="414">
        <f>'2026 Spring Order Form V20'!$N$23</f>
        <v>0</v>
      </c>
      <c r="H1338" s="414">
        <f>'2026 Spring Order Form V20'!$N$23</f>
        <v>0</v>
      </c>
      <c r="I1338" s="122">
        <f>'2026 Spring Order Form V20'!$O$883</f>
        <v>0</v>
      </c>
      <c r="K1338" s="414">
        <f>'2026 Spring Order Form V20'!$Q$23</f>
        <v>0</v>
      </c>
      <c r="L1338" s="414">
        <f>'2026 Spring Order Form V20'!$Q$23</f>
        <v>0</v>
      </c>
      <c r="M1338" s="122">
        <f>'2026 Spring Order Form V20'!$R$883</f>
        <v>0</v>
      </c>
      <c r="O1338" s="414">
        <f>'2026 Spring Order Form V20'!$T$23</f>
        <v>0</v>
      </c>
      <c r="P1338" s="414">
        <f>'2026 Spring Order Form V20'!$T$23</f>
        <v>0</v>
      </c>
      <c r="Q1338" s="122">
        <f>'2026 Spring Order Form V20'!$U$883</f>
        <v>0</v>
      </c>
      <c r="S1338" s="414">
        <f>'2026 Spring Order Form V20'!$W$23</f>
        <v>0</v>
      </c>
      <c r="T1338" s="414">
        <f>'2026 Spring Order Form V20'!$W$23</f>
        <v>0</v>
      </c>
      <c r="U1338" s="122">
        <f>'2026 Spring Order Form V20'!$X$883</f>
        <v>0</v>
      </c>
      <c r="X1338" s="496"/>
      <c r="Y1338" s="122"/>
    </row>
    <row r="1339" spans="1:25" x14ac:dyDescent="0.15">
      <c r="A1339" s="122">
        <v>1338</v>
      </c>
      <c r="C1339" s="415">
        <f>'2026 Spring Order Form V20'!$F$18</f>
        <v>0</v>
      </c>
      <c r="D1339" s="520" t="s">
        <v>1019</v>
      </c>
      <c r="E1339" s="533">
        <v>4528800</v>
      </c>
      <c r="F1339" s="141">
        <v>276</v>
      </c>
      <c r="G1339" s="414">
        <f>'2026 Spring Order Form V20'!$N$23</f>
        <v>0</v>
      </c>
      <c r="H1339" s="414">
        <f>'2026 Spring Order Form V20'!$N$23</f>
        <v>0</v>
      </c>
      <c r="I1339" s="122">
        <f>'2026 Spring Order Form V20'!$N$884</f>
        <v>0</v>
      </c>
      <c r="K1339" s="414">
        <f>'2026 Spring Order Form V20'!$Q$23</f>
        <v>0</v>
      </c>
      <c r="L1339" s="414">
        <f>'2026 Spring Order Form V20'!$Q$23</f>
        <v>0</v>
      </c>
      <c r="M1339" s="122">
        <f>'2026 Spring Order Form V20'!$Q$884</f>
        <v>0</v>
      </c>
      <c r="O1339" s="414">
        <f>'2026 Spring Order Form V20'!$T$23</f>
        <v>0</v>
      </c>
      <c r="P1339" s="414">
        <f>'2026 Spring Order Form V20'!$T$23</f>
        <v>0</v>
      </c>
      <c r="Q1339" s="122">
        <f>'2026 Spring Order Form V20'!$T$884</f>
        <v>0</v>
      </c>
      <c r="S1339" s="414">
        <f>'2026 Spring Order Form V20'!$W$23</f>
        <v>0</v>
      </c>
      <c r="T1339" s="414">
        <f>'2026 Spring Order Form V20'!$W$23</f>
        <v>0</v>
      </c>
      <c r="U1339" s="122">
        <f>'2026 Spring Order Form V20'!$W$884</f>
        <v>0</v>
      </c>
      <c r="W1339" s="491">
        <f>'2026 Spring Order Form V20'!$K$884</f>
        <v>0</v>
      </c>
      <c r="X1339" s="496"/>
      <c r="Y1339" s="122">
        <f>'2026 Spring Order Form V20'!$BS$884</f>
        <v>10</v>
      </c>
    </row>
    <row r="1340" spans="1:25" x14ac:dyDescent="0.15">
      <c r="A1340" s="122">
        <v>1339</v>
      </c>
      <c r="C1340" s="415">
        <f>'2026 Spring Order Form V20'!$F$18</f>
        <v>0</v>
      </c>
      <c r="D1340" s="520" t="s">
        <v>1019</v>
      </c>
      <c r="E1340" s="534" t="s">
        <v>2679</v>
      </c>
      <c r="F1340" s="141">
        <v>2221</v>
      </c>
      <c r="G1340" s="414">
        <f>'2026 Spring Order Form V20'!$N$23</f>
        <v>0</v>
      </c>
      <c r="H1340" s="414">
        <f>'2026 Spring Order Form V20'!$N$23</f>
        <v>0</v>
      </c>
      <c r="I1340" s="122">
        <f>'2026 Spring Order Form V20'!$O$884</f>
        <v>0</v>
      </c>
      <c r="K1340" s="414">
        <f>'2026 Spring Order Form V20'!$Q$23</f>
        <v>0</v>
      </c>
      <c r="L1340" s="414">
        <f>'2026 Spring Order Form V20'!$Q$23</f>
        <v>0</v>
      </c>
      <c r="M1340" s="122">
        <f>'2026 Spring Order Form V20'!$R$884</f>
        <v>0</v>
      </c>
      <c r="O1340" s="414">
        <f>'2026 Spring Order Form V20'!$T$23</f>
        <v>0</v>
      </c>
      <c r="P1340" s="414">
        <f>'2026 Spring Order Form V20'!$T$23</f>
        <v>0</v>
      </c>
      <c r="Q1340" s="122">
        <f>'2026 Spring Order Form V20'!$U$884</f>
        <v>0</v>
      </c>
      <c r="S1340" s="414">
        <f>'2026 Spring Order Form V20'!$W$23</f>
        <v>0</v>
      </c>
      <c r="T1340" s="414">
        <f>'2026 Spring Order Form V20'!$W$23</f>
        <v>0</v>
      </c>
      <c r="U1340" s="122">
        <f>'2026 Spring Order Form V20'!$X$884</f>
        <v>0</v>
      </c>
      <c r="X1340" s="496"/>
      <c r="Y1340" s="122"/>
    </row>
    <row r="1341" spans="1:25" x14ac:dyDescent="0.15">
      <c r="A1341" s="122">
        <v>1340</v>
      </c>
      <c r="C1341" s="415">
        <f>'2026 Spring Order Form V20'!$F$18</f>
        <v>0</v>
      </c>
      <c r="D1341" s="520" t="s">
        <v>1019</v>
      </c>
      <c r="E1341" s="533">
        <v>4528805</v>
      </c>
      <c r="F1341" s="141">
        <v>25196</v>
      </c>
      <c r="G1341" s="414">
        <f>'2026 Spring Order Form V20'!$N$23</f>
        <v>0</v>
      </c>
      <c r="H1341" s="414">
        <f>'2026 Spring Order Form V20'!$N$23</f>
        <v>0</v>
      </c>
      <c r="I1341" s="122">
        <f>'2026 Spring Order Form V20'!$N$885</f>
        <v>0</v>
      </c>
      <c r="K1341" s="414">
        <f>'2026 Spring Order Form V20'!$Q$23</f>
        <v>0</v>
      </c>
      <c r="L1341" s="414">
        <f>'2026 Spring Order Form V20'!$Q$23</f>
        <v>0</v>
      </c>
      <c r="M1341" s="122">
        <f>'2026 Spring Order Form V20'!$Q$885</f>
        <v>0</v>
      </c>
      <c r="O1341" s="414">
        <f>'2026 Spring Order Form V20'!$T$23</f>
        <v>0</v>
      </c>
      <c r="P1341" s="414">
        <f>'2026 Spring Order Form V20'!$T$23</f>
        <v>0</v>
      </c>
      <c r="Q1341" s="122">
        <f>'2026 Spring Order Form V20'!$T$885</f>
        <v>0</v>
      </c>
      <c r="S1341" s="414">
        <f>'2026 Spring Order Form V20'!$W$23</f>
        <v>0</v>
      </c>
      <c r="T1341" s="414">
        <f>'2026 Spring Order Form V20'!$W$23</f>
        <v>0</v>
      </c>
      <c r="U1341" s="122">
        <f>'2026 Spring Order Form V20'!$W$885</f>
        <v>0</v>
      </c>
      <c r="W1341" s="491">
        <f>'2026 Spring Order Form V20'!$K$885</f>
        <v>0</v>
      </c>
      <c r="X1341" s="496"/>
      <c r="Y1341" s="122">
        <f>'2026 Spring Order Form V20'!$BS$885</f>
        <v>9</v>
      </c>
    </row>
    <row r="1342" spans="1:25" x14ac:dyDescent="0.15">
      <c r="A1342" s="122">
        <v>1341</v>
      </c>
      <c r="C1342" s="415">
        <f>'2026 Spring Order Form V20'!$F$18</f>
        <v>0</v>
      </c>
      <c r="D1342" s="520" t="s">
        <v>1019</v>
      </c>
      <c r="E1342" s="534" t="s">
        <v>2680</v>
      </c>
      <c r="F1342" s="141">
        <v>25487</v>
      </c>
      <c r="G1342" s="414">
        <f>'2026 Spring Order Form V20'!$N$23</f>
        <v>0</v>
      </c>
      <c r="H1342" s="414">
        <f>'2026 Spring Order Form V20'!$N$23</f>
        <v>0</v>
      </c>
      <c r="I1342" s="122">
        <f>'2026 Spring Order Form V20'!$O$885</f>
        <v>0</v>
      </c>
      <c r="K1342" s="414">
        <f>'2026 Spring Order Form V20'!$Q$23</f>
        <v>0</v>
      </c>
      <c r="L1342" s="414">
        <f>'2026 Spring Order Form V20'!$Q$23</f>
        <v>0</v>
      </c>
      <c r="M1342" s="122">
        <f>'2026 Spring Order Form V20'!$R$885</f>
        <v>0</v>
      </c>
      <c r="O1342" s="414">
        <f>'2026 Spring Order Form V20'!$T$23</f>
        <v>0</v>
      </c>
      <c r="P1342" s="414">
        <f>'2026 Spring Order Form V20'!$T$23</f>
        <v>0</v>
      </c>
      <c r="Q1342" s="122">
        <f>'2026 Spring Order Form V20'!$U$885</f>
        <v>0</v>
      </c>
      <c r="S1342" s="414">
        <f>'2026 Spring Order Form V20'!$W$23</f>
        <v>0</v>
      </c>
      <c r="T1342" s="414">
        <f>'2026 Spring Order Form V20'!$W$23</f>
        <v>0</v>
      </c>
      <c r="U1342" s="122">
        <f>'2026 Spring Order Form V20'!$X$885</f>
        <v>0</v>
      </c>
      <c r="X1342" s="496"/>
      <c r="Y1342" s="122"/>
    </row>
    <row r="1343" spans="1:25" x14ac:dyDescent="0.15">
      <c r="A1343" s="122">
        <v>1342</v>
      </c>
      <c r="C1343" s="415">
        <f>'2026 Spring Order Form V20'!$F$18</f>
        <v>0</v>
      </c>
      <c r="D1343" s="520" t="s">
        <v>1019</v>
      </c>
      <c r="E1343" s="533">
        <v>4528802</v>
      </c>
      <c r="F1343" s="141">
        <v>1045</v>
      </c>
      <c r="G1343" s="414">
        <f>'2026 Spring Order Form V20'!$N$23</f>
        <v>0</v>
      </c>
      <c r="H1343" s="414">
        <f>'2026 Spring Order Form V20'!$N$23</f>
        <v>0</v>
      </c>
      <c r="I1343" s="122">
        <f>'2026 Spring Order Form V20'!$N$886</f>
        <v>0</v>
      </c>
      <c r="K1343" s="414">
        <f>'2026 Spring Order Form V20'!$Q$23</f>
        <v>0</v>
      </c>
      <c r="L1343" s="414">
        <f>'2026 Spring Order Form V20'!$Q$23</f>
        <v>0</v>
      </c>
      <c r="M1343" s="122">
        <f>'2026 Spring Order Form V20'!$Q$886</f>
        <v>0</v>
      </c>
      <c r="O1343" s="414">
        <f>'2026 Spring Order Form V20'!$T$23</f>
        <v>0</v>
      </c>
      <c r="P1343" s="414">
        <f>'2026 Spring Order Form V20'!$T$23</f>
        <v>0</v>
      </c>
      <c r="Q1343" s="122">
        <f>'2026 Spring Order Form V20'!$T$886</f>
        <v>0</v>
      </c>
      <c r="S1343" s="414">
        <f>'2026 Spring Order Form V20'!$W$23</f>
        <v>0</v>
      </c>
      <c r="T1343" s="414">
        <f>'2026 Spring Order Form V20'!$W$23</f>
        <v>0</v>
      </c>
      <c r="U1343" s="122">
        <f>'2026 Spring Order Form V20'!$W$886</f>
        <v>0</v>
      </c>
      <c r="W1343" s="491">
        <f>'2026 Spring Order Form V20'!$K$886</f>
        <v>0</v>
      </c>
      <c r="X1343" s="496"/>
      <c r="Y1343" s="122" t="str">
        <f>'2026 Spring Order Form V20'!$BS$886</f>
        <v>S/O</v>
      </c>
    </row>
    <row r="1344" spans="1:25" x14ac:dyDescent="0.15">
      <c r="A1344" s="122">
        <v>1343</v>
      </c>
      <c r="C1344" s="415">
        <f>'2026 Spring Order Form V20'!$F$18</f>
        <v>0</v>
      </c>
      <c r="D1344" s="520" t="s">
        <v>1019</v>
      </c>
      <c r="E1344" s="534" t="s">
        <v>2681</v>
      </c>
      <c r="F1344" s="141">
        <v>2220</v>
      </c>
      <c r="G1344" s="414">
        <f>'2026 Spring Order Form V20'!$N$23</f>
        <v>0</v>
      </c>
      <c r="H1344" s="414">
        <f>'2026 Spring Order Form V20'!$N$23</f>
        <v>0</v>
      </c>
      <c r="I1344" s="122">
        <f>'2026 Spring Order Form V20'!$O$886</f>
        <v>0</v>
      </c>
      <c r="K1344" s="414">
        <f>'2026 Spring Order Form V20'!$Q$23</f>
        <v>0</v>
      </c>
      <c r="L1344" s="414">
        <f>'2026 Spring Order Form V20'!$Q$23</f>
        <v>0</v>
      </c>
      <c r="M1344" s="122">
        <f>'2026 Spring Order Form V20'!$R$886</f>
        <v>0</v>
      </c>
      <c r="O1344" s="414">
        <f>'2026 Spring Order Form V20'!$T$23</f>
        <v>0</v>
      </c>
      <c r="P1344" s="414">
        <f>'2026 Spring Order Form V20'!$T$23</f>
        <v>0</v>
      </c>
      <c r="Q1344" s="122">
        <f>'2026 Spring Order Form V20'!$U$886</f>
        <v>0</v>
      </c>
      <c r="S1344" s="414">
        <f>'2026 Spring Order Form V20'!$W$23</f>
        <v>0</v>
      </c>
      <c r="T1344" s="414">
        <f>'2026 Spring Order Form V20'!$W$23</f>
        <v>0</v>
      </c>
      <c r="U1344" s="122">
        <f>'2026 Spring Order Form V20'!$X$886</f>
        <v>0</v>
      </c>
      <c r="X1344" s="496"/>
      <c r="Y1344" s="122"/>
    </row>
    <row r="1345" spans="1:25" x14ac:dyDescent="0.15">
      <c r="A1345" s="122">
        <v>1344</v>
      </c>
      <c r="C1345" s="415">
        <f>'2026 Spring Order Form V20'!$F$18</f>
        <v>0</v>
      </c>
      <c r="D1345" s="520" t="s">
        <v>1021</v>
      </c>
      <c r="E1345" s="533">
        <v>4528850</v>
      </c>
      <c r="F1345" s="141">
        <v>584</v>
      </c>
      <c r="G1345" s="414">
        <f>'2026 Spring Order Form V20'!$N$23</f>
        <v>0</v>
      </c>
      <c r="H1345" s="414">
        <f>'2026 Spring Order Form V20'!$N$23</f>
        <v>0</v>
      </c>
      <c r="I1345" s="122">
        <f>'2026 Spring Order Form V20'!$N$887</f>
        <v>0</v>
      </c>
      <c r="K1345" s="414">
        <f>'2026 Spring Order Form V20'!$Q$23</f>
        <v>0</v>
      </c>
      <c r="L1345" s="414">
        <f>'2026 Spring Order Form V20'!$Q$23</f>
        <v>0</v>
      </c>
      <c r="M1345" s="122">
        <f>'2026 Spring Order Form V20'!$Q$887</f>
        <v>0</v>
      </c>
      <c r="O1345" s="414">
        <f>'2026 Spring Order Form V20'!$T$23</f>
        <v>0</v>
      </c>
      <c r="P1345" s="414">
        <f>'2026 Spring Order Form V20'!$T$23</f>
        <v>0</v>
      </c>
      <c r="Q1345" s="122">
        <f>'2026 Spring Order Form V20'!$T$887</f>
        <v>0</v>
      </c>
      <c r="S1345" s="414">
        <f>'2026 Spring Order Form V20'!$W$23</f>
        <v>0</v>
      </c>
      <c r="T1345" s="414">
        <f>'2026 Spring Order Form V20'!$W$23</f>
        <v>0</v>
      </c>
      <c r="U1345" s="122">
        <f>'2026 Spring Order Form V20'!$W$887</f>
        <v>0</v>
      </c>
      <c r="W1345" s="491">
        <f>'2026 Spring Order Form V20'!$K$887</f>
        <v>0</v>
      </c>
      <c r="X1345" s="496"/>
      <c r="Y1345" s="122" t="str">
        <f>'2026 Spring Order Form V20'!$BS$887</f>
        <v>S/O</v>
      </c>
    </row>
    <row r="1346" spans="1:25" x14ac:dyDescent="0.15">
      <c r="A1346" s="122">
        <v>1345</v>
      </c>
      <c r="C1346" s="415">
        <f>'2026 Spring Order Form V20'!$F$18</f>
        <v>0</v>
      </c>
      <c r="D1346" s="520" t="s">
        <v>1021</v>
      </c>
      <c r="E1346" s="534" t="s">
        <v>2682</v>
      </c>
      <c r="F1346" s="141">
        <v>2224</v>
      </c>
      <c r="G1346" s="414">
        <f>'2026 Spring Order Form V20'!$N$23</f>
        <v>0</v>
      </c>
      <c r="H1346" s="414">
        <f>'2026 Spring Order Form V20'!$N$23</f>
        <v>0</v>
      </c>
      <c r="I1346" s="122">
        <f>'2026 Spring Order Form V20'!$O$887</f>
        <v>0</v>
      </c>
      <c r="K1346" s="414">
        <f>'2026 Spring Order Form V20'!$Q$23</f>
        <v>0</v>
      </c>
      <c r="L1346" s="414">
        <f>'2026 Spring Order Form V20'!$Q$23</f>
        <v>0</v>
      </c>
      <c r="M1346" s="122">
        <f>'2026 Spring Order Form V20'!$R$887</f>
        <v>0</v>
      </c>
      <c r="O1346" s="414">
        <f>'2026 Spring Order Form V20'!$T$23</f>
        <v>0</v>
      </c>
      <c r="P1346" s="414">
        <f>'2026 Spring Order Form V20'!$T$23</f>
        <v>0</v>
      </c>
      <c r="Q1346" s="122">
        <f>'2026 Spring Order Form V20'!$U$887</f>
        <v>0</v>
      </c>
      <c r="S1346" s="414">
        <f>'2026 Spring Order Form V20'!$W$23</f>
        <v>0</v>
      </c>
      <c r="T1346" s="414">
        <f>'2026 Spring Order Form V20'!$W$23</f>
        <v>0</v>
      </c>
      <c r="U1346" s="122">
        <f>'2026 Spring Order Form V20'!$X$887</f>
        <v>0</v>
      </c>
      <c r="X1346" s="496"/>
      <c r="Y1346" s="122"/>
    </row>
    <row r="1347" spans="1:25" x14ac:dyDescent="0.15">
      <c r="A1347" s="122">
        <v>1346</v>
      </c>
      <c r="C1347" s="415">
        <f>'2026 Spring Order Form V20'!$F$18</f>
        <v>0</v>
      </c>
      <c r="D1347" s="520" t="s">
        <v>1023</v>
      </c>
      <c r="E1347" s="533">
        <v>4529900</v>
      </c>
      <c r="F1347" s="141">
        <v>648</v>
      </c>
      <c r="G1347" s="414">
        <f>'2026 Spring Order Form V20'!$N$23</f>
        <v>0</v>
      </c>
      <c r="H1347" s="414">
        <f>'2026 Spring Order Form V20'!$N$23</f>
        <v>0</v>
      </c>
      <c r="I1347" s="122">
        <f>'2026 Spring Order Form V20'!$N$888</f>
        <v>0</v>
      </c>
      <c r="K1347" s="414">
        <f>'2026 Spring Order Form V20'!$Q$23</f>
        <v>0</v>
      </c>
      <c r="L1347" s="414">
        <f>'2026 Spring Order Form V20'!$Q$23</f>
        <v>0</v>
      </c>
      <c r="M1347" s="122">
        <f>'2026 Spring Order Form V20'!$Q$888</f>
        <v>0</v>
      </c>
      <c r="O1347" s="414">
        <f>'2026 Spring Order Form V20'!$T$23</f>
        <v>0</v>
      </c>
      <c r="P1347" s="414">
        <f>'2026 Spring Order Form V20'!$T$23</f>
        <v>0</v>
      </c>
      <c r="Q1347" s="122">
        <f>'2026 Spring Order Form V20'!$T$888</f>
        <v>0</v>
      </c>
      <c r="S1347" s="414">
        <f>'2026 Spring Order Form V20'!$W$23</f>
        <v>0</v>
      </c>
      <c r="T1347" s="414">
        <f>'2026 Spring Order Form V20'!$W$23</f>
        <v>0</v>
      </c>
      <c r="U1347" s="122">
        <f>'2026 Spring Order Form V20'!$W$888</f>
        <v>0</v>
      </c>
      <c r="W1347" s="491">
        <f>'2026 Spring Order Form V20'!$K$888</f>
        <v>0</v>
      </c>
      <c r="X1347" s="496"/>
      <c r="Y1347" s="122" t="str">
        <f>'2026 Spring Order Form V20'!$BS$888</f>
        <v>S/O</v>
      </c>
    </row>
    <row r="1348" spans="1:25" x14ac:dyDescent="0.15">
      <c r="A1348" s="122">
        <v>1347</v>
      </c>
      <c r="C1348" s="415">
        <f>'2026 Spring Order Form V20'!$F$18</f>
        <v>0</v>
      </c>
      <c r="D1348" s="520" t="s">
        <v>1023</v>
      </c>
      <c r="E1348" s="534" t="s">
        <v>2683</v>
      </c>
      <c r="F1348" s="141">
        <v>2225</v>
      </c>
      <c r="G1348" s="414">
        <f>'2026 Spring Order Form V20'!$N$23</f>
        <v>0</v>
      </c>
      <c r="H1348" s="414">
        <f>'2026 Spring Order Form V20'!$N$23</f>
        <v>0</v>
      </c>
      <c r="I1348" s="122">
        <f>'2026 Spring Order Form V20'!$O$888</f>
        <v>0</v>
      </c>
      <c r="K1348" s="414">
        <f>'2026 Spring Order Form V20'!$Q$23</f>
        <v>0</v>
      </c>
      <c r="L1348" s="414">
        <f>'2026 Spring Order Form V20'!$Q$23</f>
        <v>0</v>
      </c>
      <c r="M1348" s="122">
        <f>'2026 Spring Order Form V20'!$R$888</f>
        <v>0</v>
      </c>
      <c r="O1348" s="414">
        <f>'2026 Spring Order Form V20'!$T$23</f>
        <v>0</v>
      </c>
      <c r="P1348" s="414">
        <f>'2026 Spring Order Form V20'!$T$23</f>
        <v>0</v>
      </c>
      <c r="Q1348" s="122">
        <f>'2026 Spring Order Form V20'!$U$888</f>
        <v>0</v>
      </c>
      <c r="S1348" s="414">
        <f>'2026 Spring Order Form V20'!$W$23</f>
        <v>0</v>
      </c>
      <c r="T1348" s="414">
        <f>'2026 Spring Order Form V20'!$W$23</f>
        <v>0</v>
      </c>
      <c r="U1348" s="122">
        <f>'2026 Spring Order Form V20'!$X$888</f>
        <v>0</v>
      </c>
      <c r="X1348" s="496"/>
      <c r="Y1348" s="122"/>
    </row>
    <row r="1349" spans="1:25" x14ac:dyDescent="0.15">
      <c r="A1349" s="122">
        <v>1348</v>
      </c>
      <c r="C1349" s="415">
        <f>'2026 Spring Order Form V20'!$F$18</f>
        <v>0</v>
      </c>
      <c r="D1349" s="520" t="s">
        <v>1024</v>
      </c>
      <c r="E1349" s="538">
        <v>4530380</v>
      </c>
      <c r="F1349" s="141">
        <v>27124</v>
      </c>
      <c r="G1349" s="414">
        <f>'2026 Spring Order Form V20'!$N$23</f>
        <v>0</v>
      </c>
      <c r="H1349" s="414">
        <f>'2026 Spring Order Form V20'!$N$23</f>
        <v>0</v>
      </c>
      <c r="I1349" s="122">
        <f>'2026 Spring Order Form V20'!$N$889</f>
        <v>0</v>
      </c>
      <c r="K1349" s="414">
        <f>'2026 Spring Order Form V20'!$Q$23</f>
        <v>0</v>
      </c>
      <c r="L1349" s="414">
        <f>'2026 Spring Order Form V20'!$Q$23</f>
        <v>0</v>
      </c>
      <c r="M1349" s="122">
        <f>'2026 Spring Order Form V20'!$Q$889</f>
        <v>0</v>
      </c>
      <c r="O1349" s="414">
        <f>'2026 Spring Order Form V20'!$T$23</f>
        <v>0</v>
      </c>
      <c r="P1349" s="414">
        <f>'2026 Spring Order Form V20'!$T$23</f>
        <v>0</v>
      </c>
      <c r="Q1349" s="122">
        <f>'2026 Spring Order Form V20'!$T$889</f>
        <v>0</v>
      </c>
      <c r="S1349" s="414">
        <f>'2026 Spring Order Form V20'!$W$23</f>
        <v>0</v>
      </c>
      <c r="T1349" s="414">
        <f>'2026 Spring Order Form V20'!$W$23</f>
        <v>0</v>
      </c>
      <c r="U1349" s="122">
        <f>'2026 Spring Order Form V20'!$W$889</f>
        <v>0</v>
      </c>
      <c r="W1349" s="491">
        <f>'2026 Spring Order Form V20'!$K$889</f>
        <v>0</v>
      </c>
      <c r="X1349" s="496"/>
      <c r="Y1349" s="122">
        <f>'2026 Spring Order Form V20'!$BS$889</f>
        <v>27</v>
      </c>
    </row>
    <row r="1350" spans="1:25" x14ac:dyDescent="0.15">
      <c r="A1350" s="122">
        <v>1349</v>
      </c>
      <c r="C1350" s="415">
        <f>'2026 Spring Order Form V20'!$F$18</f>
        <v>0</v>
      </c>
      <c r="D1350" s="520" t="s">
        <v>1024</v>
      </c>
      <c r="E1350" s="534" t="s">
        <v>2684</v>
      </c>
      <c r="F1350" s="141">
        <v>27185</v>
      </c>
      <c r="G1350" s="414">
        <f>'2026 Spring Order Form V20'!$N$23</f>
        <v>0</v>
      </c>
      <c r="H1350" s="414">
        <f>'2026 Spring Order Form V20'!$N$23</f>
        <v>0</v>
      </c>
      <c r="I1350" s="122">
        <f>'2026 Spring Order Form V20'!$O$889</f>
        <v>0</v>
      </c>
      <c r="K1350" s="414">
        <f>'2026 Spring Order Form V20'!$Q$23</f>
        <v>0</v>
      </c>
      <c r="L1350" s="414">
        <f>'2026 Spring Order Form V20'!$Q$23</f>
        <v>0</v>
      </c>
      <c r="M1350" s="122">
        <f>'2026 Spring Order Form V20'!$R$889</f>
        <v>0</v>
      </c>
      <c r="O1350" s="414">
        <f>'2026 Spring Order Form V20'!$T$23</f>
        <v>0</v>
      </c>
      <c r="P1350" s="414">
        <f>'2026 Spring Order Form V20'!$T$23</f>
        <v>0</v>
      </c>
      <c r="Q1350" s="122">
        <f>'2026 Spring Order Form V20'!$U$889</f>
        <v>0</v>
      </c>
      <c r="S1350" s="414">
        <f>'2026 Spring Order Form V20'!$W$23</f>
        <v>0</v>
      </c>
      <c r="T1350" s="414">
        <f>'2026 Spring Order Form V20'!$W$23</f>
        <v>0</v>
      </c>
      <c r="U1350" s="122">
        <f>'2026 Spring Order Form V20'!$X$889</f>
        <v>0</v>
      </c>
      <c r="X1350" s="496"/>
      <c r="Y1350" s="122"/>
    </row>
    <row r="1351" spans="1:25" x14ac:dyDescent="0.15">
      <c r="A1351" s="122">
        <v>1350</v>
      </c>
      <c r="C1351" s="415">
        <f>'2026 Spring Order Form V20'!$F$18</f>
        <v>0</v>
      </c>
      <c r="D1351" s="520" t="s">
        <v>1025</v>
      </c>
      <c r="E1351" s="533">
        <v>4530550</v>
      </c>
      <c r="F1351" s="141">
        <v>26342</v>
      </c>
      <c r="G1351" s="414">
        <f>'2026 Spring Order Form V20'!$N$23</f>
        <v>0</v>
      </c>
      <c r="H1351" s="414">
        <f>'2026 Spring Order Form V20'!$N$23</f>
        <v>0</v>
      </c>
      <c r="I1351" s="122">
        <f>'2026 Spring Order Form V20'!$N$890</f>
        <v>0</v>
      </c>
      <c r="K1351" s="414">
        <f>'2026 Spring Order Form V20'!$Q$23</f>
        <v>0</v>
      </c>
      <c r="L1351" s="414">
        <f>'2026 Spring Order Form V20'!$Q$23</f>
        <v>0</v>
      </c>
      <c r="M1351" s="122">
        <f>'2026 Spring Order Form V20'!$Q$890</f>
        <v>0</v>
      </c>
      <c r="O1351" s="414">
        <f>'2026 Spring Order Form V20'!$T$23</f>
        <v>0</v>
      </c>
      <c r="P1351" s="414">
        <f>'2026 Spring Order Form V20'!$T$23</f>
        <v>0</v>
      </c>
      <c r="Q1351" s="122">
        <f>'2026 Spring Order Form V20'!$T$890</f>
        <v>0</v>
      </c>
      <c r="S1351" s="414">
        <f>'2026 Spring Order Form V20'!$W$23</f>
        <v>0</v>
      </c>
      <c r="T1351" s="414">
        <f>'2026 Spring Order Form V20'!$W$23</f>
        <v>0</v>
      </c>
      <c r="U1351" s="122">
        <f>'2026 Spring Order Form V20'!$W$890</f>
        <v>0</v>
      </c>
      <c r="W1351" s="491">
        <f>'2026 Spring Order Form V20'!$K$890</f>
        <v>0</v>
      </c>
      <c r="X1351" s="496"/>
      <c r="Y1351" s="122">
        <f>'2026 Spring Order Form V20'!$BS$890</f>
        <v>25</v>
      </c>
    </row>
    <row r="1352" spans="1:25" x14ac:dyDescent="0.15">
      <c r="A1352" s="122">
        <v>1351</v>
      </c>
      <c r="C1352" s="415">
        <f>'2026 Spring Order Form V20'!$F$18</f>
        <v>0</v>
      </c>
      <c r="D1352" s="520" t="s">
        <v>1025</v>
      </c>
      <c r="E1352" s="534" t="s">
        <v>2685</v>
      </c>
      <c r="F1352" s="141">
        <v>26343</v>
      </c>
      <c r="G1352" s="414">
        <f>'2026 Spring Order Form V20'!$N$23</f>
        <v>0</v>
      </c>
      <c r="H1352" s="414">
        <f>'2026 Spring Order Form V20'!$N$23</f>
        <v>0</v>
      </c>
      <c r="I1352" s="122">
        <f>'2026 Spring Order Form V20'!$O$890</f>
        <v>0</v>
      </c>
      <c r="K1352" s="414">
        <f>'2026 Spring Order Form V20'!$Q$23</f>
        <v>0</v>
      </c>
      <c r="L1352" s="414">
        <f>'2026 Spring Order Form V20'!$Q$23</f>
        <v>0</v>
      </c>
      <c r="M1352" s="122">
        <f>'2026 Spring Order Form V20'!$R$890</f>
        <v>0</v>
      </c>
      <c r="O1352" s="414">
        <f>'2026 Spring Order Form V20'!$T$23</f>
        <v>0</v>
      </c>
      <c r="P1352" s="414">
        <f>'2026 Spring Order Form V20'!$T$23</f>
        <v>0</v>
      </c>
      <c r="Q1352" s="122">
        <f>'2026 Spring Order Form V20'!$U$890</f>
        <v>0</v>
      </c>
      <c r="S1352" s="414">
        <f>'2026 Spring Order Form V20'!$W$23</f>
        <v>0</v>
      </c>
      <c r="T1352" s="414">
        <f>'2026 Spring Order Form V20'!$W$23</f>
        <v>0</v>
      </c>
      <c r="U1352" s="122">
        <f>'2026 Spring Order Form V20'!$X$890</f>
        <v>0</v>
      </c>
      <c r="X1352" s="496"/>
      <c r="Y1352" s="122"/>
    </row>
    <row r="1353" spans="1:25" x14ac:dyDescent="0.15">
      <c r="A1353" s="122">
        <v>1352</v>
      </c>
      <c r="C1353" s="415">
        <f>'2026 Spring Order Form V20'!$F$18</f>
        <v>0</v>
      </c>
      <c r="D1353" s="532" t="s">
        <v>1027</v>
      </c>
      <c r="E1353" s="533">
        <v>4530665</v>
      </c>
      <c r="F1353" s="141">
        <v>1165</v>
      </c>
      <c r="G1353" s="414">
        <f>'2026 Spring Order Form V20'!$N$23</f>
        <v>0</v>
      </c>
      <c r="H1353" s="414">
        <f>'2026 Spring Order Form V20'!$N$23</f>
        <v>0</v>
      </c>
      <c r="I1353" s="122">
        <f>'2026 Spring Order Form V20'!$N$892</f>
        <v>0</v>
      </c>
      <c r="K1353" s="414">
        <f>'2026 Spring Order Form V20'!$Q$23</f>
        <v>0</v>
      </c>
      <c r="L1353" s="414">
        <f>'2026 Spring Order Form V20'!$Q$23</f>
        <v>0</v>
      </c>
      <c r="M1353" s="122">
        <f>'2026 Spring Order Form V20'!$Q$892</f>
        <v>0</v>
      </c>
      <c r="O1353" s="414">
        <f>'2026 Spring Order Form V20'!$T$23</f>
        <v>0</v>
      </c>
      <c r="P1353" s="414">
        <f>'2026 Spring Order Form V20'!$T$23</f>
        <v>0</v>
      </c>
      <c r="Q1353" s="122">
        <f>'2026 Spring Order Form V20'!$T$892</f>
        <v>0</v>
      </c>
      <c r="S1353" s="414">
        <f>'2026 Spring Order Form V20'!$W$23</f>
        <v>0</v>
      </c>
      <c r="T1353" s="414">
        <f>'2026 Spring Order Form V20'!$W$23</f>
        <v>0</v>
      </c>
      <c r="U1353" s="122">
        <f>'2026 Spring Order Form V20'!$W$892</f>
        <v>0</v>
      </c>
      <c r="W1353" s="491">
        <f>'2026 Spring Order Form V20'!$K$892</f>
        <v>0</v>
      </c>
      <c r="X1353" s="496"/>
      <c r="Y1353" s="122" t="str">
        <f>'2026 Spring Order Form V20'!$BS$892</f>
        <v>S/O</v>
      </c>
    </row>
    <row r="1354" spans="1:25" x14ac:dyDescent="0.15">
      <c r="A1354" s="122">
        <v>1353</v>
      </c>
      <c r="C1354" s="415">
        <f>'2026 Spring Order Form V20'!$F$18</f>
        <v>0</v>
      </c>
      <c r="D1354" s="532" t="s">
        <v>1027</v>
      </c>
      <c r="E1354" s="534" t="s">
        <v>2686</v>
      </c>
      <c r="F1354" s="141">
        <v>2239</v>
      </c>
      <c r="G1354" s="414">
        <f>'2026 Spring Order Form V20'!$N$23</f>
        <v>0</v>
      </c>
      <c r="H1354" s="414">
        <f>'2026 Spring Order Form V20'!$N$23</f>
        <v>0</v>
      </c>
      <c r="I1354" s="122">
        <f>'2026 Spring Order Form V20'!$O$892</f>
        <v>0</v>
      </c>
      <c r="K1354" s="414">
        <f>'2026 Spring Order Form V20'!$Q$23</f>
        <v>0</v>
      </c>
      <c r="L1354" s="414">
        <f>'2026 Spring Order Form V20'!$Q$23</f>
        <v>0</v>
      </c>
      <c r="M1354" s="122">
        <f>'2026 Spring Order Form V20'!$R$892</f>
        <v>0</v>
      </c>
      <c r="O1354" s="414">
        <f>'2026 Spring Order Form V20'!$T$23</f>
        <v>0</v>
      </c>
      <c r="P1354" s="414">
        <f>'2026 Spring Order Form V20'!$T$23</f>
        <v>0</v>
      </c>
      <c r="Q1354" s="122">
        <f>'2026 Spring Order Form V20'!$U$892</f>
        <v>0</v>
      </c>
      <c r="S1354" s="414">
        <f>'2026 Spring Order Form V20'!$W$23</f>
        <v>0</v>
      </c>
      <c r="T1354" s="414">
        <f>'2026 Spring Order Form V20'!$W$23</f>
        <v>0</v>
      </c>
      <c r="U1354" s="122">
        <f>'2026 Spring Order Form V20'!$X$892</f>
        <v>0</v>
      </c>
      <c r="X1354" s="496"/>
      <c r="Y1354" s="122"/>
    </row>
    <row r="1355" spans="1:25" x14ac:dyDescent="0.15">
      <c r="A1355" s="122">
        <v>1354</v>
      </c>
      <c r="C1355" s="415">
        <f>'2026 Spring Order Form V20'!$F$18</f>
        <v>0</v>
      </c>
      <c r="D1355" s="532" t="s">
        <v>1029</v>
      </c>
      <c r="E1355" s="533">
        <v>4130667</v>
      </c>
      <c r="F1355" s="141">
        <v>1176</v>
      </c>
      <c r="G1355" s="414">
        <f>'2026 Spring Order Form V20'!$N$23</f>
        <v>0</v>
      </c>
      <c r="H1355" s="414">
        <f>'2026 Spring Order Form V20'!$N$23</f>
        <v>0</v>
      </c>
      <c r="I1355" s="122">
        <f>'2026 Spring Order Form V20'!$N$893</f>
        <v>0</v>
      </c>
      <c r="K1355" s="414">
        <f>'2026 Spring Order Form V20'!$Q$23</f>
        <v>0</v>
      </c>
      <c r="L1355" s="414">
        <f>'2026 Spring Order Form V20'!$Q$23</f>
        <v>0</v>
      </c>
      <c r="M1355" s="122">
        <f>'2026 Spring Order Form V20'!$Q$893</f>
        <v>0</v>
      </c>
      <c r="O1355" s="414">
        <f>'2026 Spring Order Form V20'!$T$23</f>
        <v>0</v>
      </c>
      <c r="P1355" s="414">
        <f>'2026 Spring Order Form V20'!$T$23</f>
        <v>0</v>
      </c>
      <c r="Q1355" s="122">
        <f>'2026 Spring Order Form V20'!$T$893</f>
        <v>0</v>
      </c>
      <c r="S1355" s="414">
        <f>'2026 Spring Order Form V20'!$W$23</f>
        <v>0</v>
      </c>
      <c r="T1355" s="414">
        <f>'2026 Spring Order Form V20'!$W$23</f>
        <v>0</v>
      </c>
      <c r="U1355" s="122">
        <f>'2026 Spring Order Form V20'!$W$893</f>
        <v>0</v>
      </c>
      <c r="W1355" s="491">
        <f>'2026 Spring Order Form V20'!$K$893</f>
        <v>0</v>
      </c>
      <c r="X1355" s="496"/>
      <c r="Y1355" s="122">
        <f>'2026 Spring Order Form V20'!$BS$893</f>
        <v>21</v>
      </c>
    </row>
    <row r="1356" spans="1:25" x14ac:dyDescent="0.15">
      <c r="A1356" s="122">
        <v>1355</v>
      </c>
      <c r="C1356" s="415">
        <f>'2026 Spring Order Form V20'!$F$18</f>
        <v>0</v>
      </c>
      <c r="D1356" s="532" t="s">
        <v>1029</v>
      </c>
      <c r="E1356" s="534" t="s">
        <v>2687</v>
      </c>
      <c r="F1356" s="141">
        <v>2240</v>
      </c>
      <c r="G1356" s="414">
        <f>'2026 Spring Order Form V20'!$N$23</f>
        <v>0</v>
      </c>
      <c r="H1356" s="414">
        <f>'2026 Spring Order Form V20'!$N$23</f>
        <v>0</v>
      </c>
      <c r="I1356" s="122">
        <f>'2026 Spring Order Form V20'!$O$893</f>
        <v>0</v>
      </c>
      <c r="K1356" s="414">
        <f>'2026 Spring Order Form V20'!$Q$23</f>
        <v>0</v>
      </c>
      <c r="L1356" s="414">
        <f>'2026 Spring Order Form V20'!$Q$23</f>
        <v>0</v>
      </c>
      <c r="M1356" s="122">
        <f>'2026 Spring Order Form V20'!$R$893</f>
        <v>0</v>
      </c>
      <c r="O1356" s="414">
        <f>'2026 Spring Order Form V20'!$T$23</f>
        <v>0</v>
      </c>
      <c r="P1356" s="414">
        <f>'2026 Spring Order Form V20'!$T$23</f>
        <v>0</v>
      </c>
      <c r="Q1356" s="122">
        <f>'2026 Spring Order Form V20'!$U$893</f>
        <v>0</v>
      </c>
      <c r="S1356" s="414">
        <f>'2026 Spring Order Form V20'!$W$23</f>
        <v>0</v>
      </c>
      <c r="T1356" s="414">
        <f>'2026 Spring Order Form V20'!$W$23</f>
        <v>0</v>
      </c>
      <c r="U1356" s="122">
        <f>'2026 Spring Order Form V20'!$X$893</f>
        <v>0</v>
      </c>
      <c r="X1356" s="496"/>
      <c r="Y1356" s="122"/>
    </row>
    <row r="1357" spans="1:25" x14ac:dyDescent="0.15">
      <c r="A1357" s="122">
        <v>1356</v>
      </c>
      <c r="C1357" s="415">
        <f>'2026 Spring Order Form V20'!$F$18</f>
        <v>0</v>
      </c>
      <c r="D1357" s="532" t="s">
        <v>1030</v>
      </c>
      <c r="E1357" s="533">
        <v>4530655</v>
      </c>
      <c r="F1357" s="141">
        <v>3751</v>
      </c>
      <c r="G1357" s="414">
        <f>'2026 Spring Order Form V20'!$N$23</f>
        <v>0</v>
      </c>
      <c r="H1357" s="414">
        <f>'2026 Spring Order Form V20'!$N$23</f>
        <v>0</v>
      </c>
      <c r="I1357" s="122">
        <f>'2026 Spring Order Form V20'!$N$894</f>
        <v>0</v>
      </c>
      <c r="K1357" s="414">
        <f>'2026 Spring Order Form V20'!$Q$23</f>
        <v>0</v>
      </c>
      <c r="L1357" s="414">
        <f>'2026 Spring Order Form V20'!$Q$23</f>
        <v>0</v>
      </c>
      <c r="M1357" s="122">
        <f>'2026 Spring Order Form V20'!$Q$894</f>
        <v>0</v>
      </c>
      <c r="O1357" s="414">
        <f>'2026 Spring Order Form V20'!$T$23</f>
        <v>0</v>
      </c>
      <c r="P1357" s="414">
        <f>'2026 Spring Order Form V20'!$T$23</f>
        <v>0</v>
      </c>
      <c r="Q1357" s="122">
        <f>'2026 Spring Order Form V20'!$T$894</f>
        <v>0</v>
      </c>
      <c r="S1357" s="414">
        <f>'2026 Spring Order Form V20'!$W$23</f>
        <v>0</v>
      </c>
      <c r="T1357" s="414">
        <f>'2026 Spring Order Form V20'!$W$23</f>
        <v>0</v>
      </c>
      <c r="U1357" s="122">
        <f>'2026 Spring Order Form V20'!$W$894</f>
        <v>0</v>
      </c>
      <c r="W1357" s="491">
        <f>'2026 Spring Order Form V20'!$K$894</f>
        <v>0</v>
      </c>
      <c r="X1357" s="496"/>
      <c r="Y1357" s="122" t="str">
        <f>'2026 Spring Order Form V20'!$BS$894</f>
        <v>S/O</v>
      </c>
    </row>
    <row r="1358" spans="1:25" x14ac:dyDescent="0.15">
      <c r="A1358" s="122">
        <v>1357</v>
      </c>
      <c r="C1358" s="415">
        <f>'2026 Spring Order Form V20'!$F$18</f>
        <v>0</v>
      </c>
      <c r="D1358" s="532" t="s">
        <v>1030</v>
      </c>
      <c r="E1358" s="534" t="s">
        <v>2688</v>
      </c>
      <c r="F1358" s="141">
        <v>2237</v>
      </c>
      <c r="G1358" s="414">
        <f>'2026 Spring Order Form V20'!$N$23</f>
        <v>0</v>
      </c>
      <c r="H1358" s="414">
        <f>'2026 Spring Order Form V20'!$N$23</f>
        <v>0</v>
      </c>
      <c r="I1358" s="122">
        <f>'2026 Spring Order Form V20'!$O$894</f>
        <v>0</v>
      </c>
      <c r="K1358" s="414">
        <f>'2026 Spring Order Form V20'!$Q$23</f>
        <v>0</v>
      </c>
      <c r="L1358" s="414">
        <f>'2026 Spring Order Form V20'!$Q$23</f>
        <v>0</v>
      </c>
      <c r="M1358" s="122">
        <f>'2026 Spring Order Form V20'!$R$894</f>
        <v>0</v>
      </c>
      <c r="O1358" s="414">
        <f>'2026 Spring Order Form V20'!$T$23</f>
        <v>0</v>
      </c>
      <c r="P1358" s="414">
        <f>'2026 Spring Order Form V20'!$T$23</f>
        <v>0</v>
      </c>
      <c r="Q1358" s="122">
        <f>'2026 Spring Order Form V20'!$U$894</f>
        <v>0</v>
      </c>
      <c r="S1358" s="414">
        <f>'2026 Spring Order Form V20'!$W$23</f>
        <v>0</v>
      </c>
      <c r="T1358" s="414">
        <f>'2026 Spring Order Form V20'!$W$23</f>
        <v>0</v>
      </c>
      <c r="U1358" s="122">
        <f>'2026 Spring Order Form V20'!$X$894</f>
        <v>0</v>
      </c>
      <c r="X1358" s="496"/>
      <c r="Y1358" s="122"/>
    </row>
    <row r="1359" spans="1:25" x14ac:dyDescent="0.15">
      <c r="A1359" s="122">
        <v>1358</v>
      </c>
      <c r="C1359" s="415">
        <f>'2026 Spring Order Form V20'!$F$18</f>
        <v>0</v>
      </c>
      <c r="D1359" s="532" t="s">
        <v>1030</v>
      </c>
      <c r="E1359" s="533">
        <v>4130657</v>
      </c>
      <c r="F1359" s="141">
        <v>24637</v>
      </c>
      <c r="G1359" s="414">
        <f>'2026 Spring Order Form V20'!$N$23</f>
        <v>0</v>
      </c>
      <c r="H1359" s="414">
        <f>'2026 Spring Order Form V20'!$N$23</f>
        <v>0</v>
      </c>
      <c r="I1359" s="122">
        <f>'2026 Spring Order Form V20'!$N$895</f>
        <v>0</v>
      </c>
      <c r="K1359" s="414">
        <f>'2026 Spring Order Form V20'!$Q$23</f>
        <v>0</v>
      </c>
      <c r="L1359" s="414">
        <f>'2026 Spring Order Form V20'!$Q$23</f>
        <v>0</v>
      </c>
      <c r="M1359" s="122">
        <f>'2026 Spring Order Form V20'!$Q$895</f>
        <v>0</v>
      </c>
      <c r="O1359" s="414">
        <f>'2026 Spring Order Form V20'!$T$23</f>
        <v>0</v>
      </c>
      <c r="P1359" s="414">
        <f>'2026 Spring Order Form V20'!$T$23</f>
        <v>0</v>
      </c>
      <c r="Q1359" s="122">
        <f>'2026 Spring Order Form V20'!$T$895</f>
        <v>0</v>
      </c>
      <c r="S1359" s="414">
        <f>'2026 Spring Order Form V20'!$W$23</f>
        <v>0</v>
      </c>
      <c r="T1359" s="414">
        <f>'2026 Spring Order Form V20'!$W$23</f>
        <v>0</v>
      </c>
      <c r="U1359" s="122">
        <f>'2026 Spring Order Form V20'!$W$895</f>
        <v>0</v>
      </c>
      <c r="W1359" s="491">
        <f>'2026 Spring Order Form V20'!$K$895</f>
        <v>0</v>
      </c>
      <c r="X1359" s="496"/>
      <c r="Y1359" s="122" t="str">
        <f>'2026 Spring Order Form V20'!$BS$895</f>
        <v>S/O</v>
      </c>
    </row>
    <row r="1360" spans="1:25" x14ac:dyDescent="0.15">
      <c r="A1360" s="122">
        <v>1359</v>
      </c>
      <c r="C1360" s="415">
        <f>'2026 Spring Order Form V20'!$F$18</f>
        <v>0</v>
      </c>
      <c r="D1360" s="532" t="s">
        <v>1030</v>
      </c>
      <c r="E1360" s="534" t="s">
        <v>2689</v>
      </c>
      <c r="F1360" s="141">
        <v>25488</v>
      </c>
      <c r="G1360" s="414">
        <f>'2026 Spring Order Form V20'!$N$23</f>
        <v>0</v>
      </c>
      <c r="H1360" s="414">
        <f>'2026 Spring Order Form V20'!$N$23</f>
        <v>0</v>
      </c>
      <c r="I1360" s="122">
        <f>'2026 Spring Order Form V20'!$O$895</f>
        <v>0</v>
      </c>
      <c r="K1360" s="414">
        <f>'2026 Spring Order Form V20'!$Q$23</f>
        <v>0</v>
      </c>
      <c r="L1360" s="414">
        <f>'2026 Spring Order Form V20'!$Q$23</f>
        <v>0</v>
      </c>
      <c r="M1360" s="122">
        <f>'2026 Spring Order Form V20'!$R$895</f>
        <v>0</v>
      </c>
      <c r="O1360" s="414">
        <f>'2026 Spring Order Form V20'!$T$23</f>
        <v>0</v>
      </c>
      <c r="P1360" s="414">
        <f>'2026 Spring Order Form V20'!$T$23</f>
        <v>0</v>
      </c>
      <c r="Q1360" s="122">
        <f>'2026 Spring Order Form V20'!$U$895</f>
        <v>0</v>
      </c>
      <c r="S1360" s="414">
        <f>'2026 Spring Order Form V20'!$W$23</f>
        <v>0</v>
      </c>
      <c r="T1360" s="414">
        <f>'2026 Spring Order Form V20'!$W$23</f>
        <v>0</v>
      </c>
      <c r="U1360" s="122">
        <f>'2026 Spring Order Form V20'!$X$895</f>
        <v>0</v>
      </c>
      <c r="X1360" s="496"/>
      <c r="Y1360" s="122"/>
    </row>
    <row r="1361" spans="1:25" x14ac:dyDescent="0.15">
      <c r="A1361" s="122">
        <v>1360</v>
      </c>
      <c r="C1361" s="415">
        <f>'2026 Spring Order Form V20'!$F$18</f>
        <v>0</v>
      </c>
      <c r="D1361" s="532" t="s">
        <v>1032</v>
      </c>
      <c r="E1361" s="533">
        <v>4530675</v>
      </c>
      <c r="F1361" s="141">
        <v>12580</v>
      </c>
      <c r="G1361" s="414">
        <f>'2026 Spring Order Form V20'!$N$23</f>
        <v>0</v>
      </c>
      <c r="H1361" s="414">
        <f>'2026 Spring Order Form V20'!$N$23</f>
        <v>0</v>
      </c>
      <c r="I1361" s="122">
        <f>'2026 Spring Order Form V20'!$N$896</f>
        <v>0</v>
      </c>
      <c r="K1361" s="414">
        <f>'2026 Spring Order Form V20'!$Q$23</f>
        <v>0</v>
      </c>
      <c r="L1361" s="414">
        <f>'2026 Spring Order Form V20'!$Q$23</f>
        <v>0</v>
      </c>
      <c r="M1361" s="122">
        <f>'2026 Spring Order Form V20'!$Q$896</f>
        <v>0</v>
      </c>
      <c r="O1361" s="414">
        <f>'2026 Spring Order Form V20'!$T$23</f>
        <v>0</v>
      </c>
      <c r="P1361" s="414">
        <f>'2026 Spring Order Form V20'!$T$23</f>
        <v>0</v>
      </c>
      <c r="Q1361" s="122">
        <f>'2026 Spring Order Form V20'!$T$896</f>
        <v>0</v>
      </c>
      <c r="S1361" s="414">
        <f>'2026 Spring Order Form V20'!$W$23</f>
        <v>0</v>
      </c>
      <c r="T1361" s="414">
        <f>'2026 Spring Order Form V20'!$W$23</f>
        <v>0</v>
      </c>
      <c r="U1361" s="122">
        <f>'2026 Spring Order Form V20'!$W$896</f>
        <v>0</v>
      </c>
      <c r="W1361" s="491">
        <f>'2026 Spring Order Form V20'!$K$896</f>
        <v>0</v>
      </c>
      <c r="X1361" s="496"/>
      <c r="Y1361" s="122">
        <f>'2026 Spring Order Form V20'!$BS$896</f>
        <v>10</v>
      </c>
    </row>
    <row r="1362" spans="1:25" x14ac:dyDescent="0.15">
      <c r="A1362" s="122">
        <v>1361</v>
      </c>
      <c r="C1362" s="415">
        <f>'2026 Spring Order Form V20'!$F$18</f>
        <v>0</v>
      </c>
      <c r="D1362" s="532" t="s">
        <v>1032</v>
      </c>
      <c r="E1362" s="534" t="s">
        <v>2690</v>
      </c>
      <c r="F1362" s="141">
        <v>12592</v>
      </c>
      <c r="G1362" s="414">
        <f>'2026 Spring Order Form V20'!$N$23</f>
        <v>0</v>
      </c>
      <c r="H1362" s="414">
        <f>'2026 Spring Order Form V20'!$N$23</f>
        <v>0</v>
      </c>
      <c r="I1362" s="122">
        <f>'2026 Spring Order Form V20'!$O$896</f>
        <v>0</v>
      </c>
      <c r="K1362" s="414">
        <f>'2026 Spring Order Form V20'!$Q$23</f>
        <v>0</v>
      </c>
      <c r="L1362" s="414">
        <f>'2026 Spring Order Form V20'!$Q$23</f>
        <v>0</v>
      </c>
      <c r="M1362" s="122">
        <f>'2026 Spring Order Form V20'!$R$896</f>
        <v>0</v>
      </c>
      <c r="O1362" s="414">
        <f>'2026 Spring Order Form V20'!$T$23</f>
        <v>0</v>
      </c>
      <c r="P1362" s="414">
        <f>'2026 Spring Order Form V20'!$T$23</f>
        <v>0</v>
      </c>
      <c r="Q1362" s="122">
        <f>'2026 Spring Order Form V20'!$U$896</f>
        <v>0</v>
      </c>
      <c r="S1362" s="414">
        <f>'2026 Spring Order Form V20'!$W$23</f>
        <v>0</v>
      </c>
      <c r="T1362" s="414">
        <f>'2026 Spring Order Form V20'!$W$23</f>
        <v>0</v>
      </c>
      <c r="U1362" s="122">
        <f>'2026 Spring Order Form V20'!$X$896</f>
        <v>0</v>
      </c>
      <c r="X1362" s="496"/>
      <c r="Y1362" s="122"/>
    </row>
    <row r="1363" spans="1:25" x14ac:dyDescent="0.15">
      <c r="A1363" s="122">
        <v>1362</v>
      </c>
      <c r="C1363" s="415">
        <f>'2026 Spring Order Form V20'!$F$18</f>
        <v>0</v>
      </c>
      <c r="D1363" s="520" t="s">
        <v>1034</v>
      </c>
      <c r="E1363" s="538">
        <v>4530705</v>
      </c>
      <c r="F1363" s="141">
        <v>1001</v>
      </c>
      <c r="G1363" s="414">
        <f>'2026 Spring Order Form V20'!$N$23</f>
        <v>0</v>
      </c>
      <c r="H1363" s="414">
        <f>'2026 Spring Order Form V20'!$N$23</f>
        <v>0</v>
      </c>
      <c r="I1363" s="122">
        <f>'2026 Spring Order Form V20'!$N$897</f>
        <v>0</v>
      </c>
      <c r="K1363" s="414">
        <f>'2026 Spring Order Form V20'!$Q$23</f>
        <v>0</v>
      </c>
      <c r="L1363" s="414">
        <f>'2026 Spring Order Form V20'!$Q$23</f>
        <v>0</v>
      </c>
      <c r="M1363" s="122">
        <f>'2026 Spring Order Form V20'!$Q$897</f>
        <v>0</v>
      </c>
      <c r="O1363" s="414">
        <f>'2026 Spring Order Form V20'!$T$23</f>
        <v>0</v>
      </c>
      <c r="P1363" s="414">
        <f>'2026 Spring Order Form V20'!$T$23</f>
        <v>0</v>
      </c>
      <c r="Q1363" s="122">
        <f>'2026 Spring Order Form V20'!$T$897</f>
        <v>0</v>
      </c>
      <c r="S1363" s="414">
        <f>'2026 Spring Order Form V20'!$W$23</f>
        <v>0</v>
      </c>
      <c r="T1363" s="414">
        <f>'2026 Spring Order Form V20'!$W$23</f>
        <v>0</v>
      </c>
      <c r="U1363" s="122">
        <f>'2026 Spring Order Form V20'!$W$897</f>
        <v>0</v>
      </c>
      <c r="W1363" s="491">
        <f>'2026 Spring Order Form V20'!$K$897</f>
        <v>0</v>
      </c>
      <c r="X1363" s="496"/>
      <c r="Y1363" s="122">
        <f>'2026 Spring Order Form V20'!$BS$897</f>
        <v>5</v>
      </c>
    </row>
    <row r="1364" spans="1:25" x14ac:dyDescent="0.15">
      <c r="A1364" s="122">
        <v>1363</v>
      </c>
      <c r="C1364" s="415">
        <f>'2026 Spring Order Form V20'!$F$18</f>
        <v>0</v>
      </c>
      <c r="D1364" s="520" t="s">
        <v>1034</v>
      </c>
      <c r="E1364" s="534" t="s">
        <v>2691</v>
      </c>
      <c r="F1364" s="141">
        <v>2249</v>
      </c>
      <c r="G1364" s="414">
        <f>'2026 Spring Order Form V20'!$N$23</f>
        <v>0</v>
      </c>
      <c r="H1364" s="414">
        <f>'2026 Spring Order Form V20'!$N$23</f>
        <v>0</v>
      </c>
      <c r="I1364" s="122">
        <f>'2026 Spring Order Form V20'!$O$897</f>
        <v>0</v>
      </c>
      <c r="K1364" s="414">
        <f>'2026 Spring Order Form V20'!$Q$23</f>
        <v>0</v>
      </c>
      <c r="L1364" s="414">
        <f>'2026 Spring Order Form V20'!$Q$23</f>
        <v>0</v>
      </c>
      <c r="M1364" s="122">
        <f>'2026 Spring Order Form V20'!$R$897</f>
        <v>0</v>
      </c>
      <c r="O1364" s="414">
        <f>'2026 Spring Order Form V20'!$T$23</f>
        <v>0</v>
      </c>
      <c r="P1364" s="414">
        <f>'2026 Spring Order Form V20'!$T$23</f>
        <v>0</v>
      </c>
      <c r="Q1364" s="122">
        <f>'2026 Spring Order Form V20'!$U$897</f>
        <v>0</v>
      </c>
      <c r="S1364" s="414">
        <f>'2026 Spring Order Form V20'!$W$23</f>
        <v>0</v>
      </c>
      <c r="T1364" s="414">
        <f>'2026 Spring Order Form V20'!$W$23</f>
        <v>0</v>
      </c>
      <c r="U1364" s="122">
        <f>'2026 Spring Order Form V20'!$X$897</f>
        <v>0</v>
      </c>
      <c r="X1364" s="496"/>
      <c r="Y1364" s="122"/>
    </row>
    <row r="1365" spans="1:25" x14ac:dyDescent="0.15">
      <c r="A1365" s="122">
        <v>1364</v>
      </c>
      <c r="C1365" s="415">
        <f>'2026 Spring Order Form V20'!$F$18</f>
        <v>0</v>
      </c>
      <c r="D1365" s="520" t="s">
        <v>1036</v>
      </c>
      <c r="E1365" s="538">
        <v>4130707</v>
      </c>
      <c r="F1365" s="141">
        <v>1125</v>
      </c>
      <c r="G1365" s="414">
        <f>'2026 Spring Order Form V20'!$N$23</f>
        <v>0</v>
      </c>
      <c r="H1365" s="414">
        <f>'2026 Spring Order Form V20'!$N$23</f>
        <v>0</v>
      </c>
      <c r="I1365" s="122">
        <f>'2026 Spring Order Form V20'!$N$898</f>
        <v>0</v>
      </c>
      <c r="K1365" s="414">
        <f>'2026 Spring Order Form V20'!$Q$23</f>
        <v>0</v>
      </c>
      <c r="L1365" s="414">
        <f>'2026 Spring Order Form V20'!$Q$23</f>
        <v>0</v>
      </c>
      <c r="M1365" s="122">
        <f>'2026 Spring Order Form V20'!$Q$898</f>
        <v>0</v>
      </c>
      <c r="O1365" s="414">
        <f>'2026 Spring Order Form V20'!$T$23</f>
        <v>0</v>
      </c>
      <c r="P1365" s="414">
        <f>'2026 Spring Order Form V20'!$T$23</f>
        <v>0</v>
      </c>
      <c r="Q1365" s="122">
        <f>'2026 Spring Order Form V20'!$T$898</f>
        <v>0</v>
      </c>
      <c r="S1365" s="414">
        <f>'2026 Spring Order Form V20'!$W$23</f>
        <v>0</v>
      </c>
      <c r="T1365" s="414">
        <f>'2026 Spring Order Form V20'!$W$23</f>
        <v>0</v>
      </c>
      <c r="U1365" s="122">
        <f>'2026 Spring Order Form V20'!$W$898</f>
        <v>0</v>
      </c>
      <c r="W1365" s="491">
        <f>'2026 Spring Order Form V20'!$K$898</f>
        <v>0</v>
      </c>
      <c r="X1365" s="496"/>
      <c r="Y1365" s="122" t="str">
        <f>'2026 Spring Order Form V20'!$BS$898</f>
        <v>S/O</v>
      </c>
    </row>
    <row r="1366" spans="1:25" x14ac:dyDescent="0.15">
      <c r="A1366" s="122">
        <v>1365</v>
      </c>
      <c r="C1366" s="415">
        <f>'2026 Spring Order Form V20'!$F$18</f>
        <v>0</v>
      </c>
      <c r="D1366" s="520" t="s">
        <v>1036</v>
      </c>
      <c r="E1366" s="534" t="s">
        <v>2692</v>
      </c>
      <c r="F1366" s="141">
        <v>2251</v>
      </c>
      <c r="G1366" s="414">
        <f>'2026 Spring Order Form V20'!$N$23</f>
        <v>0</v>
      </c>
      <c r="H1366" s="414">
        <f>'2026 Spring Order Form V20'!$N$23</f>
        <v>0</v>
      </c>
      <c r="I1366" s="122">
        <f>'2026 Spring Order Form V20'!$O$898</f>
        <v>0</v>
      </c>
      <c r="K1366" s="414">
        <f>'2026 Spring Order Form V20'!$Q$23</f>
        <v>0</v>
      </c>
      <c r="L1366" s="414">
        <f>'2026 Spring Order Form V20'!$Q$23</f>
        <v>0</v>
      </c>
      <c r="M1366" s="122">
        <f>'2026 Spring Order Form V20'!$R$898</f>
        <v>0</v>
      </c>
      <c r="O1366" s="414">
        <f>'2026 Spring Order Form V20'!$T$23</f>
        <v>0</v>
      </c>
      <c r="P1366" s="414">
        <f>'2026 Spring Order Form V20'!$T$23</f>
        <v>0</v>
      </c>
      <c r="Q1366" s="122">
        <f>'2026 Spring Order Form V20'!$U$898</f>
        <v>0</v>
      </c>
      <c r="S1366" s="414">
        <f>'2026 Spring Order Form V20'!$W$23</f>
        <v>0</v>
      </c>
      <c r="T1366" s="414">
        <f>'2026 Spring Order Form V20'!$W$23</f>
        <v>0</v>
      </c>
      <c r="U1366" s="122">
        <f>'2026 Spring Order Form V20'!$X$898</f>
        <v>0</v>
      </c>
      <c r="X1366" s="496"/>
      <c r="Y1366" s="122"/>
    </row>
    <row r="1367" spans="1:25" x14ac:dyDescent="0.15">
      <c r="A1367" s="122">
        <v>1366</v>
      </c>
      <c r="C1367" s="415">
        <f>'2026 Spring Order Form V20'!$F$18</f>
        <v>0</v>
      </c>
      <c r="D1367" s="520" t="s">
        <v>1037</v>
      </c>
      <c r="E1367" s="538">
        <v>4530915</v>
      </c>
      <c r="F1367" s="141">
        <v>25282</v>
      </c>
      <c r="G1367" s="414">
        <f>'2026 Spring Order Form V20'!$N$23</f>
        <v>0</v>
      </c>
      <c r="H1367" s="414">
        <f>'2026 Spring Order Form V20'!$N$23</f>
        <v>0</v>
      </c>
      <c r="I1367" s="122">
        <f>'2026 Spring Order Form V20'!$N$899</f>
        <v>0</v>
      </c>
      <c r="K1367" s="414">
        <f>'2026 Spring Order Form V20'!$Q$23</f>
        <v>0</v>
      </c>
      <c r="L1367" s="414">
        <f>'2026 Spring Order Form V20'!$Q$23</f>
        <v>0</v>
      </c>
      <c r="M1367" s="122">
        <f>'2026 Spring Order Form V20'!$Q$899</f>
        <v>0</v>
      </c>
      <c r="O1367" s="414">
        <f>'2026 Spring Order Form V20'!$T$23</f>
        <v>0</v>
      </c>
      <c r="P1367" s="414">
        <f>'2026 Spring Order Form V20'!$T$23</f>
        <v>0</v>
      </c>
      <c r="Q1367" s="122">
        <f>'2026 Spring Order Form V20'!$T$899</f>
        <v>0</v>
      </c>
      <c r="S1367" s="414">
        <f>'2026 Spring Order Form V20'!$W$23</f>
        <v>0</v>
      </c>
      <c r="T1367" s="414">
        <f>'2026 Spring Order Form V20'!$W$23</f>
        <v>0</v>
      </c>
      <c r="U1367" s="122">
        <f>'2026 Spring Order Form V20'!$W$899</f>
        <v>0</v>
      </c>
      <c r="W1367" s="491">
        <f>'2026 Spring Order Form V20'!$K$899</f>
        <v>0</v>
      </c>
      <c r="X1367" s="496"/>
      <c r="Y1367" s="122" t="str">
        <f>'2026 Spring Order Form V20'!$BS$899</f>
        <v>S/O</v>
      </c>
    </row>
    <row r="1368" spans="1:25" x14ac:dyDescent="0.15">
      <c r="A1368" s="122">
        <v>1367</v>
      </c>
      <c r="C1368" s="415">
        <f>'2026 Spring Order Form V20'!$F$18</f>
        <v>0</v>
      </c>
      <c r="D1368" s="520" t="s">
        <v>1037</v>
      </c>
      <c r="E1368" s="534" t="s">
        <v>2693</v>
      </c>
      <c r="F1368" s="141">
        <v>25284</v>
      </c>
      <c r="G1368" s="414">
        <f>'2026 Spring Order Form V20'!$N$23</f>
        <v>0</v>
      </c>
      <c r="H1368" s="414">
        <f>'2026 Spring Order Form V20'!$N$23</f>
        <v>0</v>
      </c>
      <c r="I1368" s="122">
        <f>'2026 Spring Order Form V20'!$O$899</f>
        <v>0</v>
      </c>
      <c r="K1368" s="414">
        <f>'2026 Spring Order Form V20'!$Q$23</f>
        <v>0</v>
      </c>
      <c r="L1368" s="414">
        <f>'2026 Spring Order Form V20'!$Q$23</f>
        <v>0</v>
      </c>
      <c r="M1368" s="122">
        <f>'2026 Spring Order Form V20'!$R$899</f>
        <v>0</v>
      </c>
      <c r="O1368" s="414">
        <f>'2026 Spring Order Form V20'!$T$23</f>
        <v>0</v>
      </c>
      <c r="P1368" s="414">
        <f>'2026 Spring Order Form V20'!$T$23</f>
        <v>0</v>
      </c>
      <c r="Q1368" s="122">
        <f>'2026 Spring Order Form V20'!$U$899</f>
        <v>0</v>
      </c>
      <c r="S1368" s="414">
        <f>'2026 Spring Order Form V20'!$W$23</f>
        <v>0</v>
      </c>
      <c r="T1368" s="414">
        <f>'2026 Spring Order Form V20'!$W$23</f>
        <v>0</v>
      </c>
      <c r="U1368" s="122">
        <f>'2026 Spring Order Form V20'!$X$899</f>
        <v>0</v>
      </c>
      <c r="X1368" s="496"/>
      <c r="Y1368" s="122"/>
    </row>
    <row r="1369" spans="1:25" x14ac:dyDescent="0.15">
      <c r="A1369" s="122">
        <v>1368</v>
      </c>
      <c r="C1369" s="415">
        <f>'2026 Spring Order Form V20'!$F$18</f>
        <v>0</v>
      </c>
      <c r="D1369" s="520" t="s">
        <v>1039</v>
      </c>
      <c r="E1369" s="538">
        <v>4530895</v>
      </c>
      <c r="F1369" s="141">
        <v>27031</v>
      </c>
      <c r="G1369" s="414">
        <f>'2026 Spring Order Form V20'!$N$23</f>
        <v>0</v>
      </c>
      <c r="H1369" s="414">
        <f>'2026 Spring Order Form V20'!$N$23</f>
        <v>0</v>
      </c>
      <c r="I1369" s="122">
        <f>'2026 Spring Order Form V20'!$N$900</f>
        <v>0</v>
      </c>
      <c r="K1369" s="414">
        <f>'2026 Spring Order Form V20'!$Q$23</f>
        <v>0</v>
      </c>
      <c r="L1369" s="414">
        <f>'2026 Spring Order Form V20'!$Q$23</f>
        <v>0</v>
      </c>
      <c r="M1369" s="122">
        <f>'2026 Spring Order Form V20'!$Q$900</f>
        <v>0</v>
      </c>
      <c r="O1369" s="414">
        <f>'2026 Spring Order Form V20'!$T$23</f>
        <v>0</v>
      </c>
      <c r="P1369" s="414">
        <f>'2026 Spring Order Form V20'!$T$23</f>
        <v>0</v>
      </c>
      <c r="Q1369" s="122">
        <f>'2026 Spring Order Form V20'!$T$900</f>
        <v>0</v>
      </c>
      <c r="S1369" s="414">
        <f>'2026 Spring Order Form V20'!$W$23</f>
        <v>0</v>
      </c>
      <c r="T1369" s="414">
        <f>'2026 Spring Order Form V20'!$W$23</f>
        <v>0</v>
      </c>
      <c r="U1369" s="122">
        <f>'2026 Spring Order Form V20'!$W$900</f>
        <v>0</v>
      </c>
      <c r="W1369" s="491">
        <f>'2026 Spring Order Form V20'!$K$900</f>
        <v>0</v>
      </c>
      <c r="X1369" s="496"/>
      <c r="Y1369" s="122" t="str">
        <f>'2026 Spring Order Form V20'!$BS$900</f>
        <v>S/O</v>
      </c>
    </row>
    <row r="1370" spans="1:25" x14ac:dyDescent="0.15">
      <c r="A1370" s="122">
        <v>1369</v>
      </c>
      <c r="C1370" s="415">
        <f>'2026 Spring Order Form V20'!$F$18</f>
        <v>0</v>
      </c>
      <c r="D1370" s="520" t="s">
        <v>1039</v>
      </c>
      <c r="E1370" s="534" t="s">
        <v>2694</v>
      </c>
      <c r="F1370" s="141">
        <v>27281</v>
      </c>
      <c r="G1370" s="414">
        <f>'2026 Spring Order Form V20'!$N$23</f>
        <v>0</v>
      </c>
      <c r="H1370" s="414">
        <f>'2026 Spring Order Form V20'!$N$23</f>
        <v>0</v>
      </c>
      <c r="I1370" s="122">
        <f>'2026 Spring Order Form V20'!$O$900</f>
        <v>0</v>
      </c>
      <c r="K1370" s="414">
        <f>'2026 Spring Order Form V20'!$Q$23</f>
        <v>0</v>
      </c>
      <c r="L1370" s="414">
        <f>'2026 Spring Order Form V20'!$Q$23</f>
        <v>0</v>
      </c>
      <c r="M1370" s="122">
        <f>'2026 Spring Order Form V20'!$R$900</f>
        <v>0</v>
      </c>
      <c r="O1370" s="414">
        <f>'2026 Spring Order Form V20'!$T$23</f>
        <v>0</v>
      </c>
      <c r="P1370" s="414">
        <f>'2026 Spring Order Form V20'!$T$23</f>
        <v>0</v>
      </c>
      <c r="Q1370" s="122">
        <f>'2026 Spring Order Form V20'!$U$900</f>
        <v>0</v>
      </c>
      <c r="S1370" s="414">
        <f>'2026 Spring Order Form V20'!$W$23</f>
        <v>0</v>
      </c>
      <c r="T1370" s="414">
        <f>'2026 Spring Order Form V20'!$W$23</f>
        <v>0</v>
      </c>
      <c r="U1370" s="122">
        <f>'2026 Spring Order Form V20'!$X$900</f>
        <v>0</v>
      </c>
      <c r="X1370" s="496"/>
      <c r="Y1370" s="122"/>
    </row>
    <row r="1371" spans="1:25" x14ac:dyDescent="0.15">
      <c r="A1371" s="122">
        <v>1370</v>
      </c>
      <c r="C1371" s="415">
        <f>'2026 Spring Order Form V20'!$F$18</f>
        <v>0</v>
      </c>
      <c r="D1371" s="520" t="s">
        <v>1039</v>
      </c>
      <c r="E1371" s="538">
        <v>4130897</v>
      </c>
      <c r="F1371" s="141">
        <v>27147</v>
      </c>
      <c r="G1371" s="414">
        <f>'2026 Spring Order Form V20'!$N$23</f>
        <v>0</v>
      </c>
      <c r="H1371" s="414">
        <f>'2026 Spring Order Form V20'!$N$23</f>
        <v>0</v>
      </c>
      <c r="I1371" s="122">
        <f>'2026 Spring Order Form V20'!$N$901</f>
        <v>0</v>
      </c>
      <c r="K1371" s="414">
        <f>'2026 Spring Order Form V20'!$Q$23</f>
        <v>0</v>
      </c>
      <c r="L1371" s="414">
        <f>'2026 Spring Order Form V20'!$Q$23</f>
        <v>0</v>
      </c>
      <c r="M1371" s="122">
        <f>'2026 Spring Order Form V20'!$Q$901</f>
        <v>0</v>
      </c>
      <c r="O1371" s="414">
        <f>'2026 Spring Order Form V20'!$T$23</f>
        <v>0</v>
      </c>
      <c r="P1371" s="414">
        <f>'2026 Spring Order Form V20'!$T$23</f>
        <v>0</v>
      </c>
      <c r="Q1371" s="122">
        <f>'2026 Spring Order Form V20'!$T$901</f>
        <v>0</v>
      </c>
      <c r="S1371" s="414">
        <f>'2026 Spring Order Form V20'!$W$23</f>
        <v>0</v>
      </c>
      <c r="T1371" s="414">
        <f>'2026 Spring Order Form V20'!$W$23</f>
        <v>0</v>
      </c>
      <c r="U1371" s="122">
        <f>'2026 Spring Order Form V20'!$W$901</f>
        <v>0</v>
      </c>
      <c r="W1371" s="491">
        <f>'2026 Spring Order Form V20'!$K$901</f>
        <v>0</v>
      </c>
      <c r="X1371" s="496"/>
      <c r="Y1371" s="122">
        <f>'2026 Spring Order Form V20'!$BS$901</f>
        <v>20</v>
      </c>
    </row>
    <row r="1372" spans="1:25" x14ac:dyDescent="0.15">
      <c r="A1372" s="122">
        <v>1371</v>
      </c>
      <c r="C1372" s="415">
        <f>'2026 Spring Order Form V20'!$F$18</f>
        <v>0</v>
      </c>
      <c r="D1372" s="520" t="s">
        <v>1039</v>
      </c>
      <c r="E1372" s="534" t="s">
        <v>2695</v>
      </c>
      <c r="F1372" s="141">
        <v>27324</v>
      </c>
      <c r="G1372" s="414">
        <f>'2026 Spring Order Form V20'!$N$23</f>
        <v>0</v>
      </c>
      <c r="H1372" s="414">
        <f>'2026 Spring Order Form V20'!$N$23</f>
        <v>0</v>
      </c>
      <c r="I1372" s="122">
        <f>'2026 Spring Order Form V20'!$O$901</f>
        <v>0</v>
      </c>
      <c r="K1372" s="414">
        <f>'2026 Spring Order Form V20'!$Q$23</f>
        <v>0</v>
      </c>
      <c r="L1372" s="414">
        <f>'2026 Spring Order Form V20'!$Q$23</f>
        <v>0</v>
      </c>
      <c r="M1372" s="122">
        <f>'2026 Spring Order Form V20'!$R$901</f>
        <v>0</v>
      </c>
      <c r="O1372" s="414">
        <f>'2026 Spring Order Form V20'!$T$23</f>
        <v>0</v>
      </c>
      <c r="P1372" s="414">
        <f>'2026 Spring Order Form V20'!$T$23</f>
        <v>0</v>
      </c>
      <c r="Q1372" s="122">
        <f>'2026 Spring Order Form V20'!$U$901</f>
        <v>0</v>
      </c>
      <c r="S1372" s="414">
        <f>'2026 Spring Order Form V20'!$W$23</f>
        <v>0</v>
      </c>
      <c r="T1372" s="414">
        <f>'2026 Spring Order Form V20'!$W$23</f>
        <v>0</v>
      </c>
      <c r="U1372" s="122">
        <f>'2026 Spring Order Form V20'!$X$901</f>
        <v>0</v>
      </c>
      <c r="X1372" s="496"/>
      <c r="Y1372" s="122"/>
    </row>
    <row r="1373" spans="1:25" x14ac:dyDescent="0.15">
      <c r="A1373" s="122">
        <v>1372</v>
      </c>
      <c r="C1373" s="415">
        <f>'2026 Spring Order Form V20'!$F$18</f>
        <v>0</v>
      </c>
      <c r="D1373" s="520" t="s">
        <v>1040</v>
      </c>
      <c r="E1373" s="533">
        <v>4530905</v>
      </c>
      <c r="F1373" s="141">
        <v>1160</v>
      </c>
      <c r="G1373" s="414">
        <f>'2026 Spring Order Form V20'!$N$23</f>
        <v>0</v>
      </c>
      <c r="H1373" s="414">
        <f>'2026 Spring Order Form V20'!$N$23</f>
        <v>0</v>
      </c>
      <c r="I1373" s="122">
        <f>'2026 Spring Order Form V20'!$N$902</f>
        <v>0</v>
      </c>
      <c r="K1373" s="414">
        <f>'2026 Spring Order Form V20'!$Q$23</f>
        <v>0</v>
      </c>
      <c r="L1373" s="414">
        <f>'2026 Spring Order Form V20'!$Q$23</f>
        <v>0</v>
      </c>
      <c r="M1373" s="122">
        <f>'2026 Spring Order Form V20'!$Q$902</f>
        <v>0</v>
      </c>
      <c r="O1373" s="414">
        <f>'2026 Spring Order Form V20'!$T$23</f>
        <v>0</v>
      </c>
      <c r="P1373" s="414">
        <f>'2026 Spring Order Form V20'!$T$23</f>
        <v>0</v>
      </c>
      <c r="Q1373" s="122">
        <f>'2026 Spring Order Form V20'!$T$902</f>
        <v>0</v>
      </c>
      <c r="S1373" s="414">
        <f>'2026 Spring Order Form V20'!$W$23</f>
        <v>0</v>
      </c>
      <c r="T1373" s="414">
        <f>'2026 Spring Order Form V20'!$W$23</f>
        <v>0</v>
      </c>
      <c r="U1373" s="122">
        <f>'2026 Spring Order Form V20'!$W$902</f>
        <v>0</v>
      </c>
      <c r="W1373" s="491">
        <f>'2026 Spring Order Form V20'!$K$902</f>
        <v>0</v>
      </c>
      <c r="X1373" s="496"/>
      <c r="Y1373" s="122" t="str">
        <f>'2026 Spring Order Form V20'!$BS$902</f>
        <v>S/O</v>
      </c>
    </row>
    <row r="1374" spans="1:25" x14ac:dyDescent="0.15">
      <c r="A1374" s="122">
        <v>1373</v>
      </c>
      <c r="C1374" s="415">
        <f>'2026 Spring Order Form V20'!$F$18</f>
        <v>0</v>
      </c>
      <c r="D1374" s="520" t="s">
        <v>1040</v>
      </c>
      <c r="E1374" s="534" t="s">
        <v>2696</v>
      </c>
      <c r="F1374" s="141">
        <v>2254</v>
      </c>
      <c r="G1374" s="414">
        <f>'2026 Spring Order Form V20'!$N$23</f>
        <v>0</v>
      </c>
      <c r="H1374" s="414">
        <f>'2026 Spring Order Form V20'!$N$23</f>
        <v>0</v>
      </c>
      <c r="I1374" s="122">
        <f>'2026 Spring Order Form V20'!$O$902</f>
        <v>0</v>
      </c>
      <c r="K1374" s="414">
        <f>'2026 Spring Order Form V20'!$Q$23</f>
        <v>0</v>
      </c>
      <c r="L1374" s="414">
        <f>'2026 Spring Order Form V20'!$Q$23</f>
        <v>0</v>
      </c>
      <c r="M1374" s="122">
        <f>'2026 Spring Order Form V20'!$R$902</f>
        <v>0</v>
      </c>
      <c r="O1374" s="414">
        <f>'2026 Spring Order Form V20'!$T$23</f>
        <v>0</v>
      </c>
      <c r="P1374" s="414">
        <f>'2026 Spring Order Form V20'!$T$23</f>
        <v>0</v>
      </c>
      <c r="Q1374" s="122">
        <f>'2026 Spring Order Form V20'!$U$902</f>
        <v>0</v>
      </c>
      <c r="S1374" s="414">
        <f>'2026 Spring Order Form V20'!$W$23</f>
        <v>0</v>
      </c>
      <c r="T1374" s="414">
        <f>'2026 Spring Order Form V20'!$W$23</f>
        <v>0</v>
      </c>
      <c r="U1374" s="122">
        <f>'2026 Spring Order Form V20'!$X$902</f>
        <v>0</v>
      </c>
      <c r="X1374" s="496"/>
      <c r="Y1374" s="122"/>
    </row>
    <row r="1375" spans="1:25" x14ac:dyDescent="0.15">
      <c r="A1375" s="122">
        <v>1374</v>
      </c>
      <c r="C1375" s="415">
        <f>'2026 Spring Order Form V20'!$F$18</f>
        <v>0</v>
      </c>
      <c r="D1375" s="532" t="s">
        <v>1042</v>
      </c>
      <c r="E1375" s="533">
        <v>4132077</v>
      </c>
      <c r="F1375" s="141">
        <v>19771</v>
      </c>
      <c r="G1375" s="414">
        <f>'2026 Spring Order Form V20'!$N$23</f>
        <v>0</v>
      </c>
      <c r="H1375" s="414">
        <f>'2026 Spring Order Form V20'!$N$23</f>
        <v>0</v>
      </c>
      <c r="I1375" s="122">
        <f>'2026 Spring Order Form V20'!$N$903</f>
        <v>0</v>
      </c>
      <c r="K1375" s="414">
        <f>'2026 Spring Order Form V20'!$Q$23</f>
        <v>0</v>
      </c>
      <c r="L1375" s="414">
        <f>'2026 Spring Order Form V20'!$Q$23</f>
        <v>0</v>
      </c>
      <c r="M1375" s="122">
        <f>'2026 Spring Order Form V20'!$Q$903</f>
        <v>0</v>
      </c>
      <c r="O1375" s="414">
        <f>'2026 Spring Order Form V20'!$T$23</f>
        <v>0</v>
      </c>
      <c r="P1375" s="414">
        <f>'2026 Spring Order Form V20'!$T$23</f>
        <v>0</v>
      </c>
      <c r="Q1375" s="122">
        <f>'2026 Spring Order Form V20'!$T$903</f>
        <v>0</v>
      </c>
      <c r="S1375" s="414">
        <f>'2026 Spring Order Form V20'!$W$23</f>
        <v>0</v>
      </c>
      <c r="T1375" s="414">
        <f>'2026 Spring Order Form V20'!$W$23</f>
        <v>0</v>
      </c>
      <c r="U1375" s="122">
        <f>'2026 Spring Order Form V20'!$W$903</f>
        <v>0</v>
      </c>
      <c r="W1375" s="491">
        <f>'2026 Spring Order Form V20'!$K$903</f>
        <v>0</v>
      </c>
      <c r="X1375" s="496"/>
      <c r="Y1375" s="122" t="str">
        <f>'2026 Spring Order Form V20'!$BS$903</f>
        <v>S/O</v>
      </c>
    </row>
    <row r="1376" spans="1:25" x14ac:dyDescent="0.15">
      <c r="A1376" s="122">
        <v>1375</v>
      </c>
      <c r="C1376" s="415">
        <f>'2026 Spring Order Form V20'!$F$18</f>
        <v>0</v>
      </c>
      <c r="D1376" s="532" t="s">
        <v>1042</v>
      </c>
      <c r="E1376" s="534" t="s">
        <v>2697</v>
      </c>
      <c r="F1376" s="141">
        <v>19772</v>
      </c>
      <c r="G1376" s="414">
        <f>'2026 Spring Order Form V20'!$N$23</f>
        <v>0</v>
      </c>
      <c r="H1376" s="414">
        <f>'2026 Spring Order Form V20'!$N$23</f>
        <v>0</v>
      </c>
      <c r="I1376" s="122">
        <f>'2026 Spring Order Form V20'!$O$903</f>
        <v>0</v>
      </c>
      <c r="K1376" s="414">
        <f>'2026 Spring Order Form V20'!$Q$23</f>
        <v>0</v>
      </c>
      <c r="L1376" s="414">
        <f>'2026 Spring Order Form V20'!$Q$23</f>
        <v>0</v>
      </c>
      <c r="M1376" s="122">
        <f>'2026 Spring Order Form V20'!$R$903</f>
        <v>0</v>
      </c>
      <c r="O1376" s="414">
        <f>'2026 Spring Order Form V20'!$T$23</f>
        <v>0</v>
      </c>
      <c r="P1376" s="414">
        <f>'2026 Spring Order Form V20'!$T$23</f>
        <v>0</v>
      </c>
      <c r="Q1376" s="122">
        <f>'2026 Spring Order Form V20'!$U$903</f>
        <v>0</v>
      </c>
      <c r="S1376" s="414">
        <f>'2026 Spring Order Form V20'!$W$23</f>
        <v>0</v>
      </c>
      <c r="T1376" s="414">
        <f>'2026 Spring Order Form V20'!$W$23</f>
        <v>0</v>
      </c>
      <c r="U1376" s="122">
        <f>'2026 Spring Order Form V20'!$X$903</f>
        <v>0</v>
      </c>
      <c r="X1376" s="496"/>
      <c r="Y1376" s="122"/>
    </row>
    <row r="1377" spans="1:25" x14ac:dyDescent="0.15">
      <c r="A1377" s="122">
        <v>1376</v>
      </c>
      <c r="C1377" s="415">
        <f>'2026 Spring Order Form V20'!$F$18</f>
        <v>0</v>
      </c>
      <c r="D1377" s="520" t="s">
        <v>1044</v>
      </c>
      <c r="E1377" s="533">
        <v>4530955</v>
      </c>
      <c r="F1377" s="141">
        <v>28488</v>
      </c>
      <c r="G1377" s="414">
        <f>'2026 Spring Order Form V20'!$N$23</f>
        <v>0</v>
      </c>
      <c r="H1377" s="414">
        <f>'2026 Spring Order Form V20'!$N$23</f>
        <v>0</v>
      </c>
      <c r="I1377" s="122">
        <f>'2026 Spring Order Form V20'!$N$905</f>
        <v>0</v>
      </c>
      <c r="K1377" s="414">
        <f>'2026 Spring Order Form V20'!$Q$23</f>
        <v>0</v>
      </c>
      <c r="L1377" s="414">
        <f>'2026 Spring Order Form V20'!$Q$23</f>
        <v>0</v>
      </c>
      <c r="M1377" s="122">
        <f>'2026 Spring Order Form V20'!$Q$905</f>
        <v>0</v>
      </c>
      <c r="O1377" s="414">
        <f>'2026 Spring Order Form V20'!$T$23</f>
        <v>0</v>
      </c>
      <c r="P1377" s="414">
        <f>'2026 Spring Order Form V20'!$T$23</f>
        <v>0</v>
      </c>
      <c r="Q1377" s="122">
        <f>'2026 Spring Order Form V20'!$T$905</f>
        <v>0</v>
      </c>
      <c r="S1377" s="414">
        <f>'2026 Spring Order Form V20'!$W$23</f>
        <v>0</v>
      </c>
      <c r="T1377" s="414">
        <f>'2026 Spring Order Form V20'!$W$23</f>
        <v>0</v>
      </c>
      <c r="U1377" s="122">
        <f>'2026 Spring Order Form V20'!$W$905</f>
        <v>0</v>
      </c>
      <c r="W1377" s="491">
        <f>'2026 Spring Order Form V20'!$K$905</f>
        <v>0</v>
      </c>
      <c r="X1377" s="496"/>
      <c r="Y1377" s="122" t="str">
        <f>'2026 Spring Order Form V20'!$BS$905</f>
        <v>S/O</v>
      </c>
    </row>
    <row r="1378" spans="1:25" x14ac:dyDescent="0.15">
      <c r="A1378" s="122">
        <v>1377</v>
      </c>
      <c r="C1378" s="415">
        <f>'2026 Spring Order Form V20'!$F$18</f>
        <v>0</v>
      </c>
      <c r="D1378" s="530" t="s">
        <v>1044</v>
      </c>
      <c r="E1378" s="534" t="s">
        <v>2698</v>
      </c>
      <c r="F1378" s="141">
        <v>28653</v>
      </c>
      <c r="G1378" s="414">
        <f>'2026 Spring Order Form V20'!$N$23</f>
        <v>0</v>
      </c>
      <c r="H1378" s="414">
        <f>'2026 Spring Order Form V20'!$N$23</f>
        <v>0</v>
      </c>
      <c r="I1378" s="122">
        <f>'2026 Spring Order Form V20'!$O$905</f>
        <v>0</v>
      </c>
      <c r="K1378" s="414">
        <f>'2026 Spring Order Form V20'!$Q$23</f>
        <v>0</v>
      </c>
      <c r="L1378" s="414">
        <f>'2026 Spring Order Form V20'!$Q$23</f>
        <v>0</v>
      </c>
      <c r="M1378" s="122">
        <f>'2026 Spring Order Form V20'!$R$905</f>
        <v>0</v>
      </c>
      <c r="O1378" s="414">
        <f>'2026 Spring Order Form V20'!$T$23</f>
        <v>0</v>
      </c>
      <c r="P1378" s="414">
        <f>'2026 Spring Order Form V20'!$T$23</f>
        <v>0</v>
      </c>
      <c r="Q1378" s="122">
        <f>'2026 Spring Order Form V20'!$U$905</f>
        <v>0</v>
      </c>
      <c r="S1378" s="414">
        <f>'2026 Spring Order Form V20'!$W$23</f>
        <v>0</v>
      </c>
      <c r="T1378" s="414">
        <f>'2026 Spring Order Form V20'!$W$23</f>
        <v>0</v>
      </c>
      <c r="U1378" s="122">
        <f>'2026 Spring Order Form V20'!$X$905</f>
        <v>0</v>
      </c>
      <c r="X1378" s="496"/>
      <c r="Y1378" s="122"/>
    </row>
    <row r="1379" spans="1:25" x14ac:dyDescent="0.15">
      <c r="A1379" s="122">
        <v>1378</v>
      </c>
      <c r="C1379" s="415">
        <f>'2026 Spring Order Form V20'!$F$18</f>
        <v>0</v>
      </c>
      <c r="D1379" s="520" t="s">
        <v>1045</v>
      </c>
      <c r="E1379" s="533">
        <v>4531015</v>
      </c>
      <c r="F1379" s="141">
        <v>1171</v>
      </c>
      <c r="G1379" s="414">
        <f>'2026 Spring Order Form V20'!$N$23</f>
        <v>0</v>
      </c>
      <c r="H1379" s="414">
        <f>'2026 Spring Order Form V20'!$N$23</f>
        <v>0</v>
      </c>
      <c r="I1379" s="122">
        <f>'2026 Spring Order Form V20'!$N$906</f>
        <v>0</v>
      </c>
      <c r="K1379" s="414">
        <f>'2026 Spring Order Form V20'!$Q$23</f>
        <v>0</v>
      </c>
      <c r="L1379" s="414">
        <f>'2026 Spring Order Form V20'!$Q$23</f>
        <v>0</v>
      </c>
      <c r="M1379" s="122">
        <f>'2026 Spring Order Form V20'!$Q$906</f>
        <v>0</v>
      </c>
      <c r="O1379" s="414">
        <f>'2026 Spring Order Form V20'!$T$23</f>
        <v>0</v>
      </c>
      <c r="P1379" s="414">
        <f>'2026 Spring Order Form V20'!$T$23</f>
        <v>0</v>
      </c>
      <c r="Q1379" s="122">
        <f>'2026 Spring Order Form V20'!$T$906</f>
        <v>0</v>
      </c>
      <c r="S1379" s="414">
        <f>'2026 Spring Order Form V20'!$W$23</f>
        <v>0</v>
      </c>
      <c r="T1379" s="414">
        <f>'2026 Spring Order Form V20'!$W$23</f>
        <v>0</v>
      </c>
      <c r="U1379" s="122">
        <f>'2026 Spring Order Form V20'!$W$906</f>
        <v>0</v>
      </c>
      <c r="W1379" s="491">
        <f>'2026 Spring Order Form V20'!$K$906</f>
        <v>0</v>
      </c>
      <c r="X1379" s="496"/>
      <c r="Y1379" s="122" t="str">
        <f>'2026 Spring Order Form V20'!$BS$906</f>
        <v>S/O</v>
      </c>
    </row>
    <row r="1380" spans="1:25" x14ac:dyDescent="0.15">
      <c r="A1380" s="122">
        <v>1379</v>
      </c>
      <c r="C1380" s="415">
        <f>'2026 Spring Order Form V20'!$F$18</f>
        <v>0</v>
      </c>
      <c r="D1380" s="520" t="s">
        <v>1045</v>
      </c>
      <c r="E1380" s="534" t="s">
        <v>2699</v>
      </c>
      <c r="F1380" s="141">
        <v>2268</v>
      </c>
      <c r="G1380" s="414">
        <f>'2026 Spring Order Form V20'!$N$23</f>
        <v>0</v>
      </c>
      <c r="H1380" s="414">
        <f>'2026 Spring Order Form V20'!$N$23</f>
        <v>0</v>
      </c>
      <c r="I1380" s="122">
        <f>'2026 Spring Order Form V20'!$O$906</f>
        <v>0</v>
      </c>
      <c r="K1380" s="414">
        <f>'2026 Spring Order Form V20'!$Q$23</f>
        <v>0</v>
      </c>
      <c r="L1380" s="414">
        <f>'2026 Spring Order Form V20'!$Q$23</f>
        <v>0</v>
      </c>
      <c r="M1380" s="122">
        <f>'2026 Spring Order Form V20'!$R$906</f>
        <v>0</v>
      </c>
      <c r="O1380" s="414">
        <f>'2026 Spring Order Form V20'!$T$23</f>
        <v>0</v>
      </c>
      <c r="P1380" s="414">
        <f>'2026 Spring Order Form V20'!$T$23</f>
        <v>0</v>
      </c>
      <c r="Q1380" s="122">
        <f>'2026 Spring Order Form V20'!$U$906</f>
        <v>0</v>
      </c>
      <c r="S1380" s="414">
        <f>'2026 Spring Order Form V20'!$W$23</f>
        <v>0</v>
      </c>
      <c r="T1380" s="414">
        <f>'2026 Spring Order Form V20'!$W$23</f>
        <v>0</v>
      </c>
      <c r="U1380" s="122">
        <f>'2026 Spring Order Form V20'!$X$906</f>
        <v>0</v>
      </c>
      <c r="X1380" s="496"/>
      <c r="Y1380" s="122"/>
    </row>
    <row r="1381" spans="1:25" x14ac:dyDescent="0.15">
      <c r="A1381" s="122">
        <v>1380</v>
      </c>
      <c r="C1381" s="415">
        <f>'2026 Spring Order Form V20'!$F$18</f>
        <v>0</v>
      </c>
      <c r="D1381" s="520" t="s">
        <v>1047</v>
      </c>
      <c r="E1381" s="533">
        <v>4131017</v>
      </c>
      <c r="F1381" s="141">
        <v>4176</v>
      </c>
      <c r="G1381" s="414">
        <f>'2026 Spring Order Form V20'!$N$23</f>
        <v>0</v>
      </c>
      <c r="H1381" s="414">
        <f>'2026 Spring Order Form V20'!$N$23</f>
        <v>0</v>
      </c>
      <c r="I1381" s="122">
        <f>'2026 Spring Order Form V20'!$N$907</f>
        <v>0</v>
      </c>
      <c r="K1381" s="414">
        <f>'2026 Spring Order Form V20'!$Q$23</f>
        <v>0</v>
      </c>
      <c r="L1381" s="414">
        <f>'2026 Spring Order Form V20'!$Q$23</f>
        <v>0</v>
      </c>
      <c r="M1381" s="122">
        <f>'2026 Spring Order Form V20'!$Q$907</f>
        <v>0</v>
      </c>
      <c r="O1381" s="414">
        <f>'2026 Spring Order Form V20'!$T$23</f>
        <v>0</v>
      </c>
      <c r="P1381" s="414">
        <f>'2026 Spring Order Form V20'!$T$23</f>
        <v>0</v>
      </c>
      <c r="Q1381" s="122">
        <f>'2026 Spring Order Form V20'!$T$907</f>
        <v>0</v>
      </c>
      <c r="S1381" s="414">
        <f>'2026 Spring Order Form V20'!$W$23</f>
        <v>0</v>
      </c>
      <c r="T1381" s="414">
        <f>'2026 Spring Order Form V20'!$W$23</f>
        <v>0</v>
      </c>
      <c r="U1381" s="122">
        <f>'2026 Spring Order Form V20'!$W$907</f>
        <v>0</v>
      </c>
      <c r="W1381" s="491">
        <f>'2026 Spring Order Form V20'!$K$907</f>
        <v>0</v>
      </c>
      <c r="X1381" s="496"/>
      <c r="Y1381" s="122" t="str">
        <f>'2026 Spring Order Form V20'!$BS$907</f>
        <v>S/O</v>
      </c>
    </row>
    <row r="1382" spans="1:25" x14ac:dyDescent="0.15">
      <c r="A1382" s="122">
        <v>1381</v>
      </c>
      <c r="C1382" s="415">
        <f>'2026 Spring Order Form V20'!$F$18</f>
        <v>0</v>
      </c>
      <c r="D1382" s="520" t="s">
        <v>1047</v>
      </c>
      <c r="E1382" s="534" t="s">
        <v>2700</v>
      </c>
      <c r="F1382" s="141">
        <v>2269</v>
      </c>
      <c r="G1382" s="414">
        <f>'2026 Spring Order Form V20'!$N$23</f>
        <v>0</v>
      </c>
      <c r="H1382" s="414">
        <f>'2026 Spring Order Form V20'!$N$23</f>
        <v>0</v>
      </c>
      <c r="I1382" s="122">
        <f>'2026 Spring Order Form V20'!$O$907</f>
        <v>0</v>
      </c>
      <c r="K1382" s="414">
        <f>'2026 Spring Order Form V20'!$Q$23</f>
        <v>0</v>
      </c>
      <c r="L1382" s="414">
        <f>'2026 Spring Order Form V20'!$Q$23</f>
        <v>0</v>
      </c>
      <c r="M1382" s="122">
        <f>'2026 Spring Order Form V20'!$R$907</f>
        <v>0</v>
      </c>
      <c r="O1382" s="414">
        <f>'2026 Spring Order Form V20'!$T$23</f>
        <v>0</v>
      </c>
      <c r="P1382" s="414">
        <f>'2026 Spring Order Form V20'!$T$23</f>
        <v>0</v>
      </c>
      <c r="Q1382" s="122">
        <f>'2026 Spring Order Form V20'!$U$907</f>
        <v>0</v>
      </c>
      <c r="S1382" s="414">
        <f>'2026 Spring Order Form V20'!$W$23</f>
        <v>0</v>
      </c>
      <c r="T1382" s="414">
        <f>'2026 Spring Order Form V20'!$W$23</f>
        <v>0</v>
      </c>
      <c r="U1382" s="122">
        <f>'2026 Spring Order Form V20'!$X$907</f>
        <v>0</v>
      </c>
      <c r="X1382" s="496"/>
      <c r="Y1382" s="122"/>
    </row>
    <row r="1383" spans="1:25" x14ac:dyDescent="0.15">
      <c r="A1383" s="122">
        <v>1382</v>
      </c>
      <c r="C1383" s="415">
        <f>'2026 Spring Order Form V20'!$F$18</f>
        <v>0</v>
      </c>
      <c r="D1383" s="520" t="s">
        <v>1048</v>
      </c>
      <c r="E1383" s="538">
        <v>4531025</v>
      </c>
      <c r="F1383" s="141">
        <v>1173</v>
      </c>
      <c r="G1383" s="414">
        <f>'2026 Spring Order Form V20'!$N$23</f>
        <v>0</v>
      </c>
      <c r="H1383" s="414">
        <f>'2026 Spring Order Form V20'!$N$23</f>
        <v>0</v>
      </c>
      <c r="I1383" s="122">
        <f>'2026 Spring Order Form V20'!$N$908</f>
        <v>0</v>
      </c>
      <c r="K1383" s="414">
        <f>'2026 Spring Order Form V20'!$Q$23</f>
        <v>0</v>
      </c>
      <c r="L1383" s="414">
        <f>'2026 Spring Order Form V20'!$Q$23</f>
        <v>0</v>
      </c>
      <c r="M1383" s="122">
        <f>'2026 Spring Order Form V20'!$Q$908</f>
        <v>0</v>
      </c>
      <c r="O1383" s="414">
        <f>'2026 Spring Order Form V20'!$T$23</f>
        <v>0</v>
      </c>
      <c r="P1383" s="414">
        <f>'2026 Spring Order Form V20'!$T$23</f>
        <v>0</v>
      </c>
      <c r="Q1383" s="122">
        <f>'2026 Spring Order Form V20'!$T$908</f>
        <v>0</v>
      </c>
      <c r="S1383" s="414">
        <f>'2026 Spring Order Form V20'!$W$23</f>
        <v>0</v>
      </c>
      <c r="T1383" s="414">
        <f>'2026 Spring Order Form V20'!$W$23</f>
        <v>0</v>
      </c>
      <c r="U1383" s="122">
        <f>'2026 Spring Order Form V20'!$W$908</f>
        <v>0</v>
      </c>
      <c r="W1383" s="491">
        <f>'2026 Spring Order Form V20'!$K$908</f>
        <v>0</v>
      </c>
      <c r="X1383" s="496"/>
      <c r="Y1383" s="122" t="str">
        <f>'2026 Spring Order Form V20'!$BS$908</f>
        <v>S/O</v>
      </c>
    </row>
    <row r="1384" spans="1:25" x14ac:dyDescent="0.15">
      <c r="A1384" s="122">
        <v>1383</v>
      </c>
      <c r="C1384" s="415">
        <f>'2026 Spring Order Form V20'!$F$18</f>
        <v>0</v>
      </c>
      <c r="D1384" s="520" t="s">
        <v>1048</v>
      </c>
      <c r="E1384" s="534" t="s">
        <v>2701</v>
      </c>
      <c r="F1384" s="141">
        <v>2270</v>
      </c>
      <c r="G1384" s="414">
        <f>'2026 Spring Order Form V20'!$N$23</f>
        <v>0</v>
      </c>
      <c r="H1384" s="414">
        <f>'2026 Spring Order Form V20'!$N$23</f>
        <v>0</v>
      </c>
      <c r="I1384" s="122">
        <f>'2026 Spring Order Form V20'!$O$908</f>
        <v>0</v>
      </c>
      <c r="K1384" s="414">
        <f>'2026 Spring Order Form V20'!$Q$23</f>
        <v>0</v>
      </c>
      <c r="L1384" s="414">
        <f>'2026 Spring Order Form V20'!$Q$23</f>
        <v>0</v>
      </c>
      <c r="M1384" s="122">
        <f>'2026 Spring Order Form V20'!$R$908</f>
        <v>0</v>
      </c>
      <c r="O1384" s="414">
        <f>'2026 Spring Order Form V20'!$T$23</f>
        <v>0</v>
      </c>
      <c r="P1384" s="414">
        <f>'2026 Spring Order Form V20'!$T$23</f>
        <v>0</v>
      </c>
      <c r="Q1384" s="122">
        <f>'2026 Spring Order Form V20'!$U$908</f>
        <v>0</v>
      </c>
      <c r="S1384" s="414">
        <f>'2026 Spring Order Form V20'!$W$23</f>
        <v>0</v>
      </c>
      <c r="T1384" s="414">
        <f>'2026 Spring Order Form V20'!$W$23</f>
        <v>0</v>
      </c>
      <c r="U1384" s="122">
        <f>'2026 Spring Order Form V20'!$X$908</f>
        <v>0</v>
      </c>
      <c r="X1384" s="496"/>
      <c r="Y1384" s="122"/>
    </row>
    <row r="1385" spans="1:25" x14ac:dyDescent="0.15">
      <c r="A1385" s="122">
        <v>1384</v>
      </c>
      <c r="C1385" s="415">
        <f>'2026 Spring Order Form V20'!$F$18</f>
        <v>0</v>
      </c>
      <c r="D1385" s="523" t="s">
        <v>1048</v>
      </c>
      <c r="E1385" s="542">
        <v>4131027</v>
      </c>
      <c r="F1385" s="141">
        <v>4177</v>
      </c>
      <c r="G1385" s="414">
        <f>'2026 Spring Order Form V20'!$N$23</f>
        <v>0</v>
      </c>
      <c r="H1385" s="414">
        <f>'2026 Spring Order Form V20'!$N$23</f>
        <v>0</v>
      </c>
      <c r="I1385" s="122">
        <f>'2026 Spring Order Form V20'!$N$909</f>
        <v>0</v>
      </c>
      <c r="K1385" s="414">
        <f>'2026 Spring Order Form V20'!$Q$23</f>
        <v>0</v>
      </c>
      <c r="L1385" s="414">
        <f>'2026 Spring Order Form V20'!$Q$23</f>
        <v>0</v>
      </c>
      <c r="M1385" s="122">
        <f>'2026 Spring Order Form V20'!$Q$909</f>
        <v>0</v>
      </c>
      <c r="O1385" s="414">
        <f>'2026 Spring Order Form V20'!$T$23</f>
        <v>0</v>
      </c>
      <c r="P1385" s="414">
        <f>'2026 Spring Order Form V20'!$T$23</f>
        <v>0</v>
      </c>
      <c r="Q1385" s="122">
        <f>'2026 Spring Order Form V20'!$T$909</f>
        <v>0</v>
      </c>
      <c r="S1385" s="414">
        <f>'2026 Spring Order Form V20'!$W$23</f>
        <v>0</v>
      </c>
      <c r="T1385" s="414">
        <f>'2026 Spring Order Form V20'!$W$23</f>
        <v>0</v>
      </c>
      <c r="U1385" s="122">
        <f>'2026 Spring Order Form V20'!$W$909</f>
        <v>0</v>
      </c>
      <c r="W1385" s="491">
        <f>'2026 Spring Order Form V20'!$K$909</f>
        <v>0</v>
      </c>
      <c r="X1385" s="496"/>
      <c r="Y1385" s="122" t="str">
        <f>'2026 Spring Order Form V20'!$BS$909</f>
        <v>S/O</v>
      </c>
    </row>
    <row r="1386" spans="1:25" x14ac:dyDescent="0.15">
      <c r="A1386" s="122">
        <v>1385</v>
      </c>
      <c r="C1386" s="415">
        <f>'2026 Spring Order Form V20'!$F$18</f>
        <v>0</v>
      </c>
      <c r="D1386" s="520" t="s">
        <v>1048</v>
      </c>
      <c r="E1386" s="534" t="s">
        <v>2702</v>
      </c>
      <c r="F1386" s="141">
        <v>2272</v>
      </c>
      <c r="G1386" s="414">
        <f>'2026 Spring Order Form V20'!$N$23</f>
        <v>0</v>
      </c>
      <c r="H1386" s="414">
        <f>'2026 Spring Order Form V20'!$N$23</f>
        <v>0</v>
      </c>
      <c r="I1386" s="122">
        <f>'2026 Spring Order Form V20'!$O$909</f>
        <v>0</v>
      </c>
      <c r="K1386" s="414">
        <f>'2026 Spring Order Form V20'!$Q$23</f>
        <v>0</v>
      </c>
      <c r="L1386" s="414">
        <f>'2026 Spring Order Form V20'!$Q$23</f>
        <v>0</v>
      </c>
      <c r="M1386" s="122">
        <f>'2026 Spring Order Form V20'!$R$909</f>
        <v>0</v>
      </c>
      <c r="O1386" s="414">
        <f>'2026 Spring Order Form V20'!$T$23</f>
        <v>0</v>
      </c>
      <c r="P1386" s="414">
        <f>'2026 Spring Order Form V20'!$T$23</f>
        <v>0</v>
      </c>
      <c r="Q1386" s="122">
        <f>'2026 Spring Order Form V20'!$U$909</f>
        <v>0</v>
      </c>
      <c r="S1386" s="414">
        <f>'2026 Spring Order Form V20'!$W$23</f>
        <v>0</v>
      </c>
      <c r="T1386" s="414">
        <f>'2026 Spring Order Form V20'!$W$23</f>
        <v>0</v>
      </c>
      <c r="U1386" s="122">
        <f>'2026 Spring Order Form V20'!$X$909</f>
        <v>0</v>
      </c>
      <c r="X1386" s="496"/>
      <c r="Y1386" s="122"/>
    </row>
    <row r="1387" spans="1:25" x14ac:dyDescent="0.15">
      <c r="A1387" s="122">
        <v>1386</v>
      </c>
      <c r="C1387" s="415">
        <f>'2026 Spring Order Form V20'!$F$18</f>
        <v>0</v>
      </c>
      <c r="D1387" s="520" t="s">
        <v>1050</v>
      </c>
      <c r="E1387" s="533">
        <v>4531045</v>
      </c>
      <c r="F1387" s="141">
        <v>18589</v>
      </c>
      <c r="G1387" s="414">
        <f>'2026 Spring Order Form V20'!$N$23</f>
        <v>0</v>
      </c>
      <c r="H1387" s="414">
        <f>'2026 Spring Order Form V20'!$N$23</f>
        <v>0</v>
      </c>
      <c r="I1387" s="122">
        <f>'2026 Spring Order Form V20'!$N$910</f>
        <v>0</v>
      </c>
      <c r="K1387" s="414">
        <f>'2026 Spring Order Form V20'!$Q$23</f>
        <v>0</v>
      </c>
      <c r="L1387" s="414">
        <f>'2026 Spring Order Form V20'!$Q$23</f>
        <v>0</v>
      </c>
      <c r="M1387" s="122">
        <f>'2026 Spring Order Form V20'!$Q$910</f>
        <v>0</v>
      </c>
      <c r="O1387" s="414">
        <f>'2026 Spring Order Form V20'!$T$23</f>
        <v>0</v>
      </c>
      <c r="P1387" s="414">
        <f>'2026 Spring Order Form V20'!$T$23</f>
        <v>0</v>
      </c>
      <c r="Q1387" s="122">
        <f>'2026 Spring Order Form V20'!$T$910</f>
        <v>0</v>
      </c>
      <c r="S1387" s="414">
        <f>'2026 Spring Order Form V20'!$W$23</f>
        <v>0</v>
      </c>
      <c r="T1387" s="414">
        <f>'2026 Spring Order Form V20'!$W$23</f>
        <v>0</v>
      </c>
      <c r="U1387" s="122">
        <f>'2026 Spring Order Form V20'!$W$910</f>
        <v>0</v>
      </c>
      <c r="W1387" s="491">
        <f>'2026 Spring Order Form V20'!$K$910</f>
        <v>0</v>
      </c>
      <c r="X1387" s="496"/>
      <c r="Y1387" s="122" t="str">
        <f>'2026 Spring Order Form V20'!$BS$910</f>
        <v>S/O</v>
      </c>
    </row>
    <row r="1388" spans="1:25" x14ac:dyDescent="0.15">
      <c r="A1388" s="122">
        <v>1387</v>
      </c>
      <c r="C1388" s="415">
        <f>'2026 Spring Order Form V20'!$F$18</f>
        <v>0</v>
      </c>
      <c r="D1388" s="520" t="s">
        <v>1050</v>
      </c>
      <c r="E1388" s="534" t="s">
        <v>2703</v>
      </c>
      <c r="F1388" s="141">
        <v>18588</v>
      </c>
      <c r="G1388" s="414">
        <f>'2026 Spring Order Form V20'!$N$23</f>
        <v>0</v>
      </c>
      <c r="H1388" s="414">
        <f>'2026 Spring Order Form V20'!$N$23</f>
        <v>0</v>
      </c>
      <c r="I1388" s="122">
        <f>'2026 Spring Order Form V20'!$O$910</f>
        <v>0</v>
      </c>
      <c r="K1388" s="414">
        <f>'2026 Spring Order Form V20'!$Q$23</f>
        <v>0</v>
      </c>
      <c r="L1388" s="414">
        <f>'2026 Spring Order Form V20'!$Q$23</f>
        <v>0</v>
      </c>
      <c r="M1388" s="122">
        <f>'2026 Spring Order Form V20'!$R$910</f>
        <v>0</v>
      </c>
      <c r="O1388" s="414">
        <f>'2026 Spring Order Form V20'!$T$23</f>
        <v>0</v>
      </c>
      <c r="P1388" s="414">
        <f>'2026 Spring Order Form V20'!$T$23</f>
        <v>0</v>
      </c>
      <c r="Q1388" s="122">
        <f>'2026 Spring Order Form V20'!$U$910</f>
        <v>0</v>
      </c>
      <c r="S1388" s="414">
        <f>'2026 Spring Order Form V20'!$W$23</f>
        <v>0</v>
      </c>
      <c r="T1388" s="414">
        <f>'2026 Spring Order Form V20'!$W$23</f>
        <v>0</v>
      </c>
      <c r="U1388" s="122">
        <f>'2026 Spring Order Form V20'!$X$910</f>
        <v>0</v>
      </c>
      <c r="X1388" s="496"/>
      <c r="Y1388" s="122"/>
    </row>
    <row r="1389" spans="1:25" x14ac:dyDescent="0.15">
      <c r="A1389" s="122">
        <v>1388</v>
      </c>
      <c r="C1389" s="415">
        <f>'2026 Spring Order Form V20'!$F$18</f>
        <v>0</v>
      </c>
      <c r="D1389" s="520" t="s">
        <v>1052</v>
      </c>
      <c r="E1389" s="533">
        <v>4131047</v>
      </c>
      <c r="F1389" s="141">
        <v>20182</v>
      </c>
      <c r="G1389" s="414">
        <f>'2026 Spring Order Form V20'!$N$23</f>
        <v>0</v>
      </c>
      <c r="H1389" s="414">
        <f>'2026 Spring Order Form V20'!$N$23</f>
        <v>0</v>
      </c>
      <c r="I1389" s="122">
        <f>'2026 Spring Order Form V20'!$N$911</f>
        <v>0</v>
      </c>
      <c r="K1389" s="414">
        <f>'2026 Spring Order Form V20'!$Q$23</f>
        <v>0</v>
      </c>
      <c r="L1389" s="414">
        <f>'2026 Spring Order Form V20'!$Q$23</f>
        <v>0</v>
      </c>
      <c r="M1389" s="122">
        <f>'2026 Spring Order Form V20'!$Q$911</f>
        <v>0</v>
      </c>
      <c r="O1389" s="414">
        <f>'2026 Spring Order Form V20'!$T$23</f>
        <v>0</v>
      </c>
      <c r="P1389" s="414">
        <f>'2026 Spring Order Form V20'!$T$23</f>
        <v>0</v>
      </c>
      <c r="Q1389" s="122">
        <f>'2026 Spring Order Form V20'!$T$911</f>
        <v>0</v>
      </c>
      <c r="S1389" s="414">
        <f>'2026 Spring Order Form V20'!$W$23</f>
        <v>0</v>
      </c>
      <c r="T1389" s="414">
        <f>'2026 Spring Order Form V20'!$W$23</f>
        <v>0</v>
      </c>
      <c r="U1389" s="122">
        <f>'2026 Spring Order Form V20'!$W$911</f>
        <v>0</v>
      </c>
      <c r="W1389" s="491">
        <f>'2026 Spring Order Form V20'!$K$911</f>
        <v>0</v>
      </c>
      <c r="X1389" s="496"/>
      <c r="Y1389" s="122" t="str">
        <f>'2026 Spring Order Form V20'!$BS$911</f>
        <v>S/O</v>
      </c>
    </row>
    <row r="1390" spans="1:25" x14ac:dyDescent="0.15">
      <c r="A1390" s="122">
        <v>1389</v>
      </c>
      <c r="C1390" s="415">
        <f>'2026 Spring Order Form V20'!$F$18</f>
        <v>0</v>
      </c>
      <c r="D1390" s="520" t="s">
        <v>1052</v>
      </c>
      <c r="E1390" s="534" t="s">
        <v>2704</v>
      </c>
      <c r="F1390" s="141">
        <v>20181</v>
      </c>
      <c r="G1390" s="414">
        <f>'2026 Spring Order Form V20'!$N$23</f>
        <v>0</v>
      </c>
      <c r="H1390" s="414">
        <f>'2026 Spring Order Form V20'!$N$23</f>
        <v>0</v>
      </c>
      <c r="I1390" s="122">
        <f>'2026 Spring Order Form V20'!$O$911</f>
        <v>0</v>
      </c>
      <c r="K1390" s="414">
        <f>'2026 Spring Order Form V20'!$Q$23</f>
        <v>0</v>
      </c>
      <c r="L1390" s="414">
        <f>'2026 Spring Order Form V20'!$Q$23</f>
        <v>0</v>
      </c>
      <c r="M1390" s="122">
        <f>'2026 Spring Order Form V20'!$R$911</f>
        <v>0</v>
      </c>
      <c r="O1390" s="414">
        <f>'2026 Spring Order Form V20'!$T$23</f>
        <v>0</v>
      </c>
      <c r="P1390" s="414">
        <f>'2026 Spring Order Form V20'!$T$23</f>
        <v>0</v>
      </c>
      <c r="Q1390" s="122">
        <f>'2026 Spring Order Form V20'!$U$911</f>
        <v>0</v>
      </c>
      <c r="S1390" s="414">
        <f>'2026 Spring Order Form V20'!$W$23</f>
        <v>0</v>
      </c>
      <c r="T1390" s="414">
        <f>'2026 Spring Order Form V20'!$W$23</f>
        <v>0</v>
      </c>
      <c r="U1390" s="122">
        <f>'2026 Spring Order Form V20'!$X$911</f>
        <v>0</v>
      </c>
      <c r="X1390" s="496"/>
      <c r="Y1390" s="122"/>
    </row>
    <row r="1391" spans="1:25" x14ac:dyDescent="0.15">
      <c r="A1391" s="122">
        <v>1390</v>
      </c>
      <c r="C1391" s="415">
        <f>'2026 Spring Order Form V20'!$F$18</f>
        <v>0</v>
      </c>
      <c r="D1391" s="520" t="s">
        <v>1053</v>
      </c>
      <c r="E1391" s="533">
        <v>4530995</v>
      </c>
      <c r="F1391" s="141">
        <v>1164</v>
      </c>
      <c r="G1391" s="414">
        <f>'2026 Spring Order Form V20'!$N$23</f>
        <v>0</v>
      </c>
      <c r="H1391" s="414">
        <f>'2026 Spring Order Form V20'!$N$23</f>
        <v>0</v>
      </c>
      <c r="I1391" s="122">
        <f>'2026 Spring Order Form V20'!$N$912</f>
        <v>0</v>
      </c>
      <c r="K1391" s="414">
        <f>'2026 Spring Order Form V20'!$Q$23</f>
        <v>0</v>
      </c>
      <c r="L1391" s="414">
        <f>'2026 Spring Order Form V20'!$Q$23</f>
        <v>0</v>
      </c>
      <c r="M1391" s="122">
        <f>'2026 Spring Order Form V20'!$Q$912</f>
        <v>0</v>
      </c>
      <c r="O1391" s="414">
        <f>'2026 Spring Order Form V20'!$T$23</f>
        <v>0</v>
      </c>
      <c r="P1391" s="414">
        <f>'2026 Spring Order Form V20'!$T$23</f>
        <v>0</v>
      </c>
      <c r="Q1391" s="122">
        <f>'2026 Spring Order Form V20'!$T$912</f>
        <v>0</v>
      </c>
      <c r="S1391" s="414">
        <f>'2026 Spring Order Form V20'!$W$23</f>
        <v>0</v>
      </c>
      <c r="T1391" s="414">
        <f>'2026 Spring Order Form V20'!$W$23</f>
        <v>0</v>
      </c>
      <c r="U1391" s="122">
        <f>'2026 Spring Order Form V20'!$W$912</f>
        <v>0</v>
      </c>
      <c r="W1391" s="491">
        <f>'2026 Spring Order Form V20'!$K$912</f>
        <v>0</v>
      </c>
      <c r="X1391" s="496"/>
      <c r="Y1391" s="122" t="str">
        <f>'2026 Spring Order Form V20'!$BS$912</f>
        <v>S/O</v>
      </c>
    </row>
    <row r="1392" spans="1:25" x14ac:dyDescent="0.15">
      <c r="A1392" s="122">
        <v>1391</v>
      </c>
      <c r="C1392" s="415">
        <f>'2026 Spring Order Form V20'!$F$18</f>
        <v>0</v>
      </c>
      <c r="D1392" s="520" t="s">
        <v>1053</v>
      </c>
      <c r="E1392" s="534" t="s">
        <v>2705</v>
      </c>
      <c r="F1392" s="141">
        <v>2275</v>
      </c>
      <c r="G1392" s="414">
        <f>'2026 Spring Order Form V20'!$N$23</f>
        <v>0</v>
      </c>
      <c r="H1392" s="414">
        <f>'2026 Spring Order Form V20'!$N$23</f>
        <v>0</v>
      </c>
      <c r="I1392" s="122">
        <f>'2026 Spring Order Form V20'!$O$912</f>
        <v>0</v>
      </c>
      <c r="K1392" s="414">
        <f>'2026 Spring Order Form V20'!$Q$23</f>
        <v>0</v>
      </c>
      <c r="L1392" s="414">
        <f>'2026 Spring Order Form V20'!$Q$23</f>
        <v>0</v>
      </c>
      <c r="M1392" s="122">
        <f>'2026 Spring Order Form V20'!$R$912</f>
        <v>0</v>
      </c>
      <c r="O1392" s="414">
        <f>'2026 Spring Order Form V20'!$T$23</f>
        <v>0</v>
      </c>
      <c r="P1392" s="414">
        <f>'2026 Spring Order Form V20'!$T$23</f>
        <v>0</v>
      </c>
      <c r="Q1392" s="122">
        <f>'2026 Spring Order Form V20'!$U$912</f>
        <v>0</v>
      </c>
      <c r="S1392" s="414">
        <f>'2026 Spring Order Form V20'!$W$23</f>
        <v>0</v>
      </c>
      <c r="T1392" s="414">
        <f>'2026 Spring Order Form V20'!$W$23</f>
        <v>0</v>
      </c>
      <c r="U1392" s="122">
        <f>'2026 Spring Order Form V20'!$X$912</f>
        <v>0</v>
      </c>
      <c r="X1392" s="496"/>
      <c r="Y1392" s="122"/>
    </row>
    <row r="1393" spans="1:25" x14ac:dyDescent="0.15">
      <c r="A1393" s="122">
        <v>1392</v>
      </c>
      <c r="C1393" s="415">
        <f>'2026 Spring Order Form V20'!$F$18</f>
        <v>0</v>
      </c>
      <c r="D1393" s="520" t="s">
        <v>1053</v>
      </c>
      <c r="E1393" s="533">
        <v>4130997</v>
      </c>
      <c r="F1393" s="141">
        <v>12586</v>
      </c>
      <c r="G1393" s="414">
        <f>'2026 Spring Order Form V20'!$N$23</f>
        <v>0</v>
      </c>
      <c r="H1393" s="414">
        <f>'2026 Spring Order Form V20'!$N$23</f>
        <v>0</v>
      </c>
      <c r="I1393" s="122">
        <f>'2026 Spring Order Form V20'!$N$913</f>
        <v>0</v>
      </c>
      <c r="K1393" s="414">
        <f>'2026 Spring Order Form V20'!$Q$23</f>
        <v>0</v>
      </c>
      <c r="L1393" s="414">
        <f>'2026 Spring Order Form V20'!$Q$23</f>
        <v>0</v>
      </c>
      <c r="M1393" s="122">
        <f>'2026 Spring Order Form V20'!$Q$913</f>
        <v>0</v>
      </c>
      <c r="O1393" s="414">
        <f>'2026 Spring Order Form V20'!$T$23</f>
        <v>0</v>
      </c>
      <c r="P1393" s="414">
        <f>'2026 Spring Order Form V20'!$T$23</f>
        <v>0</v>
      </c>
      <c r="Q1393" s="122">
        <f>'2026 Spring Order Form V20'!$T$913</f>
        <v>0</v>
      </c>
      <c r="S1393" s="414">
        <f>'2026 Spring Order Form V20'!$W$23</f>
        <v>0</v>
      </c>
      <c r="T1393" s="414">
        <f>'2026 Spring Order Form V20'!$W$23</f>
        <v>0</v>
      </c>
      <c r="U1393" s="122">
        <f>'2026 Spring Order Form V20'!$W$913</f>
        <v>0</v>
      </c>
      <c r="W1393" s="491">
        <f>'2026 Spring Order Form V20'!$K$913</f>
        <v>0</v>
      </c>
      <c r="X1393" s="496"/>
      <c r="Y1393" s="122" t="str">
        <f>'2026 Spring Order Form V20'!$BS$913</f>
        <v>S/O</v>
      </c>
    </row>
    <row r="1394" spans="1:25" x14ac:dyDescent="0.15">
      <c r="A1394" s="122">
        <v>1393</v>
      </c>
      <c r="C1394" s="415">
        <f>'2026 Spring Order Form V20'!$F$18</f>
        <v>0</v>
      </c>
      <c r="D1394" s="520" t="s">
        <v>1053</v>
      </c>
      <c r="E1394" s="534" t="s">
        <v>2706</v>
      </c>
      <c r="F1394" s="141">
        <v>12589</v>
      </c>
      <c r="G1394" s="414">
        <f>'2026 Spring Order Form V20'!$N$23</f>
        <v>0</v>
      </c>
      <c r="H1394" s="414">
        <f>'2026 Spring Order Form V20'!$N$23</f>
        <v>0</v>
      </c>
      <c r="I1394" s="122">
        <f>'2026 Spring Order Form V20'!$O$913</f>
        <v>0</v>
      </c>
      <c r="K1394" s="414">
        <f>'2026 Spring Order Form V20'!$Q$23</f>
        <v>0</v>
      </c>
      <c r="L1394" s="414">
        <f>'2026 Spring Order Form V20'!$Q$23</f>
        <v>0</v>
      </c>
      <c r="M1394" s="122">
        <f>'2026 Spring Order Form V20'!$R$913</f>
        <v>0</v>
      </c>
      <c r="O1394" s="414">
        <f>'2026 Spring Order Form V20'!$T$23</f>
        <v>0</v>
      </c>
      <c r="P1394" s="414">
        <f>'2026 Spring Order Form V20'!$T$23</f>
        <v>0</v>
      </c>
      <c r="Q1394" s="122">
        <f>'2026 Spring Order Form V20'!$U$913</f>
        <v>0</v>
      </c>
      <c r="S1394" s="414">
        <f>'2026 Spring Order Form V20'!$W$23</f>
        <v>0</v>
      </c>
      <c r="T1394" s="414">
        <f>'2026 Spring Order Form V20'!$W$23</f>
        <v>0</v>
      </c>
      <c r="U1394" s="122">
        <f>'2026 Spring Order Form V20'!$X$913</f>
        <v>0</v>
      </c>
      <c r="X1394" s="496"/>
      <c r="Y1394" s="122"/>
    </row>
    <row r="1395" spans="1:25" x14ac:dyDescent="0.15">
      <c r="A1395" s="122">
        <v>1394</v>
      </c>
      <c r="C1395" s="415">
        <f>'2026 Spring Order Form V20'!$F$18</f>
        <v>0</v>
      </c>
      <c r="D1395" s="520" t="s">
        <v>1056</v>
      </c>
      <c r="E1395" s="538">
        <v>4531095</v>
      </c>
      <c r="F1395" s="141">
        <v>28489</v>
      </c>
      <c r="G1395" s="414">
        <f>'2026 Spring Order Form V20'!$N$23</f>
        <v>0</v>
      </c>
      <c r="H1395" s="414">
        <f>'2026 Spring Order Form V20'!$N$23</f>
        <v>0</v>
      </c>
      <c r="I1395" s="122">
        <f>'2026 Spring Order Form V20'!$N$915</f>
        <v>0</v>
      </c>
      <c r="K1395" s="414">
        <f>'2026 Spring Order Form V20'!$Q$23</f>
        <v>0</v>
      </c>
      <c r="L1395" s="414">
        <f>'2026 Spring Order Form V20'!$Q$23</f>
        <v>0</v>
      </c>
      <c r="M1395" s="122">
        <f>'2026 Spring Order Form V20'!$Q$915</f>
        <v>0</v>
      </c>
      <c r="O1395" s="414">
        <f>'2026 Spring Order Form V20'!$T$23</f>
        <v>0</v>
      </c>
      <c r="P1395" s="414">
        <f>'2026 Spring Order Form V20'!$T$23</f>
        <v>0</v>
      </c>
      <c r="Q1395" s="122">
        <f>'2026 Spring Order Form V20'!$T$915</f>
        <v>0</v>
      </c>
      <c r="S1395" s="414">
        <f>'2026 Spring Order Form V20'!$W$23</f>
        <v>0</v>
      </c>
      <c r="T1395" s="414">
        <f>'2026 Spring Order Form V20'!$W$23</f>
        <v>0</v>
      </c>
      <c r="U1395" s="122">
        <f>'2026 Spring Order Form V20'!$W$915</f>
        <v>0</v>
      </c>
      <c r="W1395" s="491">
        <f>'2026 Spring Order Form V20'!$K$915</f>
        <v>0</v>
      </c>
      <c r="X1395" s="496"/>
      <c r="Y1395" s="122">
        <f>'2026 Spring Order Form V20'!$BS$915</f>
        <v>58</v>
      </c>
    </row>
    <row r="1396" spans="1:25" x14ac:dyDescent="0.15">
      <c r="A1396" s="122">
        <v>1395</v>
      </c>
      <c r="C1396" s="415">
        <f>'2026 Spring Order Form V20'!$F$18</f>
        <v>0</v>
      </c>
      <c r="D1396" s="520" t="s">
        <v>1056</v>
      </c>
      <c r="E1396" s="534" t="s">
        <v>2707</v>
      </c>
      <c r="F1396" s="141">
        <v>28654</v>
      </c>
      <c r="G1396" s="414">
        <f>'2026 Spring Order Form V20'!$N$23</f>
        <v>0</v>
      </c>
      <c r="H1396" s="414">
        <f>'2026 Spring Order Form V20'!$N$23</f>
        <v>0</v>
      </c>
      <c r="I1396" s="122">
        <f>'2026 Spring Order Form V20'!$O$915</f>
        <v>0</v>
      </c>
      <c r="K1396" s="414">
        <f>'2026 Spring Order Form V20'!$Q$23</f>
        <v>0</v>
      </c>
      <c r="L1396" s="414">
        <f>'2026 Spring Order Form V20'!$Q$23</f>
        <v>0</v>
      </c>
      <c r="M1396" s="122">
        <f>'2026 Spring Order Form V20'!$R$915</f>
        <v>0</v>
      </c>
      <c r="O1396" s="414">
        <f>'2026 Spring Order Form V20'!$T$23</f>
        <v>0</v>
      </c>
      <c r="P1396" s="414">
        <f>'2026 Spring Order Form V20'!$T$23</f>
        <v>0</v>
      </c>
      <c r="Q1396" s="122">
        <f>'2026 Spring Order Form V20'!$U$915</f>
        <v>0</v>
      </c>
      <c r="S1396" s="414">
        <f>'2026 Spring Order Form V20'!$W$23</f>
        <v>0</v>
      </c>
      <c r="T1396" s="414">
        <f>'2026 Spring Order Form V20'!$W$23</f>
        <v>0</v>
      </c>
      <c r="U1396" s="122">
        <f>'2026 Spring Order Form V20'!$X$915</f>
        <v>0</v>
      </c>
      <c r="X1396" s="496"/>
      <c r="Y1396" s="122"/>
    </row>
    <row r="1397" spans="1:25" x14ac:dyDescent="0.15">
      <c r="A1397" s="122">
        <v>1396</v>
      </c>
      <c r="C1397" s="415">
        <f>'2026 Spring Order Form V20'!$F$18</f>
        <v>0</v>
      </c>
      <c r="D1397" s="520" t="s">
        <v>1056</v>
      </c>
      <c r="E1397" s="538">
        <v>4131097</v>
      </c>
      <c r="F1397" s="141">
        <v>28526</v>
      </c>
      <c r="G1397" s="414">
        <f>'2026 Spring Order Form V20'!$N$23</f>
        <v>0</v>
      </c>
      <c r="H1397" s="414">
        <f>'2026 Spring Order Form V20'!$N$23</f>
        <v>0</v>
      </c>
      <c r="I1397" s="122">
        <f>'2026 Spring Order Form V20'!$N$916</f>
        <v>0</v>
      </c>
      <c r="K1397" s="414">
        <f>'2026 Spring Order Form V20'!$Q$23</f>
        <v>0</v>
      </c>
      <c r="L1397" s="414">
        <f>'2026 Spring Order Form V20'!$Q$23</f>
        <v>0</v>
      </c>
      <c r="M1397" s="122">
        <f>'2026 Spring Order Form V20'!$Q$916</f>
        <v>0</v>
      </c>
      <c r="O1397" s="414">
        <f>'2026 Spring Order Form V20'!$T$23</f>
        <v>0</v>
      </c>
      <c r="P1397" s="414">
        <f>'2026 Spring Order Form V20'!$T$23</f>
        <v>0</v>
      </c>
      <c r="Q1397" s="122">
        <f>'2026 Spring Order Form V20'!$T$916</f>
        <v>0</v>
      </c>
      <c r="S1397" s="414">
        <f>'2026 Spring Order Form V20'!$W$23</f>
        <v>0</v>
      </c>
      <c r="T1397" s="414">
        <f>'2026 Spring Order Form V20'!$W$23</f>
        <v>0</v>
      </c>
      <c r="U1397" s="122">
        <f>'2026 Spring Order Form V20'!$W$916</f>
        <v>0</v>
      </c>
      <c r="W1397" s="491">
        <f>'2026 Spring Order Form V20'!$K$916</f>
        <v>0</v>
      </c>
      <c r="X1397" s="496"/>
      <c r="Y1397" s="122" t="str">
        <f>'2026 Spring Order Form V20'!$BS$916</f>
        <v>S/O</v>
      </c>
    </row>
    <row r="1398" spans="1:25" x14ac:dyDescent="0.15">
      <c r="A1398" s="122">
        <v>1397</v>
      </c>
      <c r="C1398" s="415">
        <f>'2026 Spring Order Form V20'!$F$18</f>
        <v>0</v>
      </c>
      <c r="D1398" s="520" t="s">
        <v>1056</v>
      </c>
      <c r="E1398" s="534" t="s">
        <v>2708</v>
      </c>
      <c r="F1398" s="141">
        <v>28655</v>
      </c>
      <c r="G1398" s="414">
        <f>'2026 Spring Order Form V20'!$N$23</f>
        <v>0</v>
      </c>
      <c r="H1398" s="414">
        <f>'2026 Spring Order Form V20'!$N$23</f>
        <v>0</v>
      </c>
      <c r="I1398" s="122">
        <f>'2026 Spring Order Form V20'!$O$916</f>
        <v>0</v>
      </c>
      <c r="K1398" s="414">
        <f>'2026 Spring Order Form V20'!$Q$23</f>
        <v>0</v>
      </c>
      <c r="L1398" s="414">
        <f>'2026 Spring Order Form V20'!$Q$23</f>
        <v>0</v>
      </c>
      <c r="M1398" s="122">
        <f>'2026 Spring Order Form V20'!$R$916</f>
        <v>0</v>
      </c>
      <c r="O1398" s="414">
        <f>'2026 Spring Order Form V20'!$T$23</f>
        <v>0</v>
      </c>
      <c r="P1398" s="414">
        <f>'2026 Spring Order Form V20'!$T$23</f>
        <v>0</v>
      </c>
      <c r="Q1398" s="122">
        <f>'2026 Spring Order Form V20'!$U$916</f>
        <v>0</v>
      </c>
      <c r="S1398" s="414">
        <f>'2026 Spring Order Form V20'!$W$23</f>
        <v>0</v>
      </c>
      <c r="T1398" s="414">
        <f>'2026 Spring Order Form V20'!$W$23</f>
        <v>0</v>
      </c>
      <c r="U1398" s="122">
        <f>'2026 Spring Order Form V20'!$X$916</f>
        <v>0</v>
      </c>
      <c r="X1398" s="496"/>
      <c r="Y1398" s="122"/>
    </row>
    <row r="1399" spans="1:25" x14ac:dyDescent="0.15">
      <c r="A1399" s="122">
        <v>1398</v>
      </c>
      <c r="C1399" s="415">
        <f>'2026 Spring Order Form V20'!$F$18</f>
        <v>0</v>
      </c>
      <c r="D1399" s="520" t="s">
        <v>1058</v>
      </c>
      <c r="E1399" s="538">
        <v>4531105</v>
      </c>
      <c r="F1399" s="141">
        <v>28490</v>
      </c>
      <c r="G1399" s="414">
        <f>'2026 Spring Order Form V20'!$N$23</f>
        <v>0</v>
      </c>
      <c r="H1399" s="414">
        <f>'2026 Spring Order Form V20'!$N$23</f>
        <v>0</v>
      </c>
      <c r="I1399" s="122">
        <f>'2026 Spring Order Form V20'!$N$917</f>
        <v>0</v>
      </c>
      <c r="K1399" s="414">
        <f>'2026 Spring Order Form V20'!$Q$23</f>
        <v>0</v>
      </c>
      <c r="L1399" s="414">
        <f>'2026 Spring Order Form V20'!$Q$23</f>
        <v>0</v>
      </c>
      <c r="M1399" s="122">
        <f>'2026 Spring Order Form V20'!$Q$917</f>
        <v>0</v>
      </c>
      <c r="O1399" s="414">
        <f>'2026 Spring Order Form V20'!$T$23</f>
        <v>0</v>
      </c>
      <c r="P1399" s="414">
        <f>'2026 Spring Order Form V20'!$T$23</f>
        <v>0</v>
      </c>
      <c r="Q1399" s="122">
        <f>'2026 Spring Order Form V20'!$T$917</f>
        <v>0</v>
      </c>
      <c r="S1399" s="414">
        <f>'2026 Spring Order Form V20'!$W$23</f>
        <v>0</v>
      </c>
      <c r="T1399" s="414">
        <f>'2026 Spring Order Form V20'!$W$23</f>
        <v>0</v>
      </c>
      <c r="U1399" s="122">
        <f>'2026 Spring Order Form V20'!$W$917</f>
        <v>0</v>
      </c>
      <c r="W1399" s="491">
        <f>'2026 Spring Order Form V20'!$K$917</f>
        <v>0</v>
      </c>
      <c r="X1399" s="496"/>
      <c r="Y1399" s="122">
        <f>'2026 Spring Order Form V20'!$BS$917</f>
        <v>95</v>
      </c>
    </row>
    <row r="1400" spans="1:25" x14ac:dyDescent="0.15">
      <c r="A1400" s="122">
        <v>1399</v>
      </c>
      <c r="C1400" s="415">
        <f>'2026 Spring Order Form V20'!$F$18</f>
        <v>0</v>
      </c>
      <c r="D1400" s="520" t="s">
        <v>1058</v>
      </c>
      <c r="E1400" s="534" t="s">
        <v>2709</v>
      </c>
      <c r="F1400" s="141">
        <v>28656</v>
      </c>
      <c r="G1400" s="414">
        <f>'2026 Spring Order Form V20'!$N$23</f>
        <v>0</v>
      </c>
      <c r="H1400" s="414">
        <f>'2026 Spring Order Form V20'!$N$23</f>
        <v>0</v>
      </c>
      <c r="I1400" s="122">
        <f>'2026 Spring Order Form V20'!$O$917</f>
        <v>0</v>
      </c>
      <c r="K1400" s="414">
        <f>'2026 Spring Order Form V20'!$Q$23</f>
        <v>0</v>
      </c>
      <c r="L1400" s="414">
        <f>'2026 Spring Order Form V20'!$Q$23</f>
        <v>0</v>
      </c>
      <c r="M1400" s="122">
        <f>'2026 Spring Order Form V20'!$R$917</f>
        <v>0</v>
      </c>
      <c r="O1400" s="414">
        <f>'2026 Spring Order Form V20'!$T$23</f>
        <v>0</v>
      </c>
      <c r="P1400" s="414">
        <f>'2026 Spring Order Form V20'!$T$23</f>
        <v>0</v>
      </c>
      <c r="Q1400" s="122">
        <f>'2026 Spring Order Form V20'!$U$917</f>
        <v>0</v>
      </c>
      <c r="S1400" s="414">
        <f>'2026 Spring Order Form V20'!$W$23</f>
        <v>0</v>
      </c>
      <c r="T1400" s="414">
        <f>'2026 Spring Order Form V20'!$W$23</f>
        <v>0</v>
      </c>
      <c r="U1400" s="122">
        <f>'2026 Spring Order Form V20'!$X$917</f>
        <v>0</v>
      </c>
      <c r="X1400" s="496"/>
      <c r="Y1400" s="122"/>
    </row>
    <row r="1401" spans="1:25" x14ac:dyDescent="0.15">
      <c r="A1401" s="122">
        <v>1400</v>
      </c>
      <c r="C1401" s="415">
        <f>'2026 Spring Order Form V20'!$F$18</f>
        <v>0</v>
      </c>
      <c r="D1401" s="520" t="s">
        <v>1058</v>
      </c>
      <c r="E1401" s="538">
        <v>4131107</v>
      </c>
      <c r="F1401" s="141">
        <v>28527</v>
      </c>
      <c r="G1401" s="414">
        <f>'2026 Spring Order Form V20'!$N$23</f>
        <v>0</v>
      </c>
      <c r="H1401" s="414">
        <f>'2026 Spring Order Form V20'!$N$23</f>
        <v>0</v>
      </c>
      <c r="I1401" s="122">
        <f>'2026 Spring Order Form V20'!$N$918</f>
        <v>0</v>
      </c>
      <c r="K1401" s="414">
        <f>'2026 Spring Order Form V20'!$Q$23</f>
        <v>0</v>
      </c>
      <c r="L1401" s="414">
        <f>'2026 Spring Order Form V20'!$Q$23</f>
        <v>0</v>
      </c>
      <c r="M1401" s="122">
        <f>'2026 Spring Order Form V20'!$Q$918</f>
        <v>0</v>
      </c>
      <c r="O1401" s="414">
        <f>'2026 Spring Order Form V20'!$T$23</f>
        <v>0</v>
      </c>
      <c r="P1401" s="414">
        <f>'2026 Spring Order Form V20'!$T$23</f>
        <v>0</v>
      </c>
      <c r="Q1401" s="122">
        <f>'2026 Spring Order Form V20'!$T$918</f>
        <v>0</v>
      </c>
      <c r="S1401" s="414">
        <f>'2026 Spring Order Form V20'!$W$23</f>
        <v>0</v>
      </c>
      <c r="T1401" s="414">
        <f>'2026 Spring Order Form V20'!$W$23</f>
        <v>0</v>
      </c>
      <c r="U1401" s="122">
        <f>'2026 Spring Order Form V20'!$W$918</f>
        <v>0</v>
      </c>
      <c r="W1401" s="491">
        <f>'2026 Spring Order Form V20'!$K$918</f>
        <v>0</v>
      </c>
      <c r="X1401" s="496"/>
      <c r="Y1401" s="122">
        <f>'2026 Spring Order Form V20'!$BS$918</f>
        <v>14</v>
      </c>
    </row>
    <row r="1402" spans="1:25" x14ac:dyDescent="0.15">
      <c r="A1402" s="122">
        <v>1401</v>
      </c>
      <c r="C1402" s="415">
        <f>'2026 Spring Order Form V20'!$F$18</f>
        <v>0</v>
      </c>
      <c r="D1402" s="520" t="s">
        <v>1058</v>
      </c>
      <c r="E1402" s="534" t="s">
        <v>2710</v>
      </c>
      <c r="F1402" s="141">
        <v>28657</v>
      </c>
      <c r="G1402" s="414">
        <f>'2026 Spring Order Form V20'!$N$23</f>
        <v>0</v>
      </c>
      <c r="H1402" s="414">
        <f>'2026 Spring Order Form V20'!$N$23</f>
        <v>0</v>
      </c>
      <c r="I1402" s="122">
        <f>'2026 Spring Order Form V20'!$O$918</f>
        <v>0</v>
      </c>
      <c r="K1402" s="414">
        <f>'2026 Spring Order Form V20'!$Q$23</f>
        <v>0</v>
      </c>
      <c r="L1402" s="414">
        <f>'2026 Spring Order Form V20'!$Q$23</f>
        <v>0</v>
      </c>
      <c r="M1402" s="122">
        <f>'2026 Spring Order Form V20'!$R$918</f>
        <v>0</v>
      </c>
      <c r="O1402" s="414">
        <f>'2026 Spring Order Form V20'!$T$23</f>
        <v>0</v>
      </c>
      <c r="P1402" s="414">
        <f>'2026 Spring Order Form V20'!$T$23</f>
        <v>0</v>
      </c>
      <c r="Q1402" s="122">
        <f>'2026 Spring Order Form V20'!$U$918</f>
        <v>0</v>
      </c>
      <c r="S1402" s="414">
        <f>'2026 Spring Order Form V20'!$W$23</f>
        <v>0</v>
      </c>
      <c r="T1402" s="414">
        <f>'2026 Spring Order Form V20'!$W$23</f>
        <v>0</v>
      </c>
      <c r="U1402" s="122">
        <f>'2026 Spring Order Form V20'!$X$918</f>
        <v>0</v>
      </c>
      <c r="X1402" s="496"/>
      <c r="Y1402" s="122"/>
    </row>
    <row r="1403" spans="1:25" x14ac:dyDescent="0.15">
      <c r="A1403" s="122">
        <v>1402</v>
      </c>
      <c r="C1403" s="415">
        <f>'2026 Spring Order Form V20'!$F$18</f>
        <v>0</v>
      </c>
      <c r="D1403" s="520" t="s">
        <v>1059</v>
      </c>
      <c r="E1403" s="538">
        <v>4531125</v>
      </c>
      <c r="F1403" s="141">
        <v>28491</v>
      </c>
      <c r="G1403" s="414">
        <f>'2026 Spring Order Form V20'!$N$23</f>
        <v>0</v>
      </c>
      <c r="H1403" s="414">
        <f>'2026 Spring Order Form V20'!$N$23</f>
        <v>0</v>
      </c>
      <c r="I1403" s="122">
        <f>'2026 Spring Order Form V20'!$N$919</f>
        <v>0</v>
      </c>
      <c r="K1403" s="414">
        <f>'2026 Spring Order Form V20'!$Q$23</f>
        <v>0</v>
      </c>
      <c r="L1403" s="414">
        <f>'2026 Spring Order Form V20'!$Q$23</f>
        <v>0</v>
      </c>
      <c r="M1403" s="122">
        <f>'2026 Spring Order Form V20'!$Q$919</f>
        <v>0</v>
      </c>
      <c r="O1403" s="414">
        <f>'2026 Spring Order Form V20'!$T$23</f>
        <v>0</v>
      </c>
      <c r="P1403" s="414">
        <f>'2026 Spring Order Form V20'!$T$23</f>
        <v>0</v>
      </c>
      <c r="Q1403" s="122">
        <f>'2026 Spring Order Form V20'!$T$919</f>
        <v>0</v>
      </c>
      <c r="S1403" s="414">
        <f>'2026 Spring Order Form V20'!$W$23</f>
        <v>0</v>
      </c>
      <c r="T1403" s="414">
        <f>'2026 Spring Order Form V20'!$W$23</f>
        <v>0</v>
      </c>
      <c r="U1403" s="122">
        <f>'2026 Spring Order Form V20'!$W$919</f>
        <v>0</v>
      </c>
      <c r="W1403" s="491">
        <f>'2026 Spring Order Form V20'!$K$919</f>
        <v>0</v>
      </c>
      <c r="X1403" s="496"/>
      <c r="Y1403" s="122">
        <f>'2026 Spring Order Form V20'!$BS$919</f>
        <v>77</v>
      </c>
    </row>
    <row r="1404" spans="1:25" x14ac:dyDescent="0.15">
      <c r="A1404" s="122">
        <v>1403</v>
      </c>
      <c r="C1404" s="415">
        <f>'2026 Spring Order Form V20'!$F$18</f>
        <v>0</v>
      </c>
      <c r="D1404" s="520" t="s">
        <v>1059</v>
      </c>
      <c r="E1404" s="534" t="s">
        <v>2711</v>
      </c>
      <c r="F1404" s="141">
        <v>28658</v>
      </c>
      <c r="G1404" s="414">
        <f>'2026 Spring Order Form V20'!$N$23</f>
        <v>0</v>
      </c>
      <c r="H1404" s="414">
        <f>'2026 Spring Order Form V20'!$N$23</f>
        <v>0</v>
      </c>
      <c r="I1404" s="122">
        <f>'2026 Spring Order Form V20'!$O$919</f>
        <v>0</v>
      </c>
      <c r="K1404" s="414">
        <f>'2026 Spring Order Form V20'!$Q$23</f>
        <v>0</v>
      </c>
      <c r="L1404" s="414">
        <f>'2026 Spring Order Form V20'!$Q$23</f>
        <v>0</v>
      </c>
      <c r="M1404" s="122">
        <f>'2026 Spring Order Form V20'!$R$919</f>
        <v>0</v>
      </c>
      <c r="O1404" s="414">
        <f>'2026 Spring Order Form V20'!$T$23</f>
        <v>0</v>
      </c>
      <c r="P1404" s="414">
        <f>'2026 Spring Order Form V20'!$T$23</f>
        <v>0</v>
      </c>
      <c r="Q1404" s="122">
        <f>'2026 Spring Order Form V20'!$U$919</f>
        <v>0</v>
      </c>
      <c r="S1404" s="414">
        <f>'2026 Spring Order Form V20'!$W$23</f>
        <v>0</v>
      </c>
      <c r="T1404" s="414">
        <f>'2026 Spring Order Form V20'!$W$23</f>
        <v>0</v>
      </c>
      <c r="U1404" s="122">
        <f>'2026 Spring Order Form V20'!$X$919</f>
        <v>0</v>
      </c>
      <c r="X1404" s="496"/>
      <c r="Y1404" s="122"/>
    </row>
    <row r="1405" spans="1:25" x14ac:dyDescent="0.15">
      <c r="A1405" s="122">
        <v>1404</v>
      </c>
      <c r="C1405" s="415">
        <f>'2026 Spring Order Form V20'!$F$18</f>
        <v>0</v>
      </c>
      <c r="D1405" s="520" t="s">
        <v>1059</v>
      </c>
      <c r="E1405" s="538">
        <v>4131127</v>
      </c>
      <c r="F1405" s="141">
        <v>28528</v>
      </c>
      <c r="G1405" s="414">
        <f>'2026 Spring Order Form V20'!$N$23</f>
        <v>0</v>
      </c>
      <c r="H1405" s="414">
        <f>'2026 Spring Order Form V20'!$N$23</f>
        <v>0</v>
      </c>
      <c r="I1405" s="122">
        <f>'2026 Spring Order Form V20'!$N$920</f>
        <v>0</v>
      </c>
      <c r="K1405" s="414">
        <f>'2026 Spring Order Form V20'!$Q$23</f>
        <v>0</v>
      </c>
      <c r="L1405" s="414">
        <f>'2026 Spring Order Form V20'!$Q$23</f>
        <v>0</v>
      </c>
      <c r="M1405" s="122">
        <f>'2026 Spring Order Form V20'!$Q$920</f>
        <v>0</v>
      </c>
      <c r="O1405" s="414">
        <f>'2026 Spring Order Form V20'!$T$23</f>
        <v>0</v>
      </c>
      <c r="P1405" s="414">
        <f>'2026 Spring Order Form V20'!$T$23</f>
        <v>0</v>
      </c>
      <c r="Q1405" s="122">
        <f>'2026 Spring Order Form V20'!$T$920</f>
        <v>0</v>
      </c>
      <c r="S1405" s="414">
        <f>'2026 Spring Order Form V20'!$W$23</f>
        <v>0</v>
      </c>
      <c r="T1405" s="414">
        <f>'2026 Spring Order Form V20'!$W$23</f>
        <v>0</v>
      </c>
      <c r="U1405" s="122">
        <f>'2026 Spring Order Form V20'!$W$920</f>
        <v>0</v>
      </c>
      <c r="W1405" s="491">
        <f>'2026 Spring Order Form V20'!$K$920</f>
        <v>0</v>
      </c>
      <c r="X1405" s="496"/>
      <c r="Y1405" s="122" t="str">
        <f>'2026 Spring Order Form V20'!$BS$920</f>
        <v>S/O</v>
      </c>
    </row>
    <row r="1406" spans="1:25" x14ac:dyDescent="0.15">
      <c r="A1406" s="122">
        <v>1405</v>
      </c>
      <c r="C1406" s="415">
        <f>'2026 Spring Order Form V20'!$F$18</f>
        <v>0</v>
      </c>
      <c r="D1406" s="520" t="s">
        <v>1059</v>
      </c>
      <c r="E1406" s="534" t="s">
        <v>2712</v>
      </c>
      <c r="F1406" s="141">
        <v>28659</v>
      </c>
      <c r="G1406" s="414">
        <f>'2026 Spring Order Form V20'!$N$23</f>
        <v>0</v>
      </c>
      <c r="H1406" s="414">
        <f>'2026 Spring Order Form V20'!$N$23</f>
        <v>0</v>
      </c>
      <c r="I1406" s="122">
        <f>'2026 Spring Order Form V20'!$O$920</f>
        <v>0</v>
      </c>
      <c r="K1406" s="414">
        <f>'2026 Spring Order Form V20'!$Q$23</f>
        <v>0</v>
      </c>
      <c r="L1406" s="414">
        <f>'2026 Spring Order Form V20'!$Q$23</f>
        <v>0</v>
      </c>
      <c r="M1406" s="122">
        <f>'2026 Spring Order Form V20'!$R$920</f>
        <v>0</v>
      </c>
      <c r="O1406" s="414">
        <f>'2026 Spring Order Form V20'!$T$23</f>
        <v>0</v>
      </c>
      <c r="P1406" s="414">
        <f>'2026 Spring Order Form V20'!$T$23</f>
        <v>0</v>
      </c>
      <c r="Q1406" s="122">
        <f>'2026 Spring Order Form V20'!$U$920</f>
        <v>0</v>
      </c>
      <c r="S1406" s="414">
        <f>'2026 Spring Order Form V20'!$W$23</f>
        <v>0</v>
      </c>
      <c r="T1406" s="414">
        <f>'2026 Spring Order Form V20'!$W$23</f>
        <v>0</v>
      </c>
      <c r="U1406" s="122">
        <f>'2026 Spring Order Form V20'!$X$920</f>
        <v>0</v>
      </c>
      <c r="X1406" s="496"/>
      <c r="Y1406" s="122"/>
    </row>
    <row r="1407" spans="1:25" x14ac:dyDescent="0.15">
      <c r="A1407" s="122">
        <v>1406</v>
      </c>
      <c r="C1407" s="415">
        <f>'2026 Spring Order Form V20'!$F$18</f>
        <v>0</v>
      </c>
      <c r="D1407" s="520" t="s">
        <v>1061</v>
      </c>
      <c r="E1407" s="538">
        <v>4531145</v>
      </c>
      <c r="F1407" s="141">
        <v>28492</v>
      </c>
      <c r="G1407" s="414">
        <f>'2026 Spring Order Form V20'!$N$23</f>
        <v>0</v>
      </c>
      <c r="H1407" s="414">
        <f>'2026 Spring Order Form V20'!$N$23</f>
        <v>0</v>
      </c>
      <c r="I1407" s="122">
        <f>'2026 Spring Order Form V20'!$N$921</f>
        <v>0</v>
      </c>
      <c r="K1407" s="414">
        <f>'2026 Spring Order Form V20'!$Q$23</f>
        <v>0</v>
      </c>
      <c r="L1407" s="414">
        <f>'2026 Spring Order Form V20'!$Q$23</f>
        <v>0</v>
      </c>
      <c r="M1407" s="122">
        <f>'2026 Spring Order Form V20'!$Q$921</f>
        <v>0</v>
      </c>
      <c r="O1407" s="414">
        <f>'2026 Spring Order Form V20'!$T$23</f>
        <v>0</v>
      </c>
      <c r="P1407" s="414">
        <f>'2026 Spring Order Form V20'!$T$23</f>
        <v>0</v>
      </c>
      <c r="Q1407" s="122">
        <f>'2026 Spring Order Form V20'!$T$921</f>
        <v>0</v>
      </c>
      <c r="S1407" s="414">
        <f>'2026 Spring Order Form V20'!$W$23</f>
        <v>0</v>
      </c>
      <c r="T1407" s="414">
        <f>'2026 Spring Order Form V20'!$W$23</f>
        <v>0</v>
      </c>
      <c r="U1407" s="122">
        <f>'2026 Spring Order Form V20'!$W$921</f>
        <v>0</v>
      </c>
      <c r="W1407" s="491">
        <f>'2026 Spring Order Form V20'!$K$921</f>
        <v>0</v>
      </c>
      <c r="X1407" s="496"/>
      <c r="Y1407" s="122">
        <f>'2026 Spring Order Form V20'!$BS$921</f>
        <v>73</v>
      </c>
    </row>
    <row r="1408" spans="1:25" x14ac:dyDescent="0.15">
      <c r="A1408" s="122">
        <v>1407</v>
      </c>
      <c r="C1408" s="415">
        <f>'2026 Spring Order Form V20'!$F$18</f>
        <v>0</v>
      </c>
      <c r="D1408" s="520" t="s">
        <v>1061</v>
      </c>
      <c r="E1408" s="534" t="s">
        <v>2713</v>
      </c>
      <c r="F1408" s="141">
        <v>28660</v>
      </c>
      <c r="G1408" s="414">
        <f>'2026 Spring Order Form V20'!$N$23</f>
        <v>0</v>
      </c>
      <c r="H1408" s="414">
        <f>'2026 Spring Order Form V20'!$N$23</f>
        <v>0</v>
      </c>
      <c r="I1408" s="122">
        <f>'2026 Spring Order Form V20'!$O$921</f>
        <v>0</v>
      </c>
      <c r="K1408" s="414">
        <f>'2026 Spring Order Form V20'!$Q$23</f>
        <v>0</v>
      </c>
      <c r="L1408" s="414">
        <f>'2026 Spring Order Form V20'!$Q$23</f>
        <v>0</v>
      </c>
      <c r="M1408" s="122">
        <f>'2026 Spring Order Form V20'!$R$921</f>
        <v>0</v>
      </c>
      <c r="O1408" s="414">
        <f>'2026 Spring Order Form V20'!$T$23</f>
        <v>0</v>
      </c>
      <c r="P1408" s="414">
        <f>'2026 Spring Order Form V20'!$T$23</f>
        <v>0</v>
      </c>
      <c r="Q1408" s="122">
        <f>'2026 Spring Order Form V20'!$U$921</f>
        <v>0</v>
      </c>
      <c r="S1408" s="414">
        <f>'2026 Spring Order Form V20'!$W$23</f>
        <v>0</v>
      </c>
      <c r="T1408" s="414">
        <f>'2026 Spring Order Form V20'!$W$23</f>
        <v>0</v>
      </c>
      <c r="U1408" s="122">
        <f>'2026 Spring Order Form V20'!$X$921</f>
        <v>0</v>
      </c>
      <c r="X1408" s="496"/>
      <c r="Y1408" s="122"/>
    </row>
    <row r="1409" spans="1:25" x14ac:dyDescent="0.15">
      <c r="A1409" s="122">
        <v>1408</v>
      </c>
      <c r="C1409" s="415">
        <f>'2026 Spring Order Form V20'!$F$18</f>
        <v>0</v>
      </c>
      <c r="D1409" s="520" t="s">
        <v>1063</v>
      </c>
      <c r="E1409" s="538">
        <v>4131147</v>
      </c>
      <c r="F1409" s="141">
        <v>28529</v>
      </c>
      <c r="G1409" s="414">
        <f>'2026 Spring Order Form V20'!$N$23</f>
        <v>0</v>
      </c>
      <c r="H1409" s="414">
        <f>'2026 Spring Order Form V20'!$N$23</f>
        <v>0</v>
      </c>
      <c r="I1409" s="122">
        <f>'2026 Spring Order Form V20'!$N$922</f>
        <v>0</v>
      </c>
      <c r="K1409" s="414">
        <f>'2026 Spring Order Form V20'!$Q$23</f>
        <v>0</v>
      </c>
      <c r="L1409" s="414">
        <f>'2026 Spring Order Form V20'!$Q$23</f>
        <v>0</v>
      </c>
      <c r="M1409" s="122">
        <f>'2026 Spring Order Form V20'!$Q$922</f>
        <v>0</v>
      </c>
      <c r="O1409" s="414">
        <f>'2026 Spring Order Form V20'!$T$23</f>
        <v>0</v>
      </c>
      <c r="P1409" s="414">
        <f>'2026 Spring Order Form V20'!$T$23</f>
        <v>0</v>
      </c>
      <c r="Q1409" s="122">
        <f>'2026 Spring Order Form V20'!$T$922</f>
        <v>0</v>
      </c>
      <c r="S1409" s="414">
        <f>'2026 Spring Order Form V20'!$W$23</f>
        <v>0</v>
      </c>
      <c r="T1409" s="414">
        <f>'2026 Spring Order Form V20'!$W$23</f>
        <v>0</v>
      </c>
      <c r="U1409" s="122">
        <f>'2026 Spring Order Form V20'!$W$922</f>
        <v>0</v>
      </c>
      <c r="W1409" s="491">
        <f>'2026 Spring Order Form V20'!$K$922</f>
        <v>0</v>
      </c>
      <c r="X1409" s="496"/>
      <c r="Y1409" s="122" t="str">
        <f>'2026 Spring Order Form V20'!$BS$922</f>
        <v>S/O</v>
      </c>
    </row>
    <row r="1410" spans="1:25" x14ac:dyDescent="0.15">
      <c r="A1410" s="122">
        <v>1409</v>
      </c>
      <c r="C1410" s="415">
        <f>'2026 Spring Order Form V20'!$F$18</f>
        <v>0</v>
      </c>
      <c r="D1410" s="522" t="s">
        <v>1063</v>
      </c>
      <c r="E1410" s="541" t="s">
        <v>2714</v>
      </c>
      <c r="F1410" s="141">
        <v>28529</v>
      </c>
      <c r="G1410" s="414">
        <f>'2026 Spring Order Form V20'!$N$23</f>
        <v>0</v>
      </c>
      <c r="H1410" s="414">
        <f>'2026 Spring Order Form V20'!$N$23</f>
        <v>0</v>
      </c>
      <c r="I1410" s="122">
        <f>'2026 Spring Order Form V20'!$O$922</f>
        <v>0</v>
      </c>
      <c r="K1410" s="414">
        <f>'2026 Spring Order Form V20'!$Q$23</f>
        <v>0</v>
      </c>
      <c r="L1410" s="414">
        <f>'2026 Spring Order Form V20'!$Q$23</f>
        <v>0</v>
      </c>
      <c r="M1410" s="122">
        <f>'2026 Spring Order Form V20'!$R$922</f>
        <v>0</v>
      </c>
      <c r="O1410" s="414">
        <f>'2026 Spring Order Form V20'!$T$23</f>
        <v>0</v>
      </c>
      <c r="P1410" s="414">
        <f>'2026 Spring Order Form V20'!$T$23</f>
        <v>0</v>
      </c>
      <c r="Q1410" s="122">
        <f>'2026 Spring Order Form V20'!$U$922</f>
        <v>0</v>
      </c>
      <c r="S1410" s="414">
        <f>'2026 Spring Order Form V20'!$W$23</f>
        <v>0</v>
      </c>
      <c r="T1410" s="414">
        <f>'2026 Spring Order Form V20'!$W$23</f>
        <v>0</v>
      </c>
      <c r="U1410" s="122">
        <f>'2026 Spring Order Form V20'!$X$922</f>
        <v>0</v>
      </c>
      <c r="X1410" s="496"/>
      <c r="Y1410" s="122"/>
    </row>
    <row r="1411" spans="1:25" x14ac:dyDescent="0.15">
      <c r="A1411" s="122">
        <v>1410</v>
      </c>
      <c r="C1411" s="415">
        <f>'2026 Spring Order Form V20'!$F$18</f>
        <v>0</v>
      </c>
      <c r="D1411" s="523" t="s">
        <v>1064</v>
      </c>
      <c r="E1411" s="542">
        <v>4531135</v>
      </c>
      <c r="F1411" s="141">
        <v>27071</v>
      </c>
      <c r="G1411" s="414">
        <f>'2026 Spring Order Form V20'!$N$23</f>
        <v>0</v>
      </c>
      <c r="H1411" s="414">
        <f>'2026 Spring Order Form V20'!$N$23</f>
        <v>0</v>
      </c>
      <c r="I1411" s="122">
        <f>'2026 Spring Order Form V20'!$N$923</f>
        <v>0</v>
      </c>
      <c r="K1411" s="414">
        <f>'2026 Spring Order Form V20'!$Q$23</f>
        <v>0</v>
      </c>
      <c r="L1411" s="414">
        <f>'2026 Spring Order Form V20'!$Q$23</f>
        <v>0</v>
      </c>
      <c r="M1411" s="122">
        <f>'2026 Spring Order Form V20'!$Q$923</f>
        <v>0</v>
      </c>
      <c r="O1411" s="414">
        <f>'2026 Spring Order Form V20'!$T$23</f>
        <v>0</v>
      </c>
      <c r="P1411" s="414">
        <f>'2026 Spring Order Form V20'!$T$23</f>
        <v>0</v>
      </c>
      <c r="Q1411" s="122">
        <f>'2026 Spring Order Form V20'!$T$923</f>
        <v>0</v>
      </c>
      <c r="S1411" s="414">
        <f>'2026 Spring Order Form V20'!$W$23</f>
        <v>0</v>
      </c>
      <c r="T1411" s="414">
        <f>'2026 Spring Order Form V20'!$W$23</f>
        <v>0</v>
      </c>
      <c r="U1411" s="122">
        <f>'2026 Spring Order Form V20'!$W$923</f>
        <v>0</v>
      </c>
      <c r="W1411" s="491">
        <f>'2026 Spring Order Form V20'!$K$923</f>
        <v>0</v>
      </c>
      <c r="X1411" s="496"/>
      <c r="Y1411" s="122">
        <f>'2026 Spring Order Form V20'!$BS$923</f>
        <v>40</v>
      </c>
    </row>
    <row r="1412" spans="1:25" x14ac:dyDescent="0.15">
      <c r="A1412" s="122">
        <v>1411</v>
      </c>
      <c r="C1412" s="415">
        <f>'2026 Spring Order Form V20'!$F$18</f>
        <v>0</v>
      </c>
      <c r="D1412" s="520" t="s">
        <v>1064</v>
      </c>
      <c r="E1412" s="534" t="s">
        <v>2715</v>
      </c>
      <c r="F1412" s="141">
        <v>27282</v>
      </c>
      <c r="G1412" s="414">
        <f>'2026 Spring Order Form V20'!$N$23</f>
        <v>0</v>
      </c>
      <c r="H1412" s="414">
        <f>'2026 Spring Order Form V20'!$N$23</f>
        <v>0</v>
      </c>
      <c r="I1412" s="122">
        <f>'2026 Spring Order Form V20'!$O$923</f>
        <v>0</v>
      </c>
      <c r="K1412" s="414">
        <f>'2026 Spring Order Form V20'!$Q$23</f>
        <v>0</v>
      </c>
      <c r="L1412" s="414">
        <f>'2026 Spring Order Form V20'!$Q$23</f>
        <v>0</v>
      </c>
      <c r="M1412" s="122">
        <f>'2026 Spring Order Form V20'!$R$923</f>
        <v>0</v>
      </c>
      <c r="O1412" s="414">
        <f>'2026 Spring Order Form V20'!$T$23</f>
        <v>0</v>
      </c>
      <c r="P1412" s="414">
        <f>'2026 Spring Order Form V20'!$T$23</f>
        <v>0</v>
      </c>
      <c r="Q1412" s="122">
        <f>'2026 Spring Order Form V20'!$U$923</f>
        <v>0</v>
      </c>
      <c r="S1412" s="414">
        <f>'2026 Spring Order Form V20'!$W$23</f>
        <v>0</v>
      </c>
      <c r="T1412" s="414">
        <f>'2026 Spring Order Form V20'!$W$23</f>
        <v>0</v>
      </c>
      <c r="U1412" s="122">
        <f>'2026 Spring Order Form V20'!$X$923</f>
        <v>0</v>
      </c>
      <c r="X1412" s="496"/>
      <c r="Y1412" s="122"/>
    </row>
    <row r="1413" spans="1:25" x14ac:dyDescent="0.15">
      <c r="A1413" s="122">
        <v>1412</v>
      </c>
      <c r="C1413" s="415">
        <f>'2026 Spring Order Form V20'!$F$18</f>
        <v>0</v>
      </c>
      <c r="D1413" s="520" t="s">
        <v>1065</v>
      </c>
      <c r="E1413" s="538">
        <v>4531165</v>
      </c>
      <c r="F1413" s="141">
        <v>28493</v>
      </c>
      <c r="G1413" s="414">
        <f>'2026 Spring Order Form V20'!$N$23</f>
        <v>0</v>
      </c>
      <c r="H1413" s="414">
        <f>'2026 Spring Order Form V20'!$N$23</f>
        <v>0</v>
      </c>
      <c r="I1413" s="122">
        <f>'2026 Spring Order Form V20'!$N$924</f>
        <v>0</v>
      </c>
      <c r="K1413" s="414">
        <f>'2026 Spring Order Form V20'!$Q$23</f>
        <v>0</v>
      </c>
      <c r="L1413" s="414">
        <f>'2026 Spring Order Form V20'!$Q$23</f>
        <v>0</v>
      </c>
      <c r="M1413" s="122">
        <f>'2026 Spring Order Form V20'!$Q$924</f>
        <v>0</v>
      </c>
      <c r="O1413" s="414">
        <f>'2026 Spring Order Form V20'!$T$23</f>
        <v>0</v>
      </c>
      <c r="P1413" s="414">
        <f>'2026 Spring Order Form V20'!$T$23</f>
        <v>0</v>
      </c>
      <c r="Q1413" s="122">
        <f>'2026 Spring Order Form V20'!$T$924</f>
        <v>0</v>
      </c>
      <c r="S1413" s="414">
        <f>'2026 Spring Order Form V20'!$W$23</f>
        <v>0</v>
      </c>
      <c r="T1413" s="414">
        <f>'2026 Spring Order Form V20'!$W$23</f>
        <v>0</v>
      </c>
      <c r="U1413" s="122">
        <f>'2026 Spring Order Form V20'!$W$924</f>
        <v>0</v>
      </c>
      <c r="W1413" s="491">
        <f>'2026 Spring Order Form V20'!$K$924</f>
        <v>0</v>
      </c>
      <c r="X1413" s="496"/>
      <c r="Y1413" s="122">
        <f>'2026 Spring Order Form V20'!$BS$924</f>
        <v>29</v>
      </c>
    </row>
    <row r="1414" spans="1:25" x14ac:dyDescent="0.15">
      <c r="A1414" s="122">
        <v>1413</v>
      </c>
      <c r="C1414" s="415">
        <f>'2026 Spring Order Form V20'!$F$18</f>
        <v>0</v>
      </c>
      <c r="D1414" s="520" t="s">
        <v>1065</v>
      </c>
      <c r="E1414" s="534" t="s">
        <v>2716</v>
      </c>
      <c r="F1414" s="141">
        <v>28662</v>
      </c>
      <c r="G1414" s="414">
        <f>'2026 Spring Order Form V20'!$N$23</f>
        <v>0</v>
      </c>
      <c r="H1414" s="414">
        <f>'2026 Spring Order Form V20'!$N$23</f>
        <v>0</v>
      </c>
      <c r="I1414" s="122">
        <f>'2026 Spring Order Form V20'!$O$924</f>
        <v>0</v>
      </c>
      <c r="K1414" s="414">
        <f>'2026 Spring Order Form V20'!$Q$23</f>
        <v>0</v>
      </c>
      <c r="L1414" s="414">
        <f>'2026 Spring Order Form V20'!$Q$23</f>
        <v>0</v>
      </c>
      <c r="M1414" s="122">
        <f>'2026 Spring Order Form V20'!$R$924</f>
        <v>0</v>
      </c>
      <c r="O1414" s="414">
        <f>'2026 Spring Order Form V20'!$T$23</f>
        <v>0</v>
      </c>
      <c r="P1414" s="414">
        <f>'2026 Spring Order Form V20'!$T$23</f>
        <v>0</v>
      </c>
      <c r="Q1414" s="122">
        <f>'2026 Spring Order Form V20'!$U$924</f>
        <v>0</v>
      </c>
      <c r="S1414" s="414">
        <f>'2026 Spring Order Form V20'!$W$23</f>
        <v>0</v>
      </c>
      <c r="T1414" s="414">
        <f>'2026 Spring Order Form V20'!$W$23</f>
        <v>0</v>
      </c>
      <c r="U1414" s="122">
        <f>'2026 Spring Order Form V20'!$X$924</f>
        <v>0</v>
      </c>
      <c r="X1414" s="496"/>
      <c r="Y1414" s="122"/>
    </row>
    <row r="1415" spans="1:25" x14ac:dyDescent="0.15">
      <c r="A1415" s="122">
        <v>1414</v>
      </c>
      <c r="C1415" s="415">
        <f>'2026 Spring Order Form V20'!$F$18</f>
        <v>0</v>
      </c>
      <c r="D1415" s="520" t="s">
        <v>1065</v>
      </c>
      <c r="E1415" s="538">
        <v>4131167</v>
      </c>
      <c r="F1415" s="141">
        <v>28530</v>
      </c>
      <c r="G1415" s="414">
        <f>'2026 Spring Order Form V20'!$N$23</f>
        <v>0</v>
      </c>
      <c r="H1415" s="414">
        <f>'2026 Spring Order Form V20'!$N$23</f>
        <v>0</v>
      </c>
      <c r="I1415" s="122">
        <f>'2026 Spring Order Form V20'!$N$925</f>
        <v>0</v>
      </c>
      <c r="K1415" s="414">
        <f>'2026 Spring Order Form V20'!$Q$23</f>
        <v>0</v>
      </c>
      <c r="L1415" s="414">
        <f>'2026 Spring Order Form V20'!$Q$23</f>
        <v>0</v>
      </c>
      <c r="M1415" s="122">
        <f>'2026 Spring Order Form V20'!$Q$925</f>
        <v>0</v>
      </c>
      <c r="O1415" s="414">
        <f>'2026 Spring Order Form V20'!$T$23</f>
        <v>0</v>
      </c>
      <c r="P1415" s="414">
        <f>'2026 Spring Order Form V20'!$T$23</f>
        <v>0</v>
      </c>
      <c r="Q1415" s="122">
        <f>'2026 Spring Order Form V20'!$T$925</f>
        <v>0</v>
      </c>
      <c r="S1415" s="414">
        <f>'2026 Spring Order Form V20'!$W$23</f>
        <v>0</v>
      </c>
      <c r="T1415" s="414">
        <f>'2026 Spring Order Form V20'!$W$23</f>
        <v>0</v>
      </c>
      <c r="U1415" s="122">
        <f>'2026 Spring Order Form V20'!$W$925</f>
        <v>0</v>
      </c>
      <c r="W1415" s="491">
        <f>'2026 Spring Order Form V20'!$K$925</f>
        <v>0</v>
      </c>
      <c r="X1415" s="496"/>
      <c r="Y1415" s="122" t="str">
        <f>'2026 Spring Order Form V20'!$BS$925</f>
        <v>S/O</v>
      </c>
    </row>
    <row r="1416" spans="1:25" x14ac:dyDescent="0.15">
      <c r="A1416" s="122">
        <v>1415</v>
      </c>
      <c r="C1416" s="415">
        <f>'2026 Spring Order Form V20'!$F$18</f>
        <v>0</v>
      </c>
      <c r="D1416" s="520" t="s">
        <v>1065</v>
      </c>
      <c r="E1416" s="534" t="s">
        <v>2717</v>
      </c>
      <c r="F1416" s="141">
        <v>28663</v>
      </c>
      <c r="G1416" s="414">
        <f>'2026 Spring Order Form V20'!$N$23</f>
        <v>0</v>
      </c>
      <c r="H1416" s="414">
        <f>'2026 Spring Order Form V20'!$N$23</f>
        <v>0</v>
      </c>
      <c r="I1416" s="122">
        <f>'2026 Spring Order Form V20'!$O$925</f>
        <v>0</v>
      </c>
      <c r="K1416" s="414">
        <f>'2026 Spring Order Form V20'!$Q$23</f>
        <v>0</v>
      </c>
      <c r="L1416" s="414">
        <f>'2026 Spring Order Form V20'!$Q$23</f>
        <v>0</v>
      </c>
      <c r="M1416" s="122">
        <f>'2026 Spring Order Form V20'!$R$925</f>
        <v>0</v>
      </c>
      <c r="O1416" s="414">
        <f>'2026 Spring Order Form V20'!$T$23</f>
        <v>0</v>
      </c>
      <c r="P1416" s="414">
        <f>'2026 Spring Order Form V20'!$T$23</f>
        <v>0</v>
      </c>
      <c r="Q1416" s="122">
        <f>'2026 Spring Order Form V20'!$U$925</f>
        <v>0</v>
      </c>
      <c r="S1416" s="414">
        <f>'2026 Spring Order Form V20'!$W$23</f>
        <v>0</v>
      </c>
      <c r="T1416" s="414">
        <f>'2026 Spring Order Form V20'!$W$23</f>
        <v>0</v>
      </c>
      <c r="U1416" s="122">
        <f>'2026 Spring Order Form V20'!$X$925</f>
        <v>0</v>
      </c>
      <c r="X1416" s="496"/>
      <c r="Y1416" s="122"/>
    </row>
    <row r="1417" spans="1:25" x14ac:dyDescent="0.15">
      <c r="A1417" s="122">
        <v>1416</v>
      </c>
      <c r="C1417" s="415">
        <f>'2026 Spring Order Form V20'!$F$18</f>
        <v>0</v>
      </c>
      <c r="D1417" s="520" t="s">
        <v>1066</v>
      </c>
      <c r="E1417" s="538">
        <v>4531115</v>
      </c>
      <c r="F1417" s="141">
        <v>27070</v>
      </c>
      <c r="G1417" s="414">
        <f>'2026 Spring Order Form V20'!$N$23</f>
        <v>0</v>
      </c>
      <c r="H1417" s="414">
        <f>'2026 Spring Order Form V20'!$N$23</f>
        <v>0</v>
      </c>
      <c r="I1417" s="122">
        <f>'2026 Spring Order Form V20'!$N$926</f>
        <v>0</v>
      </c>
      <c r="K1417" s="414">
        <f>'2026 Spring Order Form V20'!$Q$23</f>
        <v>0</v>
      </c>
      <c r="L1417" s="414">
        <f>'2026 Spring Order Form V20'!$Q$23</f>
        <v>0</v>
      </c>
      <c r="M1417" s="122">
        <f>'2026 Spring Order Form V20'!$Q$926</f>
        <v>0</v>
      </c>
      <c r="O1417" s="414">
        <f>'2026 Spring Order Form V20'!$T$23</f>
        <v>0</v>
      </c>
      <c r="P1417" s="414">
        <f>'2026 Spring Order Form V20'!$T$23</f>
        <v>0</v>
      </c>
      <c r="Q1417" s="122">
        <f>'2026 Spring Order Form V20'!$T$926</f>
        <v>0</v>
      </c>
      <c r="S1417" s="414">
        <f>'2026 Spring Order Form V20'!$W$23</f>
        <v>0</v>
      </c>
      <c r="T1417" s="414">
        <f>'2026 Spring Order Form V20'!$W$23</f>
        <v>0</v>
      </c>
      <c r="U1417" s="122">
        <f>'2026 Spring Order Form V20'!$W$926</f>
        <v>0</v>
      </c>
      <c r="W1417" s="491">
        <f>'2026 Spring Order Form V20'!$K$926</f>
        <v>0</v>
      </c>
      <c r="X1417" s="496"/>
      <c r="Y1417" s="122">
        <f>'2026 Spring Order Form V20'!$BS$926</f>
        <v>7</v>
      </c>
    </row>
    <row r="1418" spans="1:25" x14ac:dyDescent="0.15">
      <c r="A1418" s="122">
        <v>1417</v>
      </c>
      <c r="C1418" s="415">
        <f>'2026 Spring Order Form V20'!$F$18</f>
        <v>0</v>
      </c>
      <c r="D1418" s="520" t="s">
        <v>1066</v>
      </c>
      <c r="E1418" s="534" t="s">
        <v>2718</v>
      </c>
      <c r="F1418" s="141">
        <v>27284</v>
      </c>
      <c r="G1418" s="414">
        <f>'2026 Spring Order Form V20'!$N$23</f>
        <v>0</v>
      </c>
      <c r="H1418" s="414">
        <f>'2026 Spring Order Form V20'!$N$23</f>
        <v>0</v>
      </c>
      <c r="I1418" s="122">
        <f>'2026 Spring Order Form V20'!$O$926</f>
        <v>0</v>
      </c>
      <c r="K1418" s="414">
        <f>'2026 Spring Order Form V20'!$Q$23</f>
        <v>0</v>
      </c>
      <c r="L1418" s="414">
        <f>'2026 Spring Order Form V20'!$Q$23</f>
        <v>0</v>
      </c>
      <c r="M1418" s="122">
        <f>'2026 Spring Order Form V20'!$R$926</f>
        <v>0</v>
      </c>
      <c r="O1418" s="414">
        <f>'2026 Spring Order Form V20'!$T$23</f>
        <v>0</v>
      </c>
      <c r="P1418" s="414">
        <f>'2026 Spring Order Form V20'!$T$23</f>
        <v>0</v>
      </c>
      <c r="Q1418" s="122">
        <f>'2026 Spring Order Form V20'!$U$926</f>
        <v>0</v>
      </c>
      <c r="S1418" s="414">
        <f>'2026 Spring Order Form V20'!$W$23</f>
        <v>0</v>
      </c>
      <c r="T1418" s="414">
        <f>'2026 Spring Order Form V20'!$W$23</f>
        <v>0</v>
      </c>
      <c r="U1418" s="122">
        <f>'2026 Spring Order Form V20'!$X$926</f>
        <v>0</v>
      </c>
      <c r="X1418" s="496"/>
      <c r="Y1418" s="122"/>
    </row>
    <row r="1419" spans="1:25" x14ac:dyDescent="0.15">
      <c r="A1419" s="122">
        <v>1418</v>
      </c>
      <c r="C1419" s="415">
        <f>'2026 Spring Order Form V20'!$F$18</f>
        <v>0</v>
      </c>
      <c r="D1419" s="520" t="s">
        <v>1067</v>
      </c>
      <c r="E1419" s="538">
        <v>4131117</v>
      </c>
      <c r="F1419" s="141">
        <v>28809</v>
      </c>
      <c r="G1419" s="414">
        <f>'2026 Spring Order Form V20'!$N$23</f>
        <v>0</v>
      </c>
      <c r="H1419" s="414">
        <f>'2026 Spring Order Form V20'!$N$23</f>
        <v>0</v>
      </c>
      <c r="I1419" s="122">
        <f>'2026 Spring Order Form V20'!$N$927</f>
        <v>0</v>
      </c>
      <c r="K1419" s="414">
        <f>'2026 Spring Order Form V20'!$Q$23</f>
        <v>0</v>
      </c>
      <c r="L1419" s="414">
        <f>'2026 Spring Order Form V20'!$Q$23</f>
        <v>0</v>
      </c>
      <c r="M1419" s="122">
        <f>'2026 Spring Order Form V20'!$Q$927</f>
        <v>0</v>
      </c>
      <c r="O1419" s="414">
        <f>'2026 Spring Order Form V20'!$T$23</f>
        <v>0</v>
      </c>
      <c r="P1419" s="414">
        <f>'2026 Spring Order Form V20'!$T$23</f>
        <v>0</v>
      </c>
      <c r="Q1419" s="122">
        <f>'2026 Spring Order Form V20'!$T$927</f>
        <v>0</v>
      </c>
      <c r="S1419" s="414">
        <f>'2026 Spring Order Form V20'!$W$23</f>
        <v>0</v>
      </c>
      <c r="T1419" s="414">
        <f>'2026 Spring Order Form V20'!$W$23</f>
        <v>0</v>
      </c>
      <c r="U1419" s="122">
        <f>'2026 Spring Order Form V20'!$W$927</f>
        <v>0</v>
      </c>
      <c r="W1419" s="491">
        <f>'2026 Spring Order Form V20'!$K$927</f>
        <v>0</v>
      </c>
      <c r="X1419" s="496"/>
      <c r="Y1419" s="122" t="str">
        <f>'2026 Spring Order Form V20'!$BS$927</f>
        <v>S/O</v>
      </c>
    </row>
    <row r="1420" spans="1:25" x14ac:dyDescent="0.15">
      <c r="A1420" s="122">
        <v>1419</v>
      </c>
      <c r="C1420" s="415">
        <f>'2026 Spring Order Form V20'!$F$18</f>
        <v>0</v>
      </c>
      <c r="D1420" s="520" t="s">
        <v>1067</v>
      </c>
      <c r="E1420" s="534" t="s">
        <v>2719</v>
      </c>
      <c r="F1420" s="141">
        <v>28916</v>
      </c>
      <c r="G1420" s="414">
        <f>'2026 Spring Order Form V20'!$N$23</f>
        <v>0</v>
      </c>
      <c r="H1420" s="414">
        <f>'2026 Spring Order Form V20'!$N$23</f>
        <v>0</v>
      </c>
      <c r="I1420" s="122">
        <f>'2026 Spring Order Form V20'!$O$927</f>
        <v>0</v>
      </c>
      <c r="K1420" s="414">
        <f>'2026 Spring Order Form V20'!$Q$23</f>
        <v>0</v>
      </c>
      <c r="L1420" s="414">
        <f>'2026 Spring Order Form V20'!$Q$23</f>
        <v>0</v>
      </c>
      <c r="M1420" s="122">
        <f>'2026 Spring Order Form V20'!$R$927</f>
        <v>0</v>
      </c>
      <c r="O1420" s="414">
        <f>'2026 Spring Order Form V20'!$T$23</f>
        <v>0</v>
      </c>
      <c r="P1420" s="414">
        <f>'2026 Spring Order Form V20'!$T$23</f>
        <v>0</v>
      </c>
      <c r="Q1420" s="122">
        <f>'2026 Spring Order Form V20'!$U$927</f>
        <v>0</v>
      </c>
      <c r="S1420" s="414">
        <f>'2026 Spring Order Form V20'!$W$23</f>
        <v>0</v>
      </c>
      <c r="T1420" s="414">
        <f>'2026 Spring Order Form V20'!$W$23</f>
        <v>0</v>
      </c>
      <c r="U1420" s="122">
        <f>'2026 Spring Order Form V20'!$X$927</f>
        <v>0</v>
      </c>
      <c r="X1420" s="496"/>
      <c r="Y1420" s="122"/>
    </row>
    <row r="1421" spans="1:25" x14ac:dyDescent="0.15">
      <c r="A1421" s="122">
        <v>1420</v>
      </c>
      <c r="C1421" s="415">
        <f>'2026 Spring Order Form V20'!$F$18</f>
        <v>0</v>
      </c>
      <c r="D1421" s="520" t="s">
        <v>1068</v>
      </c>
      <c r="E1421" s="538">
        <v>4531225</v>
      </c>
      <c r="F1421" s="141">
        <v>1169</v>
      </c>
      <c r="G1421" s="414">
        <f>'2026 Spring Order Form V20'!$N$23</f>
        <v>0</v>
      </c>
      <c r="H1421" s="414">
        <f>'2026 Spring Order Form V20'!$N$23</f>
        <v>0</v>
      </c>
      <c r="I1421" s="122">
        <f>'2026 Spring Order Form V20'!$N$928</f>
        <v>0</v>
      </c>
      <c r="K1421" s="414">
        <f>'2026 Spring Order Form V20'!$Q$23</f>
        <v>0</v>
      </c>
      <c r="L1421" s="414">
        <f>'2026 Spring Order Form V20'!$Q$23</f>
        <v>0</v>
      </c>
      <c r="M1421" s="122">
        <f>'2026 Spring Order Form V20'!$Q$928</f>
        <v>0</v>
      </c>
      <c r="O1421" s="414">
        <f>'2026 Spring Order Form V20'!$T$23</f>
        <v>0</v>
      </c>
      <c r="P1421" s="414">
        <f>'2026 Spring Order Form V20'!$T$23</f>
        <v>0</v>
      </c>
      <c r="Q1421" s="122">
        <f>'2026 Spring Order Form V20'!$T$928</f>
        <v>0</v>
      </c>
      <c r="S1421" s="414">
        <f>'2026 Spring Order Form V20'!$W$23</f>
        <v>0</v>
      </c>
      <c r="T1421" s="414">
        <f>'2026 Spring Order Form V20'!$W$23</f>
        <v>0</v>
      </c>
      <c r="U1421" s="122">
        <f>'2026 Spring Order Form V20'!$W$928</f>
        <v>0</v>
      </c>
      <c r="W1421" s="491">
        <f>'2026 Spring Order Form V20'!$K$928</f>
        <v>0</v>
      </c>
      <c r="X1421" s="496"/>
      <c r="Y1421" s="122" t="str">
        <f>'2026 Spring Order Form V20'!$BS$928</f>
        <v>S/O</v>
      </c>
    </row>
    <row r="1422" spans="1:25" x14ac:dyDescent="0.15">
      <c r="A1422" s="122">
        <v>1421</v>
      </c>
      <c r="C1422" s="415">
        <f>'2026 Spring Order Form V20'!$F$18</f>
        <v>0</v>
      </c>
      <c r="D1422" s="520" t="s">
        <v>1068</v>
      </c>
      <c r="E1422" s="534" t="s">
        <v>2720</v>
      </c>
      <c r="F1422" s="141">
        <v>2284</v>
      </c>
      <c r="G1422" s="414">
        <f>'2026 Spring Order Form V20'!$N$23</f>
        <v>0</v>
      </c>
      <c r="H1422" s="414">
        <f>'2026 Spring Order Form V20'!$N$23</f>
        <v>0</v>
      </c>
      <c r="I1422" s="122">
        <f>'2026 Spring Order Form V20'!$O$928</f>
        <v>0</v>
      </c>
      <c r="K1422" s="414">
        <f>'2026 Spring Order Form V20'!$Q$23</f>
        <v>0</v>
      </c>
      <c r="L1422" s="414">
        <f>'2026 Spring Order Form V20'!$Q$23</f>
        <v>0</v>
      </c>
      <c r="M1422" s="122">
        <f>'2026 Spring Order Form V20'!$R$928</f>
        <v>0</v>
      </c>
      <c r="O1422" s="414">
        <f>'2026 Spring Order Form V20'!$T$23</f>
        <v>0</v>
      </c>
      <c r="P1422" s="414">
        <f>'2026 Spring Order Form V20'!$T$23</f>
        <v>0</v>
      </c>
      <c r="Q1422" s="122">
        <f>'2026 Spring Order Form V20'!$U$928</f>
        <v>0</v>
      </c>
      <c r="S1422" s="414">
        <f>'2026 Spring Order Form V20'!$W$23</f>
        <v>0</v>
      </c>
      <c r="T1422" s="414">
        <f>'2026 Spring Order Form V20'!$W$23</f>
        <v>0</v>
      </c>
      <c r="U1422" s="122">
        <f>'2026 Spring Order Form V20'!$X$928</f>
        <v>0</v>
      </c>
      <c r="X1422" s="496"/>
      <c r="Y1422" s="122"/>
    </row>
    <row r="1423" spans="1:25" x14ac:dyDescent="0.15">
      <c r="A1423" s="122">
        <v>1422</v>
      </c>
      <c r="C1423" s="415">
        <f>'2026 Spring Order Form V20'!$F$18</f>
        <v>0</v>
      </c>
      <c r="D1423" s="520" t="s">
        <v>1070</v>
      </c>
      <c r="E1423" s="538">
        <v>4131227</v>
      </c>
      <c r="F1423" s="141">
        <v>4180</v>
      </c>
      <c r="G1423" s="414">
        <f>'2026 Spring Order Form V20'!$N$23</f>
        <v>0</v>
      </c>
      <c r="H1423" s="414">
        <f>'2026 Spring Order Form V20'!$N$23</f>
        <v>0</v>
      </c>
      <c r="I1423" s="122">
        <f>'2026 Spring Order Form V20'!$N$929</f>
        <v>0</v>
      </c>
      <c r="K1423" s="414">
        <f>'2026 Spring Order Form V20'!$Q$23</f>
        <v>0</v>
      </c>
      <c r="L1423" s="414">
        <f>'2026 Spring Order Form V20'!$Q$23</f>
        <v>0</v>
      </c>
      <c r="M1423" s="122">
        <f>'2026 Spring Order Form V20'!$Q$929</f>
        <v>0</v>
      </c>
      <c r="O1423" s="414">
        <f>'2026 Spring Order Form V20'!$T$23</f>
        <v>0</v>
      </c>
      <c r="P1423" s="414">
        <f>'2026 Spring Order Form V20'!$T$23</f>
        <v>0</v>
      </c>
      <c r="Q1423" s="122">
        <f>'2026 Spring Order Form V20'!$T$929</f>
        <v>0</v>
      </c>
      <c r="S1423" s="414">
        <f>'2026 Spring Order Form V20'!$W$23</f>
        <v>0</v>
      </c>
      <c r="T1423" s="414">
        <f>'2026 Spring Order Form V20'!$W$23</f>
        <v>0</v>
      </c>
      <c r="U1423" s="122">
        <f>'2026 Spring Order Form V20'!$W$929</f>
        <v>0</v>
      </c>
      <c r="W1423" s="491">
        <f>'2026 Spring Order Form V20'!$K$929</f>
        <v>0</v>
      </c>
      <c r="X1423" s="496"/>
      <c r="Y1423" s="122" t="str">
        <f>'2026 Spring Order Form V20'!$BS$929</f>
        <v>S/O</v>
      </c>
    </row>
    <row r="1424" spans="1:25" x14ac:dyDescent="0.15">
      <c r="A1424" s="122">
        <v>1423</v>
      </c>
      <c r="C1424" s="415">
        <f>'2026 Spring Order Form V20'!$F$18</f>
        <v>0</v>
      </c>
      <c r="D1424" s="520" t="s">
        <v>1070</v>
      </c>
      <c r="E1424" s="534" t="s">
        <v>2721</v>
      </c>
      <c r="F1424" s="141">
        <v>2286</v>
      </c>
      <c r="G1424" s="414">
        <f>'2026 Spring Order Form V20'!$N$23</f>
        <v>0</v>
      </c>
      <c r="H1424" s="414">
        <f>'2026 Spring Order Form V20'!$N$23</f>
        <v>0</v>
      </c>
      <c r="I1424" s="122">
        <f>'2026 Spring Order Form V20'!$O$929</f>
        <v>0</v>
      </c>
      <c r="K1424" s="414">
        <f>'2026 Spring Order Form V20'!$Q$23</f>
        <v>0</v>
      </c>
      <c r="L1424" s="414">
        <f>'2026 Spring Order Form V20'!$Q$23</f>
        <v>0</v>
      </c>
      <c r="M1424" s="122">
        <f>'2026 Spring Order Form V20'!$R$929</f>
        <v>0</v>
      </c>
      <c r="O1424" s="414">
        <f>'2026 Spring Order Form V20'!$T$23</f>
        <v>0</v>
      </c>
      <c r="P1424" s="414">
        <f>'2026 Spring Order Form V20'!$T$23</f>
        <v>0</v>
      </c>
      <c r="Q1424" s="122">
        <f>'2026 Spring Order Form V20'!$U$929</f>
        <v>0</v>
      </c>
      <c r="S1424" s="414">
        <f>'2026 Spring Order Form V20'!$W$23</f>
        <v>0</v>
      </c>
      <c r="T1424" s="414">
        <f>'2026 Spring Order Form V20'!$W$23</f>
        <v>0</v>
      </c>
      <c r="U1424" s="122">
        <f>'2026 Spring Order Form V20'!$X$929</f>
        <v>0</v>
      </c>
      <c r="X1424" s="496"/>
      <c r="Y1424" s="122"/>
    </row>
    <row r="1425" spans="1:25" x14ac:dyDescent="0.15">
      <c r="A1425" s="122">
        <v>1424</v>
      </c>
      <c r="C1425" s="415">
        <f>'2026 Spring Order Form V20'!$F$18</f>
        <v>0</v>
      </c>
      <c r="D1425" s="520" t="s">
        <v>1071</v>
      </c>
      <c r="E1425" s="533">
        <v>4531255</v>
      </c>
      <c r="F1425" s="141">
        <v>1168</v>
      </c>
      <c r="G1425" s="414">
        <f>'2026 Spring Order Form V20'!$N$23</f>
        <v>0</v>
      </c>
      <c r="H1425" s="414">
        <f>'2026 Spring Order Form V20'!$N$23</f>
        <v>0</v>
      </c>
      <c r="I1425" s="122">
        <f>'2026 Spring Order Form V20'!$N$930</f>
        <v>0</v>
      </c>
      <c r="K1425" s="414">
        <f>'2026 Spring Order Form V20'!$Q$23</f>
        <v>0</v>
      </c>
      <c r="L1425" s="414">
        <f>'2026 Spring Order Form V20'!$Q$23</f>
        <v>0</v>
      </c>
      <c r="M1425" s="122">
        <f>'2026 Spring Order Form V20'!$Q$930</f>
        <v>0</v>
      </c>
      <c r="O1425" s="414">
        <f>'2026 Spring Order Form V20'!$T$23</f>
        <v>0</v>
      </c>
      <c r="P1425" s="414">
        <f>'2026 Spring Order Form V20'!$T$23</f>
        <v>0</v>
      </c>
      <c r="Q1425" s="122">
        <f>'2026 Spring Order Form V20'!$T$930</f>
        <v>0</v>
      </c>
      <c r="S1425" s="414">
        <f>'2026 Spring Order Form V20'!$W$23</f>
        <v>0</v>
      </c>
      <c r="T1425" s="414">
        <f>'2026 Spring Order Form V20'!$W$23</f>
        <v>0</v>
      </c>
      <c r="U1425" s="122">
        <f>'2026 Spring Order Form V20'!$W$930</f>
        <v>0</v>
      </c>
      <c r="W1425" s="491">
        <f>'2026 Spring Order Form V20'!$K$930</f>
        <v>0</v>
      </c>
      <c r="X1425" s="496"/>
      <c r="Y1425" s="122">
        <f>'2026 Spring Order Form V20'!$BS$930</f>
        <v>20</v>
      </c>
    </row>
    <row r="1426" spans="1:25" x14ac:dyDescent="0.15">
      <c r="A1426" s="122">
        <v>1425</v>
      </c>
      <c r="C1426" s="415">
        <f>'2026 Spring Order Form V20'!$F$18</f>
        <v>0</v>
      </c>
      <c r="D1426" s="521" t="s">
        <v>1071</v>
      </c>
      <c r="E1426" s="534" t="s">
        <v>2722</v>
      </c>
      <c r="F1426" s="141">
        <v>2290</v>
      </c>
      <c r="G1426" s="414">
        <f>'2026 Spring Order Form V20'!$N$23</f>
        <v>0</v>
      </c>
      <c r="H1426" s="414">
        <f>'2026 Spring Order Form V20'!$N$23</f>
        <v>0</v>
      </c>
      <c r="I1426" s="122">
        <f>'2026 Spring Order Form V20'!$O$930</f>
        <v>0</v>
      </c>
      <c r="K1426" s="414">
        <f>'2026 Spring Order Form V20'!$Q$23</f>
        <v>0</v>
      </c>
      <c r="L1426" s="414">
        <f>'2026 Spring Order Form V20'!$Q$23</f>
        <v>0</v>
      </c>
      <c r="M1426" s="122">
        <f>'2026 Spring Order Form V20'!$R$930</f>
        <v>0</v>
      </c>
      <c r="O1426" s="414">
        <f>'2026 Spring Order Form V20'!$T$23</f>
        <v>0</v>
      </c>
      <c r="P1426" s="414">
        <f>'2026 Spring Order Form V20'!$T$23</f>
        <v>0</v>
      </c>
      <c r="Q1426" s="122">
        <f>'2026 Spring Order Form V20'!$U$930</f>
        <v>0</v>
      </c>
      <c r="S1426" s="414">
        <f>'2026 Spring Order Form V20'!$W$23</f>
        <v>0</v>
      </c>
      <c r="T1426" s="414">
        <f>'2026 Spring Order Form V20'!$W$23</f>
        <v>0</v>
      </c>
      <c r="U1426" s="122">
        <f>'2026 Spring Order Form V20'!$X$930</f>
        <v>0</v>
      </c>
      <c r="X1426" s="496"/>
      <c r="Y1426" s="122"/>
    </row>
    <row r="1427" spans="1:25" x14ac:dyDescent="0.15">
      <c r="A1427" s="122">
        <v>1426</v>
      </c>
      <c r="C1427" s="415">
        <f>'2026 Spring Order Form V20'!$F$18</f>
        <v>0</v>
      </c>
      <c r="D1427" s="520" t="s">
        <v>1073</v>
      </c>
      <c r="E1427" s="533">
        <v>4531275</v>
      </c>
      <c r="F1427" s="141">
        <v>1172</v>
      </c>
      <c r="G1427" s="414">
        <f>'2026 Spring Order Form V20'!$N$23</f>
        <v>0</v>
      </c>
      <c r="H1427" s="414">
        <f>'2026 Spring Order Form V20'!$N$23</f>
        <v>0</v>
      </c>
      <c r="I1427" s="122">
        <f>'2026 Spring Order Form V20'!$N$931</f>
        <v>0</v>
      </c>
      <c r="K1427" s="414">
        <f>'2026 Spring Order Form V20'!$Q$23</f>
        <v>0</v>
      </c>
      <c r="L1427" s="414">
        <f>'2026 Spring Order Form V20'!$Q$23</f>
        <v>0</v>
      </c>
      <c r="M1427" s="122">
        <f>'2026 Spring Order Form V20'!$Q$931</f>
        <v>0</v>
      </c>
      <c r="O1427" s="414">
        <f>'2026 Spring Order Form V20'!$T$23</f>
        <v>0</v>
      </c>
      <c r="P1427" s="414">
        <f>'2026 Spring Order Form V20'!$T$23</f>
        <v>0</v>
      </c>
      <c r="Q1427" s="122">
        <f>'2026 Spring Order Form V20'!$T$931</f>
        <v>0</v>
      </c>
      <c r="S1427" s="414">
        <f>'2026 Spring Order Form V20'!$W$23</f>
        <v>0</v>
      </c>
      <c r="T1427" s="414">
        <f>'2026 Spring Order Form V20'!$W$23</f>
        <v>0</v>
      </c>
      <c r="U1427" s="122">
        <f>'2026 Spring Order Form V20'!$W$931</f>
        <v>0</v>
      </c>
      <c r="W1427" s="491">
        <f>'2026 Spring Order Form V20'!$K$931</f>
        <v>0</v>
      </c>
      <c r="X1427" s="496"/>
      <c r="Y1427" s="122" t="str">
        <f>'2026 Spring Order Form V20'!$BS$931</f>
        <v>S/O</v>
      </c>
    </row>
    <row r="1428" spans="1:25" x14ac:dyDescent="0.15">
      <c r="A1428" s="122">
        <v>1427</v>
      </c>
      <c r="C1428" s="415">
        <f>'2026 Spring Order Form V20'!$F$18</f>
        <v>0</v>
      </c>
      <c r="D1428" s="520" t="s">
        <v>1073</v>
      </c>
      <c r="E1428" s="534" t="s">
        <v>2723</v>
      </c>
      <c r="F1428" s="141">
        <v>2299</v>
      </c>
      <c r="G1428" s="414">
        <f>'2026 Spring Order Form V20'!$N$23</f>
        <v>0</v>
      </c>
      <c r="H1428" s="414">
        <f>'2026 Spring Order Form V20'!$N$23</f>
        <v>0</v>
      </c>
      <c r="I1428" s="122">
        <f>'2026 Spring Order Form V20'!$O$931</f>
        <v>0</v>
      </c>
      <c r="K1428" s="414">
        <f>'2026 Spring Order Form V20'!$Q$23</f>
        <v>0</v>
      </c>
      <c r="L1428" s="414">
        <f>'2026 Spring Order Form V20'!$Q$23</f>
        <v>0</v>
      </c>
      <c r="M1428" s="122">
        <f>'2026 Spring Order Form V20'!$R$931</f>
        <v>0</v>
      </c>
      <c r="O1428" s="414">
        <f>'2026 Spring Order Form V20'!$T$23</f>
        <v>0</v>
      </c>
      <c r="P1428" s="414">
        <f>'2026 Spring Order Form V20'!$T$23</f>
        <v>0</v>
      </c>
      <c r="Q1428" s="122">
        <f>'2026 Spring Order Form V20'!$U$931</f>
        <v>0</v>
      </c>
      <c r="S1428" s="414">
        <f>'2026 Spring Order Form V20'!$W$23</f>
        <v>0</v>
      </c>
      <c r="T1428" s="414">
        <f>'2026 Spring Order Form V20'!$W$23</f>
        <v>0</v>
      </c>
      <c r="U1428" s="122">
        <f>'2026 Spring Order Form V20'!$X$931</f>
        <v>0</v>
      </c>
      <c r="X1428" s="496"/>
      <c r="Y1428" s="122"/>
    </row>
    <row r="1429" spans="1:25" x14ac:dyDescent="0.15">
      <c r="A1429" s="122">
        <v>1428</v>
      </c>
      <c r="C1429" s="415">
        <f>'2026 Spring Order Form V20'!$F$18</f>
        <v>0</v>
      </c>
      <c r="D1429" s="520" t="s">
        <v>1075</v>
      </c>
      <c r="E1429" s="533">
        <v>4131277</v>
      </c>
      <c r="F1429" s="141">
        <v>1177</v>
      </c>
      <c r="G1429" s="414">
        <f>'2026 Spring Order Form V20'!$N$23</f>
        <v>0</v>
      </c>
      <c r="H1429" s="414">
        <f>'2026 Spring Order Form V20'!$N$23</f>
        <v>0</v>
      </c>
      <c r="I1429" s="122">
        <f>'2026 Spring Order Form V20'!$N$932</f>
        <v>0</v>
      </c>
      <c r="K1429" s="414">
        <f>'2026 Spring Order Form V20'!$Q$23</f>
        <v>0</v>
      </c>
      <c r="L1429" s="414">
        <f>'2026 Spring Order Form V20'!$Q$23</f>
        <v>0</v>
      </c>
      <c r="M1429" s="122">
        <f>'2026 Spring Order Form V20'!$Q$932</f>
        <v>0</v>
      </c>
      <c r="O1429" s="414">
        <f>'2026 Spring Order Form V20'!$T$23</f>
        <v>0</v>
      </c>
      <c r="P1429" s="414">
        <f>'2026 Spring Order Form V20'!$T$23</f>
        <v>0</v>
      </c>
      <c r="Q1429" s="122">
        <f>'2026 Spring Order Form V20'!$T$932</f>
        <v>0</v>
      </c>
      <c r="S1429" s="414">
        <f>'2026 Spring Order Form V20'!$W$23</f>
        <v>0</v>
      </c>
      <c r="T1429" s="414">
        <f>'2026 Spring Order Form V20'!$W$23</f>
        <v>0</v>
      </c>
      <c r="U1429" s="122">
        <f>'2026 Spring Order Form V20'!$W$932</f>
        <v>0</v>
      </c>
      <c r="W1429" s="491">
        <f>'2026 Spring Order Form V20'!$K$932</f>
        <v>0</v>
      </c>
      <c r="X1429" s="496"/>
      <c r="Y1429" s="122" t="str">
        <f>'2026 Spring Order Form V20'!$BS$932</f>
        <v>S/O</v>
      </c>
    </row>
    <row r="1430" spans="1:25" x14ac:dyDescent="0.15">
      <c r="A1430" s="122">
        <v>1429</v>
      </c>
      <c r="C1430" s="415">
        <f>'2026 Spring Order Form V20'!$F$18</f>
        <v>0</v>
      </c>
      <c r="D1430" s="520" t="s">
        <v>1075</v>
      </c>
      <c r="E1430" s="534" t="s">
        <v>2724</v>
      </c>
      <c r="F1430" s="141">
        <v>2300</v>
      </c>
      <c r="G1430" s="414">
        <f>'2026 Spring Order Form V20'!$N$23</f>
        <v>0</v>
      </c>
      <c r="H1430" s="414">
        <f>'2026 Spring Order Form V20'!$N$23</f>
        <v>0</v>
      </c>
      <c r="I1430" s="122">
        <f>'2026 Spring Order Form V20'!$O$932</f>
        <v>0</v>
      </c>
      <c r="K1430" s="414">
        <f>'2026 Spring Order Form V20'!$Q$23</f>
        <v>0</v>
      </c>
      <c r="L1430" s="414">
        <f>'2026 Spring Order Form V20'!$Q$23</f>
        <v>0</v>
      </c>
      <c r="M1430" s="122">
        <f>'2026 Spring Order Form V20'!$R$932</f>
        <v>0</v>
      </c>
      <c r="O1430" s="414">
        <f>'2026 Spring Order Form V20'!$T$23</f>
        <v>0</v>
      </c>
      <c r="P1430" s="414">
        <f>'2026 Spring Order Form V20'!$T$23</f>
        <v>0</v>
      </c>
      <c r="Q1430" s="122">
        <f>'2026 Spring Order Form V20'!$U$932</f>
        <v>0</v>
      </c>
      <c r="S1430" s="414">
        <f>'2026 Spring Order Form V20'!$W$23</f>
        <v>0</v>
      </c>
      <c r="T1430" s="414">
        <f>'2026 Spring Order Form V20'!$W$23</f>
        <v>0</v>
      </c>
      <c r="U1430" s="122">
        <f>'2026 Spring Order Form V20'!$X$932</f>
        <v>0</v>
      </c>
      <c r="X1430" s="496"/>
      <c r="Y1430" s="122"/>
    </row>
    <row r="1431" spans="1:25" x14ac:dyDescent="0.15">
      <c r="A1431" s="122">
        <v>1430</v>
      </c>
      <c r="C1431" s="415">
        <f>'2026 Spring Order Form V20'!$F$18</f>
        <v>0</v>
      </c>
      <c r="D1431" s="520" t="s">
        <v>1076</v>
      </c>
      <c r="E1431" s="533">
        <v>4531805</v>
      </c>
      <c r="F1431" s="141">
        <v>287</v>
      </c>
      <c r="G1431" s="414">
        <f>'2026 Spring Order Form V20'!$N$23</f>
        <v>0</v>
      </c>
      <c r="H1431" s="414">
        <f>'2026 Spring Order Form V20'!$N$23</f>
        <v>0</v>
      </c>
      <c r="I1431" s="122">
        <f>'2026 Spring Order Form V20'!$N$933</f>
        <v>0</v>
      </c>
      <c r="K1431" s="414">
        <f>'2026 Spring Order Form V20'!$Q$23</f>
        <v>0</v>
      </c>
      <c r="L1431" s="414">
        <f>'2026 Spring Order Form V20'!$Q$23</f>
        <v>0</v>
      </c>
      <c r="M1431" s="122">
        <f>'2026 Spring Order Form V20'!$Q$933</f>
        <v>0</v>
      </c>
      <c r="O1431" s="414">
        <f>'2026 Spring Order Form V20'!$T$23</f>
        <v>0</v>
      </c>
      <c r="P1431" s="414">
        <f>'2026 Spring Order Form V20'!$T$23</f>
        <v>0</v>
      </c>
      <c r="Q1431" s="122">
        <f>'2026 Spring Order Form V20'!$T$933</f>
        <v>0</v>
      </c>
      <c r="S1431" s="414">
        <f>'2026 Spring Order Form V20'!$W$23</f>
        <v>0</v>
      </c>
      <c r="T1431" s="414">
        <f>'2026 Spring Order Form V20'!$W$23</f>
        <v>0</v>
      </c>
      <c r="U1431" s="122">
        <f>'2026 Spring Order Form V20'!$W$933</f>
        <v>0</v>
      </c>
      <c r="W1431" s="491">
        <f>'2026 Spring Order Form V20'!$K$933</f>
        <v>0</v>
      </c>
      <c r="X1431" s="496"/>
      <c r="Y1431" s="122">
        <f>'2026 Spring Order Form V20'!$BS$933</f>
        <v>8</v>
      </c>
    </row>
    <row r="1432" spans="1:25" x14ac:dyDescent="0.15">
      <c r="A1432" s="122">
        <v>1431</v>
      </c>
      <c r="C1432" s="415">
        <f>'2026 Spring Order Form V20'!$F$18</f>
        <v>0</v>
      </c>
      <c r="D1432" s="520" t="s">
        <v>1076</v>
      </c>
      <c r="E1432" s="534" t="s">
        <v>2725</v>
      </c>
      <c r="F1432" s="141">
        <v>2295</v>
      </c>
      <c r="G1432" s="414">
        <f>'2026 Spring Order Form V20'!$N$23</f>
        <v>0</v>
      </c>
      <c r="H1432" s="414">
        <f>'2026 Spring Order Form V20'!$N$23</f>
        <v>0</v>
      </c>
      <c r="I1432" s="122">
        <f>'2026 Spring Order Form V20'!$O$933</f>
        <v>0</v>
      </c>
      <c r="K1432" s="414">
        <f>'2026 Spring Order Form V20'!$Q$23</f>
        <v>0</v>
      </c>
      <c r="L1432" s="414">
        <f>'2026 Spring Order Form V20'!$Q$23</f>
        <v>0</v>
      </c>
      <c r="M1432" s="122">
        <f>'2026 Spring Order Form V20'!$R$933</f>
        <v>0</v>
      </c>
      <c r="O1432" s="414">
        <f>'2026 Spring Order Form V20'!$T$23</f>
        <v>0</v>
      </c>
      <c r="P1432" s="414">
        <f>'2026 Spring Order Form V20'!$T$23</f>
        <v>0</v>
      </c>
      <c r="Q1432" s="122">
        <f>'2026 Spring Order Form V20'!$U$933</f>
        <v>0</v>
      </c>
      <c r="S1432" s="414">
        <f>'2026 Spring Order Form V20'!$W$23</f>
        <v>0</v>
      </c>
      <c r="T1432" s="414">
        <f>'2026 Spring Order Form V20'!$W$23</f>
        <v>0</v>
      </c>
      <c r="U1432" s="122">
        <f>'2026 Spring Order Form V20'!$X$933</f>
        <v>0</v>
      </c>
      <c r="X1432" s="496"/>
      <c r="Y1432" s="122"/>
    </row>
    <row r="1433" spans="1:25" x14ac:dyDescent="0.15">
      <c r="A1433" s="122">
        <v>1432</v>
      </c>
      <c r="C1433" s="415">
        <f>'2026 Spring Order Form V20'!$F$18</f>
        <v>0</v>
      </c>
      <c r="D1433" s="520" t="s">
        <v>1076</v>
      </c>
      <c r="E1433" s="533">
        <v>4931808</v>
      </c>
      <c r="F1433" s="141">
        <v>5386</v>
      </c>
      <c r="G1433" s="414">
        <f>'2026 Spring Order Form V20'!$N$23</f>
        <v>0</v>
      </c>
      <c r="H1433" s="414">
        <f>'2026 Spring Order Form V20'!$N$23</f>
        <v>0</v>
      </c>
      <c r="I1433" s="122">
        <f>'2026 Spring Order Form V20'!$N$934</f>
        <v>0</v>
      </c>
      <c r="K1433" s="414">
        <f>'2026 Spring Order Form V20'!$Q$23</f>
        <v>0</v>
      </c>
      <c r="L1433" s="414">
        <f>'2026 Spring Order Form V20'!$Q$23</f>
        <v>0</v>
      </c>
      <c r="M1433" s="122">
        <f>'2026 Spring Order Form V20'!$Q$934</f>
        <v>0</v>
      </c>
      <c r="O1433" s="414">
        <f>'2026 Spring Order Form V20'!$T$23</f>
        <v>0</v>
      </c>
      <c r="P1433" s="414">
        <f>'2026 Spring Order Form V20'!$T$23</f>
        <v>0</v>
      </c>
      <c r="Q1433" s="122">
        <f>'2026 Spring Order Form V20'!$T$934</f>
        <v>0</v>
      </c>
      <c r="S1433" s="414">
        <f>'2026 Spring Order Form V20'!$W$23</f>
        <v>0</v>
      </c>
      <c r="T1433" s="414">
        <f>'2026 Spring Order Form V20'!$W$23</f>
        <v>0</v>
      </c>
      <c r="U1433" s="122">
        <f>'2026 Spring Order Form V20'!$W$934</f>
        <v>0</v>
      </c>
      <c r="W1433" s="491">
        <f>'2026 Spring Order Form V20'!$K$934</f>
        <v>0</v>
      </c>
      <c r="X1433" s="496"/>
      <c r="Y1433" s="122">
        <f>'2026 Spring Order Form V20'!$BS$934</f>
        <v>1</v>
      </c>
    </row>
    <row r="1434" spans="1:25" x14ac:dyDescent="0.15">
      <c r="A1434" s="122">
        <v>1433</v>
      </c>
      <c r="C1434" s="415">
        <f>'2026 Spring Order Form V20'!$F$18</f>
        <v>0</v>
      </c>
      <c r="D1434" s="520" t="s">
        <v>1076</v>
      </c>
      <c r="E1434" s="534" t="s">
        <v>2726</v>
      </c>
      <c r="F1434" s="141">
        <v>5905</v>
      </c>
      <c r="G1434" s="414">
        <f>'2026 Spring Order Form V20'!$N$23</f>
        <v>0</v>
      </c>
      <c r="H1434" s="414">
        <f>'2026 Spring Order Form V20'!$N$23</f>
        <v>0</v>
      </c>
      <c r="I1434" s="122">
        <f>'2026 Spring Order Form V20'!$O$934</f>
        <v>0</v>
      </c>
      <c r="K1434" s="414">
        <f>'2026 Spring Order Form V20'!$Q$23</f>
        <v>0</v>
      </c>
      <c r="L1434" s="414">
        <f>'2026 Spring Order Form V20'!$Q$23</f>
        <v>0</v>
      </c>
      <c r="M1434" s="122">
        <f>'2026 Spring Order Form V20'!$R$934</f>
        <v>0</v>
      </c>
      <c r="O1434" s="414">
        <f>'2026 Spring Order Form V20'!$T$23</f>
        <v>0</v>
      </c>
      <c r="P1434" s="414">
        <f>'2026 Spring Order Form V20'!$T$23</f>
        <v>0</v>
      </c>
      <c r="Q1434" s="122">
        <f>'2026 Spring Order Form V20'!$U$934</f>
        <v>0</v>
      </c>
      <c r="S1434" s="414">
        <f>'2026 Spring Order Form V20'!$W$23</f>
        <v>0</v>
      </c>
      <c r="T1434" s="414">
        <f>'2026 Spring Order Form V20'!$W$23</f>
        <v>0</v>
      </c>
      <c r="U1434" s="122">
        <f>'2026 Spring Order Form V20'!$X$934</f>
        <v>0</v>
      </c>
      <c r="X1434" s="496"/>
      <c r="Y1434" s="122"/>
    </row>
    <row r="1435" spans="1:25" x14ac:dyDescent="0.15">
      <c r="A1435" s="122">
        <v>1434</v>
      </c>
      <c r="C1435" s="415">
        <f>'2026 Spring Order Form V20'!$F$18</f>
        <v>0</v>
      </c>
      <c r="D1435" s="520" t="s">
        <v>1077</v>
      </c>
      <c r="E1435" s="533">
        <v>4131807</v>
      </c>
      <c r="F1435" s="141">
        <v>683</v>
      </c>
      <c r="G1435" s="414">
        <f>'2026 Spring Order Form V20'!$N$23</f>
        <v>0</v>
      </c>
      <c r="H1435" s="414">
        <f>'2026 Spring Order Form V20'!$N$23</f>
        <v>0</v>
      </c>
      <c r="I1435" s="122">
        <f>'2026 Spring Order Form V20'!$N$935</f>
        <v>0</v>
      </c>
      <c r="K1435" s="414">
        <f>'2026 Spring Order Form V20'!$Q$23</f>
        <v>0</v>
      </c>
      <c r="L1435" s="414">
        <f>'2026 Spring Order Form V20'!$Q$23</f>
        <v>0</v>
      </c>
      <c r="M1435" s="122">
        <f>'2026 Spring Order Form V20'!$Q$935</f>
        <v>0</v>
      </c>
      <c r="O1435" s="414">
        <f>'2026 Spring Order Form V20'!$T$23</f>
        <v>0</v>
      </c>
      <c r="P1435" s="414">
        <f>'2026 Spring Order Form V20'!$T$23</f>
        <v>0</v>
      </c>
      <c r="Q1435" s="122">
        <f>'2026 Spring Order Form V20'!$T$935</f>
        <v>0</v>
      </c>
      <c r="S1435" s="414">
        <f>'2026 Spring Order Form V20'!$W$23</f>
        <v>0</v>
      </c>
      <c r="T1435" s="414">
        <f>'2026 Spring Order Form V20'!$W$23</f>
        <v>0</v>
      </c>
      <c r="U1435" s="122">
        <f>'2026 Spring Order Form V20'!$W$935</f>
        <v>0</v>
      </c>
      <c r="W1435" s="491">
        <f>'2026 Spring Order Form V20'!$K$935</f>
        <v>0</v>
      </c>
      <c r="X1435" s="496"/>
      <c r="Y1435" s="122">
        <f>'2026 Spring Order Form V20'!$BS$935</f>
        <v>13</v>
      </c>
    </row>
    <row r="1436" spans="1:25" x14ac:dyDescent="0.15">
      <c r="A1436" s="122">
        <v>1435</v>
      </c>
      <c r="C1436" s="415">
        <f>'2026 Spring Order Form V20'!$F$18</f>
        <v>0</v>
      </c>
      <c r="D1436" s="520" t="s">
        <v>1077</v>
      </c>
      <c r="E1436" s="534" t="s">
        <v>2727</v>
      </c>
      <c r="F1436" s="141">
        <v>2297</v>
      </c>
      <c r="G1436" s="414">
        <f>'2026 Spring Order Form V20'!$N$23</f>
        <v>0</v>
      </c>
      <c r="H1436" s="414">
        <f>'2026 Spring Order Form V20'!$N$23</f>
        <v>0</v>
      </c>
      <c r="I1436" s="122">
        <f>'2026 Spring Order Form V20'!$O$935</f>
        <v>0</v>
      </c>
      <c r="K1436" s="414">
        <f>'2026 Spring Order Form V20'!$Q$23</f>
        <v>0</v>
      </c>
      <c r="L1436" s="414">
        <f>'2026 Spring Order Form V20'!$Q$23</f>
        <v>0</v>
      </c>
      <c r="M1436" s="122">
        <f>'2026 Spring Order Form V20'!$R$935</f>
        <v>0</v>
      </c>
      <c r="O1436" s="414">
        <f>'2026 Spring Order Form V20'!$T$23</f>
        <v>0</v>
      </c>
      <c r="P1436" s="414">
        <f>'2026 Spring Order Form V20'!$T$23</f>
        <v>0</v>
      </c>
      <c r="Q1436" s="122">
        <f>'2026 Spring Order Form V20'!$U$935</f>
        <v>0</v>
      </c>
      <c r="S1436" s="414">
        <f>'2026 Spring Order Form V20'!$W$23</f>
        <v>0</v>
      </c>
      <c r="T1436" s="414">
        <f>'2026 Spring Order Form V20'!$W$23</f>
        <v>0</v>
      </c>
      <c r="U1436" s="122">
        <f>'2026 Spring Order Form V20'!$X$935</f>
        <v>0</v>
      </c>
      <c r="X1436" s="496"/>
      <c r="Y1436" s="122"/>
    </row>
    <row r="1437" spans="1:25" x14ac:dyDescent="0.15">
      <c r="A1437" s="122">
        <v>1436</v>
      </c>
      <c r="C1437" s="415">
        <f>'2026 Spring Order Form V20'!$F$18</f>
        <v>0</v>
      </c>
      <c r="D1437" s="520" t="s">
        <v>1079</v>
      </c>
      <c r="E1437" s="533">
        <v>4531325</v>
      </c>
      <c r="F1437" s="141">
        <v>17007</v>
      </c>
      <c r="G1437" s="414">
        <f>'2026 Spring Order Form V20'!$N$23</f>
        <v>0</v>
      </c>
      <c r="H1437" s="414">
        <f>'2026 Spring Order Form V20'!$N$23</f>
        <v>0</v>
      </c>
      <c r="I1437" s="122">
        <f>'2026 Spring Order Form V20'!$N$937</f>
        <v>0</v>
      </c>
      <c r="K1437" s="414">
        <f>'2026 Spring Order Form V20'!$Q$23</f>
        <v>0</v>
      </c>
      <c r="L1437" s="414">
        <f>'2026 Spring Order Form V20'!$Q$23</f>
        <v>0</v>
      </c>
      <c r="M1437" s="122">
        <f>'2026 Spring Order Form V20'!$Q$937</f>
        <v>0</v>
      </c>
      <c r="O1437" s="414">
        <f>'2026 Spring Order Form V20'!$T$23</f>
        <v>0</v>
      </c>
      <c r="P1437" s="414">
        <f>'2026 Spring Order Form V20'!$T$23</f>
        <v>0</v>
      </c>
      <c r="Q1437" s="122">
        <f>'2026 Spring Order Form V20'!$T$937</f>
        <v>0</v>
      </c>
      <c r="S1437" s="414">
        <f>'2026 Spring Order Form V20'!$W$23</f>
        <v>0</v>
      </c>
      <c r="T1437" s="414">
        <f>'2026 Spring Order Form V20'!$W$23</f>
        <v>0</v>
      </c>
      <c r="U1437" s="122">
        <f>'2026 Spring Order Form V20'!$W$937</f>
        <v>0</v>
      </c>
      <c r="W1437" s="491">
        <f>'2026 Spring Order Form V20'!$K$937</f>
        <v>0</v>
      </c>
      <c r="X1437" s="496"/>
      <c r="Y1437" s="122" t="str">
        <f>'2026 Spring Order Form V20'!$BS$937</f>
        <v>S/O</v>
      </c>
    </row>
    <row r="1438" spans="1:25" x14ac:dyDescent="0.15">
      <c r="A1438" s="122">
        <v>1437</v>
      </c>
      <c r="C1438" s="415">
        <f>'2026 Spring Order Form V20'!$F$18</f>
        <v>0</v>
      </c>
      <c r="D1438" s="520" t="s">
        <v>1079</v>
      </c>
      <c r="E1438" s="534" t="s">
        <v>2728</v>
      </c>
      <c r="F1438" s="141">
        <v>17009</v>
      </c>
      <c r="G1438" s="414">
        <f>'2026 Spring Order Form V20'!$N$23</f>
        <v>0</v>
      </c>
      <c r="H1438" s="414">
        <f>'2026 Spring Order Form V20'!$N$23</f>
        <v>0</v>
      </c>
      <c r="I1438" s="122">
        <f>'2026 Spring Order Form V20'!$O$937</f>
        <v>0</v>
      </c>
      <c r="K1438" s="414">
        <f>'2026 Spring Order Form V20'!$Q$23</f>
        <v>0</v>
      </c>
      <c r="L1438" s="414">
        <f>'2026 Spring Order Form V20'!$Q$23</f>
        <v>0</v>
      </c>
      <c r="M1438" s="122">
        <f>'2026 Spring Order Form V20'!$R$937</f>
        <v>0</v>
      </c>
      <c r="O1438" s="414">
        <f>'2026 Spring Order Form V20'!$T$23</f>
        <v>0</v>
      </c>
      <c r="P1438" s="414">
        <f>'2026 Spring Order Form V20'!$T$23</f>
        <v>0</v>
      </c>
      <c r="Q1438" s="122">
        <f>'2026 Spring Order Form V20'!$U$937</f>
        <v>0</v>
      </c>
      <c r="S1438" s="414">
        <f>'2026 Spring Order Form V20'!$W$23</f>
        <v>0</v>
      </c>
      <c r="T1438" s="414">
        <f>'2026 Spring Order Form V20'!$W$23</f>
        <v>0</v>
      </c>
      <c r="U1438" s="122">
        <f>'2026 Spring Order Form V20'!$X$937</f>
        <v>0</v>
      </c>
      <c r="X1438" s="496"/>
      <c r="Y1438" s="122"/>
    </row>
    <row r="1439" spans="1:25" x14ac:dyDescent="0.15">
      <c r="A1439" s="122">
        <v>1438</v>
      </c>
      <c r="C1439" s="415">
        <f>'2026 Spring Order Form V20'!$F$18</f>
        <v>0</v>
      </c>
      <c r="D1439" s="520" t="s">
        <v>1081</v>
      </c>
      <c r="E1439" s="533">
        <v>4531365</v>
      </c>
      <c r="F1439" s="141">
        <v>25285</v>
      </c>
      <c r="G1439" s="414">
        <f>'2026 Spring Order Form V20'!$N$23</f>
        <v>0</v>
      </c>
      <c r="H1439" s="414">
        <f>'2026 Spring Order Form V20'!$N$23</f>
        <v>0</v>
      </c>
      <c r="I1439" s="122">
        <f>'2026 Spring Order Form V20'!$N$938</f>
        <v>0</v>
      </c>
      <c r="K1439" s="414">
        <f>'2026 Spring Order Form V20'!$Q$23</f>
        <v>0</v>
      </c>
      <c r="L1439" s="414">
        <f>'2026 Spring Order Form V20'!$Q$23</f>
        <v>0</v>
      </c>
      <c r="M1439" s="122">
        <f>'2026 Spring Order Form V20'!$Q$938</f>
        <v>0</v>
      </c>
      <c r="O1439" s="414">
        <f>'2026 Spring Order Form V20'!$T$23</f>
        <v>0</v>
      </c>
      <c r="P1439" s="414">
        <f>'2026 Spring Order Form V20'!$T$23</f>
        <v>0</v>
      </c>
      <c r="Q1439" s="122">
        <f>'2026 Spring Order Form V20'!$T$938</f>
        <v>0</v>
      </c>
      <c r="S1439" s="414">
        <f>'2026 Spring Order Form V20'!$W$23</f>
        <v>0</v>
      </c>
      <c r="T1439" s="414">
        <f>'2026 Spring Order Form V20'!$W$23</f>
        <v>0</v>
      </c>
      <c r="U1439" s="122">
        <f>'2026 Spring Order Form V20'!$W$938</f>
        <v>0</v>
      </c>
      <c r="W1439" s="491">
        <f>'2026 Spring Order Form V20'!$K$938</f>
        <v>0</v>
      </c>
      <c r="X1439" s="496"/>
      <c r="Y1439" s="122" t="str">
        <f>'2026 Spring Order Form V20'!$BS$938</f>
        <v>S/O</v>
      </c>
    </row>
    <row r="1440" spans="1:25" x14ac:dyDescent="0.15">
      <c r="A1440" s="122">
        <v>1439</v>
      </c>
      <c r="C1440" s="415">
        <f>'2026 Spring Order Form V20'!$F$18</f>
        <v>0</v>
      </c>
      <c r="D1440" s="520" t="s">
        <v>1081</v>
      </c>
      <c r="E1440" s="534" t="s">
        <v>2729</v>
      </c>
      <c r="F1440" s="141">
        <v>25287</v>
      </c>
      <c r="G1440" s="414">
        <f>'2026 Spring Order Form V20'!$N$23</f>
        <v>0</v>
      </c>
      <c r="H1440" s="414">
        <f>'2026 Spring Order Form V20'!$N$23</f>
        <v>0</v>
      </c>
      <c r="I1440" s="122">
        <f>'2026 Spring Order Form V20'!$O$938</f>
        <v>0</v>
      </c>
      <c r="K1440" s="414">
        <f>'2026 Spring Order Form V20'!$Q$23</f>
        <v>0</v>
      </c>
      <c r="L1440" s="414">
        <f>'2026 Spring Order Form V20'!$Q$23</f>
        <v>0</v>
      </c>
      <c r="M1440" s="122">
        <f>'2026 Spring Order Form V20'!$R$938</f>
        <v>0</v>
      </c>
      <c r="O1440" s="414">
        <f>'2026 Spring Order Form V20'!$T$23</f>
        <v>0</v>
      </c>
      <c r="P1440" s="414">
        <f>'2026 Spring Order Form V20'!$T$23</f>
        <v>0</v>
      </c>
      <c r="Q1440" s="122">
        <f>'2026 Spring Order Form V20'!$U$938</f>
        <v>0</v>
      </c>
      <c r="S1440" s="414">
        <f>'2026 Spring Order Form V20'!$W$23</f>
        <v>0</v>
      </c>
      <c r="T1440" s="414">
        <f>'2026 Spring Order Form V20'!$W$23</f>
        <v>0</v>
      </c>
      <c r="U1440" s="122">
        <f>'2026 Spring Order Form V20'!$X$938</f>
        <v>0</v>
      </c>
      <c r="X1440" s="496"/>
      <c r="Y1440" s="122"/>
    </row>
    <row r="1441" spans="1:25" x14ac:dyDescent="0.15">
      <c r="A1441" s="122">
        <v>1440</v>
      </c>
      <c r="C1441" s="415">
        <f>'2026 Spring Order Form V20'!$F$18</f>
        <v>0</v>
      </c>
      <c r="D1441" s="520" t="s">
        <v>1083</v>
      </c>
      <c r="E1441" s="533">
        <v>4531355</v>
      </c>
      <c r="F1441" s="141">
        <v>17011</v>
      </c>
      <c r="G1441" s="414">
        <f>'2026 Spring Order Form V20'!$N$23</f>
        <v>0</v>
      </c>
      <c r="H1441" s="414">
        <f>'2026 Spring Order Form V20'!$N$23</f>
        <v>0</v>
      </c>
      <c r="I1441" s="122">
        <f>'2026 Spring Order Form V20'!$N$939</f>
        <v>0</v>
      </c>
      <c r="K1441" s="414">
        <f>'2026 Spring Order Form V20'!$Q$23</f>
        <v>0</v>
      </c>
      <c r="L1441" s="414">
        <f>'2026 Spring Order Form V20'!$Q$23</f>
        <v>0</v>
      </c>
      <c r="M1441" s="122">
        <f>'2026 Spring Order Form V20'!$Q$939</f>
        <v>0</v>
      </c>
      <c r="O1441" s="414">
        <f>'2026 Spring Order Form V20'!$T$23</f>
        <v>0</v>
      </c>
      <c r="P1441" s="414">
        <f>'2026 Spring Order Form V20'!$T$23</f>
        <v>0</v>
      </c>
      <c r="Q1441" s="122">
        <f>'2026 Spring Order Form V20'!$T$939</f>
        <v>0</v>
      </c>
      <c r="S1441" s="414">
        <f>'2026 Spring Order Form V20'!$W$23</f>
        <v>0</v>
      </c>
      <c r="T1441" s="414">
        <f>'2026 Spring Order Form V20'!$W$23</f>
        <v>0</v>
      </c>
      <c r="U1441" s="122">
        <f>'2026 Spring Order Form V20'!$W$939</f>
        <v>0</v>
      </c>
      <c r="W1441" s="491">
        <f>'2026 Spring Order Form V20'!$K$939</f>
        <v>0</v>
      </c>
      <c r="X1441" s="496"/>
      <c r="Y1441" s="122">
        <f>'2026 Spring Order Form V20'!$BS$939</f>
        <v>5</v>
      </c>
    </row>
    <row r="1442" spans="1:25" x14ac:dyDescent="0.15">
      <c r="A1442" s="122">
        <v>1441</v>
      </c>
      <c r="C1442" s="415">
        <f>'2026 Spring Order Form V20'!$F$18</f>
        <v>0</v>
      </c>
      <c r="D1442" s="520" t="s">
        <v>1083</v>
      </c>
      <c r="E1442" s="534" t="s">
        <v>2730</v>
      </c>
      <c r="F1442" s="141">
        <v>17012</v>
      </c>
      <c r="G1442" s="414">
        <f>'2026 Spring Order Form V20'!$N$23</f>
        <v>0</v>
      </c>
      <c r="H1442" s="414">
        <f>'2026 Spring Order Form V20'!$N$23</f>
        <v>0</v>
      </c>
      <c r="I1442" s="122">
        <f>'2026 Spring Order Form V20'!$O$939</f>
        <v>0</v>
      </c>
      <c r="K1442" s="414">
        <f>'2026 Spring Order Form V20'!$Q$23</f>
        <v>0</v>
      </c>
      <c r="L1442" s="414">
        <f>'2026 Spring Order Form V20'!$Q$23</f>
        <v>0</v>
      </c>
      <c r="M1442" s="122">
        <f>'2026 Spring Order Form V20'!$R$939</f>
        <v>0</v>
      </c>
      <c r="O1442" s="414">
        <f>'2026 Spring Order Form V20'!$T$23</f>
        <v>0</v>
      </c>
      <c r="P1442" s="414">
        <f>'2026 Spring Order Form V20'!$T$23</f>
        <v>0</v>
      </c>
      <c r="Q1442" s="122">
        <f>'2026 Spring Order Form V20'!$U$939</f>
        <v>0</v>
      </c>
      <c r="S1442" s="414">
        <f>'2026 Spring Order Form V20'!$W$23</f>
        <v>0</v>
      </c>
      <c r="T1442" s="414">
        <f>'2026 Spring Order Form V20'!$W$23</f>
        <v>0</v>
      </c>
      <c r="U1442" s="122">
        <f>'2026 Spring Order Form V20'!$X$939</f>
        <v>0</v>
      </c>
      <c r="X1442" s="496"/>
      <c r="Y1442" s="122"/>
    </row>
    <row r="1443" spans="1:25" x14ac:dyDescent="0.15">
      <c r="A1443" s="122">
        <v>1442</v>
      </c>
      <c r="C1443" s="415">
        <f>'2026 Spring Order Form V20'!$F$18</f>
        <v>0</v>
      </c>
      <c r="D1443" s="520" t="s">
        <v>1083</v>
      </c>
      <c r="E1443" s="533">
        <v>4131357</v>
      </c>
      <c r="F1443" s="141">
        <v>20186</v>
      </c>
      <c r="G1443" s="414">
        <f>'2026 Spring Order Form V20'!$N$23</f>
        <v>0</v>
      </c>
      <c r="H1443" s="414">
        <f>'2026 Spring Order Form V20'!$N$23</f>
        <v>0</v>
      </c>
      <c r="I1443" s="122">
        <f>'2026 Spring Order Form V20'!$N$940</f>
        <v>0</v>
      </c>
      <c r="K1443" s="414">
        <f>'2026 Spring Order Form V20'!$Q$23</f>
        <v>0</v>
      </c>
      <c r="L1443" s="414">
        <f>'2026 Spring Order Form V20'!$Q$23</f>
        <v>0</v>
      </c>
      <c r="M1443" s="122">
        <f>'2026 Spring Order Form V20'!$Q$940</f>
        <v>0</v>
      </c>
      <c r="O1443" s="414">
        <f>'2026 Spring Order Form V20'!$T$23</f>
        <v>0</v>
      </c>
      <c r="P1443" s="414">
        <f>'2026 Spring Order Form V20'!$T$23</f>
        <v>0</v>
      </c>
      <c r="Q1443" s="122">
        <f>'2026 Spring Order Form V20'!$T$940</f>
        <v>0</v>
      </c>
      <c r="S1443" s="414">
        <f>'2026 Spring Order Form V20'!$W$23</f>
        <v>0</v>
      </c>
      <c r="T1443" s="414">
        <f>'2026 Spring Order Form V20'!$W$23</f>
        <v>0</v>
      </c>
      <c r="U1443" s="122">
        <f>'2026 Spring Order Form V20'!$W$940</f>
        <v>0</v>
      </c>
      <c r="W1443" s="491">
        <f>'2026 Spring Order Form V20'!$K$940</f>
        <v>46069</v>
      </c>
      <c r="X1443" s="496"/>
      <c r="Y1443" s="122" t="str">
        <f>'2026 Spring Order Form V20'!$BS$940</f>
        <v>S/O</v>
      </c>
    </row>
    <row r="1444" spans="1:25" x14ac:dyDescent="0.15">
      <c r="A1444" s="122">
        <v>1443</v>
      </c>
      <c r="C1444" s="415">
        <f>'2026 Spring Order Form V20'!$F$18</f>
        <v>0</v>
      </c>
      <c r="D1444" s="520" t="s">
        <v>1083</v>
      </c>
      <c r="E1444" s="534" t="s">
        <v>2731</v>
      </c>
      <c r="F1444" s="141">
        <v>20185</v>
      </c>
      <c r="G1444" s="414">
        <f>'2026 Spring Order Form V20'!$N$23</f>
        <v>0</v>
      </c>
      <c r="H1444" s="414">
        <f>'2026 Spring Order Form V20'!$N$23</f>
        <v>0</v>
      </c>
      <c r="I1444" s="122">
        <f>'2026 Spring Order Form V20'!$O$940</f>
        <v>0</v>
      </c>
      <c r="K1444" s="414">
        <f>'2026 Spring Order Form V20'!$Q$23</f>
        <v>0</v>
      </c>
      <c r="L1444" s="414">
        <f>'2026 Spring Order Form V20'!$Q$23</f>
        <v>0</v>
      </c>
      <c r="M1444" s="122">
        <f>'2026 Spring Order Form V20'!$R$940</f>
        <v>0</v>
      </c>
      <c r="O1444" s="414">
        <f>'2026 Spring Order Form V20'!$T$23</f>
        <v>0</v>
      </c>
      <c r="P1444" s="414">
        <f>'2026 Spring Order Form V20'!$T$23</f>
        <v>0</v>
      </c>
      <c r="Q1444" s="122">
        <f>'2026 Spring Order Form V20'!$U$940</f>
        <v>0</v>
      </c>
      <c r="S1444" s="414">
        <f>'2026 Spring Order Form V20'!$W$23</f>
        <v>0</v>
      </c>
      <c r="T1444" s="414">
        <f>'2026 Spring Order Form V20'!$W$23</f>
        <v>0</v>
      </c>
      <c r="U1444" s="122">
        <f>'2026 Spring Order Form V20'!$X$940</f>
        <v>0</v>
      </c>
      <c r="X1444" s="496"/>
      <c r="Y1444" s="122"/>
    </row>
    <row r="1445" spans="1:25" x14ac:dyDescent="0.15">
      <c r="A1445" s="122">
        <v>1444</v>
      </c>
      <c r="C1445" s="415">
        <f>'2026 Spring Order Form V20'!$F$18</f>
        <v>0</v>
      </c>
      <c r="D1445" s="520" t="s">
        <v>1085</v>
      </c>
      <c r="E1445" s="533">
        <v>4531335</v>
      </c>
      <c r="F1445" s="141">
        <v>18652</v>
      </c>
      <c r="G1445" s="414">
        <f>'2026 Spring Order Form V20'!$N$23</f>
        <v>0</v>
      </c>
      <c r="H1445" s="414">
        <f>'2026 Spring Order Form V20'!$N$23</f>
        <v>0</v>
      </c>
      <c r="I1445" s="122">
        <f>'2026 Spring Order Form V20'!$N$941</f>
        <v>0</v>
      </c>
      <c r="K1445" s="414">
        <f>'2026 Spring Order Form V20'!$Q$23</f>
        <v>0</v>
      </c>
      <c r="L1445" s="414">
        <f>'2026 Spring Order Form V20'!$Q$23</f>
        <v>0</v>
      </c>
      <c r="M1445" s="122">
        <f>'2026 Spring Order Form V20'!$Q$941</f>
        <v>0</v>
      </c>
      <c r="O1445" s="414">
        <f>'2026 Spring Order Form V20'!$T$23</f>
        <v>0</v>
      </c>
      <c r="P1445" s="414">
        <f>'2026 Spring Order Form V20'!$T$23</f>
        <v>0</v>
      </c>
      <c r="Q1445" s="122">
        <f>'2026 Spring Order Form V20'!$T$941</f>
        <v>0</v>
      </c>
      <c r="S1445" s="414">
        <f>'2026 Spring Order Form V20'!$W$23</f>
        <v>0</v>
      </c>
      <c r="T1445" s="414">
        <f>'2026 Spring Order Form V20'!$W$23</f>
        <v>0</v>
      </c>
      <c r="U1445" s="122">
        <f>'2026 Spring Order Form V20'!$W$941</f>
        <v>0</v>
      </c>
      <c r="W1445" s="491">
        <f>'2026 Spring Order Form V20'!$K$941</f>
        <v>0</v>
      </c>
      <c r="X1445" s="496"/>
      <c r="Y1445" s="122" t="str">
        <f>'2026 Spring Order Form V20'!$BS$941</f>
        <v>S/O</v>
      </c>
    </row>
    <row r="1446" spans="1:25" x14ac:dyDescent="0.15">
      <c r="A1446" s="122">
        <v>1445</v>
      </c>
      <c r="C1446" s="415">
        <f>'2026 Spring Order Form V20'!$F$18</f>
        <v>0</v>
      </c>
      <c r="D1446" s="520" t="s">
        <v>1085</v>
      </c>
      <c r="E1446" s="534" t="s">
        <v>2732</v>
      </c>
      <c r="F1446" s="141">
        <v>18653</v>
      </c>
      <c r="G1446" s="414">
        <f>'2026 Spring Order Form V20'!$N$23</f>
        <v>0</v>
      </c>
      <c r="H1446" s="414">
        <f>'2026 Spring Order Form V20'!$N$23</f>
        <v>0</v>
      </c>
      <c r="I1446" s="122">
        <f>'2026 Spring Order Form V20'!$O$941</f>
        <v>0</v>
      </c>
      <c r="K1446" s="414">
        <f>'2026 Spring Order Form V20'!$Q$23</f>
        <v>0</v>
      </c>
      <c r="L1446" s="414">
        <f>'2026 Spring Order Form V20'!$Q$23</f>
        <v>0</v>
      </c>
      <c r="M1446" s="122">
        <f>'2026 Spring Order Form V20'!$R$941</f>
        <v>0</v>
      </c>
      <c r="O1446" s="414">
        <f>'2026 Spring Order Form V20'!$T$23</f>
        <v>0</v>
      </c>
      <c r="P1446" s="414">
        <f>'2026 Spring Order Form V20'!$T$23</f>
        <v>0</v>
      </c>
      <c r="Q1446" s="122">
        <f>'2026 Spring Order Form V20'!$U$941</f>
        <v>0</v>
      </c>
      <c r="S1446" s="414">
        <f>'2026 Spring Order Form V20'!$W$23</f>
        <v>0</v>
      </c>
      <c r="T1446" s="414">
        <f>'2026 Spring Order Form V20'!$W$23</f>
        <v>0</v>
      </c>
      <c r="U1446" s="122">
        <f>'2026 Spring Order Form V20'!$X$941</f>
        <v>0</v>
      </c>
      <c r="X1446" s="496"/>
      <c r="Y1446" s="122"/>
    </row>
    <row r="1447" spans="1:25" x14ac:dyDescent="0.15">
      <c r="A1447" s="122">
        <v>1446</v>
      </c>
      <c r="C1447" s="415">
        <f>'2026 Spring Order Form V20'!$F$18</f>
        <v>0</v>
      </c>
      <c r="D1447" s="520" t="s">
        <v>1085</v>
      </c>
      <c r="E1447" s="533">
        <v>4131337</v>
      </c>
      <c r="F1447" s="141">
        <v>21567</v>
      </c>
      <c r="G1447" s="414">
        <f>'2026 Spring Order Form V20'!$N$23</f>
        <v>0</v>
      </c>
      <c r="H1447" s="414">
        <f>'2026 Spring Order Form V20'!$N$23</f>
        <v>0</v>
      </c>
      <c r="I1447" s="122">
        <f>'2026 Spring Order Form V20'!$N$942</f>
        <v>0</v>
      </c>
      <c r="K1447" s="414">
        <f>'2026 Spring Order Form V20'!$Q$23</f>
        <v>0</v>
      </c>
      <c r="L1447" s="414">
        <f>'2026 Spring Order Form V20'!$Q$23</f>
        <v>0</v>
      </c>
      <c r="M1447" s="122">
        <f>'2026 Spring Order Form V20'!$Q$942</f>
        <v>0</v>
      </c>
      <c r="O1447" s="414">
        <f>'2026 Spring Order Form V20'!$T$23</f>
        <v>0</v>
      </c>
      <c r="P1447" s="414">
        <f>'2026 Spring Order Form V20'!$T$23</f>
        <v>0</v>
      </c>
      <c r="Q1447" s="122">
        <f>'2026 Spring Order Form V20'!$T$942</f>
        <v>0</v>
      </c>
      <c r="S1447" s="414">
        <f>'2026 Spring Order Form V20'!$W$23</f>
        <v>0</v>
      </c>
      <c r="T1447" s="414">
        <f>'2026 Spring Order Form V20'!$W$23</f>
        <v>0</v>
      </c>
      <c r="U1447" s="122">
        <f>'2026 Spring Order Form V20'!$W$942</f>
        <v>0</v>
      </c>
      <c r="W1447" s="491">
        <f>'2026 Spring Order Form V20'!$K$942</f>
        <v>0</v>
      </c>
      <c r="X1447" s="496"/>
      <c r="Y1447" s="122" t="str">
        <f>'2026 Spring Order Form V20'!$BS$942</f>
        <v>S/O</v>
      </c>
    </row>
    <row r="1448" spans="1:25" x14ac:dyDescent="0.15">
      <c r="A1448" s="122">
        <v>1447</v>
      </c>
      <c r="C1448" s="415">
        <f>'2026 Spring Order Form V20'!$F$18</f>
        <v>0</v>
      </c>
      <c r="D1448" s="520" t="s">
        <v>1085</v>
      </c>
      <c r="E1448" s="534" t="s">
        <v>2733</v>
      </c>
      <c r="F1448" s="141">
        <v>21568</v>
      </c>
      <c r="G1448" s="414">
        <f>'2026 Spring Order Form V20'!$N$23</f>
        <v>0</v>
      </c>
      <c r="H1448" s="414">
        <f>'2026 Spring Order Form V20'!$N$23</f>
        <v>0</v>
      </c>
      <c r="I1448" s="122">
        <f>'2026 Spring Order Form V20'!$O$942</f>
        <v>0</v>
      </c>
      <c r="K1448" s="414">
        <f>'2026 Spring Order Form V20'!$Q$23</f>
        <v>0</v>
      </c>
      <c r="L1448" s="414">
        <f>'2026 Spring Order Form V20'!$Q$23</f>
        <v>0</v>
      </c>
      <c r="M1448" s="122">
        <f>'2026 Spring Order Form V20'!$R$942</f>
        <v>0</v>
      </c>
      <c r="O1448" s="414">
        <f>'2026 Spring Order Form V20'!$T$23</f>
        <v>0</v>
      </c>
      <c r="P1448" s="414">
        <f>'2026 Spring Order Form V20'!$T$23</f>
        <v>0</v>
      </c>
      <c r="Q1448" s="122">
        <f>'2026 Spring Order Form V20'!$U$942</f>
        <v>0</v>
      </c>
      <c r="S1448" s="414">
        <f>'2026 Spring Order Form V20'!$W$23</f>
        <v>0</v>
      </c>
      <c r="T1448" s="414">
        <f>'2026 Spring Order Form V20'!$W$23</f>
        <v>0</v>
      </c>
      <c r="U1448" s="122">
        <f>'2026 Spring Order Form V20'!$X$942</f>
        <v>0</v>
      </c>
      <c r="X1448" s="496"/>
      <c r="Y1448" s="122"/>
    </row>
    <row r="1449" spans="1:25" x14ac:dyDescent="0.15">
      <c r="A1449" s="122">
        <v>1448</v>
      </c>
      <c r="C1449" s="415">
        <f>'2026 Spring Order Form V20'!$F$18</f>
        <v>0</v>
      </c>
      <c r="D1449" s="520" t="s">
        <v>1087</v>
      </c>
      <c r="E1449" s="533">
        <v>4531405</v>
      </c>
      <c r="F1449" s="141">
        <v>1166</v>
      </c>
      <c r="G1449" s="414">
        <f>'2026 Spring Order Form V20'!$N$23</f>
        <v>0</v>
      </c>
      <c r="H1449" s="414">
        <f>'2026 Spring Order Form V20'!$N$23</f>
        <v>0</v>
      </c>
      <c r="I1449" s="122">
        <f>'2026 Spring Order Form V20'!$N$943</f>
        <v>0</v>
      </c>
      <c r="K1449" s="414">
        <f>'2026 Spring Order Form V20'!$Q$23</f>
        <v>0</v>
      </c>
      <c r="L1449" s="414">
        <f>'2026 Spring Order Form V20'!$Q$23</f>
        <v>0</v>
      </c>
      <c r="M1449" s="122">
        <f>'2026 Spring Order Form V20'!$Q$943</f>
        <v>0</v>
      </c>
      <c r="O1449" s="414">
        <f>'2026 Spring Order Form V20'!$T$23</f>
        <v>0</v>
      </c>
      <c r="P1449" s="414">
        <f>'2026 Spring Order Form V20'!$T$23</f>
        <v>0</v>
      </c>
      <c r="Q1449" s="122">
        <f>'2026 Spring Order Form V20'!$T$943</f>
        <v>0</v>
      </c>
      <c r="S1449" s="414">
        <f>'2026 Spring Order Form V20'!$W$23</f>
        <v>0</v>
      </c>
      <c r="T1449" s="414">
        <f>'2026 Spring Order Form V20'!$W$23</f>
        <v>0</v>
      </c>
      <c r="U1449" s="122">
        <f>'2026 Spring Order Form V20'!$W$943</f>
        <v>0</v>
      </c>
      <c r="W1449" s="491">
        <f>'2026 Spring Order Form V20'!$K$943</f>
        <v>0</v>
      </c>
      <c r="X1449" s="496"/>
      <c r="Y1449" s="122">
        <f>'2026 Spring Order Form V20'!$BS$943</f>
        <v>18</v>
      </c>
    </row>
    <row r="1450" spans="1:25" x14ac:dyDescent="0.15">
      <c r="A1450" s="122">
        <v>1449</v>
      </c>
      <c r="C1450" s="415">
        <f>'2026 Spring Order Form V20'!$F$18</f>
        <v>0</v>
      </c>
      <c r="D1450" s="520" t="s">
        <v>1087</v>
      </c>
      <c r="E1450" s="534" t="s">
        <v>2734</v>
      </c>
      <c r="F1450" s="141">
        <v>2304</v>
      </c>
      <c r="G1450" s="414">
        <f>'2026 Spring Order Form V20'!$N$23</f>
        <v>0</v>
      </c>
      <c r="H1450" s="414">
        <f>'2026 Spring Order Form V20'!$N$23</f>
        <v>0</v>
      </c>
      <c r="I1450" s="122">
        <f>'2026 Spring Order Form V20'!$O$943</f>
        <v>0</v>
      </c>
      <c r="K1450" s="414">
        <f>'2026 Spring Order Form V20'!$Q$23</f>
        <v>0</v>
      </c>
      <c r="L1450" s="414">
        <f>'2026 Spring Order Form V20'!$Q$23</f>
        <v>0</v>
      </c>
      <c r="M1450" s="122">
        <f>'2026 Spring Order Form V20'!$R$943</f>
        <v>0</v>
      </c>
      <c r="O1450" s="414">
        <f>'2026 Spring Order Form V20'!$T$23</f>
        <v>0</v>
      </c>
      <c r="P1450" s="414">
        <f>'2026 Spring Order Form V20'!$T$23</f>
        <v>0</v>
      </c>
      <c r="Q1450" s="122">
        <f>'2026 Spring Order Form V20'!$U$943</f>
        <v>0</v>
      </c>
      <c r="S1450" s="414">
        <f>'2026 Spring Order Form V20'!$W$23</f>
        <v>0</v>
      </c>
      <c r="T1450" s="414">
        <f>'2026 Spring Order Form V20'!$W$23</f>
        <v>0</v>
      </c>
      <c r="U1450" s="122">
        <f>'2026 Spring Order Form V20'!$X$943</f>
        <v>0</v>
      </c>
      <c r="X1450" s="496"/>
      <c r="Y1450" s="122"/>
    </row>
    <row r="1451" spans="1:25" x14ac:dyDescent="0.15">
      <c r="A1451" s="122">
        <v>1450</v>
      </c>
      <c r="C1451" s="415">
        <f>'2026 Spring Order Form V20'!$F$18</f>
        <v>0</v>
      </c>
      <c r="D1451" s="520" t="s">
        <v>1087</v>
      </c>
      <c r="E1451" s="533">
        <v>4131407</v>
      </c>
      <c r="F1451" s="141">
        <v>1175</v>
      </c>
      <c r="G1451" s="414">
        <f>'2026 Spring Order Form V20'!$N$23</f>
        <v>0</v>
      </c>
      <c r="H1451" s="414">
        <f>'2026 Spring Order Form V20'!$N$23</f>
        <v>0</v>
      </c>
      <c r="I1451" s="122">
        <f>'2026 Spring Order Form V20'!$N$944</f>
        <v>0</v>
      </c>
      <c r="K1451" s="414">
        <f>'2026 Spring Order Form V20'!$Q$23</f>
        <v>0</v>
      </c>
      <c r="L1451" s="414">
        <f>'2026 Spring Order Form V20'!$Q$23</f>
        <v>0</v>
      </c>
      <c r="M1451" s="122">
        <f>'2026 Spring Order Form V20'!$Q$944</f>
        <v>0</v>
      </c>
      <c r="O1451" s="414">
        <f>'2026 Spring Order Form V20'!$T$23</f>
        <v>0</v>
      </c>
      <c r="P1451" s="414">
        <f>'2026 Spring Order Form V20'!$T$23</f>
        <v>0</v>
      </c>
      <c r="Q1451" s="122">
        <f>'2026 Spring Order Form V20'!$T$944</f>
        <v>0</v>
      </c>
      <c r="S1451" s="414">
        <f>'2026 Spring Order Form V20'!$W$23</f>
        <v>0</v>
      </c>
      <c r="T1451" s="414">
        <f>'2026 Spring Order Form V20'!$W$23</f>
        <v>0</v>
      </c>
      <c r="U1451" s="122">
        <f>'2026 Spring Order Form V20'!$W$944</f>
        <v>0</v>
      </c>
      <c r="W1451" s="491">
        <f>'2026 Spring Order Form V20'!$K$944</f>
        <v>0</v>
      </c>
      <c r="X1451" s="496"/>
      <c r="Y1451" s="122" t="str">
        <f>'2026 Spring Order Form V20'!$BS$944</f>
        <v>S/O</v>
      </c>
    </row>
    <row r="1452" spans="1:25" x14ac:dyDescent="0.15">
      <c r="A1452" s="122">
        <v>1451</v>
      </c>
      <c r="C1452" s="415">
        <f>'2026 Spring Order Form V20'!$F$18</f>
        <v>0</v>
      </c>
      <c r="D1452" s="520" t="s">
        <v>1087</v>
      </c>
      <c r="E1452" s="534" t="s">
        <v>2735</v>
      </c>
      <c r="F1452" s="141">
        <v>2305</v>
      </c>
      <c r="G1452" s="414">
        <f>'2026 Spring Order Form V20'!$N$23</f>
        <v>0</v>
      </c>
      <c r="H1452" s="414">
        <f>'2026 Spring Order Form V20'!$N$23</f>
        <v>0</v>
      </c>
      <c r="I1452" s="122">
        <f>'2026 Spring Order Form V20'!$O$944</f>
        <v>0</v>
      </c>
      <c r="K1452" s="414">
        <f>'2026 Spring Order Form V20'!$Q$23</f>
        <v>0</v>
      </c>
      <c r="L1452" s="414">
        <f>'2026 Spring Order Form V20'!$Q$23</f>
        <v>0</v>
      </c>
      <c r="M1452" s="122">
        <f>'2026 Spring Order Form V20'!$R$944</f>
        <v>0</v>
      </c>
      <c r="O1452" s="414">
        <f>'2026 Spring Order Form V20'!$T$23</f>
        <v>0</v>
      </c>
      <c r="P1452" s="414">
        <f>'2026 Spring Order Form V20'!$T$23</f>
        <v>0</v>
      </c>
      <c r="Q1452" s="122">
        <f>'2026 Spring Order Form V20'!$U$944</f>
        <v>0</v>
      </c>
      <c r="S1452" s="414">
        <f>'2026 Spring Order Form V20'!$W$23</f>
        <v>0</v>
      </c>
      <c r="T1452" s="414">
        <f>'2026 Spring Order Form V20'!$W$23</f>
        <v>0</v>
      </c>
      <c r="U1452" s="122">
        <f>'2026 Spring Order Form V20'!$X$944</f>
        <v>0</v>
      </c>
      <c r="X1452" s="496"/>
      <c r="Y1452" s="122"/>
    </row>
    <row r="1453" spans="1:25" x14ac:dyDescent="0.15">
      <c r="A1453" s="122">
        <v>1452</v>
      </c>
      <c r="C1453" s="415">
        <f>'2026 Spring Order Form V20'!$F$18</f>
        <v>0</v>
      </c>
      <c r="D1453" s="520" t="s">
        <v>1089</v>
      </c>
      <c r="E1453" s="538">
        <v>4531425</v>
      </c>
      <c r="F1453" s="141">
        <v>1157</v>
      </c>
      <c r="G1453" s="414">
        <f>'2026 Spring Order Form V20'!$N$23</f>
        <v>0</v>
      </c>
      <c r="H1453" s="414">
        <f>'2026 Spring Order Form V20'!$N$23</f>
        <v>0</v>
      </c>
      <c r="I1453" s="122">
        <f>'2026 Spring Order Form V20'!$N$945</f>
        <v>0</v>
      </c>
      <c r="K1453" s="414">
        <f>'2026 Spring Order Form V20'!$Q$23</f>
        <v>0</v>
      </c>
      <c r="L1453" s="414">
        <f>'2026 Spring Order Form V20'!$Q$23</f>
        <v>0</v>
      </c>
      <c r="M1453" s="122">
        <f>'2026 Spring Order Form V20'!$Q$945</f>
        <v>0</v>
      </c>
      <c r="O1453" s="414">
        <f>'2026 Spring Order Form V20'!$T$23</f>
        <v>0</v>
      </c>
      <c r="P1453" s="414">
        <f>'2026 Spring Order Form V20'!$T$23</f>
        <v>0</v>
      </c>
      <c r="Q1453" s="122">
        <f>'2026 Spring Order Form V20'!$T$945</f>
        <v>0</v>
      </c>
      <c r="S1453" s="414">
        <f>'2026 Spring Order Form V20'!$W$23</f>
        <v>0</v>
      </c>
      <c r="T1453" s="414">
        <f>'2026 Spring Order Form V20'!$W$23</f>
        <v>0</v>
      </c>
      <c r="U1453" s="122">
        <f>'2026 Spring Order Form V20'!$W$945</f>
        <v>0</v>
      </c>
      <c r="W1453" s="491">
        <f>'2026 Spring Order Form V20'!$K$945</f>
        <v>0</v>
      </c>
      <c r="X1453" s="496"/>
      <c r="Y1453" s="122" t="str">
        <f>'2026 Spring Order Form V20'!$BS$945</f>
        <v>S/O</v>
      </c>
    </row>
    <row r="1454" spans="1:25" x14ac:dyDescent="0.15">
      <c r="A1454" s="122">
        <v>1453</v>
      </c>
      <c r="C1454" s="415">
        <f>'2026 Spring Order Form V20'!$F$18</f>
        <v>0</v>
      </c>
      <c r="D1454" s="520" t="s">
        <v>1089</v>
      </c>
      <c r="E1454" s="534" t="s">
        <v>2736</v>
      </c>
      <c r="F1454" s="141">
        <v>2307</v>
      </c>
      <c r="G1454" s="414">
        <f>'2026 Spring Order Form V20'!$N$23</f>
        <v>0</v>
      </c>
      <c r="H1454" s="414">
        <f>'2026 Spring Order Form V20'!$N$23</f>
        <v>0</v>
      </c>
      <c r="I1454" s="122">
        <f>'2026 Spring Order Form V20'!$O$945</f>
        <v>0</v>
      </c>
      <c r="K1454" s="414">
        <f>'2026 Spring Order Form V20'!$Q$23</f>
        <v>0</v>
      </c>
      <c r="L1454" s="414">
        <f>'2026 Spring Order Form V20'!$Q$23</f>
        <v>0</v>
      </c>
      <c r="M1454" s="122">
        <f>'2026 Spring Order Form V20'!$R$945</f>
        <v>0</v>
      </c>
      <c r="O1454" s="414">
        <f>'2026 Spring Order Form V20'!$T$23</f>
        <v>0</v>
      </c>
      <c r="P1454" s="414">
        <f>'2026 Spring Order Form V20'!$T$23</f>
        <v>0</v>
      </c>
      <c r="Q1454" s="122">
        <f>'2026 Spring Order Form V20'!$U$945</f>
        <v>0</v>
      </c>
      <c r="S1454" s="414">
        <f>'2026 Spring Order Form V20'!$W$23</f>
        <v>0</v>
      </c>
      <c r="T1454" s="414">
        <f>'2026 Spring Order Form V20'!$W$23</f>
        <v>0</v>
      </c>
      <c r="U1454" s="122">
        <f>'2026 Spring Order Form V20'!$X$945</f>
        <v>0</v>
      </c>
      <c r="X1454" s="496"/>
      <c r="Y1454" s="122"/>
    </row>
    <row r="1455" spans="1:25" x14ac:dyDescent="0.15">
      <c r="A1455" s="122">
        <v>1454</v>
      </c>
      <c r="C1455" s="415">
        <f>'2026 Spring Order Form V20'!$F$18</f>
        <v>0</v>
      </c>
      <c r="D1455" s="520" t="s">
        <v>1089</v>
      </c>
      <c r="E1455" s="538">
        <v>4131427</v>
      </c>
      <c r="F1455" s="141">
        <v>12587</v>
      </c>
      <c r="G1455" s="414">
        <f>'2026 Spring Order Form V20'!$N$23</f>
        <v>0</v>
      </c>
      <c r="H1455" s="414">
        <f>'2026 Spring Order Form V20'!$N$23</f>
        <v>0</v>
      </c>
      <c r="I1455" s="122">
        <f>'2026 Spring Order Form V20'!$N$946</f>
        <v>0</v>
      </c>
      <c r="K1455" s="414">
        <f>'2026 Spring Order Form V20'!$Q$23</f>
        <v>0</v>
      </c>
      <c r="L1455" s="414">
        <f>'2026 Spring Order Form V20'!$Q$23</f>
        <v>0</v>
      </c>
      <c r="M1455" s="122">
        <f>'2026 Spring Order Form V20'!$Q$946</f>
        <v>0</v>
      </c>
      <c r="O1455" s="414">
        <f>'2026 Spring Order Form V20'!$T$23</f>
        <v>0</v>
      </c>
      <c r="P1455" s="414">
        <f>'2026 Spring Order Form V20'!$T$23</f>
        <v>0</v>
      </c>
      <c r="Q1455" s="122">
        <f>'2026 Spring Order Form V20'!$T$946</f>
        <v>0</v>
      </c>
      <c r="S1455" s="414">
        <f>'2026 Spring Order Form V20'!$W$23</f>
        <v>0</v>
      </c>
      <c r="T1455" s="414">
        <f>'2026 Spring Order Form V20'!$W$23</f>
        <v>0</v>
      </c>
      <c r="U1455" s="122">
        <f>'2026 Spring Order Form V20'!$W$946</f>
        <v>0</v>
      </c>
      <c r="W1455" s="491">
        <f>'2026 Spring Order Form V20'!$K$946</f>
        <v>0</v>
      </c>
      <c r="X1455" s="496"/>
      <c r="Y1455" s="122" t="str">
        <f>'2026 Spring Order Form V20'!$BS$946</f>
        <v>S/O</v>
      </c>
    </row>
    <row r="1456" spans="1:25" x14ac:dyDescent="0.15">
      <c r="A1456" s="122">
        <v>1455</v>
      </c>
      <c r="C1456" s="415">
        <f>'2026 Spring Order Form V20'!$F$18</f>
        <v>0</v>
      </c>
      <c r="D1456" s="520" t="s">
        <v>1089</v>
      </c>
      <c r="E1456" s="534" t="s">
        <v>2737</v>
      </c>
      <c r="F1456" s="141">
        <v>12590</v>
      </c>
      <c r="G1456" s="414">
        <f>'2026 Spring Order Form V20'!$N$23</f>
        <v>0</v>
      </c>
      <c r="H1456" s="414">
        <f>'2026 Spring Order Form V20'!$N$23</f>
        <v>0</v>
      </c>
      <c r="I1456" s="122">
        <f>'2026 Spring Order Form V20'!$O$946</f>
        <v>0</v>
      </c>
      <c r="K1456" s="414">
        <f>'2026 Spring Order Form V20'!$Q$23</f>
        <v>0</v>
      </c>
      <c r="L1456" s="414">
        <f>'2026 Spring Order Form V20'!$Q$23</f>
        <v>0</v>
      </c>
      <c r="M1456" s="122">
        <f>'2026 Spring Order Form V20'!$R$946</f>
        <v>0</v>
      </c>
      <c r="O1456" s="414">
        <f>'2026 Spring Order Form V20'!$T$23</f>
        <v>0</v>
      </c>
      <c r="P1456" s="414">
        <f>'2026 Spring Order Form V20'!$T$23</f>
        <v>0</v>
      </c>
      <c r="Q1456" s="122">
        <f>'2026 Spring Order Form V20'!$U$946</f>
        <v>0</v>
      </c>
      <c r="S1456" s="414">
        <f>'2026 Spring Order Form V20'!$W$23</f>
        <v>0</v>
      </c>
      <c r="T1456" s="414">
        <f>'2026 Spring Order Form V20'!$W$23</f>
        <v>0</v>
      </c>
      <c r="U1456" s="122">
        <f>'2026 Spring Order Form V20'!$X$946</f>
        <v>0</v>
      </c>
      <c r="X1456" s="496"/>
      <c r="Y1456" s="122"/>
    </row>
    <row r="1457" spans="1:25" x14ac:dyDescent="0.15">
      <c r="A1457" s="122">
        <v>1456</v>
      </c>
      <c r="C1457" s="415">
        <f>'2026 Spring Order Form V20'!$F$18</f>
        <v>0</v>
      </c>
      <c r="D1457" s="520" t="s">
        <v>1091</v>
      </c>
      <c r="E1457" s="533">
        <v>4531505</v>
      </c>
      <c r="F1457" s="141">
        <v>831</v>
      </c>
      <c r="G1457" s="414">
        <f>'2026 Spring Order Form V20'!$N$23</f>
        <v>0</v>
      </c>
      <c r="H1457" s="414">
        <f>'2026 Spring Order Form V20'!$N$23</f>
        <v>0</v>
      </c>
      <c r="I1457" s="122">
        <f>'2026 Spring Order Form V20'!$N$947</f>
        <v>0</v>
      </c>
      <c r="K1457" s="414">
        <f>'2026 Spring Order Form V20'!$Q$23</f>
        <v>0</v>
      </c>
      <c r="L1457" s="414">
        <f>'2026 Spring Order Form V20'!$Q$23</f>
        <v>0</v>
      </c>
      <c r="M1457" s="122">
        <f>'2026 Spring Order Form V20'!$Q$947</f>
        <v>0</v>
      </c>
      <c r="O1457" s="414">
        <f>'2026 Spring Order Form V20'!$T$23</f>
        <v>0</v>
      </c>
      <c r="P1457" s="414">
        <f>'2026 Spring Order Form V20'!$T$23</f>
        <v>0</v>
      </c>
      <c r="Q1457" s="122">
        <f>'2026 Spring Order Form V20'!$T$947</f>
        <v>0</v>
      </c>
      <c r="S1457" s="414">
        <f>'2026 Spring Order Form V20'!$W$23</f>
        <v>0</v>
      </c>
      <c r="T1457" s="414">
        <f>'2026 Spring Order Form V20'!$W$23</f>
        <v>0</v>
      </c>
      <c r="U1457" s="122">
        <f>'2026 Spring Order Form V20'!$W$947</f>
        <v>0</v>
      </c>
      <c r="W1457" s="491">
        <f>'2026 Spring Order Form V20'!$K$947</f>
        <v>0</v>
      </c>
      <c r="X1457" s="496"/>
      <c r="Y1457" s="122">
        <f>'2026 Spring Order Form V20'!$BS$947</f>
        <v>11</v>
      </c>
    </row>
    <row r="1458" spans="1:25" x14ac:dyDescent="0.15">
      <c r="A1458" s="122">
        <v>1457</v>
      </c>
      <c r="C1458" s="415">
        <f>'2026 Spring Order Form V20'!$F$18</f>
        <v>0</v>
      </c>
      <c r="D1458" s="520" t="s">
        <v>1091</v>
      </c>
      <c r="E1458" s="534" t="s">
        <v>2738</v>
      </c>
      <c r="F1458" s="141">
        <v>2312</v>
      </c>
      <c r="G1458" s="414">
        <f>'2026 Spring Order Form V20'!$N$23</f>
        <v>0</v>
      </c>
      <c r="H1458" s="414">
        <f>'2026 Spring Order Form V20'!$N$23</f>
        <v>0</v>
      </c>
      <c r="I1458" s="122">
        <f>'2026 Spring Order Form V20'!$O$947</f>
        <v>0</v>
      </c>
      <c r="K1458" s="414">
        <f>'2026 Spring Order Form V20'!$Q$23</f>
        <v>0</v>
      </c>
      <c r="L1458" s="414">
        <f>'2026 Spring Order Form V20'!$Q$23</f>
        <v>0</v>
      </c>
      <c r="M1458" s="122">
        <f>'2026 Spring Order Form V20'!$R$947</f>
        <v>0</v>
      </c>
      <c r="O1458" s="414">
        <f>'2026 Spring Order Form V20'!$T$23</f>
        <v>0</v>
      </c>
      <c r="P1458" s="414">
        <f>'2026 Spring Order Form V20'!$T$23</f>
        <v>0</v>
      </c>
      <c r="Q1458" s="122">
        <f>'2026 Spring Order Form V20'!$U$947</f>
        <v>0</v>
      </c>
      <c r="S1458" s="414">
        <f>'2026 Spring Order Form V20'!$W$23</f>
        <v>0</v>
      </c>
      <c r="T1458" s="414">
        <f>'2026 Spring Order Form V20'!$W$23</f>
        <v>0</v>
      </c>
      <c r="U1458" s="122">
        <f>'2026 Spring Order Form V20'!$X$947</f>
        <v>0</v>
      </c>
      <c r="X1458" s="496"/>
      <c r="Y1458" s="122"/>
    </row>
    <row r="1459" spans="1:25" x14ac:dyDescent="0.15">
      <c r="A1459" s="122">
        <v>1458</v>
      </c>
      <c r="C1459" s="415">
        <f>'2026 Spring Order Form V20'!$F$18</f>
        <v>0</v>
      </c>
      <c r="D1459" s="520" t="s">
        <v>1091</v>
      </c>
      <c r="E1459" s="533">
        <v>4931508</v>
      </c>
      <c r="F1459" s="141">
        <v>26064</v>
      </c>
      <c r="G1459" s="414">
        <f>'2026 Spring Order Form V20'!$N$23</f>
        <v>0</v>
      </c>
      <c r="H1459" s="414">
        <f>'2026 Spring Order Form V20'!$N$23</f>
        <v>0</v>
      </c>
      <c r="I1459" s="122">
        <f>'2026 Spring Order Form V20'!$N$948</f>
        <v>0</v>
      </c>
      <c r="K1459" s="414">
        <f>'2026 Spring Order Form V20'!$Q$23</f>
        <v>0</v>
      </c>
      <c r="L1459" s="414">
        <f>'2026 Spring Order Form V20'!$Q$23</f>
        <v>0</v>
      </c>
      <c r="M1459" s="122">
        <f>'2026 Spring Order Form V20'!$Q$948</f>
        <v>0</v>
      </c>
      <c r="O1459" s="414">
        <f>'2026 Spring Order Form V20'!$T$23</f>
        <v>0</v>
      </c>
      <c r="P1459" s="414">
        <f>'2026 Spring Order Form V20'!$T$23</f>
        <v>0</v>
      </c>
      <c r="Q1459" s="122">
        <f>'2026 Spring Order Form V20'!$T$948</f>
        <v>0</v>
      </c>
      <c r="S1459" s="414">
        <f>'2026 Spring Order Form V20'!$W$23</f>
        <v>0</v>
      </c>
      <c r="T1459" s="414">
        <f>'2026 Spring Order Form V20'!$W$23</f>
        <v>0</v>
      </c>
      <c r="U1459" s="122">
        <f>'2026 Spring Order Form V20'!$W$948</f>
        <v>0</v>
      </c>
      <c r="W1459" s="491">
        <f>'2026 Spring Order Form V20'!$K$948</f>
        <v>0</v>
      </c>
      <c r="X1459" s="496"/>
      <c r="Y1459" s="122" t="str">
        <f>'2026 Spring Order Form V20'!$BS$948</f>
        <v>S/O</v>
      </c>
    </row>
    <row r="1460" spans="1:25" x14ac:dyDescent="0.15">
      <c r="A1460" s="122">
        <v>1459</v>
      </c>
      <c r="C1460" s="415">
        <f>'2026 Spring Order Form V20'!$F$18</f>
        <v>0</v>
      </c>
      <c r="D1460" s="520" t="s">
        <v>1091</v>
      </c>
      <c r="E1460" s="534" t="s">
        <v>2739</v>
      </c>
      <c r="F1460" s="141">
        <v>26065</v>
      </c>
      <c r="G1460" s="414">
        <f>'2026 Spring Order Form V20'!$N$23</f>
        <v>0</v>
      </c>
      <c r="H1460" s="414">
        <f>'2026 Spring Order Form V20'!$N$23</f>
        <v>0</v>
      </c>
      <c r="I1460" s="122">
        <f>'2026 Spring Order Form V20'!$O$948</f>
        <v>0</v>
      </c>
      <c r="K1460" s="414">
        <f>'2026 Spring Order Form V20'!$Q$23</f>
        <v>0</v>
      </c>
      <c r="L1460" s="414">
        <f>'2026 Spring Order Form V20'!$Q$23</f>
        <v>0</v>
      </c>
      <c r="M1460" s="122">
        <f>'2026 Spring Order Form V20'!$R$948</f>
        <v>0</v>
      </c>
      <c r="O1460" s="414">
        <f>'2026 Spring Order Form V20'!$T$23</f>
        <v>0</v>
      </c>
      <c r="P1460" s="414">
        <f>'2026 Spring Order Form V20'!$T$23</f>
        <v>0</v>
      </c>
      <c r="Q1460" s="122">
        <f>'2026 Spring Order Form V20'!$U$948</f>
        <v>0</v>
      </c>
      <c r="S1460" s="414">
        <f>'2026 Spring Order Form V20'!$W$23</f>
        <v>0</v>
      </c>
      <c r="T1460" s="414">
        <f>'2026 Spring Order Form V20'!$W$23</f>
        <v>0</v>
      </c>
      <c r="U1460" s="122">
        <f>'2026 Spring Order Form V20'!$X$948</f>
        <v>0</v>
      </c>
      <c r="X1460" s="496"/>
      <c r="Y1460" s="122"/>
    </row>
    <row r="1461" spans="1:25" ht="13" x14ac:dyDescent="0.2">
      <c r="A1461" s="122">
        <v>1460</v>
      </c>
      <c r="C1461" s="415">
        <f>'2026 Spring Order Form V20'!$F$18</f>
        <v>0</v>
      </c>
      <c r="D1461" s="520" t="s">
        <v>1092</v>
      </c>
      <c r="E1461" s="533">
        <v>4131507</v>
      </c>
      <c r="F1461" s="141">
        <v>1043</v>
      </c>
      <c r="G1461" s="414">
        <f>'2026 Spring Order Form V20'!$N$23</f>
        <v>0</v>
      </c>
      <c r="H1461" s="414">
        <f>'2026 Spring Order Form V20'!$N$23</f>
        <v>0</v>
      </c>
      <c r="I1461" s="122">
        <f>'2026 Spring Order Form V20'!$N$949</f>
        <v>0</v>
      </c>
      <c r="K1461" s="414">
        <f>'2026 Spring Order Form V20'!$Q$23</f>
        <v>0</v>
      </c>
      <c r="L1461" s="414">
        <f>'2026 Spring Order Form V20'!$Q$23</f>
        <v>0</v>
      </c>
      <c r="M1461" s="122">
        <f>'2026 Spring Order Form V20'!$Q$949</f>
        <v>0</v>
      </c>
      <c r="O1461" s="414">
        <f>'2026 Spring Order Form V20'!$T$23</f>
        <v>0</v>
      </c>
      <c r="P1461" s="414">
        <f>'2026 Spring Order Form V20'!$T$23</f>
        <v>0</v>
      </c>
      <c r="Q1461" s="122">
        <f>'2026 Spring Order Form V20'!$T$949</f>
        <v>0</v>
      </c>
      <c r="S1461" s="414">
        <f>'2026 Spring Order Form V20'!$W$23</f>
        <v>0</v>
      </c>
      <c r="T1461" s="414">
        <f>'2026 Spring Order Form V20'!$W$23</f>
        <v>0</v>
      </c>
      <c r="U1461" s="122">
        <f>'2026 Spring Order Form V20'!$W$949</f>
        <v>0</v>
      </c>
      <c r="W1461" s="491">
        <f>'2026 Spring Order Form V20'!$K$949</f>
        <v>0</v>
      </c>
      <c r="X1461" s="496"/>
      <c r="Y1461" s="122" t="str">
        <f>'2026 Spring Order Form V20'!$BS$949</f>
        <v>S/O</v>
      </c>
    </row>
    <row r="1462" spans="1:25" ht="13" x14ac:dyDescent="0.2">
      <c r="A1462" s="122">
        <v>1461</v>
      </c>
      <c r="C1462" s="415">
        <f>'2026 Spring Order Form V20'!$F$18</f>
        <v>0</v>
      </c>
      <c r="D1462" s="520" t="s">
        <v>1092</v>
      </c>
      <c r="E1462" s="534" t="s">
        <v>2740</v>
      </c>
      <c r="F1462" s="141">
        <v>2314</v>
      </c>
      <c r="G1462" s="414">
        <f>'2026 Spring Order Form V20'!$N$23</f>
        <v>0</v>
      </c>
      <c r="H1462" s="414">
        <f>'2026 Spring Order Form V20'!$N$23</f>
        <v>0</v>
      </c>
      <c r="I1462" s="122">
        <f>'2026 Spring Order Form V20'!$O$949</f>
        <v>0</v>
      </c>
      <c r="K1462" s="414">
        <f>'2026 Spring Order Form V20'!$Q$23</f>
        <v>0</v>
      </c>
      <c r="L1462" s="414">
        <f>'2026 Spring Order Form V20'!$Q$23</f>
        <v>0</v>
      </c>
      <c r="M1462" s="122">
        <f>'2026 Spring Order Form V20'!$R$949</f>
        <v>0</v>
      </c>
      <c r="O1462" s="414">
        <f>'2026 Spring Order Form V20'!$T$23</f>
        <v>0</v>
      </c>
      <c r="P1462" s="414">
        <f>'2026 Spring Order Form V20'!$T$23</f>
        <v>0</v>
      </c>
      <c r="Q1462" s="122">
        <f>'2026 Spring Order Form V20'!$U$949</f>
        <v>0</v>
      </c>
      <c r="S1462" s="414">
        <f>'2026 Spring Order Form V20'!$W$23</f>
        <v>0</v>
      </c>
      <c r="T1462" s="414">
        <f>'2026 Spring Order Form V20'!$W$23</f>
        <v>0</v>
      </c>
      <c r="U1462" s="122">
        <f>'2026 Spring Order Form V20'!$X$949</f>
        <v>0</v>
      </c>
      <c r="X1462" s="496"/>
      <c r="Y1462" s="122"/>
    </row>
    <row r="1463" spans="1:25" x14ac:dyDescent="0.15">
      <c r="A1463" s="122">
        <v>1462</v>
      </c>
      <c r="C1463" s="415">
        <f>'2026 Spring Order Form V20'!$F$18</f>
        <v>0</v>
      </c>
      <c r="D1463" s="520" t="s">
        <v>1093</v>
      </c>
      <c r="E1463" s="533">
        <v>4531905</v>
      </c>
      <c r="F1463" s="141">
        <v>332</v>
      </c>
      <c r="G1463" s="414">
        <f>'2026 Spring Order Form V20'!$N$23</f>
        <v>0</v>
      </c>
      <c r="H1463" s="414">
        <f>'2026 Spring Order Form V20'!$N$23</f>
        <v>0</v>
      </c>
      <c r="I1463" s="122">
        <f>'2026 Spring Order Form V20'!$N$950</f>
        <v>0</v>
      </c>
      <c r="K1463" s="414">
        <f>'2026 Spring Order Form V20'!$Q$23</f>
        <v>0</v>
      </c>
      <c r="L1463" s="414">
        <f>'2026 Spring Order Form V20'!$Q$23</f>
        <v>0</v>
      </c>
      <c r="M1463" s="122">
        <f>'2026 Spring Order Form V20'!$Q$950</f>
        <v>0</v>
      </c>
      <c r="O1463" s="414">
        <f>'2026 Spring Order Form V20'!$T$23</f>
        <v>0</v>
      </c>
      <c r="P1463" s="414">
        <f>'2026 Spring Order Form V20'!$T$23</f>
        <v>0</v>
      </c>
      <c r="Q1463" s="122">
        <f>'2026 Spring Order Form V20'!$T$950</f>
        <v>0</v>
      </c>
      <c r="S1463" s="414">
        <f>'2026 Spring Order Form V20'!$W$23</f>
        <v>0</v>
      </c>
      <c r="T1463" s="414">
        <f>'2026 Spring Order Form V20'!$W$23</f>
        <v>0</v>
      </c>
      <c r="U1463" s="122">
        <f>'2026 Spring Order Form V20'!$W$950</f>
        <v>0</v>
      </c>
      <c r="W1463" s="491">
        <f>'2026 Spring Order Form V20'!$K$950</f>
        <v>0</v>
      </c>
      <c r="X1463" s="496"/>
      <c r="Y1463" s="122">
        <f>'2026 Spring Order Form V20'!$BS$950</f>
        <v>45</v>
      </c>
    </row>
    <row r="1464" spans="1:25" x14ac:dyDescent="0.15">
      <c r="A1464" s="122">
        <v>1463</v>
      </c>
      <c r="C1464" s="415">
        <f>'2026 Spring Order Form V20'!$F$18</f>
        <v>0</v>
      </c>
      <c r="D1464" s="520" t="s">
        <v>1093</v>
      </c>
      <c r="E1464" s="534" t="s">
        <v>2741</v>
      </c>
      <c r="F1464" s="141">
        <v>2316</v>
      </c>
      <c r="G1464" s="414">
        <f>'2026 Spring Order Form V20'!$N$23</f>
        <v>0</v>
      </c>
      <c r="H1464" s="414">
        <f>'2026 Spring Order Form V20'!$N$23</f>
        <v>0</v>
      </c>
      <c r="I1464" s="122">
        <f>'2026 Spring Order Form V20'!$O$950</f>
        <v>0</v>
      </c>
      <c r="K1464" s="414">
        <f>'2026 Spring Order Form V20'!$Q$23</f>
        <v>0</v>
      </c>
      <c r="L1464" s="414">
        <f>'2026 Spring Order Form V20'!$Q$23</f>
        <v>0</v>
      </c>
      <c r="M1464" s="122">
        <f>'2026 Spring Order Form V20'!$R$950</f>
        <v>0</v>
      </c>
      <c r="O1464" s="414">
        <f>'2026 Spring Order Form V20'!$T$23</f>
        <v>0</v>
      </c>
      <c r="P1464" s="414">
        <f>'2026 Spring Order Form V20'!$T$23</f>
        <v>0</v>
      </c>
      <c r="Q1464" s="122">
        <f>'2026 Spring Order Form V20'!$U$950</f>
        <v>0</v>
      </c>
      <c r="S1464" s="414">
        <f>'2026 Spring Order Form V20'!$W$23</f>
        <v>0</v>
      </c>
      <c r="T1464" s="414">
        <f>'2026 Spring Order Form V20'!$W$23</f>
        <v>0</v>
      </c>
      <c r="U1464" s="122">
        <f>'2026 Spring Order Form V20'!$X$950</f>
        <v>0</v>
      </c>
      <c r="X1464" s="496"/>
      <c r="Y1464" s="122"/>
    </row>
    <row r="1465" spans="1:25" x14ac:dyDescent="0.15">
      <c r="A1465" s="122">
        <v>1464</v>
      </c>
      <c r="C1465" s="415">
        <f>'2026 Spring Order Form V20'!$F$18</f>
        <v>0</v>
      </c>
      <c r="D1465" s="520" t="s">
        <v>1093</v>
      </c>
      <c r="E1465" s="533">
        <v>4931908</v>
      </c>
      <c r="F1465" s="141">
        <v>26263</v>
      </c>
      <c r="G1465" s="414">
        <f>'2026 Spring Order Form V20'!$N$23</f>
        <v>0</v>
      </c>
      <c r="H1465" s="414">
        <f>'2026 Spring Order Form V20'!$N$23</f>
        <v>0</v>
      </c>
      <c r="I1465" s="122">
        <f>'2026 Spring Order Form V20'!$N$951</f>
        <v>0</v>
      </c>
      <c r="K1465" s="414">
        <f>'2026 Spring Order Form V20'!$Q$23</f>
        <v>0</v>
      </c>
      <c r="L1465" s="414">
        <f>'2026 Spring Order Form V20'!$Q$23</f>
        <v>0</v>
      </c>
      <c r="M1465" s="122">
        <f>'2026 Spring Order Form V20'!$Q$951</f>
        <v>0</v>
      </c>
      <c r="O1465" s="414">
        <f>'2026 Spring Order Form V20'!$T$23</f>
        <v>0</v>
      </c>
      <c r="P1465" s="414">
        <f>'2026 Spring Order Form V20'!$T$23</f>
        <v>0</v>
      </c>
      <c r="Q1465" s="122">
        <f>'2026 Spring Order Form V20'!$T$951</f>
        <v>0</v>
      </c>
      <c r="S1465" s="414">
        <f>'2026 Spring Order Form V20'!$W$23</f>
        <v>0</v>
      </c>
      <c r="T1465" s="414">
        <f>'2026 Spring Order Form V20'!$W$23</f>
        <v>0</v>
      </c>
      <c r="U1465" s="122">
        <f>'2026 Spring Order Form V20'!$W$951</f>
        <v>0</v>
      </c>
      <c r="W1465" s="491">
        <f>'2026 Spring Order Form V20'!$K$951</f>
        <v>0</v>
      </c>
      <c r="X1465" s="496"/>
      <c r="Y1465" s="122" t="str">
        <f>'2026 Spring Order Form V20'!$BS$951</f>
        <v>S/O</v>
      </c>
    </row>
    <row r="1466" spans="1:25" x14ac:dyDescent="0.15">
      <c r="A1466" s="122">
        <v>1465</v>
      </c>
      <c r="C1466" s="415">
        <f>'2026 Spring Order Form V20'!$F$18</f>
        <v>0</v>
      </c>
      <c r="D1466" s="520" t="s">
        <v>1093</v>
      </c>
      <c r="E1466" s="534" t="s">
        <v>2742</v>
      </c>
      <c r="F1466" s="141">
        <v>26264</v>
      </c>
      <c r="G1466" s="414">
        <f>'2026 Spring Order Form V20'!$N$23</f>
        <v>0</v>
      </c>
      <c r="H1466" s="414">
        <f>'2026 Spring Order Form V20'!$N$23</f>
        <v>0</v>
      </c>
      <c r="I1466" s="122">
        <f>'2026 Spring Order Form V20'!$O$951</f>
        <v>0</v>
      </c>
      <c r="K1466" s="414">
        <f>'2026 Spring Order Form V20'!$Q$23</f>
        <v>0</v>
      </c>
      <c r="L1466" s="414">
        <f>'2026 Spring Order Form V20'!$Q$23</f>
        <v>0</v>
      </c>
      <c r="M1466" s="122">
        <f>'2026 Spring Order Form V20'!$R$951</f>
        <v>0</v>
      </c>
      <c r="O1466" s="414">
        <f>'2026 Spring Order Form V20'!$T$23</f>
        <v>0</v>
      </c>
      <c r="P1466" s="414">
        <f>'2026 Spring Order Form V20'!$T$23</f>
        <v>0</v>
      </c>
      <c r="Q1466" s="122">
        <f>'2026 Spring Order Form V20'!$U$951</f>
        <v>0</v>
      </c>
      <c r="S1466" s="414">
        <f>'2026 Spring Order Form V20'!$W$23</f>
        <v>0</v>
      </c>
      <c r="T1466" s="414">
        <f>'2026 Spring Order Form V20'!$W$23</f>
        <v>0</v>
      </c>
      <c r="U1466" s="122">
        <f>'2026 Spring Order Form V20'!$X$951</f>
        <v>0</v>
      </c>
      <c r="X1466" s="496"/>
      <c r="Y1466" s="122"/>
    </row>
    <row r="1467" spans="1:25" x14ac:dyDescent="0.15">
      <c r="A1467" s="122">
        <v>1466</v>
      </c>
      <c r="C1467" s="415">
        <f>'2026 Spring Order Form V20'!$F$18</f>
        <v>0</v>
      </c>
      <c r="D1467" s="520" t="s">
        <v>1095</v>
      </c>
      <c r="E1467" s="538">
        <v>4532145</v>
      </c>
      <c r="F1467" s="141">
        <v>1159</v>
      </c>
      <c r="G1467" s="414">
        <f>'2026 Spring Order Form V20'!$N$23</f>
        <v>0</v>
      </c>
      <c r="H1467" s="414">
        <f>'2026 Spring Order Form V20'!$N$23</f>
        <v>0</v>
      </c>
      <c r="I1467" s="122">
        <f>'2026 Spring Order Form V20'!$N$953</f>
        <v>0</v>
      </c>
      <c r="K1467" s="414">
        <f>'2026 Spring Order Form V20'!$Q$23</f>
        <v>0</v>
      </c>
      <c r="L1467" s="414">
        <f>'2026 Spring Order Form V20'!$Q$23</f>
        <v>0</v>
      </c>
      <c r="M1467" s="122">
        <f>'2026 Spring Order Form V20'!$Q$953</f>
        <v>0</v>
      </c>
      <c r="O1467" s="414">
        <f>'2026 Spring Order Form V20'!$T$23</f>
        <v>0</v>
      </c>
      <c r="P1467" s="414">
        <f>'2026 Spring Order Form V20'!$T$23</f>
        <v>0</v>
      </c>
      <c r="Q1467" s="122">
        <f>'2026 Spring Order Form V20'!$T$953</f>
        <v>0</v>
      </c>
      <c r="S1467" s="414">
        <f>'2026 Spring Order Form V20'!$W$23</f>
        <v>0</v>
      </c>
      <c r="T1467" s="414">
        <f>'2026 Spring Order Form V20'!$W$23</f>
        <v>0</v>
      </c>
      <c r="U1467" s="122">
        <f>'2026 Spring Order Form V20'!$W$953</f>
        <v>0</v>
      </c>
      <c r="W1467" s="491">
        <f>'2026 Spring Order Form V20'!$K$953</f>
        <v>0</v>
      </c>
      <c r="X1467" s="496"/>
      <c r="Y1467" s="122">
        <f>'2026 Spring Order Form V20'!$BS$953</f>
        <v>17</v>
      </c>
    </row>
    <row r="1468" spans="1:25" x14ac:dyDescent="0.15">
      <c r="A1468" s="122">
        <v>1467</v>
      </c>
      <c r="C1468" s="415">
        <f>'2026 Spring Order Form V20'!$F$18</f>
        <v>0</v>
      </c>
      <c r="D1468" s="520" t="s">
        <v>1095</v>
      </c>
      <c r="E1468" s="534" t="s">
        <v>2743</v>
      </c>
      <c r="F1468" s="141">
        <v>2331</v>
      </c>
      <c r="G1468" s="414">
        <f>'2026 Spring Order Form V20'!$N$23</f>
        <v>0</v>
      </c>
      <c r="H1468" s="414">
        <f>'2026 Spring Order Form V20'!$N$23</f>
        <v>0</v>
      </c>
      <c r="I1468" s="122">
        <f>'2026 Spring Order Form V20'!$O$953</f>
        <v>0</v>
      </c>
      <c r="K1468" s="414">
        <f>'2026 Spring Order Form V20'!$Q$23</f>
        <v>0</v>
      </c>
      <c r="L1468" s="414">
        <f>'2026 Spring Order Form V20'!$Q$23</f>
        <v>0</v>
      </c>
      <c r="M1468" s="122">
        <f>'2026 Spring Order Form V20'!$R$953</f>
        <v>0</v>
      </c>
      <c r="O1468" s="414">
        <f>'2026 Spring Order Form V20'!$T$23</f>
        <v>0</v>
      </c>
      <c r="P1468" s="414">
        <f>'2026 Spring Order Form V20'!$T$23</f>
        <v>0</v>
      </c>
      <c r="Q1468" s="122">
        <f>'2026 Spring Order Form V20'!$U$953</f>
        <v>0</v>
      </c>
      <c r="S1468" s="414">
        <f>'2026 Spring Order Form V20'!$W$23</f>
        <v>0</v>
      </c>
      <c r="T1468" s="414">
        <f>'2026 Spring Order Form V20'!$W$23</f>
        <v>0</v>
      </c>
      <c r="U1468" s="122">
        <f>'2026 Spring Order Form V20'!$X$953</f>
        <v>0</v>
      </c>
      <c r="X1468" s="496"/>
      <c r="Y1468" s="122"/>
    </row>
    <row r="1469" spans="1:25" ht="13" x14ac:dyDescent="0.15">
      <c r="A1469" s="122">
        <v>1468</v>
      </c>
      <c r="C1469" s="415">
        <f>'2026 Spring Order Form V20'!$F$18</f>
        <v>0</v>
      </c>
      <c r="D1469" s="520" t="s">
        <v>1097</v>
      </c>
      <c r="E1469" s="538">
        <v>4532155</v>
      </c>
      <c r="F1469" s="141">
        <v>17014</v>
      </c>
      <c r="G1469" s="414">
        <f>'2026 Spring Order Form V20'!$N$23</f>
        <v>0</v>
      </c>
      <c r="H1469" s="414">
        <f>'2026 Spring Order Form V20'!$N$23</f>
        <v>0</v>
      </c>
      <c r="I1469" s="122">
        <f>'2026 Spring Order Form V20'!$N$954</f>
        <v>0</v>
      </c>
      <c r="K1469" s="414">
        <f>'2026 Spring Order Form V20'!$Q$23</f>
        <v>0</v>
      </c>
      <c r="L1469" s="414">
        <f>'2026 Spring Order Form V20'!$Q$23</f>
        <v>0</v>
      </c>
      <c r="M1469" s="122">
        <f>'2026 Spring Order Form V20'!$Q$954</f>
        <v>0</v>
      </c>
      <c r="O1469" s="414">
        <f>'2026 Spring Order Form V20'!$T$23</f>
        <v>0</v>
      </c>
      <c r="P1469" s="414">
        <f>'2026 Spring Order Form V20'!$T$23</f>
        <v>0</v>
      </c>
      <c r="Q1469" s="122">
        <f>'2026 Spring Order Form V20'!$T$954</f>
        <v>0</v>
      </c>
      <c r="S1469" s="414">
        <f>'2026 Spring Order Form V20'!$W$23</f>
        <v>0</v>
      </c>
      <c r="T1469" s="414">
        <f>'2026 Spring Order Form V20'!$W$23</f>
        <v>0</v>
      </c>
      <c r="U1469" s="122">
        <f>'2026 Spring Order Form V20'!$W$954</f>
        <v>0</v>
      </c>
      <c r="W1469" s="491">
        <f>'2026 Spring Order Form V20'!$K$954</f>
        <v>0</v>
      </c>
      <c r="X1469" s="496" t="s">
        <v>2744</v>
      </c>
      <c r="Y1469" s="122">
        <f>'2026 Spring Order Form V20'!$BS$954</f>
        <v>3</v>
      </c>
    </row>
    <row r="1470" spans="1:25" x14ac:dyDescent="0.15">
      <c r="A1470" s="122">
        <v>1469</v>
      </c>
      <c r="C1470" s="415">
        <f>'2026 Spring Order Form V20'!$F$18</f>
        <v>0</v>
      </c>
      <c r="D1470" s="520" t="s">
        <v>1097</v>
      </c>
      <c r="E1470" s="534" t="s">
        <v>2745</v>
      </c>
      <c r="F1470" s="141">
        <v>17015</v>
      </c>
      <c r="G1470" s="414">
        <f>'2026 Spring Order Form V20'!$N$23</f>
        <v>0</v>
      </c>
      <c r="H1470" s="414">
        <f>'2026 Spring Order Form V20'!$N$23</f>
        <v>0</v>
      </c>
      <c r="I1470" s="122">
        <f>'2026 Spring Order Form V20'!$O$954</f>
        <v>0</v>
      </c>
      <c r="K1470" s="414">
        <f>'2026 Spring Order Form V20'!$Q$23</f>
        <v>0</v>
      </c>
      <c r="L1470" s="414">
        <f>'2026 Spring Order Form V20'!$Q$23</f>
        <v>0</v>
      </c>
      <c r="M1470" s="122">
        <f>'2026 Spring Order Form V20'!$R$954</f>
        <v>0</v>
      </c>
      <c r="O1470" s="414">
        <f>'2026 Spring Order Form V20'!$T$23</f>
        <v>0</v>
      </c>
      <c r="P1470" s="414">
        <f>'2026 Spring Order Form V20'!$T$23</f>
        <v>0</v>
      </c>
      <c r="Q1470" s="122">
        <f>'2026 Spring Order Form V20'!$U$954</f>
        <v>0</v>
      </c>
      <c r="S1470" s="414">
        <f>'2026 Spring Order Form V20'!$W$23</f>
        <v>0</v>
      </c>
      <c r="T1470" s="414">
        <f>'2026 Spring Order Form V20'!$W$23</f>
        <v>0</v>
      </c>
      <c r="U1470" s="122">
        <f>'2026 Spring Order Form V20'!$X$954</f>
        <v>0</v>
      </c>
      <c r="X1470" s="496"/>
      <c r="Y1470" s="122"/>
    </row>
    <row r="1471" spans="1:25" x14ac:dyDescent="0.15">
      <c r="A1471" s="122">
        <v>1470</v>
      </c>
      <c r="C1471" s="415">
        <f>'2026 Spring Order Form V20'!$F$18</f>
        <v>0</v>
      </c>
      <c r="D1471" s="520" t="s">
        <v>1099</v>
      </c>
      <c r="E1471" s="538">
        <v>4532165</v>
      </c>
      <c r="F1471" s="141">
        <v>1170</v>
      </c>
      <c r="G1471" s="414">
        <f>'2026 Spring Order Form V20'!$N$23</f>
        <v>0</v>
      </c>
      <c r="H1471" s="414">
        <f>'2026 Spring Order Form V20'!$N$23</f>
        <v>0</v>
      </c>
      <c r="I1471" s="122">
        <f>'2026 Spring Order Form V20'!$N$955</f>
        <v>0</v>
      </c>
      <c r="K1471" s="414">
        <f>'2026 Spring Order Form V20'!$Q$23</f>
        <v>0</v>
      </c>
      <c r="L1471" s="414">
        <f>'2026 Spring Order Form V20'!$Q$23</f>
        <v>0</v>
      </c>
      <c r="M1471" s="122">
        <f>'2026 Spring Order Form V20'!$Q$955</f>
        <v>0</v>
      </c>
      <c r="O1471" s="414">
        <f>'2026 Spring Order Form V20'!$T$23</f>
        <v>0</v>
      </c>
      <c r="P1471" s="414">
        <f>'2026 Spring Order Form V20'!$T$23</f>
        <v>0</v>
      </c>
      <c r="Q1471" s="122">
        <f>'2026 Spring Order Form V20'!$T$955</f>
        <v>0</v>
      </c>
      <c r="S1471" s="414">
        <f>'2026 Spring Order Form V20'!$W$23</f>
        <v>0</v>
      </c>
      <c r="T1471" s="414">
        <f>'2026 Spring Order Form V20'!$W$23</f>
        <v>0</v>
      </c>
      <c r="U1471" s="122">
        <f>'2026 Spring Order Form V20'!$W$955</f>
        <v>0</v>
      </c>
      <c r="W1471" s="491">
        <f>'2026 Spring Order Form V20'!$K$955</f>
        <v>0</v>
      </c>
      <c r="X1471" s="496"/>
      <c r="Y1471" s="122">
        <f>'2026 Spring Order Form V20'!$BS$955</f>
        <v>16</v>
      </c>
    </row>
    <row r="1472" spans="1:25" x14ac:dyDescent="0.15">
      <c r="A1472" s="122">
        <v>1471</v>
      </c>
      <c r="C1472" s="415">
        <f>'2026 Spring Order Form V20'!$F$18</f>
        <v>0</v>
      </c>
      <c r="D1472" s="520" t="s">
        <v>1099</v>
      </c>
      <c r="E1472" s="534" t="s">
        <v>2746</v>
      </c>
      <c r="F1472" s="141">
        <v>2333</v>
      </c>
      <c r="G1472" s="414">
        <f>'2026 Spring Order Form V20'!$N$23</f>
        <v>0</v>
      </c>
      <c r="H1472" s="414">
        <f>'2026 Spring Order Form V20'!$N$23</f>
        <v>0</v>
      </c>
      <c r="I1472" s="122">
        <f>'2026 Spring Order Form V20'!$O$955</f>
        <v>0</v>
      </c>
      <c r="K1472" s="414">
        <f>'2026 Spring Order Form V20'!$Q$23</f>
        <v>0</v>
      </c>
      <c r="L1472" s="414">
        <f>'2026 Spring Order Form V20'!$Q$23</f>
        <v>0</v>
      </c>
      <c r="M1472" s="122">
        <f>'2026 Spring Order Form V20'!$R$955</f>
        <v>0</v>
      </c>
      <c r="O1472" s="414">
        <f>'2026 Spring Order Form V20'!$T$23</f>
        <v>0</v>
      </c>
      <c r="P1472" s="414">
        <f>'2026 Spring Order Form V20'!$T$23</f>
        <v>0</v>
      </c>
      <c r="Q1472" s="122">
        <f>'2026 Spring Order Form V20'!$U$955</f>
        <v>0</v>
      </c>
      <c r="S1472" s="414">
        <f>'2026 Spring Order Form V20'!$W$23</f>
        <v>0</v>
      </c>
      <c r="T1472" s="414">
        <f>'2026 Spring Order Form V20'!$W$23</f>
        <v>0</v>
      </c>
      <c r="U1472" s="122">
        <f>'2026 Spring Order Form V20'!$X$955</f>
        <v>0</v>
      </c>
      <c r="X1472" s="496"/>
      <c r="Y1472" s="122"/>
    </row>
    <row r="1473" spans="1:25" ht="13" x14ac:dyDescent="0.15">
      <c r="A1473" s="122">
        <v>1472</v>
      </c>
      <c r="C1473" s="415">
        <f>'2026 Spring Order Form V20'!$F$18</f>
        <v>0</v>
      </c>
      <c r="D1473" s="520" t="s">
        <v>1101</v>
      </c>
      <c r="E1473" s="533">
        <v>4532175</v>
      </c>
      <c r="F1473" s="141">
        <v>1167</v>
      </c>
      <c r="G1473" s="414">
        <f>'2026 Spring Order Form V20'!$N$23</f>
        <v>0</v>
      </c>
      <c r="H1473" s="414">
        <f>'2026 Spring Order Form V20'!$N$23</f>
        <v>0</v>
      </c>
      <c r="I1473" s="122">
        <f>'2026 Spring Order Form V20'!$N$956</f>
        <v>0</v>
      </c>
      <c r="K1473" s="414">
        <f>'2026 Spring Order Form V20'!$Q$23</f>
        <v>0</v>
      </c>
      <c r="L1473" s="414">
        <f>'2026 Spring Order Form V20'!$Q$23</f>
        <v>0</v>
      </c>
      <c r="M1473" s="122">
        <f>'2026 Spring Order Form V20'!$Q$956</f>
        <v>0</v>
      </c>
      <c r="O1473" s="414">
        <f>'2026 Spring Order Form V20'!$T$23</f>
        <v>0</v>
      </c>
      <c r="P1473" s="414">
        <f>'2026 Spring Order Form V20'!$T$23</f>
        <v>0</v>
      </c>
      <c r="Q1473" s="122">
        <f>'2026 Spring Order Form V20'!$T$956</f>
        <v>0</v>
      </c>
      <c r="S1473" s="414">
        <f>'2026 Spring Order Form V20'!$W$23</f>
        <v>0</v>
      </c>
      <c r="T1473" s="414">
        <f>'2026 Spring Order Form V20'!$W$23</f>
        <v>0</v>
      </c>
      <c r="U1473" s="122">
        <f>'2026 Spring Order Form V20'!$W$956</f>
        <v>0</v>
      </c>
      <c r="W1473" s="491">
        <f>'2026 Spring Order Form V20'!$K$956</f>
        <v>0</v>
      </c>
      <c r="X1473" s="496" t="s">
        <v>2744</v>
      </c>
      <c r="Y1473" s="122">
        <f>'2026 Spring Order Form V20'!$BS$956</f>
        <v>43</v>
      </c>
    </row>
    <row r="1474" spans="1:25" x14ac:dyDescent="0.15">
      <c r="A1474" s="122">
        <v>1473</v>
      </c>
      <c r="C1474" s="415">
        <f>'2026 Spring Order Form V20'!$F$18</f>
        <v>0</v>
      </c>
      <c r="D1474" s="520" t="s">
        <v>1101</v>
      </c>
      <c r="E1474" s="534" t="s">
        <v>2747</v>
      </c>
      <c r="F1474" s="141">
        <v>2336</v>
      </c>
      <c r="G1474" s="414">
        <f>'2026 Spring Order Form V20'!$N$23</f>
        <v>0</v>
      </c>
      <c r="H1474" s="414">
        <f>'2026 Spring Order Form V20'!$N$23</f>
        <v>0</v>
      </c>
      <c r="I1474" s="122">
        <f>'2026 Spring Order Form V20'!$O$956</f>
        <v>0</v>
      </c>
      <c r="K1474" s="414">
        <f>'2026 Spring Order Form V20'!$Q$23</f>
        <v>0</v>
      </c>
      <c r="L1474" s="414">
        <f>'2026 Spring Order Form V20'!$Q$23</f>
        <v>0</v>
      </c>
      <c r="M1474" s="122">
        <f>'2026 Spring Order Form V20'!$R$956</f>
        <v>0</v>
      </c>
      <c r="O1474" s="414">
        <f>'2026 Spring Order Form V20'!$T$23</f>
        <v>0</v>
      </c>
      <c r="P1474" s="414">
        <f>'2026 Spring Order Form V20'!$T$23</f>
        <v>0</v>
      </c>
      <c r="Q1474" s="122">
        <f>'2026 Spring Order Form V20'!$U$956</f>
        <v>0</v>
      </c>
      <c r="S1474" s="414">
        <f>'2026 Spring Order Form V20'!$W$23</f>
        <v>0</v>
      </c>
      <c r="T1474" s="414">
        <f>'2026 Spring Order Form V20'!$W$23</f>
        <v>0</v>
      </c>
      <c r="U1474" s="122">
        <f>'2026 Spring Order Form V20'!$X$956</f>
        <v>0</v>
      </c>
      <c r="X1474" s="496"/>
      <c r="Y1474" s="122"/>
    </row>
    <row r="1475" spans="1:25" x14ac:dyDescent="0.15">
      <c r="A1475" s="122">
        <v>1474</v>
      </c>
      <c r="C1475" s="415">
        <f>'2026 Spring Order Form V20'!$F$18</f>
        <v>0</v>
      </c>
      <c r="D1475" s="520" t="s">
        <v>1103</v>
      </c>
      <c r="E1475" s="533">
        <v>4132177</v>
      </c>
      <c r="F1475" s="141">
        <v>4191</v>
      </c>
      <c r="G1475" s="414">
        <f>'2026 Spring Order Form V20'!$N$23</f>
        <v>0</v>
      </c>
      <c r="H1475" s="414">
        <f>'2026 Spring Order Form V20'!$N$23</f>
        <v>0</v>
      </c>
      <c r="I1475" s="122">
        <f>'2026 Spring Order Form V20'!$N$957</f>
        <v>0</v>
      </c>
      <c r="K1475" s="414">
        <f>'2026 Spring Order Form V20'!$Q$23</f>
        <v>0</v>
      </c>
      <c r="L1475" s="414">
        <f>'2026 Spring Order Form V20'!$Q$23</f>
        <v>0</v>
      </c>
      <c r="M1475" s="122">
        <f>'2026 Spring Order Form V20'!$Q$957</f>
        <v>0</v>
      </c>
      <c r="O1475" s="414">
        <f>'2026 Spring Order Form V20'!$T$23</f>
        <v>0</v>
      </c>
      <c r="P1475" s="414">
        <f>'2026 Spring Order Form V20'!$T$23</f>
        <v>0</v>
      </c>
      <c r="Q1475" s="122">
        <f>'2026 Spring Order Form V20'!$T$957</f>
        <v>0</v>
      </c>
      <c r="S1475" s="414">
        <f>'2026 Spring Order Form V20'!$W$23</f>
        <v>0</v>
      </c>
      <c r="T1475" s="414">
        <f>'2026 Spring Order Form V20'!$W$23</f>
        <v>0</v>
      </c>
      <c r="U1475" s="122">
        <f>'2026 Spring Order Form V20'!$W$957</f>
        <v>0</v>
      </c>
      <c r="W1475" s="491">
        <f>'2026 Spring Order Form V20'!$K$957</f>
        <v>0</v>
      </c>
      <c r="X1475" s="496"/>
      <c r="Y1475" s="122">
        <f>'2026 Spring Order Form V20'!$BS$957</f>
        <v>13</v>
      </c>
    </row>
    <row r="1476" spans="1:25" x14ac:dyDescent="0.15">
      <c r="A1476" s="122">
        <v>1475</v>
      </c>
      <c r="C1476" s="415">
        <f>'2026 Spring Order Form V20'!$F$18</f>
        <v>0</v>
      </c>
      <c r="D1476" s="520" t="s">
        <v>1103</v>
      </c>
      <c r="E1476" s="534" t="s">
        <v>2748</v>
      </c>
      <c r="F1476" s="141">
        <v>2337</v>
      </c>
      <c r="G1476" s="414">
        <f>'2026 Spring Order Form V20'!$N$23</f>
        <v>0</v>
      </c>
      <c r="H1476" s="414">
        <f>'2026 Spring Order Form V20'!$N$23</f>
        <v>0</v>
      </c>
      <c r="I1476" s="122">
        <f>'2026 Spring Order Form V20'!$O$957</f>
        <v>0</v>
      </c>
      <c r="K1476" s="414">
        <f>'2026 Spring Order Form V20'!$Q$23</f>
        <v>0</v>
      </c>
      <c r="L1476" s="414">
        <f>'2026 Spring Order Form V20'!$Q$23</f>
        <v>0</v>
      </c>
      <c r="M1476" s="122">
        <f>'2026 Spring Order Form V20'!$R$957</f>
        <v>0</v>
      </c>
      <c r="O1476" s="414">
        <f>'2026 Spring Order Form V20'!$T$23</f>
        <v>0</v>
      </c>
      <c r="P1476" s="414">
        <f>'2026 Spring Order Form V20'!$T$23</f>
        <v>0</v>
      </c>
      <c r="Q1476" s="122">
        <f>'2026 Spring Order Form V20'!$U$957</f>
        <v>0</v>
      </c>
      <c r="S1476" s="414">
        <f>'2026 Spring Order Form V20'!$W$23</f>
        <v>0</v>
      </c>
      <c r="T1476" s="414">
        <f>'2026 Spring Order Form V20'!$W$23</f>
        <v>0</v>
      </c>
      <c r="U1476" s="122">
        <f>'2026 Spring Order Form V20'!$X$957</f>
        <v>0</v>
      </c>
      <c r="X1476" s="496"/>
      <c r="Y1476" s="122"/>
    </row>
    <row r="1477" spans="1:25" x14ac:dyDescent="0.15">
      <c r="A1477" s="122">
        <v>1476</v>
      </c>
      <c r="C1477" s="415">
        <f>'2026 Spring Order Form V20'!$F$18</f>
        <v>0</v>
      </c>
      <c r="D1477" s="520" t="s">
        <v>1105</v>
      </c>
      <c r="E1477" s="533">
        <v>4532500</v>
      </c>
      <c r="F1477" s="141">
        <v>3540</v>
      </c>
      <c r="G1477" s="414">
        <f>'2026 Spring Order Form V20'!$N$23</f>
        <v>0</v>
      </c>
      <c r="H1477" s="414">
        <f>'2026 Spring Order Form V20'!$N$23</f>
        <v>0</v>
      </c>
      <c r="I1477" s="122">
        <f>'2026 Spring Order Form V20'!$N$959</f>
        <v>0</v>
      </c>
      <c r="K1477" s="414">
        <f>'2026 Spring Order Form V20'!$Q$23</f>
        <v>0</v>
      </c>
      <c r="L1477" s="414">
        <f>'2026 Spring Order Form V20'!$Q$23</f>
        <v>0</v>
      </c>
      <c r="M1477" s="122">
        <f>'2026 Spring Order Form V20'!$Q$959</f>
        <v>0</v>
      </c>
      <c r="O1477" s="414">
        <f>'2026 Spring Order Form V20'!$T$23</f>
        <v>0</v>
      </c>
      <c r="P1477" s="414">
        <f>'2026 Spring Order Form V20'!$T$23</f>
        <v>0</v>
      </c>
      <c r="Q1477" s="122">
        <f>'2026 Spring Order Form V20'!$T$959</f>
        <v>0</v>
      </c>
      <c r="S1477" s="414">
        <f>'2026 Spring Order Form V20'!$W$23</f>
        <v>0</v>
      </c>
      <c r="T1477" s="414">
        <f>'2026 Spring Order Form V20'!$W$23</f>
        <v>0</v>
      </c>
      <c r="U1477" s="122">
        <f>'2026 Spring Order Form V20'!$W$959</f>
        <v>0</v>
      </c>
      <c r="W1477" s="491">
        <f>'2026 Spring Order Form V20'!$K$959</f>
        <v>46118</v>
      </c>
      <c r="X1477" s="496"/>
      <c r="Y1477" s="122" t="str">
        <f>'2026 Spring Order Form V20'!$BS$959</f>
        <v>S/O</v>
      </c>
    </row>
    <row r="1478" spans="1:25" x14ac:dyDescent="0.15">
      <c r="A1478" s="122">
        <v>1477</v>
      </c>
      <c r="C1478" s="415">
        <f>'2026 Spring Order Form V20'!$F$18</f>
        <v>0</v>
      </c>
      <c r="D1478" s="520" t="s">
        <v>1105</v>
      </c>
      <c r="E1478" s="534" t="s">
        <v>2749</v>
      </c>
      <c r="F1478" s="141">
        <v>2338</v>
      </c>
      <c r="G1478" s="414">
        <f>'2026 Spring Order Form V20'!$N$23</f>
        <v>0</v>
      </c>
      <c r="H1478" s="414">
        <f>'2026 Spring Order Form V20'!$N$23</f>
        <v>0</v>
      </c>
      <c r="I1478" s="122">
        <f>'2026 Spring Order Form V20'!$O$959</f>
        <v>0</v>
      </c>
      <c r="K1478" s="414">
        <f>'2026 Spring Order Form V20'!$Q$23</f>
        <v>0</v>
      </c>
      <c r="L1478" s="414">
        <f>'2026 Spring Order Form V20'!$Q$23</f>
        <v>0</v>
      </c>
      <c r="M1478" s="122">
        <f>'2026 Spring Order Form V20'!$R$959</f>
        <v>0</v>
      </c>
      <c r="O1478" s="414">
        <f>'2026 Spring Order Form V20'!$T$23</f>
        <v>0</v>
      </c>
      <c r="P1478" s="414">
        <f>'2026 Spring Order Form V20'!$T$23</f>
        <v>0</v>
      </c>
      <c r="Q1478" s="122">
        <f>'2026 Spring Order Form V20'!$U$959</f>
        <v>0</v>
      </c>
      <c r="S1478" s="414">
        <f>'2026 Spring Order Form V20'!$W$23</f>
        <v>0</v>
      </c>
      <c r="T1478" s="414">
        <f>'2026 Spring Order Form V20'!$W$23</f>
        <v>0</v>
      </c>
      <c r="U1478" s="122">
        <f>'2026 Spring Order Form V20'!$X$959</f>
        <v>0</v>
      </c>
      <c r="X1478" s="496"/>
      <c r="Y1478" s="122"/>
    </row>
    <row r="1479" spans="1:25" x14ac:dyDescent="0.15">
      <c r="A1479" s="122">
        <v>1478</v>
      </c>
      <c r="C1479" s="415">
        <f>'2026 Spring Order Form V20'!$F$18</f>
        <v>0</v>
      </c>
      <c r="D1479" s="520" t="s">
        <v>1107</v>
      </c>
      <c r="E1479" s="533">
        <v>4532510</v>
      </c>
      <c r="F1479" s="141">
        <v>21694</v>
      </c>
      <c r="G1479" s="414">
        <f>'2026 Spring Order Form V20'!$N$23</f>
        <v>0</v>
      </c>
      <c r="H1479" s="414">
        <f>'2026 Spring Order Form V20'!$N$23</f>
        <v>0</v>
      </c>
      <c r="I1479" s="122">
        <f>'2026 Spring Order Form V20'!$N$960</f>
        <v>0</v>
      </c>
      <c r="K1479" s="414">
        <f>'2026 Spring Order Form V20'!$Q$23</f>
        <v>0</v>
      </c>
      <c r="L1479" s="414">
        <f>'2026 Spring Order Form V20'!$Q$23</f>
        <v>0</v>
      </c>
      <c r="M1479" s="122">
        <f>'2026 Spring Order Form V20'!$Q$960</f>
        <v>0</v>
      </c>
      <c r="O1479" s="414">
        <f>'2026 Spring Order Form V20'!$T$23</f>
        <v>0</v>
      </c>
      <c r="P1479" s="414">
        <f>'2026 Spring Order Form V20'!$T$23</f>
        <v>0</v>
      </c>
      <c r="Q1479" s="122">
        <f>'2026 Spring Order Form V20'!$T$960</f>
        <v>0</v>
      </c>
      <c r="S1479" s="414">
        <f>'2026 Spring Order Form V20'!$W$23</f>
        <v>0</v>
      </c>
      <c r="T1479" s="414">
        <f>'2026 Spring Order Form V20'!$W$23</f>
        <v>0</v>
      </c>
      <c r="U1479" s="122">
        <f>'2026 Spring Order Form V20'!$W$960</f>
        <v>0</v>
      </c>
      <c r="W1479" s="491">
        <f>'2026 Spring Order Form V20'!$K$960</f>
        <v>46118</v>
      </c>
      <c r="X1479" s="496"/>
      <c r="Y1479" s="122" t="str">
        <f>'2026 Spring Order Form V20'!$BS$960</f>
        <v>S/O</v>
      </c>
    </row>
    <row r="1480" spans="1:25" x14ac:dyDescent="0.15">
      <c r="A1480" s="122">
        <v>1479</v>
      </c>
      <c r="C1480" s="415">
        <f>'2026 Spring Order Form V20'!$F$18</f>
        <v>0</v>
      </c>
      <c r="D1480" s="520" t="s">
        <v>1107</v>
      </c>
      <c r="E1480" s="534" t="s">
        <v>2750</v>
      </c>
      <c r="F1480" s="141">
        <v>21693</v>
      </c>
      <c r="G1480" s="414">
        <f>'2026 Spring Order Form V20'!$N$23</f>
        <v>0</v>
      </c>
      <c r="H1480" s="414">
        <f>'2026 Spring Order Form V20'!$N$23</f>
        <v>0</v>
      </c>
      <c r="I1480" s="122">
        <f>'2026 Spring Order Form V20'!$O$960</f>
        <v>0</v>
      </c>
      <c r="K1480" s="414">
        <f>'2026 Spring Order Form V20'!$Q$23</f>
        <v>0</v>
      </c>
      <c r="L1480" s="414">
        <f>'2026 Spring Order Form V20'!$Q$23</f>
        <v>0</v>
      </c>
      <c r="M1480" s="122">
        <f>'2026 Spring Order Form V20'!$R$960</f>
        <v>0</v>
      </c>
      <c r="O1480" s="414">
        <f>'2026 Spring Order Form V20'!$T$23</f>
        <v>0</v>
      </c>
      <c r="P1480" s="414">
        <f>'2026 Spring Order Form V20'!$T$23</f>
        <v>0</v>
      </c>
      <c r="Q1480" s="122">
        <f>'2026 Spring Order Form V20'!$U$960</f>
        <v>0</v>
      </c>
      <c r="S1480" s="414">
        <f>'2026 Spring Order Form V20'!$W$23</f>
        <v>0</v>
      </c>
      <c r="T1480" s="414">
        <f>'2026 Spring Order Form V20'!$W$23</f>
        <v>0</v>
      </c>
      <c r="U1480" s="122">
        <f>'2026 Spring Order Form V20'!$X$960</f>
        <v>0</v>
      </c>
      <c r="X1480" s="496"/>
      <c r="Y1480" s="122"/>
    </row>
    <row r="1481" spans="1:25" x14ac:dyDescent="0.15">
      <c r="A1481" s="122">
        <v>1480</v>
      </c>
      <c r="C1481" s="415">
        <f>'2026 Spring Order Form V20'!$F$18</f>
        <v>0</v>
      </c>
      <c r="D1481" s="520" t="s">
        <v>1110</v>
      </c>
      <c r="E1481" s="538">
        <v>4532814</v>
      </c>
      <c r="F1481" s="141">
        <v>27059</v>
      </c>
      <c r="G1481" s="414">
        <f>'2026 Spring Order Form V20'!$N$23</f>
        <v>0</v>
      </c>
      <c r="H1481" s="414">
        <f>'2026 Spring Order Form V20'!$N$23</f>
        <v>0</v>
      </c>
      <c r="I1481" s="122">
        <f>'2026 Spring Order Form V20'!$N$962</f>
        <v>0</v>
      </c>
      <c r="K1481" s="414">
        <f>'2026 Spring Order Form V20'!$Q$23</f>
        <v>0</v>
      </c>
      <c r="L1481" s="414">
        <f>'2026 Spring Order Form V20'!$Q$23</f>
        <v>0</v>
      </c>
      <c r="M1481" s="122">
        <f>'2026 Spring Order Form V20'!$Q$962</f>
        <v>0</v>
      </c>
      <c r="O1481" s="414">
        <f>'2026 Spring Order Form V20'!$T$23</f>
        <v>0</v>
      </c>
      <c r="P1481" s="414">
        <f>'2026 Spring Order Form V20'!$T$23</f>
        <v>0</v>
      </c>
      <c r="Q1481" s="122">
        <f>'2026 Spring Order Form V20'!$T$962</f>
        <v>0</v>
      </c>
      <c r="S1481" s="414">
        <f>'2026 Spring Order Form V20'!$W$23</f>
        <v>0</v>
      </c>
      <c r="T1481" s="414">
        <f>'2026 Spring Order Form V20'!$W$23</f>
        <v>0</v>
      </c>
      <c r="U1481" s="122">
        <f>'2026 Spring Order Form V20'!$W$962</f>
        <v>0</v>
      </c>
      <c r="W1481" s="491">
        <f>'2026 Spring Order Form V20'!$K$962</f>
        <v>46055</v>
      </c>
      <c r="X1481" s="496"/>
      <c r="Y1481" s="122">
        <f>'2026 Spring Order Form V20'!$BS$962</f>
        <v>45</v>
      </c>
    </row>
    <row r="1482" spans="1:25" x14ac:dyDescent="0.15">
      <c r="A1482" s="122">
        <v>1481</v>
      </c>
      <c r="C1482" s="415">
        <f>'2026 Spring Order Form V20'!$F$18</f>
        <v>0</v>
      </c>
      <c r="D1482" s="520" t="s">
        <v>1110</v>
      </c>
      <c r="E1482" s="534" t="s">
        <v>2751</v>
      </c>
      <c r="F1482" s="141">
        <v>27344</v>
      </c>
      <c r="G1482" s="414">
        <f>'2026 Spring Order Form V20'!$N$23</f>
        <v>0</v>
      </c>
      <c r="H1482" s="414">
        <f>'2026 Spring Order Form V20'!$N$23</f>
        <v>0</v>
      </c>
      <c r="I1482" s="122">
        <f>'2026 Spring Order Form V20'!$O$962</f>
        <v>0</v>
      </c>
      <c r="K1482" s="414">
        <f>'2026 Spring Order Form V20'!$Q$23</f>
        <v>0</v>
      </c>
      <c r="L1482" s="414">
        <f>'2026 Spring Order Form V20'!$Q$23</f>
        <v>0</v>
      </c>
      <c r="M1482" s="122">
        <f>'2026 Spring Order Form V20'!$R$962</f>
        <v>0</v>
      </c>
      <c r="O1482" s="414">
        <f>'2026 Spring Order Form V20'!$T$23</f>
        <v>0</v>
      </c>
      <c r="P1482" s="414">
        <f>'2026 Spring Order Form V20'!$T$23</f>
        <v>0</v>
      </c>
      <c r="Q1482" s="122">
        <f>'2026 Spring Order Form V20'!$U$962</f>
        <v>0</v>
      </c>
      <c r="S1482" s="414">
        <f>'2026 Spring Order Form V20'!$W$23</f>
        <v>0</v>
      </c>
      <c r="T1482" s="414">
        <f>'2026 Spring Order Form V20'!$W$23</f>
        <v>0</v>
      </c>
      <c r="U1482" s="122">
        <f>'2026 Spring Order Form V20'!$X$962</f>
        <v>0</v>
      </c>
      <c r="X1482" s="496"/>
      <c r="Y1482" s="122"/>
    </row>
    <row r="1483" spans="1:25" x14ac:dyDescent="0.15">
      <c r="A1483" s="122">
        <v>1482</v>
      </c>
      <c r="C1483" s="415">
        <f>'2026 Spring Order Form V20'!$F$18</f>
        <v>0</v>
      </c>
      <c r="D1483" s="520" t="s">
        <v>1111</v>
      </c>
      <c r="E1483" s="538">
        <v>4532804</v>
      </c>
      <c r="F1483" s="141">
        <v>27058</v>
      </c>
      <c r="G1483" s="414">
        <f>'2026 Spring Order Form V20'!$N$23</f>
        <v>0</v>
      </c>
      <c r="H1483" s="414">
        <f>'2026 Spring Order Form V20'!$N$23</f>
        <v>0</v>
      </c>
      <c r="I1483" s="122">
        <f>'2026 Spring Order Form V20'!$N$963</f>
        <v>0</v>
      </c>
      <c r="K1483" s="414">
        <f>'2026 Spring Order Form V20'!$Q$23</f>
        <v>0</v>
      </c>
      <c r="L1483" s="414">
        <f>'2026 Spring Order Form V20'!$Q$23</f>
        <v>0</v>
      </c>
      <c r="M1483" s="122">
        <f>'2026 Spring Order Form V20'!$Q$963</f>
        <v>0</v>
      </c>
      <c r="O1483" s="414">
        <f>'2026 Spring Order Form V20'!$T$23</f>
        <v>0</v>
      </c>
      <c r="P1483" s="414">
        <f>'2026 Spring Order Form V20'!$T$23</f>
        <v>0</v>
      </c>
      <c r="Q1483" s="122">
        <f>'2026 Spring Order Form V20'!$T$963</f>
        <v>0</v>
      </c>
      <c r="S1483" s="414">
        <f>'2026 Spring Order Form V20'!$W$23</f>
        <v>0</v>
      </c>
      <c r="T1483" s="414">
        <f>'2026 Spring Order Form V20'!$W$23</f>
        <v>0</v>
      </c>
      <c r="U1483" s="122">
        <f>'2026 Spring Order Form V20'!$W$963</f>
        <v>0</v>
      </c>
      <c r="W1483" s="491">
        <f>'2026 Spring Order Form V20'!$K$963</f>
        <v>46055</v>
      </c>
      <c r="X1483" s="496"/>
      <c r="Y1483" s="122">
        <f>'2026 Spring Order Form V20'!$BS$963</f>
        <v>4</v>
      </c>
    </row>
    <row r="1484" spans="1:25" x14ac:dyDescent="0.15">
      <c r="A1484" s="122">
        <v>1483</v>
      </c>
      <c r="C1484" s="415">
        <f>'2026 Spring Order Form V20'!$F$18</f>
        <v>0</v>
      </c>
      <c r="D1484" s="520" t="s">
        <v>1111</v>
      </c>
      <c r="E1484" s="534" t="s">
        <v>2752</v>
      </c>
      <c r="F1484" s="141">
        <v>27342</v>
      </c>
      <c r="G1484" s="414">
        <f>'2026 Spring Order Form V20'!$N$23</f>
        <v>0</v>
      </c>
      <c r="H1484" s="414">
        <f>'2026 Spring Order Form V20'!$N$23</f>
        <v>0</v>
      </c>
      <c r="I1484" s="122">
        <f>'2026 Spring Order Form V20'!$O$963</f>
        <v>0</v>
      </c>
      <c r="K1484" s="414">
        <f>'2026 Spring Order Form V20'!$Q$23</f>
        <v>0</v>
      </c>
      <c r="L1484" s="414">
        <f>'2026 Spring Order Form V20'!$Q$23</f>
        <v>0</v>
      </c>
      <c r="M1484" s="122">
        <f>'2026 Spring Order Form V20'!$R$963</f>
        <v>0</v>
      </c>
      <c r="O1484" s="414">
        <f>'2026 Spring Order Form V20'!$T$23</f>
        <v>0</v>
      </c>
      <c r="P1484" s="414">
        <f>'2026 Spring Order Form V20'!$T$23</f>
        <v>0</v>
      </c>
      <c r="Q1484" s="122">
        <f>'2026 Spring Order Form V20'!$U$963</f>
        <v>0</v>
      </c>
      <c r="S1484" s="414">
        <f>'2026 Spring Order Form V20'!$W$23</f>
        <v>0</v>
      </c>
      <c r="T1484" s="414">
        <f>'2026 Spring Order Form V20'!$W$23</f>
        <v>0</v>
      </c>
      <c r="U1484" s="122">
        <f>'2026 Spring Order Form V20'!$X$963</f>
        <v>0</v>
      </c>
      <c r="X1484" s="496"/>
      <c r="Y1484" s="122"/>
    </row>
    <row r="1485" spans="1:25" x14ac:dyDescent="0.15">
      <c r="A1485" s="122">
        <v>1484</v>
      </c>
      <c r="C1485" s="415">
        <f>'2026 Spring Order Form V20'!$F$18</f>
        <v>0</v>
      </c>
      <c r="D1485" s="520" t="s">
        <v>1112</v>
      </c>
      <c r="E1485" s="533">
        <v>4532520</v>
      </c>
      <c r="F1485" s="141">
        <v>21696</v>
      </c>
      <c r="G1485" s="414">
        <f>'2026 Spring Order Form V20'!$N$23</f>
        <v>0</v>
      </c>
      <c r="H1485" s="414">
        <f>'2026 Spring Order Form V20'!$N$23</f>
        <v>0</v>
      </c>
      <c r="I1485" s="122">
        <f>'2026 Spring Order Form V20'!$N$964</f>
        <v>0</v>
      </c>
      <c r="K1485" s="414">
        <f>'2026 Spring Order Form V20'!$Q$23</f>
        <v>0</v>
      </c>
      <c r="L1485" s="414">
        <f>'2026 Spring Order Form V20'!$Q$23</f>
        <v>0</v>
      </c>
      <c r="M1485" s="122">
        <f>'2026 Spring Order Form V20'!$Q$964</f>
        <v>0</v>
      </c>
      <c r="O1485" s="414">
        <f>'2026 Spring Order Form V20'!$T$23</f>
        <v>0</v>
      </c>
      <c r="P1485" s="414">
        <f>'2026 Spring Order Form V20'!$T$23</f>
        <v>0</v>
      </c>
      <c r="Q1485" s="122">
        <f>'2026 Spring Order Form V20'!$T$964</f>
        <v>0</v>
      </c>
      <c r="S1485" s="414">
        <f>'2026 Spring Order Form V20'!$W$23</f>
        <v>0</v>
      </c>
      <c r="T1485" s="414">
        <f>'2026 Spring Order Form V20'!$W$23</f>
        <v>0</v>
      </c>
      <c r="U1485" s="122">
        <f>'2026 Spring Order Form V20'!$W$964</f>
        <v>0</v>
      </c>
      <c r="W1485" s="491">
        <f>'2026 Spring Order Form V20'!$K$964</f>
        <v>46118</v>
      </c>
      <c r="X1485" s="496"/>
      <c r="Y1485" s="122">
        <f>'2026 Spring Order Form V20'!$BS$964</f>
        <v>4</v>
      </c>
    </row>
    <row r="1486" spans="1:25" x14ac:dyDescent="0.15">
      <c r="A1486" s="122">
        <v>1485</v>
      </c>
      <c r="C1486" s="415">
        <f>'2026 Spring Order Form V20'!$F$18</f>
        <v>0</v>
      </c>
      <c r="D1486" s="520" t="s">
        <v>1112</v>
      </c>
      <c r="E1486" s="534" t="s">
        <v>2753</v>
      </c>
      <c r="F1486" s="141">
        <v>21697</v>
      </c>
      <c r="G1486" s="414">
        <f>'2026 Spring Order Form V20'!$N$23</f>
        <v>0</v>
      </c>
      <c r="H1486" s="414">
        <f>'2026 Spring Order Form V20'!$N$23</f>
        <v>0</v>
      </c>
      <c r="I1486" s="122">
        <f>'2026 Spring Order Form V20'!$O$964</f>
        <v>0</v>
      </c>
      <c r="K1486" s="414">
        <f>'2026 Spring Order Form V20'!$Q$23</f>
        <v>0</v>
      </c>
      <c r="L1486" s="414">
        <f>'2026 Spring Order Form V20'!$Q$23</f>
        <v>0</v>
      </c>
      <c r="M1486" s="122">
        <f>'2026 Spring Order Form V20'!$R$964</f>
        <v>0</v>
      </c>
      <c r="O1486" s="414">
        <f>'2026 Spring Order Form V20'!$T$23</f>
        <v>0</v>
      </c>
      <c r="P1486" s="414">
        <f>'2026 Spring Order Form V20'!$T$23</f>
        <v>0</v>
      </c>
      <c r="Q1486" s="122">
        <f>'2026 Spring Order Form V20'!$U$964</f>
        <v>0</v>
      </c>
      <c r="S1486" s="414">
        <f>'2026 Spring Order Form V20'!$W$23</f>
        <v>0</v>
      </c>
      <c r="T1486" s="414">
        <f>'2026 Spring Order Form V20'!$W$23</f>
        <v>0</v>
      </c>
      <c r="U1486" s="122">
        <f>'2026 Spring Order Form V20'!$X$964</f>
        <v>0</v>
      </c>
      <c r="X1486" s="496"/>
      <c r="Y1486" s="122"/>
    </row>
    <row r="1487" spans="1:25" x14ac:dyDescent="0.15">
      <c r="A1487" s="122">
        <v>1486</v>
      </c>
      <c r="C1487" s="415">
        <f>'2026 Spring Order Form V20'!$F$18</f>
        <v>0</v>
      </c>
      <c r="D1487" s="520" t="s">
        <v>1114</v>
      </c>
      <c r="E1487" s="533">
        <v>4532530</v>
      </c>
      <c r="F1487" s="141">
        <v>21699</v>
      </c>
      <c r="G1487" s="414">
        <f>'2026 Spring Order Form V20'!$N$23</f>
        <v>0</v>
      </c>
      <c r="H1487" s="414">
        <f>'2026 Spring Order Form V20'!$N$23</f>
        <v>0</v>
      </c>
      <c r="I1487" s="122">
        <f>'2026 Spring Order Form V20'!$N$965</f>
        <v>0</v>
      </c>
      <c r="K1487" s="414">
        <f>'2026 Spring Order Form V20'!$Q$23</f>
        <v>0</v>
      </c>
      <c r="L1487" s="414">
        <f>'2026 Spring Order Form V20'!$Q$23</f>
        <v>0</v>
      </c>
      <c r="M1487" s="122">
        <f>'2026 Spring Order Form V20'!$Q$965</f>
        <v>0</v>
      </c>
      <c r="O1487" s="414">
        <f>'2026 Spring Order Form V20'!$T$23</f>
        <v>0</v>
      </c>
      <c r="P1487" s="414">
        <f>'2026 Spring Order Form V20'!$T$23</f>
        <v>0</v>
      </c>
      <c r="Q1487" s="122">
        <f>'2026 Spring Order Form V20'!$T$965</f>
        <v>0</v>
      </c>
      <c r="S1487" s="414">
        <f>'2026 Spring Order Form V20'!$W$23</f>
        <v>0</v>
      </c>
      <c r="T1487" s="414">
        <f>'2026 Spring Order Form V20'!$W$23</f>
        <v>0</v>
      </c>
      <c r="U1487" s="122">
        <f>'2026 Spring Order Form V20'!$W$965</f>
        <v>0</v>
      </c>
      <c r="W1487" s="491">
        <f>'2026 Spring Order Form V20'!$K$965</f>
        <v>46118</v>
      </c>
      <c r="X1487" s="496"/>
      <c r="Y1487" s="122" t="str">
        <f>'2026 Spring Order Form V20'!$BS$965</f>
        <v>S/O</v>
      </c>
    </row>
    <row r="1488" spans="1:25" x14ac:dyDescent="0.15">
      <c r="A1488" s="122">
        <v>1487</v>
      </c>
      <c r="C1488" s="415">
        <f>'2026 Spring Order Form V20'!$F$18</f>
        <v>0</v>
      </c>
      <c r="D1488" s="520" t="s">
        <v>1114</v>
      </c>
      <c r="E1488" s="534" t="s">
        <v>2754</v>
      </c>
      <c r="F1488" s="141">
        <v>21700</v>
      </c>
      <c r="G1488" s="414">
        <f>'2026 Spring Order Form V20'!$N$23</f>
        <v>0</v>
      </c>
      <c r="H1488" s="414">
        <f>'2026 Spring Order Form V20'!$N$23</f>
        <v>0</v>
      </c>
      <c r="I1488" s="122">
        <f>'2026 Spring Order Form V20'!$O$965</f>
        <v>0</v>
      </c>
      <c r="K1488" s="414">
        <f>'2026 Spring Order Form V20'!$Q$23</f>
        <v>0</v>
      </c>
      <c r="L1488" s="414">
        <f>'2026 Spring Order Form V20'!$Q$23</f>
        <v>0</v>
      </c>
      <c r="M1488" s="122">
        <f>'2026 Spring Order Form V20'!$R$965</f>
        <v>0</v>
      </c>
      <c r="O1488" s="414">
        <f>'2026 Spring Order Form V20'!$T$23</f>
        <v>0</v>
      </c>
      <c r="P1488" s="414">
        <f>'2026 Spring Order Form V20'!$T$23</f>
        <v>0</v>
      </c>
      <c r="Q1488" s="122">
        <f>'2026 Spring Order Form V20'!$U$965</f>
        <v>0</v>
      </c>
      <c r="S1488" s="414">
        <f>'2026 Spring Order Form V20'!$W$23</f>
        <v>0</v>
      </c>
      <c r="T1488" s="414">
        <f>'2026 Spring Order Form V20'!$W$23</f>
        <v>0</v>
      </c>
      <c r="U1488" s="122">
        <f>'2026 Spring Order Form V20'!$X$965</f>
        <v>0</v>
      </c>
      <c r="X1488" s="496"/>
      <c r="Y1488" s="122"/>
    </row>
    <row r="1489" spans="1:25" x14ac:dyDescent="0.15">
      <c r="A1489" s="122">
        <v>1488</v>
      </c>
      <c r="C1489" s="415">
        <f>'2026 Spring Order Form V20'!$F$18</f>
        <v>0</v>
      </c>
      <c r="D1489" s="520" t="s">
        <v>1117</v>
      </c>
      <c r="E1489" s="533">
        <v>4532850</v>
      </c>
      <c r="F1489" s="141">
        <v>447</v>
      </c>
      <c r="G1489" s="414">
        <f>'2026 Spring Order Form V20'!$N$23</f>
        <v>0</v>
      </c>
      <c r="H1489" s="414">
        <f>'2026 Spring Order Form V20'!$N$23</f>
        <v>0</v>
      </c>
      <c r="I1489" s="122">
        <f>'2026 Spring Order Form V20'!$N$967</f>
        <v>0</v>
      </c>
      <c r="K1489" s="414">
        <f>'2026 Spring Order Form V20'!$Q$23</f>
        <v>0</v>
      </c>
      <c r="L1489" s="414">
        <f>'2026 Spring Order Form V20'!$Q$23</f>
        <v>0</v>
      </c>
      <c r="M1489" s="122">
        <f>'2026 Spring Order Form V20'!$Q$967</f>
        <v>0</v>
      </c>
      <c r="O1489" s="414">
        <f>'2026 Spring Order Form V20'!$T$23</f>
        <v>0</v>
      </c>
      <c r="P1489" s="414">
        <f>'2026 Spring Order Form V20'!$T$23</f>
        <v>0</v>
      </c>
      <c r="Q1489" s="122">
        <f>'2026 Spring Order Form V20'!$T$967</f>
        <v>0</v>
      </c>
      <c r="S1489" s="414">
        <f>'2026 Spring Order Form V20'!$W$23</f>
        <v>0</v>
      </c>
      <c r="T1489" s="414">
        <f>'2026 Spring Order Form V20'!$W$23</f>
        <v>0</v>
      </c>
      <c r="U1489" s="122">
        <f>'2026 Spring Order Form V20'!$W$967</f>
        <v>0</v>
      </c>
      <c r="W1489" s="491">
        <f>'2026 Spring Order Form V20'!$K$967</f>
        <v>0</v>
      </c>
      <c r="X1489" s="496"/>
      <c r="Y1489" s="122">
        <f>'2026 Spring Order Form V20'!$BS$967</f>
        <v>2</v>
      </c>
    </row>
    <row r="1490" spans="1:25" x14ac:dyDescent="0.15">
      <c r="A1490" s="122">
        <v>1489</v>
      </c>
      <c r="C1490" s="415">
        <f>'2026 Spring Order Form V20'!$F$18</f>
        <v>0</v>
      </c>
      <c r="D1490" s="520" t="s">
        <v>1117</v>
      </c>
      <c r="E1490" s="534" t="s">
        <v>2755</v>
      </c>
      <c r="F1490" s="141">
        <v>2348</v>
      </c>
      <c r="G1490" s="414">
        <f>'2026 Spring Order Form V20'!$N$23</f>
        <v>0</v>
      </c>
      <c r="H1490" s="414">
        <f>'2026 Spring Order Form V20'!$N$23</f>
        <v>0</v>
      </c>
      <c r="I1490" s="122">
        <f>'2026 Spring Order Form V20'!$O$967</f>
        <v>0</v>
      </c>
      <c r="K1490" s="414">
        <f>'2026 Spring Order Form V20'!$Q$23</f>
        <v>0</v>
      </c>
      <c r="L1490" s="414">
        <f>'2026 Spring Order Form V20'!$Q$23</f>
        <v>0</v>
      </c>
      <c r="M1490" s="122">
        <f>'2026 Spring Order Form V20'!$R$967</f>
        <v>0</v>
      </c>
      <c r="O1490" s="414">
        <f>'2026 Spring Order Form V20'!$T$23</f>
        <v>0</v>
      </c>
      <c r="P1490" s="414">
        <f>'2026 Spring Order Form V20'!$T$23</f>
        <v>0</v>
      </c>
      <c r="Q1490" s="122">
        <f>'2026 Spring Order Form V20'!$U$967</f>
        <v>0</v>
      </c>
      <c r="S1490" s="414">
        <f>'2026 Spring Order Form V20'!$W$23</f>
        <v>0</v>
      </c>
      <c r="T1490" s="414">
        <f>'2026 Spring Order Form V20'!$W$23</f>
        <v>0</v>
      </c>
      <c r="U1490" s="122">
        <f>'2026 Spring Order Form V20'!$X$967</f>
        <v>0</v>
      </c>
      <c r="X1490" s="496"/>
      <c r="Y1490" s="122"/>
    </row>
    <row r="1491" spans="1:25" x14ac:dyDescent="0.15">
      <c r="A1491" s="122">
        <v>1490</v>
      </c>
      <c r="C1491" s="415">
        <f>'2026 Spring Order Form V20'!$F$18</f>
        <v>0</v>
      </c>
      <c r="D1491" s="520" t="s">
        <v>1118</v>
      </c>
      <c r="E1491" s="533">
        <v>4533100</v>
      </c>
      <c r="F1491" s="141">
        <v>353</v>
      </c>
      <c r="G1491" s="414">
        <f>'2026 Spring Order Form V20'!$N$23</f>
        <v>0</v>
      </c>
      <c r="H1491" s="414">
        <f>'2026 Spring Order Form V20'!$N$23</f>
        <v>0</v>
      </c>
      <c r="I1491" s="122">
        <f>'2026 Spring Order Form V20'!$N$968</f>
        <v>0</v>
      </c>
      <c r="K1491" s="414">
        <f>'2026 Spring Order Form V20'!$Q$23</f>
        <v>0</v>
      </c>
      <c r="L1491" s="414">
        <f>'2026 Spring Order Form V20'!$Q$23</f>
        <v>0</v>
      </c>
      <c r="M1491" s="122">
        <f>'2026 Spring Order Form V20'!$Q$968</f>
        <v>0</v>
      </c>
      <c r="O1491" s="414">
        <f>'2026 Spring Order Form V20'!$T$23</f>
        <v>0</v>
      </c>
      <c r="P1491" s="414">
        <f>'2026 Spring Order Form V20'!$T$23</f>
        <v>0</v>
      </c>
      <c r="Q1491" s="122">
        <f>'2026 Spring Order Form V20'!$T$968</f>
        <v>0</v>
      </c>
      <c r="S1491" s="414">
        <f>'2026 Spring Order Form V20'!$W$23</f>
        <v>0</v>
      </c>
      <c r="T1491" s="414">
        <f>'2026 Spring Order Form V20'!$W$23</f>
        <v>0</v>
      </c>
      <c r="U1491" s="122">
        <f>'2026 Spring Order Form V20'!$W$968</f>
        <v>0</v>
      </c>
      <c r="W1491" s="491">
        <f>'2026 Spring Order Form V20'!$K$968</f>
        <v>0</v>
      </c>
      <c r="X1491" s="496"/>
      <c r="Y1491" s="122" t="str">
        <f>'2026 Spring Order Form V20'!$BS$968</f>
        <v>S/O</v>
      </c>
    </row>
    <row r="1492" spans="1:25" x14ac:dyDescent="0.15">
      <c r="A1492" s="122">
        <v>1491</v>
      </c>
      <c r="C1492" s="415">
        <f>'2026 Spring Order Form V20'!$F$18</f>
        <v>0</v>
      </c>
      <c r="D1492" s="520" t="s">
        <v>1118</v>
      </c>
      <c r="E1492" s="534" t="s">
        <v>2756</v>
      </c>
      <c r="F1492" s="141">
        <v>2349</v>
      </c>
      <c r="G1492" s="414">
        <f>'2026 Spring Order Form V20'!$N$23</f>
        <v>0</v>
      </c>
      <c r="H1492" s="414">
        <f>'2026 Spring Order Form V20'!$N$23</f>
        <v>0</v>
      </c>
      <c r="I1492" s="122">
        <f>'2026 Spring Order Form V20'!$O$968</f>
        <v>0</v>
      </c>
      <c r="K1492" s="414">
        <f>'2026 Spring Order Form V20'!$Q$23</f>
        <v>0</v>
      </c>
      <c r="L1492" s="414">
        <f>'2026 Spring Order Form V20'!$Q$23</f>
        <v>0</v>
      </c>
      <c r="M1492" s="122">
        <f>'2026 Spring Order Form V20'!$R$968</f>
        <v>0</v>
      </c>
      <c r="O1492" s="414">
        <f>'2026 Spring Order Form V20'!$T$23</f>
        <v>0</v>
      </c>
      <c r="P1492" s="414">
        <f>'2026 Spring Order Form V20'!$T$23</f>
        <v>0</v>
      </c>
      <c r="Q1492" s="122">
        <f>'2026 Spring Order Form V20'!$U$968</f>
        <v>0</v>
      </c>
      <c r="S1492" s="414">
        <f>'2026 Spring Order Form V20'!$W$23</f>
        <v>0</v>
      </c>
      <c r="T1492" s="414">
        <f>'2026 Spring Order Form V20'!$W$23</f>
        <v>0</v>
      </c>
      <c r="U1492" s="122">
        <f>'2026 Spring Order Form V20'!$X$968</f>
        <v>0</v>
      </c>
      <c r="X1492" s="496"/>
      <c r="Y1492" s="122"/>
    </row>
    <row r="1493" spans="1:25" x14ac:dyDescent="0.15">
      <c r="A1493" s="122">
        <v>1492</v>
      </c>
      <c r="C1493" s="415">
        <f>'2026 Spring Order Form V20'!$F$18</f>
        <v>0</v>
      </c>
      <c r="D1493" s="520" t="s">
        <v>1119</v>
      </c>
      <c r="E1493" s="533">
        <v>4533180</v>
      </c>
      <c r="F1493" s="141">
        <v>579</v>
      </c>
      <c r="G1493" s="414">
        <f>'2026 Spring Order Form V20'!$N$23</f>
        <v>0</v>
      </c>
      <c r="H1493" s="414">
        <f>'2026 Spring Order Form V20'!$N$23</f>
        <v>0</v>
      </c>
      <c r="I1493" s="122">
        <f>'2026 Spring Order Form V20'!$N$969</f>
        <v>0</v>
      </c>
      <c r="K1493" s="414">
        <f>'2026 Spring Order Form V20'!$Q$23</f>
        <v>0</v>
      </c>
      <c r="L1493" s="414">
        <f>'2026 Spring Order Form V20'!$Q$23</f>
        <v>0</v>
      </c>
      <c r="M1493" s="122">
        <f>'2026 Spring Order Form V20'!$Q$969</f>
        <v>0</v>
      </c>
      <c r="O1493" s="414">
        <f>'2026 Spring Order Form V20'!$T$23</f>
        <v>0</v>
      </c>
      <c r="P1493" s="414">
        <f>'2026 Spring Order Form V20'!$T$23</f>
        <v>0</v>
      </c>
      <c r="Q1493" s="122">
        <f>'2026 Spring Order Form V20'!$T$969</f>
        <v>0</v>
      </c>
      <c r="S1493" s="414">
        <f>'2026 Spring Order Form V20'!$W$23</f>
        <v>0</v>
      </c>
      <c r="T1493" s="414">
        <f>'2026 Spring Order Form V20'!$W$23</f>
        <v>0</v>
      </c>
      <c r="U1493" s="122">
        <f>'2026 Spring Order Form V20'!$W$969</f>
        <v>0</v>
      </c>
      <c r="W1493" s="491">
        <f>'2026 Spring Order Form V20'!$K$969</f>
        <v>0</v>
      </c>
      <c r="X1493" s="496"/>
      <c r="Y1493" s="122" t="str">
        <f>'2026 Spring Order Form V20'!$BS$969</f>
        <v>S/O</v>
      </c>
    </row>
    <row r="1494" spans="1:25" x14ac:dyDescent="0.15">
      <c r="A1494" s="122">
        <v>1493</v>
      </c>
      <c r="C1494" s="415">
        <f>'2026 Spring Order Form V20'!$F$18</f>
        <v>0</v>
      </c>
      <c r="D1494" s="520" t="s">
        <v>1119</v>
      </c>
      <c r="E1494" s="534" t="s">
        <v>2757</v>
      </c>
      <c r="F1494" s="141">
        <v>2351</v>
      </c>
      <c r="G1494" s="414">
        <f>'2026 Spring Order Form V20'!$N$23</f>
        <v>0</v>
      </c>
      <c r="H1494" s="414">
        <f>'2026 Spring Order Form V20'!$N$23</f>
        <v>0</v>
      </c>
      <c r="I1494" s="122">
        <f>'2026 Spring Order Form V20'!$O$969</f>
        <v>0</v>
      </c>
      <c r="K1494" s="414">
        <f>'2026 Spring Order Form V20'!$Q$23</f>
        <v>0</v>
      </c>
      <c r="L1494" s="414">
        <f>'2026 Spring Order Form V20'!$Q$23</f>
        <v>0</v>
      </c>
      <c r="M1494" s="122">
        <f>'2026 Spring Order Form V20'!$R$969</f>
        <v>0</v>
      </c>
      <c r="O1494" s="414">
        <f>'2026 Spring Order Form V20'!$T$23</f>
        <v>0</v>
      </c>
      <c r="P1494" s="414">
        <f>'2026 Spring Order Form V20'!$T$23</f>
        <v>0</v>
      </c>
      <c r="Q1494" s="122">
        <f>'2026 Spring Order Form V20'!$U$969</f>
        <v>0</v>
      </c>
      <c r="S1494" s="414">
        <f>'2026 Spring Order Form V20'!$W$23</f>
        <v>0</v>
      </c>
      <c r="T1494" s="414">
        <f>'2026 Spring Order Form V20'!$W$23</f>
        <v>0</v>
      </c>
      <c r="U1494" s="122">
        <f>'2026 Spring Order Form V20'!$X$969</f>
        <v>0</v>
      </c>
      <c r="X1494" s="496"/>
      <c r="Y1494" s="122"/>
    </row>
    <row r="1495" spans="1:25" x14ac:dyDescent="0.15">
      <c r="A1495" s="122">
        <v>1494</v>
      </c>
      <c r="C1495" s="415">
        <f>'2026 Spring Order Form V20'!$F$18</f>
        <v>0</v>
      </c>
      <c r="D1495" s="520" t="s">
        <v>1121</v>
      </c>
      <c r="E1495" s="533">
        <v>4533200</v>
      </c>
      <c r="F1495" s="141">
        <v>691</v>
      </c>
      <c r="G1495" s="414">
        <f>'2026 Spring Order Form V20'!$N$23</f>
        <v>0</v>
      </c>
      <c r="H1495" s="414">
        <f>'2026 Spring Order Form V20'!$N$23</f>
        <v>0</v>
      </c>
      <c r="I1495" s="122">
        <f>'2026 Spring Order Form V20'!$N$970</f>
        <v>0</v>
      </c>
      <c r="K1495" s="414">
        <f>'2026 Spring Order Form V20'!$Q$23</f>
        <v>0</v>
      </c>
      <c r="L1495" s="414">
        <f>'2026 Spring Order Form V20'!$Q$23</f>
        <v>0</v>
      </c>
      <c r="M1495" s="122">
        <f>'2026 Spring Order Form V20'!$Q$970</f>
        <v>0</v>
      </c>
      <c r="O1495" s="414">
        <f>'2026 Spring Order Form V20'!$T$23</f>
        <v>0</v>
      </c>
      <c r="P1495" s="414">
        <f>'2026 Spring Order Form V20'!$T$23</f>
        <v>0</v>
      </c>
      <c r="Q1495" s="122">
        <f>'2026 Spring Order Form V20'!$T$970</f>
        <v>0</v>
      </c>
      <c r="S1495" s="414">
        <f>'2026 Spring Order Form V20'!$W$23</f>
        <v>0</v>
      </c>
      <c r="T1495" s="414">
        <f>'2026 Spring Order Form V20'!$W$23</f>
        <v>0</v>
      </c>
      <c r="U1495" s="122">
        <f>'2026 Spring Order Form V20'!$W$970</f>
        <v>0</v>
      </c>
      <c r="W1495" s="491">
        <f>'2026 Spring Order Form V20'!$K$970</f>
        <v>0</v>
      </c>
      <c r="X1495" s="496"/>
      <c r="Y1495" s="122" t="str">
        <f>'2026 Spring Order Form V20'!$BS$970</f>
        <v>S/O</v>
      </c>
    </row>
    <row r="1496" spans="1:25" x14ac:dyDescent="0.15">
      <c r="A1496" s="122">
        <v>1495</v>
      </c>
      <c r="C1496" s="415">
        <f>'2026 Spring Order Form V20'!$F$18</f>
        <v>0</v>
      </c>
      <c r="D1496" s="520" t="s">
        <v>1121</v>
      </c>
      <c r="E1496" s="534" t="s">
        <v>2758</v>
      </c>
      <c r="F1496" s="141">
        <v>2352</v>
      </c>
      <c r="G1496" s="414">
        <f>'2026 Spring Order Form V20'!$N$23</f>
        <v>0</v>
      </c>
      <c r="H1496" s="414">
        <f>'2026 Spring Order Form V20'!$N$23</f>
        <v>0</v>
      </c>
      <c r="I1496" s="122">
        <f>'2026 Spring Order Form V20'!$O$970</f>
        <v>0</v>
      </c>
      <c r="K1496" s="414">
        <f>'2026 Spring Order Form V20'!$Q$23</f>
        <v>0</v>
      </c>
      <c r="L1496" s="414">
        <f>'2026 Spring Order Form V20'!$Q$23</f>
        <v>0</v>
      </c>
      <c r="M1496" s="122">
        <f>'2026 Spring Order Form V20'!$R$970</f>
        <v>0</v>
      </c>
      <c r="O1496" s="414">
        <f>'2026 Spring Order Form V20'!$T$23</f>
        <v>0</v>
      </c>
      <c r="P1496" s="414">
        <f>'2026 Spring Order Form V20'!$T$23</f>
        <v>0</v>
      </c>
      <c r="Q1496" s="122">
        <f>'2026 Spring Order Form V20'!$U$970</f>
        <v>0</v>
      </c>
      <c r="S1496" s="414">
        <f>'2026 Spring Order Form V20'!$W$23</f>
        <v>0</v>
      </c>
      <c r="T1496" s="414">
        <f>'2026 Spring Order Form V20'!$W$23</f>
        <v>0</v>
      </c>
      <c r="U1496" s="122">
        <f>'2026 Spring Order Form V20'!$X$970</f>
        <v>0</v>
      </c>
      <c r="X1496" s="496"/>
      <c r="Y1496" s="122"/>
    </row>
    <row r="1497" spans="1:25" x14ac:dyDescent="0.15">
      <c r="A1497" s="122">
        <v>1496</v>
      </c>
      <c r="C1497" s="415">
        <f>'2026 Spring Order Form V20'!$F$18</f>
        <v>0</v>
      </c>
      <c r="D1497" s="520" t="s">
        <v>1122</v>
      </c>
      <c r="E1497" s="533">
        <v>4533300</v>
      </c>
      <c r="F1497" s="141">
        <v>576</v>
      </c>
      <c r="G1497" s="414">
        <f>'2026 Spring Order Form V20'!$N$23</f>
        <v>0</v>
      </c>
      <c r="H1497" s="414">
        <f>'2026 Spring Order Form V20'!$N$23</f>
        <v>0</v>
      </c>
      <c r="I1497" s="122">
        <f>'2026 Spring Order Form V20'!$N$971</f>
        <v>0</v>
      </c>
      <c r="K1497" s="414">
        <f>'2026 Spring Order Form V20'!$Q$23</f>
        <v>0</v>
      </c>
      <c r="L1497" s="414">
        <f>'2026 Spring Order Form V20'!$Q$23</f>
        <v>0</v>
      </c>
      <c r="M1497" s="122">
        <f>'2026 Spring Order Form V20'!$Q$971</f>
        <v>0</v>
      </c>
      <c r="O1497" s="414">
        <f>'2026 Spring Order Form V20'!$T$23</f>
        <v>0</v>
      </c>
      <c r="P1497" s="414">
        <f>'2026 Spring Order Form V20'!$T$23</f>
        <v>0</v>
      </c>
      <c r="Q1497" s="122">
        <f>'2026 Spring Order Form V20'!$T$971</f>
        <v>0</v>
      </c>
      <c r="S1497" s="414">
        <f>'2026 Spring Order Form V20'!$W$23</f>
        <v>0</v>
      </c>
      <c r="T1497" s="414">
        <f>'2026 Spring Order Form V20'!$W$23</f>
        <v>0</v>
      </c>
      <c r="U1497" s="122">
        <f>'2026 Spring Order Form V20'!$W$971</f>
        <v>0</v>
      </c>
      <c r="W1497" s="491">
        <f>'2026 Spring Order Form V20'!$K$971</f>
        <v>0</v>
      </c>
      <c r="X1497" s="496"/>
      <c r="Y1497" s="122">
        <f>'2026 Spring Order Form V20'!$BS$971</f>
        <v>30</v>
      </c>
    </row>
    <row r="1498" spans="1:25" x14ac:dyDescent="0.15">
      <c r="A1498" s="122">
        <v>1497</v>
      </c>
      <c r="C1498" s="415">
        <f>'2026 Spring Order Form V20'!$F$18</f>
        <v>0</v>
      </c>
      <c r="D1498" s="520" t="s">
        <v>1122</v>
      </c>
      <c r="E1498" s="534" t="s">
        <v>2759</v>
      </c>
      <c r="F1498" s="141">
        <v>2353</v>
      </c>
      <c r="G1498" s="414">
        <f>'2026 Spring Order Form V20'!$N$23</f>
        <v>0</v>
      </c>
      <c r="H1498" s="414">
        <f>'2026 Spring Order Form V20'!$N$23</f>
        <v>0</v>
      </c>
      <c r="I1498" s="122">
        <f>'2026 Spring Order Form V20'!$O$971</f>
        <v>0</v>
      </c>
      <c r="K1498" s="414">
        <f>'2026 Spring Order Form V20'!$Q$23</f>
        <v>0</v>
      </c>
      <c r="L1498" s="414">
        <f>'2026 Spring Order Form V20'!$Q$23</f>
        <v>0</v>
      </c>
      <c r="M1498" s="122">
        <f>'2026 Spring Order Form V20'!$R$971</f>
        <v>0</v>
      </c>
      <c r="O1498" s="414">
        <f>'2026 Spring Order Form V20'!$T$23</f>
        <v>0</v>
      </c>
      <c r="P1498" s="414">
        <f>'2026 Spring Order Form V20'!$T$23</f>
        <v>0</v>
      </c>
      <c r="Q1498" s="122">
        <f>'2026 Spring Order Form V20'!$U$971</f>
        <v>0</v>
      </c>
      <c r="S1498" s="414">
        <f>'2026 Spring Order Form V20'!$W$23</f>
        <v>0</v>
      </c>
      <c r="T1498" s="414">
        <f>'2026 Spring Order Form V20'!$W$23</f>
        <v>0</v>
      </c>
      <c r="U1498" s="122">
        <f>'2026 Spring Order Form V20'!$X$971</f>
        <v>0</v>
      </c>
      <c r="X1498" s="496"/>
      <c r="Y1498" s="122"/>
    </row>
    <row r="1499" spans="1:25" x14ac:dyDescent="0.15">
      <c r="A1499" s="122">
        <v>1498</v>
      </c>
      <c r="C1499" s="415">
        <f>'2026 Spring Order Form V20'!$F$18</f>
        <v>0</v>
      </c>
      <c r="D1499" s="520" t="s">
        <v>1123</v>
      </c>
      <c r="E1499" s="533">
        <v>4533380</v>
      </c>
      <c r="F1499" s="141">
        <v>358</v>
      </c>
      <c r="G1499" s="414">
        <f>'2026 Spring Order Form V20'!$N$23</f>
        <v>0</v>
      </c>
      <c r="H1499" s="414">
        <f>'2026 Spring Order Form V20'!$N$23</f>
        <v>0</v>
      </c>
      <c r="I1499" s="122">
        <f>'2026 Spring Order Form V20'!$N$972</f>
        <v>0</v>
      </c>
      <c r="K1499" s="414">
        <f>'2026 Spring Order Form V20'!$Q$23</f>
        <v>0</v>
      </c>
      <c r="L1499" s="414">
        <f>'2026 Spring Order Form V20'!$Q$23</f>
        <v>0</v>
      </c>
      <c r="M1499" s="122">
        <f>'2026 Spring Order Form V20'!$Q$972</f>
        <v>0</v>
      </c>
      <c r="O1499" s="414">
        <f>'2026 Spring Order Form V20'!$T$23</f>
        <v>0</v>
      </c>
      <c r="P1499" s="414">
        <f>'2026 Spring Order Form V20'!$T$23</f>
        <v>0</v>
      </c>
      <c r="Q1499" s="122">
        <f>'2026 Spring Order Form V20'!$T$972</f>
        <v>0</v>
      </c>
      <c r="S1499" s="414">
        <f>'2026 Spring Order Form V20'!$W$23</f>
        <v>0</v>
      </c>
      <c r="T1499" s="414">
        <f>'2026 Spring Order Form V20'!$W$23</f>
        <v>0</v>
      </c>
      <c r="U1499" s="122">
        <f>'2026 Spring Order Form V20'!$W$972</f>
        <v>0</v>
      </c>
      <c r="W1499" s="491">
        <f>'2026 Spring Order Form V20'!$K$972</f>
        <v>0</v>
      </c>
      <c r="X1499" s="496"/>
      <c r="Y1499" s="122" t="str">
        <f>'2026 Spring Order Form V20'!$BS$972</f>
        <v>S/O</v>
      </c>
    </row>
    <row r="1500" spans="1:25" x14ac:dyDescent="0.15">
      <c r="A1500" s="122">
        <v>1499</v>
      </c>
      <c r="C1500" s="415">
        <f>'2026 Spring Order Form V20'!$F$18</f>
        <v>0</v>
      </c>
      <c r="D1500" s="520" t="s">
        <v>1123</v>
      </c>
      <c r="E1500" s="534" t="s">
        <v>2760</v>
      </c>
      <c r="F1500" s="141">
        <v>2355</v>
      </c>
      <c r="G1500" s="414">
        <f>'2026 Spring Order Form V20'!$N$23</f>
        <v>0</v>
      </c>
      <c r="H1500" s="414">
        <f>'2026 Spring Order Form V20'!$N$23</f>
        <v>0</v>
      </c>
      <c r="I1500" s="122">
        <f>'2026 Spring Order Form V20'!$O$972</f>
        <v>0</v>
      </c>
      <c r="K1500" s="414">
        <f>'2026 Spring Order Form V20'!$Q$23</f>
        <v>0</v>
      </c>
      <c r="L1500" s="414">
        <f>'2026 Spring Order Form V20'!$Q$23</f>
        <v>0</v>
      </c>
      <c r="M1500" s="122">
        <f>'2026 Spring Order Form V20'!$R$972</f>
        <v>0</v>
      </c>
      <c r="O1500" s="414">
        <f>'2026 Spring Order Form V20'!$T$23</f>
        <v>0</v>
      </c>
      <c r="P1500" s="414">
        <f>'2026 Spring Order Form V20'!$T$23</f>
        <v>0</v>
      </c>
      <c r="Q1500" s="122">
        <f>'2026 Spring Order Form V20'!$U$972</f>
        <v>0</v>
      </c>
      <c r="S1500" s="414">
        <f>'2026 Spring Order Form V20'!$W$23</f>
        <v>0</v>
      </c>
      <c r="T1500" s="414">
        <f>'2026 Spring Order Form V20'!$W$23</f>
        <v>0</v>
      </c>
      <c r="U1500" s="122">
        <f>'2026 Spring Order Form V20'!$X$972</f>
        <v>0</v>
      </c>
      <c r="X1500" s="496"/>
      <c r="Y1500" s="122"/>
    </row>
    <row r="1501" spans="1:25" x14ac:dyDescent="0.15">
      <c r="A1501" s="122">
        <v>1500</v>
      </c>
      <c r="C1501" s="415">
        <f>'2026 Spring Order Form V20'!$F$18</f>
        <v>0</v>
      </c>
      <c r="D1501" s="520" t="s">
        <v>1124</v>
      </c>
      <c r="E1501" s="533">
        <v>4533450</v>
      </c>
      <c r="F1501" s="141">
        <v>354</v>
      </c>
      <c r="G1501" s="414">
        <f>'2026 Spring Order Form V20'!$N$23</f>
        <v>0</v>
      </c>
      <c r="H1501" s="414">
        <f>'2026 Spring Order Form V20'!$N$23</f>
        <v>0</v>
      </c>
      <c r="I1501" s="122">
        <f>'2026 Spring Order Form V20'!$N$973</f>
        <v>0</v>
      </c>
      <c r="K1501" s="414">
        <f>'2026 Spring Order Form V20'!$Q$23</f>
        <v>0</v>
      </c>
      <c r="L1501" s="414">
        <f>'2026 Spring Order Form V20'!$Q$23</f>
        <v>0</v>
      </c>
      <c r="M1501" s="122">
        <f>'2026 Spring Order Form V20'!$Q$973</f>
        <v>0</v>
      </c>
      <c r="O1501" s="414">
        <f>'2026 Spring Order Form V20'!$T$23</f>
        <v>0</v>
      </c>
      <c r="P1501" s="414">
        <f>'2026 Spring Order Form V20'!$T$23</f>
        <v>0</v>
      </c>
      <c r="Q1501" s="122">
        <f>'2026 Spring Order Form V20'!$T$973</f>
        <v>0</v>
      </c>
      <c r="S1501" s="414">
        <f>'2026 Spring Order Form V20'!$W$23</f>
        <v>0</v>
      </c>
      <c r="T1501" s="414">
        <f>'2026 Spring Order Form V20'!$W$23</f>
        <v>0</v>
      </c>
      <c r="U1501" s="122">
        <f>'2026 Spring Order Form V20'!$W$973</f>
        <v>0</v>
      </c>
      <c r="W1501" s="491">
        <f>'2026 Spring Order Form V20'!$K$973</f>
        <v>0</v>
      </c>
      <c r="X1501" s="496"/>
      <c r="Y1501" s="122">
        <f>'2026 Spring Order Form V20'!$BS$973</f>
        <v>30</v>
      </c>
    </row>
    <row r="1502" spans="1:25" x14ac:dyDescent="0.15">
      <c r="A1502" s="122">
        <v>1501</v>
      </c>
      <c r="C1502" s="415">
        <f>'2026 Spring Order Form V20'!$F$18</f>
        <v>0</v>
      </c>
      <c r="D1502" s="520" t="s">
        <v>1124</v>
      </c>
      <c r="E1502" s="534" t="s">
        <v>2761</v>
      </c>
      <c r="F1502" s="141">
        <v>2356</v>
      </c>
      <c r="G1502" s="414">
        <f>'2026 Spring Order Form V20'!$N$23</f>
        <v>0</v>
      </c>
      <c r="H1502" s="414">
        <f>'2026 Spring Order Form V20'!$N$23</f>
        <v>0</v>
      </c>
      <c r="I1502" s="122">
        <f>'2026 Spring Order Form V20'!$O$973</f>
        <v>0</v>
      </c>
      <c r="K1502" s="414">
        <f>'2026 Spring Order Form V20'!$Q$23</f>
        <v>0</v>
      </c>
      <c r="L1502" s="414">
        <f>'2026 Spring Order Form V20'!$Q$23</f>
        <v>0</v>
      </c>
      <c r="M1502" s="122">
        <f>'2026 Spring Order Form V20'!$R$973</f>
        <v>0</v>
      </c>
      <c r="O1502" s="414">
        <f>'2026 Spring Order Form V20'!$T$23</f>
        <v>0</v>
      </c>
      <c r="P1502" s="414">
        <f>'2026 Spring Order Form V20'!$T$23</f>
        <v>0</v>
      </c>
      <c r="Q1502" s="122">
        <f>'2026 Spring Order Form V20'!$U$973</f>
        <v>0</v>
      </c>
      <c r="S1502" s="414">
        <f>'2026 Spring Order Form V20'!$W$23</f>
        <v>0</v>
      </c>
      <c r="T1502" s="414">
        <f>'2026 Spring Order Form V20'!$W$23</f>
        <v>0</v>
      </c>
      <c r="U1502" s="122">
        <f>'2026 Spring Order Form V20'!$X$973</f>
        <v>0</v>
      </c>
      <c r="X1502" s="496"/>
      <c r="Y1502" s="122"/>
    </row>
    <row r="1503" spans="1:25" x14ac:dyDescent="0.15">
      <c r="A1503" s="122">
        <v>1502</v>
      </c>
      <c r="C1503" s="415">
        <f>'2026 Spring Order Form V20'!$F$18</f>
        <v>0</v>
      </c>
      <c r="D1503" s="520" t="s">
        <v>1125</v>
      </c>
      <c r="E1503" s="533">
        <v>4533500</v>
      </c>
      <c r="F1503" s="141">
        <v>804</v>
      </c>
      <c r="G1503" s="414">
        <f>'2026 Spring Order Form V20'!$N$23</f>
        <v>0</v>
      </c>
      <c r="H1503" s="414">
        <f>'2026 Spring Order Form V20'!$N$23</f>
        <v>0</v>
      </c>
      <c r="I1503" s="122">
        <f>'2026 Spring Order Form V20'!$N$974</f>
        <v>0</v>
      </c>
      <c r="K1503" s="414">
        <f>'2026 Spring Order Form V20'!$Q$23</f>
        <v>0</v>
      </c>
      <c r="L1503" s="414">
        <f>'2026 Spring Order Form V20'!$Q$23</f>
        <v>0</v>
      </c>
      <c r="M1503" s="122">
        <f>'2026 Spring Order Form V20'!$Q$974</f>
        <v>0</v>
      </c>
      <c r="O1503" s="414">
        <f>'2026 Spring Order Form V20'!$T$23</f>
        <v>0</v>
      </c>
      <c r="P1503" s="414">
        <f>'2026 Spring Order Form V20'!$T$23</f>
        <v>0</v>
      </c>
      <c r="Q1503" s="122">
        <f>'2026 Spring Order Form V20'!$T$974</f>
        <v>0</v>
      </c>
      <c r="S1503" s="414">
        <f>'2026 Spring Order Form V20'!$W$23</f>
        <v>0</v>
      </c>
      <c r="T1503" s="414">
        <f>'2026 Spring Order Form V20'!$W$23</f>
        <v>0</v>
      </c>
      <c r="U1503" s="122">
        <f>'2026 Spring Order Form V20'!$W$974</f>
        <v>0</v>
      </c>
      <c r="W1503" s="491">
        <f>'2026 Spring Order Form V20'!$K$974</f>
        <v>0</v>
      </c>
      <c r="X1503" s="496"/>
      <c r="Y1503" s="122">
        <f>'2026 Spring Order Form V20'!$BS$974</f>
        <v>17</v>
      </c>
    </row>
    <row r="1504" spans="1:25" x14ac:dyDescent="0.15">
      <c r="A1504" s="122">
        <v>1503</v>
      </c>
      <c r="C1504" s="415">
        <f>'2026 Spring Order Form V20'!$F$18</f>
        <v>0</v>
      </c>
      <c r="D1504" s="520" t="s">
        <v>1125</v>
      </c>
      <c r="E1504" s="534" t="s">
        <v>2762</v>
      </c>
      <c r="F1504" s="141">
        <v>2357</v>
      </c>
      <c r="G1504" s="414">
        <f>'2026 Spring Order Form V20'!$N$23</f>
        <v>0</v>
      </c>
      <c r="H1504" s="414">
        <f>'2026 Spring Order Form V20'!$N$23</f>
        <v>0</v>
      </c>
      <c r="I1504" s="122">
        <f>'2026 Spring Order Form V20'!$O$974</f>
        <v>0</v>
      </c>
      <c r="K1504" s="414">
        <f>'2026 Spring Order Form V20'!$Q$23</f>
        <v>0</v>
      </c>
      <c r="L1504" s="414">
        <f>'2026 Spring Order Form V20'!$Q$23</f>
        <v>0</v>
      </c>
      <c r="M1504" s="122">
        <f>'2026 Spring Order Form V20'!$R$974</f>
        <v>0</v>
      </c>
      <c r="O1504" s="414">
        <f>'2026 Spring Order Form V20'!$T$23</f>
        <v>0</v>
      </c>
      <c r="P1504" s="414">
        <f>'2026 Spring Order Form V20'!$T$23</f>
        <v>0</v>
      </c>
      <c r="Q1504" s="122">
        <f>'2026 Spring Order Form V20'!$U$974</f>
        <v>0</v>
      </c>
      <c r="S1504" s="414">
        <f>'2026 Spring Order Form V20'!$W$23</f>
        <v>0</v>
      </c>
      <c r="T1504" s="414">
        <f>'2026 Spring Order Form V20'!$W$23</f>
        <v>0</v>
      </c>
      <c r="U1504" s="122">
        <f>'2026 Spring Order Form V20'!$X$974</f>
        <v>0</v>
      </c>
      <c r="X1504" s="496"/>
      <c r="Y1504" s="122"/>
    </row>
    <row r="1505" spans="1:25" x14ac:dyDescent="0.15">
      <c r="A1505" s="122">
        <v>1504</v>
      </c>
      <c r="C1505" s="415">
        <f>'2026 Spring Order Form V20'!$F$18</f>
        <v>0</v>
      </c>
      <c r="D1505" s="520" t="s">
        <v>1126</v>
      </c>
      <c r="E1505" s="533">
        <v>4533700</v>
      </c>
      <c r="F1505" s="141">
        <v>557</v>
      </c>
      <c r="G1505" s="414">
        <f>'2026 Spring Order Form V20'!$N$23</f>
        <v>0</v>
      </c>
      <c r="H1505" s="414">
        <f>'2026 Spring Order Form V20'!$N$23</f>
        <v>0</v>
      </c>
      <c r="I1505" s="122">
        <f>'2026 Spring Order Form V20'!$N$975</f>
        <v>0</v>
      </c>
      <c r="K1505" s="414">
        <f>'2026 Spring Order Form V20'!$Q$23</f>
        <v>0</v>
      </c>
      <c r="L1505" s="414">
        <f>'2026 Spring Order Form V20'!$Q$23</f>
        <v>0</v>
      </c>
      <c r="M1505" s="122">
        <f>'2026 Spring Order Form V20'!$Q$975</f>
        <v>0</v>
      </c>
      <c r="O1505" s="414">
        <f>'2026 Spring Order Form V20'!$T$23</f>
        <v>0</v>
      </c>
      <c r="P1505" s="414">
        <f>'2026 Spring Order Form V20'!$T$23</f>
        <v>0</v>
      </c>
      <c r="Q1505" s="122">
        <f>'2026 Spring Order Form V20'!$T$975</f>
        <v>0</v>
      </c>
      <c r="S1505" s="414">
        <f>'2026 Spring Order Form V20'!$W$23</f>
        <v>0</v>
      </c>
      <c r="T1505" s="414">
        <f>'2026 Spring Order Form V20'!$W$23</f>
        <v>0</v>
      </c>
      <c r="U1505" s="122">
        <f>'2026 Spring Order Form V20'!$W$975</f>
        <v>0</v>
      </c>
      <c r="W1505" s="491">
        <f>'2026 Spring Order Form V20'!$K$975</f>
        <v>0</v>
      </c>
      <c r="X1505" s="496"/>
      <c r="Y1505" s="122">
        <f>'2026 Spring Order Form V20'!$BS$975</f>
        <v>57</v>
      </c>
    </row>
    <row r="1506" spans="1:25" x14ac:dyDescent="0.15">
      <c r="A1506" s="122">
        <v>1505</v>
      </c>
      <c r="C1506" s="415">
        <f>'2026 Spring Order Form V20'!$F$18</f>
        <v>0</v>
      </c>
      <c r="D1506" s="520" t="s">
        <v>1126</v>
      </c>
      <c r="E1506" s="534" t="s">
        <v>2763</v>
      </c>
      <c r="F1506" s="141">
        <v>2358</v>
      </c>
      <c r="G1506" s="414">
        <f>'2026 Spring Order Form V20'!$N$23</f>
        <v>0</v>
      </c>
      <c r="H1506" s="414">
        <f>'2026 Spring Order Form V20'!$N$23</f>
        <v>0</v>
      </c>
      <c r="I1506" s="122">
        <f>'2026 Spring Order Form V20'!$O$975</f>
        <v>0</v>
      </c>
      <c r="K1506" s="414">
        <f>'2026 Spring Order Form V20'!$Q$23</f>
        <v>0</v>
      </c>
      <c r="L1506" s="414">
        <f>'2026 Spring Order Form V20'!$Q$23</f>
        <v>0</v>
      </c>
      <c r="M1506" s="122">
        <f>'2026 Spring Order Form V20'!$R$975</f>
        <v>0</v>
      </c>
      <c r="O1506" s="414">
        <f>'2026 Spring Order Form V20'!$T$23</f>
        <v>0</v>
      </c>
      <c r="P1506" s="414">
        <f>'2026 Spring Order Form V20'!$T$23</f>
        <v>0</v>
      </c>
      <c r="Q1506" s="122">
        <f>'2026 Spring Order Form V20'!$U$975</f>
        <v>0</v>
      </c>
      <c r="S1506" s="414">
        <f>'2026 Spring Order Form V20'!$W$23</f>
        <v>0</v>
      </c>
      <c r="T1506" s="414">
        <f>'2026 Spring Order Form V20'!$W$23</f>
        <v>0</v>
      </c>
      <c r="U1506" s="122">
        <f>'2026 Spring Order Form V20'!$X$975</f>
        <v>0</v>
      </c>
      <c r="X1506" s="496"/>
      <c r="Y1506" s="122"/>
    </row>
    <row r="1507" spans="1:25" x14ac:dyDescent="0.15">
      <c r="A1507" s="122">
        <v>1506</v>
      </c>
      <c r="C1507" s="415">
        <f>'2026 Spring Order Form V20'!$F$18</f>
        <v>0</v>
      </c>
      <c r="D1507" s="520" t="s">
        <v>1127</v>
      </c>
      <c r="E1507" s="538">
        <v>4533730</v>
      </c>
      <c r="F1507" s="141">
        <v>27125</v>
      </c>
      <c r="G1507" s="414">
        <f>'2026 Spring Order Form V20'!$N$23</f>
        <v>0</v>
      </c>
      <c r="H1507" s="414">
        <f>'2026 Spring Order Form V20'!$N$23</f>
        <v>0</v>
      </c>
      <c r="I1507" s="122">
        <f>'2026 Spring Order Form V20'!$N$976</f>
        <v>0</v>
      </c>
      <c r="K1507" s="414">
        <f>'2026 Spring Order Form V20'!$Q$23</f>
        <v>0</v>
      </c>
      <c r="L1507" s="414">
        <f>'2026 Spring Order Form V20'!$Q$23</f>
        <v>0</v>
      </c>
      <c r="M1507" s="122">
        <f>'2026 Spring Order Form V20'!$Q$976</f>
        <v>0</v>
      </c>
      <c r="O1507" s="414">
        <f>'2026 Spring Order Form V20'!$T$23</f>
        <v>0</v>
      </c>
      <c r="P1507" s="414">
        <f>'2026 Spring Order Form V20'!$T$23</f>
        <v>0</v>
      </c>
      <c r="Q1507" s="122">
        <f>'2026 Spring Order Form V20'!$T$976</f>
        <v>0</v>
      </c>
      <c r="S1507" s="414">
        <f>'2026 Spring Order Form V20'!$W$23</f>
        <v>0</v>
      </c>
      <c r="T1507" s="414">
        <f>'2026 Spring Order Form V20'!$W$23</f>
        <v>0</v>
      </c>
      <c r="U1507" s="122">
        <f>'2026 Spring Order Form V20'!$W$976</f>
        <v>0</v>
      </c>
      <c r="W1507" s="491">
        <f>'2026 Spring Order Form V20'!$K$976</f>
        <v>0</v>
      </c>
      <c r="X1507" s="496"/>
      <c r="Y1507" s="122">
        <f>'2026 Spring Order Form V20'!$BS$976</f>
        <v>30</v>
      </c>
    </row>
    <row r="1508" spans="1:25" x14ac:dyDescent="0.15">
      <c r="A1508" s="122">
        <v>1507</v>
      </c>
      <c r="C1508" s="415">
        <f>'2026 Spring Order Form V20'!$F$18</f>
        <v>0</v>
      </c>
      <c r="D1508" s="520" t="s">
        <v>1127</v>
      </c>
      <c r="E1508" s="534" t="s">
        <v>2764</v>
      </c>
      <c r="F1508" s="141">
        <v>27187</v>
      </c>
      <c r="G1508" s="414">
        <f>'2026 Spring Order Form V20'!$N$23</f>
        <v>0</v>
      </c>
      <c r="H1508" s="414">
        <f>'2026 Spring Order Form V20'!$N$23</f>
        <v>0</v>
      </c>
      <c r="I1508" s="122">
        <f>'2026 Spring Order Form V20'!$O$976</f>
        <v>0</v>
      </c>
      <c r="K1508" s="414">
        <f>'2026 Spring Order Form V20'!$Q$23</f>
        <v>0</v>
      </c>
      <c r="L1508" s="414">
        <f>'2026 Spring Order Form V20'!$Q$23</f>
        <v>0</v>
      </c>
      <c r="M1508" s="122">
        <f>'2026 Spring Order Form V20'!$R$976</f>
        <v>0</v>
      </c>
      <c r="O1508" s="414">
        <f>'2026 Spring Order Form V20'!$T$23</f>
        <v>0</v>
      </c>
      <c r="P1508" s="414">
        <f>'2026 Spring Order Form V20'!$T$23</f>
        <v>0</v>
      </c>
      <c r="Q1508" s="122">
        <f>'2026 Spring Order Form V20'!$U$976</f>
        <v>0</v>
      </c>
      <c r="S1508" s="414">
        <f>'2026 Spring Order Form V20'!$W$23</f>
        <v>0</v>
      </c>
      <c r="T1508" s="414">
        <f>'2026 Spring Order Form V20'!$W$23</f>
        <v>0</v>
      </c>
      <c r="U1508" s="122">
        <f>'2026 Spring Order Form V20'!$X$976</f>
        <v>0</v>
      </c>
      <c r="X1508" s="496"/>
      <c r="Y1508" s="122"/>
    </row>
    <row r="1509" spans="1:25" x14ac:dyDescent="0.15">
      <c r="A1509" s="122">
        <v>1508</v>
      </c>
      <c r="C1509" s="415">
        <f>'2026 Spring Order Form V20'!$F$18</f>
        <v>0</v>
      </c>
      <c r="D1509" s="520" t="s">
        <v>1128</v>
      </c>
      <c r="E1509" s="533">
        <v>4533750</v>
      </c>
      <c r="F1509" s="141">
        <v>3543</v>
      </c>
      <c r="G1509" s="414">
        <f>'2026 Spring Order Form V20'!$N$23</f>
        <v>0</v>
      </c>
      <c r="H1509" s="414">
        <f>'2026 Spring Order Form V20'!$N$23</f>
        <v>0</v>
      </c>
      <c r="I1509" s="122">
        <f>'2026 Spring Order Form V20'!$N$977</f>
        <v>0</v>
      </c>
      <c r="K1509" s="414">
        <f>'2026 Spring Order Form V20'!$Q$23</f>
        <v>0</v>
      </c>
      <c r="L1509" s="414">
        <f>'2026 Spring Order Form V20'!$Q$23</f>
        <v>0</v>
      </c>
      <c r="M1509" s="122">
        <f>'2026 Spring Order Form V20'!$Q$977</f>
        <v>0</v>
      </c>
      <c r="O1509" s="414">
        <f>'2026 Spring Order Form V20'!$T$23</f>
        <v>0</v>
      </c>
      <c r="P1509" s="414">
        <f>'2026 Spring Order Form V20'!$T$23</f>
        <v>0</v>
      </c>
      <c r="Q1509" s="122">
        <f>'2026 Spring Order Form V20'!$T$977</f>
        <v>0</v>
      </c>
      <c r="S1509" s="414">
        <f>'2026 Spring Order Form V20'!$W$23</f>
        <v>0</v>
      </c>
      <c r="T1509" s="414">
        <f>'2026 Spring Order Form V20'!$W$23</f>
        <v>0</v>
      </c>
      <c r="U1509" s="122">
        <f>'2026 Spring Order Form V20'!$W$977</f>
        <v>0</v>
      </c>
      <c r="W1509" s="491">
        <f>'2026 Spring Order Form V20'!$K$977</f>
        <v>0</v>
      </c>
      <c r="X1509" s="496"/>
      <c r="Y1509" s="122">
        <f>'2026 Spring Order Form V20'!$BS$977</f>
        <v>21</v>
      </c>
    </row>
    <row r="1510" spans="1:25" x14ac:dyDescent="0.15">
      <c r="A1510" s="122">
        <v>1509</v>
      </c>
      <c r="C1510" s="415">
        <f>'2026 Spring Order Form V20'!$F$18</f>
        <v>0</v>
      </c>
      <c r="D1510" s="520" t="s">
        <v>1128</v>
      </c>
      <c r="E1510" s="534" t="s">
        <v>2765</v>
      </c>
      <c r="F1510" s="141">
        <v>2359</v>
      </c>
      <c r="G1510" s="414">
        <f>'2026 Spring Order Form V20'!$N$23</f>
        <v>0</v>
      </c>
      <c r="H1510" s="414">
        <f>'2026 Spring Order Form V20'!$N$23</f>
        <v>0</v>
      </c>
      <c r="I1510" s="122">
        <f>'2026 Spring Order Form V20'!$O$977</f>
        <v>0</v>
      </c>
      <c r="K1510" s="414">
        <f>'2026 Spring Order Form V20'!$Q$23</f>
        <v>0</v>
      </c>
      <c r="L1510" s="414">
        <f>'2026 Spring Order Form V20'!$Q$23</f>
        <v>0</v>
      </c>
      <c r="M1510" s="122">
        <f>'2026 Spring Order Form V20'!$R$977</f>
        <v>0</v>
      </c>
      <c r="O1510" s="414">
        <f>'2026 Spring Order Form V20'!$T$23</f>
        <v>0</v>
      </c>
      <c r="P1510" s="414">
        <f>'2026 Spring Order Form V20'!$T$23</f>
        <v>0</v>
      </c>
      <c r="Q1510" s="122">
        <f>'2026 Spring Order Form V20'!$U$977</f>
        <v>0</v>
      </c>
      <c r="S1510" s="414">
        <f>'2026 Spring Order Form V20'!$W$23</f>
        <v>0</v>
      </c>
      <c r="T1510" s="414">
        <f>'2026 Spring Order Form V20'!$W$23</f>
        <v>0</v>
      </c>
      <c r="U1510" s="122">
        <f>'2026 Spring Order Form V20'!$X$977</f>
        <v>0</v>
      </c>
      <c r="X1510" s="496"/>
      <c r="Y1510" s="122"/>
    </row>
    <row r="1511" spans="1:25" x14ac:dyDescent="0.15">
      <c r="A1511" s="122">
        <v>1510</v>
      </c>
      <c r="C1511" s="415">
        <f>'2026 Spring Order Form V20'!$F$18</f>
        <v>0</v>
      </c>
      <c r="D1511" s="520" t="s">
        <v>1129</v>
      </c>
      <c r="E1511" s="533">
        <v>4533770</v>
      </c>
      <c r="F1511" s="141">
        <v>18498</v>
      </c>
      <c r="G1511" s="414">
        <f>'2026 Spring Order Form V20'!$N$23</f>
        <v>0</v>
      </c>
      <c r="H1511" s="414">
        <f>'2026 Spring Order Form V20'!$N$23</f>
        <v>0</v>
      </c>
      <c r="I1511" s="122">
        <f>'2026 Spring Order Form V20'!$N$978</f>
        <v>0</v>
      </c>
      <c r="K1511" s="414">
        <f>'2026 Spring Order Form V20'!$Q$23</f>
        <v>0</v>
      </c>
      <c r="L1511" s="414">
        <f>'2026 Spring Order Form V20'!$Q$23</f>
        <v>0</v>
      </c>
      <c r="M1511" s="122">
        <f>'2026 Spring Order Form V20'!$Q$978</f>
        <v>0</v>
      </c>
      <c r="O1511" s="414">
        <f>'2026 Spring Order Form V20'!$T$23</f>
        <v>0</v>
      </c>
      <c r="P1511" s="414">
        <f>'2026 Spring Order Form V20'!$T$23</f>
        <v>0</v>
      </c>
      <c r="Q1511" s="122">
        <f>'2026 Spring Order Form V20'!$T$978</f>
        <v>0</v>
      </c>
      <c r="S1511" s="414">
        <f>'2026 Spring Order Form V20'!$W$23</f>
        <v>0</v>
      </c>
      <c r="T1511" s="414">
        <f>'2026 Spring Order Form V20'!$W$23</f>
        <v>0</v>
      </c>
      <c r="U1511" s="122">
        <f>'2026 Spring Order Form V20'!$W$978</f>
        <v>0</v>
      </c>
      <c r="W1511" s="491">
        <f>'2026 Spring Order Form V20'!$K$978</f>
        <v>0</v>
      </c>
      <c r="X1511" s="496"/>
      <c r="Y1511" s="122">
        <f>'2026 Spring Order Form V20'!$BS$978</f>
        <v>5</v>
      </c>
    </row>
    <row r="1512" spans="1:25" x14ac:dyDescent="0.15">
      <c r="A1512" s="122">
        <v>1511</v>
      </c>
      <c r="C1512" s="415">
        <f>'2026 Spring Order Form V20'!$F$18</f>
        <v>0</v>
      </c>
      <c r="D1512" s="520" t="s">
        <v>1129</v>
      </c>
      <c r="E1512" s="534" t="s">
        <v>2766</v>
      </c>
      <c r="F1512" s="141">
        <v>18497</v>
      </c>
      <c r="G1512" s="414">
        <f>'2026 Spring Order Form V20'!$N$23</f>
        <v>0</v>
      </c>
      <c r="H1512" s="414">
        <f>'2026 Spring Order Form V20'!$N$23</f>
        <v>0</v>
      </c>
      <c r="I1512" s="122">
        <f>'2026 Spring Order Form V20'!$O$978</f>
        <v>0</v>
      </c>
      <c r="K1512" s="414">
        <f>'2026 Spring Order Form V20'!$Q$23</f>
        <v>0</v>
      </c>
      <c r="L1512" s="414">
        <f>'2026 Spring Order Form V20'!$Q$23</f>
        <v>0</v>
      </c>
      <c r="M1512" s="122">
        <f>'2026 Spring Order Form V20'!$R$978</f>
        <v>0</v>
      </c>
      <c r="O1512" s="414">
        <f>'2026 Spring Order Form V20'!$T$23</f>
        <v>0</v>
      </c>
      <c r="P1512" s="414">
        <f>'2026 Spring Order Form V20'!$T$23</f>
        <v>0</v>
      </c>
      <c r="Q1512" s="122">
        <f>'2026 Spring Order Form V20'!$U$978</f>
        <v>0</v>
      </c>
      <c r="S1512" s="414">
        <f>'2026 Spring Order Form V20'!$W$23</f>
        <v>0</v>
      </c>
      <c r="T1512" s="414">
        <f>'2026 Spring Order Form V20'!$W$23</f>
        <v>0</v>
      </c>
      <c r="U1512" s="122">
        <f>'2026 Spring Order Form V20'!$X$978</f>
        <v>0</v>
      </c>
      <c r="X1512" s="496"/>
      <c r="Y1512" s="122"/>
    </row>
    <row r="1513" spans="1:25" x14ac:dyDescent="0.15">
      <c r="A1513" s="122">
        <v>1512</v>
      </c>
      <c r="C1513" s="415">
        <f>'2026 Spring Order Form V20'!$F$18</f>
        <v>0</v>
      </c>
      <c r="D1513" s="520" t="s">
        <v>1130</v>
      </c>
      <c r="E1513" s="533">
        <v>4533800</v>
      </c>
      <c r="F1513" s="141">
        <v>655</v>
      </c>
      <c r="G1513" s="414">
        <f>'2026 Spring Order Form V20'!$N$23</f>
        <v>0</v>
      </c>
      <c r="H1513" s="414">
        <f>'2026 Spring Order Form V20'!$N$23</f>
        <v>0</v>
      </c>
      <c r="I1513" s="122">
        <f>'2026 Spring Order Form V20'!$N$979</f>
        <v>0</v>
      </c>
      <c r="K1513" s="414">
        <f>'2026 Spring Order Form V20'!$Q$23</f>
        <v>0</v>
      </c>
      <c r="L1513" s="414">
        <f>'2026 Spring Order Form V20'!$Q$23</f>
        <v>0</v>
      </c>
      <c r="M1513" s="122">
        <f>'2026 Spring Order Form V20'!$Q$979</f>
        <v>0</v>
      </c>
      <c r="O1513" s="414">
        <f>'2026 Spring Order Form V20'!$T$23</f>
        <v>0</v>
      </c>
      <c r="P1513" s="414">
        <f>'2026 Spring Order Form V20'!$T$23</f>
        <v>0</v>
      </c>
      <c r="Q1513" s="122">
        <f>'2026 Spring Order Form V20'!$T$979</f>
        <v>0</v>
      </c>
      <c r="S1513" s="414">
        <f>'2026 Spring Order Form V20'!$W$23</f>
        <v>0</v>
      </c>
      <c r="T1513" s="414">
        <f>'2026 Spring Order Form V20'!$W$23</f>
        <v>0</v>
      </c>
      <c r="U1513" s="122">
        <f>'2026 Spring Order Form V20'!$W$979</f>
        <v>0</v>
      </c>
      <c r="W1513" s="491">
        <f>'2026 Spring Order Form V20'!$K$979</f>
        <v>0</v>
      </c>
      <c r="X1513" s="496"/>
      <c r="Y1513" s="122" t="str">
        <f>'2026 Spring Order Form V20'!$BS$979</f>
        <v>S/O</v>
      </c>
    </row>
    <row r="1514" spans="1:25" x14ac:dyDescent="0.15">
      <c r="A1514" s="122">
        <v>1513</v>
      </c>
      <c r="C1514" s="415">
        <f>'2026 Spring Order Form V20'!$F$18</f>
        <v>0</v>
      </c>
      <c r="D1514" s="520" t="s">
        <v>1130</v>
      </c>
      <c r="E1514" s="534" t="s">
        <v>2767</v>
      </c>
      <c r="F1514" s="141">
        <v>2361</v>
      </c>
      <c r="G1514" s="414">
        <f>'2026 Spring Order Form V20'!$N$23</f>
        <v>0</v>
      </c>
      <c r="H1514" s="414">
        <f>'2026 Spring Order Form V20'!$N$23</f>
        <v>0</v>
      </c>
      <c r="I1514" s="122">
        <f>'2026 Spring Order Form V20'!$O$979</f>
        <v>0</v>
      </c>
      <c r="K1514" s="414">
        <f>'2026 Spring Order Form V20'!$Q$23</f>
        <v>0</v>
      </c>
      <c r="L1514" s="414">
        <f>'2026 Spring Order Form V20'!$Q$23</f>
        <v>0</v>
      </c>
      <c r="M1514" s="122">
        <f>'2026 Spring Order Form V20'!$R$979</f>
        <v>0</v>
      </c>
      <c r="O1514" s="414">
        <f>'2026 Spring Order Form V20'!$T$23</f>
        <v>0</v>
      </c>
      <c r="P1514" s="414">
        <f>'2026 Spring Order Form V20'!$T$23</f>
        <v>0</v>
      </c>
      <c r="Q1514" s="122">
        <f>'2026 Spring Order Form V20'!$U$979</f>
        <v>0</v>
      </c>
      <c r="S1514" s="414">
        <f>'2026 Spring Order Form V20'!$W$23</f>
        <v>0</v>
      </c>
      <c r="T1514" s="414">
        <f>'2026 Spring Order Form V20'!$W$23</f>
        <v>0</v>
      </c>
      <c r="U1514" s="122">
        <f>'2026 Spring Order Form V20'!$X$979</f>
        <v>0</v>
      </c>
      <c r="X1514" s="496"/>
      <c r="Y1514" s="122"/>
    </row>
    <row r="1515" spans="1:25" x14ac:dyDescent="0.15">
      <c r="A1515" s="122">
        <v>1514</v>
      </c>
      <c r="C1515" s="415">
        <f>'2026 Spring Order Form V20'!$F$18</f>
        <v>0</v>
      </c>
      <c r="D1515" s="520" t="s">
        <v>1131</v>
      </c>
      <c r="E1515" s="533">
        <v>4533910</v>
      </c>
      <c r="F1515" s="141">
        <v>975</v>
      </c>
      <c r="G1515" s="414">
        <f>'2026 Spring Order Form V20'!$N$23</f>
        <v>0</v>
      </c>
      <c r="H1515" s="414">
        <f>'2026 Spring Order Form V20'!$N$23</f>
        <v>0</v>
      </c>
      <c r="I1515" s="122">
        <f>'2026 Spring Order Form V20'!$N$980</f>
        <v>0</v>
      </c>
      <c r="K1515" s="414">
        <f>'2026 Spring Order Form V20'!$Q$23</f>
        <v>0</v>
      </c>
      <c r="L1515" s="414">
        <f>'2026 Spring Order Form V20'!$Q$23</f>
        <v>0</v>
      </c>
      <c r="M1515" s="122">
        <f>'2026 Spring Order Form V20'!$Q$980</f>
        <v>0</v>
      </c>
      <c r="O1515" s="414">
        <f>'2026 Spring Order Form V20'!$T$23</f>
        <v>0</v>
      </c>
      <c r="P1515" s="414">
        <f>'2026 Spring Order Form V20'!$T$23</f>
        <v>0</v>
      </c>
      <c r="Q1515" s="122">
        <f>'2026 Spring Order Form V20'!$T$980</f>
        <v>0</v>
      </c>
      <c r="S1515" s="414">
        <f>'2026 Spring Order Form V20'!$W$23</f>
        <v>0</v>
      </c>
      <c r="T1515" s="414">
        <f>'2026 Spring Order Form V20'!$W$23</f>
        <v>0</v>
      </c>
      <c r="U1515" s="122">
        <f>'2026 Spring Order Form V20'!$W$980</f>
        <v>0</v>
      </c>
      <c r="W1515" s="491">
        <f>'2026 Spring Order Form V20'!$K$980</f>
        <v>0</v>
      </c>
      <c r="X1515" s="496"/>
      <c r="Y1515" s="122">
        <f>'2026 Spring Order Form V20'!$BS$980</f>
        <v>14</v>
      </c>
    </row>
    <row r="1516" spans="1:25" x14ac:dyDescent="0.15">
      <c r="A1516" s="122">
        <v>1515</v>
      </c>
      <c r="C1516" s="415">
        <f>'2026 Spring Order Form V20'!$F$18</f>
        <v>0</v>
      </c>
      <c r="D1516" s="520" t="s">
        <v>1131</v>
      </c>
      <c r="E1516" s="534" t="s">
        <v>2768</v>
      </c>
      <c r="F1516" s="141">
        <v>2363</v>
      </c>
      <c r="G1516" s="414">
        <f>'2026 Spring Order Form V20'!$N$23</f>
        <v>0</v>
      </c>
      <c r="H1516" s="414">
        <f>'2026 Spring Order Form V20'!$N$23</f>
        <v>0</v>
      </c>
      <c r="I1516" s="122">
        <f>'2026 Spring Order Form V20'!$O$980</f>
        <v>0</v>
      </c>
      <c r="K1516" s="414">
        <f>'2026 Spring Order Form V20'!$Q$23</f>
        <v>0</v>
      </c>
      <c r="L1516" s="414">
        <f>'2026 Spring Order Form V20'!$Q$23</f>
        <v>0</v>
      </c>
      <c r="M1516" s="122">
        <f>'2026 Spring Order Form V20'!$R$980</f>
        <v>0</v>
      </c>
      <c r="O1516" s="414">
        <f>'2026 Spring Order Form V20'!$T$23</f>
        <v>0</v>
      </c>
      <c r="P1516" s="414">
        <f>'2026 Spring Order Form V20'!$T$23</f>
        <v>0</v>
      </c>
      <c r="Q1516" s="122">
        <f>'2026 Spring Order Form V20'!$U$980</f>
        <v>0</v>
      </c>
      <c r="S1516" s="414">
        <f>'2026 Spring Order Form V20'!$W$23</f>
        <v>0</v>
      </c>
      <c r="T1516" s="414">
        <f>'2026 Spring Order Form V20'!$W$23</f>
        <v>0</v>
      </c>
      <c r="U1516" s="122">
        <f>'2026 Spring Order Form V20'!$X$980</f>
        <v>0</v>
      </c>
      <c r="X1516" s="496"/>
      <c r="Y1516" s="122"/>
    </row>
    <row r="1517" spans="1:25" x14ac:dyDescent="0.15">
      <c r="A1517" s="122">
        <v>1516</v>
      </c>
      <c r="C1517" s="415">
        <f>'2026 Spring Order Form V20'!$F$18</f>
        <v>0</v>
      </c>
      <c r="D1517" s="520" t="s">
        <v>1132</v>
      </c>
      <c r="E1517" s="538">
        <v>4538985</v>
      </c>
      <c r="F1517" s="141">
        <v>1044</v>
      </c>
      <c r="G1517" s="414">
        <f>'2026 Spring Order Form V20'!$N$23</f>
        <v>0</v>
      </c>
      <c r="H1517" s="414">
        <f>'2026 Spring Order Form V20'!$N$23</f>
        <v>0</v>
      </c>
      <c r="I1517" s="122">
        <f>'2026 Spring Order Form V20'!$N$981</f>
        <v>0</v>
      </c>
      <c r="K1517" s="414">
        <f>'2026 Spring Order Form V20'!$Q$23</f>
        <v>0</v>
      </c>
      <c r="L1517" s="414">
        <f>'2026 Spring Order Form V20'!$Q$23</f>
        <v>0</v>
      </c>
      <c r="M1517" s="122">
        <f>'2026 Spring Order Form V20'!$Q$981</f>
        <v>0</v>
      </c>
      <c r="O1517" s="414">
        <f>'2026 Spring Order Form V20'!$T$23</f>
        <v>0</v>
      </c>
      <c r="P1517" s="414">
        <f>'2026 Spring Order Form V20'!$T$23</f>
        <v>0</v>
      </c>
      <c r="Q1517" s="122">
        <f>'2026 Spring Order Form V20'!$T$981</f>
        <v>0</v>
      </c>
      <c r="S1517" s="414">
        <f>'2026 Spring Order Form V20'!$W$23</f>
        <v>0</v>
      </c>
      <c r="T1517" s="414">
        <f>'2026 Spring Order Form V20'!$W$23</f>
        <v>0</v>
      </c>
      <c r="U1517" s="122">
        <f>'2026 Spring Order Form V20'!$W$981</f>
        <v>0</v>
      </c>
      <c r="W1517" s="491">
        <f>'2026 Spring Order Form V20'!$K$981</f>
        <v>0</v>
      </c>
      <c r="X1517" s="496"/>
      <c r="Y1517" s="122">
        <f>'2026 Spring Order Form V20'!$BS$981</f>
        <v>16</v>
      </c>
    </row>
    <row r="1518" spans="1:25" x14ac:dyDescent="0.15">
      <c r="A1518" s="122">
        <v>1517</v>
      </c>
      <c r="C1518" s="415">
        <f>'2026 Spring Order Form V20'!$F$18</f>
        <v>0</v>
      </c>
      <c r="D1518" s="520" t="s">
        <v>1132</v>
      </c>
      <c r="E1518" s="534" t="s">
        <v>2769</v>
      </c>
      <c r="F1518" s="141">
        <v>2364</v>
      </c>
      <c r="G1518" s="414">
        <f>'2026 Spring Order Form V20'!$N$23</f>
        <v>0</v>
      </c>
      <c r="H1518" s="414">
        <f>'2026 Spring Order Form V20'!$N$23</f>
        <v>0</v>
      </c>
      <c r="I1518" s="122">
        <f>'2026 Spring Order Form V20'!$O$981</f>
        <v>0</v>
      </c>
      <c r="K1518" s="414">
        <f>'2026 Spring Order Form V20'!$Q$23</f>
        <v>0</v>
      </c>
      <c r="L1518" s="414">
        <f>'2026 Spring Order Form V20'!$Q$23</f>
        <v>0</v>
      </c>
      <c r="M1518" s="122">
        <f>'2026 Spring Order Form V20'!$R$981</f>
        <v>0</v>
      </c>
      <c r="O1518" s="414">
        <f>'2026 Spring Order Form V20'!$T$23</f>
        <v>0</v>
      </c>
      <c r="P1518" s="414">
        <f>'2026 Spring Order Form V20'!$T$23</f>
        <v>0</v>
      </c>
      <c r="Q1518" s="122">
        <f>'2026 Spring Order Form V20'!$U$981</f>
        <v>0</v>
      </c>
      <c r="S1518" s="414">
        <f>'2026 Spring Order Form V20'!$W$23</f>
        <v>0</v>
      </c>
      <c r="T1518" s="414">
        <f>'2026 Spring Order Form V20'!$W$23</f>
        <v>0</v>
      </c>
      <c r="U1518" s="122">
        <f>'2026 Spring Order Form V20'!$X$981</f>
        <v>0</v>
      </c>
      <c r="X1518" s="496"/>
      <c r="Y1518" s="122"/>
    </row>
    <row r="1519" spans="1:25" x14ac:dyDescent="0.15">
      <c r="A1519" s="122">
        <v>1518</v>
      </c>
      <c r="C1519" s="415">
        <f>'2026 Spring Order Form V20'!$F$18</f>
        <v>0</v>
      </c>
      <c r="D1519" s="520" t="s">
        <v>1133</v>
      </c>
      <c r="E1519" s="533">
        <v>4533935</v>
      </c>
      <c r="F1519" s="141">
        <v>18854</v>
      </c>
      <c r="G1519" s="414">
        <f>'2026 Spring Order Form V20'!$N$23</f>
        <v>0</v>
      </c>
      <c r="H1519" s="414">
        <f>'2026 Spring Order Form V20'!$N$23</f>
        <v>0</v>
      </c>
      <c r="I1519" s="122">
        <f>'2026 Spring Order Form V20'!$N$982</f>
        <v>0</v>
      </c>
      <c r="K1519" s="414">
        <f>'2026 Spring Order Form V20'!$Q$23</f>
        <v>0</v>
      </c>
      <c r="L1519" s="414">
        <f>'2026 Spring Order Form V20'!$Q$23</f>
        <v>0</v>
      </c>
      <c r="M1519" s="122">
        <f>'2026 Spring Order Form V20'!$Q$982</f>
        <v>0</v>
      </c>
      <c r="O1519" s="414">
        <f>'2026 Spring Order Form V20'!$T$23</f>
        <v>0</v>
      </c>
      <c r="P1519" s="414">
        <f>'2026 Spring Order Form V20'!$T$23</f>
        <v>0</v>
      </c>
      <c r="Q1519" s="122">
        <f>'2026 Spring Order Form V20'!$T$982</f>
        <v>0</v>
      </c>
      <c r="S1519" s="414">
        <f>'2026 Spring Order Form V20'!$W$23</f>
        <v>0</v>
      </c>
      <c r="T1519" s="414">
        <f>'2026 Spring Order Form V20'!$W$23</f>
        <v>0</v>
      </c>
      <c r="U1519" s="122">
        <f>'2026 Spring Order Form V20'!$W$982</f>
        <v>0</v>
      </c>
      <c r="W1519" s="491">
        <f>'2026 Spring Order Form V20'!$K$982</f>
        <v>0</v>
      </c>
      <c r="X1519" s="496"/>
      <c r="Y1519" s="122">
        <f>'2026 Spring Order Form V20'!$BS$982</f>
        <v>3</v>
      </c>
    </row>
    <row r="1520" spans="1:25" x14ac:dyDescent="0.15">
      <c r="A1520" s="122">
        <v>1519</v>
      </c>
      <c r="C1520" s="415">
        <f>'2026 Spring Order Form V20'!$F$18</f>
        <v>0</v>
      </c>
      <c r="D1520" s="520" t="s">
        <v>1133</v>
      </c>
      <c r="E1520" s="534" t="s">
        <v>2770</v>
      </c>
      <c r="F1520" s="141">
        <v>18855</v>
      </c>
      <c r="G1520" s="414">
        <f>'2026 Spring Order Form V20'!$N$23</f>
        <v>0</v>
      </c>
      <c r="H1520" s="414">
        <f>'2026 Spring Order Form V20'!$N$23</f>
        <v>0</v>
      </c>
      <c r="I1520" s="122">
        <f>'2026 Spring Order Form V20'!$O$982</f>
        <v>0</v>
      </c>
      <c r="K1520" s="414">
        <f>'2026 Spring Order Form V20'!$Q$23</f>
        <v>0</v>
      </c>
      <c r="L1520" s="414">
        <f>'2026 Spring Order Form V20'!$Q$23</f>
        <v>0</v>
      </c>
      <c r="M1520" s="122">
        <f>'2026 Spring Order Form V20'!$R$982</f>
        <v>0</v>
      </c>
      <c r="O1520" s="414">
        <f>'2026 Spring Order Form V20'!$T$23</f>
        <v>0</v>
      </c>
      <c r="P1520" s="414">
        <f>'2026 Spring Order Form V20'!$T$23</f>
        <v>0</v>
      </c>
      <c r="Q1520" s="122">
        <f>'2026 Spring Order Form V20'!$U$982</f>
        <v>0</v>
      </c>
      <c r="S1520" s="414">
        <f>'2026 Spring Order Form V20'!$W$23</f>
        <v>0</v>
      </c>
      <c r="T1520" s="414">
        <f>'2026 Spring Order Form V20'!$W$23</f>
        <v>0</v>
      </c>
      <c r="U1520" s="122">
        <f>'2026 Spring Order Form V20'!$X$982</f>
        <v>0</v>
      </c>
      <c r="X1520" s="496"/>
      <c r="Y1520" s="122"/>
    </row>
    <row r="1521" spans="1:25" x14ac:dyDescent="0.15">
      <c r="A1521" s="122">
        <v>1520</v>
      </c>
      <c r="C1521" s="415">
        <f>'2026 Spring Order Form V20'!$F$18</f>
        <v>0</v>
      </c>
      <c r="D1521" s="520" t="s">
        <v>1134</v>
      </c>
      <c r="E1521" s="533">
        <v>4533950</v>
      </c>
      <c r="F1521" s="141">
        <v>359</v>
      </c>
      <c r="G1521" s="414">
        <f>'2026 Spring Order Form V20'!$N$23</f>
        <v>0</v>
      </c>
      <c r="H1521" s="414">
        <f>'2026 Spring Order Form V20'!$N$23</f>
        <v>0</v>
      </c>
      <c r="I1521" s="122">
        <f>'2026 Spring Order Form V20'!$N$983</f>
        <v>0</v>
      </c>
      <c r="K1521" s="414">
        <f>'2026 Spring Order Form V20'!$Q$23</f>
        <v>0</v>
      </c>
      <c r="L1521" s="414">
        <f>'2026 Spring Order Form V20'!$Q$23</f>
        <v>0</v>
      </c>
      <c r="M1521" s="122">
        <f>'2026 Spring Order Form V20'!$Q$983</f>
        <v>0</v>
      </c>
      <c r="O1521" s="414">
        <f>'2026 Spring Order Form V20'!$T$23</f>
        <v>0</v>
      </c>
      <c r="P1521" s="414">
        <f>'2026 Spring Order Form V20'!$T$23</f>
        <v>0</v>
      </c>
      <c r="Q1521" s="122">
        <f>'2026 Spring Order Form V20'!$T$983</f>
        <v>0</v>
      </c>
      <c r="S1521" s="414">
        <f>'2026 Spring Order Form V20'!$W$23</f>
        <v>0</v>
      </c>
      <c r="T1521" s="414">
        <f>'2026 Spring Order Form V20'!$W$23</f>
        <v>0</v>
      </c>
      <c r="U1521" s="122">
        <f>'2026 Spring Order Form V20'!$W$983</f>
        <v>0</v>
      </c>
      <c r="W1521" s="491">
        <f>'2026 Spring Order Form V20'!$K$983</f>
        <v>0</v>
      </c>
      <c r="X1521" s="496"/>
      <c r="Y1521" s="122">
        <f>'2026 Spring Order Form V20'!$BS$983</f>
        <v>30</v>
      </c>
    </row>
    <row r="1522" spans="1:25" x14ac:dyDescent="0.15">
      <c r="A1522" s="122">
        <v>1521</v>
      </c>
      <c r="C1522" s="415">
        <f>'2026 Spring Order Form V20'!$F$18</f>
        <v>0</v>
      </c>
      <c r="D1522" s="520" t="s">
        <v>1134</v>
      </c>
      <c r="E1522" s="534" t="s">
        <v>2771</v>
      </c>
      <c r="F1522" s="141">
        <v>2366</v>
      </c>
      <c r="G1522" s="414">
        <f>'2026 Spring Order Form V20'!$N$23</f>
        <v>0</v>
      </c>
      <c r="H1522" s="414">
        <f>'2026 Spring Order Form V20'!$N$23</f>
        <v>0</v>
      </c>
      <c r="I1522" s="122">
        <f>'2026 Spring Order Form V20'!$O$983</f>
        <v>0</v>
      </c>
      <c r="K1522" s="414">
        <f>'2026 Spring Order Form V20'!$Q$23</f>
        <v>0</v>
      </c>
      <c r="L1522" s="414">
        <f>'2026 Spring Order Form V20'!$Q$23</f>
        <v>0</v>
      </c>
      <c r="M1522" s="122">
        <f>'2026 Spring Order Form V20'!$R$983</f>
        <v>0</v>
      </c>
      <c r="O1522" s="414">
        <f>'2026 Spring Order Form V20'!$T$23</f>
        <v>0</v>
      </c>
      <c r="P1522" s="414">
        <f>'2026 Spring Order Form V20'!$T$23</f>
        <v>0</v>
      </c>
      <c r="Q1522" s="122">
        <f>'2026 Spring Order Form V20'!$U$983</f>
        <v>0</v>
      </c>
      <c r="S1522" s="414">
        <f>'2026 Spring Order Form V20'!$W$23</f>
        <v>0</v>
      </c>
      <c r="T1522" s="414">
        <f>'2026 Spring Order Form V20'!$W$23</f>
        <v>0</v>
      </c>
      <c r="U1522" s="122">
        <f>'2026 Spring Order Form V20'!$X$983</f>
        <v>0</v>
      </c>
      <c r="X1522" s="496"/>
      <c r="Y1522" s="122"/>
    </row>
    <row r="1523" spans="1:25" x14ac:dyDescent="0.15">
      <c r="A1523" s="122">
        <v>1522</v>
      </c>
      <c r="C1523" s="415">
        <f>'2026 Spring Order Form V20'!$F$18</f>
        <v>0</v>
      </c>
      <c r="D1523" s="520" t="s">
        <v>1135</v>
      </c>
      <c r="E1523" s="533">
        <v>4533960</v>
      </c>
      <c r="F1523" s="141">
        <v>580</v>
      </c>
      <c r="G1523" s="414">
        <f>'2026 Spring Order Form V20'!$N$23</f>
        <v>0</v>
      </c>
      <c r="H1523" s="414">
        <f>'2026 Spring Order Form V20'!$N$23</f>
        <v>0</v>
      </c>
      <c r="I1523" s="122">
        <f>'2026 Spring Order Form V20'!$N$984</f>
        <v>0</v>
      </c>
      <c r="K1523" s="414">
        <f>'2026 Spring Order Form V20'!$Q$23</f>
        <v>0</v>
      </c>
      <c r="L1523" s="414">
        <f>'2026 Spring Order Form V20'!$Q$23</f>
        <v>0</v>
      </c>
      <c r="M1523" s="122">
        <f>'2026 Spring Order Form V20'!$Q$984</f>
        <v>0</v>
      </c>
      <c r="O1523" s="414">
        <f>'2026 Spring Order Form V20'!$T$23</f>
        <v>0</v>
      </c>
      <c r="P1523" s="414">
        <f>'2026 Spring Order Form V20'!$T$23</f>
        <v>0</v>
      </c>
      <c r="Q1523" s="122">
        <f>'2026 Spring Order Form V20'!$T$984</f>
        <v>0</v>
      </c>
      <c r="S1523" s="414">
        <f>'2026 Spring Order Form V20'!$W$23</f>
        <v>0</v>
      </c>
      <c r="T1523" s="414">
        <f>'2026 Spring Order Form V20'!$W$23</f>
        <v>0</v>
      </c>
      <c r="U1523" s="122">
        <f>'2026 Spring Order Form V20'!$W$984</f>
        <v>0</v>
      </c>
      <c r="W1523" s="491">
        <f>'2026 Spring Order Form V20'!$K$984</f>
        <v>0</v>
      </c>
      <c r="X1523" s="496"/>
      <c r="Y1523" s="122">
        <f>'2026 Spring Order Form V20'!$BS$984</f>
        <v>30</v>
      </c>
    </row>
    <row r="1524" spans="1:25" x14ac:dyDescent="0.15">
      <c r="A1524" s="122">
        <v>1523</v>
      </c>
      <c r="C1524" s="415">
        <f>'2026 Spring Order Form V20'!$F$18</f>
        <v>0</v>
      </c>
      <c r="D1524" s="520" t="s">
        <v>1135</v>
      </c>
      <c r="E1524" s="534" t="s">
        <v>2772</v>
      </c>
      <c r="F1524" s="141">
        <v>2368</v>
      </c>
      <c r="G1524" s="414">
        <f>'2026 Spring Order Form V20'!$N$23</f>
        <v>0</v>
      </c>
      <c r="H1524" s="414">
        <f>'2026 Spring Order Form V20'!$N$23</f>
        <v>0</v>
      </c>
      <c r="I1524" s="122">
        <f>'2026 Spring Order Form V20'!$O$984</f>
        <v>0</v>
      </c>
      <c r="K1524" s="414">
        <f>'2026 Spring Order Form V20'!$Q$23</f>
        <v>0</v>
      </c>
      <c r="L1524" s="414">
        <f>'2026 Spring Order Form V20'!$Q$23</f>
        <v>0</v>
      </c>
      <c r="M1524" s="122">
        <f>'2026 Spring Order Form V20'!$R$984</f>
        <v>0</v>
      </c>
      <c r="O1524" s="414">
        <f>'2026 Spring Order Form V20'!$T$23</f>
        <v>0</v>
      </c>
      <c r="P1524" s="414">
        <f>'2026 Spring Order Form V20'!$T$23</f>
        <v>0</v>
      </c>
      <c r="Q1524" s="122">
        <f>'2026 Spring Order Form V20'!$U$984</f>
        <v>0</v>
      </c>
      <c r="S1524" s="414">
        <f>'2026 Spring Order Form V20'!$W$23</f>
        <v>0</v>
      </c>
      <c r="T1524" s="414">
        <f>'2026 Spring Order Form V20'!$W$23</f>
        <v>0</v>
      </c>
      <c r="U1524" s="122">
        <f>'2026 Spring Order Form V20'!$X$984</f>
        <v>0</v>
      </c>
      <c r="X1524" s="496"/>
      <c r="Y1524" s="122"/>
    </row>
    <row r="1525" spans="1:25" x14ac:dyDescent="0.15">
      <c r="A1525" s="122">
        <v>1524</v>
      </c>
      <c r="C1525" s="415">
        <f>'2026 Spring Order Form V20'!$F$18</f>
        <v>0</v>
      </c>
      <c r="D1525" s="520" t="s">
        <v>1136</v>
      </c>
      <c r="E1525" s="533">
        <v>4534000</v>
      </c>
      <c r="F1525" s="141">
        <v>355</v>
      </c>
      <c r="G1525" s="414">
        <f>'2026 Spring Order Form V20'!$N$23</f>
        <v>0</v>
      </c>
      <c r="H1525" s="414">
        <f>'2026 Spring Order Form V20'!$N$23</f>
        <v>0</v>
      </c>
      <c r="I1525" s="122">
        <f>'2026 Spring Order Form V20'!$N$985</f>
        <v>0</v>
      </c>
      <c r="K1525" s="414">
        <f>'2026 Spring Order Form V20'!$Q$23</f>
        <v>0</v>
      </c>
      <c r="L1525" s="414">
        <f>'2026 Spring Order Form V20'!$Q$23</f>
        <v>0</v>
      </c>
      <c r="M1525" s="122">
        <f>'2026 Spring Order Form V20'!$Q$985</f>
        <v>0</v>
      </c>
      <c r="O1525" s="414">
        <f>'2026 Spring Order Form V20'!$T$23</f>
        <v>0</v>
      </c>
      <c r="P1525" s="414">
        <f>'2026 Spring Order Form V20'!$T$23</f>
        <v>0</v>
      </c>
      <c r="Q1525" s="122">
        <f>'2026 Spring Order Form V20'!$T$985</f>
        <v>0</v>
      </c>
      <c r="S1525" s="414">
        <f>'2026 Spring Order Form V20'!$W$23</f>
        <v>0</v>
      </c>
      <c r="T1525" s="414">
        <f>'2026 Spring Order Form V20'!$W$23</f>
        <v>0</v>
      </c>
      <c r="U1525" s="122">
        <f>'2026 Spring Order Form V20'!$W$985</f>
        <v>0</v>
      </c>
      <c r="W1525" s="491">
        <f>'2026 Spring Order Form V20'!$K$985</f>
        <v>0</v>
      </c>
      <c r="X1525" s="496"/>
      <c r="Y1525" s="122">
        <f>'2026 Spring Order Form V20'!$BS$985</f>
        <v>16</v>
      </c>
    </row>
    <row r="1526" spans="1:25" x14ac:dyDescent="0.15">
      <c r="A1526" s="122">
        <v>1525</v>
      </c>
      <c r="C1526" s="415">
        <f>'2026 Spring Order Form V20'!$F$18</f>
        <v>0</v>
      </c>
      <c r="D1526" s="520" t="s">
        <v>1136</v>
      </c>
      <c r="E1526" s="534" t="s">
        <v>2773</v>
      </c>
      <c r="F1526" s="141">
        <v>2371</v>
      </c>
      <c r="G1526" s="414">
        <f>'2026 Spring Order Form V20'!$N$23</f>
        <v>0</v>
      </c>
      <c r="H1526" s="414">
        <f>'2026 Spring Order Form V20'!$N$23</f>
        <v>0</v>
      </c>
      <c r="I1526" s="122">
        <f>'2026 Spring Order Form V20'!$O$985</f>
        <v>0</v>
      </c>
      <c r="K1526" s="414">
        <f>'2026 Spring Order Form V20'!$Q$23</f>
        <v>0</v>
      </c>
      <c r="L1526" s="414">
        <f>'2026 Spring Order Form V20'!$Q$23</f>
        <v>0</v>
      </c>
      <c r="M1526" s="122">
        <f>'2026 Spring Order Form V20'!$R$985</f>
        <v>0</v>
      </c>
      <c r="O1526" s="414">
        <f>'2026 Spring Order Form V20'!$T$23</f>
        <v>0</v>
      </c>
      <c r="P1526" s="414">
        <f>'2026 Spring Order Form V20'!$T$23</f>
        <v>0</v>
      </c>
      <c r="Q1526" s="122">
        <f>'2026 Spring Order Form V20'!$U$985</f>
        <v>0</v>
      </c>
      <c r="S1526" s="414">
        <f>'2026 Spring Order Form V20'!$W$23</f>
        <v>0</v>
      </c>
      <c r="T1526" s="414">
        <f>'2026 Spring Order Form V20'!$W$23</f>
        <v>0</v>
      </c>
      <c r="U1526" s="122">
        <f>'2026 Spring Order Form V20'!$X$985</f>
        <v>0</v>
      </c>
      <c r="X1526" s="496"/>
      <c r="Y1526" s="122"/>
    </row>
    <row r="1527" spans="1:25" x14ac:dyDescent="0.15">
      <c r="A1527" s="122">
        <v>1526</v>
      </c>
      <c r="C1527" s="415">
        <f>'2026 Spring Order Form V20'!$F$18</f>
        <v>0</v>
      </c>
      <c r="D1527" s="520" t="s">
        <v>1136</v>
      </c>
      <c r="E1527" s="533">
        <v>4534002</v>
      </c>
      <c r="F1527" s="141">
        <v>1140</v>
      </c>
      <c r="G1527" s="414">
        <f>'2026 Spring Order Form V20'!$N$23</f>
        <v>0</v>
      </c>
      <c r="H1527" s="414">
        <f>'2026 Spring Order Form V20'!$N$23</f>
        <v>0</v>
      </c>
      <c r="I1527" s="122">
        <f>'2026 Spring Order Form V20'!$N$986</f>
        <v>0</v>
      </c>
      <c r="K1527" s="414">
        <f>'2026 Spring Order Form V20'!$Q$23</f>
        <v>0</v>
      </c>
      <c r="L1527" s="414">
        <f>'2026 Spring Order Form V20'!$Q$23</f>
        <v>0</v>
      </c>
      <c r="M1527" s="122">
        <f>'2026 Spring Order Form V20'!$Q$986</f>
        <v>0</v>
      </c>
      <c r="O1527" s="414">
        <f>'2026 Spring Order Form V20'!$T$23</f>
        <v>0</v>
      </c>
      <c r="P1527" s="414">
        <f>'2026 Spring Order Form V20'!$T$23</f>
        <v>0</v>
      </c>
      <c r="Q1527" s="122">
        <f>'2026 Spring Order Form V20'!$T$986</f>
        <v>0</v>
      </c>
      <c r="S1527" s="414">
        <f>'2026 Spring Order Form V20'!$W$23</f>
        <v>0</v>
      </c>
      <c r="T1527" s="414">
        <f>'2026 Spring Order Form V20'!$W$23</f>
        <v>0</v>
      </c>
      <c r="U1527" s="122">
        <f>'2026 Spring Order Form V20'!$W$986</f>
        <v>0</v>
      </c>
      <c r="W1527" s="491">
        <f>'2026 Spring Order Form V20'!$K$986</f>
        <v>0</v>
      </c>
      <c r="X1527" s="496"/>
      <c r="Y1527" s="122">
        <f>'2026 Spring Order Form V20'!$BS$986</f>
        <v>2</v>
      </c>
    </row>
    <row r="1528" spans="1:25" x14ac:dyDescent="0.15">
      <c r="A1528" s="122">
        <v>1527</v>
      </c>
      <c r="C1528" s="415">
        <f>'2026 Spring Order Form V20'!$F$18</f>
        <v>0</v>
      </c>
      <c r="D1528" s="520" t="s">
        <v>1136</v>
      </c>
      <c r="E1528" s="534" t="s">
        <v>2774</v>
      </c>
      <c r="F1528" s="141">
        <v>2370</v>
      </c>
      <c r="G1528" s="414">
        <f>'2026 Spring Order Form V20'!$N$23</f>
        <v>0</v>
      </c>
      <c r="H1528" s="414">
        <f>'2026 Spring Order Form V20'!$N$23</f>
        <v>0</v>
      </c>
      <c r="I1528" s="122">
        <f>'2026 Spring Order Form V20'!$O$986</f>
        <v>0</v>
      </c>
      <c r="K1528" s="414">
        <f>'2026 Spring Order Form V20'!$Q$23</f>
        <v>0</v>
      </c>
      <c r="L1528" s="414">
        <f>'2026 Spring Order Form V20'!$Q$23</f>
        <v>0</v>
      </c>
      <c r="M1528" s="122">
        <f>'2026 Spring Order Form V20'!$R$986</f>
        <v>0</v>
      </c>
      <c r="O1528" s="414">
        <f>'2026 Spring Order Form V20'!$T$23</f>
        <v>0</v>
      </c>
      <c r="P1528" s="414">
        <f>'2026 Spring Order Form V20'!$T$23</f>
        <v>0</v>
      </c>
      <c r="Q1528" s="122">
        <f>'2026 Spring Order Form V20'!$U$986</f>
        <v>0</v>
      </c>
      <c r="S1528" s="414">
        <f>'2026 Spring Order Form V20'!$W$23</f>
        <v>0</v>
      </c>
      <c r="T1528" s="414">
        <f>'2026 Spring Order Form V20'!$W$23</f>
        <v>0</v>
      </c>
      <c r="U1528" s="122">
        <f>'2026 Spring Order Form V20'!$X$986</f>
        <v>0</v>
      </c>
      <c r="X1528" s="496"/>
      <c r="Y1528" s="122"/>
    </row>
    <row r="1529" spans="1:25" x14ac:dyDescent="0.15">
      <c r="A1529" s="122">
        <v>1528</v>
      </c>
      <c r="C1529" s="415">
        <f>'2026 Spring Order Form V20'!$F$18</f>
        <v>0</v>
      </c>
      <c r="D1529" s="520" t="s">
        <v>1137</v>
      </c>
      <c r="E1529" s="533">
        <v>4534100</v>
      </c>
      <c r="F1529" s="141">
        <v>486</v>
      </c>
      <c r="G1529" s="414">
        <f>'2026 Spring Order Form V20'!$N$23</f>
        <v>0</v>
      </c>
      <c r="H1529" s="414">
        <f>'2026 Spring Order Form V20'!$N$23</f>
        <v>0</v>
      </c>
      <c r="I1529" s="122">
        <f>'2026 Spring Order Form V20'!$N$987</f>
        <v>0</v>
      </c>
      <c r="K1529" s="414">
        <f>'2026 Spring Order Form V20'!$Q$23</f>
        <v>0</v>
      </c>
      <c r="L1529" s="414">
        <f>'2026 Spring Order Form V20'!$Q$23</f>
        <v>0</v>
      </c>
      <c r="M1529" s="122">
        <f>'2026 Spring Order Form V20'!$Q$987</f>
        <v>0</v>
      </c>
      <c r="O1529" s="414">
        <f>'2026 Spring Order Form V20'!$T$23</f>
        <v>0</v>
      </c>
      <c r="P1529" s="414">
        <f>'2026 Spring Order Form V20'!$T$23</f>
        <v>0</v>
      </c>
      <c r="Q1529" s="122">
        <f>'2026 Spring Order Form V20'!$T$987</f>
        <v>0</v>
      </c>
      <c r="S1529" s="414">
        <f>'2026 Spring Order Form V20'!$W$23</f>
        <v>0</v>
      </c>
      <c r="T1529" s="414">
        <f>'2026 Spring Order Form V20'!$W$23</f>
        <v>0</v>
      </c>
      <c r="U1529" s="122">
        <f>'2026 Spring Order Form V20'!$W$987</f>
        <v>0</v>
      </c>
      <c r="W1529" s="491">
        <f>'2026 Spring Order Form V20'!$K$987</f>
        <v>0</v>
      </c>
      <c r="X1529" s="496"/>
      <c r="Y1529" s="122">
        <f>'2026 Spring Order Form V20'!$BS$987</f>
        <v>27</v>
      </c>
    </row>
    <row r="1530" spans="1:25" x14ac:dyDescent="0.15">
      <c r="A1530" s="122">
        <v>1529</v>
      </c>
      <c r="C1530" s="415">
        <f>'2026 Spring Order Form V20'!$F$18</f>
        <v>0</v>
      </c>
      <c r="D1530" s="520" t="s">
        <v>1137</v>
      </c>
      <c r="E1530" s="534" t="s">
        <v>2775</v>
      </c>
      <c r="F1530" s="141">
        <v>2372</v>
      </c>
      <c r="G1530" s="414">
        <f>'2026 Spring Order Form V20'!$N$23</f>
        <v>0</v>
      </c>
      <c r="H1530" s="414">
        <f>'2026 Spring Order Form V20'!$N$23</f>
        <v>0</v>
      </c>
      <c r="I1530" s="122">
        <f>'2026 Spring Order Form V20'!$O$987</f>
        <v>0</v>
      </c>
      <c r="K1530" s="414">
        <f>'2026 Spring Order Form V20'!$Q$23</f>
        <v>0</v>
      </c>
      <c r="L1530" s="414">
        <f>'2026 Spring Order Form V20'!$Q$23</f>
        <v>0</v>
      </c>
      <c r="M1530" s="122">
        <f>'2026 Spring Order Form V20'!$R$987</f>
        <v>0</v>
      </c>
      <c r="O1530" s="414">
        <f>'2026 Spring Order Form V20'!$T$23</f>
        <v>0</v>
      </c>
      <c r="P1530" s="414">
        <f>'2026 Spring Order Form V20'!$T$23</f>
        <v>0</v>
      </c>
      <c r="Q1530" s="122">
        <f>'2026 Spring Order Form V20'!$U$987</f>
        <v>0</v>
      </c>
      <c r="S1530" s="414">
        <f>'2026 Spring Order Form V20'!$W$23</f>
        <v>0</v>
      </c>
      <c r="T1530" s="414">
        <f>'2026 Spring Order Form V20'!$W$23</f>
        <v>0</v>
      </c>
      <c r="U1530" s="122">
        <f>'2026 Spring Order Form V20'!$X$987</f>
        <v>0</v>
      </c>
      <c r="X1530" s="496"/>
      <c r="Y1530" s="122"/>
    </row>
    <row r="1531" spans="1:25" x14ac:dyDescent="0.15">
      <c r="A1531" s="122">
        <v>1530</v>
      </c>
      <c r="C1531" s="415">
        <f>'2026 Spring Order Form V20'!$F$18</f>
        <v>0</v>
      </c>
      <c r="D1531" s="520" t="s">
        <v>1138</v>
      </c>
      <c r="E1531" s="533">
        <v>4534090</v>
      </c>
      <c r="F1531" s="141">
        <v>28516</v>
      </c>
      <c r="G1531" s="414">
        <f>'2026 Spring Order Form V20'!$N$23</f>
        <v>0</v>
      </c>
      <c r="H1531" s="414">
        <f>'2026 Spring Order Form V20'!$N$23</f>
        <v>0</v>
      </c>
      <c r="I1531" s="122">
        <f>'2026 Spring Order Form V20'!$N$988</f>
        <v>0</v>
      </c>
      <c r="K1531" s="414">
        <f>'2026 Spring Order Form V20'!$Q$23</f>
        <v>0</v>
      </c>
      <c r="L1531" s="414">
        <f>'2026 Spring Order Form V20'!$Q$23</f>
        <v>0</v>
      </c>
      <c r="M1531" s="122">
        <f>'2026 Spring Order Form V20'!$Q$988</f>
        <v>0</v>
      </c>
      <c r="O1531" s="414">
        <f>'2026 Spring Order Form V20'!$T$23</f>
        <v>0</v>
      </c>
      <c r="P1531" s="414">
        <f>'2026 Spring Order Form V20'!$T$23</f>
        <v>0</v>
      </c>
      <c r="Q1531" s="122">
        <f>'2026 Spring Order Form V20'!$T$988</f>
        <v>0</v>
      </c>
      <c r="S1531" s="414">
        <f>'2026 Spring Order Form V20'!$W$23</f>
        <v>0</v>
      </c>
      <c r="T1531" s="414">
        <f>'2026 Spring Order Form V20'!$W$23</f>
        <v>0</v>
      </c>
      <c r="U1531" s="122">
        <f>'2026 Spring Order Form V20'!$W$988</f>
        <v>0</v>
      </c>
      <c r="W1531" s="491">
        <f>'2026 Spring Order Form V20'!$K$988</f>
        <v>0</v>
      </c>
      <c r="X1531" s="496"/>
      <c r="Y1531" s="122" t="str">
        <f>'2026 Spring Order Form V20'!$BS$988</f>
        <v>S/O</v>
      </c>
    </row>
    <row r="1532" spans="1:25" x14ac:dyDescent="0.15">
      <c r="A1532" s="122">
        <v>1531</v>
      </c>
      <c r="C1532" s="415">
        <f>'2026 Spring Order Form V20'!$F$18</f>
        <v>0</v>
      </c>
      <c r="D1532" s="520" t="s">
        <v>1138</v>
      </c>
      <c r="E1532" s="534" t="s">
        <v>2776</v>
      </c>
      <c r="F1532" s="141">
        <v>28664</v>
      </c>
      <c r="G1532" s="414">
        <f>'2026 Spring Order Form V20'!$N$23</f>
        <v>0</v>
      </c>
      <c r="H1532" s="414">
        <f>'2026 Spring Order Form V20'!$N$23</f>
        <v>0</v>
      </c>
      <c r="I1532" s="122">
        <f>'2026 Spring Order Form V20'!$O$988</f>
        <v>0</v>
      </c>
      <c r="K1532" s="414">
        <f>'2026 Spring Order Form V20'!$Q$23</f>
        <v>0</v>
      </c>
      <c r="L1532" s="414">
        <f>'2026 Spring Order Form V20'!$Q$23</f>
        <v>0</v>
      </c>
      <c r="M1532" s="122">
        <f>'2026 Spring Order Form V20'!$R$988</f>
        <v>0</v>
      </c>
      <c r="O1532" s="414">
        <f>'2026 Spring Order Form V20'!$T$23</f>
        <v>0</v>
      </c>
      <c r="P1532" s="414">
        <f>'2026 Spring Order Form V20'!$T$23</f>
        <v>0</v>
      </c>
      <c r="Q1532" s="122">
        <f>'2026 Spring Order Form V20'!$U$988</f>
        <v>0</v>
      </c>
      <c r="S1532" s="414">
        <f>'2026 Spring Order Form V20'!$W$23</f>
        <v>0</v>
      </c>
      <c r="T1532" s="414">
        <f>'2026 Spring Order Form V20'!$W$23</f>
        <v>0</v>
      </c>
      <c r="U1532" s="122">
        <f>'2026 Spring Order Form V20'!$X$988</f>
        <v>0</v>
      </c>
      <c r="X1532" s="496"/>
      <c r="Y1532" s="122"/>
    </row>
    <row r="1533" spans="1:25" x14ac:dyDescent="0.15">
      <c r="A1533" s="122">
        <v>1532</v>
      </c>
      <c r="C1533" s="415">
        <f>'2026 Spring Order Form V20'!$F$18</f>
        <v>0</v>
      </c>
      <c r="D1533" s="520" t="s">
        <v>1140</v>
      </c>
      <c r="E1533" s="533">
        <v>4534120</v>
      </c>
      <c r="F1533" s="141">
        <v>3546</v>
      </c>
      <c r="G1533" s="414">
        <f>'2026 Spring Order Form V20'!$N$23</f>
        <v>0</v>
      </c>
      <c r="H1533" s="414">
        <f>'2026 Spring Order Form V20'!$N$23</f>
        <v>0</v>
      </c>
      <c r="I1533" s="122">
        <f>'2026 Spring Order Form V20'!$N$989</f>
        <v>0</v>
      </c>
      <c r="K1533" s="414">
        <f>'2026 Spring Order Form V20'!$Q$23</f>
        <v>0</v>
      </c>
      <c r="L1533" s="414">
        <f>'2026 Spring Order Form V20'!$Q$23</f>
        <v>0</v>
      </c>
      <c r="M1533" s="122">
        <f>'2026 Spring Order Form V20'!$Q$989</f>
        <v>0</v>
      </c>
      <c r="O1533" s="414">
        <f>'2026 Spring Order Form V20'!$T$23</f>
        <v>0</v>
      </c>
      <c r="P1533" s="414">
        <f>'2026 Spring Order Form V20'!$T$23</f>
        <v>0</v>
      </c>
      <c r="Q1533" s="122">
        <f>'2026 Spring Order Form V20'!$T$989</f>
        <v>0</v>
      </c>
      <c r="S1533" s="414">
        <f>'2026 Spring Order Form V20'!$W$23</f>
        <v>0</v>
      </c>
      <c r="T1533" s="414">
        <f>'2026 Spring Order Form V20'!$W$23</f>
        <v>0</v>
      </c>
      <c r="U1533" s="122">
        <f>'2026 Spring Order Form V20'!$W$989</f>
        <v>0</v>
      </c>
      <c r="W1533" s="491">
        <f>'2026 Spring Order Form V20'!$K$989</f>
        <v>0</v>
      </c>
      <c r="X1533" s="496"/>
      <c r="Y1533" s="122">
        <f>'2026 Spring Order Form V20'!$BS$989</f>
        <v>12</v>
      </c>
    </row>
    <row r="1534" spans="1:25" x14ac:dyDescent="0.15">
      <c r="A1534" s="122">
        <v>1533</v>
      </c>
      <c r="C1534" s="415">
        <f>'2026 Spring Order Form V20'!$F$18</f>
        <v>0</v>
      </c>
      <c r="D1534" s="520" t="s">
        <v>1140</v>
      </c>
      <c r="E1534" s="534" t="s">
        <v>2777</v>
      </c>
      <c r="F1534" s="141">
        <v>2375</v>
      </c>
      <c r="G1534" s="414">
        <f>'2026 Spring Order Form V20'!$N$23</f>
        <v>0</v>
      </c>
      <c r="H1534" s="414">
        <f>'2026 Spring Order Form V20'!$N$23</f>
        <v>0</v>
      </c>
      <c r="I1534" s="122">
        <f>'2026 Spring Order Form V20'!$O$989</f>
        <v>0</v>
      </c>
      <c r="K1534" s="414">
        <f>'2026 Spring Order Form V20'!$Q$23</f>
        <v>0</v>
      </c>
      <c r="L1534" s="414">
        <f>'2026 Spring Order Form V20'!$Q$23</f>
        <v>0</v>
      </c>
      <c r="M1534" s="122">
        <f>'2026 Spring Order Form V20'!$R$989</f>
        <v>0</v>
      </c>
      <c r="O1534" s="414">
        <f>'2026 Spring Order Form V20'!$T$23</f>
        <v>0</v>
      </c>
      <c r="P1534" s="414">
        <f>'2026 Spring Order Form V20'!$T$23</f>
        <v>0</v>
      </c>
      <c r="Q1534" s="122">
        <f>'2026 Spring Order Form V20'!$U$989</f>
        <v>0</v>
      </c>
      <c r="S1534" s="414">
        <f>'2026 Spring Order Form V20'!$W$23</f>
        <v>0</v>
      </c>
      <c r="T1534" s="414">
        <f>'2026 Spring Order Form V20'!$W$23</f>
        <v>0</v>
      </c>
      <c r="U1534" s="122">
        <f>'2026 Spring Order Form V20'!$X$989</f>
        <v>0</v>
      </c>
      <c r="X1534" s="496"/>
      <c r="Y1534" s="122"/>
    </row>
    <row r="1535" spans="1:25" x14ac:dyDescent="0.15">
      <c r="A1535" s="122">
        <v>1534</v>
      </c>
      <c r="C1535" s="415">
        <f>'2026 Spring Order Form V20'!$F$18</f>
        <v>0</v>
      </c>
      <c r="D1535" s="520" t="s">
        <v>1141</v>
      </c>
      <c r="E1535" s="533">
        <v>4534110</v>
      </c>
      <c r="F1535" s="141">
        <v>20410</v>
      </c>
      <c r="G1535" s="414">
        <f>'2026 Spring Order Form V20'!$N$23</f>
        <v>0</v>
      </c>
      <c r="H1535" s="414">
        <f>'2026 Spring Order Form V20'!$N$23</f>
        <v>0</v>
      </c>
      <c r="I1535" s="122">
        <f>'2026 Spring Order Form V20'!$N$990</f>
        <v>0</v>
      </c>
      <c r="K1535" s="414">
        <f>'2026 Spring Order Form V20'!$Q$23</f>
        <v>0</v>
      </c>
      <c r="L1535" s="414">
        <f>'2026 Spring Order Form V20'!$Q$23</f>
        <v>0</v>
      </c>
      <c r="M1535" s="122">
        <f>'2026 Spring Order Form V20'!$Q$990</f>
        <v>0</v>
      </c>
      <c r="O1535" s="414">
        <f>'2026 Spring Order Form V20'!$T$23</f>
        <v>0</v>
      </c>
      <c r="P1535" s="414">
        <f>'2026 Spring Order Form V20'!$T$23</f>
        <v>0</v>
      </c>
      <c r="Q1535" s="122">
        <f>'2026 Spring Order Form V20'!$T$990</f>
        <v>0</v>
      </c>
      <c r="S1535" s="414">
        <f>'2026 Spring Order Form V20'!$W$23</f>
        <v>0</v>
      </c>
      <c r="T1535" s="414">
        <f>'2026 Spring Order Form V20'!$W$23</f>
        <v>0</v>
      </c>
      <c r="U1535" s="122">
        <f>'2026 Spring Order Form V20'!$W$990</f>
        <v>0</v>
      </c>
      <c r="W1535" s="491">
        <f>'2026 Spring Order Form V20'!$K$990</f>
        <v>0</v>
      </c>
      <c r="X1535" s="496"/>
      <c r="Y1535" s="122">
        <f>'2026 Spring Order Form V20'!$BS$990</f>
        <v>5</v>
      </c>
    </row>
    <row r="1536" spans="1:25" x14ac:dyDescent="0.15">
      <c r="A1536" s="122">
        <v>1535</v>
      </c>
      <c r="C1536" s="415">
        <f>'2026 Spring Order Form V20'!$F$18</f>
        <v>0</v>
      </c>
      <c r="D1536" s="520" t="s">
        <v>1141</v>
      </c>
      <c r="E1536" s="534" t="s">
        <v>2778</v>
      </c>
      <c r="F1536" s="141">
        <v>20409</v>
      </c>
      <c r="G1536" s="414">
        <f>'2026 Spring Order Form V20'!$N$23</f>
        <v>0</v>
      </c>
      <c r="H1536" s="414">
        <f>'2026 Spring Order Form V20'!$N$23</f>
        <v>0</v>
      </c>
      <c r="I1536" s="122">
        <f>'2026 Spring Order Form V20'!$O$990</f>
        <v>0</v>
      </c>
      <c r="K1536" s="414">
        <f>'2026 Spring Order Form V20'!$Q$23</f>
        <v>0</v>
      </c>
      <c r="L1536" s="414">
        <f>'2026 Spring Order Form V20'!$Q$23</f>
        <v>0</v>
      </c>
      <c r="M1536" s="122">
        <f>'2026 Spring Order Form V20'!$R$990</f>
        <v>0</v>
      </c>
      <c r="O1536" s="414">
        <f>'2026 Spring Order Form V20'!$T$23</f>
        <v>0</v>
      </c>
      <c r="P1536" s="414">
        <f>'2026 Spring Order Form V20'!$T$23</f>
        <v>0</v>
      </c>
      <c r="Q1536" s="122">
        <f>'2026 Spring Order Form V20'!$U$990</f>
        <v>0</v>
      </c>
      <c r="S1536" s="414">
        <f>'2026 Spring Order Form V20'!$W$23</f>
        <v>0</v>
      </c>
      <c r="T1536" s="414">
        <f>'2026 Spring Order Form V20'!$W$23</f>
        <v>0</v>
      </c>
      <c r="U1536" s="122">
        <f>'2026 Spring Order Form V20'!$X$990</f>
        <v>0</v>
      </c>
      <c r="X1536" s="496"/>
      <c r="Y1536" s="122"/>
    </row>
    <row r="1537" spans="1:25" x14ac:dyDescent="0.15">
      <c r="A1537" s="122">
        <v>1536</v>
      </c>
      <c r="C1537" s="415">
        <f>'2026 Spring Order Form V20'!$F$18</f>
        <v>0</v>
      </c>
      <c r="D1537" s="520" t="s">
        <v>1143</v>
      </c>
      <c r="E1537" s="533">
        <v>4534130</v>
      </c>
      <c r="F1537" s="141">
        <v>442</v>
      </c>
      <c r="G1537" s="414">
        <f>'2026 Spring Order Form V20'!$N$23</f>
        <v>0</v>
      </c>
      <c r="H1537" s="414">
        <f>'2026 Spring Order Form V20'!$N$23</f>
        <v>0</v>
      </c>
      <c r="I1537" s="122">
        <f>'2026 Spring Order Form V20'!$N$991</f>
        <v>0</v>
      </c>
      <c r="K1537" s="414">
        <f>'2026 Spring Order Form V20'!$Q$23</f>
        <v>0</v>
      </c>
      <c r="L1537" s="414">
        <f>'2026 Spring Order Form V20'!$Q$23</f>
        <v>0</v>
      </c>
      <c r="M1537" s="122">
        <f>'2026 Spring Order Form V20'!$Q$991</f>
        <v>0</v>
      </c>
      <c r="O1537" s="414">
        <f>'2026 Spring Order Form V20'!$T$23</f>
        <v>0</v>
      </c>
      <c r="P1537" s="414">
        <f>'2026 Spring Order Form V20'!$T$23</f>
        <v>0</v>
      </c>
      <c r="Q1537" s="122">
        <f>'2026 Spring Order Form V20'!$T$991</f>
        <v>0</v>
      </c>
      <c r="S1537" s="414">
        <f>'2026 Spring Order Form V20'!$W$23</f>
        <v>0</v>
      </c>
      <c r="T1537" s="414">
        <f>'2026 Spring Order Form V20'!$W$23</f>
        <v>0</v>
      </c>
      <c r="U1537" s="122">
        <f>'2026 Spring Order Form V20'!$W$991</f>
        <v>0</v>
      </c>
      <c r="W1537" s="491">
        <f>'2026 Spring Order Form V20'!$K$991</f>
        <v>0</v>
      </c>
      <c r="X1537" s="496"/>
      <c r="Y1537" s="122" t="str">
        <f>'2026 Spring Order Form V20'!$BS$991</f>
        <v>S/O</v>
      </c>
    </row>
    <row r="1538" spans="1:25" x14ac:dyDescent="0.15">
      <c r="A1538" s="122">
        <v>1537</v>
      </c>
      <c r="C1538" s="415">
        <f>'2026 Spring Order Form V20'!$F$18</f>
        <v>0</v>
      </c>
      <c r="D1538" s="520" t="s">
        <v>1143</v>
      </c>
      <c r="E1538" s="534" t="s">
        <v>2779</v>
      </c>
      <c r="F1538" s="141">
        <v>2377</v>
      </c>
      <c r="G1538" s="414">
        <f>'2026 Spring Order Form V20'!$N$23</f>
        <v>0</v>
      </c>
      <c r="H1538" s="414">
        <f>'2026 Spring Order Form V20'!$N$23</f>
        <v>0</v>
      </c>
      <c r="I1538" s="122">
        <f>'2026 Spring Order Form V20'!$O$991</f>
        <v>0</v>
      </c>
      <c r="K1538" s="414">
        <f>'2026 Spring Order Form V20'!$Q$23</f>
        <v>0</v>
      </c>
      <c r="L1538" s="414">
        <f>'2026 Spring Order Form V20'!$Q$23</f>
        <v>0</v>
      </c>
      <c r="M1538" s="122">
        <f>'2026 Spring Order Form V20'!$R$991</f>
        <v>0</v>
      </c>
      <c r="O1538" s="414">
        <f>'2026 Spring Order Form V20'!$T$23</f>
        <v>0</v>
      </c>
      <c r="P1538" s="414">
        <f>'2026 Spring Order Form V20'!$T$23</f>
        <v>0</v>
      </c>
      <c r="Q1538" s="122">
        <f>'2026 Spring Order Form V20'!$U$991</f>
        <v>0</v>
      </c>
      <c r="S1538" s="414">
        <f>'2026 Spring Order Form V20'!$W$23</f>
        <v>0</v>
      </c>
      <c r="T1538" s="414">
        <f>'2026 Spring Order Form V20'!$W$23</f>
        <v>0</v>
      </c>
      <c r="U1538" s="122">
        <f>'2026 Spring Order Form V20'!$X$991</f>
        <v>0</v>
      </c>
      <c r="X1538" s="496"/>
      <c r="Y1538" s="122"/>
    </row>
    <row r="1539" spans="1:25" x14ac:dyDescent="0.15">
      <c r="A1539" s="122">
        <v>1538</v>
      </c>
      <c r="C1539" s="415">
        <f>'2026 Spring Order Form V20'!$F$18</f>
        <v>0</v>
      </c>
      <c r="D1539" s="520" t="s">
        <v>1144</v>
      </c>
      <c r="E1539" s="533">
        <v>4534150</v>
      </c>
      <c r="F1539" s="141">
        <v>3547</v>
      </c>
      <c r="G1539" s="414">
        <f>'2026 Spring Order Form V20'!$N$23</f>
        <v>0</v>
      </c>
      <c r="H1539" s="414">
        <f>'2026 Spring Order Form V20'!$N$23</f>
        <v>0</v>
      </c>
      <c r="I1539" s="122">
        <f>'2026 Spring Order Form V20'!$N$992</f>
        <v>0</v>
      </c>
      <c r="K1539" s="414">
        <f>'2026 Spring Order Form V20'!$Q$23</f>
        <v>0</v>
      </c>
      <c r="L1539" s="414">
        <f>'2026 Spring Order Form V20'!$Q$23</f>
        <v>0</v>
      </c>
      <c r="M1539" s="122">
        <f>'2026 Spring Order Form V20'!$Q$992</f>
        <v>0</v>
      </c>
      <c r="O1539" s="414">
        <f>'2026 Spring Order Form V20'!$T$23</f>
        <v>0</v>
      </c>
      <c r="P1539" s="414">
        <f>'2026 Spring Order Form V20'!$T$23</f>
        <v>0</v>
      </c>
      <c r="Q1539" s="122">
        <f>'2026 Spring Order Form V20'!$T$992</f>
        <v>0</v>
      </c>
      <c r="S1539" s="414">
        <f>'2026 Spring Order Form V20'!$W$23</f>
        <v>0</v>
      </c>
      <c r="T1539" s="414">
        <f>'2026 Spring Order Form V20'!$W$23</f>
        <v>0</v>
      </c>
      <c r="U1539" s="122">
        <f>'2026 Spring Order Form V20'!$W$992</f>
        <v>0</v>
      </c>
      <c r="W1539" s="491">
        <f>'2026 Spring Order Form V20'!$K$992</f>
        <v>0</v>
      </c>
      <c r="X1539" s="496"/>
      <c r="Y1539" s="122">
        <f>'2026 Spring Order Form V20'!$BS$992</f>
        <v>30</v>
      </c>
    </row>
    <row r="1540" spans="1:25" x14ac:dyDescent="0.15">
      <c r="A1540" s="122">
        <v>1539</v>
      </c>
      <c r="C1540" s="415">
        <f>'2026 Spring Order Form V20'!$F$18</f>
        <v>0</v>
      </c>
      <c r="D1540" s="520" t="s">
        <v>1144</v>
      </c>
      <c r="E1540" s="534" t="s">
        <v>2780</v>
      </c>
      <c r="F1540" s="141">
        <v>2378</v>
      </c>
      <c r="G1540" s="414">
        <f>'2026 Spring Order Form V20'!$N$23</f>
        <v>0</v>
      </c>
      <c r="H1540" s="414">
        <f>'2026 Spring Order Form V20'!$N$23</f>
        <v>0</v>
      </c>
      <c r="I1540" s="122">
        <f>'2026 Spring Order Form V20'!$O$992</f>
        <v>0</v>
      </c>
      <c r="K1540" s="414">
        <f>'2026 Spring Order Form V20'!$Q$23</f>
        <v>0</v>
      </c>
      <c r="L1540" s="414">
        <f>'2026 Spring Order Form V20'!$Q$23</f>
        <v>0</v>
      </c>
      <c r="M1540" s="122">
        <f>'2026 Spring Order Form V20'!$R$992</f>
        <v>0</v>
      </c>
      <c r="O1540" s="414">
        <f>'2026 Spring Order Form V20'!$T$23</f>
        <v>0</v>
      </c>
      <c r="P1540" s="414">
        <f>'2026 Spring Order Form V20'!$T$23</f>
        <v>0</v>
      </c>
      <c r="Q1540" s="122">
        <f>'2026 Spring Order Form V20'!$U$992</f>
        <v>0</v>
      </c>
      <c r="S1540" s="414">
        <f>'2026 Spring Order Form V20'!$W$23</f>
        <v>0</v>
      </c>
      <c r="T1540" s="414">
        <f>'2026 Spring Order Form V20'!$W$23</f>
        <v>0</v>
      </c>
      <c r="U1540" s="122">
        <f>'2026 Spring Order Form V20'!$X$992</f>
        <v>0</v>
      </c>
      <c r="X1540" s="496"/>
      <c r="Y1540" s="122"/>
    </row>
    <row r="1541" spans="1:25" x14ac:dyDescent="0.15">
      <c r="A1541" s="122">
        <v>1540</v>
      </c>
      <c r="C1541" s="415">
        <f>'2026 Spring Order Form V20'!$F$18</f>
        <v>0</v>
      </c>
      <c r="D1541" s="520" t="s">
        <v>1146</v>
      </c>
      <c r="E1541" s="533">
        <v>4534200</v>
      </c>
      <c r="F1541" s="141">
        <v>293</v>
      </c>
      <c r="G1541" s="414">
        <f>'2026 Spring Order Form V20'!$N$23</f>
        <v>0</v>
      </c>
      <c r="H1541" s="414">
        <f>'2026 Spring Order Form V20'!$N$23</f>
        <v>0</v>
      </c>
      <c r="I1541" s="122">
        <f>'2026 Spring Order Form V20'!$N$993</f>
        <v>0</v>
      </c>
      <c r="K1541" s="414">
        <f>'2026 Spring Order Form V20'!$Q$23</f>
        <v>0</v>
      </c>
      <c r="L1541" s="414">
        <f>'2026 Spring Order Form V20'!$Q$23</f>
        <v>0</v>
      </c>
      <c r="M1541" s="122">
        <f>'2026 Spring Order Form V20'!$Q$993</f>
        <v>0</v>
      </c>
      <c r="O1541" s="414">
        <f>'2026 Spring Order Form V20'!$T$23</f>
        <v>0</v>
      </c>
      <c r="P1541" s="414">
        <f>'2026 Spring Order Form V20'!$T$23</f>
        <v>0</v>
      </c>
      <c r="Q1541" s="122">
        <f>'2026 Spring Order Form V20'!$T$993</f>
        <v>0</v>
      </c>
      <c r="S1541" s="414">
        <f>'2026 Spring Order Form V20'!$W$23</f>
        <v>0</v>
      </c>
      <c r="T1541" s="414">
        <f>'2026 Spring Order Form V20'!$W$23</f>
        <v>0</v>
      </c>
      <c r="U1541" s="122">
        <f>'2026 Spring Order Form V20'!$W$993</f>
        <v>0</v>
      </c>
      <c r="W1541" s="491">
        <f>'2026 Spring Order Form V20'!$K$993</f>
        <v>0</v>
      </c>
      <c r="X1541" s="496"/>
      <c r="Y1541" s="122">
        <f>'2026 Spring Order Form V20'!$BS$993</f>
        <v>31</v>
      </c>
    </row>
    <row r="1542" spans="1:25" x14ac:dyDescent="0.15">
      <c r="A1542" s="122">
        <v>1541</v>
      </c>
      <c r="C1542" s="415">
        <f>'2026 Spring Order Form V20'!$F$18</f>
        <v>0</v>
      </c>
      <c r="D1542" s="520" t="s">
        <v>1146</v>
      </c>
      <c r="E1542" s="534" t="s">
        <v>2781</v>
      </c>
      <c r="F1542" s="141">
        <v>2380</v>
      </c>
      <c r="G1542" s="414">
        <f>'2026 Spring Order Form V20'!$N$23</f>
        <v>0</v>
      </c>
      <c r="H1542" s="414">
        <f>'2026 Spring Order Form V20'!$N$23</f>
        <v>0</v>
      </c>
      <c r="I1542" s="122">
        <f>'2026 Spring Order Form V20'!$O$993</f>
        <v>0</v>
      </c>
      <c r="K1542" s="414">
        <f>'2026 Spring Order Form V20'!$Q$23</f>
        <v>0</v>
      </c>
      <c r="L1542" s="414">
        <f>'2026 Spring Order Form V20'!$Q$23</f>
        <v>0</v>
      </c>
      <c r="M1542" s="122">
        <f>'2026 Spring Order Form V20'!$R$993</f>
        <v>0</v>
      </c>
      <c r="O1542" s="414">
        <f>'2026 Spring Order Form V20'!$T$23</f>
        <v>0</v>
      </c>
      <c r="P1542" s="414">
        <f>'2026 Spring Order Form V20'!$T$23</f>
        <v>0</v>
      </c>
      <c r="Q1542" s="122">
        <f>'2026 Spring Order Form V20'!$U$993</f>
        <v>0</v>
      </c>
      <c r="S1542" s="414">
        <f>'2026 Spring Order Form V20'!$W$23</f>
        <v>0</v>
      </c>
      <c r="T1542" s="414">
        <f>'2026 Spring Order Form V20'!$W$23</f>
        <v>0</v>
      </c>
      <c r="U1542" s="122">
        <f>'2026 Spring Order Form V20'!$X$993</f>
        <v>0</v>
      </c>
      <c r="X1542" s="496"/>
      <c r="Y1542" s="122"/>
    </row>
    <row r="1543" spans="1:25" x14ac:dyDescent="0.15">
      <c r="A1543" s="122">
        <v>1542</v>
      </c>
      <c r="C1543" s="415">
        <f>'2026 Spring Order Form V20'!$F$18</f>
        <v>0</v>
      </c>
      <c r="D1543" s="520" t="s">
        <v>1147</v>
      </c>
      <c r="E1543" s="533">
        <v>4534300</v>
      </c>
      <c r="F1543" s="141">
        <v>356</v>
      </c>
      <c r="G1543" s="414">
        <f>'2026 Spring Order Form V20'!$N$23</f>
        <v>0</v>
      </c>
      <c r="H1543" s="414">
        <f>'2026 Spring Order Form V20'!$N$23</f>
        <v>0</v>
      </c>
      <c r="I1543" s="122">
        <f>'2026 Spring Order Form V20'!$N$994</f>
        <v>0</v>
      </c>
      <c r="K1543" s="414">
        <f>'2026 Spring Order Form V20'!$Q$23</f>
        <v>0</v>
      </c>
      <c r="L1543" s="414">
        <f>'2026 Spring Order Form V20'!$Q$23</f>
        <v>0</v>
      </c>
      <c r="M1543" s="122">
        <f>'2026 Spring Order Form V20'!$Q$994</f>
        <v>0</v>
      </c>
      <c r="O1543" s="414">
        <f>'2026 Spring Order Form V20'!$T$23</f>
        <v>0</v>
      </c>
      <c r="P1543" s="414">
        <f>'2026 Spring Order Form V20'!$T$23</f>
        <v>0</v>
      </c>
      <c r="Q1543" s="122">
        <f>'2026 Spring Order Form V20'!$T$994</f>
        <v>0</v>
      </c>
      <c r="S1543" s="414">
        <f>'2026 Spring Order Form V20'!$W$23</f>
        <v>0</v>
      </c>
      <c r="T1543" s="414">
        <f>'2026 Spring Order Form V20'!$W$23</f>
        <v>0</v>
      </c>
      <c r="U1543" s="122">
        <f>'2026 Spring Order Form V20'!$W$994</f>
        <v>0</v>
      </c>
      <c r="W1543" s="491">
        <f>'2026 Spring Order Form V20'!$K$994</f>
        <v>0</v>
      </c>
      <c r="X1543" s="496"/>
      <c r="Y1543" s="122">
        <f>'2026 Spring Order Form V20'!$BS$994</f>
        <v>22</v>
      </c>
    </row>
    <row r="1544" spans="1:25" x14ac:dyDescent="0.15">
      <c r="A1544" s="122">
        <v>1543</v>
      </c>
      <c r="C1544" s="415">
        <f>'2026 Spring Order Form V20'!$F$18</f>
        <v>0</v>
      </c>
      <c r="D1544" s="520" t="s">
        <v>1147</v>
      </c>
      <c r="E1544" s="534" t="s">
        <v>2782</v>
      </c>
      <c r="F1544" s="141">
        <v>2382</v>
      </c>
      <c r="G1544" s="414">
        <f>'2026 Spring Order Form V20'!$N$23</f>
        <v>0</v>
      </c>
      <c r="H1544" s="414">
        <f>'2026 Spring Order Form V20'!$N$23</f>
        <v>0</v>
      </c>
      <c r="I1544" s="122">
        <f>'2026 Spring Order Form V20'!$O$994</f>
        <v>0</v>
      </c>
      <c r="K1544" s="414">
        <f>'2026 Spring Order Form V20'!$Q$23</f>
        <v>0</v>
      </c>
      <c r="L1544" s="414">
        <f>'2026 Spring Order Form V20'!$Q$23</f>
        <v>0</v>
      </c>
      <c r="M1544" s="122">
        <f>'2026 Spring Order Form V20'!$R$994</f>
        <v>0</v>
      </c>
      <c r="O1544" s="414">
        <f>'2026 Spring Order Form V20'!$T$23</f>
        <v>0</v>
      </c>
      <c r="P1544" s="414">
        <f>'2026 Spring Order Form V20'!$T$23</f>
        <v>0</v>
      </c>
      <c r="Q1544" s="122">
        <f>'2026 Spring Order Form V20'!$U$994</f>
        <v>0</v>
      </c>
      <c r="S1544" s="414">
        <f>'2026 Spring Order Form V20'!$W$23</f>
        <v>0</v>
      </c>
      <c r="T1544" s="414">
        <f>'2026 Spring Order Form V20'!$W$23</f>
        <v>0</v>
      </c>
      <c r="U1544" s="122">
        <f>'2026 Spring Order Form V20'!$X$994</f>
        <v>0</v>
      </c>
      <c r="X1544" s="496"/>
      <c r="Y1544" s="122"/>
    </row>
    <row r="1545" spans="1:25" x14ac:dyDescent="0.15">
      <c r="A1545" s="122">
        <v>1544</v>
      </c>
      <c r="C1545" s="415">
        <f>'2026 Spring Order Form V20'!$F$18</f>
        <v>0</v>
      </c>
      <c r="D1545" s="520" t="s">
        <v>1148</v>
      </c>
      <c r="E1545" s="533">
        <v>4534400</v>
      </c>
      <c r="F1545" s="141">
        <v>280</v>
      </c>
      <c r="G1545" s="414">
        <f>'2026 Spring Order Form V20'!$N$23</f>
        <v>0</v>
      </c>
      <c r="H1545" s="414">
        <f>'2026 Spring Order Form V20'!$N$23</f>
        <v>0</v>
      </c>
      <c r="I1545" s="122">
        <f>'2026 Spring Order Form V20'!$N$995</f>
        <v>0</v>
      </c>
      <c r="K1545" s="414">
        <f>'2026 Spring Order Form V20'!$Q$23</f>
        <v>0</v>
      </c>
      <c r="L1545" s="414">
        <f>'2026 Spring Order Form V20'!$Q$23</f>
        <v>0</v>
      </c>
      <c r="M1545" s="122">
        <f>'2026 Spring Order Form V20'!$Q$995</f>
        <v>0</v>
      </c>
      <c r="O1545" s="414">
        <f>'2026 Spring Order Form V20'!$T$23</f>
        <v>0</v>
      </c>
      <c r="P1545" s="414">
        <f>'2026 Spring Order Form V20'!$T$23</f>
        <v>0</v>
      </c>
      <c r="Q1545" s="122">
        <f>'2026 Spring Order Form V20'!$T$995</f>
        <v>0</v>
      </c>
      <c r="S1545" s="414">
        <f>'2026 Spring Order Form V20'!$W$23</f>
        <v>0</v>
      </c>
      <c r="T1545" s="414">
        <f>'2026 Spring Order Form V20'!$W$23</f>
        <v>0</v>
      </c>
      <c r="U1545" s="122">
        <f>'2026 Spring Order Form V20'!$W$995</f>
        <v>0</v>
      </c>
      <c r="W1545" s="491">
        <f>'2026 Spring Order Form V20'!$K$995</f>
        <v>0</v>
      </c>
      <c r="X1545" s="496"/>
      <c r="Y1545" s="122">
        <f>'2026 Spring Order Form V20'!$BS$995</f>
        <v>56</v>
      </c>
    </row>
    <row r="1546" spans="1:25" x14ac:dyDescent="0.15">
      <c r="A1546" s="122">
        <v>1545</v>
      </c>
      <c r="C1546" s="415">
        <f>'2026 Spring Order Form V20'!$F$18</f>
        <v>0</v>
      </c>
      <c r="D1546" s="520" t="s">
        <v>1148</v>
      </c>
      <c r="E1546" s="534" t="s">
        <v>2783</v>
      </c>
      <c r="F1546" s="141">
        <v>2384</v>
      </c>
      <c r="G1546" s="414">
        <f>'2026 Spring Order Form V20'!$N$23</f>
        <v>0</v>
      </c>
      <c r="H1546" s="414">
        <f>'2026 Spring Order Form V20'!$N$23</f>
        <v>0</v>
      </c>
      <c r="I1546" s="122">
        <f>'2026 Spring Order Form V20'!$O$995</f>
        <v>0</v>
      </c>
      <c r="K1546" s="414">
        <f>'2026 Spring Order Form V20'!$Q$23</f>
        <v>0</v>
      </c>
      <c r="L1546" s="414">
        <f>'2026 Spring Order Form V20'!$Q$23</f>
        <v>0</v>
      </c>
      <c r="M1546" s="122">
        <f>'2026 Spring Order Form V20'!$R$995</f>
        <v>0</v>
      </c>
      <c r="O1546" s="414">
        <f>'2026 Spring Order Form V20'!$T$23</f>
        <v>0</v>
      </c>
      <c r="P1546" s="414">
        <f>'2026 Spring Order Form V20'!$T$23</f>
        <v>0</v>
      </c>
      <c r="Q1546" s="122">
        <f>'2026 Spring Order Form V20'!$U$995</f>
        <v>0</v>
      </c>
      <c r="S1546" s="414">
        <f>'2026 Spring Order Form V20'!$W$23</f>
        <v>0</v>
      </c>
      <c r="T1546" s="414">
        <f>'2026 Spring Order Form V20'!$W$23</f>
        <v>0</v>
      </c>
      <c r="U1546" s="122">
        <f>'2026 Spring Order Form V20'!$X$995</f>
        <v>0</v>
      </c>
      <c r="X1546" s="496"/>
      <c r="Y1546" s="122"/>
    </row>
    <row r="1547" spans="1:25" x14ac:dyDescent="0.15">
      <c r="A1547" s="122">
        <v>1546</v>
      </c>
      <c r="C1547" s="415">
        <f>'2026 Spring Order Form V20'!$F$18</f>
        <v>0</v>
      </c>
      <c r="D1547" s="520" t="s">
        <v>1149</v>
      </c>
      <c r="E1547" s="533">
        <v>4534407</v>
      </c>
      <c r="F1547" s="141">
        <v>20871</v>
      </c>
      <c r="G1547" s="414">
        <f>'2026 Spring Order Form V20'!$N$23</f>
        <v>0</v>
      </c>
      <c r="H1547" s="414">
        <f>'2026 Spring Order Form V20'!$N$23</f>
        <v>0</v>
      </c>
      <c r="I1547" s="122">
        <f>'2026 Spring Order Form V20'!$N$996</f>
        <v>0</v>
      </c>
      <c r="K1547" s="414">
        <f>'2026 Spring Order Form V20'!$Q$23</f>
        <v>0</v>
      </c>
      <c r="L1547" s="414">
        <f>'2026 Spring Order Form V20'!$Q$23</f>
        <v>0</v>
      </c>
      <c r="M1547" s="122">
        <f>'2026 Spring Order Form V20'!$Q$996</f>
        <v>0</v>
      </c>
      <c r="O1547" s="414">
        <f>'2026 Spring Order Form V20'!$T$23</f>
        <v>0</v>
      </c>
      <c r="P1547" s="414">
        <f>'2026 Spring Order Form V20'!$T$23</f>
        <v>0</v>
      </c>
      <c r="Q1547" s="122">
        <f>'2026 Spring Order Form V20'!$T$996</f>
        <v>0</v>
      </c>
      <c r="S1547" s="414">
        <f>'2026 Spring Order Form V20'!$W$23</f>
        <v>0</v>
      </c>
      <c r="T1547" s="414">
        <f>'2026 Spring Order Form V20'!$W$23</f>
        <v>0</v>
      </c>
      <c r="U1547" s="122">
        <f>'2026 Spring Order Form V20'!$W$996</f>
        <v>0</v>
      </c>
      <c r="W1547" s="491">
        <f>'2026 Spring Order Form V20'!$K$996</f>
        <v>0</v>
      </c>
      <c r="X1547" s="496"/>
      <c r="Y1547" s="122" t="str">
        <f>'2026 Spring Order Form V20'!$BS$996</f>
        <v>S/O</v>
      </c>
    </row>
    <row r="1548" spans="1:25" x14ac:dyDescent="0.15">
      <c r="A1548" s="122">
        <v>1547</v>
      </c>
      <c r="C1548" s="415">
        <f>'2026 Spring Order Form V20'!$F$18</f>
        <v>0</v>
      </c>
      <c r="D1548" s="520" t="s">
        <v>1149</v>
      </c>
      <c r="E1548" s="534" t="s">
        <v>2784</v>
      </c>
      <c r="F1548" s="141">
        <v>20872</v>
      </c>
      <c r="G1548" s="414">
        <f>'2026 Spring Order Form V20'!$N$23</f>
        <v>0</v>
      </c>
      <c r="H1548" s="414">
        <f>'2026 Spring Order Form V20'!$N$23</f>
        <v>0</v>
      </c>
      <c r="I1548" s="122">
        <f>'2026 Spring Order Form V20'!$O$996</f>
        <v>0</v>
      </c>
      <c r="K1548" s="414">
        <f>'2026 Spring Order Form V20'!$Q$23</f>
        <v>0</v>
      </c>
      <c r="L1548" s="414">
        <f>'2026 Spring Order Form V20'!$Q$23</f>
        <v>0</v>
      </c>
      <c r="M1548" s="122">
        <f>'2026 Spring Order Form V20'!$R$996</f>
        <v>0</v>
      </c>
      <c r="O1548" s="414">
        <f>'2026 Spring Order Form V20'!$T$23</f>
        <v>0</v>
      </c>
      <c r="P1548" s="414">
        <f>'2026 Spring Order Form V20'!$T$23</f>
        <v>0</v>
      </c>
      <c r="Q1548" s="122">
        <f>'2026 Spring Order Form V20'!$U$996</f>
        <v>0</v>
      </c>
      <c r="S1548" s="414">
        <f>'2026 Spring Order Form V20'!$W$23</f>
        <v>0</v>
      </c>
      <c r="T1548" s="414">
        <f>'2026 Spring Order Form V20'!$W$23</f>
        <v>0</v>
      </c>
      <c r="U1548" s="122">
        <f>'2026 Spring Order Form V20'!$X$996</f>
        <v>0</v>
      </c>
      <c r="X1548" s="496"/>
      <c r="Y1548" s="122"/>
    </row>
    <row r="1549" spans="1:25" x14ac:dyDescent="0.15">
      <c r="A1549" s="122">
        <v>1548</v>
      </c>
      <c r="C1549" s="415">
        <f>'2026 Spring Order Form V20'!$F$18</f>
        <v>0</v>
      </c>
      <c r="D1549" s="520" t="s">
        <v>1148</v>
      </c>
      <c r="E1549" s="533">
        <v>4534402</v>
      </c>
      <c r="F1549" s="141">
        <v>1144</v>
      </c>
      <c r="G1549" s="414">
        <f>'2026 Spring Order Form V20'!$N$23</f>
        <v>0</v>
      </c>
      <c r="H1549" s="414">
        <f>'2026 Spring Order Form V20'!$N$23</f>
        <v>0</v>
      </c>
      <c r="I1549" s="122">
        <f>'2026 Spring Order Form V20'!$N$997</f>
        <v>0</v>
      </c>
      <c r="K1549" s="414">
        <f>'2026 Spring Order Form V20'!$Q$23</f>
        <v>0</v>
      </c>
      <c r="L1549" s="414">
        <f>'2026 Spring Order Form V20'!$Q$23</f>
        <v>0</v>
      </c>
      <c r="M1549" s="122">
        <f>'2026 Spring Order Form V20'!$Q$997</f>
        <v>0</v>
      </c>
      <c r="O1549" s="414">
        <f>'2026 Spring Order Form V20'!$T$23</f>
        <v>0</v>
      </c>
      <c r="P1549" s="414">
        <f>'2026 Spring Order Form V20'!$T$23</f>
        <v>0</v>
      </c>
      <c r="Q1549" s="122">
        <f>'2026 Spring Order Form V20'!$T$997</f>
        <v>0</v>
      </c>
      <c r="S1549" s="414">
        <f>'2026 Spring Order Form V20'!$W$23</f>
        <v>0</v>
      </c>
      <c r="T1549" s="414">
        <f>'2026 Spring Order Form V20'!$W$23</f>
        <v>0</v>
      </c>
      <c r="U1549" s="122">
        <f>'2026 Spring Order Form V20'!$W$997</f>
        <v>0</v>
      </c>
      <c r="W1549" s="491">
        <f>'2026 Spring Order Form V20'!$K$997</f>
        <v>0</v>
      </c>
      <c r="X1549" s="496"/>
      <c r="Y1549" s="122">
        <f>'2026 Spring Order Form V20'!$BS$997</f>
        <v>3</v>
      </c>
    </row>
    <row r="1550" spans="1:25" x14ac:dyDescent="0.15">
      <c r="A1550" s="122">
        <v>1549</v>
      </c>
      <c r="C1550" s="415">
        <f>'2026 Spring Order Form V20'!$F$18</f>
        <v>0</v>
      </c>
      <c r="D1550" s="520" t="s">
        <v>1148</v>
      </c>
      <c r="E1550" s="534" t="s">
        <v>2785</v>
      </c>
      <c r="F1550" s="141">
        <v>2383</v>
      </c>
      <c r="G1550" s="414">
        <f>'2026 Spring Order Form V20'!$N$23</f>
        <v>0</v>
      </c>
      <c r="H1550" s="414">
        <f>'2026 Spring Order Form V20'!$N$23</f>
        <v>0</v>
      </c>
      <c r="I1550" s="122">
        <f>'2026 Spring Order Form V20'!$O$997</f>
        <v>0</v>
      </c>
      <c r="K1550" s="414">
        <f>'2026 Spring Order Form V20'!$Q$23</f>
        <v>0</v>
      </c>
      <c r="L1550" s="414">
        <f>'2026 Spring Order Form V20'!$Q$23</f>
        <v>0</v>
      </c>
      <c r="M1550" s="122">
        <f>'2026 Spring Order Form V20'!$R$997</f>
        <v>0</v>
      </c>
      <c r="O1550" s="414">
        <f>'2026 Spring Order Form V20'!$T$23</f>
        <v>0</v>
      </c>
      <c r="P1550" s="414">
        <f>'2026 Spring Order Form V20'!$T$23</f>
        <v>0</v>
      </c>
      <c r="Q1550" s="122">
        <f>'2026 Spring Order Form V20'!$U$997</f>
        <v>0</v>
      </c>
      <c r="S1550" s="414">
        <f>'2026 Spring Order Form V20'!$W$23</f>
        <v>0</v>
      </c>
      <c r="T1550" s="414">
        <f>'2026 Spring Order Form V20'!$W$23</f>
        <v>0</v>
      </c>
      <c r="U1550" s="122">
        <f>'2026 Spring Order Form V20'!$X$997</f>
        <v>0</v>
      </c>
      <c r="X1550" s="496"/>
      <c r="Y1550" s="122"/>
    </row>
    <row r="1551" spans="1:25" x14ac:dyDescent="0.15">
      <c r="A1551" s="122">
        <v>1550</v>
      </c>
      <c r="C1551" s="415">
        <f>'2026 Spring Order Form V20'!$F$18</f>
        <v>0</v>
      </c>
      <c r="D1551" s="520" t="s">
        <v>1150</v>
      </c>
      <c r="E1551" s="533">
        <v>4534500</v>
      </c>
      <c r="F1551" s="141">
        <v>357</v>
      </c>
      <c r="G1551" s="414">
        <f>'2026 Spring Order Form V20'!$N$23</f>
        <v>0</v>
      </c>
      <c r="H1551" s="414">
        <f>'2026 Spring Order Form V20'!$N$23</f>
        <v>0</v>
      </c>
      <c r="I1551" s="122">
        <f>'2026 Spring Order Form V20'!$N$998</f>
        <v>0</v>
      </c>
      <c r="K1551" s="414">
        <f>'2026 Spring Order Form V20'!$Q$23</f>
        <v>0</v>
      </c>
      <c r="L1551" s="414">
        <f>'2026 Spring Order Form V20'!$Q$23</f>
        <v>0</v>
      </c>
      <c r="M1551" s="122">
        <f>'2026 Spring Order Form V20'!$Q$998</f>
        <v>0</v>
      </c>
      <c r="O1551" s="414">
        <f>'2026 Spring Order Form V20'!$T$23</f>
        <v>0</v>
      </c>
      <c r="P1551" s="414">
        <f>'2026 Spring Order Form V20'!$T$23</f>
        <v>0</v>
      </c>
      <c r="Q1551" s="122">
        <f>'2026 Spring Order Form V20'!$T$998</f>
        <v>0</v>
      </c>
      <c r="S1551" s="414">
        <f>'2026 Spring Order Form V20'!$W$23</f>
        <v>0</v>
      </c>
      <c r="T1551" s="414">
        <f>'2026 Spring Order Form V20'!$W$23</f>
        <v>0</v>
      </c>
      <c r="U1551" s="122">
        <f>'2026 Spring Order Form V20'!$W$998</f>
        <v>0</v>
      </c>
      <c r="W1551" s="491">
        <f>'2026 Spring Order Form V20'!$K$998</f>
        <v>0</v>
      </c>
      <c r="X1551" s="496"/>
      <c r="Y1551" s="122">
        <f>'2026 Spring Order Form V20'!$BS$998</f>
        <v>30</v>
      </c>
    </row>
    <row r="1552" spans="1:25" x14ac:dyDescent="0.15">
      <c r="A1552" s="122">
        <v>1551</v>
      </c>
      <c r="C1552" s="415">
        <f>'2026 Spring Order Form V20'!$F$18</f>
        <v>0</v>
      </c>
      <c r="D1552" s="520" t="s">
        <v>1150</v>
      </c>
      <c r="E1552" s="534" t="s">
        <v>2786</v>
      </c>
      <c r="F1552" s="141">
        <v>2386</v>
      </c>
      <c r="G1552" s="414">
        <f>'2026 Spring Order Form V20'!$N$23</f>
        <v>0</v>
      </c>
      <c r="H1552" s="414">
        <f>'2026 Spring Order Form V20'!$N$23</f>
        <v>0</v>
      </c>
      <c r="I1552" s="122">
        <f>'2026 Spring Order Form V20'!$O$998</f>
        <v>0</v>
      </c>
      <c r="K1552" s="414">
        <f>'2026 Spring Order Form V20'!$Q$23</f>
        <v>0</v>
      </c>
      <c r="L1552" s="414">
        <f>'2026 Spring Order Form V20'!$Q$23</f>
        <v>0</v>
      </c>
      <c r="M1552" s="122">
        <f>'2026 Spring Order Form V20'!$R$998</f>
        <v>0</v>
      </c>
      <c r="O1552" s="414">
        <f>'2026 Spring Order Form V20'!$T$23</f>
        <v>0</v>
      </c>
      <c r="P1552" s="414">
        <f>'2026 Spring Order Form V20'!$T$23</f>
        <v>0</v>
      </c>
      <c r="Q1552" s="122">
        <f>'2026 Spring Order Form V20'!$U$998</f>
        <v>0</v>
      </c>
      <c r="S1552" s="414">
        <f>'2026 Spring Order Form V20'!$W$23</f>
        <v>0</v>
      </c>
      <c r="T1552" s="414">
        <f>'2026 Spring Order Form V20'!$W$23</f>
        <v>0</v>
      </c>
      <c r="U1552" s="122">
        <f>'2026 Spring Order Form V20'!$X$998</f>
        <v>0</v>
      </c>
      <c r="X1552" s="496"/>
      <c r="Y1552" s="122"/>
    </row>
    <row r="1553" spans="1:25" x14ac:dyDescent="0.15">
      <c r="A1553" s="122">
        <v>1552</v>
      </c>
      <c r="C1553" s="415">
        <f>'2026 Spring Order Form V20'!$F$18</f>
        <v>0</v>
      </c>
      <c r="D1553" s="520" t="s">
        <v>1150</v>
      </c>
      <c r="E1553" s="533">
        <v>4534507</v>
      </c>
      <c r="F1553" s="141">
        <v>21838</v>
      </c>
      <c r="G1553" s="414">
        <f>'2026 Spring Order Form V20'!$N$23</f>
        <v>0</v>
      </c>
      <c r="H1553" s="414">
        <f>'2026 Spring Order Form V20'!$N$23</f>
        <v>0</v>
      </c>
      <c r="I1553" s="122">
        <f>'2026 Spring Order Form V20'!$N$999</f>
        <v>0</v>
      </c>
      <c r="K1553" s="414">
        <f>'2026 Spring Order Form V20'!$Q$23</f>
        <v>0</v>
      </c>
      <c r="L1553" s="414">
        <f>'2026 Spring Order Form V20'!$Q$23</f>
        <v>0</v>
      </c>
      <c r="M1553" s="122">
        <f>'2026 Spring Order Form V20'!$Q$999</f>
        <v>0</v>
      </c>
      <c r="O1553" s="414">
        <f>'2026 Spring Order Form V20'!$T$23</f>
        <v>0</v>
      </c>
      <c r="P1553" s="414">
        <f>'2026 Spring Order Form V20'!$T$23</f>
        <v>0</v>
      </c>
      <c r="Q1553" s="122">
        <f>'2026 Spring Order Form V20'!$T$999</f>
        <v>0</v>
      </c>
      <c r="S1553" s="414">
        <f>'2026 Spring Order Form V20'!$W$23</f>
        <v>0</v>
      </c>
      <c r="T1553" s="414">
        <f>'2026 Spring Order Form V20'!$W$23</f>
        <v>0</v>
      </c>
      <c r="U1553" s="122">
        <f>'2026 Spring Order Form V20'!$W$999</f>
        <v>0</v>
      </c>
      <c r="W1553" s="491">
        <f>'2026 Spring Order Form V20'!$K$999</f>
        <v>0</v>
      </c>
      <c r="X1553" s="496"/>
      <c r="Y1553" s="122" t="str">
        <f>'2026 Spring Order Form V20'!$BS$999</f>
        <v>S/O</v>
      </c>
    </row>
    <row r="1554" spans="1:25" x14ac:dyDescent="0.15">
      <c r="A1554" s="122">
        <v>1553</v>
      </c>
      <c r="C1554" s="415">
        <f>'2026 Spring Order Form V20'!$F$18</f>
        <v>0</v>
      </c>
      <c r="D1554" s="520" t="s">
        <v>1150</v>
      </c>
      <c r="E1554" s="534" t="s">
        <v>2787</v>
      </c>
      <c r="F1554" s="141">
        <v>21839</v>
      </c>
      <c r="G1554" s="414">
        <f>'2026 Spring Order Form V20'!$N$23</f>
        <v>0</v>
      </c>
      <c r="H1554" s="414">
        <f>'2026 Spring Order Form V20'!$N$23</f>
        <v>0</v>
      </c>
      <c r="I1554" s="122">
        <f>'2026 Spring Order Form V20'!$O$999</f>
        <v>0</v>
      </c>
      <c r="K1554" s="414">
        <f>'2026 Spring Order Form V20'!$Q$23</f>
        <v>0</v>
      </c>
      <c r="L1554" s="414">
        <f>'2026 Spring Order Form V20'!$Q$23</f>
        <v>0</v>
      </c>
      <c r="M1554" s="122">
        <f>'2026 Spring Order Form V20'!$R$999</f>
        <v>0</v>
      </c>
      <c r="O1554" s="414">
        <f>'2026 Spring Order Form V20'!$T$23</f>
        <v>0</v>
      </c>
      <c r="P1554" s="414">
        <f>'2026 Spring Order Form V20'!$T$23</f>
        <v>0</v>
      </c>
      <c r="Q1554" s="122">
        <f>'2026 Spring Order Form V20'!$U$999</f>
        <v>0</v>
      </c>
      <c r="S1554" s="414">
        <f>'2026 Spring Order Form V20'!$W$23</f>
        <v>0</v>
      </c>
      <c r="T1554" s="414">
        <f>'2026 Spring Order Form V20'!$W$23</f>
        <v>0</v>
      </c>
      <c r="U1554" s="122">
        <f>'2026 Spring Order Form V20'!$X$999</f>
        <v>0</v>
      </c>
      <c r="X1554" s="496"/>
      <c r="Y1554" s="122"/>
    </row>
    <row r="1555" spans="1:25" x14ac:dyDescent="0.15">
      <c r="A1555" s="122">
        <v>1554</v>
      </c>
      <c r="C1555" s="415">
        <f>'2026 Spring Order Form V20'!$F$18</f>
        <v>0</v>
      </c>
      <c r="D1555" s="520" t="s">
        <v>1151</v>
      </c>
      <c r="E1555" s="533">
        <v>4534550</v>
      </c>
      <c r="F1555" s="141">
        <v>20870</v>
      </c>
      <c r="G1555" s="414">
        <f>'2026 Spring Order Form V20'!$N$23</f>
        <v>0</v>
      </c>
      <c r="H1555" s="414">
        <f>'2026 Spring Order Form V20'!$N$23</f>
        <v>0</v>
      </c>
      <c r="I1555" s="122">
        <f>'2026 Spring Order Form V20'!$N$1000</f>
        <v>0</v>
      </c>
      <c r="K1555" s="414">
        <f>'2026 Spring Order Form V20'!$Q$23</f>
        <v>0</v>
      </c>
      <c r="L1555" s="414">
        <f>'2026 Spring Order Form V20'!$Q$23</f>
        <v>0</v>
      </c>
      <c r="M1555" s="122">
        <f>'2026 Spring Order Form V20'!$Q$1000</f>
        <v>0</v>
      </c>
      <c r="O1555" s="414">
        <f>'2026 Spring Order Form V20'!$T$23</f>
        <v>0</v>
      </c>
      <c r="P1555" s="414">
        <f>'2026 Spring Order Form V20'!$T$23</f>
        <v>0</v>
      </c>
      <c r="Q1555" s="122">
        <f>'2026 Spring Order Form V20'!$T$1000</f>
        <v>0</v>
      </c>
      <c r="S1555" s="414">
        <f>'2026 Spring Order Form V20'!$W$23</f>
        <v>0</v>
      </c>
      <c r="T1555" s="414">
        <f>'2026 Spring Order Form V20'!$W$23</f>
        <v>0</v>
      </c>
      <c r="U1555" s="122">
        <f>'2026 Spring Order Form V20'!$W$1000</f>
        <v>0</v>
      </c>
      <c r="W1555" s="491">
        <f>'2026 Spring Order Form V20'!$K$1000</f>
        <v>0</v>
      </c>
      <c r="X1555" s="496"/>
      <c r="Y1555" s="122">
        <f>'2026 Spring Order Form V20'!$BS$1000</f>
        <v>7</v>
      </c>
    </row>
    <row r="1556" spans="1:25" x14ac:dyDescent="0.15">
      <c r="A1556" s="122">
        <v>1555</v>
      </c>
      <c r="C1556" s="415">
        <f>'2026 Spring Order Form V20'!$F$18</f>
        <v>0</v>
      </c>
      <c r="D1556" s="520" t="s">
        <v>1151</v>
      </c>
      <c r="E1556" s="534" t="s">
        <v>2788</v>
      </c>
      <c r="F1556" s="141">
        <v>20291</v>
      </c>
      <c r="G1556" s="414">
        <f>'2026 Spring Order Form V20'!$N$23</f>
        <v>0</v>
      </c>
      <c r="H1556" s="414">
        <f>'2026 Spring Order Form V20'!$N$23</f>
        <v>0</v>
      </c>
      <c r="I1556" s="122">
        <f>'2026 Spring Order Form V20'!$O$1000</f>
        <v>0</v>
      </c>
      <c r="K1556" s="414">
        <f>'2026 Spring Order Form V20'!$Q$23</f>
        <v>0</v>
      </c>
      <c r="L1556" s="414">
        <f>'2026 Spring Order Form V20'!$Q$23</f>
        <v>0</v>
      </c>
      <c r="M1556" s="122">
        <f>'2026 Spring Order Form V20'!$R$1000</f>
        <v>0</v>
      </c>
      <c r="O1556" s="414">
        <f>'2026 Spring Order Form V20'!$T$23</f>
        <v>0</v>
      </c>
      <c r="P1556" s="414">
        <f>'2026 Spring Order Form V20'!$T$23</f>
        <v>0</v>
      </c>
      <c r="Q1556" s="122">
        <f>'2026 Spring Order Form V20'!$U$1000</f>
        <v>0</v>
      </c>
      <c r="S1556" s="414">
        <f>'2026 Spring Order Form V20'!$W$23</f>
        <v>0</v>
      </c>
      <c r="T1556" s="414">
        <f>'2026 Spring Order Form V20'!$W$23</f>
        <v>0</v>
      </c>
      <c r="U1556" s="122">
        <f>'2026 Spring Order Form V20'!$X$1000</f>
        <v>0</v>
      </c>
      <c r="X1556" s="496"/>
      <c r="Y1556" s="122"/>
    </row>
    <row r="1557" spans="1:25" x14ac:dyDescent="0.15">
      <c r="A1557" s="122">
        <v>1556</v>
      </c>
      <c r="C1557" s="415">
        <f>'2026 Spring Order Form V20'!$F$18</f>
        <v>0</v>
      </c>
      <c r="D1557" s="520" t="s">
        <v>1152</v>
      </c>
      <c r="E1557" s="533">
        <v>4534600</v>
      </c>
      <c r="F1557" s="141">
        <v>25140</v>
      </c>
      <c r="G1557" s="414">
        <f>'2026 Spring Order Form V20'!$N$23</f>
        <v>0</v>
      </c>
      <c r="H1557" s="414">
        <f>'2026 Spring Order Form V20'!$N$23</f>
        <v>0</v>
      </c>
      <c r="I1557" s="122">
        <f>'2026 Spring Order Form V20'!$N$1001</f>
        <v>0</v>
      </c>
      <c r="K1557" s="414">
        <f>'2026 Spring Order Form V20'!$Q$23</f>
        <v>0</v>
      </c>
      <c r="L1557" s="414">
        <f>'2026 Spring Order Form V20'!$Q$23</f>
        <v>0</v>
      </c>
      <c r="M1557" s="122">
        <f>'2026 Spring Order Form V20'!$Q$1001</f>
        <v>0</v>
      </c>
      <c r="O1557" s="414">
        <f>'2026 Spring Order Form V20'!$T$23</f>
        <v>0</v>
      </c>
      <c r="P1557" s="414">
        <f>'2026 Spring Order Form V20'!$T$23</f>
        <v>0</v>
      </c>
      <c r="Q1557" s="122">
        <f>'2026 Spring Order Form V20'!$T$1001</f>
        <v>0</v>
      </c>
      <c r="S1557" s="414">
        <f>'2026 Spring Order Form V20'!$W$23</f>
        <v>0</v>
      </c>
      <c r="T1557" s="414">
        <f>'2026 Spring Order Form V20'!$W$23</f>
        <v>0</v>
      </c>
      <c r="U1557" s="122">
        <f>'2026 Spring Order Form V20'!$W$1001</f>
        <v>0</v>
      </c>
      <c r="W1557" s="491">
        <f>'2026 Spring Order Form V20'!$K$1001</f>
        <v>0</v>
      </c>
      <c r="X1557" s="496"/>
      <c r="Y1557" s="122">
        <f>'2026 Spring Order Form V20'!$BS$1001</f>
        <v>35</v>
      </c>
    </row>
    <row r="1558" spans="1:25" x14ac:dyDescent="0.15">
      <c r="A1558" s="122">
        <v>1557</v>
      </c>
      <c r="C1558" s="415">
        <f>'2026 Spring Order Form V20'!$F$18</f>
        <v>0</v>
      </c>
      <c r="D1558" s="520" t="s">
        <v>1152</v>
      </c>
      <c r="E1558" s="534" t="s">
        <v>2789</v>
      </c>
      <c r="F1558" s="141">
        <v>25141</v>
      </c>
      <c r="G1558" s="414">
        <f>'2026 Spring Order Form V20'!$N$23</f>
        <v>0</v>
      </c>
      <c r="H1558" s="414">
        <f>'2026 Spring Order Form V20'!$N$23</f>
        <v>0</v>
      </c>
      <c r="I1558" s="122">
        <f>'2026 Spring Order Form V20'!$O$1001</f>
        <v>0</v>
      </c>
      <c r="K1558" s="414">
        <f>'2026 Spring Order Form V20'!$Q$23</f>
        <v>0</v>
      </c>
      <c r="L1558" s="414">
        <f>'2026 Spring Order Form V20'!$Q$23</f>
        <v>0</v>
      </c>
      <c r="M1558" s="122">
        <f>'2026 Spring Order Form V20'!$R$1001</f>
        <v>0</v>
      </c>
      <c r="O1558" s="414">
        <f>'2026 Spring Order Form V20'!$T$23</f>
        <v>0</v>
      </c>
      <c r="P1558" s="414">
        <f>'2026 Spring Order Form V20'!$T$23</f>
        <v>0</v>
      </c>
      <c r="Q1558" s="122">
        <f>'2026 Spring Order Form V20'!$U$1001</f>
        <v>0</v>
      </c>
      <c r="S1558" s="414">
        <f>'2026 Spring Order Form V20'!$W$23</f>
        <v>0</v>
      </c>
      <c r="T1558" s="414">
        <f>'2026 Spring Order Form V20'!$W$23</f>
        <v>0</v>
      </c>
      <c r="U1558" s="122">
        <f>'2026 Spring Order Form V20'!$X$1001</f>
        <v>0</v>
      </c>
      <c r="X1558" s="496"/>
      <c r="Y1558" s="122"/>
    </row>
    <row r="1559" spans="1:25" x14ac:dyDescent="0.15">
      <c r="A1559" s="122">
        <v>1558</v>
      </c>
      <c r="C1559" s="415">
        <f>'2026 Spring Order Form V20'!$F$18</f>
        <v>0</v>
      </c>
      <c r="D1559" s="520" t="s">
        <v>1153</v>
      </c>
      <c r="E1559" s="533">
        <v>4534800</v>
      </c>
      <c r="F1559" s="141">
        <v>281</v>
      </c>
      <c r="G1559" s="414">
        <f>'2026 Spring Order Form V20'!$N$23</f>
        <v>0</v>
      </c>
      <c r="H1559" s="414">
        <f>'2026 Spring Order Form V20'!$N$23</f>
        <v>0</v>
      </c>
      <c r="I1559" s="122">
        <f>'2026 Spring Order Form V20'!$N$1002</f>
        <v>0</v>
      </c>
      <c r="K1559" s="414">
        <f>'2026 Spring Order Form V20'!$Q$23</f>
        <v>0</v>
      </c>
      <c r="L1559" s="414">
        <f>'2026 Spring Order Form V20'!$Q$23</f>
        <v>0</v>
      </c>
      <c r="M1559" s="122">
        <f>'2026 Spring Order Form V20'!$Q$1002</f>
        <v>0</v>
      </c>
      <c r="O1559" s="414">
        <f>'2026 Spring Order Form V20'!$T$23</f>
        <v>0</v>
      </c>
      <c r="P1559" s="414">
        <f>'2026 Spring Order Form V20'!$T$23</f>
        <v>0</v>
      </c>
      <c r="Q1559" s="122">
        <f>'2026 Spring Order Form V20'!$T$1002</f>
        <v>0</v>
      </c>
      <c r="S1559" s="414">
        <f>'2026 Spring Order Form V20'!$W$23</f>
        <v>0</v>
      </c>
      <c r="T1559" s="414">
        <f>'2026 Spring Order Form V20'!$W$23</f>
        <v>0</v>
      </c>
      <c r="U1559" s="122">
        <f>'2026 Spring Order Form V20'!$W$1002</f>
        <v>0</v>
      </c>
      <c r="W1559" s="491">
        <f>'2026 Spring Order Form V20'!$K$1002</f>
        <v>0</v>
      </c>
      <c r="X1559" s="496"/>
      <c r="Y1559" s="122">
        <f>'2026 Spring Order Form V20'!$BS$1002</f>
        <v>1</v>
      </c>
    </row>
    <row r="1560" spans="1:25" x14ac:dyDescent="0.15">
      <c r="A1560" s="122">
        <v>1559</v>
      </c>
      <c r="C1560" s="415">
        <f>'2026 Spring Order Form V20'!$F$18</f>
        <v>0</v>
      </c>
      <c r="D1560" s="520" t="s">
        <v>1153</v>
      </c>
      <c r="E1560" s="534" t="s">
        <v>2790</v>
      </c>
      <c r="F1560" s="141">
        <v>2388</v>
      </c>
      <c r="G1560" s="414">
        <f>'2026 Spring Order Form V20'!$N$23</f>
        <v>0</v>
      </c>
      <c r="H1560" s="414">
        <f>'2026 Spring Order Form V20'!$N$23</f>
        <v>0</v>
      </c>
      <c r="I1560" s="122">
        <f>'2026 Spring Order Form V20'!$O$1002</f>
        <v>0</v>
      </c>
      <c r="K1560" s="414">
        <f>'2026 Spring Order Form V20'!$Q$23</f>
        <v>0</v>
      </c>
      <c r="L1560" s="414">
        <f>'2026 Spring Order Form V20'!$Q$23</f>
        <v>0</v>
      </c>
      <c r="M1560" s="122">
        <f>'2026 Spring Order Form V20'!$R$1002</f>
        <v>0</v>
      </c>
      <c r="O1560" s="414">
        <f>'2026 Spring Order Form V20'!$T$23</f>
        <v>0</v>
      </c>
      <c r="P1560" s="414">
        <f>'2026 Spring Order Form V20'!$T$23</f>
        <v>0</v>
      </c>
      <c r="Q1560" s="122">
        <f>'2026 Spring Order Form V20'!$U$1002</f>
        <v>0</v>
      </c>
      <c r="S1560" s="414">
        <f>'2026 Spring Order Form V20'!$W$23</f>
        <v>0</v>
      </c>
      <c r="T1560" s="414">
        <f>'2026 Spring Order Form V20'!$W$23</f>
        <v>0</v>
      </c>
      <c r="U1560" s="122">
        <f>'2026 Spring Order Form V20'!$X$1002</f>
        <v>0</v>
      </c>
      <c r="X1560" s="496"/>
      <c r="Y1560" s="122"/>
    </row>
    <row r="1561" spans="1:25" x14ac:dyDescent="0.15">
      <c r="A1561" s="122">
        <v>1560</v>
      </c>
      <c r="C1561" s="415">
        <f>'2026 Spring Order Form V20'!$F$18</f>
        <v>0</v>
      </c>
      <c r="D1561" s="520" t="s">
        <v>1154</v>
      </c>
      <c r="E1561" s="533">
        <v>4534900</v>
      </c>
      <c r="F1561" s="141">
        <v>18499</v>
      </c>
      <c r="G1561" s="414">
        <f>'2026 Spring Order Form V20'!$N$23</f>
        <v>0</v>
      </c>
      <c r="H1561" s="414">
        <f>'2026 Spring Order Form V20'!$N$23</f>
        <v>0</v>
      </c>
      <c r="I1561" s="122">
        <f>'2026 Spring Order Form V20'!$N$1003</f>
        <v>0</v>
      </c>
      <c r="K1561" s="414">
        <f>'2026 Spring Order Form V20'!$Q$23</f>
        <v>0</v>
      </c>
      <c r="L1561" s="414">
        <f>'2026 Spring Order Form V20'!$Q$23</f>
        <v>0</v>
      </c>
      <c r="M1561" s="122">
        <f>'2026 Spring Order Form V20'!$Q$1003</f>
        <v>0</v>
      </c>
      <c r="O1561" s="414">
        <f>'2026 Spring Order Form V20'!$T$23</f>
        <v>0</v>
      </c>
      <c r="P1561" s="414">
        <f>'2026 Spring Order Form V20'!$T$23</f>
        <v>0</v>
      </c>
      <c r="Q1561" s="122">
        <f>'2026 Spring Order Form V20'!$T$1003</f>
        <v>0</v>
      </c>
      <c r="S1561" s="414">
        <f>'2026 Spring Order Form V20'!$W$23</f>
        <v>0</v>
      </c>
      <c r="T1561" s="414">
        <f>'2026 Spring Order Form V20'!$W$23</f>
        <v>0</v>
      </c>
      <c r="U1561" s="122">
        <f>'2026 Spring Order Form V20'!$W$1003</f>
        <v>0</v>
      </c>
      <c r="W1561" s="491">
        <f>'2026 Spring Order Form V20'!$K$1003</f>
        <v>0</v>
      </c>
      <c r="X1561" s="496"/>
      <c r="Y1561" s="122">
        <f>'2026 Spring Order Form V20'!$BS$1003</f>
        <v>54</v>
      </c>
    </row>
    <row r="1562" spans="1:25" x14ac:dyDescent="0.15">
      <c r="A1562" s="122">
        <v>1561</v>
      </c>
      <c r="C1562" s="415">
        <f>'2026 Spring Order Form V20'!$F$18</f>
        <v>0</v>
      </c>
      <c r="D1562" s="520" t="s">
        <v>1154</v>
      </c>
      <c r="E1562" s="534" t="s">
        <v>2791</v>
      </c>
      <c r="F1562" s="141">
        <v>18500</v>
      </c>
      <c r="G1562" s="414">
        <f>'2026 Spring Order Form V20'!$N$23</f>
        <v>0</v>
      </c>
      <c r="H1562" s="414">
        <f>'2026 Spring Order Form V20'!$N$23</f>
        <v>0</v>
      </c>
      <c r="I1562" s="122">
        <f>'2026 Spring Order Form V20'!$O$1003</f>
        <v>0</v>
      </c>
      <c r="K1562" s="414">
        <f>'2026 Spring Order Form V20'!$Q$23</f>
        <v>0</v>
      </c>
      <c r="L1562" s="414">
        <f>'2026 Spring Order Form V20'!$Q$23</f>
        <v>0</v>
      </c>
      <c r="M1562" s="122">
        <f>'2026 Spring Order Form V20'!$R$1003</f>
        <v>0</v>
      </c>
      <c r="O1562" s="414">
        <f>'2026 Spring Order Form V20'!$T$23</f>
        <v>0</v>
      </c>
      <c r="P1562" s="414">
        <f>'2026 Spring Order Form V20'!$T$23</f>
        <v>0</v>
      </c>
      <c r="Q1562" s="122">
        <f>'2026 Spring Order Form V20'!$U$1003</f>
        <v>0</v>
      </c>
      <c r="S1562" s="414">
        <f>'2026 Spring Order Form V20'!$W$23</f>
        <v>0</v>
      </c>
      <c r="T1562" s="414">
        <f>'2026 Spring Order Form V20'!$W$23</f>
        <v>0</v>
      </c>
      <c r="U1562" s="122">
        <f>'2026 Spring Order Form V20'!$X$1003</f>
        <v>0</v>
      </c>
      <c r="X1562" s="496"/>
      <c r="Y1562" s="122"/>
    </row>
    <row r="1563" spans="1:25" x14ac:dyDescent="0.15">
      <c r="A1563" s="122">
        <v>1562</v>
      </c>
      <c r="C1563" s="415">
        <f>'2026 Spring Order Form V20'!$F$18</f>
        <v>0</v>
      </c>
      <c r="D1563" s="520" t="s">
        <v>1155</v>
      </c>
      <c r="E1563" s="538">
        <v>4535050</v>
      </c>
      <c r="F1563" s="141">
        <v>27126</v>
      </c>
      <c r="G1563" s="414">
        <f>'2026 Spring Order Form V20'!$N$23</f>
        <v>0</v>
      </c>
      <c r="H1563" s="414">
        <f>'2026 Spring Order Form V20'!$N$23</f>
        <v>0</v>
      </c>
      <c r="I1563" s="122">
        <f>'2026 Spring Order Form V20'!$N$1004</f>
        <v>0</v>
      </c>
      <c r="K1563" s="414">
        <f>'2026 Spring Order Form V20'!$Q$23</f>
        <v>0</v>
      </c>
      <c r="L1563" s="414">
        <f>'2026 Spring Order Form V20'!$Q$23</f>
        <v>0</v>
      </c>
      <c r="M1563" s="122">
        <f>'2026 Spring Order Form V20'!$Q$1004</f>
        <v>0</v>
      </c>
      <c r="O1563" s="414">
        <f>'2026 Spring Order Form V20'!$T$23</f>
        <v>0</v>
      </c>
      <c r="P1563" s="414">
        <f>'2026 Spring Order Form V20'!$T$23</f>
        <v>0</v>
      </c>
      <c r="Q1563" s="122">
        <f>'2026 Spring Order Form V20'!$T$1004</f>
        <v>0</v>
      </c>
      <c r="S1563" s="414">
        <f>'2026 Spring Order Form V20'!$W$23</f>
        <v>0</v>
      </c>
      <c r="T1563" s="414">
        <f>'2026 Spring Order Form V20'!$W$23</f>
        <v>0</v>
      </c>
      <c r="U1563" s="122">
        <f>'2026 Spring Order Form V20'!$W$1004</f>
        <v>0</v>
      </c>
      <c r="W1563" s="491">
        <f>'2026 Spring Order Form V20'!$K$1004</f>
        <v>0</v>
      </c>
      <c r="X1563" s="496"/>
      <c r="Y1563" s="122">
        <f>'2026 Spring Order Form V20'!$BS$1004</f>
        <v>47</v>
      </c>
    </row>
    <row r="1564" spans="1:25" x14ac:dyDescent="0.15">
      <c r="A1564" s="122">
        <v>1563</v>
      </c>
      <c r="C1564" s="415">
        <f>'2026 Spring Order Form V20'!$F$18</f>
        <v>0</v>
      </c>
      <c r="D1564" s="520" t="s">
        <v>1155</v>
      </c>
      <c r="E1564" s="534" t="s">
        <v>2792</v>
      </c>
      <c r="F1564" s="141">
        <v>27189</v>
      </c>
      <c r="G1564" s="414">
        <f>'2026 Spring Order Form V20'!$N$23</f>
        <v>0</v>
      </c>
      <c r="H1564" s="414">
        <f>'2026 Spring Order Form V20'!$N$23</f>
        <v>0</v>
      </c>
      <c r="I1564" s="122">
        <f>'2026 Spring Order Form V20'!$O$1004</f>
        <v>0</v>
      </c>
      <c r="K1564" s="414">
        <f>'2026 Spring Order Form V20'!$Q$23</f>
        <v>0</v>
      </c>
      <c r="L1564" s="414">
        <f>'2026 Spring Order Form V20'!$Q$23</f>
        <v>0</v>
      </c>
      <c r="M1564" s="122">
        <f>'2026 Spring Order Form V20'!$R$1004</f>
        <v>0</v>
      </c>
      <c r="O1564" s="414">
        <f>'2026 Spring Order Form V20'!$T$23</f>
        <v>0</v>
      </c>
      <c r="P1564" s="414">
        <f>'2026 Spring Order Form V20'!$T$23</f>
        <v>0</v>
      </c>
      <c r="Q1564" s="122">
        <f>'2026 Spring Order Form V20'!$U$1004</f>
        <v>0</v>
      </c>
      <c r="S1564" s="414">
        <f>'2026 Spring Order Form V20'!$W$23</f>
        <v>0</v>
      </c>
      <c r="T1564" s="414">
        <f>'2026 Spring Order Form V20'!$W$23</f>
        <v>0</v>
      </c>
      <c r="U1564" s="122">
        <f>'2026 Spring Order Form V20'!$X$1004</f>
        <v>0</v>
      </c>
      <c r="X1564" s="496"/>
      <c r="Y1564" s="122"/>
    </row>
    <row r="1565" spans="1:25" x14ac:dyDescent="0.15">
      <c r="A1565" s="122">
        <v>1564</v>
      </c>
      <c r="C1565" s="415">
        <f>'2026 Spring Order Form V20'!$F$18</f>
        <v>0</v>
      </c>
      <c r="D1565" s="520" t="s">
        <v>1156</v>
      </c>
      <c r="E1565" s="533">
        <v>4535100</v>
      </c>
      <c r="F1565" s="141">
        <v>391</v>
      </c>
      <c r="G1565" s="414">
        <f>'2026 Spring Order Form V20'!$N$23</f>
        <v>0</v>
      </c>
      <c r="H1565" s="414">
        <f>'2026 Spring Order Form V20'!$N$23</f>
        <v>0</v>
      </c>
      <c r="I1565" s="122">
        <f>'2026 Spring Order Form V20'!$N$1005</f>
        <v>0</v>
      </c>
      <c r="K1565" s="414">
        <f>'2026 Spring Order Form V20'!$Q$23</f>
        <v>0</v>
      </c>
      <c r="L1565" s="414">
        <f>'2026 Spring Order Form V20'!$Q$23</f>
        <v>0</v>
      </c>
      <c r="M1565" s="122">
        <f>'2026 Spring Order Form V20'!$Q$1005</f>
        <v>0</v>
      </c>
      <c r="O1565" s="414">
        <f>'2026 Spring Order Form V20'!$T$23</f>
        <v>0</v>
      </c>
      <c r="P1565" s="414">
        <f>'2026 Spring Order Form V20'!$T$23</f>
        <v>0</v>
      </c>
      <c r="Q1565" s="122">
        <f>'2026 Spring Order Form V20'!$T$1005</f>
        <v>0</v>
      </c>
      <c r="S1565" s="414">
        <f>'2026 Spring Order Form V20'!$W$23</f>
        <v>0</v>
      </c>
      <c r="T1565" s="414">
        <f>'2026 Spring Order Form V20'!$W$23</f>
        <v>0</v>
      </c>
      <c r="U1565" s="122">
        <f>'2026 Spring Order Form V20'!$W$1005</f>
        <v>0</v>
      </c>
      <c r="W1565" s="491">
        <f>'2026 Spring Order Form V20'!$K$1005</f>
        <v>0</v>
      </c>
      <c r="X1565" s="496"/>
      <c r="Y1565" s="122">
        <f>'2026 Spring Order Form V20'!$BS$1005</f>
        <v>23</v>
      </c>
    </row>
    <row r="1566" spans="1:25" x14ac:dyDescent="0.15">
      <c r="A1566" s="122">
        <v>1565</v>
      </c>
      <c r="C1566" s="415">
        <f>'2026 Spring Order Form V20'!$F$18</f>
        <v>0</v>
      </c>
      <c r="D1566" s="520" t="s">
        <v>1156</v>
      </c>
      <c r="E1566" s="534" t="s">
        <v>2793</v>
      </c>
      <c r="F1566" s="141">
        <v>2389</v>
      </c>
      <c r="G1566" s="414">
        <f>'2026 Spring Order Form V20'!$N$23</f>
        <v>0</v>
      </c>
      <c r="H1566" s="414">
        <f>'2026 Spring Order Form V20'!$N$23</f>
        <v>0</v>
      </c>
      <c r="I1566" s="122">
        <f>'2026 Spring Order Form V20'!$O$1005</f>
        <v>0</v>
      </c>
      <c r="K1566" s="414">
        <f>'2026 Spring Order Form V20'!$Q$23</f>
        <v>0</v>
      </c>
      <c r="L1566" s="414">
        <f>'2026 Spring Order Form V20'!$Q$23</f>
        <v>0</v>
      </c>
      <c r="M1566" s="122">
        <f>'2026 Spring Order Form V20'!$R$1005</f>
        <v>0</v>
      </c>
      <c r="O1566" s="414">
        <f>'2026 Spring Order Form V20'!$T$23</f>
        <v>0</v>
      </c>
      <c r="P1566" s="414">
        <f>'2026 Spring Order Form V20'!$T$23</f>
        <v>0</v>
      </c>
      <c r="Q1566" s="122">
        <f>'2026 Spring Order Form V20'!$U$1005</f>
        <v>0</v>
      </c>
      <c r="S1566" s="414">
        <f>'2026 Spring Order Form V20'!$W$23</f>
        <v>0</v>
      </c>
      <c r="T1566" s="414">
        <f>'2026 Spring Order Form V20'!$W$23</f>
        <v>0</v>
      </c>
      <c r="U1566" s="122">
        <f>'2026 Spring Order Form V20'!$X$1005</f>
        <v>0</v>
      </c>
      <c r="X1566" s="496"/>
      <c r="Y1566" s="122"/>
    </row>
    <row r="1567" spans="1:25" x14ac:dyDescent="0.15">
      <c r="A1567" s="122">
        <v>1566</v>
      </c>
      <c r="C1567" s="415">
        <f>'2026 Spring Order Form V20'!$F$18</f>
        <v>0</v>
      </c>
      <c r="D1567" s="520" t="s">
        <v>1156</v>
      </c>
      <c r="E1567" s="538">
        <v>4535107</v>
      </c>
      <c r="F1567" s="141">
        <v>27397</v>
      </c>
      <c r="G1567" s="414">
        <f>'2026 Spring Order Form V20'!$N$23</f>
        <v>0</v>
      </c>
      <c r="H1567" s="414">
        <f>'2026 Spring Order Form V20'!$N$23</f>
        <v>0</v>
      </c>
      <c r="I1567" s="122">
        <f>'2026 Spring Order Form V20'!$N$1006</f>
        <v>0</v>
      </c>
      <c r="K1567" s="414">
        <f>'2026 Spring Order Form V20'!$Q$23</f>
        <v>0</v>
      </c>
      <c r="L1567" s="414">
        <f>'2026 Spring Order Form V20'!$Q$23</f>
        <v>0</v>
      </c>
      <c r="M1567" s="122">
        <f>'2026 Spring Order Form V20'!$Q$1006</f>
        <v>0</v>
      </c>
      <c r="O1567" s="414">
        <f>'2026 Spring Order Form V20'!$T$23</f>
        <v>0</v>
      </c>
      <c r="P1567" s="414">
        <f>'2026 Spring Order Form V20'!$T$23</f>
        <v>0</v>
      </c>
      <c r="Q1567" s="122">
        <f>'2026 Spring Order Form V20'!$T$1006</f>
        <v>0</v>
      </c>
      <c r="S1567" s="414">
        <f>'2026 Spring Order Form V20'!$W$23</f>
        <v>0</v>
      </c>
      <c r="T1567" s="414">
        <f>'2026 Spring Order Form V20'!$W$23</f>
        <v>0</v>
      </c>
      <c r="U1567" s="122">
        <f>'2026 Spring Order Form V20'!$W$1006</f>
        <v>0</v>
      </c>
      <c r="W1567" s="491">
        <f>'2026 Spring Order Form V20'!$K$1006</f>
        <v>0</v>
      </c>
      <c r="X1567" s="496"/>
      <c r="Y1567" s="122" t="str">
        <f>'2026 Spring Order Form V20'!$BS$1006</f>
        <v>S/O</v>
      </c>
    </row>
    <row r="1568" spans="1:25" x14ac:dyDescent="0.15">
      <c r="A1568" s="122">
        <v>1567</v>
      </c>
      <c r="C1568" s="415">
        <f>'2026 Spring Order Form V20'!$F$18</f>
        <v>0</v>
      </c>
      <c r="D1568" s="520" t="s">
        <v>1156</v>
      </c>
      <c r="E1568" s="534" t="s">
        <v>2794</v>
      </c>
      <c r="F1568" s="141">
        <v>27398</v>
      </c>
      <c r="G1568" s="414">
        <f>'2026 Spring Order Form V20'!$N$23</f>
        <v>0</v>
      </c>
      <c r="H1568" s="414">
        <f>'2026 Spring Order Form V20'!$N$23</f>
        <v>0</v>
      </c>
      <c r="I1568" s="122">
        <f>'2026 Spring Order Form V20'!$O$1006</f>
        <v>0</v>
      </c>
      <c r="K1568" s="414">
        <f>'2026 Spring Order Form V20'!$Q$23</f>
        <v>0</v>
      </c>
      <c r="L1568" s="414">
        <f>'2026 Spring Order Form V20'!$Q$23</f>
        <v>0</v>
      </c>
      <c r="M1568" s="122">
        <f>'2026 Spring Order Form V20'!$R$1006</f>
        <v>0</v>
      </c>
      <c r="O1568" s="414">
        <f>'2026 Spring Order Form V20'!$T$23</f>
        <v>0</v>
      </c>
      <c r="P1568" s="414">
        <f>'2026 Spring Order Form V20'!$T$23</f>
        <v>0</v>
      </c>
      <c r="Q1568" s="122">
        <f>'2026 Spring Order Form V20'!$U$1006</f>
        <v>0</v>
      </c>
      <c r="S1568" s="414">
        <f>'2026 Spring Order Form V20'!$W$23</f>
        <v>0</v>
      </c>
      <c r="T1568" s="414">
        <f>'2026 Spring Order Form V20'!$W$23</f>
        <v>0</v>
      </c>
      <c r="U1568" s="122">
        <f>'2026 Spring Order Form V20'!$X$1006</f>
        <v>0</v>
      </c>
      <c r="X1568" s="496"/>
      <c r="Y1568" s="122"/>
    </row>
    <row r="1569" spans="1:25" x14ac:dyDescent="0.15">
      <c r="A1569" s="122">
        <v>1568</v>
      </c>
      <c r="C1569" s="415">
        <f>'2026 Spring Order Form V20'!$F$18</f>
        <v>0</v>
      </c>
      <c r="D1569" s="520" t="s">
        <v>1157</v>
      </c>
      <c r="E1569" s="533">
        <v>4535200</v>
      </c>
      <c r="F1569" s="141">
        <v>402</v>
      </c>
      <c r="G1569" s="414">
        <f>'2026 Spring Order Form V20'!$N$23</f>
        <v>0</v>
      </c>
      <c r="H1569" s="414">
        <f>'2026 Spring Order Form V20'!$N$23</f>
        <v>0</v>
      </c>
      <c r="I1569" s="122">
        <f>'2026 Spring Order Form V20'!$N$1007</f>
        <v>0</v>
      </c>
      <c r="K1569" s="414">
        <f>'2026 Spring Order Form V20'!$Q$23</f>
        <v>0</v>
      </c>
      <c r="L1569" s="414">
        <f>'2026 Spring Order Form V20'!$Q$23</f>
        <v>0</v>
      </c>
      <c r="M1569" s="122">
        <f>'2026 Spring Order Form V20'!$Q$1007</f>
        <v>0</v>
      </c>
      <c r="O1569" s="414">
        <f>'2026 Spring Order Form V20'!$T$23</f>
        <v>0</v>
      </c>
      <c r="P1569" s="414">
        <f>'2026 Spring Order Form V20'!$T$23</f>
        <v>0</v>
      </c>
      <c r="Q1569" s="122">
        <f>'2026 Spring Order Form V20'!$T$1007</f>
        <v>0</v>
      </c>
      <c r="S1569" s="414">
        <f>'2026 Spring Order Form V20'!$W$23</f>
        <v>0</v>
      </c>
      <c r="T1569" s="414">
        <f>'2026 Spring Order Form V20'!$W$23</f>
        <v>0</v>
      </c>
      <c r="U1569" s="122">
        <f>'2026 Spring Order Form V20'!$W$1007</f>
        <v>0</v>
      </c>
      <c r="W1569" s="491">
        <f>'2026 Spring Order Form V20'!$K$1007</f>
        <v>0</v>
      </c>
      <c r="X1569" s="496"/>
      <c r="Y1569" s="122">
        <f>'2026 Spring Order Form V20'!$BS$1007</f>
        <v>30</v>
      </c>
    </row>
    <row r="1570" spans="1:25" x14ac:dyDescent="0.15">
      <c r="A1570" s="122">
        <v>1569</v>
      </c>
      <c r="C1570" s="415">
        <f>'2026 Spring Order Form V20'!$F$18</f>
        <v>0</v>
      </c>
      <c r="D1570" s="520" t="s">
        <v>1157</v>
      </c>
      <c r="E1570" s="534" t="s">
        <v>2795</v>
      </c>
      <c r="F1570" s="141">
        <v>2392</v>
      </c>
      <c r="G1570" s="414">
        <f>'2026 Spring Order Form V20'!$N$23</f>
        <v>0</v>
      </c>
      <c r="H1570" s="414">
        <f>'2026 Spring Order Form V20'!$N$23</f>
        <v>0</v>
      </c>
      <c r="I1570" s="122">
        <f>'2026 Spring Order Form V20'!$O$1007</f>
        <v>0</v>
      </c>
      <c r="K1570" s="414">
        <f>'2026 Spring Order Form V20'!$Q$23</f>
        <v>0</v>
      </c>
      <c r="L1570" s="414">
        <f>'2026 Spring Order Form V20'!$Q$23</f>
        <v>0</v>
      </c>
      <c r="M1570" s="122">
        <f>'2026 Spring Order Form V20'!$R$1007</f>
        <v>0</v>
      </c>
      <c r="O1570" s="414">
        <f>'2026 Spring Order Form V20'!$T$23</f>
        <v>0</v>
      </c>
      <c r="P1570" s="414">
        <f>'2026 Spring Order Form V20'!$T$23</f>
        <v>0</v>
      </c>
      <c r="Q1570" s="122">
        <f>'2026 Spring Order Form V20'!$U$1007</f>
        <v>0</v>
      </c>
      <c r="S1570" s="414">
        <f>'2026 Spring Order Form V20'!$W$23</f>
        <v>0</v>
      </c>
      <c r="T1570" s="414">
        <f>'2026 Spring Order Form V20'!$W$23</f>
        <v>0</v>
      </c>
      <c r="U1570" s="122">
        <f>'2026 Spring Order Form V20'!$X$1007</f>
        <v>0</v>
      </c>
      <c r="X1570" s="496"/>
      <c r="Y1570" s="122"/>
    </row>
    <row r="1571" spans="1:25" x14ac:dyDescent="0.15">
      <c r="A1571" s="122">
        <v>1570</v>
      </c>
      <c r="C1571" s="415">
        <f>'2026 Spring Order Form V20'!$F$18</f>
        <v>0</v>
      </c>
      <c r="D1571" s="520" t="s">
        <v>1158</v>
      </c>
      <c r="E1571" s="533">
        <v>4535605</v>
      </c>
      <c r="F1571" s="141">
        <v>21938</v>
      </c>
      <c r="G1571" s="414">
        <f>'2026 Spring Order Form V20'!$N$23</f>
        <v>0</v>
      </c>
      <c r="H1571" s="414">
        <f>'2026 Spring Order Form V20'!$N$23</f>
        <v>0</v>
      </c>
      <c r="I1571" s="122">
        <f>'2026 Spring Order Form V20'!$N$1008</f>
        <v>0</v>
      </c>
      <c r="K1571" s="414">
        <f>'2026 Spring Order Form V20'!$Q$23</f>
        <v>0</v>
      </c>
      <c r="L1571" s="414">
        <f>'2026 Spring Order Form V20'!$Q$23</f>
        <v>0</v>
      </c>
      <c r="M1571" s="122">
        <f>'2026 Spring Order Form V20'!$Q$1008</f>
        <v>0</v>
      </c>
      <c r="O1571" s="414">
        <f>'2026 Spring Order Form V20'!$T$23</f>
        <v>0</v>
      </c>
      <c r="P1571" s="414">
        <f>'2026 Spring Order Form V20'!$T$23</f>
        <v>0</v>
      </c>
      <c r="Q1571" s="122">
        <f>'2026 Spring Order Form V20'!$T$1008</f>
        <v>0</v>
      </c>
      <c r="S1571" s="414">
        <f>'2026 Spring Order Form V20'!$W$23</f>
        <v>0</v>
      </c>
      <c r="T1571" s="414">
        <f>'2026 Spring Order Form V20'!$W$23</f>
        <v>0</v>
      </c>
      <c r="U1571" s="122">
        <f>'2026 Spring Order Form V20'!$W$1008</f>
        <v>0</v>
      </c>
      <c r="W1571" s="491">
        <f>'2026 Spring Order Form V20'!$K$1008</f>
        <v>0</v>
      </c>
      <c r="X1571" s="496"/>
      <c r="Y1571" s="122">
        <f>'2026 Spring Order Form V20'!$BS$1008</f>
        <v>8</v>
      </c>
    </row>
    <row r="1572" spans="1:25" x14ac:dyDescent="0.15">
      <c r="A1572" s="122">
        <v>1571</v>
      </c>
      <c r="C1572" s="415">
        <f>'2026 Spring Order Form V20'!$F$18</f>
        <v>0</v>
      </c>
      <c r="D1572" s="520" t="s">
        <v>1158</v>
      </c>
      <c r="E1572" s="534" t="s">
        <v>2796</v>
      </c>
      <c r="F1572" s="141">
        <v>21937</v>
      </c>
      <c r="G1572" s="414">
        <f>'2026 Spring Order Form V20'!$N$23</f>
        <v>0</v>
      </c>
      <c r="H1572" s="414">
        <f>'2026 Spring Order Form V20'!$N$23</f>
        <v>0</v>
      </c>
      <c r="I1572" s="122">
        <f>'2026 Spring Order Form V20'!$O$1008</f>
        <v>0</v>
      </c>
      <c r="K1572" s="414">
        <f>'2026 Spring Order Form V20'!$Q$23</f>
        <v>0</v>
      </c>
      <c r="L1572" s="414">
        <f>'2026 Spring Order Form V20'!$Q$23</f>
        <v>0</v>
      </c>
      <c r="M1572" s="122">
        <f>'2026 Spring Order Form V20'!$R$1008</f>
        <v>0</v>
      </c>
      <c r="O1572" s="414">
        <f>'2026 Spring Order Form V20'!$T$23</f>
        <v>0</v>
      </c>
      <c r="P1572" s="414">
        <f>'2026 Spring Order Form V20'!$T$23</f>
        <v>0</v>
      </c>
      <c r="Q1572" s="122">
        <f>'2026 Spring Order Form V20'!$U$1008</f>
        <v>0</v>
      </c>
      <c r="S1572" s="414">
        <f>'2026 Spring Order Form V20'!$W$23</f>
        <v>0</v>
      </c>
      <c r="T1572" s="414">
        <f>'2026 Spring Order Form V20'!$W$23</f>
        <v>0</v>
      </c>
      <c r="U1572" s="122">
        <f>'2026 Spring Order Form V20'!$X$1008</f>
        <v>0</v>
      </c>
      <c r="X1572" s="496"/>
      <c r="Y1572" s="122"/>
    </row>
    <row r="1573" spans="1:25" x14ac:dyDescent="0.15">
      <c r="A1573" s="122">
        <v>1572</v>
      </c>
      <c r="C1573" s="415">
        <f>'2026 Spring Order Form V20'!$F$18</f>
        <v>0</v>
      </c>
      <c r="D1573" s="520" t="s">
        <v>1160</v>
      </c>
      <c r="E1573" s="533">
        <v>4535700</v>
      </c>
      <c r="F1573" s="141">
        <v>976</v>
      </c>
      <c r="G1573" s="414">
        <f>'2026 Spring Order Form V20'!$N$23</f>
        <v>0</v>
      </c>
      <c r="H1573" s="414">
        <f>'2026 Spring Order Form V20'!$N$23</f>
        <v>0</v>
      </c>
      <c r="I1573" s="122">
        <f>'2026 Spring Order Form V20'!$N$1009</f>
        <v>0</v>
      </c>
      <c r="K1573" s="414">
        <f>'2026 Spring Order Form V20'!$Q$23</f>
        <v>0</v>
      </c>
      <c r="L1573" s="414">
        <f>'2026 Spring Order Form V20'!$Q$23</f>
        <v>0</v>
      </c>
      <c r="M1573" s="122">
        <f>'2026 Spring Order Form V20'!$Q$1009</f>
        <v>0</v>
      </c>
      <c r="O1573" s="414">
        <f>'2026 Spring Order Form V20'!$T$23</f>
        <v>0</v>
      </c>
      <c r="P1573" s="414">
        <f>'2026 Spring Order Form V20'!$T$23</f>
        <v>0</v>
      </c>
      <c r="Q1573" s="122">
        <f>'2026 Spring Order Form V20'!$T$1009</f>
        <v>0</v>
      </c>
      <c r="S1573" s="414">
        <f>'2026 Spring Order Form V20'!$W$23</f>
        <v>0</v>
      </c>
      <c r="T1573" s="414">
        <f>'2026 Spring Order Form V20'!$W$23</f>
        <v>0</v>
      </c>
      <c r="U1573" s="122">
        <f>'2026 Spring Order Form V20'!$W$1009</f>
        <v>0</v>
      </c>
      <c r="W1573" s="491">
        <f>'2026 Spring Order Form V20'!$K$1009</f>
        <v>0</v>
      </c>
      <c r="X1573" s="496"/>
      <c r="Y1573" s="122">
        <f>'2026 Spring Order Form V20'!$BS$1009</f>
        <v>38</v>
      </c>
    </row>
    <row r="1574" spans="1:25" x14ac:dyDescent="0.15">
      <c r="A1574" s="122">
        <v>1573</v>
      </c>
      <c r="C1574" s="415">
        <f>'2026 Spring Order Form V20'!$F$18</f>
        <v>0</v>
      </c>
      <c r="D1574" s="520" t="s">
        <v>1160</v>
      </c>
      <c r="E1574" s="534" t="s">
        <v>2797</v>
      </c>
      <c r="F1574" s="141">
        <v>2394</v>
      </c>
      <c r="G1574" s="414">
        <f>'2026 Spring Order Form V20'!$N$23</f>
        <v>0</v>
      </c>
      <c r="H1574" s="414">
        <f>'2026 Spring Order Form V20'!$N$23</f>
        <v>0</v>
      </c>
      <c r="I1574" s="122">
        <f>'2026 Spring Order Form V20'!$O$1009</f>
        <v>0</v>
      </c>
      <c r="K1574" s="414">
        <f>'2026 Spring Order Form V20'!$Q$23</f>
        <v>0</v>
      </c>
      <c r="L1574" s="414">
        <f>'2026 Spring Order Form V20'!$Q$23</f>
        <v>0</v>
      </c>
      <c r="M1574" s="122">
        <f>'2026 Spring Order Form V20'!$R$1009</f>
        <v>0</v>
      </c>
      <c r="O1574" s="414">
        <f>'2026 Spring Order Form V20'!$T$23</f>
        <v>0</v>
      </c>
      <c r="P1574" s="414">
        <f>'2026 Spring Order Form V20'!$T$23</f>
        <v>0</v>
      </c>
      <c r="Q1574" s="122">
        <f>'2026 Spring Order Form V20'!$U$1009</f>
        <v>0</v>
      </c>
      <c r="S1574" s="414">
        <f>'2026 Spring Order Form V20'!$W$23</f>
        <v>0</v>
      </c>
      <c r="T1574" s="414">
        <f>'2026 Spring Order Form V20'!$W$23</f>
        <v>0</v>
      </c>
      <c r="U1574" s="122">
        <f>'2026 Spring Order Form V20'!$X$1009</f>
        <v>0</v>
      </c>
      <c r="X1574" s="496"/>
      <c r="Y1574" s="122"/>
    </row>
    <row r="1575" spans="1:25" x14ac:dyDescent="0.15">
      <c r="A1575" s="122">
        <v>1574</v>
      </c>
      <c r="C1575" s="415">
        <f>'2026 Spring Order Form V20'!$F$18</f>
        <v>0</v>
      </c>
      <c r="D1575" s="520" t="s">
        <v>1161</v>
      </c>
      <c r="E1575" s="533">
        <v>4535780</v>
      </c>
      <c r="F1575" s="141">
        <v>978</v>
      </c>
      <c r="G1575" s="414">
        <f>'2026 Spring Order Form V20'!$N$23</f>
        <v>0</v>
      </c>
      <c r="H1575" s="414">
        <f>'2026 Spring Order Form V20'!$N$23</f>
        <v>0</v>
      </c>
      <c r="I1575" s="122">
        <f>'2026 Spring Order Form V20'!$N$1010</f>
        <v>0</v>
      </c>
      <c r="K1575" s="414">
        <f>'2026 Spring Order Form V20'!$Q$23</f>
        <v>0</v>
      </c>
      <c r="L1575" s="414">
        <f>'2026 Spring Order Form V20'!$Q$23</f>
        <v>0</v>
      </c>
      <c r="M1575" s="122">
        <f>'2026 Spring Order Form V20'!$Q$1010</f>
        <v>0</v>
      </c>
      <c r="O1575" s="414">
        <f>'2026 Spring Order Form V20'!$T$23</f>
        <v>0</v>
      </c>
      <c r="P1575" s="414">
        <f>'2026 Spring Order Form V20'!$T$23</f>
        <v>0</v>
      </c>
      <c r="Q1575" s="122">
        <f>'2026 Spring Order Form V20'!$T$1010</f>
        <v>0</v>
      </c>
      <c r="S1575" s="414">
        <f>'2026 Spring Order Form V20'!$W$23</f>
        <v>0</v>
      </c>
      <c r="T1575" s="414">
        <f>'2026 Spring Order Form V20'!$W$23</f>
        <v>0</v>
      </c>
      <c r="U1575" s="122">
        <f>'2026 Spring Order Form V20'!$W$1010</f>
        <v>0</v>
      </c>
      <c r="W1575" s="491">
        <f>'2026 Spring Order Form V20'!$K$1010</f>
        <v>0</v>
      </c>
      <c r="X1575" s="496"/>
      <c r="Y1575" s="122">
        <f>'2026 Spring Order Form V20'!$BS$1010</f>
        <v>17</v>
      </c>
    </row>
    <row r="1576" spans="1:25" x14ac:dyDescent="0.15">
      <c r="A1576" s="122">
        <v>1575</v>
      </c>
      <c r="C1576" s="415">
        <f>'2026 Spring Order Form V20'!$F$18</f>
        <v>0</v>
      </c>
      <c r="D1576" s="520" t="s">
        <v>1161</v>
      </c>
      <c r="E1576" s="534" t="s">
        <v>2798</v>
      </c>
      <c r="F1576" s="141">
        <v>2395</v>
      </c>
      <c r="G1576" s="414">
        <f>'2026 Spring Order Form V20'!$N$23</f>
        <v>0</v>
      </c>
      <c r="H1576" s="414">
        <f>'2026 Spring Order Form V20'!$N$23</f>
        <v>0</v>
      </c>
      <c r="I1576" s="122">
        <f>'2026 Spring Order Form V20'!$O$1010</f>
        <v>0</v>
      </c>
      <c r="K1576" s="414">
        <f>'2026 Spring Order Form V20'!$Q$23</f>
        <v>0</v>
      </c>
      <c r="L1576" s="414">
        <f>'2026 Spring Order Form V20'!$Q$23</f>
        <v>0</v>
      </c>
      <c r="M1576" s="122">
        <f>'2026 Spring Order Form V20'!$R$1010</f>
        <v>0</v>
      </c>
      <c r="O1576" s="414">
        <f>'2026 Spring Order Form V20'!$T$23</f>
        <v>0</v>
      </c>
      <c r="P1576" s="414">
        <f>'2026 Spring Order Form V20'!$T$23</f>
        <v>0</v>
      </c>
      <c r="Q1576" s="122">
        <f>'2026 Spring Order Form V20'!$U$1010</f>
        <v>0</v>
      </c>
      <c r="S1576" s="414">
        <f>'2026 Spring Order Form V20'!$W$23</f>
        <v>0</v>
      </c>
      <c r="T1576" s="414">
        <f>'2026 Spring Order Form V20'!$W$23</f>
        <v>0</v>
      </c>
      <c r="U1576" s="122">
        <f>'2026 Spring Order Form V20'!$X$1010</f>
        <v>0</v>
      </c>
      <c r="X1576" s="496"/>
      <c r="Y1576" s="122"/>
    </row>
    <row r="1577" spans="1:25" x14ac:dyDescent="0.15">
      <c r="A1577" s="122">
        <v>1576</v>
      </c>
      <c r="C1577" s="415">
        <f>'2026 Spring Order Form V20'!$F$18</f>
        <v>0</v>
      </c>
      <c r="D1577" s="520" t="s">
        <v>1162</v>
      </c>
      <c r="E1577" s="533">
        <v>4535930</v>
      </c>
      <c r="F1577" s="141">
        <v>582</v>
      </c>
      <c r="G1577" s="414">
        <f>'2026 Spring Order Form V20'!$N$23</f>
        <v>0</v>
      </c>
      <c r="H1577" s="414">
        <f>'2026 Spring Order Form V20'!$N$23</f>
        <v>0</v>
      </c>
      <c r="I1577" s="122">
        <f>'2026 Spring Order Form V20'!$N$1011</f>
        <v>0</v>
      </c>
      <c r="K1577" s="414">
        <f>'2026 Spring Order Form V20'!$Q$23</f>
        <v>0</v>
      </c>
      <c r="L1577" s="414">
        <f>'2026 Spring Order Form V20'!$Q$23</f>
        <v>0</v>
      </c>
      <c r="M1577" s="122">
        <f>'2026 Spring Order Form V20'!$Q$1011</f>
        <v>0</v>
      </c>
      <c r="O1577" s="414">
        <f>'2026 Spring Order Form V20'!$T$23</f>
        <v>0</v>
      </c>
      <c r="P1577" s="414">
        <f>'2026 Spring Order Form V20'!$T$23</f>
        <v>0</v>
      </c>
      <c r="Q1577" s="122">
        <f>'2026 Spring Order Form V20'!$T$1011</f>
        <v>0</v>
      </c>
      <c r="S1577" s="414">
        <f>'2026 Spring Order Form V20'!$W$23</f>
        <v>0</v>
      </c>
      <c r="T1577" s="414">
        <f>'2026 Spring Order Form V20'!$W$23</f>
        <v>0</v>
      </c>
      <c r="U1577" s="122">
        <f>'2026 Spring Order Form V20'!$W$1011</f>
        <v>0</v>
      </c>
      <c r="W1577" s="491">
        <f>'2026 Spring Order Form V20'!$K$1011</f>
        <v>0</v>
      </c>
      <c r="X1577" s="496"/>
      <c r="Y1577" s="122">
        <f>'2026 Spring Order Form V20'!$BS$1011</f>
        <v>8</v>
      </c>
    </row>
    <row r="1578" spans="1:25" x14ac:dyDescent="0.15">
      <c r="A1578" s="122">
        <v>1577</v>
      </c>
      <c r="C1578" s="415">
        <f>'2026 Spring Order Form V20'!$F$18</f>
        <v>0</v>
      </c>
      <c r="D1578" s="520" t="s">
        <v>1162</v>
      </c>
      <c r="E1578" s="534" t="s">
        <v>2799</v>
      </c>
      <c r="F1578" s="141">
        <v>2397</v>
      </c>
      <c r="G1578" s="414">
        <f>'2026 Spring Order Form V20'!$N$23</f>
        <v>0</v>
      </c>
      <c r="H1578" s="414">
        <f>'2026 Spring Order Form V20'!$N$23</f>
        <v>0</v>
      </c>
      <c r="I1578" s="122">
        <f>'2026 Spring Order Form V20'!$O$1011</f>
        <v>0</v>
      </c>
      <c r="K1578" s="414">
        <f>'2026 Spring Order Form V20'!$Q$23</f>
        <v>0</v>
      </c>
      <c r="L1578" s="414">
        <f>'2026 Spring Order Form V20'!$Q$23</f>
        <v>0</v>
      </c>
      <c r="M1578" s="122">
        <f>'2026 Spring Order Form V20'!$R$1011</f>
        <v>0</v>
      </c>
      <c r="O1578" s="414">
        <f>'2026 Spring Order Form V20'!$T$23</f>
        <v>0</v>
      </c>
      <c r="P1578" s="414">
        <f>'2026 Spring Order Form V20'!$T$23</f>
        <v>0</v>
      </c>
      <c r="Q1578" s="122">
        <f>'2026 Spring Order Form V20'!$U$1011</f>
        <v>0</v>
      </c>
      <c r="S1578" s="414">
        <f>'2026 Spring Order Form V20'!$W$23</f>
        <v>0</v>
      </c>
      <c r="T1578" s="414">
        <f>'2026 Spring Order Form V20'!$W$23</f>
        <v>0</v>
      </c>
      <c r="U1578" s="122">
        <f>'2026 Spring Order Form V20'!$X$1011</f>
        <v>0</v>
      </c>
      <c r="X1578" s="496"/>
      <c r="Y1578" s="122"/>
    </row>
    <row r="1579" spans="1:25" x14ac:dyDescent="0.15">
      <c r="A1579" s="122">
        <v>1578</v>
      </c>
      <c r="C1579" s="415">
        <f>'2026 Spring Order Form V20'!$F$18</f>
        <v>0</v>
      </c>
      <c r="D1579" s="520" t="s">
        <v>1163</v>
      </c>
      <c r="E1579" s="538">
        <v>4535960</v>
      </c>
      <c r="F1579" s="141">
        <v>1035</v>
      </c>
      <c r="G1579" s="414">
        <f>'2026 Spring Order Form V20'!$N$23</f>
        <v>0</v>
      </c>
      <c r="H1579" s="414">
        <f>'2026 Spring Order Form V20'!$N$23</f>
        <v>0</v>
      </c>
      <c r="I1579" s="122">
        <f>'2026 Spring Order Form V20'!$N$1012</f>
        <v>0</v>
      </c>
      <c r="K1579" s="414">
        <f>'2026 Spring Order Form V20'!$Q$23</f>
        <v>0</v>
      </c>
      <c r="L1579" s="414">
        <f>'2026 Spring Order Form V20'!$Q$23</f>
        <v>0</v>
      </c>
      <c r="M1579" s="122">
        <f>'2026 Spring Order Form V20'!$Q$1012</f>
        <v>0</v>
      </c>
      <c r="O1579" s="414">
        <f>'2026 Spring Order Form V20'!$T$23</f>
        <v>0</v>
      </c>
      <c r="P1579" s="414">
        <f>'2026 Spring Order Form V20'!$T$23</f>
        <v>0</v>
      </c>
      <c r="Q1579" s="122">
        <f>'2026 Spring Order Form V20'!$T$1012</f>
        <v>0</v>
      </c>
      <c r="S1579" s="414">
        <f>'2026 Spring Order Form V20'!$W$23</f>
        <v>0</v>
      </c>
      <c r="T1579" s="414">
        <f>'2026 Spring Order Form V20'!$W$23</f>
        <v>0</v>
      </c>
      <c r="U1579" s="122">
        <f>'2026 Spring Order Form V20'!$W$1012</f>
        <v>0</v>
      </c>
      <c r="W1579" s="491">
        <f>'2026 Spring Order Form V20'!$K$1012</f>
        <v>0</v>
      </c>
      <c r="X1579" s="496"/>
      <c r="Y1579" s="122">
        <f>'2026 Spring Order Form V20'!$BS$1012</f>
        <v>23</v>
      </c>
    </row>
    <row r="1580" spans="1:25" x14ac:dyDescent="0.15">
      <c r="A1580" s="122">
        <v>1579</v>
      </c>
      <c r="C1580" s="415">
        <f>'2026 Spring Order Form V20'!$F$18</f>
        <v>0</v>
      </c>
      <c r="D1580" s="520" t="s">
        <v>1163</v>
      </c>
      <c r="E1580" s="534" t="s">
        <v>2800</v>
      </c>
      <c r="F1580" s="141">
        <v>2398</v>
      </c>
      <c r="G1580" s="414">
        <f>'2026 Spring Order Form V20'!$N$23</f>
        <v>0</v>
      </c>
      <c r="H1580" s="414">
        <f>'2026 Spring Order Form V20'!$N$23</f>
        <v>0</v>
      </c>
      <c r="I1580" s="122">
        <f>'2026 Spring Order Form V20'!$O$1012</f>
        <v>0</v>
      </c>
      <c r="K1580" s="414">
        <f>'2026 Spring Order Form V20'!$Q$23</f>
        <v>0</v>
      </c>
      <c r="L1580" s="414">
        <f>'2026 Spring Order Form V20'!$Q$23</f>
        <v>0</v>
      </c>
      <c r="M1580" s="122">
        <f>'2026 Spring Order Form V20'!$R$1012</f>
        <v>0</v>
      </c>
      <c r="O1580" s="414">
        <f>'2026 Spring Order Form V20'!$T$23</f>
        <v>0</v>
      </c>
      <c r="P1580" s="414">
        <f>'2026 Spring Order Form V20'!$T$23</f>
        <v>0</v>
      </c>
      <c r="Q1580" s="122">
        <f>'2026 Spring Order Form V20'!$U$1012</f>
        <v>0</v>
      </c>
      <c r="S1580" s="414">
        <f>'2026 Spring Order Form V20'!$W$23</f>
        <v>0</v>
      </c>
      <c r="T1580" s="414">
        <f>'2026 Spring Order Form V20'!$W$23</f>
        <v>0</v>
      </c>
      <c r="U1580" s="122">
        <f>'2026 Spring Order Form V20'!$X$1012</f>
        <v>0</v>
      </c>
      <c r="X1580" s="496"/>
      <c r="Y1580" s="122"/>
    </row>
    <row r="1581" spans="1:25" x14ac:dyDescent="0.15">
      <c r="A1581" s="122">
        <v>1580</v>
      </c>
      <c r="C1581" s="415">
        <f>'2026 Spring Order Form V20'!$F$18</f>
        <v>0</v>
      </c>
      <c r="D1581" s="520" t="s">
        <v>1164</v>
      </c>
      <c r="E1581" s="533">
        <v>4535990</v>
      </c>
      <c r="F1581" s="141">
        <v>26301</v>
      </c>
      <c r="G1581" s="414">
        <f>'2026 Spring Order Form V20'!$N$23</f>
        <v>0</v>
      </c>
      <c r="H1581" s="414">
        <f>'2026 Spring Order Form V20'!$N$23</f>
        <v>0</v>
      </c>
      <c r="I1581" s="122">
        <f>'2026 Spring Order Form V20'!$N$1013</f>
        <v>0</v>
      </c>
      <c r="K1581" s="414">
        <f>'2026 Spring Order Form V20'!$Q$23</f>
        <v>0</v>
      </c>
      <c r="L1581" s="414">
        <f>'2026 Spring Order Form V20'!$Q$23</f>
        <v>0</v>
      </c>
      <c r="M1581" s="122">
        <f>'2026 Spring Order Form V20'!$Q$1013</f>
        <v>0</v>
      </c>
      <c r="O1581" s="414">
        <f>'2026 Spring Order Form V20'!$T$23</f>
        <v>0</v>
      </c>
      <c r="P1581" s="414">
        <f>'2026 Spring Order Form V20'!$T$23</f>
        <v>0</v>
      </c>
      <c r="Q1581" s="122">
        <f>'2026 Spring Order Form V20'!$T$1013</f>
        <v>0</v>
      </c>
      <c r="S1581" s="414">
        <f>'2026 Spring Order Form V20'!$W$23</f>
        <v>0</v>
      </c>
      <c r="T1581" s="414">
        <f>'2026 Spring Order Form V20'!$W$23</f>
        <v>0</v>
      </c>
      <c r="U1581" s="122">
        <f>'2026 Spring Order Form V20'!$W$1013</f>
        <v>0</v>
      </c>
      <c r="W1581" s="491">
        <f>'2026 Spring Order Form V20'!$K$1013</f>
        <v>0</v>
      </c>
      <c r="X1581" s="496"/>
      <c r="Y1581" s="122">
        <f>'2026 Spring Order Form V20'!$BS$1013</f>
        <v>40</v>
      </c>
    </row>
    <row r="1582" spans="1:25" x14ac:dyDescent="0.15">
      <c r="A1582" s="122">
        <v>1581</v>
      </c>
      <c r="C1582" s="415">
        <f>'2026 Spring Order Form V20'!$F$18</f>
        <v>0</v>
      </c>
      <c r="D1582" s="520" t="s">
        <v>1164</v>
      </c>
      <c r="E1582" s="534" t="s">
        <v>2801</v>
      </c>
      <c r="F1582" s="141">
        <v>26303</v>
      </c>
      <c r="G1582" s="414">
        <f>'2026 Spring Order Form V20'!$N$23</f>
        <v>0</v>
      </c>
      <c r="H1582" s="414">
        <f>'2026 Spring Order Form V20'!$N$23</f>
        <v>0</v>
      </c>
      <c r="I1582" s="122">
        <f>'2026 Spring Order Form V20'!$O$1013</f>
        <v>0</v>
      </c>
      <c r="K1582" s="414">
        <f>'2026 Spring Order Form V20'!$Q$23</f>
        <v>0</v>
      </c>
      <c r="L1582" s="414">
        <f>'2026 Spring Order Form V20'!$Q$23</f>
        <v>0</v>
      </c>
      <c r="M1582" s="122">
        <f>'2026 Spring Order Form V20'!$R$1013</f>
        <v>0</v>
      </c>
      <c r="O1582" s="414">
        <f>'2026 Spring Order Form V20'!$T$23</f>
        <v>0</v>
      </c>
      <c r="P1582" s="414">
        <f>'2026 Spring Order Form V20'!$T$23</f>
        <v>0</v>
      </c>
      <c r="Q1582" s="122">
        <f>'2026 Spring Order Form V20'!$U$1013</f>
        <v>0</v>
      </c>
      <c r="S1582" s="414">
        <f>'2026 Spring Order Form V20'!$W$23</f>
        <v>0</v>
      </c>
      <c r="T1582" s="414">
        <f>'2026 Spring Order Form V20'!$W$23</f>
        <v>0</v>
      </c>
      <c r="U1582" s="122">
        <f>'2026 Spring Order Form V20'!$X$1013</f>
        <v>0</v>
      </c>
      <c r="X1582" s="496"/>
      <c r="Y1582" s="122"/>
    </row>
    <row r="1583" spans="1:25" x14ac:dyDescent="0.15">
      <c r="A1583" s="122">
        <v>1582</v>
      </c>
      <c r="C1583" s="415">
        <f>'2026 Spring Order Form V20'!$F$18</f>
        <v>0</v>
      </c>
      <c r="D1583" s="520" t="s">
        <v>1165</v>
      </c>
      <c r="E1583" s="533">
        <v>4536210</v>
      </c>
      <c r="F1583" s="141">
        <v>21842</v>
      </c>
      <c r="G1583" s="414">
        <f>'2026 Spring Order Form V20'!$N$23</f>
        <v>0</v>
      </c>
      <c r="H1583" s="414">
        <f>'2026 Spring Order Form V20'!$N$23</f>
        <v>0</v>
      </c>
      <c r="I1583" s="122">
        <f>'2026 Spring Order Form V20'!$N$1014</f>
        <v>0</v>
      </c>
      <c r="K1583" s="414">
        <f>'2026 Spring Order Form V20'!$Q$23</f>
        <v>0</v>
      </c>
      <c r="L1583" s="414">
        <f>'2026 Spring Order Form V20'!$Q$23</f>
        <v>0</v>
      </c>
      <c r="M1583" s="122">
        <f>'2026 Spring Order Form V20'!$Q$1014</f>
        <v>0</v>
      </c>
      <c r="O1583" s="414">
        <f>'2026 Spring Order Form V20'!$T$23</f>
        <v>0</v>
      </c>
      <c r="P1583" s="414">
        <f>'2026 Spring Order Form V20'!$T$23</f>
        <v>0</v>
      </c>
      <c r="Q1583" s="122">
        <f>'2026 Spring Order Form V20'!$T$1014</f>
        <v>0</v>
      </c>
      <c r="S1583" s="414">
        <f>'2026 Spring Order Form V20'!$W$23</f>
        <v>0</v>
      </c>
      <c r="T1583" s="414">
        <f>'2026 Spring Order Form V20'!$W$23</f>
        <v>0</v>
      </c>
      <c r="U1583" s="122">
        <f>'2026 Spring Order Form V20'!$W$1014</f>
        <v>0</v>
      </c>
      <c r="W1583" s="491">
        <f>'2026 Spring Order Form V20'!$K$1014</f>
        <v>0</v>
      </c>
      <c r="X1583" s="496"/>
      <c r="Y1583" s="122">
        <f>'2026 Spring Order Form V20'!$BS$1014</f>
        <v>24</v>
      </c>
    </row>
    <row r="1584" spans="1:25" x14ac:dyDescent="0.15">
      <c r="A1584" s="122">
        <v>1583</v>
      </c>
      <c r="C1584" s="415">
        <f>'2026 Spring Order Form V20'!$F$18</f>
        <v>0</v>
      </c>
      <c r="D1584" s="520" t="s">
        <v>1165</v>
      </c>
      <c r="E1584" s="534" t="s">
        <v>2802</v>
      </c>
      <c r="F1584" s="141">
        <v>21841</v>
      </c>
      <c r="G1584" s="414">
        <f>'2026 Spring Order Form V20'!$N$23</f>
        <v>0</v>
      </c>
      <c r="H1584" s="414">
        <f>'2026 Spring Order Form V20'!$N$23</f>
        <v>0</v>
      </c>
      <c r="I1584" s="122">
        <f>'2026 Spring Order Form V20'!$O$1014</f>
        <v>0</v>
      </c>
      <c r="K1584" s="414">
        <f>'2026 Spring Order Form V20'!$Q$23</f>
        <v>0</v>
      </c>
      <c r="L1584" s="414">
        <f>'2026 Spring Order Form V20'!$Q$23</f>
        <v>0</v>
      </c>
      <c r="M1584" s="122">
        <f>'2026 Spring Order Form V20'!$R$1014</f>
        <v>0</v>
      </c>
      <c r="O1584" s="414">
        <f>'2026 Spring Order Form V20'!$T$23</f>
        <v>0</v>
      </c>
      <c r="P1584" s="414">
        <f>'2026 Spring Order Form V20'!$T$23</f>
        <v>0</v>
      </c>
      <c r="Q1584" s="122">
        <f>'2026 Spring Order Form V20'!$U$1014</f>
        <v>0</v>
      </c>
      <c r="S1584" s="414">
        <f>'2026 Spring Order Form V20'!$W$23</f>
        <v>0</v>
      </c>
      <c r="T1584" s="414">
        <f>'2026 Spring Order Form V20'!$W$23</f>
        <v>0</v>
      </c>
      <c r="U1584" s="122">
        <f>'2026 Spring Order Form V20'!$X$1014</f>
        <v>0</v>
      </c>
      <c r="X1584" s="496"/>
      <c r="Y1584" s="122"/>
    </row>
    <row r="1585" spans="1:25" x14ac:dyDescent="0.15">
      <c r="A1585" s="122">
        <v>1584</v>
      </c>
      <c r="C1585" s="415">
        <f>'2026 Spring Order Form V20'!$F$18</f>
        <v>0</v>
      </c>
      <c r="D1585" s="520" t="s">
        <v>1166</v>
      </c>
      <c r="E1585" s="533">
        <v>4536400</v>
      </c>
      <c r="F1585" s="141">
        <v>443</v>
      </c>
      <c r="G1585" s="414">
        <f>'2026 Spring Order Form V20'!$N$23</f>
        <v>0</v>
      </c>
      <c r="H1585" s="414">
        <f>'2026 Spring Order Form V20'!$N$23</f>
        <v>0</v>
      </c>
      <c r="I1585" s="122">
        <f>'2026 Spring Order Form V20'!$N$1015</f>
        <v>0</v>
      </c>
      <c r="K1585" s="414">
        <f>'2026 Spring Order Form V20'!$Q$23</f>
        <v>0</v>
      </c>
      <c r="L1585" s="414">
        <f>'2026 Spring Order Form V20'!$Q$23</f>
        <v>0</v>
      </c>
      <c r="M1585" s="122">
        <f>'2026 Spring Order Form V20'!$Q$1015</f>
        <v>0</v>
      </c>
      <c r="O1585" s="414">
        <f>'2026 Spring Order Form V20'!$T$23</f>
        <v>0</v>
      </c>
      <c r="P1585" s="414">
        <f>'2026 Spring Order Form V20'!$T$23</f>
        <v>0</v>
      </c>
      <c r="Q1585" s="122">
        <f>'2026 Spring Order Form V20'!$T$1015</f>
        <v>0</v>
      </c>
      <c r="S1585" s="414">
        <f>'2026 Spring Order Form V20'!$W$23</f>
        <v>0</v>
      </c>
      <c r="T1585" s="414">
        <f>'2026 Spring Order Form V20'!$W$23</f>
        <v>0</v>
      </c>
      <c r="U1585" s="122">
        <f>'2026 Spring Order Form V20'!$W$1015</f>
        <v>0</v>
      </c>
      <c r="W1585" s="491">
        <f>'2026 Spring Order Form V20'!$K$1015</f>
        <v>0</v>
      </c>
      <c r="X1585" s="496"/>
      <c r="Y1585" s="122">
        <f>'2026 Spring Order Form V20'!$BS$1015</f>
        <v>77</v>
      </c>
    </row>
    <row r="1586" spans="1:25" x14ac:dyDescent="0.15">
      <c r="A1586" s="122">
        <v>1585</v>
      </c>
      <c r="C1586" s="415">
        <f>'2026 Spring Order Form V20'!$F$18</f>
        <v>0</v>
      </c>
      <c r="D1586" s="520" t="s">
        <v>1166</v>
      </c>
      <c r="E1586" s="534" t="s">
        <v>2803</v>
      </c>
      <c r="F1586" s="141">
        <v>2400</v>
      </c>
      <c r="G1586" s="414">
        <f>'2026 Spring Order Form V20'!$N$23</f>
        <v>0</v>
      </c>
      <c r="H1586" s="414">
        <f>'2026 Spring Order Form V20'!$N$23</f>
        <v>0</v>
      </c>
      <c r="I1586" s="122">
        <f>'2026 Spring Order Form V20'!$O$1015</f>
        <v>0</v>
      </c>
      <c r="K1586" s="414">
        <f>'2026 Spring Order Form V20'!$Q$23</f>
        <v>0</v>
      </c>
      <c r="L1586" s="414">
        <f>'2026 Spring Order Form V20'!$Q$23</f>
        <v>0</v>
      </c>
      <c r="M1586" s="122">
        <f>'2026 Spring Order Form V20'!$R$1015</f>
        <v>0</v>
      </c>
      <c r="O1586" s="414">
        <f>'2026 Spring Order Form V20'!$T$23</f>
        <v>0</v>
      </c>
      <c r="P1586" s="414">
        <f>'2026 Spring Order Form V20'!$T$23</f>
        <v>0</v>
      </c>
      <c r="Q1586" s="122">
        <f>'2026 Spring Order Form V20'!$U$1015</f>
        <v>0</v>
      </c>
      <c r="S1586" s="414">
        <f>'2026 Spring Order Form V20'!$W$23</f>
        <v>0</v>
      </c>
      <c r="T1586" s="414">
        <f>'2026 Spring Order Form V20'!$W$23</f>
        <v>0</v>
      </c>
      <c r="U1586" s="122">
        <f>'2026 Spring Order Form V20'!$X$1015</f>
        <v>0</v>
      </c>
      <c r="X1586" s="496"/>
      <c r="Y1586" s="122"/>
    </row>
    <row r="1587" spans="1:25" x14ac:dyDescent="0.15">
      <c r="A1587" s="122">
        <v>1586</v>
      </c>
      <c r="C1587" s="415">
        <f>'2026 Spring Order Form V20'!$F$18</f>
        <v>0</v>
      </c>
      <c r="D1587" s="520" t="s">
        <v>1167</v>
      </c>
      <c r="E1587" s="533">
        <v>4536530</v>
      </c>
      <c r="F1587" s="141">
        <v>28517</v>
      </c>
      <c r="G1587" s="414">
        <f>'2026 Spring Order Form V20'!$N$23</f>
        <v>0</v>
      </c>
      <c r="H1587" s="414">
        <f>'2026 Spring Order Form V20'!$N$23</f>
        <v>0</v>
      </c>
      <c r="I1587" s="122">
        <f>'2026 Spring Order Form V20'!$N$1016</f>
        <v>0</v>
      </c>
      <c r="K1587" s="414">
        <f>'2026 Spring Order Form V20'!$Q$23</f>
        <v>0</v>
      </c>
      <c r="L1587" s="414">
        <f>'2026 Spring Order Form V20'!$Q$23</f>
        <v>0</v>
      </c>
      <c r="M1587" s="122">
        <f>'2026 Spring Order Form V20'!$Q$1016</f>
        <v>0</v>
      </c>
      <c r="O1587" s="414">
        <f>'2026 Spring Order Form V20'!$T$23</f>
        <v>0</v>
      </c>
      <c r="P1587" s="414">
        <f>'2026 Spring Order Form V20'!$T$23</f>
        <v>0</v>
      </c>
      <c r="Q1587" s="122">
        <f>'2026 Spring Order Form V20'!$T$1016</f>
        <v>0</v>
      </c>
      <c r="S1587" s="414">
        <f>'2026 Spring Order Form V20'!$W$23</f>
        <v>0</v>
      </c>
      <c r="T1587" s="414">
        <f>'2026 Spring Order Form V20'!$W$23</f>
        <v>0</v>
      </c>
      <c r="U1587" s="122">
        <f>'2026 Spring Order Form V20'!$W$1016</f>
        <v>0</v>
      </c>
      <c r="W1587" s="491">
        <f>'2026 Spring Order Form V20'!$K$1016</f>
        <v>0</v>
      </c>
      <c r="X1587" s="496"/>
      <c r="Y1587" s="122" t="str">
        <f>'2026 Spring Order Form V20'!$BS$1016</f>
        <v>S/O</v>
      </c>
    </row>
    <row r="1588" spans="1:25" x14ac:dyDescent="0.15">
      <c r="A1588" s="122">
        <v>1587</v>
      </c>
      <c r="C1588" s="415">
        <f>'2026 Spring Order Form V20'!$F$18</f>
        <v>0</v>
      </c>
      <c r="D1588" s="520" t="s">
        <v>1167</v>
      </c>
      <c r="E1588" s="534" t="s">
        <v>2804</v>
      </c>
      <c r="F1588" s="141">
        <v>28665</v>
      </c>
      <c r="G1588" s="414">
        <f>'2026 Spring Order Form V20'!$N$23</f>
        <v>0</v>
      </c>
      <c r="H1588" s="414">
        <f>'2026 Spring Order Form V20'!$N$23</f>
        <v>0</v>
      </c>
      <c r="I1588" s="122">
        <f>'2026 Spring Order Form V20'!$O$1016</f>
        <v>0</v>
      </c>
      <c r="K1588" s="414">
        <f>'2026 Spring Order Form V20'!$Q$23</f>
        <v>0</v>
      </c>
      <c r="L1588" s="414">
        <f>'2026 Spring Order Form V20'!$Q$23</f>
        <v>0</v>
      </c>
      <c r="M1588" s="122">
        <f>'2026 Spring Order Form V20'!$R$1016</f>
        <v>0</v>
      </c>
      <c r="O1588" s="414">
        <f>'2026 Spring Order Form V20'!$T$23</f>
        <v>0</v>
      </c>
      <c r="P1588" s="414">
        <f>'2026 Spring Order Form V20'!$T$23</f>
        <v>0</v>
      </c>
      <c r="Q1588" s="122">
        <f>'2026 Spring Order Form V20'!$U$1016</f>
        <v>0</v>
      </c>
      <c r="S1588" s="414">
        <f>'2026 Spring Order Form V20'!$W$23</f>
        <v>0</v>
      </c>
      <c r="T1588" s="414">
        <f>'2026 Spring Order Form V20'!$W$23</f>
        <v>0</v>
      </c>
      <c r="U1588" s="122">
        <f>'2026 Spring Order Form V20'!$X$1016</f>
        <v>0</v>
      </c>
      <c r="X1588" s="496"/>
      <c r="Y1588" s="122"/>
    </row>
    <row r="1589" spans="1:25" x14ac:dyDescent="0.15">
      <c r="A1589" s="122">
        <v>1588</v>
      </c>
      <c r="C1589" s="415">
        <f>'2026 Spring Order Form V20'!$F$18</f>
        <v>0</v>
      </c>
      <c r="D1589" s="520" t="s">
        <v>1168</v>
      </c>
      <c r="E1589" s="533">
        <v>4536700</v>
      </c>
      <c r="F1589" s="141">
        <v>487</v>
      </c>
      <c r="G1589" s="414">
        <f>'2026 Spring Order Form V20'!$N$23</f>
        <v>0</v>
      </c>
      <c r="H1589" s="414">
        <f>'2026 Spring Order Form V20'!$N$23</f>
        <v>0</v>
      </c>
      <c r="I1589" s="122">
        <f>'2026 Spring Order Form V20'!$N$1017</f>
        <v>0</v>
      </c>
      <c r="K1589" s="414">
        <f>'2026 Spring Order Form V20'!$Q$23</f>
        <v>0</v>
      </c>
      <c r="L1589" s="414">
        <f>'2026 Spring Order Form V20'!$Q$23</f>
        <v>0</v>
      </c>
      <c r="M1589" s="122">
        <f>'2026 Spring Order Form V20'!$Q$1017</f>
        <v>0</v>
      </c>
      <c r="O1589" s="414">
        <f>'2026 Spring Order Form V20'!$T$23</f>
        <v>0</v>
      </c>
      <c r="P1589" s="414">
        <f>'2026 Spring Order Form V20'!$T$23</f>
        <v>0</v>
      </c>
      <c r="Q1589" s="122">
        <f>'2026 Spring Order Form V20'!$T$1017</f>
        <v>0</v>
      </c>
      <c r="S1589" s="414">
        <f>'2026 Spring Order Form V20'!$W$23</f>
        <v>0</v>
      </c>
      <c r="T1589" s="414">
        <f>'2026 Spring Order Form V20'!$W$23</f>
        <v>0</v>
      </c>
      <c r="U1589" s="122">
        <f>'2026 Spring Order Form V20'!$W$1017</f>
        <v>0</v>
      </c>
      <c r="W1589" s="491">
        <f>'2026 Spring Order Form V20'!$K$1017</f>
        <v>0</v>
      </c>
      <c r="X1589" s="496"/>
      <c r="Y1589" s="122">
        <f>'2026 Spring Order Form V20'!$BS$1017</f>
        <v>32</v>
      </c>
    </row>
    <row r="1590" spans="1:25" x14ac:dyDescent="0.15">
      <c r="A1590" s="122">
        <v>1589</v>
      </c>
      <c r="C1590" s="415">
        <f>'2026 Spring Order Form V20'!$F$18</f>
        <v>0</v>
      </c>
      <c r="D1590" s="520" t="s">
        <v>1168</v>
      </c>
      <c r="E1590" s="534" t="s">
        <v>2805</v>
      </c>
      <c r="F1590" s="141">
        <v>2402</v>
      </c>
      <c r="G1590" s="414">
        <f>'2026 Spring Order Form V20'!$N$23</f>
        <v>0</v>
      </c>
      <c r="H1590" s="414">
        <f>'2026 Spring Order Form V20'!$N$23</f>
        <v>0</v>
      </c>
      <c r="I1590" s="122">
        <f>'2026 Spring Order Form V20'!$O$1017</f>
        <v>0</v>
      </c>
      <c r="K1590" s="414">
        <f>'2026 Spring Order Form V20'!$Q$23</f>
        <v>0</v>
      </c>
      <c r="L1590" s="414">
        <f>'2026 Spring Order Form V20'!$Q$23</f>
        <v>0</v>
      </c>
      <c r="M1590" s="122">
        <f>'2026 Spring Order Form V20'!$R$1017</f>
        <v>0</v>
      </c>
      <c r="O1590" s="414">
        <f>'2026 Spring Order Form V20'!$T$23</f>
        <v>0</v>
      </c>
      <c r="P1590" s="414">
        <f>'2026 Spring Order Form V20'!$T$23</f>
        <v>0</v>
      </c>
      <c r="Q1590" s="122">
        <f>'2026 Spring Order Form V20'!$U$1017</f>
        <v>0</v>
      </c>
      <c r="S1590" s="414">
        <f>'2026 Spring Order Form V20'!$W$23</f>
        <v>0</v>
      </c>
      <c r="T1590" s="414">
        <f>'2026 Spring Order Form V20'!$W$23</f>
        <v>0</v>
      </c>
      <c r="U1590" s="122">
        <f>'2026 Spring Order Form V20'!$X$1017</f>
        <v>0</v>
      </c>
      <c r="X1590" s="496"/>
      <c r="Y1590" s="122"/>
    </row>
    <row r="1591" spans="1:25" x14ac:dyDescent="0.15">
      <c r="A1591" s="122">
        <v>1590</v>
      </c>
      <c r="C1591" s="415">
        <f>'2026 Spring Order Form V20'!$F$18</f>
        <v>0</v>
      </c>
      <c r="D1591" s="520" t="s">
        <v>1169</v>
      </c>
      <c r="E1591" s="533">
        <v>4536770</v>
      </c>
      <c r="F1591" s="141">
        <v>611</v>
      </c>
      <c r="G1591" s="414">
        <f>'2026 Spring Order Form V20'!$N$23</f>
        <v>0</v>
      </c>
      <c r="H1591" s="414">
        <f>'2026 Spring Order Form V20'!$N$23</f>
        <v>0</v>
      </c>
      <c r="I1591" s="122">
        <f>'2026 Spring Order Form V20'!$N$1018</f>
        <v>0</v>
      </c>
      <c r="K1591" s="414">
        <f>'2026 Spring Order Form V20'!$Q$23</f>
        <v>0</v>
      </c>
      <c r="L1591" s="414">
        <f>'2026 Spring Order Form V20'!$Q$23</f>
        <v>0</v>
      </c>
      <c r="M1591" s="122">
        <f>'2026 Spring Order Form V20'!$Q$1018</f>
        <v>0</v>
      </c>
      <c r="O1591" s="414">
        <f>'2026 Spring Order Form V20'!$T$23</f>
        <v>0</v>
      </c>
      <c r="P1591" s="414">
        <f>'2026 Spring Order Form V20'!$T$23</f>
        <v>0</v>
      </c>
      <c r="Q1591" s="122">
        <f>'2026 Spring Order Form V20'!$T$1018</f>
        <v>0</v>
      </c>
      <c r="S1591" s="414">
        <f>'2026 Spring Order Form V20'!$W$23</f>
        <v>0</v>
      </c>
      <c r="T1591" s="414">
        <f>'2026 Spring Order Form V20'!$W$23</f>
        <v>0</v>
      </c>
      <c r="U1591" s="122">
        <f>'2026 Spring Order Form V20'!$W$1018</f>
        <v>0</v>
      </c>
      <c r="W1591" s="491">
        <f>'2026 Spring Order Form V20'!$K$1018</f>
        <v>0</v>
      </c>
      <c r="X1591" s="496"/>
      <c r="Y1591" s="122">
        <f>'2026 Spring Order Form V20'!$BS$1018</f>
        <v>6</v>
      </c>
    </row>
    <row r="1592" spans="1:25" x14ac:dyDescent="0.15">
      <c r="A1592" s="122">
        <v>1591</v>
      </c>
      <c r="C1592" s="415">
        <f>'2026 Spring Order Form V20'!$F$18</f>
        <v>0</v>
      </c>
      <c r="D1592" s="520" t="s">
        <v>1169</v>
      </c>
      <c r="E1592" s="534" t="s">
        <v>2806</v>
      </c>
      <c r="F1592" s="141">
        <v>2403</v>
      </c>
      <c r="G1592" s="414">
        <f>'2026 Spring Order Form V20'!$N$23</f>
        <v>0</v>
      </c>
      <c r="H1592" s="414">
        <f>'2026 Spring Order Form V20'!$N$23</f>
        <v>0</v>
      </c>
      <c r="I1592" s="122">
        <f>'2026 Spring Order Form V20'!$O$1018</f>
        <v>0</v>
      </c>
      <c r="K1592" s="414">
        <f>'2026 Spring Order Form V20'!$Q$23</f>
        <v>0</v>
      </c>
      <c r="L1592" s="414">
        <f>'2026 Spring Order Form V20'!$Q$23</f>
        <v>0</v>
      </c>
      <c r="M1592" s="122">
        <f>'2026 Spring Order Form V20'!$R$1018</f>
        <v>0</v>
      </c>
      <c r="O1592" s="414">
        <f>'2026 Spring Order Form V20'!$T$23</f>
        <v>0</v>
      </c>
      <c r="P1592" s="414">
        <f>'2026 Spring Order Form V20'!$T$23</f>
        <v>0</v>
      </c>
      <c r="Q1592" s="122">
        <f>'2026 Spring Order Form V20'!$U$1018</f>
        <v>0</v>
      </c>
      <c r="S1592" s="414">
        <f>'2026 Spring Order Form V20'!$W$23</f>
        <v>0</v>
      </c>
      <c r="T1592" s="414">
        <f>'2026 Spring Order Form V20'!$W$23</f>
        <v>0</v>
      </c>
      <c r="U1592" s="122">
        <f>'2026 Spring Order Form V20'!$X$1018</f>
        <v>0</v>
      </c>
      <c r="X1592" s="496"/>
      <c r="Y1592" s="122"/>
    </row>
    <row r="1593" spans="1:25" x14ac:dyDescent="0.15">
      <c r="A1593" s="122">
        <v>1592</v>
      </c>
      <c r="C1593" s="415">
        <f>'2026 Spring Order Form V20'!$F$18</f>
        <v>0</v>
      </c>
      <c r="D1593" s="520" t="s">
        <v>1170</v>
      </c>
      <c r="E1593" s="533">
        <v>4536860</v>
      </c>
      <c r="F1593" s="141">
        <v>21848</v>
      </c>
      <c r="G1593" s="414">
        <f>'2026 Spring Order Form V20'!$N$23</f>
        <v>0</v>
      </c>
      <c r="H1593" s="414">
        <f>'2026 Spring Order Form V20'!$N$23</f>
        <v>0</v>
      </c>
      <c r="I1593" s="122">
        <f>'2026 Spring Order Form V20'!$N$1019</f>
        <v>0</v>
      </c>
      <c r="K1593" s="414">
        <f>'2026 Spring Order Form V20'!$Q$23</f>
        <v>0</v>
      </c>
      <c r="L1593" s="414">
        <f>'2026 Spring Order Form V20'!$Q$23</f>
        <v>0</v>
      </c>
      <c r="M1593" s="122">
        <f>'2026 Spring Order Form V20'!$Q$1019</f>
        <v>0</v>
      </c>
      <c r="O1593" s="414">
        <f>'2026 Spring Order Form V20'!$T$23</f>
        <v>0</v>
      </c>
      <c r="P1593" s="414">
        <f>'2026 Spring Order Form V20'!$T$23</f>
        <v>0</v>
      </c>
      <c r="Q1593" s="122">
        <f>'2026 Spring Order Form V20'!$T$1019</f>
        <v>0</v>
      </c>
      <c r="S1593" s="414">
        <f>'2026 Spring Order Form V20'!$W$23</f>
        <v>0</v>
      </c>
      <c r="T1593" s="414">
        <f>'2026 Spring Order Form V20'!$W$23</f>
        <v>0</v>
      </c>
      <c r="U1593" s="122">
        <f>'2026 Spring Order Form V20'!$W$1019</f>
        <v>0</v>
      </c>
      <c r="W1593" s="491">
        <f>'2026 Spring Order Form V20'!$K$1019</f>
        <v>0</v>
      </c>
      <c r="X1593" s="496"/>
      <c r="Y1593" s="122">
        <f>'2026 Spring Order Form V20'!$BS$1019</f>
        <v>46</v>
      </c>
    </row>
    <row r="1594" spans="1:25" x14ac:dyDescent="0.15">
      <c r="A1594" s="122">
        <v>1593</v>
      </c>
      <c r="C1594" s="415">
        <f>'2026 Spring Order Form V20'!$F$18</f>
        <v>0</v>
      </c>
      <c r="D1594" s="520" t="s">
        <v>1170</v>
      </c>
      <c r="E1594" s="534" t="s">
        <v>2807</v>
      </c>
      <c r="F1594" s="141">
        <v>21847</v>
      </c>
      <c r="G1594" s="414">
        <f>'2026 Spring Order Form V20'!$N$23</f>
        <v>0</v>
      </c>
      <c r="H1594" s="414">
        <f>'2026 Spring Order Form V20'!$N$23</f>
        <v>0</v>
      </c>
      <c r="I1594" s="122">
        <f>'2026 Spring Order Form V20'!$O$1019</f>
        <v>0</v>
      </c>
      <c r="K1594" s="414">
        <f>'2026 Spring Order Form V20'!$Q$23</f>
        <v>0</v>
      </c>
      <c r="L1594" s="414">
        <f>'2026 Spring Order Form V20'!$Q$23</f>
        <v>0</v>
      </c>
      <c r="M1594" s="122">
        <f>'2026 Spring Order Form V20'!$R$1019</f>
        <v>0</v>
      </c>
      <c r="O1594" s="414">
        <f>'2026 Spring Order Form V20'!$T$23</f>
        <v>0</v>
      </c>
      <c r="P1594" s="414">
        <f>'2026 Spring Order Form V20'!$T$23</f>
        <v>0</v>
      </c>
      <c r="Q1594" s="122">
        <f>'2026 Spring Order Form V20'!$U$1019</f>
        <v>0</v>
      </c>
      <c r="S1594" s="414">
        <f>'2026 Spring Order Form V20'!$W$23</f>
        <v>0</v>
      </c>
      <c r="T1594" s="414">
        <f>'2026 Spring Order Form V20'!$W$23</f>
        <v>0</v>
      </c>
      <c r="U1594" s="122">
        <f>'2026 Spring Order Form V20'!$X$1019</f>
        <v>0</v>
      </c>
      <c r="X1594" s="496"/>
      <c r="Y1594" s="122"/>
    </row>
    <row r="1595" spans="1:25" x14ac:dyDescent="0.15">
      <c r="A1595" s="122">
        <v>1594</v>
      </c>
      <c r="C1595" s="415">
        <f>'2026 Spring Order Form V20'!$F$18</f>
        <v>0</v>
      </c>
      <c r="D1595" s="520" t="s">
        <v>1171</v>
      </c>
      <c r="E1595" s="533">
        <v>4537100</v>
      </c>
      <c r="F1595" s="141">
        <v>392</v>
      </c>
      <c r="G1595" s="414">
        <f>'2026 Spring Order Form V20'!$N$23</f>
        <v>0</v>
      </c>
      <c r="H1595" s="414">
        <f>'2026 Spring Order Form V20'!$N$23</f>
        <v>0</v>
      </c>
      <c r="I1595" s="122">
        <f>'2026 Spring Order Form V20'!$N$1020</f>
        <v>0</v>
      </c>
      <c r="K1595" s="414">
        <f>'2026 Spring Order Form V20'!$Q$23</f>
        <v>0</v>
      </c>
      <c r="L1595" s="414">
        <f>'2026 Spring Order Form V20'!$Q$23</f>
        <v>0</v>
      </c>
      <c r="M1595" s="122">
        <f>'2026 Spring Order Form V20'!$Q$1020</f>
        <v>0</v>
      </c>
      <c r="O1595" s="414">
        <f>'2026 Spring Order Form V20'!$T$23</f>
        <v>0</v>
      </c>
      <c r="P1595" s="414">
        <f>'2026 Spring Order Form V20'!$T$23</f>
        <v>0</v>
      </c>
      <c r="Q1595" s="122">
        <f>'2026 Spring Order Form V20'!$T$1020</f>
        <v>0</v>
      </c>
      <c r="S1595" s="414">
        <f>'2026 Spring Order Form V20'!$W$23</f>
        <v>0</v>
      </c>
      <c r="T1595" s="414">
        <f>'2026 Spring Order Form V20'!$W$23</f>
        <v>0</v>
      </c>
      <c r="U1595" s="122">
        <f>'2026 Spring Order Form V20'!$W$1020</f>
        <v>0</v>
      </c>
      <c r="W1595" s="491">
        <f>'2026 Spring Order Form V20'!$K$1020</f>
        <v>0</v>
      </c>
      <c r="X1595" s="496"/>
      <c r="Y1595" s="122">
        <f>'2026 Spring Order Form V20'!$BS$1020</f>
        <v>40</v>
      </c>
    </row>
    <row r="1596" spans="1:25" x14ac:dyDescent="0.15">
      <c r="A1596" s="122">
        <v>1595</v>
      </c>
      <c r="C1596" s="415">
        <f>'2026 Spring Order Form V20'!$F$18</f>
        <v>0</v>
      </c>
      <c r="D1596" s="520" t="s">
        <v>1171</v>
      </c>
      <c r="E1596" s="534" t="s">
        <v>2808</v>
      </c>
      <c r="F1596" s="141">
        <v>2406</v>
      </c>
      <c r="G1596" s="414">
        <f>'2026 Spring Order Form V20'!$N$23</f>
        <v>0</v>
      </c>
      <c r="H1596" s="414">
        <f>'2026 Spring Order Form V20'!$N$23</f>
        <v>0</v>
      </c>
      <c r="I1596" s="122">
        <f>'2026 Spring Order Form V20'!$O$1020</f>
        <v>0</v>
      </c>
      <c r="K1596" s="414">
        <f>'2026 Spring Order Form V20'!$Q$23</f>
        <v>0</v>
      </c>
      <c r="L1596" s="414">
        <f>'2026 Spring Order Form V20'!$Q$23</f>
        <v>0</v>
      </c>
      <c r="M1596" s="122">
        <f>'2026 Spring Order Form V20'!$R$1020</f>
        <v>0</v>
      </c>
      <c r="O1596" s="414">
        <f>'2026 Spring Order Form V20'!$T$23</f>
        <v>0</v>
      </c>
      <c r="P1596" s="414">
        <f>'2026 Spring Order Form V20'!$T$23</f>
        <v>0</v>
      </c>
      <c r="Q1596" s="122">
        <f>'2026 Spring Order Form V20'!$U$1020</f>
        <v>0</v>
      </c>
      <c r="S1596" s="414">
        <f>'2026 Spring Order Form V20'!$W$23</f>
        <v>0</v>
      </c>
      <c r="T1596" s="414">
        <f>'2026 Spring Order Form V20'!$W$23</f>
        <v>0</v>
      </c>
      <c r="U1596" s="122">
        <f>'2026 Spring Order Form V20'!$X$1020</f>
        <v>0</v>
      </c>
      <c r="X1596" s="496"/>
      <c r="Y1596" s="122"/>
    </row>
    <row r="1597" spans="1:25" x14ac:dyDescent="0.15">
      <c r="A1597" s="122">
        <v>1596</v>
      </c>
      <c r="C1597" s="415">
        <f>'2026 Spring Order Form V20'!$F$18</f>
        <v>0</v>
      </c>
      <c r="D1597" s="520" t="s">
        <v>1171</v>
      </c>
      <c r="E1597" s="533">
        <v>4537107</v>
      </c>
      <c r="F1597" s="141">
        <v>19700</v>
      </c>
      <c r="G1597" s="414">
        <f>'2026 Spring Order Form V20'!$N$23</f>
        <v>0</v>
      </c>
      <c r="H1597" s="414">
        <f>'2026 Spring Order Form V20'!$N$23</f>
        <v>0</v>
      </c>
      <c r="I1597" s="122">
        <f>'2026 Spring Order Form V20'!$N$1021</f>
        <v>0</v>
      </c>
      <c r="K1597" s="414">
        <f>'2026 Spring Order Form V20'!$Q$23</f>
        <v>0</v>
      </c>
      <c r="L1597" s="414">
        <f>'2026 Spring Order Form V20'!$Q$23</f>
        <v>0</v>
      </c>
      <c r="M1597" s="122">
        <f>'2026 Spring Order Form V20'!$Q$1021</f>
        <v>0</v>
      </c>
      <c r="O1597" s="414">
        <f>'2026 Spring Order Form V20'!$T$23</f>
        <v>0</v>
      </c>
      <c r="P1597" s="414">
        <f>'2026 Spring Order Form V20'!$T$23</f>
        <v>0</v>
      </c>
      <c r="Q1597" s="122">
        <f>'2026 Spring Order Form V20'!$T$1021</f>
        <v>0</v>
      </c>
      <c r="S1597" s="414">
        <f>'2026 Spring Order Form V20'!$W$23</f>
        <v>0</v>
      </c>
      <c r="T1597" s="414">
        <f>'2026 Spring Order Form V20'!$W$23</f>
        <v>0</v>
      </c>
      <c r="U1597" s="122">
        <f>'2026 Spring Order Form V20'!$W$1021</f>
        <v>0</v>
      </c>
      <c r="W1597" s="491">
        <f>'2026 Spring Order Form V20'!$K$1021</f>
        <v>0</v>
      </c>
      <c r="X1597" s="496"/>
      <c r="Y1597" s="122" t="str">
        <f>'2026 Spring Order Form V20'!$BS$1021</f>
        <v>S/O</v>
      </c>
    </row>
    <row r="1598" spans="1:25" x14ac:dyDescent="0.15">
      <c r="A1598" s="122">
        <v>1597</v>
      </c>
      <c r="C1598" s="415">
        <f>'2026 Spring Order Form V20'!$F$18</f>
        <v>0</v>
      </c>
      <c r="D1598" s="520" t="s">
        <v>1171</v>
      </c>
      <c r="E1598" s="534" t="s">
        <v>2809</v>
      </c>
      <c r="F1598" s="141">
        <v>19701</v>
      </c>
      <c r="G1598" s="414">
        <f>'2026 Spring Order Form V20'!$N$23</f>
        <v>0</v>
      </c>
      <c r="H1598" s="414">
        <f>'2026 Spring Order Form V20'!$N$23</f>
        <v>0</v>
      </c>
      <c r="I1598" s="122">
        <f>'2026 Spring Order Form V20'!$O$1021</f>
        <v>0</v>
      </c>
      <c r="K1598" s="414">
        <f>'2026 Spring Order Form V20'!$Q$23</f>
        <v>0</v>
      </c>
      <c r="L1598" s="414">
        <f>'2026 Spring Order Form V20'!$Q$23</f>
        <v>0</v>
      </c>
      <c r="M1598" s="122">
        <f>'2026 Spring Order Form V20'!$R$1021</f>
        <v>0</v>
      </c>
      <c r="O1598" s="414">
        <f>'2026 Spring Order Form V20'!$T$23</f>
        <v>0</v>
      </c>
      <c r="P1598" s="414">
        <f>'2026 Spring Order Form V20'!$T$23</f>
        <v>0</v>
      </c>
      <c r="Q1598" s="122">
        <f>'2026 Spring Order Form V20'!$U$1021</f>
        <v>0</v>
      </c>
      <c r="S1598" s="414">
        <f>'2026 Spring Order Form V20'!$W$23</f>
        <v>0</v>
      </c>
      <c r="T1598" s="414">
        <f>'2026 Spring Order Form V20'!$W$23</f>
        <v>0</v>
      </c>
      <c r="U1598" s="122">
        <f>'2026 Spring Order Form V20'!$X$1021</f>
        <v>0</v>
      </c>
      <c r="X1598" s="496"/>
      <c r="Y1598" s="122"/>
    </row>
    <row r="1599" spans="1:25" x14ac:dyDescent="0.15">
      <c r="A1599" s="122">
        <v>1598</v>
      </c>
      <c r="C1599" s="415">
        <f>'2026 Spring Order Form V20'!$F$18</f>
        <v>0</v>
      </c>
      <c r="D1599" s="520" t="s">
        <v>1171</v>
      </c>
      <c r="E1599" s="533">
        <v>4537102</v>
      </c>
      <c r="F1599" s="141">
        <v>1155</v>
      </c>
      <c r="G1599" s="414">
        <f>'2026 Spring Order Form V20'!$N$23</f>
        <v>0</v>
      </c>
      <c r="H1599" s="414">
        <f>'2026 Spring Order Form V20'!$N$23</f>
        <v>0</v>
      </c>
      <c r="I1599" s="122">
        <f>'2026 Spring Order Form V20'!$N$1022</f>
        <v>0</v>
      </c>
      <c r="K1599" s="414">
        <f>'2026 Spring Order Form V20'!$Q$23</f>
        <v>0</v>
      </c>
      <c r="L1599" s="414">
        <f>'2026 Spring Order Form V20'!$Q$23</f>
        <v>0</v>
      </c>
      <c r="M1599" s="122">
        <f>'2026 Spring Order Form V20'!$Q$1022</f>
        <v>0</v>
      </c>
      <c r="O1599" s="414">
        <f>'2026 Spring Order Form V20'!$T$23</f>
        <v>0</v>
      </c>
      <c r="P1599" s="414">
        <f>'2026 Spring Order Form V20'!$T$23</f>
        <v>0</v>
      </c>
      <c r="Q1599" s="122">
        <f>'2026 Spring Order Form V20'!$T$1022</f>
        <v>0</v>
      </c>
      <c r="S1599" s="414">
        <f>'2026 Spring Order Form V20'!$W$23</f>
        <v>0</v>
      </c>
      <c r="T1599" s="414">
        <f>'2026 Spring Order Form V20'!$W$23</f>
        <v>0</v>
      </c>
      <c r="U1599" s="122">
        <f>'2026 Spring Order Form V20'!$W$1022</f>
        <v>0</v>
      </c>
      <c r="W1599" s="491">
        <f>'2026 Spring Order Form V20'!$K$1022</f>
        <v>0</v>
      </c>
      <c r="X1599" s="496"/>
      <c r="Y1599" s="122" t="str">
        <f>'2026 Spring Order Form V20'!$BS$1022</f>
        <v>S/O</v>
      </c>
    </row>
    <row r="1600" spans="1:25" x14ac:dyDescent="0.15">
      <c r="A1600" s="122">
        <v>1599</v>
      </c>
      <c r="C1600" s="415">
        <f>'2026 Spring Order Form V20'!$F$18</f>
        <v>0</v>
      </c>
      <c r="D1600" s="520" t="s">
        <v>1171</v>
      </c>
      <c r="E1600" s="534" t="s">
        <v>2810</v>
      </c>
      <c r="F1600" s="141">
        <v>2405</v>
      </c>
      <c r="G1600" s="414">
        <f>'2026 Spring Order Form V20'!$N$23</f>
        <v>0</v>
      </c>
      <c r="H1600" s="414">
        <f>'2026 Spring Order Form V20'!$N$23</f>
        <v>0</v>
      </c>
      <c r="I1600" s="122">
        <f>'2026 Spring Order Form V20'!$O$1022</f>
        <v>0</v>
      </c>
      <c r="K1600" s="414">
        <f>'2026 Spring Order Form V20'!$Q$23</f>
        <v>0</v>
      </c>
      <c r="L1600" s="414">
        <f>'2026 Spring Order Form V20'!$Q$23</f>
        <v>0</v>
      </c>
      <c r="M1600" s="122">
        <f>'2026 Spring Order Form V20'!$R$1022</f>
        <v>0</v>
      </c>
      <c r="O1600" s="414">
        <f>'2026 Spring Order Form V20'!$T$23</f>
        <v>0</v>
      </c>
      <c r="P1600" s="414">
        <f>'2026 Spring Order Form V20'!$T$23</f>
        <v>0</v>
      </c>
      <c r="Q1600" s="122">
        <f>'2026 Spring Order Form V20'!$U$1022</f>
        <v>0</v>
      </c>
      <c r="S1600" s="414">
        <f>'2026 Spring Order Form V20'!$W$23</f>
        <v>0</v>
      </c>
      <c r="T1600" s="414">
        <f>'2026 Spring Order Form V20'!$W$23</f>
        <v>0</v>
      </c>
      <c r="U1600" s="122">
        <f>'2026 Spring Order Form V20'!$X$1022</f>
        <v>0</v>
      </c>
      <c r="X1600" s="496"/>
      <c r="Y1600" s="122"/>
    </row>
    <row r="1601" spans="1:25" x14ac:dyDescent="0.15">
      <c r="A1601" s="122">
        <v>1600</v>
      </c>
      <c r="C1601" s="415">
        <f>'2026 Spring Order Form V20'!$F$18</f>
        <v>0</v>
      </c>
      <c r="D1601" s="520" t="s">
        <v>1172</v>
      </c>
      <c r="E1601" s="533">
        <v>4537200</v>
      </c>
      <c r="F1601" s="141">
        <v>361</v>
      </c>
      <c r="G1601" s="414">
        <f>'2026 Spring Order Form V20'!$N$23</f>
        <v>0</v>
      </c>
      <c r="H1601" s="414">
        <f>'2026 Spring Order Form V20'!$N$23</f>
        <v>0</v>
      </c>
      <c r="I1601" s="122">
        <f>'2026 Spring Order Form V20'!$N$1023</f>
        <v>0</v>
      </c>
      <c r="K1601" s="414">
        <f>'2026 Spring Order Form V20'!$Q$23</f>
        <v>0</v>
      </c>
      <c r="L1601" s="414">
        <f>'2026 Spring Order Form V20'!$Q$23</f>
        <v>0</v>
      </c>
      <c r="M1601" s="122">
        <f>'2026 Spring Order Form V20'!$Q$1023</f>
        <v>0</v>
      </c>
      <c r="O1601" s="414">
        <f>'2026 Spring Order Form V20'!$T$23</f>
        <v>0</v>
      </c>
      <c r="P1601" s="414">
        <f>'2026 Spring Order Form V20'!$T$23</f>
        <v>0</v>
      </c>
      <c r="Q1601" s="122">
        <f>'2026 Spring Order Form V20'!$T$1023</f>
        <v>0</v>
      </c>
      <c r="S1601" s="414">
        <f>'2026 Spring Order Form V20'!$W$23</f>
        <v>0</v>
      </c>
      <c r="T1601" s="414">
        <f>'2026 Spring Order Form V20'!$W$23</f>
        <v>0</v>
      </c>
      <c r="U1601" s="122">
        <f>'2026 Spring Order Form V20'!$W$1023</f>
        <v>0</v>
      </c>
      <c r="W1601" s="491">
        <f>'2026 Spring Order Form V20'!$K$1023</f>
        <v>0</v>
      </c>
      <c r="X1601" s="496"/>
      <c r="Y1601" s="122">
        <f>'2026 Spring Order Form V20'!$BS$1023</f>
        <v>9</v>
      </c>
    </row>
    <row r="1602" spans="1:25" x14ac:dyDescent="0.15">
      <c r="A1602" s="122">
        <v>1601</v>
      </c>
      <c r="C1602" s="415">
        <f>'2026 Spring Order Form V20'!$F$18</f>
        <v>0</v>
      </c>
      <c r="D1602" s="520" t="s">
        <v>1172</v>
      </c>
      <c r="E1602" s="534" t="s">
        <v>2811</v>
      </c>
      <c r="F1602" s="141">
        <v>2408</v>
      </c>
      <c r="G1602" s="414">
        <f>'2026 Spring Order Form V20'!$N$23</f>
        <v>0</v>
      </c>
      <c r="H1602" s="414">
        <f>'2026 Spring Order Form V20'!$N$23</f>
        <v>0</v>
      </c>
      <c r="I1602" s="122">
        <f>'2026 Spring Order Form V20'!$O$1023</f>
        <v>0</v>
      </c>
      <c r="K1602" s="414">
        <f>'2026 Spring Order Form V20'!$Q$23</f>
        <v>0</v>
      </c>
      <c r="L1602" s="414">
        <f>'2026 Spring Order Form V20'!$Q$23</f>
        <v>0</v>
      </c>
      <c r="M1602" s="122">
        <f>'2026 Spring Order Form V20'!$R$1023</f>
        <v>0</v>
      </c>
      <c r="O1602" s="414">
        <f>'2026 Spring Order Form V20'!$T$23</f>
        <v>0</v>
      </c>
      <c r="P1602" s="414">
        <f>'2026 Spring Order Form V20'!$T$23</f>
        <v>0</v>
      </c>
      <c r="Q1602" s="122">
        <f>'2026 Spring Order Form V20'!$U$1023</f>
        <v>0</v>
      </c>
      <c r="S1602" s="414">
        <f>'2026 Spring Order Form V20'!$W$23</f>
        <v>0</v>
      </c>
      <c r="T1602" s="414">
        <f>'2026 Spring Order Form V20'!$W$23</f>
        <v>0</v>
      </c>
      <c r="U1602" s="122">
        <f>'2026 Spring Order Form V20'!$X$1023</f>
        <v>0</v>
      </c>
      <c r="X1602" s="496"/>
      <c r="Y1602" s="122"/>
    </row>
    <row r="1603" spans="1:25" x14ac:dyDescent="0.15">
      <c r="A1603" s="122">
        <v>1602</v>
      </c>
      <c r="C1603" s="415">
        <f>'2026 Spring Order Form V20'!$F$18</f>
        <v>0</v>
      </c>
      <c r="D1603" s="520" t="s">
        <v>1173</v>
      </c>
      <c r="E1603" s="533">
        <v>4537370</v>
      </c>
      <c r="F1603" s="141">
        <v>873</v>
      </c>
      <c r="G1603" s="414">
        <f>'2026 Spring Order Form V20'!$N$23</f>
        <v>0</v>
      </c>
      <c r="H1603" s="414">
        <f>'2026 Spring Order Form V20'!$N$23</f>
        <v>0</v>
      </c>
      <c r="I1603" s="122">
        <f>'2026 Spring Order Form V20'!$N$1024</f>
        <v>0</v>
      </c>
      <c r="K1603" s="414">
        <f>'2026 Spring Order Form V20'!$Q$23</f>
        <v>0</v>
      </c>
      <c r="L1603" s="414">
        <f>'2026 Spring Order Form V20'!$Q$23</f>
        <v>0</v>
      </c>
      <c r="M1603" s="122">
        <f>'2026 Spring Order Form V20'!$Q$1024</f>
        <v>0</v>
      </c>
      <c r="O1603" s="414">
        <f>'2026 Spring Order Form V20'!$T$23</f>
        <v>0</v>
      </c>
      <c r="P1603" s="414">
        <f>'2026 Spring Order Form V20'!$T$23</f>
        <v>0</v>
      </c>
      <c r="Q1603" s="122">
        <f>'2026 Spring Order Form V20'!$T$1024</f>
        <v>0</v>
      </c>
      <c r="S1603" s="414">
        <f>'2026 Spring Order Form V20'!$W$23</f>
        <v>0</v>
      </c>
      <c r="T1603" s="414">
        <f>'2026 Spring Order Form V20'!$W$23</f>
        <v>0</v>
      </c>
      <c r="U1603" s="122">
        <f>'2026 Spring Order Form V20'!$W$1024</f>
        <v>0</v>
      </c>
      <c r="W1603" s="491">
        <f>'2026 Spring Order Form V20'!$K$1024</f>
        <v>0</v>
      </c>
      <c r="X1603" s="496"/>
      <c r="Y1603" s="122">
        <f>'2026 Spring Order Form V20'!$BS$1024</f>
        <v>23</v>
      </c>
    </row>
    <row r="1604" spans="1:25" x14ac:dyDescent="0.15">
      <c r="A1604" s="122">
        <v>1603</v>
      </c>
      <c r="C1604" s="415">
        <f>'2026 Spring Order Form V20'!$F$18</f>
        <v>0</v>
      </c>
      <c r="D1604" s="520" t="s">
        <v>1173</v>
      </c>
      <c r="E1604" s="534" t="s">
        <v>2812</v>
      </c>
      <c r="F1604" s="141">
        <v>2409</v>
      </c>
      <c r="G1604" s="414">
        <f>'2026 Spring Order Form V20'!$N$23</f>
        <v>0</v>
      </c>
      <c r="H1604" s="414">
        <f>'2026 Spring Order Form V20'!$N$23</f>
        <v>0</v>
      </c>
      <c r="I1604" s="122">
        <f>'2026 Spring Order Form V20'!$O$1024</f>
        <v>0</v>
      </c>
      <c r="K1604" s="414">
        <f>'2026 Spring Order Form V20'!$Q$23</f>
        <v>0</v>
      </c>
      <c r="L1604" s="414">
        <f>'2026 Spring Order Form V20'!$Q$23</f>
        <v>0</v>
      </c>
      <c r="M1604" s="122">
        <f>'2026 Spring Order Form V20'!$R$1024</f>
        <v>0</v>
      </c>
      <c r="O1604" s="414">
        <f>'2026 Spring Order Form V20'!$T$23</f>
        <v>0</v>
      </c>
      <c r="P1604" s="414">
        <f>'2026 Spring Order Form V20'!$T$23</f>
        <v>0</v>
      </c>
      <c r="Q1604" s="122">
        <f>'2026 Spring Order Form V20'!$U$1024</f>
        <v>0</v>
      </c>
      <c r="S1604" s="414">
        <f>'2026 Spring Order Form V20'!$W$23</f>
        <v>0</v>
      </c>
      <c r="T1604" s="414">
        <f>'2026 Spring Order Form V20'!$W$23</f>
        <v>0</v>
      </c>
      <c r="U1604" s="122">
        <f>'2026 Spring Order Form V20'!$X$1024</f>
        <v>0</v>
      </c>
      <c r="X1604" s="496"/>
      <c r="Y1604" s="122"/>
    </row>
    <row r="1605" spans="1:25" x14ac:dyDescent="0.15">
      <c r="A1605" s="122">
        <v>1604</v>
      </c>
      <c r="C1605" s="415">
        <f>'2026 Spring Order Form V20'!$F$18</f>
        <v>0</v>
      </c>
      <c r="D1605" s="520" t="s">
        <v>1174</v>
      </c>
      <c r="E1605" s="533">
        <v>4537475</v>
      </c>
      <c r="F1605" s="141">
        <v>26235</v>
      </c>
      <c r="G1605" s="414">
        <f>'2026 Spring Order Form V20'!$N$23</f>
        <v>0</v>
      </c>
      <c r="H1605" s="414">
        <f>'2026 Spring Order Form V20'!$N$23</f>
        <v>0</v>
      </c>
      <c r="I1605" s="122">
        <f>'2026 Spring Order Form V20'!$N$1025</f>
        <v>0</v>
      </c>
      <c r="K1605" s="414">
        <f>'2026 Spring Order Form V20'!$Q$23</f>
        <v>0</v>
      </c>
      <c r="L1605" s="414">
        <f>'2026 Spring Order Form V20'!$Q$23</f>
        <v>0</v>
      </c>
      <c r="M1605" s="122">
        <f>'2026 Spring Order Form V20'!$Q$1025</f>
        <v>0</v>
      </c>
      <c r="O1605" s="414">
        <f>'2026 Spring Order Form V20'!$T$23</f>
        <v>0</v>
      </c>
      <c r="P1605" s="414">
        <f>'2026 Spring Order Form V20'!$T$23</f>
        <v>0</v>
      </c>
      <c r="Q1605" s="122">
        <f>'2026 Spring Order Form V20'!$T$1025</f>
        <v>0</v>
      </c>
      <c r="S1605" s="414">
        <f>'2026 Spring Order Form V20'!$W$23</f>
        <v>0</v>
      </c>
      <c r="T1605" s="414">
        <f>'2026 Spring Order Form V20'!$W$23</f>
        <v>0</v>
      </c>
      <c r="U1605" s="122">
        <f>'2026 Spring Order Form V20'!$W$1025</f>
        <v>0</v>
      </c>
      <c r="W1605" s="491">
        <f>'2026 Spring Order Form V20'!$K$1025</f>
        <v>0</v>
      </c>
      <c r="X1605" s="496"/>
      <c r="Y1605" s="122">
        <f>'2026 Spring Order Form V20'!$BS$1025</f>
        <v>21</v>
      </c>
    </row>
    <row r="1606" spans="1:25" x14ac:dyDescent="0.15">
      <c r="A1606" s="122">
        <v>1605</v>
      </c>
      <c r="C1606" s="415">
        <f>'2026 Spring Order Form V20'!$F$18</f>
        <v>0</v>
      </c>
      <c r="D1606" s="520" t="s">
        <v>1174</v>
      </c>
      <c r="E1606" s="534" t="s">
        <v>2813</v>
      </c>
      <c r="F1606" s="141">
        <v>26236</v>
      </c>
      <c r="G1606" s="414">
        <f>'2026 Spring Order Form V20'!$N$23</f>
        <v>0</v>
      </c>
      <c r="H1606" s="414">
        <f>'2026 Spring Order Form V20'!$N$23</f>
        <v>0</v>
      </c>
      <c r="I1606" s="122">
        <f>'2026 Spring Order Form V20'!$O$1025</f>
        <v>0</v>
      </c>
      <c r="K1606" s="414">
        <f>'2026 Spring Order Form V20'!$Q$23</f>
        <v>0</v>
      </c>
      <c r="L1606" s="414">
        <f>'2026 Spring Order Form V20'!$Q$23</f>
        <v>0</v>
      </c>
      <c r="M1606" s="122">
        <f>'2026 Spring Order Form V20'!$R$1025</f>
        <v>0</v>
      </c>
      <c r="O1606" s="414">
        <f>'2026 Spring Order Form V20'!$T$23</f>
        <v>0</v>
      </c>
      <c r="P1606" s="414">
        <f>'2026 Spring Order Form V20'!$T$23</f>
        <v>0</v>
      </c>
      <c r="Q1606" s="122">
        <f>'2026 Spring Order Form V20'!$U$1025</f>
        <v>0</v>
      </c>
      <c r="S1606" s="414">
        <f>'2026 Spring Order Form V20'!$W$23</f>
        <v>0</v>
      </c>
      <c r="T1606" s="414">
        <f>'2026 Spring Order Form V20'!$W$23</f>
        <v>0</v>
      </c>
      <c r="U1606" s="122">
        <f>'2026 Spring Order Form V20'!$X$1025</f>
        <v>0</v>
      </c>
      <c r="X1606" s="496"/>
      <c r="Y1606" s="122"/>
    </row>
    <row r="1607" spans="1:25" x14ac:dyDescent="0.15">
      <c r="A1607" s="122">
        <v>1606</v>
      </c>
      <c r="C1607" s="415">
        <f>'2026 Spring Order Form V20'!$F$18</f>
        <v>0</v>
      </c>
      <c r="D1607" s="520" t="s">
        <v>1176</v>
      </c>
      <c r="E1607" s="533">
        <v>4537490</v>
      </c>
      <c r="F1607" s="141">
        <v>583</v>
      </c>
      <c r="G1607" s="414">
        <f>'2026 Spring Order Form V20'!$N$23</f>
        <v>0</v>
      </c>
      <c r="H1607" s="414">
        <f>'2026 Spring Order Form V20'!$N$23</f>
        <v>0</v>
      </c>
      <c r="I1607" s="122">
        <f>'2026 Spring Order Form V20'!$N$1026</f>
        <v>0</v>
      </c>
      <c r="K1607" s="414">
        <f>'2026 Spring Order Form V20'!$Q$23</f>
        <v>0</v>
      </c>
      <c r="L1607" s="414">
        <f>'2026 Spring Order Form V20'!$Q$23</f>
        <v>0</v>
      </c>
      <c r="M1607" s="122">
        <f>'2026 Spring Order Form V20'!$Q$1026</f>
        <v>0</v>
      </c>
      <c r="O1607" s="414">
        <f>'2026 Spring Order Form V20'!$T$23</f>
        <v>0</v>
      </c>
      <c r="P1607" s="414">
        <f>'2026 Spring Order Form V20'!$T$23</f>
        <v>0</v>
      </c>
      <c r="Q1607" s="122">
        <f>'2026 Spring Order Form V20'!$T$1026</f>
        <v>0</v>
      </c>
      <c r="S1607" s="414">
        <f>'2026 Spring Order Form V20'!$W$23</f>
        <v>0</v>
      </c>
      <c r="T1607" s="414">
        <f>'2026 Spring Order Form V20'!$W$23</f>
        <v>0</v>
      </c>
      <c r="U1607" s="122">
        <f>'2026 Spring Order Form V20'!$W$1026</f>
        <v>0</v>
      </c>
      <c r="W1607" s="491">
        <f>'2026 Spring Order Form V20'!$K$1026</f>
        <v>0</v>
      </c>
      <c r="X1607" s="496"/>
      <c r="Y1607" s="122" t="str">
        <f>'2026 Spring Order Form V20'!$BS$1026</f>
        <v>S/O</v>
      </c>
    </row>
    <row r="1608" spans="1:25" x14ac:dyDescent="0.15">
      <c r="A1608" s="122">
        <v>1607</v>
      </c>
      <c r="C1608" s="415">
        <f>'2026 Spring Order Form V20'!$F$18</f>
        <v>0</v>
      </c>
      <c r="D1608" s="520" t="s">
        <v>1176</v>
      </c>
      <c r="E1608" s="534" t="s">
        <v>2814</v>
      </c>
      <c r="F1608" s="141">
        <v>2411</v>
      </c>
      <c r="G1608" s="414">
        <f>'2026 Spring Order Form V20'!$N$23</f>
        <v>0</v>
      </c>
      <c r="H1608" s="414">
        <f>'2026 Spring Order Form V20'!$N$23</f>
        <v>0</v>
      </c>
      <c r="I1608" s="122">
        <f>'2026 Spring Order Form V20'!$O$1026</f>
        <v>0</v>
      </c>
      <c r="K1608" s="414">
        <f>'2026 Spring Order Form V20'!$Q$23</f>
        <v>0</v>
      </c>
      <c r="L1608" s="414">
        <f>'2026 Spring Order Form V20'!$Q$23</f>
        <v>0</v>
      </c>
      <c r="M1608" s="122">
        <f>'2026 Spring Order Form V20'!$R$1026</f>
        <v>0</v>
      </c>
      <c r="O1608" s="414">
        <f>'2026 Spring Order Form V20'!$T$23</f>
        <v>0</v>
      </c>
      <c r="P1608" s="414">
        <f>'2026 Spring Order Form V20'!$T$23</f>
        <v>0</v>
      </c>
      <c r="Q1608" s="122">
        <f>'2026 Spring Order Form V20'!$U$1026</f>
        <v>0</v>
      </c>
      <c r="S1608" s="414">
        <f>'2026 Spring Order Form V20'!$W$23</f>
        <v>0</v>
      </c>
      <c r="T1608" s="414">
        <f>'2026 Spring Order Form V20'!$W$23</f>
        <v>0</v>
      </c>
      <c r="U1608" s="122">
        <f>'2026 Spring Order Form V20'!$X$1026</f>
        <v>0</v>
      </c>
      <c r="X1608" s="496"/>
      <c r="Y1608" s="122"/>
    </row>
    <row r="1609" spans="1:25" x14ac:dyDescent="0.15">
      <c r="A1609" s="122">
        <v>1608</v>
      </c>
      <c r="C1609" s="415">
        <f>'2026 Spring Order Form V20'!$F$18</f>
        <v>0</v>
      </c>
      <c r="D1609" s="520" t="s">
        <v>1177</v>
      </c>
      <c r="E1609" s="538">
        <v>4537460</v>
      </c>
      <c r="F1609" s="141">
        <v>1036</v>
      </c>
      <c r="G1609" s="414">
        <f>'2026 Spring Order Form V20'!$N$23</f>
        <v>0</v>
      </c>
      <c r="H1609" s="414">
        <f>'2026 Spring Order Form V20'!$N$23</f>
        <v>0</v>
      </c>
      <c r="I1609" s="122">
        <f>'2026 Spring Order Form V20'!$N$1027</f>
        <v>0</v>
      </c>
      <c r="K1609" s="414">
        <f>'2026 Spring Order Form V20'!$Q$23</f>
        <v>0</v>
      </c>
      <c r="L1609" s="414">
        <f>'2026 Spring Order Form V20'!$Q$23</f>
        <v>0</v>
      </c>
      <c r="M1609" s="122">
        <f>'2026 Spring Order Form V20'!$Q$1027</f>
        <v>0</v>
      </c>
      <c r="O1609" s="414">
        <f>'2026 Spring Order Form V20'!$T$23</f>
        <v>0</v>
      </c>
      <c r="P1609" s="414">
        <f>'2026 Spring Order Form V20'!$T$23</f>
        <v>0</v>
      </c>
      <c r="Q1609" s="122">
        <f>'2026 Spring Order Form V20'!$T$1027</f>
        <v>0</v>
      </c>
      <c r="S1609" s="414">
        <f>'2026 Spring Order Form V20'!$W$23</f>
        <v>0</v>
      </c>
      <c r="T1609" s="414">
        <f>'2026 Spring Order Form V20'!$W$23</f>
        <v>0</v>
      </c>
      <c r="U1609" s="122">
        <f>'2026 Spring Order Form V20'!$W$1027</f>
        <v>0</v>
      </c>
      <c r="W1609" s="491">
        <f>'2026 Spring Order Form V20'!$K$1027</f>
        <v>0</v>
      </c>
      <c r="X1609" s="496"/>
      <c r="Y1609" s="122" t="str">
        <f>'2026 Spring Order Form V20'!$BS$1027</f>
        <v>S/O</v>
      </c>
    </row>
    <row r="1610" spans="1:25" x14ac:dyDescent="0.15">
      <c r="A1610" s="122">
        <v>1609</v>
      </c>
      <c r="C1610" s="415">
        <f>'2026 Spring Order Form V20'!$F$18</f>
        <v>0</v>
      </c>
      <c r="D1610" s="520" t="s">
        <v>1177</v>
      </c>
      <c r="E1610" s="534" t="s">
        <v>2815</v>
      </c>
      <c r="F1610" s="141">
        <v>2412</v>
      </c>
      <c r="G1610" s="414">
        <f>'2026 Spring Order Form V20'!$N$23</f>
        <v>0</v>
      </c>
      <c r="H1610" s="414">
        <f>'2026 Spring Order Form V20'!$N$23</f>
        <v>0</v>
      </c>
      <c r="I1610" s="122">
        <f>'2026 Spring Order Form V20'!$O$1027</f>
        <v>0</v>
      </c>
      <c r="K1610" s="414">
        <f>'2026 Spring Order Form V20'!$Q$23</f>
        <v>0</v>
      </c>
      <c r="L1610" s="414">
        <f>'2026 Spring Order Form V20'!$Q$23</f>
        <v>0</v>
      </c>
      <c r="M1610" s="122">
        <f>'2026 Spring Order Form V20'!$R$1027</f>
        <v>0</v>
      </c>
      <c r="O1610" s="414">
        <f>'2026 Spring Order Form V20'!$T$23</f>
        <v>0</v>
      </c>
      <c r="P1610" s="414">
        <f>'2026 Spring Order Form V20'!$T$23</f>
        <v>0</v>
      </c>
      <c r="Q1610" s="122">
        <f>'2026 Spring Order Form V20'!$U$1027</f>
        <v>0</v>
      </c>
      <c r="S1610" s="414">
        <f>'2026 Spring Order Form V20'!$W$23</f>
        <v>0</v>
      </c>
      <c r="T1610" s="414">
        <f>'2026 Spring Order Form V20'!$W$23</f>
        <v>0</v>
      </c>
      <c r="U1610" s="122">
        <f>'2026 Spring Order Form V20'!$X$1027</f>
        <v>0</v>
      </c>
      <c r="X1610" s="496"/>
      <c r="Y1610" s="122"/>
    </row>
    <row r="1611" spans="1:25" x14ac:dyDescent="0.15">
      <c r="A1611" s="122">
        <v>1610</v>
      </c>
      <c r="C1611" s="415">
        <f>'2026 Spring Order Form V20'!$F$18</f>
        <v>0</v>
      </c>
      <c r="D1611" s="520" t="s">
        <v>1178</v>
      </c>
      <c r="E1611" s="533">
        <v>4537800</v>
      </c>
      <c r="F1611" s="141">
        <v>269</v>
      </c>
      <c r="G1611" s="414">
        <f>'2026 Spring Order Form V20'!$N$23</f>
        <v>0</v>
      </c>
      <c r="H1611" s="414">
        <f>'2026 Spring Order Form V20'!$N$23</f>
        <v>0</v>
      </c>
      <c r="I1611" s="122">
        <f>'2026 Spring Order Form V20'!$N$1028</f>
        <v>0</v>
      </c>
      <c r="K1611" s="414">
        <f>'2026 Spring Order Form V20'!$Q$23</f>
        <v>0</v>
      </c>
      <c r="L1611" s="414">
        <f>'2026 Spring Order Form V20'!$Q$23</f>
        <v>0</v>
      </c>
      <c r="M1611" s="122">
        <f>'2026 Spring Order Form V20'!$Q$1028</f>
        <v>0</v>
      </c>
      <c r="O1611" s="414">
        <f>'2026 Spring Order Form V20'!$T$23</f>
        <v>0</v>
      </c>
      <c r="P1611" s="414">
        <f>'2026 Spring Order Form V20'!$T$23</f>
        <v>0</v>
      </c>
      <c r="Q1611" s="122">
        <f>'2026 Spring Order Form V20'!$T$1028</f>
        <v>0</v>
      </c>
      <c r="S1611" s="414">
        <f>'2026 Spring Order Form V20'!$W$23</f>
        <v>0</v>
      </c>
      <c r="T1611" s="414">
        <f>'2026 Spring Order Form V20'!$W$23</f>
        <v>0</v>
      </c>
      <c r="U1611" s="122">
        <f>'2026 Spring Order Form V20'!$W$1028</f>
        <v>0</v>
      </c>
      <c r="W1611" s="491">
        <f>'2026 Spring Order Form V20'!$K$1028</f>
        <v>0</v>
      </c>
      <c r="X1611" s="496"/>
      <c r="Y1611" s="122">
        <f>'2026 Spring Order Form V20'!$BS$1028</f>
        <v>7</v>
      </c>
    </row>
    <row r="1612" spans="1:25" x14ac:dyDescent="0.15">
      <c r="A1612" s="122">
        <v>1611</v>
      </c>
      <c r="C1612" s="415">
        <f>'2026 Spring Order Form V20'!$F$18</f>
        <v>0</v>
      </c>
      <c r="D1612" s="520" t="s">
        <v>1178</v>
      </c>
      <c r="E1612" s="534" t="s">
        <v>2816</v>
      </c>
      <c r="F1612" s="141">
        <v>2415</v>
      </c>
      <c r="G1612" s="414">
        <f>'2026 Spring Order Form V20'!$N$23</f>
        <v>0</v>
      </c>
      <c r="H1612" s="414">
        <f>'2026 Spring Order Form V20'!$N$23</f>
        <v>0</v>
      </c>
      <c r="I1612" s="122">
        <f>'2026 Spring Order Form V20'!$O$1028</f>
        <v>0</v>
      </c>
      <c r="K1612" s="414">
        <f>'2026 Spring Order Form V20'!$Q$23</f>
        <v>0</v>
      </c>
      <c r="L1612" s="414">
        <f>'2026 Spring Order Form V20'!$Q$23</f>
        <v>0</v>
      </c>
      <c r="M1612" s="122">
        <f>'2026 Spring Order Form V20'!$R$1028</f>
        <v>0</v>
      </c>
      <c r="O1612" s="414">
        <f>'2026 Spring Order Form V20'!$T$23</f>
        <v>0</v>
      </c>
      <c r="P1612" s="414">
        <f>'2026 Spring Order Form V20'!$T$23</f>
        <v>0</v>
      </c>
      <c r="Q1612" s="122">
        <f>'2026 Spring Order Form V20'!$U$1028</f>
        <v>0</v>
      </c>
      <c r="S1612" s="414">
        <f>'2026 Spring Order Form V20'!$W$23</f>
        <v>0</v>
      </c>
      <c r="T1612" s="414">
        <f>'2026 Spring Order Form V20'!$W$23</f>
        <v>0</v>
      </c>
      <c r="U1612" s="122">
        <f>'2026 Spring Order Form V20'!$X$1028</f>
        <v>0</v>
      </c>
      <c r="X1612" s="496"/>
      <c r="Y1612" s="122"/>
    </row>
    <row r="1613" spans="1:25" x14ac:dyDescent="0.15">
      <c r="A1613" s="122">
        <v>1612</v>
      </c>
      <c r="C1613" s="415">
        <f>'2026 Spring Order Form V20'!$F$18</f>
        <v>0</v>
      </c>
      <c r="D1613" s="520" t="s">
        <v>1179</v>
      </c>
      <c r="E1613" s="533">
        <v>4538000</v>
      </c>
      <c r="F1613" s="141">
        <v>28518</v>
      </c>
      <c r="G1613" s="414">
        <f>'2026 Spring Order Form V20'!$N$23</f>
        <v>0</v>
      </c>
      <c r="H1613" s="414">
        <f>'2026 Spring Order Form V20'!$N$23</f>
        <v>0</v>
      </c>
      <c r="I1613" s="122">
        <f>'2026 Spring Order Form V20'!$N$1029</f>
        <v>0</v>
      </c>
      <c r="K1613" s="414">
        <f>'2026 Spring Order Form V20'!$Q$23</f>
        <v>0</v>
      </c>
      <c r="L1613" s="414">
        <f>'2026 Spring Order Form V20'!$Q$23</f>
        <v>0</v>
      </c>
      <c r="M1613" s="122">
        <f>'2026 Spring Order Form V20'!$Q$1029</f>
        <v>0</v>
      </c>
      <c r="O1613" s="414">
        <f>'2026 Spring Order Form V20'!$T$23</f>
        <v>0</v>
      </c>
      <c r="P1613" s="414">
        <f>'2026 Spring Order Form V20'!$T$23</f>
        <v>0</v>
      </c>
      <c r="Q1613" s="122">
        <f>'2026 Spring Order Form V20'!$T$1029</f>
        <v>0</v>
      </c>
      <c r="S1613" s="414">
        <f>'2026 Spring Order Form V20'!$W$23</f>
        <v>0</v>
      </c>
      <c r="T1613" s="414">
        <f>'2026 Spring Order Form V20'!$W$23</f>
        <v>0</v>
      </c>
      <c r="U1613" s="122">
        <f>'2026 Spring Order Form V20'!$W$1029</f>
        <v>0</v>
      </c>
      <c r="W1613" s="491">
        <f>'2026 Spring Order Form V20'!$K$1029</f>
        <v>0</v>
      </c>
      <c r="X1613" s="496"/>
      <c r="Y1613" s="122" t="str">
        <f>'2026 Spring Order Form V20'!$BS$1029</f>
        <v>S/O</v>
      </c>
    </row>
    <row r="1614" spans="1:25" x14ac:dyDescent="0.15">
      <c r="A1614" s="122">
        <v>1613</v>
      </c>
      <c r="C1614" s="415">
        <f>'2026 Spring Order Form V20'!$F$18</f>
        <v>0</v>
      </c>
      <c r="D1614" s="522" t="s">
        <v>1179</v>
      </c>
      <c r="E1614" s="534" t="s">
        <v>2817</v>
      </c>
      <c r="F1614" s="141">
        <v>28666</v>
      </c>
      <c r="G1614" s="414">
        <f>'2026 Spring Order Form V20'!$N$23</f>
        <v>0</v>
      </c>
      <c r="H1614" s="414">
        <f>'2026 Spring Order Form V20'!$N$23</f>
        <v>0</v>
      </c>
      <c r="I1614" s="122">
        <f>'2026 Spring Order Form V20'!$O$1029</f>
        <v>0</v>
      </c>
      <c r="K1614" s="414">
        <f>'2026 Spring Order Form V20'!$Q$23</f>
        <v>0</v>
      </c>
      <c r="L1614" s="414">
        <f>'2026 Spring Order Form V20'!$Q$23</f>
        <v>0</v>
      </c>
      <c r="M1614" s="122">
        <f>'2026 Spring Order Form V20'!$R$1029</f>
        <v>0</v>
      </c>
      <c r="O1614" s="414">
        <f>'2026 Spring Order Form V20'!$T$23</f>
        <v>0</v>
      </c>
      <c r="P1614" s="414">
        <f>'2026 Spring Order Form V20'!$T$23</f>
        <v>0</v>
      </c>
      <c r="Q1614" s="122">
        <f>'2026 Spring Order Form V20'!$U$1029</f>
        <v>0</v>
      </c>
      <c r="S1614" s="414">
        <f>'2026 Spring Order Form V20'!$W$23</f>
        <v>0</v>
      </c>
      <c r="T1614" s="414">
        <f>'2026 Spring Order Form V20'!$W$23</f>
        <v>0</v>
      </c>
      <c r="U1614" s="122">
        <f>'2026 Spring Order Form V20'!$X$1029</f>
        <v>0</v>
      </c>
      <c r="X1614" s="496"/>
      <c r="Y1614" s="122"/>
    </row>
    <row r="1615" spans="1:25" x14ac:dyDescent="0.15">
      <c r="A1615" s="122">
        <v>1614</v>
      </c>
      <c r="C1615" s="415">
        <f>'2026 Spring Order Form V20'!$F$18</f>
        <v>0</v>
      </c>
      <c r="D1615" s="520" t="s">
        <v>1180</v>
      </c>
      <c r="E1615" s="533">
        <v>4538370</v>
      </c>
      <c r="F1615" s="141">
        <v>657</v>
      </c>
      <c r="G1615" s="414">
        <f>'2026 Spring Order Form V20'!$N$23</f>
        <v>0</v>
      </c>
      <c r="H1615" s="414">
        <f>'2026 Spring Order Form V20'!$N$23</f>
        <v>0</v>
      </c>
      <c r="I1615" s="122">
        <f>'2026 Spring Order Form V20'!$N$1030</f>
        <v>0</v>
      </c>
      <c r="K1615" s="414">
        <f>'2026 Spring Order Form V20'!$Q$23</f>
        <v>0</v>
      </c>
      <c r="L1615" s="414">
        <f>'2026 Spring Order Form V20'!$Q$23</f>
        <v>0</v>
      </c>
      <c r="M1615" s="122">
        <f>'2026 Spring Order Form V20'!$Q$1030</f>
        <v>0</v>
      </c>
      <c r="O1615" s="414">
        <f>'2026 Spring Order Form V20'!$T$23</f>
        <v>0</v>
      </c>
      <c r="P1615" s="414">
        <f>'2026 Spring Order Form V20'!$T$23</f>
        <v>0</v>
      </c>
      <c r="Q1615" s="122">
        <f>'2026 Spring Order Form V20'!$T$1030</f>
        <v>0</v>
      </c>
      <c r="S1615" s="414">
        <f>'2026 Spring Order Form V20'!$W$23</f>
        <v>0</v>
      </c>
      <c r="T1615" s="414">
        <f>'2026 Spring Order Form V20'!$W$23</f>
        <v>0</v>
      </c>
      <c r="U1615" s="122">
        <f>'2026 Spring Order Form V20'!$W$1030</f>
        <v>0</v>
      </c>
      <c r="W1615" s="491">
        <f>'2026 Spring Order Form V20'!$K$1030</f>
        <v>0</v>
      </c>
      <c r="X1615" s="496"/>
      <c r="Y1615" s="122">
        <f>'2026 Spring Order Form V20'!$BS$1030</f>
        <v>16</v>
      </c>
    </row>
    <row r="1616" spans="1:25" x14ac:dyDescent="0.15">
      <c r="A1616" s="122">
        <v>1615</v>
      </c>
      <c r="C1616" s="415">
        <f>'2026 Spring Order Form V20'!$F$18</f>
        <v>0</v>
      </c>
      <c r="D1616" s="520" t="s">
        <v>1180</v>
      </c>
      <c r="E1616" s="534" t="s">
        <v>2818</v>
      </c>
      <c r="F1616" s="141">
        <v>2421</v>
      </c>
      <c r="G1616" s="414">
        <f>'2026 Spring Order Form V20'!$N$23</f>
        <v>0</v>
      </c>
      <c r="H1616" s="414">
        <f>'2026 Spring Order Form V20'!$N$23</f>
        <v>0</v>
      </c>
      <c r="I1616" s="122">
        <f>'2026 Spring Order Form V20'!$O$1030</f>
        <v>0</v>
      </c>
      <c r="K1616" s="414">
        <f>'2026 Spring Order Form V20'!$Q$23</f>
        <v>0</v>
      </c>
      <c r="L1616" s="414">
        <f>'2026 Spring Order Form V20'!$Q$23</f>
        <v>0</v>
      </c>
      <c r="M1616" s="122">
        <f>'2026 Spring Order Form V20'!$R$1030</f>
        <v>0</v>
      </c>
      <c r="O1616" s="414">
        <f>'2026 Spring Order Form V20'!$T$23</f>
        <v>0</v>
      </c>
      <c r="P1616" s="414">
        <f>'2026 Spring Order Form V20'!$T$23</f>
        <v>0</v>
      </c>
      <c r="Q1616" s="122">
        <f>'2026 Spring Order Form V20'!$U$1030</f>
        <v>0</v>
      </c>
      <c r="S1616" s="414">
        <f>'2026 Spring Order Form V20'!$W$23</f>
        <v>0</v>
      </c>
      <c r="T1616" s="414">
        <f>'2026 Spring Order Form V20'!$W$23</f>
        <v>0</v>
      </c>
      <c r="U1616" s="122">
        <f>'2026 Spring Order Form V20'!$X$1030</f>
        <v>0</v>
      </c>
      <c r="X1616" s="496"/>
      <c r="Y1616" s="122"/>
    </row>
    <row r="1617" spans="1:25" x14ac:dyDescent="0.15">
      <c r="A1617" s="122">
        <v>1616</v>
      </c>
      <c r="C1617" s="415">
        <f>'2026 Spring Order Form V20'!$F$18</f>
        <v>0</v>
      </c>
      <c r="D1617" s="522" t="s">
        <v>1180</v>
      </c>
      <c r="E1617" s="533">
        <v>4538377</v>
      </c>
      <c r="F1617" s="141">
        <v>21659</v>
      </c>
      <c r="G1617" s="414">
        <f>'2026 Spring Order Form V20'!$N$23</f>
        <v>0</v>
      </c>
      <c r="H1617" s="414">
        <f>'2026 Spring Order Form V20'!$N$23</f>
        <v>0</v>
      </c>
      <c r="I1617" s="122">
        <f>'2026 Spring Order Form V20'!$N$1031</f>
        <v>0</v>
      </c>
      <c r="K1617" s="414">
        <f>'2026 Spring Order Form V20'!$Q$23</f>
        <v>0</v>
      </c>
      <c r="L1617" s="414">
        <f>'2026 Spring Order Form V20'!$Q$23</f>
        <v>0</v>
      </c>
      <c r="M1617" s="122">
        <f>'2026 Spring Order Form V20'!$Q$1031</f>
        <v>0</v>
      </c>
      <c r="O1617" s="414">
        <f>'2026 Spring Order Form V20'!$T$23</f>
        <v>0</v>
      </c>
      <c r="P1617" s="414">
        <f>'2026 Spring Order Form V20'!$T$23</f>
        <v>0</v>
      </c>
      <c r="Q1617" s="122">
        <f>'2026 Spring Order Form V20'!$T$1031</f>
        <v>0</v>
      </c>
      <c r="S1617" s="414">
        <f>'2026 Spring Order Form V20'!$W$23</f>
        <v>0</v>
      </c>
      <c r="T1617" s="414">
        <f>'2026 Spring Order Form V20'!$W$23</f>
        <v>0</v>
      </c>
      <c r="U1617" s="122">
        <f>'2026 Spring Order Form V20'!$W$1031</f>
        <v>0</v>
      </c>
      <c r="W1617" s="491">
        <f>'2026 Spring Order Form V20'!$K$1031</f>
        <v>0</v>
      </c>
      <c r="X1617" s="496"/>
      <c r="Y1617" s="122" t="str">
        <f>'2026 Spring Order Form V20'!$BS$1031</f>
        <v>S/O</v>
      </c>
    </row>
    <row r="1618" spans="1:25" x14ac:dyDescent="0.15">
      <c r="A1618" s="122">
        <v>1617</v>
      </c>
      <c r="C1618" s="415">
        <f>'2026 Spring Order Form V20'!$F$18</f>
        <v>0</v>
      </c>
      <c r="D1618" s="523" t="s">
        <v>1180</v>
      </c>
      <c r="E1618" s="534" t="s">
        <v>2819</v>
      </c>
      <c r="F1618" s="141">
        <v>21660</v>
      </c>
      <c r="G1618" s="414">
        <f>'2026 Spring Order Form V20'!$N$23</f>
        <v>0</v>
      </c>
      <c r="H1618" s="414">
        <f>'2026 Spring Order Form V20'!$N$23</f>
        <v>0</v>
      </c>
      <c r="I1618" s="122">
        <f>'2026 Spring Order Form V20'!$O$1031</f>
        <v>0</v>
      </c>
      <c r="K1618" s="414">
        <f>'2026 Spring Order Form V20'!$Q$23</f>
        <v>0</v>
      </c>
      <c r="L1618" s="414">
        <f>'2026 Spring Order Form V20'!$Q$23</f>
        <v>0</v>
      </c>
      <c r="M1618" s="122">
        <f>'2026 Spring Order Form V20'!$R$1031</f>
        <v>0</v>
      </c>
      <c r="O1618" s="414">
        <f>'2026 Spring Order Form V20'!$T$23</f>
        <v>0</v>
      </c>
      <c r="P1618" s="414">
        <f>'2026 Spring Order Form V20'!$T$23</f>
        <v>0</v>
      </c>
      <c r="Q1618" s="122">
        <f>'2026 Spring Order Form V20'!$U$1031</f>
        <v>0</v>
      </c>
      <c r="S1618" s="414">
        <f>'2026 Spring Order Form V20'!$W$23</f>
        <v>0</v>
      </c>
      <c r="T1618" s="414">
        <f>'2026 Spring Order Form V20'!$W$23</f>
        <v>0</v>
      </c>
      <c r="U1618" s="122">
        <f>'2026 Spring Order Form V20'!$X$1031</f>
        <v>0</v>
      </c>
      <c r="X1618" s="496"/>
      <c r="Y1618" s="122"/>
    </row>
    <row r="1619" spans="1:25" x14ac:dyDescent="0.15">
      <c r="A1619" s="122">
        <v>1618</v>
      </c>
      <c r="C1619" s="415">
        <f>'2026 Spring Order Form V20'!$F$18</f>
        <v>0</v>
      </c>
      <c r="D1619" s="520" t="s">
        <v>1181</v>
      </c>
      <c r="E1619" s="533">
        <v>4538605</v>
      </c>
      <c r="F1619" s="141">
        <v>1009</v>
      </c>
      <c r="G1619" s="414">
        <f>'2026 Spring Order Form V20'!$N$23</f>
        <v>0</v>
      </c>
      <c r="H1619" s="414">
        <f>'2026 Spring Order Form V20'!$N$23</f>
        <v>0</v>
      </c>
      <c r="I1619" s="122">
        <f>'2026 Spring Order Form V20'!$N$1032</f>
        <v>0</v>
      </c>
      <c r="K1619" s="414">
        <f>'2026 Spring Order Form V20'!$Q$23</f>
        <v>0</v>
      </c>
      <c r="L1619" s="414">
        <f>'2026 Spring Order Form V20'!$Q$23</f>
        <v>0</v>
      </c>
      <c r="M1619" s="122">
        <f>'2026 Spring Order Form V20'!$Q$1032</f>
        <v>0</v>
      </c>
      <c r="O1619" s="414">
        <f>'2026 Spring Order Form V20'!$T$23</f>
        <v>0</v>
      </c>
      <c r="P1619" s="414">
        <f>'2026 Spring Order Form V20'!$T$23</f>
        <v>0</v>
      </c>
      <c r="Q1619" s="122">
        <f>'2026 Spring Order Form V20'!$T$1032</f>
        <v>0</v>
      </c>
      <c r="S1619" s="414">
        <f>'2026 Spring Order Form V20'!$W$23</f>
        <v>0</v>
      </c>
      <c r="T1619" s="414">
        <f>'2026 Spring Order Form V20'!$W$23</f>
        <v>0</v>
      </c>
      <c r="U1619" s="122">
        <f>'2026 Spring Order Form V20'!$W$1032</f>
        <v>0</v>
      </c>
      <c r="W1619" s="491">
        <f>'2026 Spring Order Form V20'!$K$1032</f>
        <v>0</v>
      </c>
      <c r="X1619" s="496"/>
      <c r="Y1619" s="122" t="str">
        <f>'2026 Spring Order Form V20'!$BS$1032</f>
        <v>S/O</v>
      </c>
    </row>
    <row r="1620" spans="1:25" x14ac:dyDescent="0.15">
      <c r="A1620" s="122">
        <v>1619</v>
      </c>
      <c r="C1620" s="415">
        <f>'2026 Spring Order Form V20'!$F$18</f>
        <v>0</v>
      </c>
      <c r="D1620" s="520" t="s">
        <v>1181</v>
      </c>
      <c r="E1620" s="534" t="s">
        <v>2820</v>
      </c>
      <c r="F1620" s="141">
        <v>2424</v>
      </c>
      <c r="G1620" s="414">
        <f>'2026 Spring Order Form V20'!$N$23</f>
        <v>0</v>
      </c>
      <c r="H1620" s="414">
        <f>'2026 Spring Order Form V20'!$N$23</f>
        <v>0</v>
      </c>
      <c r="I1620" s="122">
        <f>'2026 Spring Order Form V20'!$O$1032</f>
        <v>0</v>
      </c>
      <c r="K1620" s="414">
        <f>'2026 Spring Order Form V20'!$Q$23</f>
        <v>0</v>
      </c>
      <c r="L1620" s="414">
        <f>'2026 Spring Order Form V20'!$Q$23</f>
        <v>0</v>
      </c>
      <c r="M1620" s="122">
        <f>'2026 Spring Order Form V20'!$R$1032</f>
        <v>0</v>
      </c>
      <c r="O1620" s="414">
        <f>'2026 Spring Order Form V20'!$T$23</f>
        <v>0</v>
      </c>
      <c r="P1620" s="414">
        <f>'2026 Spring Order Form V20'!$T$23</f>
        <v>0</v>
      </c>
      <c r="Q1620" s="122">
        <f>'2026 Spring Order Form V20'!$U$1032</f>
        <v>0</v>
      </c>
      <c r="S1620" s="414">
        <f>'2026 Spring Order Form V20'!$W$23</f>
        <v>0</v>
      </c>
      <c r="T1620" s="414">
        <f>'2026 Spring Order Form V20'!$W$23</f>
        <v>0</v>
      </c>
      <c r="U1620" s="122">
        <f>'2026 Spring Order Form V20'!$X$1032</f>
        <v>0</v>
      </c>
      <c r="X1620" s="496"/>
      <c r="Y1620" s="122"/>
    </row>
    <row r="1621" spans="1:25" x14ac:dyDescent="0.15">
      <c r="A1621" s="122">
        <v>1620</v>
      </c>
      <c r="C1621" s="415">
        <f>'2026 Spring Order Form V20'!$F$18</f>
        <v>0</v>
      </c>
      <c r="D1621" s="520" t="s">
        <v>1182</v>
      </c>
      <c r="E1621" s="538">
        <v>4538640</v>
      </c>
      <c r="F1621" s="141">
        <v>25146</v>
      </c>
      <c r="G1621" s="414">
        <f>'2026 Spring Order Form V20'!$N$23</f>
        <v>0</v>
      </c>
      <c r="H1621" s="414">
        <f>'2026 Spring Order Form V20'!$N$23</f>
        <v>0</v>
      </c>
      <c r="I1621" s="122">
        <f>'2026 Spring Order Form V20'!$N$1033</f>
        <v>0</v>
      </c>
      <c r="K1621" s="414">
        <f>'2026 Spring Order Form V20'!$Q$23</f>
        <v>0</v>
      </c>
      <c r="L1621" s="414">
        <f>'2026 Spring Order Form V20'!$Q$23</f>
        <v>0</v>
      </c>
      <c r="M1621" s="122">
        <f>'2026 Spring Order Form V20'!$Q$1033</f>
        <v>0</v>
      </c>
      <c r="O1621" s="414">
        <f>'2026 Spring Order Form V20'!$T$23</f>
        <v>0</v>
      </c>
      <c r="P1621" s="414">
        <f>'2026 Spring Order Form V20'!$T$23</f>
        <v>0</v>
      </c>
      <c r="Q1621" s="122">
        <f>'2026 Spring Order Form V20'!$T$1033</f>
        <v>0</v>
      </c>
      <c r="S1621" s="414">
        <f>'2026 Spring Order Form V20'!$W$23</f>
        <v>0</v>
      </c>
      <c r="T1621" s="414">
        <f>'2026 Spring Order Form V20'!$W$23</f>
        <v>0</v>
      </c>
      <c r="U1621" s="122">
        <f>'2026 Spring Order Form V20'!$W$1033</f>
        <v>0</v>
      </c>
      <c r="W1621" s="491">
        <f>'2026 Spring Order Form V20'!$K$1033</f>
        <v>0</v>
      </c>
      <c r="X1621" s="496"/>
      <c r="Y1621" s="122">
        <f>'2026 Spring Order Form V20'!$BS$1033</f>
        <v>27</v>
      </c>
    </row>
    <row r="1622" spans="1:25" x14ac:dyDescent="0.15">
      <c r="A1622" s="122">
        <v>1621</v>
      </c>
      <c r="C1622" s="415">
        <f>'2026 Spring Order Form V20'!$F$18</f>
        <v>0</v>
      </c>
      <c r="D1622" s="520" t="s">
        <v>1182</v>
      </c>
      <c r="E1622" s="534" t="s">
        <v>2821</v>
      </c>
      <c r="F1622" s="141">
        <v>25148</v>
      </c>
      <c r="G1622" s="414">
        <f>'2026 Spring Order Form V20'!$N$23</f>
        <v>0</v>
      </c>
      <c r="H1622" s="414">
        <f>'2026 Spring Order Form V20'!$N$23</f>
        <v>0</v>
      </c>
      <c r="I1622" s="122">
        <f>'2026 Spring Order Form V20'!$O$1033</f>
        <v>0</v>
      </c>
      <c r="K1622" s="414">
        <f>'2026 Spring Order Form V20'!$Q$23</f>
        <v>0</v>
      </c>
      <c r="L1622" s="414">
        <f>'2026 Spring Order Form V20'!$Q$23</f>
        <v>0</v>
      </c>
      <c r="M1622" s="122">
        <f>'2026 Spring Order Form V20'!$R$1033</f>
        <v>0</v>
      </c>
      <c r="O1622" s="414">
        <f>'2026 Spring Order Form V20'!$T$23</f>
        <v>0</v>
      </c>
      <c r="P1622" s="414">
        <f>'2026 Spring Order Form V20'!$T$23</f>
        <v>0</v>
      </c>
      <c r="Q1622" s="122">
        <f>'2026 Spring Order Form V20'!$U$1033</f>
        <v>0</v>
      </c>
      <c r="S1622" s="414">
        <f>'2026 Spring Order Form V20'!$W$23</f>
        <v>0</v>
      </c>
      <c r="T1622" s="414">
        <f>'2026 Spring Order Form V20'!$W$23</f>
        <v>0</v>
      </c>
      <c r="U1622" s="122">
        <f>'2026 Spring Order Form V20'!$X$1033</f>
        <v>0</v>
      </c>
      <c r="X1622" s="496"/>
      <c r="Y1622" s="122"/>
    </row>
    <row r="1623" spans="1:25" x14ac:dyDescent="0.15">
      <c r="A1623" s="122">
        <v>1622</v>
      </c>
      <c r="C1623" s="415">
        <f>'2026 Spring Order Form V20'!$F$18</f>
        <v>0</v>
      </c>
      <c r="D1623" s="520" t="s">
        <v>1183</v>
      </c>
      <c r="E1623" s="538">
        <v>4538720</v>
      </c>
      <c r="F1623" s="141">
        <v>874</v>
      </c>
      <c r="G1623" s="414">
        <f>'2026 Spring Order Form V20'!$N$23</f>
        <v>0</v>
      </c>
      <c r="H1623" s="414">
        <f>'2026 Spring Order Form V20'!$N$23</f>
        <v>0</v>
      </c>
      <c r="I1623" s="122">
        <f>'2026 Spring Order Form V20'!$N$1034</f>
        <v>0</v>
      </c>
      <c r="K1623" s="414">
        <f>'2026 Spring Order Form V20'!$Q$23</f>
        <v>0</v>
      </c>
      <c r="L1623" s="414">
        <f>'2026 Spring Order Form V20'!$Q$23</f>
        <v>0</v>
      </c>
      <c r="M1623" s="122">
        <f>'2026 Spring Order Form V20'!$Q$1034</f>
        <v>0</v>
      </c>
      <c r="O1623" s="414">
        <f>'2026 Spring Order Form V20'!$T$23</f>
        <v>0</v>
      </c>
      <c r="P1623" s="414">
        <f>'2026 Spring Order Form V20'!$T$23</f>
        <v>0</v>
      </c>
      <c r="Q1623" s="122">
        <f>'2026 Spring Order Form V20'!$T$1034</f>
        <v>0</v>
      </c>
      <c r="S1623" s="414">
        <f>'2026 Spring Order Form V20'!$W$23</f>
        <v>0</v>
      </c>
      <c r="T1623" s="414">
        <f>'2026 Spring Order Form V20'!$W$23</f>
        <v>0</v>
      </c>
      <c r="U1623" s="122">
        <f>'2026 Spring Order Form V20'!$W$1034</f>
        <v>0</v>
      </c>
      <c r="W1623" s="491">
        <f>'2026 Spring Order Form V20'!$K$1034</f>
        <v>0</v>
      </c>
      <c r="X1623" s="496"/>
      <c r="Y1623" s="122">
        <f>'2026 Spring Order Form V20'!$BS$1034</f>
        <v>26</v>
      </c>
    </row>
    <row r="1624" spans="1:25" x14ac:dyDescent="0.15">
      <c r="A1624" s="122">
        <v>1623</v>
      </c>
      <c r="C1624" s="415">
        <f>'2026 Spring Order Form V20'!$F$18</f>
        <v>0</v>
      </c>
      <c r="D1624" s="520" t="s">
        <v>1183</v>
      </c>
      <c r="E1624" s="534" t="s">
        <v>2822</v>
      </c>
      <c r="F1624" s="141">
        <v>2425</v>
      </c>
      <c r="G1624" s="414">
        <f>'2026 Spring Order Form V20'!$N$23</f>
        <v>0</v>
      </c>
      <c r="H1624" s="414">
        <f>'2026 Spring Order Form V20'!$N$23</f>
        <v>0</v>
      </c>
      <c r="I1624" s="122">
        <f>'2026 Spring Order Form V20'!$O$1034</f>
        <v>0</v>
      </c>
      <c r="K1624" s="414">
        <f>'2026 Spring Order Form V20'!$Q$23</f>
        <v>0</v>
      </c>
      <c r="L1624" s="414">
        <f>'2026 Spring Order Form V20'!$Q$23</f>
        <v>0</v>
      </c>
      <c r="M1624" s="122">
        <f>'2026 Spring Order Form V20'!$R$1034</f>
        <v>0</v>
      </c>
      <c r="O1624" s="414">
        <f>'2026 Spring Order Form V20'!$T$23</f>
        <v>0</v>
      </c>
      <c r="P1624" s="414">
        <f>'2026 Spring Order Form V20'!$T$23</f>
        <v>0</v>
      </c>
      <c r="Q1624" s="122">
        <f>'2026 Spring Order Form V20'!$U$1034</f>
        <v>0</v>
      </c>
      <c r="S1624" s="414">
        <f>'2026 Spring Order Form V20'!$W$23</f>
        <v>0</v>
      </c>
      <c r="T1624" s="414">
        <f>'2026 Spring Order Form V20'!$W$23</f>
        <v>0</v>
      </c>
      <c r="U1624" s="122">
        <f>'2026 Spring Order Form V20'!$X$1034</f>
        <v>0</v>
      </c>
      <c r="X1624" s="496"/>
      <c r="Y1624" s="122"/>
    </row>
    <row r="1625" spans="1:25" x14ac:dyDescent="0.15">
      <c r="A1625" s="122">
        <v>1624</v>
      </c>
      <c r="C1625" s="415">
        <f>'2026 Spring Order Form V20'!$F$18</f>
        <v>0</v>
      </c>
      <c r="D1625" s="520" t="s">
        <v>1184</v>
      </c>
      <c r="E1625" s="533">
        <v>4538840</v>
      </c>
      <c r="F1625" s="141">
        <v>12673</v>
      </c>
      <c r="G1625" s="414">
        <f>'2026 Spring Order Form V20'!$N$23</f>
        <v>0</v>
      </c>
      <c r="H1625" s="414">
        <f>'2026 Spring Order Form V20'!$N$23</f>
        <v>0</v>
      </c>
      <c r="I1625" s="122">
        <f>'2026 Spring Order Form V20'!$N$1035</f>
        <v>0</v>
      </c>
      <c r="K1625" s="414">
        <f>'2026 Spring Order Form V20'!$Q$23</f>
        <v>0</v>
      </c>
      <c r="L1625" s="414">
        <f>'2026 Spring Order Form V20'!$Q$23</f>
        <v>0</v>
      </c>
      <c r="M1625" s="122">
        <f>'2026 Spring Order Form V20'!$Q$1035</f>
        <v>0</v>
      </c>
      <c r="O1625" s="414">
        <f>'2026 Spring Order Form V20'!$T$23</f>
        <v>0</v>
      </c>
      <c r="P1625" s="414">
        <f>'2026 Spring Order Form V20'!$T$23</f>
        <v>0</v>
      </c>
      <c r="Q1625" s="122">
        <f>'2026 Spring Order Form V20'!$T$1035</f>
        <v>0</v>
      </c>
      <c r="S1625" s="414">
        <f>'2026 Spring Order Form V20'!$W$23</f>
        <v>0</v>
      </c>
      <c r="T1625" s="414">
        <f>'2026 Spring Order Form V20'!$W$23</f>
        <v>0</v>
      </c>
      <c r="U1625" s="122">
        <f>'2026 Spring Order Form V20'!$W$1035</f>
        <v>0</v>
      </c>
      <c r="W1625" s="491">
        <f>'2026 Spring Order Form V20'!$K$1035</f>
        <v>0</v>
      </c>
      <c r="X1625" s="496"/>
      <c r="Y1625" s="122" t="str">
        <f>'2026 Spring Order Form V20'!$BS$1035</f>
        <v>S/O</v>
      </c>
    </row>
    <row r="1626" spans="1:25" x14ac:dyDescent="0.15">
      <c r="A1626" s="122">
        <v>1625</v>
      </c>
      <c r="C1626" s="415">
        <f>'2026 Spring Order Form V20'!$F$18</f>
        <v>0</v>
      </c>
      <c r="D1626" s="520" t="s">
        <v>1184</v>
      </c>
      <c r="E1626" s="534" t="s">
        <v>2823</v>
      </c>
      <c r="F1626" s="141">
        <v>12671</v>
      </c>
      <c r="G1626" s="414">
        <f>'2026 Spring Order Form V20'!$N$23</f>
        <v>0</v>
      </c>
      <c r="H1626" s="414">
        <f>'2026 Spring Order Form V20'!$N$23</f>
        <v>0</v>
      </c>
      <c r="I1626" s="122">
        <f>'2026 Spring Order Form V20'!$O$1035</f>
        <v>0</v>
      </c>
      <c r="K1626" s="414">
        <f>'2026 Spring Order Form V20'!$Q$23</f>
        <v>0</v>
      </c>
      <c r="L1626" s="414">
        <f>'2026 Spring Order Form V20'!$Q$23</f>
        <v>0</v>
      </c>
      <c r="M1626" s="122">
        <f>'2026 Spring Order Form V20'!$R$1035</f>
        <v>0</v>
      </c>
      <c r="O1626" s="414">
        <f>'2026 Spring Order Form V20'!$T$23</f>
        <v>0</v>
      </c>
      <c r="P1626" s="414">
        <f>'2026 Spring Order Form V20'!$T$23</f>
        <v>0</v>
      </c>
      <c r="Q1626" s="122">
        <f>'2026 Spring Order Form V20'!$U$1035</f>
        <v>0</v>
      </c>
      <c r="S1626" s="414">
        <f>'2026 Spring Order Form V20'!$W$23</f>
        <v>0</v>
      </c>
      <c r="T1626" s="414">
        <f>'2026 Spring Order Form V20'!$W$23</f>
        <v>0</v>
      </c>
      <c r="U1626" s="122">
        <f>'2026 Spring Order Form V20'!$X$1035</f>
        <v>0</v>
      </c>
      <c r="X1626" s="496"/>
      <c r="Y1626" s="122"/>
    </row>
    <row r="1627" spans="1:25" x14ac:dyDescent="0.15">
      <c r="A1627" s="122">
        <v>1626</v>
      </c>
      <c r="C1627" s="415">
        <f>'2026 Spring Order Form V20'!$F$18</f>
        <v>0</v>
      </c>
      <c r="D1627" s="520" t="s">
        <v>1185</v>
      </c>
      <c r="E1627" s="533">
        <v>4538930</v>
      </c>
      <c r="F1627" s="141">
        <v>692</v>
      </c>
      <c r="G1627" s="414">
        <f>'2026 Spring Order Form V20'!$N$23</f>
        <v>0</v>
      </c>
      <c r="H1627" s="414">
        <f>'2026 Spring Order Form V20'!$N$23</f>
        <v>0</v>
      </c>
      <c r="I1627" s="122">
        <f>'2026 Spring Order Form V20'!$N$1036</f>
        <v>0</v>
      </c>
      <c r="K1627" s="414">
        <f>'2026 Spring Order Form V20'!$Q$23</f>
        <v>0</v>
      </c>
      <c r="L1627" s="414">
        <f>'2026 Spring Order Form V20'!$Q$23</f>
        <v>0</v>
      </c>
      <c r="M1627" s="122">
        <f>'2026 Spring Order Form V20'!$Q$1036</f>
        <v>0</v>
      </c>
      <c r="O1627" s="414">
        <f>'2026 Spring Order Form V20'!$T$23</f>
        <v>0</v>
      </c>
      <c r="P1627" s="414">
        <f>'2026 Spring Order Form V20'!$T$23</f>
        <v>0</v>
      </c>
      <c r="Q1627" s="122">
        <f>'2026 Spring Order Form V20'!$T$1036</f>
        <v>0</v>
      </c>
      <c r="S1627" s="414">
        <f>'2026 Spring Order Form V20'!$W$23</f>
        <v>0</v>
      </c>
      <c r="T1627" s="414">
        <f>'2026 Spring Order Form V20'!$W$23</f>
        <v>0</v>
      </c>
      <c r="U1627" s="122">
        <f>'2026 Spring Order Form V20'!$W$1036</f>
        <v>0</v>
      </c>
      <c r="W1627" s="491">
        <f>'2026 Spring Order Form V20'!$K$1036</f>
        <v>0</v>
      </c>
      <c r="X1627" s="496"/>
      <c r="Y1627" s="122">
        <f>'2026 Spring Order Form V20'!$BS$1036</f>
        <v>11</v>
      </c>
    </row>
    <row r="1628" spans="1:25" x14ac:dyDescent="0.15">
      <c r="A1628" s="122">
        <v>1627</v>
      </c>
      <c r="C1628" s="415">
        <f>'2026 Spring Order Form V20'!$F$18</f>
        <v>0</v>
      </c>
      <c r="D1628" s="520" t="s">
        <v>1185</v>
      </c>
      <c r="E1628" s="534" t="s">
        <v>2824</v>
      </c>
      <c r="F1628" s="141">
        <v>2427</v>
      </c>
      <c r="G1628" s="414">
        <f>'2026 Spring Order Form V20'!$N$23</f>
        <v>0</v>
      </c>
      <c r="H1628" s="414">
        <f>'2026 Spring Order Form V20'!$N$23</f>
        <v>0</v>
      </c>
      <c r="I1628" s="122">
        <f>'2026 Spring Order Form V20'!$O$1036</f>
        <v>0</v>
      </c>
      <c r="K1628" s="414">
        <f>'2026 Spring Order Form V20'!$Q$23</f>
        <v>0</v>
      </c>
      <c r="L1628" s="414">
        <f>'2026 Spring Order Form V20'!$Q$23</f>
        <v>0</v>
      </c>
      <c r="M1628" s="122">
        <f>'2026 Spring Order Form V20'!$R$1036</f>
        <v>0</v>
      </c>
      <c r="O1628" s="414">
        <f>'2026 Spring Order Form V20'!$T$23</f>
        <v>0</v>
      </c>
      <c r="P1628" s="414">
        <f>'2026 Spring Order Form V20'!$T$23</f>
        <v>0</v>
      </c>
      <c r="Q1628" s="122">
        <f>'2026 Spring Order Form V20'!$U$1036</f>
        <v>0</v>
      </c>
      <c r="S1628" s="414">
        <f>'2026 Spring Order Form V20'!$W$23</f>
        <v>0</v>
      </c>
      <c r="T1628" s="414">
        <f>'2026 Spring Order Form V20'!$W$23</f>
        <v>0</v>
      </c>
      <c r="U1628" s="122">
        <f>'2026 Spring Order Form V20'!$X$1036</f>
        <v>0</v>
      </c>
      <c r="X1628" s="496"/>
      <c r="Y1628" s="122"/>
    </row>
    <row r="1629" spans="1:25" x14ac:dyDescent="0.15">
      <c r="A1629" s="122">
        <v>1628</v>
      </c>
      <c r="C1629" s="415">
        <f>'2026 Spring Order Form V20'!$F$18</f>
        <v>0</v>
      </c>
      <c r="D1629" s="520" t="s">
        <v>1186</v>
      </c>
      <c r="E1629" s="533">
        <v>4539100</v>
      </c>
      <c r="F1629" s="141">
        <v>282</v>
      </c>
      <c r="G1629" s="414">
        <f>'2026 Spring Order Form V20'!$N$23</f>
        <v>0</v>
      </c>
      <c r="H1629" s="414">
        <f>'2026 Spring Order Form V20'!$N$23</f>
        <v>0</v>
      </c>
      <c r="I1629" s="122">
        <f>'2026 Spring Order Form V20'!$N$1037</f>
        <v>0</v>
      </c>
      <c r="K1629" s="414">
        <f>'2026 Spring Order Form V20'!$Q$23</f>
        <v>0</v>
      </c>
      <c r="L1629" s="414">
        <f>'2026 Spring Order Form V20'!$Q$23</f>
        <v>0</v>
      </c>
      <c r="M1629" s="122">
        <f>'2026 Spring Order Form V20'!$Q$1037</f>
        <v>0</v>
      </c>
      <c r="O1629" s="414">
        <f>'2026 Spring Order Form V20'!$T$23</f>
        <v>0</v>
      </c>
      <c r="P1629" s="414">
        <f>'2026 Spring Order Form V20'!$T$23</f>
        <v>0</v>
      </c>
      <c r="Q1629" s="122">
        <f>'2026 Spring Order Form V20'!$T$1037</f>
        <v>0</v>
      </c>
      <c r="S1629" s="414">
        <f>'2026 Spring Order Form V20'!$W$23</f>
        <v>0</v>
      </c>
      <c r="T1629" s="414">
        <f>'2026 Spring Order Form V20'!$W$23</f>
        <v>0</v>
      </c>
      <c r="U1629" s="122">
        <f>'2026 Spring Order Form V20'!$W$1037</f>
        <v>0</v>
      </c>
      <c r="W1629" s="491">
        <f>'2026 Spring Order Form V20'!$K$1037</f>
        <v>0</v>
      </c>
      <c r="X1629" s="496"/>
      <c r="Y1629" s="122">
        <f>'2026 Spring Order Form V20'!$BS$1037</f>
        <v>88</v>
      </c>
    </row>
    <row r="1630" spans="1:25" x14ac:dyDescent="0.15">
      <c r="A1630" s="122">
        <v>1629</v>
      </c>
      <c r="C1630" s="415">
        <f>'2026 Spring Order Form V20'!$F$18</f>
        <v>0</v>
      </c>
      <c r="D1630" s="520" t="s">
        <v>1186</v>
      </c>
      <c r="E1630" s="534" t="s">
        <v>2825</v>
      </c>
      <c r="F1630" s="141">
        <v>2429</v>
      </c>
      <c r="G1630" s="414">
        <f>'2026 Spring Order Form V20'!$N$23</f>
        <v>0</v>
      </c>
      <c r="H1630" s="414">
        <f>'2026 Spring Order Form V20'!$N$23</f>
        <v>0</v>
      </c>
      <c r="I1630" s="122">
        <f>'2026 Spring Order Form V20'!$O$1037</f>
        <v>0</v>
      </c>
      <c r="K1630" s="414">
        <f>'2026 Spring Order Form V20'!$Q$23</f>
        <v>0</v>
      </c>
      <c r="L1630" s="414">
        <f>'2026 Spring Order Form V20'!$Q$23</f>
        <v>0</v>
      </c>
      <c r="M1630" s="122">
        <f>'2026 Spring Order Form V20'!$R$1037</f>
        <v>0</v>
      </c>
      <c r="O1630" s="414">
        <f>'2026 Spring Order Form V20'!$T$23</f>
        <v>0</v>
      </c>
      <c r="P1630" s="414">
        <f>'2026 Spring Order Form V20'!$T$23</f>
        <v>0</v>
      </c>
      <c r="Q1630" s="122">
        <f>'2026 Spring Order Form V20'!$U$1037</f>
        <v>0</v>
      </c>
      <c r="S1630" s="414">
        <f>'2026 Spring Order Form V20'!$W$23</f>
        <v>0</v>
      </c>
      <c r="T1630" s="414">
        <f>'2026 Spring Order Form V20'!$W$23</f>
        <v>0</v>
      </c>
      <c r="U1630" s="122">
        <f>'2026 Spring Order Form V20'!$X$1037</f>
        <v>0</v>
      </c>
      <c r="X1630" s="496"/>
      <c r="Y1630" s="122"/>
    </row>
    <row r="1631" spans="1:25" x14ac:dyDescent="0.15">
      <c r="A1631" s="122">
        <v>1630</v>
      </c>
      <c r="C1631" s="415">
        <f>'2026 Spring Order Form V20'!$F$18</f>
        <v>0</v>
      </c>
      <c r="D1631" s="520" t="s">
        <v>1187</v>
      </c>
      <c r="E1631" s="533">
        <v>4539230</v>
      </c>
      <c r="F1631" s="141">
        <v>18506</v>
      </c>
      <c r="G1631" s="414">
        <f>'2026 Spring Order Form V20'!$N$23</f>
        <v>0</v>
      </c>
      <c r="H1631" s="414">
        <f>'2026 Spring Order Form V20'!$N$23</f>
        <v>0</v>
      </c>
      <c r="I1631" s="122">
        <f>'2026 Spring Order Form V20'!$N$1038</f>
        <v>0</v>
      </c>
      <c r="K1631" s="414">
        <f>'2026 Spring Order Form V20'!$Q$23</f>
        <v>0</v>
      </c>
      <c r="L1631" s="414">
        <f>'2026 Spring Order Form V20'!$Q$23</f>
        <v>0</v>
      </c>
      <c r="M1631" s="122">
        <f>'2026 Spring Order Form V20'!$Q$1038</f>
        <v>0</v>
      </c>
      <c r="O1631" s="414">
        <f>'2026 Spring Order Form V20'!$T$23</f>
        <v>0</v>
      </c>
      <c r="P1631" s="414">
        <f>'2026 Spring Order Form V20'!$T$23</f>
        <v>0</v>
      </c>
      <c r="Q1631" s="122">
        <f>'2026 Spring Order Form V20'!$T$1038</f>
        <v>0</v>
      </c>
      <c r="S1631" s="414">
        <f>'2026 Spring Order Form V20'!$W$23</f>
        <v>0</v>
      </c>
      <c r="T1631" s="414">
        <f>'2026 Spring Order Form V20'!$W$23</f>
        <v>0</v>
      </c>
      <c r="U1631" s="122">
        <f>'2026 Spring Order Form V20'!$W$1038</f>
        <v>0</v>
      </c>
      <c r="W1631" s="491">
        <f>'2026 Spring Order Form V20'!$K$1038</f>
        <v>0</v>
      </c>
      <c r="X1631" s="496"/>
      <c r="Y1631" s="122">
        <f>'2026 Spring Order Form V20'!$BS$1038</f>
        <v>20</v>
      </c>
    </row>
    <row r="1632" spans="1:25" x14ac:dyDescent="0.15">
      <c r="A1632" s="122">
        <v>1631</v>
      </c>
      <c r="C1632" s="415">
        <f>'2026 Spring Order Form V20'!$F$18</f>
        <v>0</v>
      </c>
      <c r="D1632" s="520" t="s">
        <v>1187</v>
      </c>
      <c r="E1632" s="534" t="s">
        <v>2826</v>
      </c>
      <c r="F1632" s="141">
        <v>18505</v>
      </c>
      <c r="G1632" s="414">
        <f>'2026 Spring Order Form V20'!$N$23</f>
        <v>0</v>
      </c>
      <c r="H1632" s="414">
        <f>'2026 Spring Order Form V20'!$N$23</f>
        <v>0</v>
      </c>
      <c r="I1632" s="122">
        <f>'2026 Spring Order Form V20'!$O$1038</f>
        <v>0</v>
      </c>
      <c r="K1632" s="414">
        <f>'2026 Spring Order Form V20'!$Q$23</f>
        <v>0</v>
      </c>
      <c r="L1632" s="414">
        <f>'2026 Spring Order Form V20'!$Q$23</f>
        <v>0</v>
      </c>
      <c r="M1632" s="122">
        <f>'2026 Spring Order Form V20'!$R$1038</f>
        <v>0</v>
      </c>
      <c r="O1632" s="414">
        <f>'2026 Spring Order Form V20'!$T$23</f>
        <v>0</v>
      </c>
      <c r="P1632" s="414">
        <f>'2026 Spring Order Form V20'!$T$23</f>
        <v>0</v>
      </c>
      <c r="Q1632" s="122">
        <f>'2026 Spring Order Form V20'!$U$1038</f>
        <v>0</v>
      </c>
      <c r="S1632" s="414">
        <f>'2026 Spring Order Form V20'!$W$23</f>
        <v>0</v>
      </c>
      <c r="T1632" s="414">
        <f>'2026 Spring Order Form V20'!$W$23</f>
        <v>0</v>
      </c>
      <c r="U1632" s="122">
        <f>'2026 Spring Order Form V20'!$X$1038</f>
        <v>0</v>
      </c>
      <c r="X1632" s="496"/>
      <c r="Y1632" s="122"/>
    </row>
    <row r="1633" spans="1:25" x14ac:dyDescent="0.15">
      <c r="A1633" s="122">
        <v>1632</v>
      </c>
      <c r="C1633" s="415">
        <f>'2026 Spring Order Form V20'!$F$18</f>
        <v>0</v>
      </c>
      <c r="D1633" s="523" t="s">
        <v>1188</v>
      </c>
      <c r="E1633" s="533">
        <v>4539360</v>
      </c>
      <c r="F1633" s="141">
        <v>20293</v>
      </c>
      <c r="G1633" s="414">
        <f>'2026 Spring Order Form V20'!$N$23</f>
        <v>0</v>
      </c>
      <c r="H1633" s="414">
        <f>'2026 Spring Order Form V20'!$N$23</f>
        <v>0</v>
      </c>
      <c r="I1633" s="122">
        <f>'2026 Spring Order Form V20'!$N$1039</f>
        <v>0</v>
      </c>
      <c r="K1633" s="414">
        <f>'2026 Spring Order Form V20'!$Q$23</f>
        <v>0</v>
      </c>
      <c r="L1633" s="414">
        <f>'2026 Spring Order Form V20'!$Q$23</f>
        <v>0</v>
      </c>
      <c r="M1633" s="122">
        <f>'2026 Spring Order Form V20'!$Q$1039</f>
        <v>0</v>
      </c>
      <c r="O1633" s="414">
        <f>'2026 Spring Order Form V20'!$T$23</f>
        <v>0</v>
      </c>
      <c r="P1633" s="414">
        <f>'2026 Spring Order Form V20'!$T$23</f>
        <v>0</v>
      </c>
      <c r="Q1633" s="122">
        <f>'2026 Spring Order Form V20'!$T$1039</f>
        <v>0</v>
      </c>
      <c r="S1633" s="414">
        <f>'2026 Spring Order Form V20'!$W$23</f>
        <v>0</v>
      </c>
      <c r="T1633" s="414">
        <f>'2026 Spring Order Form V20'!$W$23</f>
        <v>0</v>
      </c>
      <c r="U1633" s="122">
        <f>'2026 Spring Order Form V20'!$W$1039</f>
        <v>0</v>
      </c>
      <c r="W1633" s="491">
        <f>'2026 Spring Order Form V20'!$K$1039</f>
        <v>0</v>
      </c>
      <c r="X1633" s="496"/>
      <c r="Y1633" s="122">
        <f>'2026 Spring Order Form V20'!$BS$1039</f>
        <v>61</v>
      </c>
    </row>
    <row r="1634" spans="1:25" x14ac:dyDescent="0.15">
      <c r="A1634" s="122">
        <v>1633</v>
      </c>
      <c r="C1634" s="415">
        <f>'2026 Spring Order Form V20'!$F$18</f>
        <v>0</v>
      </c>
      <c r="D1634" s="520" t="s">
        <v>1188</v>
      </c>
      <c r="E1634" s="534" t="s">
        <v>2827</v>
      </c>
      <c r="F1634" s="141">
        <v>20292</v>
      </c>
      <c r="G1634" s="414">
        <f>'2026 Spring Order Form V20'!$N$23</f>
        <v>0</v>
      </c>
      <c r="H1634" s="414">
        <f>'2026 Spring Order Form V20'!$N$23</f>
        <v>0</v>
      </c>
      <c r="I1634" s="122">
        <f>'2026 Spring Order Form V20'!$O$1039</f>
        <v>0</v>
      </c>
      <c r="K1634" s="414">
        <f>'2026 Spring Order Form V20'!$Q$23</f>
        <v>0</v>
      </c>
      <c r="L1634" s="414">
        <f>'2026 Spring Order Form V20'!$Q$23</f>
        <v>0</v>
      </c>
      <c r="M1634" s="122">
        <f>'2026 Spring Order Form V20'!$R$1039</f>
        <v>0</v>
      </c>
      <c r="O1634" s="414">
        <f>'2026 Spring Order Form V20'!$T$23</f>
        <v>0</v>
      </c>
      <c r="P1634" s="414">
        <f>'2026 Spring Order Form V20'!$T$23</f>
        <v>0</v>
      </c>
      <c r="Q1634" s="122">
        <f>'2026 Spring Order Form V20'!$U$1039</f>
        <v>0</v>
      </c>
      <c r="S1634" s="414">
        <f>'2026 Spring Order Form V20'!$W$23</f>
        <v>0</v>
      </c>
      <c r="T1634" s="414">
        <f>'2026 Spring Order Form V20'!$W$23</f>
        <v>0</v>
      </c>
      <c r="U1634" s="122">
        <f>'2026 Spring Order Form V20'!$X$1039</f>
        <v>0</v>
      </c>
      <c r="X1634" s="496"/>
      <c r="Y1634" s="122"/>
    </row>
    <row r="1635" spans="1:25" x14ac:dyDescent="0.15">
      <c r="A1635" s="122">
        <v>1634</v>
      </c>
      <c r="C1635" s="415">
        <f>'2026 Spring Order Form V20'!$F$18</f>
        <v>0</v>
      </c>
      <c r="D1635" s="520" t="s">
        <v>1189</v>
      </c>
      <c r="E1635" s="533">
        <v>4539400</v>
      </c>
      <c r="F1635" s="141">
        <v>445</v>
      </c>
      <c r="G1635" s="414">
        <f>'2026 Spring Order Form V20'!$N$23</f>
        <v>0</v>
      </c>
      <c r="H1635" s="414">
        <f>'2026 Spring Order Form V20'!$N$23</f>
        <v>0</v>
      </c>
      <c r="I1635" s="122">
        <f>'2026 Spring Order Form V20'!$N$1040</f>
        <v>0</v>
      </c>
      <c r="K1635" s="414">
        <f>'2026 Spring Order Form V20'!$Q$23</f>
        <v>0</v>
      </c>
      <c r="L1635" s="414">
        <f>'2026 Spring Order Form V20'!$Q$23</f>
        <v>0</v>
      </c>
      <c r="M1635" s="122">
        <f>'2026 Spring Order Form V20'!$Q$1040</f>
        <v>0</v>
      </c>
      <c r="O1635" s="414">
        <f>'2026 Spring Order Form V20'!$T$23</f>
        <v>0</v>
      </c>
      <c r="P1635" s="414">
        <f>'2026 Spring Order Form V20'!$T$23</f>
        <v>0</v>
      </c>
      <c r="Q1635" s="122">
        <f>'2026 Spring Order Form V20'!$T$1040</f>
        <v>0</v>
      </c>
      <c r="S1635" s="414">
        <f>'2026 Spring Order Form V20'!$W$23</f>
        <v>0</v>
      </c>
      <c r="T1635" s="414">
        <f>'2026 Spring Order Form V20'!$W$23</f>
        <v>0</v>
      </c>
      <c r="U1635" s="122">
        <f>'2026 Spring Order Form V20'!$W$1040</f>
        <v>0</v>
      </c>
      <c r="W1635" s="491">
        <f>'2026 Spring Order Form V20'!$K$1040</f>
        <v>0</v>
      </c>
      <c r="X1635" s="496"/>
      <c r="Y1635" s="122" t="str">
        <f>'2026 Spring Order Form V20'!$BS$1040</f>
        <v>S/O</v>
      </c>
    </row>
    <row r="1636" spans="1:25" x14ac:dyDescent="0.15">
      <c r="A1636" s="122">
        <v>1635</v>
      </c>
      <c r="C1636" s="415">
        <f>'2026 Spring Order Form V20'!$F$18</f>
        <v>0</v>
      </c>
      <c r="D1636" s="520" t="s">
        <v>1189</v>
      </c>
      <c r="E1636" s="534" t="s">
        <v>2828</v>
      </c>
      <c r="F1636" s="141">
        <v>2433</v>
      </c>
      <c r="G1636" s="414">
        <f>'2026 Spring Order Form V20'!$N$23</f>
        <v>0</v>
      </c>
      <c r="H1636" s="414">
        <f>'2026 Spring Order Form V20'!$N$23</f>
        <v>0</v>
      </c>
      <c r="I1636" s="122">
        <f>'2026 Spring Order Form V20'!$O$1040</f>
        <v>0</v>
      </c>
      <c r="K1636" s="414">
        <f>'2026 Spring Order Form V20'!$Q$23</f>
        <v>0</v>
      </c>
      <c r="L1636" s="414">
        <f>'2026 Spring Order Form V20'!$Q$23</f>
        <v>0</v>
      </c>
      <c r="M1636" s="122">
        <f>'2026 Spring Order Form V20'!$R$1040</f>
        <v>0</v>
      </c>
      <c r="O1636" s="414">
        <f>'2026 Spring Order Form V20'!$T$23</f>
        <v>0</v>
      </c>
      <c r="P1636" s="414">
        <f>'2026 Spring Order Form V20'!$T$23</f>
        <v>0</v>
      </c>
      <c r="Q1636" s="122">
        <f>'2026 Spring Order Form V20'!$U$1040</f>
        <v>0</v>
      </c>
      <c r="S1636" s="414">
        <f>'2026 Spring Order Form V20'!$W$23</f>
        <v>0</v>
      </c>
      <c r="T1636" s="414">
        <f>'2026 Spring Order Form V20'!$W$23</f>
        <v>0</v>
      </c>
      <c r="U1636" s="122">
        <f>'2026 Spring Order Form V20'!$X$1040</f>
        <v>0</v>
      </c>
      <c r="X1636" s="496"/>
      <c r="Y1636" s="122"/>
    </row>
    <row r="1637" spans="1:25" x14ac:dyDescent="0.15">
      <c r="A1637" s="122">
        <v>1636</v>
      </c>
      <c r="C1637" s="415">
        <f>'2026 Spring Order Form V20'!$F$18</f>
        <v>0</v>
      </c>
      <c r="D1637" s="520" t="s">
        <v>1190</v>
      </c>
      <c r="E1637" s="533">
        <v>4539450</v>
      </c>
      <c r="F1637" s="141">
        <v>18509</v>
      </c>
      <c r="G1637" s="414">
        <f>'2026 Spring Order Form V20'!$N$23</f>
        <v>0</v>
      </c>
      <c r="H1637" s="414">
        <f>'2026 Spring Order Form V20'!$N$23</f>
        <v>0</v>
      </c>
      <c r="I1637" s="122">
        <f>'2026 Spring Order Form V20'!$N$1041</f>
        <v>0</v>
      </c>
      <c r="K1637" s="414">
        <f>'2026 Spring Order Form V20'!$Q$23</f>
        <v>0</v>
      </c>
      <c r="L1637" s="414">
        <f>'2026 Spring Order Form V20'!$Q$23</f>
        <v>0</v>
      </c>
      <c r="M1637" s="122">
        <f>'2026 Spring Order Form V20'!$Q$1041</f>
        <v>0</v>
      </c>
      <c r="O1637" s="414">
        <f>'2026 Spring Order Form V20'!$T$23</f>
        <v>0</v>
      </c>
      <c r="P1637" s="414">
        <f>'2026 Spring Order Form V20'!$T$23</f>
        <v>0</v>
      </c>
      <c r="Q1637" s="122">
        <f>'2026 Spring Order Form V20'!$T$1041</f>
        <v>0</v>
      </c>
      <c r="S1637" s="414">
        <f>'2026 Spring Order Form V20'!$W$23</f>
        <v>0</v>
      </c>
      <c r="T1637" s="414">
        <f>'2026 Spring Order Form V20'!$W$23</f>
        <v>0</v>
      </c>
      <c r="U1637" s="122">
        <f>'2026 Spring Order Form V20'!$W$1041</f>
        <v>0</v>
      </c>
      <c r="W1637" s="491">
        <f>'2026 Spring Order Form V20'!$K$1041</f>
        <v>0</v>
      </c>
      <c r="X1637" s="496"/>
      <c r="Y1637" s="122" t="str">
        <f>'2026 Spring Order Form V20'!$BS$1041</f>
        <v>S/O</v>
      </c>
    </row>
    <row r="1638" spans="1:25" x14ac:dyDescent="0.15">
      <c r="A1638" s="122">
        <v>1637</v>
      </c>
      <c r="C1638" s="415">
        <f>'2026 Spring Order Form V20'!$F$18</f>
        <v>0</v>
      </c>
      <c r="D1638" s="520" t="s">
        <v>1190</v>
      </c>
      <c r="E1638" s="534" t="s">
        <v>2829</v>
      </c>
      <c r="F1638" s="141">
        <v>18508</v>
      </c>
      <c r="G1638" s="414">
        <f>'2026 Spring Order Form V20'!$N$23</f>
        <v>0</v>
      </c>
      <c r="H1638" s="414">
        <f>'2026 Spring Order Form V20'!$N$23</f>
        <v>0</v>
      </c>
      <c r="I1638" s="122">
        <f>'2026 Spring Order Form V20'!$O$1041</f>
        <v>0</v>
      </c>
      <c r="K1638" s="414">
        <f>'2026 Spring Order Form V20'!$Q$23</f>
        <v>0</v>
      </c>
      <c r="L1638" s="414">
        <f>'2026 Spring Order Form V20'!$Q$23</f>
        <v>0</v>
      </c>
      <c r="M1638" s="122">
        <f>'2026 Spring Order Form V20'!$R$1041</f>
        <v>0</v>
      </c>
      <c r="O1638" s="414">
        <f>'2026 Spring Order Form V20'!$T$23</f>
        <v>0</v>
      </c>
      <c r="P1638" s="414">
        <f>'2026 Spring Order Form V20'!$T$23</f>
        <v>0</v>
      </c>
      <c r="Q1638" s="122">
        <f>'2026 Spring Order Form V20'!$U$1041</f>
        <v>0</v>
      </c>
      <c r="S1638" s="414">
        <f>'2026 Spring Order Form V20'!$W$23</f>
        <v>0</v>
      </c>
      <c r="T1638" s="414">
        <f>'2026 Spring Order Form V20'!$W$23</f>
        <v>0</v>
      </c>
      <c r="U1638" s="122">
        <f>'2026 Spring Order Form V20'!$X$1041</f>
        <v>0</v>
      </c>
      <c r="X1638" s="496"/>
      <c r="Y1638" s="122"/>
    </row>
    <row r="1639" spans="1:25" x14ac:dyDescent="0.15">
      <c r="A1639" s="122">
        <v>1638</v>
      </c>
      <c r="C1639" s="415">
        <f>'2026 Spring Order Form V20'!$F$18</f>
        <v>0</v>
      </c>
      <c r="D1639" s="520" t="s">
        <v>1191</v>
      </c>
      <c r="E1639" s="533">
        <v>4539500</v>
      </c>
      <c r="F1639" s="141">
        <v>382</v>
      </c>
      <c r="G1639" s="414">
        <f>'2026 Spring Order Form V20'!$N$23</f>
        <v>0</v>
      </c>
      <c r="H1639" s="414">
        <f>'2026 Spring Order Form V20'!$N$23</f>
        <v>0</v>
      </c>
      <c r="I1639" s="122">
        <f>'2026 Spring Order Form V20'!$N$1042</f>
        <v>0</v>
      </c>
      <c r="K1639" s="414">
        <f>'2026 Spring Order Form V20'!$Q$23</f>
        <v>0</v>
      </c>
      <c r="L1639" s="414">
        <f>'2026 Spring Order Form V20'!$Q$23</f>
        <v>0</v>
      </c>
      <c r="M1639" s="122">
        <f>'2026 Spring Order Form V20'!$Q$1042</f>
        <v>0</v>
      </c>
      <c r="O1639" s="414">
        <f>'2026 Spring Order Form V20'!$T$23</f>
        <v>0</v>
      </c>
      <c r="P1639" s="414">
        <f>'2026 Spring Order Form V20'!$T$23</f>
        <v>0</v>
      </c>
      <c r="Q1639" s="122">
        <f>'2026 Spring Order Form V20'!$T$1042</f>
        <v>0</v>
      </c>
      <c r="S1639" s="414">
        <f>'2026 Spring Order Form V20'!$W$23</f>
        <v>0</v>
      </c>
      <c r="T1639" s="414">
        <f>'2026 Spring Order Form V20'!$W$23</f>
        <v>0</v>
      </c>
      <c r="U1639" s="122">
        <f>'2026 Spring Order Form V20'!$W$1042</f>
        <v>0</v>
      </c>
      <c r="W1639" s="491">
        <f>'2026 Spring Order Form V20'!$K$1042</f>
        <v>0</v>
      </c>
      <c r="X1639" s="496"/>
      <c r="Y1639" s="122">
        <f>'2026 Spring Order Form V20'!$BS$1042</f>
        <v>30</v>
      </c>
    </row>
    <row r="1640" spans="1:25" x14ac:dyDescent="0.15">
      <c r="A1640" s="122">
        <v>1639</v>
      </c>
      <c r="C1640" s="415">
        <f>'2026 Spring Order Form V20'!$F$18</f>
        <v>0</v>
      </c>
      <c r="D1640" s="520" t="s">
        <v>1191</v>
      </c>
      <c r="E1640" s="534" t="s">
        <v>2830</v>
      </c>
      <c r="F1640" s="141">
        <v>2435</v>
      </c>
      <c r="G1640" s="414">
        <f>'2026 Spring Order Form V20'!$N$23</f>
        <v>0</v>
      </c>
      <c r="H1640" s="414">
        <f>'2026 Spring Order Form V20'!$N$23</f>
        <v>0</v>
      </c>
      <c r="I1640" s="122">
        <f>'2026 Spring Order Form V20'!$O$1042</f>
        <v>0</v>
      </c>
      <c r="K1640" s="414">
        <f>'2026 Spring Order Form V20'!$Q$23</f>
        <v>0</v>
      </c>
      <c r="L1640" s="414">
        <f>'2026 Spring Order Form V20'!$Q$23</f>
        <v>0</v>
      </c>
      <c r="M1640" s="122">
        <f>'2026 Spring Order Form V20'!$R$1042</f>
        <v>0</v>
      </c>
      <c r="O1640" s="414">
        <f>'2026 Spring Order Form V20'!$T$23</f>
        <v>0</v>
      </c>
      <c r="P1640" s="414">
        <f>'2026 Spring Order Form V20'!$T$23</f>
        <v>0</v>
      </c>
      <c r="Q1640" s="122">
        <f>'2026 Spring Order Form V20'!$U$1042</f>
        <v>0</v>
      </c>
      <c r="S1640" s="414">
        <f>'2026 Spring Order Form V20'!$W$23</f>
        <v>0</v>
      </c>
      <c r="T1640" s="414">
        <f>'2026 Spring Order Form V20'!$W$23</f>
        <v>0</v>
      </c>
      <c r="U1640" s="122">
        <f>'2026 Spring Order Form V20'!$X$1042</f>
        <v>0</v>
      </c>
      <c r="X1640" s="496"/>
      <c r="Y1640" s="122"/>
    </row>
    <row r="1641" spans="1:25" x14ac:dyDescent="0.15">
      <c r="A1641" s="122">
        <v>1640</v>
      </c>
      <c r="C1641" s="415">
        <f>'2026 Spring Order Form V20'!$F$18</f>
        <v>0</v>
      </c>
      <c r="D1641" s="520" t="s">
        <v>1192</v>
      </c>
      <c r="E1641" s="533">
        <v>4539510</v>
      </c>
      <c r="F1641" s="141">
        <v>26200</v>
      </c>
      <c r="G1641" s="414">
        <f>'2026 Spring Order Form V20'!$N$23</f>
        <v>0</v>
      </c>
      <c r="H1641" s="414">
        <f>'2026 Spring Order Form V20'!$N$23</f>
        <v>0</v>
      </c>
      <c r="I1641" s="122">
        <f>'2026 Spring Order Form V20'!$N$1043</f>
        <v>0</v>
      </c>
      <c r="K1641" s="414">
        <f>'2026 Spring Order Form V20'!$Q$23</f>
        <v>0</v>
      </c>
      <c r="L1641" s="414">
        <f>'2026 Spring Order Form V20'!$Q$23</f>
        <v>0</v>
      </c>
      <c r="M1641" s="122">
        <f>'2026 Spring Order Form V20'!$Q$1043</f>
        <v>0</v>
      </c>
      <c r="O1641" s="414">
        <f>'2026 Spring Order Form V20'!$T$23</f>
        <v>0</v>
      </c>
      <c r="P1641" s="414">
        <f>'2026 Spring Order Form V20'!$T$23</f>
        <v>0</v>
      </c>
      <c r="Q1641" s="122">
        <f>'2026 Spring Order Form V20'!$T$1043</f>
        <v>0</v>
      </c>
      <c r="S1641" s="414">
        <f>'2026 Spring Order Form V20'!$W$23</f>
        <v>0</v>
      </c>
      <c r="T1641" s="414">
        <f>'2026 Spring Order Form V20'!$W$23</f>
        <v>0</v>
      </c>
      <c r="U1641" s="122">
        <f>'2026 Spring Order Form V20'!$W$1043</f>
        <v>0</v>
      </c>
      <c r="W1641" s="491">
        <f>'2026 Spring Order Form V20'!$K$1043</f>
        <v>0</v>
      </c>
      <c r="X1641" s="496"/>
      <c r="Y1641" s="122">
        <f>'2026 Spring Order Form V20'!$BS$1043</f>
        <v>43</v>
      </c>
    </row>
    <row r="1642" spans="1:25" x14ac:dyDescent="0.15">
      <c r="A1642" s="122">
        <v>1641</v>
      </c>
      <c r="C1642" s="415">
        <f>'2026 Spring Order Form V20'!$F$18</f>
        <v>0</v>
      </c>
      <c r="D1642" s="520" t="s">
        <v>1192</v>
      </c>
      <c r="E1642" s="534" t="s">
        <v>2831</v>
      </c>
      <c r="F1642" s="141">
        <v>26199</v>
      </c>
      <c r="G1642" s="414">
        <f>'2026 Spring Order Form V20'!$N$23</f>
        <v>0</v>
      </c>
      <c r="H1642" s="414">
        <f>'2026 Spring Order Form V20'!$N$23</f>
        <v>0</v>
      </c>
      <c r="I1642" s="122">
        <f>'2026 Spring Order Form V20'!$O$1043</f>
        <v>0</v>
      </c>
      <c r="K1642" s="414">
        <f>'2026 Spring Order Form V20'!$Q$23</f>
        <v>0</v>
      </c>
      <c r="L1642" s="414">
        <f>'2026 Spring Order Form V20'!$Q$23</f>
        <v>0</v>
      </c>
      <c r="M1642" s="122">
        <f>'2026 Spring Order Form V20'!$R$1043</f>
        <v>0</v>
      </c>
      <c r="O1642" s="414">
        <f>'2026 Spring Order Form V20'!$T$23</f>
        <v>0</v>
      </c>
      <c r="P1642" s="414">
        <f>'2026 Spring Order Form V20'!$T$23</f>
        <v>0</v>
      </c>
      <c r="Q1642" s="122">
        <f>'2026 Spring Order Form V20'!$U$1043</f>
        <v>0</v>
      </c>
      <c r="S1642" s="414">
        <f>'2026 Spring Order Form V20'!$W$23</f>
        <v>0</v>
      </c>
      <c r="T1642" s="414">
        <f>'2026 Spring Order Form V20'!$W$23</f>
        <v>0</v>
      </c>
      <c r="U1642" s="122">
        <f>'2026 Spring Order Form V20'!$X$1043</f>
        <v>0</v>
      </c>
      <c r="X1642" s="496"/>
      <c r="Y1642" s="122"/>
    </row>
    <row r="1643" spans="1:25" x14ac:dyDescent="0.15">
      <c r="A1643" s="122">
        <v>1642</v>
      </c>
      <c r="C1643" s="415">
        <f>'2026 Spring Order Form V20'!$F$18</f>
        <v>0</v>
      </c>
      <c r="D1643" s="520" t="s">
        <v>1194</v>
      </c>
      <c r="E1643" s="538">
        <v>2332758</v>
      </c>
      <c r="F1643" s="141">
        <v>5159</v>
      </c>
      <c r="G1643" s="414">
        <f>'2026 Spring Order Form V20'!$N$23</f>
        <v>0</v>
      </c>
      <c r="H1643" s="414">
        <f>'2026 Spring Order Form V20'!$N$23</f>
        <v>0</v>
      </c>
      <c r="I1643" s="122">
        <f>'2026 Spring Order Form V20'!$N$1045</f>
        <v>0</v>
      </c>
      <c r="K1643" s="414">
        <f>'2026 Spring Order Form V20'!$Q$23</f>
        <v>0</v>
      </c>
      <c r="L1643" s="414">
        <f>'2026 Spring Order Form V20'!$Q$23</f>
        <v>0</v>
      </c>
      <c r="M1643" s="122">
        <f>'2026 Spring Order Form V20'!$Q$1045</f>
        <v>0</v>
      </c>
      <c r="O1643" s="414">
        <f>'2026 Spring Order Form V20'!$T$23</f>
        <v>0</v>
      </c>
      <c r="P1643" s="414">
        <f>'2026 Spring Order Form V20'!$T$23</f>
        <v>0</v>
      </c>
      <c r="Q1643" s="122">
        <f>'2026 Spring Order Form V20'!$T$1045</f>
        <v>0</v>
      </c>
      <c r="S1643" s="414">
        <f>'2026 Spring Order Form V20'!$W$23</f>
        <v>0</v>
      </c>
      <c r="T1643" s="414">
        <f>'2026 Spring Order Form V20'!$W$23</f>
        <v>0</v>
      </c>
      <c r="U1643" s="122">
        <f>'2026 Spring Order Form V20'!$W$1045</f>
        <v>0</v>
      </c>
      <c r="W1643" s="491">
        <f>'2026 Spring Order Form V20'!$K$1045</f>
        <v>0</v>
      </c>
      <c r="X1643" s="496"/>
      <c r="Y1643" s="122" t="str">
        <f>'2026 Spring Order Form V20'!$BS$1045</f>
        <v>S/O</v>
      </c>
    </row>
    <row r="1644" spans="1:25" x14ac:dyDescent="0.15">
      <c r="A1644" s="122">
        <v>1643</v>
      </c>
      <c r="C1644" s="415">
        <f>'2026 Spring Order Form V20'!$F$18</f>
        <v>0</v>
      </c>
      <c r="D1644" s="520" t="s">
        <v>1194</v>
      </c>
      <c r="E1644" s="534" t="s">
        <v>2832</v>
      </c>
      <c r="F1644" s="141">
        <v>5202</v>
      </c>
      <c r="G1644" s="414">
        <f>'2026 Spring Order Form V20'!$N$23</f>
        <v>0</v>
      </c>
      <c r="H1644" s="414">
        <f>'2026 Spring Order Form V20'!$N$23</f>
        <v>0</v>
      </c>
      <c r="I1644" s="122">
        <f>'2026 Spring Order Form V20'!$O$1045</f>
        <v>0</v>
      </c>
      <c r="K1644" s="414">
        <f>'2026 Spring Order Form V20'!$Q$23</f>
        <v>0</v>
      </c>
      <c r="L1644" s="414">
        <f>'2026 Spring Order Form V20'!$Q$23</f>
        <v>0</v>
      </c>
      <c r="M1644" s="122">
        <f>'2026 Spring Order Form V20'!$R$1045</f>
        <v>0</v>
      </c>
      <c r="O1644" s="414">
        <f>'2026 Spring Order Form V20'!$T$23</f>
        <v>0</v>
      </c>
      <c r="P1644" s="414">
        <f>'2026 Spring Order Form V20'!$T$23</f>
        <v>0</v>
      </c>
      <c r="Q1644" s="122">
        <f>'2026 Spring Order Form V20'!$U$1045</f>
        <v>0</v>
      </c>
      <c r="S1644" s="414">
        <f>'2026 Spring Order Form V20'!$W$23</f>
        <v>0</v>
      </c>
      <c r="T1644" s="414">
        <f>'2026 Spring Order Form V20'!$W$23</f>
        <v>0</v>
      </c>
      <c r="U1644" s="122">
        <f>'2026 Spring Order Form V20'!$X$1045</f>
        <v>0</v>
      </c>
      <c r="X1644" s="496"/>
      <c r="Y1644" s="122"/>
    </row>
    <row r="1645" spans="1:25" x14ac:dyDescent="0.15">
      <c r="A1645" s="122">
        <v>1644</v>
      </c>
      <c r="C1645" s="415">
        <f>'2026 Spring Order Form V20'!$F$18</f>
        <v>0</v>
      </c>
      <c r="D1645" s="520" t="s">
        <v>1195</v>
      </c>
      <c r="E1645" s="538">
        <v>2332958</v>
      </c>
      <c r="F1645" s="141">
        <v>25389</v>
      </c>
      <c r="G1645" s="414">
        <f>'2026 Spring Order Form V20'!$N$23</f>
        <v>0</v>
      </c>
      <c r="H1645" s="414">
        <f>'2026 Spring Order Form V20'!$N$23</f>
        <v>0</v>
      </c>
      <c r="I1645" s="122">
        <f>'2026 Spring Order Form V20'!$N$1046</f>
        <v>0</v>
      </c>
      <c r="K1645" s="414">
        <f>'2026 Spring Order Form V20'!$Q$23</f>
        <v>0</v>
      </c>
      <c r="L1645" s="414">
        <f>'2026 Spring Order Form V20'!$Q$23</f>
        <v>0</v>
      </c>
      <c r="M1645" s="122">
        <f>'2026 Spring Order Form V20'!$Q$1046</f>
        <v>0</v>
      </c>
      <c r="O1645" s="414">
        <f>'2026 Spring Order Form V20'!$T$23</f>
        <v>0</v>
      </c>
      <c r="P1645" s="414">
        <f>'2026 Spring Order Form V20'!$T$23</f>
        <v>0</v>
      </c>
      <c r="Q1645" s="122">
        <f>'2026 Spring Order Form V20'!$T$1046</f>
        <v>0</v>
      </c>
      <c r="S1645" s="414">
        <f>'2026 Spring Order Form V20'!$W$23</f>
        <v>0</v>
      </c>
      <c r="T1645" s="414">
        <f>'2026 Spring Order Form V20'!$W$23</f>
        <v>0</v>
      </c>
      <c r="U1645" s="122">
        <f>'2026 Spring Order Form V20'!$W$1046</f>
        <v>0</v>
      </c>
      <c r="W1645" s="491">
        <f>'2026 Spring Order Form V20'!$K$1046</f>
        <v>0</v>
      </c>
      <c r="X1645" s="496"/>
      <c r="Y1645" s="122" t="str">
        <f>'2026 Spring Order Form V20'!$BS$1046</f>
        <v>S/O</v>
      </c>
    </row>
    <row r="1646" spans="1:25" x14ac:dyDescent="0.15">
      <c r="A1646" s="122">
        <v>1645</v>
      </c>
      <c r="C1646" s="415">
        <f>'2026 Spring Order Form V20'!$F$18</f>
        <v>0</v>
      </c>
      <c r="D1646" s="520" t="s">
        <v>1195</v>
      </c>
      <c r="E1646" s="534" t="s">
        <v>2833</v>
      </c>
      <c r="F1646" s="141">
        <v>25391</v>
      </c>
      <c r="G1646" s="414">
        <f>'2026 Spring Order Form V20'!$N$23</f>
        <v>0</v>
      </c>
      <c r="H1646" s="414">
        <f>'2026 Spring Order Form V20'!$N$23</f>
        <v>0</v>
      </c>
      <c r="I1646" s="122">
        <f>'2026 Spring Order Form V20'!$O$1046</f>
        <v>0</v>
      </c>
      <c r="K1646" s="414">
        <f>'2026 Spring Order Form V20'!$Q$23</f>
        <v>0</v>
      </c>
      <c r="L1646" s="414">
        <f>'2026 Spring Order Form V20'!$Q$23</f>
        <v>0</v>
      </c>
      <c r="M1646" s="122">
        <f>'2026 Spring Order Form V20'!$R$1046</f>
        <v>0</v>
      </c>
      <c r="O1646" s="414">
        <f>'2026 Spring Order Form V20'!$T$23</f>
        <v>0</v>
      </c>
      <c r="P1646" s="414">
        <f>'2026 Spring Order Form V20'!$T$23</f>
        <v>0</v>
      </c>
      <c r="Q1646" s="122">
        <f>'2026 Spring Order Form V20'!$U$1046</f>
        <v>0</v>
      </c>
      <c r="S1646" s="414">
        <f>'2026 Spring Order Form V20'!$W$23</f>
        <v>0</v>
      </c>
      <c r="T1646" s="414">
        <f>'2026 Spring Order Form V20'!$W$23</f>
        <v>0</v>
      </c>
      <c r="U1646" s="122">
        <f>'2026 Spring Order Form V20'!$X$1046</f>
        <v>0</v>
      </c>
      <c r="X1646" s="496"/>
      <c r="Y1646" s="122"/>
    </row>
    <row r="1647" spans="1:25" ht="13" x14ac:dyDescent="0.15">
      <c r="A1647" s="122">
        <v>1646</v>
      </c>
      <c r="C1647" s="415">
        <f>'2026 Spring Order Form V20'!$F$18</f>
        <v>0</v>
      </c>
      <c r="D1647" s="520" t="s">
        <v>1196</v>
      </c>
      <c r="E1647" s="538">
        <v>2333058</v>
      </c>
      <c r="F1647" s="141">
        <v>18718</v>
      </c>
      <c r="G1647" s="414">
        <f>'2026 Spring Order Form V20'!$N$23</f>
        <v>0</v>
      </c>
      <c r="H1647" s="414">
        <f>'2026 Spring Order Form V20'!$N$23</f>
        <v>0</v>
      </c>
      <c r="I1647" s="122">
        <f>'2026 Spring Order Form V20'!$N$1047</f>
        <v>0</v>
      </c>
      <c r="K1647" s="414">
        <f>'2026 Spring Order Form V20'!$Q$23</f>
        <v>0</v>
      </c>
      <c r="L1647" s="414">
        <f>'2026 Spring Order Form V20'!$Q$23</f>
        <v>0</v>
      </c>
      <c r="M1647" s="122">
        <f>'2026 Spring Order Form V20'!$Q$1047</f>
        <v>0</v>
      </c>
      <c r="O1647" s="414">
        <f>'2026 Spring Order Form V20'!$T$23</f>
        <v>0</v>
      </c>
      <c r="P1647" s="414">
        <f>'2026 Spring Order Form V20'!$T$23</f>
        <v>0</v>
      </c>
      <c r="Q1647" s="122">
        <f>'2026 Spring Order Form V20'!$T$1047</f>
        <v>0</v>
      </c>
      <c r="S1647" s="414">
        <f>'2026 Spring Order Form V20'!$W$23</f>
        <v>0</v>
      </c>
      <c r="T1647" s="414">
        <f>'2026 Spring Order Form V20'!$W$23</f>
        <v>0</v>
      </c>
      <c r="U1647" s="122">
        <f>'2026 Spring Order Form V20'!$W$1047</f>
        <v>0</v>
      </c>
      <c r="W1647" s="491">
        <f>'2026 Spring Order Form V20'!$K$1047</f>
        <v>0</v>
      </c>
      <c r="X1647" s="496" t="s">
        <v>2074</v>
      </c>
      <c r="Y1647" s="122" t="str">
        <f>'2026 Spring Order Form V20'!$BS$1047</f>
        <v>S/O</v>
      </c>
    </row>
    <row r="1648" spans="1:25" x14ac:dyDescent="0.15">
      <c r="A1648" s="122">
        <v>1647</v>
      </c>
      <c r="C1648" s="415">
        <f>'2026 Spring Order Form V20'!$F$18</f>
        <v>0</v>
      </c>
      <c r="D1648" s="520" t="s">
        <v>1196</v>
      </c>
      <c r="E1648" s="534" t="s">
        <v>2834</v>
      </c>
      <c r="F1648" s="141">
        <v>18717</v>
      </c>
      <c r="G1648" s="414">
        <f>'2026 Spring Order Form V20'!$N$23</f>
        <v>0</v>
      </c>
      <c r="H1648" s="414">
        <f>'2026 Spring Order Form V20'!$N$23</f>
        <v>0</v>
      </c>
      <c r="I1648" s="122">
        <f>'2026 Spring Order Form V20'!$O$1047</f>
        <v>0</v>
      </c>
      <c r="K1648" s="414">
        <f>'2026 Spring Order Form V20'!$Q$23</f>
        <v>0</v>
      </c>
      <c r="L1648" s="414">
        <f>'2026 Spring Order Form V20'!$Q$23</f>
        <v>0</v>
      </c>
      <c r="M1648" s="122">
        <f>'2026 Spring Order Form V20'!$R$1047</f>
        <v>0</v>
      </c>
      <c r="O1648" s="414">
        <f>'2026 Spring Order Form V20'!$T$23</f>
        <v>0</v>
      </c>
      <c r="P1648" s="414">
        <f>'2026 Spring Order Form V20'!$T$23</f>
        <v>0</v>
      </c>
      <c r="Q1648" s="122">
        <f>'2026 Spring Order Form V20'!$U$1047</f>
        <v>0</v>
      </c>
      <c r="S1648" s="414">
        <f>'2026 Spring Order Form V20'!$W$23</f>
        <v>0</v>
      </c>
      <c r="T1648" s="414">
        <f>'2026 Spring Order Form V20'!$W$23</f>
        <v>0</v>
      </c>
      <c r="U1648" s="122">
        <f>'2026 Spring Order Form V20'!$X$1047</f>
        <v>0</v>
      </c>
      <c r="X1648" s="496"/>
      <c r="Y1648" s="122"/>
    </row>
    <row r="1649" spans="1:25" x14ac:dyDescent="0.15">
      <c r="A1649" s="122">
        <v>1648</v>
      </c>
      <c r="C1649" s="415">
        <f>'2026 Spring Order Form V20'!$F$18</f>
        <v>0</v>
      </c>
      <c r="D1649" s="520" t="s">
        <v>1198</v>
      </c>
      <c r="E1649" s="538">
        <v>4540275</v>
      </c>
      <c r="F1649" s="141">
        <v>18594</v>
      </c>
      <c r="G1649" s="414">
        <f>'2026 Spring Order Form V20'!$N$23</f>
        <v>0</v>
      </c>
      <c r="H1649" s="414">
        <f>'2026 Spring Order Form V20'!$N$23</f>
        <v>0</v>
      </c>
      <c r="I1649" s="122">
        <f>'2026 Spring Order Form V20'!$N$1049</f>
        <v>0</v>
      </c>
      <c r="K1649" s="414">
        <f>'2026 Spring Order Form V20'!$Q$23</f>
        <v>0</v>
      </c>
      <c r="L1649" s="414">
        <f>'2026 Spring Order Form V20'!$Q$23</f>
        <v>0</v>
      </c>
      <c r="M1649" s="122">
        <f>'2026 Spring Order Form V20'!$Q$1049</f>
        <v>0</v>
      </c>
      <c r="O1649" s="414">
        <f>'2026 Spring Order Form V20'!$T$23</f>
        <v>0</v>
      </c>
      <c r="P1649" s="414">
        <f>'2026 Spring Order Form V20'!$T$23</f>
        <v>0</v>
      </c>
      <c r="Q1649" s="122">
        <f>'2026 Spring Order Form V20'!$T$1049</f>
        <v>0</v>
      </c>
      <c r="S1649" s="414">
        <f>'2026 Spring Order Form V20'!$W$23</f>
        <v>0</v>
      </c>
      <c r="T1649" s="414">
        <f>'2026 Spring Order Form V20'!$W$23</f>
        <v>0</v>
      </c>
      <c r="U1649" s="122">
        <f>'2026 Spring Order Form V20'!$W$1049</f>
        <v>0</v>
      </c>
      <c r="W1649" s="491">
        <f>'2026 Spring Order Form V20'!$K$1049</f>
        <v>0</v>
      </c>
      <c r="X1649" s="496"/>
      <c r="Y1649" s="122">
        <f>'2026 Spring Order Form V20'!$BS$1049</f>
        <v>29</v>
      </c>
    </row>
    <row r="1650" spans="1:25" x14ac:dyDescent="0.15">
      <c r="A1650" s="122">
        <v>1649</v>
      </c>
      <c r="C1650" s="415">
        <f>'2026 Spring Order Form V20'!$F$18</f>
        <v>0</v>
      </c>
      <c r="D1650" s="520" t="s">
        <v>1198</v>
      </c>
      <c r="E1650" s="534" t="s">
        <v>2835</v>
      </c>
      <c r="F1650" s="141">
        <v>18595</v>
      </c>
      <c r="G1650" s="414">
        <f>'2026 Spring Order Form V20'!$N$23</f>
        <v>0</v>
      </c>
      <c r="H1650" s="414">
        <f>'2026 Spring Order Form V20'!$N$23</f>
        <v>0</v>
      </c>
      <c r="I1650" s="122">
        <f>'2026 Spring Order Form V20'!$O$1049</f>
        <v>0</v>
      </c>
      <c r="K1650" s="414">
        <f>'2026 Spring Order Form V20'!$Q$23</f>
        <v>0</v>
      </c>
      <c r="L1650" s="414">
        <f>'2026 Spring Order Form V20'!$Q$23</f>
        <v>0</v>
      </c>
      <c r="M1650" s="122">
        <f>'2026 Spring Order Form V20'!$R$1049</f>
        <v>0</v>
      </c>
      <c r="O1650" s="414">
        <f>'2026 Spring Order Form V20'!$T$23</f>
        <v>0</v>
      </c>
      <c r="P1650" s="414">
        <f>'2026 Spring Order Form V20'!$T$23</f>
        <v>0</v>
      </c>
      <c r="Q1650" s="122">
        <f>'2026 Spring Order Form V20'!$U$1049</f>
        <v>0</v>
      </c>
      <c r="S1650" s="414">
        <f>'2026 Spring Order Form V20'!$W$23</f>
        <v>0</v>
      </c>
      <c r="T1650" s="414">
        <f>'2026 Spring Order Form V20'!$W$23</f>
        <v>0</v>
      </c>
      <c r="U1650" s="122">
        <f>'2026 Spring Order Form V20'!$X$1049</f>
        <v>0</v>
      </c>
      <c r="X1650" s="496"/>
      <c r="Y1650" s="122"/>
    </row>
    <row r="1651" spans="1:25" x14ac:dyDescent="0.15">
      <c r="A1651" s="122">
        <v>1650</v>
      </c>
      <c r="C1651" s="415">
        <f>'2026 Spring Order Form V20'!$F$18</f>
        <v>0</v>
      </c>
      <c r="D1651" s="520" t="s">
        <v>1200</v>
      </c>
      <c r="E1651" s="538">
        <v>4540305</v>
      </c>
      <c r="F1651" s="141">
        <v>3777</v>
      </c>
      <c r="G1651" s="414">
        <f>'2026 Spring Order Form V20'!$N$23</f>
        <v>0</v>
      </c>
      <c r="H1651" s="414">
        <f>'2026 Spring Order Form V20'!$N$23</f>
        <v>0</v>
      </c>
      <c r="I1651" s="122">
        <f>'2026 Spring Order Form V20'!$N$1050</f>
        <v>0</v>
      </c>
      <c r="K1651" s="414">
        <f>'2026 Spring Order Form V20'!$Q$23</f>
        <v>0</v>
      </c>
      <c r="L1651" s="414">
        <f>'2026 Spring Order Form V20'!$Q$23</f>
        <v>0</v>
      </c>
      <c r="M1651" s="122">
        <f>'2026 Spring Order Form V20'!$Q$1050</f>
        <v>0</v>
      </c>
      <c r="O1651" s="414">
        <f>'2026 Spring Order Form V20'!$T$23</f>
        <v>0</v>
      </c>
      <c r="P1651" s="414">
        <f>'2026 Spring Order Form V20'!$T$23</f>
        <v>0</v>
      </c>
      <c r="Q1651" s="122">
        <f>'2026 Spring Order Form V20'!$T$1050</f>
        <v>0</v>
      </c>
      <c r="S1651" s="414">
        <f>'2026 Spring Order Form V20'!$W$23</f>
        <v>0</v>
      </c>
      <c r="T1651" s="414">
        <f>'2026 Spring Order Form V20'!$W$23</f>
        <v>0</v>
      </c>
      <c r="U1651" s="122">
        <f>'2026 Spring Order Form V20'!$W$1050</f>
        <v>0</v>
      </c>
      <c r="W1651" s="491">
        <f>'2026 Spring Order Form V20'!$K$1050</f>
        <v>0</v>
      </c>
      <c r="X1651" s="496"/>
      <c r="Y1651" s="122">
        <f>'2026 Spring Order Form V20'!$BS$1050</f>
        <v>11</v>
      </c>
    </row>
    <row r="1652" spans="1:25" x14ac:dyDescent="0.15">
      <c r="A1652" s="122">
        <v>1651</v>
      </c>
      <c r="C1652" s="415">
        <f>'2026 Spring Order Form V20'!$F$18</f>
        <v>0</v>
      </c>
      <c r="D1652" s="520" t="s">
        <v>1200</v>
      </c>
      <c r="E1652" s="534" t="s">
        <v>2836</v>
      </c>
      <c r="F1652" s="141">
        <v>2448</v>
      </c>
      <c r="G1652" s="414">
        <f>'2026 Spring Order Form V20'!$N$23</f>
        <v>0</v>
      </c>
      <c r="H1652" s="414">
        <f>'2026 Spring Order Form V20'!$N$23</f>
        <v>0</v>
      </c>
      <c r="I1652" s="122">
        <f>'2026 Spring Order Form V20'!$O$1050</f>
        <v>0</v>
      </c>
      <c r="K1652" s="414">
        <f>'2026 Spring Order Form V20'!$Q$23</f>
        <v>0</v>
      </c>
      <c r="L1652" s="414">
        <f>'2026 Spring Order Form V20'!$Q$23</f>
        <v>0</v>
      </c>
      <c r="M1652" s="122">
        <f>'2026 Spring Order Form V20'!$R$1050</f>
        <v>0</v>
      </c>
      <c r="O1652" s="414">
        <f>'2026 Spring Order Form V20'!$T$23</f>
        <v>0</v>
      </c>
      <c r="P1652" s="414">
        <f>'2026 Spring Order Form V20'!$T$23</f>
        <v>0</v>
      </c>
      <c r="Q1652" s="122">
        <f>'2026 Spring Order Form V20'!$U$1050</f>
        <v>0</v>
      </c>
      <c r="S1652" s="414">
        <f>'2026 Spring Order Form V20'!$W$23</f>
        <v>0</v>
      </c>
      <c r="T1652" s="414">
        <f>'2026 Spring Order Form V20'!$W$23</f>
        <v>0</v>
      </c>
      <c r="U1652" s="122">
        <f>'2026 Spring Order Form V20'!$X$1050</f>
        <v>0</v>
      </c>
      <c r="X1652" s="496"/>
      <c r="Y1652" s="122"/>
    </row>
    <row r="1653" spans="1:25" x14ac:dyDescent="0.15">
      <c r="A1653" s="122">
        <v>1652</v>
      </c>
      <c r="C1653" s="415">
        <f>'2026 Spring Order Form V20'!$F$18</f>
        <v>0</v>
      </c>
      <c r="D1653" s="520" t="s">
        <v>1201</v>
      </c>
      <c r="E1653" s="538">
        <v>4540405</v>
      </c>
      <c r="F1653" s="141">
        <v>26232</v>
      </c>
      <c r="G1653" s="414">
        <f>'2026 Spring Order Form V20'!$N$23</f>
        <v>0</v>
      </c>
      <c r="H1653" s="414">
        <f>'2026 Spring Order Form V20'!$N$23</f>
        <v>0</v>
      </c>
      <c r="I1653" s="122">
        <f>'2026 Spring Order Form V20'!$N$1051</f>
        <v>0</v>
      </c>
      <c r="K1653" s="414">
        <f>'2026 Spring Order Form V20'!$Q$23</f>
        <v>0</v>
      </c>
      <c r="L1653" s="414">
        <f>'2026 Spring Order Form V20'!$Q$23</f>
        <v>0</v>
      </c>
      <c r="M1653" s="122">
        <f>'2026 Spring Order Form V20'!$Q$1051</f>
        <v>0</v>
      </c>
      <c r="O1653" s="414">
        <f>'2026 Spring Order Form V20'!$T$23</f>
        <v>0</v>
      </c>
      <c r="P1653" s="414">
        <f>'2026 Spring Order Form V20'!$T$23</f>
        <v>0</v>
      </c>
      <c r="Q1653" s="122">
        <f>'2026 Spring Order Form V20'!$T$1051</f>
        <v>0</v>
      </c>
      <c r="S1653" s="414">
        <f>'2026 Spring Order Form V20'!$W$23</f>
        <v>0</v>
      </c>
      <c r="T1653" s="414">
        <f>'2026 Spring Order Form V20'!$W$23</f>
        <v>0</v>
      </c>
      <c r="U1653" s="122">
        <f>'2026 Spring Order Form V20'!$W$1051</f>
        <v>0</v>
      </c>
      <c r="W1653" s="491">
        <f>'2026 Spring Order Form V20'!$K$1051</f>
        <v>0</v>
      </c>
      <c r="X1653" s="496"/>
      <c r="Y1653" s="122">
        <f>'2026 Spring Order Form V20'!$BS$1051</f>
        <v>57</v>
      </c>
    </row>
    <row r="1654" spans="1:25" x14ac:dyDescent="0.15">
      <c r="A1654" s="122">
        <v>1653</v>
      </c>
      <c r="C1654" s="415">
        <f>'2026 Spring Order Form V20'!$F$18</f>
        <v>0</v>
      </c>
      <c r="D1654" s="520" t="s">
        <v>1201</v>
      </c>
      <c r="E1654" s="534" t="s">
        <v>2837</v>
      </c>
      <c r="F1654" s="141">
        <v>26234</v>
      </c>
      <c r="G1654" s="414">
        <f>'2026 Spring Order Form V20'!$N$23</f>
        <v>0</v>
      </c>
      <c r="H1654" s="414">
        <f>'2026 Spring Order Form V20'!$N$23</f>
        <v>0</v>
      </c>
      <c r="I1654" s="122">
        <f>'2026 Spring Order Form V20'!$O$1051</f>
        <v>0</v>
      </c>
      <c r="K1654" s="414">
        <f>'2026 Spring Order Form V20'!$Q$23</f>
        <v>0</v>
      </c>
      <c r="L1654" s="414">
        <f>'2026 Spring Order Form V20'!$Q$23</f>
        <v>0</v>
      </c>
      <c r="M1654" s="122">
        <f>'2026 Spring Order Form V20'!$R$1051</f>
        <v>0</v>
      </c>
      <c r="O1654" s="414">
        <f>'2026 Spring Order Form V20'!$T$23</f>
        <v>0</v>
      </c>
      <c r="P1654" s="414">
        <f>'2026 Spring Order Form V20'!$T$23</f>
        <v>0</v>
      </c>
      <c r="Q1654" s="122">
        <f>'2026 Spring Order Form V20'!$U$1051</f>
        <v>0</v>
      </c>
      <c r="S1654" s="414">
        <f>'2026 Spring Order Form V20'!$W$23</f>
        <v>0</v>
      </c>
      <c r="T1654" s="414">
        <f>'2026 Spring Order Form V20'!$W$23</f>
        <v>0</v>
      </c>
      <c r="U1654" s="122">
        <f>'2026 Spring Order Form V20'!$X$1051</f>
        <v>0</v>
      </c>
      <c r="X1654" s="496"/>
      <c r="Y1654" s="122"/>
    </row>
    <row r="1655" spans="1:25" x14ac:dyDescent="0.15">
      <c r="A1655" s="122">
        <v>1654</v>
      </c>
      <c r="C1655" s="415">
        <f>'2026 Spring Order Form V20'!$F$18</f>
        <v>0</v>
      </c>
      <c r="D1655" s="520" t="s">
        <v>1203</v>
      </c>
      <c r="E1655" s="533">
        <v>4546800</v>
      </c>
      <c r="F1655" s="141">
        <v>28519</v>
      </c>
      <c r="G1655" s="414">
        <f>'2026 Spring Order Form V20'!$N$23</f>
        <v>0</v>
      </c>
      <c r="H1655" s="414">
        <f>'2026 Spring Order Form V20'!$N$23</f>
        <v>0</v>
      </c>
      <c r="I1655" s="122">
        <f>'2026 Spring Order Form V20'!$N$1053</f>
        <v>0</v>
      </c>
      <c r="K1655" s="414">
        <f>'2026 Spring Order Form V20'!$Q$23</f>
        <v>0</v>
      </c>
      <c r="L1655" s="414">
        <f>'2026 Spring Order Form V20'!$Q$23</f>
        <v>0</v>
      </c>
      <c r="M1655" s="122">
        <f>'2026 Spring Order Form V20'!$Q$1053</f>
        <v>0</v>
      </c>
      <c r="O1655" s="414">
        <f>'2026 Spring Order Form V20'!$T$23</f>
        <v>0</v>
      </c>
      <c r="P1655" s="414">
        <f>'2026 Spring Order Form V20'!$T$23</f>
        <v>0</v>
      </c>
      <c r="Q1655" s="122">
        <f>'2026 Spring Order Form V20'!$T$1053</f>
        <v>0</v>
      </c>
      <c r="S1655" s="414">
        <f>'2026 Spring Order Form V20'!$W$23</f>
        <v>0</v>
      </c>
      <c r="T1655" s="414">
        <f>'2026 Spring Order Form V20'!$W$23</f>
        <v>0</v>
      </c>
      <c r="U1655" s="122">
        <f>'2026 Spring Order Form V20'!$W$1053</f>
        <v>0</v>
      </c>
      <c r="W1655" s="491">
        <f>'2026 Spring Order Form V20'!$K$1053</f>
        <v>0</v>
      </c>
      <c r="X1655" s="496"/>
      <c r="Y1655" s="122" t="str">
        <f>'2026 Spring Order Form V20'!$BS$1053</f>
        <v>S/O</v>
      </c>
    </row>
    <row r="1656" spans="1:25" x14ac:dyDescent="0.15">
      <c r="A1656" s="122">
        <v>1655</v>
      </c>
      <c r="C1656" s="415">
        <f>'2026 Spring Order Form V20'!$F$18</f>
        <v>0</v>
      </c>
      <c r="D1656" s="520" t="s">
        <v>1203</v>
      </c>
      <c r="E1656" s="534" t="s">
        <v>2838</v>
      </c>
      <c r="F1656" s="141">
        <v>28667</v>
      </c>
      <c r="G1656" s="414">
        <f>'2026 Spring Order Form V20'!$N$23</f>
        <v>0</v>
      </c>
      <c r="H1656" s="414">
        <f>'2026 Spring Order Form V20'!$N$23</f>
        <v>0</v>
      </c>
      <c r="I1656" s="122">
        <f>'2026 Spring Order Form V20'!$O$1053</f>
        <v>0</v>
      </c>
      <c r="K1656" s="414">
        <f>'2026 Spring Order Form V20'!$Q$23</f>
        <v>0</v>
      </c>
      <c r="L1656" s="414">
        <f>'2026 Spring Order Form V20'!$Q$23</f>
        <v>0</v>
      </c>
      <c r="M1656" s="122">
        <f>'2026 Spring Order Form V20'!$R$1053</f>
        <v>0</v>
      </c>
      <c r="O1656" s="414">
        <f>'2026 Spring Order Form V20'!$T$23</f>
        <v>0</v>
      </c>
      <c r="P1656" s="414">
        <f>'2026 Spring Order Form V20'!$T$23</f>
        <v>0</v>
      </c>
      <c r="Q1656" s="122">
        <f>'2026 Spring Order Form V20'!$U$1053</f>
        <v>0</v>
      </c>
      <c r="S1656" s="414">
        <f>'2026 Spring Order Form V20'!$W$23</f>
        <v>0</v>
      </c>
      <c r="T1656" s="414">
        <f>'2026 Spring Order Form V20'!$W$23</f>
        <v>0</v>
      </c>
      <c r="U1656" s="122">
        <f>'2026 Spring Order Form V20'!$X$1053</f>
        <v>0</v>
      </c>
      <c r="X1656" s="496"/>
      <c r="Y1656" s="122"/>
    </row>
    <row r="1657" spans="1:25" x14ac:dyDescent="0.15">
      <c r="A1657" s="122">
        <v>1656</v>
      </c>
      <c r="C1657" s="415">
        <f>'2026 Spring Order Form V20'!$F$18</f>
        <v>0</v>
      </c>
      <c r="D1657" s="520" t="s">
        <v>1204</v>
      </c>
      <c r="E1657" s="533">
        <v>4546830</v>
      </c>
      <c r="F1657" s="141">
        <v>28520</v>
      </c>
      <c r="G1657" s="414">
        <f>'2026 Spring Order Form V20'!$N$23</f>
        <v>0</v>
      </c>
      <c r="H1657" s="414">
        <f>'2026 Spring Order Form V20'!$N$23</f>
        <v>0</v>
      </c>
      <c r="I1657" s="122">
        <f>'2026 Spring Order Form V20'!$N$1054</f>
        <v>0</v>
      </c>
      <c r="K1657" s="414">
        <f>'2026 Spring Order Form V20'!$Q$23</f>
        <v>0</v>
      </c>
      <c r="L1657" s="414">
        <f>'2026 Spring Order Form V20'!$Q$23</f>
        <v>0</v>
      </c>
      <c r="M1657" s="122">
        <f>'2026 Spring Order Form V20'!$Q$1054</f>
        <v>0</v>
      </c>
      <c r="O1657" s="414">
        <f>'2026 Spring Order Form V20'!$T$23</f>
        <v>0</v>
      </c>
      <c r="P1657" s="414">
        <f>'2026 Spring Order Form V20'!$T$23</f>
        <v>0</v>
      </c>
      <c r="Q1657" s="122">
        <f>'2026 Spring Order Form V20'!$T$1054</f>
        <v>0</v>
      </c>
      <c r="S1657" s="414">
        <f>'2026 Spring Order Form V20'!$W$23</f>
        <v>0</v>
      </c>
      <c r="T1657" s="414">
        <f>'2026 Spring Order Form V20'!$W$23</f>
        <v>0</v>
      </c>
      <c r="U1657" s="122">
        <f>'2026 Spring Order Form V20'!$W$1054</f>
        <v>0</v>
      </c>
      <c r="W1657" s="491">
        <f>'2026 Spring Order Form V20'!$K$1054</f>
        <v>0</v>
      </c>
      <c r="X1657" s="496"/>
      <c r="Y1657" s="122" t="str">
        <f>'2026 Spring Order Form V20'!$BS$1054</f>
        <v>S/O</v>
      </c>
    </row>
    <row r="1658" spans="1:25" x14ac:dyDescent="0.15">
      <c r="A1658" s="122">
        <v>1657</v>
      </c>
      <c r="C1658" s="415">
        <f>'2026 Spring Order Form V20'!$F$18</f>
        <v>0</v>
      </c>
      <c r="D1658" s="520" t="s">
        <v>1204</v>
      </c>
      <c r="E1658" s="534" t="s">
        <v>2839</v>
      </c>
      <c r="F1658" s="141">
        <v>28668</v>
      </c>
      <c r="G1658" s="414">
        <f>'2026 Spring Order Form V20'!$N$23</f>
        <v>0</v>
      </c>
      <c r="H1658" s="414">
        <f>'2026 Spring Order Form V20'!$N$23</f>
        <v>0</v>
      </c>
      <c r="I1658" s="122">
        <f>'2026 Spring Order Form V20'!$O$1054</f>
        <v>0</v>
      </c>
      <c r="K1658" s="414">
        <f>'2026 Spring Order Form V20'!$Q$23</f>
        <v>0</v>
      </c>
      <c r="L1658" s="414">
        <f>'2026 Spring Order Form V20'!$Q$23</f>
        <v>0</v>
      </c>
      <c r="M1658" s="122">
        <f>'2026 Spring Order Form V20'!$R$1054</f>
        <v>0</v>
      </c>
      <c r="O1658" s="414">
        <f>'2026 Spring Order Form V20'!$T$23</f>
        <v>0</v>
      </c>
      <c r="P1658" s="414">
        <f>'2026 Spring Order Form V20'!$T$23</f>
        <v>0</v>
      </c>
      <c r="Q1658" s="122">
        <f>'2026 Spring Order Form V20'!$U$1054</f>
        <v>0</v>
      </c>
      <c r="S1658" s="414">
        <f>'2026 Spring Order Form V20'!$W$23</f>
        <v>0</v>
      </c>
      <c r="T1658" s="414">
        <f>'2026 Spring Order Form V20'!$W$23</f>
        <v>0</v>
      </c>
      <c r="U1658" s="122">
        <f>'2026 Spring Order Form V20'!$X$1054</f>
        <v>0</v>
      </c>
      <c r="X1658" s="496"/>
      <c r="Y1658" s="122"/>
    </row>
    <row r="1659" spans="1:25" x14ac:dyDescent="0.15">
      <c r="A1659" s="122">
        <v>1658</v>
      </c>
      <c r="C1659" s="415">
        <f>'2026 Spring Order Form V20'!$F$18</f>
        <v>0</v>
      </c>
      <c r="D1659" s="520" t="s">
        <v>1205</v>
      </c>
      <c r="E1659" s="538">
        <v>4546950</v>
      </c>
      <c r="F1659" s="141">
        <v>27127</v>
      </c>
      <c r="G1659" s="414">
        <f>'2026 Spring Order Form V20'!$N$23</f>
        <v>0</v>
      </c>
      <c r="H1659" s="414">
        <f>'2026 Spring Order Form V20'!$N$23</f>
        <v>0</v>
      </c>
      <c r="I1659" s="122">
        <f>'2026 Spring Order Form V20'!$N$1055</f>
        <v>0</v>
      </c>
      <c r="K1659" s="414">
        <f>'2026 Spring Order Form V20'!$Q$23</f>
        <v>0</v>
      </c>
      <c r="L1659" s="414">
        <f>'2026 Spring Order Form V20'!$Q$23</f>
        <v>0</v>
      </c>
      <c r="M1659" s="122">
        <f>'2026 Spring Order Form V20'!$Q$1055</f>
        <v>0</v>
      </c>
      <c r="O1659" s="414">
        <f>'2026 Spring Order Form V20'!$T$23</f>
        <v>0</v>
      </c>
      <c r="P1659" s="414">
        <f>'2026 Spring Order Form V20'!$T$23</f>
        <v>0</v>
      </c>
      <c r="Q1659" s="122">
        <f>'2026 Spring Order Form V20'!$T$1055</f>
        <v>0</v>
      </c>
      <c r="S1659" s="414">
        <f>'2026 Spring Order Form V20'!$W$23</f>
        <v>0</v>
      </c>
      <c r="T1659" s="414">
        <f>'2026 Spring Order Form V20'!$W$23</f>
        <v>0</v>
      </c>
      <c r="U1659" s="122">
        <f>'2026 Spring Order Form V20'!$W$1055</f>
        <v>0</v>
      </c>
      <c r="W1659" s="491">
        <f>'2026 Spring Order Form V20'!$K$1055</f>
        <v>0</v>
      </c>
      <c r="X1659" s="496"/>
      <c r="Y1659" s="122">
        <f>'2026 Spring Order Form V20'!$BS$1055</f>
        <v>44</v>
      </c>
    </row>
    <row r="1660" spans="1:25" x14ac:dyDescent="0.15">
      <c r="A1660" s="122">
        <v>1659</v>
      </c>
      <c r="C1660" s="415">
        <f>'2026 Spring Order Form V20'!$F$18</f>
        <v>0</v>
      </c>
      <c r="D1660" s="520" t="s">
        <v>1205</v>
      </c>
      <c r="E1660" s="534" t="s">
        <v>2840</v>
      </c>
      <c r="F1660" s="141">
        <v>27191</v>
      </c>
      <c r="G1660" s="414">
        <f>'2026 Spring Order Form V20'!$N$23</f>
        <v>0</v>
      </c>
      <c r="H1660" s="414">
        <f>'2026 Spring Order Form V20'!$N$23</f>
        <v>0</v>
      </c>
      <c r="I1660" s="122">
        <f>'2026 Spring Order Form V20'!$O$1055</f>
        <v>0</v>
      </c>
      <c r="K1660" s="414">
        <f>'2026 Spring Order Form V20'!$Q$23</f>
        <v>0</v>
      </c>
      <c r="L1660" s="414">
        <f>'2026 Spring Order Form V20'!$Q$23</f>
        <v>0</v>
      </c>
      <c r="M1660" s="122">
        <f>'2026 Spring Order Form V20'!$R$1055</f>
        <v>0</v>
      </c>
      <c r="O1660" s="414">
        <f>'2026 Spring Order Form V20'!$T$23</f>
        <v>0</v>
      </c>
      <c r="P1660" s="414">
        <f>'2026 Spring Order Form V20'!$T$23</f>
        <v>0</v>
      </c>
      <c r="Q1660" s="122">
        <f>'2026 Spring Order Form V20'!$U$1055</f>
        <v>0</v>
      </c>
      <c r="S1660" s="414">
        <f>'2026 Spring Order Form V20'!$W$23</f>
        <v>0</v>
      </c>
      <c r="T1660" s="414">
        <f>'2026 Spring Order Form V20'!$W$23</f>
        <v>0</v>
      </c>
      <c r="U1660" s="122">
        <f>'2026 Spring Order Form V20'!$X$1055</f>
        <v>0</v>
      </c>
      <c r="X1660" s="496"/>
      <c r="Y1660" s="122"/>
    </row>
    <row r="1661" spans="1:25" x14ac:dyDescent="0.15">
      <c r="A1661" s="122">
        <v>1660</v>
      </c>
      <c r="C1661" s="415">
        <f>'2026 Spring Order Form V20'!$F$18</f>
        <v>0</v>
      </c>
      <c r="D1661" s="520" t="s">
        <v>1206</v>
      </c>
      <c r="E1661" s="533">
        <v>4546960</v>
      </c>
      <c r="F1661" s="141">
        <v>28521</v>
      </c>
      <c r="G1661" s="414">
        <f>'2026 Spring Order Form V20'!$N$23</f>
        <v>0</v>
      </c>
      <c r="H1661" s="414">
        <f>'2026 Spring Order Form V20'!$N$23</f>
        <v>0</v>
      </c>
      <c r="I1661" s="122">
        <f>'2026 Spring Order Form V20'!$N$1056</f>
        <v>0</v>
      </c>
      <c r="K1661" s="414">
        <f>'2026 Spring Order Form V20'!$Q$23</f>
        <v>0</v>
      </c>
      <c r="L1661" s="414">
        <f>'2026 Spring Order Form V20'!$Q$23</f>
        <v>0</v>
      </c>
      <c r="M1661" s="122">
        <f>'2026 Spring Order Form V20'!$Q$1056</f>
        <v>0</v>
      </c>
      <c r="O1661" s="414">
        <f>'2026 Spring Order Form V20'!$T$23</f>
        <v>0</v>
      </c>
      <c r="P1661" s="414">
        <f>'2026 Spring Order Form V20'!$T$23</f>
        <v>0</v>
      </c>
      <c r="Q1661" s="122">
        <f>'2026 Spring Order Form V20'!$T$1056</f>
        <v>0</v>
      </c>
      <c r="S1661" s="414">
        <f>'2026 Spring Order Form V20'!$W$23</f>
        <v>0</v>
      </c>
      <c r="T1661" s="414">
        <f>'2026 Spring Order Form V20'!$W$23</f>
        <v>0</v>
      </c>
      <c r="U1661" s="122">
        <f>'2026 Spring Order Form V20'!$W$1056</f>
        <v>0</v>
      </c>
      <c r="W1661" s="491">
        <f>'2026 Spring Order Form V20'!$K$1056</f>
        <v>0</v>
      </c>
      <c r="X1661" s="496"/>
      <c r="Y1661" s="122">
        <f>'2026 Spring Order Form V20'!$BS$1056</f>
        <v>45</v>
      </c>
    </row>
    <row r="1662" spans="1:25" x14ac:dyDescent="0.15">
      <c r="A1662" s="122">
        <v>1661</v>
      </c>
      <c r="C1662" s="415">
        <f>'2026 Spring Order Form V20'!$F$18</f>
        <v>0</v>
      </c>
      <c r="D1662" s="520" t="s">
        <v>1206</v>
      </c>
      <c r="E1662" s="534" t="s">
        <v>2841</v>
      </c>
      <c r="F1662" s="141">
        <v>28669</v>
      </c>
      <c r="G1662" s="414">
        <f>'2026 Spring Order Form V20'!$N$23</f>
        <v>0</v>
      </c>
      <c r="H1662" s="414">
        <f>'2026 Spring Order Form V20'!$N$23</f>
        <v>0</v>
      </c>
      <c r="I1662" s="122">
        <f>'2026 Spring Order Form V20'!$O$1056</f>
        <v>0</v>
      </c>
      <c r="K1662" s="414">
        <f>'2026 Spring Order Form V20'!$Q$23</f>
        <v>0</v>
      </c>
      <c r="L1662" s="414">
        <f>'2026 Spring Order Form V20'!$Q$23</f>
        <v>0</v>
      </c>
      <c r="M1662" s="122">
        <f>'2026 Spring Order Form V20'!$R$1056</f>
        <v>0</v>
      </c>
      <c r="O1662" s="414">
        <f>'2026 Spring Order Form V20'!$T$23</f>
        <v>0</v>
      </c>
      <c r="P1662" s="414">
        <f>'2026 Spring Order Form V20'!$T$23</f>
        <v>0</v>
      </c>
      <c r="Q1662" s="122">
        <f>'2026 Spring Order Form V20'!$U$1056</f>
        <v>0</v>
      </c>
      <c r="S1662" s="414">
        <f>'2026 Spring Order Form V20'!$W$23</f>
        <v>0</v>
      </c>
      <c r="T1662" s="414">
        <f>'2026 Spring Order Form V20'!$W$23</f>
        <v>0</v>
      </c>
      <c r="U1662" s="122">
        <f>'2026 Spring Order Form V20'!$X$1056</f>
        <v>0</v>
      </c>
      <c r="X1662" s="496"/>
      <c r="Y1662" s="122"/>
    </row>
    <row r="1663" spans="1:25" x14ac:dyDescent="0.15">
      <c r="A1663" s="122">
        <v>1662</v>
      </c>
      <c r="C1663" s="415">
        <f>'2026 Spring Order Form V20'!$F$18</f>
        <v>0</v>
      </c>
      <c r="D1663" s="520" t="s">
        <v>1207</v>
      </c>
      <c r="E1663" s="533">
        <v>4547050</v>
      </c>
      <c r="F1663" s="141">
        <v>25157</v>
      </c>
      <c r="G1663" s="414">
        <f>'2026 Spring Order Form V20'!$N$23</f>
        <v>0</v>
      </c>
      <c r="H1663" s="414">
        <f>'2026 Spring Order Form V20'!$N$23</f>
        <v>0</v>
      </c>
      <c r="I1663" s="122">
        <f>'2026 Spring Order Form V20'!$N$1057</f>
        <v>0</v>
      </c>
      <c r="K1663" s="414">
        <f>'2026 Spring Order Form V20'!$Q$23</f>
        <v>0</v>
      </c>
      <c r="L1663" s="414">
        <f>'2026 Spring Order Form V20'!$Q$23</f>
        <v>0</v>
      </c>
      <c r="M1663" s="122">
        <f>'2026 Spring Order Form V20'!$Q$1057</f>
        <v>0</v>
      </c>
      <c r="O1663" s="414">
        <f>'2026 Spring Order Form V20'!$T$23</f>
        <v>0</v>
      </c>
      <c r="P1663" s="414">
        <f>'2026 Spring Order Form V20'!$T$23</f>
        <v>0</v>
      </c>
      <c r="Q1663" s="122">
        <f>'2026 Spring Order Form V20'!$T$1057</f>
        <v>0</v>
      </c>
      <c r="S1663" s="414">
        <f>'2026 Spring Order Form V20'!$W$23</f>
        <v>0</v>
      </c>
      <c r="T1663" s="414">
        <f>'2026 Spring Order Form V20'!$W$23</f>
        <v>0</v>
      </c>
      <c r="U1663" s="122">
        <f>'2026 Spring Order Form V20'!$W$1057</f>
        <v>0</v>
      </c>
      <c r="W1663" s="491">
        <f>'2026 Spring Order Form V20'!$K$1057</f>
        <v>0</v>
      </c>
      <c r="X1663" s="496"/>
      <c r="Y1663" s="122">
        <f>'2026 Spring Order Form V20'!$BS$1057</f>
        <v>33</v>
      </c>
    </row>
    <row r="1664" spans="1:25" x14ac:dyDescent="0.15">
      <c r="A1664" s="122">
        <v>1663</v>
      </c>
      <c r="C1664" s="415">
        <f>'2026 Spring Order Form V20'!$F$18</f>
        <v>0</v>
      </c>
      <c r="D1664" s="520" t="s">
        <v>1207</v>
      </c>
      <c r="E1664" s="534" t="s">
        <v>2842</v>
      </c>
      <c r="F1664" s="141">
        <v>25159</v>
      </c>
      <c r="G1664" s="414">
        <f>'2026 Spring Order Form V20'!$N$23</f>
        <v>0</v>
      </c>
      <c r="H1664" s="414">
        <f>'2026 Spring Order Form V20'!$N$23</f>
        <v>0</v>
      </c>
      <c r="I1664" s="122">
        <f>'2026 Spring Order Form V20'!$O$1057</f>
        <v>0</v>
      </c>
      <c r="K1664" s="414">
        <f>'2026 Spring Order Form V20'!$Q$23</f>
        <v>0</v>
      </c>
      <c r="L1664" s="414">
        <f>'2026 Spring Order Form V20'!$Q$23</f>
        <v>0</v>
      </c>
      <c r="M1664" s="122">
        <f>'2026 Spring Order Form V20'!$R$1057</f>
        <v>0</v>
      </c>
      <c r="O1664" s="414">
        <f>'2026 Spring Order Form V20'!$T$23</f>
        <v>0</v>
      </c>
      <c r="P1664" s="414">
        <f>'2026 Spring Order Form V20'!$T$23</f>
        <v>0</v>
      </c>
      <c r="Q1664" s="122">
        <f>'2026 Spring Order Form V20'!$U$1057</f>
        <v>0</v>
      </c>
      <c r="S1664" s="414">
        <f>'2026 Spring Order Form V20'!$W$23</f>
        <v>0</v>
      </c>
      <c r="T1664" s="414">
        <f>'2026 Spring Order Form V20'!$W$23</f>
        <v>0</v>
      </c>
      <c r="U1664" s="122">
        <f>'2026 Spring Order Form V20'!$X$1057</f>
        <v>0</v>
      </c>
      <c r="X1664" s="496"/>
      <c r="Y1664" s="122"/>
    </row>
    <row r="1665" spans="1:25" x14ac:dyDescent="0.15">
      <c r="A1665" s="122">
        <v>1664</v>
      </c>
      <c r="C1665" s="415">
        <f>'2026 Spring Order Form V20'!$F$18</f>
        <v>0</v>
      </c>
      <c r="D1665" s="520" t="s">
        <v>1208</v>
      </c>
      <c r="E1665" s="533">
        <v>4547000</v>
      </c>
      <c r="F1665" s="141">
        <v>3558</v>
      </c>
      <c r="G1665" s="414">
        <f>'2026 Spring Order Form V20'!$N$23</f>
        <v>0</v>
      </c>
      <c r="H1665" s="414">
        <f>'2026 Spring Order Form V20'!$N$23</f>
        <v>0</v>
      </c>
      <c r="I1665" s="122">
        <f>'2026 Spring Order Form V20'!$N$1058</f>
        <v>0</v>
      </c>
      <c r="K1665" s="414">
        <f>'2026 Spring Order Form V20'!$Q$23</f>
        <v>0</v>
      </c>
      <c r="L1665" s="414">
        <f>'2026 Spring Order Form V20'!$Q$23</f>
        <v>0</v>
      </c>
      <c r="M1665" s="122">
        <f>'2026 Spring Order Form V20'!$Q$1058</f>
        <v>0</v>
      </c>
      <c r="O1665" s="414">
        <f>'2026 Spring Order Form V20'!$T$23</f>
        <v>0</v>
      </c>
      <c r="P1665" s="414">
        <f>'2026 Spring Order Form V20'!$T$23</f>
        <v>0</v>
      </c>
      <c r="Q1665" s="122">
        <f>'2026 Spring Order Form V20'!$T$1058</f>
        <v>0</v>
      </c>
      <c r="S1665" s="414">
        <f>'2026 Spring Order Form V20'!$W$23</f>
        <v>0</v>
      </c>
      <c r="T1665" s="414">
        <f>'2026 Spring Order Form V20'!$W$23</f>
        <v>0</v>
      </c>
      <c r="U1665" s="122">
        <f>'2026 Spring Order Form V20'!$W$1058</f>
        <v>0</v>
      </c>
      <c r="W1665" s="491">
        <f>'2026 Spring Order Form V20'!$K$1058</f>
        <v>0</v>
      </c>
      <c r="X1665" s="496"/>
      <c r="Y1665" s="122">
        <f>'2026 Spring Order Form V20'!$BS$1058</f>
        <v>28</v>
      </c>
    </row>
    <row r="1666" spans="1:25" x14ac:dyDescent="0.15">
      <c r="A1666" s="122">
        <v>1665</v>
      </c>
      <c r="C1666" s="415">
        <f>'2026 Spring Order Form V20'!$F$18</f>
        <v>0</v>
      </c>
      <c r="D1666" s="520" t="s">
        <v>1208</v>
      </c>
      <c r="E1666" s="534" t="s">
        <v>2843</v>
      </c>
      <c r="F1666" s="141">
        <v>2454</v>
      </c>
      <c r="G1666" s="414">
        <f>'2026 Spring Order Form V20'!$N$23</f>
        <v>0</v>
      </c>
      <c r="H1666" s="414">
        <f>'2026 Spring Order Form V20'!$N$23</f>
        <v>0</v>
      </c>
      <c r="I1666" s="122">
        <f>'2026 Spring Order Form V20'!$O$1058</f>
        <v>0</v>
      </c>
      <c r="K1666" s="414">
        <f>'2026 Spring Order Form V20'!$Q$23</f>
        <v>0</v>
      </c>
      <c r="L1666" s="414">
        <f>'2026 Spring Order Form V20'!$Q$23</f>
        <v>0</v>
      </c>
      <c r="M1666" s="122">
        <f>'2026 Spring Order Form V20'!$R$1058</f>
        <v>0</v>
      </c>
      <c r="O1666" s="414">
        <f>'2026 Spring Order Form V20'!$T$23</f>
        <v>0</v>
      </c>
      <c r="P1666" s="414">
        <f>'2026 Spring Order Form V20'!$T$23</f>
        <v>0</v>
      </c>
      <c r="Q1666" s="122">
        <f>'2026 Spring Order Form V20'!$U$1058</f>
        <v>0</v>
      </c>
      <c r="S1666" s="414">
        <f>'2026 Spring Order Form V20'!$W$23</f>
        <v>0</v>
      </c>
      <c r="T1666" s="414">
        <f>'2026 Spring Order Form V20'!$W$23</f>
        <v>0</v>
      </c>
      <c r="U1666" s="122">
        <f>'2026 Spring Order Form V20'!$X$1058</f>
        <v>0</v>
      </c>
      <c r="X1666" s="496"/>
      <c r="Y1666" s="122"/>
    </row>
    <row r="1667" spans="1:25" x14ac:dyDescent="0.15">
      <c r="A1667" s="122">
        <v>1666</v>
      </c>
      <c r="C1667" s="415">
        <f>'2026 Spring Order Form V20'!$F$18</f>
        <v>0</v>
      </c>
      <c r="D1667" s="520" t="s">
        <v>1209</v>
      </c>
      <c r="E1667" s="533">
        <v>4547800</v>
      </c>
      <c r="F1667" s="141">
        <v>784</v>
      </c>
      <c r="G1667" s="414">
        <f>'2026 Spring Order Form V20'!$N$23</f>
        <v>0</v>
      </c>
      <c r="H1667" s="414">
        <f>'2026 Spring Order Form V20'!$N$23</f>
        <v>0</v>
      </c>
      <c r="I1667" s="122">
        <f>'2026 Spring Order Form V20'!$N$1059</f>
        <v>0</v>
      </c>
      <c r="K1667" s="414">
        <f>'2026 Spring Order Form V20'!$Q$23</f>
        <v>0</v>
      </c>
      <c r="L1667" s="414">
        <f>'2026 Spring Order Form V20'!$Q$23</f>
        <v>0</v>
      </c>
      <c r="M1667" s="122">
        <f>'2026 Spring Order Form V20'!$Q$1059</f>
        <v>0</v>
      </c>
      <c r="O1667" s="414">
        <f>'2026 Spring Order Form V20'!$T$23</f>
        <v>0</v>
      </c>
      <c r="P1667" s="414">
        <f>'2026 Spring Order Form V20'!$T$23</f>
        <v>0</v>
      </c>
      <c r="Q1667" s="122">
        <f>'2026 Spring Order Form V20'!$T$1059</f>
        <v>0</v>
      </c>
      <c r="S1667" s="414">
        <f>'2026 Spring Order Form V20'!$W$23</f>
        <v>0</v>
      </c>
      <c r="T1667" s="414">
        <f>'2026 Spring Order Form V20'!$W$23</f>
        <v>0</v>
      </c>
      <c r="U1667" s="122">
        <f>'2026 Spring Order Form V20'!$W$1059</f>
        <v>0</v>
      </c>
      <c r="W1667" s="491">
        <f>'2026 Spring Order Form V20'!$K$1059</f>
        <v>0</v>
      </c>
      <c r="X1667" s="496"/>
      <c r="Y1667" s="122">
        <f>'2026 Spring Order Form V20'!$BS$1059</f>
        <v>16</v>
      </c>
    </row>
    <row r="1668" spans="1:25" x14ac:dyDescent="0.15">
      <c r="A1668" s="122">
        <v>1667</v>
      </c>
      <c r="C1668" s="415">
        <f>'2026 Spring Order Form V20'!$F$18</f>
        <v>0</v>
      </c>
      <c r="D1668" s="520" t="s">
        <v>1209</v>
      </c>
      <c r="E1668" s="534" t="s">
        <v>2844</v>
      </c>
      <c r="F1668" s="141">
        <v>2461</v>
      </c>
      <c r="G1668" s="414">
        <f>'2026 Spring Order Form V20'!$N$23</f>
        <v>0</v>
      </c>
      <c r="H1668" s="414">
        <f>'2026 Spring Order Form V20'!$N$23</f>
        <v>0</v>
      </c>
      <c r="I1668" s="122">
        <f>'2026 Spring Order Form V20'!$O$1059</f>
        <v>0</v>
      </c>
      <c r="K1668" s="414">
        <f>'2026 Spring Order Form V20'!$Q$23</f>
        <v>0</v>
      </c>
      <c r="L1668" s="414">
        <f>'2026 Spring Order Form V20'!$Q$23</f>
        <v>0</v>
      </c>
      <c r="M1668" s="122">
        <f>'2026 Spring Order Form V20'!$R$1059</f>
        <v>0</v>
      </c>
      <c r="O1668" s="414">
        <f>'2026 Spring Order Form V20'!$T$23</f>
        <v>0</v>
      </c>
      <c r="P1668" s="414">
        <f>'2026 Spring Order Form V20'!$T$23</f>
        <v>0</v>
      </c>
      <c r="Q1668" s="122">
        <f>'2026 Spring Order Form V20'!$U$1059</f>
        <v>0</v>
      </c>
      <c r="S1668" s="414">
        <f>'2026 Spring Order Form V20'!$W$23</f>
        <v>0</v>
      </c>
      <c r="T1668" s="414">
        <f>'2026 Spring Order Form V20'!$W$23</f>
        <v>0</v>
      </c>
      <c r="U1668" s="122">
        <f>'2026 Spring Order Form V20'!$X$1059</f>
        <v>0</v>
      </c>
      <c r="X1668" s="496"/>
      <c r="Y1668" s="122"/>
    </row>
    <row r="1669" spans="1:25" x14ac:dyDescent="0.15">
      <c r="A1669" s="122">
        <v>1668</v>
      </c>
      <c r="C1669" s="415">
        <f>'2026 Spring Order Form V20'!$F$18</f>
        <v>0</v>
      </c>
      <c r="D1669" s="520" t="s">
        <v>1211</v>
      </c>
      <c r="E1669" s="538">
        <v>4541325</v>
      </c>
      <c r="F1669" s="141">
        <v>3784</v>
      </c>
      <c r="G1669" s="414">
        <f>'2026 Spring Order Form V20'!$N$23</f>
        <v>0</v>
      </c>
      <c r="H1669" s="414">
        <f>'2026 Spring Order Form V20'!$N$23</f>
        <v>0</v>
      </c>
      <c r="I1669" s="122">
        <f>'2026 Spring Order Form V20'!$N$1061</f>
        <v>0</v>
      </c>
      <c r="K1669" s="414">
        <f>'2026 Spring Order Form V20'!$Q$23</f>
        <v>0</v>
      </c>
      <c r="L1669" s="414">
        <f>'2026 Spring Order Form V20'!$Q$23</f>
        <v>0</v>
      </c>
      <c r="M1669" s="122">
        <f>'2026 Spring Order Form V20'!$Q$1061</f>
        <v>0</v>
      </c>
      <c r="O1669" s="414">
        <f>'2026 Spring Order Form V20'!$T$23</f>
        <v>0</v>
      </c>
      <c r="P1669" s="414">
        <f>'2026 Spring Order Form V20'!$T$23</f>
        <v>0</v>
      </c>
      <c r="Q1669" s="122">
        <f>'2026 Spring Order Form V20'!$T$1061</f>
        <v>0</v>
      </c>
      <c r="S1669" s="414">
        <f>'2026 Spring Order Form V20'!$W$23</f>
        <v>0</v>
      </c>
      <c r="T1669" s="414">
        <f>'2026 Spring Order Form V20'!$W$23</f>
        <v>0</v>
      </c>
      <c r="U1669" s="122">
        <f>'2026 Spring Order Form V20'!$W$1061</f>
        <v>0</v>
      </c>
      <c r="W1669" s="491">
        <f>'2026 Spring Order Form V20'!$K$1061</f>
        <v>0</v>
      </c>
      <c r="X1669" s="496"/>
      <c r="Y1669" s="122" t="str">
        <f>'2026 Spring Order Form V20'!$BS$1061</f>
        <v>S/O</v>
      </c>
    </row>
    <row r="1670" spans="1:25" x14ac:dyDescent="0.15">
      <c r="A1670" s="122">
        <v>1669</v>
      </c>
      <c r="C1670" s="415">
        <f>'2026 Spring Order Form V20'!$F$18</f>
        <v>0</v>
      </c>
      <c r="D1670" s="520" t="s">
        <v>1211</v>
      </c>
      <c r="E1670" s="534" t="s">
        <v>2845</v>
      </c>
      <c r="F1670" s="141">
        <v>2470</v>
      </c>
      <c r="G1670" s="414">
        <f>'2026 Spring Order Form V20'!$N$23</f>
        <v>0</v>
      </c>
      <c r="H1670" s="414">
        <f>'2026 Spring Order Form V20'!$N$23</f>
        <v>0</v>
      </c>
      <c r="I1670" s="122">
        <f>'2026 Spring Order Form V20'!$O$1061</f>
        <v>0</v>
      </c>
      <c r="K1670" s="414">
        <f>'2026 Spring Order Form V20'!$Q$23</f>
        <v>0</v>
      </c>
      <c r="L1670" s="414">
        <f>'2026 Spring Order Form V20'!$Q$23</f>
        <v>0</v>
      </c>
      <c r="M1670" s="122">
        <f>'2026 Spring Order Form V20'!$R$1061</f>
        <v>0</v>
      </c>
      <c r="O1670" s="414">
        <f>'2026 Spring Order Form V20'!$T$23</f>
        <v>0</v>
      </c>
      <c r="P1670" s="414">
        <f>'2026 Spring Order Form V20'!$T$23</f>
        <v>0</v>
      </c>
      <c r="Q1670" s="122">
        <f>'2026 Spring Order Form V20'!$U$1061</f>
        <v>0</v>
      </c>
      <c r="S1670" s="414">
        <f>'2026 Spring Order Form V20'!$W$23</f>
        <v>0</v>
      </c>
      <c r="T1670" s="414">
        <f>'2026 Spring Order Form V20'!$W$23</f>
        <v>0</v>
      </c>
      <c r="U1670" s="122">
        <f>'2026 Spring Order Form V20'!$X$1061</f>
        <v>0</v>
      </c>
      <c r="X1670" s="496"/>
      <c r="Y1670" s="122"/>
    </row>
    <row r="1671" spans="1:25" x14ac:dyDescent="0.15">
      <c r="A1671" s="122">
        <v>1670</v>
      </c>
      <c r="C1671" s="415">
        <f>'2026 Spring Order Form V20'!$F$18</f>
        <v>0</v>
      </c>
      <c r="D1671" s="520" t="s">
        <v>1212</v>
      </c>
      <c r="E1671" s="538">
        <v>4541445</v>
      </c>
      <c r="F1671" s="141">
        <v>26344</v>
      </c>
      <c r="G1671" s="414">
        <f>'2026 Spring Order Form V20'!$N$23</f>
        <v>0</v>
      </c>
      <c r="H1671" s="414">
        <f>'2026 Spring Order Form V20'!$N$23</f>
        <v>0</v>
      </c>
      <c r="I1671" s="122">
        <f>'2026 Spring Order Form V20'!$N$1062</f>
        <v>0</v>
      </c>
      <c r="K1671" s="414">
        <f>'2026 Spring Order Form V20'!$Q$23</f>
        <v>0</v>
      </c>
      <c r="L1671" s="414">
        <f>'2026 Spring Order Form V20'!$Q$23</f>
        <v>0</v>
      </c>
      <c r="M1671" s="122">
        <f>'2026 Spring Order Form V20'!$Q$1062</f>
        <v>0</v>
      </c>
      <c r="O1671" s="414">
        <f>'2026 Spring Order Form V20'!$T$23</f>
        <v>0</v>
      </c>
      <c r="P1671" s="414">
        <f>'2026 Spring Order Form V20'!$T$23</f>
        <v>0</v>
      </c>
      <c r="Q1671" s="122">
        <f>'2026 Spring Order Form V20'!$T$1062</f>
        <v>0</v>
      </c>
      <c r="S1671" s="414">
        <f>'2026 Spring Order Form V20'!$W$23</f>
        <v>0</v>
      </c>
      <c r="T1671" s="414">
        <f>'2026 Spring Order Form V20'!$W$23</f>
        <v>0</v>
      </c>
      <c r="U1671" s="122">
        <f>'2026 Spring Order Form V20'!$W$1062</f>
        <v>0</v>
      </c>
      <c r="W1671" s="491">
        <f>'2026 Spring Order Form V20'!$K$1062</f>
        <v>0</v>
      </c>
      <c r="X1671" s="496"/>
      <c r="Y1671" s="122" t="str">
        <f>'2026 Spring Order Form V20'!$BS$1062</f>
        <v>S/O</v>
      </c>
    </row>
    <row r="1672" spans="1:25" x14ac:dyDescent="0.15">
      <c r="A1672" s="122">
        <v>1671</v>
      </c>
      <c r="C1672" s="415">
        <f>'2026 Spring Order Form V20'!$F$18</f>
        <v>0</v>
      </c>
      <c r="D1672" s="520" t="s">
        <v>1212</v>
      </c>
      <c r="E1672" s="534" t="s">
        <v>2846</v>
      </c>
      <c r="F1672" s="141">
        <v>26345</v>
      </c>
      <c r="G1672" s="414">
        <f>'2026 Spring Order Form V20'!$N$23</f>
        <v>0</v>
      </c>
      <c r="H1672" s="414">
        <f>'2026 Spring Order Form V20'!$N$23</f>
        <v>0</v>
      </c>
      <c r="I1672" s="122">
        <f>'2026 Spring Order Form V20'!$O$1062</f>
        <v>0</v>
      </c>
      <c r="K1672" s="414">
        <f>'2026 Spring Order Form V20'!$Q$23</f>
        <v>0</v>
      </c>
      <c r="L1672" s="414">
        <f>'2026 Spring Order Form V20'!$Q$23</f>
        <v>0</v>
      </c>
      <c r="M1672" s="122">
        <f>'2026 Spring Order Form V20'!$R$1062</f>
        <v>0</v>
      </c>
      <c r="O1672" s="414">
        <f>'2026 Spring Order Form V20'!$T$23</f>
        <v>0</v>
      </c>
      <c r="P1672" s="414">
        <f>'2026 Spring Order Form V20'!$T$23</f>
        <v>0</v>
      </c>
      <c r="Q1672" s="122">
        <f>'2026 Spring Order Form V20'!$U$1062</f>
        <v>0</v>
      </c>
      <c r="S1672" s="414">
        <f>'2026 Spring Order Form V20'!$W$23</f>
        <v>0</v>
      </c>
      <c r="T1672" s="414">
        <f>'2026 Spring Order Form V20'!$W$23</f>
        <v>0</v>
      </c>
      <c r="U1672" s="122">
        <f>'2026 Spring Order Form V20'!$X$1062</f>
        <v>0</v>
      </c>
      <c r="X1672" s="496"/>
      <c r="Y1672" s="122"/>
    </row>
    <row r="1673" spans="1:25" x14ac:dyDescent="0.15">
      <c r="A1673" s="122">
        <v>1672</v>
      </c>
      <c r="C1673" s="415">
        <f>'2026 Spring Order Form V20'!$F$18</f>
        <v>0</v>
      </c>
      <c r="D1673" s="520" t="s">
        <v>1213</v>
      </c>
      <c r="E1673" s="538">
        <v>4541505</v>
      </c>
      <c r="F1673" s="141">
        <v>3790</v>
      </c>
      <c r="G1673" s="414">
        <f>'2026 Spring Order Form V20'!$N$23</f>
        <v>0</v>
      </c>
      <c r="H1673" s="414">
        <f>'2026 Spring Order Form V20'!$N$23</f>
        <v>0</v>
      </c>
      <c r="I1673" s="122">
        <f>'2026 Spring Order Form V20'!$N$1063</f>
        <v>0</v>
      </c>
      <c r="K1673" s="414">
        <f>'2026 Spring Order Form V20'!$Q$23</f>
        <v>0</v>
      </c>
      <c r="L1673" s="414">
        <f>'2026 Spring Order Form V20'!$Q$23</f>
        <v>0</v>
      </c>
      <c r="M1673" s="122">
        <f>'2026 Spring Order Form V20'!$Q$1063</f>
        <v>0</v>
      </c>
      <c r="O1673" s="414">
        <f>'2026 Spring Order Form V20'!$T$23</f>
        <v>0</v>
      </c>
      <c r="P1673" s="414">
        <f>'2026 Spring Order Form V20'!$T$23</f>
        <v>0</v>
      </c>
      <c r="Q1673" s="122">
        <f>'2026 Spring Order Form V20'!$T$1063</f>
        <v>0</v>
      </c>
      <c r="S1673" s="414">
        <f>'2026 Spring Order Form V20'!$W$23</f>
        <v>0</v>
      </c>
      <c r="T1673" s="414">
        <f>'2026 Spring Order Form V20'!$W$23</f>
        <v>0</v>
      </c>
      <c r="U1673" s="122">
        <f>'2026 Spring Order Form V20'!$W$1063</f>
        <v>0</v>
      </c>
      <c r="W1673" s="491">
        <f>'2026 Spring Order Form V20'!$K$1063</f>
        <v>0</v>
      </c>
      <c r="X1673" s="496"/>
      <c r="Y1673" s="122" t="str">
        <f>'2026 Spring Order Form V20'!$BS$1063</f>
        <v>S/O</v>
      </c>
    </row>
    <row r="1674" spans="1:25" x14ac:dyDescent="0.15">
      <c r="A1674" s="122">
        <v>1673</v>
      </c>
      <c r="C1674" s="415">
        <f>'2026 Spring Order Form V20'!$F$18</f>
        <v>0</v>
      </c>
      <c r="D1674" s="520" t="s">
        <v>1213</v>
      </c>
      <c r="E1674" s="534" t="s">
        <v>2847</v>
      </c>
      <c r="F1674" s="141">
        <v>2476</v>
      </c>
      <c r="G1674" s="414">
        <f>'2026 Spring Order Form V20'!$N$23</f>
        <v>0</v>
      </c>
      <c r="H1674" s="414">
        <f>'2026 Spring Order Form V20'!$N$23</f>
        <v>0</v>
      </c>
      <c r="I1674" s="122">
        <f>'2026 Spring Order Form V20'!$O$1063</f>
        <v>0</v>
      </c>
      <c r="K1674" s="414">
        <f>'2026 Spring Order Form V20'!$Q$23</f>
        <v>0</v>
      </c>
      <c r="L1674" s="414">
        <f>'2026 Spring Order Form V20'!$Q$23</f>
        <v>0</v>
      </c>
      <c r="M1674" s="122">
        <f>'2026 Spring Order Form V20'!$R$1063</f>
        <v>0</v>
      </c>
      <c r="O1674" s="414">
        <f>'2026 Spring Order Form V20'!$T$23</f>
        <v>0</v>
      </c>
      <c r="P1674" s="414">
        <f>'2026 Spring Order Form V20'!$T$23</f>
        <v>0</v>
      </c>
      <c r="Q1674" s="122">
        <f>'2026 Spring Order Form V20'!$U$1063</f>
        <v>0</v>
      </c>
      <c r="S1674" s="414">
        <f>'2026 Spring Order Form V20'!$W$23</f>
        <v>0</v>
      </c>
      <c r="T1674" s="414">
        <f>'2026 Spring Order Form V20'!$W$23</f>
        <v>0</v>
      </c>
      <c r="U1674" s="122">
        <f>'2026 Spring Order Form V20'!$X$1063</f>
        <v>0</v>
      </c>
      <c r="X1674" s="496"/>
      <c r="Y1674" s="122"/>
    </row>
    <row r="1675" spans="1:25" x14ac:dyDescent="0.15">
      <c r="A1675" s="122">
        <v>1674</v>
      </c>
      <c r="C1675" s="415">
        <f>'2026 Spring Order Form V20'!$F$18</f>
        <v>0</v>
      </c>
      <c r="D1675" s="520" t="s">
        <v>1214</v>
      </c>
      <c r="E1675" s="533">
        <v>4541835</v>
      </c>
      <c r="F1675" s="141">
        <v>961</v>
      </c>
      <c r="G1675" s="414">
        <f>'2026 Spring Order Form V20'!$N$23</f>
        <v>0</v>
      </c>
      <c r="H1675" s="414">
        <f>'2026 Spring Order Form V20'!$N$23</f>
        <v>0</v>
      </c>
      <c r="I1675" s="122">
        <f>'2026 Spring Order Form V20'!$N$1064</f>
        <v>0</v>
      </c>
      <c r="K1675" s="414">
        <f>'2026 Spring Order Form V20'!$Q$23</f>
        <v>0</v>
      </c>
      <c r="L1675" s="414">
        <f>'2026 Spring Order Form V20'!$Q$23</f>
        <v>0</v>
      </c>
      <c r="M1675" s="122">
        <f>'2026 Spring Order Form V20'!$Q$1064</f>
        <v>0</v>
      </c>
      <c r="O1675" s="414">
        <f>'2026 Spring Order Form V20'!$T$23</f>
        <v>0</v>
      </c>
      <c r="P1675" s="414">
        <f>'2026 Spring Order Form V20'!$T$23</f>
        <v>0</v>
      </c>
      <c r="Q1675" s="122">
        <f>'2026 Spring Order Form V20'!$T$1064</f>
        <v>0</v>
      </c>
      <c r="S1675" s="414">
        <f>'2026 Spring Order Form V20'!$W$23</f>
        <v>0</v>
      </c>
      <c r="T1675" s="414">
        <f>'2026 Spring Order Form V20'!$W$23</f>
        <v>0</v>
      </c>
      <c r="U1675" s="122">
        <f>'2026 Spring Order Form V20'!$W$1064</f>
        <v>0</v>
      </c>
      <c r="W1675" s="491">
        <f>'2026 Spring Order Form V20'!$K$1064</f>
        <v>0</v>
      </c>
      <c r="X1675" s="496"/>
      <c r="Y1675" s="122" t="str">
        <f>'2026 Spring Order Form V20'!$BS$1064</f>
        <v>S/O</v>
      </c>
    </row>
    <row r="1676" spans="1:25" x14ac:dyDescent="0.15">
      <c r="A1676" s="122">
        <v>1675</v>
      </c>
      <c r="C1676" s="415">
        <f>'2026 Spring Order Form V20'!$F$18</f>
        <v>0</v>
      </c>
      <c r="D1676" s="523" t="s">
        <v>1214</v>
      </c>
      <c r="E1676" s="534" t="s">
        <v>2848</v>
      </c>
      <c r="F1676" s="141">
        <v>2492</v>
      </c>
      <c r="G1676" s="414">
        <f>'2026 Spring Order Form V20'!$N$23</f>
        <v>0</v>
      </c>
      <c r="H1676" s="414">
        <f>'2026 Spring Order Form V20'!$N$23</f>
        <v>0</v>
      </c>
      <c r="I1676" s="122">
        <f>'2026 Spring Order Form V20'!$O$1064</f>
        <v>0</v>
      </c>
      <c r="K1676" s="414">
        <f>'2026 Spring Order Form V20'!$Q$23</f>
        <v>0</v>
      </c>
      <c r="L1676" s="414">
        <f>'2026 Spring Order Form V20'!$Q$23</f>
        <v>0</v>
      </c>
      <c r="M1676" s="122">
        <f>'2026 Spring Order Form V20'!$R$1064</f>
        <v>0</v>
      </c>
      <c r="O1676" s="414">
        <f>'2026 Spring Order Form V20'!$T$23</f>
        <v>0</v>
      </c>
      <c r="P1676" s="414">
        <f>'2026 Spring Order Form V20'!$T$23</f>
        <v>0</v>
      </c>
      <c r="Q1676" s="122">
        <f>'2026 Spring Order Form V20'!$U$1064</f>
        <v>0</v>
      </c>
      <c r="S1676" s="414">
        <f>'2026 Spring Order Form V20'!$W$23</f>
        <v>0</v>
      </c>
      <c r="T1676" s="414">
        <f>'2026 Spring Order Form V20'!$W$23</f>
        <v>0</v>
      </c>
      <c r="U1676" s="122">
        <f>'2026 Spring Order Form V20'!$X$1064</f>
        <v>0</v>
      </c>
      <c r="X1676" s="496"/>
      <c r="Y1676" s="122"/>
    </row>
    <row r="1677" spans="1:25" x14ac:dyDescent="0.15">
      <c r="A1677" s="122">
        <v>1676</v>
      </c>
      <c r="C1677" s="415">
        <f>'2026 Spring Order Form V20'!$F$18</f>
        <v>0</v>
      </c>
      <c r="D1677" s="520" t="s">
        <v>1215</v>
      </c>
      <c r="E1677" s="533">
        <v>4541975</v>
      </c>
      <c r="F1677" s="141">
        <v>963</v>
      </c>
      <c r="G1677" s="414">
        <f>'2026 Spring Order Form V20'!$N$23</f>
        <v>0</v>
      </c>
      <c r="H1677" s="414">
        <f>'2026 Spring Order Form V20'!$N$23</f>
        <v>0</v>
      </c>
      <c r="I1677" s="122">
        <f>'2026 Spring Order Form V20'!$N$1065</f>
        <v>0</v>
      </c>
      <c r="K1677" s="414">
        <f>'2026 Spring Order Form V20'!$Q$23</f>
        <v>0</v>
      </c>
      <c r="L1677" s="414">
        <f>'2026 Spring Order Form V20'!$Q$23</f>
        <v>0</v>
      </c>
      <c r="M1677" s="122">
        <f>'2026 Spring Order Form V20'!$Q$1065</f>
        <v>0</v>
      </c>
      <c r="O1677" s="414">
        <f>'2026 Spring Order Form V20'!$T$23</f>
        <v>0</v>
      </c>
      <c r="P1677" s="414">
        <f>'2026 Spring Order Form V20'!$T$23</f>
        <v>0</v>
      </c>
      <c r="Q1677" s="122">
        <f>'2026 Spring Order Form V20'!$T$1065</f>
        <v>0</v>
      </c>
      <c r="S1677" s="414">
        <f>'2026 Spring Order Form V20'!$W$23</f>
        <v>0</v>
      </c>
      <c r="T1677" s="414">
        <f>'2026 Spring Order Form V20'!$W$23</f>
        <v>0</v>
      </c>
      <c r="U1677" s="122">
        <f>'2026 Spring Order Form V20'!$W$1065</f>
        <v>0</v>
      </c>
      <c r="W1677" s="491">
        <f>'2026 Spring Order Form V20'!$K$1065</f>
        <v>0</v>
      </c>
      <c r="X1677" s="496"/>
      <c r="Y1677" s="122" t="str">
        <f>'2026 Spring Order Form V20'!$BS$1065</f>
        <v>S/O</v>
      </c>
    </row>
    <row r="1678" spans="1:25" x14ac:dyDescent="0.15">
      <c r="A1678" s="122">
        <v>1677</v>
      </c>
      <c r="C1678" s="415">
        <f>'2026 Spring Order Form V20'!$F$18</f>
        <v>0</v>
      </c>
      <c r="D1678" s="520" t="s">
        <v>1215</v>
      </c>
      <c r="E1678" s="534" t="s">
        <v>2849</v>
      </c>
      <c r="F1678" s="141">
        <v>2504</v>
      </c>
      <c r="G1678" s="414">
        <f>'2026 Spring Order Form V20'!$N$23</f>
        <v>0</v>
      </c>
      <c r="H1678" s="414">
        <f>'2026 Spring Order Form V20'!$N$23</f>
        <v>0</v>
      </c>
      <c r="I1678" s="122">
        <f>'2026 Spring Order Form V20'!$O$1065</f>
        <v>0</v>
      </c>
      <c r="K1678" s="414">
        <f>'2026 Spring Order Form V20'!$Q$23</f>
        <v>0</v>
      </c>
      <c r="L1678" s="414">
        <f>'2026 Spring Order Form V20'!$Q$23</f>
        <v>0</v>
      </c>
      <c r="M1678" s="122">
        <f>'2026 Spring Order Form V20'!$R$1065</f>
        <v>0</v>
      </c>
      <c r="O1678" s="414">
        <f>'2026 Spring Order Form V20'!$T$23</f>
        <v>0</v>
      </c>
      <c r="P1678" s="414">
        <f>'2026 Spring Order Form V20'!$T$23</f>
        <v>0</v>
      </c>
      <c r="Q1678" s="122">
        <f>'2026 Spring Order Form V20'!$U$1065</f>
        <v>0</v>
      </c>
      <c r="S1678" s="414">
        <f>'2026 Spring Order Form V20'!$W$23</f>
        <v>0</v>
      </c>
      <c r="T1678" s="414">
        <f>'2026 Spring Order Form V20'!$W$23</f>
        <v>0</v>
      </c>
      <c r="U1678" s="122">
        <f>'2026 Spring Order Form V20'!$X$1065</f>
        <v>0</v>
      </c>
      <c r="X1678" s="496"/>
      <c r="Y1678" s="122"/>
    </row>
    <row r="1679" spans="1:25" x14ac:dyDescent="0.15">
      <c r="A1679" s="122">
        <v>1678</v>
      </c>
      <c r="C1679" s="415">
        <f>'2026 Spring Order Form V20'!$F$18</f>
        <v>0</v>
      </c>
      <c r="D1679" s="520" t="s">
        <v>1216</v>
      </c>
      <c r="E1679" s="533">
        <v>4542375</v>
      </c>
      <c r="F1679" s="141">
        <v>20343</v>
      </c>
      <c r="G1679" s="414">
        <f>'2026 Spring Order Form V20'!$N$23</f>
        <v>0</v>
      </c>
      <c r="H1679" s="414">
        <f>'2026 Spring Order Form V20'!$N$23</f>
        <v>0</v>
      </c>
      <c r="I1679" s="122">
        <f>'2026 Spring Order Form V20'!$N$1066</f>
        <v>0</v>
      </c>
      <c r="K1679" s="414">
        <f>'2026 Spring Order Form V20'!$Q$23</f>
        <v>0</v>
      </c>
      <c r="L1679" s="414">
        <f>'2026 Spring Order Form V20'!$Q$23</f>
        <v>0</v>
      </c>
      <c r="M1679" s="122">
        <f>'2026 Spring Order Form V20'!$Q$1066</f>
        <v>0</v>
      </c>
      <c r="O1679" s="414">
        <f>'2026 Spring Order Form V20'!$T$23</f>
        <v>0</v>
      </c>
      <c r="P1679" s="414">
        <f>'2026 Spring Order Form V20'!$T$23</f>
        <v>0</v>
      </c>
      <c r="Q1679" s="122">
        <f>'2026 Spring Order Form V20'!$T$1066</f>
        <v>0</v>
      </c>
      <c r="S1679" s="414">
        <f>'2026 Spring Order Form V20'!$W$23</f>
        <v>0</v>
      </c>
      <c r="T1679" s="414">
        <f>'2026 Spring Order Form V20'!$W$23</f>
        <v>0</v>
      </c>
      <c r="U1679" s="122">
        <f>'2026 Spring Order Form V20'!$W$1066</f>
        <v>0</v>
      </c>
      <c r="W1679" s="491">
        <f>'2026 Spring Order Form V20'!$K$1066</f>
        <v>0</v>
      </c>
      <c r="X1679" s="496"/>
      <c r="Y1679" s="122">
        <f>'2026 Spring Order Form V20'!$BS$1066</f>
        <v>17</v>
      </c>
    </row>
    <row r="1680" spans="1:25" x14ac:dyDescent="0.15">
      <c r="A1680" s="122">
        <v>1679</v>
      </c>
      <c r="C1680" s="415">
        <f>'2026 Spring Order Form V20'!$F$18</f>
        <v>0</v>
      </c>
      <c r="D1680" s="520" t="s">
        <v>1216</v>
      </c>
      <c r="E1680" s="534" t="s">
        <v>2850</v>
      </c>
      <c r="F1680" s="141">
        <v>20342</v>
      </c>
      <c r="G1680" s="414">
        <f>'2026 Spring Order Form V20'!$N$23</f>
        <v>0</v>
      </c>
      <c r="H1680" s="414">
        <f>'2026 Spring Order Form V20'!$N$23</f>
        <v>0</v>
      </c>
      <c r="I1680" s="122">
        <f>'2026 Spring Order Form V20'!$O$1066</f>
        <v>0</v>
      </c>
      <c r="K1680" s="414">
        <f>'2026 Spring Order Form V20'!$Q$23</f>
        <v>0</v>
      </c>
      <c r="L1680" s="414">
        <f>'2026 Spring Order Form V20'!$Q$23</f>
        <v>0</v>
      </c>
      <c r="M1680" s="122">
        <f>'2026 Spring Order Form V20'!$R$1066</f>
        <v>0</v>
      </c>
      <c r="O1680" s="414">
        <f>'2026 Spring Order Form V20'!$T$23</f>
        <v>0</v>
      </c>
      <c r="P1680" s="414">
        <f>'2026 Spring Order Form V20'!$T$23</f>
        <v>0</v>
      </c>
      <c r="Q1680" s="122">
        <f>'2026 Spring Order Form V20'!$U$1066</f>
        <v>0</v>
      </c>
      <c r="S1680" s="414">
        <f>'2026 Spring Order Form V20'!$W$23</f>
        <v>0</v>
      </c>
      <c r="T1680" s="414">
        <f>'2026 Spring Order Form V20'!$W$23</f>
        <v>0</v>
      </c>
      <c r="U1680" s="122">
        <f>'2026 Spring Order Form V20'!$X$1066</f>
        <v>0</v>
      </c>
      <c r="X1680" s="496"/>
      <c r="Y1680" s="122"/>
    </row>
    <row r="1681" spans="1:25" x14ac:dyDescent="0.15">
      <c r="A1681" s="122">
        <v>1680</v>
      </c>
      <c r="C1681" s="415">
        <f>'2026 Spring Order Form V20'!$F$18</f>
        <v>0</v>
      </c>
      <c r="D1681" s="520" t="s">
        <v>1217</v>
      </c>
      <c r="E1681" s="538">
        <v>4542725</v>
      </c>
      <c r="F1681" s="141">
        <v>26346</v>
      </c>
      <c r="G1681" s="414">
        <f>'2026 Spring Order Form V20'!$N$23</f>
        <v>0</v>
      </c>
      <c r="H1681" s="414">
        <f>'2026 Spring Order Form V20'!$N$23</f>
        <v>0</v>
      </c>
      <c r="I1681" s="122">
        <f>'2026 Spring Order Form V20'!$N$1067</f>
        <v>0</v>
      </c>
      <c r="K1681" s="414">
        <f>'2026 Spring Order Form V20'!$Q$23</f>
        <v>0</v>
      </c>
      <c r="L1681" s="414">
        <f>'2026 Spring Order Form V20'!$Q$23</f>
        <v>0</v>
      </c>
      <c r="M1681" s="122">
        <f>'2026 Spring Order Form V20'!$Q$1067</f>
        <v>0</v>
      </c>
      <c r="O1681" s="414">
        <f>'2026 Spring Order Form V20'!$T$23</f>
        <v>0</v>
      </c>
      <c r="P1681" s="414">
        <f>'2026 Spring Order Form V20'!$T$23</f>
        <v>0</v>
      </c>
      <c r="Q1681" s="122">
        <f>'2026 Spring Order Form V20'!$T$1067</f>
        <v>0</v>
      </c>
      <c r="S1681" s="414">
        <f>'2026 Spring Order Form V20'!$W$23</f>
        <v>0</v>
      </c>
      <c r="T1681" s="414">
        <f>'2026 Spring Order Form V20'!$W$23</f>
        <v>0</v>
      </c>
      <c r="U1681" s="122">
        <f>'2026 Spring Order Form V20'!$W$1067</f>
        <v>0</v>
      </c>
      <c r="W1681" s="491">
        <f>'2026 Spring Order Form V20'!$K$1067</f>
        <v>0</v>
      </c>
      <c r="X1681" s="496"/>
      <c r="Y1681" s="122">
        <f>'2026 Spring Order Form V20'!$BS$1067</f>
        <v>2</v>
      </c>
    </row>
    <row r="1682" spans="1:25" x14ac:dyDescent="0.15">
      <c r="A1682" s="122">
        <v>1681</v>
      </c>
      <c r="C1682" s="415">
        <f>'2026 Spring Order Form V20'!$F$18</f>
        <v>0</v>
      </c>
      <c r="D1682" s="520" t="s">
        <v>1217</v>
      </c>
      <c r="E1682" s="534" t="s">
        <v>2851</v>
      </c>
      <c r="F1682" s="141">
        <v>26347</v>
      </c>
      <c r="G1682" s="414">
        <f>'2026 Spring Order Form V20'!$N$23</f>
        <v>0</v>
      </c>
      <c r="H1682" s="414">
        <f>'2026 Spring Order Form V20'!$N$23</f>
        <v>0</v>
      </c>
      <c r="I1682" s="122">
        <f>'2026 Spring Order Form V20'!$O$1067</f>
        <v>0</v>
      </c>
      <c r="K1682" s="414">
        <f>'2026 Spring Order Form V20'!$Q$23</f>
        <v>0</v>
      </c>
      <c r="L1682" s="414">
        <f>'2026 Spring Order Form V20'!$Q$23</f>
        <v>0</v>
      </c>
      <c r="M1682" s="122">
        <f>'2026 Spring Order Form V20'!$R$1067</f>
        <v>0</v>
      </c>
      <c r="O1682" s="414">
        <f>'2026 Spring Order Form V20'!$T$23</f>
        <v>0</v>
      </c>
      <c r="P1682" s="414">
        <f>'2026 Spring Order Form V20'!$T$23</f>
        <v>0</v>
      </c>
      <c r="Q1682" s="122">
        <f>'2026 Spring Order Form V20'!$U$1067</f>
        <v>0</v>
      </c>
      <c r="S1682" s="414">
        <f>'2026 Spring Order Form V20'!$W$23</f>
        <v>0</v>
      </c>
      <c r="T1682" s="414">
        <f>'2026 Spring Order Form V20'!$W$23</f>
        <v>0</v>
      </c>
      <c r="U1682" s="122">
        <f>'2026 Spring Order Form V20'!$X$1067</f>
        <v>0</v>
      </c>
      <c r="X1682" s="496"/>
      <c r="Y1682" s="122"/>
    </row>
    <row r="1683" spans="1:25" x14ac:dyDescent="0.15">
      <c r="A1683" s="122">
        <v>1682</v>
      </c>
      <c r="C1683" s="415">
        <f>'2026 Spring Order Form V20'!$F$18</f>
        <v>0</v>
      </c>
      <c r="D1683" s="520" t="s">
        <v>1218</v>
      </c>
      <c r="E1683" s="538">
        <v>4542815</v>
      </c>
      <c r="F1683" s="141">
        <v>20352</v>
      </c>
      <c r="G1683" s="414">
        <f>'2026 Spring Order Form V20'!$N$23</f>
        <v>0</v>
      </c>
      <c r="H1683" s="414">
        <f>'2026 Spring Order Form V20'!$N$23</f>
        <v>0</v>
      </c>
      <c r="I1683" s="122">
        <f>'2026 Spring Order Form V20'!$N$1068</f>
        <v>0</v>
      </c>
      <c r="K1683" s="414">
        <f>'2026 Spring Order Form V20'!$Q$23</f>
        <v>0</v>
      </c>
      <c r="L1683" s="414">
        <f>'2026 Spring Order Form V20'!$Q$23</f>
        <v>0</v>
      </c>
      <c r="M1683" s="122">
        <f>'2026 Spring Order Form V20'!$Q$1068</f>
        <v>0</v>
      </c>
      <c r="O1683" s="414">
        <f>'2026 Spring Order Form V20'!$T$23</f>
        <v>0</v>
      </c>
      <c r="P1683" s="414">
        <f>'2026 Spring Order Form V20'!$T$23</f>
        <v>0</v>
      </c>
      <c r="Q1683" s="122">
        <f>'2026 Spring Order Form V20'!$T$1068</f>
        <v>0</v>
      </c>
      <c r="S1683" s="414">
        <f>'2026 Spring Order Form V20'!$W$23</f>
        <v>0</v>
      </c>
      <c r="T1683" s="414">
        <f>'2026 Spring Order Form V20'!$W$23</f>
        <v>0</v>
      </c>
      <c r="U1683" s="122">
        <f>'2026 Spring Order Form V20'!$W$1068</f>
        <v>0</v>
      </c>
      <c r="W1683" s="491">
        <f>'2026 Spring Order Form V20'!$K$1068</f>
        <v>0</v>
      </c>
      <c r="X1683" s="496"/>
      <c r="Y1683" s="122" t="str">
        <f>'2026 Spring Order Form V20'!$BS$1068</f>
        <v>S/O</v>
      </c>
    </row>
    <row r="1684" spans="1:25" x14ac:dyDescent="0.15">
      <c r="A1684" s="122">
        <v>1683</v>
      </c>
      <c r="C1684" s="415">
        <f>'2026 Spring Order Form V20'!$F$18</f>
        <v>0</v>
      </c>
      <c r="D1684" s="520" t="s">
        <v>1218</v>
      </c>
      <c r="E1684" s="534" t="s">
        <v>2852</v>
      </c>
      <c r="F1684" s="141">
        <v>20351</v>
      </c>
      <c r="G1684" s="414">
        <f>'2026 Spring Order Form V20'!$N$23</f>
        <v>0</v>
      </c>
      <c r="H1684" s="414">
        <f>'2026 Spring Order Form V20'!$N$23</f>
        <v>0</v>
      </c>
      <c r="I1684" s="122">
        <f>'2026 Spring Order Form V20'!$O$1068</f>
        <v>0</v>
      </c>
      <c r="K1684" s="414">
        <f>'2026 Spring Order Form V20'!$Q$23</f>
        <v>0</v>
      </c>
      <c r="L1684" s="414">
        <f>'2026 Spring Order Form V20'!$Q$23</f>
        <v>0</v>
      </c>
      <c r="M1684" s="122">
        <f>'2026 Spring Order Form V20'!$R$1068</f>
        <v>0</v>
      </c>
      <c r="O1684" s="414">
        <f>'2026 Spring Order Form V20'!$T$23</f>
        <v>0</v>
      </c>
      <c r="P1684" s="414">
        <f>'2026 Spring Order Form V20'!$T$23</f>
        <v>0</v>
      </c>
      <c r="Q1684" s="122">
        <f>'2026 Spring Order Form V20'!$U$1068</f>
        <v>0</v>
      </c>
      <c r="S1684" s="414">
        <f>'2026 Spring Order Form V20'!$W$23</f>
        <v>0</v>
      </c>
      <c r="T1684" s="414">
        <f>'2026 Spring Order Form V20'!$W$23</f>
        <v>0</v>
      </c>
      <c r="U1684" s="122">
        <f>'2026 Spring Order Form V20'!$X$1068</f>
        <v>0</v>
      </c>
      <c r="X1684" s="496"/>
      <c r="Y1684" s="122"/>
    </row>
    <row r="1685" spans="1:25" x14ac:dyDescent="0.15">
      <c r="A1685" s="122">
        <v>1684</v>
      </c>
      <c r="C1685" s="415">
        <f>'2026 Spring Order Form V20'!$F$18</f>
        <v>0</v>
      </c>
      <c r="D1685" s="520" t="s">
        <v>1219</v>
      </c>
      <c r="E1685" s="538">
        <v>4543055</v>
      </c>
      <c r="F1685" s="141">
        <v>27021</v>
      </c>
      <c r="G1685" s="414">
        <f>'2026 Spring Order Form V20'!$N$23</f>
        <v>0</v>
      </c>
      <c r="H1685" s="414">
        <f>'2026 Spring Order Form V20'!$N$23</f>
        <v>0</v>
      </c>
      <c r="I1685" s="122">
        <f>'2026 Spring Order Form V20'!$N$1069</f>
        <v>0</v>
      </c>
      <c r="K1685" s="414">
        <f>'2026 Spring Order Form V20'!$Q$23</f>
        <v>0</v>
      </c>
      <c r="L1685" s="414">
        <f>'2026 Spring Order Form V20'!$Q$23</f>
        <v>0</v>
      </c>
      <c r="M1685" s="122">
        <f>'2026 Spring Order Form V20'!$Q$1069</f>
        <v>0</v>
      </c>
      <c r="O1685" s="414">
        <f>'2026 Spring Order Form V20'!$T$23</f>
        <v>0</v>
      </c>
      <c r="P1685" s="414">
        <f>'2026 Spring Order Form V20'!$T$23</f>
        <v>0</v>
      </c>
      <c r="Q1685" s="122">
        <f>'2026 Spring Order Form V20'!$T$1069</f>
        <v>0</v>
      </c>
      <c r="S1685" s="414">
        <f>'2026 Spring Order Form V20'!$W$23</f>
        <v>0</v>
      </c>
      <c r="T1685" s="414">
        <f>'2026 Spring Order Form V20'!$W$23</f>
        <v>0</v>
      </c>
      <c r="U1685" s="122">
        <f>'2026 Spring Order Form V20'!$W$1069</f>
        <v>0</v>
      </c>
      <c r="W1685" s="491">
        <f>'2026 Spring Order Form V20'!$K$1069</f>
        <v>0</v>
      </c>
      <c r="X1685" s="496"/>
      <c r="Y1685" s="122" t="str">
        <f>'2026 Spring Order Form V20'!$BS$1069</f>
        <v>S/O</v>
      </c>
    </row>
    <row r="1686" spans="1:25" x14ac:dyDescent="0.15">
      <c r="A1686" s="122">
        <v>1685</v>
      </c>
      <c r="C1686" s="415">
        <f>'2026 Spring Order Form V20'!$F$18</f>
        <v>0</v>
      </c>
      <c r="D1686" s="520" t="s">
        <v>1219</v>
      </c>
      <c r="E1686" s="534" t="s">
        <v>2853</v>
      </c>
      <c r="F1686" s="141">
        <v>27285</v>
      </c>
      <c r="G1686" s="414">
        <f>'2026 Spring Order Form V20'!$N$23</f>
        <v>0</v>
      </c>
      <c r="H1686" s="414">
        <f>'2026 Spring Order Form V20'!$N$23</f>
        <v>0</v>
      </c>
      <c r="I1686" s="122">
        <f>'2026 Spring Order Form V20'!$O$1069</f>
        <v>0</v>
      </c>
      <c r="K1686" s="414">
        <f>'2026 Spring Order Form V20'!$Q$23</f>
        <v>0</v>
      </c>
      <c r="L1686" s="414">
        <f>'2026 Spring Order Form V20'!$Q$23</f>
        <v>0</v>
      </c>
      <c r="M1686" s="122">
        <f>'2026 Spring Order Form V20'!$R$1069</f>
        <v>0</v>
      </c>
      <c r="O1686" s="414">
        <f>'2026 Spring Order Form V20'!$T$23</f>
        <v>0</v>
      </c>
      <c r="P1686" s="414">
        <f>'2026 Spring Order Form V20'!$T$23</f>
        <v>0</v>
      </c>
      <c r="Q1686" s="122">
        <f>'2026 Spring Order Form V20'!$U$1069</f>
        <v>0</v>
      </c>
      <c r="S1686" s="414">
        <f>'2026 Spring Order Form V20'!$W$23</f>
        <v>0</v>
      </c>
      <c r="T1686" s="414">
        <f>'2026 Spring Order Form V20'!$W$23</f>
        <v>0</v>
      </c>
      <c r="U1686" s="122">
        <f>'2026 Spring Order Form V20'!$X$1069</f>
        <v>0</v>
      </c>
      <c r="X1686" s="496"/>
      <c r="Y1686" s="122"/>
    </row>
    <row r="1687" spans="1:25" x14ac:dyDescent="0.15">
      <c r="A1687" s="122">
        <v>1686</v>
      </c>
      <c r="C1687" s="415">
        <f>'2026 Spring Order Form V20'!$F$18</f>
        <v>0</v>
      </c>
      <c r="D1687" s="520" t="s">
        <v>1220</v>
      </c>
      <c r="E1687" s="538">
        <v>4543415</v>
      </c>
      <c r="F1687" s="141">
        <v>20354</v>
      </c>
      <c r="G1687" s="414">
        <f>'2026 Spring Order Form V20'!$N$23</f>
        <v>0</v>
      </c>
      <c r="H1687" s="414">
        <f>'2026 Spring Order Form V20'!$N$23</f>
        <v>0</v>
      </c>
      <c r="I1687" s="122">
        <f>'2026 Spring Order Form V20'!$N$1070</f>
        <v>0</v>
      </c>
      <c r="K1687" s="414">
        <f>'2026 Spring Order Form V20'!$Q$23</f>
        <v>0</v>
      </c>
      <c r="L1687" s="414">
        <f>'2026 Spring Order Form V20'!$Q$23</f>
        <v>0</v>
      </c>
      <c r="M1687" s="122">
        <f>'2026 Spring Order Form V20'!$Q$1070</f>
        <v>0</v>
      </c>
      <c r="O1687" s="414">
        <f>'2026 Spring Order Form V20'!$T$23</f>
        <v>0</v>
      </c>
      <c r="P1687" s="414">
        <f>'2026 Spring Order Form V20'!$T$23</f>
        <v>0</v>
      </c>
      <c r="Q1687" s="122">
        <f>'2026 Spring Order Form V20'!$T$1070</f>
        <v>0</v>
      </c>
      <c r="S1687" s="414">
        <f>'2026 Spring Order Form V20'!$W$23</f>
        <v>0</v>
      </c>
      <c r="T1687" s="414">
        <f>'2026 Spring Order Form V20'!$W$23</f>
        <v>0</v>
      </c>
      <c r="U1687" s="122">
        <f>'2026 Spring Order Form V20'!$W$1070</f>
        <v>0</v>
      </c>
      <c r="W1687" s="491">
        <f>'2026 Spring Order Form V20'!$K$1070</f>
        <v>0</v>
      </c>
      <c r="X1687" s="496"/>
      <c r="Y1687" s="122" t="str">
        <f>'2026 Spring Order Form V20'!$BS$1070</f>
        <v>S/O</v>
      </c>
    </row>
    <row r="1688" spans="1:25" x14ac:dyDescent="0.15">
      <c r="A1688" s="122">
        <v>1687</v>
      </c>
      <c r="C1688" s="415">
        <f>'2026 Spring Order Form V20'!$F$18</f>
        <v>0</v>
      </c>
      <c r="D1688" s="520" t="s">
        <v>1220</v>
      </c>
      <c r="E1688" s="534" t="s">
        <v>2854</v>
      </c>
      <c r="F1688" s="141">
        <v>20353</v>
      </c>
      <c r="G1688" s="414">
        <f>'2026 Spring Order Form V20'!$N$23</f>
        <v>0</v>
      </c>
      <c r="H1688" s="414">
        <f>'2026 Spring Order Form V20'!$N$23</f>
        <v>0</v>
      </c>
      <c r="I1688" s="122">
        <f>'2026 Spring Order Form V20'!$O$1070</f>
        <v>0</v>
      </c>
      <c r="K1688" s="414">
        <f>'2026 Spring Order Form V20'!$Q$23</f>
        <v>0</v>
      </c>
      <c r="L1688" s="414">
        <f>'2026 Spring Order Form V20'!$Q$23</f>
        <v>0</v>
      </c>
      <c r="M1688" s="122">
        <f>'2026 Spring Order Form V20'!$R$1070</f>
        <v>0</v>
      </c>
      <c r="O1688" s="414">
        <f>'2026 Spring Order Form V20'!$T$23</f>
        <v>0</v>
      </c>
      <c r="P1688" s="414">
        <f>'2026 Spring Order Form V20'!$T$23</f>
        <v>0</v>
      </c>
      <c r="Q1688" s="122">
        <f>'2026 Spring Order Form V20'!$U$1070</f>
        <v>0</v>
      </c>
      <c r="S1688" s="414">
        <f>'2026 Spring Order Form V20'!$W$23</f>
        <v>0</v>
      </c>
      <c r="T1688" s="414">
        <f>'2026 Spring Order Form V20'!$W$23</f>
        <v>0</v>
      </c>
      <c r="U1688" s="122">
        <f>'2026 Spring Order Form V20'!$X$1070</f>
        <v>0</v>
      </c>
      <c r="X1688" s="496"/>
      <c r="Y1688" s="122"/>
    </row>
    <row r="1689" spans="1:25" x14ac:dyDescent="0.15">
      <c r="A1689" s="122">
        <v>1688</v>
      </c>
      <c r="C1689" s="415">
        <f>'2026 Spring Order Form V20'!$F$18</f>
        <v>0</v>
      </c>
      <c r="D1689" s="520" t="s">
        <v>1221</v>
      </c>
      <c r="E1689" s="533">
        <v>4543425</v>
      </c>
      <c r="F1689" s="141">
        <v>20356</v>
      </c>
      <c r="G1689" s="414">
        <f>'2026 Spring Order Form V20'!$N$23</f>
        <v>0</v>
      </c>
      <c r="H1689" s="414">
        <f>'2026 Spring Order Form V20'!$N$23</f>
        <v>0</v>
      </c>
      <c r="I1689" s="122">
        <f>'2026 Spring Order Form V20'!$N$1071</f>
        <v>0</v>
      </c>
      <c r="K1689" s="414">
        <f>'2026 Spring Order Form V20'!$Q$23</f>
        <v>0</v>
      </c>
      <c r="L1689" s="414">
        <f>'2026 Spring Order Form V20'!$Q$23</f>
        <v>0</v>
      </c>
      <c r="M1689" s="122">
        <f>'2026 Spring Order Form V20'!$Q$1071</f>
        <v>0</v>
      </c>
      <c r="O1689" s="414">
        <f>'2026 Spring Order Form V20'!$T$23</f>
        <v>0</v>
      </c>
      <c r="P1689" s="414">
        <f>'2026 Spring Order Form V20'!$T$23</f>
        <v>0</v>
      </c>
      <c r="Q1689" s="122">
        <f>'2026 Spring Order Form V20'!$T$1071</f>
        <v>0</v>
      </c>
      <c r="S1689" s="414">
        <f>'2026 Spring Order Form V20'!$W$23</f>
        <v>0</v>
      </c>
      <c r="T1689" s="414">
        <f>'2026 Spring Order Form V20'!$W$23</f>
        <v>0</v>
      </c>
      <c r="U1689" s="122">
        <f>'2026 Spring Order Form V20'!$W$1071</f>
        <v>0</v>
      </c>
      <c r="W1689" s="491">
        <f>'2026 Spring Order Form V20'!$K$1071</f>
        <v>0</v>
      </c>
      <c r="X1689" s="496"/>
      <c r="Y1689" s="122" t="str">
        <f>'2026 Spring Order Form V20'!$BS$1071</f>
        <v>S/O</v>
      </c>
    </row>
    <row r="1690" spans="1:25" x14ac:dyDescent="0.15">
      <c r="A1690" s="122">
        <v>1689</v>
      </c>
      <c r="C1690" s="415">
        <f>'2026 Spring Order Form V20'!$F$18</f>
        <v>0</v>
      </c>
      <c r="D1690" s="520" t="s">
        <v>1221</v>
      </c>
      <c r="E1690" s="534" t="s">
        <v>2855</v>
      </c>
      <c r="F1690" s="141">
        <v>20355</v>
      </c>
      <c r="G1690" s="414">
        <f>'2026 Spring Order Form V20'!$N$23</f>
        <v>0</v>
      </c>
      <c r="H1690" s="414">
        <f>'2026 Spring Order Form V20'!$N$23</f>
        <v>0</v>
      </c>
      <c r="I1690" s="122">
        <f>'2026 Spring Order Form V20'!$O$1071</f>
        <v>0</v>
      </c>
      <c r="K1690" s="414">
        <f>'2026 Spring Order Form V20'!$Q$23</f>
        <v>0</v>
      </c>
      <c r="L1690" s="414">
        <f>'2026 Spring Order Form V20'!$Q$23</f>
        <v>0</v>
      </c>
      <c r="M1690" s="122">
        <f>'2026 Spring Order Form V20'!$R$1071</f>
        <v>0</v>
      </c>
      <c r="O1690" s="414">
        <f>'2026 Spring Order Form V20'!$T$23</f>
        <v>0</v>
      </c>
      <c r="P1690" s="414">
        <f>'2026 Spring Order Form V20'!$T$23</f>
        <v>0</v>
      </c>
      <c r="Q1690" s="122">
        <f>'2026 Spring Order Form V20'!$U$1071</f>
        <v>0</v>
      </c>
      <c r="S1690" s="414">
        <f>'2026 Spring Order Form V20'!$W$23</f>
        <v>0</v>
      </c>
      <c r="T1690" s="414">
        <f>'2026 Spring Order Form V20'!$W$23</f>
        <v>0</v>
      </c>
      <c r="U1690" s="122">
        <f>'2026 Spring Order Form V20'!$X$1071</f>
        <v>0</v>
      </c>
      <c r="X1690" s="496"/>
      <c r="Y1690" s="122"/>
    </row>
    <row r="1691" spans="1:25" x14ac:dyDescent="0.15">
      <c r="A1691" s="122">
        <v>1690</v>
      </c>
      <c r="C1691" s="415">
        <f>'2026 Spring Order Form V20'!$F$18</f>
        <v>0</v>
      </c>
      <c r="D1691" s="520" t="s">
        <v>1222</v>
      </c>
      <c r="E1691" s="533">
        <v>4543745</v>
      </c>
      <c r="F1691" s="141">
        <v>20358</v>
      </c>
      <c r="G1691" s="414">
        <f>'2026 Spring Order Form V20'!$N$23</f>
        <v>0</v>
      </c>
      <c r="H1691" s="414">
        <f>'2026 Spring Order Form V20'!$N$23</f>
        <v>0</v>
      </c>
      <c r="I1691" s="122">
        <f>'2026 Spring Order Form V20'!$N$1072</f>
        <v>0</v>
      </c>
      <c r="K1691" s="414">
        <f>'2026 Spring Order Form V20'!$Q$23</f>
        <v>0</v>
      </c>
      <c r="L1691" s="414">
        <f>'2026 Spring Order Form V20'!$Q$23</f>
        <v>0</v>
      </c>
      <c r="M1691" s="122">
        <f>'2026 Spring Order Form V20'!$Q$1072</f>
        <v>0</v>
      </c>
      <c r="O1691" s="414">
        <f>'2026 Spring Order Form V20'!$T$23</f>
        <v>0</v>
      </c>
      <c r="P1691" s="414">
        <f>'2026 Spring Order Form V20'!$T$23</f>
        <v>0</v>
      </c>
      <c r="Q1691" s="122">
        <f>'2026 Spring Order Form V20'!$T$1072</f>
        <v>0</v>
      </c>
      <c r="S1691" s="414">
        <f>'2026 Spring Order Form V20'!$W$23</f>
        <v>0</v>
      </c>
      <c r="T1691" s="414">
        <f>'2026 Spring Order Form V20'!$W$23</f>
        <v>0</v>
      </c>
      <c r="U1691" s="122">
        <f>'2026 Spring Order Form V20'!$W$1072</f>
        <v>0</v>
      </c>
      <c r="W1691" s="491">
        <f>'2026 Spring Order Form V20'!$K$1072</f>
        <v>0</v>
      </c>
      <c r="X1691" s="496"/>
      <c r="Y1691" s="122">
        <f>'2026 Spring Order Form V20'!$BS$1072</f>
        <v>7</v>
      </c>
    </row>
    <row r="1692" spans="1:25" x14ac:dyDescent="0.15">
      <c r="A1692" s="122">
        <v>1691</v>
      </c>
      <c r="C1692" s="415">
        <f>'2026 Spring Order Form V20'!$F$18</f>
        <v>0</v>
      </c>
      <c r="D1692" s="520" t="s">
        <v>1222</v>
      </c>
      <c r="E1692" s="534" t="s">
        <v>2856</v>
      </c>
      <c r="F1692" s="141">
        <v>20357</v>
      </c>
      <c r="G1692" s="414">
        <f>'2026 Spring Order Form V20'!$N$23</f>
        <v>0</v>
      </c>
      <c r="H1692" s="414">
        <f>'2026 Spring Order Form V20'!$N$23</f>
        <v>0</v>
      </c>
      <c r="I1692" s="122">
        <f>'2026 Spring Order Form V20'!$O$1072</f>
        <v>0</v>
      </c>
      <c r="K1692" s="414">
        <f>'2026 Spring Order Form V20'!$Q$23</f>
        <v>0</v>
      </c>
      <c r="L1692" s="414">
        <f>'2026 Spring Order Form V20'!$Q$23</f>
        <v>0</v>
      </c>
      <c r="M1692" s="122">
        <f>'2026 Spring Order Form V20'!$R$1072</f>
        <v>0</v>
      </c>
      <c r="O1692" s="414">
        <f>'2026 Spring Order Form V20'!$T$23</f>
        <v>0</v>
      </c>
      <c r="P1692" s="414">
        <f>'2026 Spring Order Form V20'!$T$23</f>
        <v>0</v>
      </c>
      <c r="Q1692" s="122">
        <f>'2026 Spring Order Form V20'!$U$1072</f>
        <v>0</v>
      </c>
      <c r="S1692" s="414">
        <f>'2026 Spring Order Form V20'!$W$23</f>
        <v>0</v>
      </c>
      <c r="T1692" s="414">
        <f>'2026 Spring Order Form V20'!$W$23</f>
        <v>0</v>
      </c>
      <c r="U1692" s="122">
        <f>'2026 Spring Order Form V20'!$X$1072</f>
        <v>0</v>
      </c>
      <c r="X1692" s="496"/>
      <c r="Y1692" s="122"/>
    </row>
    <row r="1693" spans="1:25" x14ac:dyDescent="0.15">
      <c r="A1693" s="122">
        <v>1692</v>
      </c>
      <c r="C1693" s="415">
        <f>'2026 Spring Order Form V20'!$F$18</f>
        <v>0</v>
      </c>
      <c r="D1693" s="520" t="s">
        <v>1223</v>
      </c>
      <c r="E1693" s="533">
        <v>4543905</v>
      </c>
      <c r="F1693" s="141">
        <v>26348</v>
      </c>
      <c r="G1693" s="414">
        <f>'2026 Spring Order Form V20'!$N$23</f>
        <v>0</v>
      </c>
      <c r="H1693" s="414">
        <f>'2026 Spring Order Form V20'!$N$23</f>
        <v>0</v>
      </c>
      <c r="I1693" s="122">
        <f>'2026 Spring Order Form V20'!$N$1073</f>
        <v>0</v>
      </c>
      <c r="K1693" s="414">
        <f>'2026 Spring Order Form V20'!$Q$23</f>
        <v>0</v>
      </c>
      <c r="L1693" s="414">
        <f>'2026 Spring Order Form V20'!$Q$23</f>
        <v>0</v>
      </c>
      <c r="M1693" s="122">
        <f>'2026 Spring Order Form V20'!$Q$1073</f>
        <v>0</v>
      </c>
      <c r="O1693" s="414">
        <f>'2026 Spring Order Form V20'!$T$23</f>
        <v>0</v>
      </c>
      <c r="P1693" s="414">
        <f>'2026 Spring Order Form V20'!$T$23</f>
        <v>0</v>
      </c>
      <c r="Q1693" s="122">
        <f>'2026 Spring Order Form V20'!$T$1073</f>
        <v>0</v>
      </c>
      <c r="S1693" s="414">
        <f>'2026 Spring Order Form V20'!$W$23</f>
        <v>0</v>
      </c>
      <c r="T1693" s="414">
        <f>'2026 Spring Order Form V20'!$W$23</f>
        <v>0</v>
      </c>
      <c r="U1693" s="122">
        <f>'2026 Spring Order Form V20'!$W$1073</f>
        <v>0</v>
      </c>
      <c r="W1693" s="491">
        <f>'2026 Spring Order Form V20'!$K$1073</f>
        <v>0</v>
      </c>
      <c r="X1693" s="496"/>
      <c r="Y1693" s="122">
        <f>'2026 Spring Order Form V20'!$BS$1073</f>
        <v>27</v>
      </c>
    </row>
    <row r="1694" spans="1:25" x14ac:dyDescent="0.15">
      <c r="A1694" s="122">
        <v>1693</v>
      </c>
      <c r="C1694" s="415">
        <f>'2026 Spring Order Form V20'!$F$18</f>
        <v>0</v>
      </c>
      <c r="D1694" s="520" t="s">
        <v>1223</v>
      </c>
      <c r="E1694" s="534" t="s">
        <v>2857</v>
      </c>
      <c r="F1694" s="141">
        <v>26349</v>
      </c>
      <c r="G1694" s="414">
        <f>'2026 Spring Order Form V20'!$N$23</f>
        <v>0</v>
      </c>
      <c r="H1694" s="414">
        <f>'2026 Spring Order Form V20'!$N$23</f>
        <v>0</v>
      </c>
      <c r="I1694" s="122">
        <f>'2026 Spring Order Form V20'!$O$1073</f>
        <v>0</v>
      </c>
      <c r="K1694" s="414">
        <f>'2026 Spring Order Form V20'!$Q$23</f>
        <v>0</v>
      </c>
      <c r="L1694" s="414">
        <f>'2026 Spring Order Form V20'!$Q$23</f>
        <v>0</v>
      </c>
      <c r="M1694" s="122">
        <f>'2026 Spring Order Form V20'!$R$1073</f>
        <v>0</v>
      </c>
      <c r="O1694" s="414">
        <f>'2026 Spring Order Form V20'!$T$23</f>
        <v>0</v>
      </c>
      <c r="P1694" s="414">
        <f>'2026 Spring Order Form V20'!$T$23</f>
        <v>0</v>
      </c>
      <c r="Q1694" s="122">
        <f>'2026 Spring Order Form V20'!$U$1073</f>
        <v>0</v>
      </c>
      <c r="S1694" s="414">
        <f>'2026 Spring Order Form V20'!$W$23</f>
        <v>0</v>
      </c>
      <c r="T1694" s="414">
        <f>'2026 Spring Order Form V20'!$W$23</f>
        <v>0</v>
      </c>
      <c r="U1694" s="122">
        <f>'2026 Spring Order Form V20'!$X$1073</f>
        <v>0</v>
      </c>
      <c r="X1694" s="496"/>
      <c r="Y1694" s="122"/>
    </row>
    <row r="1695" spans="1:25" x14ac:dyDescent="0.15">
      <c r="A1695" s="122">
        <v>1694</v>
      </c>
      <c r="C1695" s="415">
        <f>'2026 Spring Order Form V20'!$F$18</f>
        <v>0</v>
      </c>
      <c r="D1695" s="520" t="s">
        <v>1225</v>
      </c>
      <c r="E1695" s="538">
        <v>4548255</v>
      </c>
      <c r="F1695" s="141">
        <v>939</v>
      </c>
      <c r="G1695" s="414">
        <f>'2026 Spring Order Form V20'!$N$23</f>
        <v>0</v>
      </c>
      <c r="H1695" s="414">
        <f>'2026 Spring Order Form V20'!$N$23</f>
        <v>0</v>
      </c>
      <c r="I1695" s="122">
        <f>'2026 Spring Order Form V20'!$N$1075</f>
        <v>0</v>
      </c>
      <c r="K1695" s="414">
        <f>'2026 Spring Order Form V20'!$Q$23</f>
        <v>0</v>
      </c>
      <c r="L1695" s="414">
        <f>'2026 Spring Order Form V20'!$Q$23</f>
        <v>0</v>
      </c>
      <c r="M1695" s="122">
        <f>'2026 Spring Order Form V20'!$Q$1075</f>
        <v>0</v>
      </c>
      <c r="O1695" s="414">
        <f>'2026 Spring Order Form V20'!$T$23</f>
        <v>0</v>
      </c>
      <c r="P1695" s="414">
        <f>'2026 Spring Order Form V20'!$T$23</f>
        <v>0</v>
      </c>
      <c r="Q1695" s="122">
        <f>'2026 Spring Order Form V20'!$T$1075</f>
        <v>0</v>
      </c>
      <c r="S1695" s="414">
        <f>'2026 Spring Order Form V20'!$W$23</f>
        <v>0</v>
      </c>
      <c r="T1695" s="414">
        <f>'2026 Spring Order Form V20'!$W$23</f>
        <v>0</v>
      </c>
      <c r="U1695" s="122">
        <f>'2026 Spring Order Form V20'!$W$1075</f>
        <v>0</v>
      </c>
      <c r="W1695" s="491">
        <f>'2026 Spring Order Form V20'!$K$1075</f>
        <v>0</v>
      </c>
      <c r="X1695" s="496"/>
      <c r="Y1695" s="122">
        <f>'2026 Spring Order Form V20'!$BS$1075</f>
        <v>27</v>
      </c>
    </row>
    <row r="1696" spans="1:25" x14ac:dyDescent="0.15">
      <c r="A1696" s="122">
        <v>1695</v>
      </c>
      <c r="C1696" s="415">
        <f>'2026 Spring Order Form V20'!$F$18</f>
        <v>0</v>
      </c>
      <c r="D1696" s="520" t="s">
        <v>1225</v>
      </c>
      <c r="E1696" s="534" t="s">
        <v>2858</v>
      </c>
      <c r="F1696" s="141">
        <v>2544</v>
      </c>
      <c r="G1696" s="414">
        <f>'2026 Spring Order Form V20'!$N$23</f>
        <v>0</v>
      </c>
      <c r="H1696" s="414">
        <f>'2026 Spring Order Form V20'!$N$23</f>
        <v>0</v>
      </c>
      <c r="I1696" s="122">
        <f>'2026 Spring Order Form V20'!$O$1075</f>
        <v>0</v>
      </c>
      <c r="K1696" s="414">
        <f>'2026 Spring Order Form V20'!$Q$23</f>
        <v>0</v>
      </c>
      <c r="L1696" s="414">
        <f>'2026 Spring Order Form V20'!$Q$23</f>
        <v>0</v>
      </c>
      <c r="M1696" s="122">
        <f>'2026 Spring Order Form V20'!$R$1075</f>
        <v>0</v>
      </c>
      <c r="O1696" s="414">
        <f>'2026 Spring Order Form V20'!$T$23</f>
        <v>0</v>
      </c>
      <c r="P1696" s="414">
        <f>'2026 Spring Order Form V20'!$T$23</f>
        <v>0</v>
      </c>
      <c r="Q1696" s="122">
        <f>'2026 Spring Order Form V20'!$U$1075</f>
        <v>0</v>
      </c>
      <c r="S1696" s="414">
        <f>'2026 Spring Order Form V20'!$W$23</f>
        <v>0</v>
      </c>
      <c r="T1696" s="414">
        <f>'2026 Spring Order Form V20'!$W$23</f>
        <v>0</v>
      </c>
      <c r="U1696" s="122">
        <f>'2026 Spring Order Form V20'!$X$1075</f>
        <v>0</v>
      </c>
      <c r="X1696" s="496"/>
      <c r="Y1696" s="122"/>
    </row>
    <row r="1697" spans="1:25" x14ac:dyDescent="0.15">
      <c r="A1697" s="122">
        <v>1696</v>
      </c>
      <c r="C1697" s="415">
        <f>'2026 Spring Order Form V20'!$F$18</f>
        <v>0</v>
      </c>
      <c r="D1697" s="520" t="s">
        <v>1226</v>
      </c>
      <c r="E1697" s="533">
        <v>4548225</v>
      </c>
      <c r="F1697" s="141">
        <v>940</v>
      </c>
      <c r="G1697" s="414">
        <f>'2026 Spring Order Form V20'!$N$23</f>
        <v>0</v>
      </c>
      <c r="H1697" s="414">
        <f>'2026 Spring Order Form V20'!$N$23</f>
        <v>0</v>
      </c>
      <c r="I1697" s="122">
        <f>'2026 Spring Order Form V20'!$N$1076</f>
        <v>0</v>
      </c>
      <c r="K1697" s="414">
        <f>'2026 Spring Order Form V20'!$Q$23</f>
        <v>0</v>
      </c>
      <c r="L1697" s="414">
        <f>'2026 Spring Order Form V20'!$Q$23</f>
        <v>0</v>
      </c>
      <c r="M1697" s="122">
        <f>'2026 Spring Order Form V20'!$Q$1076</f>
        <v>0</v>
      </c>
      <c r="O1697" s="414">
        <f>'2026 Spring Order Form V20'!$T$23</f>
        <v>0</v>
      </c>
      <c r="P1697" s="414">
        <f>'2026 Spring Order Form V20'!$T$23</f>
        <v>0</v>
      </c>
      <c r="Q1697" s="122">
        <f>'2026 Spring Order Form V20'!$T$1076</f>
        <v>0</v>
      </c>
      <c r="S1697" s="414">
        <f>'2026 Spring Order Form V20'!$W$23</f>
        <v>0</v>
      </c>
      <c r="T1697" s="414">
        <f>'2026 Spring Order Form V20'!$W$23</f>
        <v>0</v>
      </c>
      <c r="U1697" s="122">
        <f>'2026 Spring Order Form V20'!$W$1076</f>
        <v>0</v>
      </c>
      <c r="W1697" s="491">
        <f>'2026 Spring Order Form V20'!$K$1076</f>
        <v>0</v>
      </c>
      <c r="X1697" s="496"/>
      <c r="Y1697" s="122">
        <f>'2026 Spring Order Form V20'!$BS$1076</f>
        <v>47</v>
      </c>
    </row>
    <row r="1698" spans="1:25" x14ac:dyDescent="0.15">
      <c r="A1698" s="122">
        <v>1697</v>
      </c>
      <c r="C1698" s="415">
        <f>'2026 Spring Order Form V20'!$F$18</f>
        <v>0</v>
      </c>
      <c r="D1698" s="520" t="s">
        <v>1226</v>
      </c>
      <c r="E1698" s="534" t="s">
        <v>2859</v>
      </c>
      <c r="F1698" s="141">
        <v>2545</v>
      </c>
      <c r="G1698" s="414">
        <f>'2026 Spring Order Form V20'!$N$23</f>
        <v>0</v>
      </c>
      <c r="H1698" s="414">
        <f>'2026 Spring Order Form V20'!$N$23</f>
        <v>0</v>
      </c>
      <c r="I1698" s="122">
        <f>'2026 Spring Order Form V20'!$O$1076</f>
        <v>0</v>
      </c>
      <c r="K1698" s="414">
        <f>'2026 Spring Order Form V20'!$Q$23</f>
        <v>0</v>
      </c>
      <c r="L1698" s="414">
        <f>'2026 Spring Order Form V20'!$Q$23</f>
        <v>0</v>
      </c>
      <c r="M1698" s="122">
        <f>'2026 Spring Order Form V20'!$R$1076</f>
        <v>0</v>
      </c>
      <c r="O1698" s="414">
        <f>'2026 Spring Order Form V20'!$T$23</f>
        <v>0</v>
      </c>
      <c r="P1698" s="414">
        <f>'2026 Spring Order Form V20'!$T$23</f>
        <v>0</v>
      </c>
      <c r="Q1698" s="122">
        <f>'2026 Spring Order Form V20'!$U$1076</f>
        <v>0</v>
      </c>
      <c r="S1698" s="414">
        <f>'2026 Spring Order Form V20'!$W$23</f>
        <v>0</v>
      </c>
      <c r="T1698" s="414">
        <f>'2026 Spring Order Form V20'!$W$23</f>
        <v>0</v>
      </c>
      <c r="U1698" s="122">
        <f>'2026 Spring Order Form V20'!$X$1076</f>
        <v>0</v>
      </c>
      <c r="X1698" s="496"/>
      <c r="Y1698" s="122"/>
    </row>
    <row r="1699" spans="1:25" x14ac:dyDescent="0.15">
      <c r="A1699" s="122">
        <v>1698</v>
      </c>
      <c r="C1699" s="415">
        <f>'2026 Spring Order Form V20'!$F$18</f>
        <v>0</v>
      </c>
      <c r="D1699" s="520" t="s">
        <v>1228</v>
      </c>
      <c r="E1699" s="538">
        <v>4548400</v>
      </c>
      <c r="F1699" s="141">
        <v>28522</v>
      </c>
      <c r="G1699" s="414">
        <f>'2026 Spring Order Form V20'!$N$23</f>
        <v>0</v>
      </c>
      <c r="H1699" s="414">
        <f>'2026 Spring Order Form V20'!$N$23</f>
        <v>0</v>
      </c>
      <c r="I1699" s="122">
        <f>'2026 Spring Order Form V20'!$N$1078</f>
        <v>0</v>
      </c>
      <c r="K1699" s="414">
        <f>'2026 Spring Order Form V20'!$Q$23</f>
        <v>0</v>
      </c>
      <c r="L1699" s="414">
        <f>'2026 Spring Order Form V20'!$Q$23</f>
        <v>0</v>
      </c>
      <c r="M1699" s="122">
        <f>'2026 Spring Order Form V20'!$Q$1078</f>
        <v>0</v>
      </c>
      <c r="O1699" s="414">
        <f>'2026 Spring Order Form V20'!$T$23</f>
        <v>0</v>
      </c>
      <c r="P1699" s="414">
        <f>'2026 Spring Order Form V20'!$T$23</f>
        <v>0</v>
      </c>
      <c r="Q1699" s="122">
        <f>'2026 Spring Order Form V20'!$T$1078</f>
        <v>0</v>
      </c>
      <c r="S1699" s="414">
        <f>'2026 Spring Order Form V20'!$W$23</f>
        <v>0</v>
      </c>
      <c r="T1699" s="414">
        <f>'2026 Spring Order Form V20'!$W$23</f>
        <v>0</v>
      </c>
      <c r="U1699" s="122">
        <f>'2026 Spring Order Form V20'!$W$1078</f>
        <v>0</v>
      </c>
      <c r="W1699" s="491">
        <f>'2026 Spring Order Form V20'!$K$1078</f>
        <v>0</v>
      </c>
      <c r="X1699" s="496"/>
      <c r="Y1699" s="122">
        <f>'2026 Spring Order Form V20'!$BS$1078</f>
        <v>60</v>
      </c>
    </row>
    <row r="1700" spans="1:25" x14ac:dyDescent="0.15">
      <c r="A1700" s="122">
        <v>1699</v>
      </c>
      <c r="C1700" s="415">
        <f>'2026 Spring Order Form V20'!$F$18</f>
        <v>0</v>
      </c>
      <c r="D1700" s="520" t="s">
        <v>1228</v>
      </c>
      <c r="E1700" s="534" t="s">
        <v>2860</v>
      </c>
      <c r="F1700" s="141">
        <v>28670</v>
      </c>
      <c r="G1700" s="414">
        <f>'2026 Spring Order Form V20'!$N$23</f>
        <v>0</v>
      </c>
      <c r="H1700" s="414">
        <f>'2026 Spring Order Form V20'!$N$23</f>
        <v>0</v>
      </c>
      <c r="I1700" s="122">
        <f>'2026 Spring Order Form V20'!$O$1078</f>
        <v>0</v>
      </c>
      <c r="K1700" s="414">
        <f>'2026 Spring Order Form V20'!$Q$23</f>
        <v>0</v>
      </c>
      <c r="L1700" s="414">
        <f>'2026 Spring Order Form V20'!$Q$23</f>
        <v>0</v>
      </c>
      <c r="M1700" s="122">
        <f>'2026 Spring Order Form V20'!$R$1078</f>
        <v>0</v>
      </c>
      <c r="O1700" s="414">
        <f>'2026 Spring Order Form V20'!$T$23</f>
        <v>0</v>
      </c>
      <c r="P1700" s="414">
        <f>'2026 Spring Order Form V20'!$T$23</f>
        <v>0</v>
      </c>
      <c r="Q1700" s="122">
        <f>'2026 Spring Order Form V20'!$U$1078</f>
        <v>0</v>
      </c>
      <c r="S1700" s="414">
        <f>'2026 Spring Order Form V20'!$W$23</f>
        <v>0</v>
      </c>
      <c r="T1700" s="414">
        <f>'2026 Spring Order Form V20'!$W$23</f>
        <v>0</v>
      </c>
      <c r="U1700" s="122">
        <f>'2026 Spring Order Form V20'!$X$1078</f>
        <v>0</v>
      </c>
      <c r="X1700" s="496"/>
      <c r="Y1700" s="122"/>
    </row>
    <row r="1701" spans="1:25" x14ac:dyDescent="0.15">
      <c r="A1701" s="122">
        <v>1700</v>
      </c>
      <c r="C1701" s="415">
        <f>'2026 Spring Order Form V20'!$F$18</f>
        <v>0</v>
      </c>
      <c r="D1701" s="520" t="s">
        <v>1230</v>
      </c>
      <c r="E1701" s="533">
        <v>4548900</v>
      </c>
      <c r="F1701" s="141">
        <v>373</v>
      </c>
      <c r="G1701" s="414">
        <f>'2026 Spring Order Form V20'!$N$23</f>
        <v>0</v>
      </c>
      <c r="H1701" s="414">
        <f>'2026 Spring Order Form V20'!$N$23</f>
        <v>0</v>
      </c>
      <c r="I1701" s="122">
        <f>'2026 Spring Order Form V20'!$N$1080</f>
        <v>0</v>
      </c>
      <c r="K1701" s="414">
        <f>'2026 Spring Order Form V20'!$Q$23</f>
        <v>0</v>
      </c>
      <c r="L1701" s="414">
        <f>'2026 Spring Order Form V20'!$Q$23</f>
        <v>0</v>
      </c>
      <c r="M1701" s="122">
        <f>'2026 Spring Order Form V20'!$Q$1080</f>
        <v>0</v>
      </c>
      <c r="O1701" s="414">
        <f>'2026 Spring Order Form V20'!$T$23</f>
        <v>0</v>
      </c>
      <c r="P1701" s="414">
        <f>'2026 Spring Order Form V20'!$T$23</f>
        <v>0</v>
      </c>
      <c r="Q1701" s="122">
        <f>'2026 Spring Order Form V20'!$T$1080</f>
        <v>0</v>
      </c>
      <c r="S1701" s="414">
        <f>'2026 Spring Order Form V20'!$W$23</f>
        <v>0</v>
      </c>
      <c r="T1701" s="414">
        <f>'2026 Spring Order Form V20'!$W$23</f>
        <v>0</v>
      </c>
      <c r="U1701" s="122">
        <f>'2026 Spring Order Form V20'!$W$1080</f>
        <v>0</v>
      </c>
      <c r="W1701" s="491">
        <f>'2026 Spring Order Form V20'!$K$1080</f>
        <v>0</v>
      </c>
      <c r="X1701" s="496"/>
      <c r="Y1701" s="122">
        <f>'2026 Spring Order Form V20'!$BS$1080</f>
        <v>153</v>
      </c>
    </row>
    <row r="1702" spans="1:25" x14ac:dyDescent="0.15">
      <c r="A1702" s="122">
        <v>1701</v>
      </c>
      <c r="C1702" s="415">
        <f>'2026 Spring Order Form V20'!$F$18</f>
        <v>0</v>
      </c>
      <c r="D1702" s="520" t="s">
        <v>1230</v>
      </c>
      <c r="E1702" s="534" t="s">
        <v>2861</v>
      </c>
      <c r="F1702" s="141">
        <v>2555</v>
      </c>
      <c r="G1702" s="414">
        <f>'2026 Spring Order Form V20'!$N$23</f>
        <v>0</v>
      </c>
      <c r="H1702" s="414">
        <f>'2026 Spring Order Form V20'!$N$23</f>
        <v>0</v>
      </c>
      <c r="I1702" s="122">
        <f>'2026 Spring Order Form V20'!$O$1080</f>
        <v>0</v>
      </c>
      <c r="K1702" s="414">
        <f>'2026 Spring Order Form V20'!$Q$23</f>
        <v>0</v>
      </c>
      <c r="L1702" s="414">
        <f>'2026 Spring Order Form V20'!$Q$23</f>
        <v>0</v>
      </c>
      <c r="M1702" s="122">
        <f>'2026 Spring Order Form V20'!$R$1080</f>
        <v>0</v>
      </c>
      <c r="O1702" s="414">
        <f>'2026 Spring Order Form V20'!$T$23</f>
        <v>0</v>
      </c>
      <c r="P1702" s="414">
        <f>'2026 Spring Order Form V20'!$T$23</f>
        <v>0</v>
      </c>
      <c r="Q1702" s="122">
        <f>'2026 Spring Order Form V20'!$U$1080</f>
        <v>0</v>
      </c>
      <c r="S1702" s="414">
        <f>'2026 Spring Order Form V20'!$W$23</f>
        <v>0</v>
      </c>
      <c r="T1702" s="414">
        <f>'2026 Spring Order Form V20'!$W$23</f>
        <v>0</v>
      </c>
      <c r="U1702" s="122">
        <f>'2026 Spring Order Form V20'!$X$1080</f>
        <v>0</v>
      </c>
      <c r="X1702" s="496"/>
      <c r="Y1702" s="122"/>
    </row>
    <row r="1703" spans="1:25" x14ac:dyDescent="0.15">
      <c r="A1703" s="122">
        <v>1702</v>
      </c>
      <c r="C1703" s="415">
        <f>'2026 Spring Order Form V20'!$F$18</f>
        <v>0</v>
      </c>
      <c r="D1703" s="520" t="s">
        <v>1231</v>
      </c>
      <c r="E1703" s="533">
        <v>4549000</v>
      </c>
      <c r="F1703" s="141">
        <v>321</v>
      </c>
      <c r="G1703" s="414">
        <f>'2026 Spring Order Form V20'!$N$23</f>
        <v>0</v>
      </c>
      <c r="H1703" s="414">
        <f>'2026 Spring Order Form V20'!$N$23</f>
        <v>0</v>
      </c>
      <c r="I1703" s="122">
        <f>'2026 Spring Order Form V20'!$N$1081</f>
        <v>0</v>
      </c>
      <c r="K1703" s="414">
        <f>'2026 Spring Order Form V20'!$Q$23</f>
        <v>0</v>
      </c>
      <c r="L1703" s="414">
        <f>'2026 Spring Order Form V20'!$Q$23</f>
        <v>0</v>
      </c>
      <c r="M1703" s="122">
        <f>'2026 Spring Order Form V20'!$Q$1081</f>
        <v>0</v>
      </c>
      <c r="O1703" s="414">
        <f>'2026 Spring Order Form V20'!$T$23</f>
        <v>0</v>
      </c>
      <c r="P1703" s="414">
        <f>'2026 Spring Order Form V20'!$T$23</f>
        <v>0</v>
      </c>
      <c r="Q1703" s="122">
        <f>'2026 Spring Order Form V20'!$T$1081</f>
        <v>0</v>
      </c>
      <c r="S1703" s="414">
        <f>'2026 Spring Order Form V20'!$W$23</f>
        <v>0</v>
      </c>
      <c r="T1703" s="414">
        <f>'2026 Spring Order Form V20'!$W$23</f>
        <v>0</v>
      </c>
      <c r="U1703" s="122">
        <f>'2026 Spring Order Form V20'!$W$1081</f>
        <v>0</v>
      </c>
      <c r="W1703" s="491">
        <f>'2026 Spring Order Form V20'!$K$1081</f>
        <v>0</v>
      </c>
      <c r="X1703" s="496"/>
      <c r="Y1703" s="122">
        <f>'2026 Spring Order Form V20'!$BS$1081</f>
        <v>56</v>
      </c>
    </row>
    <row r="1704" spans="1:25" x14ac:dyDescent="0.15">
      <c r="A1704" s="122">
        <v>1703</v>
      </c>
      <c r="C1704" s="415">
        <f>'2026 Spring Order Form V20'!$F$18</f>
        <v>0</v>
      </c>
      <c r="D1704" s="520" t="s">
        <v>1231</v>
      </c>
      <c r="E1704" s="534" t="s">
        <v>2862</v>
      </c>
      <c r="F1704" s="141">
        <v>2557</v>
      </c>
      <c r="G1704" s="414">
        <f>'2026 Spring Order Form V20'!$N$23</f>
        <v>0</v>
      </c>
      <c r="H1704" s="414">
        <f>'2026 Spring Order Form V20'!$N$23</f>
        <v>0</v>
      </c>
      <c r="I1704" s="122">
        <f>'2026 Spring Order Form V20'!$O$1081</f>
        <v>0</v>
      </c>
      <c r="K1704" s="414">
        <f>'2026 Spring Order Form V20'!$Q$23</f>
        <v>0</v>
      </c>
      <c r="L1704" s="414">
        <f>'2026 Spring Order Form V20'!$Q$23</f>
        <v>0</v>
      </c>
      <c r="M1704" s="122">
        <f>'2026 Spring Order Form V20'!$R$1081</f>
        <v>0</v>
      </c>
      <c r="O1704" s="414">
        <f>'2026 Spring Order Form V20'!$T$23</f>
        <v>0</v>
      </c>
      <c r="P1704" s="414">
        <f>'2026 Spring Order Form V20'!$T$23</f>
        <v>0</v>
      </c>
      <c r="Q1704" s="122">
        <f>'2026 Spring Order Form V20'!$U$1081</f>
        <v>0</v>
      </c>
      <c r="S1704" s="414">
        <f>'2026 Spring Order Form V20'!$W$23</f>
        <v>0</v>
      </c>
      <c r="T1704" s="414">
        <f>'2026 Spring Order Form V20'!$W$23</f>
        <v>0</v>
      </c>
      <c r="U1704" s="122">
        <f>'2026 Spring Order Form V20'!$X$1081</f>
        <v>0</v>
      </c>
      <c r="X1704" s="496"/>
      <c r="Y1704" s="122"/>
    </row>
    <row r="1705" spans="1:25" x14ac:dyDescent="0.15">
      <c r="A1705" s="122">
        <v>1704</v>
      </c>
      <c r="C1705" s="415">
        <f>'2026 Spring Order Form V20'!$F$18</f>
        <v>0</v>
      </c>
      <c r="D1705" s="520" t="s">
        <v>1232</v>
      </c>
      <c r="E1705" s="538">
        <v>4549110</v>
      </c>
      <c r="F1705" s="141">
        <v>676</v>
      </c>
      <c r="G1705" s="414">
        <f>'2026 Spring Order Form V20'!$N$23</f>
        <v>0</v>
      </c>
      <c r="H1705" s="414">
        <f>'2026 Spring Order Form V20'!$N$23</f>
        <v>0</v>
      </c>
      <c r="I1705" s="122">
        <f>'2026 Spring Order Form V20'!$N$1082</f>
        <v>0</v>
      </c>
      <c r="K1705" s="414">
        <f>'2026 Spring Order Form V20'!$Q$23</f>
        <v>0</v>
      </c>
      <c r="L1705" s="414">
        <f>'2026 Spring Order Form V20'!$Q$23</f>
        <v>0</v>
      </c>
      <c r="M1705" s="122">
        <f>'2026 Spring Order Form V20'!$Q$1082</f>
        <v>0</v>
      </c>
      <c r="O1705" s="414">
        <f>'2026 Spring Order Form V20'!$T$23</f>
        <v>0</v>
      </c>
      <c r="P1705" s="414">
        <f>'2026 Spring Order Form V20'!$T$23</f>
        <v>0</v>
      </c>
      <c r="Q1705" s="122">
        <f>'2026 Spring Order Form V20'!$T$1082</f>
        <v>0</v>
      </c>
      <c r="S1705" s="414">
        <f>'2026 Spring Order Form V20'!$W$23</f>
        <v>0</v>
      </c>
      <c r="T1705" s="414">
        <f>'2026 Spring Order Form V20'!$W$23</f>
        <v>0</v>
      </c>
      <c r="U1705" s="122">
        <f>'2026 Spring Order Form V20'!$W$1082</f>
        <v>0</v>
      </c>
      <c r="W1705" s="491">
        <f>'2026 Spring Order Form V20'!$K$1082</f>
        <v>0</v>
      </c>
      <c r="X1705" s="496"/>
      <c r="Y1705" s="122">
        <f>'2026 Spring Order Form V20'!$BS$1082</f>
        <v>1</v>
      </c>
    </row>
    <row r="1706" spans="1:25" x14ac:dyDescent="0.15">
      <c r="A1706" s="122">
        <v>1705</v>
      </c>
      <c r="C1706" s="415">
        <f>'2026 Spring Order Form V20'!$F$18</f>
        <v>0</v>
      </c>
      <c r="D1706" s="520" t="s">
        <v>1232</v>
      </c>
      <c r="E1706" s="534" t="s">
        <v>2863</v>
      </c>
      <c r="F1706" s="141">
        <v>2559</v>
      </c>
      <c r="G1706" s="414">
        <f>'2026 Spring Order Form V20'!$N$23</f>
        <v>0</v>
      </c>
      <c r="H1706" s="414">
        <f>'2026 Spring Order Form V20'!$N$23</f>
        <v>0</v>
      </c>
      <c r="I1706" s="122">
        <f>'2026 Spring Order Form V20'!$O$1082</f>
        <v>0</v>
      </c>
      <c r="K1706" s="414">
        <f>'2026 Spring Order Form V20'!$Q$23</f>
        <v>0</v>
      </c>
      <c r="L1706" s="414">
        <f>'2026 Spring Order Form V20'!$Q$23</f>
        <v>0</v>
      </c>
      <c r="M1706" s="122">
        <f>'2026 Spring Order Form V20'!$R$1082</f>
        <v>0</v>
      </c>
      <c r="O1706" s="414">
        <f>'2026 Spring Order Form V20'!$T$23</f>
        <v>0</v>
      </c>
      <c r="P1706" s="414">
        <f>'2026 Spring Order Form V20'!$T$23</f>
        <v>0</v>
      </c>
      <c r="Q1706" s="122">
        <f>'2026 Spring Order Form V20'!$U$1082</f>
        <v>0</v>
      </c>
      <c r="S1706" s="414">
        <f>'2026 Spring Order Form V20'!$W$23</f>
        <v>0</v>
      </c>
      <c r="T1706" s="414">
        <f>'2026 Spring Order Form V20'!$W$23</f>
        <v>0</v>
      </c>
      <c r="U1706" s="122">
        <f>'2026 Spring Order Form V20'!$X$1082</f>
        <v>0</v>
      </c>
      <c r="X1706" s="496"/>
      <c r="Y1706" s="122"/>
    </row>
    <row r="1707" spans="1:25" x14ac:dyDescent="0.15">
      <c r="A1707" s="122">
        <v>1706</v>
      </c>
      <c r="C1707" s="415">
        <f>'2026 Spring Order Form V20'!$F$18</f>
        <v>0</v>
      </c>
      <c r="D1707" s="520" t="s">
        <v>1234</v>
      </c>
      <c r="E1707" s="538">
        <v>4549155</v>
      </c>
      <c r="F1707" s="141">
        <v>18515</v>
      </c>
      <c r="G1707" s="414">
        <f>'2026 Spring Order Form V20'!$N$23</f>
        <v>0</v>
      </c>
      <c r="H1707" s="414">
        <f>'2026 Spring Order Form V20'!$N$23</f>
        <v>0</v>
      </c>
      <c r="I1707" s="122">
        <f>'2026 Spring Order Form V20'!$N$1084</f>
        <v>0</v>
      </c>
      <c r="K1707" s="414">
        <f>'2026 Spring Order Form V20'!$Q$23</f>
        <v>0</v>
      </c>
      <c r="L1707" s="414">
        <f>'2026 Spring Order Form V20'!$Q$23</f>
        <v>0</v>
      </c>
      <c r="M1707" s="122">
        <f>'2026 Spring Order Form V20'!$Q$1084</f>
        <v>0</v>
      </c>
      <c r="O1707" s="414">
        <f>'2026 Spring Order Form V20'!$T$23</f>
        <v>0</v>
      </c>
      <c r="P1707" s="414">
        <f>'2026 Spring Order Form V20'!$T$23</f>
        <v>0</v>
      </c>
      <c r="Q1707" s="122">
        <f>'2026 Spring Order Form V20'!$T$1084</f>
        <v>0</v>
      </c>
      <c r="S1707" s="414">
        <f>'2026 Spring Order Form V20'!$W$23</f>
        <v>0</v>
      </c>
      <c r="T1707" s="414">
        <f>'2026 Spring Order Form V20'!$W$23</f>
        <v>0</v>
      </c>
      <c r="U1707" s="122">
        <f>'2026 Spring Order Form V20'!$W$1084</f>
        <v>0</v>
      </c>
      <c r="W1707" s="491">
        <f>'2026 Spring Order Form V20'!$K$1084</f>
        <v>0</v>
      </c>
      <c r="X1707" s="496"/>
      <c r="Y1707" s="122">
        <f>'2026 Spring Order Form V20'!$BS$1084</f>
        <v>25</v>
      </c>
    </row>
    <row r="1708" spans="1:25" x14ac:dyDescent="0.15">
      <c r="A1708" s="122">
        <v>1707</v>
      </c>
      <c r="C1708" s="415">
        <f>'2026 Spring Order Form V20'!$F$18</f>
        <v>0</v>
      </c>
      <c r="D1708" s="520" t="s">
        <v>1234</v>
      </c>
      <c r="E1708" s="534" t="s">
        <v>2864</v>
      </c>
      <c r="F1708" s="141">
        <v>18513</v>
      </c>
      <c r="G1708" s="414">
        <f>'2026 Spring Order Form V20'!$N$23</f>
        <v>0</v>
      </c>
      <c r="H1708" s="414">
        <f>'2026 Spring Order Form V20'!$N$23</f>
        <v>0</v>
      </c>
      <c r="I1708" s="122">
        <f>'2026 Spring Order Form V20'!$O$1084</f>
        <v>0</v>
      </c>
      <c r="K1708" s="414">
        <f>'2026 Spring Order Form V20'!$Q$23</f>
        <v>0</v>
      </c>
      <c r="L1708" s="414">
        <f>'2026 Spring Order Form V20'!$Q$23</f>
        <v>0</v>
      </c>
      <c r="M1708" s="122">
        <f>'2026 Spring Order Form V20'!$R$1084</f>
        <v>0</v>
      </c>
      <c r="O1708" s="414">
        <f>'2026 Spring Order Form V20'!$T$23</f>
        <v>0</v>
      </c>
      <c r="P1708" s="414">
        <f>'2026 Spring Order Form V20'!$T$23</f>
        <v>0</v>
      </c>
      <c r="Q1708" s="122">
        <f>'2026 Spring Order Form V20'!$U$1084</f>
        <v>0</v>
      </c>
      <c r="S1708" s="414">
        <f>'2026 Spring Order Form V20'!$W$23</f>
        <v>0</v>
      </c>
      <c r="T1708" s="414">
        <f>'2026 Spring Order Form V20'!$W$23</f>
        <v>0</v>
      </c>
      <c r="U1708" s="122">
        <f>'2026 Spring Order Form V20'!$X$1084</f>
        <v>0</v>
      </c>
      <c r="X1708" s="496"/>
      <c r="Y1708" s="122"/>
    </row>
    <row r="1709" spans="1:25" x14ac:dyDescent="0.15">
      <c r="A1709" s="122">
        <v>1708</v>
      </c>
      <c r="C1709" s="415">
        <f>'2026 Spring Order Form V20'!$F$18</f>
        <v>0</v>
      </c>
      <c r="D1709" s="520" t="s">
        <v>1235</v>
      </c>
      <c r="E1709" s="538">
        <v>4549140</v>
      </c>
      <c r="F1709" s="141">
        <v>20299</v>
      </c>
      <c r="G1709" s="414">
        <f>'2026 Spring Order Form V20'!$N$23</f>
        <v>0</v>
      </c>
      <c r="H1709" s="414">
        <f>'2026 Spring Order Form V20'!$N$23</f>
        <v>0</v>
      </c>
      <c r="I1709" s="122">
        <f>'2026 Spring Order Form V20'!$N$1085</f>
        <v>0</v>
      </c>
      <c r="K1709" s="414">
        <f>'2026 Spring Order Form V20'!$Q$23</f>
        <v>0</v>
      </c>
      <c r="L1709" s="414">
        <f>'2026 Spring Order Form V20'!$Q$23</f>
        <v>0</v>
      </c>
      <c r="M1709" s="122">
        <f>'2026 Spring Order Form V20'!$Q$1085</f>
        <v>0</v>
      </c>
      <c r="O1709" s="414">
        <f>'2026 Spring Order Form V20'!$T$23</f>
        <v>0</v>
      </c>
      <c r="P1709" s="414">
        <f>'2026 Spring Order Form V20'!$T$23</f>
        <v>0</v>
      </c>
      <c r="Q1709" s="122">
        <f>'2026 Spring Order Form V20'!$T$1085</f>
        <v>0</v>
      </c>
      <c r="S1709" s="414">
        <f>'2026 Spring Order Form V20'!$W$23</f>
        <v>0</v>
      </c>
      <c r="T1709" s="414">
        <f>'2026 Spring Order Form V20'!$W$23</f>
        <v>0</v>
      </c>
      <c r="U1709" s="122">
        <f>'2026 Spring Order Form V20'!$W$1085</f>
        <v>0</v>
      </c>
      <c r="W1709" s="491">
        <f>'2026 Spring Order Form V20'!$K$1085</f>
        <v>0</v>
      </c>
      <c r="X1709" s="496"/>
      <c r="Y1709" s="122">
        <f>'2026 Spring Order Form V20'!$BS$1085</f>
        <v>29</v>
      </c>
    </row>
    <row r="1710" spans="1:25" x14ac:dyDescent="0.15">
      <c r="A1710" s="122">
        <v>1709</v>
      </c>
      <c r="C1710" s="415">
        <f>'2026 Spring Order Form V20'!$F$18</f>
        <v>0</v>
      </c>
      <c r="D1710" s="520" t="s">
        <v>1235</v>
      </c>
      <c r="E1710" s="534" t="s">
        <v>2865</v>
      </c>
      <c r="F1710" s="141">
        <v>20298</v>
      </c>
      <c r="G1710" s="414">
        <f>'2026 Spring Order Form V20'!$N$23</f>
        <v>0</v>
      </c>
      <c r="H1710" s="414">
        <f>'2026 Spring Order Form V20'!$N$23</f>
        <v>0</v>
      </c>
      <c r="I1710" s="122">
        <f>'2026 Spring Order Form V20'!$O$1085</f>
        <v>0</v>
      </c>
      <c r="K1710" s="414">
        <f>'2026 Spring Order Form V20'!$Q$23</f>
        <v>0</v>
      </c>
      <c r="L1710" s="414">
        <f>'2026 Spring Order Form V20'!$Q$23</f>
        <v>0</v>
      </c>
      <c r="M1710" s="122">
        <f>'2026 Spring Order Form V20'!$R$1085</f>
        <v>0</v>
      </c>
      <c r="O1710" s="414">
        <f>'2026 Spring Order Form V20'!$T$23</f>
        <v>0</v>
      </c>
      <c r="P1710" s="414">
        <f>'2026 Spring Order Form V20'!$T$23</f>
        <v>0</v>
      </c>
      <c r="Q1710" s="122">
        <f>'2026 Spring Order Form V20'!$U$1085</f>
        <v>0</v>
      </c>
      <c r="S1710" s="414">
        <f>'2026 Spring Order Form V20'!$W$23</f>
        <v>0</v>
      </c>
      <c r="T1710" s="414">
        <f>'2026 Spring Order Form V20'!$W$23</f>
        <v>0</v>
      </c>
      <c r="U1710" s="122">
        <f>'2026 Spring Order Form V20'!$X$1085</f>
        <v>0</v>
      </c>
      <c r="X1710" s="496"/>
      <c r="Y1710" s="122"/>
    </row>
    <row r="1711" spans="1:25" x14ac:dyDescent="0.15">
      <c r="A1711" s="122">
        <v>1710</v>
      </c>
      <c r="C1711" s="415">
        <f>'2026 Spring Order Form V20'!$F$18</f>
        <v>0</v>
      </c>
      <c r="D1711" s="520" t="s">
        <v>1236</v>
      </c>
      <c r="E1711" s="538">
        <v>4549165</v>
      </c>
      <c r="F1711" s="141">
        <v>18518</v>
      </c>
      <c r="G1711" s="414">
        <f>'2026 Spring Order Form V20'!$N$23</f>
        <v>0</v>
      </c>
      <c r="H1711" s="414">
        <f>'2026 Spring Order Form V20'!$N$23</f>
        <v>0</v>
      </c>
      <c r="I1711" s="122">
        <f>'2026 Spring Order Form V20'!$N$1086</f>
        <v>0</v>
      </c>
      <c r="K1711" s="414">
        <f>'2026 Spring Order Form V20'!$Q$23</f>
        <v>0</v>
      </c>
      <c r="L1711" s="414">
        <f>'2026 Spring Order Form V20'!$Q$23</f>
        <v>0</v>
      </c>
      <c r="M1711" s="122">
        <f>'2026 Spring Order Form V20'!$Q$1086</f>
        <v>0</v>
      </c>
      <c r="O1711" s="414">
        <f>'2026 Spring Order Form V20'!$T$23</f>
        <v>0</v>
      </c>
      <c r="P1711" s="414">
        <f>'2026 Spring Order Form V20'!$T$23</f>
        <v>0</v>
      </c>
      <c r="Q1711" s="122">
        <f>'2026 Spring Order Form V20'!$T$1086</f>
        <v>0</v>
      </c>
      <c r="S1711" s="414">
        <f>'2026 Spring Order Form V20'!$W$23</f>
        <v>0</v>
      </c>
      <c r="T1711" s="414">
        <f>'2026 Spring Order Form V20'!$W$23</f>
        <v>0</v>
      </c>
      <c r="U1711" s="122">
        <f>'2026 Spring Order Form V20'!$W$1086</f>
        <v>0</v>
      </c>
      <c r="W1711" s="491">
        <f>'2026 Spring Order Form V20'!$K$1086</f>
        <v>0</v>
      </c>
      <c r="X1711" s="496"/>
      <c r="Y1711" s="122">
        <f>'2026 Spring Order Form V20'!$BS$1086</f>
        <v>29</v>
      </c>
    </row>
    <row r="1712" spans="1:25" x14ac:dyDescent="0.15">
      <c r="A1712" s="122">
        <v>1711</v>
      </c>
      <c r="C1712" s="415">
        <f>'2026 Spring Order Form V20'!$F$18</f>
        <v>0</v>
      </c>
      <c r="D1712" s="520" t="s">
        <v>1236</v>
      </c>
      <c r="E1712" s="534" t="s">
        <v>2866</v>
      </c>
      <c r="F1712" s="141">
        <v>18517</v>
      </c>
      <c r="G1712" s="414">
        <f>'2026 Spring Order Form V20'!$N$23</f>
        <v>0</v>
      </c>
      <c r="H1712" s="414">
        <f>'2026 Spring Order Form V20'!$N$23</f>
        <v>0</v>
      </c>
      <c r="I1712" s="122">
        <f>'2026 Spring Order Form V20'!$O$1086</f>
        <v>0</v>
      </c>
      <c r="K1712" s="414">
        <f>'2026 Spring Order Form V20'!$Q$23</f>
        <v>0</v>
      </c>
      <c r="L1712" s="414">
        <f>'2026 Spring Order Form V20'!$Q$23</f>
        <v>0</v>
      </c>
      <c r="M1712" s="122">
        <f>'2026 Spring Order Form V20'!$R$1086</f>
        <v>0</v>
      </c>
      <c r="O1712" s="414">
        <f>'2026 Spring Order Form V20'!$T$23</f>
        <v>0</v>
      </c>
      <c r="P1712" s="414">
        <f>'2026 Spring Order Form V20'!$T$23</f>
        <v>0</v>
      </c>
      <c r="Q1712" s="122">
        <f>'2026 Spring Order Form V20'!$U$1086</f>
        <v>0</v>
      </c>
      <c r="S1712" s="414">
        <f>'2026 Spring Order Form V20'!$W$23</f>
        <v>0</v>
      </c>
      <c r="T1712" s="414">
        <f>'2026 Spring Order Form V20'!$W$23</f>
        <v>0</v>
      </c>
      <c r="U1712" s="122">
        <f>'2026 Spring Order Form V20'!$X$1086</f>
        <v>0</v>
      </c>
      <c r="X1712" s="496"/>
      <c r="Y1712" s="122"/>
    </row>
    <row r="1713" spans="1:25" x14ac:dyDescent="0.15">
      <c r="A1713" s="122">
        <v>1712</v>
      </c>
      <c r="C1713" s="415">
        <f>'2026 Spring Order Form V20'!$F$18</f>
        <v>0</v>
      </c>
      <c r="D1713" s="520" t="s">
        <v>1237</v>
      </c>
      <c r="E1713" s="538">
        <v>4549170</v>
      </c>
      <c r="F1713" s="141">
        <v>678</v>
      </c>
      <c r="G1713" s="414">
        <f>'2026 Spring Order Form V20'!$N$23</f>
        <v>0</v>
      </c>
      <c r="H1713" s="414">
        <f>'2026 Spring Order Form V20'!$N$23</f>
        <v>0</v>
      </c>
      <c r="I1713" s="122">
        <f>'2026 Spring Order Form V20'!$N$1087</f>
        <v>0</v>
      </c>
      <c r="K1713" s="414">
        <f>'2026 Spring Order Form V20'!$Q$23</f>
        <v>0</v>
      </c>
      <c r="L1713" s="414">
        <f>'2026 Spring Order Form V20'!$Q$23</f>
        <v>0</v>
      </c>
      <c r="M1713" s="122">
        <f>'2026 Spring Order Form V20'!$Q$1087</f>
        <v>0</v>
      </c>
      <c r="O1713" s="414">
        <f>'2026 Spring Order Form V20'!$T$23</f>
        <v>0</v>
      </c>
      <c r="P1713" s="414">
        <f>'2026 Spring Order Form V20'!$T$23</f>
        <v>0</v>
      </c>
      <c r="Q1713" s="122">
        <f>'2026 Spring Order Form V20'!$T$1087</f>
        <v>0</v>
      </c>
      <c r="S1713" s="414">
        <f>'2026 Spring Order Form V20'!$W$23</f>
        <v>0</v>
      </c>
      <c r="T1713" s="414">
        <f>'2026 Spring Order Form V20'!$W$23</f>
        <v>0</v>
      </c>
      <c r="U1713" s="122">
        <f>'2026 Spring Order Form V20'!$W$1087</f>
        <v>0</v>
      </c>
      <c r="W1713" s="491">
        <f>'2026 Spring Order Form V20'!$K$1087</f>
        <v>0</v>
      </c>
      <c r="X1713" s="496"/>
      <c r="Y1713" s="122" t="str">
        <f>'2026 Spring Order Form V20'!$BS$1087</f>
        <v>S/O</v>
      </c>
    </row>
    <row r="1714" spans="1:25" x14ac:dyDescent="0.15">
      <c r="A1714" s="122">
        <v>1713</v>
      </c>
      <c r="C1714" s="415">
        <f>'2026 Spring Order Form V20'!$F$18</f>
        <v>0</v>
      </c>
      <c r="D1714" s="520" t="s">
        <v>1237</v>
      </c>
      <c r="E1714" s="534" t="s">
        <v>2867</v>
      </c>
      <c r="F1714" s="141">
        <v>2561</v>
      </c>
      <c r="G1714" s="414">
        <f>'2026 Spring Order Form V20'!$N$23</f>
        <v>0</v>
      </c>
      <c r="H1714" s="414">
        <f>'2026 Spring Order Form V20'!$N$23</f>
        <v>0</v>
      </c>
      <c r="I1714" s="122">
        <f>'2026 Spring Order Form V20'!$O$1087</f>
        <v>0</v>
      </c>
      <c r="K1714" s="414">
        <f>'2026 Spring Order Form V20'!$Q$23</f>
        <v>0</v>
      </c>
      <c r="L1714" s="414">
        <f>'2026 Spring Order Form V20'!$Q$23</f>
        <v>0</v>
      </c>
      <c r="M1714" s="122">
        <f>'2026 Spring Order Form V20'!$R$1087</f>
        <v>0</v>
      </c>
      <c r="O1714" s="414">
        <f>'2026 Spring Order Form V20'!$T$23</f>
        <v>0</v>
      </c>
      <c r="P1714" s="414">
        <f>'2026 Spring Order Form V20'!$T$23</f>
        <v>0</v>
      </c>
      <c r="Q1714" s="122">
        <f>'2026 Spring Order Form V20'!$U$1087</f>
        <v>0</v>
      </c>
      <c r="S1714" s="414">
        <f>'2026 Spring Order Form V20'!$W$23</f>
        <v>0</v>
      </c>
      <c r="T1714" s="414">
        <f>'2026 Spring Order Form V20'!$W$23</f>
        <v>0</v>
      </c>
      <c r="U1714" s="122">
        <f>'2026 Spring Order Form V20'!$X$1087</f>
        <v>0</v>
      </c>
      <c r="X1714" s="496"/>
      <c r="Y1714" s="122"/>
    </row>
    <row r="1715" spans="1:25" x14ac:dyDescent="0.15">
      <c r="A1715" s="122">
        <v>1714</v>
      </c>
      <c r="C1715" s="415">
        <f>'2026 Spring Order Form V20'!$F$18</f>
        <v>0</v>
      </c>
      <c r="D1715" s="520" t="s">
        <v>1238</v>
      </c>
      <c r="E1715" s="538">
        <v>4549190</v>
      </c>
      <c r="F1715" s="141">
        <v>28523</v>
      </c>
      <c r="G1715" s="414">
        <f>'2026 Spring Order Form V20'!$N$23</f>
        <v>0</v>
      </c>
      <c r="H1715" s="414">
        <f>'2026 Spring Order Form V20'!$N$23</f>
        <v>0</v>
      </c>
      <c r="I1715" s="122">
        <f>'2026 Spring Order Form V20'!$N$1088</f>
        <v>0</v>
      </c>
      <c r="K1715" s="414">
        <f>'2026 Spring Order Form V20'!$Q$23</f>
        <v>0</v>
      </c>
      <c r="L1715" s="414">
        <f>'2026 Spring Order Form V20'!$Q$23</f>
        <v>0</v>
      </c>
      <c r="M1715" s="122">
        <f>'2026 Spring Order Form V20'!$Q$1088</f>
        <v>0</v>
      </c>
      <c r="O1715" s="414">
        <f>'2026 Spring Order Form V20'!$T$23</f>
        <v>0</v>
      </c>
      <c r="P1715" s="414">
        <f>'2026 Spring Order Form V20'!$T$23</f>
        <v>0</v>
      </c>
      <c r="Q1715" s="122">
        <f>'2026 Spring Order Form V20'!$T$1088</f>
        <v>0</v>
      </c>
      <c r="S1715" s="414">
        <f>'2026 Spring Order Form V20'!$W$23</f>
        <v>0</v>
      </c>
      <c r="T1715" s="414">
        <f>'2026 Spring Order Form V20'!$W$23</f>
        <v>0</v>
      </c>
      <c r="U1715" s="122">
        <f>'2026 Spring Order Form V20'!$W$1088</f>
        <v>0</v>
      </c>
      <c r="W1715" s="491">
        <f>'2026 Spring Order Form V20'!$K$1088</f>
        <v>0</v>
      </c>
      <c r="X1715" s="496"/>
      <c r="Y1715" s="122" t="str">
        <f>'2026 Spring Order Form V20'!$BS$1088</f>
        <v>S/O</v>
      </c>
    </row>
    <row r="1716" spans="1:25" x14ac:dyDescent="0.15">
      <c r="A1716" s="122">
        <v>1715</v>
      </c>
      <c r="C1716" s="415">
        <f>'2026 Spring Order Form V20'!$F$18</f>
        <v>0</v>
      </c>
      <c r="D1716" s="520" t="s">
        <v>1238</v>
      </c>
      <c r="E1716" s="534" t="s">
        <v>2868</v>
      </c>
      <c r="F1716" s="141">
        <v>28671</v>
      </c>
      <c r="G1716" s="414">
        <f>'2026 Spring Order Form V20'!$N$23</f>
        <v>0</v>
      </c>
      <c r="H1716" s="414">
        <f>'2026 Spring Order Form V20'!$N$23</f>
        <v>0</v>
      </c>
      <c r="I1716" s="122">
        <f>'2026 Spring Order Form V20'!$O$1088</f>
        <v>0</v>
      </c>
      <c r="K1716" s="414">
        <f>'2026 Spring Order Form V20'!$Q$23</f>
        <v>0</v>
      </c>
      <c r="L1716" s="414">
        <f>'2026 Spring Order Form V20'!$Q$23</f>
        <v>0</v>
      </c>
      <c r="M1716" s="122">
        <f>'2026 Spring Order Form V20'!$R$1088</f>
        <v>0</v>
      </c>
      <c r="O1716" s="414">
        <f>'2026 Spring Order Form V20'!$T$23</f>
        <v>0</v>
      </c>
      <c r="P1716" s="414">
        <f>'2026 Spring Order Form V20'!$T$23</f>
        <v>0</v>
      </c>
      <c r="Q1716" s="122">
        <f>'2026 Spring Order Form V20'!$U$1088</f>
        <v>0</v>
      </c>
      <c r="S1716" s="414">
        <f>'2026 Spring Order Form V20'!$W$23</f>
        <v>0</v>
      </c>
      <c r="T1716" s="414">
        <f>'2026 Spring Order Form V20'!$W$23</f>
        <v>0</v>
      </c>
      <c r="U1716" s="122">
        <f>'2026 Spring Order Form V20'!$X$1088</f>
        <v>0</v>
      </c>
      <c r="X1716" s="496"/>
      <c r="Y1716" s="122"/>
    </row>
    <row r="1717" spans="1:25" x14ac:dyDescent="0.15">
      <c r="A1717" s="122">
        <v>1716</v>
      </c>
      <c r="C1717" s="415">
        <f>'2026 Spring Order Form V20'!$F$18</f>
        <v>0</v>
      </c>
      <c r="D1717" s="520" t="s">
        <v>1240</v>
      </c>
      <c r="E1717" s="533">
        <v>4549800</v>
      </c>
      <c r="F1717" s="141">
        <v>375</v>
      </c>
      <c r="G1717" s="414">
        <f>'2026 Spring Order Form V20'!$N$23</f>
        <v>0</v>
      </c>
      <c r="H1717" s="414">
        <f>'2026 Spring Order Form V20'!$N$23</f>
        <v>0</v>
      </c>
      <c r="I1717" s="122">
        <f>'2026 Spring Order Form V20'!$N$1090</f>
        <v>0</v>
      </c>
      <c r="K1717" s="414">
        <f>'2026 Spring Order Form V20'!$Q$23</f>
        <v>0</v>
      </c>
      <c r="L1717" s="414">
        <f>'2026 Spring Order Form V20'!$Q$23</f>
        <v>0</v>
      </c>
      <c r="M1717" s="122">
        <f>'2026 Spring Order Form V20'!$Q$1090</f>
        <v>0</v>
      </c>
      <c r="O1717" s="414">
        <f>'2026 Spring Order Form V20'!$T$23</f>
        <v>0</v>
      </c>
      <c r="P1717" s="414">
        <f>'2026 Spring Order Form V20'!$T$23</f>
        <v>0</v>
      </c>
      <c r="Q1717" s="122">
        <f>'2026 Spring Order Form V20'!$T$1090</f>
        <v>0</v>
      </c>
      <c r="S1717" s="414">
        <f>'2026 Spring Order Form V20'!$W$23</f>
        <v>0</v>
      </c>
      <c r="T1717" s="414">
        <f>'2026 Spring Order Form V20'!$W$23</f>
        <v>0</v>
      </c>
      <c r="U1717" s="122">
        <f>'2026 Spring Order Form V20'!$W$1090</f>
        <v>0</v>
      </c>
      <c r="W1717" s="491">
        <f>'2026 Spring Order Form V20'!$K$1090</f>
        <v>0</v>
      </c>
      <c r="X1717" s="496"/>
      <c r="Y1717" s="122">
        <f>'2026 Spring Order Form V20'!$BS$1090</f>
        <v>4</v>
      </c>
    </row>
    <row r="1718" spans="1:25" x14ac:dyDescent="0.15">
      <c r="A1718" s="122">
        <v>1717</v>
      </c>
      <c r="C1718" s="415">
        <f>'2026 Spring Order Form V20'!$F$18</f>
        <v>0</v>
      </c>
      <c r="D1718" s="520" t="s">
        <v>1240</v>
      </c>
      <c r="E1718" s="534" t="s">
        <v>2869</v>
      </c>
      <c r="F1718" s="141">
        <v>2569</v>
      </c>
      <c r="G1718" s="414">
        <f>'2026 Spring Order Form V20'!$N$23</f>
        <v>0</v>
      </c>
      <c r="H1718" s="414">
        <f>'2026 Spring Order Form V20'!$N$23</f>
        <v>0</v>
      </c>
      <c r="I1718" s="122">
        <f>'2026 Spring Order Form V20'!$O$1090</f>
        <v>0</v>
      </c>
      <c r="K1718" s="414">
        <f>'2026 Spring Order Form V20'!$Q$23</f>
        <v>0</v>
      </c>
      <c r="L1718" s="414">
        <f>'2026 Spring Order Form V20'!$Q$23</f>
        <v>0</v>
      </c>
      <c r="M1718" s="122">
        <f>'2026 Spring Order Form V20'!$R$1090</f>
        <v>0</v>
      </c>
      <c r="O1718" s="414">
        <f>'2026 Spring Order Form V20'!$T$23</f>
        <v>0</v>
      </c>
      <c r="P1718" s="414">
        <f>'2026 Spring Order Form V20'!$T$23</f>
        <v>0</v>
      </c>
      <c r="Q1718" s="122">
        <f>'2026 Spring Order Form V20'!$U$1090</f>
        <v>0</v>
      </c>
      <c r="S1718" s="414">
        <f>'2026 Spring Order Form V20'!$W$23</f>
        <v>0</v>
      </c>
      <c r="T1718" s="414">
        <f>'2026 Spring Order Form V20'!$W$23</f>
        <v>0</v>
      </c>
      <c r="U1718" s="122">
        <f>'2026 Spring Order Form V20'!$X$1090</f>
        <v>0</v>
      </c>
      <c r="X1718" s="496"/>
      <c r="Y1718" s="122"/>
    </row>
    <row r="1719" spans="1:25" x14ac:dyDescent="0.15">
      <c r="A1719" s="122">
        <v>1718</v>
      </c>
      <c r="C1719" s="415">
        <f>'2026 Spring Order Form V20'!$F$18</f>
        <v>0</v>
      </c>
      <c r="D1719" s="520" t="s">
        <v>1242</v>
      </c>
      <c r="E1719" s="533">
        <v>4550075</v>
      </c>
      <c r="F1719" s="141">
        <v>528</v>
      </c>
      <c r="G1719" s="414">
        <f>'2026 Spring Order Form V20'!$N$23</f>
        <v>0</v>
      </c>
      <c r="H1719" s="414">
        <f>'2026 Spring Order Form V20'!$N$23</f>
        <v>0</v>
      </c>
      <c r="I1719" s="122">
        <f>'2026 Spring Order Form V20'!$N$1092</f>
        <v>0</v>
      </c>
      <c r="K1719" s="414">
        <f>'2026 Spring Order Form V20'!$Q$23</f>
        <v>0</v>
      </c>
      <c r="L1719" s="414">
        <f>'2026 Spring Order Form V20'!$Q$23</f>
        <v>0</v>
      </c>
      <c r="M1719" s="122">
        <f>'2026 Spring Order Form V20'!$Q$1092</f>
        <v>0</v>
      </c>
      <c r="O1719" s="414">
        <f>'2026 Spring Order Form V20'!$T$23</f>
        <v>0</v>
      </c>
      <c r="P1719" s="414">
        <f>'2026 Spring Order Form V20'!$T$23</f>
        <v>0</v>
      </c>
      <c r="Q1719" s="122">
        <f>'2026 Spring Order Form V20'!$T$1092</f>
        <v>0</v>
      </c>
      <c r="S1719" s="414">
        <f>'2026 Spring Order Form V20'!$W$23</f>
        <v>0</v>
      </c>
      <c r="T1719" s="414">
        <f>'2026 Spring Order Form V20'!$W$23</f>
        <v>0</v>
      </c>
      <c r="U1719" s="122">
        <f>'2026 Spring Order Form V20'!$W$1092</f>
        <v>0</v>
      </c>
      <c r="W1719" s="491">
        <f>'2026 Spring Order Form V20'!$K$1092</f>
        <v>0</v>
      </c>
      <c r="X1719" s="496"/>
      <c r="Y1719" s="122" t="str">
        <f>'2026 Spring Order Form V20'!$BS$1092</f>
        <v>S/O</v>
      </c>
    </row>
    <row r="1720" spans="1:25" x14ac:dyDescent="0.15">
      <c r="A1720" s="122">
        <v>1719</v>
      </c>
      <c r="C1720" s="415">
        <f>'2026 Spring Order Form V20'!$F$18</f>
        <v>0</v>
      </c>
      <c r="D1720" s="520" t="s">
        <v>1242</v>
      </c>
      <c r="E1720" s="534" t="s">
        <v>2870</v>
      </c>
      <c r="F1720" s="141">
        <v>2572</v>
      </c>
      <c r="G1720" s="414">
        <f>'2026 Spring Order Form V20'!$N$23</f>
        <v>0</v>
      </c>
      <c r="H1720" s="414">
        <f>'2026 Spring Order Form V20'!$N$23</f>
        <v>0</v>
      </c>
      <c r="I1720" s="122">
        <f>'2026 Spring Order Form V20'!$O$1092</f>
        <v>0</v>
      </c>
      <c r="K1720" s="414">
        <f>'2026 Spring Order Form V20'!$Q$23</f>
        <v>0</v>
      </c>
      <c r="L1720" s="414">
        <f>'2026 Spring Order Form V20'!$Q$23</f>
        <v>0</v>
      </c>
      <c r="M1720" s="122">
        <f>'2026 Spring Order Form V20'!$R$1092</f>
        <v>0</v>
      </c>
      <c r="O1720" s="414">
        <f>'2026 Spring Order Form V20'!$T$23</f>
        <v>0</v>
      </c>
      <c r="P1720" s="414">
        <f>'2026 Spring Order Form V20'!$T$23</f>
        <v>0</v>
      </c>
      <c r="Q1720" s="122">
        <f>'2026 Spring Order Form V20'!$U$1092</f>
        <v>0</v>
      </c>
      <c r="S1720" s="414">
        <f>'2026 Spring Order Form V20'!$W$23</f>
        <v>0</v>
      </c>
      <c r="T1720" s="414">
        <f>'2026 Spring Order Form V20'!$W$23</f>
        <v>0</v>
      </c>
      <c r="U1720" s="122">
        <f>'2026 Spring Order Form V20'!$X$1092</f>
        <v>0</v>
      </c>
      <c r="X1720" s="496"/>
      <c r="Y1720" s="122"/>
    </row>
    <row r="1721" spans="1:25" x14ac:dyDescent="0.15">
      <c r="A1721" s="122">
        <v>1720</v>
      </c>
      <c r="C1721" s="415">
        <f>'2026 Spring Order Form V20'!$F$18</f>
        <v>0</v>
      </c>
      <c r="D1721" s="520" t="s">
        <v>1244</v>
      </c>
      <c r="E1721" s="538">
        <v>4550155</v>
      </c>
      <c r="F1721" s="141">
        <v>26089</v>
      </c>
      <c r="G1721" s="414">
        <f>'2026 Spring Order Form V20'!$N$23</f>
        <v>0</v>
      </c>
      <c r="H1721" s="414">
        <f>'2026 Spring Order Form V20'!$N$23</f>
        <v>0</v>
      </c>
      <c r="I1721" s="122">
        <f>'2026 Spring Order Form V20'!$N$1094</f>
        <v>0</v>
      </c>
      <c r="K1721" s="414">
        <f>'2026 Spring Order Form V20'!$Q$23</f>
        <v>0</v>
      </c>
      <c r="L1721" s="414">
        <f>'2026 Spring Order Form V20'!$Q$23</f>
        <v>0</v>
      </c>
      <c r="M1721" s="122">
        <f>'2026 Spring Order Form V20'!$Q$1094</f>
        <v>0</v>
      </c>
      <c r="O1721" s="414">
        <f>'2026 Spring Order Form V20'!$T$23</f>
        <v>0</v>
      </c>
      <c r="P1721" s="414">
        <f>'2026 Spring Order Form V20'!$T$23</f>
        <v>0</v>
      </c>
      <c r="Q1721" s="122">
        <f>'2026 Spring Order Form V20'!$T$1094</f>
        <v>0</v>
      </c>
      <c r="S1721" s="414">
        <f>'2026 Spring Order Form V20'!$W$23</f>
        <v>0</v>
      </c>
      <c r="T1721" s="414">
        <f>'2026 Spring Order Form V20'!$W$23</f>
        <v>0</v>
      </c>
      <c r="U1721" s="122">
        <f>'2026 Spring Order Form V20'!$W$1094</f>
        <v>0</v>
      </c>
      <c r="W1721" s="491">
        <f>'2026 Spring Order Form V20'!$K$1094</f>
        <v>0</v>
      </c>
      <c r="X1721" s="496"/>
      <c r="Y1721" s="122" t="str">
        <f>'2026 Spring Order Form V20'!$BS$1094</f>
        <v>S/O</v>
      </c>
    </row>
    <row r="1722" spans="1:25" x14ac:dyDescent="0.15">
      <c r="A1722" s="122">
        <v>1721</v>
      </c>
      <c r="C1722" s="415">
        <f>'2026 Spring Order Form V20'!$F$18</f>
        <v>0</v>
      </c>
      <c r="D1722" s="520" t="s">
        <v>1244</v>
      </c>
      <c r="E1722" s="534" t="s">
        <v>2871</v>
      </c>
      <c r="F1722" s="141">
        <v>26081</v>
      </c>
      <c r="G1722" s="414">
        <f>'2026 Spring Order Form V20'!$N$23</f>
        <v>0</v>
      </c>
      <c r="H1722" s="414">
        <f>'2026 Spring Order Form V20'!$N$23</f>
        <v>0</v>
      </c>
      <c r="I1722" s="122">
        <f>'2026 Spring Order Form V20'!$O$1094</f>
        <v>0</v>
      </c>
      <c r="K1722" s="414">
        <f>'2026 Spring Order Form V20'!$Q$23</f>
        <v>0</v>
      </c>
      <c r="L1722" s="414">
        <f>'2026 Spring Order Form V20'!$Q$23</f>
        <v>0</v>
      </c>
      <c r="M1722" s="122">
        <f>'2026 Spring Order Form V20'!$R$1094</f>
        <v>0</v>
      </c>
      <c r="O1722" s="414">
        <f>'2026 Spring Order Form V20'!$T$23</f>
        <v>0</v>
      </c>
      <c r="P1722" s="414">
        <f>'2026 Spring Order Form V20'!$T$23</f>
        <v>0</v>
      </c>
      <c r="Q1722" s="122">
        <f>'2026 Spring Order Form V20'!$U$1094</f>
        <v>0</v>
      </c>
      <c r="S1722" s="414">
        <f>'2026 Spring Order Form V20'!$W$23</f>
        <v>0</v>
      </c>
      <c r="T1722" s="414">
        <f>'2026 Spring Order Form V20'!$W$23</f>
        <v>0</v>
      </c>
      <c r="U1722" s="122">
        <f>'2026 Spring Order Form V20'!$X$1094</f>
        <v>0</v>
      </c>
      <c r="X1722" s="496"/>
      <c r="Y1722" s="122"/>
    </row>
    <row r="1723" spans="1:25" x14ac:dyDescent="0.15">
      <c r="A1723" s="122">
        <v>1722</v>
      </c>
      <c r="C1723" s="415">
        <f>'2026 Spring Order Form V20'!$F$18</f>
        <v>0</v>
      </c>
      <c r="D1723" s="520" t="s">
        <v>1246</v>
      </c>
      <c r="E1723" s="538">
        <v>4550225</v>
      </c>
      <c r="F1723" s="141">
        <v>703</v>
      </c>
      <c r="G1723" s="414">
        <f>'2026 Spring Order Form V20'!$N$23</f>
        <v>0</v>
      </c>
      <c r="H1723" s="414">
        <f>'2026 Spring Order Form V20'!$N$23</f>
        <v>0</v>
      </c>
      <c r="I1723" s="122">
        <f>'2026 Spring Order Form V20'!$N$1095</f>
        <v>0</v>
      </c>
      <c r="K1723" s="414">
        <f>'2026 Spring Order Form V20'!$Q$23</f>
        <v>0</v>
      </c>
      <c r="L1723" s="414">
        <f>'2026 Spring Order Form V20'!$Q$23</f>
        <v>0</v>
      </c>
      <c r="M1723" s="122">
        <f>'2026 Spring Order Form V20'!$Q$1095</f>
        <v>0</v>
      </c>
      <c r="O1723" s="414">
        <f>'2026 Spring Order Form V20'!$T$23</f>
        <v>0</v>
      </c>
      <c r="P1723" s="414">
        <f>'2026 Spring Order Form V20'!$T$23</f>
        <v>0</v>
      </c>
      <c r="Q1723" s="122">
        <f>'2026 Spring Order Form V20'!$T$1095</f>
        <v>0</v>
      </c>
      <c r="S1723" s="414">
        <f>'2026 Spring Order Form V20'!$W$23</f>
        <v>0</v>
      </c>
      <c r="T1723" s="414">
        <f>'2026 Spring Order Form V20'!$W$23</f>
        <v>0</v>
      </c>
      <c r="U1723" s="122">
        <f>'2026 Spring Order Form V20'!$W$1095</f>
        <v>0</v>
      </c>
      <c r="W1723" s="491">
        <f>'2026 Spring Order Form V20'!$K$1095</f>
        <v>0</v>
      </c>
      <c r="X1723" s="496"/>
      <c r="Y1723" s="122" t="str">
        <f>'2026 Spring Order Form V20'!$BS$1095</f>
        <v>S/O</v>
      </c>
    </row>
    <row r="1724" spans="1:25" x14ac:dyDescent="0.15">
      <c r="A1724" s="122">
        <v>1723</v>
      </c>
      <c r="C1724" s="415">
        <f>'2026 Spring Order Form V20'!$F$18</f>
        <v>0</v>
      </c>
      <c r="D1724" s="520" t="s">
        <v>1246</v>
      </c>
      <c r="E1724" s="534" t="s">
        <v>2872</v>
      </c>
      <c r="F1724" s="141">
        <v>2586</v>
      </c>
      <c r="G1724" s="414">
        <f>'2026 Spring Order Form V20'!$N$23</f>
        <v>0</v>
      </c>
      <c r="H1724" s="414">
        <f>'2026 Spring Order Form V20'!$N$23</f>
        <v>0</v>
      </c>
      <c r="I1724" s="122">
        <f>'2026 Spring Order Form V20'!$O$1095</f>
        <v>0</v>
      </c>
      <c r="K1724" s="414">
        <f>'2026 Spring Order Form V20'!$Q$23</f>
        <v>0</v>
      </c>
      <c r="L1724" s="414">
        <f>'2026 Spring Order Form V20'!$Q$23</f>
        <v>0</v>
      </c>
      <c r="M1724" s="122">
        <f>'2026 Spring Order Form V20'!$R$1095</f>
        <v>0</v>
      </c>
      <c r="O1724" s="414">
        <f>'2026 Spring Order Form V20'!$T$23</f>
        <v>0</v>
      </c>
      <c r="P1724" s="414">
        <f>'2026 Spring Order Form V20'!$T$23</f>
        <v>0</v>
      </c>
      <c r="Q1724" s="122">
        <f>'2026 Spring Order Form V20'!$U$1095</f>
        <v>0</v>
      </c>
      <c r="S1724" s="414">
        <f>'2026 Spring Order Form V20'!$W$23</f>
        <v>0</v>
      </c>
      <c r="T1724" s="414">
        <f>'2026 Spring Order Form V20'!$W$23</f>
        <v>0</v>
      </c>
      <c r="U1724" s="122">
        <f>'2026 Spring Order Form V20'!$X$1095</f>
        <v>0</v>
      </c>
      <c r="X1724" s="496"/>
      <c r="Y1724" s="122"/>
    </row>
    <row r="1725" spans="1:25" x14ac:dyDescent="0.15">
      <c r="A1725" s="122">
        <v>1724</v>
      </c>
      <c r="C1725" s="415">
        <f>'2026 Spring Order Form V20'!$F$18</f>
        <v>0</v>
      </c>
      <c r="D1725" s="520" t="s">
        <v>1246</v>
      </c>
      <c r="E1725" s="538">
        <v>4920228</v>
      </c>
      <c r="F1725" s="141">
        <v>26265</v>
      </c>
      <c r="G1725" s="414">
        <f>'2026 Spring Order Form V20'!$N$23</f>
        <v>0</v>
      </c>
      <c r="H1725" s="414">
        <f>'2026 Spring Order Form V20'!$N$23</f>
        <v>0</v>
      </c>
      <c r="I1725" s="122">
        <f>'2026 Spring Order Form V20'!$N$1096</f>
        <v>0</v>
      </c>
      <c r="K1725" s="414">
        <f>'2026 Spring Order Form V20'!$Q$23</f>
        <v>0</v>
      </c>
      <c r="L1725" s="414">
        <f>'2026 Spring Order Form V20'!$Q$23</f>
        <v>0</v>
      </c>
      <c r="M1725" s="122">
        <f>'2026 Spring Order Form V20'!$Q$1096</f>
        <v>0</v>
      </c>
      <c r="O1725" s="414">
        <f>'2026 Spring Order Form V20'!$T$23</f>
        <v>0</v>
      </c>
      <c r="P1725" s="414">
        <f>'2026 Spring Order Form V20'!$T$23</f>
        <v>0</v>
      </c>
      <c r="Q1725" s="122">
        <f>'2026 Spring Order Form V20'!$T$1096</f>
        <v>0</v>
      </c>
      <c r="S1725" s="414">
        <f>'2026 Spring Order Form V20'!$W$23</f>
        <v>0</v>
      </c>
      <c r="T1725" s="414">
        <f>'2026 Spring Order Form V20'!$W$23</f>
        <v>0</v>
      </c>
      <c r="U1725" s="122">
        <f>'2026 Spring Order Form V20'!$W$1096</f>
        <v>0</v>
      </c>
      <c r="W1725" s="491">
        <f>'2026 Spring Order Form V20'!$K$1096</f>
        <v>0</v>
      </c>
      <c r="X1725" s="496"/>
      <c r="Y1725" s="122">
        <f>'2026 Spring Order Form V20'!$BS$1096</f>
        <v>6</v>
      </c>
    </row>
    <row r="1726" spans="1:25" x14ac:dyDescent="0.15">
      <c r="A1726" s="122">
        <v>1725</v>
      </c>
      <c r="C1726" s="415">
        <f>'2026 Spring Order Form V20'!$F$18</f>
        <v>0</v>
      </c>
      <c r="D1726" s="520" t="s">
        <v>1246</v>
      </c>
      <c r="E1726" s="534" t="s">
        <v>2873</v>
      </c>
      <c r="F1726" s="141">
        <v>26266</v>
      </c>
      <c r="G1726" s="414">
        <f>'2026 Spring Order Form V20'!$N$23</f>
        <v>0</v>
      </c>
      <c r="H1726" s="414">
        <f>'2026 Spring Order Form V20'!$N$23</f>
        <v>0</v>
      </c>
      <c r="I1726" s="122">
        <f>'2026 Spring Order Form V20'!$O$1096</f>
        <v>0</v>
      </c>
      <c r="K1726" s="414">
        <f>'2026 Spring Order Form V20'!$Q$23</f>
        <v>0</v>
      </c>
      <c r="L1726" s="414">
        <f>'2026 Spring Order Form V20'!$Q$23</f>
        <v>0</v>
      </c>
      <c r="M1726" s="122">
        <f>'2026 Spring Order Form V20'!$R$1096</f>
        <v>0</v>
      </c>
      <c r="O1726" s="414">
        <f>'2026 Spring Order Form V20'!$T$23</f>
        <v>0</v>
      </c>
      <c r="P1726" s="414">
        <f>'2026 Spring Order Form V20'!$T$23</f>
        <v>0</v>
      </c>
      <c r="Q1726" s="122">
        <f>'2026 Spring Order Form V20'!$U$1096</f>
        <v>0</v>
      </c>
      <c r="S1726" s="414">
        <f>'2026 Spring Order Form V20'!$W$23</f>
        <v>0</v>
      </c>
      <c r="T1726" s="414">
        <f>'2026 Spring Order Form V20'!$W$23</f>
        <v>0</v>
      </c>
      <c r="U1726" s="122">
        <f>'2026 Spring Order Form V20'!$X$1096</f>
        <v>0</v>
      </c>
      <c r="X1726" s="496"/>
      <c r="Y1726" s="122"/>
    </row>
    <row r="1727" spans="1:25" x14ac:dyDescent="0.15">
      <c r="A1727" s="122">
        <v>1726</v>
      </c>
      <c r="C1727" s="415">
        <f>'2026 Spring Order Form V20'!$F$18</f>
        <v>0</v>
      </c>
      <c r="D1727" s="520" t="s">
        <v>1248</v>
      </c>
      <c r="E1727" s="538">
        <v>4550235</v>
      </c>
      <c r="F1727" s="141">
        <v>26090</v>
      </c>
      <c r="G1727" s="414">
        <f>'2026 Spring Order Form V20'!$N$23</f>
        <v>0</v>
      </c>
      <c r="H1727" s="414">
        <f>'2026 Spring Order Form V20'!$N$23</f>
        <v>0</v>
      </c>
      <c r="I1727" s="122">
        <f>'2026 Spring Order Form V20'!$N$1097</f>
        <v>0</v>
      </c>
      <c r="K1727" s="414">
        <f>'2026 Spring Order Form V20'!$Q$23</f>
        <v>0</v>
      </c>
      <c r="L1727" s="414">
        <f>'2026 Spring Order Form V20'!$Q$23</f>
        <v>0</v>
      </c>
      <c r="M1727" s="122">
        <f>'2026 Spring Order Form V20'!$Q$1097</f>
        <v>0</v>
      </c>
      <c r="O1727" s="414">
        <f>'2026 Spring Order Form V20'!$T$23</f>
        <v>0</v>
      </c>
      <c r="P1727" s="414">
        <f>'2026 Spring Order Form V20'!$T$23</f>
        <v>0</v>
      </c>
      <c r="Q1727" s="122">
        <f>'2026 Spring Order Form V20'!$T$1097</f>
        <v>0</v>
      </c>
      <c r="S1727" s="414">
        <f>'2026 Spring Order Form V20'!$W$23</f>
        <v>0</v>
      </c>
      <c r="T1727" s="414">
        <f>'2026 Spring Order Form V20'!$W$23</f>
        <v>0</v>
      </c>
      <c r="U1727" s="122">
        <f>'2026 Spring Order Form V20'!$W$1097</f>
        <v>0</v>
      </c>
      <c r="W1727" s="491">
        <f>'2026 Spring Order Form V20'!$K$1097</f>
        <v>0</v>
      </c>
      <c r="X1727" s="496"/>
      <c r="Y1727" s="122">
        <f>'2026 Spring Order Form V20'!$BS$1097</f>
        <v>17</v>
      </c>
    </row>
    <row r="1728" spans="1:25" x14ac:dyDescent="0.15">
      <c r="A1728" s="122">
        <v>1727</v>
      </c>
      <c r="C1728" s="415">
        <f>'2026 Spring Order Form V20'!$F$18</f>
        <v>0</v>
      </c>
      <c r="D1728" s="520" t="s">
        <v>1248</v>
      </c>
      <c r="E1728" s="534" t="s">
        <v>2874</v>
      </c>
      <c r="F1728" s="141">
        <v>26082</v>
      </c>
      <c r="G1728" s="414">
        <f>'2026 Spring Order Form V20'!$N$23</f>
        <v>0</v>
      </c>
      <c r="H1728" s="414">
        <f>'2026 Spring Order Form V20'!$N$23</f>
        <v>0</v>
      </c>
      <c r="I1728" s="122">
        <f>'2026 Spring Order Form V20'!$O$1097</f>
        <v>0</v>
      </c>
      <c r="K1728" s="414">
        <f>'2026 Spring Order Form V20'!$Q$23</f>
        <v>0</v>
      </c>
      <c r="L1728" s="414">
        <f>'2026 Spring Order Form V20'!$Q$23</f>
        <v>0</v>
      </c>
      <c r="M1728" s="122">
        <f>'2026 Spring Order Form V20'!$R$1097</f>
        <v>0</v>
      </c>
      <c r="O1728" s="414">
        <f>'2026 Spring Order Form V20'!$T$23</f>
        <v>0</v>
      </c>
      <c r="P1728" s="414">
        <f>'2026 Spring Order Form V20'!$T$23</f>
        <v>0</v>
      </c>
      <c r="Q1728" s="122">
        <f>'2026 Spring Order Form V20'!$U$1097</f>
        <v>0</v>
      </c>
      <c r="S1728" s="414">
        <f>'2026 Spring Order Form V20'!$W$23</f>
        <v>0</v>
      </c>
      <c r="T1728" s="414">
        <f>'2026 Spring Order Form V20'!$W$23</f>
        <v>0</v>
      </c>
      <c r="U1728" s="122">
        <f>'2026 Spring Order Form V20'!$X$1097</f>
        <v>0</v>
      </c>
      <c r="X1728" s="496"/>
      <c r="Y1728" s="122"/>
    </row>
    <row r="1729" spans="1:25" x14ac:dyDescent="0.15">
      <c r="A1729" s="122">
        <v>1728</v>
      </c>
      <c r="C1729" s="415">
        <f>'2026 Spring Order Form V20'!$F$18</f>
        <v>0</v>
      </c>
      <c r="D1729" s="520" t="s">
        <v>1248</v>
      </c>
      <c r="E1729" s="538">
        <v>4950238</v>
      </c>
      <c r="F1729" s="141">
        <v>28803</v>
      </c>
      <c r="G1729" s="414">
        <f>'2026 Spring Order Form V20'!$N$23</f>
        <v>0</v>
      </c>
      <c r="H1729" s="414">
        <f>'2026 Spring Order Form V20'!$N$23</f>
        <v>0</v>
      </c>
      <c r="I1729" s="122">
        <f>'2026 Spring Order Form V20'!$N$1098</f>
        <v>0</v>
      </c>
      <c r="K1729" s="414">
        <f>'2026 Spring Order Form V20'!$Q$23</f>
        <v>0</v>
      </c>
      <c r="L1729" s="414">
        <f>'2026 Spring Order Form V20'!$Q$23</f>
        <v>0</v>
      </c>
      <c r="M1729" s="122">
        <f>'2026 Spring Order Form V20'!$Q$1098</f>
        <v>0</v>
      </c>
      <c r="O1729" s="414">
        <f>'2026 Spring Order Form V20'!$T$23</f>
        <v>0</v>
      </c>
      <c r="P1729" s="414">
        <f>'2026 Spring Order Form V20'!$T$23</f>
        <v>0</v>
      </c>
      <c r="Q1729" s="122">
        <f>'2026 Spring Order Form V20'!$T$1098</f>
        <v>0</v>
      </c>
      <c r="S1729" s="414">
        <f>'2026 Spring Order Form V20'!$W$23</f>
        <v>0</v>
      </c>
      <c r="T1729" s="414">
        <f>'2026 Spring Order Form V20'!$W$23</f>
        <v>0</v>
      </c>
      <c r="U1729" s="122">
        <f>'2026 Spring Order Form V20'!$W$1098</f>
        <v>0</v>
      </c>
      <c r="W1729" s="491">
        <f>'2026 Spring Order Form V20'!$K$1098</f>
        <v>0</v>
      </c>
      <c r="X1729" s="496"/>
      <c r="Y1729" s="122" t="str">
        <f>'2026 Spring Order Form V20'!$BS$1098</f>
        <v>S/O</v>
      </c>
    </row>
    <row r="1730" spans="1:25" x14ac:dyDescent="0.15">
      <c r="A1730" s="122">
        <v>1729</v>
      </c>
      <c r="C1730" s="415">
        <f>'2026 Spring Order Form V20'!$F$18</f>
        <v>0</v>
      </c>
      <c r="D1730" s="520" t="s">
        <v>1248</v>
      </c>
      <c r="E1730" s="534" t="s">
        <v>2875</v>
      </c>
      <c r="F1730" s="141">
        <v>28871</v>
      </c>
      <c r="G1730" s="414">
        <f>'2026 Spring Order Form V20'!$N$23</f>
        <v>0</v>
      </c>
      <c r="H1730" s="414">
        <f>'2026 Spring Order Form V20'!$N$23</f>
        <v>0</v>
      </c>
      <c r="I1730" s="122">
        <f>'2026 Spring Order Form V20'!$O$1098</f>
        <v>0</v>
      </c>
      <c r="K1730" s="414">
        <f>'2026 Spring Order Form V20'!$Q$23</f>
        <v>0</v>
      </c>
      <c r="L1730" s="414">
        <f>'2026 Spring Order Form V20'!$Q$23</f>
        <v>0</v>
      </c>
      <c r="M1730" s="122">
        <f>'2026 Spring Order Form V20'!$R$1098</f>
        <v>0</v>
      </c>
      <c r="O1730" s="414">
        <f>'2026 Spring Order Form V20'!$T$23</f>
        <v>0</v>
      </c>
      <c r="P1730" s="414">
        <f>'2026 Spring Order Form V20'!$T$23</f>
        <v>0</v>
      </c>
      <c r="Q1730" s="122">
        <f>'2026 Spring Order Form V20'!$U$1098</f>
        <v>0</v>
      </c>
      <c r="S1730" s="414">
        <f>'2026 Spring Order Form V20'!$W$23</f>
        <v>0</v>
      </c>
      <c r="T1730" s="414">
        <f>'2026 Spring Order Form V20'!$W$23</f>
        <v>0</v>
      </c>
      <c r="U1730" s="122">
        <f>'2026 Spring Order Form V20'!$X$1098</f>
        <v>0</v>
      </c>
      <c r="X1730" s="496"/>
      <c r="Y1730" s="122"/>
    </row>
    <row r="1731" spans="1:25" x14ac:dyDescent="0.15">
      <c r="A1731" s="122">
        <v>1730</v>
      </c>
      <c r="C1731" s="415">
        <f>'2026 Spring Order Form V20'!$F$18</f>
        <v>0</v>
      </c>
      <c r="D1731" s="520" t="s">
        <v>1250</v>
      </c>
      <c r="E1731" s="538">
        <v>4550204</v>
      </c>
      <c r="F1731" s="141">
        <v>27060</v>
      </c>
      <c r="G1731" s="414">
        <f>'2026 Spring Order Form V20'!$N$23</f>
        <v>0</v>
      </c>
      <c r="H1731" s="414">
        <f>'2026 Spring Order Form V20'!$N$23</f>
        <v>0</v>
      </c>
      <c r="I1731" s="122">
        <f>'2026 Spring Order Form V20'!$N$1099</f>
        <v>0</v>
      </c>
      <c r="K1731" s="414">
        <f>'2026 Spring Order Form V20'!$Q$23</f>
        <v>0</v>
      </c>
      <c r="L1731" s="414">
        <f>'2026 Spring Order Form V20'!$Q$23</f>
        <v>0</v>
      </c>
      <c r="M1731" s="122">
        <f>'2026 Spring Order Form V20'!$Q$1099</f>
        <v>0</v>
      </c>
      <c r="O1731" s="414">
        <f>'2026 Spring Order Form V20'!$T$23</f>
        <v>0</v>
      </c>
      <c r="P1731" s="414">
        <f>'2026 Spring Order Form V20'!$T$23</f>
        <v>0</v>
      </c>
      <c r="Q1731" s="122">
        <f>'2026 Spring Order Form V20'!$T$1099</f>
        <v>0</v>
      </c>
      <c r="S1731" s="414">
        <f>'2026 Spring Order Form V20'!$W$23</f>
        <v>0</v>
      </c>
      <c r="T1731" s="414">
        <f>'2026 Spring Order Form V20'!$W$23</f>
        <v>0</v>
      </c>
      <c r="U1731" s="122">
        <f>'2026 Spring Order Form V20'!$W$1099</f>
        <v>0</v>
      </c>
      <c r="W1731" s="491">
        <f>'2026 Spring Order Form V20'!$K$1099</f>
        <v>0</v>
      </c>
      <c r="X1731" s="496"/>
      <c r="Y1731" s="122">
        <f>'2026 Spring Order Form V20'!$BS$1099</f>
        <v>31</v>
      </c>
    </row>
    <row r="1732" spans="1:25" x14ac:dyDescent="0.15">
      <c r="A1732" s="122">
        <v>1731</v>
      </c>
      <c r="C1732" s="415">
        <f>'2026 Spring Order Form V20'!$F$18</f>
        <v>0</v>
      </c>
      <c r="D1732" s="520" t="s">
        <v>1250</v>
      </c>
      <c r="E1732" s="534" t="s">
        <v>2876</v>
      </c>
      <c r="F1732" s="141">
        <v>27346</v>
      </c>
      <c r="G1732" s="414">
        <f>'2026 Spring Order Form V20'!$N$23</f>
        <v>0</v>
      </c>
      <c r="H1732" s="414">
        <f>'2026 Spring Order Form V20'!$N$23</f>
        <v>0</v>
      </c>
      <c r="I1732" s="122">
        <f>'2026 Spring Order Form V20'!$O$1099</f>
        <v>0</v>
      </c>
      <c r="K1732" s="414">
        <f>'2026 Spring Order Form V20'!$Q$23</f>
        <v>0</v>
      </c>
      <c r="L1732" s="414">
        <f>'2026 Spring Order Form V20'!$Q$23</f>
        <v>0</v>
      </c>
      <c r="M1732" s="122">
        <f>'2026 Spring Order Form V20'!$R$1099</f>
        <v>0</v>
      </c>
      <c r="O1732" s="414">
        <f>'2026 Spring Order Form V20'!$T$23</f>
        <v>0</v>
      </c>
      <c r="P1732" s="414">
        <f>'2026 Spring Order Form V20'!$T$23</f>
        <v>0</v>
      </c>
      <c r="Q1732" s="122">
        <f>'2026 Spring Order Form V20'!$U$1099</f>
        <v>0</v>
      </c>
      <c r="S1732" s="414">
        <f>'2026 Spring Order Form V20'!$W$23</f>
        <v>0</v>
      </c>
      <c r="T1732" s="414">
        <f>'2026 Spring Order Form V20'!$W$23</f>
        <v>0</v>
      </c>
      <c r="U1732" s="122">
        <f>'2026 Spring Order Form V20'!$X$1099</f>
        <v>0</v>
      </c>
      <c r="X1732" s="496"/>
      <c r="Y1732" s="122"/>
    </row>
    <row r="1733" spans="1:25" x14ac:dyDescent="0.15">
      <c r="A1733" s="122">
        <v>1732</v>
      </c>
      <c r="C1733" s="415">
        <f>'2026 Spring Order Form V20'!$F$18</f>
        <v>0</v>
      </c>
      <c r="D1733" s="520" t="s">
        <v>1251</v>
      </c>
      <c r="E1733" s="538">
        <v>4550255</v>
      </c>
      <c r="F1733" s="141">
        <v>348</v>
      </c>
      <c r="G1733" s="414">
        <f>'2026 Spring Order Form V20'!$N$23</f>
        <v>0</v>
      </c>
      <c r="H1733" s="414">
        <f>'2026 Spring Order Form V20'!$N$23</f>
        <v>0</v>
      </c>
      <c r="I1733" s="122">
        <f>'2026 Spring Order Form V20'!$N$1100</f>
        <v>0</v>
      </c>
      <c r="K1733" s="414">
        <f>'2026 Spring Order Form V20'!$Q$23</f>
        <v>0</v>
      </c>
      <c r="L1733" s="414">
        <f>'2026 Spring Order Form V20'!$Q$23</f>
        <v>0</v>
      </c>
      <c r="M1733" s="122">
        <f>'2026 Spring Order Form V20'!$Q$1100</f>
        <v>0</v>
      </c>
      <c r="O1733" s="414">
        <f>'2026 Spring Order Form V20'!$T$23</f>
        <v>0</v>
      </c>
      <c r="P1733" s="414">
        <f>'2026 Spring Order Form V20'!$T$23</f>
        <v>0</v>
      </c>
      <c r="Q1733" s="122">
        <f>'2026 Spring Order Form V20'!$T$1100</f>
        <v>0</v>
      </c>
      <c r="S1733" s="414">
        <f>'2026 Spring Order Form V20'!$W$23</f>
        <v>0</v>
      </c>
      <c r="T1733" s="414">
        <f>'2026 Spring Order Form V20'!$W$23</f>
        <v>0</v>
      </c>
      <c r="U1733" s="122">
        <f>'2026 Spring Order Form V20'!$W$1100</f>
        <v>0</v>
      </c>
      <c r="W1733" s="491">
        <f>'2026 Spring Order Form V20'!$K$1100</f>
        <v>0</v>
      </c>
      <c r="X1733" s="496"/>
      <c r="Y1733" s="122" t="str">
        <f>'2026 Spring Order Form V20'!$BS$1100</f>
        <v>S/O</v>
      </c>
    </row>
    <row r="1734" spans="1:25" x14ac:dyDescent="0.15">
      <c r="A1734" s="122">
        <v>1733</v>
      </c>
      <c r="C1734" s="415">
        <f>'2026 Spring Order Form V20'!$F$18</f>
        <v>0</v>
      </c>
      <c r="D1734" s="521" t="s">
        <v>1251</v>
      </c>
      <c r="E1734" s="534" t="s">
        <v>2877</v>
      </c>
      <c r="F1734" s="141">
        <v>2587</v>
      </c>
      <c r="G1734" s="414">
        <f>'2026 Spring Order Form V20'!$N$23</f>
        <v>0</v>
      </c>
      <c r="H1734" s="414">
        <f>'2026 Spring Order Form V20'!$N$23</f>
        <v>0</v>
      </c>
      <c r="I1734" s="122">
        <f>'2026 Spring Order Form V20'!$O$1100</f>
        <v>0</v>
      </c>
      <c r="K1734" s="414">
        <f>'2026 Spring Order Form V20'!$Q$23</f>
        <v>0</v>
      </c>
      <c r="L1734" s="414">
        <f>'2026 Spring Order Form V20'!$Q$23</f>
        <v>0</v>
      </c>
      <c r="M1734" s="122">
        <f>'2026 Spring Order Form V20'!$R$1100</f>
        <v>0</v>
      </c>
      <c r="O1734" s="414">
        <f>'2026 Spring Order Form V20'!$T$23</f>
        <v>0</v>
      </c>
      <c r="P1734" s="414">
        <f>'2026 Spring Order Form V20'!$T$23</f>
        <v>0</v>
      </c>
      <c r="Q1734" s="122">
        <f>'2026 Spring Order Form V20'!$U$1100</f>
        <v>0</v>
      </c>
      <c r="S1734" s="414">
        <f>'2026 Spring Order Form V20'!$W$23</f>
        <v>0</v>
      </c>
      <c r="T1734" s="414">
        <f>'2026 Spring Order Form V20'!$W$23</f>
        <v>0</v>
      </c>
      <c r="U1734" s="122">
        <f>'2026 Spring Order Form V20'!$X$1100</f>
        <v>0</v>
      </c>
      <c r="X1734" s="496"/>
      <c r="Y1734" s="122"/>
    </row>
    <row r="1735" spans="1:25" x14ac:dyDescent="0.15">
      <c r="A1735" s="122">
        <v>1734</v>
      </c>
      <c r="C1735" s="415">
        <f>'2026 Spring Order Form V20'!$F$18</f>
        <v>0</v>
      </c>
      <c r="D1735" s="520" t="s">
        <v>1251</v>
      </c>
      <c r="E1735" s="538">
        <v>4950258</v>
      </c>
      <c r="F1735" s="141">
        <v>17960</v>
      </c>
      <c r="G1735" s="414">
        <f>'2026 Spring Order Form V20'!$N$23</f>
        <v>0</v>
      </c>
      <c r="H1735" s="414">
        <f>'2026 Spring Order Form V20'!$N$23</f>
        <v>0</v>
      </c>
      <c r="I1735" s="122">
        <f>'2026 Spring Order Form V20'!$N$1101</f>
        <v>0</v>
      </c>
      <c r="K1735" s="414">
        <f>'2026 Spring Order Form V20'!$Q$23</f>
        <v>0</v>
      </c>
      <c r="L1735" s="414">
        <f>'2026 Spring Order Form V20'!$Q$23</f>
        <v>0</v>
      </c>
      <c r="M1735" s="122">
        <f>'2026 Spring Order Form V20'!$Q$1101</f>
        <v>0</v>
      </c>
      <c r="O1735" s="414">
        <f>'2026 Spring Order Form V20'!$T$23</f>
        <v>0</v>
      </c>
      <c r="P1735" s="414">
        <f>'2026 Spring Order Form V20'!$T$23</f>
        <v>0</v>
      </c>
      <c r="Q1735" s="122">
        <f>'2026 Spring Order Form V20'!$T$1101</f>
        <v>0</v>
      </c>
      <c r="S1735" s="414">
        <f>'2026 Spring Order Form V20'!$W$23</f>
        <v>0</v>
      </c>
      <c r="T1735" s="414">
        <f>'2026 Spring Order Form V20'!$W$23</f>
        <v>0</v>
      </c>
      <c r="U1735" s="122">
        <f>'2026 Spring Order Form V20'!$W$1101</f>
        <v>0</v>
      </c>
      <c r="W1735" s="491">
        <f>'2026 Spring Order Form V20'!$K$1101</f>
        <v>0</v>
      </c>
      <c r="X1735" s="496"/>
      <c r="Y1735" s="122">
        <f>'2026 Spring Order Form V20'!$BS$1101</f>
        <v>18</v>
      </c>
    </row>
    <row r="1736" spans="1:25" x14ac:dyDescent="0.15">
      <c r="A1736" s="122">
        <v>1735</v>
      </c>
      <c r="C1736" s="415">
        <f>'2026 Spring Order Form V20'!$F$18</f>
        <v>0</v>
      </c>
      <c r="D1736" s="520" t="s">
        <v>1251</v>
      </c>
      <c r="E1736" s="534" t="s">
        <v>2878</v>
      </c>
      <c r="F1736" s="141">
        <v>17961</v>
      </c>
      <c r="G1736" s="414">
        <f>'2026 Spring Order Form V20'!$N$23</f>
        <v>0</v>
      </c>
      <c r="H1736" s="414">
        <f>'2026 Spring Order Form V20'!$N$23</f>
        <v>0</v>
      </c>
      <c r="I1736" s="122">
        <f>'2026 Spring Order Form V20'!$O$1101</f>
        <v>0</v>
      </c>
      <c r="K1736" s="414">
        <f>'2026 Spring Order Form V20'!$Q$23</f>
        <v>0</v>
      </c>
      <c r="L1736" s="414">
        <f>'2026 Spring Order Form V20'!$Q$23</f>
        <v>0</v>
      </c>
      <c r="M1736" s="122">
        <f>'2026 Spring Order Form V20'!$R$1101</f>
        <v>0</v>
      </c>
      <c r="O1736" s="414">
        <f>'2026 Spring Order Form V20'!$T$23</f>
        <v>0</v>
      </c>
      <c r="P1736" s="414">
        <f>'2026 Spring Order Form V20'!$T$23</f>
        <v>0</v>
      </c>
      <c r="Q1736" s="122">
        <f>'2026 Spring Order Form V20'!$U$1101</f>
        <v>0</v>
      </c>
      <c r="S1736" s="414">
        <f>'2026 Spring Order Form V20'!$W$23</f>
        <v>0</v>
      </c>
      <c r="T1736" s="414">
        <f>'2026 Spring Order Form V20'!$W$23</f>
        <v>0</v>
      </c>
      <c r="U1736" s="122">
        <f>'2026 Spring Order Form V20'!$X$1101</f>
        <v>0</v>
      </c>
      <c r="X1736" s="496"/>
      <c r="Y1736" s="122"/>
    </row>
    <row r="1737" spans="1:25" x14ac:dyDescent="0.15">
      <c r="A1737" s="122">
        <v>1736</v>
      </c>
      <c r="C1737" s="415">
        <f>'2026 Spring Order Form V20'!$F$18</f>
        <v>0</v>
      </c>
      <c r="D1737" s="520" t="s">
        <v>1252</v>
      </c>
      <c r="E1737" s="538">
        <v>4150257</v>
      </c>
      <c r="F1737" s="141">
        <v>4192</v>
      </c>
      <c r="G1737" s="414">
        <f>'2026 Spring Order Form V20'!$N$23</f>
        <v>0</v>
      </c>
      <c r="H1737" s="414">
        <f>'2026 Spring Order Form V20'!$N$23</f>
        <v>0</v>
      </c>
      <c r="I1737" s="122">
        <f>'2026 Spring Order Form V20'!$N$1102</f>
        <v>0</v>
      </c>
      <c r="K1737" s="414">
        <f>'2026 Spring Order Form V20'!$Q$23</f>
        <v>0</v>
      </c>
      <c r="L1737" s="414">
        <f>'2026 Spring Order Form V20'!$Q$23</f>
        <v>0</v>
      </c>
      <c r="M1737" s="122">
        <f>'2026 Spring Order Form V20'!$Q$1102</f>
        <v>0</v>
      </c>
      <c r="O1737" s="414">
        <f>'2026 Spring Order Form V20'!$T$23</f>
        <v>0</v>
      </c>
      <c r="P1737" s="414">
        <f>'2026 Spring Order Form V20'!$T$23</f>
        <v>0</v>
      </c>
      <c r="Q1737" s="122">
        <f>'2026 Spring Order Form V20'!$T$1102</f>
        <v>0</v>
      </c>
      <c r="S1737" s="414">
        <f>'2026 Spring Order Form V20'!$W$23</f>
        <v>0</v>
      </c>
      <c r="T1737" s="414">
        <f>'2026 Spring Order Form V20'!$W$23</f>
        <v>0</v>
      </c>
      <c r="U1737" s="122">
        <f>'2026 Spring Order Form V20'!$W$1102</f>
        <v>0</v>
      </c>
      <c r="W1737" s="491">
        <f>'2026 Spring Order Form V20'!$K$1102</f>
        <v>0</v>
      </c>
      <c r="X1737" s="496"/>
      <c r="Y1737" s="122">
        <f>'2026 Spring Order Form V20'!$BS$1102</f>
        <v>1</v>
      </c>
    </row>
    <row r="1738" spans="1:25" x14ac:dyDescent="0.15">
      <c r="A1738" s="122">
        <v>1737</v>
      </c>
      <c r="C1738" s="415">
        <f>'2026 Spring Order Form V20'!$F$18</f>
        <v>0</v>
      </c>
      <c r="D1738" s="520" t="s">
        <v>1252</v>
      </c>
      <c r="E1738" s="534" t="s">
        <v>2879</v>
      </c>
      <c r="F1738" s="141">
        <v>2589</v>
      </c>
      <c r="G1738" s="414">
        <f>'2026 Spring Order Form V20'!$N$23</f>
        <v>0</v>
      </c>
      <c r="H1738" s="414">
        <f>'2026 Spring Order Form V20'!$N$23</f>
        <v>0</v>
      </c>
      <c r="I1738" s="122">
        <f>'2026 Spring Order Form V20'!$O$1102</f>
        <v>0</v>
      </c>
      <c r="K1738" s="414">
        <f>'2026 Spring Order Form V20'!$Q$23</f>
        <v>0</v>
      </c>
      <c r="L1738" s="414">
        <f>'2026 Spring Order Form V20'!$Q$23</f>
        <v>0</v>
      </c>
      <c r="M1738" s="122">
        <f>'2026 Spring Order Form V20'!$R$1102</f>
        <v>0</v>
      </c>
      <c r="O1738" s="414">
        <f>'2026 Spring Order Form V20'!$T$23</f>
        <v>0</v>
      </c>
      <c r="P1738" s="414">
        <f>'2026 Spring Order Form V20'!$T$23</f>
        <v>0</v>
      </c>
      <c r="Q1738" s="122">
        <f>'2026 Spring Order Form V20'!$U$1102</f>
        <v>0</v>
      </c>
      <c r="S1738" s="414">
        <f>'2026 Spring Order Form V20'!$W$23</f>
        <v>0</v>
      </c>
      <c r="T1738" s="414">
        <f>'2026 Spring Order Form V20'!$W$23</f>
        <v>0</v>
      </c>
      <c r="U1738" s="122">
        <f>'2026 Spring Order Form V20'!$X$1102</f>
        <v>0</v>
      </c>
      <c r="X1738" s="496"/>
      <c r="Y1738" s="122"/>
    </row>
    <row r="1739" spans="1:25" x14ac:dyDescent="0.15">
      <c r="A1739" s="122">
        <v>1738</v>
      </c>
      <c r="C1739" s="415">
        <f>'2026 Spring Order Form V20'!$F$18</f>
        <v>0</v>
      </c>
      <c r="D1739" s="520" t="s">
        <v>1253</v>
      </c>
      <c r="E1739" s="538">
        <v>4550305</v>
      </c>
      <c r="F1739" s="141">
        <v>333</v>
      </c>
      <c r="G1739" s="414">
        <f>'2026 Spring Order Form V20'!$N$23</f>
        <v>0</v>
      </c>
      <c r="H1739" s="414">
        <f>'2026 Spring Order Form V20'!$N$23</f>
        <v>0</v>
      </c>
      <c r="I1739" s="122">
        <f>'2026 Spring Order Form V20'!$N$1103</f>
        <v>0</v>
      </c>
      <c r="K1739" s="414">
        <f>'2026 Spring Order Form V20'!$Q$23</f>
        <v>0</v>
      </c>
      <c r="L1739" s="414">
        <f>'2026 Spring Order Form V20'!$Q$23</f>
        <v>0</v>
      </c>
      <c r="M1739" s="122">
        <f>'2026 Spring Order Form V20'!$Q$1103</f>
        <v>0</v>
      </c>
      <c r="O1739" s="414">
        <f>'2026 Spring Order Form V20'!$T$23</f>
        <v>0</v>
      </c>
      <c r="P1739" s="414">
        <f>'2026 Spring Order Form V20'!$T$23</f>
        <v>0</v>
      </c>
      <c r="Q1739" s="122">
        <f>'2026 Spring Order Form V20'!$T$1103</f>
        <v>0</v>
      </c>
      <c r="S1739" s="414">
        <f>'2026 Spring Order Form V20'!$W$23</f>
        <v>0</v>
      </c>
      <c r="T1739" s="414">
        <f>'2026 Spring Order Form V20'!$W$23</f>
        <v>0</v>
      </c>
      <c r="U1739" s="122">
        <f>'2026 Spring Order Form V20'!$W$1103</f>
        <v>0</v>
      </c>
      <c r="W1739" s="491">
        <f>'2026 Spring Order Form V20'!$K$1103</f>
        <v>0</v>
      </c>
      <c r="X1739" s="496"/>
      <c r="Y1739" s="122">
        <f>'2026 Spring Order Form V20'!$BS$1103</f>
        <v>29</v>
      </c>
    </row>
    <row r="1740" spans="1:25" x14ac:dyDescent="0.15">
      <c r="A1740" s="122">
        <v>1739</v>
      </c>
      <c r="C1740" s="415">
        <f>'2026 Spring Order Form V20'!$F$18</f>
        <v>0</v>
      </c>
      <c r="D1740" s="520" t="s">
        <v>1253</v>
      </c>
      <c r="E1740" s="534" t="s">
        <v>2880</v>
      </c>
      <c r="F1740" s="141">
        <v>2590</v>
      </c>
      <c r="G1740" s="414">
        <f>'2026 Spring Order Form V20'!$N$23</f>
        <v>0</v>
      </c>
      <c r="H1740" s="414">
        <f>'2026 Spring Order Form V20'!$N$23</f>
        <v>0</v>
      </c>
      <c r="I1740" s="122">
        <f>'2026 Spring Order Form V20'!$O$1103</f>
        <v>0</v>
      </c>
      <c r="K1740" s="414">
        <f>'2026 Spring Order Form V20'!$Q$23</f>
        <v>0</v>
      </c>
      <c r="L1740" s="414">
        <f>'2026 Spring Order Form V20'!$Q$23</f>
        <v>0</v>
      </c>
      <c r="M1740" s="122">
        <f>'2026 Spring Order Form V20'!$R$1103</f>
        <v>0</v>
      </c>
      <c r="O1740" s="414">
        <f>'2026 Spring Order Form V20'!$T$23</f>
        <v>0</v>
      </c>
      <c r="P1740" s="414">
        <f>'2026 Spring Order Form V20'!$T$23</f>
        <v>0</v>
      </c>
      <c r="Q1740" s="122">
        <f>'2026 Spring Order Form V20'!$U$1103</f>
        <v>0</v>
      </c>
      <c r="S1740" s="414">
        <f>'2026 Spring Order Form V20'!$W$23</f>
        <v>0</v>
      </c>
      <c r="T1740" s="414">
        <f>'2026 Spring Order Form V20'!$W$23</f>
        <v>0</v>
      </c>
      <c r="U1740" s="122">
        <f>'2026 Spring Order Form V20'!$X$1103</f>
        <v>0</v>
      </c>
      <c r="X1740" s="496"/>
      <c r="Y1740" s="122"/>
    </row>
    <row r="1741" spans="1:25" x14ac:dyDescent="0.15">
      <c r="A1741" s="122">
        <v>1740</v>
      </c>
      <c r="C1741" s="415">
        <f>'2026 Spring Order Form V20'!$F$18</f>
        <v>0</v>
      </c>
      <c r="D1741" s="520" t="s">
        <v>1253</v>
      </c>
      <c r="E1741" s="538">
        <v>4950308</v>
      </c>
      <c r="F1741" s="141">
        <v>11014</v>
      </c>
      <c r="G1741" s="414">
        <f>'2026 Spring Order Form V20'!$N$23</f>
        <v>0</v>
      </c>
      <c r="H1741" s="414">
        <f>'2026 Spring Order Form V20'!$N$23</f>
        <v>0</v>
      </c>
      <c r="I1741" s="122">
        <f>'2026 Spring Order Form V20'!$N$1104</f>
        <v>0</v>
      </c>
      <c r="K1741" s="414">
        <f>'2026 Spring Order Form V20'!$Q$23</f>
        <v>0</v>
      </c>
      <c r="L1741" s="414">
        <f>'2026 Spring Order Form V20'!$Q$23</f>
        <v>0</v>
      </c>
      <c r="M1741" s="122">
        <f>'2026 Spring Order Form V20'!$Q$1104</f>
        <v>0</v>
      </c>
      <c r="O1741" s="414">
        <f>'2026 Spring Order Form V20'!$T$23</f>
        <v>0</v>
      </c>
      <c r="P1741" s="414">
        <f>'2026 Spring Order Form V20'!$T$23</f>
        <v>0</v>
      </c>
      <c r="Q1741" s="122">
        <f>'2026 Spring Order Form V20'!$T$1104</f>
        <v>0</v>
      </c>
      <c r="S1741" s="414">
        <f>'2026 Spring Order Form V20'!$W$23</f>
        <v>0</v>
      </c>
      <c r="T1741" s="414">
        <f>'2026 Spring Order Form V20'!$W$23</f>
        <v>0</v>
      </c>
      <c r="U1741" s="122">
        <f>'2026 Spring Order Form V20'!$W$1104</f>
        <v>0</v>
      </c>
      <c r="W1741" s="491">
        <f>'2026 Spring Order Form V20'!$K$1104</f>
        <v>0</v>
      </c>
      <c r="X1741" s="496"/>
      <c r="Y1741" s="122">
        <f>'2026 Spring Order Form V20'!$BS$1104</f>
        <v>13</v>
      </c>
    </row>
    <row r="1742" spans="1:25" x14ac:dyDescent="0.15">
      <c r="A1742" s="122">
        <v>1741</v>
      </c>
      <c r="C1742" s="415">
        <f>'2026 Spring Order Form V20'!$F$18</f>
        <v>0</v>
      </c>
      <c r="D1742" s="520" t="s">
        <v>1253</v>
      </c>
      <c r="E1742" s="534" t="s">
        <v>2881</v>
      </c>
      <c r="F1742" s="141">
        <v>11021</v>
      </c>
      <c r="G1742" s="414">
        <f>'2026 Spring Order Form V20'!$N$23</f>
        <v>0</v>
      </c>
      <c r="H1742" s="414">
        <f>'2026 Spring Order Form V20'!$N$23</f>
        <v>0</v>
      </c>
      <c r="I1742" s="122">
        <f>'2026 Spring Order Form V20'!$O$1104</f>
        <v>0</v>
      </c>
      <c r="K1742" s="414">
        <f>'2026 Spring Order Form V20'!$Q$23</f>
        <v>0</v>
      </c>
      <c r="L1742" s="414">
        <f>'2026 Spring Order Form V20'!$Q$23</f>
        <v>0</v>
      </c>
      <c r="M1742" s="122">
        <f>'2026 Spring Order Form V20'!$R$1104</f>
        <v>0</v>
      </c>
      <c r="O1742" s="414">
        <f>'2026 Spring Order Form V20'!$T$23</f>
        <v>0</v>
      </c>
      <c r="P1742" s="414">
        <f>'2026 Spring Order Form V20'!$T$23</f>
        <v>0</v>
      </c>
      <c r="Q1742" s="122">
        <f>'2026 Spring Order Form V20'!$U$1104</f>
        <v>0</v>
      </c>
      <c r="S1742" s="414">
        <f>'2026 Spring Order Form V20'!$W$23</f>
        <v>0</v>
      </c>
      <c r="T1742" s="414">
        <f>'2026 Spring Order Form V20'!$W$23</f>
        <v>0</v>
      </c>
      <c r="U1742" s="122">
        <f>'2026 Spring Order Form V20'!$X$1104</f>
        <v>0</v>
      </c>
      <c r="X1742" s="496"/>
      <c r="Y1742" s="122"/>
    </row>
    <row r="1743" spans="1:25" x14ac:dyDescent="0.15">
      <c r="A1743" s="122">
        <v>1742</v>
      </c>
      <c r="C1743" s="415">
        <f>'2026 Spring Order Form V20'!$F$18</f>
        <v>0</v>
      </c>
      <c r="D1743" s="520" t="s">
        <v>1254</v>
      </c>
      <c r="E1743" s="538">
        <v>4150307</v>
      </c>
      <c r="F1743" s="141">
        <v>574</v>
      </c>
      <c r="G1743" s="414">
        <f>'2026 Spring Order Form V20'!$N$23</f>
        <v>0</v>
      </c>
      <c r="H1743" s="414">
        <f>'2026 Spring Order Form V20'!$N$23</f>
        <v>0</v>
      </c>
      <c r="I1743" s="122">
        <f>'2026 Spring Order Form V20'!$N$1105</f>
        <v>0</v>
      </c>
      <c r="K1743" s="414">
        <f>'2026 Spring Order Form V20'!$Q$23</f>
        <v>0</v>
      </c>
      <c r="L1743" s="414">
        <f>'2026 Spring Order Form V20'!$Q$23</f>
        <v>0</v>
      </c>
      <c r="M1743" s="122">
        <f>'2026 Spring Order Form V20'!$Q$1105</f>
        <v>0</v>
      </c>
      <c r="O1743" s="414">
        <f>'2026 Spring Order Form V20'!$T$23</f>
        <v>0</v>
      </c>
      <c r="P1743" s="414">
        <f>'2026 Spring Order Form V20'!$T$23</f>
        <v>0</v>
      </c>
      <c r="Q1743" s="122">
        <f>'2026 Spring Order Form V20'!$T$1105</f>
        <v>0</v>
      </c>
      <c r="S1743" s="414">
        <f>'2026 Spring Order Form V20'!$W$23</f>
        <v>0</v>
      </c>
      <c r="T1743" s="414">
        <f>'2026 Spring Order Form V20'!$W$23</f>
        <v>0</v>
      </c>
      <c r="U1743" s="122">
        <f>'2026 Spring Order Form V20'!$W$1105</f>
        <v>0</v>
      </c>
      <c r="W1743" s="491">
        <f>'2026 Spring Order Form V20'!$K$1105</f>
        <v>0</v>
      </c>
      <c r="X1743" s="496"/>
      <c r="Y1743" s="122">
        <f>'2026 Spring Order Form V20'!$BS$1105</f>
        <v>1</v>
      </c>
    </row>
    <row r="1744" spans="1:25" x14ac:dyDescent="0.15">
      <c r="A1744" s="122">
        <v>1743</v>
      </c>
      <c r="C1744" s="415">
        <f>'2026 Spring Order Form V20'!$F$18</f>
        <v>0</v>
      </c>
      <c r="D1744" s="520" t="s">
        <v>1254</v>
      </c>
      <c r="E1744" s="534" t="s">
        <v>2882</v>
      </c>
      <c r="F1744" s="141">
        <v>2592</v>
      </c>
      <c r="G1744" s="414">
        <f>'2026 Spring Order Form V20'!$N$23</f>
        <v>0</v>
      </c>
      <c r="H1744" s="414">
        <f>'2026 Spring Order Form V20'!$N$23</f>
        <v>0</v>
      </c>
      <c r="I1744" s="122">
        <f>'2026 Spring Order Form V20'!$O$1105</f>
        <v>0</v>
      </c>
      <c r="K1744" s="414">
        <f>'2026 Spring Order Form V20'!$Q$23</f>
        <v>0</v>
      </c>
      <c r="L1744" s="414">
        <f>'2026 Spring Order Form V20'!$Q$23</f>
        <v>0</v>
      </c>
      <c r="M1744" s="122">
        <f>'2026 Spring Order Form V20'!$R$1105</f>
        <v>0</v>
      </c>
      <c r="O1744" s="414">
        <f>'2026 Spring Order Form V20'!$T$23</f>
        <v>0</v>
      </c>
      <c r="P1744" s="414">
        <f>'2026 Spring Order Form V20'!$T$23</f>
        <v>0</v>
      </c>
      <c r="Q1744" s="122">
        <f>'2026 Spring Order Form V20'!$U$1105</f>
        <v>0</v>
      </c>
      <c r="S1744" s="414">
        <f>'2026 Spring Order Form V20'!$W$23</f>
        <v>0</v>
      </c>
      <c r="T1744" s="414">
        <f>'2026 Spring Order Form V20'!$W$23</f>
        <v>0</v>
      </c>
      <c r="U1744" s="122">
        <f>'2026 Spring Order Form V20'!$X$1105</f>
        <v>0</v>
      </c>
      <c r="X1744" s="496"/>
      <c r="Y1744" s="122"/>
    </row>
    <row r="1745" spans="1:25" x14ac:dyDescent="0.15">
      <c r="A1745" s="122">
        <v>1744</v>
      </c>
      <c r="C1745" s="415">
        <f>'2026 Spring Order Form V20'!$F$18</f>
        <v>0</v>
      </c>
      <c r="D1745" s="520" t="s">
        <v>1255</v>
      </c>
      <c r="E1745" s="538">
        <v>4550325</v>
      </c>
      <c r="F1745" s="141">
        <v>17037</v>
      </c>
      <c r="G1745" s="414">
        <f>'2026 Spring Order Form V20'!$N$23</f>
        <v>0</v>
      </c>
      <c r="H1745" s="414">
        <f>'2026 Spring Order Form V20'!$N$23</f>
        <v>0</v>
      </c>
      <c r="I1745" s="122">
        <f>'2026 Spring Order Form V20'!$N$1106</f>
        <v>0</v>
      </c>
      <c r="K1745" s="414">
        <f>'2026 Spring Order Form V20'!$Q$23</f>
        <v>0</v>
      </c>
      <c r="L1745" s="414">
        <f>'2026 Spring Order Form V20'!$Q$23</f>
        <v>0</v>
      </c>
      <c r="M1745" s="122">
        <f>'2026 Spring Order Form V20'!$Q$1106</f>
        <v>0</v>
      </c>
      <c r="O1745" s="414">
        <f>'2026 Spring Order Form V20'!$T$23</f>
        <v>0</v>
      </c>
      <c r="P1745" s="414">
        <f>'2026 Spring Order Form V20'!$T$23</f>
        <v>0</v>
      </c>
      <c r="Q1745" s="122">
        <f>'2026 Spring Order Form V20'!$T$1106</f>
        <v>0</v>
      </c>
      <c r="S1745" s="414">
        <f>'2026 Spring Order Form V20'!$W$23</f>
        <v>0</v>
      </c>
      <c r="T1745" s="414">
        <f>'2026 Spring Order Form V20'!$W$23</f>
        <v>0</v>
      </c>
      <c r="U1745" s="122">
        <f>'2026 Spring Order Form V20'!$W$1106</f>
        <v>0</v>
      </c>
      <c r="W1745" s="491">
        <f>'2026 Spring Order Form V20'!$K$1106</f>
        <v>0</v>
      </c>
      <c r="X1745" s="496"/>
      <c r="Y1745" s="122" t="str">
        <f>'2026 Spring Order Form V20'!$BS$1106</f>
        <v>S/O</v>
      </c>
    </row>
    <row r="1746" spans="1:25" x14ac:dyDescent="0.15">
      <c r="A1746" s="122">
        <v>1745</v>
      </c>
      <c r="C1746" s="415">
        <f>'2026 Spring Order Form V20'!$F$18</f>
        <v>0</v>
      </c>
      <c r="D1746" s="520" t="s">
        <v>1255</v>
      </c>
      <c r="E1746" s="534" t="s">
        <v>2883</v>
      </c>
      <c r="F1746" s="141">
        <v>17038</v>
      </c>
      <c r="G1746" s="414">
        <f>'2026 Spring Order Form V20'!$N$23</f>
        <v>0</v>
      </c>
      <c r="H1746" s="414">
        <f>'2026 Spring Order Form V20'!$N$23</f>
        <v>0</v>
      </c>
      <c r="I1746" s="122">
        <f>'2026 Spring Order Form V20'!$O$1106</f>
        <v>0</v>
      </c>
      <c r="K1746" s="414">
        <f>'2026 Spring Order Form V20'!$Q$23</f>
        <v>0</v>
      </c>
      <c r="L1746" s="414">
        <f>'2026 Spring Order Form V20'!$Q$23</f>
        <v>0</v>
      </c>
      <c r="M1746" s="122">
        <f>'2026 Spring Order Form V20'!$R$1106</f>
        <v>0</v>
      </c>
      <c r="O1746" s="414">
        <f>'2026 Spring Order Form V20'!$T$23</f>
        <v>0</v>
      </c>
      <c r="P1746" s="414">
        <f>'2026 Spring Order Form V20'!$T$23</f>
        <v>0</v>
      </c>
      <c r="Q1746" s="122">
        <f>'2026 Spring Order Form V20'!$U$1106</f>
        <v>0</v>
      </c>
      <c r="S1746" s="414">
        <f>'2026 Spring Order Form V20'!$W$23</f>
        <v>0</v>
      </c>
      <c r="T1746" s="414">
        <f>'2026 Spring Order Form V20'!$W$23</f>
        <v>0</v>
      </c>
      <c r="U1746" s="122">
        <f>'2026 Spring Order Form V20'!$X$1106</f>
        <v>0</v>
      </c>
      <c r="X1746" s="496"/>
      <c r="Y1746" s="122"/>
    </row>
    <row r="1747" spans="1:25" x14ac:dyDescent="0.15">
      <c r="A1747" s="122">
        <v>1746</v>
      </c>
      <c r="C1747" s="415">
        <f>'2026 Spring Order Form V20'!$F$18</f>
        <v>0</v>
      </c>
      <c r="D1747" s="520" t="s">
        <v>1257</v>
      </c>
      <c r="E1747" s="538">
        <v>4550335</v>
      </c>
      <c r="F1747" s="141">
        <v>17040</v>
      </c>
      <c r="G1747" s="414">
        <f>'2026 Spring Order Form V20'!$N$23</f>
        <v>0</v>
      </c>
      <c r="H1747" s="414">
        <f>'2026 Spring Order Form V20'!$N$23</f>
        <v>0</v>
      </c>
      <c r="I1747" s="122">
        <f>'2026 Spring Order Form V20'!$N$1107</f>
        <v>0</v>
      </c>
      <c r="K1747" s="414">
        <f>'2026 Spring Order Form V20'!$Q$23</f>
        <v>0</v>
      </c>
      <c r="L1747" s="414">
        <f>'2026 Spring Order Form V20'!$Q$23</f>
        <v>0</v>
      </c>
      <c r="M1747" s="122">
        <f>'2026 Spring Order Form V20'!$Q$1107</f>
        <v>0</v>
      </c>
      <c r="O1747" s="414">
        <f>'2026 Spring Order Form V20'!$T$23</f>
        <v>0</v>
      </c>
      <c r="P1747" s="414">
        <f>'2026 Spring Order Form V20'!$T$23</f>
        <v>0</v>
      </c>
      <c r="Q1747" s="122">
        <f>'2026 Spring Order Form V20'!$T$1107</f>
        <v>0</v>
      </c>
      <c r="S1747" s="414">
        <f>'2026 Spring Order Form V20'!$W$23</f>
        <v>0</v>
      </c>
      <c r="T1747" s="414">
        <f>'2026 Spring Order Form V20'!$W$23</f>
        <v>0</v>
      </c>
      <c r="U1747" s="122">
        <f>'2026 Spring Order Form V20'!$W$1107</f>
        <v>0</v>
      </c>
      <c r="W1747" s="491">
        <f>'2026 Spring Order Form V20'!$K$1107</f>
        <v>0</v>
      </c>
      <c r="X1747" s="496"/>
      <c r="Y1747" s="122" t="str">
        <f>'2026 Spring Order Form V20'!$BS$1107</f>
        <v>S/O</v>
      </c>
    </row>
    <row r="1748" spans="1:25" x14ac:dyDescent="0.15">
      <c r="A1748" s="122">
        <v>1747</v>
      </c>
      <c r="C1748" s="415">
        <f>'2026 Spring Order Form V20'!$F$18</f>
        <v>0</v>
      </c>
      <c r="D1748" s="520" t="s">
        <v>1257</v>
      </c>
      <c r="E1748" s="534" t="s">
        <v>2884</v>
      </c>
      <c r="F1748" s="141">
        <v>17041</v>
      </c>
      <c r="G1748" s="414">
        <f>'2026 Spring Order Form V20'!$N$23</f>
        <v>0</v>
      </c>
      <c r="H1748" s="414">
        <f>'2026 Spring Order Form V20'!$N$23</f>
        <v>0</v>
      </c>
      <c r="I1748" s="122">
        <f>'2026 Spring Order Form V20'!$O$1107</f>
        <v>0</v>
      </c>
      <c r="K1748" s="414">
        <f>'2026 Spring Order Form V20'!$Q$23</f>
        <v>0</v>
      </c>
      <c r="L1748" s="414">
        <f>'2026 Spring Order Form V20'!$Q$23</f>
        <v>0</v>
      </c>
      <c r="M1748" s="122">
        <f>'2026 Spring Order Form V20'!$R$1107</f>
        <v>0</v>
      </c>
      <c r="O1748" s="414">
        <f>'2026 Spring Order Form V20'!$T$23</f>
        <v>0</v>
      </c>
      <c r="P1748" s="414">
        <f>'2026 Spring Order Form V20'!$T$23</f>
        <v>0</v>
      </c>
      <c r="Q1748" s="122">
        <f>'2026 Spring Order Form V20'!$U$1107</f>
        <v>0</v>
      </c>
      <c r="S1748" s="414">
        <f>'2026 Spring Order Form V20'!$W$23</f>
        <v>0</v>
      </c>
      <c r="T1748" s="414">
        <f>'2026 Spring Order Form V20'!$W$23</f>
        <v>0</v>
      </c>
      <c r="U1748" s="122">
        <f>'2026 Spring Order Form V20'!$X$1107</f>
        <v>0</v>
      </c>
      <c r="X1748" s="496"/>
      <c r="Y1748" s="122"/>
    </row>
    <row r="1749" spans="1:25" x14ac:dyDescent="0.15">
      <c r="A1749" s="122">
        <v>1748</v>
      </c>
      <c r="C1749" s="415">
        <f>'2026 Spring Order Form V20'!$F$18</f>
        <v>0</v>
      </c>
      <c r="D1749" s="520" t="s">
        <v>1257</v>
      </c>
      <c r="E1749" s="538">
        <v>4150337</v>
      </c>
      <c r="F1749" s="141">
        <v>21563</v>
      </c>
      <c r="G1749" s="414">
        <f>'2026 Spring Order Form V20'!$N$23</f>
        <v>0</v>
      </c>
      <c r="H1749" s="414">
        <f>'2026 Spring Order Form V20'!$N$23</f>
        <v>0</v>
      </c>
      <c r="I1749" s="122">
        <f>'2026 Spring Order Form V20'!$N$1108</f>
        <v>0</v>
      </c>
      <c r="K1749" s="414">
        <f>'2026 Spring Order Form V20'!$Q$23</f>
        <v>0</v>
      </c>
      <c r="L1749" s="414">
        <f>'2026 Spring Order Form V20'!$Q$23</f>
        <v>0</v>
      </c>
      <c r="M1749" s="122">
        <f>'2026 Spring Order Form V20'!$Q$1108</f>
        <v>0</v>
      </c>
      <c r="O1749" s="414">
        <f>'2026 Spring Order Form V20'!$T$23</f>
        <v>0</v>
      </c>
      <c r="P1749" s="414">
        <f>'2026 Spring Order Form V20'!$T$23</f>
        <v>0</v>
      </c>
      <c r="Q1749" s="122">
        <f>'2026 Spring Order Form V20'!$T$1108</f>
        <v>0</v>
      </c>
      <c r="S1749" s="414">
        <f>'2026 Spring Order Form V20'!$W$23</f>
        <v>0</v>
      </c>
      <c r="T1749" s="414">
        <f>'2026 Spring Order Form V20'!$W$23</f>
        <v>0</v>
      </c>
      <c r="U1749" s="122">
        <f>'2026 Spring Order Form V20'!$W$1108</f>
        <v>0</v>
      </c>
      <c r="W1749" s="491">
        <f>'2026 Spring Order Form V20'!$K$1108</f>
        <v>0</v>
      </c>
      <c r="X1749" s="496"/>
      <c r="Y1749" s="122" t="str">
        <f>'2026 Spring Order Form V20'!$BS$1108</f>
        <v>S/O</v>
      </c>
    </row>
    <row r="1750" spans="1:25" x14ac:dyDescent="0.15">
      <c r="A1750" s="122">
        <v>1749</v>
      </c>
      <c r="C1750" s="415">
        <f>'2026 Spring Order Form V20'!$F$18</f>
        <v>0</v>
      </c>
      <c r="D1750" s="520" t="s">
        <v>1257</v>
      </c>
      <c r="E1750" s="534" t="s">
        <v>2885</v>
      </c>
      <c r="F1750" s="141">
        <v>21564</v>
      </c>
      <c r="G1750" s="414">
        <f>'2026 Spring Order Form V20'!$N$23</f>
        <v>0</v>
      </c>
      <c r="H1750" s="414">
        <f>'2026 Spring Order Form V20'!$N$23</f>
        <v>0</v>
      </c>
      <c r="I1750" s="122">
        <f>'2026 Spring Order Form V20'!$O$1108</f>
        <v>0</v>
      </c>
      <c r="K1750" s="414">
        <f>'2026 Spring Order Form V20'!$Q$23</f>
        <v>0</v>
      </c>
      <c r="L1750" s="414">
        <f>'2026 Spring Order Form V20'!$Q$23</f>
        <v>0</v>
      </c>
      <c r="M1750" s="122">
        <f>'2026 Spring Order Form V20'!$R$1108</f>
        <v>0</v>
      </c>
      <c r="O1750" s="414">
        <f>'2026 Spring Order Form V20'!$T$23</f>
        <v>0</v>
      </c>
      <c r="P1750" s="414">
        <f>'2026 Spring Order Form V20'!$T$23</f>
        <v>0</v>
      </c>
      <c r="Q1750" s="122">
        <f>'2026 Spring Order Form V20'!$U$1108</f>
        <v>0</v>
      </c>
      <c r="S1750" s="414">
        <f>'2026 Spring Order Form V20'!$W$23</f>
        <v>0</v>
      </c>
      <c r="T1750" s="414">
        <f>'2026 Spring Order Form V20'!$W$23</f>
        <v>0</v>
      </c>
      <c r="U1750" s="122">
        <f>'2026 Spring Order Form V20'!$X$1108</f>
        <v>0</v>
      </c>
      <c r="X1750" s="496"/>
      <c r="Y1750" s="122"/>
    </row>
    <row r="1751" spans="1:25" x14ac:dyDescent="0.15">
      <c r="A1751" s="122">
        <v>1750</v>
      </c>
      <c r="C1751" s="415">
        <f>'2026 Spring Order Form V20'!$F$18</f>
        <v>0</v>
      </c>
      <c r="D1751" s="520" t="s">
        <v>1259</v>
      </c>
      <c r="E1751" s="538">
        <v>4550375</v>
      </c>
      <c r="F1751" s="141">
        <v>639</v>
      </c>
      <c r="G1751" s="414">
        <f>'2026 Spring Order Form V20'!$N$23</f>
        <v>0</v>
      </c>
      <c r="H1751" s="414">
        <f>'2026 Spring Order Form V20'!$N$23</f>
        <v>0</v>
      </c>
      <c r="I1751" s="122">
        <f>'2026 Spring Order Form V20'!$N$1109</f>
        <v>0</v>
      </c>
      <c r="K1751" s="414">
        <f>'2026 Spring Order Form V20'!$Q$23</f>
        <v>0</v>
      </c>
      <c r="L1751" s="414">
        <f>'2026 Spring Order Form V20'!$Q$23</f>
        <v>0</v>
      </c>
      <c r="M1751" s="122">
        <f>'2026 Spring Order Form V20'!$Q$1109</f>
        <v>0</v>
      </c>
      <c r="O1751" s="414">
        <f>'2026 Spring Order Form V20'!$T$23</f>
        <v>0</v>
      </c>
      <c r="P1751" s="414">
        <f>'2026 Spring Order Form V20'!$T$23</f>
        <v>0</v>
      </c>
      <c r="Q1751" s="122">
        <f>'2026 Spring Order Form V20'!$T$1109</f>
        <v>0</v>
      </c>
      <c r="S1751" s="414">
        <f>'2026 Spring Order Form V20'!$W$23</f>
        <v>0</v>
      </c>
      <c r="T1751" s="414">
        <f>'2026 Spring Order Form V20'!$W$23</f>
        <v>0</v>
      </c>
      <c r="U1751" s="122">
        <f>'2026 Spring Order Form V20'!$W$1109</f>
        <v>0</v>
      </c>
      <c r="W1751" s="491">
        <f>'2026 Spring Order Form V20'!$K$1109</f>
        <v>0</v>
      </c>
      <c r="X1751" s="496"/>
      <c r="Y1751" s="122" t="str">
        <f>'2026 Spring Order Form V20'!$BS$1109</f>
        <v>S/O</v>
      </c>
    </row>
    <row r="1752" spans="1:25" x14ac:dyDescent="0.15">
      <c r="A1752" s="122">
        <v>1751</v>
      </c>
      <c r="C1752" s="415">
        <f>'2026 Spring Order Form V20'!$F$18</f>
        <v>0</v>
      </c>
      <c r="D1752" s="520" t="s">
        <v>1259</v>
      </c>
      <c r="E1752" s="534" t="s">
        <v>2886</v>
      </c>
      <c r="F1752" s="141">
        <v>2595</v>
      </c>
      <c r="G1752" s="414">
        <f>'2026 Spring Order Form V20'!$N$23</f>
        <v>0</v>
      </c>
      <c r="H1752" s="414">
        <f>'2026 Spring Order Form V20'!$N$23</f>
        <v>0</v>
      </c>
      <c r="I1752" s="122">
        <f>'2026 Spring Order Form V20'!$O$1109</f>
        <v>0</v>
      </c>
      <c r="K1752" s="414">
        <f>'2026 Spring Order Form V20'!$Q$23</f>
        <v>0</v>
      </c>
      <c r="L1752" s="414">
        <f>'2026 Spring Order Form V20'!$Q$23</f>
        <v>0</v>
      </c>
      <c r="M1752" s="122">
        <f>'2026 Spring Order Form V20'!$R$1109</f>
        <v>0</v>
      </c>
      <c r="O1752" s="414">
        <f>'2026 Spring Order Form V20'!$T$23</f>
        <v>0</v>
      </c>
      <c r="P1752" s="414">
        <f>'2026 Spring Order Form V20'!$T$23</f>
        <v>0</v>
      </c>
      <c r="Q1752" s="122">
        <f>'2026 Spring Order Form V20'!$U$1109</f>
        <v>0</v>
      </c>
      <c r="S1752" s="414">
        <f>'2026 Spring Order Form V20'!$W$23</f>
        <v>0</v>
      </c>
      <c r="T1752" s="414">
        <f>'2026 Spring Order Form V20'!$W$23</f>
        <v>0</v>
      </c>
      <c r="U1752" s="122">
        <f>'2026 Spring Order Form V20'!$X$1109</f>
        <v>0</v>
      </c>
      <c r="X1752" s="496"/>
      <c r="Y1752" s="122"/>
    </row>
    <row r="1753" spans="1:25" x14ac:dyDescent="0.15">
      <c r="A1753" s="122">
        <v>1752</v>
      </c>
      <c r="C1753" s="415">
        <f>'2026 Spring Order Form V20'!$F$18</f>
        <v>0</v>
      </c>
      <c r="D1753" s="520" t="s">
        <v>1259</v>
      </c>
      <c r="E1753" s="538">
        <v>4950378</v>
      </c>
      <c r="F1753" s="141">
        <v>21085</v>
      </c>
      <c r="G1753" s="414">
        <f>'2026 Spring Order Form V20'!$N$23</f>
        <v>0</v>
      </c>
      <c r="H1753" s="414">
        <f>'2026 Spring Order Form V20'!$N$23</f>
        <v>0</v>
      </c>
      <c r="I1753" s="122">
        <f>'2026 Spring Order Form V20'!$N$1110</f>
        <v>0</v>
      </c>
      <c r="K1753" s="414">
        <f>'2026 Spring Order Form V20'!$Q$23</f>
        <v>0</v>
      </c>
      <c r="L1753" s="414">
        <f>'2026 Spring Order Form V20'!$Q$23</f>
        <v>0</v>
      </c>
      <c r="M1753" s="122">
        <f>'2026 Spring Order Form V20'!$Q$1110</f>
        <v>0</v>
      </c>
      <c r="O1753" s="414">
        <f>'2026 Spring Order Form V20'!$T$23</f>
        <v>0</v>
      </c>
      <c r="P1753" s="414">
        <f>'2026 Spring Order Form V20'!$T$23</f>
        <v>0</v>
      </c>
      <c r="Q1753" s="122">
        <f>'2026 Spring Order Form V20'!$T$1110</f>
        <v>0</v>
      </c>
      <c r="S1753" s="414">
        <f>'2026 Spring Order Form V20'!$W$23</f>
        <v>0</v>
      </c>
      <c r="T1753" s="414">
        <f>'2026 Spring Order Form V20'!$W$23</f>
        <v>0</v>
      </c>
      <c r="U1753" s="122">
        <f>'2026 Spring Order Form V20'!$W$1110</f>
        <v>0</v>
      </c>
      <c r="W1753" s="491">
        <f>'2026 Spring Order Form V20'!$K$1110</f>
        <v>0</v>
      </c>
      <c r="X1753" s="496"/>
      <c r="Y1753" s="122" t="str">
        <f>'2026 Spring Order Form V20'!$BS$1110</f>
        <v>S/O</v>
      </c>
    </row>
    <row r="1754" spans="1:25" x14ac:dyDescent="0.15">
      <c r="A1754" s="122">
        <v>1753</v>
      </c>
      <c r="C1754" s="415">
        <f>'2026 Spring Order Form V20'!$F$18</f>
        <v>0</v>
      </c>
      <c r="D1754" s="520" t="s">
        <v>1259</v>
      </c>
      <c r="E1754" s="534" t="s">
        <v>2887</v>
      </c>
      <c r="F1754" s="141">
        <v>21084</v>
      </c>
      <c r="G1754" s="414">
        <f>'2026 Spring Order Form V20'!$N$23</f>
        <v>0</v>
      </c>
      <c r="H1754" s="414">
        <f>'2026 Spring Order Form V20'!$N$23</f>
        <v>0</v>
      </c>
      <c r="I1754" s="122">
        <f>'2026 Spring Order Form V20'!$O$1110</f>
        <v>0</v>
      </c>
      <c r="K1754" s="414">
        <f>'2026 Spring Order Form V20'!$Q$23</f>
        <v>0</v>
      </c>
      <c r="L1754" s="414">
        <f>'2026 Spring Order Form V20'!$Q$23</f>
        <v>0</v>
      </c>
      <c r="M1754" s="122">
        <f>'2026 Spring Order Form V20'!$R$1110</f>
        <v>0</v>
      </c>
      <c r="O1754" s="414">
        <f>'2026 Spring Order Form V20'!$T$23</f>
        <v>0</v>
      </c>
      <c r="P1754" s="414">
        <f>'2026 Spring Order Form V20'!$T$23</f>
        <v>0</v>
      </c>
      <c r="Q1754" s="122">
        <f>'2026 Spring Order Form V20'!$U$1110</f>
        <v>0</v>
      </c>
      <c r="S1754" s="414">
        <f>'2026 Spring Order Form V20'!$W$23</f>
        <v>0</v>
      </c>
      <c r="T1754" s="414">
        <f>'2026 Spring Order Form V20'!$W$23</f>
        <v>0</v>
      </c>
      <c r="U1754" s="122">
        <f>'2026 Spring Order Form V20'!$X$1110</f>
        <v>0</v>
      </c>
      <c r="X1754" s="496"/>
      <c r="Y1754" s="122"/>
    </row>
    <row r="1755" spans="1:25" x14ac:dyDescent="0.15">
      <c r="A1755" s="122">
        <v>1754</v>
      </c>
      <c r="C1755" s="415">
        <f>'2026 Spring Order Form V20'!$F$18</f>
        <v>0</v>
      </c>
      <c r="D1755" s="520" t="s">
        <v>1259</v>
      </c>
      <c r="E1755" s="538">
        <v>4150377</v>
      </c>
      <c r="F1755" s="141">
        <v>12261</v>
      </c>
      <c r="G1755" s="414">
        <f>'2026 Spring Order Form V20'!$N$23</f>
        <v>0</v>
      </c>
      <c r="H1755" s="414">
        <f>'2026 Spring Order Form V20'!$N$23</f>
        <v>0</v>
      </c>
      <c r="I1755" s="122">
        <f>'2026 Spring Order Form V20'!$N$1111</f>
        <v>0</v>
      </c>
      <c r="K1755" s="414">
        <f>'2026 Spring Order Form V20'!$Q$23</f>
        <v>0</v>
      </c>
      <c r="L1755" s="414">
        <f>'2026 Spring Order Form V20'!$Q$23</f>
        <v>0</v>
      </c>
      <c r="M1755" s="122">
        <f>'2026 Spring Order Form V20'!$Q$1111</f>
        <v>0</v>
      </c>
      <c r="O1755" s="414">
        <f>'2026 Spring Order Form V20'!$T$23</f>
        <v>0</v>
      </c>
      <c r="P1755" s="414">
        <f>'2026 Spring Order Form V20'!$T$23</f>
        <v>0</v>
      </c>
      <c r="Q1755" s="122">
        <f>'2026 Spring Order Form V20'!$T$1111</f>
        <v>0</v>
      </c>
      <c r="S1755" s="414">
        <f>'2026 Spring Order Form V20'!$W$23</f>
        <v>0</v>
      </c>
      <c r="T1755" s="414">
        <f>'2026 Spring Order Form V20'!$W$23</f>
        <v>0</v>
      </c>
      <c r="U1755" s="122">
        <f>'2026 Spring Order Form V20'!$W$1111</f>
        <v>0</v>
      </c>
      <c r="W1755" s="491">
        <f>'2026 Spring Order Form V20'!$K$1111</f>
        <v>0</v>
      </c>
      <c r="X1755" s="496"/>
      <c r="Y1755" s="122" t="str">
        <f>'2026 Spring Order Form V20'!$BS$1111</f>
        <v>S/O</v>
      </c>
    </row>
    <row r="1756" spans="1:25" x14ac:dyDescent="0.15">
      <c r="A1756" s="122">
        <v>1755</v>
      </c>
      <c r="C1756" s="415">
        <f>'2026 Spring Order Form V20'!$F$18</f>
        <v>0</v>
      </c>
      <c r="D1756" s="520" t="s">
        <v>1259</v>
      </c>
      <c r="E1756" s="534" t="s">
        <v>2888</v>
      </c>
      <c r="F1756" s="141">
        <v>12269</v>
      </c>
      <c r="G1756" s="414">
        <f>'2026 Spring Order Form V20'!$N$23</f>
        <v>0</v>
      </c>
      <c r="H1756" s="414">
        <f>'2026 Spring Order Form V20'!$N$23</f>
        <v>0</v>
      </c>
      <c r="I1756" s="122">
        <f>'2026 Spring Order Form V20'!$O$1111</f>
        <v>0</v>
      </c>
      <c r="K1756" s="414">
        <f>'2026 Spring Order Form V20'!$Q$23</f>
        <v>0</v>
      </c>
      <c r="L1756" s="414">
        <f>'2026 Spring Order Form V20'!$Q$23</f>
        <v>0</v>
      </c>
      <c r="M1756" s="122">
        <f>'2026 Spring Order Form V20'!$R$1111</f>
        <v>0</v>
      </c>
      <c r="O1756" s="414">
        <f>'2026 Spring Order Form V20'!$T$23</f>
        <v>0</v>
      </c>
      <c r="P1756" s="414">
        <f>'2026 Spring Order Form V20'!$T$23</f>
        <v>0</v>
      </c>
      <c r="Q1756" s="122">
        <f>'2026 Spring Order Form V20'!$U$1111</f>
        <v>0</v>
      </c>
      <c r="S1756" s="414">
        <f>'2026 Spring Order Form V20'!$W$23</f>
        <v>0</v>
      </c>
      <c r="T1756" s="414">
        <f>'2026 Spring Order Form V20'!$W$23</f>
        <v>0</v>
      </c>
      <c r="U1756" s="122">
        <f>'2026 Spring Order Form V20'!$X$1111</f>
        <v>0</v>
      </c>
      <c r="X1756" s="496"/>
      <c r="Y1756" s="122"/>
    </row>
    <row r="1757" spans="1:25" x14ac:dyDescent="0.15">
      <c r="A1757" s="122">
        <v>1756</v>
      </c>
      <c r="C1757" s="415">
        <f>'2026 Spring Order Form V20'!$F$18</f>
        <v>0</v>
      </c>
      <c r="D1757" s="520" t="s">
        <v>1261</v>
      </c>
      <c r="E1757" s="538">
        <v>4550315</v>
      </c>
      <c r="F1757" s="141">
        <v>21263</v>
      </c>
      <c r="G1757" s="414">
        <f>'2026 Spring Order Form V20'!$N$23</f>
        <v>0</v>
      </c>
      <c r="H1757" s="414">
        <f>'2026 Spring Order Form V20'!$N$23</f>
        <v>0</v>
      </c>
      <c r="I1757" s="122">
        <f>'2026 Spring Order Form V20'!$N$1112</f>
        <v>0</v>
      </c>
      <c r="K1757" s="414">
        <f>'2026 Spring Order Form V20'!$Q$23</f>
        <v>0</v>
      </c>
      <c r="L1757" s="414">
        <f>'2026 Spring Order Form V20'!$Q$23</f>
        <v>0</v>
      </c>
      <c r="M1757" s="122">
        <f>'2026 Spring Order Form V20'!$Q$1112</f>
        <v>0</v>
      </c>
      <c r="O1757" s="414">
        <f>'2026 Spring Order Form V20'!$T$23</f>
        <v>0</v>
      </c>
      <c r="P1757" s="414">
        <f>'2026 Spring Order Form V20'!$T$23</f>
        <v>0</v>
      </c>
      <c r="Q1757" s="122">
        <f>'2026 Spring Order Form V20'!$T$1112</f>
        <v>0</v>
      </c>
      <c r="S1757" s="414">
        <f>'2026 Spring Order Form V20'!$W$23</f>
        <v>0</v>
      </c>
      <c r="T1757" s="414">
        <f>'2026 Spring Order Form V20'!$W$23</f>
        <v>0</v>
      </c>
      <c r="U1757" s="122">
        <f>'2026 Spring Order Form V20'!$W$1112</f>
        <v>0</v>
      </c>
      <c r="W1757" s="491">
        <f>'2026 Spring Order Form V20'!$K$1112</f>
        <v>0</v>
      </c>
      <c r="X1757" s="496"/>
      <c r="Y1757" s="122" t="str">
        <f>'2026 Spring Order Form V20'!$BS$1112</f>
        <v>S/O</v>
      </c>
    </row>
    <row r="1758" spans="1:25" x14ac:dyDescent="0.15">
      <c r="A1758" s="122">
        <v>1757</v>
      </c>
      <c r="C1758" s="415">
        <f>'2026 Spring Order Form V20'!$F$18</f>
        <v>0</v>
      </c>
      <c r="D1758" s="520" t="s">
        <v>1261</v>
      </c>
      <c r="E1758" s="534" t="s">
        <v>2889</v>
      </c>
      <c r="F1758" s="141">
        <v>21262</v>
      </c>
      <c r="G1758" s="414">
        <f>'2026 Spring Order Form V20'!$N$23</f>
        <v>0</v>
      </c>
      <c r="H1758" s="414">
        <f>'2026 Spring Order Form V20'!$N$23</f>
        <v>0</v>
      </c>
      <c r="I1758" s="122">
        <f>'2026 Spring Order Form V20'!$O$1112</f>
        <v>0</v>
      </c>
      <c r="K1758" s="414">
        <f>'2026 Spring Order Form V20'!$Q$23</f>
        <v>0</v>
      </c>
      <c r="L1758" s="414">
        <f>'2026 Spring Order Form V20'!$Q$23</f>
        <v>0</v>
      </c>
      <c r="M1758" s="122">
        <f>'2026 Spring Order Form V20'!$R$1112</f>
        <v>0</v>
      </c>
      <c r="O1758" s="414">
        <f>'2026 Spring Order Form V20'!$T$23</f>
        <v>0</v>
      </c>
      <c r="P1758" s="414">
        <f>'2026 Spring Order Form V20'!$T$23</f>
        <v>0</v>
      </c>
      <c r="Q1758" s="122">
        <f>'2026 Spring Order Form V20'!$U$1112</f>
        <v>0</v>
      </c>
      <c r="S1758" s="414">
        <f>'2026 Spring Order Form V20'!$W$23</f>
        <v>0</v>
      </c>
      <c r="T1758" s="414">
        <f>'2026 Spring Order Form V20'!$W$23</f>
        <v>0</v>
      </c>
      <c r="U1758" s="122">
        <f>'2026 Spring Order Form V20'!$X$1112</f>
        <v>0</v>
      </c>
      <c r="X1758" s="496"/>
      <c r="Y1758" s="122"/>
    </row>
    <row r="1759" spans="1:25" x14ac:dyDescent="0.15">
      <c r="A1759" s="122">
        <v>1758</v>
      </c>
      <c r="C1759" s="415">
        <f>'2026 Spring Order Form V20'!$F$18</f>
        <v>0</v>
      </c>
      <c r="D1759" s="520" t="s">
        <v>1261</v>
      </c>
      <c r="E1759" s="538">
        <v>4950318</v>
      </c>
      <c r="F1759" s="141">
        <v>26267</v>
      </c>
      <c r="G1759" s="414">
        <f>'2026 Spring Order Form V20'!$N$23</f>
        <v>0</v>
      </c>
      <c r="H1759" s="414">
        <f>'2026 Spring Order Form V20'!$N$23</f>
        <v>0</v>
      </c>
      <c r="I1759" s="122">
        <f>'2026 Spring Order Form V20'!$N$1113</f>
        <v>0</v>
      </c>
      <c r="K1759" s="414">
        <f>'2026 Spring Order Form V20'!$Q$23</f>
        <v>0</v>
      </c>
      <c r="L1759" s="414">
        <f>'2026 Spring Order Form V20'!$Q$23</f>
        <v>0</v>
      </c>
      <c r="M1759" s="122">
        <f>'2026 Spring Order Form V20'!$Q$1113</f>
        <v>0</v>
      </c>
      <c r="O1759" s="414">
        <f>'2026 Spring Order Form V20'!$T$23</f>
        <v>0</v>
      </c>
      <c r="P1759" s="414">
        <f>'2026 Spring Order Form V20'!$T$23</f>
        <v>0</v>
      </c>
      <c r="Q1759" s="122">
        <f>'2026 Spring Order Form V20'!$T$1113</f>
        <v>0</v>
      </c>
      <c r="S1759" s="414">
        <f>'2026 Spring Order Form V20'!$W$23</f>
        <v>0</v>
      </c>
      <c r="T1759" s="414">
        <f>'2026 Spring Order Form V20'!$W$23</f>
        <v>0</v>
      </c>
      <c r="U1759" s="122">
        <f>'2026 Spring Order Form V20'!$W$1113</f>
        <v>0</v>
      </c>
      <c r="W1759" s="491">
        <f>'2026 Spring Order Form V20'!$K$1113</f>
        <v>0</v>
      </c>
      <c r="X1759" s="496"/>
      <c r="Y1759" s="122" t="str">
        <f>'2026 Spring Order Form V20'!$BS$1113</f>
        <v>S/O</v>
      </c>
    </row>
    <row r="1760" spans="1:25" x14ac:dyDescent="0.15">
      <c r="A1760" s="122">
        <v>1759</v>
      </c>
      <c r="C1760" s="415">
        <f>'2026 Spring Order Form V20'!$F$18</f>
        <v>0</v>
      </c>
      <c r="D1760" s="520" t="s">
        <v>1261</v>
      </c>
      <c r="E1760" s="534" t="s">
        <v>2890</v>
      </c>
      <c r="F1760" s="141">
        <v>26268</v>
      </c>
      <c r="G1760" s="414">
        <f>'2026 Spring Order Form V20'!$N$23</f>
        <v>0</v>
      </c>
      <c r="H1760" s="414">
        <f>'2026 Spring Order Form V20'!$N$23</f>
        <v>0</v>
      </c>
      <c r="I1760" s="122">
        <f>'2026 Spring Order Form V20'!$O$1113</f>
        <v>0</v>
      </c>
      <c r="K1760" s="414">
        <f>'2026 Spring Order Form V20'!$Q$23</f>
        <v>0</v>
      </c>
      <c r="L1760" s="414">
        <f>'2026 Spring Order Form V20'!$Q$23</f>
        <v>0</v>
      </c>
      <c r="M1760" s="122">
        <f>'2026 Spring Order Form V20'!$R$1113</f>
        <v>0</v>
      </c>
      <c r="O1760" s="414">
        <f>'2026 Spring Order Form V20'!$T$23</f>
        <v>0</v>
      </c>
      <c r="P1760" s="414">
        <f>'2026 Spring Order Form V20'!$T$23</f>
        <v>0</v>
      </c>
      <c r="Q1760" s="122">
        <f>'2026 Spring Order Form V20'!$U$1113</f>
        <v>0</v>
      </c>
      <c r="S1760" s="414">
        <f>'2026 Spring Order Form V20'!$W$23</f>
        <v>0</v>
      </c>
      <c r="T1760" s="414">
        <f>'2026 Spring Order Form V20'!$W$23</f>
        <v>0</v>
      </c>
      <c r="U1760" s="122">
        <f>'2026 Spring Order Form V20'!$X$1113</f>
        <v>0</v>
      </c>
      <c r="X1760" s="496"/>
      <c r="Y1760" s="122"/>
    </row>
    <row r="1761" spans="1:25" x14ac:dyDescent="0.15">
      <c r="A1761" s="122">
        <v>1760</v>
      </c>
      <c r="C1761" s="415">
        <f>'2026 Spring Order Form V20'!$F$18</f>
        <v>0</v>
      </c>
      <c r="D1761" s="520" t="s">
        <v>1261</v>
      </c>
      <c r="E1761" s="538">
        <v>4150317</v>
      </c>
      <c r="F1761" s="141">
        <v>21565</v>
      </c>
      <c r="G1761" s="414">
        <f>'2026 Spring Order Form V20'!$N$23</f>
        <v>0</v>
      </c>
      <c r="H1761" s="414">
        <f>'2026 Spring Order Form V20'!$N$23</f>
        <v>0</v>
      </c>
      <c r="I1761" s="122">
        <f>'2026 Spring Order Form V20'!$N$1114</f>
        <v>0</v>
      </c>
      <c r="K1761" s="414">
        <f>'2026 Spring Order Form V20'!$Q$23</f>
        <v>0</v>
      </c>
      <c r="L1761" s="414">
        <f>'2026 Spring Order Form V20'!$Q$23</f>
        <v>0</v>
      </c>
      <c r="M1761" s="122">
        <f>'2026 Spring Order Form V20'!$Q$1114</f>
        <v>0</v>
      </c>
      <c r="O1761" s="414">
        <f>'2026 Spring Order Form V20'!$T$23</f>
        <v>0</v>
      </c>
      <c r="P1761" s="414">
        <f>'2026 Spring Order Form V20'!$T$23</f>
        <v>0</v>
      </c>
      <c r="Q1761" s="122">
        <f>'2026 Spring Order Form V20'!$T$1114</f>
        <v>0</v>
      </c>
      <c r="S1761" s="414">
        <f>'2026 Spring Order Form V20'!$W$23</f>
        <v>0</v>
      </c>
      <c r="T1761" s="414">
        <f>'2026 Spring Order Form V20'!$W$23</f>
        <v>0</v>
      </c>
      <c r="U1761" s="122">
        <f>'2026 Spring Order Form V20'!$W$1114</f>
        <v>0</v>
      </c>
      <c r="W1761" s="491">
        <f>'2026 Spring Order Form V20'!$K$1114</f>
        <v>0</v>
      </c>
      <c r="X1761" s="496"/>
      <c r="Y1761" s="122" t="str">
        <f>'2026 Spring Order Form V20'!$BS$1114</f>
        <v>S/O</v>
      </c>
    </row>
    <row r="1762" spans="1:25" x14ac:dyDescent="0.15">
      <c r="A1762" s="122">
        <v>1761</v>
      </c>
      <c r="C1762" s="415">
        <f>'2026 Spring Order Form V20'!$F$18</f>
        <v>0</v>
      </c>
      <c r="D1762" s="520" t="s">
        <v>1261</v>
      </c>
      <c r="E1762" s="534" t="s">
        <v>2891</v>
      </c>
      <c r="F1762" s="141">
        <v>21566</v>
      </c>
      <c r="G1762" s="414">
        <f>'2026 Spring Order Form V20'!$N$23</f>
        <v>0</v>
      </c>
      <c r="H1762" s="414">
        <f>'2026 Spring Order Form V20'!$N$23</f>
        <v>0</v>
      </c>
      <c r="I1762" s="122">
        <f>'2026 Spring Order Form V20'!$O$1114</f>
        <v>0</v>
      </c>
      <c r="K1762" s="414">
        <f>'2026 Spring Order Form V20'!$Q$23</f>
        <v>0</v>
      </c>
      <c r="L1762" s="414">
        <f>'2026 Spring Order Form V20'!$Q$23</f>
        <v>0</v>
      </c>
      <c r="M1762" s="122">
        <f>'2026 Spring Order Form V20'!$R$1114</f>
        <v>0</v>
      </c>
      <c r="O1762" s="414">
        <f>'2026 Spring Order Form V20'!$T$23</f>
        <v>0</v>
      </c>
      <c r="P1762" s="414">
        <f>'2026 Spring Order Form V20'!$T$23</f>
        <v>0</v>
      </c>
      <c r="Q1762" s="122">
        <f>'2026 Spring Order Form V20'!$U$1114</f>
        <v>0</v>
      </c>
      <c r="S1762" s="414">
        <f>'2026 Spring Order Form V20'!$W$23</f>
        <v>0</v>
      </c>
      <c r="T1762" s="414">
        <f>'2026 Spring Order Form V20'!$W$23</f>
        <v>0</v>
      </c>
      <c r="U1762" s="122">
        <f>'2026 Spring Order Form V20'!$X$1114</f>
        <v>0</v>
      </c>
      <c r="X1762" s="496"/>
      <c r="Y1762" s="122"/>
    </row>
    <row r="1763" spans="1:25" x14ac:dyDescent="0.15">
      <c r="A1763" s="122">
        <v>1762</v>
      </c>
      <c r="C1763" s="415">
        <f>'2026 Spring Order Form V20'!$F$18</f>
        <v>0</v>
      </c>
      <c r="D1763" s="520" t="s">
        <v>2892</v>
      </c>
      <c r="E1763" s="538">
        <v>4550455</v>
      </c>
      <c r="F1763" s="141">
        <v>26091</v>
      </c>
      <c r="G1763" s="414">
        <f>'2026 Spring Order Form V20'!$N$23</f>
        <v>0</v>
      </c>
      <c r="H1763" s="414">
        <f>'2026 Spring Order Form V20'!$N$23</f>
        <v>0</v>
      </c>
      <c r="I1763" s="122">
        <f>'2026 Spring Order Form V20'!$N$1117</f>
        <v>0</v>
      </c>
      <c r="K1763" s="414">
        <f>'2026 Spring Order Form V20'!$Q$23</f>
        <v>0</v>
      </c>
      <c r="L1763" s="414">
        <f>'2026 Spring Order Form V20'!$Q$23</f>
        <v>0</v>
      </c>
      <c r="M1763" s="122">
        <f>'2026 Spring Order Form V20'!$Q$1117</f>
        <v>0</v>
      </c>
      <c r="O1763" s="414">
        <f>'2026 Spring Order Form V20'!$T$23</f>
        <v>0</v>
      </c>
      <c r="P1763" s="414">
        <f>'2026 Spring Order Form V20'!$T$23</f>
        <v>0</v>
      </c>
      <c r="Q1763" s="122">
        <f>'2026 Spring Order Form V20'!$T$1117</f>
        <v>0</v>
      </c>
      <c r="S1763" s="414">
        <f>'2026 Spring Order Form V20'!$W$23</f>
        <v>0</v>
      </c>
      <c r="T1763" s="414">
        <f>'2026 Spring Order Form V20'!$W$23</f>
        <v>0</v>
      </c>
      <c r="U1763" s="122">
        <f>'2026 Spring Order Form V20'!$W$1117</f>
        <v>0</v>
      </c>
      <c r="W1763" s="491">
        <f>'2026 Spring Order Form V20'!$K$1117</f>
        <v>0</v>
      </c>
      <c r="X1763" s="496"/>
      <c r="Y1763" s="122">
        <f>'2026 Spring Order Form V20'!$BS$1117</f>
        <v>4</v>
      </c>
    </row>
    <row r="1764" spans="1:25" x14ac:dyDescent="0.15">
      <c r="A1764" s="122">
        <v>1763</v>
      </c>
      <c r="C1764" s="415">
        <f>'2026 Spring Order Form V20'!$F$18</f>
        <v>0</v>
      </c>
      <c r="D1764" s="520" t="s">
        <v>2892</v>
      </c>
      <c r="E1764" s="534" t="s">
        <v>2893</v>
      </c>
      <c r="F1764" s="141">
        <v>26083</v>
      </c>
      <c r="G1764" s="414">
        <f>'2026 Spring Order Form V20'!$N$23</f>
        <v>0</v>
      </c>
      <c r="H1764" s="414">
        <f>'2026 Spring Order Form V20'!$N$23</f>
        <v>0</v>
      </c>
      <c r="I1764" s="122">
        <f>'2026 Spring Order Form V20'!$O$1117</f>
        <v>0</v>
      </c>
      <c r="K1764" s="414">
        <f>'2026 Spring Order Form V20'!$Q$23</f>
        <v>0</v>
      </c>
      <c r="L1764" s="414">
        <f>'2026 Spring Order Form V20'!$Q$23</f>
        <v>0</v>
      </c>
      <c r="M1764" s="122">
        <f>'2026 Spring Order Form V20'!$R$1117</f>
        <v>0</v>
      </c>
      <c r="O1764" s="414">
        <f>'2026 Spring Order Form V20'!$T$23</f>
        <v>0</v>
      </c>
      <c r="P1764" s="414">
        <f>'2026 Spring Order Form V20'!$T$23</f>
        <v>0</v>
      </c>
      <c r="Q1764" s="122">
        <f>'2026 Spring Order Form V20'!$U$1117</f>
        <v>0</v>
      </c>
      <c r="S1764" s="414">
        <f>'2026 Spring Order Form V20'!$W$23</f>
        <v>0</v>
      </c>
      <c r="T1764" s="414">
        <f>'2026 Spring Order Form V20'!$W$23</f>
        <v>0</v>
      </c>
      <c r="U1764" s="122">
        <f>'2026 Spring Order Form V20'!$X$1117</f>
        <v>0</v>
      </c>
      <c r="X1764" s="496"/>
      <c r="Y1764" s="122"/>
    </row>
    <row r="1765" spans="1:25" x14ac:dyDescent="0.15">
      <c r="A1765" s="122">
        <v>1764</v>
      </c>
      <c r="C1765" s="415">
        <f>'2026 Spring Order Form V20'!$F$18</f>
        <v>0</v>
      </c>
      <c r="D1765" s="520" t="s">
        <v>2894</v>
      </c>
      <c r="E1765" s="538">
        <v>4550475</v>
      </c>
      <c r="F1765" s="141">
        <v>27032</v>
      </c>
      <c r="G1765" s="414">
        <f>'2026 Spring Order Form V20'!$N$23</f>
        <v>0</v>
      </c>
      <c r="H1765" s="414">
        <f>'2026 Spring Order Form V20'!$N$23</f>
        <v>0</v>
      </c>
      <c r="I1765" s="122">
        <f>'2026 Spring Order Form V20'!$N$1118</f>
        <v>0</v>
      </c>
      <c r="K1765" s="414">
        <f>'2026 Spring Order Form V20'!$Q$23</f>
        <v>0</v>
      </c>
      <c r="L1765" s="414">
        <f>'2026 Spring Order Form V20'!$Q$23</f>
        <v>0</v>
      </c>
      <c r="M1765" s="122">
        <f>'2026 Spring Order Form V20'!$Q$1118</f>
        <v>0</v>
      </c>
      <c r="O1765" s="414">
        <f>'2026 Spring Order Form V20'!$T$23</f>
        <v>0</v>
      </c>
      <c r="P1765" s="414">
        <f>'2026 Spring Order Form V20'!$T$23</f>
        <v>0</v>
      </c>
      <c r="Q1765" s="122">
        <f>'2026 Spring Order Form V20'!$T$1118</f>
        <v>0</v>
      </c>
      <c r="S1765" s="414">
        <f>'2026 Spring Order Form V20'!$W$23</f>
        <v>0</v>
      </c>
      <c r="T1765" s="414">
        <f>'2026 Spring Order Form V20'!$W$23</f>
        <v>0</v>
      </c>
      <c r="U1765" s="122">
        <f>'2026 Spring Order Form V20'!$W$1118</f>
        <v>0</v>
      </c>
      <c r="W1765" s="491">
        <f>'2026 Spring Order Form V20'!$K$1118</f>
        <v>0</v>
      </c>
      <c r="X1765" s="496"/>
      <c r="Y1765" s="122">
        <f>'2026 Spring Order Form V20'!$BS$1118</f>
        <v>58</v>
      </c>
    </row>
    <row r="1766" spans="1:25" x14ac:dyDescent="0.15">
      <c r="A1766" s="122">
        <v>1765</v>
      </c>
      <c r="C1766" s="415">
        <f>'2026 Spring Order Form V20'!$F$18</f>
        <v>0</v>
      </c>
      <c r="D1766" s="520" t="s">
        <v>2894</v>
      </c>
      <c r="E1766" s="534" t="s">
        <v>2895</v>
      </c>
      <c r="F1766" s="141">
        <v>27287</v>
      </c>
      <c r="G1766" s="414">
        <f>'2026 Spring Order Form V20'!$N$23</f>
        <v>0</v>
      </c>
      <c r="H1766" s="414">
        <f>'2026 Spring Order Form V20'!$N$23</f>
        <v>0</v>
      </c>
      <c r="I1766" s="122">
        <f>'2026 Spring Order Form V20'!$O$1118</f>
        <v>0</v>
      </c>
      <c r="K1766" s="414">
        <f>'2026 Spring Order Form V20'!$Q$23</f>
        <v>0</v>
      </c>
      <c r="L1766" s="414">
        <f>'2026 Spring Order Form V20'!$Q$23</f>
        <v>0</v>
      </c>
      <c r="M1766" s="122">
        <f>'2026 Spring Order Form V20'!$R$1118</f>
        <v>0</v>
      </c>
      <c r="O1766" s="414">
        <f>'2026 Spring Order Form V20'!$T$23</f>
        <v>0</v>
      </c>
      <c r="P1766" s="414">
        <f>'2026 Spring Order Form V20'!$T$23</f>
        <v>0</v>
      </c>
      <c r="Q1766" s="122">
        <f>'2026 Spring Order Form V20'!$U$1118</f>
        <v>0</v>
      </c>
      <c r="S1766" s="414">
        <f>'2026 Spring Order Form V20'!$W$23</f>
        <v>0</v>
      </c>
      <c r="T1766" s="414">
        <f>'2026 Spring Order Form V20'!$W$23</f>
        <v>0</v>
      </c>
      <c r="U1766" s="122">
        <f>'2026 Spring Order Form V20'!$X$1118</f>
        <v>0</v>
      </c>
      <c r="X1766" s="496"/>
      <c r="Y1766" s="122"/>
    </row>
    <row r="1767" spans="1:25" x14ac:dyDescent="0.15">
      <c r="A1767" s="122">
        <v>1766</v>
      </c>
      <c r="C1767" s="415">
        <f>'2026 Spring Order Form V20'!$F$18</f>
        <v>0</v>
      </c>
      <c r="D1767" s="520" t="s">
        <v>2896</v>
      </c>
      <c r="E1767" s="538">
        <v>4550465</v>
      </c>
      <c r="F1767" s="141">
        <v>26092</v>
      </c>
      <c r="G1767" s="414">
        <f>'2026 Spring Order Form V20'!$N$23</f>
        <v>0</v>
      </c>
      <c r="H1767" s="414">
        <f>'2026 Spring Order Form V20'!$N$23</f>
        <v>0</v>
      </c>
      <c r="I1767" s="122">
        <f>'2026 Spring Order Form V20'!$N$1119</f>
        <v>0</v>
      </c>
      <c r="K1767" s="414">
        <f>'2026 Spring Order Form V20'!$Q$23</f>
        <v>0</v>
      </c>
      <c r="L1767" s="414">
        <f>'2026 Spring Order Form V20'!$Q$23</f>
        <v>0</v>
      </c>
      <c r="M1767" s="122">
        <f>'2026 Spring Order Form V20'!$Q$1119</f>
        <v>0</v>
      </c>
      <c r="O1767" s="414">
        <f>'2026 Spring Order Form V20'!$T$23</f>
        <v>0</v>
      </c>
      <c r="P1767" s="414">
        <f>'2026 Spring Order Form V20'!$T$23</f>
        <v>0</v>
      </c>
      <c r="Q1767" s="122">
        <f>'2026 Spring Order Form V20'!$T$1119</f>
        <v>0</v>
      </c>
      <c r="S1767" s="414">
        <f>'2026 Spring Order Form V20'!$W$23</f>
        <v>0</v>
      </c>
      <c r="T1767" s="414">
        <f>'2026 Spring Order Form V20'!$W$23</f>
        <v>0</v>
      </c>
      <c r="U1767" s="122">
        <f>'2026 Spring Order Form V20'!$W$1119</f>
        <v>0</v>
      </c>
      <c r="W1767" s="491">
        <f>'2026 Spring Order Form V20'!$K$1119</f>
        <v>0</v>
      </c>
      <c r="X1767" s="496"/>
      <c r="Y1767" s="122" t="str">
        <f>'2026 Spring Order Form V20'!$BS$1119</f>
        <v>S/O</v>
      </c>
    </row>
    <row r="1768" spans="1:25" x14ac:dyDescent="0.15">
      <c r="A1768" s="122">
        <v>1767</v>
      </c>
      <c r="C1768" s="415">
        <f>'2026 Spring Order Form V20'!$F$18</f>
        <v>0</v>
      </c>
      <c r="D1768" s="520" t="s">
        <v>2896</v>
      </c>
      <c r="E1768" s="534" t="s">
        <v>2897</v>
      </c>
      <c r="F1768" s="141">
        <v>26084</v>
      </c>
      <c r="G1768" s="414">
        <f>'2026 Spring Order Form V20'!$N$23</f>
        <v>0</v>
      </c>
      <c r="H1768" s="414">
        <f>'2026 Spring Order Form V20'!$N$23</f>
        <v>0</v>
      </c>
      <c r="I1768" s="122">
        <f>'2026 Spring Order Form V20'!$O$1119</f>
        <v>0</v>
      </c>
      <c r="K1768" s="414">
        <f>'2026 Spring Order Form V20'!$Q$23</f>
        <v>0</v>
      </c>
      <c r="L1768" s="414">
        <f>'2026 Spring Order Form V20'!$Q$23</f>
        <v>0</v>
      </c>
      <c r="M1768" s="122">
        <f>'2026 Spring Order Form V20'!$R$1119</f>
        <v>0</v>
      </c>
      <c r="O1768" s="414">
        <f>'2026 Spring Order Form V20'!$T$23</f>
        <v>0</v>
      </c>
      <c r="P1768" s="414">
        <f>'2026 Spring Order Form V20'!$T$23</f>
        <v>0</v>
      </c>
      <c r="Q1768" s="122">
        <f>'2026 Spring Order Form V20'!$U$1119</f>
        <v>0</v>
      </c>
      <c r="S1768" s="414">
        <f>'2026 Spring Order Form V20'!$W$23</f>
        <v>0</v>
      </c>
      <c r="T1768" s="414">
        <f>'2026 Spring Order Form V20'!$W$23</f>
        <v>0</v>
      </c>
      <c r="U1768" s="122">
        <f>'2026 Spring Order Form V20'!$X$1119</f>
        <v>0</v>
      </c>
      <c r="X1768" s="496"/>
      <c r="Y1768" s="122"/>
    </row>
    <row r="1769" spans="1:25" ht="13" x14ac:dyDescent="0.2">
      <c r="A1769" s="122">
        <v>1768</v>
      </c>
      <c r="C1769" s="415">
        <f>'2026 Spring Order Form V20'!$F$18</f>
        <v>0</v>
      </c>
      <c r="D1769" s="520" t="s">
        <v>1269</v>
      </c>
      <c r="E1769" s="538">
        <v>4550665</v>
      </c>
      <c r="F1769" s="141">
        <v>386</v>
      </c>
      <c r="G1769" s="414">
        <f>'2026 Spring Order Form V20'!$N$23</f>
        <v>0</v>
      </c>
      <c r="H1769" s="414">
        <f>'2026 Spring Order Form V20'!$N$23</f>
        <v>0</v>
      </c>
      <c r="I1769" s="122">
        <f>'2026 Spring Order Form V20'!$N$1120</f>
        <v>0</v>
      </c>
      <c r="K1769" s="414">
        <f>'2026 Spring Order Form V20'!$Q$23</f>
        <v>0</v>
      </c>
      <c r="L1769" s="414">
        <f>'2026 Spring Order Form V20'!$Q$23</f>
        <v>0</v>
      </c>
      <c r="M1769" s="122">
        <f>'2026 Spring Order Form V20'!$Q$1120</f>
        <v>0</v>
      </c>
      <c r="O1769" s="414">
        <f>'2026 Spring Order Form V20'!$T$23</f>
        <v>0</v>
      </c>
      <c r="P1769" s="414">
        <f>'2026 Spring Order Form V20'!$T$23</f>
        <v>0</v>
      </c>
      <c r="Q1769" s="122">
        <f>'2026 Spring Order Form V20'!$T$1120</f>
        <v>0</v>
      </c>
      <c r="S1769" s="414">
        <f>'2026 Spring Order Form V20'!$W$23</f>
        <v>0</v>
      </c>
      <c r="T1769" s="414">
        <f>'2026 Spring Order Form V20'!$W$23</f>
        <v>0</v>
      </c>
      <c r="U1769" s="122">
        <f>'2026 Spring Order Form V20'!$W$1120</f>
        <v>0</v>
      </c>
      <c r="W1769" s="491">
        <f>'2026 Spring Order Form V20'!$K$1120</f>
        <v>0</v>
      </c>
      <c r="X1769" s="496"/>
      <c r="Y1769" s="122" t="str">
        <f>'2026 Spring Order Form V20'!$BS$1120</f>
        <v>S/O</v>
      </c>
    </row>
    <row r="1770" spans="1:25" ht="13" x14ac:dyDescent="0.2">
      <c r="A1770" s="122">
        <v>1769</v>
      </c>
      <c r="C1770" s="415">
        <f>'2026 Spring Order Form V20'!$F$18</f>
        <v>0</v>
      </c>
      <c r="D1770" s="520" t="s">
        <v>1269</v>
      </c>
      <c r="E1770" s="534" t="s">
        <v>2898</v>
      </c>
      <c r="F1770" s="141">
        <v>2599</v>
      </c>
      <c r="G1770" s="414">
        <f>'2026 Spring Order Form V20'!$N$23</f>
        <v>0</v>
      </c>
      <c r="H1770" s="414">
        <f>'2026 Spring Order Form V20'!$N$23</f>
        <v>0</v>
      </c>
      <c r="I1770" s="122">
        <f>'2026 Spring Order Form V20'!$O$1120</f>
        <v>0</v>
      </c>
      <c r="K1770" s="414">
        <f>'2026 Spring Order Form V20'!$Q$23</f>
        <v>0</v>
      </c>
      <c r="L1770" s="414">
        <f>'2026 Spring Order Form V20'!$Q$23</f>
        <v>0</v>
      </c>
      <c r="M1770" s="122">
        <f>'2026 Spring Order Form V20'!$R$1120</f>
        <v>0</v>
      </c>
      <c r="O1770" s="414">
        <f>'2026 Spring Order Form V20'!$T$23</f>
        <v>0</v>
      </c>
      <c r="P1770" s="414">
        <f>'2026 Spring Order Form V20'!$T$23</f>
        <v>0</v>
      </c>
      <c r="Q1770" s="122">
        <f>'2026 Spring Order Form V20'!$U$1120</f>
        <v>0</v>
      </c>
      <c r="S1770" s="414">
        <f>'2026 Spring Order Form V20'!$W$23</f>
        <v>0</v>
      </c>
      <c r="T1770" s="414">
        <f>'2026 Spring Order Form V20'!$W$23</f>
        <v>0</v>
      </c>
      <c r="U1770" s="122">
        <f>'2026 Spring Order Form V20'!$X$1120</f>
        <v>0</v>
      </c>
      <c r="X1770" s="496"/>
      <c r="Y1770" s="122"/>
    </row>
    <row r="1771" spans="1:25" ht="13" x14ac:dyDescent="0.2">
      <c r="A1771" s="122">
        <v>1770</v>
      </c>
      <c r="C1771" s="415">
        <f>'2026 Spring Order Form V20'!$F$18</f>
        <v>0</v>
      </c>
      <c r="D1771" s="520" t="s">
        <v>1270</v>
      </c>
      <c r="E1771" s="533">
        <v>4950668</v>
      </c>
      <c r="F1771" s="141">
        <v>4556</v>
      </c>
      <c r="G1771" s="414">
        <f>'2026 Spring Order Form V20'!$N$23</f>
        <v>0</v>
      </c>
      <c r="H1771" s="414">
        <f>'2026 Spring Order Form V20'!$N$23</f>
        <v>0</v>
      </c>
      <c r="I1771" s="122">
        <f>'2026 Spring Order Form V20'!$N$1121</f>
        <v>0</v>
      </c>
      <c r="K1771" s="414">
        <f>'2026 Spring Order Form V20'!$Q$23</f>
        <v>0</v>
      </c>
      <c r="L1771" s="414">
        <f>'2026 Spring Order Form V20'!$Q$23</f>
        <v>0</v>
      </c>
      <c r="M1771" s="122">
        <f>'2026 Spring Order Form V20'!$Q$1121</f>
        <v>0</v>
      </c>
      <c r="O1771" s="414">
        <f>'2026 Spring Order Form V20'!$T$23</f>
        <v>0</v>
      </c>
      <c r="P1771" s="414">
        <f>'2026 Spring Order Form V20'!$T$23</f>
        <v>0</v>
      </c>
      <c r="Q1771" s="122">
        <f>'2026 Spring Order Form V20'!$T$1121</f>
        <v>0</v>
      </c>
      <c r="S1771" s="414">
        <f>'2026 Spring Order Form V20'!$W$23</f>
        <v>0</v>
      </c>
      <c r="T1771" s="414">
        <f>'2026 Spring Order Form V20'!$W$23</f>
        <v>0</v>
      </c>
      <c r="U1771" s="122">
        <f>'2026 Spring Order Form V20'!$W$1121</f>
        <v>0</v>
      </c>
      <c r="W1771" s="491">
        <f>'2026 Spring Order Form V20'!$K$1121</f>
        <v>0</v>
      </c>
      <c r="X1771" s="496"/>
      <c r="Y1771" s="122" t="str">
        <f>'2026 Spring Order Form V20'!$BS$1121</f>
        <v>S/O</v>
      </c>
    </row>
    <row r="1772" spans="1:25" ht="13" x14ac:dyDescent="0.2">
      <c r="A1772" s="122">
        <v>1771</v>
      </c>
      <c r="C1772" s="415">
        <f>'2026 Spring Order Form V20'!$F$18</f>
        <v>0</v>
      </c>
      <c r="D1772" s="520" t="s">
        <v>1270</v>
      </c>
      <c r="E1772" s="534" t="s">
        <v>2899</v>
      </c>
      <c r="F1772" s="141">
        <v>2601</v>
      </c>
      <c r="G1772" s="414">
        <f>'2026 Spring Order Form V20'!$N$23</f>
        <v>0</v>
      </c>
      <c r="H1772" s="414">
        <f>'2026 Spring Order Form V20'!$N$23</f>
        <v>0</v>
      </c>
      <c r="I1772" s="122">
        <f>'2026 Spring Order Form V20'!$O$1121</f>
        <v>0</v>
      </c>
      <c r="K1772" s="414">
        <f>'2026 Spring Order Form V20'!$Q$23</f>
        <v>0</v>
      </c>
      <c r="L1772" s="414">
        <f>'2026 Spring Order Form V20'!$Q$23</f>
        <v>0</v>
      </c>
      <c r="M1772" s="122">
        <f>'2026 Spring Order Form V20'!$R$1121</f>
        <v>0</v>
      </c>
      <c r="O1772" s="414">
        <f>'2026 Spring Order Form V20'!$T$23</f>
        <v>0</v>
      </c>
      <c r="P1772" s="414">
        <f>'2026 Spring Order Form V20'!$T$23</f>
        <v>0</v>
      </c>
      <c r="Q1772" s="122">
        <f>'2026 Spring Order Form V20'!$U$1121</f>
        <v>0</v>
      </c>
      <c r="S1772" s="414">
        <f>'2026 Spring Order Form V20'!$W$23</f>
        <v>0</v>
      </c>
      <c r="T1772" s="414">
        <f>'2026 Spring Order Form V20'!$W$23</f>
        <v>0</v>
      </c>
      <c r="U1772" s="122">
        <f>'2026 Spring Order Form V20'!$X$1121</f>
        <v>0</v>
      </c>
      <c r="X1772" s="496"/>
      <c r="Y1772" s="122"/>
    </row>
    <row r="1773" spans="1:25" x14ac:dyDescent="0.15">
      <c r="A1773" s="122">
        <v>1772</v>
      </c>
      <c r="C1773" s="415">
        <f>'2026 Spring Order Form V20'!$F$18</f>
        <v>0</v>
      </c>
      <c r="D1773" s="520" t="s">
        <v>1271</v>
      </c>
      <c r="E1773" s="533">
        <v>4150667</v>
      </c>
      <c r="F1773" s="141">
        <v>782</v>
      </c>
      <c r="G1773" s="414">
        <f>'2026 Spring Order Form V20'!$N$23</f>
        <v>0</v>
      </c>
      <c r="H1773" s="414">
        <f>'2026 Spring Order Form V20'!$N$23</f>
        <v>0</v>
      </c>
      <c r="I1773" s="122">
        <f>'2026 Spring Order Form V20'!$N$1122</f>
        <v>0</v>
      </c>
      <c r="K1773" s="414">
        <f>'2026 Spring Order Form V20'!$Q$23</f>
        <v>0</v>
      </c>
      <c r="L1773" s="414">
        <f>'2026 Spring Order Form V20'!$Q$23</f>
        <v>0</v>
      </c>
      <c r="M1773" s="122">
        <f>'2026 Spring Order Form V20'!$Q$1122</f>
        <v>0</v>
      </c>
      <c r="O1773" s="414">
        <f>'2026 Spring Order Form V20'!$T$23</f>
        <v>0</v>
      </c>
      <c r="P1773" s="414">
        <f>'2026 Spring Order Form V20'!$T$23</f>
        <v>0</v>
      </c>
      <c r="Q1773" s="122">
        <f>'2026 Spring Order Form V20'!$T$1122</f>
        <v>0</v>
      </c>
      <c r="S1773" s="414">
        <f>'2026 Spring Order Form V20'!$W$23</f>
        <v>0</v>
      </c>
      <c r="T1773" s="414">
        <f>'2026 Spring Order Form V20'!$W$23</f>
        <v>0</v>
      </c>
      <c r="U1773" s="122">
        <f>'2026 Spring Order Form V20'!$W$1122</f>
        <v>0</v>
      </c>
      <c r="W1773" s="491">
        <f>'2026 Spring Order Form V20'!$K$1122</f>
        <v>0</v>
      </c>
      <c r="X1773" s="496"/>
      <c r="Y1773" s="122" t="str">
        <f>'2026 Spring Order Form V20'!$BS$1122</f>
        <v>S/O</v>
      </c>
    </row>
    <row r="1774" spans="1:25" x14ac:dyDescent="0.15">
      <c r="A1774" s="122">
        <v>1773</v>
      </c>
      <c r="C1774" s="415">
        <f>'2026 Spring Order Form V20'!$F$18</f>
        <v>0</v>
      </c>
      <c r="D1774" s="520" t="s">
        <v>1271</v>
      </c>
      <c r="E1774" s="534" t="s">
        <v>2900</v>
      </c>
      <c r="F1774" s="141">
        <v>2602</v>
      </c>
      <c r="G1774" s="414">
        <f>'2026 Spring Order Form V20'!$N$23</f>
        <v>0</v>
      </c>
      <c r="H1774" s="414">
        <f>'2026 Spring Order Form V20'!$N$23</f>
        <v>0</v>
      </c>
      <c r="I1774" s="122">
        <f>'2026 Spring Order Form V20'!$O$1122</f>
        <v>0</v>
      </c>
      <c r="K1774" s="414">
        <f>'2026 Spring Order Form V20'!$Q$23</f>
        <v>0</v>
      </c>
      <c r="L1774" s="414">
        <f>'2026 Spring Order Form V20'!$Q$23</f>
        <v>0</v>
      </c>
      <c r="M1774" s="122">
        <f>'2026 Spring Order Form V20'!$R$1122</f>
        <v>0</v>
      </c>
      <c r="O1774" s="414">
        <f>'2026 Spring Order Form V20'!$T$23</f>
        <v>0</v>
      </c>
      <c r="P1774" s="414">
        <f>'2026 Spring Order Form V20'!$T$23</f>
        <v>0</v>
      </c>
      <c r="Q1774" s="122">
        <f>'2026 Spring Order Form V20'!$U$1122</f>
        <v>0</v>
      </c>
      <c r="S1774" s="414">
        <f>'2026 Spring Order Form V20'!$W$23</f>
        <v>0</v>
      </c>
      <c r="T1774" s="414">
        <f>'2026 Spring Order Form V20'!$W$23</f>
        <v>0</v>
      </c>
      <c r="U1774" s="122">
        <f>'2026 Spring Order Form V20'!$X$1122</f>
        <v>0</v>
      </c>
      <c r="X1774" s="496"/>
      <c r="Y1774" s="122"/>
    </row>
    <row r="1775" spans="1:25" x14ac:dyDescent="0.15">
      <c r="A1775" s="122">
        <v>1774</v>
      </c>
      <c r="C1775" s="415">
        <f>'2026 Spring Order Form V20'!$F$18</f>
        <v>0</v>
      </c>
      <c r="D1775" s="520" t="s">
        <v>1272</v>
      </c>
      <c r="E1775" s="533">
        <v>4550685</v>
      </c>
      <c r="F1775" s="141">
        <v>20339</v>
      </c>
      <c r="G1775" s="414">
        <f>'2026 Spring Order Form V20'!$N$23</f>
        <v>0</v>
      </c>
      <c r="H1775" s="414">
        <f>'2026 Spring Order Form V20'!$N$23</f>
        <v>0</v>
      </c>
      <c r="I1775" s="122">
        <f>'2026 Spring Order Form V20'!$N$1123</f>
        <v>0</v>
      </c>
      <c r="K1775" s="414">
        <f>'2026 Spring Order Form V20'!$Q$23</f>
        <v>0</v>
      </c>
      <c r="L1775" s="414">
        <f>'2026 Spring Order Form V20'!$Q$23</f>
        <v>0</v>
      </c>
      <c r="M1775" s="122">
        <f>'2026 Spring Order Form V20'!$Q$1123</f>
        <v>0</v>
      </c>
      <c r="O1775" s="414">
        <f>'2026 Spring Order Form V20'!$T$23</f>
        <v>0</v>
      </c>
      <c r="P1775" s="414">
        <f>'2026 Spring Order Form V20'!$T$23</f>
        <v>0</v>
      </c>
      <c r="Q1775" s="122">
        <f>'2026 Spring Order Form V20'!$T$1123</f>
        <v>0</v>
      </c>
      <c r="S1775" s="414">
        <f>'2026 Spring Order Form V20'!$W$23</f>
        <v>0</v>
      </c>
      <c r="T1775" s="414">
        <f>'2026 Spring Order Form V20'!$W$23</f>
        <v>0</v>
      </c>
      <c r="U1775" s="122">
        <f>'2026 Spring Order Form V20'!$W$1123</f>
        <v>0</v>
      </c>
      <c r="W1775" s="491">
        <f>'2026 Spring Order Form V20'!$K$1123</f>
        <v>0</v>
      </c>
      <c r="X1775" s="496"/>
      <c r="Y1775" s="122" t="str">
        <f>'2026 Spring Order Form V20'!$BS$1123</f>
        <v>S/O</v>
      </c>
    </row>
    <row r="1776" spans="1:25" x14ac:dyDescent="0.15">
      <c r="A1776" s="122">
        <v>1775</v>
      </c>
      <c r="C1776" s="415">
        <f>'2026 Spring Order Form V20'!$F$18</f>
        <v>0</v>
      </c>
      <c r="D1776" s="520" t="s">
        <v>1272</v>
      </c>
      <c r="E1776" s="534" t="s">
        <v>2901</v>
      </c>
      <c r="F1776" s="141">
        <v>20338</v>
      </c>
      <c r="G1776" s="414">
        <f>'2026 Spring Order Form V20'!$N$23</f>
        <v>0</v>
      </c>
      <c r="H1776" s="414">
        <f>'2026 Spring Order Form V20'!$N$23</f>
        <v>0</v>
      </c>
      <c r="I1776" s="122">
        <f>'2026 Spring Order Form V20'!$O$1123</f>
        <v>0</v>
      </c>
      <c r="K1776" s="414">
        <f>'2026 Spring Order Form V20'!$Q$23</f>
        <v>0</v>
      </c>
      <c r="L1776" s="414">
        <f>'2026 Spring Order Form V20'!$Q$23</f>
        <v>0</v>
      </c>
      <c r="M1776" s="122">
        <f>'2026 Spring Order Form V20'!$R$1123</f>
        <v>0</v>
      </c>
      <c r="O1776" s="414">
        <f>'2026 Spring Order Form V20'!$T$23</f>
        <v>0</v>
      </c>
      <c r="P1776" s="414">
        <f>'2026 Spring Order Form V20'!$T$23</f>
        <v>0</v>
      </c>
      <c r="Q1776" s="122">
        <f>'2026 Spring Order Form V20'!$U$1123</f>
        <v>0</v>
      </c>
      <c r="S1776" s="414">
        <f>'2026 Spring Order Form V20'!$W$23</f>
        <v>0</v>
      </c>
      <c r="T1776" s="414">
        <f>'2026 Spring Order Form V20'!$W$23</f>
        <v>0</v>
      </c>
      <c r="U1776" s="122">
        <f>'2026 Spring Order Form V20'!$X$1123</f>
        <v>0</v>
      </c>
      <c r="X1776" s="496"/>
      <c r="Y1776" s="122"/>
    </row>
    <row r="1777" spans="1:25" x14ac:dyDescent="0.15">
      <c r="A1777" s="122">
        <v>1776</v>
      </c>
      <c r="C1777" s="415">
        <f>'2026 Spring Order Form V20'!$F$18</f>
        <v>0</v>
      </c>
      <c r="D1777" s="520" t="s">
        <v>1272</v>
      </c>
      <c r="E1777" s="533">
        <v>4950688</v>
      </c>
      <c r="F1777" s="141">
        <v>26135</v>
      </c>
      <c r="G1777" s="414">
        <f>'2026 Spring Order Form V20'!$N$23</f>
        <v>0</v>
      </c>
      <c r="H1777" s="414">
        <f>'2026 Spring Order Form V20'!$N$23</f>
        <v>0</v>
      </c>
      <c r="I1777" s="122">
        <f>'2026 Spring Order Form V20'!$N$1124</f>
        <v>0</v>
      </c>
      <c r="K1777" s="414">
        <f>'2026 Spring Order Form V20'!$Q$23</f>
        <v>0</v>
      </c>
      <c r="L1777" s="414">
        <f>'2026 Spring Order Form V20'!$Q$23</f>
        <v>0</v>
      </c>
      <c r="M1777" s="122">
        <f>'2026 Spring Order Form V20'!$Q$1124</f>
        <v>0</v>
      </c>
      <c r="O1777" s="414">
        <f>'2026 Spring Order Form V20'!$T$23</f>
        <v>0</v>
      </c>
      <c r="P1777" s="414">
        <f>'2026 Spring Order Form V20'!$T$23</f>
        <v>0</v>
      </c>
      <c r="Q1777" s="122">
        <f>'2026 Spring Order Form V20'!$T$1124</f>
        <v>0</v>
      </c>
      <c r="S1777" s="414">
        <f>'2026 Spring Order Form V20'!$W$23</f>
        <v>0</v>
      </c>
      <c r="T1777" s="414">
        <f>'2026 Spring Order Form V20'!$W$23</f>
        <v>0</v>
      </c>
      <c r="U1777" s="122">
        <f>'2026 Spring Order Form V20'!$W$1124</f>
        <v>0</v>
      </c>
      <c r="W1777" s="491">
        <f>'2026 Spring Order Form V20'!$K$1124</f>
        <v>0</v>
      </c>
      <c r="X1777" s="496"/>
      <c r="Y1777" s="122">
        <f>'2026 Spring Order Form V20'!$BS$1124</f>
        <v>5</v>
      </c>
    </row>
    <row r="1778" spans="1:25" x14ac:dyDescent="0.15">
      <c r="A1778" s="122">
        <v>1777</v>
      </c>
      <c r="C1778" s="415">
        <f>'2026 Spring Order Form V20'!$F$18</f>
        <v>0</v>
      </c>
      <c r="D1778" s="520" t="s">
        <v>1272</v>
      </c>
      <c r="E1778" s="534" t="s">
        <v>2902</v>
      </c>
      <c r="F1778" s="141">
        <v>26412</v>
      </c>
      <c r="G1778" s="414">
        <f>'2026 Spring Order Form V20'!$N$23</f>
        <v>0</v>
      </c>
      <c r="H1778" s="414">
        <f>'2026 Spring Order Form V20'!$N$23</f>
        <v>0</v>
      </c>
      <c r="I1778" s="122">
        <f>'2026 Spring Order Form V20'!$O$1124</f>
        <v>0</v>
      </c>
      <c r="K1778" s="414">
        <f>'2026 Spring Order Form V20'!$Q$23</f>
        <v>0</v>
      </c>
      <c r="L1778" s="414">
        <f>'2026 Spring Order Form V20'!$Q$23</f>
        <v>0</v>
      </c>
      <c r="M1778" s="122">
        <f>'2026 Spring Order Form V20'!$R$1124</f>
        <v>0</v>
      </c>
      <c r="O1778" s="414">
        <f>'2026 Spring Order Form V20'!$T$23</f>
        <v>0</v>
      </c>
      <c r="P1778" s="414">
        <f>'2026 Spring Order Form V20'!$T$23</f>
        <v>0</v>
      </c>
      <c r="Q1778" s="122">
        <f>'2026 Spring Order Form V20'!$U$1124</f>
        <v>0</v>
      </c>
      <c r="S1778" s="414">
        <f>'2026 Spring Order Form V20'!$W$23</f>
        <v>0</v>
      </c>
      <c r="T1778" s="414">
        <f>'2026 Spring Order Form V20'!$W$23</f>
        <v>0</v>
      </c>
      <c r="U1778" s="122">
        <f>'2026 Spring Order Form V20'!$X$1124</f>
        <v>0</v>
      </c>
      <c r="X1778" s="496"/>
      <c r="Y1778" s="122"/>
    </row>
    <row r="1779" spans="1:25" x14ac:dyDescent="0.15">
      <c r="A1779" s="122">
        <v>1778</v>
      </c>
      <c r="C1779" s="415">
        <f>'2026 Spring Order Form V20'!$F$18</f>
        <v>0</v>
      </c>
      <c r="D1779" s="520" t="s">
        <v>1274</v>
      </c>
      <c r="E1779" s="533">
        <v>4550545</v>
      </c>
      <c r="F1779" s="141">
        <v>28494</v>
      </c>
      <c r="G1779" s="414">
        <f>'2026 Spring Order Form V20'!$N$23</f>
        <v>0</v>
      </c>
      <c r="H1779" s="414">
        <f>'2026 Spring Order Form V20'!$N$23</f>
        <v>0</v>
      </c>
      <c r="I1779" s="122">
        <f>'2026 Spring Order Form V20'!$N$1125</f>
        <v>0</v>
      </c>
      <c r="K1779" s="414">
        <f>'2026 Spring Order Form V20'!$Q$23</f>
        <v>0</v>
      </c>
      <c r="L1779" s="414">
        <f>'2026 Spring Order Form V20'!$Q$23</f>
        <v>0</v>
      </c>
      <c r="M1779" s="122">
        <f>'2026 Spring Order Form V20'!$Q$1125</f>
        <v>0</v>
      </c>
      <c r="O1779" s="414">
        <f>'2026 Spring Order Form V20'!$T$23</f>
        <v>0</v>
      </c>
      <c r="P1779" s="414">
        <f>'2026 Spring Order Form V20'!$T$23</f>
        <v>0</v>
      </c>
      <c r="Q1779" s="122">
        <f>'2026 Spring Order Form V20'!$T$1125</f>
        <v>0</v>
      </c>
      <c r="S1779" s="414">
        <f>'2026 Spring Order Form V20'!$W$23</f>
        <v>0</v>
      </c>
      <c r="T1779" s="414">
        <f>'2026 Spring Order Form V20'!$W$23</f>
        <v>0</v>
      </c>
      <c r="U1779" s="122">
        <f>'2026 Spring Order Form V20'!$W$1125</f>
        <v>0</v>
      </c>
      <c r="W1779" s="491">
        <f>'2026 Spring Order Form V20'!$K$1125</f>
        <v>0</v>
      </c>
      <c r="X1779" s="496"/>
      <c r="Y1779" s="122">
        <f>'2026 Spring Order Form V20'!$BS$1125</f>
        <v>9</v>
      </c>
    </row>
    <row r="1780" spans="1:25" x14ac:dyDescent="0.15">
      <c r="A1780" s="122">
        <v>1779</v>
      </c>
      <c r="C1780" s="415">
        <f>'2026 Spring Order Form V20'!$F$18</f>
        <v>0</v>
      </c>
      <c r="D1780" s="520" t="s">
        <v>1274</v>
      </c>
      <c r="E1780" s="534" t="s">
        <v>2903</v>
      </c>
      <c r="F1780" s="141">
        <v>28700</v>
      </c>
      <c r="G1780" s="414">
        <f>'2026 Spring Order Form V20'!$N$23</f>
        <v>0</v>
      </c>
      <c r="H1780" s="414">
        <f>'2026 Spring Order Form V20'!$N$23</f>
        <v>0</v>
      </c>
      <c r="I1780" s="122">
        <f>'2026 Spring Order Form V20'!$O$1125</f>
        <v>0</v>
      </c>
      <c r="K1780" s="414">
        <f>'2026 Spring Order Form V20'!$Q$23</f>
        <v>0</v>
      </c>
      <c r="L1780" s="414">
        <f>'2026 Spring Order Form V20'!$Q$23</f>
        <v>0</v>
      </c>
      <c r="M1780" s="122">
        <f>'2026 Spring Order Form V20'!$R$1125</f>
        <v>0</v>
      </c>
      <c r="O1780" s="414">
        <f>'2026 Spring Order Form V20'!$T$23</f>
        <v>0</v>
      </c>
      <c r="P1780" s="414">
        <f>'2026 Spring Order Form V20'!$T$23</f>
        <v>0</v>
      </c>
      <c r="Q1780" s="122">
        <f>'2026 Spring Order Form V20'!$U$1125</f>
        <v>0</v>
      </c>
      <c r="S1780" s="414">
        <f>'2026 Spring Order Form V20'!$W$23</f>
        <v>0</v>
      </c>
      <c r="T1780" s="414">
        <f>'2026 Spring Order Form V20'!$W$23</f>
        <v>0</v>
      </c>
      <c r="U1780" s="122">
        <f>'2026 Spring Order Form V20'!$X$1125</f>
        <v>0</v>
      </c>
      <c r="X1780" s="496"/>
      <c r="Y1780" s="122"/>
    </row>
    <row r="1781" spans="1:25" x14ac:dyDescent="0.15">
      <c r="A1781" s="122">
        <v>1780</v>
      </c>
      <c r="C1781" s="415">
        <f>'2026 Spring Order Form V20'!$F$18</f>
        <v>0</v>
      </c>
      <c r="D1781" s="520" t="s">
        <v>1276</v>
      </c>
      <c r="E1781" s="533">
        <v>4550805</v>
      </c>
      <c r="F1781" s="141">
        <v>397</v>
      </c>
      <c r="G1781" s="414">
        <f>'2026 Spring Order Form V20'!$N$23</f>
        <v>0</v>
      </c>
      <c r="H1781" s="414">
        <f>'2026 Spring Order Form V20'!$N$23</f>
        <v>0</v>
      </c>
      <c r="I1781" s="122">
        <f>'2026 Spring Order Form V20'!$N$1126</f>
        <v>0</v>
      </c>
      <c r="K1781" s="414">
        <f>'2026 Spring Order Form V20'!$Q$23</f>
        <v>0</v>
      </c>
      <c r="L1781" s="414">
        <f>'2026 Spring Order Form V20'!$Q$23</f>
        <v>0</v>
      </c>
      <c r="M1781" s="122">
        <f>'2026 Spring Order Form V20'!$Q$1126</f>
        <v>0</v>
      </c>
      <c r="O1781" s="414">
        <f>'2026 Spring Order Form V20'!$T$23</f>
        <v>0</v>
      </c>
      <c r="P1781" s="414">
        <f>'2026 Spring Order Form V20'!$T$23</f>
        <v>0</v>
      </c>
      <c r="Q1781" s="122">
        <f>'2026 Spring Order Form V20'!$T$1126</f>
        <v>0</v>
      </c>
      <c r="S1781" s="414">
        <f>'2026 Spring Order Form V20'!$W$23</f>
        <v>0</v>
      </c>
      <c r="T1781" s="414">
        <f>'2026 Spring Order Form V20'!$W$23</f>
        <v>0</v>
      </c>
      <c r="U1781" s="122">
        <f>'2026 Spring Order Form V20'!$W$1126</f>
        <v>0</v>
      </c>
      <c r="W1781" s="491">
        <f>'2026 Spring Order Form V20'!$K$1126</f>
        <v>0</v>
      </c>
      <c r="X1781" s="496"/>
      <c r="Y1781" s="122">
        <f>'2026 Spring Order Form V20'!$BS$1126</f>
        <v>32</v>
      </c>
    </row>
    <row r="1782" spans="1:25" x14ac:dyDescent="0.15">
      <c r="A1782" s="122">
        <v>1781</v>
      </c>
      <c r="C1782" s="415">
        <f>'2026 Spring Order Form V20'!$F$18</f>
        <v>0</v>
      </c>
      <c r="D1782" s="520" t="s">
        <v>1276</v>
      </c>
      <c r="E1782" s="534" t="s">
        <v>2904</v>
      </c>
      <c r="F1782" s="141">
        <v>2625</v>
      </c>
      <c r="G1782" s="414">
        <f>'2026 Spring Order Form V20'!$N$23</f>
        <v>0</v>
      </c>
      <c r="H1782" s="414">
        <f>'2026 Spring Order Form V20'!$N$23</f>
        <v>0</v>
      </c>
      <c r="I1782" s="122">
        <f>'2026 Spring Order Form V20'!$O$1126</f>
        <v>0</v>
      </c>
      <c r="K1782" s="414">
        <f>'2026 Spring Order Form V20'!$Q$23</f>
        <v>0</v>
      </c>
      <c r="L1782" s="414">
        <f>'2026 Spring Order Form V20'!$Q$23</f>
        <v>0</v>
      </c>
      <c r="M1782" s="122">
        <f>'2026 Spring Order Form V20'!$R$1126</f>
        <v>0</v>
      </c>
      <c r="O1782" s="414">
        <f>'2026 Spring Order Form V20'!$T$23</f>
        <v>0</v>
      </c>
      <c r="P1782" s="414">
        <f>'2026 Spring Order Form V20'!$T$23</f>
        <v>0</v>
      </c>
      <c r="Q1782" s="122">
        <f>'2026 Spring Order Form V20'!$U$1126</f>
        <v>0</v>
      </c>
      <c r="S1782" s="414">
        <f>'2026 Spring Order Form V20'!$W$23</f>
        <v>0</v>
      </c>
      <c r="T1782" s="414">
        <f>'2026 Spring Order Form V20'!$W$23</f>
        <v>0</v>
      </c>
      <c r="U1782" s="122">
        <f>'2026 Spring Order Form V20'!$X$1126</f>
        <v>0</v>
      </c>
      <c r="X1782" s="496"/>
      <c r="Y1782" s="122"/>
    </row>
    <row r="1783" spans="1:25" x14ac:dyDescent="0.15">
      <c r="A1783" s="122">
        <v>1782</v>
      </c>
      <c r="C1783" s="415">
        <f>'2026 Spring Order Form V20'!$F$18</f>
        <v>0</v>
      </c>
      <c r="D1783" s="520" t="s">
        <v>1277</v>
      </c>
      <c r="E1783" s="533">
        <v>4550745</v>
      </c>
      <c r="F1783" s="141">
        <v>387</v>
      </c>
      <c r="G1783" s="414">
        <f>'2026 Spring Order Form V20'!$N$23</f>
        <v>0</v>
      </c>
      <c r="H1783" s="414">
        <f>'2026 Spring Order Form V20'!$N$23</f>
        <v>0</v>
      </c>
      <c r="I1783" s="122">
        <f>'2026 Spring Order Form V20'!$N$1127</f>
        <v>0</v>
      </c>
      <c r="K1783" s="414">
        <f>'2026 Spring Order Form V20'!$Q$23</f>
        <v>0</v>
      </c>
      <c r="L1783" s="414">
        <f>'2026 Spring Order Form V20'!$Q$23</f>
        <v>0</v>
      </c>
      <c r="M1783" s="122">
        <f>'2026 Spring Order Form V20'!$Q$1127</f>
        <v>0</v>
      </c>
      <c r="O1783" s="414">
        <f>'2026 Spring Order Form V20'!$T$23</f>
        <v>0</v>
      </c>
      <c r="P1783" s="414">
        <f>'2026 Spring Order Form V20'!$T$23</f>
        <v>0</v>
      </c>
      <c r="Q1783" s="122">
        <f>'2026 Spring Order Form V20'!$T$1127</f>
        <v>0</v>
      </c>
      <c r="S1783" s="414">
        <f>'2026 Spring Order Form V20'!$W$23</f>
        <v>0</v>
      </c>
      <c r="T1783" s="414">
        <f>'2026 Spring Order Form V20'!$W$23</f>
        <v>0</v>
      </c>
      <c r="U1783" s="122">
        <f>'2026 Spring Order Form V20'!$W$1127</f>
        <v>0</v>
      </c>
      <c r="W1783" s="491">
        <f>'2026 Spring Order Form V20'!$K$1127</f>
        <v>0</v>
      </c>
      <c r="X1783" s="496"/>
      <c r="Y1783" s="122" t="str">
        <f>'2026 Spring Order Form V20'!$BS$1127</f>
        <v>S/O</v>
      </c>
    </row>
    <row r="1784" spans="1:25" x14ac:dyDescent="0.15">
      <c r="A1784" s="122">
        <v>1783</v>
      </c>
      <c r="C1784" s="415">
        <f>'2026 Spring Order Form V20'!$F$18</f>
        <v>0</v>
      </c>
      <c r="D1784" s="520" t="s">
        <v>1277</v>
      </c>
      <c r="E1784" s="534" t="s">
        <v>2905</v>
      </c>
      <c r="F1784" s="141">
        <v>2621</v>
      </c>
      <c r="G1784" s="414">
        <f>'2026 Spring Order Form V20'!$N$23</f>
        <v>0</v>
      </c>
      <c r="H1784" s="414">
        <f>'2026 Spring Order Form V20'!$N$23</f>
        <v>0</v>
      </c>
      <c r="I1784" s="122">
        <f>'2026 Spring Order Form V20'!$O$1127</f>
        <v>0</v>
      </c>
      <c r="K1784" s="414">
        <f>'2026 Spring Order Form V20'!$Q$23</f>
        <v>0</v>
      </c>
      <c r="L1784" s="414">
        <f>'2026 Spring Order Form V20'!$Q$23</f>
        <v>0</v>
      </c>
      <c r="M1784" s="122">
        <f>'2026 Spring Order Form V20'!$R$1127</f>
        <v>0</v>
      </c>
      <c r="O1784" s="414">
        <f>'2026 Spring Order Form V20'!$T$23</f>
        <v>0</v>
      </c>
      <c r="P1784" s="414">
        <f>'2026 Spring Order Form V20'!$T$23</f>
        <v>0</v>
      </c>
      <c r="Q1784" s="122">
        <f>'2026 Spring Order Form V20'!$U$1127</f>
        <v>0</v>
      </c>
      <c r="S1784" s="414">
        <f>'2026 Spring Order Form V20'!$W$23</f>
        <v>0</v>
      </c>
      <c r="T1784" s="414">
        <f>'2026 Spring Order Form V20'!$W$23</f>
        <v>0</v>
      </c>
      <c r="U1784" s="122">
        <f>'2026 Spring Order Form V20'!$X$1127</f>
        <v>0</v>
      </c>
      <c r="X1784" s="496"/>
      <c r="Y1784" s="122"/>
    </row>
    <row r="1785" spans="1:25" x14ac:dyDescent="0.15">
      <c r="A1785" s="122">
        <v>1784</v>
      </c>
      <c r="C1785" s="415">
        <f>'2026 Spring Order Form V20'!$F$18</f>
        <v>0</v>
      </c>
      <c r="D1785" s="520" t="s">
        <v>1277</v>
      </c>
      <c r="E1785" s="533">
        <v>4950748</v>
      </c>
      <c r="F1785" s="141">
        <v>4456</v>
      </c>
      <c r="G1785" s="414">
        <f>'2026 Spring Order Form V20'!$N$23</f>
        <v>0</v>
      </c>
      <c r="H1785" s="414">
        <f>'2026 Spring Order Form V20'!$N$23</f>
        <v>0</v>
      </c>
      <c r="I1785" s="122">
        <f>'2026 Spring Order Form V20'!$N$1128</f>
        <v>0</v>
      </c>
      <c r="K1785" s="414">
        <f>'2026 Spring Order Form V20'!$Q$23</f>
        <v>0</v>
      </c>
      <c r="L1785" s="414">
        <f>'2026 Spring Order Form V20'!$Q$23</f>
        <v>0</v>
      </c>
      <c r="M1785" s="122">
        <f>'2026 Spring Order Form V20'!$Q$1128</f>
        <v>0</v>
      </c>
      <c r="O1785" s="414">
        <f>'2026 Spring Order Form V20'!$T$23</f>
        <v>0</v>
      </c>
      <c r="P1785" s="414">
        <f>'2026 Spring Order Form V20'!$T$23</f>
        <v>0</v>
      </c>
      <c r="Q1785" s="122">
        <f>'2026 Spring Order Form V20'!$T$1128</f>
        <v>0</v>
      </c>
      <c r="S1785" s="414">
        <f>'2026 Spring Order Form V20'!$W$23</f>
        <v>0</v>
      </c>
      <c r="T1785" s="414">
        <f>'2026 Spring Order Form V20'!$W$23</f>
        <v>0</v>
      </c>
      <c r="U1785" s="122">
        <f>'2026 Spring Order Form V20'!$W$1128</f>
        <v>0</v>
      </c>
      <c r="W1785" s="491">
        <f>'2026 Spring Order Form V20'!$K$1128</f>
        <v>0</v>
      </c>
      <c r="X1785" s="496"/>
      <c r="Y1785" s="122" t="str">
        <f>'2026 Spring Order Form V20'!$BS$1128</f>
        <v>S/O</v>
      </c>
    </row>
    <row r="1786" spans="1:25" x14ac:dyDescent="0.15">
      <c r="A1786" s="122">
        <v>1785</v>
      </c>
      <c r="C1786" s="415">
        <f>'2026 Spring Order Form V20'!$F$18</f>
        <v>0</v>
      </c>
      <c r="D1786" s="520" t="s">
        <v>1277</v>
      </c>
      <c r="E1786" s="534" t="s">
        <v>2906</v>
      </c>
      <c r="F1786" s="141">
        <v>2623</v>
      </c>
      <c r="G1786" s="414">
        <f>'2026 Spring Order Form V20'!$N$23</f>
        <v>0</v>
      </c>
      <c r="H1786" s="414">
        <f>'2026 Spring Order Form V20'!$N$23</f>
        <v>0</v>
      </c>
      <c r="I1786" s="122">
        <f>'2026 Spring Order Form V20'!$O$1128</f>
        <v>0</v>
      </c>
      <c r="K1786" s="414">
        <f>'2026 Spring Order Form V20'!$Q$23</f>
        <v>0</v>
      </c>
      <c r="L1786" s="414">
        <f>'2026 Spring Order Form V20'!$Q$23</f>
        <v>0</v>
      </c>
      <c r="M1786" s="122">
        <f>'2026 Spring Order Form V20'!$R$1128</f>
        <v>0</v>
      </c>
      <c r="O1786" s="414">
        <f>'2026 Spring Order Form V20'!$T$23</f>
        <v>0</v>
      </c>
      <c r="P1786" s="414">
        <f>'2026 Spring Order Form V20'!$T$23</f>
        <v>0</v>
      </c>
      <c r="Q1786" s="122">
        <f>'2026 Spring Order Form V20'!$U$1128</f>
        <v>0</v>
      </c>
      <c r="S1786" s="414">
        <f>'2026 Spring Order Form V20'!$W$23</f>
        <v>0</v>
      </c>
      <c r="T1786" s="414">
        <f>'2026 Spring Order Form V20'!$W$23</f>
        <v>0</v>
      </c>
      <c r="U1786" s="122">
        <f>'2026 Spring Order Form V20'!$X$1128</f>
        <v>0</v>
      </c>
      <c r="X1786" s="496"/>
      <c r="Y1786" s="122"/>
    </row>
    <row r="1787" spans="1:25" x14ac:dyDescent="0.15">
      <c r="A1787" s="122">
        <v>1786</v>
      </c>
      <c r="C1787" s="415">
        <f>'2026 Spring Order Form V20'!$F$18</f>
        <v>0</v>
      </c>
      <c r="D1787" s="520" t="s">
        <v>1279</v>
      </c>
      <c r="E1787" s="533">
        <v>4550515</v>
      </c>
      <c r="F1787" s="141">
        <v>786</v>
      </c>
      <c r="G1787" s="414">
        <f>'2026 Spring Order Form V20'!$N$23</f>
        <v>0</v>
      </c>
      <c r="H1787" s="414">
        <f>'2026 Spring Order Form V20'!$N$23</f>
        <v>0</v>
      </c>
      <c r="I1787" s="122">
        <f>'2026 Spring Order Form V20'!$N$1130</f>
        <v>0</v>
      </c>
      <c r="K1787" s="414">
        <f>'2026 Spring Order Form V20'!$Q$23</f>
        <v>0</v>
      </c>
      <c r="L1787" s="414">
        <f>'2026 Spring Order Form V20'!$Q$23</f>
        <v>0</v>
      </c>
      <c r="M1787" s="122">
        <f>'2026 Spring Order Form V20'!$Q$1130</f>
        <v>0</v>
      </c>
      <c r="O1787" s="414">
        <f>'2026 Spring Order Form V20'!$T$23</f>
        <v>0</v>
      </c>
      <c r="P1787" s="414">
        <f>'2026 Spring Order Form V20'!$T$23</f>
        <v>0</v>
      </c>
      <c r="Q1787" s="122">
        <f>'2026 Spring Order Form V20'!$T$1130</f>
        <v>0</v>
      </c>
      <c r="S1787" s="414">
        <f>'2026 Spring Order Form V20'!$W$23</f>
        <v>0</v>
      </c>
      <c r="T1787" s="414">
        <f>'2026 Spring Order Form V20'!$W$23</f>
        <v>0</v>
      </c>
      <c r="U1787" s="122">
        <f>'2026 Spring Order Form V20'!$W$1130</f>
        <v>0</v>
      </c>
      <c r="W1787" s="491">
        <f>'2026 Spring Order Form V20'!$K$1130</f>
        <v>0</v>
      </c>
      <c r="X1787" s="496"/>
      <c r="Y1787" s="122" t="str">
        <f>'2026 Spring Order Form V20'!$BS$1130</f>
        <v>S/O</v>
      </c>
    </row>
    <row r="1788" spans="1:25" x14ac:dyDescent="0.15">
      <c r="A1788" s="122">
        <v>1787</v>
      </c>
      <c r="C1788" s="415">
        <f>'2026 Spring Order Form V20'!$F$18</f>
        <v>0</v>
      </c>
      <c r="D1788" s="520" t="s">
        <v>1279</v>
      </c>
      <c r="E1788" s="534" t="s">
        <v>2907</v>
      </c>
      <c r="F1788" s="141">
        <v>2608</v>
      </c>
      <c r="G1788" s="414">
        <f>'2026 Spring Order Form V20'!$N$23</f>
        <v>0</v>
      </c>
      <c r="H1788" s="414">
        <f>'2026 Spring Order Form V20'!$N$23</f>
        <v>0</v>
      </c>
      <c r="I1788" s="122">
        <f>'2026 Spring Order Form V20'!$O$1130</f>
        <v>0</v>
      </c>
      <c r="K1788" s="414">
        <f>'2026 Spring Order Form V20'!$Q$23</f>
        <v>0</v>
      </c>
      <c r="L1788" s="414">
        <f>'2026 Spring Order Form V20'!$Q$23</f>
        <v>0</v>
      </c>
      <c r="M1788" s="122">
        <f>'2026 Spring Order Form V20'!$R$1130</f>
        <v>0</v>
      </c>
      <c r="O1788" s="414">
        <f>'2026 Spring Order Form V20'!$T$23</f>
        <v>0</v>
      </c>
      <c r="P1788" s="414">
        <f>'2026 Spring Order Form V20'!$T$23</f>
        <v>0</v>
      </c>
      <c r="Q1788" s="122">
        <f>'2026 Spring Order Form V20'!$U$1130</f>
        <v>0</v>
      </c>
      <c r="S1788" s="414">
        <f>'2026 Spring Order Form V20'!$W$23</f>
        <v>0</v>
      </c>
      <c r="T1788" s="414">
        <f>'2026 Spring Order Form V20'!$W$23</f>
        <v>0</v>
      </c>
      <c r="U1788" s="122">
        <f>'2026 Spring Order Form V20'!$X$1130</f>
        <v>0</v>
      </c>
      <c r="X1788" s="496"/>
      <c r="Y1788" s="122"/>
    </row>
    <row r="1789" spans="1:25" x14ac:dyDescent="0.15">
      <c r="A1789" s="122">
        <v>1788</v>
      </c>
      <c r="C1789" s="415">
        <f>'2026 Spring Order Form V20'!$F$18</f>
        <v>0</v>
      </c>
      <c r="D1789" s="520" t="s">
        <v>1281</v>
      </c>
      <c r="E1789" s="538">
        <v>4550595</v>
      </c>
      <c r="F1789" s="141">
        <v>790</v>
      </c>
      <c r="G1789" s="414">
        <f>'2026 Spring Order Form V20'!$N$23</f>
        <v>0</v>
      </c>
      <c r="H1789" s="414">
        <f>'2026 Spring Order Form V20'!$N$23</f>
        <v>0</v>
      </c>
      <c r="I1789" s="122">
        <f>'2026 Spring Order Form V20'!$N$1131</f>
        <v>0</v>
      </c>
      <c r="K1789" s="414">
        <f>'2026 Spring Order Form V20'!$Q$23</f>
        <v>0</v>
      </c>
      <c r="L1789" s="414">
        <f>'2026 Spring Order Form V20'!$Q$23</f>
        <v>0</v>
      </c>
      <c r="M1789" s="122">
        <f>'2026 Spring Order Form V20'!$Q$1131</f>
        <v>0</v>
      </c>
      <c r="O1789" s="414">
        <f>'2026 Spring Order Form V20'!$T$23</f>
        <v>0</v>
      </c>
      <c r="P1789" s="414">
        <f>'2026 Spring Order Form V20'!$T$23</f>
        <v>0</v>
      </c>
      <c r="Q1789" s="122">
        <f>'2026 Spring Order Form V20'!$T$1131</f>
        <v>0</v>
      </c>
      <c r="S1789" s="414">
        <f>'2026 Spring Order Form V20'!$W$23</f>
        <v>0</v>
      </c>
      <c r="T1789" s="414">
        <f>'2026 Spring Order Form V20'!$W$23</f>
        <v>0</v>
      </c>
      <c r="U1789" s="122">
        <f>'2026 Spring Order Form V20'!$W$1131</f>
        <v>0</v>
      </c>
      <c r="W1789" s="491">
        <f>'2026 Spring Order Form V20'!$K$1131</f>
        <v>0</v>
      </c>
      <c r="X1789" s="496"/>
      <c r="Y1789" s="122" t="str">
        <f>'2026 Spring Order Form V20'!$BS$1131</f>
        <v>S/O</v>
      </c>
    </row>
    <row r="1790" spans="1:25" x14ac:dyDescent="0.15">
      <c r="A1790" s="122">
        <v>1789</v>
      </c>
      <c r="C1790" s="415">
        <f>'2026 Spring Order Form V20'!$F$18</f>
        <v>0</v>
      </c>
      <c r="D1790" s="520" t="s">
        <v>1281</v>
      </c>
      <c r="E1790" s="534" t="s">
        <v>2908</v>
      </c>
      <c r="F1790" s="141">
        <v>2617</v>
      </c>
      <c r="G1790" s="414">
        <f>'2026 Spring Order Form V20'!$N$23</f>
        <v>0</v>
      </c>
      <c r="H1790" s="414">
        <f>'2026 Spring Order Form V20'!$N$23</f>
        <v>0</v>
      </c>
      <c r="I1790" s="122">
        <f>'2026 Spring Order Form V20'!$O$1131</f>
        <v>0</v>
      </c>
      <c r="K1790" s="414">
        <f>'2026 Spring Order Form V20'!$Q$23</f>
        <v>0</v>
      </c>
      <c r="L1790" s="414">
        <f>'2026 Spring Order Form V20'!$Q$23</f>
        <v>0</v>
      </c>
      <c r="M1790" s="122">
        <f>'2026 Spring Order Form V20'!$R$1131</f>
        <v>0</v>
      </c>
      <c r="O1790" s="414">
        <f>'2026 Spring Order Form V20'!$T$23</f>
        <v>0</v>
      </c>
      <c r="P1790" s="414">
        <f>'2026 Spring Order Form V20'!$T$23</f>
        <v>0</v>
      </c>
      <c r="Q1790" s="122">
        <f>'2026 Spring Order Form V20'!$U$1131</f>
        <v>0</v>
      </c>
      <c r="S1790" s="414">
        <f>'2026 Spring Order Form V20'!$W$23</f>
        <v>0</v>
      </c>
      <c r="T1790" s="414">
        <f>'2026 Spring Order Form V20'!$W$23</f>
        <v>0</v>
      </c>
      <c r="U1790" s="122">
        <f>'2026 Spring Order Form V20'!$X$1131</f>
        <v>0</v>
      </c>
      <c r="X1790" s="496"/>
      <c r="Y1790" s="122"/>
    </row>
    <row r="1791" spans="1:25" x14ac:dyDescent="0.15">
      <c r="A1791" s="122">
        <v>1790</v>
      </c>
      <c r="C1791" s="415">
        <f>'2026 Spring Order Form V20'!$F$18</f>
        <v>0</v>
      </c>
      <c r="D1791" s="520" t="s">
        <v>1284</v>
      </c>
      <c r="E1791" s="533">
        <v>4550905</v>
      </c>
      <c r="F1791" s="141">
        <v>13060</v>
      </c>
      <c r="G1791" s="414">
        <f>'2026 Spring Order Form V20'!$N$23</f>
        <v>0</v>
      </c>
      <c r="H1791" s="414">
        <f>'2026 Spring Order Form V20'!$N$23</f>
        <v>0</v>
      </c>
      <c r="I1791" s="122">
        <f>'2026 Spring Order Form V20'!$N$1133</f>
        <v>0</v>
      </c>
      <c r="K1791" s="414">
        <f>'2026 Spring Order Form V20'!$Q$23</f>
        <v>0</v>
      </c>
      <c r="L1791" s="414">
        <f>'2026 Spring Order Form V20'!$Q$23</f>
        <v>0</v>
      </c>
      <c r="M1791" s="122">
        <f>'2026 Spring Order Form V20'!$Q$1133</f>
        <v>0</v>
      </c>
      <c r="O1791" s="414">
        <f>'2026 Spring Order Form V20'!$T$23</f>
        <v>0</v>
      </c>
      <c r="P1791" s="414">
        <f>'2026 Spring Order Form V20'!$T$23</f>
        <v>0</v>
      </c>
      <c r="Q1791" s="122">
        <f>'2026 Spring Order Form V20'!$T$1133</f>
        <v>0</v>
      </c>
      <c r="S1791" s="414">
        <f>'2026 Spring Order Form V20'!$W$23</f>
        <v>0</v>
      </c>
      <c r="T1791" s="414">
        <f>'2026 Spring Order Form V20'!$W$23</f>
        <v>0</v>
      </c>
      <c r="U1791" s="122">
        <f>'2026 Spring Order Form V20'!$W$1133</f>
        <v>0</v>
      </c>
      <c r="W1791" s="491">
        <f>'2026 Spring Order Form V20'!$K$1133</f>
        <v>0</v>
      </c>
      <c r="X1791" s="496"/>
      <c r="Y1791" s="122" t="str">
        <f>'2026 Spring Order Form V20'!$BS$1133</f>
        <v>S/O</v>
      </c>
    </row>
    <row r="1792" spans="1:25" x14ac:dyDescent="0.15">
      <c r="A1792" s="122">
        <v>1791</v>
      </c>
      <c r="C1792" s="415">
        <f>'2026 Spring Order Form V20'!$F$18</f>
        <v>0</v>
      </c>
      <c r="D1792" s="520" t="s">
        <v>1284</v>
      </c>
      <c r="E1792" s="534" t="s">
        <v>2909</v>
      </c>
      <c r="F1792" s="141">
        <v>13764</v>
      </c>
      <c r="G1792" s="414">
        <f>'2026 Spring Order Form V20'!$N$23</f>
        <v>0</v>
      </c>
      <c r="H1792" s="414">
        <f>'2026 Spring Order Form V20'!$N$23</f>
        <v>0</v>
      </c>
      <c r="I1792" s="122">
        <f>'2026 Spring Order Form V20'!$O$1133</f>
        <v>0</v>
      </c>
      <c r="K1792" s="414">
        <f>'2026 Spring Order Form V20'!$Q$23</f>
        <v>0</v>
      </c>
      <c r="L1792" s="414">
        <f>'2026 Spring Order Form V20'!$Q$23</f>
        <v>0</v>
      </c>
      <c r="M1792" s="122">
        <f>'2026 Spring Order Form V20'!$R$1133</f>
        <v>0</v>
      </c>
      <c r="O1792" s="414">
        <f>'2026 Spring Order Form V20'!$T$23</f>
        <v>0</v>
      </c>
      <c r="P1792" s="414">
        <f>'2026 Spring Order Form V20'!$T$23</f>
        <v>0</v>
      </c>
      <c r="Q1792" s="122">
        <f>'2026 Spring Order Form V20'!$U$1133</f>
        <v>0</v>
      </c>
      <c r="S1792" s="414">
        <f>'2026 Spring Order Form V20'!$W$23</f>
        <v>0</v>
      </c>
      <c r="T1792" s="414">
        <f>'2026 Spring Order Form V20'!$W$23</f>
        <v>0</v>
      </c>
      <c r="U1792" s="122">
        <f>'2026 Spring Order Form V20'!$X$1133</f>
        <v>0</v>
      </c>
      <c r="X1792" s="496"/>
      <c r="Y1792" s="122"/>
    </row>
    <row r="1793" spans="1:25" x14ac:dyDescent="0.15">
      <c r="A1793" s="122">
        <v>1792</v>
      </c>
      <c r="C1793" s="415">
        <f>'2026 Spring Order Form V20'!$F$18</f>
        <v>0</v>
      </c>
      <c r="D1793" s="520" t="s">
        <v>1286</v>
      </c>
      <c r="E1793" s="538">
        <v>4551345</v>
      </c>
      <c r="F1793" s="141">
        <v>27288</v>
      </c>
      <c r="G1793" s="414">
        <f>'2026 Spring Order Form V20'!$N$23</f>
        <v>0</v>
      </c>
      <c r="H1793" s="414">
        <f>'2026 Spring Order Form V20'!$N$23</f>
        <v>0</v>
      </c>
      <c r="I1793" s="122">
        <f>'2026 Spring Order Form V20'!$N$1135</f>
        <v>0</v>
      </c>
      <c r="K1793" s="414">
        <f>'2026 Spring Order Form V20'!$Q$23</f>
        <v>0</v>
      </c>
      <c r="L1793" s="414">
        <f>'2026 Spring Order Form V20'!$Q$23</f>
        <v>0</v>
      </c>
      <c r="M1793" s="122">
        <f>'2026 Spring Order Form V20'!$Q$1135</f>
        <v>0</v>
      </c>
      <c r="O1793" s="414">
        <f>'2026 Spring Order Form V20'!$T$23</f>
        <v>0</v>
      </c>
      <c r="P1793" s="414">
        <f>'2026 Spring Order Form V20'!$T$23</f>
        <v>0</v>
      </c>
      <c r="Q1793" s="122">
        <f>'2026 Spring Order Form V20'!$T$1135</f>
        <v>0</v>
      </c>
      <c r="S1793" s="414">
        <f>'2026 Spring Order Form V20'!$W$23</f>
        <v>0</v>
      </c>
      <c r="T1793" s="414">
        <f>'2026 Spring Order Form V20'!$W$23</f>
        <v>0</v>
      </c>
      <c r="U1793" s="122">
        <f>'2026 Spring Order Form V20'!$W$1135</f>
        <v>0</v>
      </c>
      <c r="W1793" s="491">
        <f>'2026 Spring Order Form V20'!$K$1135</f>
        <v>0</v>
      </c>
      <c r="X1793" s="496"/>
      <c r="Y1793" s="122">
        <f>'2026 Spring Order Form V20'!$BS$1135</f>
        <v>42</v>
      </c>
    </row>
    <row r="1794" spans="1:25" x14ac:dyDescent="0.15">
      <c r="A1794" s="122">
        <v>1793</v>
      </c>
      <c r="C1794" s="415">
        <f>'2026 Spring Order Form V20'!$F$18</f>
        <v>0</v>
      </c>
      <c r="D1794" s="520" t="s">
        <v>1286</v>
      </c>
      <c r="E1794" s="534" t="s">
        <v>2910</v>
      </c>
      <c r="F1794" s="141">
        <v>27290</v>
      </c>
      <c r="G1794" s="414">
        <f>'2026 Spring Order Form V20'!$N$23</f>
        <v>0</v>
      </c>
      <c r="H1794" s="414">
        <f>'2026 Spring Order Form V20'!$N$23</f>
        <v>0</v>
      </c>
      <c r="I1794" s="122">
        <f>'2026 Spring Order Form V20'!$O$1135</f>
        <v>0</v>
      </c>
      <c r="K1794" s="414">
        <f>'2026 Spring Order Form V20'!$Q$23</f>
        <v>0</v>
      </c>
      <c r="L1794" s="414">
        <f>'2026 Spring Order Form V20'!$Q$23</f>
        <v>0</v>
      </c>
      <c r="M1794" s="122">
        <f>'2026 Spring Order Form V20'!$R$1135</f>
        <v>0</v>
      </c>
      <c r="O1794" s="414">
        <f>'2026 Spring Order Form V20'!$T$23</f>
        <v>0</v>
      </c>
      <c r="P1794" s="414">
        <f>'2026 Spring Order Form V20'!$T$23</f>
        <v>0</v>
      </c>
      <c r="Q1794" s="122">
        <f>'2026 Spring Order Form V20'!$U$1135</f>
        <v>0</v>
      </c>
      <c r="S1794" s="414">
        <f>'2026 Spring Order Form V20'!$W$23</f>
        <v>0</v>
      </c>
      <c r="T1794" s="414">
        <f>'2026 Spring Order Form V20'!$W$23</f>
        <v>0</v>
      </c>
      <c r="U1794" s="122">
        <f>'2026 Spring Order Form V20'!$X$1135</f>
        <v>0</v>
      </c>
      <c r="X1794" s="496"/>
      <c r="Y1794" s="122"/>
    </row>
    <row r="1795" spans="1:25" x14ac:dyDescent="0.15">
      <c r="A1795" s="122">
        <v>1794</v>
      </c>
      <c r="C1795" s="415">
        <f>'2026 Spring Order Form V20'!$F$18</f>
        <v>0</v>
      </c>
      <c r="D1795" s="520" t="s">
        <v>1287</v>
      </c>
      <c r="E1795" s="538">
        <v>4551050</v>
      </c>
      <c r="F1795" s="141">
        <v>256</v>
      </c>
      <c r="G1795" s="414">
        <f>'2026 Spring Order Form V20'!$N$23</f>
        <v>0</v>
      </c>
      <c r="H1795" s="414">
        <f>'2026 Spring Order Form V20'!$N$23</f>
        <v>0</v>
      </c>
      <c r="I1795" s="122">
        <f>'2026 Spring Order Form V20'!$N$1136</f>
        <v>0</v>
      </c>
      <c r="K1795" s="414">
        <f>'2026 Spring Order Form V20'!$Q$23</f>
        <v>0</v>
      </c>
      <c r="L1795" s="414">
        <f>'2026 Spring Order Form V20'!$Q$23</f>
        <v>0</v>
      </c>
      <c r="M1795" s="122">
        <f>'2026 Spring Order Form V20'!$Q$1136</f>
        <v>0</v>
      </c>
      <c r="O1795" s="414">
        <f>'2026 Spring Order Form V20'!$T$23</f>
        <v>0</v>
      </c>
      <c r="P1795" s="414">
        <f>'2026 Spring Order Form V20'!$T$23</f>
        <v>0</v>
      </c>
      <c r="Q1795" s="122">
        <f>'2026 Spring Order Form V20'!$T$1136</f>
        <v>0</v>
      </c>
      <c r="S1795" s="414">
        <f>'2026 Spring Order Form V20'!$W$23</f>
        <v>0</v>
      </c>
      <c r="T1795" s="414">
        <f>'2026 Spring Order Form V20'!$W$23</f>
        <v>0</v>
      </c>
      <c r="U1795" s="122">
        <f>'2026 Spring Order Form V20'!$W$1136</f>
        <v>0</v>
      </c>
      <c r="W1795" s="491">
        <f>'2026 Spring Order Form V20'!$K$1136</f>
        <v>0</v>
      </c>
      <c r="X1795" s="496"/>
      <c r="Y1795" s="122">
        <f>'2026 Spring Order Form V20'!$BS$1136</f>
        <v>1</v>
      </c>
    </row>
    <row r="1796" spans="1:25" x14ac:dyDescent="0.15">
      <c r="A1796" s="122">
        <v>1795</v>
      </c>
      <c r="C1796" s="415">
        <f>'2026 Spring Order Form V20'!$F$18</f>
        <v>0</v>
      </c>
      <c r="D1796" s="520" t="s">
        <v>1287</v>
      </c>
      <c r="E1796" s="534" t="s">
        <v>2911</v>
      </c>
      <c r="F1796" s="141">
        <v>2634</v>
      </c>
      <c r="G1796" s="414">
        <f>'2026 Spring Order Form V20'!$N$23</f>
        <v>0</v>
      </c>
      <c r="H1796" s="414">
        <f>'2026 Spring Order Form V20'!$N$23</f>
        <v>0</v>
      </c>
      <c r="I1796" s="122">
        <f>'2026 Spring Order Form V20'!$O$1136</f>
        <v>0</v>
      </c>
      <c r="K1796" s="414">
        <f>'2026 Spring Order Form V20'!$Q$23</f>
        <v>0</v>
      </c>
      <c r="L1796" s="414">
        <f>'2026 Spring Order Form V20'!$Q$23</f>
        <v>0</v>
      </c>
      <c r="M1796" s="122">
        <f>'2026 Spring Order Form V20'!$R$1136</f>
        <v>0</v>
      </c>
      <c r="O1796" s="414">
        <f>'2026 Spring Order Form V20'!$T$23</f>
        <v>0</v>
      </c>
      <c r="P1796" s="414">
        <f>'2026 Spring Order Form V20'!$T$23</f>
        <v>0</v>
      </c>
      <c r="Q1796" s="122">
        <f>'2026 Spring Order Form V20'!$U$1136</f>
        <v>0</v>
      </c>
      <c r="S1796" s="414">
        <f>'2026 Spring Order Form V20'!$W$23</f>
        <v>0</v>
      </c>
      <c r="T1796" s="414">
        <f>'2026 Spring Order Form V20'!$W$23</f>
        <v>0</v>
      </c>
      <c r="U1796" s="122">
        <f>'2026 Spring Order Form V20'!$X$1136</f>
        <v>0</v>
      </c>
      <c r="X1796" s="496"/>
      <c r="Y1796" s="122"/>
    </row>
    <row r="1797" spans="1:25" x14ac:dyDescent="0.15">
      <c r="A1797" s="122">
        <v>1796</v>
      </c>
      <c r="C1797" s="415">
        <f>'2026 Spring Order Form V20'!$F$18</f>
        <v>0</v>
      </c>
      <c r="D1797" s="520" t="s">
        <v>1288</v>
      </c>
      <c r="E1797" s="538">
        <v>4551057</v>
      </c>
      <c r="F1797" s="141">
        <v>1025</v>
      </c>
      <c r="G1797" s="414">
        <f>'2026 Spring Order Form V20'!$N$23</f>
        <v>0</v>
      </c>
      <c r="H1797" s="414">
        <f>'2026 Spring Order Form V20'!$N$23</f>
        <v>0</v>
      </c>
      <c r="I1797" s="122">
        <f>'2026 Spring Order Form V20'!$N$1137</f>
        <v>0</v>
      </c>
      <c r="K1797" s="414">
        <f>'2026 Spring Order Form V20'!$Q$23</f>
        <v>0</v>
      </c>
      <c r="L1797" s="414">
        <f>'2026 Spring Order Form V20'!$Q$23</f>
        <v>0</v>
      </c>
      <c r="M1797" s="122">
        <f>'2026 Spring Order Form V20'!$Q$1137</f>
        <v>0</v>
      </c>
      <c r="O1797" s="414">
        <f>'2026 Spring Order Form V20'!$T$23</f>
        <v>0</v>
      </c>
      <c r="P1797" s="414">
        <f>'2026 Spring Order Form V20'!$T$23</f>
        <v>0</v>
      </c>
      <c r="Q1797" s="122">
        <f>'2026 Spring Order Form V20'!$T$1137</f>
        <v>0</v>
      </c>
      <c r="S1797" s="414">
        <f>'2026 Spring Order Form V20'!$W$23</f>
        <v>0</v>
      </c>
      <c r="T1797" s="414">
        <f>'2026 Spring Order Form V20'!$W$23</f>
        <v>0</v>
      </c>
      <c r="U1797" s="122">
        <f>'2026 Spring Order Form V20'!$W$1137</f>
        <v>0</v>
      </c>
      <c r="W1797" s="491">
        <f>'2026 Spring Order Form V20'!$K$1137</f>
        <v>0</v>
      </c>
      <c r="X1797" s="496"/>
      <c r="Y1797" s="122">
        <f>'2026 Spring Order Form V20'!$BS$1137</f>
        <v>5</v>
      </c>
    </row>
    <row r="1798" spans="1:25" x14ac:dyDescent="0.15">
      <c r="A1798" s="122">
        <v>1797</v>
      </c>
      <c r="C1798" s="415">
        <f>'2026 Spring Order Form V20'!$F$18</f>
        <v>0</v>
      </c>
      <c r="D1798" s="520" t="s">
        <v>1288</v>
      </c>
      <c r="E1798" s="534" t="s">
        <v>2912</v>
      </c>
      <c r="F1798" s="141">
        <v>2635</v>
      </c>
      <c r="G1798" s="414">
        <f>'2026 Spring Order Form V20'!$N$23</f>
        <v>0</v>
      </c>
      <c r="H1798" s="414">
        <f>'2026 Spring Order Form V20'!$N$23</f>
        <v>0</v>
      </c>
      <c r="I1798" s="122">
        <f>'2026 Spring Order Form V20'!$O$1137</f>
        <v>0</v>
      </c>
      <c r="K1798" s="414">
        <f>'2026 Spring Order Form V20'!$Q$23</f>
        <v>0</v>
      </c>
      <c r="L1798" s="414">
        <f>'2026 Spring Order Form V20'!$Q$23</f>
        <v>0</v>
      </c>
      <c r="M1798" s="122">
        <f>'2026 Spring Order Form V20'!$R$1137</f>
        <v>0</v>
      </c>
      <c r="O1798" s="414">
        <f>'2026 Spring Order Form V20'!$T$23</f>
        <v>0</v>
      </c>
      <c r="P1798" s="414">
        <f>'2026 Spring Order Form V20'!$T$23</f>
        <v>0</v>
      </c>
      <c r="Q1798" s="122">
        <f>'2026 Spring Order Form V20'!$U$1137</f>
        <v>0</v>
      </c>
      <c r="S1798" s="414">
        <f>'2026 Spring Order Form V20'!$W$23</f>
        <v>0</v>
      </c>
      <c r="T1798" s="414">
        <f>'2026 Spring Order Form V20'!$W$23</f>
        <v>0</v>
      </c>
      <c r="U1798" s="122">
        <f>'2026 Spring Order Form V20'!$X$1137</f>
        <v>0</v>
      </c>
      <c r="X1798" s="496"/>
      <c r="Y1798" s="122"/>
    </row>
    <row r="1799" spans="1:25" x14ac:dyDescent="0.15">
      <c r="A1799" s="122">
        <v>1798</v>
      </c>
      <c r="C1799" s="415">
        <f>'2026 Spring Order Form V20'!$F$18</f>
        <v>0</v>
      </c>
      <c r="D1799" s="520" t="s">
        <v>1289</v>
      </c>
      <c r="E1799" s="538">
        <v>4551017</v>
      </c>
      <c r="F1799" s="141">
        <v>989</v>
      </c>
      <c r="G1799" s="414">
        <f>'2026 Spring Order Form V20'!$N$23</f>
        <v>0</v>
      </c>
      <c r="H1799" s="414">
        <f>'2026 Spring Order Form V20'!$N$23</f>
        <v>0</v>
      </c>
      <c r="I1799" s="122">
        <f>'2026 Spring Order Form V20'!$N$1138</f>
        <v>0</v>
      </c>
      <c r="K1799" s="414">
        <f>'2026 Spring Order Form V20'!$Q$23</f>
        <v>0</v>
      </c>
      <c r="L1799" s="414">
        <f>'2026 Spring Order Form V20'!$Q$23</f>
        <v>0</v>
      </c>
      <c r="M1799" s="122">
        <f>'2026 Spring Order Form V20'!$Q$1138</f>
        <v>0</v>
      </c>
      <c r="O1799" s="414">
        <f>'2026 Spring Order Form V20'!$T$23</f>
        <v>0</v>
      </c>
      <c r="P1799" s="414">
        <f>'2026 Spring Order Form V20'!$T$23</f>
        <v>0</v>
      </c>
      <c r="Q1799" s="122">
        <f>'2026 Spring Order Form V20'!$T$1138</f>
        <v>0</v>
      </c>
      <c r="S1799" s="414">
        <f>'2026 Spring Order Form V20'!$W$23</f>
        <v>0</v>
      </c>
      <c r="T1799" s="414">
        <f>'2026 Spring Order Form V20'!$W$23</f>
        <v>0</v>
      </c>
      <c r="U1799" s="122">
        <f>'2026 Spring Order Form V20'!$W$1138</f>
        <v>0</v>
      </c>
      <c r="W1799" s="491">
        <f>'2026 Spring Order Form V20'!$K$1138</f>
        <v>0</v>
      </c>
      <c r="X1799" s="496"/>
      <c r="Y1799" s="122">
        <f>'2026 Spring Order Form V20'!$BS$1138</f>
        <v>7</v>
      </c>
    </row>
    <row r="1800" spans="1:25" x14ac:dyDescent="0.15">
      <c r="A1800" s="122">
        <v>1799</v>
      </c>
      <c r="C1800" s="415">
        <f>'2026 Spring Order Form V20'!$F$18</f>
        <v>0</v>
      </c>
      <c r="D1800" s="520" t="s">
        <v>1289</v>
      </c>
      <c r="E1800" s="534" t="s">
        <v>2913</v>
      </c>
      <c r="F1800" s="141">
        <v>2631</v>
      </c>
      <c r="G1800" s="414">
        <f>'2026 Spring Order Form V20'!$N$23</f>
        <v>0</v>
      </c>
      <c r="H1800" s="414">
        <f>'2026 Spring Order Form V20'!$N$23</f>
        <v>0</v>
      </c>
      <c r="I1800" s="122">
        <f>'2026 Spring Order Form V20'!$O$1138</f>
        <v>0</v>
      </c>
      <c r="K1800" s="414">
        <f>'2026 Spring Order Form V20'!$Q$23</f>
        <v>0</v>
      </c>
      <c r="L1800" s="414">
        <f>'2026 Spring Order Form V20'!$Q$23</f>
        <v>0</v>
      </c>
      <c r="M1800" s="122">
        <f>'2026 Spring Order Form V20'!$R$1138</f>
        <v>0</v>
      </c>
      <c r="O1800" s="414">
        <f>'2026 Spring Order Form V20'!$T$23</f>
        <v>0</v>
      </c>
      <c r="P1800" s="414">
        <f>'2026 Spring Order Form V20'!$T$23</f>
        <v>0</v>
      </c>
      <c r="Q1800" s="122">
        <f>'2026 Spring Order Form V20'!$U$1138</f>
        <v>0</v>
      </c>
      <c r="S1800" s="414">
        <f>'2026 Spring Order Form V20'!$W$23</f>
        <v>0</v>
      </c>
      <c r="T1800" s="414">
        <f>'2026 Spring Order Form V20'!$W$23</f>
        <v>0</v>
      </c>
      <c r="U1800" s="122">
        <f>'2026 Spring Order Form V20'!$X$1138</f>
        <v>0</v>
      </c>
      <c r="X1800" s="496"/>
      <c r="Y1800" s="122"/>
    </row>
    <row r="1801" spans="1:25" x14ac:dyDescent="0.15">
      <c r="A1801" s="122">
        <v>1800</v>
      </c>
      <c r="C1801" s="415">
        <f>'2026 Spring Order Form V20'!$F$18</f>
        <v>0</v>
      </c>
      <c r="D1801" s="520" t="s">
        <v>1291</v>
      </c>
      <c r="E1801" s="533">
        <v>4551100</v>
      </c>
      <c r="F1801" s="141">
        <v>255</v>
      </c>
      <c r="G1801" s="414">
        <f>'2026 Spring Order Form V20'!$N$23</f>
        <v>0</v>
      </c>
      <c r="H1801" s="414">
        <f>'2026 Spring Order Form V20'!$N$23</f>
        <v>0</v>
      </c>
      <c r="I1801" s="122">
        <f>'2026 Spring Order Form V20'!$N$1139</f>
        <v>0</v>
      </c>
      <c r="K1801" s="414">
        <f>'2026 Spring Order Form V20'!$Q$23</f>
        <v>0</v>
      </c>
      <c r="L1801" s="414">
        <f>'2026 Spring Order Form V20'!$Q$23</f>
        <v>0</v>
      </c>
      <c r="M1801" s="122">
        <f>'2026 Spring Order Form V20'!$Q$1139</f>
        <v>0</v>
      </c>
      <c r="O1801" s="414">
        <f>'2026 Spring Order Form V20'!$T$23</f>
        <v>0</v>
      </c>
      <c r="P1801" s="414">
        <f>'2026 Spring Order Form V20'!$T$23</f>
        <v>0</v>
      </c>
      <c r="Q1801" s="122">
        <f>'2026 Spring Order Form V20'!$T$1139</f>
        <v>0</v>
      </c>
      <c r="S1801" s="414">
        <f>'2026 Spring Order Form V20'!$W$23</f>
        <v>0</v>
      </c>
      <c r="T1801" s="414">
        <f>'2026 Spring Order Form V20'!$W$23</f>
        <v>0</v>
      </c>
      <c r="U1801" s="122">
        <f>'2026 Spring Order Form V20'!$W$1139</f>
        <v>0</v>
      </c>
      <c r="W1801" s="491">
        <f>'2026 Spring Order Form V20'!$K$1139</f>
        <v>0</v>
      </c>
      <c r="X1801" s="496"/>
      <c r="Y1801" s="122">
        <f>'2026 Spring Order Form V20'!$BS$1139</f>
        <v>19</v>
      </c>
    </row>
    <row r="1802" spans="1:25" x14ac:dyDescent="0.15">
      <c r="A1802" s="122">
        <v>1801</v>
      </c>
      <c r="C1802" s="415">
        <f>'2026 Spring Order Form V20'!$F$18</f>
        <v>0</v>
      </c>
      <c r="D1802" s="520" t="s">
        <v>1291</v>
      </c>
      <c r="E1802" s="534" t="s">
        <v>2914</v>
      </c>
      <c r="F1802" s="141">
        <v>2632</v>
      </c>
      <c r="G1802" s="414">
        <f>'2026 Spring Order Form V20'!$N$23</f>
        <v>0</v>
      </c>
      <c r="H1802" s="414">
        <f>'2026 Spring Order Form V20'!$N$23</f>
        <v>0</v>
      </c>
      <c r="I1802" s="122">
        <f>'2026 Spring Order Form V20'!$O$1139</f>
        <v>0</v>
      </c>
      <c r="K1802" s="414">
        <f>'2026 Spring Order Form V20'!$Q$23</f>
        <v>0</v>
      </c>
      <c r="L1802" s="414">
        <f>'2026 Spring Order Form V20'!$Q$23</f>
        <v>0</v>
      </c>
      <c r="M1802" s="122">
        <f>'2026 Spring Order Form V20'!$R$1139</f>
        <v>0</v>
      </c>
      <c r="O1802" s="414">
        <f>'2026 Spring Order Form V20'!$T$23</f>
        <v>0</v>
      </c>
      <c r="P1802" s="414">
        <f>'2026 Spring Order Form V20'!$T$23</f>
        <v>0</v>
      </c>
      <c r="Q1802" s="122">
        <f>'2026 Spring Order Form V20'!$U$1139</f>
        <v>0</v>
      </c>
      <c r="S1802" s="414">
        <f>'2026 Spring Order Form V20'!$W$23</f>
        <v>0</v>
      </c>
      <c r="T1802" s="414">
        <f>'2026 Spring Order Form V20'!$W$23</f>
        <v>0</v>
      </c>
      <c r="U1802" s="122">
        <f>'2026 Spring Order Form V20'!$X$1139</f>
        <v>0</v>
      </c>
      <c r="X1802" s="496"/>
      <c r="Y1802" s="122"/>
    </row>
    <row r="1803" spans="1:25" x14ac:dyDescent="0.15">
      <c r="A1803" s="122">
        <v>1802</v>
      </c>
      <c r="C1803" s="415">
        <f>'2026 Spring Order Form V20'!$F$18</f>
        <v>0</v>
      </c>
      <c r="D1803" s="520" t="s">
        <v>1292</v>
      </c>
      <c r="E1803" s="533">
        <v>4551150</v>
      </c>
      <c r="F1803" s="141">
        <v>529</v>
      </c>
      <c r="G1803" s="414">
        <f>'2026 Spring Order Form V20'!$N$23</f>
        <v>0</v>
      </c>
      <c r="H1803" s="414">
        <f>'2026 Spring Order Form V20'!$N$23</f>
        <v>0</v>
      </c>
      <c r="I1803" s="122">
        <f>'2026 Spring Order Form V20'!$N$1140</f>
        <v>0</v>
      </c>
      <c r="K1803" s="414">
        <f>'2026 Spring Order Form V20'!$Q$23</f>
        <v>0</v>
      </c>
      <c r="L1803" s="414">
        <f>'2026 Spring Order Form V20'!$Q$23</f>
        <v>0</v>
      </c>
      <c r="M1803" s="122">
        <f>'2026 Spring Order Form V20'!$Q$1140</f>
        <v>0</v>
      </c>
      <c r="O1803" s="414">
        <f>'2026 Spring Order Form V20'!$T$23</f>
        <v>0</v>
      </c>
      <c r="P1803" s="414">
        <f>'2026 Spring Order Form V20'!$T$23</f>
        <v>0</v>
      </c>
      <c r="Q1803" s="122">
        <f>'2026 Spring Order Form V20'!$T$1140</f>
        <v>0</v>
      </c>
      <c r="S1803" s="414">
        <f>'2026 Spring Order Form V20'!$W$23</f>
        <v>0</v>
      </c>
      <c r="T1803" s="414">
        <f>'2026 Spring Order Form V20'!$W$23</f>
        <v>0</v>
      </c>
      <c r="U1803" s="122">
        <f>'2026 Spring Order Form V20'!$W$1140</f>
        <v>0</v>
      </c>
      <c r="W1803" s="491">
        <f>'2026 Spring Order Form V20'!$K$1140</f>
        <v>0</v>
      </c>
      <c r="X1803" s="496"/>
      <c r="Y1803" s="122" t="str">
        <f>'2026 Spring Order Form V20'!$BS$1140</f>
        <v>S/O</v>
      </c>
    </row>
    <row r="1804" spans="1:25" x14ac:dyDescent="0.15">
      <c r="A1804" s="122">
        <v>1803</v>
      </c>
      <c r="C1804" s="415">
        <f>'2026 Spring Order Form V20'!$F$18</f>
        <v>0</v>
      </c>
      <c r="D1804" s="520" t="s">
        <v>1292</v>
      </c>
      <c r="E1804" s="534" t="s">
        <v>2915</v>
      </c>
      <c r="F1804" s="141">
        <v>2633</v>
      </c>
      <c r="G1804" s="414">
        <f>'2026 Spring Order Form V20'!$N$23</f>
        <v>0</v>
      </c>
      <c r="H1804" s="414">
        <f>'2026 Spring Order Form V20'!$N$23</f>
        <v>0</v>
      </c>
      <c r="I1804" s="122">
        <f>'2026 Spring Order Form V20'!$O$1140</f>
        <v>0</v>
      </c>
      <c r="K1804" s="414">
        <f>'2026 Spring Order Form V20'!$Q$23</f>
        <v>0</v>
      </c>
      <c r="L1804" s="414">
        <f>'2026 Spring Order Form V20'!$Q$23</f>
        <v>0</v>
      </c>
      <c r="M1804" s="122">
        <f>'2026 Spring Order Form V20'!$R$1140</f>
        <v>0</v>
      </c>
      <c r="O1804" s="414">
        <f>'2026 Spring Order Form V20'!$T$23</f>
        <v>0</v>
      </c>
      <c r="P1804" s="414">
        <f>'2026 Spring Order Form V20'!$T$23</f>
        <v>0</v>
      </c>
      <c r="Q1804" s="122">
        <f>'2026 Spring Order Form V20'!$U$1140</f>
        <v>0</v>
      </c>
      <c r="S1804" s="414">
        <f>'2026 Spring Order Form V20'!$W$23</f>
        <v>0</v>
      </c>
      <c r="T1804" s="414">
        <f>'2026 Spring Order Form V20'!$W$23</f>
        <v>0</v>
      </c>
      <c r="U1804" s="122">
        <f>'2026 Spring Order Form V20'!$X$1140</f>
        <v>0</v>
      </c>
      <c r="X1804" s="496"/>
      <c r="Y1804" s="122"/>
    </row>
    <row r="1805" spans="1:25" x14ac:dyDescent="0.15">
      <c r="A1805" s="122">
        <v>1804</v>
      </c>
      <c r="C1805" s="415">
        <f>'2026 Spring Order Form V20'!$F$18</f>
        <v>0</v>
      </c>
      <c r="D1805" s="520" t="s">
        <v>1293</v>
      </c>
      <c r="E1805" s="533">
        <v>4551154</v>
      </c>
      <c r="F1805" s="141">
        <v>18867</v>
      </c>
      <c r="G1805" s="414">
        <f>'2026 Spring Order Form V20'!$N$23</f>
        <v>0</v>
      </c>
      <c r="H1805" s="414">
        <f>'2026 Spring Order Form V20'!$N$23</f>
        <v>0</v>
      </c>
      <c r="I1805" s="122">
        <f>'2026 Spring Order Form V20'!$N$1141</f>
        <v>0</v>
      </c>
      <c r="K1805" s="414">
        <f>'2026 Spring Order Form V20'!$Q$23</f>
        <v>0</v>
      </c>
      <c r="L1805" s="414">
        <f>'2026 Spring Order Form V20'!$Q$23</f>
        <v>0</v>
      </c>
      <c r="M1805" s="122">
        <f>'2026 Spring Order Form V20'!$Q$1141</f>
        <v>0</v>
      </c>
      <c r="O1805" s="414">
        <f>'2026 Spring Order Form V20'!$T$23</f>
        <v>0</v>
      </c>
      <c r="P1805" s="414">
        <f>'2026 Spring Order Form V20'!$T$23</f>
        <v>0</v>
      </c>
      <c r="Q1805" s="122">
        <f>'2026 Spring Order Form V20'!$T$1141</f>
        <v>0</v>
      </c>
      <c r="S1805" s="414">
        <f>'2026 Spring Order Form V20'!$W$23</f>
        <v>0</v>
      </c>
      <c r="T1805" s="414">
        <f>'2026 Spring Order Form V20'!$W$23</f>
        <v>0</v>
      </c>
      <c r="U1805" s="122">
        <f>'2026 Spring Order Form V20'!$W$1141</f>
        <v>0</v>
      </c>
      <c r="W1805" s="491">
        <f>'2026 Spring Order Form V20'!$K$1141</f>
        <v>0</v>
      </c>
      <c r="X1805" s="496"/>
      <c r="Y1805" s="122" t="str">
        <f>'2026 Spring Order Form V20'!$BS$1141</f>
        <v>S/O</v>
      </c>
    </row>
    <row r="1806" spans="1:25" x14ac:dyDescent="0.15">
      <c r="A1806" s="122">
        <v>1805</v>
      </c>
      <c r="C1806" s="415">
        <f>'2026 Spring Order Form V20'!$F$18</f>
        <v>0</v>
      </c>
      <c r="D1806" s="520" t="s">
        <v>1293</v>
      </c>
      <c r="E1806" s="534" t="s">
        <v>2916</v>
      </c>
      <c r="F1806" s="141">
        <v>18866</v>
      </c>
      <c r="G1806" s="414">
        <f>'2026 Spring Order Form V20'!$N$23</f>
        <v>0</v>
      </c>
      <c r="H1806" s="414">
        <f>'2026 Spring Order Form V20'!$N$23</f>
        <v>0</v>
      </c>
      <c r="I1806" s="122">
        <f>'2026 Spring Order Form V20'!$O$1141</f>
        <v>0</v>
      </c>
      <c r="K1806" s="414">
        <f>'2026 Spring Order Form V20'!$Q$23</f>
        <v>0</v>
      </c>
      <c r="L1806" s="414">
        <f>'2026 Spring Order Form V20'!$Q$23</f>
        <v>0</v>
      </c>
      <c r="M1806" s="122">
        <f>'2026 Spring Order Form V20'!$R$1141</f>
        <v>0</v>
      </c>
      <c r="O1806" s="414">
        <f>'2026 Spring Order Form V20'!$T$23</f>
        <v>0</v>
      </c>
      <c r="P1806" s="414">
        <f>'2026 Spring Order Form V20'!$T$23</f>
        <v>0</v>
      </c>
      <c r="Q1806" s="122">
        <f>'2026 Spring Order Form V20'!$U$1141</f>
        <v>0</v>
      </c>
      <c r="S1806" s="414">
        <f>'2026 Spring Order Form V20'!$W$23</f>
        <v>0</v>
      </c>
      <c r="T1806" s="414">
        <f>'2026 Spring Order Form V20'!$W$23</f>
        <v>0</v>
      </c>
      <c r="U1806" s="122">
        <f>'2026 Spring Order Form V20'!$X$1141</f>
        <v>0</v>
      </c>
      <c r="X1806" s="496"/>
      <c r="Y1806" s="122"/>
    </row>
    <row r="1807" spans="1:25" x14ac:dyDescent="0.15">
      <c r="A1807" s="122">
        <v>1806</v>
      </c>
      <c r="C1807" s="415">
        <f>'2026 Spring Order Form V20'!$F$18</f>
        <v>0</v>
      </c>
      <c r="D1807" s="520" t="s">
        <v>1296</v>
      </c>
      <c r="E1807" s="538">
        <v>4551270</v>
      </c>
      <c r="F1807" s="141">
        <v>1027</v>
      </c>
      <c r="G1807" s="414">
        <f>'2026 Spring Order Form V20'!$N$23</f>
        <v>0</v>
      </c>
      <c r="H1807" s="414">
        <f>'2026 Spring Order Form V20'!$N$23</f>
        <v>0</v>
      </c>
      <c r="I1807" s="122">
        <f>'2026 Spring Order Form V20'!$N$1143</f>
        <v>0</v>
      </c>
      <c r="K1807" s="414">
        <f>'2026 Spring Order Form V20'!$Q$23</f>
        <v>0</v>
      </c>
      <c r="L1807" s="414">
        <f>'2026 Spring Order Form V20'!$Q$23</f>
        <v>0</v>
      </c>
      <c r="M1807" s="122">
        <f>'2026 Spring Order Form V20'!$Q$1143</f>
        <v>0</v>
      </c>
      <c r="O1807" s="414">
        <f>'2026 Spring Order Form V20'!$T$23</f>
        <v>0</v>
      </c>
      <c r="P1807" s="414">
        <f>'2026 Spring Order Form V20'!$T$23</f>
        <v>0</v>
      </c>
      <c r="Q1807" s="122">
        <f>'2026 Spring Order Form V20'!$T$1143</f>
        <v>0</v>
      </c>
      <c r="S1807" s="414">
        <f>'2026 Spring Order Form V20'!$W$23</f>
        <v>0</v>
      </c>
      <c r="T1807" s="414">
        <f>'2026 Spring Order Form V20'!$W$23</f>
        <v>0</v>
      </c>
      <c r="U1807" s="122">
        <f>'2026 Spring Order Form V20'!$W$1143</f>
        <v>0</v>
      </c>
      <c r="W1807" s="491">
        <f>'2026 Spring Order Form V20'!$K$1143</f>
        <v>0</v>
      </c>
      <c r="X1807" s="496"/>
      <c r="Y1807" s="122" t="str">
        <f>'2026 Spring Order Form V20'!$BS$1143</f>
        <v>S/O</v>
      </c>
    </row>
    <row r="1808" spans="1:25" x14ac:dyDescent="0.15">
      <c r="A1808" s="122">
        <v>1807</v>
      </c>
      <c r="C1808" s="415">
        <f>'2026 Spring Order Form V20'!$F$18</f>
        <v>0</v>
      </c>
      <c r="D1808" s="520" t="s">
        <v>1296</v>
      </c>
      <c r="E1808" s="534" t="s">
        <v>2917</v>
      </c>
      <c r="F1808" s="141">
        <v>2636</v>
      </c>
      <c r="G1808" s="414">
        <f>'2026 Spring Order Form V20'!$N$23</f>
        <v>0</v>
      </c>
      <c r="H1808" s="414">
        <f>'2026 Spring Order Form V20'!$N$23</f>
        <v>0</v>
      </c>
      <c r="I1808" s="122">
        <f>'2026 Spring Order Form V20'!$O$1143</f>
        <v>0</v>
      </c>
      <c r="K1808" s="414">
        <f>'2026 Spring Order Form V20'!$Q$23</f>
        <v>0</v>
      </c>
      <c r="L1808" s="414">
        <f>'2026 Spring Order Form V20'!$Q$23</f>
        <v>0</v>
      </c>
      <c r="M1808" s="122">
        <f>'2026 Spring Order Form V20'!$R$1143</f>
        <v>0</v>
      </c>
      <c r="O1808" s="414">
        <f>'2026 Spring Order Form V20'!$T$23</f>
        <v>0</v>
      </c>
      <c r="P1808" s="414">
        <f>'2026 Spring Order Form V20'!$T$23</f>
        <v>0</v>
      </c>
      <c r="Q1808" s="122">
        <f>'2026 Spring Order Form V20'!$U$1143</f>
        <v>0</v>
      </c>
      <c r="S1808" s="414">
        <f>'2026 Spring Order Form V20'!$W$23</f>
        <v>0</v>
      </c>
      <c r="T1808" s="414">
        <f>'2026 Spring Order Form V20'!$W$23</f>
        <v>0</v>
      </c>
      <c r="U1808" s="122">
        <f>'2026 Spring Order Form V20'!$X$1143</f>
        <v>0</v>
      </c>
      <c r="X1808" s="496"/>
      <c r="Y1808" s="122"/>
    </row>
    <row r="1809" spans="1:25" x14ac:dyDescent="0.15">
      <c r="A1809" s="122">
        <v>1808</v>
      </c>
      <c r="C1809" s="415">
        <f>'2026 Spring Order Form V20'!$F$18</f>
        <v>0</v>
      </c>
      <c r="D1809" s="520" t="s">
        <v>1298</v>
      </c>
      <c r="E1809" s="538">
        <v>4551280</v>
      </c>
      <c r="F1809" s="141">
        <v>616</v>
      </c>
      <c r="G1809" s="414">
        <f>'2026 Spring Order Form V20'!$N$23</f>
        <v>0</v>
      </c>
      <c r="H1809" s="414">
        <f>'2026 Spring Order Form V20'!$N$23</f>
        <v>0</v>
      </c>
      <c r="I1809" s="122">
        <f>'2026 Spring Order Form V20'!$N$1144</f>
        <v>0</v>
      </c>
      <c r="K1809" s="414">
        <f>'2026 Spring Order Form V20'!$Q$23</f>
        <v>0</v>
      </c>
      <c r="L1809" s="414">
        <f>'2026 Spring Order Form V20'!$Q$23</f>
        <v>0</v>
      </c>
      <c r="M1809" s="122">
        <f>'2026 Spring Order Form V20'!$Q$1144</f>
        <v>0</v>
      </c>
      <c r="O1809" s="414">
        <f>'2026 Spring Order Form V20'!$T$23</f>
        <v>0</v>
      </c>
      <c r="P1809" s="414">
        <f>'2026 Spring Order Form V20'!$T$23</f>
        <v>0</v>
      </c>
      <c r="Q1809" s="122">
        <f>'2026 Spring Order Form V20'!$T$1144</f>
        <v>0</v>
      </c>
      <c r="S1809" s="414">
        <f>'2026 Spring Order Form V20'!$W$23</f>
        <v>0</v>
      </c>
      <c r="T1809" s="414">
        <f>'2026 Spring Order Form V20'!$W$23</f>
        <v>0</v>
      </c>
      <c r="U1809" s="122">
        <f>'2026 Spring Order Form V20'!$W$1144</f>
        <v>0</v>
      </c>
      <c r="W1809" s="491">
        <f>'2026 Spring Order Form V20'!$K$1144</f>
        <v>0</v>
      </c>
      <c r="X1809" s="496"/>
      <c r="Y1809" s="122" t="str">
        <f>'2026 Spring Order Form V20'!$BS$1144</f>
        <v>S/O</v>
      </c>
    </row>
    <row r="1810" spans="1:25" x14ac:dyDescent="0.15">
      <c r="A1810" s="122">
        <v>1809</v>
      </c>
      <c r="C1810" s="415">
        <f>'2026 Spring Order Form V20'!$F$18</f>
        <v>0</v>
      </c>
      <c r="D1810" s="520" t="s">
        <v>1298</v>
      </c>
      <c r="E1810" s="534" t="s">
        <v>2918</v>
      </c>
      <c r="F1810" s="141">
        <v>2637</v>
      </c>
      <c r="G1810" s="414">
        <f>'2026 Spring Order Form V20'!$N$23</f>
        <v>0</v>
      </c>
      <c r="H1810" s="414">
        <f>'2026 Spring Order Form V20'!$N$23</f>
        <v>0</v>
      </c>
      <c r="I1810" s="122">
        <f>'2026 Spring Order Form V20'!$O$1144</f>
        <v>0</v>
      </c>
      <c r="K1810" s="414">
        <f>'2026 Spring Order Form V20'!$Q$23</f>
        <v>0</v>
      </c>
      <c r="L1810" s="414">
        <f>'2026 Spring Order Form V20'!$Q$23</f>
        <v>0</v>
      </c>
      <c r="M1810" s="122">
        <f>'2026 Spring Order Form V20'!$R$1144</f>
        <v>0</v>
      </c>
      <c r="O1810" s="414">
        <f>'2026 Spring Order Form V20'!$T$23</f>
        <v>0</v>
      </c>
      <c r="P1810" s="414">
        <f>'2026 Spring Order Form V20'!$T$23</f>
        <v>0</v>
      </c>
      <c r="Q1810" s="122">
        <f>'2026 Spring Order Form V20'!$U$1144</f>
        <v>0</v>
      </c>
      <c r="S1810" s="414">
        <f>'2026 Spring Order Form V20'!$W$23</f>
        <v>0</v>
      </c>
      <c r="T1810" s="414">
        <f>'2026 Spring Order Form V20'!$W$23</f>
        <v>0</v>
      </c>
      <c r="U1810" s="122">
        <f>'2026 Spring Order Form V20'!$X$1144</f>
        <v>0</v>
      </c>
      <c r="X1810" s="496"/>
      <c r="Y1810" s="122"/>
    </row>
    <row r="1811" spans="1:25" x14ac:dyDescent="0.15">
      <c r="A1811" s="122">
        <v>1810</v>
      </c>
      <c r="C1811" s="415">
        <f>'2026 Spring Order Form V20'!$F$18</f>
        <v>0</v>
      </c>
      <c r="D1811" s="520" t="s">
        <v>1299</v>
      </c>
      <c r="E1811" s="538">
        <v>4551300</v>
      </c>
      <c r="F1811" s="141">
        <v>617</v>
      </c>
      <c r="G1811" s="414">
        <f>'2026 Spring Order Form V20'!$N$23</f>
        <v>0</v>
      </c>
      <c r="H1811" s="414">
        <f>'2026 Spring Order Form V20'!$N$23</f>
        <v>0</v>
      </c>
      <c r="I1811" s="122">
        <f>'2026 Spring Order Form V20'!$N$1145</f>
        <v>0</v>
      </c>
      <c r="K1811" s="414">
        <f>'2026 Spring Order Form V20'!$Q$23</f>
        <v>0</v>
      </c>
      <c r="L1811" s="414">
        <f>'2026 Spring Order Form V20'!$Q$23</f>
        <v>0</v>
      </c>
      <c r="M1811" s="122">
        <f>'2026 Spring Order Form V20'!$Q$1145</f>
        <v>0</v>
      </c>
      <c r="O1811" s="414">
        <f>'2026 Spring Order Form V20'!$T$23</f>
        <v>0</v>
      </c>
      <c r="P1811" s="414">
        <f>'2026 Spring Order Form V20'!$T$23</f>
        <v>0</v>
      </c>
      <c r="Q1811" s="122">
        <f>'2026 Spring Order Form V20'!$T$1145</f>
        <v>0</v>
      </c>
      <c r="S1811" s="414">
        <f>'2026 Spring Order Form V20'!$W$23</f>
        <v>0</v>
      </c>
      <c r="T1811" s="414">
        <f>'2026 Spring Order Form V20'!$W$23</f>
        <v>0</v>
      </c>
      <c r="U1811" s="122">
        <f>'2026 Spring Order Form V20'!$W$1145</f>
        <v>0</v>
      </c>
      <c r="W1811" s="491">
        <f>'2026 Spring Order Form V20'!$K$1145</f>
        <v>0</v>
      </c>
      <c r="X1811" s="496"/>
      <c r="Y1811" s="122">
        <f>'2026 Spring Order Form V20'!$BS$1145</f>
        <v>37</v>
      </c>
    </row>
    <row r="1812" spans="1:25" x14ac:dyDescent="0.15">
      <c r="A1812" s="122">
        <v>1811</v>
      </c>
      <c r="C1812" s="415">
        <f>'2026 Spring Order Form V20'!$F$18</f>
        <v>0</v>
      </c>
      <c r="D1812" s="520" t="s">
        <v>1299</v>
      </c>
      <c r="E1812" s="534" t="s">
        <v>2919</v>
      </c>
      <c r="F1812" s="141">
        <v>2638</v>
      </c>
      <c r="G1812" s="414">
        <f>'2026 Spring Order Form V20'!$N$23</f>
        <v>0</v>
      </c>
      <c r="H1812" s="414">
        <f>'2026 Spring Order Form V20'!$N$23</f>
        <v>0</v>
      </c>
      <c r="I1812" s="122">
        <f>'2026 Spring Order Form V20'!$O$1145</f>
        <v>0</v>
      </c>
      <c r="K1812" s="414">
        <f>'2026 Spring Order Form V20'!$Q$23</f>
        <v>0</v>
      </c>
      <c r="L1812" s="414">
        <f>'2026 Spring Order Form V20'!$Q$23</f>
        <v>0</v>
      </c>
      <c r="M1812" s="122">
        <f>'2026 Spring Order Form V20'!$R$1145</f>
        <v>0</v>
      </c>
      <c r="O1812" s="414">
        <f>'2026 Spring Order Form V20'!$T$23</f>
        <v>0</v>
      </c>
      <c r="P1812" s="414">
        <f>'2026 Spring Order Form V20'!$T$23</f>
        <v>0</v>
      </c>
      <c r="Q1812" s="122">
        <f>'2026 Spring Order Form V20'!$U$1145</f>
        <v>0</v>
      </c>
      <c r="S1812" s="414">
        <f>'2026 Spring Order Form V20'!$W$23</f>
        <v>0</v>
      </c>
      <c r="T1812" s="414">
        <f>'2026 Spring Order Form V20'!$W$23</f>
        <v>0</v>
      </c>
      <c r="U1812" s="122">
        <f>'2026 Spring Order Form V20'!$X$1145</f>
        <v>0</v>
      </c>
      <c r="X1812" s="496"/>
      <c r="Y1812" s="122"/>
    </row>
    <row r="1813" spans="1:25" x14ac:dyDescent="0.15">
      <c r="A1813" s="122">
        <v>1812</v>
      </c>
      <c r="C1813" s="415">
        <f>'2026 Spring Order Form V20'!$F$18</f>
        <v>0</v>
      </c>
      <c r="D1813" s="520" t="s">
        <v>1300</v>
      </c>
      <c r="E1813" s="538">
        <v>4551320</v>
      </c>
      <c r="F1813" s="141">
        <v>21862</v>
      </c>
      <c r="G1813" s="414">
        <f>'2026 Spring Order Form V20'!$N$23</f>
        <v>0</v>
      </c>
      <c r="H1813" s="414">
        <f>'2026 Spring Order Form V20'!$N$23</f>
        <v>0</v>
      </c>
      <c r="I1813" s="122">
        <f>'2026 Spring Order Form V20'!$N$1146</f>
        <v>0</v>
      </c>
      <c r="K1813" s="414">
        <f>'2026 Spring Order Form V20'!$Q$23</f>
        <v>0</v>
      </c>
      <c r="L1813" s="414">
        <f>'2026 Spring Order Form V20'!$Q$23</f>
        <v>0</v>
      </c>
      <c r="M1813" s="122">
        <f>'2026 Spring Order Form V20'!$Q$1146</f>
        <v>0</v>
      </c>
      <c r="O1813" s="414">
        <f>'2026 Spring Order Form V20'!$T$23</f>
        <v>0</v>
      </c>
      <c r="P1813" s="414">
        <f>'2026 Spring Order Form V20'!$T$23</f>
        <v>0</v>
      </c>
      <c r="Q1813" s="122">
        <f>'2026 Spring Order Form V20'!$T$1146</f>
        <v>0</v>
      </c>
      <c r="S1813" s="414">
        <f>'2026 Spring Order Form V20'!$W$23</f>
        <v>0</v>
      </c>
      <c r="T1813" s="414">
        <f>'2026 Spring Order Form V20'!$W$23</f>
        <v>0</v>
      </c>
      <c r="U1813" s="122">
        <f>'2026 Spring Order Form V20'!$W$1146</f>
        <v>0</v>
      </c>
      <c r="W1813" s="491">
        <f>'2026 Spring Order Form V20'!$K$1146</f>
        <v>0</v>
      </c>
      <c r="X1813" s="496"/>
      <c r="Y1813" s="122" t="str">
        <f>'2026 Spring Order Form V20'!$BS$1146</f>
        <v>S/O</v>
      </c>
    </row>
    <row r="1814" spans="1:25" x14ac:dyDescent="0.15">
      <c r="A1814" s="122">
        <v>1813</v>
      </c>
      <c r="C1814" s="415">
        <f>'2026 Spring Order Form V20'!$F$18</f>
        <v>0</v>
      </c>
      <c r="D1814" s="520" t="s">
        <v>1300</v>
      </c>
      <c r="E1814" s="534" t="s">
        <v>2920</v>
      </c>
      <c r="F1814" s="141">
        <v>21861</v>
      </c>
      <c r="G1814" s="414">
        <f>'2026 Spring Order Form V20'!$N$23</f>
        <v>0</v>
      </c>
      <c r="H1814" s="414">
        <f>'2026 Spring Order Form V20'!$N$23</f>
        <v>0</v>
      </c>
      <c r="I1814" s="122">
        <f>'2026 Spring Order Form V20'!$O$1146</f>
        <v>0</v>
      </c>
      <c r="K1814" s="414">
        <f>'2026 Spring Order Form V20'!$Q$23</f>
        <v>0</v>
      </c>
      <c r="L1814" s="414">
        <f>'2026 Spring Order Form V20'!$Q$23</f>
        <v>0</v>
      </c>
      <c r="M1814" s="122">
        <f>'2026 Spring Order Form V20'!$R$1146</f>
        <v>0</v>
      </c>
      <c r="O1814" s="414">
        <f>'2026 Spring Order Form V20'!$T$23</f>
        <v>0</v>
      </c>
      <c r="P1814" s="414">
        <f>'2026 Spring Order Form V20'!$T$23</f>
        <v>0</v>
      </c>
      <c r="Q1814" s="122">
        <f>'2026 Spring Order Form V20'!$U$1146</f>
        <v>0</v>
      </c>
      <c r="S1814" s="414">
        <f>'2026 Spring Order Form V20'!$W$23</f>
        <v>0</v>
      </c>
      <c r="T1814" s="414">
        <f>'2026 Spring Order Form V20'!$W$23</f>
        <v>0</v>
      </c>
      <c r="U1814" s="122">
        <f>'2026 Spring Order Form V20'!$X$1146</f>
        <v>0</v>
      </c>
      <c r="X1814" s="496"/>
      <c r="Y1814" s="122"/>
    </row>
    <row r="1815" spans="1:25" x14ac:dyDescent="0.15">
      <c r="A1815" s="122">
        <v>1814</v>
      </c>
      <c r="C1815" s="415">
        <f>'2026 Spring Order Form V20'!$F$18</f>
        <v>0</v>
      </c>
      <c r="D1815" s="520" t="s">
        <v>1301</v>
      </c>
      <c r="E1815" s="538">
        <v>4551470</v>
      </c>
      <c r="F1815" s="141">
        <v>855</v>
      </c>
      <c r="G1815" s="414">
        <f>'2026 Spring Order Form V20'!$N$23</f>
        <v>0</v>
      </c>
      <c r="H1815" s="414">
        <f>'2026 Spring Order Form V20'!$N$23</f>
        <v>0</v>
      </c>
      <c r="I1815" s="122">
        <f>'2026 Spring Order Form V20'!$N$1147</f>
        <v>0</v>
      </c>
      <c r="K1815" s="414">
        <f>'2026 Spring Order Form V20'!$Q$23</f>
        <v>0</v>
      </c>
      <c r="L1815" s="414">
        <f>'2026 Spring Order Form V20'!$Q$23</f>
        <v>0</v>
      </c>
      <c r="M1815" s="122">
        <f>'2026 Spring Order Form V20'!$Q$1147</f>
        <v>0</v>
      </c>
      <c r="O1815" s="414">
        <f>'2026 Spring Order Form V20'!$T$23</f>
        <v>0</v>
      </c>
      <c r="P1815" s="414">
        <f>'2026 Spring Order Form V20'!$T$23</f>
        <v>0</v>
      </c>
      <c r="Q1815" s="122">
        <f>'2026 Spring Order Form V20'!$T$1147</f>
        <v>0</v>
      </c>
      <c r="S1815" s="414">
        <f>'2026 Spring Order Form V20'!$W$23</f>
        <v>0</v>
      </c>
      <c r="T1815" s="414">
        <f>'2026 Spring Order Form V20'!$W$23</f>
        <v>0</v>
      </c>
      <c r="U1815" s="122">
        <f>'2026 Spring Order Form V20'!$W$1147</f>
        <v>0</v>
      </c>
      <c r="W1815" s="491">
        <f>'2026 Spring Order Form V20'!$K$1147</f>
        <v>0</v>
      </c>
      <c r="X1815" s="496"/>
      <c r="Y1815" s="122">
        <f>'2026 Spring Order Form V20'!$BS$1147</f>
        <v>4</v>
      </c>
    </row>
    <row r="1816" spans="1:25" x14ac:dyDescent="0.15">
      <c r="A1816" s="122">
        <v>1815</v>
      </c>
      <c r="C1816" s="415">
        <f>'2026 Spring Order Form V20'!$F$18</f>
        <v>0</v>
      </c>
      <c r="D1816" s="520" t="s">
        <v>1301</v>
      </c>
      <c r="E1816" s="534" t="s">
        <v>2921</v>
      </c>
      <c r="F1816" s="141">
        <v>2640</v>
      </c>
      <c r="G1816" s="414">
        <f>'2026 Spring Order Form V20'!$N$23</f>
        <v>0</v>
      </c>
      <c r="H1816" s="414">
        <f>'2026 Spring Order Form V20'!$N$23</f>
        <v>0</v>
      </c>
      <c r="I1816" s="122">
        <f>'2026 Spring Order Form V20'!$O$1147</f>
        <v>0</v>
      </c>
      <c r="K1816" s="414">
        <f>'2026 Spring Order Form V20'!$Q$23</f>
        <v>0</v>
      </c>
      <c r="L1816" s="414">
        <f>'2026 Spring Order Form V20'!$Q$23</f>
        <v>0</v>
      </c>
      <c r="M1816" s="122">
        <f>'2026 Spring Order Form V20'!$R$1147</f>
        <v>0</v>
      </c>
      <c r="O1816" s="414">
        <f>'2026 Spring Order Form V20'!$T$23</f>
        <v>0</v>
      </c>
      <c r="P1816" s="414">
        <f>'2026 Spring Order Form V20'!$T$23</f>
        <v>0</v>
      </c>
      <c r="Q1816" s="122">
        <f>'2026 Spring Order Form V20'!$U$1147</f>
        <v>0</v>
      </c>
      <c r="S1816" s="414">
        <f>'2026 Spring Order Form V20'!$W$23</f>
        <v>0</v>
      </c>
      <c r="T1816" s="414">
        <f>'2026 Spring Order Form V20'!$W$23</f>
        <v>0</v>
      </c>
      <c r="U1816" s="122">
        <f>'2026 Spring Order Form V20'!$X$1147</f>
        <v>0</v>
      </c>
      <c r="X1816" s="496"/>
      <c r="Y1816" s="122"/>
    </row>
    <row r="1817" spans="1:25" x14ac:dyDescent="0.15">
      <c r="A1817" s="122">
        <v>1816</v>
      </c>
      <c r="C1817" s="415">
        <f>'2026 Spring Order Form V20'!$F$18</f>
        <v>0</v>
      </c>
      <c r="D1817" s="520" t="s">
        <v>1303</v>
      </c>
      <c r="E1817" s="538">
        <v>4551500</v>
      </c>
      <c r="F1817" s="141">
        <v>645</v>
      </c>
      <c r="G1817" s="414">
        <f>'2026 Spring Order Form V20'!$N$23</f>
        <v>0</v>
      </c>
      <c r="H1817" s="414">
        <f>'2026 Spring Order Form V20'!$N$23</f>
        <v>0</v>
      </c>
      <c r="I1817" s="122">
        <f>'2026 Spring Order Form V20'!$N$1148</f>
        <v>0</v>
      </c>
      <c r="K1817" s="414">
        <f>'2026 Spring Order Form V20'!$Q$23</f>
        <v>0</v>
      </c>
      <c r="L1817" s="414">
        <f>'2026 Spring Order Form V20'!$Q$23</f>
        <v>0</v>
      </c>
      <c r="M1817" s="122">
        <f>'2026 Spring Order Form V20'!$Q$1148</f>
        <v>0</v>
      </c>
      <c r="O1817" s="414">
        <f>'2026 Spring Order Form V20'!$T$23</f>
        <v>0</v>
      </c>
      <c r="P1817" s="414">
        <f>'2026 Spring Order Form V20'!$T$23</f>
        <v>0</v>
      </c>
      <c r="Q1817" s="122">
        <f>'2026 Spring Order Form V20'!$T$1148</f>
        <v>0</v>
      </c>
      <c r="S1817" s="414">
        <f>'2026 Spring Order Form V20'!$W$23</f>
        <v>0</v>
      </c>
      <c r="T1817" s="414">
        <f>'2026 Spring Order Form V20'!$W$23</f>
        <v>0</v>
      </c>
      <c r="U1817" s="122">
        <f>'2026 Spring Order Form V20'!$W$1148</f>
        <v>0</v>
      </c>
      <c r="W1817" s="491">
        <f>'2026 Spring Order Form V20'!$K$1148</f>
        <v>0</v>
      </c>
      <c r="X1817" s="496"/>
      <c r="Y1817" s="122">
        <f>'2026 Spring Order Form V20'!$BS$1148</f>
        <v>6</v>
      </c>
    </row>
    <row r="1818" spans="1:25" x14ac:dyDescent="0.15">
      <c r="A1818" s="122">
        <v>1817</v>
      </c>
      <c r="C1818" s="415">
        <f>'2026 Spring Order Form V20'!$F$18</f>
        <v>0</v>
      </c>
      <c r="D1818" s="520" t="s">
        <v>1303</v>
      </c>
      <c r="E1818" s="534" t="s">
        <v>2922</v>
      </c>
      <c r="F1818" s="141">
        <v>2642</v>
      </c>
      <c r="G1818" s="414">
        <f>'2026 Spring Order Form V20'!$N$23</f>
        <v>0</v>
      </c>
      <c r="H1818" s="414">
        <f>'2026 Spring Order Form V20'!$N$23</f>
        <v>0</v>
      </c>
      <c r="I1818" s="122">
        <f>'2026 Spring Order Form V20'!$O$1148</f>
        <v>0</v>
      </c>
      <c r="K1818" s="414">
        <f>'2026 Spring Order Form V20'!$Q$23</f>
        <v>0</v>
      </c>
      <c r="L1818" s="414">
        <f>'2026 Spring Order Form V20'!$Q$23</f>
        <v>0</v>
      </c>
      <c r="M1818" s="122">
        <f>'2026 Spring Order Form V20'!$R$1148</f>
        <v>0</v>
      </c>
      <c r="O1818" s="414">
        <f>'2026 Spring Order Form V20'!$T$23</f>
        <v>0</v>
      </c>
      <c r="P1818" s="414">
        <f>'2026 Spring Order Form V20'!$T$23</f>
        <v>0</v>
      </c>
      <c r="Q1818" s="122">
        <f>'2026 Spring Order Form V20'!$U$1148</f>
        <v>0</v>
      </c>
      <c r="S1818" s="414">
        <f>'2026 Spring Order Form V20'!$W$23</f>
        <v>0</v>
      </c>
      <c r="T1818" s="414">
        <f>'2026 Spring Order Form V20'!$W$23</f>
        <v>0</v>
      </c>
      <c r="U1818" s="122">
        <f>'2026 Spring Order Form V20'!$X$1148</f>
        <v>0</v>
      </c>
      <c r="X1818" s="496"/>
      <c r="Y1818" s="122"/>
    </row>
    <row r="1819" spans="1:25" x14ac:dyDescent="0.15">
      <c r="A1819" s="122">
        <v>1818</v>
      </c>
      <c r="C1819" s="415">
        <f>'2026 Spring Order Form V20'!$F$18</f>
        <v>0</v>
      </c>
      <c r="D1819" s="520" t="s">
        <v>1307</v>
      </c>
      <c r="E1819" s="538">
        <v>4015020</v>
      </c>
      <c r="F1819" s="141">
        <v>25408</v>
      </c>
      <c r="G1819" s="414">
        <f>'2026 Spring Order Form V20'!$N$23</f>
        <v>0</v>
      </c>
      <c r="H1819" s="414">
        <f>'2026 Spring Order Form V20'!$N$23</f>
        <v>0</v>
      </c>
      <c r="I1819" s="122">
        <f>'2026 Spring Order Form V20'!$N$1153</f>
        <v>0</v>
      </c>
      <c r="K1819" s="414">
        <f>'2026 Spring Order Form V20'!$Q$23</f>
        <v>0</v>
      </c>
      <c r="L1819" s="414">
        <f>'2026 Spring Order Form V20'!$Q$23</f>
        <v>0</v>
      </c>
      <c r="M1819" s="122">
        <f>'2026 Spring Order Form V20'!$Q$1153</f>
        <v>0</v>
      </c>
      <c r="O1819" s="414">
        <f>'2026 Spring Order Form V20'!$T$23</f>
        <v>0</v>
      </c>
      <c r="P1819" s="414">
        <f>'2026 Spring Order Form V20'!$T$23</f>
        <v>0</v>
      </c>
      <c r="Q1819" s="122">
        <f>'2026 Spring Order Form V20'!$T$1153</f>
        <v>0</v>
      </c>
      <c r="S1819" s="414">
        <f>'2026 Spring Order Form V20'!$W$23</f>
        <v>0</v>
      </c>
      <c r="T1819" s="414">
        <f>'2026 Spring Order Form V20'!$W$23</f>
        <v>0</v>
      </c>
      <c r="U1819" s="122">
        <f>'2026 Spring Order Form V20'!$W$1153</f>
        <v>0</v>
      </c>
      <c r="W1819" s="491">
        <f>'2026 Spring Order Form V20'!$K$1153</f>
        <v>46055</v>
      </c>
      <c r="X1819" s="496"/>
      <c r="Y1819" s="122">
        <f>'2026 Spring Order Form V20'!$BS$1153</f>
        <v>20</v>
      </c>
    </row>
    <row r="1820" spans="1:25" x14ac:dyDescent="0.15">
      <c r="A1820" s="122">
        <v>1819</v>
      </c>
      <c r="C1820" s="415">
        <f>'2026 Spring Order Form V20'!$F$18</f>
        <v>0</v>
      </c>
      <c r="D1820" s="520" t="s">
        <v>1307</v>
      </c>
      <c r="E1820" s="534" t="s">
        <v>2923</v>
      </c>
      <c r="F1820" s="141">
        <v>25410</v>
      </c>
      <c r="G1820" s="414">
        <f>'2026 Spring Order Form V20'!$N$23</f>
        <v>0</v>
      </c>
      <c r="H1820" s="414">
        <f>'2026 Spring Order Form V20'!$N$23</f>
        <v>0</v>
      </c>
      <c r="I1820" s="122">
        <f>'2026 Spring Order Form V20'!$O$1153</f>
        <v>0</v>
      </c>
      <c r="K1820" s="414">
        <f>'2026 Spring Order Form V20'!$Q$23</f>
        <v>0</v>
      </c>
      <c r="L1820" s="414">
        <f>'2026 Spring Order Form V20'!$Q$23</f>
        <v>0</v>
      </c>
      <c r="M1820" s="122">
        <f>'2026 Spring Order Form V20'!$R$1153</f>
        <v>0</v>
      </c>
      <c r="O1820" s="414">
        <f>'2026 Spring Order Form V20'!$T$23</f>
        <v>0</v>
      </c>
      <c r="P1820" s="414">
        <f>'2026 Spring Order Form V20'!$T$23</f>
        <v>0</v>
      </c>
      <c r="Q1820" s="122">
        <f>'2026 Spring Order Form V20'!$U$1153</f>
        <v>0</v>
      </c>
      <c r="S1820" s="414">
        <f>'2026 Spring Order Form V20'!$W$23</f>
        <v>0</v>
      </c>
      <c r="T1820" s="414">
        <f>'2026 Spring Order Form V20'!$W$23</f>
        <v>0</v>
      </c>
      <c r="U1820" s="122">
        <f>'2026 Spring Order Form V20'!$X$1153</f>
        <v>0</v>
      </c>
      <c r="X1820" s="496"/>
      <c r="Y1820" s="122"/>
    </row>
    <row r="1821" spans="1:25" x14ac:dyDescent="0.15">
      <c r="A1821" s="122">
        <v>1820</v>
      </c>
      <c r="C1821" s="415">
        <f>'2026 Spring Order Form V20'!$F$18</f>
        <v>0</v>
      </c>
      <c r="D1821" s="520" t="s">
        <v>1310</v>
      </c>
      <c r="E1821" s="538">
        <v>4047240</v>
      </c>
      <c r="F1821" s="141">
        <v>26334</v>
      </c>
      <c r="G1821" s="414">
        <f>'2026 Spring Order Form V20'!$N$23</f>
        <v>0</v>
      </c>
      <c r="H1821" s="414">
        <f>'2026 Spring Order Form V20'!$N$23</f>
        <v>0</v>
      </c>
      <c r="I1821" s="122">
        <f>'2026 Spring Order Form V20'!$N$1156</f>
        <v>0</v>
      </c>
      <c r="K1821" s="414">
        <f>'2026 Spring Order Form V20'!$Q$23</f>
        <v>0</v>
      </c>
      <c r="L1821" s="414">
        <f>'2026 Spring Order Form V20'!$Q$23</f>
        <v>0</v>
      </c>
      <c r="M1821" s="122">
        <f>'2026 Spring Order Form V20'!$Q$1156</f>
        <v>0</v>
      </c>
      <c r="O1821" s="414">
        <f>'2026 Spring Order Form V20'!$T$23</f>
        <v>0</v>
      </c>
      <c r="P1821" s="414">
        <f>'2026 Spring Order Form V20'!$T$23</f>
        <v>0</v>
      </c>
      <c r="Q1821" s="122">
        <f>'2026 Spring Order Form V20'!$T$1156</f>
        <v>0</v>
      </c>
      <c r="S1821" s="414">
        <f>'2026 Spring Order Form V20'!$W$23</f>
        <v>0</v>
      </c>
      <c r="T1821" s="414">
        <f>'2026 Spring Order Form V20'!$W$23</f>
        <v>0</v>
      </c>
      <c r="U1821" s="122">
        <f>'2026 Spring Order Form V20'!$W$1156</f>
        <v>0</v>
      </c>
      <c r="W1821" s="491">
        <f>'2026 Spring Order Form V20'!$K$1156</f>
        <v>46055</v>
      </c>
      <c r="X1821" s="496"/>
      <c r="Y1821" s="122">
        <f>'2026 Spring Order Form V20'!$BS$1156</f>
        <v>20</v>
      </c>
    </row>
    <row r="1822" spans="1:25" x14ac:dyDescent="0.15">
      <c r="A1822" s="122">
        <v>1821</v>
      </c>
      <c r="C1822" s="415">
        <f>'2026 Spring Order Form V20'!$F$18</f>
        <v>0</v>
      </c>
      <c r="D1822" s="520" t="s">
        <v>1310</v>
      </c>
      <c r="E1822" s="534" t="s">
        <v>2924</v>
      </c>
      <c r="F1822" s="141">
        <v>26336</v>
      </c>
      <c r="G1822" s="414">
        <f>'2026 Spring Order Form V20'!$N$23</f>
        <v>0</v>
      </c>
      <c r="H1822" s="414">
        <f>'2026 Spring Order Form V20'!$N$23</f>
        <v>0</v>
      </c>
      <c r="I1822" s="122">
        <f>'2026 Spring Order Form V20'!$O$1156</f>
        <v>0</v>
      </c>
      <c r="K1822" s="414">
        <f>'2026 Spring Order Form V20'!$Q$23</f>
        <v>0</v>
      </c>
      <c r="L1822" s="414">
        <f>'2026 Spring Order Form V20'!$Q$23</f>
        <v>0</v>
      </c>
      <c r="M1822" s="122">
        <f>'2026 Spring Order Form V20'!$R$1156</f>
        <v>0</v>
      </c>
      <c r="O1822" s="414">
        <f>'2026 Spring Order Form V20'!$T$23</f>
        <v>0</v>
      </c>
      <c r="P1822" s="414">
        <f>'2026 Spring Order Form V20'!$T$23</f>
        <v>0</v>
      </c>
      <c r="Q1822" s="122">
        <f>'2026 Spring Order Form V20'!$U$1156</f>
        <v>0</v>
      </c>
      <c r="S1822" s="414">
        <f>'2026 Spring Order Form V20'!$W$23</f>
        <v>0</v>
      </c>
      <c r="T1822" s="414">
        <f>'2026 Spring Order Form V20'!$W$23</f>
        <v>0</v>
      </c>
      <c r="U1822" s="122">
        <f>'2026 Spring Order Form V20'!$X$1156</f>
        <v>0</v>
      </c>
      <c r="X1822" s="496"/>
      <c r="Y1822" s="122"/>
    </row>
    <row r="1823" spans="1:25" x14ac:dyDescent="0.15">
      <c r="A1823" s="122">
        <v>1822</v>
      </c>
      <c r="C1823" s="415">
        <f>'2026 Spring Order Form V20'!$F$18</f>
        <v>0</v>
      </c>
      <c r="D1823" s="520" t="s">
        <v>1312</v>
      </c>
      <c r="E1823" s="538">
        <v>4017010</v>
      </c>
      <c r="F1823" s="141">
        <v>4490</v>
      </c>
      <c r="G1823" s="414">
        <f>'2026 Spring Order Form V20'!$N$23</f>
        <v>0</v>
      </c>
      <c r="H1823" s="414">
        <f>'2026 Spring Order Form V20'!$N$23</f>
        <v>0</v>
      </c>
      <c r="I1823" s="122">
        <f>'2026 Spring Order Form V20'!$N$1159</f>
        <v>0</v>
      </c>
      <c r="K1823" s="414">
        <f>'2026 Spring Order Form V20'!$Q$23</f>
        <v>0</v>
      </c>
      <c r="L1823" s="414">
        <f>'2026 Spring Order Form V20'!$Q$23</f>
        <v>0</v>
      </c>
      <c r="M1823" s="122">
        <f>'2026 Spring Order Form V20'!$Q$1159</f>
        <v>0</v>
      </c>
      <c r="O1823" s="414">
        <f>'2026 Spring Order Form V20'!$T$23</f>
        <v>0</v>
      </c>
      <c r="P1823" s="414">
        <f>'2026 Spring Order Form V20'!$T$23</f>
        <v>0</v>
      </c>
      <c r="Q1823" s="122">
        <f>'2026 Spring Order Form V20'!$T$1159</f>
        <v>0</v>
      </c>
      <c r="S1823" s="414">
        <f>'2026 Spring Order Form V20'!$W$23</f>
        <v>0</v>
      </c>
      <c r="T1823" s="414">
        <f>'2026 Spring Order Form V20'!$W$23</f>
        <v>0</v>
      </c>
      <c r="U1823" s="122">
        <f>'2026 Spring Order Form V20'!$W$1159</f>
        <v>0</v>
      </c>
      <c r="W1823" s="491">
        <f>'2026 Spring Order Form V20'!$K$1159</f>
        <v>46055</v>
      </c>
      <c r="X1823" s="496"/>
      <c r="Y1823" s="122">
        <f>'2026 Spring Order Form V20'!$BS$1159</f>
        <v>6</v>
      </c>
    </row>
    <row r="1824" spans="1:25" x14ac:dyDescent="0.15">
      <c r="A1824" s="122">
        <v>1823</v>
      </c>
      <c r="C1824" s="415">
        <f>'2026 Spring Order Form V20'!$F$18</f>
        <v>0</v>
      </c>
      <c r="D1824" s="520" t="s">
        <v>1312</v>
      </c>
      <c r="E1824" s="534" t="s">
        <v>2925</v>
      </c>
      <c r="F1824" s="141">
        <v>2650</v>
      </c>
      <c r="G1824" s="414">
        <f>'2026 Spring Order Form V20'!$N$23</f>
        <v>0</v>
      </c>
      <c r="H1824" s="414">
        <f>'2026 Spring Order Form V20'!$N$23</f>
        <v>0</v>
      </c>
      <c r="I1824" s="122">
        <f>'2026 Spring Order Form V20'!$O$1159</f>
        <v>0</v>
      </c>
      <c r="K1824" s="414">
        <f>'2026 Spring Order Form V20'!$Q$23</f>
        <v>0</v>
      </c>
      <c r="L1824" s="414">
        <f>'2026 Spring Order Form V20'!$Q$23</f>
        <v>0</v>
      </c>
      <c r="M1824" s="122">
        <f>'2026 Spring Order Form V20'!$R$1159</f>
        <v>0</v>
      </c>
      <c r="O1824" s="414">
        <f>'2026 Spring Order Form V20'!$T$23</f>
        <v>0</v>
      </c>
      <c r="P1824" s="414">
        <f>'2026 Spring Order Form V20'!$T$23</f>
        <v>0</v>
      </c>
      <c r="Q1824" s="122">
        <f>'2026 Spring Order Form V20'!$U$1159</f>
        <v>0</v>
      </c>
      <c r="S1824" s="414">
        <f>'2026 Spring Order Form V20'!$W$23</f>
        <v>0</v>
      </c>
      <c r="T1824" s="414">
        <f>'2026 Spring Order Form V20'!$W$23</f>
        <v>0</v>
      </c>
      <c r="U1824" s="122">
        <f>'2026 Spring Order Form V20'!$X$1159</f>
        <v>0</v>
      </c>
      <c r="X1824" s="496"/>
      <c r="Y1824" s="122"/>
    </row>
    <row r="1825" spans="1:25" x14ac:dyDescent="0.15">
      <c r="A1825" s="122">
        <v>1824</v>
      </c>
      <c r="C1825" s="415">
        <f>'2026 Spring Order Form V20'!$F$18</f>
        <v>0</v>
      </c>
      <c r="D1825" s="520" t="s">
        <v>1314</v>
      </c>
      <c r="E1825" s="538">
        <v>4045210</v>
      </c>
      <c r="F1825" s="141">
        <v>4491</v>
      </c>
      <c r="G1825" s="414">
        <f>'2026 Spring Order Form V20'!$N$23</f>
        <v>0</v>
      </c>
      <c r="H1825" s="414">
        <f>'2026 Spring Order Form V20'!$N$23</f>
        <v>0</v>
      </c>
      <c r="I1825" s="122">
        <f>'2026 Spring Order Form V20'!$N$1160</f>
        <v>0</v>
      </c>
      <c r="K1825" s="414">
        <f>'2026 Spring Order Form V20'!$Q$23</f>
        <v>0</v>
      </c>
      <c r="L1825" s="414">
        <f>'2026 Spring Order Form V20'!$Q$23</f>
        <v>0</v>
      </c>
      <c r="M1825" s="122">
        <f>'2026 Spring Order Form V20'!$Q$1160</f>
        <v>0</v>
      </c>
      <c r="O1825" s="414">
        <f>'2026 Spring Order Form V20'!$T$23</f>
        <v>0</v>
      </c>
      <c r="P1825" s="414">
        <f>'2026 Spring Order Form V20'!$T$23</f>
        <v>0</v>
      </c>
      <c r="Q1825" s="122">
        <f>'2026 Spring Order Form V20'!$T$1160</f>
        <v>0</v>
      </c>
      <c r="S1825" s="414">
        <f>'2026 Spring Order Form V20'!$W$23</f>
        <v>0</v>
      </c>
      <c r="T1825" s="414">
        <f>'2026 Spring Order Form V20'!$W$23</f>
        <v>0</v>
      </c>
      <c r="U1825" s="122">
        <f>'2026 Spring Order Form V20'!$W$1160</f>
        <v>0</v>
      </c>
      <c r="W1825" s="491">
        <f>'2026 Spring Order Form V20'!$K$1160</f>
        <v>46055</v>
      </c>
      <c r="X1825" s="496"/>
      <c r="Y1825" s="122">
        <f>'2026 Spring Order Form V20'!$BS$1160</f>
        <v>34</v>
      </c>
    </row>
    <row r="1826" spans="1:25" x14ac:dyDescent="0.15">
      <c r="A1826" s="122">
        <v>1825</v>
      </c>
      <c r="C1826" s="415">
        <f>'2026 Spring Order Form V20'!$F$18</f>
        <v>0</v>
      </c>
      <c r="D1826" s="520" t="s">
        <v>1314</v>
      </c>
      <c r="E1826" s="534" t="s">
        <v>2926</v>
      </c>
      <c r="F1826" s="141">
        <v>2656</v>
      </c>
      <c r="G1826" s="414">
        <f>'2026 Spring Order Form V20'!$N$23</f>
        <v>0</v>
      </c>
      <c r="H1826" s="414">
        <f>'2026 Spring Order Form V20'!$N$23</f>
        <v>0</v>
      </c>
      <c r="I1826" s="122">
        <f>'2026 Spring Order Form V20'!$O$1160</f>
        <v>0</v>
      </c>
      <c r="K1826" s="414">
        <f>'2026 Spring Order Form V20'!$Q$23</f>
        <v>0</v>
      </c>
      <c r="L1826" s="414">
        <f>'2026 Spring Order Form V20'!$Q$23</f>
        <v>0</v>
      </c>
      <c r="M1826" s="122">
        <f>'2026 Spring Order Form V20'!$R$1160</f>
        <v>0</v>
      </c>
      <c r="O1826" s="414">
        <f>'2026 Spring Order Form V20'!$T$23</f>
        <v>0</v>
      </c>
      <c r="P1826" s="414">
        <f>'2026 Spring Order Form V20'!$T$23</f>
        <v>0</v>
      </c>
      <c r="Q1826" s="122">
        <f>'2026 Spring Order Form V20'!$U$1160</f>
        <v>0</v>
      </c>
      <c r="S1826" s="414">
        <f>'2026 Spring Order Form V20'!$W$23</f>
        <v>0</v>
      </c>
      <c r="T1826" s="414">
        <f>'2026 Spring Order Form V20'!$W$23</f>
        <v>0</v>
      </c>
      <c r="U1826" s="122">
        <f>'2026 Spring Order Form V20'!$X$1160</f>
        <v>0</v>
      </c>
      <c r="X1826" s="496"/>
      <c r="Y1826" s="122"/>
    </row>
    <row r="1827" spans="1:25" x14ac:dyDescent="0.15">
      <c r="A1827" s="122">
        <v>1826</v>
      </c>
      <c r="C1827" s="415">
        <f>'2026 Spring Order Form V20'!$F$18</f>
        <v>0</v>
      </c>
      <c r="D1827" s="520" t="s">
        <v>1315</v>
      </c>
      <c r="E1827" s="538">
        <v>4045910</v>
      </c>
      <c r="F1827" s="141">
        <v>4493</v>
      </c>
      <c r="G1827" s="414">
        <f>'2026 Spring Order Form V20'!$N$23</f>
        <v>0</v>
      </c>
      <c r="H1827" s="414">
        <f>'2026 Spring Order Form V20'!$N$23</f>
        <v>0</v>
      </c>
      <c r="I1827" s="122">
        <f>'2026 Spring Order Form V20'!$N$1161</f>
        <v>0</v>
      </c>
      <c r="K1827" s="414">
        <f>'2026 Spring Order Form V20'!$Q$23</f>
        <v>0</v>
      </c>
      <c r="L1827" s="414">
        <f>'2026 Spring Order Form V20'!$Q$23</f>
        <v>0</v>
      </c>
      <c r="M1827" s="122">
        <f>'2026 Spring Order Form V20'!$Q$1161</f>
        <v>0</v>
      </c>
      <c r="O1827" s="414">
        <f>'2026 Spring Order Form V20'!$T$23</f>
        <v>0</v>
      </c>
      <c r="P1827" s="414">
        <f>'2026 Spring Order Form V20'!$T$23</f>
        <v>0</v>
      </c>
      <c r="Q1827" s="122">
        <f>'2026 Spring Order Form V20'!$T$1161</f>
        <v>0</v>
      </c>
      <c r="S1827" s="414">
        <f>'2026 Spring Order Form V20'!$W$23</f>
        <v>0</v>
      </c>
      <c r="T1827" s="414">
        <f>'2026 Spring Order Form V20'!$W$23</f>
        <v>0</v>
      </c>
      <c r="U1827" s="122">
        <f>'2026 Spring Order Form V20'!$W$1161</f>
        <v>0</v>
      </c>
      <c r="W1827" s="491">
        <f>'2026 Spring Order Form V20'!$K$1161</f>
        <v>46055</v>
      </c>
      <c r="X1827" s="496"/>
      <c r="Y1827" s="122">
        <f>'2026 Spring Order Form V20'!$BS$1161</f>
        <v>3</v>
      </c>
    </row>
    <row r="1828" spans="1:25" x14ac:dyDescent="0.15">
      <c r="A1828" s="122">
        <v>1827</v>
      </c>
      <c r="C1828" s="415">
        <f>'2026 Spring Order Form V20'!$F$18</f>
        <v>0</v>
      </c>
      <c r="D1828" s="520" t="s">
        <v>1315</v>
      </c>
      <c r="E1828" s="534" t="s">
        <v>2927</v>
      </c>
      <c r="F1828" s="141">
        <v>2661</v>
      </c>
      <c r="G1828" s="414">
        <f>'2026 Spring Order Form V20'!$N$23</f>
        <v>0</v>
      </c>
      <c r="H1828" s="414">
        <f>'2026 Spring Order Form V20'!$N$23</f>
        <v>0</v>
      </c>
      <c r="I1828" s="122">
        <f>'2026 Spring Order Form V20'!$O$1161</f>
        <v>0</v>
      </c>
      <c r="K1828" s="414">
        <f>'2026 Spring Order Form V20'!$Q$23</f>
        <v>0</v>
      </c>
      <c r="L1828" s="414">
        <f>'2026 Spring Order Form V20'!$Q$23</f>
        <v>0</v>
      </c>
      <c r="M1828" s="122">
        <f>'2026 Spring Order Form V20'!$R$1161</f>
        <v>0</v>
      </c>
      <c r="O1828" s="414">
        <f>'2026 Spring Order Form V20'!$T$23</f>
        <v>0</v>
      </c>
      <c r="P1828" s="414">
        <f>'2026 Spring Order Form V20'!$T$23</f>
        <v>0</v>
      </c>
      <c r="Q1828" s="122">
        <f>'2026 Spring Order Form V20'!$U$1161</f>
        <v>0</v>
      </c>
      <c r="S1828" s="414">
        <f>'2026 Spring Order Form V20'!$W$23</f>
        <v>0</v>
      </c>
      <c r="T1828" s="414">
        <f>'2026 Spring Order Form V20'!$W$23</f>
        <v>0</v>
      </c>
      <c r="U1828" s="122">
        <f>'2026 Spring Order Form V20'!$X$1161</f>
        <v>0</v>
      </c>
      <c r="X1828" s="496"/>
      <c r="Y1828" s="122"/>
    </row>
    <row r="1829" spans="1:25" x14ac:dyDescent="0.15">
      <c r="A1829" s="122">
        <v>1828</v>
      </c>
      <c r="C1829" s="415">
        <f>'2026 Spring Order Form V20'!$F$18</f>
        <v>0</v>
      </c>
      <c r="D1829" s="520" t="s">
        <v>1316</v>
      </c>
      <c r="E1829" s="538">
        <v>4046210</v>
      </c>
      <c r="F1829" s="141">
        <v>27141</v>
      </c>
      <c r="G1829" s="414">
        <f>'2026 Spring Order Form V20'!$N$23</f>
        <v>0</v>
      </c>
      <c r="H1829" s="414">
        <f>'2026 Spring Order Form V20'!$N$23</f>
        <v>0</v>
      </c>
      <c r="I1829" s="122">
        <f>'2026 Spring Order Form V20'!$N$1162</f>
        <v>0</v>
      </c>
      <c r="K1829" s="414">
        <f>'2026 Spring Order Form V20'!$Q$23</f>
        <v>0</v>
      </c>
      <c r="L1829" s="414">
        <f>'2026 Spring Order Form V20'!$Q$23</f>
        <v>0</v>
      </c>
      <c r="M1829" s="122">
        <f>'2026 Spring Order Form V20'!$Q$1162</f>
        <v>0</v>
      </c>
      <c r="O1829" s="414">
        <f>'2026 Spring Order Form V20'!$T$23</f>
        <v>0</v>
      </c>
      <c r="P1829" s="414">
        <f>'2026 Spring Order Form V20'!$T$23</f>
        <v>0</v>
      </c>
      <c r="Q1829" s="122">
        <f>'2026 Spring Order Form V20'!$T$1162</f>
        <v>0</v>
      </c>
      <c r="S1829" s="414">
        <f>'2026 Spring Order Form V20'!$W$23</f>
        <v>0</v>
      </c>
      <c r="T1829" s="414">
        <f>'2026 Spring Order Form V20'!$W$23</f>
        <v>0</v>
      </c>
      <c r="U1829" s="122">
        <f>'2026 Spring Order Form V20'!$W$1162</f>
        <v>0</v>
      </c>
      <c r="W1829" s="491">
        <f>'2026 Spring Order Form V20'!$K$1162</f>
        <v>0</v>
      </c>
      <c r="X1829" s="496"/>
      <c r="Y1829" s="122">
        <f>'2026 Spring Order Form V20'!$BS$1162</f>
        <v>14</v>
      </c>
    </row>
    <row r="1830" spans="1:25" x14ac:dyDescent="0.15">
      <c r="A1830" s="122">
        <v>1829</v>
      </c>
      <c r="C1830" s="415">
        <f>'2026 Spring Order Form V20'!$F$18</f>
        <v>0</v>
      </c>
      <c r="D1830" s="520" t="s">
        <v>1316</v>
      </c>
      <c r="E1830" s="534" t="s">
        <v>2928</v>
      </c>
      <c r="F1830" s="141">
        <v>27400</v>
      </c>
      <c r="G1830" s="414">
        <f>'2026 Spring Order Form V20'!$N$23</f>
        <v>0</v>
      </c>
      <c r="H1830" s="414">
        <f>'2026 Spring Order Form V20'!$N$23</f>
        <v>0</v>
      </c>
      <c r="I1830" s="122">
        <f>'2026 Spring Order Form V20'!$O$1162</f>
        <v>0</v>
      </c>
      <c r="K1830" s="414">
        <f>'2026 Spring Order Form V20'!$Q$23</f>
        <v>0</v>
      </c>
      <c r="L1830" s="414">
        <f>'2026 Spring Order Form V20'!$Q$23</f>
        <v>0</v>
      </c>
      <c r="M1830" s="122">
        <f>'2026 Spring Order Form V20'!$R$1162</f>
        <v>0</v>
      </c>
      <c r="O1830" s="414">
        <f>'2026 Spring Order Form V20'!$T$23</f>
        <v>0</v>
      </c>
      <c r="P1830" s="414">
        <f>'2026 Spring Order Form V20'!$T$23</f>
        <v>0</v>
      </c>
      <c r="Q1830" s="122">
        <f>'2026 Spring Order Form V20'!$U$1162</f>
        <v>0</v>
      </c>
      <c r="S1830" s="414">
        <f>'2026 Spring Order Form V20'!$W$23</f>
        <v>0</v>
      </c>
      <c r="T1830" s="414">
        <f>'2026 Spring Order Form V20'!$W$23</f>
        <v>0</v>
      </c>
      <c r="U1830" s="122">
        <f>'2026 Spring Order Form V20'!$X$1162</f>
        <v>0</v>
      </c>
      <c r="X1830" s="496"/>
      <c r="Y1830" s="122"/>
    </row>
    <row r="1831" spans="1:25" x14ac:dyDescent="0.15">
      <c r="A1831" s="122">
        <v>1830</v>
      </c>
      <c r="C1831" s="415">
        <f>'2026 Spring Order Form V20'!$F$18</f>
        <v>0</v>
      </c>
      <c r="D1831" s="520" t="s">
        <v>1317</v>
      </c>
      <c r="E1831" s="538">
        <v>4046224</v>
      </c>
      <c r="F1831" s="141">
        <v>12245</v>
      </c>
      <c r="G1831" s="414">
        <f>'2026 Spring Order Form V20'!$N$23</f>
        <v>0</v>
      </c>
      <c r="H1831" s="414">
        <f>'2026 Spring Order Form V20'!$N$23</f>
        <v>0</v>
      </c>
      <c r="I1831" s="122">
        <f>'2026 Spring Order Form V20'!$N$1163</f>
        <v>0</v>
      </c>
      <c r="K1831" s="414">
        <f>'2026 Spring Order Form V20'!$Q$23</f>
        <v>0</v>
      </c>
      <c r="L1831" s="414">
        <f>'2026 Spring Order Form V20'!$Q$23</f>
        <v>0</v>
      </c>
      <c r="M1831" s="122">
        <f>'2026 Spring Order Form V20'!$Q$1163</f>
        <v>0</v>
      </c>
      <c r="O1831" s="414">
        <f>'2026 Spring Order Form V20'!$T$23</f>
        <v>0</v>
      </c>
      <c r="P1831" s="414">
        <f>'2026 Spring Order Form V20'!$T$23</f>
        <v>0</v>
      </c>
      <c r="Q1831" s="122">
        <f>'2026 Spring Order Form V20'!$T$1163</f>
        <v>0</v>
      </c>
      <c r="S1831" s="414">
        <f>'2026 Spring Order Form V20'!$W$23</f>
        <v>0</v>
      </c>
      <c r="T1831" s="414">
        <f>'2026 Spring Order Form V20'!$W$23</f>
        <v>0</v>
      </c>
      <c r="U1831" s="122">
        <f>'2026 Spring Order Form V20'!$W$1163</f>
        <v>0</v>
      </c>
      <c r="W1831" s="491">
        <f>'2026 Spring Order Form V20'!$K$1163</f>
        <v>0</v>
      </c>
      <c r="X1831" s="496"/>
      <c r="Y1831" s="122">
        <f>'2026 Spring Order Form V20'!$BS$1163</f>
        <v>5</v>
      </c>
    </row>
    <row r="1832" spans="1:25" x14ac:dyDescent="0.15">
      <c r="A1832" s="122">
        <v>1831</v>
      </c>
      <c r="C1832" s="415">
        <f>'2026 Spring Order Form V20'!$F$18</f>
        <v>0</v>
      </c>
      <c r="D1832" s="520" t="s">
        <v>1317</v>
      </c>
      <c r="E1832" s="534" t="s">
        <v>2929</v>
      </c>
      <c r="F1832" s="141">
        <v>12248</v>
      </c>
      <c r="G1832" s="414">
        <f>'2026 Spring Order Form V20'!$N$23</f>
        <v>0</v>
      </c>
      <c r="H1832" s="414">
        <f>'2026 Spring Order Form V20'!$N$23</f>
        <v>0</v>
      </c>
      <c r="I1832" s="122">
        <f>'2026 Spring Order Form V20'!$O$1163</f>
        <v>0</v>
      </c>
      <c r="K1832" s="414">
        <f>'2026 Spring Order Form V20'!$Q$23</f>
        <v>0</v>
      </c>
      <c r="L1832" s="414">
        <f>'2026 Spring Order Form V20'!$Q$23</f>
        <v>0</v>
      </c>
      <c r="M1832" s="122">
        <f>'2026 Spring Order Form V20'!$R$1163</f>
        <v>0</v>
      </c>
      <c r="O1832" s="414">
        <f>'2026 Spring Order Form V20'!$T$23</f>
        <v>0</v>
      </c>
      <c r="P1832" s="414">
        <f>'2026 Spring Order Form V20'!$T$23</f>
        <v>0</v>
      </c>
      <c r="Q1832" s="122">
        <f>'2026 Spring Order Form V20'!$U$1163</f>
        <v>0</v>
      </c>
      <c r="S1832" s="414">
        <f>'2026 Spring Order Form V20'!$W$23</f>
        <v>0</v>
      </c>
      <c r="T1832" s="414">
        <f>'2026 Spring Order Form V20'!$W$23</f>
        <v>0</v>
      </c>
      <c r="U1832" s="122">
        <f>'2026 Spring Order Form V20'!$X$1163</f>
        <v>0</v>
      </c>
      <c r="X1832" s="496"/>
      <c r="Y1832" s="122"/>
    </row>
    <row r="1833" spans="1:25" x14ac:dyDescent="0.15">
      <c r="A1833" s="122">
        <v>1832</v>
      </c>
      <c r="C1833" s="415">
        <f>'2026 Spring Order Form V20'!$F$18</f>
        <v>0</v>
      </c>
      <c r="D1833" s="520" t="s">
        <v>1318</v>
      </c>
      <c r="E1833" s="538">
        <v>4046216</v>
      </c>
      <c r="F1833" s="141">
        <v>27143</v>
      </c>
      <c r="G1833" s="414">
        <f>'2026 Spring Order Form V20'!$N$23</f>
        <v>0</v>
      </c>
      <c r="H1833" s="414">
        <f>'2026 Spring Order Form V20'!$N$23</f>
        <v>0</v>
      </c>
      <c r="I1833" s="122">
        <f>'2026 Spring Order Form V20'!$N$1164</f>
        <v>0</v>
      </c>
      <c r="K1833" s="414">
        <f>'2026 Spring Order Form V20'!$Q$23</f>
        <v>0</v>
      </c>
      <c r="L1833" s="414">
        <f>'2026 Spring Order Form V20'!$Q$23</f>
        <v>0</v>
      </c>
      <c r="M1833" s="122">
        <f>'2026 Spring Order Form V20'!$Q$1164</f>
        <v>0</v>
      </c>
      <c r="O1833" s="414">
        <f>'2026 Spring Order Form V20'!$T$23</f>
        <v>0</v>
      </c>
      <c r="P1833" s="414">
        <f>'2026 Spring Order Form V20'!$T$23</f>
        <v>0</v>
      </c>
      <c r="Q1833" s="122">
        <f>'2026 Spring Order Form V20'!$T$1164</f>
        <v>0</v>
      </c>
      <c r="S1833" s="414">
        <f>'2026 Spring Order Form V20'!$W$23</f>
        <v>0</v>
      </c>
      <c r="T1833" s="414">
        <f>'2026 Spring Order Form V20'!$W$23</f>
        <v>0</v>
      </c>
      <c r="U1833" s="122">
        <f>'2026 Spring Order Form V20'!$W$1164</f>
        <v>0</v>
      </c>
      <c r="W1833" s="491">
        <f>'2026 Spring Order Form V20'!$K$1164</f>
        <v>0</v>
      </c>
      <c r="X1833" s="496"/>
      <c r="Y1833" s="122">
        <f>'2026 Spring Order Form V20'!$BS$1164</f>
        <v>4</v>
      </c>
    </row>
    <row r="1834" spans="1:25" x14ac:dyDescent="0.15">
      <c r="A1834" s="122">
        <v>1833</v>
      </c>
      <c r="C1834" s="415">
        <f>'2026 Spring Order Form V20'!$F$18</f>
        <v>0</v>
      </c>
      <c r="D1834" s="520" t="s">
        <v>1318</v>
      </c>
      <c r="E1834" s="534" t="s">
        <v>2930</v>
      </c>
      <c r="F1834" s="141">
        <v>27399</v>
      </c>
      <c r="G1834" s="414">
        <f>'2026 Spring Order Form V20'!$N$23</f>
        <v>0</v>
      </c>
      <c r="H1834" s="414">
        <f>'2026 Spring Order Form V20'!$N$23</f>
        <v>0</v>
      </c>
      <c r="I1834" s="122">
        <f>'2026 Spring Order Form V20'!$O$1164</f>
        <v>0</v>
      </c>
      <c r="K1834" s="414">
        <f>'2026 Spring Order Form V20'!$Q$23</f>
        <v>0</v>
      </c>
      <c r="L1834" s="414">
        <f>'2026 Spring Order Form V20'!$Q$23</f>
        <v>0</v>
      </c>
      <c r="M1834" s="122">
        <f>'2026 Spring Order Form V20'!$R$1164</f>
        <v>0</v>
      </c>
      <c r="O1834" s="414">
        <f>'2026 Spring Order Form V20'!$T$23</f>
        <v>0</v>
      </c>
      <c r="P1834" s="414">
        <f>'2026 Spring Order Form V20'!$T$23</f>
        <v>0</v>
      </c>
      <c r="Q1834" s="122">
        <f>'2026 Spring Order Form V20'!$U$1164</f>
        <v>0</v>
      </c>
      <c r="S1834" s="414">
        <f>'2026 Spring Order Form V20'!$W$23</f>
        <v>0</v>
      </c>
      <c r="T1834" s="414">
        <f>'2026 Spring Order Form V20'!$W$23</f>
        <v>0</v>
      </c>
      <c r="U1834" s="122">
        <f>'2026 Spring Order Form V20'!$X$1164</f>
        <v>0</v>
      </c>
      <c r="X1834" s="496"/>
      <c r="Y1834" s="122"/>
    </row>
    <row r="1835" spans="1:25" x14ac:dyDescent="0.15">
      <c r="A1835" s="122">
        <v>1834</v>
      </c>
      <c r="C1835" s="415">
        <f>'2026 Spring Order Form V20'!$F$18</f>
        <v>0</v>
      </c>
      <c r="D1835" s="520" t="s">
        <v>1321</v>
      </c>
      <c r="E1835" s="538">
        <v>4051760</v>
      </c>
      <c r="F1835" s="141">
        <v>27144</v>
      </c>
      <c r="G1835" s="414">
        <f>'2026 Spring Order Form V20'!$N$23</f>
        <v>0</v>
      </c>
      <c r="H1835" s="414">
        <f>'2026 Spring Order Form V20'!$N$23</f>
        <v>0</v>
      </c>
      <c r="I1835" s="122">
        <f>'2026 Spring Order Form V20'!$N$1167</f>
        <v>0</v>
      </c>
      <c r="K1835" s="414">
        <f>'2026 Spring Order Form V20'!$Q$23</f>
        <v>0</v>
      </c>
      <c r="L1835" s="414">
        <f>'2026 Spring Order Form V20'!$Q$23</f>
        <v>0</v>
      </c>
      <c r="M1835" s="122">
        <f>'2026 Spring Order Form V20'!$Q$1167</f>
        <v>0</v>
      </c>
      <c r="O1835" s="414">
        <f>'2026 Spring Order Form V20'!$T$23</f>
        <v>0</v>
      </c>
      <c r="P1835" s="414">
        <f>'2026 Spring Order Form V20'!$T$23</f>
        <v>0</v>
      </c>
      <c r="Q1835" s="122">
        <f>'2026 Spring Order Form V20'!$T$1167</f>
        <v>0</v>
      </c>
      <c r="S1835" s="414">
        <f>'2026 Spring Order Form V20'!$W$23</f>
        <v>0</v>
      </c>
      <c r="T1835" s="414">
        <f>'2026 Spring Order Form V20'!$W$23</f>
        <v>0</v>
      </c>
      <c r="U1835" s="122">
        <f>'2026 Spring Order Form V20'!$W$1167</f>
        <v>0</v>
      </c>
      <c r="W1835" s="491">
        <f>'2026 Spring Order Form V20'!$K$1167</f>
        <v>0</v>
      </c>
      <c r="X1835" s="496"/>
      <c r="Y1835" s="122">
        <f>'2026 Spring Order Form V20'!$BS$1167</f>
        <v>22</v>
      </c>
    </row>
    <row r="1836" spans="1:25" x14ac:dyDescent="0.15">
      <c r="A1836" s="122">
        <v>1835</v>
      </c>
      <c r="C1836" s="415">
        <f>'2026 Spring Order Form V20'!$F$18</f>
        <v>0</v>
      </c>
      <c r="D1836" s="520" t="s">
        <v>1321</v>
      </c>
      <c r="E1836" s="534" t="s">
        <v>2931</v>
      </c>
      <c r="F1836" s="141">
        <v>27213</v>
      </c>
      <c r="G1836" s="414">
        <f>'2026 Spring Order Form V20'!$N$23</f>
        <v>0</v>
      </c>
      <c r="H1836" s="414">
        <f>'2026 Spring Order Form V20'!$N$23</f>
        <v>0</v>
      </c>
      <c r="I1836" s="122">
        <f>'2026 Spring Order Form V20'!$O$1167</f>
        <v>0</v>
      </c>
      <c r="K1836" s="414">
        <f>'2026 Spring Order Form V20'!$Q$23</f>
        <v>0</v>
      </c>
      <c r="L1836" s="414">
        <f>'2026 Spring Order Form V20'!$Q$23</f>
        <v>0</v>
      </c>
      <c r="M1836" s="122">
        <f>'2026 Spring Order Form V20'!$R$1167</f>
        <v>0</v>
      </c>
      <c r="O1836" s="414">
        <f>'2026 Spring Order Form V20'!$T$23</f>
        <v>0</v>
      </c>
      <c r="P1836" s="414">
        <f>'2026 Spring Order Form V20'!$T$23</f>
        <v>0</v>
      </c>
      <c r="Q1836" s="122">
        <f>'2026 Spring Order Form V20'!$U$1167</f>
        <v>0</v>
      </c>
      <c r="S1836" s="414">
        <f>'2026 Spring Order Form V20'!$W$23</f>
        <v>0</v>
      </c>
      <c r="T1836" s="414">
        <f>'2026 Spring Order Form V20'!$W$23</f>
        <v>0</v>
      </c>
      <c r="U1836" s="122">
        <f>'2026 Spring Order Form V20'!$X$1167</f>
        <v>0</v>
      </c>
      <c r="X1836" s="496"/>
      <c r="Y1836" s="122"/>
    </row>
    <row r="1837" spans="1:25" x14ac:dyDescent="0.15">
      <c r="A1837" s="122">
        <v>1836</v>
      </c>
      <c r="C1837" s="415">
        <f>'2026 Spring Order Form V20'!$F$18</f>
        <v>0</v>
      </c>
      <c r="D1837" s="520" t="s">
        <v>1322</v>
      </c>
      <c r="E1837" s="538">
        <v>4051770</v>
      </c>
      <c r="F1837" s="141">
        <v>21887</v>
      </c>
      <c r="G1837" s="414">
        <f>'2026 Spring Order Form V20'!$N$23</f>
        <v>0</v>
      </c>
      <c r="H1837" s="414">
        <f>'2026 Spring Order Form V20'!$N$23</f>
        <v>0</v>
      </c>
      <c r="I1837" s="122">
        <f>'2026 Spring Order Form V20'!$N$1168</f>
        <v>0</v>
      </c>
      <c r="K1837" s="414">
        <f>'2026 Spring Order Form V20'!$Q$23</f>
        <v>0</v>
      </c>
      <c r="L1837" s="414">
        <f>'2026 Spring Order Form V20'!$Q$23</f>
        <v>0</v>
      </c>
      <c r="M1837" s="122">
        <f>'2026 Spring Order Form V20'!$Q$1168</f>
        <v>0</v>
      </c>
      <c r="O1837" s="414">
        <f>'2026 Spring Order Form V20'!$T$23</f>
        <v>0</v>
      </c>
      <c r="P1837" s="414">
        <f>'2026 Spring Order Form V20'!$T$23</f>
        <v>0</v>
      </c>
      <c r="Q1837" s="122">
        <f>'2026 Spring Order Form V20'!$T$1168</f>
        <v>0</v>
      </c>
      <c r="S1837" s="414">
        <f>'2026 Spring Order Form V20'!$W$23</f>
        <v>0</v>
      </c>
      <c r="T1837" s="414">
        <f>'2026 Spring Order Form V20'!$W$23</f>
        <v>0</v>
      </c>
      <c r="U1837" s="122">
        <f>'2026 Spring Order Form V20'!$W$1168</f>
        <v>0</v>
      </c>
      <c r="W1837" s="491">
        <f>'2026 Spring Order Form V20'!$K$1168</f>
        <v>0</v>
      </c>
      <c r="X1837" s="496"/>
      <c r="Y1837" s="122">
        <f>'2026 Spring Order Form V20'!$BS$1168</f>
        <v>7</v>
      </c>
    </row>
    <row r="1838" spans="1:25" x14ac:dyDescent="0.15">
      <c r="A1838" s="122">
        <v>1837</v>
      </c>
      <c r="C1838" s="415">
        <f>'2026 Spring Order Form V20'!$F$18</f>
        <v>0</v>
      </c>
      <c r="D1838" s="520" t="s">
        <v>1322</v>
      </c>
      <c r="E1838" s="534" t="s">
        <v>2932</v>
      </c>
      <c r="F1838" s="141">
        <v>21886</v>
      </c>
      <c r="G1838" s="414">
        <f>'2026 Spring Order Form V20'!$N$23</f>
        <v>0</v>
      </c>
      <c r="H1838" s="414">
        <f>'2026 Spring Order Form V20'!$N$23</f>
        <v>0</v>
      </c>
      <c r="I1838" s="122">
        <f>'2026 Spring Order Form V20'!$O$1168</f>
        <v>0</v>
      </c>
      <c r="K1838" s="414">
        <f>'2026 Spring Order Form V20'!$Q$23</f>
        <v>0</v>
      </c>
      <c r="L1838" s="414">
        <f>'2026 Spring Order Form V20'!$Q$23</f>
        <v>0</v>
      </c>
      <c r="M1838" s="122">
        <f>'2026 Spring Order Form V20'!$R$1168</f>
        <v>0</v>
      </c>
      <c r="O1838" s="414">
        <f>'2026 Spring Order Form V20'!$T$23</f>
        <v>0</v>
      </c>
      <c r="P1838" s="414">
        <f>'2026 Spring Order Form V20'!$T$23</f>
        <v>0</v>
      </c>
      <c r="Q1838" s="122">
        <f>'2026 Spring Order Form V20'!$U$1168</f>
        <v>0</v>
      </c>
      <c r="S1838" s="414">
        <f>'2026 Spring Order Form V20'!$W$23</f>
        <v>0</v>
      </c>
      <c r="T1838" s="414">
        <f>'2026 Spring Order Form V20'!$W$23</f>
        <v>0</v>
      </c>
      <c r="U1838" s="122">
        <f>'2026 Spring Order Form V20'!$X$1168</f>
        <v>0</v>
      </c>
      <c r="X1838" s="496"/>
      <c r="Y1838" s="122"/>
    </row>
    <row r="1839" spans="1:25" x14ac:dyDescent="0.15">
      <c r="A1839" s="122">
        <v>1838</v>
      </c>
      <c r="C1839" s="415">
        <f>'2026 Spring Order Form V20'!$F$18</f>
        <v>0</v>
      </c>
      <c r="D1839" s="520" t="s">
        <v>1324</v>
      </c>
      <c r="E1839" s="538">
        <v>4048320</v>
      </c>
      <c r="F1839" s="141">
        <v>4417</v>
      </c>
      <c r="G1839" s="414">
        <f>'2026 Spring Order Form V20'!$N$23</f>
        <v>0</v>
      </c>
      <c r="H1839" s="414">
        <f>'2026 Spring Order Form V20'!$N$23</f>
        <v>0</v>
      </c>
      <c r="I1839" s="122">
        <f>'2026 Spring Order Form V20'!$N$1170</f>
        <v>0</v>
      </c>
      <c r="K1839" s="414">
        <f>'2026 Spring Order Form V20'!$Q$23</f>
        <v>0</v>
      </c>
      <c r="L1839" s="414">
        <f>'2026 Spring Order Form V20'!$Q$23</f>
        <v>0</v>
      </c>
      <c r="M1839" s="122">
        <f>'2026 Spring Order Form V20'!$Q$1170</f>
        <v>0</v>
      </c>
      <c r="O1839" s="414">
        <f>'2026 Spring Order Form V20'!$T$23</f>
        <v>0</v>
      </c>
      <c r="P1839" s="414">
        <f>'2026 Spring Order Form V20'!$T$23</f>
        <v>0</v>
      </c>
      <c r="Q1839" s="122">
        <f>'2026 Spring Order Form V20'!$T$1170</f>
        <v>0</v>
      </c>
      <c r="S1839" s="414">
        <f>'2026 Spring Order Form V20'!$W$23</f>
        <v>0</v>
      </c>
      <c r="T1839" s="414">
        <f>'2026 Spring Order Form V20'!$W$23</f>
        <v>0</v>
      </c>
      <c r="U1839" s="122">
        <f>'2026 Spring Order Form V20'!$W$1170</f>
        <v>0</v>
      </c>
      <c r="W1839" s="491">
        <f>'2026 Spring Order Form V20'!$K$1170</f>
        <v>0</v>
      </c>
      <c r="X1839" s="496"/>
      <c r="Y1839" s="122">
        <f>'2026 Spring Order Form V20'!$BS$1170</f>
        <v>33</v>
      </c>
    </row>
    <row r="1840" spans="1:25" x14ac:dyDescent="0.15">
      <c r="A1840" s="122">
        <v>1839</v>
      </c>
      <c r="C1840" s="415">
        <f>'2026 Spring Order Form V20'!$F$18</f>
        <v>0</v>
      </c>
      <c r="D1840" s="520" t="s">
        <v>1324</v>
      </c>
      <c r="E1840" s="534" t="s">
        <v>2933</v>
      </c>
      <c r="F1840" s="141">
        <v>2678</v>
      </c>
      <c r="G1840" s="414">
        <f>'2026 Spring Order Form V20'!$N$23</f>
        <v>0</v>
      </c>
      <c r="H1840" s="414">
        <f>'2026 Spring Order Form V20'!$N$23</f>
        <v>0</v>
      </c>
      <c r="I1840" s="122">
        <f>'2026 Spring Order Form V20'!$O$1170</f>
        <v>0</v>
      </c>
      <c r="K1840" s="414">
        <f>'2026 Spring Order Form V20'!$Q$23</f>
        <v>0</v>
      </c>
      <c r="L1840" s="414">
        <f>'2026 Spring Order Form V20'!$Q$23</f>
        <v>0</v>
      </c>
      <c r="M1840" s="122">
        <f>'2026 Spring Order Form V20'!$R$1170</f>
        <v>0</v>
      </c>
      <c r="O1840" s="414">
        <f>'2026 Spring Order Form V20'!$T$23</f>
        <v>0</v>
      </c>
      <c r="P1840" s="414">
        <f>'2026 Spring Order Form V20'!$T$23</f>
        <v>0</v>
      </c>
      <c r="Q1840" s="122">
        <f>'2026 Spring Order Form V20'!$U$1170</f>
        <v>0</v>
      </c>
      <c r="S1840" s="414">
        <f>'2026 Spring Order Form V20'!$W$23</f>
        <v>0</v>
      </c>
      <c r="T1840" s="414">
        <f>'2026 Spring Order Form V20'!$W$23</f>
        <v>0</v>
      </c>
      <c r="U1840" s="122">
        <f>'2026 Spring Order Form V20'!$X$1170</f>
        <v>0</v>
      </c>
      <c r="X1840" s="496"/>
      <c r="Y1840" s="122"/>
    </row>
    <row r="1841" spans="1:25" x14ac:dyDescent="0.15">
      <c r="A1841" s="122">
        <v>1840</v>
      </c>
      <c r="C1841" s="415">
        <f>'2026 Spring Order Form V20'!$F$18</f>
        <v>0</v>
      </c>
      <c r="D1841" s="520" t="s">
        <v>2934</v>
      </c>
      <c r="E1841" s="538">
        <v>4051120</v>
      </c>
      <c r="F1841" s="141">
        <v>27138</v>
      </c>
      <c r="G1841" s="414">
        <f>'2026 Spring Order Form V20'!$N$23</f>
        <v>0</v>
      </c>
      <c r="H1841" s="414">
        <f>'2026 Spring Order Form V20'!$N$23</f>
        <v>0</v>
      </c>
      <c r="I1841" s="122">
        <f>'2026 Spring Order Form V20'!$N$1171</f>
        <v>0</v>
      </c>
      <c r="K1841" s="414">
        <f>'2026 Spring Order Form V20'!$Q$23</f>
        <v>0</v>
      </c>
      <c r="L1841" s="414">
        <f>'2026 Spring Order Form V20'!$Q$23</f>
        <v>0</v>
      </c>
      <c r="M1841" s="122">
        <f>'2026 Spring Order Form V20'!$Q$1171</f>
        <v>0</v>
      </c>
      <c r="O1841" s="414">
        <f>'2026 Spring Order Form V20'!$T$23</f>
        <v>0</v>
      </c>
      <c r="P1841" s="414">
        <f>'2026 Spring Order Form V20'!$T$23</f>
        <v>0</v>
      </c>
      <c r="Q1841" s="122">
        <f>'2026 Spring Order Form V20'!$T$1171</f>
        <v>0</v>
      </c>
      <c r="S1841" s="414">
        <f>'2026 Spring Order Form V20'!$W$23</f>
        <v>0</v>
      </c>
      <c r="T1841" s="414">
        <f>'2026 Spring Order Form V20'!$W$23</f>
        <v>0</v>
      </c>
      <c r="U1841" s="122">
        <f>'2026 Spring Order Form V20'!$W$1171</f>
        <v>0</v>
      </c>
      <c r="W1841" s="491">
        <f>'2026 Spring Order Form V20'!$K$1171</f>
        <v>0</v>
      </c>
      <c r="X1841" s="496"/>
      <c r="Y1841" s="122">
        <f>'2026 Spring Order Form V20'!$BS$1171</f>
        <v>31</v>
      </c>
    </row>
    <row r="1842" spans="1:25" x14ac:dyDescent="0.15">
      <c r="A1842" s="122">
        <v>1841</v>
      </c>
      <c r="C1842" s="415">
        <f>'2026 Spring Order Form V20'!$F$18</f>
        <v>0</v>
      </c>
      <c r="D1842" s="520" t="s">
        <v>2934</v>
      </c>
      <c r="E1842" s="534" t="s">
        <v>2935</v>
      </c>
      <c r="F1842" s="141">
        <v>27193</v>
      </c>
      <c r="G1842" s="414">
        <f>'2026 Spring Order Form V20'!$N$23</f>
        <v>0</v>
      </c>
      <c r="H1842" s="414">
        <f>'2026 Spring Order Form V20'!$N$23</f>
        <v>0</v>
      </c>
      <c r="I1842" s="122">
        <f>'2026 Spring Order Form V20'!$O$1171</f>
        <v>0</v>
      </c>
      <c r="K1842" s="414">
        <f>'2026 Spring Order Form V20'!$Q$23</f>
        <v>0</v>
      </c>
      <c r="L1842" s="414">
        <f>'2026 Spring Order Form V20'!$Q$23</f>
        <v>0</v>
      </c>
      <c r="M1842" s="122">
        <f>'2026 Spring Order Form V20'!$R$1171</f>
        <v>0</v>
      </c>
      <c r="O1842" s="414">
        <f>'2026 Spring Order Form V20'!$T$23</f>
        <v>0</v>
      </c>
      <c r="P1842" s="414">
        <f>'2026 Spring Order Form V20'!$T$23</f>
        <v>0</v>
      </c>
      <c r="Q1842" s="122">
        <f>'2026 Spring Order Form V20'!$U$1171</f>
        <v>0</v>
      </c>
      <c r="S1842" s="414">
        <f>'2026 Spring Order Form V20'!$W$23</f>
        <v>0</v>
      </c>
      <c r="T1842" s="414">
        <f>'2026 Spring Order Form V20'!$W$23</f>
        <v>0</v>
      </c>
      <c r="U1842" s="122">
        <f>'2026 Spring Order Form V20'!$X$1171</f>
        <v>0</v>
      </c>
      <c r="X1842" s="496"/>
      <c r="Y1842" s="122"/>
    </row>
    <row r="1843" spans="1:25" x14ac:dyDescent="0.15">
      <c r="A1843" s="122">
        <v>1842</v>
      </c>
      <c r="C1843" s="415">
        <f>'2026 Spring Order Form V20'!$F$18</f>
        <v>0</v>
      </c>
      <c r="D1843" s="520" t="s">
        <v>1327</v>
      </c>
      <c r="E1843" s="538">
        <v>4048420</v>
      </c>
      <c r="F1843" s="141">
        <v>4418</v>
      </c>
      <c r="G1843" s="414">
        <f>'2026 Spring Order Form V20'!$N$23</f>
        <v>0</v>
      </c>
      <c r="H1843" s="414">
        <f>'2026 Spring Order Form V20'!$N$23</f>
        <v>0</v>
      </c>
      <c r="I1843" s="122">
        <f>'2026 Spring Order Form V20'!$N$1172</f>
        <v>0</v>
      </c>
      <c r="K1843" s="414">
        <f>'2026 Spring Order Form V20'!$Q$23</f>
        <v>0</v>
      </c>
      <c r="L1843" s="414">
        <f>'2026 Spring Order Form V20'!$Q$23</f>
        <v>0</v>
      </c>
      <c r="M1843" s="122">
        <f>'2026 Spring Order Form V20'!$Q$1172</f>
        <v>0</v>
      </c>
      <c r="O1843" s="414">
        <f>'2026 Spring Order Form V20'!$T$23</f>
        <v>0</v>
      </c>
      <c r="P1843" s="414">
        <f>'2026 Spring Order Form V20'!$T$23</f>
        <v>0</v>
      </c>
      <c r="Q1843" s="122">
        <f>'2026 Spring Order Form V20'!$T$1172</f>
        <v>0</v>
      </c>
      <c r="S1843" s="414">
        <f>'2026 Spring Order Form V20'!$W$23</f>
        <v>0</v>
      </c>
      <c r="T1843" s="414">
        <f>'2026 Spring Order Form V20'!$W$23</f>
        <v>0</v>
      </c>
      <c r="U1843" s="122">
        <f>'2026 Spring Order Form V20'!$W$1172</f>
        <v>0</v>
      </c>
      <c r="W1843" s="491">
        <f>'2026 Spring Order Form V20'!$K$1172</f>
        <v>0</v>
      </c>
      <c r="X1843" s="496"/>
      <c r="Y1843" s="122">
        <f>'2026 Spring Order Form V20'!$BS$1172</f>
        <v>28</v>
      </c>
    </row>
    <row r="1844" spans="1:25" x14ac:dyDescent="0.15">
      <c r="A1844" s="122">
        <v>1843</v>
      </c>
      <c r="C1844" s="415">
        <f>'2026 Spring Order Form V20'!$F$18</f>
        <v>0</v>
      </c>
      <c r="D1844" s="520" t="s">
        <v>1327</v>
      </c>
      <c r="E1844" s="534" t="s">
        <v>2936</v>
      </c>
      <c r="F1844" s="141">
        <v>2684</v>
      </c>
      <c r="G1844" s="414">
        <f>'2026 Spring Order Form V20'!$N$23</f>
        <v>0</v>
      </c>
      <c r="H1844" s="414">
        <f>'2026 Spring Order Form V20'!$N$23</f>
        <v>0</v>
      </c>
      <c r="I1844" s="122">
        <f>'2026 Spring Order Form V20'!$O$1172</f>
        <v>0</v>
      </c>
      <c r="K1844" s="414">
        <f>'2026 Spring Order Form V20'!$Q$23</f>
        <v>0</v>
      </c>
      <c r="L1844" s="414">
        <f>'2026 Spring Order Form V20'!$Q$23</f>
        <v>0</v>
      </c>
      <c r="M1844" s="122">
        <f>'2026 Spring Order Form V20'!$R$1172</f>
        <v>0</v>
      </c>
      <c r="O1844" s="414">
        <f>'2026 Spring Order Form V20'!$T$23</f>
        <v>0</v>
      </c>
      <c r="P1844" s="414">
        <f>'2026 Spring Order Form V20'!$T$23</f>
        <v>0</v>
      </c>
      <c r="Q1844" s="122">
        <f>'2026 Spring Order Form V20'!$U$1172</f>
        <v>0</v>
      </c>
      <c r="S1844" s="414">
        <f>'2026 Spring Order Form V20'!$W$23</f>
        <v>0</v>
      </c>
      <c r="T1844" s="414">
        <f>'2026 Spring Order Form V20'!$W$23</f>
        <v>0</v>
      </c>
      <c r="U1844" s="122">
        <f>'2026 Spring Order Form V20'!$X$1172</f>
        <v>0</v>
      </c>
      <c r="X1844" s="496"/>
      <c r="Y1844" s="122"/>
    </row>
    <row r="1845" spans="1:25" x14ac:dyDescent="0.15">
      <c r="A1845" s="122">
        <v>1844</v>
      </c>
      <c r="C1845" s="415">
        <f>'2026 Spring Order Form V20'!$F$18</f>
        <v>0</v>
      </c>
      <c r="D1845" s="520" t="s">
        <v>1328</v>
      </c>
      <c r="E1845" s="538">
        <v>4047620</v>
      </c>
      <c r="F1845" s="141">
        <v>20447</v>
      </c>
      <c r="G1845" s="414">
        <f>'2026 Spring Order Form V20'!$N$23</f>
        <v>0</v>
      </c>
      <c r="H1845" s="414">
        <f>'2026 Spring Order Form V20'!$N$23</f>
        <v>0</v>
      </c>
      <c r="I1845" s="122">
        <f>'2026 Spring Order Form V20'!$N$1173</f>
        <v>0</v>
      </c>
      <c r="K1845" s="414">
        <f>'2026 Spring Order Form V20'!$Q$23</f>
        <v>0</v>
      </c>
      <c r="L1845" s="414">
        <f>'2026 Spring Order Form V20'!$Q$23</f>
        <v>0</v>
      </c>
      <c r="M1845" s="122">
        <f>'2026 Spring Order Form V20'!$Q$1173</f>
        <v>0</v>
      </c>
      <c r="O1845" s="414">
        <f>'2026 Spring Order Form V20'!$T$23</f>
        <v>0</v>
      </c>
      <c r="P1845" s="414">
        <f>'2026 Spring Order Form V20'!$T$23</f>
        <v>0</v>
      </c>
      <c r="Q1845" s="122">
        <f>'2026 Spring Order Form V20'!$T$1173</f>
        <v>0</v>
      </c>
      <c r="S1845" s="414">
        <f>'2026 Spring Order Form V20'!$W$23</f>
        <v>0</v>
      </c>
      <c r="T1845" s="414">
        <f>'2026 Spring Order Form V20'!$W$23</f>
        <v>0</v>
      </c>
      <c r="U1845" s="122">
        <f>'2026 Spring Order Form V20'!$W$1173</f>
        <v>0</v>
      </c>
      <c r="W1845" s="491">
        <f>'2026 Spring Order Form V20'!$K$1173</f>
        <v>0</v>
      </c>
      <c r="X1845" s="496"/>
      <c r="Y1845" s="122" t="str">
        <f>'2026 Spring Order Form V20'!$BS$1173</f>
        <v>S/O</v>
      </c>
    </row>
    <row r="1846" spans="1:25" x14ac:dyDescent="0.15">
      <c r="A1846" s="122">
        <v>1845</v>
      </c>
      <c r="C1846" s="415">
        <f>'2026 Spring Order Form V20'!$F$18</f>
        <v>0</v>
      </c>
      <c r="D1846" s="520" t="s">
        <v>1328</v>
      </c>
      <c r="E1846" s="534" t="s">
        <v>2937</v>
      </c>
      <c r="F1846" s="141">
        <v>20446</v>
      </c>
      <c r="G1846" s="414">
        <f>'2026 Spring Order Form V20'!$N$23</f>
        <v>0</v>
      </c>
      <c r="H1846" s="414">
        <f>'2026 Spring Order Form V20'!$N$23</f>
        <v>0</v>
      </c>
      <c r="I1846" s="122">
        <f>'2026 Spring Order Form V20'!$O$1173</f>
        <v>0</v>
      </c>
      <c r="K1846" s="414">
        <f>'2026 Spring Order Form V20'!$Q$23</f>
        <v>0</v>
      </c>
      <c r="L1846" s="414">
        <f>'2026 Spring Order Form V20'!$Q$23</f>
        <v>0</v>
      </c>
      <c r="M1846" s="122">
        <f>'2026 Spring Order Form V20'!$R$1173</f>
        <v>0</v>
      </c>
      <c r="O1846" s="414">
        <f>'2026 Spring Order Form V20'!$T$23</f>
        <v>0</v>
      </c>
      <c r="P1846" s="414">
        <f>'2026 Spring Order Form V20'!$T$23</f>
        <v>0</v>
      </c>
      <c r="Q1846" s="122">
        <f>'2026 Spring Order Form V20'!$U$1173</f>
        <v>0</v>
      </c>
      <c r="S1846" s="414">
        <f>'2026 Spring Order Form V20'!$W$23</f>
        <v>0</v>
      </c>
      <c r="T1846" s="414">
        <f>'2026 Spring Order Form V20'!$W$23</f>
        <v>0</v>
      </c>
      <c r="U1846" s="122">
        <f>'2026 Spring Order Form V20'!$X$1173</f>
        <v>0</v>
      </c>
      <c r="X1846" s="496"/>
      <c r="Y1846" s="122"/>
    </row>
    <row r="1847" spans="1:25" x14ac:dyDescent="0.15">
      <c r="A1847" s="122">
        <v>1846</v>
      </c>
      <c r="C1847" s="415">
        <f>'2026 Spring Order Form V20'!$F$18</f>
        <v>0</v>
      </c>
      <c r="D1847" s="520" t="s">
        <v>1329</v>
      </c>
      <c r="E1847" s="538">
        <v>4048720</v>
      </c>
      <c r="F1847" s="141">
        <v>4420</v>
      </c>
      <c r="G1847" s="414">
        <f>'2026 Spring Order Form V20'!$N$23</f>
        <v>0</v>
      </c>
      <c r="H1847" s="414">
        <f>'2026 Spring Order Form V20'!$N$23</f>
        <v>0</v>
      </c>
      <c r="I1847" s="122">
        <f>'2026 Spring Order Form V20'!$N$1174</f>
        <v>0</v>
      </c>
      <c r="K1847" s="414">
        <f>'2026 Spring Order Form V20'!$Q$23</f>
        <v>0</v>
      </c>
      <c r="L1847" s="414">
        <f>'2026 Spring Order Form V20'!$Q$23</f>
        <v>0</v>
      </c>
      <c r="M1847" s="122">
        <f>'2026 Spring Order Form V20'!$Q$1174</f>
        <v>0</v>
      </c>
      <c r="O1847" s="414">
        <f>'2026 Spring Order Form V20'!$T$23</f>
        <v>0</v>
      </c>
      <c r="P1847" s="414">
        <f>'2026 Spring Order Form V20'!$T$23</f>
        <v>0</v>
      </c>
      <c r="Q1847" s="122">
        <f>'2026 Spring Order Form V20'!$T$1174</f>
        <v>0</v>
      </c>
      <c r="S1847" s="414">
        <f>'2026 Spring Order Form V20'!$W$23</f>
        <v>0</v>
      </c>
      <c r="T1847" s="414">
        <f>'2026 Spring Order Form V20'!$W$23</f>
        <v>0</v>
      </c>
      <c r="U1847" s="122">
        <f>'2026 Spring Order Form V20'!$W$1174</f>
        <v>0</v>
      </c>
      <c r="W1847" s="491">
        <f>'2026 Spring Order Form V20'!$K$1174</f>
        <v>0</v>
      </c>
      <c r="X1847" s="496"/>
      <c r="Y1847" s="122" t="str">
        <f>'2026 Spring Order Form V20'!$BS$1174</f>
        <v>S/O</v>
      </c>
    </row>
    <row r="1848" spans="1:25" x14ac:dyDescent="0.15">
      <c r="A1848" s="122">
        <v>1847</v>
      </c>
      <c r="C1848" s="415">
        <f>'2026 Spring Order Form V20'!$F$18</f>
        <v>0</v>
      </c>
      <c r="D1848" s="520" t="s">
        <v>1329</v>
      </c>
      <c r="E1848" s="534" t="s">
        <v>2938</v>
      </c>
      <c r="F1848" s="141">
        <v>2696</v>
      </c>
      <c r="G1848" s="414">
        <f>'2026 Spring Order Form V20'!$N$23</f>
        <v>0</v>
      </c>
      <c r="H1848" s="414">
        <f>'2026 Spring Order Form V20'!$N$23</f>
        <v>0</v>
      </c>
      <c r="I1848" s="122">
        <f>'2026 Spring Order Form V20'!$O$1174</f>
        <v>0</v>
      </c>
      <c r="K1848" s="414">
        <f>'2026 Spring Order Form V20'!$Q$23</f>
        <v>0</v>
      </c>
      <c r="L1848" s="414">
        <f>'2026 Spring Order Form V20'!$Q$23</f>
        <v>0</v>
      </c>
      <c r="M1848" s="122">
        <f>'2026 Spring Order Form V20'!$R$1174</f>
        <v>0</v>
      </c>
      <c r="O1848" s="414">
        <f>'2026 Spring Order Form V20'!$T$23</f>
        <v>0</v>
      </c>
      <c r="P1848" s="414">
        <f>'2026 Spring Order Form V20'!$T$23</f>
        <v>0</v>
      </c>
      <c r="Q1848" s="122">
        <f>'2026 Spring Order Form V20'!$U$1174</f>
        <v>0</v>
      </c>
      <c r="S1848" s="414">
        <f>'2026 Spring Order Form V20'!$W$23</f>
        <v>0</v>
      </c>
      <c r="T1848" s="414">
        <f>'2026 Spring Order Form V20'!$W$23</f>
        <v>0</v>
      </c>
      <c r="U1848" s="122">
        <f>'2026 Spring Order Form V20'!$X$1174</f>
        <v>0</v>
      </c>
      <c r="X1848" s="496"/>
      <c r="Y1848" s="122"/>
    </row>
    <row r="1849" spans="1:25" x14ac:dyDescent="0.15">
      <c r="A1849" s="122">
        <v>1848</v>
      </c>
      <c r="C1849" s="415">
        <f>'2026 Spring Order Form V20'!$F$18</f>
        <v>0</v>
      </c>
      <c r="D1849" s="520" t="s">
        <v>1331</v>
      </c>
      <c r="E1849" s="538">
        <v>4049720</v>
      </c>
      <c r="F1849" s="141">
        <v>17125</v>
      </c>
      <c r="G1849" s="414">
        <f>'2026 Spring Order Form V20'!$N$23</f>
        <v>0</v>
      </c>
      <c r="H1849" s="414">
        <f>'2026 Spring Order Form V20'!$N$23</f>
        <v>0</v>
      </c>
      <c r="I1849" s="122">
        <f>'2026 Spring Order Form V20'!$N$1175</f>
        <v>0</v>
      </c>
      <c r="K1849" s="414">
        <f>'2026 Spring Order Form V20'!$Q$23</f>
        <v>0</v>
      </c>
      <c r="L1849" s="414">
        <f>'2026 Spring Order Form V20'!$Q$23</f>
        <v>0</v>
      </c>
      <c r="M1849" s="122">
        <f>'2026 Spring Order Form V20'!$Q$1175</f>
        <v>0</v>
      </c>
      <c r="O1849" s="414">
        <f>'2026 Spring Order Form V20'!$T$23</f>
        <v>0</v>
      </c>
      <c r="P1849" s="414">
        <f>'2026 Spring Order Form V20'!$T$23</f>
        <v>0</v>
      </c>
      <c r="Q1849" s="122">
        <f>'2026 Spring Order Form V20'!$T$1175</f>
        <v>0</v>
      </c>
      <c r="S1849" s="414">
        <f>'2026 Spring Order Form V20'!$W$23</f>
        <v>0</v>
      </c>
      <c r="T1849" s="414">
        <f>'2026 Spring Order Form V20'!$W$23</f>
        <v>0</v>
      </c>
      <c r="U1849" s="122">
        <f>'2026 Spring Order Form V20'!$W$1175</f>
        <v>0</v>
      </c>
      <c r="W1849" s="491">
        <f>'2026 Spring Order Form V20'!$K$1175</f>
        <v>0</v>
      </c>
      <c r="X1849" s="496"/>
      <c r="Y1849" s="122">
        <f>'2026 Spring Order Form V20'!$BS$1175</f>
        <v>16</v>
      </c>
    </row>
    <row r="1850" spans="1:25" x14ac:dyDescent="0.15">
      <c r="A1850" s="122">
        <v>1849</v>
      </c>
      <c r="C1850" s="415">
        <f>'2026 Spring Order Form V20'!$F$18</f>
        <v>0</v>
      </c>
      <c r="D1850" s="520" t="s">
        <v>1331</v>
      </c>
      <c r="E1850" s="534" t="s">
        <v>2939</v>
      </c>
      <c r="F1850" s="141">
        <v>17123</v>
      </c>
      <c r="G1850" s="414">
        <f>'2026 Spring Order Form V20'!$N$23</f>
        <v>0</v>
      </c>
      <c r="H1850" s="414">
        <f>'2026 Spring Order Form V20'!$N$23</f>
        <v>0</v>
      </c>
      <c r="I1850" s="122">
        <f>'2026 Spring Order Form V20'!$O$1175</f>
        <v>0</v>
      </c>
      <c r="K1850" s="414">
        <f>'2026 Spring Order Form V20'!$Q$23</f>
        <v>0</v>
      </c>
      <c r="L1850" s="414">
        <f>'2026 Spring Order Form V20'!$Q$23</f>
        <v>0</v>
      </c>
      <c r="M1850" s="122">
        <f>'2026 Spring Order Form V20'!$R$1175</f>
        <v>0</v>
      </c>
      <c r="O1850" s="414">
        <f>'2026 Spring Order Form V20'!$T$23</f>
        <v>0</v>
      </c>
      <c r="P1850" s="414">
        <f>'2026 Spring Order Form V20'!$T$23</f>
        <v>0</v>
      </c>
      <c r="Q1850" s="122">
        <f>'2026 Spring Order Form V20'!$U$1175</f>
        <v>0</v>
      </c>
      <c r="S1850" s="414">
        <f>'2026 Spring Order Form V20'!$W$23</f>
        <v>0</v>
      </c>
      <c r="T1850" s="414">
        <f>'2026 Spring Order Form V20'!$W$23</f>
        <v>0</v>
      </c>
      <c r="U1850" s="122">
        <f>'2026 Spring Order Form V20'!$X$1175</f>
        <v>0</v>
      </c>
      <c r="X1850" s="496"/>
      <c r="Y1850" s="122"/>
    </row>
    <row r="1851" spans="1:25" x14ac:dyDescent="0.15">
      <c r="A1851" s="122">
        <v>1850</v>
      </c>
      <c r="C1851" s="415">
        <f>'2026 Spring Order Form V20'!$F$18</f>
        <v>0</v>
      </c>
      <c r="D1851" s="520" t="s">
        <v>1332</v>
      </c>
      <c r="E1851" s="538">
        <v>4050020</v>
      </c>
      <c r="F1851" s="141">
        <v>17126</v>
      </c>
      <c r="G1851" s="414">
        <f>'2026 Spring Order Form V20'!$N$23</f>
        <v>0</v>
      </c>
      <c r="H1851" s="414">
        <f>'2026 Spring Order Form V20'!$N$23</f>
        <v>0</v>
      </c>
      <c r="I1851" s="122">
        <f>'2026 Spring Order Form V20'!$N$1176</f>
        <v>0</v>
      </c>
      <c r="K1851" s="414">
        <f>'2026 Spring Order Form V20'!$Q$23</f>
        <v>0</v>
      </c>
      <c r="L1851" s="414">
        <f>'2026 Spring Order Form V20'!$Q$23</f>
        <v>0</v>
      </c>
      <c r="M1851" s="122">
        <f>'2026 Spring Order Form V20'!$Q$1176</f>
        <v>0</v>
      </c>
      <c r="O1851" s="414">
        <f>'2026 Spring Order Form V20'!$T$23</f>
        <v>0</v>
      </c>
      <c r="P1851" s="414">
        <f>'2026 Spring Order Form V20'!$T$23</f>
        <v>0</v>
      </c>
      <c r="Q1851" s="122">
        <f>'2026 Spring Order Form V20'!$T$1176</f>
        <v>0</v>
      </c>
      <c r="S1851" s="414">
        <f>'2026 Spring Order Form V20'!$W$23</f>
        <v>0</v>
      </c>
      <c r="T1851" s="414">
        <f>'2026 Spring Order Form V20'!$W$23</f>
        <v>0</v>
      </c>
      <c r="U1851" s="122">
        <f>'2026 Spring Order Form V20'!$W$1176</f>
        <v>0</v>
      </c>
      <c r="W1851" s="491">
        <f>'2026 Spring Order Form V20'!$K$1176</f>
        <v>0</v>
      </c>
      <c r="X1851" s="496"/>
      <c r="Y1851" s="122">
        <f>'2026 Spring Order Form V20'!$BS$1176</f>
        <v>5</v>
      </c>
    </row>
    <row r="1852" spans="1:25" x14ac:dyDescent="0.15">
      <c r="A1852" s="122">
        <v>1851</v>
      </c>
      <c r="C1852" s="415">
        <f>'2026 Spring Order Form V20'!$F$18</f>
        <v>0</v>
      </c>
      <c r="D1852" s="520" t="s">
        <v>1332</v>
      </c>
      <c r="E1852" s="534" t="s">
        <v>2940</v>
      </c>
      <c r="F1852" s="141">
        <v>17124</v>
      </c>
      <c r="G1852" s="414">
        <f>'2026 Spring Order Form V20'!$N$23</f>
        <v>0</v>
      </c>
      <c r="H1852" s="414">
        <f>'2026 Spring Order Form V20'!$N$23</f>
        <v>0</v>
      </c>
      <c r="I1852" s="122">
        <f>'2026 Spring Order Form V20'!$O$1176</f>
        <v>0</v>
      </c>
      <c r="K1852" s="414">
        <f>'2026 Spring Order Form V20'!$Q$23</f>
        <v>0</v>
      </c>
      <c r="L1852" s="414">
        <f>'2026 Spring Order Form V20'!$Q$23</f>
        <v>0</v>
      </c>
      <c r="M1852" s="122">
        <f>'2026 Spring Order Form V20'!$R$1176</f>
        <v>0</v>
      </c>
      <c r="O1852" s="414">
        <f>'2026 Spring Order Form V20'!$T$23</f>
        <v>0</v>
      </c>
      <c r="P1852" s="414">
        <f>'2026 Spring Order Form V20'!$T$23</f>
        <v>0</v>
      </c>
      <c r="Q1852" s="122">
        <f>'2026 Spring Order Form V20'!$U$1176</f>
        <v>0</v>
      </c>
      <c r="S1852" s="414">
        <f>'2026 Spring Order Form V20'!$W$23</f>
        <v>0</v>
      </c>
      <c r="T1852" s="414">
        <f>'2026 Spring Order Form V20'!$W$23</f>
        <v>0</v>
      </c>
      <c r="U1852" s="122">
        <f>'2026 Spring Order Form V20'!$X$1176</f>
        <v>0</v>
      </c>
      <c r="X1852" s="496"/>
      <c r="Y1852" s="122"/>
    </row>
    <row r="1853" spans="1:25" x14ac:dyDescent="0.15">
      <c r="A1853" s="122">
        <v>1852</v>
      </c>
      <c r="C1853" s="415">
        <f>'2026 Spring Order Form V20'!$F$18</f>
        <v>0</v>
      </c>
      <c r="D1853" s="524" t="s">
        <v>1333</v>
      </c>
      <c r="E1853" s="550">
        <v>4049220</v>
      </c>
      <c r="F1853" s="141">
        <v>4423</v>
      </c>
      <c r="G1853" s="414">
        <f>'2026 Spring Order Form V20'!$N$23</f>
        <v>0</v>
      </c>
      <c r="H1853" s="414">
        <f>'2026 Spring Order Form V20'!$N$23</f>
        <v>0</v>
      </c>
      <c r="I1853" s="122">
        <f>'2026 Spring Order Form V20'!$N$1177</f>
        <v>0</v>
      </c>
      <c r="K1853" s="414">
        <f>'2026 Spring Order Form V20'!$Q$23</f>
        <v>0</v>
      </c>
      <c r="L1853" s="414">
        <f>'2026 Spring Order Form V20'!$Q$23</f>
        <v>0</v>
      </c>
      <c r="M1853" s="122">
        <f>'2026 Spring Order Form V20'!$Q$1177</f>
        <v>0</v>
      </c>
      <c r="O1853" s="414">
        <f>'2026 Spring Order Form V20'!$T$23</f>
        <v>0</v>
      </c>
      <c r="P1853" s="414">
        <f>'2026 Spring Order Form V20'!$T$23</f>
        <v>0</v>
      </c>
      <c r="Q1853" s="122">
        <f>'2026 Spring Order Form V20'!$T$1177</f>
        <v>0</v>
      </c>
      <c r="S1853" s="414">
        <f>'2026 Spring Order Form V20'!$W$23</f>
        <v>0</v>
      </c>
      <c r="T1853" s="414">
        <f>'2026 Spring Order Form V20'!$W$23</f>
        <v>0</v>
      </c>
      <c r="U1853" s="122">
        <f>'2026 Spring Order Form V20'!$W$1177</f>
        <v>0</v>
      </c>
      <c r="W1853" s="491">
        <f>'2026 Spring Order Form V20'!$K$1177</f>
        <v>0</v>
      </c>
      <c r="X1853" s="496"/>
      <c r="Y1853" s="122" t="str">
        <f>'2026 Spring Order Form V20'!$BS$1177</f>
        <v>S/O</v>
      </c>
    </row>
    <row r="1854" spans="1:25" x14ac:dyDescent="0.15">
      <c r="A1854" s="122">
        <v>1853</v>
      </c>
      <c r="C1854" s="415">
        <f>'2026 Spring Order Form V20'!$F$18</f>
        <v>0</v>
      </c>
      <c r="D1854" s="524" t="s">
        <v>1333</v>
      </c>
      <c r="E1854" s="534" t="s">
        <v>2941</v>
      </c>
      <c r="F1854" s="141">
        <v>2708</v>
      </c>
      <c r="G1854" s="414">
        <f>'2026 Spring Order Form V20'!$N$23</f>
        <v>0</v>
      </c>
      <c r="H1854" s="414">
        <f>'2026 Spring Order Form V20'!$N$23</f>
        <v>0</v>
      </c>
      <c r="I1854" s="122">
        <f>'2026 Spring Order Form V20'!$O$1177</f>
        <v>0</v>
      </c>
      <c r="K1854" s="414">
        <f>'2026 Spring Order Form V20'!$Q$23</f>
        <v>0</v>
      </c>
      <c r="L1854" s="414">
        <f>'2026 Spring Order Form V20'!$Q$23</f>
        <v>0</v>
      </c>
      <c r="M1854" s="122">
        <f>'2026 Spring Order Form V20'!$R$1177</f>
        <v>0</v>
      </c>
      <c r="O1854" s="414">
        <f>'2026 Spring Order Form V20'!$T$23</f>
        <v>0</v>
      </c>
      <c r="P1854" s="414">
        <f>'2026 Spring Order Form V20'!$T$23</f>
        <v>0</v>
      </c>
      <c r="Q1854" s="122">
        <f>'2026 Spring Order Form V20'!$U$1177</f>
        <v>0</v>
      </c>
      <c r="S1854" s="414">
        <f>'2026 Spring Order Form V20'!$W$23</f>
        <v>0</v>
      </c>
      <c r="T1854" s="414">
        <f>'2026 Spring Order Form V20'!$W$23</f>
        <v>0</v>
      </c>
      <c r="U1854" s="122">
        <f>'2026 Spring Order Form V20'!$X$1177</f>
        <v>0</v>
      </c>
      <c r="X1854" s="496"/>
      <c r="Y1854" s="122"/>
    </row>
    <row r="1855" spans="1:25" x14ac:dyDescent="0.15">
      <c r="A1855" s="122">
        <v>1854</v>
      </c>
      <c r="C1855" s="415">
        <f>'2026 Spring Order Form V20'!$F$18</f>
        <v>0</v>
      </c>
      <c r="D1855" s="524" t="s">
        <v>1335</v>
      </c>
      <c r="E1855" s="550">
        <v>4047920</v>
      </c>
      <c r="F1855" s="141">
        <v>20441</v>
      </c>
      <c r="G1855" s="414">
        <f>'2026 Spring Order Form V20'!$N$23</f>
        <v>0</v>
      </c>
      <c r="H1855" s="414">
        <f>'2026 Spring Order Form V20'!$N$23</f>
        <v>0</v>
      </c>
      <c r="I1855" s="122">
        <f>'2026 Spring Order Form V20'!$N$1178</f>
        <v>0</v>
      </c>
      <c r="K1855" s="414">
        <f>'2026 Spring Order Form V20'!$Q$23</f>
        <v>0</v>
      </c>
      <c r="L1855" s="414">
        <f>'2026 Spring Order Form V20'!$Q$23</f>
        <v>0</v>
      </c>
      <c r="M1855" s="122">
        <f>'2026 Spring Order Form V20'!$Q$1178</f>
        <v>0</v>
      </c>
      <c r="O1855" s="414">
        <f>'2026 Spring Order Form V20'!$T$23</f>
        <v>0</v>
      </c>
      <c r="P1855" s="414">
        <f>'2026 Spring Order Form V20'!$T$23</f>
        <v>0</v>
      </c>
      <c r="Q1855" s="122">
        <f>'2026 Spring Order Form V20'!$T$1178</f>
        <v>0</v>
      </c>
      <c r="S1855" s="414">
        <f>'2026 Spring Order Form V20'!$W$23</f>
        <v>0</v>
      </c>
      <c r="T1855" s="414">
        <f>'2026 Spring Order Form V20'!$W$23</f>
        <v>0</v>
      </c>
      <c r="U1855" s="122">
        <f>'2026 Spring Order Form V20'!$W$1178</f>
        <v>0</v>
      </c>
      <c r="W1855" s="491">
        <f>'2026 Spring Order Form V20'!$K$1178</f>
        <v>0</v>
      </c>
      <c r="X1855" s="496"/>
      <c r="Y1855" s="122">
        <f>'2026 Spring Order Form V20'!$BS$1178</f>
        <v>19</v>
      </c>
    </row>
    <row r="1856" spans="1:25" x14ac:dyDescent="0.15">
      <c r="A1856" s="122">
        <v>1855</v>
      </c>
      <c r="C1856" s="415">
        <f>'2026 Spring Order Form V20'!$F$18</f>
        <v>0</v>
      </c>
      <c r="D1856" s="524" t="s">
        <v>1335</v>
      </c>
      <c r="E1856" s="534" t="s">
        <v>2942</v>
      </c>
      <c r="F1856" s="141">
        <v>20440</v>
      </c>
      <c r="G1856" s="414">
        <f>'2026 Spring Order Form V20'!$N$23</f>
        <v>0</v>
      </c>
      <c r="H1856" s="414">
        <f>'2026 Spring Order Form V20'!$N$23</f>
        <v>0</v>
      </c>
      <c r="I1856" s="122">
        <f>'2026 Spring Order Form V20'!$O$1178</f>
        <v>0</v>
      </c>
      <c r="K1856" s="414">
        <f>'2026 Spring Order Form V20'!$Q$23</f>
        <v>0</v>
      </c>
      <c r="L1856" s="414">
        <f>'2026 Spring Order Form V20'!$Q$23</f>
        <v>0</v>
      </c>
      <c r="M1856" s="122">
        <f>'2026 Spring Order Form V20'!$R$1178</f>
        <v>0</v>
      </c>
      <c r="O1856" s="414">
        <f>'2026 Spring Order Form V20'!$T$23</f>
        <v>0</v>
      </c>
      <c r="P1856" s="414">
        <f>'2026 Spring Order Form V20'!$T$23</f>
        <v>0</v>
      </c>
      <c r="Q1856" s="122">
        <f>'2026 Spring Order Form V20'!$U$1178</f>
        <v>0</v>
      </c>
      <c r="S1856" s="414">
        <f>'2026 Spring Order Form V20'!$W$23</f>
        <v>0</v>
      </c>
      <c r="T1856" s="414">
        <f>'2026 Spring Order Form V20'!$W$23</f>
        <v>0</v>
      </c>
      <c r="U1856" s="122">
        <f>'2026 Spring Order Form V20'!$X$1178</f>
        <v>0</v>
      </c>
      <c r="X1856" s="496"/>
      <c r="Y1856" s="122"/>
    </row>
    <row r="1857" spans="1:25" x14ac:dyDescent="0.15">
      <c r="A1857" s="122">
        <v>1856</v>
      </c>
      <c r="C1857" s="415">
        <f>'2026 Spring Order Form V20'!$F$18</f>
        <v>0</v>
      </c>
      <c r="D1857" s="520" t="s">
        <v>2943</v>
      </c>
      <c r="E1857" s="538">
        <v>4051320</v>
      </c>
      <c r="F1857" s="141">
        <v>27140</v>
      </c>
      <c r="G1857" s="414">
        <f>'2026 Spring Order Form V20'!$N$23</f>
        <v>0</v>
      </c>
      <c r="H1857" s="414">
        <f>'2026 Spring Order Form V20'!$N$23</f>
        <v>0</v>
      </c>
      <c r="I1857" s="122">
        <f>'2026 Spring Order Form V20'!$N$1179</f>
        <v>0</v>
      </c>
      <c r="K1857" s="414">
        <f>'2026 Spring Order Form V20'!$Q$23</f>
        <v>0</v>
      </c>
      <c r="L1857" s="414">
        <f>'2026 Spring Order Form V20'!$Q$23</f>
        <v>0</v>
      </c>
      <c r="M1857" s="122">
        <f>'2026 Spring Order Form V20'!$Q$1179</f>
        <v>0</v>
      </c>
      <c r="O1857" s="414">
        <f>'2026 Spring Order Form V20'!$T$23</f>
        <v>0</v>
      </c>
      <c r="P1857" s="414">
        <f>'2026 Spring Order Form V20'!$T$23</f>
        <v>0</v>
      </c>
      <c r="Q1857" s="122">
        <f>'2026 Spring Order Form V20'!$T$1179</f>
        <v>0</v>
      </c>
      <c r="S1857" s="414">
        <f>'2026 Spring Order Form V20'!$W$23</f>
        <v>0</v>
      </c>
      <c r="T1857" s="414">
        <f>'2026 Spring Order Form V20'!$W$23</f>
        <v>0</v>
      </c>
      <c r="U1857" s="122">
        <f>'2026 Spring Order Form V20'!$W$1179</f>
        <v>0</v>
      </c>
      <c r="W1857" s="491">
        <f>'2026 Spring Order Form V20'!$K$1179</f>
        <v>0</v>
      </c>
      <c r="X1857" s="496"/>
      <c r="Y1857" s="122">
        <f>'2026 Spring Order Form V20'!$BS$1179</f>
        <v>36</v>
      </c>
    </row>
    <row r="1858" spans="1:25" x14ac:dyDescent="0.15">
      <c r="A1858" s="122">
        <v>1857</v>
      </c>
      <c r="C1858" s="415">
        <f>'2026 Spring Order Form V20'!$F$18</f>
        <v>0</v>
      </c>
      <c r="D1858" s="520" t="s">
        <v>2943</v>
      </c>
      <c r="E1858" s="534" t="s">
        <v>2944</v>
      </c>
      <c r="F1858" s="141">
        <v>27197</v>
      </c>
      <c r="G1858" s="414">
        <f>'2026 Spring Order Form V20'!$N$23</f>
        <v>0</v>
      </c>
      <c r="H1858" s="414">
        <f>'2026 Spring Order Form V20'!$N$23</f>
        <v>0</v>
      </c>
      <c r="I1858" s="122">
        <f>'2026 Spring Order Form V20'!$O$1179</f>
        <v>0</v>
      </c>
      <c r="K1858" s="414">
        <f>'2026 Spring Order Form V20'!$Q$23</f>
        <v>0</v>
      </c>
      <c r="L1858" s="414">
        <f>'2026 Spring Order Form V20'!$Q$23</f>
        <v>0</v>
      </c>
      <c r="M1858" s="122">
        <f>'2026 Spring Order Form V20'!$R$1179</f>
        <v>0</v>
      </c>
      <c r="O1858" s="414">
        <f>'2026 Spring Order Form V20'!$T$23</f>
        <v>0</v>
      </c>
      <c r="P1858" s="414">
        <f>'2026 Spring Order Form V20'!$T$23</f>
        <v>0</v>
      </c>
      <c r="Q1858" s="122">
        <f>'2026 Spring Order Form V20'!$U$1179</f>
        <v>0</v>
      </c>
      <c r="S1858" s="414">
        <f>'2026 Spring Order Form V20'!$W$23</f>
        <v>0</v>
      </c>
      <c r="T1858" s="414">
        <f>'2026 Spring Order Form V20'!$W$23</f>
        <v>0</v>
      </c>
      <c r="U1858" s="122">
        <f>'2026 Spring Order Form V20'!$X$1179</f>
        <v>0</v>
      </c>
      <c r="X1858" s="496"/>
      <c r="Y1858" s="122"/>
    </row>
    <row r="1859" spans="1:25" x14ac:dyDescent="0.15">
      <c r="A1859" s="122">
        <v>1858</v>
      </c>
      <c r="C1859" s="415">
        <f>'2026 Spring Order Form V20'!$F$18</f>
        <v>0</v>
      </c>
      <c r="D1859" s="524" t="s">
        <v>1337</v>
      </c>
      <c r="E1859" s="550">
        <v>4049120</v>
      </c>
      <c r="F1859" s="141">
        <v>4424</v>
      </c>
      <c r="G1859" s="414">
        <f>'2026 Spring Order Form V20'!$N$23</f>
        <v>0</v>
      </c>
      <c r="H1859" s="414">
        <f>'2026 Spring Order Form V20'!$N$23</f>
        <v>0</v>
      </c>
      <c r="I1859" s="122">
        <f>'2026 Spring Order Form V20'!$N$1180</f>
        <v>0</v>
      </c>
      <c r="K1859" s="414">
        <f>'2026 Spring Order Form V20'!$Q$23</f>
        <v>0</v>
      </c>
      <c r="L1859" s="414">
        <f>'2026 Spring Order Form V20'!$Q$23</f>
        <v>0</v>
      </c>
      <c r="M1859" s="122">
        <f>'2026 Spring Order Form V20'!$Q$1180</f>
        <v>0</v>
      </c>
      <c r="O1859" s="414">
        <f>'2026 Spring Order Form V20'!$T$23</f>
        <v>0</v>
      </c>
      <c r="P1859" s="414">
        <f>'2026 Spring Order Form V20'!$T$23</f>
        <v>0</v>
      </c>
      <c r="Q1859" s="122">
        <f>'2026 Spring Order Form V20'!$T$1180</f>
        <v>0</v>
      </c>
      <c r="S1859" s="414">
        <f>'2026 Spring Order Form V20'!$W$23</f>
        <v>0</v>
      </c>
      <c r="T1859" s="414">
        <f>'2026 Spring Order Form V20'!$W$23</f>
        <v>0</v>
      </c>
      <c r="U1859" s="122">
        <f>'2026 Spring Order Form V20'!$W$1180</f>
        <v>0</v>
      </c>
      <c r="W1859" s="491">
        <f>'2026 Spring Order Form V20'!$K$1180</f>
        <v>0</v>
      </c>
      <c r="X1859" s="496"/>
      <c r="Y1859" s="122" t="str">
        <f>'2026 Spring Order Form V20'!$BS$1180</f>
        <v>S/O</v>
      </c>
    </row>
    <row r="1860" spans="1:25" x14ac:dyDescent="0.15">
      <c r="A1860" s="122">
        <v>1859</v>
      </c>
      <c r="C1860" s="415">
        <f>'2026 Spring Order Form V20'!$F$18</f>
        <v>0</v>
      </c>
      <c r="D1860" s="524" t="s">
        <v>1337</v>
      </c>
      <c r="E1860" s="534" t="s">
        <v>2945</v>
      </c>
      <c r="F1860" s="141">
        <v>2717</v>
      </c>
      <c r="G1860" s="414">
        <f>'2026 Spring Order Form V20'!$N$23</f>
        <v>0</v>
      </c>
      <c r="H1860" s="414">
        <f>'2026 Spring Order Form V20'!$N$23</f>
        <v>0</v>
      </c>
      <c r="I1860" s="122">
        <f>'2026 Spring Order Form V20'!$O$1180</f>
        <v>0</v>
      </c>
      <c r="K1860" s="414">
        <f>'2026 Spring Order Form V20'!$Q$23</f>
        <v>0</v>
      </c>
      <c r="L1860" s="414">
        <f>'2026 Spring Order Form V20'!$Q$23</f>
        <v>0</v>
      </c>
      <c r="M1860" s="122">
        <f>'2026 Spring Order Form V20'!$R$1180</f>
        <v>0</v>
      </c>
      <c r="O1860" s="414">
        <f>'2026 Spring Order Form V20'!$T$23</f>
        <v>0</v>
      </c>
      <c r="P1860" s="414">
        <f>'2026 Spring Order Form V20'!$T$23</f>
        <v>0</v>
      </c>
      <c r="Q1860" s="122">
        <f>'2026 Spring Order Form V20'!$U$1180</f>
        <v>0</v>
      </c>
      <c r="S1860" s="414">
        <f>'2026 Spring Order Form V20'!$W$23</f>
        <v>0</v>
      </c>
      <c r="T1860" s="414">
        <f>'2026 Spring Order Form V20'!$W$23</f>
        <v>0</v>
      </c>
      <c r="U1860" s="122">
        <f>'2026 Spring Order Form V20'!$X$1180</f>
        <v>0</v>
      </c>
      <c r="X1860" s="496"/>
      <c r="Y1860" s="122"/>
    </row>
    <row r="1861" spans="1:25" x14ac:dyDescent="0.15">
      <c r="A1861" s="122">
        <v>1860</v>
      </c>
      <c r="C1861" s="415">
        <f>'2026 Spring Order Form V20'!$F$18</f>
        <v>0</v>
      </c>
      <c r="D1861" s="520" t="s">
        <v>1338</v>
      </c>
      <c r="E1861" s="538">
        <v>4049620</v>
      </c>
      <c r="F1861" s="141">
        <v>4427</v>
      </c>
      <c r="G1861" s="414">
        <f>'2026 Spring Order Form V20'!$N$23</f>
        <v>0</v>
      </c>
      <c r="H1861" s="414">
        <f>'2026 Spring Order Form V20'!$N$23</f>
        <v>0</v>
      </c>
      <c r="I1861" s="122">
        <f>'2026 Spring Order Form V20'!$N$1181</f>
        <v>0</v>
      </c>
      <c r="K1861" s="414">
        <f>'2026 Spring Order Form V20'!$Q$23</f>
        <v>0</v>
      </c>
      <c r="L1861" s="414">
        <f>'2026 Spring Order Form V20'!$Q$23</f>
        <v>0</v>
      </c>
      <c r="M1861" s="122">
        <f>'2026 Spring Order Form V20'!$Q$1181</f>
        <v>0</v>
      </c>
      <c r="O1861" s="414">
        <f>'2026 Spring Order Form V20'!$T$23</f>
        <v>0</v>
      </c>
      <c r="P1861" s="414">
        <f>'2026 Spring Order Form V20'!$T$23</f>
        <v>0</v>
      </c>
      <c r="Q1861" s="122">
        <f>'2026 Spring Order Form V20'!$T$1181</f>
        <v>0</v>
      </c>
      <c r="S1861" s="414">
        <f>'2026 Spring Order Form V20'!$W$23</f>
        <v>0</v>
      </c>
      <c r="T1861" s="414">
        <f>'2026 Spring Order Form V20'!$W$23</f>
        <v>0</v>
      </c>
      <c r="U1861" s="122">
        <f>'2026 Spring Order Form V20'!$W$1181</f>
        <v>0</v>
      </c>
      <c r="W1861" s="491">
        <f>'2026 Spring Order Form V20'!$K$1181</f>
        <v>0</v>
      </c>
      <c r="X1861" s="496"/>
      <c r="Y1861" s="122">
        <f>'2026 Spring Order Form V20'!$BS$1181</f>
        <v>2</v>
      </c>
    </row>
    <row r="1862" spans="1:25" x14ac:dyDescent="0.15">
      <c r="A1862" s="122">
        <v>1861</v>
      </c>
      <c r="C1862" s="415">
        <f>'2026 Spring Order Form V20'!$F$18</f>
        <v>0</v>
      </c>
      <c r="D1862" s="520" t="s">
        <v>1338</v>
      </c>
      <c r="E1862" s="534" t="s">
        <v>2946</v>
      </c>
      <c r="F1862" s="141">
        <v>2729</v>
      </c>
      <c r="G1862" s="414">
        <f>'2026 Spring Order Form V20'!$N$23</f>
        <v>0</v>
      </c>
      <c r="H1862" s="414">
        <f>'2026 Spring Order Form V20'!$N$23</f>
        <v>0</v>
      </c>
      <c r="I1862" s="122">
        <f>'2026 Spring Order Form V20'!$O$1181</f>
        <v>0</v>
      </c>
      <c r="K1862" s="414">
        <f>'2026 Spring Order Form V20'!$Q$23</f>
        <v>0</v>
      </c>
      <c r="L1862" s="414">
        <f>'2026 Spring Order Form V20'!$Q$23</f>
        <v>0</v>
      </c>
      <c r="M1862" s="122">
        <f>'2026 Spring Order Form V20'!$R$1181</f>
        <v>0</v>
      </c>
      <c r="O1862" s="414">
        <f>'2026 Spring Order Form V20'!$T$23</f>
        <v>0</v>
      </c>
      <c r="P1862" s="414">
        <f>'2026 Spring Order Form V20'!$T$23</f>
        <v>0</v>
      </c>
      <c r="Q1862" s="122">
        <f>'2026 Spring Order Form V20'!$U$1181</f>
        <v>0</v>
      </c>
      <c r="S1862" s="414">
        <f>'2026 Spring Order Form V20'!$W$23</f>
        <v>0</v>
      </c>
      <c r="T1862" s="414">
        <f>'2026 Spring Order Form V20'!$W$23</f>
        <v>0</v>
      </c>
      <c r="U1862" s="122">
        <f>'2026 Spring Order Form V20'!$X$1181</f>
        <v>0</v>
      </c>
      <c r="X1862" s="496"/>
      <c r="Y1862" s="122"/>
    </row>
    <row r="1863" spans="1:25" x14ac:dyDescent="0.15">
      <c r="A1863" s="122">
        <v>1862</v>
      </c>
      <c r="C1863" s="415">
        <f>'2026 Spring Order Form V20'!$F$18</f>
        <v>0</v>
      </c>
      <c r="D1863" s="520" t="s">
        <v>1340</v>
      </c>
      <c r="E1863" s="538">
        <v>4050520</v>
      </c>
      <c r="F1863" s="141">
        <v>12954</v>
      </c>
      <c r="G1863" s="414">
        <f>'2026 Spring Order Form V20'!$N$23</f>
        <v>0</v>
      </c>
      <c r="H1863" s="414">
        <f>'2026 Spring Order Form V20'!$N$23</f>
        <v>0</v>
      </c>
      <c r="I1863" s="122">
        <f>'2026 Spring Order Form V20'!$N$1182</f>
        <v>0</v>
      </c>
      <c r="K1863" s="414">
        <f>'2026 Spring Order Form V20'!$Q$23</f>
        <v>0</v>
      </c>
      <c r="L1863" s="414">
        <f>'2026 Spring Order Form V20'!$Q$23</f>
        <v>0</v>
      </c>
      <c r="M1863" s="122">
        <f>'2026 Spring Order Form V20'!$Q$1182</f>
        <v>0</v>
      </c>
      <c r="O1863" s="414">
        <f>'2026 Spring Order Form V20'!$T$23</f>
        <v>0</v>
      </c>
      <c r="P1863" s="414">
        <f>'2026 Spring Order Form V20'!$T$23</f>
        <v>0</v>
      </c>
      <c r="Q1863" s="122">
        <f>'2026 Spring Order Form V20'!$T$1182</f>
        <v>0</v>
      </c>
      <c r="S1863" s="414">
        <f>'2026 Spring Order Form V20'!$W$23</f>
        <v>0</v>
      </c>
      <c r="T1863" s="414">
        <f>'2026 Spring Order Form V20'!$W$23</f>
        <v>0</v>
      </c>
      <c r="U1863" s="122">
        <f>'2026 Spring Order Form V20'!$W$1182</f>
        <v>0</v>
      </c>
      <c r="W1863" s="491">
        <f>'2026 Spring Order Form V20'!$K$1182</f>
        <v>0</v>
      </c>
      <c r="X1863" s="496"/>
      <c r="Y1863" s="122" t="str">
        <f>'2026 Spring Order Form V20'!$BS$1182</f>
        <v>S/O</v>
      </c>
    </row>
    <row r="1864" spans="1:25" x14ac:dyDescent="0.15">
      <c r="A1864" s="122">
        <v>1863</v>
      </c>
      <c r="C1864" s="415">
        <f>'2026 Spring Order Form V20'!$F$18</f>
        <v>0</v>
      </c>
      <c r="D1864" s="520" t="s">
        <v>1340</v>
      </c>
      <c r="E1864" s="534" t="s">
        <v>2947</v>
      </c>
      <c r="F1864" s="141">
        <v>12953</v>
      </c>
      <c r="G1864" s="414">
        <f>'2026 Spring Order Form V20'!$N$23</f>
        <v>0</v>
      </c>
      <c r="H1864" s="414">
        <f>'2026 Spring Order Form V20'!$N$23</f>
        <v>0</v>
      </c>
      <c r="I1864" s="122">
        <f>'2026 Spring Order Form V20'!$O$1182</f>
        <v>0</v>
      </c>
      <c r="K1864" s="414">
        <f>'2026 Spring Order Form V20'!$Q$23</f>
        <v>0</v>
      </c>
      <c r="L1864" s="414">
        <f>'2026 Spring Order Form V20'!$Q$23</f>
        <v>0</v>
      </c>
      <c r="M1864" s="122">
        <f>'2026 Spring Order Form V20'!$R$1182</f>
        <v>0</v>
      </c>
      <c r="O1864" s="414">
        <f>'2026 Spring Order Form V20'!$T$23</f>
        <v>0</v>
      </c>
      <c r="P1864" s="414">
        <f>'2026 Spring Order Form V20'!$T$23</f>
        <v>0</v>
      </c>
      <c r="Q1864" s="122">
        <f>'2026 Spring Order Form V20'!$U$1182</f>
        <v>0</v>
      </c>
      <c r="S1864" s="414">
        <f>'2026 Spring Order Form V20'!$W$23</f>
        <v>0</v>
      </c>
      <c r="T1864" s="414">
        <f>'2026 Spring Order Form V20'!$W$23</f>
        <v>0</v>
      </c>
      <c r="U1864" s="122">
        <f>'2026 Spring Order Form V20'!$X$1182</f>
        <v>0</v>
      </c>
      <c r="X1864" s="496"/>
      <c r="Y1864" s="122"/>
    </row>
    <row r="1865" spans="1:25" ht="13" x14ac:dyDescent="0.15">
      <c r="A1865" s="122">
        <v>1864</v>
      </c>
      <c r="C1865" s="415">
        <f>'2026 Spring Order Form V20'!$F$18</f>
        <v>0</v>
      </c>
      <c r="D1865" s="523" t="s">
        <v>1341</v>
      </c>
      <c r="E1865" s="538">
        <v>4050720</v>
      </c>
      <c r="F1865" s="141">
        <v>4428</v>
      </c>
      <c r="G1865" s="414">
        <f>'2026 Spring Order Form V20'!$N$23</f>
        <v>0</v>
      </c>
      <c r="H1865" s="414">
        <f>'2026 Spring Order Form V20'!$N$23</f>
        <v>0</v>
      </c>
      <c r="I1865" s="122">
        <f>'2026 Spring Order Form V20'!$N$1183</f>
        <v>0</v>
      </c>
      <c r="K1865" s="414">
        <f>'2026 Spring Order Form V20'!$Q$23</f>
        <v>0</v>
      </c>
      <c r="L1865" s="414">
        <f>'2026 Spring Order Form V20'!$Q$23</f>
        <v>0</v>
      </c>
      <c r="M1865" s="122">
        <f>'2026 Spring Order Form V20'!$Q$1183</f>
        <v>0</v>
      </c>
      <c r="O1865" s="414">
        <f>'2026 Spring Order Form V20'!$T$23</f>
        <v>0</v>
      </c>
      <c r="P1865" s="414">
        <f>'2026 Spring Order Form V20'!$T$23</f>
        <v>0</v>
      </c>
      <c r="Q1865" s="122">
        <f>'2026 Spring Order Form V20'!$T$1183</f>
        <v>0</v>
      </c>
      <c r="S1865" s="414">
        <f>'2026 Spring Order Form V20'!$W$23</f>
        <v>0</v>
      </c>
      <c r="T1865" s="414">
        <f>'2026 Spring Order Form V20'!$W$23</f>
        <v>0</v>
      </c>
      <c r="U1865" s="122">
        <f>'2026 Spring Order Form V20'!$W$1183</f>
        <v>0</v>
      </c>
      <c r="W1865" s="491">
        <f>'2026 Spring Order Form V20'!$K$1183</f>
        <v>0</v>
      </c>
      <c r="X1865" s="496" t="s">
        <v>2948</v>
      </c>
      <c r="Y1865" s="122" t="str">
        <f>'2026 Spring Order Form V20'!$BS$1183</f>
        <v>S/O</v>
      </c>
    </row>
    <row r="1866" spans="1:25" x14ac:dyDescent="0.15">
      <c r="A1866" s="122">
        <v>1865</v>
      </c>
      <c r="C1866" s="415">
        <f>'2026 Spring Order Form V20'!$F$18</f>
        <v>0</v>
      </c>
      <c r="D1866" s="520" t="s">
        <v>1341</v>
      </c>
      <c r="E1866" s="534" t="s">
        <v>2949</v>
      </c>
      <c r="F1866" s="141">
        <v>2735</v>
      </c>
      <c r="G1866" s="414">
        <f>'2026 Spring Order Form V20'!$N$23</f>
        <v>0</v>
      </c>
      <c r="H1866" s="414">
        <f>'2026 Spring Order Form V20'!$N$23</f>
        <v>0</v>
      </c>
      <c r="I1866" s="122">
        <f>'2026 Spring Order Form V20'!$O$1183</f>
        <v>0</v>
      </c>
      <c r="K1866" s="414">
        <f>'2026 Spring Order Form V20'!$Q$23</f>
        <v>0</v>
      </c>
      <c r="L1866" s="414">
        <f>'2026 Spring Order Form V20'!$Q$23</f>
        <v>0</v>
      </c>
      <c r="M1866" s="122">
        <f>'2026 Spring Order Form V20'!$R$1183</f>
        <v>0</v>
      </c>
      <c r="O1866" s="414">
        <f>'2026 Spring Order Form V20'!$T$23</f>
        <v>0</v>
      </c>
      <c r="P1866" s="414">
        <f>'2026 Spring Order Form V20'!$T$23</f>
        <v>0</v>
      </c>
      <c r="Q1866" s="122">
        <f>'2026 Spring Order Form V20'!$U$1183</f>
        <v>0</v>
      </c>
      <c r="S1866" s="414">
        <f>'2026 Spring Order Form V20'!$W$23</f>
        <v>0</v>
      </c>
      <c r="T1866" s="414">
        <f>'2026 Spring Order Form V20'!$W$23</f>
        <v>0</v>
      </c>
      <c r="U1866" s="122">
        <f>'2026 Spring Order Form V20'!$X$1183</f>
        <v>0</v>
      </c>
      <c r="X1866" s="496"/>
      <c r="Y1866" s="122"/>
    </row>
    <row r="1867" spans="1:25" x14ac:dyDescent="0.15">
      <c r="A1867" s="122">
        <v>1866</v>
      </c>
      <c r="C1867" s="415">
        <f>'2026 Spring Order Form V20'!$F$18</f>
        <v>0</v>
      </c>
      <c r="D1867" s="520" t="s">
        <v>1343</v>
      </c>
      <c r="E1867" s="538">
        <v>4051020</v>
      </c>
      <c r="F1867" s="141">
        <v>4430</v>
      </c>
      <c r="G1867" s="414">
        <f>'2026 Spring Order Form V20'!$N$23</f>
        <v>0</v>
      </c>
      <c r="H1867" s="414">
        <f>'2026 Spring Order Form V20'!$N$23</f>
        <v>0</v>
      </c>
      <c r="I1867" s="122">
        <f>'2026 Spring Order Form V20'!$N$1184</f>
        <v>0</v>
      </c>
      <c r="K1867" s="414">
        <f>'2026 Spring Order Form V20'!$Q$23</f>
        <v>0</v>
      </c>
      <c r="L1867" s="414">
        <f>'2026 Spring Order Form V20'!$Q$23</f>
        <v>0</v>
      </c>
      <c r="M1867" s="122">
        <f>'2026 Spring Order Form V20'!$Q$1184</f>
        <v>0</v>
      </c>
      <c r="O1867" s="414">
        <f>'2026 Spring Order Form V20'!$T$23</f>
        <v>0</v>
      </c>
      <c r="P1867" s="414">
        <f>'2026 Spring Order Form V20'!$T$23</f>
        <v>0</v>
      </c>
      <c r="Q1867" s="122">
        <f>'2026 Spring Order Form V20'!$T$1184</f>
        <v>0</v>
      </c>
      <c r="S1867" s="414">
        <f>'2026 Spring Order Form V20'!$W$23</f>
        <v>0</v>
      </c>
      <c r="T1867" s="414">
        <f>'2026 Spring Order Form V20'!$W$23</f>
        <v>0</v>
      </c>
      <c r="U1867" s="122">
        <f>'2026 Spring Order Form V20'!$W$1184</f>
        <v>0</v>
      </c>
      <c r="W1867" s="491">
        <f>'2026 Spring Order Form V20'!$K$1184</f>
        <v>0</v>
      </c>
      <c r="X1867" s="496"/>
      <c r="Y1867" s="122">
        <f>'2026 Spring Order Form V20'!$BS$1184</f>
        <v>8</v>
      </c>
    </row>
    <row r="1868" spans="1:25" x14ac:dyDescent="0.15">
      <c r="A1868" s="122">
        <v>1867</v>
      </c>
      <c r="C1868" s="415">
        <f>'2026 Spring Order Form V20'!$F$18</f>
        <v>0</v>
      </c>
      <c r="D1868" s="520" t="s">
        <v>1343</v>
      </c>
      <c r="E1868" s="534" t="s">
        <v>2950</v>
      </c>
      <c r="F1868" s="141">
        <v>2741</v>
      </c>
      <c r="G1868" s="414">
        <f>'2026 Spring Order Form V20'!$N$23</f>
        <v>0</v>
      </c>
      <c r="H1868" s="414">
        <f>'2026 Spring Order Form V20'!$N$23</f>
        <v>0</v>
      </c>
      <c r="I1868" s="122">
        <f>'2026 Spring Order Form V20'!$O$1184</f>
        <v>0</v>
      </c>
      <c r="K1868" s="414">
        <f>'2026 Spring Order Form V20'!$Q$23</f>
        <v>0</v>
      </c>
      <c r="L1868" s="414">
        <f>'2026 Spring Order Form V20'!$Q$23</f>
        <v>0</v>
      </c>
      <c r="M1868" s="122">
        <f>'2026 Spring Order Form V20'!$R$1184</f>
        <v>0</v>
      </c>
      <c r="O1868" s="414">
        <f>'2026 Spring Order Form V20'!$T$23</f>
        <v>0</v>
      </c>
      <c r="P1868" s="414">
        <f>'2026 Spring Order Form V20'!$T$23</f>
        <v>0</v>
      </c>
      <c r="Q1868" s="122">
        <f>'2026 Spring Order Form V20'!$U$1184</f>
        <v>0</v>
      </c>
      <c r="S1868" s="414">
        <f>'2026 Spring Order Form V20'!$W$23</f>
        <v>0</v>
      </c>
      <c r="T1868" s="414">
        <f>'2026 Spring Order Form V20'!$W$23</f>
        <v>0</v>
      </c>
      <c r="U1868" s="122">
        <f>'2026 Spring Order Form V20'!$X$1184</f>
        <v>0</v>
      </c>
      <c r="X1868" s="496"/>
      <c r="Y1868" s="122"/>
    </row>
    <row r="1869" spans="1:25" ht="13" x14ac:dyDescent="0.15">
      <c r="A1869" s="122">
        <v>1868</v>
      </c>
      <c r="C1869" s="415">
        <f>'2026 Spring Order Form V20'!$F$18</f>
        <v>0</v>
      </c>
      <c r="D1869" s="520" t="s">
        <v>1345</v>
      </c>
      <c r="E1869" s="538">
        <v>4048324</v>
      </c>
      <c r="F1869" s="141">
        <v>4438</v>
      </c>
      <c r="G1869" s="414">
        <f>'2026 Spring Order Form V20'!$N$23</f>
        <v>0</v>
      </c>
      <c r="H1869" s="414">
        <f>'2026 Spring Order Form V20'!$N$23</f>
        <v>0</v>
      </c>
      <c r="I1869" s="122">
        <f>'2026 Spring Order Form V20'!$N$1186</f>
        <v>0</v>
      </c>
      <c r="K1869" s="414">
        <f>'2026 Spring Order Form V20'!$Q$23</f>
        <v>0</v>
      </c>
      <c r="L1869" s="414">
        <f>'2026 Spring Order Form V20'!$Q$23</f>
        <v>0</v>
      </c>
      <c r="M1869" s="122">
        <f>'2026 Spring Order Form V20'!$Q$1186</f>
        <v>0</v>
      </c>
      <c r="O1869" s="414">
        <f>'2026 Spring Order Form V20'!$T$23</f>
        <v>0</v>
      </c>
      <c r="P1869" s="414">
        <f>'2026 Spring Order Form V20'!$T$23</f>
        <v>0</v>
      </c>
      <c r="Q1869" s="122">
        <f>'2026 Spring Order Form V20'!$T$1186</f>
        <v>0</v>
      </c>
      <c r="S1869" s="414">
        <f>'2026 Spring Order Form V20'!$W$23</f>
        <v>0</v>
      </c>
      <c r="T1869" s="414">
        <f>'2026 Spring Order Form V20'!$W$23</f>
        <v>0</v>
      </c>
      <c r="U1869" s="122">
        <f>'2026 Spring Order Form V20'!$W$1186</f>
        <v>0</v>
      </c>
      <c r="W1869" s="491">
        <f>'2026 Spring Order Form V20'!$K$1186</f>
        <v>0</v>
      </c>
      <c r="X1869" s="496" t="s">
        <v>2951</v>
      </c>
      <c r="Y1869" s="122">
        <f>'2026 Spring Order Form V20'!$BS$1186</f>
        <v>5</v>
      </c>
    </row>
    <row r="1870" spans="1:25" x14ac:dyDescent="0.15">
      <c r="A1870" s="122">
        <v>1869</v>
      </c>
      <c r="C1870" s="415">
        <f>'2026 Spring Order Form V20'!$F$18</f>
        <v>0</v>
      </c>
      <c r="D1870" s="520" t="s">
        <v>1345</v>
      </c>
      <c r="E1870" s="534" t="s">
        <v>2952</v>
      </c>
      <c r="F1870" s="141">
        <v>2676</v>
      </c>
      <c r="G1870" s="414">
        <f>'2026 Spring Order Form V20'!$N$23</f>
        <v>0</v>
      </c>
      <c r="H1870" s="414">
        <f>'2026 Spring Order Form V20'!$N$23</f>
        <v>0</v>
      </c>
      <c r="I1870" s="122">
        <f>'2026 Spring Order Form V20'!$O$1186</f>
        <v>0</v>
      </c>
      <c r="K1870" s="414">
        <f>'2026 Spring Order Form V20'!$Q$23</f>
        <v>0</v>
      </c>
      <c r="L1870" s="414">
        <f>'2026 Spring Order Form V20'!$Q$23</f>
        <v>0</v>
      </c>
      <c r="M1870" s="122">
        <f>'2026 Spring Order Form V20'!$R$1186</f>
        <v>0</v>
      </c>
      <c r="O1870" s="414">
        <f>'2026 Spring Order Form V20'!$T$23</f>
        <v>0</v>
      </c>
      <c r="P1870" s="414">
        <f>'2026 Spring Order Form V20'!$T$23</f>
        <v>0</v>
      </c>
      <c r="Q1870" s="122">
        <f>'2026 Spring Order Form V20'!$U$1186</f>
        <v>0</v>
      </c>
      <c r="S1870" s="414">
        <f>'2026 Spring Order Form V20'!$W$23</f>
        <v>0</v>
      </c>
      <c r="T1870" s="414">
        <f>'2026 Spring Order Form V20'!$W$23</f>
        <v>0</v>
      </c>
      <c r="U1870" s="122">
        <f>'2026 Spring Order Form V20'!$X$1186</f>
        <v>0</v>
      </c>
      <c r="X1870" s="496"/>
      <c r="Y1870" s="122"/>
    </row>
    <row r="1871" spans="1:25" x14ac:dyDescent="0.15">
      <c r="A1871" s="122">
        <v>1870</v>
      </c>
      <c r="C1871" s="415">
        <f>'2026 Spring Order Form V20'!$F$18</f>
        <v>0</v>
      </c>
      <c r="D1871" s="520" t="s">
        <v>2934</v>
      </c>
      <c r="E1871" s="538">
        <v>4051124</v>
      </c>
      <c r="F1871" s="141">
        <v>28912</v>
      </c>
      <c r="G1871" s="414">
        <f>'2026 Spring Order Form V20'!$N$23</f>
        <v>0</v>
      </c>
      <c r="H1871" s="414">
        <f>'2026 Spring Order Form V20'!$N$23</f>
        <v>0</v>
      </c>
      <c r="I1871" s="122">
        <f>'2026 Spring Order Form V20'!$N$1187</f>
        <v>0</v>
      </c>
      <c r="K1871" s="414">
        <f>'2026 Spring Order Form V20'!$Q$23</f>
        <v>0</v>
      </c>
      <c r="L1871" s="414">
        <f>'2026 Spring Order Form V20'!$Q$23</f>
        <v>0</v>
      </c>
      <c r="M1871" s="122">
        <f>'2026 Spring Order Form V20'!$Q$1187</f>
        <v>0</v>
      </c>
      <c r="O1871" s="414">
        <f>'2026 Spring Order Form V20'!$T$23</f>
        <v>0</v>
      </c>
      <c r="P1871" s="414">
        <f>'2026 Spring Order Form V20'!$T$23</f>
        <v>0</v>
      </c>
      <c r="Q1871" s="122">
        <f>'2026 Spring Order Form V20'!$T$1187</f>
        <v>0</v>
      </c>
      <c r="S1871" s="414">
        <f>'2026 Spring Order Form V20'!$W$23</f>
        <v>0</v>
      </c>
      <c r="T1871" s="414">
        <f>'2026 Spring Order Form V20'!$W$23</f>
        <v>0</v>
      </c>
      <c r="U1871" s="122">
        <f>'2026 Spring Order Form V20'!$W$1187</f>
        <v>0</v>
      </c>
      <c r="W1871" s="491">
        <f>'2026 Spring Order Form V20'!$K$1187</f>
        <v>0</v>
      </c>
      <c r="X1871" s="496"/>
      <c r="Y1871" s="122">
        <f>'2026 Spring Order Form V20'!$BS$1187</f>
        <v>18</v>
      </c>
    </row>
    <row r="1872" spans="1:25" x14ac:dyDescent="0.15">
      <c r="A1872" s="122">
        <v>1871</v>
      </c>
      <c r="C1872" s="415">
        <f>'2026 Spring Order Form V20'!$F$18</f>
        <v>0</v>
      </c>
      <c r="D1872" s="520" t="s">
        <v>2934</v>
      </c>
      <c r="E1872" s="534" t="s">
        <v>2953</v>
      </c>
      <c r="F1872" s="141">
        <v>28919</v>
      </c>
      <c r="G1872" s="414">
        <f>'2026 Spring Order Form V20'!$N$23</f>
        <v>0</v>
      </c>
      <c r="H1872" s="414">
        <f>'2026 Spring Order Form V20'!$N$23</f>
        <v>0</v>
      </c>
      <c r="I1872" s="122">
        <f>'2026 Spring Order Form V20'!$O$1187</f>
        <v>0</v>
      </c>
      <c r="K1872" s="414">
        <f>'2026 Spring Order Form V20'!$Q$23</f>
        <v>0</v>
      </c>
      <c r="L1872" s="414">
        <f>'2026 Spring Order Form V20'!$Q$23</f>
        <v>0</v>
      </c>
      <c r="M1872" s="122">
        <f>'2026 Spring Order Form V20'!$R$1187</f>
        <v>0</v>
      </c>
      <c r="O1872" s="414">
        <f>'2026 Spring Order Form V20'!$T$23</f>
        <v>0</v>
      </c>
      <c r="P1872" s="414">
        <f>'2026 Spring Order Form V20'!$T$23</f>
        <v>0</v>
      </c>
      <c r="Q1872" s="122">
        <f>'2026 Spring Order Form V20'!$U$1187</f>
        <v>0</v>
      </c>
      <c r="S1872" s="414">
        <f>'2026 Spring Order Form V20'!$W$23</f>
        <v>0</v>
      </c>
      <c r="T1872" s="414">
        <f>'2026 Spring Order Form V20'!$W$23</f>
        <v>0</v>
      </c>
      <c r="U1872" s="122">
        <f>'2026 Spring Order Form V20'!$X$1187</f>
        <v>0</v>
      </c>
      <c r="X1872" s="496"/>
      <c r="Y1872" s="122"/>
    </row>
    <row r="1873" spans="1:25" x14ac:dyDescent="0.15">
      <c r="A1873" s="122">
        <v>1872</v>
      </c>
      <c r="C1873" s="415">
        <f>'2026 Spring Order Form V20'!$F$18</f>
        <v>0</v>
      </c>
      <c r="D1873" s="520" t="s">
        <v>1346</v>
      </c>
      <c r="E1873" s="538">
        <v>4048424</v>
      </c>
      <c r="F1873" s="141">
        <v>4439</v>
      </c>
      <c r="G1873" s="414">
        <f>'2026 Spring Order Form V20'!$N$23</f>
        <v>0</v>
      </c>
      <c r="H1873" s="414">
        <f>'2026 Spring Order Form V20'!$N$23</f>
        <v>0</v>
      </c>
      <c r="I1873" s="122">
        <f>'2026 Spring Order Form V20'!$N$1188</f>
        <v>0</v>
      </c>
      <c r="K1873" s="414">
        <f>'2026 Spring Order Form V20'!$Q$23</f>
        <v>0</v>
      </c>
      <c r="L1873" s="414">
        <f>'2026 Spring Order Form V20'!$Q$23</f>
        <v>0</v>
      </c>
      <c r="M1873" s="122">
        <f>'2026 Spring Order Form V20'!$Q$1188</f>
        <v>0</v>
      </c>
      <c r="O1873" s="414">
        <f>'2026 Spring Order Form V20'!$T$23</f>
        <v>0</v>
      </c>
      <c r="P1873" s="414">
        <f>'2026 Spring Order Form V20'!$T$23</f>
        <v>0</v>
      </c>
      <c r="Q1873" s="122">
        <f>'2026 Spring Order Form V20'!$T$1188</f>
        <v>0</v>
      </c>
      <c r="S1873" s="414">
        <f>'2026 Spring Order Form V20'!$W$23</f>
        <v>0</v>
      </c>
      <c r="T1873" s="414">
        <f>'2026 Spring Order Form V20'!$W$23</f>
        <v>0</v>
      </c>
      <c r="U1873" s="122">
        <f>'2026 Spring Order Form V20'!$W$1188</f>
        <v>0</v>
      </c>
      <c r="W1873" s="491">
        <f>'2026 Spring Order Form V20'!$K$1188</f>
        <v>0</v>
      </c>
      <c r="X1873" s="496"/>
      <c r="Y1873" s="122">
        <f>'2026 Spring Order Form V20'!$BS$1188</f>
        <v>2</v>
      </c>
    </row>
    <row r="1874" spans="1:25" x14ac:dyDescent="0.15">
      <c r="A1874" s="122">
        <v>1873</v>
      </c>
      <c r="C1874" s="415">
        <f>'2026 Spring Order Form V20'!$F$18</f>
        <v>0</v>
      </c>
      <c r="D1874" s="520" t="s">
        <v>1346</v>
      </c>
      <c r="E1874" s="534" t="s">
        <v>2954</v>
      </c>
      <c r="F1874" s="141">
        <v>2682</v>
      </c>
      <c r="G1874" s="414">
        <f>'2026 Spring Order Form V20'!$N$23</f>
        <v>0</v>
      </c>
      <c r="H1874" s="414">
        <f>'2026 Spring Order Form V20'!$N$23</f>
        <v>0</v>
      </c>
      <c r="I1874" s="122">
        <f>'2026 Spring Order Form V20'!$O$1188</f>
        <v>0</v>
      </c>
      <c r="K1874" s="414">
        <f>'2026 Spring Order Form V20'!$Q$23</f>
        <v>0</v>
      </c>
      <c r="L1874" s="414">
        <f>'2026 Spring Order Form V20'!$Q$23</f>
        <v>0</v>
      </c>
      <c r="M1874" s="122">
        <f>'2026 Spring Order Form V20'!$R$1188</f>
        <v>0</v>
      </c>
      <c r="O1874" s="414">
        <f>'2026 Spring Order Form V20'!$T$23</f>
        <v>0</v>
      </c>
      <c r="P1874" s="414">
        <f>'2026 Spring Order Form V20'!$T$23</f>
        <v>0</v>
      </c>
      <c r="Q1874" s="122">
        <f>'2026 Spring Order Form V20'!$U$1188</f>
        <v>0</v>
      </c>
      <c r="S1874" s="414">
        <f>'2026 Spring Order Form V20'!$W$23</f>
        <v>0</v>
      </c>
      <c r="T1874" s="414">
        <f>'2026 Spring Order Form V20'!$W$23</f>
        <v>0</v>
      </c>
      <c r="U1874" s="122">
        <f>'2026 Spring Order Form V20'!$X$1188</f>
        <v>0</v>
      </c>
      <c r="X1874" s="496"/>
      <c r="Y1874" s="122"/>
    </row>
    <row r="1875" spans="1:25" x14ac:dyDescent="0.15">
      <c r="A1875" s="122">
        <v>1874</v>
      </c>
      <c r="C1875" s="415">
        <f>'2026 Spring Order Form V20'!$F$18</f>
        <v>0</v>
      </c>
      <c r="D1875" s="520" t="s">
        <v>1328</v>
      </c>
      <c r="E1875" s="538">
        <v>4047624</v>
      </c>
      <c r="F1875" s="141">
        <v>26385</v>
      </c>
      <c r="G1875" s="414">
        <f>'2026 Spring Order Form V20'!$N$23</f>
        <v>0</v>
      </c>
      <c r="H1875" s="414">
        <f>'2026 Spring Order Form V20'!$N$23</f>
        <v>0</v>
      </c>
      <c r="I1875" s="122">
        <f>'2026 Spring Order Form V20'!$N$1189</f>
        <v>0</v>
      </c>
      <c r="K1875" s="414">
        <f>'2026 Spring Order Form V20'!$Q$23</f>
        <v>0</v>
      </c>
      <c r="L1875" s="414">
        <f>'2026 Spring Order Form V20'!$Q$23</f>
        <v>0</v>
      </c>
      <c r="M1875" s="122">
        <f>'2026 Spring Order Form V20'!$Q$1189</f>
        <v>0</v>
      </c>
      <c r="O1875" s="414">
        <f>'2026 Spring Order Form V20'!$T$23</f>
        <v>0</v>
      </c>
      <c r="P1875" s="414">
        <f>'2026 Spring Order Form V20'!$T$23</f>
        <v>0</v>
      </c>
      <c r="Q1875" s="122">
        <f>'2026 Spring Order Form V20'!$T$1189</f>
        <v>0</v>
      </c>
      <c r="S1875" s="414">
        <f>'2026 Spring Order Form V20'!$W$23</f>
        <v>0</v>
      </c>
      <c r="T1875" s="414">
        <f>'2026 Spring Order Form V20'!$W$23</f>
        <v>0</v>
      </c>
      <c r="U1875" s="122">
        <f>'2026 Spring Order Form V20'!$W$1189</f>
        <v>0</v>
      </c>
      <c r="W1875" s="491">
        <f>'2026 Spring Order Form V20'!$K$1189</f>
        <v>0</v>
      </c>
      <c r="X1875" s="496"/>
      <c r="Y1875" s="122">
        <f>'2026 Spring Order Form V20'!$BS$1189</f>
        <v>2</v>
      </c>
    </row>
    <row r="1876" spans="1:25" x14ac:dyDescent="0.15">
      <c r="A1876" s="122">
        <v>1875</v>
      </c>
      <c r="C1876" s="415">
        <f>'2026 Spring Order Form V20'!$F$18</f>
        <v>0</v>
      </c>
      <c r="D1876" s="520" t="s">
        <v>1328</v>
      </c>
      <c r="E1876" s="534" t="s">
        <v>2955</v>
      </c>
      <c r="F1876" s="141">
        <v>26433</v>
      </c>
      <c r="G1876" s="414">
        <f>'2026 Spring Order Form V20'!$N$23</f>
        <v>0</v>
      </c>
      <c r="H1876" s="414">
        <f>'2026 Spring Order Form V20'!$N$23</f>
        <v>0</v>
      </c>
      <c r="I1876" s="122">
        <f>'2026 Spring Order Form V20'!$O$1189</f>
        <v>0</v>
      </c>
      <c r="K1876" s="414">
        <f>'2026 Spring Order Form V20'!$Q$23</f>
        <v>0</v>
      </c>
      <c r="L1876" s="414">
        <f>'2026 Spring Order Form V20'!$Q$23</f>
        <v>0</v>
      </c>
      <c r="M1876" s="122">
        <f>'2026 Spring Order Form V20'!$R$1189</f>
        <v>0</v>
      </c>
      <c r="O1876" s="414">
        <f>'2026 Spring Order Form V20'!$T$23</f>
        <v>0</v>
      </c>
      <c r="P1876" s="414">
        <f>'2026 Spring Order Form V20'!$T$23</f>
        <v>0</v>
      </c>
      <c r="Q1876" s="122">
        <f>'2026 Spring Order Form V20'!$U$1189</f>
        <v>0</v>
      </c>
      <c r="S1876" s="414">
        <f>'2026 Spring Order Form V20'!$W$23</f>
        <v>0</v>
      </c>
      <c r="T1876" s="414">
        <f>'2026 Spring Order Form V20'!$W$23</f>
        <v>0</v>
      </c>
      <c r="U1876" s="122">
        <f>'2026 Spring Order Form V20'!$X$1189</f>
        <v>0</v>
      </c>
      <c r="X1876" s="496"/>
      <c r="Y1876" s="122"/>
    </row>
    <row r="1877" spans="1:25" x14ac:dyDescent="0.15">
      <c r="A1877" s="122">
        <v>1876</v>
      </c>
      <c r="C1877" s="415">
        <f>'2026 Spring Order Form V20'!$F$18</f>
        <v>0</v>
      </c>
      <c r="D1877" s="520" t="s">
        <v>1329</v>
      </c>
      <c r="E1877" s="538">
        <v>4048724</v>
      </c>
      <c r="F1877" s="141">
        <v>4441</v>
      </c>
      <c r="G1877" s="414">
        <f>'2026 Spring Order Form V20'!$N$23</f>
        <v>0</v>
      </c>
      <c r="H1877" s="414">
        <f>'2026 Spring Order Form V20'!$N$23</f>
        <v>0</v>
      </c>
      <c r="I1877" s="122">
        <f>'2026 Spring Order Form V20'!$N$1190</f>
        <v>0</v>
      </c>
      <c r="K1877" s="414">
        <f>'2026 Spring Order Form V20'!$Q$23</f>
        <v>0</v>
      </c>
      <c r="L1877" s="414">
        <f>'2026 Spring Order Form V20'!$Q$23</f>
        <v>0</v>
      </c>
      <c r="M1877" s="122">
        <f>'2026 Spring Order Form V20'!$Q$1190</f>
        <v>0</v>
      </c>
      <c r="O1877" s="414">
        <f>'2026 Spring Order Form V20'!$T$23</f>
        <v>0</v>
      </c>
      <c r="P1877" s="414">
        <f>'2026 Spring Order Form V20'!$T$23</f>
        <v>0</v>
      </c>
      <c r="Q1877" s="122">
        <f>'2026 Spring Order Form V20'!$T$1190</f>
        <v>0</v>
      </c>
      <c r="S1877" s="414">
        <f>'2026 Spring Order Form V20'!$W$23</f>
        <v>0</v>
      </c>
      <c r="T1877" s="414">
        <f>'2026 Spring Order Form V20'!$W$23</f>
        <v>0</v>
      </c>
      <c r="U1877" s="122">
        <f>'2026 Spring Order Form V20'!$W$1190</f>
        <v>0</v>
      </c>
      <c r="W1877" s="491">
        <f>'2026 Spring Order Form V20'!$K$1190</f>
        <v>0</v>
      </c>
      <c r="X1877" s="496"/>
      <c r="Y1877" s="122">
        <f>'2026 Spring Order Form V20'!$BS$1190</f>
        <v>3</v>
      </c>
    </row>
    <row r="1878" spans="1:25" x14ac:dyDescent="0.15">
      <c r="A1878" s="122">
        <v>1877</v>
      </c>
      <c r="C1878" s="415">
        <f>'2026 Spring Order Form V20'!$F$18</f>
        <v>0</v>
      </c>
      <c r="D1878" s="520" t="s">
        <v>1329</v>
      </c>
      <c r="E1878" s="534" t="s">
        <v>2956</v>
      </c>
      <c r="F1878" s="141">
        <v>2694</v>
      </c>
      <c r="G1878" s="414">
        <f>'2026 Spring Order Form V20'!$N$23</f>
        <v>0</v>
      </c>
      <c r="H1878" s="414">
        <f>'2026 Spring Order Form V20'!$N$23</f>
        <v>0</v>
      </c>
      <c r="I1878" s="122">
        <f>'2026 Spring Order Form V20'!$O$1190</f>
        <v>0</v>
      </c>
      <c r="K1878" s="414">
        <f>'2026 Spring Order Form V20'!$Q$23</f>
        <v>0</v>
      </c>
      <c r="L1878" s="414">
        <f>'2026 Spring Order Form V20'!$Q$23</f>
        <v>0</v>
      </c>
      <c r="M1878" s="122">
        <f>'2026 Spring Order Form V20'!$R$1190</f>
        <v>0</v>
      </c>
      <c r="O1878" s="414">
        <f>'2026 Spring Order Form V20'!$T$23</f>
        <v>0</v>
      </c>
      <c r="P1878" s="414">
        <f>'2026 Spring Order Form V20'!$T$23</f>
        <v>0</v>
      </c>
      <c r="Q1878" s="122">
        <f>'2026 Spring Order Form V20'!$U$1190</f>
        <v>0</v>
      </c>
      <c r="S1878" s="414">
        <f>'2026 Spring Order Form V20'!$W$23</f>
        <v>0</v>
      </c>
      <c r="T1878" s="414">
        <f>'2026 Spring Order Form V20'!$W$23</f>
        <v>0</v>
      </c>
      <c r="U1878" s="122">
        <f>'2026 Spring Order Form V20'!$X$1190</f>
        <v>0</v>
      </c>
      <c r="X1878" s="496"/>
      <c r="Y1878" s="122"/>
    </row>
    <row r="1879" spans="1:25" x14ac:dyDescent="0.15">
      <c r="A1879" s="122">
        <v>1878</v>
      </c>
      <c r="C1879" s="415">
        <f>'2026 Spring Order Form V20'!$F$18</f>
        <v>0</v>
      </c>
      <c r="D1879" s="520" t="s">
        <v>1331</v>
      </c>
      <c r="E1879" s="538">
        <v>4049724</v>
      </c>
      <c r="F1879" s="141">
        <v>13873</v>
      </c>
      <c r="G1879" s="414">
        <f>'2026 Spring Order Form V20'!$N$23</f>
        <v>0</v>
      </c>
      <c r="H1879" s="414">
        <f>'2026 Spring Order Form V20'!$N$23</f>
        <v>0</v>
      </c>
      <c r="I1879" s="122">
        <f>'2026 Spring Order Form V20'!$N$1191</f>
        <v>0</v>
      </c>
      <c r="K1879" s="414">
        <f>'2026 Spring Order Form V20'!$Q$23</f>
        <v>0</v>
      </c>
      <c r="L1879" s="414">
        <f>'2026 Spring Order Form V20'!$Q$23</f>
        <v>0</v>
      </c>
      <c r="M1879" s="122">
        <f>'2026 Spring Order Form V20'!$Q$1191</f>
        <v>0</v>
      </c>
      <c r="O1879" s="414">
        <f>'2026 Spring Order Form V20'!$T$23</f>
        <v>0</v>
      </c>
      <c r="P1879" s="414">
        <f>'2026 Spring Order Form V20'!$T$23</f>
        <v>0</v>
      </c>
      <c r="Q1879" s="122">
        <f>'2026 Spring Order Form V20'!$T$1191</f>
        <v>0</v>
      </c>
      <c r="S1879" s="414">
        <f>'2026 Spring Order Form V20'!$W$23</f>
        <v>0</v>
      </c>
      <c r="T1879" s="414">
        <f>'2026 Spring Order Form V20'!$W$23</f>
        <v>0</v>
      </c>
      <c r="U1879" s="122">
        <f>'2026 Spring Order Form V20'!$W$1191</f>
        <v>0</v>
      </c>
      <c r="W1879" s="491">
        <f>'2026 Spring Order Form V20'!$K$1191</f>
        <v>0</v>
      </c>
      <c r="X1879" s="496"/>
      <c r="Y1879" s="122">
        <f>'2026 Spring Order Form V20'!$BS$1191</f>
        <v>5</v>
      </c>
    </row>
    <row r="1880" spans="1:25" x14ac:dyDescent="0.15">
      <c r="A1880" s="122">
        <v>1879</v>
      </c>
      <c r="C1880" s="415">
        <f>'2026 Spring Order Form V20'!$F$18</f>
        <v>0</v>
      </c>
      <c r="D1880" s="520" t="s">
        <v>1331</v>
      </c>
      <c r="E1880" s="534" t="s">
        <v>2957</v>
      </c>
      <c r="F1880" s="141">
        <v>13874</v>
      </c>
      <c r="G1880" s="414">
        <f>'2026 Spring Order Form V20'!$N$23</f>
        <v>0</v>
      </c>
      <c r="H1880" s="414">
        <f>'2026 Spring Order Form V20'!$N$23</f>
        <v>0</v>
      </c>
      <c r="I1880" s="122">
        <f>'2026 Spring Order Form V20'!$O$1191</f>
        <v>0</v>
      </c>
      <c r="K1880" s="414">
        <f>'2026 Spring Order Form V20'!$Q$23</f>
        <v>0</v>
      </c>
      <c r="L1880" s="414">
        <f>'2026 Spring Order Form V20'!$Q$23</f>
        <v>0</v>
      </c>
      <c r="M1880" s="122">
        <f>'2026 Spring Order Form V20'!$R$1191</f>
        <v>0</v>
      </c>
      <c r="O1880" s="414">
        <f>'2026 Spring Order Form V20'!$T$23</f>
        <v>0</v>
      </c>
      <c r="P1880" s="414">
        <f>'2026 Spring Order Form V20'!$T$23</f>
        <v>0</v>
      </c>
      <c r="Q1880" s="122">
        <f>'2026 Spring Order Form V20'!$U$1191</f>
        <v>0</v>
      </c>
      <c r="S1880" s="414">
        <f>'2026 Spring Order Form V20'!$W$23</f>
        <v>0</v>
      </c>
      <c r="T1880" s="414">
        <f>'2026 Spring Order Form V20'!$W$23</f>
        <v>0</v>
      </c>
      <c r="U1880" s="122">
        <f>'2026 Spring Order Form V20'!$X$1191</f>
        <v>0</v>
      </c>
      <c r="X1880" s="496"/>
      <c r="Y1880" s="122"/>
    </row>
    <row r="1881" spans="1:25" x14ac:dyDescent="0.15">
      <c r="A1881" s="122">
        <v>1880</v>
      </c>
      <c r="C1881" s="415">
        <f>'2026 Spring Order Form V20'!$F$18</f>
        <v>0</v>
      </c>
      <c r="D1881" s="520" t="s">
        <v>1332</v>
      </c>
      <c r="E1881" s="546">
        <v>4050024</v>
      </c>
      <c r="F1881" s="141">
        <v>16829</v>
      </c>
      <c r="G1881" s="414">
        <f>'2026 Spring Order Form V20'!$N$23</f>
        <v>0</v>
      </c>
      <c r="H1881" s="414">
        <f>'2026 Spring Order Form V20'!$N$23</f>
        <v>0</v>
      </c>
      <c r="I1881" s="122">
        <f>'2026 Spring Order Form V20'!$N$1192</f>
        <v>0</v>
      </c>
      <c r="K1881" s="414">
        <f>'2026 Spring Order Form V20'!$Q$23</f>
        <v>0</v>
      </c>
      <c r="L1881" s="414">
        <f>'2026 Spring Order Form V20'!$Q$23</f>
        <v>0</v>
      </c>
      <c r="M1881" s="122">
        <f>'2026 Spring Order Form V20'!$Q$1192</f>
        <v>0</v>
      </c>
      <c r="O1881" s="414">
        <f>'2026 Spring Order Form V20'!$T$23</f>
        <v>0</v>
      </c>
      <c r="P1881" s="414">
        <f>'2026 Spring Order Form V20'!$T$23</f>
        <v>0</v>
      </c>
      <c r="Q1881" s="122">
        <f>'2026 Spring Order Form V20'!$T$1192</f>
        <v>0</v>
      </c>
      <c r="S1881" s="414">
        <f>'2026 Spring Order Form V20'!$W$23</f>
        <v>0</v>
      </c>
      <c r="T1881" s="414">
        <f>'2026 Spring Order Form V20'!$W$23</f>
        <v>0</v>
      </c>
      <c r="U1881" s="122">
        <f>'2026 Spring Order Form V20'!$W$1192</f>
        <v>0</v>
      </c>
      <c r="W1881" s="491">
        <f>'2026 Spring Order Form V20'!$K$1192</f>
        <v>0</v>
      </c>
      <c r="X1881" s="496"/>
      <c r="Y1881" s="122">
        <f>'2026 Spring Order Form V20'!$BS$1192</f>
        <v>4</v>
      </c>
    </row>
    <row r="1882" spans="1:25" x14ac:dyDescent="0.15">
      <c r="A1882" s="122">
        <v>1881</v>
      </c>
      <c r="C1882" s="415">
        <f>'2026 Spring Order Form V20'!$F$18</f>
        <v>0</v>
      </c>
      <c r="D1882" s="520" t="s">
        <v>1332</v>
      </c>
      <c r="E1882" s="534" t="s">
        <v>2958</v>
      </c>
      <c r="F1882" s="141">
        <v>16848</v>
      </c>
      <c r="G1882" s="414">
        <f>'2026 Spring Order Form V20'!$N$23</f>
        <v>0</v>
      </c>
      <c r="H1882" s="414">
        <f>'2026 Spring Order Form V20'!$N$23</f>
        <v>0</v>
      </c>
      <c r="I1882" s="122">
        <f>'2026 Spring Order Form V20'!$O$1192</f>
        <v>0</v>
      </c>
      <c r="K1882" s="414">
        <f>'2026 Spring Order Form V20'!$Q$23</f>
        <v>0</v>
      </c>
      <c r="L1882" s="414">
        <f>'2026 Spring Order Form V20'!$Q$23</f>
        <v>0</v>
      </c>
      <c r="M1882" s="122">
        <f>'2026 Spring Order Form V20'!$R$1192</f>
        <v>0</v>
      </c>
      <c r="O1882" s="414">
        <f>'2026 Spring Order Form V20'!$T$23</f>
        <v>0</v>
      </c>
      <c r="P1882" s="414">
        <f>'2026 Spring Order Form V20'!$T$23</f>
        <v>0</v>
      </c>
      <c r="Q1882" s="122">
        <f>'2026 Spring Order Form V20'!$U$1192</f>
        <v>0</v>
      </c>
      <c r="S1882" s="414">
        <f>'2026 Spring Order Form V20'!$W$23</f>
        <v>0</v>
      </c>
      <c r="T1882" s="414">
        <f>'2026 Spring Order Form V20'!$W$23</f>
        <v>0</v>
      </c>
      <c r="U1882" s="122">
        <f>'2026 Spring Order Form V20'!$X$1192</f>
        <v>0</v>
      </c>
      <c r="X1882" s="496"/>
      <c r="Y1882" s="122"/>
    </row>
    <row r="1883" spans="1:25" x14ac:dyDescent="0.15">
      <c r="A1883" s="122">
        <v>1882</v>
      </c>
      <c r="C1883" s="415">
        <f>'2026 Spring Order Form V20'!$F$18</f>
        <v>0</v>
      </c>
      <c r="D1883" s="520" t="s">
        <v>1347</v>
      </c>
      <c r="E1883" s="538">
        <v>4049224</v>
      </c>
      <c r="F1883" s="141">
        <v>4444</v>
      </c>
      <c r="G1883" s="414">
        <f>'2026 Spring Order Form V20'!$N$23</f>
        <v>0</v>
      </c>
      <c r="H1883" s="414">
        <f>'2026 Spring Order Form V20'!$N$23</f>
        <v>0</v>
      </c>
      <c r="I1883" s="122">
        <f>'2026 Spring Order Form V20'!$N$1193</f>
        <v>0</v>
      </c>
      <c r="K1883" s="414">
        <f>'2026 Spring Order Form V20'!$Q$23</f>
        <v>0</v>
      </c>
      <c r="L1883" s="414">
        <f>'2026 Spring Order Form V20'!$Q$23</f>
        <v>0</v>
      </c>
      <c r="M1883" s="122">
        <f>'2026 Spring Order Form V20'!$Q$1193</f>
        <v>0</v>
      </c>
      <c r="O1883" s="414">
        <f>'2026 Spring Order Form V20'!$T$23</f>
        <v>0</v>
      </c>
      <c r="P1883" s="414">
        <f>'2026 Spring Order Form V20'!$T$23</f>
        <v>0</v>
      </c>
      <c r="Q1883" s="122">
        <f>'2026 Spring Order Form V20'!$T$1193</f>
        <v>0</v>
      </c>
      <c r="S1883" s="414">
        <f>'2026 Spring Order Form V20'!$W$23</f>
        <v>0</v>
      </c>
      <c r="T1883" s="414">
        <f>'2026 Spring Order Form V20'!$W$23</f>
        <v>0</v>
      </c>
      <c r="U1883" s="122">
        <f>'2026 Spring Order Form V20'!$W$1193</f>
        <v>0</v>
      </c>
      <c r="W1883" s="491">
        <f>'2026 Spring Order Form V20'!$K$1193</f>
        <v>0</v>
      </c>
      <c r="X1883" s="496"/>
      <c r="Y1883" s="122">
        <f>'2026 Spring Order Form V20'!$BS$1193</f>
        <v>4</v>
      </c>
    </row>
    <row r="1884" spans="1:25" x14ac:dyDescent="0.15">
      <c r="A1884" s="122">
        <v>1883</v>
      </c>
      <c r="C1884" s="415">
        <f>'2026 Spring Order Form V20'!$F$18</f>
        <v>0</v>
      </c>
      <c r="D1884" s="520" t="s">
        <v>1347</v>
      </c>
      <c r="E1884" s="534" t="s">
        <v>2959</v>
      </c>
      <c r="F1884" s="141">
        <v>2706</v>
      </c>
      <c r="G1884" s="414">
        <f>'2026 Spring Order Form V20'!$N$23</f>
        <v>0</v>
      </c>
      <c r="H1884" s="414">
        <f>'2026 Spring Order Form V20'!$N$23</f>
        <v>0</v>
      </c>
      <c r="I1884" s="122">
        <f>'2026 Spring Order Form V20'!$O$1193</f>
        <v>0</v>
      </c>
      <c r="K1884" s="414">
        <f>'2026 Spring Order Form V20'!$Q$23</f>
        <v>0</v>
      </c>
      <c r="L1884" s="414">
        <f>'2026 Spring Order Form V20'!$Q$23</f>
        <v>0</v>
      </c>
      <c r="M1884" s="122">
        <f>'2026 Spring Order Form V20'!$R$1193</f>
        <v>0</v>
      </c>
      <c r="O1884" s="414">
        <f>'2026 Spring Order Form V20'!$T$23</f>
        <v>0</v>
      </c>
      <c r="P1884" s="414">
        <f>'2026 Spring Order Form V20'!$T$23</f>
        <v>0</v>
      </c>
      <c r="Q1884" s="122">
        <f>'2026 Spring Order Form V20'!$U$1193</f>
        <v>0</v>
      </c>
      <c r="S1884" s="414">
        <f>'2026 Spring Order Form V20'!$W$23</f>
        <v>0</v>
      </c>
      <c r="T1884" s="414">
        <f>'2026 Spring Order Form V20'!$W$23</f>
        <v>0</v>
      </c>
      <c r="U1884" s="122">
        <f>'2026 Spring Order Form V20'!$X$1193</f>
        <v>0</v>
      </c>
      <c r="X1884" s="496"/>
      <c r="Y1884" s="122"/>
    </row>
    <row r="1885" spans="1:25" x14ac:dyDescent="0.15">
      <c r="A1885" s="122">
        <v>1884</v>
      </c>
      <c r="C1885" s="415">
        <f>'2026 Spring Order Form V20'!$F$18</f>
        <v>0</v>
      </c>
      <c r="D1885" s="524" t="s">
        <v>1335</v>
      </c>
      <c r="E1885" s="550">
        <v>4047924</v>
      </c>
      <c r="F1885" s="141">
        <v>25412</v>
      </c>
      <c r="G1885" s="414">
        <f>'2026 Spring Order Form V20'!$N$23</f>
        <v>0</v>
      </c>
      <c r="H1885" s="414">
        <f>'2026 Spring Order Form V20'!$N$23</f>
        <v>0</v>
      </c>
      <c r="I1885" s="122">
        <f>'2026 Spring Order Form V20'!$N$1194</f>
        <v>0</v>
      </c>
      <c r="K1885" s="414">
        <f>'2026 Spring Order Form V20'!$Q$23</f>
        <v>0</v>
      </c>
      <c r="L1885" s="414">
        <f>'2026 Spring Order Form V20'!$Q$23</f>
        <v>0</v>
      </c>
      <c r="M1885" s="122">
        <f>'2026 Spring Order Form V20'!$Q$1194</f>
        <v>0</v>
      </c>
      <c r="O1885" s="414">
        <f>'2026 Spring Order Form V20'!$T$23</f>
        <v>0</v>
      </c>
      <c r="P1885" s="414">
        <f>'2026 Spring Order Form V20'!$T$23</f>
        <v>0</v>
      </c>
      <c r="Q1885" s="122">
        <f>'2026 Spring Order Form V20'!$T$1194</f>
        <v>0</v>
      </c>
      <c r="S1885" s="414">
        <f>'2026 Spring Order Form V20'!$W$23</f>
        <v>0</v>
      </c>
      <c r="T1885" s="414">
        <f>'2026 Spring Order Form V20'!$W$23</f>
        <v>0</v>
      </c>
      <c r="U1885" s="122">
        <f>'2026 Spring Order Form V20'!$W$1194</f>
        <v>0</v>
      </c>
      <c r="W1885" s="491">
        <f>'2026 Spring Order Form V20'!$K$1194</f>
        <v>0</v>
      </c>
      <c r="X1885" s="496"/>
      <c r="Y1885" s="122">
        <f>'2026 Spring Order Form V20'!$BS$1194</f>
        <v>2</v>
      </c>
    </row>
    <row r="1886" spans="1:25" x14ac:dyDescent="0.15">
      <c r="A1886" s="122">
        <v>1885</v>
      </c>
      <c r="C1886" s="415">
        <f>'2026 Spring Order Form V20'!$F$18</f>
        <v>0</v>
      </c>
      <c r="D1886" s="524" t="s">
        <v>1335</v>
      </c>
      <c r="E1886" s="534" t="s">
        <v>2960</v>
      </c>
      <c r="F1886" s="141">
        <v>25414</v>
      </c>
      <c r="G1886" s="414">
        <f>'2026 Spring Order Form V20'!$N$23</f>
        <v>0</v>
      </c>
      <c r="H1886" s="414">
        <f>'2026 Spring Order Form V20'!$N$23</f>
        <v>0</v>
      </c>
      <c r="I1886" s="122">
        <f>'2026 Spring Order Form V20'!$O$1194</f>
        <v>0</v>
      </c>
      <c r="K1886" s="414">
        <f>'2026 Spring Order Form V20'!$Q$23</f>
        <v>0</v>
      </c>
      <c r="L1886" s="414">
        <f>'2026 Spring Order Form V20'!$Q$23</f>
        <v>0</v>
      </c>
      <c r="M1886" s="122">
        <f>'2026 Spring Order Form V20'!$R$1194</f>
        <v>0</v>
      </c>
      <c r="O1886" s="414">
        <f>'2026 Spring Order Form V20'!$T$23</f>
        <v>0</v>
      </c>
      <c r="P1886" s="414">
        <f>'2026 Spring Order Form V20'!$T$23</f>
        <v>0</v>
      </c>
      <c r="Q1886" s="122">
        <f>'2026 Spring Order Form V20'!$U$1194</f>
        <v>0</v>
      </c>
      <c r="S1886" s="414">
        <f>'2026 Spring Order Form V20'!$W$23</f>
        <v>0</v>
      </c>
      <c r="T1886" s="414">
        <f>'2026 Spring Order Form V20'!$W$23</f>
        <v>0</v>
      </c>
      <c r="U1886" s="122">
        <f>'2026 Spring Order Form V20'!$X$1194</f>
        <v>0</v>
      </c>
      <c r="X1886" s="496"/>
      <c r="Y1886" s="122"/>
    </row>
    <row r="1887" spans="1:25" x14ac:dyDescent="0.15">
      <c r="A1887" s="122">
        <v>1886</v>
      </c>
      <c r="C1887" s="415">
        <f>'2026 Spring Order Form V20'!$F$18</f>
        <v>0</v>
      </c>
      <c r="D1887" s="520" t="s">
        <v>2943</v>
      </c>
      <c r="E1887" s="538">
        <v>4051324</v>
      </c>
      <c r="F1887" s="141">
        <v>28913</v>
      </c>
      <c r="G1887" s="414">
        <f>'2026 Spring Order Form V20'!$N$23</f>
        <v>0</v>
      </c>
      <c r="H1887" s="414">
        <f>'2026 Spring Order Form V20'!$N$23</f>
        <v>0</v>
      </c>
      <c r="I1887" s="122">
        <f>'2026 Spring Order Form V20'!$N$1195</f>
        <v>0</v>
      </c>
      <c r="K1887" s="414">
        <f>'2026 Spring Order Form V20'!$Q$23</f>
        <v>0</v>
      </c>
      <c r="L1887" s="414">
        <f>'2026 Spring Order Form V20'!$Q$23</f>
        <v>0</v>
      </c>
      <c r="M1887" s="122">
        <f>'2026 Spring Order Form V20'!$Q$1195</f>
        <v>0</v>
      </c>
      <c r="O1887" s="414">
        <f>'2026 Spring Order Form V20'!$T$23</f>
        <v>0</v>
      </c>
      <c r="P1887" s="414">
        <f>'2026 Spring Order Form V20'!$T$23</f>
        <v>0</v>
      </c>
      <c r="Q1887" s="122">
        <f>'2026 Spring Order Form V20'!$T$1195</f>
        <v>0</v>
      </c>
      <c r="S1887" s="414">
        <f>'2026 Spring Order Form V20'!$W$23</f>
        <v>0</v>
      </c>
      <c r="T1887" s="414">
        <f>'2026 Spring Order Form V20'!$W$23</f>
        <v>0</v>
      </c>
      <c r="U1887" s="122">
        <f>'2026 Spring Order Form V20'!$W$1195</f>
        <v>0</v>
      </c>
      <c r="W1887" s="491">
        <f>'2026 Spring Order Form V20'!$K$1195</f>
        <v>0</v>
      </c>
      <c r="X1887" s="496"/>
      <c r="Y1887" s="122">
        <f>'2026 Spring Order Form V20'!$BS$1195</f>
        <v>1</v>
      </c>
    </row>
    <row r="1888" spans="1:25" x14ac:dyDescent="0.15">
      <c r="A1888" s="122">
        <v>1887</v>
      </c>
      <c r="C1888" s="415">
        <f>'2026 Spring Order Form V20'!$F$18</f>
        <v>0</v>
      </c>
      <c r="D1888" s="520" t="s">
        <v>2943</v>
      </c>
      <c r="E1888" s="534" t="s">
        <v>2961</v>
      </c>
      <c r="F1888" s="141">
        <v>28920</v>
      </c>
      <c r="G1888" s="414">
        <f>'2026 Spring Order Form V20'!$N$23</f>
        <v>0</v>
      </c>
      <c r="H1888" s="414">
        <f>'2026 Spring Order Form V20'!$N$23</f>
        <v>0</v>
      </c>
      <c r="I1888" s="122">
        <f>'2026 Spring Order Form V20'!$O$1195</f>
        <v>0</v>
      </c>
      <c r="K1888" s="414">
        <f>'2026 Spring Order Form V20'!$Q$23</f>
        <v>0</v>
      </c>
      <c r="L1888" s="414">
        <f>'2026 Spring Order Form V20'!$Q$23</f>
        <v>0</v>
      </c>
      <c r="M1888" s="122">
        <f>'2026 Spring Order Form V20'!$R$1195</f>
        <v>0</v>
      </c>
      <c r="O1888" s="414">
        <f>'2026 Spring Order Form V20'!$T$23</f>
        <v>0</v>
      </c>
      <c r="P1888" s="414">
        <f>'2026 Spring Order Form V20'!$T$23</f>
        <v>0</v>
      </c>
      <c r="Q1888" s="122">
        <f>'2026 Spring Order Form V20'!$U$1195</f>
        <v>0</v>
      </c>
      <c r="S1888" s="414">
        <f>'2026 Spring Order Form V20'!$W$23</f>
        <v>0</v>
      </c>
      <c r="T1888" s="414">
        <f>'2026 Spring Order Form V20'!$W$23</f>
        <v>0</v>
      </c>
      <c r="U1888" s="122">
        <f>'2026 Spring Order Form V20'!$X$1195</f>
        <v>0</v>
      </c>
      <c r="X1888" s="496"/>
      <c r="Y1888" s="122"/>
    </row>
    <row r="1889" spans="1:25" x14ac:dyDescent="0.15">
      <c r="A1889" s="122">
        <v>1888</v>
      </c>
      <c r="C1889" s="415">
        <f>'2026 Spring Order Form V20'!$F$18</f>
        <v>0</v>
      </c>
      <c r="D1889" s="520" t="s">
        <v>1348</v>
      </c>
      <c r="E1889" s="538">
        <v>4049124</v>
      </c>
      <c r="F1889" s="141">
        <v>4445</v>
      </c>
      <c r="G1889" s="414">
        <f>'2026 Spring Order Form V20'!$N$23</f>
        <v>0</v>
      </c>
      <c r="H1889" s="414">
        <f>'2026 Spring Order Form V20'!$N$23</f>
        <v>0</v>
      </c>
      <c r="I1889" s="122">
        <f>'2026 Spring Order Form V20'!$N$1196</f>
        <v>0</v>
      </c>
      <c r="K1889" s="414">
        <f>'2026 Spring Order Form V20'!$Q$23</f>
        <v>0</v>
      </c>
      <c r="L1889" s="414">
        <f>'2026 Spring Order Form V20'!$Q$23</f>
        <v>0</v>
      </c>
      <c r="M1889" s="122">
        <f>'2026 Spring Order Form V20'!$Q$1196</f>
        <v>0</v>
      </c>
      <c r="O1889" s="414">
        <f>'2026 Spring Order Form V20'!$T$23</f>
        <v>0</v>
      </c>
      <c r="P1889" s="414">
        <f>'2026 Spring Order Form V20'!$T$23</f>
        <v>0</v>
      </c>
      <c r="Q1889" s="122">
        <f>'2026 Spring Order Form V20'!$T$1196</f>
        <v>0</v>
      </c>
      <c r="S1889" s="414">
        <f>'2026 Spring Order Form V20'!$W$23</f>
        <v>0</v>
      </c>
      <c r="T1889" s="414">
        <f>'2026 Spring Order Form V20'!$W$23</f>
        <v>0</v>
      </c>
      <c r="U1889" s="122">
        <f>'2026 Spring Order Form V20'!$W$1196</f>
        <v>0</v>
      </c>
      <c r="W1889" s="491">
        <f>'2026 Spring Order Form V20'!$K$1196</f>
        <v>0</v>
      </c>
      <c r="X1889" s="496"/>
      <c r="Y1889" s="122">
        <f>'2026 Spring Order Form V20'!$BS$1196</f>
        <v>3</v>
      </c>
    </row>
    <row r="1890" spans="1:25" x14ac:dyDescent="0.15">
      <c r="A1890" s="122">
        <v>1889</v>
      </c>
      <c r="C1890" s="415">
        <f>'2026 Spring Order Form V20'!$F$18</f>
        <v>0</v>
      </c>
      <c r="D1890" s="520" t="s">
        <v>1348</v>
      </c>
      <c r="E1890" s="534" t="s">
        <v>2962</v>
      </c>
      <c r="F1890" s="141">
        <v>2715</v>
      </c>
      <c r="G1890" s="414">
        <f>'2026 Spring Order Form V20'!$N$23</f>
        <v>0</v>
      </c>
      <c r="H1890" s="414">
        <f>'2026 Spring Order Form V20'!$N$23</f>
        <v>0</v>
      </c>
      <c r="I1890" s="122">
        <f>'2026 Spring Order Form V20'!$O$1196</f>
        <v>0</v>
      </c>
      <c r="K1890" s="414">
        <f>'2026 Spring Order Form V20'!$Q$23</f>
        <v>0</v>
      </c>
      <c r="L1890" s="414">
        <f>'2026 Spring Order Form V20'!$Q$23</f>
        <v>0</v>
      </c>
      <c r="M1890" s="122">
        <f>'2026 Spring Order Form V20'!$R$1196</f>
        <v>0</v>
      </c>
      <c r="O1890" s="414">
        <f>'2026 Spring Order Form V20'!$T$23</f>
        <v>0</v>
      </c>
      <c r="P1890" s="414">
        <f>'2026 Spring Order Form V20'!$T$23</f>
        <v>0</v>
      </c>
      <c r="Q1890" s="122">
        <f>'2026 Spring Order Form V20'!$U$1196</f>
        <v>0</v>
      </c>
      <c r="S1890" s="414">
        <f>'2026 Spring Order Form V20'!$W$23</f>
        <v>0</v>
      </c>
      <c r="T1890" s="414">
        <f>'2026 Spring Order Form V20'!$W$23</f>
        <v>0</v>
      </c>
      <c r="U1890" s="122">
        <f>'2026 Spring Order Form V20'!$X$1196</f>
        <v>0</v>
      </c>
      <c r="X1890" s="496"/>
      <c r="Y1890" s="122"/>
    </row>
    <row r="1891" spans="1:25" x14ac:dyDescent="0.15">
      <c r="A1891" s="122">
        <v>1890</v>
      </c>
      <c r="C1891" s="415">
        <f>'2026 Spring Order Form V20'!$F$18</f>
        <v>0</v>
      </c>
      <c r="D1891" s="523" t="s">
        <v>1338</v>
      </c>
      <c r="E1891" s="538">
        <v>4049624</v>
      </c>
      <c r="F1891" s="141">
        <v>4448</v>
      </c>
      <c r="G1891" s="414">
        <f>'2026 Spring Order Form V20'!$N$23</f>
        <v>0</v>
      </c>
      <c r="H1891" s="414">
        <f>'2026 Spring Order Form V20'!$N$23</f>
        <v>0</v>
      </c>
      <c r="I1891" s="122">
        <f>'2026 Spring Order Form V20'!$N$1197</f>
        <v>0</v>
      </c>
      <c r="K1891" s="414">
        <f>'2026 Spring Order Form V20'!$Q$23</f>
        <v>0</v>
      </c>
      <c r="L1891" s="414">
        <f>'2026 Spring Order Form V20'!$Q$23</f>
        <v>0</v>
      </c>
      <c r="M1891" s="122">
        <f>'2026 Spring Order Form V20'!$Q$1197</f>
        <v>0</v>
      </c>
      <c r="O1891" s="414">
        <f>'2026 Spring Order Form V20'!$T$23</f>
        <v>0</v>
      </c>
      <c r="P1891" s="414">
        <f>'2026 Spring Order Form V20'!$T$23</f>
        <v>0</v>
      </c>
      <c r="Q1891" s="122">
        <f>'2026 Spring Order Form V20'!$T$1197</f>
        <v>0</v>
      </c>
      <c r="S1891" s="414">
        <f>'2026 Spring Order Form V20'!$W$23</f>
        <v>0</v>
      </c>
      <c r="T1891" s="414">
        <f>'2026 Spring Order Form V20'!$W$23</f>
        <v>0</v>
      </c>
      <c r="U1891" s="122">
        <f>'2026 Spring Order Form V20'!$W$1197</f>
        <v>0</v>
      </c>
      <c r="W1891" s="491">
        <f>'2026 Spring Order Form V20'!$K$1197</f>
        <v>0</v>
      </c>
      <c r="X1891" s="496"/>
      <c r="Y1891" s="122">
        <f>'2026 Spring Order Form V20'!$BS$1197</f>
        <v>3</v>
      </c>
    </row>
    <row r="1892" spans="1:25" x14ac:dyDescent="0.15">
      <c r="A1892" s="122">
        <v>1891</v>
      </c>
      <c r="C1892" s="415">
        <f>'2026 Spring Order Form V20'!$F$18</f>
        <v>0</v>
      </c>
      <c r="D1892" s="520" t="s">
        <v>1338</v>
      </c>
      <c r="E1892" s="534" t="s">
        <v>2963</v>
      </c>
      <c r="F1892" s="141">
        <v>2727</v>
      </c>
      <c r="G1892" s="414">
        <f>'2026 Spring Order Form V20'!$N$23</f>
        <v>0</v>
      </c>
      <c r="H1892" s="414">
        <f>'2026 Spring Order Form V20'!$N$23</f>
        <v>0</v>
      </c>
      <c r="I1892" s="122">
        <f>'2026 Spring Order Form V20'!$O$1197</f>
        <v>0</v>
      </c>
      <c r="K1892" s="414">
        <f>'2026 Spring Order Form V20'!$Q$23</f>
        <v>0</v>
      </c>
      <c r="L1892" s="414">
        <f>'2026 Spring Order Form V20'!$Q$23</f>
        <v>0</v>
      </c>
      <c r="M1892" s="122">
        <f>'2026 Spring Order Form V20'!$R$1197</f>
        <v>0</v>
      </c>
      <c r="O1892" s="414">
        <f>'2026 Spring Order Form V20'!$T$23</f>
        <v>0</v>
      </c>
      <c r="P1892" s="414">
        <f>'2026 Spring Order Form V20'!$T$23</f>
        <v>0</v>
      </c>
      <c r="Q1892" s="122">
        <f>'2026 Spring Order Form V20'!$U$1197</f>
        <v>0</v>
      </c>
      <c r="S1892" s="414">
        <f>'2026 Spring Order Form V20'!$W$23</f>
        <v>0</v>
      </c>
      <c r="T1892" s="414">
        <f>'2026 Spring Order Form V20'!$W$23</f>
        <v>0</v>
      </c>
      <c r="U1892" s="122">
        <f>'2026 Spring Order Form V20'!$X$1197</f>
        <v>0</v>
      </c>
      <c r="X1892" s="496"/>
      <c r="Y1892" s="122"/>
    </row>
    <row r="1893" spans="1:25" x14ac:dyDescent="0.15">
      <c r="A1893" s="122">
        <v>1892</v>
      </c>
      <c r="C1893" s="415">
        <f>'2026 Spring Order Form V20'!$F$18</f>
        <v>0</v>
      </c>
      <c r="D1893" s="520" t="s">
        <v>1340</v>
      </c>
      <c r="E1893" s="538">
        <v>4050524</v>
      </c>
      <c r="F1893" s="141">
        <v>17117</v>
      </c>
      <c r="G1893" s="414">
        <f>'2026 Spring Order Form V20'!$N$23</f>
        <v>0</v>
      </c>
      <c r="H1893" s="414">
        <f>'2026 Spring Order Form V20'!$N$23</f>
        <v>0</v>
      </c>
      <c r="I1893" s="122">
        <f>'2026 Spring Order Form V20'!$N$1198</f>
        <v>0</v>
      </c>
      <c r="K1893" s="414">
        <f>'2026 Spring Order Form V20'!$Q$23</f>
        <v>0</v>
      </c>
      <c r="L1893" s="414">
        <f>'2026 Spring Order Form V20'!$Q$23</f>
        <v>0</v>
      </c>
      <c r="M1893" s="122">
        <f>'2026 Spring Order Form V20'!$Q$1198</f>
        <v>0</v>
      </c>
      <c r="O1893" s="414">
        <f>'2026 Spring Order Form V20'!$T$23</f>
        <v>0</v>
      </c>
      <c r="P1893" s="414">
        <f>'2026 Spring Order Form V20'!$T$23</f>
        <v>0</v>
      </c>
      <c r="Q1893" s="122">
        <f>'2026 Spring Order Form V20'!$T$1198</f>
        <v>0</v>
      </c>
      <c r="S1893" s="414">
        <f>'2026 Spring Order Form V20'!$W$23</f>
        <v>0</v>
      </c>
      <c r="T1893" s="414">
        <f>'2026 Spring Order Form V20'!$W$23</f>
        <v>0</v>
      </c>
      <c r="U1893" s="122">
        <f>'2026 Spring Order Form V20'!$W$1198</f>
        <v>0</v>
      </c>
      <c r="W1893" s="491">
        <f>'2026 Spring Order Form V20'!$K$1198</f>
        <v>0</v>
      </c>
      <c r="X1893" s="496"/>
      <c r="Y1893" s="122">
        <f>'2026 Spring Order Form V20'!$BS$1198</f>
        <v>2</v>
      </c>
    </row>
    <row r="1894" spans="1:25" x14ac:dyDescent="0.15">
      <c r="A1894" s="122">
        <v>1893</v>
      </c>
      <c r="C1894" s="415">
        <f>'2026 Spring Order Form V20'!$F$18</f>
        <v>0</v>
      </c>
      <c r="D1894" s="520" t="s">
        <v>1340</v>
      </c>
      <c r="E1894" s="534" t="s">
        <v>2964</v>
      </c>
      <c r="F1894" s="141">
        <v>17118</v>
      </c>
      <c r="G1894" s="414">
        <f>'2026 Spring Order Form V20'!$N$23</f>
        <v>0</v>
      </c>
      <c r="H1894" s="414">
        <f>'2026 Spring Order Form V20'!$N$23</f>
        <v>0</v>
      </c>
      <c r="I1894" s="122">
        <f>'2026 Spring Order Form V20'!$O$1198</f>
        <v>0</v>
      </c>
      <c r="K1894" s="414">
        <f>'2026 Spring Order Form V20'!$Q$23</f>
        <v>0</v>
      </c>
      <c r="L1894" s="414">
        <f>'2026 Spring Order Form V20'!$Q$23</f>
        <v>0</v>
      </c>
      <c r="M1894" s="122">
        <f>'2026 Spring Order Form V20'!$R$1198</f>
        <v>0</v>
      </c>
      <c r="O1894" s="414">
        <f>'2026 Spring Order Form V20'!$T$23</f>
        <v>0</v>
      </c>
      <c r="P1894" s="414">
        <f>'2026 Spring Order Form V20'!$T$23</f>
        <v>0</v>
      </c>
      <c r="Q1894" s="122">
        <f>'2026 Spring Order Form V20'!$U$1198</f>
        <v>0</v>
      </c>
      <c r="S1894" s="414">
        <f>'2026 Spring Order Form V20'!$W$23</f>
        <v>0</v>
      </c>
      <c r="T1894" s="414">
        <f>'2026 Spring Order Form V20'!$W$23</f>
        <v>0</v>
      </c>
      <c r="U1894" s="122">
        <f>'2026 Spring Order Form V20'!$X$1198</f>
        <v>0</v>
      </c>
      <c r="X1894" s="496"/>
      <c r="Y1894" s="122"/>
    </row>
    <row r="1895" spans="1:25" x14ac:dyDescent="0.15">
      <c r="A1895" s="122">
        <v>1894</v>
      </c>
      <c r="C1895" s="415">
        <f>'2026 Spring Order Form V20'!$F$18</f>
        <v>0</v>
      </c>
      <c r="D1895" s="520" t="s">
        <v>1349</v>
      </c>
      <c r="E1895" s="538">
        <v>4050724</v>
      </c>
      <c r="F1895" s="141">
        <v>4449</v>
      </c>
      <c r="G1895" s="414">
        <f>'2026 Spring Order Form V20'!$N$23</f>
        <v>0</v>
      </c>
      <c r="H1895" s="414">
        <f>'2026 Spring Order Form V20'!$N$23</f>
        <v>0</v>
      </c>
      <c r="I1895" s="122">
        <f>'2026 Spring Order Form V20'!$N$1199</f>
        <v>0</v>
      </c>
      <c r="K1895" s="414">
        <f>'2026 Spring Order Form V20'!$Q$23</f>
        <v>0</v>
      </c>
      <c r="L1895" s="414">
        <f>'2026 Spring Order Form V20'!$Q$23</f>
        <v>0</v>
      </c>
      <c r="M1895" s="122">
        <f>'2026 Spring Order Form V20'!$Q$1199</f>
        <v>0</v>
      </c>
      <c r="O1895" s="414">
        <f>'2026 Spring Order Form V20'!$T$23</f>
        <v>0</v>
      </c>
      <c r="P1895" s="414">
        <f>'2026 Spring Order Form V20'!$T$23</f>
        <v>0</v>
      </c>
      <c r="Q1895" s="122">
        <f>'2026 Spring Order Form V20'!$T$1199</f>
        <v>0</v>
      </c>
      <c r="S1895" s="414">
        <f>'2026 Spring Order Form V20'!$W$23</f>
        <v>0</v>
      </c>
      <c r="T1895" s="414">
        <f>'2026 Spring Order Form V20'!$W$23</f>
        <v>0</v>
      </c>
      <c r="U1895" s="122">
        <f>'2026 Spring Order Form V20'!$W$1199</f>
        <v>0</v>
      </c>
      <c r="W1895" s="491">
        <f>'2026 Spring Order Form V20'!$K$1199</f>
        <v>0</v>
      </c>
      <c r="X1895" s="496"/>
      <c r="Y1895" s="122">
        <f>'2026 Spring Order Form V20'!$BS$1199</f>
        <v>2</v>
      </c>
    </row>
    <row r="1896" spans="1:25" x14ac:dyDescent="0.15">
      <c r="A1896" s="122">
        <v>1895</v>
      </c>
      <c r="C1896" s="415">
        <f>'2026 Spring Order Form V20'!$F$18</f>
        <v>0</v>
      </c>
      <c r="D1896" s="520" t="s">
        <v>1349</v>
      </c>
      <c r="E1896" s="534" t="s">
        <v>2965</v>
      </c>
      <c r="F1896" s="141">
        <v>2733</v>
      </c>
      <c r="G1896" s="414">
        <f>'2026 Spring Order Form V20'!$N$23</f>
        <v>0</v>
      </c>
      <c r="H1896" s="414">
        <f>'2026 Spring Order Form V20'!$N$23</f>
        <v>0</v>
      </c>
      <c r="I1896" s="122">
        <f>'2026 Spring Order Form V20'!$O$1199</f>
        <v>0</v>
      </c>
      <c r="K1896" s="414">
        <f>'2026 Spring Order Form V20'!$Q$23</f>
        <v>0</v>
      </c>
      <c r="L1896" s="414">
        <f>'2026 Spring Order Form V20'!$Q$23</f>
        <v>0</v>
      </c>
      <c r="M1896" s="122">
        <f>'2026 Spring Order Form V20'!$R$1199</f>
        <v>0</v>
      </c>
      <c r="O1896" s="414">
        <f>'2026 Spring Order Form V20'!$T$23</f>
        <v>0</v>
      </c>
      <c r="P1896" s="414">
        <f>'2026 Spring Order Form V20'!$T$23</f>
        <v>0</v>
      </c>
      <c r="Q1896" s="122">
        <f>'2026 Spring Order Form V20'!$U$1199</f>
        <v>0</v>
      </c>
      <c r="S1896" s="414">
        <f>'2026 Spring Order Form V20'!$W$23</f>
        <v>0</v>
      </c>
      <c r="T1896" s="414">
        <f>'2026 Spring Order Form V20'!$W$23</f>
        <v>0</v>
      </c>
      <c r="U1896" s="122">
        <f>'2026 Spring Order Form V20'!$X$1199</f>
        <v>0</v>
      </c>
      <c r="X1896" s="496"/>
      <c r="Y1896" s="122"/>
    </row>
    <row r="1897" spans="1:25" x14ac:dyDescent="0.15">
      <c r="A1897" s="122">
        <v>1896</v>
      </c>
      <c r="C1897" s="415">
        <f>'2026 Spring Order Form V20'!$F$18</f>
        <v>0</v>
      </c>
      <c r="D1897" s="520" t="s">
        <v>1343</v>
      </c>
      <c r="E1897" s="538">
        <v>4051024</v>
      </c>
      <c r="F1897" s="141">
        <v>4451</v>
      </c>
      <c r="G1897" s="414">
        <f>'2026 Spring Order Form V20'!$N$23</f>
        <v>0</v>
      </c>
      <c r="H1897" s="414">
        <f>'2026 Spring Order Form V20'!$N$23</f>
        <v>0</v>
      </c>
      <c r="I1897" s="122">
        <f>'2026 Spring Order Form V20'!$N$1200</f>
        <v>0</v>
      </c>
      <c r="K1897" s="414">
        <f>'2026 Spring Order Form V20'!$Q$23</f>
        <v>0</v>
      </c>
      <c r="L1897" s="414">
        <f>'2026 Spring Order Form V20'!$Q$23</f>
        <v>0</v>
      </c>
      <c r="M1897" s="122">
        <f>'2026 Spring Order Form V20'!$Q$1200</f>
        <v>0</v>
      </c>
      <c r="O1897" s="414">
        <f>'2026 Spring Order Form V20'!$T$23</f>
        <v>0</v>
      </c>
      <c r="P1897" s="414">
        <f>'2026 Spring Order Form V20'!$T$23</f>
        <v>0</v>
      </c>
      <c r="Q1897" s="122">
        <f>'2026 Spring Order Form V20'!$T$1200</f>
        <v>0</v>
      </c>
      <c r="S1897" s="414">
        <f>'2026 Spring Order Form V20'!$W$23</f>
        <v>0</v>
      </c>
      <c r="T1897" s="414">
        <f>'2026 Spring Order Form V20'!$W$23</f>
        <v>0</v>
      </c>
      <c r="U1897" s="122">
        <f>'2026 Spring Order Form V20'!$W$1200</f>
        <v>0</v>
      </c>
      <c r="W1897" s="491">
        <f>'2026 Spring Order Form V20'!$K$1200</f>
        <v>0</v>
      </c>
      <c r="X1897" s="496"/>
      <c r="Y1897" s="122">
        <f>'2026 Spring Order Form V20'!$BS$1200</f>
        <v>4</v>
      </c>
    </row>
    <row r="1898" spans="1:25" x14ac:dyDescent="0.15">
      <c r="A1898" s="122">
        <v>1897</v>
      </c>
      <c r="C1898" s="415">
        <f>'2026 Spring Order Form V20'!$F$18</f>
        <v>0</v>
      </c>
      <c r="D1898" s="520" t="s">
        <v>1343</v>
      </c>
      <c r="E1898" s="534" t="s">
        <v>2966</v>
      </c>
      <c r="F1898" s="141">
        <v>2739</v>
      </c>
      <c r="G1898" s="414">
        <f>'2026 Spring Order Form V20'!$N$23</f>
        <v>0</v>
      </c>
      <c r="H1898" s="414">
        <f>'2026 Spring Order Form V20'!$N$23</f>
        <v>0</v>
      </c>
      <c r="I1898" s="122">
        <f>'2026 Spring Order Form V20'!$O$1200</f>
        <v>0</v>
      </c>
      <c r="K1898" s="414">
        <f>'2026 Spring Order Form V20'!$Q$23</f>
        <v>0</v>
      </c>
      <c r="L1898" s="414">
        <f>'2026 Spring Order Form V20'!$Q$23</f>
        <v>0</v>
      </c>
      <c r="M1898" s="122">
        <f>'2026 Spring Order Form V20'!$R$1200</f>
        <v>0</v>
      </c>
      <c r="O1898" s="414">
        <f>'2026 Spring Order Form V20'!$T$23</f>
        <v>0</v>
      </c>
      <c r="P1898" s="414">
        <f>'2026 Spring Order Form V20'!$T$23</f>
        <v>0</v>
      </c>
      <c r="Q1898" s="122">
        <f>'2026 Spring Order Form V20'!$U$1200</f>
        <v>0</v>
      </c>
      <c r="S1898" s="414">
        <f>'2026 Spring Order Form V20'!$W$23</f>
        <v>0</v>
      </c>
      <c r="T1898" s="414">
        <f>'2026 Spring Order Form V20'!$W$23</f>
        <v>0</v>
      </c>
      <c r="U1898" s="122">
        <f>'2026 Spring Order Form V20'!$X$1200</f>
        <v>0</v>
      </c>
      <c r="X1898" s="496"/>
      <c r="Y1898" s="122"/>
    </row>
    <row r="1899" spans="1:25" x14ac:dyDescent="0.15">
      <c r="A1899" s="122">
        <v>1898</v>
      </c>
      <c r="C1899" s="415">
        <f>'2026 Spring Order Form V20'!$F$18</f>
        <v>0</v>
      </c>
      <c r="D1899" s="520" t="s">
        <v>1345</v>
      </c>
      <c r="E1899" s="538">
        <v>4048316</v>
      </c>
      <c r="F1899" s="141">
        <v>13234</v>
      </c>
      <c r="G1899" s="414">
        <f>'2026 Spring Order Form V20'!$N$23</f>
        <v>0</v>
      </c>
      <c r="H1899" s="414">
        <f>'2026 Spring Order Form V20'!$N$23</f>
        <v>0</v>
      </c>
      <c r="I1899" s="122">
        <f>'2026 Spring Order Form V20'!$N$1202</f>
        <v>0</v>
      </c>
      <c r="K1899" s="414">
        <f>'2026 Spring Order Form V20'!$Q$23</f>
        <v>0</v>
      </c>
      <c r="L1899" s="414">
        <f>'2026 Spring Order Form V20'!$Q$23</f>
        <v>0</v>
      </c>
      <c r="M1899" s="122">
        <f>'2026 Spring Order Form V20'!$Q$1202</f>
        <v>0</v>
      </c>
      <c r="O1899" s="414">
        <f>'2026 Spring Order Form V20'!$T$23</f>
        <v>0</v>
      </c>
      <c r="P1899" s="414">
        <f>'2026 Spring Order Form V20'!$T$23</f>
        <v>0</v>
      </c>
      <c r="Q1899" s="122">
        <f>'2026 Spring Order Form V20'!$T$1202</f>
        <v>0</v>
      </c>
      <c r="S1899" s="414">
        <f>'2026 Spring Order Form V20'!$W$23</f>
        <v>0</v>
      </c>
      <c r="T1899" s="414">
        <f>'2026 Spring Order Form V20'!$W$23</f>
        <v>0</v>
      </c>
      <c r="U1899" s="122">
        <f>'2026 Spring Order Form V20'!$W$1202</f>
        <v>0</v>
      </c>
      <c r="W1899" s="491">
        <f>'2026 Spring Order Form V20'!$K$1202</f>
        <v>0</v>
      </c>
      <c r="X1899" s="496"/>
      <c r="Y1899" s="122">
        <f>'2026 Spring Order Form V20'!$BS$1202</f>
        <v>2</v>
      </c>
    </row>
    <row r="1900" spans="1:25" x14ac:dyDescent="0.15">
      <c r="A1900" s="122">
        <v>1899</v>
      </c>
      <c r="C1900" s="415">
        <f>'2026 Spring Order Form V20'!$F$18</f>
        <v>0</v>
      </c>
      <c r="D1900" s="520" t="s">
        <v>1345</v>
      </c>
      <c r="E1900" s="534" t="s">
        <v>2967</v>
      </c>
      <c r="F1900" s="141">
        <v>13163</v>
      </c>
      <c r="G1900" s="414">
        <f>'2026 Spring Order Form V20'!$N$23</f>
        <v>0</v>
      </c>
      <c r="H1900" s="414">
        <f>'2026 Spring Order Form V20'!$N$23</f>
        <v>0</v>
      </c>
      <c r="I1900" s="122">
        <f>'2026 Spring Order Form V20'!$O$1202</f>
        <v>0</v>
      </c>
      <c r="K1900" s="414">
        <f>'2026 Spring Order Form V20'!$Q$23</f>
        <v>0</v>
      </c>
      <c r="L1900" s="414">
        <f>'2026 Spring Order Form V20'!$Q$23</f>
        <v>0</v>
      </c>
      <c r="M1900" s="122">
        <f>'2026 Spring Order Form V20'!$R$1202</f>
        <v>0</v>
      </c>
      <c r="O1900" s="414">
        <f>'2026 Spring Order Form V20'!$T$23</f>
        <v>0</v>
      </c>
      <c r="P1900" s="414">
        <f>'2026 Spring Order Form V20'!$T$23</f>
        <v>0</v>
      </c>
      <c r="Q1900" s="122">
        <f>'2026 Spring Order Form V20'!$U$1202</f>
        <v>0</v>
      </c>
      <c r="S1900" s="414">
        <f>'2026 Spring Order Form V20'!$W$23</f>
        <v>0</v>
      </c>
      <c r="T1900" s="414">
        <f>'2026 Spring Order Form V20'!$W$23</f>
        <v>0</v>
      </c>
      <c r="U1900" s="122">
        <f>'2026 Spring Order Form V20'!$X$1202</f>
        <v>0</v>
      </c>
      <c r="X1900" s="496"/>
      <c r="Y1900" s="122"/>
    </row>
    <row r="1901" spans="1:25" x14ac:dyDescent="0.15">
      <c r="A1901" s="122">
        <v>1900</v>
      </c>
      <c r="C1901" s="415">
        <f>'2026 Spring Order Form V20'!$F$18</f>
        <v>0</v>
      </c>
      <c r="D1901" s="520" t="s">
        <v>2934</v>
      </c>
      <c r="E1901" s="538">
        <v>4051116</v>
      </c>
      <c r="F1901" s="141">
        <v>28914</v>
      </c>
      <c r="G1901" s="414">
        <f>'2026 Spring Order Form V20'!$N$23</f>
        <v>0</v>
      </c>
      <c r="H1901" s="414">
        <f>'2026 Spring Order Form V20'!$N$23</f>
        <v>0</v>
      </c>
      <c r="I1901" s="122">
        <f>'2026 Spring Order Form V20'!$N$1203</f>
        <v>0</v>
      </c>
      <c r="K1901" s="414">
        <f>'2026 Spring Order Form V20'!$Q$23</f>
        <v>0</v>
      </c>
      <c r="L1901" s="414">
        <f>'2026 Spring Order Form V20'!$Q$23</f>
        <v>0</v>
      </c>
      <c r="M1901" s="122">
        <f>'2026 Spring Order Form V20'!$Q$1203</f>
        <v>0</v>
      </c>
      <c r="O1901" s="414">
        <f>'2026 Spring Order Form V20'!$T$23</f>
        <v>0</v>
      </c>
      <c r="P1901" s="414">
        <f>'2026 Spring Order Form V20'!$T$23</f>
        <v>0</v>
      </c>
      <c r="Q1901" s="122">
        <f>'2026 Spring Order Form V20'!$T$1203</f>
        <v>0</v>
      </c>
      <c r="S1901" s="414">
        <f>'2026 Spring Order Form V20'!$W$23</f>
        <v>0</v>
      </c>
      <c r="T1901" s="414">
        <f>'2026 Spring Order Form V20'!$W$23</f>
        <v>0</v>
      </c>
      <c r="U1901" s="122">
        <f>'2026 Spring Order Form V20'!$W$1203</f>
        <v>0</v>
      </c>
      <c r="W1901" s="491">
        <f>'2026 Spring Order Form V20'!$K$1203</f>
        <v>0</v>
      </c>
      <c r="X1901" s="496"/>
      <c r="Y1901" s="122" t="str">
        <f>'2026 Spring Order Form V20'!$BS$1203</f>
        <v>S/O</v>
      </c>
    </row>
    <row r="1902" spans="1:25" x14ac:dyDescent="0.15">
      <c r="A1902" s="122">
        <v>1901</v>
      </c>
      <c r="C1902" s="415">
        <f>'2026 Spring Order Form V20'!$F$18</f>
        <v>0</v>
      </c>
      <c r="D1902" s="520" t="s">
        <v>2934</v>
      </c>
      <c r="E1902" s="534" t="s">
        <v>2968</v>
      </c>
      <c r="F1902" s="141">
        <v>28917</v>
      </c>
      <c r="G1902" s="414">
        <f>'2026 Spring Order Form V20'!$N$23</f>
        <v>0</v>
      </c>
      <c r="H1902" s="414">
        <f>'2026 Spring Order Form V20'!$N$23</f>
        <v>0</v>
      </c>
      <c r="I1902" s="122">
        <f>'2026 Spring Order Form V20'!$O$1203</f>
        <v>0</v>
      </c>
      <c r="K1902" s="414">
        <f>'2026 Spring Order Form V20'!$Q$23</f>
        <v>0</v>
      </c>
      <c r="L1902" s="414">
        <f>'2026 Spring Order Form V20'!$Q$23</f>
        <v>0</v>
      </c>
      <c r="M1902" s="122">
        <f>'2026 Spring Order Form V20'!$R$1203</f>
        <v>0</v>
      </c>
      <c r="O1902" s="414">
        <f>'2026 Spring Order Form V20'!$T$23</f>
        <v>0</v>
      </c>
      <c r="P1902" s="414">
        <f>'2026 Spring Order Form V20'!$T$23</f>
        <v>0</v>
      </c>
      <c r="Q1902" s="122">
        <f>'2026 Spring Order Form V20'!$U$1203</f>
        <v>0</v>
      </c>
      <c r="S1902" s="414">
        <f>'2026 Spring Order Form V20'!$W$23</f>
        <v>0</v>
      </c>
      <c r="T1902" s="414">
        <f>'2026 Spring Order Form V20'!$W$23</f>
        <v>0</v>
      </c>
      <c r="U1902" s="122">
        <f>'2026 Spring Order Form V20'!$X$1203</f>
        <v>0</v>
      </c>
      <c r="X1902" s="496"/>
      <c r="Y1902" s="122"/>
    </row>
    <row r="1903" spans="1:25" x14ac:dyDescent="0.15">
      <c r="A1903" s="122">
        <v>1902</v>
      </c>
      <c r="C1903" s="415">
        <f>'2026 Spring Order Form V20'!$F$18</f>
        <v>0</v>
      </c>
      <c r="D1903" s="520" t="s">
        <v>1327</v>
      </c>
      <c r="E1903" s="538">
        <v>4048416</v>
      </c>
      <c r="F1903" s="141">
        <v>13236</v>
      </c>
      <c r="G1903" s="414">
        <f>'2026 Spring Order Form V20'!$N$23</f>
        <v>0</v>
      </c>
      <c r="H1903" s="414">
        <f>'2026 Spring Order Form V20'!$N$23</f>
        <v>0</v>
      </c>
      <c r="I1903" s="122">
        <f>'2026 Spring Order Form V20'!$N$1204</f>
        <v>0</v>
      </c>
      <c r="K1903" s="414">
        <f>'2026 Spring Order Form V20'!$Q$23</f>
        <v>0</v>
      </c>
      <c r="L1903" s="414">
        <f>'2026 Spring Order Form V20'!$Q$23</f>
        <v>0</v>
      </c>
      <c r="M1903" s="122">
        <f>'2026 Spring Order Form V20'!$Q$1204</f>
        <v>0</v>
      </c>
      <c r="O1903" s="414">
        <f>'2026 Spring Order Form V20'!$T$23</f>
        <v>0</v>
      </c>
      <c r="P1903" s="414">
        <f>'2026 Spring Order Form V20'!$T$23</f>
        <v>0</v>
      </c>
      <c r="Q1903" s="122">
        <f>'2026 Spring Order Form V20'!$T$1204</f>
        <v>0</v>
      </c>
      <c r="S1903" s="414">
        <f>'2026 Spring Order Form V20'!$W$23</f>
        <v>0</v>
      </c>
      <c r="T1903" s="414">
        <f>'2026 Spring Order Form V20'!$W$23</f>
        <v>0</v>
      </c>
      <c r="U1903" s="122">
        <f>'2026 Spring Order Form V20'!$W$1204</f>
        <v>0</v>
      </c>
      <c r="W1903" s="491">
        <f>'2026 Spring Order Form V20'!$K$1204</f>
        <v>0</v>
      </c>
      <c r="X1903" s="496"/>
      <c r="Y1903" s="122">
        <f>'2026 Spring Order Form V20'!$BS$1204</f>
        <v>3</v>
      </c>
    </row>
    <row r="1904" spans="1:25" x14ac:dyDescent="0.15">
      <c r="A1904" s="122">
        <v>1903</v>
      </c>
      <c r="C1904" s="415">
        <f>'2026 Spring Order Form V20'!$F$18</f>
        <v>0</v>
      </c>
      <c r="D1904" s="520" t="s">
        <v>1327</v>
      </c>
      <c r="E1904" s="534" t="s">
        <v>2969</v>
      </c>
      <c r="F1904" s="141">
        <v>13165</v>
      </c>
      <c r="G1904" s="414">
        <f>'2026 Spring Order Form V20'!$N$23</f>
        <v>0</v>
      </c>
      <c r="H1904" s="414">
        <f>'2026 Spring Order Form V20'!$N$23</f>
        <v>0</v>
      </c>
      <c r="I1904" s="122">
        <f>'2026 Spring Order Form V20'!$O$1204</f>
        <v>0</v>
      </c>
      <c r="K1904" s="414">
        <f>'2026 Spring Order Form V20'!$Q$23</f>
        <v>0</v>
      </c>
      <c r="L1904" s="414">
        <f>'2026 Spring Order Form V20'!$Q$23</f>
        <v>0</v>
      </c>
      <c r="M1904" s="122">
        <f>'2026 Spring Order Form V20'!$R$1204</f>
        <v>0</v>
      </c>
      <c r="O1904" s="414">
        <f>'2026 Spring Order Form V20'!$T$23</f>
        <v>0</v>
      </c>
      <c r="P1904" s="414">
        <f>'2026 Spring Order Form V20'!$T$23</f>
        <v>0</v>
      </c>
      <c r="Q1904" s="122">
        <f>'2026 Spring Order Form V20'!$U$1204</f>
        <v>0</v>
      </c>
      <c r="S1904" s="414">
        <f>'2026 Spring Order Form V20'!$W$23</f>
        <v>0</v>
      </c>
      <c r="T1904" s="414">
        <f>'2026 Spring Order Form V20'!$W$23</f>
        <v>0</v>
      </c>
      <c r="U1904" s="122">
        <f>'2026 Spring Order Form V20'!$X$1204</f>
        <v>0</v>
      </c>
      <c r="X1904" s="496"/>
      <c r="Y1904" s="122"/>
    </row>
    <row r="1905" spans="1:25" x14ac:dyDescent="0.15">
      <c r="A1905" s="122">
        <v>1904</v>
      </c>
      <c r="C1905" s="415">
        <f>'2026 Spring Order Form V20'!$F$18</f>
        <v>0</v>
      </c>
      <c r="D1905" s="520" t="s">
        <v>1328</v>
      </c>
      <c r="E1905" s="538">
        <v>4047616</v>
      </c>
      <c r="F1905" s="141">
        <v>26386</v>
      </c>
      <c r="G1905" s="414">
        <f>'2026 Spring Order Form V20'!$N$23</f>
        <v>0</v>
      </c>
      <c r="H1905" s="414">
        <f>'2026 Spring Order Form V20'!$N$23</f>
        <v>0</v>
      </c>
      <c r="I1905" s="122">
        <f>'2026 Spring Order Form V20'!$N$1205</f>
        <v>0</v>
      </c>
      <c r="K1905" s="414">
        <f>'2026 Spring Order Form V20'!$Q$23</f>
        <v>0</v>
      </c>
      <c r="L1905" s="414">
        <f>'2026 Spring Order Form V20'!$Q$23</f>
        <v>0</v>
      </c>
      <c r="M1905" s="122">
        <f>'2026 Spring Order Form V20'!$Q$1205</f>
        <v>0</v>
      </c>
      <c r="O1905" s="414">
        <f>'2026 Spring Order Form V20'!$T$23</f>
        <v>0</v>
      </c>
      <c r="P1905" s="414">
        <f>'2026 Spring Order Form V20'!$T$23</f>
        <v>0</v>
      </c>
      <c r="Q1905" s="122">
        <f>'2026 Spring Order Form V20'!$T$1205</f>
        <v>0</v>
      </c>
      <c r="S1905" s="414">
        <f>'2026 Spring Order Form V20'!$W$23</f>
        <v>0</v>
      </c>
      <c r="T1905" s="414">
        <f>'2026 Spring Order Form V20'!$W$23</f>
        <v>0</v>
      </c>
      <c r="U1905" s="122">
        <f>'2026 Spring Order Form V20'!$W$1205</f>
        <v>0</v>
      </c>
      <c r="W1905" s="491">
        <f>'2026 Spring Order Form V20'!$K$1205</f>
        <v>0</v>
      </c>
      <c r="X1905" s="496"/>
      <c r="Y1905" s="122">
        <f>'2026 Spring Order Form V20'!$BS$1205</f>
        <v>4</v>
      </c>
    </row>
    <row r="1906" spans="1:25" x14ac:dyDescent="0.15">
      <c r="A1906" s="122">
        <v>1905</v>
      </c>
      <c r="C1906" s="415">
        <f>'2026 Spring Order Form V20'!$F$18</f>
        <v>0</v>
      </c>
      <c r="D1906" s="520" t="s">
        <v>1328</v>
      </c>
      <c r="E1906" s="534" t="s">
        <v>2970</v>
      </c>
      <c r="F1906" s="141">
        <v>26432</v>
      </c>
      <c r="G1906" s="414">
        <f>'2026 Spring Order Form V20'!$N$23</f>
        <v>0</v>
      </c>
      <c r="H1906" s="414">
        <f>'2026 Spring Order Form V20'!$N$23</f>
        <v>0</v>
      </c>
      <c r="I1906" s="122">
        <f>'2026 Spring Order Form V20'!$O$1205</f>
        <v>0</v>
      </c>
      <c r="K1906" s="414">
        <f>'2026 Spring Order Form V20'!$Q$23</f>
        <v>0</v>
      </c>
      <c r="L1906" s="414">
        <f>'2026 Spring Order Form V20'!$Q$23</f>
        <v>0</v>
      </c>
      <c r="M1906" s="122">
        <f>'2026 Spring Order Form V20'!$R$1205</f>
        <v>0</v>
      </c>
      <c r="O1906" s="414">
        <f>'2026 Spring Order Form V20'!$T$23</f>
        <v>0</v>
      </c>
      <c r="P1906" s="414">
        <f>'2026 Spring Order Form V20'!$T$23</f>
        <v>0</v>
      </c>
      <c r="Q1906" s="122">
        <f>'2026 Spring Order Form V20'!$U$1205</f>
        <v>0</v>
      </c>
      <c r="S1906" s="414">
        <f>'2026 Spring Order Form V20'!$W$23</f>
        <v>0</v>
      </c>
      <c r="T1906" s="414">
        <f>'2026 Spring Order Form V20'!$W$23</f>
        <v>0</v>
      </c>
      <c r="U1906" s="122">
        <f>'2026 Spring Order Form V20'!$X$1205</f>
        <v>0</v>
      </c>
      <c r="X1906" s="496"/>
      <c r="Y1906" s="122"/>
    </row>
    <row r="1907" spans="1:25" ht="13" x14ac:dyDescent="0.15">
      <c r="A1907" s="122">
        <v>1906</v>
      </c>
      <c r="C1907" s="415">
        <f>'2026 Spring Order Form V20'!$F$18</f>
        <v>0</v>
      </c>
      <c r="D1907" s="520" t="s">
        <v>1329</v>
      </c>
      <c r="E1907" s="538">
        <v>4048716</v>
      </c>
      <c r="F1907" s="141">
        <v>13240</v>
      </c>
      <c r="G1907" s="414">
        <f>'2026 Spring Order Form V20'!$N$23</f>
        <v>0</v>
      </c>
      <c r="H1907" s="414">
        <f>'2026 Spring Order Form V20'!$N$23</f>
        <v>0</v>
      </c>
      <c r="I1907" s="122">
        <f>'2026 Spring Order Form V20'!$N$1206</f>
        <v>0</v>
      </c>
      <c r="K1907" s="414">
        <f>'2026 Spring Order Form V20'!$Q$23</f>
        <v>0</v>
      </c>
      <c r="L1907" s="414">
        <f>'2026 Spring Order Form V20'!$Q$23</f>
        <v>0</v>
      </c>
      <c r="M1907" s="122">
        <f>'2026 Spring Order Form V20'!$Q$1206</f>
        <v>0</v>
      </c>
      <c r="O1907" s="414">
        <f>'2026 Spring Order Form V20'!$T$23</f>
        <v>0</v>
      </c>
      <c r="P1907" s="414">
        <f>'2026 Spring Order Form V20'!$T$23</f>
        <v>0</v>
      </c>
      <c r="Q1907" s="122">
        <f>'2026 Spring Order Form V20'!$T$1206</f>
        <v>0</v>
      </c>
      <c r="S1907" s="414">
        <f>'2026 Spring Order Form V20'!$W$23</f>
        <v>0</v>
      </c>
      <c r="T1907" s="414">
        <f>'2026 Spring Order Form V20'!$W$23</f>
        <v>0</v>
      </c>
      <c r="U1907" s="122">
        <f>'2026 Spring Order Form V20'!$W$1206</f>
        <v>0</v>
      </c>
      <c r="W1907" s="491">
        <f>'2026 Spring Order Form V20'!$K$1206</f>
        <v>0</v>
      </c>
      <c r="X1907" s="496" t="s">
        <v>2971</v>
      </c>
      <c r="Y1907" s="122">
        <f>'2026 Spring Order Form V20'!$BS$1206</f>
        <v>3</v>
      </c>
    </row>
    <row r="1908" spans="1:25" x14ac:dyDescent="0.15">
      <c r="A1908" s="122">
        <v>1907</v>
      </c>
      <c r="C1908" s="415">
        <f>'2026 Spring Order Form V20'!$F$18</f>
        <v>0</v>
      </c>
      <c r="D1908" s="520" t="s">
        <v>1329</v>
      </c>
      <c r="E1908" s="534" t="s">
        <v>2972</v>
      </c>
      <c r="F1908" s="141">
        <v>13169</v>
      </c>
      <c r="G1908" s="414">
        <f>'2026 Spring Order Form V20'!$N$23</f>
        <v>0</v>
      </c>
      <c r="H1908" s="414">
        <f>'2026 Spring Order Form V20'!$N$23</f>
        <v>0</v>
      </c>
      <c r="I1908" s="122">
        <f>'2026 Spring Order Form V20'!$O$1206</f>
        <v>0</v>
      </c>
      <c r="K1908" s="414">
        <f>'2026 Spring Order Form V20'!$Q$23</f>
        <v>0</v>
      </c>
      <c r="L1908" s="414">
        <f>'2026 Spring Order Form V20'!$Q$23</f>
        <v>0</v>
      </c>
      <c r="M1908" s="122">
        <f>'2026 Spring Order Form V20'!$R$1206</f>
        <v>0</v>
      </c>
      <c r="O1908" s="414">
        <f>'2026 Spring Order Form V20'!$T$23</f>
        <v>0</v>
      </c>
      <c r="P1908" s="414">
        <f>'2026 Spring Order Form V20'!$T$23</f>
        <v>0</v>
      </c>
      <c r="Q1908" s="122">
        <f>'2026 Spring Order Form V20'!$U$1206</f>
        <v>0</v>
      </c>
      <c r="S1908" s="414">
        <f>'2026 Spring Order Form V20'!$W$23</f>
        <v>0</v>
      </c>
      <c r="T1908" s="414">
        <f>'2026 Spring Order Form V20'!$W$23</f>
        <v>0</v>
      </c>
      <c r="U1908" s="122">
        <f>'2026 Spring Order Form V20'!$X$1206</f>
        <v>0</v>
      </c>
      <c r="X1908" s="496"/>
      <c r="Y1908" s="122"/>
    </row>
    <row r="1909" spans="1:25" x14ac:dyDescent="0.15">
      <c r="A1909" s="122">
        <v>1908</v>
      </c>
      <c r="C1909" s="415">
        <f>'2026 Spring Order Form V20'!$F$18</f>
        <v>0</v>
      </c>
      <c r="D1909" s="520" t="s">
        <v>1331</v>
      </c>
      <c r="E1909" s="538">
        <v>4049716</v>
      </c>
      <c r="F1909" s="141">
        <v>13870</v>
      </c>
      <c r="G1909" s="414">
        <f>'2026 Spring Order Form V20'!$N$23</f>
        <v>0</v>
      </c>
      <c r="H1909" s="414">
        <f>'2026 Spring Order Form V20'!$N$23</f>
        <v>0</v>
      </c>
      <c r="I1909" s="122">
        <f>'2026 Spring Order Form V20'!$N$1207</f>
        <v>0</v>
      </c>
      <c r="K1909" s="414">
        <f>'2026 Spring Order Form V20'!$Q$23</f>
        <v>0</v>
      </c>
      <c r="L1909" s="414">
        <f>'2026 Spring Order Form V20'!$Q$23</f>
        <v>0</v>
      </c>
      <c r="M1909" s="122">
        <f>'2026 Spring Order Form V20'!$Q$1207</f>
        <v>0</v>
      </c>
      <c r="O1909" s="414">
        <f>'2026 Spring Order Form V20'!$T$23</f>
        <v>0</v>
      </c>
      <c r="P1909" s="414">
        <f>'2026 Spring Order Form V20'!$T$23</f>
        <v>0</v>
      </c>
      <c r="Q1909" s="122">
        <f>'2026 Spring Order Form V20'!$T$1207</f>
        <v>0</v>
      </c>
      <c r="S1909" s="414">
        <f>'2026 Spring Order Form V20'!$W$23</f>
        <v>0</v>
      </c>
      <c r="T1909" s="414">
        <f>'2026 Spring Order Form V20'!$W$23</f>
        <v>0</v>
      </c>
      <c r="U1909" s="122">
        <f>'2026 Spring Order Form V20'!$W$1207</f>
        <v>0</v>
      </c>
      <c r="W1909" s="491">
        <f>'2026 Spring Order Form V20'!$K$1207</f>
        <v>0</v>
      </c>
      <c r="X1909" s="496"/>
      <c r="Y1909" s="122">
        <f>'2026 Spring Order Form V20'!$BS$1207</f>
        <v>2</v>
      </c>
    </row>
    <row r="1910" spans="1:25" x14ac:dyDescent="0.15">
      <c r="A1910" s="122">
        <v>1909</v>
      </c>
      <c r="C1910" s="415">
        <f>'2026 Spring Order Form V20'!$F$18</f>
        <v>0</v>
      </c>
      <c r="D1910" s="520" t="s">
        <v>1331</v>
      </c>
      <c r="E1910" s="534" t="s">
        <v>2973</v>
      </c>
      <c r="F1910" s="141">
        <v>13869</v>
      </c>
      <c r="G1910" s="414">
        <f>'2026 Spring Order Form V20'!$N$23</f>
        <v>0</v>
      </c>
      <c r="H1910" s="414">
        <f>'2026 Spring Order Form V20'!$N$23</f>
        <v>0</v>
      </c>
      <c r="I1910" s="122">
        <f>'2026 Spring Order Form V20'!$O$1207</f>
        <v>0</v>
      </c>
      <c r="K1910" s="414">
        <f>'2026 Spring Order Form V20'!$Q$23</f>
        <v>0</v>
      </c>
      <c r="L1910" s="414">
        <f>'2026 Spring Order Form V20'!$Q$23</f>
        <v>0</v>
      </c>
      <c r="M1910" s="122">
        <f>'2026 Spring Order Form V20'!$R$1207</f>
        <v>0</v>
      </c>
      <c r="O1910" s="414">
        <f>'2026 Spring Order Form V20'!$T$23</f>
        <v>0</v>
      </c>
      <c r="P1910" s="414">
        <f>'2026 Spring Order Form V20'!$T$23</f>
        <v>0</v>
      </c>
      <c r="Q1910" s="122">
        <f>'2026 Spring Order Form V20'!$U$1207</f>
        <v>0</v>
      </c>
      <c r="S1910" s="414">
        <f>'2026 Spring Order Form V20'!$W$23</f>
        <v>0</v>
      </c>
      <c r="T1910" s="414">
        <f>'2026 Spring Order Form V20'!$W$23</f>
        <v>0</v>
      </c>
      <c r="U1910" s="122">
        <f>'2026 Spring Order Form V20'!$X$1207</f>
        <v>0</v>
      </c>
      <c r="X1910" s="496"/>
      <c r="Y1910" s="122"/>
    </row>
    <row r="1911" spans="1:25" x14ac:dyDescent="0.15">
      <c r="A1911" s="122">
        <v>1910</v>
      </c>
      <c r="C1911" s="415">
        <f>'2026 Spring Order Form V20'!$F$18</f>
        <v>0</v>
      </c>
      <c r="D1911" s="520" t="s">
        <v>1332</v>
      </c>
      <c r="E1911" s="546">
        <v>4050016</v>
      </c>
      <c r="F1911" s="141">
        <v>16828</v>
      </c>
      <c r="G1911" s="414">
        <f>'2026 Spring Order Form V20'!$N$23</f>
        <v>0</v>
      </c>
      <c r="H1911" s="414">
        <f>'2026 Spring Order Form V20'!$N$23</f>
        <v>0</v>
      </c>
      <c r="I1911" s="122">
        <f>'2026 Spring Order Form V20'!$N$1208</f>
        <v>0</v>
      </c>
      <c r="K1911" s="414">
        <f>'2026 Spring Order Form V20'!$Q$23</f>
        <v>0</v>
      </c>
      <c r="L1911" s="414">
        <f>'2026 Spring Order Form V20'!$Q$23</f>
        <v>0</v>
      </c>
      <c r="M1911" s="122">
        <f>'2026 Spring Order Form V20'!$Q$1208</f>
        <v>0</v>
      </c>
      <c r="O1911" s="414">
        <f>'2026 Spring Order Form V20'!$T$23</f>
        <v>0</v>
      </c>
      <c r="P1911" s="414">
        <f>'2026 Spring Order Form V20'!$T$23</f>
        <v>0</v>
      </c>
      <c r="Q1911" s="122">
        <f>'2026 Spring Order Form V20'!$T$1208</f>
        <v>0</v>
      </c>
      <c r="S1911" s="414">
        <f>'2026 Spring Order Form V20'!$W$23</f>
        <v>0</v>
      </c>
      <c r="T1911" s="414">
        <f>'2026 Spring Order Form V20'!$W$23</f>
        <v>0</v>
      </c>
      <c r="U1911" s="122">
        <f>'2026 Spring Order Form V20'!$W$1208</f>
        <v>0</v>
      </c>
      <c r="W1911" s="491">
        <f>'2026 Spring Order Form V20'!$K$1208</f>
        <v>0</v>
      </c>
      <c r="X1911" s="496"/>
      <c r="Y1911" s="122">
        <f>'2026 Spring Order Form V20'!$BS$1208</f>
        <v>3</v>
      </c>
    </row>
    <row r="1912" spans="1:25" x14ac:dyDescent="0.15">
      <c r="A1912" s="122">
        <v>1911</v>
      </c>
      <c r="C1912" s="415">
        <f>'2026 Spring Order Form V20'!$F$18</f>
        <v>0</v>
      </c>
      <c r="D1912" s="520" t="s">
        <v>1332</v>
      </c>
      <c r="E1912" s="534" t="s">
        <v>2974</v>
      </c>
      <c r="F1912" s="141">
        <v>16845</v>
      </c>
      <c r="G1912" s="414">
        <f>'2026 Spring Order Form V20'!$N$23</f>
        <v>0</v>
      </c>
      <c r="H1912" s="414">
        <f>'2026 Spring Order Form V20'!$N$23</f>
        <v>0</v>
      </c>
      <c r="I1912" s="122">
        <f>'2026 Spring Order Form V20'!$O$1208</f>
        <v>0</v>
      </c>
      <c r="K1912" s="414">
        <f>'2026 Spring Order Form V20'!$Q$23</f>
        <v>0</v>
      </c>
      <c r="L1912" s="414">
        <f>'2026 Spring Order Form V20'!$Q$23</f>
        <v>0</v>
      </c>
      <c r="M1912" s="122">
        <f>'2026 Spring Order Form V20'!$R$1208</f>
        <v>0</v>
      </c>
      <c r="O1912" s="414">
        <f>'2026 Spring Order Form V20'!$T$23</f>
        <v>0</v>
      </c>
      <c r="P1912" s="414">
        <f>'2026 Spring Order Form V20'!$T$23</f>
        <v>0</v>
      </c>
      <c r="Q1912" s="122">
        <f>'2026 Spring Order Form V20'!$U$1208</f>
        <v>0</v>
      </c>
      <c r="S1912" s="414">
        <f>'2026 Spring Order Form V20'!$W$23</f>
        <v>0</v>
      </c>
      <c r="T1912" s="414">
        <f>'2026 Spring Order Form V20'!$W$23</f>
        <v>0</v>
      </c>
      <c r="U1912" s="122">
        <f>'2026 Spring Order Form V20'!$X$1208</f>
        <v>0</v>
      </c>
      <c r="X1912" s="496"/>
      <c r="Y1912" s="122"/>
    </row>
    <row r="1913" spans="1:25" x14ac:dyDescent="0.15">
      <c r="A1913" s="122">
        <v>1912</v>
      </c>
      <c r="C1913" s="415">
        <f>'2026 Spring Order Form V20'!$F$18</f>
        <v>0</v>
      </c>
      <c r="D1913" s="524" t="s">
        <v>1347</v>
      </c>
      <c r="E1913" s="550">
        <v>4049216</v>
      </c>
      <c r="F1913" s="141">
        <v>13244</v>
      </c>
      <c r="G1913" s="414">
        <f>'2026 Spring Order Form V20'!$N$23</f>
        <v>0</v>
      </c>
      <c r="H1913" s="414">
        <f>'2026 Spring Order Form V20'!$N$23</f>
        <v>0</v>
      </c>
      <c r="I1913" s="122">
        <f>'2026 Spring Order Form V20'!$N$1209</f>
        <v>0</v>
      </c>
      <c r="K1913" s="414">
        <f>'2026 Spring Order Form V20'!$Q$23</f>
        <v>0</v>
      </c>
      <c r="L1913" s="414">
        <f>'2026 Spring Order Form V20'!$Q$23</f>
        <v>0</v>
      </c>
      <c r="M1913" s="122">
        <f>'2026 Spring Order Form V20'!$Q$1209</f>
        <v>0</v>
      </c>
      <c r="O1913" s="414">
        <f>'2026 Spring Order Form V20'!$T$23</f>
        <v>0</v>
      </c>
      <c r="P1913" s="414">
        <f>'2026 Spring Order Form V20'!$T$23</f>
        <v>0</v>
      </c>
      <c r="Q1913" s="122">
        <f>'2026 Spring Order Form V20'!$T$1209</f>
        <v>0</v>
      </c>
      <c r="S1913" s="414">
        <f>'2026 Spring Order Form V20'!$W$23</f>
        <v>0</v>
      </c>
      <c r="T1913" s="414">
        <f>'2026 Spring Order Form V20'!$W$23</f>
        <v>0</v>
      </c>
      <c r="U1913" s="122">
        <f>'2026 Spring Order Form V20'!$W$1209</f>
        <v>0</v>
      </c>
      <c r="W1913" s="491">
        <f>'2026 Spring Order Form V20'!$K$1209</f>
        <v>0</v>
      </c>
      <c r="X1913" s="496"/>
      <c r="Y1913" s="122">
        <f>'2026 Spring Order Form V20'!$BS$1209</f>
        <v>9</v>
      </c>
    </row>
    <row r="1914" spans="1:25" x14ac:dyDescent="0.15">
      <c r="A1914" s="122">
        <v>1913</v>
      </c>
      <c r="C1914" s="415">
        <f>'2026 Spring Order Form V20'!$F$18</f>
        <v>0</v>
      </c>
      <c r="D1914" s="524" t="s">
        <v>1347</v>
      </c>
      <c r="E1914" s="534" t="s">
        <v>2975</v>
      </c>
      <c r="F1914" s="141">
        <v>13173</v>
      </c>
      <c r="G1914" s="414">
        <f>'2026 Spring Order Form V20'!$N$23</f>
        <v>0</v>
      </c>
      <c r="H1914" s="414">
        <f>'2026 Spring Order Form V20'!$N$23</f>
        <v>0</v>
      </c>
      <c r="I1914" s="122">
        <f>'2026 Spring Order Form V20'!$O$1209</f>
        <v>0</v>
      </c>
      <c r="K1914" s="414">
        <f>'2026 Spring Order Form V20'!$Q$23</f>
        <v>0</v>
      </c>
      <c r="L1914" s="414">
        <f>'2026 Spring Order Form V20'!$Q$23</f>
        <v>0</v>
      </c>
      <c r="M1914" s="122">
        <f>'2026 Spring Order Form V20'!$R$1209</f>
        <v>0</v>
      </c>
      <c r="O1914" s="414">
        <f>'2026 Spring Order Form V20'!$T$23</f>
        <v>0</v>
      </c>
      <c r="P1914" s="414">
        <f>'2026 Spring Order Form V20'!$T$23</f>
        <v>0</v>
      </c>
      <c r="Q1914" s="122">
        <f>'2026 Spring Order Form V20'!$U$1209</f>
        <v>0</v>
      </c>
      <c r="S1914" s="414">
        <f>'2026 Spring Order Form V20'!$W$23</f>
        <v>0</v>
      </c>
      <c r="T1914" s="414">
        <f>'2026 Spring Order Form V20'!$W$23</f>
        <v>0</v>
      </c>
      <c r="U1914" s="122">
        <f>'2026 Spring Order Form V20'!$X$1209</f>
        <v>0</v>
      </c>
      <c r="X1914" s="496"/>
      <c r="Y1914" s="122"/>
    </row>
    <row r="1915" spans="1:25" x14ac:dyDescent="0.15">
      <c r="A1915" s="122">
        <v>1914</v>
      </c>
      <c r="C1915" s="415">
        <f>'2026 Spring Order Form V20'!$F$18</f>
        <v>0</v>
      </c>
      <c r="D1915" s="524" t="s">
        <v>1335</v>
      </c>
      <c r="E1915" s="550">
        <v>4047916</v>
      </c>
      <c r="F1915" s="141">
        <v>25411</v>
      </c>
      <c r="G1915" s="414">
        <f>'2026 Spring Order Form V20'!$N$23</f>
        <v>0</v>
      </c>
      <c r="H1915" s="414">
        <f>'2026 Spring Order Form V20'!$N$23</f>
        <v>0</v>
      </c>
      <c r="I1915" s="122">
        <f>'2026 Spring Order Form V20'!$N$1210</f>
        <v>0</v>
      </c>
      <c r="K1915" s="414">
        <f>'2026 Spring Order Form V20'!$Q$23</f>
        <v>0</v>
      </c>
      <c r="L1915" s="414">
        <f>'2026 Spring Order Form V20'!$Q$23</f>
        <v>0</v>
      </c>
      <c r="M1915" s="122">
        <f>'2026 Spring Order Form V20'!$Q$1210</f>
        <v>0</v>
      </c>
      <c r="O1915" s="414">
        <f>'2026 Spring Order Form V20'!$T$23</f>
        <v>0</v>
      </c>
      <c r="P1915" s="414">
        <f>'2026 Spring Order Form V20'!$T$23</f>
        <v>0</v>
      </c>
      <c r="Q1915" s="122">
        <f>'2026 Spring Order Form V20'!$T$1210</f>
        <v>0</v>
      </c>
      <c r="S1915" s="414">
        <f>'2026 Spring Order Form V20'!$W$23</f>
        <v>0</v>
      </c>
      <c r="T1915" s="414">
        <f>'2026 Spring Order Form V20'!$W$23</f>
        <v>0</v>
      </c>
      <c r="U1915" s="122">
        <f>'2026 Spring Order Form V20'!$W$1210</f>
        <v>0</v>
      </c>
      <c r="W1915" s="491">
        <f>'2026 Spring Order Form V20'!$K$1210</f>
        <v>0</v>
      </c>
      <c r="X1915" s="496"/>
      <c r="Y1915" s="122">
        <f>'2026 Spring Order Form V20'!$BS$1210</f>
        <v>3</v>
      </c>
    </row>
    <row r="1916" spans="1:25" x14ac:dyDescent="0.15">
      <c r="A1916" s="122">
        <v>1915</v>
      </c>
      <c r="C1916" s="415">
        <f>'2026 Spring Order Form V20'!$F$18</f>
        <v>0</v>
      </c>
      <c r="D1916" s="524" t="s">
        <v>1335</v>
      </c>
      <c r="E1916" s="534" t="s">
        <v>2976</v>
      </c>
      <c r="F1916" s="141">
        <v>25413</v>
      </c>
      <c r="G1916" s="414">
        <f>'2026 Spring Order Form V20'!$N$23</f>
        <v>0</v>
      </c>
      <c r="H1916" s="414">
        <f>'2026 Spring Order Form V20'!$N$23</f>
        <v>0</v>
      </c>
      <c r="I1916" s="122">
        <f>'2026 Spring Order Form V20'!$O$1210</f>
        <v>0</v>
      </c>
      <c r="K1916" s="414">
        <f>'2026 Spring Order Form V20'!$Q$23</f>
        <v>0</v>
      </c>
      <c r="L1916" s="414">
        <f>'2026 Spring Order Form V20'!$Q$23</f>
        <v>0</v>
      </c>
      <c r="M1916" s="122">
        <f>'2026 Spring Order Form V20'!$R$1210</f>
        <v>0</v>
      </c>
      <c r="O1916" s="414">
        <f>'2026 Spring Order Form V20'!$T$23</f>
        <v>0</v>
      </c>
      <c r="P1916" s="414">
        <f>'2026 Spring Order Form V20'!$T$23</f>
        <v>0</v>
      </c>
      <c r="Q1916" s="122">
        <f>'2026 Spring Order Form V20'!$U$1210</f>
        <v>0</v>
      </c>
      <c r="S1916" s="414">
        <f>'2026 Spring Order Form V20'!$W$23</f>
        <v>0</v>
      </c>
      <c r="T1916" s="414">
        <f>'2026 Spring Order Form V20'!$W$23</f>
        <v>0</v>
      </c>
      <c r="U1916" s="122">
        <f>'2026 Spring Order Form V20'!$X$1210</f>
        <v>0</v>
      </c>
      <c r="X1916" s="496"/>
      <c r="Y1916" s="122"/>
    </row>
    <row r="1917" spans="1:25" x14ac:dyDescent="0.15">
      <c r="A1917" s="122">
        <v>1916</v>
      </c>
      <c r="C1917" s="415">
        <f>'2026 Spring Order Form V20'!$F$18</f>
        <v>0</v>
      </c>
      <c r="D1917" s="520" t="s">
        <v>2943</v>
      </c>
      <c r="E1917" s="538">
        <v>4051316</v>
      </c>
      <c r="F1917" s="141">
        <v>28915</v>
      </c>
      <c r="G1917" s="414">
        <f>'2026 Spring Order Form V20'!$N$23</f>
        <v>0</v>
      </c>
      <c r="H1917" s="414">
        <f>'2026 Spring Order Form V20'!$N$23</f>
        <v>0</v>
      </c>
      <c r="I1917" s="122">
        <f>'2026 Spring Order Form V20'!$N$1211</f>
        <v>0</v>
      </c>
      <c r="K1917" s="414">
        <f>'2026 Spring Order Form V20'!$Q$23</f>
        <v>0</v>
      </c>
      <c r="L1917" s="414">
        <f>'2026 Spring Order Form V20'!$Q$23</f>
        <v>0</v>
      </c>
      <c r="M1917" s="122">
        <f>'2026 Spring Order Form V20'!$Q$1211</f>
        <v>0</v>
      </c>
      <c r="O1917" s="414">
        <f>'2026 Spring Order Form V20'!$T$23</f>
        <v>0</v>
      </c>
      <c r="P1917" s="414">
        <f>'2026 Spring Order Form V20'!$T$23</f>
        <v>0</v>
      </c>
      <c r="Q1917" s="122">
        <f>'2026 Spring Order Form V20'!$T$1211</f>
        <v>0</v>
      </c>
      <c r="S1917" s="414">
        <f>'2026 Spring Order Form V20'!$W$23</f>
        <v>0</v>
      </c>
      <c r="T1917" s="414">
        <f>'2026 Spring Order Form V20'!$W$23</f>
        <v>0</v>
      </c>
      <c r="U1917" s="122">
        <f>'2026 Spring Order Form V20'!$W$1211</f>
        <v>0</v>
      </c>
      <c r="W1917" s="491">
        <f>'2026 Spring Order Form V20'!$K$1211</f>
        <v>0</v>
      </c>
      <c r="X1917" s="496"/>
      <c r="Y1917" s="122" t="str">
        <f>'2026 Spring Order Form V20'!$BS$1211</f>
        <v>S/O</v>
      </c>
    </row>
    <row r="1918" spans="1:25" x14ac:dyDescent="0.15">
      <c r="A1918" s="122">
        <v>1917</v>
      </c>
      <c r="C1918" s="415">
        <f>'2026 Spring Order Form V20'!$F$18</f>
        <v>0</v>
      </c>
      <c r="D1918" s="520" t="s">
        <v>2943</v>
      </c>
      <c r="E1918" s="534" t="s">
        <v>2977</v>
      </c>
      <c r="F1918" s="141">
        <v>28918</v>
      </c>
      <c r="G1918" s="414">
        <f>'2026 Spring Order Form V20'!$N$23</f>
        <v>0</v>
      </c>
      <c r="H1918" s="414">
        <f>'2026 Spring Order Form V20'!$N$23</f>
        <v>0</v>
      </c>
      <c r="I1918" s="122">
        <f>'2026 Spring Order Form V20'!$O$1211</f>
        <v>0</v>
      </c>
      <c r="K1918" s="414">
        <f>'2026 Spring Order Form V20'!$Q$23</f>
        <v>0</v>
      </c>
      <c r="L1918" s="414">
        <f>'2026 Spring Order Form V20'!$Q$23</f>
        <v>0</v>
      </c>
      <c r="M1918" s="122">
        <f>'2026 Spring Order Form V20'!$R$1211</f>
        <v>0</v>
      </c>
      <c r="O1918" s="414">
        <f>'2026 Spring Order Form V20'!$T$23</f>
        <v>0</v>
      </c>
      <c r="P1918" s="414">
        <f>'2026 Spring Order Form V20'!$T$23</f>
        <v>0</v>
      </c>
      <c r="Q1918" s="122">
        <f>'2026 Spring Order Form V20'!$U$1211</f>
        <v>0</v>
      </c>
      <c r="S1918" s="414">
        <f>'2026 Spring Order Form V20'!$W$23</f>
        <v>0</v>
      </c>
      <c r="T1918" s="414">
        <f>'2026 Spring Order Form V20'!$W$23</f>
        <v>0</v>
      </c>
      <c r="U1918" s="122">
        <f>'2026 Spring Order Form V20'!$X$1211</f>
        <v>0</v>
      </c>
      <c r="X1918" s="496"/>
      <c r="Y1918" s="122"/>
    </row>
    <row r="1919" spans="1:25" x14ac:dyDescent="0.15">
      <c r="A1919" s="122">
        <v>1918</v>
      </c>
      <c r="C1919" s="415">
        <f>'2026 Spring Order Form V20'!$F$18</f>
        <v>0</v>
      </c>
      <c r="D1919" s="520" t="s">
        <v>1337</v>
      </c>
      <c r="E1919" s="538">
        <v>4049116</v>
      </c>
      <c r="F1919" s="141">
        <v>13246</v>
      </c>
      <c r="G1919" s="414">
        <f>'2026 Spring Order Form V20'!$N$23</f>
        <v>0</v>
      </c>
      <c r="H1919" s="414">
        <f>'2026 Spring Order Form V20'!$N$23</f>
        <v>0</v>
      </c>
      <c r="I1919" s="122">
        <f>'2026 Spring Order Form V20'!$N$1212</f>
        <v>0</v>
      </c>
      <c r="K1919" s="414">
        <f>'2026 Spring Order Form V20'!$Q$23</f>
        <v>0</v>
      </c>
      <c r="L1919" s="414">
        <f>'2026 Spring Order Form V20'!$Q$23</f>
        <v>0</v>
      </c>
      <c r="M1919" s="122">
        <f>'2026 Spring Order Form V20'!$Q$1212</f>
        <v>0</v>
      </c>
      <c r="O1919" s="414">
        <f>'2026 Spring Order Form V20'!$T$23</f>
        <v>0</v>
      </c>
      <c r="P1919" s="414">
        <f>'2026 Spring Order Form V20'!$T$23</f>
        <v>0</v>
      </c>
      <c r="Q1919" s="122">
        <f>'2026 Spring Order Form V20'!$T$1212</f>
        <v>0</v>
      </c>
      <c r="S1919" s="414">
        <f>'2026 Spring Order Form V20'!$W$23</f>
        <v>0</v>
      </c>
      <c r="T1919" s="414">
        <f>'2026 Spring Order Form V20'!$W$23</f>
        <v>0</v>
      </c>
      <c r="U1919" s="122">
        <f>'2026 Spring Order Form V20'!$W$1212</f>
        <v>0</v>
      </c>
      <c r="W1919" s="491">
        <f>'2026 Spring Order Form V20'!$K$1212</f>
        <v>0</v>
      </c>
      <c r="X1919" s="496"/>
      <c r="Y1919" s="122">
        <f>'2026 Spring Order Form V20'!$BS$1212</f>
        <v>3</v>
      </c>
    </row>
    <row r="1920" spans="1:25" x14ac:dyDescent="0.15">
      <c r="A1920" s="122">
        <v>1919</v>
      </c>
      <c r="C1920" s="415">
        <f>'2026 Spring Order Form V20'!$F$18</f>
        <v>0</v>
      </c>
      <c r="D1920" s="520" t="s">
        <v>1337</v>
      </c>
      <c r="E1920" s="534" t="s">
        <v>2978</v>
      </c>
      <c r="F1920" s="141">
        <v>13175</v>
      </c>
      <c r="G1920" s="414">
        <f>'2026 Spring Order Form V20'!$N$23</f>
        <v>0</v>
      </c>
      <c r="H1920" s="414">
        <f>'2026 Spring Order Form V20'!$N$23</f>
        <v>0</v>
      </c>
      <c r="I1920" s="122">
        <f>'2026 Spring Order Form V20'!$O$1212</f>
        <v>0</v>
      </c>
      <c r="K1920" s="414">
        <f>'2026 Spring Order Form V20'!$Q$23</f>
        <v>0</v>
      </c>
      <c r="L1920" s="414">
        <f>'2026 Spring Order Form V20'!$Q$23</f>
        <v>0</v>
      </c>
      <c r="M1920" s="122">
        <f>'2026 Spring Order Form V20'!$R$1212</f>
        <v>0</v>
      </c>
      <c r="O1920" s="414">
        <f>'2026 Spring Order Form V20'!$T$23</f>
        <v>0</v>
      </c>
      <c r="P1920" s="414">
        <f>'2026 Spring Order Form V20'!$T$23</f>
        <v>0</v>
      </c>
      <c r="Q1920" s="122">
        <f>'2026 Spring Order Form V20'!$U$1212</f>
        <v>0</v>
      </c>
      <c r="S1920" s="414">
        <f>'2026 Spring Order Form V20'!$W$23</f>
        <v>0</v>
      </c>
      <c r="T1920" s="414">
        <f>'2026 Spring Order Form V20'!$W$23</f>
        <v>0</v>
      </c>
      <c r="U1920" s="122">
        <f>'2026 Spring Order Form V20'!$X$1212</f>
        <v>0</v>
      </c>
      <c r="X1920" s="496"/>
      <c r="Y1920" s="122"/>
    </row>
    <row r="1921" spans="1:25" x14ac:dyDescent="0.15">
      <c r="A1921" s="122">
        <v>1920</v>
      </c>
      <c r="C1921" s="415">
        <f>'2026 Spring Order Form V20'!$F$18</f>
        <v>0</v>
      </c>
      <c r="D1921" s="520" t="s">
        <v>1351</v>
      </c>
      <c r="E1921" s="538">
        <v>4049616</v>
      </c>
      <c r="F1921" s="141">
        <v>13253</v>
      </c>
      <c r="G1921" s="414">
        <f>'2026 Spring Order Form V20'!$N$23</f>
        <v>0</v>
      </c>
      <c r="H1921" s="414">
        <f>'2026 Spring Order Form V20'!$N$23</f>
        <v>0</v>
      </c>
      <c r="I1921" s="122">
        <f>'2026 Spring Order Form V20'!$N$1213</f>
        <v>0</v>
      </c>
      <c r="K1921" s="414">
        <f>'2026 Spring Order Form V20'!$Q$23</f>
        <v>0</v>
      </c>
      <c r="L1921" s="414">
        <f>'2026 Spring Order Form V20'!$Q$23</f>
        <v>0</v>
      </c>
      <c r="M1921" s="122">
        <f>'2026 Spring Order Form V20'!$Q$1213</f>
        <v>0</v>
      </c>
      <c r="O1921" s="414">
        <f>'2026 Spring Order Form V20'!$T$23</f>
        <v>0</v>
      </c>
      <c r="P1921" s="414">
        <f>'2026 Spring Order Form V20'!$T$23</f>
        <v>0</v>
      </c>
      <c r="Q1921" s="122">
        <f>'2026 Spring Order Form V20'!$T$1213</f>
        <v>0</v>
      </c>
      <c r="S1921" s="414">
        <f>'2026 Spring Order Form V20'!$W$23</f>
        <v>0</v>
      </c>
      <c r="T1921" s="414">
        <f>'2026 Spring Order Form V20'!$W$23</f>
        <v>0</v>
      </c>
      <c r="U1921" s="122">
        <f>'2026 Spring Order Form V20'!$W$1213</f>
        <v>0</v>
      </c>
      <c r="W1921" s="491">
        <f>'2026 Spring Order Form V20'!$K$1213</f>
        <v>0</v>
      </c>
      <c r="X1921" s="496"/>
      <c r="Y1921" s="122">
        <f>'2026 Spring Order Form V20'!$BS$1213</f>
        <v>8</v>
      </c>
    </row>
    <row r="1922" spans="1:25" x14ac:dyDescent="0.15">
      <c r="A1922" s="122">
        <v>1921</v>
      </c>
      <c r="C1922" s="415">
        <f>'2026 Spring Order Form V20'!$F$18</f>
        <v>0</v>
      </c>
      <c r="D1922" s="520" t="s">
        <v>1351</v>
      </c>
      <c r="E1922" s="534" t="s">
        <v>2979</v>
      </c>
      <c r="F1922" s="141">
        <v>13182</v>
      </c>
      <c r="G1922" s="414">
        <f>'2026 Spring Order Form V20'!$N$23</f>
        <v>0</v>
      </c>
      <c r="H1922" s="414">
        <f>'2026 Spring Order Form V20'!$N$23</f>
        <v>0</v>
      </c>
      <c r="I1922" s="122">
        <f>'2026 Spring Order Form V20'!$O$1213</f>
        <v>0</v>
      </c>
      <c r="K1922" s="414">
        <f>'2026 Spring Order Form V20'!$Q$23</f>
        <v>0</v>
      </c>
      <c r="L1922" s="414">
        <f>'2026 Spring Order Form V20'!$Q$23</f>
        <v>0</v>
      </c>
      <c r="M1922" s="122">
        <f>'2026 Spring Order Form V20'!$R$1213</f>
        <v>0</v>
      </c>
      <c r="O1922" s="414">
        <f>'2026 Spring Order Form V20'!$T$23</f>
        <v>0</v>
      </c>
      <c r="P1922" s="414">
        <f>'2026 Spring Order Form V20'!$T$23</f>
        <v>0</v>
      </c>
      <c r="Q1922" s="122">
        <f>'2026 Spring Order Form V20'!$U$1213</f>
        <v>0</v>
      </c>
      <c r="S1922" s="414">
        <f>'2026 Spring Order Form V20'!$W$23</f>
        <v>0</v>
      </c>
      <c r="T1922" s="414">
        <f>'2026 Spring Order Form V20'!$W$23</f>
        <v>0</v>
      </c>
      <c r="U1922" s="122">
        <f>'2026 Spring Order Form V20'!$X$1213</f>
        <v>0</v>
      </c>
      <c r="X1922" s="496"/>
      <c r="Y1922" s="122"/>
    </row>
    <row r="1923" spans="1:25" x14ac:dyDescent="0.15">
      <c r="A1923" s="122">
        <v>1922</v>
      </c>
      <c r="C1923" s="415">
        <f>'2026 Spring Order Form V20'!$F$18</f>
        <v>0</v>
      </c>
      <c r="D1923" s="520" t="s">
        <v>1340</v>
      </c>
      <c r="E1923" s="538">
        <v>4050516</v>
      </c>
      <c r="F1923" s="141">
        <v>17121</v>
      </c>
      <c r="G1923" s="414">
        <f>'2026 Spring Order Form V20'!$N$23</f>
        <v>0</v>
      </c>
      <c r="H1923" s="414">
        <f>'2026 Spring Order Form V20'!$N$23</f>
        <v>0</v>
      </c>
      <c r="I1923" s="122">
        <f>'2026 Spring Order Form V20'!$N$1214</f>
        <v>0</v>
      </c>
      <c r="K1923" s="414">
        <f>'2026 Spring Order Form V20'!$Q$23</f>
        <v>0</v>
      </c>
      <c r="L1923" s="414">
        <f>'2026 Spring Order Form V20'!$Q$23</f>
        <v>0</v>
      </c>
      <c r="M1923" s="122">
        <f>'2026 Spring Order Form V20'!$Q$1214</f>
        <v>0</v>
      </c>
      <c r="O1923" s="414">
        <f>'2026 Spring Order Form V20'!$T$23</f>
        <v>0</v>
      </c>
      <c r="P1923" s="414">
        <f>'2026 Spring Order Form V20'!$T$23</f>
        <v>0</v>
      </c>
      <c r="Q1923" s="122">
        <f>'2026 Spring Order Form V20'!$T$1214</f>
        <v>0</v>
      </c>
      <c r="S1923" s="414">
        <f>'2026 Spring Order Form V20'!$W$23</f>
        <v>0</v>
      </c>
      <c r="T1923" s="414">
        <f>'2026 Spring Order Form V20'!$W$23</f>
        <v>0</v>
      </c>
      <c r="U1923" s="122">
        <f>'2026 Spring Order Form V20'!$W$1214</f>
        <v>0</v>
      </c>
      <c r="W1923" s="491">
        <f>'2026 Spring Order Form V20'!$K$1214</f>
        <v>0</v>
      </c>
      <c r="X1923" s="496"/>
      <c r="Y1923" s="122">
        <f>'2026 Spring Order Form V20'!$BS$1214</f>
        <v>4</v>
      </c>
    </row>
    <row r="1924" spans="1:25" x14ac:dyDescent="0.15">
      <c r="A1924" s="122">
        <v>1923</v>
      </c>
      <c r="C1924" s="415">
        <f>'2026 Spring Order Form V20'!$F$18</f>
        <v>0</v>
      </c>
      <c r="D1924" s="520" t="s">
        <v>1340</v>
      </c>
      <c r="E1924" s="534" t="s">
        <v>2980</v>
      </c>
      <c r="F1924" s="141">
        <v>17122</v>
      </c>
      <c r="G1924" s="414">
        <f>'2026 Spring Order Form V20'!$N$23</f>
        <v>0</v>
      </c>
      <c r="H1924" s="414">
        <f>'2026 Spring Order Form V20'!$N$23</f>
        <v>0</v>
      </c>
      <c r="I1924" s="122">
        <f>'2026 Spring Order Form V20'!$O$1214</f>
        <v>0</v>
      </c>
      <c r="K1924" s="414">
        <f>'2026 Spring Order Form V20'!$Q$23</f>
        <v>0</v>
      </c>
      <c r="L1924" s="414">
        <f>'2026 Spring Order Form V20'!$Q$23</f>
        <v>0</v>
      </c>
      <c r="M1924" s="122">
        <f>'2026 Spring Order Form V20'!$R$1214</f>
        <v>0</v>
      </c>
      <c r="O1924" s="414">
        <f>'2026 Spring Order Form V20'!$T$23</f>
        <v>0</v>
      </c>
      <c r="P1924" s="414">
        <f>'2026 Spring Order Form V20'!$T$23</f>
        <v>0</v>
      </c>
      <c r="Q1924" s="122">
        <f>'2026 Spring Order Form V20'!$U$1214</f>
        <v>0</v>
      </c>
      <c r="S1924" s="414">
        <f>'2026 Spring Order Form V20'!$W$23</f>
        <v>0</v>
      </c>
      <c r="T1924" s="414">
        <f>'2026 Spring Order Form V20'!$W$23</f>
        <v>0</v>
      </c>
      <c r="U1924" s="122">
        <f>'2026 Spring Order Form V20'!$X$1214</f>
        <v>0</v>
      </c>
      <c r="X1924" s="496"/>
      <c r="Y1924" s="122"/>
    </row>
    <row r="1925" spans="1:25" x14ac:dyDescent="0.15">
      <c r="A1925" s="122">
        <v>1924</v>
      </c>
      <c r="C1925" s="415">
        <f>'2026 Spring Order Form V20'!$F$18</f>
        <v>0</v>
      </c>
      <c r="D1925" s="520" t="s">
        <v>1349</v>
      </c>
      <c r="E1925" s="538">
        <v>4050716</v>
      </c>
      <c r="F1925" s="141">
        <v>13250</v>
      </c>
      <c r="G1925" s="414">
        <f>'2026 Spring Order Form V20'!$N$23</f>
        <v>0</v>
      </c>
      <c r="H1925" s="414">
        <f>'2026 Spring Order Form V20'!$N$23</f>
        <v>0</v>
      </c>
      <c r="I1925" s="122">
        <f>'2026 Spring Order Form V20'!$N$1215</f>
        <v>0</v>
      </c>
      <c r="K1925" s="414">
        <f>'2026 Spring Order Form V20'!$Q$23</f>
        <v>0</v>
      </c>
      <c r="L1925" s="414">
        <f>'2026 Spring Order Form V20'!$Q$23</f>
        <v>0</v>
      </c>
      <c r="M1925" s="122">
        <f>'2026 Spring Order Form V20'!$Q$1215</f>
        <v>0</v>
      </c>
      <c r="O1925" s="414">
        <f>'2026 Spring Order Form V20'!$T$23</f>
        <v>0</v>
      </c>
      <c r="P1925" s="414">
        <f>'2026 Spring Order Form V20'!$T$23</f>
        <v>0</v>
      </c>
      <c r="Q1925" s="122">
        <f>'2026 Spring Order Form V20'!$T$1215</f>
        <v>0</v>
      </c>
      <c r="S1925" s="414">
        <f>'2026 Spring Order Form V20'!$W$23</f>
        <v>0</v>
      </c>
      <c r="T1925" s="414">
        <f>'2026 Spring Order Form V20'!$W$23</f>
        <v>0</v>
      </c>
      <c r="U1925" s="122">
        <f>'2026 Spring Order Form V20'!$W$1215</f>
        <v>0</v>
      </c>
      <c r="W1925" s="491">
        <f>'2026 Spring Order Form V20'!$K$1215</f>
        <v>0</v>
      </c>
      <c r="X1925" s="496"/>
      <c r="Y1925" s="122" t="str">
        <f>'2026 Spring Order Form V20'!$BS$1215</f>
        <v>S/O</v>
      </c>
    </row>
    <row r="1926" spans="1:25" x14ac:dyDescent="0.15">
      <c r="A1926" s="122">
        <v>1925</v>
      </c>
      <c r="C1926" s="415">
        <f>'2026 Spring Order Form V20'!$F$18</f>
        <v>0</v>
      </c>
      <c r="D1926" s="520" t="s">
        <v>1349</v>
      </c>
      <c r="E1926" s="534" t="s">
        <v>2981</v>
      </c>
      <c r="F1926" s="141">
        <v>13179</v>
      </c>
      <c r="G1926" s="414">
        <f>'2026 Spring Order Form V20'!$N$23</f>
        <v>0</v>
      </c>
      <c r="H1926" s="414">
        <f>'2026 Spring Order Form V20'!$N$23</f>
        <v>0</v>
      </c>
      <c r="I1926" s="122">
        <f>'2026 Spring Order Form V20'!$O$1215</f>
        <v>0</v>
      </c>
      <c r="K1926" s="414">
        <f>'2026 Spring Order Form V20'!$Q$23</f>
        <v>0</v>
      </c>
      <c r="L1926" s="414">
        <f>'2026 Spring Order Form V20'!$Q$23</f>
        <v>0</v>
      </c>
      <c r="M1926" s="122">
        <f>'2026 Spring Order Form V20'!$R$1215</f>
        <v>0</v>
      </c>
      <c r="O1926" s="414">
        <f>'2026 Spring Order Form V20'!$T$23</f>
        <v>0</v>
      </c>
      <c r="P1926" s="414">
        <f>'2026 Spring Order Form V20'!$T$23</f>
        <v>0</v>
      </c>
      <c r="Q1926" s="122">
        <f>'2026 Spring Order Form V20'!$U$1215</f>
        <v>0</v>
      </c>
      <c r="S1926" s="414">
        <f>'2026 Spring Order Form V20'!$W$23</f>
        <v>0</v>
      </c>
      <c r="T1926" s="414">
        <f>'2026 Spring Order Form V20'!$W$23</f>
        <v>0</v>
      </c>
      <c r="U1926" s="122">
        <f>'2026 Spring Order Form V20'!$X$1215</f>
        <v>0</v>
      </c>
      <c r="X1926" s="496"/>
      <c r="Y1926" s="122"/>
    </row>
    <row r="1927" spans="1:25" x14ac:dyDescent="0.15">
      <c r="A1927" s="122">
        <v>1926</v>
      </c>
      <c r="C1927" s="415">
        <f>'2026 Spring Order Form V20'!$F$18</f>
        <v>0</v>
      </c>
      <c r="D1927" s="520" t="s">
        <v>1352</v>
      </c>
      <c r="E1927" s="538">
        <v>4051016</v>
      </c>
      <c r="F1927" s="141">
        <v>13251</v>
      </c>
      <c r="G1927" s="414">
        <f>'2026 Spring Order Form V20'!$N$23</f>
        <v>0</v>
      </c>
      <c r="H1927" s="414">
        <f>'2026 Spring Order Form V20'!$N$23</f>
        <v>0</v>
      </c>
      <c r="I1927" s="122">
        <f>'2026 Spring Order Form V20'!$N$1216</f>
        <v>0</v>
      </c>
      <c r="K1927" s="414">
        <f>'2026 Spring Order Form V20'!$Q$23</f>
        <v>0</v>
      </c>
      <c r="L1927" s="414">
        <f>'2026 Spring Order Form V20'!$Q$23</f>
        <v>0</v>
      </c>
      <c r="M1927" s="122">
        <f>'2026 Spring Order Form V20'!$Q$1216</f>
        <v>0</v>
      </c>
      <c r="O1927" s="414">
        <f>'2026 Spring Order Form V20'!$T$23</f>
        <v>0</v>
      </c>
      <c r="P1927" s="414">
        <f>'2026 Spring Order Form V20'!$T$23</f>
        <v>0</v>
      </c>
      <c r="Q1927" s="122">
        <f>'2026 Spring Order Form V20'!$T$1216</f>
        <v>0</v>
      </c>
      <c r="S1927" s="414">
        <f>'2026 Spring Order Form V20'!$W$23</f>
        <v>0</v>
      </c>
      <c r="T1927" s="414">
        <f>'2026 Spring Order Form V20'!$W$23</f>
        <v>0</v>
      </c>
      <c r="U1927" s="122">
        <f>'2026 Spring Order Form V20'!$W$1216</f>
        <v>0</v>
      </c>
      <c r="W1927" s="491">
        <f>'2026 Spring Order Form V20'!$K$1216</f>
        <v>0</v>
      </c>
      <c r="X1927" s="496"/>
      <c r="Y1927" s="122">
        <f>'2026 Spring Order Form V20'!$BS$1216</f>
        <v>3</v>
      </c>
    </row>
    <row r="1928" spans="1:25" x14ac:dyDescent="0.15">
      <c r="A1928" s="122">
        <v>1927</v>
      </c>
      <c r="C1928" s="415">
        <f>'2026 Spring Order Form V20'!$F$18</f>
        <v>0</v>
      </c>
      <c r="D1928" s="520" t="s">
        <v>1352</v>
      </c>
      <c r="E1928" s="534" t="s">
        <v>2982</v>
      </c>
      <c r="F1928" s="141">
        <v>13180</v>
      </c>
      <c r="G1928" s="414">
        <f>'2026 Spring Order Form V20'!$N$23</f>
        <v>0</v>
      </c>
      <c r="H1928" s="414">
        <f>'2026 Spring Order Form V20'!$N$23</f>
        <v>0</v>
      </c>
      <c r="I1928" s="122">
        <f>'2026 Spring Order Form V20'!$O$1216</f>
        <v>0</v>
      </c>
      <c r="K1928" s="414">
        <f>'2026 Spring Order Form V20'!$Q$23</f>
        <v>0</v>
      </c>
      <c r="L1928" s="414">
        <f>'2026 Spring Order Form V20'!$Q$23</f>
        <v>0</v>
      </c>
      <c r="M1928" s="122">
        <f>'2026 Spring Order Form V20'!$R$1216</f>
        <v>0</v>
      </c>
      <c r="O1928" s="414">
        <f>'2026 Spring Order Form V20'!$T$23</f>
        <v>0</v>
      </c>
      <c r="P1928" s="414">
        <f>'2026 Spring Order Form V20'!$T$23</f>
        <v>0</v>
      </c>
      <c r="Q1928" s="122">
        <f>'2026 Spring Order Form V20'!$U$1216</f>
        <v>0</v>
      </c>
      <c r="S1928" s="414">
        <f>'2026 Spring Order Form V20'!$W$23</f>
        <v>0</v>
      </c>
      <c r="T1928" s="414">
        <f>'2026 Spring Order Form V20'!$W$23</f>
        <v>0</v>
      </c>
      <c r="U1928" s="122">
        <f>'2026 Spring Order Form V20'!$X$1216</f>
        <v>0</v>
      </c>
      <c r="X1928" s="496"/>
      <c r="Y1928" s="122"/>
    </row>
    <row r="1929" spans="1:25" x14ac:dyDescent="0.15">
      <c r="A1929" s="122">
        <v>1928</v>
      </c>
      <c r="C1929" s="415">
        <f>'2026 Spring Order Form V20'!$F$18</f>
        <v>0</v>
      </c>
      <c r="D1929" s="520" t="s">
        <v>1356</v>
      </c>
      <c r="E1929" s="538">
        <v>4084620</v>
      </c>
      <c r="F1929" s="141">
        <v>28535</v>
      </c>
      <c r="G1929" s="414">
        <f>'2026 Spring Order Form V20'!$N$23</f>
        <v>0</v>
      </c>
      <c r="H1929" s="414">
        <f>'2026 Spring Order Form V20'!$N$23</f>
        <v>0</v>
      </c>
      <c r="I1929" s="122">
        <f>'2026 Spring Order Form V20'!$N$1220</f>
        <v>0</v>
      </c>
      <c r="K1929" s="414">
        <f>'2026 Spring Order Form V20'!$Q$23</f>
        <v>0</v>
      </c>
      <c r="L1929" s="414">
        <f>'2026 Spring Order Form V20'!$Q$23</f>
        <v>0</v>
      </c>
      <c r="M1929" s="122">
        <f>'2026 Spring Order Form V20'!$Q$1220</f>
        <v>0</v>
      </c>
      <c r="O1929" s="414">
        <f>'2026 Spring Order Form V20'!$T$23</f>
        <v>0</v>
      </c>
      <c r="P1929" s="414">
        <f>'2026 Spring Order Form V20'!$T$23</f>
        <v>0</v>
      </c>
      <c r="Q1929" s="122">
        <f>'2026 Spring Order Form V20'!$T$1220</f>
        <v>0</v>
      </c>
      <c r="S1929" s="414">
        <f>'2026 Spring Order Form V20'!$W$23</f>
        <v>0</v>
      </c>
      <c r="T1929" s="414">
        <f>'2026 Spring Order Form V20'!$W$23</f>
        <v>0</v>
      </c>
      <c r="U1929" s="122">
        <f>'2026 Spring Order Form V20'!$W$1220</f>
        <v>0</v>
      </c>
      <c r="W1929" s="491">
        <f>'2026 Spring Order Form V20'!$K$1220</f>
        <v>0</v>
      </c>
      <c r="X1929" s="496"/>
      <c r="Y1929" s="122" t="str">
        <f>'2026 Spring Order Form V20'!$BS$1220</f>
        <v>S/O</v>
      </c>
    </row>
    <row r="1930" spans="1:25" x14ac:dyDescent="0.15">
      <c r="A1930" s="122">
        <v>1929</v>
      </c>
      <c r="C1930" s="415">
        <f>'2026 Spring Order Form V20'!$F$18</f>
        <v>0</v>
      </c>
      <c r="D1930" s="520" t="s">
        <v>1356</v>
      </c>
      <c r="E1930" s="534" t="s">
        <v>2983</v>
      </c>
      <c r="F1930" s="141">
        <v>28674</v>
      </c>
      <c r="G1930" s="414">
        <f>'2026 Spring Order Form V20'!$N$23</f>
        <v>0</v>
      </c>
      <c r="H1930" s="414">
        <f>'2026 Spring Order Form V20'!$N$23</f>
        <v>0</v>
      </c>
      <c r="I1930" s="122">
        <f>'2026 Spring Order Form V20'!$O$1220</f>
        <v>0</v>
      </c>
      <c r="K1930" s="414">
        <f>'2026 Spring Order Form V20'!$Q$23</f>
        <v>0</v>
      </c>
      <c r="L1930" s="414">
        <f>'2026 Spring Order Form V20'!$Q$23</f>
        <v>0</v>
      </c>
      <c r="M1930" s="122">
        <f>'2026 Spring Order Form V20'!$R$1220</f>
        <v>0</v>
      </c>
      <c r="O1930" s="414">
        <f>'2026 Spring Order Form V20'!$T$23</f>
        <v>0</v>
      </c>
      <c r="P1930" s="414">
        <f>'2026 Spring Order Form V20'!$T$23</f>
        <v>0</v>
      </c>
      <c r="Q1930" s="122">
        <f>'2026 Spring Order Form V20'!$U$1220</f>
        <v>0</v>
      </c>
      <c r="S1930" s="414">
        <f>'2026 Spring Order Form V20'!$W$23</f>
        <v>0</v>
      </c>
      <c r="T1930" s="414">
        <f>'2026 Spring Order Form V20'!$W$23</f>
        <v>0</v>
      </c>
      <c r="U1930" s="122">
        <f>'2026 Spring Order Form V20'!$X$1220</f>
        <v>0</v>
      </c>
      <c r="X1930" s="496"/>
      <c r="Y1930" s="122"/>
    </row>
    <row r="1931" spans="1:25" ht="13" x14ac:dyDescent="0.15">
      <c r="A1931" s="122">
        <v>1930</v>
      </c>
      <c r="C1931" s="415">
        <f>'2026 Spring Order Form V20'!$F$18</f>
        <v>0</v>
      </c>
      <c r="D1931" s="520" t="s">
        <v>1357</v>
      </c>
      <c r="E1931" s="538">
        <v>4084720</v>
      </c>
      <c r="F1931" s="141">
        <v>25429</v>
      </c>
      <c r="G1931" s="414">
        <f>'2026 Spring Order Form V20'!$N$23</f>
        <v>0</v>
      </c>
      <c r="H1931" s="414">
        <f>'2026 Spring Order Form V20'!$N$23</f>
        <v>0</v>
      </c>
      <c r="I1931" s="122">
        <f>'2026 Spring Order Form V20'!$N$1221</f>
        <v>0</v>
      </c>
      <c r="K1931" s="414">
        <f>'2026 Spring Order Form V20'!$Q$23</f>
        <v>0</v>
      </c>
      <c r="L1931" s="414">
        <f>'2026 Spring Order Form V20'!$Q$23</f>
        <v>0</v>
      </c>
      <c r="M1931" s="122">
        <f>'2026 Spring Order Form V20'!$Q$1221</f>
        <v>0</v>
      </c>
      <c r="O1931" s="414">
        <f>'2026 Spring Order Form V20'!$T$23</f>
        <v>0</v>
      </c>
      <c r="P1931" s="414">
        <f>'2026 Spring Order Form V20'!$T$23</f>
        <v>0</v>
      </c>
      <c r="Q1931" s="122">
        <f>'2026 Spring Order Form V20'!$T$1221</f>
        <v>0</v>
      </c>
      <c r="S1931" s="414">
        <f>'2026 Spring Order Form V20'!$W$23</f>
        <v>0</v>
      </c>
      <c r="T1931" s="414">
        <f>'2026 Spring Order Form V20'!$W$23</f>
        <v>0</v>
      </c>
      <c r="U1931" s="122">
        <f>'2026 Spring Order Form V20'!$W$1221</f>
        <v>0</v>
      </c>
      <c r="W1931" s="491">
        <f>'2026 Spring Order Form V20'!$K$1221</f>
        <v>0</v>
      </c>
      <c r="X1931" s="496" t="s">
        <v>2074</v>
      </c>
      <c r="Y1931" s="122">
        <f>'2026 Spring Order Form V20'!$BS$1221</f>
        <v>8</v>
      </c>
    </row>
    <row r="1932" spans="1:25" x14ac:dyDescent="0.15">
      <c r="A1932" s="122">
        <v>1931</v>
      </c>
      <c r="C1932" s="415">
        <f>'2026 Spring Order Form V20'!$F$18</f>
        <v>0</v>
      </c>
      <c r="D1932" s="520" t="s">
        <v>1357</v>
      </c>
      <c r="E1932" s="534" t="s">
        <v>2984</v>
      </c>
      <c r="F1932" s="141">
        <v>25432</v>
      </c>
      <c r="G1932" s="414">
        <f>'2026 Spring Order Form V20'!$N$23</f>
        <v>0</v>
      </c>
      <c r="H1932" s="414">
        <f>'2026 Spring Order Form V20'!$N$23</f>
        <v>0</v>
      </c>
      <c r="I1932" s="122">
        <f>'2026 Spring Order Form V20'!$O$1221</f>
        <v>0</v>
      </c>
      <c r="K1932" s="414">
        <f>'2026 Spring Order Form V20'!$Q$23</f>
        <v>0</v>
      </c>
      <c r="L1932" s="414">
        <f>'2026 Spring Order Form V20'!$Q$23</f>
        <v>0</v>
      </c>
      <c r="M1932" s="122">
        <f>'2026 Spring Order Form V20'!$R$1221</f>
        <v>0</v>
      </c>
      <c r="O1932" s="414">
        <f>'2026 Spring Order Form V20'!$T$23</f>
        <v>0</v>
      </c>
      <c r="P1932" s="414">
        <f>'2026 Spring Order Form V20'!$T$23</f>
        <v>0</v>
      </c>
      <c r="Q1932" s="122">
        <f>'2026 Spring Order Form V20'!$U$1221</f>
        <v>0</v>
      </c>
      <c r="S1932" s="414">
        <f>'2026 Spring Order Form V20'!$W$23</f>
        <v>0</v>
      </c>
      <c r="T1932" s="414">
        <f>'2026 Spring Order Form V20'!$W$23</f>
        <v>0</v>
      </c>
      <c r="U1932" s="122">
        <f>'2026 Spring Order Form V20'!$X$1221</f>
        <v>0</v>
      </c>
      <c r="X1932" s="496"/>
      <c r="Y1932" s="122"/>
    </row>
    <row r="1933" spans="1:25" x14ac:dyDescent="0.15">
      <c r="A1933" s="122">
        <v>1932</v>
      </c>
      <c r="C1933" s="415">
        <f>'2026 Spring Order Form V20'!$F$18</f>
        <v>0</v>
      </c>
      <c r="D1933" s="520" t="s">
        <v>1357</v>
      </c>
      <c r="E1933" s="538">
        <v>4084744</v>
      </c>
      <c r="F1933" s="141">
        <v>18819</v>
      </c>
      <c r="G1933" s="414">
        <f>'2026 Spring Order Form V20'!$N$23</f>
        <v>0</v>
      </c>
      <c r="H1933" s="414">
        <f>'2026 Spring Order Form V20'!$N$23</f>
        <v>0</v>
      </c>
      <c r="I1933" s="122">
        <f>'2026 Spring Order Form V20'!$N$1222</f>
        <v>0</v>
      </c>
      <c r="K1933" s="414">
        <f>'2026 Spring Order Form V20'!$Q$23</f>
        <v>0</v>
      </c>
      <c r="L1933" s="414">
        <f>'2026 Spring Order Form V20'!$Q$23</f>
        <v>0</v>
      </c>
      <c r="M1933" s="122">
        <f>'2026 Spring Order Form V20'!$Q$1222</f>
        <v>0</v>
      </c>
      <c r="O1933" s="414">
        <f>'2026 Spring Order Form V20'!$T$23</f>
        <v>0</v>
      </c>
      <c r="P1933" s="414">
        <f>'2026 Spring Order Form V20'!$T$23</f>
        <v>0</v>
      </c>
      <c r="Q1933" s="122">
        <f>'2026 Spring Order Form V20'!$T$1222</f>
        <v>0</v>
      </c>
      <c r="S1933" s="414">
        <f>'2026 Spring Order Form V20'!$W$23</f>
        <v>0</v>
      </c>
      <c r="T1933" s="414">
        <f>'2026 Spring Order Form V20'!$W$23</f>
        <v>0</v>
      </c>
      <c r="U1933" s="122">
        <f>'2026 Spring Order Form V20'!$W$1222</f>
        <v>0</v>
      </c>
      <c r="W1933" s="491">
        <f>'2026 Spring Order Form V20'!$K$1222</f>
        <v>0</v>
      </c>
      <c r="X1933" s="496"/>
      <c r="Y1933" s="122" t="str">
        <f>'2026 Spring Order Form V20'!$BS$1222</f>
        <v>S/O</v>
      </c>
    </row>
    <row r="1934" spans="1:25" x14ac:dyDescent="0.15">
      <c r="A1934" s="122">
        <v>1933</v>
      </c>
      <c r="C1934" s="415">
        <f>'2026 Spring Order Form V20'!$F$18</f>
        <v>0</v>
      </c>
      <c r="D1934" s="520" t="s">
        <v>1357</v>
      </c>
      <c r="E1934" s="534" t="s">
        <v>2985</v>
      </c>
      <c r="F1934" s="141">
        <v>18820</v>
      </c>
      <c r="G1934" s="414">
        <f>'2026 Spring Order Form V20'!$N$23</f>
        <v>0</v>
      </c>
      <c r="H1934" s="414">
        <f>'2026 Spring Order Form V20'!$N$23</f>
        <v>0</v>
      </c>
      <c r="I1934" s="122">
        <f>'2026 Spring Order Form V20'!$O$1222</f>
        <v>0</v>
      </c>
      <c r="K1934" s="414">
        <f>'2026 Spring Order Form V20'!$Q$23</f>
        <v>0</v>
      </c>
      <c r="L1934" s="414">
        <f>'2026 Spring Order Form V20'!$Q$23</f>
        <v>0</v>
      </c>
      <c r="M1934" s="122">
        <f>'2026 Spring Order Form V20'!$R$1222</f>
        <v>0</v>
      </c>
      <c r="O1934" s="414">
        <f>'2026 Spring Order Form V20'!$T$23</f>
        <v>0</v>
      </c>
      <c r="P1934" s="414">
        <f>'2026 Spring Order Form V20'!$T$23</f>
        <v>0</v>
      </c>
      <c r="Q1934" s="122">
        <f>'2026 Spring Order Form V20'!$U$1222</f>
        <v>0</v>
      </c>
      <c r="S1934" s="414">
        <f>'2026 Spring Order Form V20'!$W$23</f>
        <v>0</v>
      </c>
      <c r="T1934" s="414">
        <f>'2026 Spring Order Form V20'!$W$23</f>
        <v>0</v>
      </c>
      <c r="U1934" s="122">
        <f>'2026 Spring Order Form V20'!$X$1222</f>
        <v>0</v>
      </c>
      <c r="X1934" s="496"/>
      <c r="Y1934" s="122"/>
    </row>
    <row r="1935" spans="1:25" x14ac:dyDescent="0.15">
      <c r="A1935" s="122">
        <v>1934</v>
      </c>
      <c r="C1935" s="415">
        <f>'2026 Spring Order Form V20'!$F$18</f>
        <v>0</v>
      </c>
      <c r="D1935" s="520" t="s">
        <v>1358</v>
      </c>
      <c r="E1935" s="538">
        <v>4084820</v>
      </c>
      <c r="F1935" s="141">
        <v>25430</v>
      </c>
      <c r="G1935" s="414">
        <f>'2026 Spring Order Form V20'!$N$23</f>
        <v>0</v>
      </c>
      <c r="H1935" s="414">
        <f>'2026 Spring Order Form V20'!$N$23</f>
        <v>0</v>
      </c>
      <c r="I1935" s="122">
        <f>'2026 Spring Order Form V20'!$N$1223</f>
        <v>0</v>
      </c>
      <c r="K1935" s="414">
        <f>'2026 Spring Order Form V20'!$Q$23</f>
        <v>0</v>
      </c>
      <c r="L1935" s="414">
        <f>'2026 Spring Order Form V20'!$Q$23</f>
        <v>0</v>
      </c>
      <c r="M1935" s="122">
        <f>'2026 Spring Order Form V20'!$Q$1223</f>
        <v>0</v>
      </c>
      <c r="O1935" s="414">
        <f>'2026 Spring Order Form V20'!$T$23</f>
        <v>0</v>
      </c>
      <c r="P1935" s="414">
        <f>'2026 Spring Order Form V20'!$T$23</f>
        <v>0</v>
      </c>
      <c r="Q1935" s="122">
        <f>'2026 Spring Order Form V20'!$T$1223</f>
        <v>0</v>
      </c>
      <c r="S1935" s="414">
        <f>'2026 Spring Order Form V20'!$W$23</f>
        <v>0</v>
      </c>
      <c r="T1935" s="414">
        <f>'2026 Spring Order Form V20'!$W$23</f>
        <v>0</v>
      </c>
      <c r="U1935" s="122">
        <f>'2026 Spring Order Form V20'!$W$1223</f>
        <v>0</v>
      </c>
      <c r="W1935" s="491">
        <f>'2026 Spring Order Form V20'!$K$1223</f>
        <v>0</v>
      </c>
      <c r="X1935" s="496"/>
      <c r="Y1935" s="122" t="str">
        <f>'2026 Spring Order Form V20'!$BS$1223</f>
        <v>S/O</v>
      </c>
    </row>
    <row r="1936" spans="1:25" x14ac:dyDescent="0.15">
      <c r="A1936" s="122">
        <v>1935</v>
      </c>
      <c r="C1936" s="415">
        <f>'2026 Spring Order Form V20'!$F$18</f>
        <v>0</v>
      </c>
      <c r="D1936" s="520" t="s">
        <v>1358</v>
      </c>
      <c r="E1936" s="534" t="s">
        <v>2986</v>
      </c>
      <c r="F1936" s="141">
        <v>25433</v>
      </c>
      <c r="G1936" s="414">
        <f>'2026 Spring Order Form V20'!$N$23</f>
        <v>0</v>
      </c>
      <c r="H1936" s="414">
        <f>'2026 Spring Order Form V20'!$N$23</f>
        <v>0</v>
      </c>
      <c r="I1936" s="122">
        <f>'2026 Spring Order Form V20'!$O$1223</f>
        <v>0</v>
      </c>
      <c r="K1936" s="414">
        <f>'2026 Spring Order Form V20'!$Q$23</f>
        <v>0</v>
      </c>
      <c r="L1936" s="414">
        <f>'2026 Spring Order Form V20'!$Q$23</f>
        <v>0</v>
      </c>
      <c r="M1936" s="122">
        <f>'2026 Spring Order Form V20'!$R$1223</f>
        <v>0</v>
      </c>
      <c r="O1936" s="414">
        <f>'2026 Spring Order Form V20'!$T$23</f>
        <v>0</v>
      </c>
      <c r="P1936" s="414">
        <f>'2026 Spring Order Form V20'!$T$23</f>
        <v>0</v>
      </c>
      <c r="Q1936" s="122">
        <f>'2026 Spring Order Form V20'!$U$1223</f>
        <v>0</v>
      </c>
      <c r="S1936" s="414">
        <f>'2026 Spring Order Form V20'!$W$23</f>
        <v>0</v>
      </c>
      <c r="T1936" s="414">
        <f>'2026 Spring Order Form V20'!$W$23</f>
        <v>0</v>
      </c>
      <c r="U1936" s="122">
        <f>'2026 Spring Order Form V20'!$X$1223</f>
        <v>0</v>
      </c>
      <c r="X1936" s="496"/>
      <c r="Y1936" s="122"/>
    </row>
    <row r="1937" spans="1:25" x14ac:dyDescent="0.15">
      <c r="A1937" s="122">
        <v>1936</v>
      </c>
      <c r="C1937" s="415">
        <f>'2026 Spring Order Form V20'!$F$18</f>
        <v>0</v>
      </c>
      <c r="D1937" s="520" t="s">
        <v>1358</v>
      </c>
      <c r="E1937" s="538">
        <v>4084844</v>
      </c>
      <c r="F1937" s="141">
        <v>18822</v>
      </c>
      <c r="G1937" s="414">
        <f>'2026 Spring Order Form V20'!$N$23</f>
        <v>0</v>
      </c>
      <c r="H1937" s="414">
        <f>'2026 Spring Order Form V20'!$N$23</f>
        <v>0</v>
      </c>
      <c r="I1937" s="122">
        <f>'2026 Spring Order Form V20'!$N$1224</f>
        <v>0</v>
      </c>
      <c r="K1937" s="414">
        <f>'2026 Spring Order Form V20'!$Q$23</f>
        <v>0</v>
      </c>
      <c r="L1937" s="414">
        <f>'2026 Spring Order Form V20'!$Q$23</f>
        <v>0</v>
      </c>
      <c r="M1937" s="122">
        <f>'2026 Spring Order Form V20'!$Q$1224</f>
        <v>0</v>
      </c>
      <c r="O1937" s="414">
        <f>'2026 Spring Order Form V20'!$T$23</f>
        <v>0</v>
      </c>
      <c r="P1937" s="414">
        <f>'2026 Spring Order Form V20'!$T$23</f>
        <v>0</v>
      </c>
      <c r="Q1937" s="122">
        <f>'2026 Spring Order Form V20'!$T$1224</f>
        <v>0</v>
      </c>
      <c r="S1937" s="414">
        <f>'2026 Spring Order Form V20'!$W$23</f>
        <v>0</v>
      </c>
      <c r="T1937" s="414">
        <f>'2026 Spring Order Form V20'!$W$23</f>
        <v>0</v>
      </c>
      <c r="U1937" s="122">
        <f>'2026 Spring Order Form V20'!$W$1224</f>
        <v>0</v>
      </c>
      <c r="W1937" s="491">
        <f>'2026 Spring Order Form V20'!$K$1224</f>
        <v>0</v>
      </c>
      <c r="X1937" s="496"/>
      <c r="Y1937" s="122" t="str">
        <f>'2026 Spring Order Form V20'!$BS$1224</f>
        <v>S/O</v>
      </c>
    </row>
    <row r="1938" spans="1:25" x14ac:dyDescent="0.15">
      <c r="A1938" s="122">
        <v>1937</v>
      </c>
      <c r="C1938" s="415">
        <f>'2026 Spring Order Form V20'!$F$18</f>
        <v>0</v>
      </c>
      <c r="D1938" s="520" t="s">
        <v>1358</v>
      </c>
      <c r="E1938" s="534" t="s">
        <v>2987</v>
      </c>
      <c r="F1938" s="141">
        <v>18823</v>
      </c>
      <c r="G1938" s="414">
        <f>'2026 Spring Order Form V20'!$N$23</f>
        <v>0</v>
      </c>
      <c r="H1938" s="414">
        <f>'2026 Spring Order Form V20'!$N$23</f>
        <v>0</v>
      </c>
      <c r="I1938" s="122">
        <f>'2026 Spring Order Form V20'!$O$1224</f>
        <v>0</v>
      </c>
      <c r="K1938" s="414">
        <f>'2026 Spring Order Form V20'!$Q$23</f>
        <v>0</v>
      </c>
      <c r="L1938" s="414">
        <f>'2026 Spring Order Form V20'!$Q$23</f>
        <v>0</v>
      </c>
      <c r="M1938" s="122">
        <f>'2026 Spring Order Form V20'!$R$1224</f>
        <v>0</v>
      </c>
      <c r="O1938" s="414">
        <f>'2026 Spring Order Form V20'!$T$23</f>
        <v>0</v>
      </c>
      <c r="P1938" s="414">
        <f>'2026 Spring Order Form V20'!$T$23</f>
        <v>0</v>
      </c>
      <c r="Q1938" s="122">
        <f>'2026 Spring Order Form V20'!$U$1224</f>
        <v>0</v>
      </c>
      <c r="S1938" s="414">
        <f>'2026 Spring Order Form V20'!$W$23</f>
        <v>0</v>
      </c>
      <c r="T1938" s="414">
        <f>'2026 Spring Order Form V20'!$W$23</f>
        <v>0</v>
      </c>
      <c r="U1938" s="122">
        <f>'2026 Spring Order Form V20'!$X$1224</f>
        <v>0</v>
      </c>
      <c r="X1938" s="496"/>
      <c r="Y1938" s="122"/>
    </row>
    <row r="1939" spans="1:25" x14ac:dyDescent="0.15">
      <c r="A1939" s="122">
        <v>1938</v>
      </c>
      <c r="C1939" s="415">
        <f>'2026 Spring Order Form V20'!$F$18</f>
        <v>0</v>
      </c>
      <c r="D1939" s="520" t="s">
        <v>1359</v>
      </c>
      <c r="E1939" s="538">
        <v>4084920</v>
      </c>
      <c r="F1939" s="141">
        <v>25431</v>
      </c>
      <c r="G1939" s="414">
        <f>'2026 Spring Order Form V20'!$N$23</f>
        <v>0</v>
      </c>
      <c r="H1939" s="414">
        <f>'2026 Spring Order Form V20'!$N$23</f>
        <v>0</v>
      </c>
      <c r="I1939" s="122">
        <f>'2026 Spring Order Form V20'!$N$1225</f>
        <v>0</v>
      </c>
      <c r="K1939" s="414">
        <f>'2026 Spring Order Form V20'!$Q$23</f>
        <v>0</v>
      </c>
      <c r="L1939" s="414">
        <f>'2026 Spring Order Form V20'!$Q$23</f>
        <v>0</v>
      </c>
      <c r="M1939" s="122">
        <f>'2026 Spring Order Form V20'!$Q$1225</f>
        <v>0</v>
      </c>
      <c r="O1939" s="414">
        <f>'2026 Spring Order Form V20'!$T$23</f>
        <v>0</v>
      </c>
      <c r="P1939" s="414">
        <f>'2026 Spring Order Form V20'!$T$23</f>
        <v>0</v>
      </c>
      <c r="Q1939" s="122">
        <f>'2026 Spring Order Form V20'!$T$1225</f>
        <v>0</v>
      </c>
      <c r="S1939" s="414">
        <f>'2026 Spring Order Form V20'!$W$23</f>
        <v>0</v>
      </c>
      <c r="T1939" s="414">
        <f>'2026 Spring Order Form V20'!$W$23</f>
        <v>0</v>
      </c>
      <c r="U1939" s="122">
        <f>'2026 Spring Order Form V20'!$W$1225</f>
        <v>0</v>
      </c>
      <c r="W1939" s="491">
        <f>'2026 Spring Order Form V20'!$K$1225</f>
        <v>0</v>
      </c>
      <c r="X1939" s="496"/>
      <c r="Y1939" s="122">
        <f>'2026 Spring Order Form V20'!$BS$1225</f>
        <v>3</v>
      </c>
    </row>
    <row r="1940" spans="1:25" x14ac:dyDescent="0.15">
      <c r="A1940" s="122">
        <v>1939</v>
      </c>
      <c r="C1940" s="415">
        <f>'2026 Spring Order Form V20'!$F$18</f>
        <v>0</v>
      </c>
      <c r="D1940" s="520" t="s">
        <v>1359</v>
      </c>
      <c r="E1940" s="534" t="s">
        <v>2988</v>
      </c>
      <c r="F1940" s="141">
        <v>25434</v>
      </c>
      <c r="G1940" s="414">
        <f>'2026 Spring Order Form V20'!$N$23</f>
        <v>0</v>
      </c>
      <c r="H1940" s="414">
        <f>'2026 Spring Order Form V20'!$N$23</f>
        <v>0</v>
      </c>
      <c r="I1940" s="122">
        <f>'2026 Spring Order Form V20'!$O$1225</f>
        <v>0</v>
      </c>
      <c r="K1940" s="414">
        <f>'2026 Spring Order Form V20'!$Q$23</f>
        <v>0</v>
      </c>
      <c r="L1940" s="414">
        <f>'2026 Spring Order Form V20'!$Q$23</f>
        <v>0</v>
      </c>
      <c r="M1940" s="122">
        <f>'2026 Spring Order Form V20'!$R$1225</f>
        <v>0</v>
      </c>
      <c r="O1940" s="414">
        <f>'2026 Spring Order Form V20'!$T$23</f>
        <v>0</v>
      </c>
      <c r="P1940" s="414">
        <f>'2026 Spring Order Form V20'!$T$23</f>
        <v>0</v>
      </c>
      <c r="Q1940" s="122">
        <f>'2026 Spring Order Form V20'!$U$1225</f>
        <v>0</v>
      </c>
      <c r="S1940" s="414">
        <f>'2026 Spring Order Form V20'!$W$23</f>
        <v>0</v>
      </c>
      <c r="T1940" s="414">
        <f>'2026 Spring Order Form V20'!$W$23</f>
        <v>0</v>
      </c>
      <c r="U1940" s="122">
        <f>'2026 Spring Order Form V20'!$X$1225</f>
        <v>0</v>
      </c>
      <c r="X1940" s="496"/>
      <c r="Y1940" s="122"/>
    </row>
    <row r="1941" spans="1:25" x14ac:dyDescent="0.15">
      <c r="A1941" s="122">
        <v>1940</v>
      </c>
      <c r="C1941" s="415">
        <f>'2026 Spring Order Form V20'!$F$18</f>
        <v>0</v>
      </c>
      <c r="D1941" s="520" t="s">
        <v>1359</v>
      </c>
      <c r="E1941" s="538">
        <v>4084944</v>
      </c>
      <c r="F1941" s="141">
        <v>18824</v>
      </c>
      <c r="G1941" s="414">
        <f>'2026 Spring Order Form V20'!$N$23</f>
        <v>0</v>
      </c>
      <c r="H1941" s="414">
        <f>'2026 Spring Order Form V20'!$N$23</f>
        <v>0</v>
      </c>
      <c r="I1941" s="122">
        <f>'2026 Spring Order Form V20'!$N$1226</f>
        <v>0</v>
      </c>
      <c r="K1941" s="414">
        <f>'2026 Spring Order Form V20'!$Q$23</f>
        <v>0</v>
      </c>
      <c r="L1941" s="414">
        <f>'2026 Spring Order Form V20'!$Q$23</f>
        <v>0</v>
      </c>
      <c r="M1941" s="122">
        <f>'2026 Spring Order Form V20'!$Q$1226</f>
        <v>0</v>
      </c>
      <c r="O1941" s="414">
        <f>'2026 Spring Order Form V20'!$T$23</f>
        <v>0</v>
      </c>
      <c r="P1941" s="414">
        <f>'2026 Spring Order Form V20'!$T$23</f>
        <v>0</v>
      </c>
      <c r="Q1941" s="122">
        <f>'2026 Spring Order Form V20'!$T$1226</f>
        <v>0</v>
      </c>
      <c r="S1941" s="414">
        <f>'2026 Spring Order Form V20'!$W$23</f>
        <v>0</v>
      </c>
      <c r="T1941" s="414">
        <f>'2026 Spring Order Form V20'!$W$23</f>
        <v>0</v>
      </c>
      <c r="U1941" s="122">
        <f>'2026 Spring Order Form V20'!$W$1226</f>
        <v>0</v>
      </c>
      <c r="W1941" s="491">
        <f>'2026 Spring Order Form V20'!$K$1226</f>
        <v>0</v>
      </c>
      <c r="X1941" s="496"/>
      <c r="Y1941" s="122">
        <f>'2026 Spring Order Form V20'!$BS$1226</f>
        <v>1</v>
      </c>
    </row>
    <row r="1942" spans="1:25" x14ac:dyDescent="0.15">
      <c r="A1942" s="122">
        <v>1941</v>
      </c>
      <c r="C1942" s="415">
        <f>'2026 Spring Order Form V20'!$F$18</f>
        <v>0</v>
      </c>
      <c r="D1942" s="520" t="s">
        <v>1359</v>
      </c>
      <c r="E1942" s="534" t="s">
        <v>2989</v>
      </c>
      <c r="F1942" s="141">
        <v>18825</v>
      </c>
      <c r="G1942" s="414">
        <f>'2026 Spring Order Form V20'!$N$23</f>
        <v>0</v>
      </c>
      <c r="H1942" s="414">
        <f>'2026 Spring Order Form V20'!$N$23</f>
        <v>0</v>
      </c>
      <c r="I1942" s="122">
        <f>'2026 Spring Order Form V20'!$O$1226</f>
        <v>0</v>
      </c>
      <c r="K1942" s="414">
        <f>'2026 Spring Order Form V20'!$Q$23</f>
        <v>0</v>
      </c>
      <c r="L1942" s="414">
        <f>'2026 Spring Order Form V20'!$Q$23</f>
        <v>0</v>
      </c>
      <c r="M1942" s="122">
        <f>'2026 Spring Order Form V20'!$R$1226</f>
        <v>0</v>
      </c>
      <c r="O1942" s="414">
        <f>'2026 Spring Order Form V20'!$T$23</f>
        <v>0</v>
      </c>
      <c r="P1942" s="414">
        <f>'2026 Spring Order Form V20'!$T$23</f>
        <v>0</v>
      </c>
      <c r="Q1942" s="122">
        <f>'2026 Spring Order Form V20'!$U$1226</f>
        <v>0</v>
      </c>
      <c r="S1942" s="414">
        <f>'2026 Spring Order Form V20'!$W$23</f>
        <v>0</v>
      </c>
      <c r="T1942" s="414">
        <f>'2026 Spring Order Form V20'!$W$23</f>
        <v>0</v>
      </c>
      <c r="U1942" s="122">
        <f>'2026 Spring Order Form V20'!$X$1226</f>
        <v>0</v>
      </c>
      <c r="X1942" s="496"/>
      <c r="Y1942" s="122"/>
    </row>
    <row r="1943" spans="1:25" x14ac:dyDescent="0.15">
      <c r="A1943" s="122">
        <v>1942</v>
      </c>
      <c r="C1943" s="415">
        <f>'2026 Spring Order Form V20'!$F$18</f>
        <v>0</v>
      </c>
      <c r="D1943" s="520" t="s">
        <v>1360</v>
      </c>
      <c r="E1943" s="538">
        <v>4085020</v>
      </c>
      <c r="F1943" s="141">
        <v>20444</v>
      </c>
      <c r="G1943" s="414">
        <f>'2026 Spring Order Form V20'!$N$23</f>
        <v>0</v>
      </c>
      <c r="H1943" s="414">
        <f>'2026 Spring Order Form V20'!$N$23</f>
        <v>0</v>
      </c>
      <c r="I1943" s="122">
        <f>'2026 Spring Order Form V20'!$N$1227</f>
        <v>0</v>
      </c>
      <c r="K1943" s="414">
        <f>'2026 Spring Order Form V20'!$Q$23</f>
        <v>0</v>
      </c>
      <c r="L1943" s="414">
        <f>'2026 Spring Order Form V20'!$Q$23</f>
        <v>0</v>
      </c>
      <c r="M1943" s="122">
        <f>'2026 Spring Order Form V20'!$Q$1227</f>
        <v>0</v>
      </c>
      <c r="O1943" s="414">
        <f>'2026 Spring Order Form V20'!$T$23</f>
        <v>0</v>
      </c>
      <c r="P1943" s="414">
        <f>'2026 Spring Order Form V20'!$T$23</f>
        <v>0</v>
      </c>
      <c r="Q1943" s="122">
        <f>'2026 Spring Order Form V20'!$T$1227</f>
        <v>0</v>
      </c>
      <c r="S1943" s="414">
        <f>'2026 Spring Order Form V20'!$W$23</f>
        <v>0</v>
      </c>
      <c r="T1943" s="414">
        <f>'2026 Spring Order Form V20'!$W$23</f>
        <v>0</v>
      </c>
      <c r="U1943" s="122">
        <f>'2026 Spring Order Form V20'!$W$1227</f>
        <v>0</v>
      </c>
      <c r="W1943" s="491">
        <f>'2026 Spring Order Form V20'!$K$1227</f>
        <v>0</v>
      </c>
      <c r="X1943" s="496"/>
      <c r="Y1943" s="122">
        <f>'2026 Spring Order Form V20'!$BS$1227</f>
        <v>1</v>
      </c>
    </row>
    <row r="1944" spans="1:25" x14ac:dyDescent="0.15">
      <c r="A1944" s="122">
        <v>1943</v>
      </c>
      <c r="C1944" s="415">
        <f>'2026 Spring Order Form V20'!$F$18</f>
        <v>0</v>
      </c>
      <c r="D1944" s="520" t="s">
        <v>1360</v>
      </c>
      <c r="E1944" s="534" t="s">
        <v>2990</v>
      </c>
      <c r="F1944" s="141">
        <v>20443</v>
      </c>
      <c r="G1944" s="414">
        <f>'2026 Spring Order Form V20'!$N$23</f>
        <v>0</v>
      </c>
      <c r="H1944" s="414">
        <f>'2026 Spring Order Form V20'!$N$23</f>
        <v>0</v>
      </c>
      <c r="I1944" s="122">
        <f>'2026 Spring Order Form V20'!$O$1227</f>
        <v>0</v>
      </c>
      <c r="K1944" s="414">
        <f>'2026 Spring Order Form V20'!$Q$23</f>
        <v>0</v>
      </c>
      <c r="L1944" s="414">
        <f>'2026 Spring Order Form V20'!$Q$23</f>
        <v>0</v>
      </c>
      <c r="M1944" s="122">
        <f>'2026 Spring Order Form V20'!$R$1227</f>
        <v>0</v>
      </c>
      <c r="O1944" s="414">
        <f>'2026 Spring Order Form V20'!$T$23</f>
        <v>0</v>
      </c>
      <c r="P1944" s="414">
        <f>'2026 Spring Order Form V20'!$T$23</f>
        <v>0</v>
      </c>
      <c r="Q1944" s="122">
        <f>'2026 Spring Order Form V20'!$U$1227</f>
        <v>0</v>
      </c>
      <c r="S1944" s="414">
        <f>'2026 Spring Order Form V20'!$W$23</f>
        <v>0</v>
      </c>
      <c r="T1944" s="414">
        <f>'2026 Spring Order Form V20'!$W$23</f>
        <v>0</v>
      </c>
      <c r="U1944" s="122">
        <f>'2026 Spring Order Form V20'!$X$1227</f>
        <v>0</v>
      </c>
      <c r="X1944" s="496"/>
      <c r="Y1944" s="122"/>
    </row>
    <row r="1945" spans="1:25" x14ac:dyDescent="0.15">
      <c r="A1945" s="122">
        <v>1944</v>
      </c>
      <c r="C1945" s="415">
        <f>'2026 Spring Order Form V20'!$F$18</f>
        <v>0</v>
      </c>
      <c r="D1945" s="520" t="s">
        <v>1360</v>
      </c>
      <c r="E1945" s="538">
        <v>4085044</v>
      </c>
      <c r="F1945" s="141">
        <v>21074</v>
      </c>
      <c r="G1945" s="414">
        <f>'2026 Spring Order Form V20'!$N$23</f>
        <v>0</v>
      </c>
      <c r="H1945" s="414">
        <f>'2026 Spring Order Form V20'!$N$23</f>
        <v>0</v>
      </c>
      <c r="I1945" s="122">
        <f>'2026 Spring Order Form V20'!$N$1228</f>
        <v>0</v>
      </c>
      <c r="K1945" s="414">
        <f>'2026 Spring Order Form V20'!$Q$23</f>
        <v>0</v>
      </c>
      <c r="L1945" s="414">
        <f>'2026 Spring Order Form V20'!$Q$23</f>
        <v>0</v>
      </c>
      <c r="M1945" s="122">
        <f>'2026 Spring Order Form V20'!$Q$1228</f>
        <v>0</v>
      </c>
      <c r="O1945" s="414">
        <f>'2026 Spring Order Form V20'!$T$23</f>
        <v>0</v>
      </c>
      <c r="P1945" s="414">
        <f>'2026 Spring Order Form V20'!$T$23</f>
        <v>0</v>
      </c>
      <c r="Q1945" s="122">
        <f>'2026 Spring Order Form V20'!$T$1228</f>
        <v>0</v>
      </c>
      <c r="S1945" s="414">
        <f>'2026 Spring Order Form V20'!$W$23</f>
        <v>0</v>
      </c>
      <c r="T1945" s="414">
        <f>'2026 Spring Order Form V20'!$W$23</f>
        <v>0</v>
      </c>
      <c r="U1945" s="122">
        <f>'2026 Spring Order Form V20'!$W$1228</f>
        <v>0</v>
      </c>
      <c r="W1945" s="491">
        <f>'2026 Spring Order Form V20'!$K$1228</f>
        <v>0</v>
      </c>
      <c r="X1945" s="496"/>
      <c r="Y1945" s="122">
        <f>'2026 Spring Order Form V20'!$BS$1228</f>
        <v>4</v>
      </c>
    </row>
    <row r="1946" spans="1:25" x14ac:dyDescent="0.15">
      <c r="A1946" s="122">
        <v>1945</v>
      </c>
      <c r="C1946" s="415">
        <f>'2026 Spring Order Form V20'!$F$18</f>
        <v>0</v>
      </c>
      <c r="D1946" s="520" t="s">
        <v>1360</v>
      </c>
      <c r="E1946" s="534" t="s">
        <v>2991</v>
      </c>
      <c r="F1946" s="141">
        <v>21075</v>
      </c>
      <c r="G1946" s="414">
        <f>'2026 Spring Order Form V20'!$N$23</f>
        <v>0</v>
      </c>
      <c r="H1946" s="414">
        <f>'2026 Spring Order Form V20'!$N$23</f>
        <v>0</v>
      </c>
      <c r="I1946" s="122">
        <f>'2026 Spring Order Form V20'!$O$1228</f>
        <v>0</v>
      </c>
      <c r="K1946" s="414">
        <f>'2026 Spring Order Form V20'!$Q$23</f>
        <v>0</v>
      </c>
      <c r="L1946" s="414">
        <f>'2026 Spring Order Form V20'!$Q$23</f>
        <v>0</v>
      </c>
      <c r="M1946" s="122">
        <f>'2026 Spring Order Form V20'!$R$1228</f>
        <v>0</v>
      </c>
      <c r="O1946" s="414">
        <f>'2026 Spring Order Form V20'!$T$23</f>
        <v>0</v>
      </c>
      <c r="P1946" s="414">
        <f>'2026 Spring Order Form V20'!$T$23</f>
        <v>0</v>
      </c>
      <c r="Q1946" s="122">
        <f>'2026 Spring Order Form V20'!$U$1228</f>
        <v>0</v>
      </c>
      <c r="S1946" s="414">
        <f>'2026 Spring Order Form V20'!$W$23</f>
        <v>0</v>
      </c>
      <c r="T1946" s="414">
        <f>'2026 Spring Order Form V20'!$W$23</f>
        <v>0</v>
      </c>
      <c r="U1946" s="122">
        <f>'2026 Spring Order Form V20'!$X$1228</f>
        <v>0</v>
      </c>
      <c r="X1946" s="496"/>
      <c r="Y1946" s="122"/>
    </row>
    <row r="1947" spans="1:25" x14ac:dyDescent="0.15">
      <c r="A1947" s="122">
        <v>1946</v>
      </c>
      <c r="C1947" s="415">
        <f>'2026 Spring Order Form V20'!$F$18</f>
        <v>0</v>
      </c>
      <c r="D1947" s="520" t="s">
        <v>1361</v>
      </c>
      <c r="E1947" s="538">
        <v>4084540</v>
      </c>
      <c r="F1947" s="141">
        <v>27145</v>
      </c>
      <c r="G1947" s="414">
        <f>'2026 Spring Order Form V20'!$N$23</f>
        <v>0</v>
      </c>
      <c r="H1947" s="414">
        <f>'2026 Spring Order Form V20'!$N$23</f>
        <v>0</v>
      </c>
      <c r="I1947" s="122">
        <f>'2026 Spring Order Form V20'!$N$1229</f>
        <v>0</v>
      </c>
      <c r="K1947" s="414">
        <f>'2026 Spring Order Form V20'!$Q$23</f>
        <v>0</v>
      </c>
      <c r="L1947" s="414">
        <f>'2026 Spring Order Form V20'!$Q$23</f>
        <v>0</v>
      </c>
      <c r="M1947" s="122">
        <f>'2026 Spring Order Form V20'!$Q$1229</f>
        <v>0</v>
      </c>
      <c r="O1947" s="414">
        <f>'2026 Spring Order Form V20'!$T$23</f>
        <v>0</v>
      </c>
      <c r="P1947" s="414">
        <f>'2026 Spring Order Form V20'!$T$23</f>
        <v>0</v>
      </c>
      <c r="Q1947" s="122">
        <f>'2026 Spring Order Form V20'!$T$1229</f>
        <v>0</v>
      </c>
      <c r="S1947" s="414">
        <f>'2026 Spring Order Form V20'!$W$23</f>
        <v>0</v>
      </c>
      <c r="T1947" s="414">
        <f>'2026 Spring Order Form V20'!$W$23</f>
        <v>0</v>
      </c>
      <c r="U1947" s="122">
        <f>'2026 Spring Order Form V20'!$W$1229</f>
        <v>0</v>
      </c>
      <c r="W1947" s="491">
        <f>'2026 Spring Order Form V20'!$K$1229</f>
        <v>0</v>
      </c>
      <c r="X1947" s="496"/>
      <c r="Y1947" s="122">
        <f>'2026 Spring Order Form V20'!$BS$1229</f>
        <v>10</v>
      </c>
    </row>
    <row r="1948" spans="1:25" x14ac:dyDescent="0.15">
      <c r="A1948" s="122">
        <v>1947</v>
      </c>
      <c r="C1948" s="415">
        <f>'2026 Spring Order Form V20'!$F$18</f>
        <v>0</v>
      </c>
      <c r="D1948" s="520" t="s">
        <v>1361</v>
      </c>
      <c r="E1948" s="534" t="s">
        <v>2992</v>
      </c>
      <c r="F1948" s="141">
        <v>27209</v>
      </c>
      <c r="G1948" s="414">
        <f>'2026 Spring Order Form V20'!$N$23</f>
        <v>0</v>
      </c>
      <c r="H1948" s="414">
        <f>'2026 Spring Order Form V20'!$N$23</f>
        <v>0</v>
      </c>
      <c r="I1948" s="122">
        <f>'2026 Spring Order Form V20'!$O$1229</f>
        <v>0</v>
      </c>
      <c r="K1948" s="414">
        <f>'2026 Spring Order Form V20'!$Q$23</f>
        <v>0</v>
      </c>
      <c r="L1948" s="414">
        <f>'2026 Spring Order Form V20'!$Q$23</f>
        <v>0</v>
      </c>
      <c r="M1948" s="122">
        <f>'2026 Spring Order Form V20'!$R$1229</f>
        <v>0</v>
      </c>
      <c r="O1948" s="414">
        <f>'2026 Spring Order Form V20'!$T$23</f>
        <v>0</v>
      </c>
      <c r="P1948" s="414">
        <f>'2026 Spring Order Form V20'!$T$23</f>
        <v>0</v>
      </c>
      <c r="Q1948" s="122">
        <f>'2026 Spring Order Form V20'!$U$1229</f>
        <v>0</v>
      </c>
      <c r="S1948" s="414">
        <f>'2026 Spring Order Form V20'!$W$23</f>
        <v>0</v>
      </c>
      <c r="T1948" s="414">
        <f>'2026 Spring Order Form V20'!$W$23</f>
        <v>0</v>
      </c>
      <c r="U1948" s="122">
        <f>'2026 Spring Order Form V20'!$X$1229</f>
        <v>0</v>
      </c>
      <c r="X1948" s="496"/>
      <c r="Y1948" s="122"/>
    </row>
    <row r="1949" spans="1:25" x14ac:dyDescent="0.15">
      <c r="A1949" s="122">
        <v>1948</v>
      </c>
      <c r="C1949" s="415">
        <f>'2026 Spring Order Form V20'!$F$18</f>
        <v>0</v>
      </c>
      <c r="D1949" s="520" t="s">
        <v>1362</v>
      </c>
      <c r="E1949" s="538">
        <v>4084550</v>
      </c>
      <c r="F1949" s="141">
        <v>27146</v>
      </c>
      <c r="G1949" s="414">
        <f>'2026 Spring Order Form V20'!$N$23</f>
        <v>0</v>
      </c>
      <c r="H1949" s="414">
        <f>'2026 Spring Order Form V20'!$N$23</f>
        <v>0</v>
      </c>
      <c r="I1949" s="122">
        <f>'2026 Spring Order Form V20'!$N$1230</f>
        <v>0</v>
      </c>
      <c r="K1949" s="414">
        <f>'2026 Spring Order Form V20'!$Q$23</f>
        <v>0</v>
      </c>
      <c r="L1949" s="414">
        <f>'2026 Spring Order Form V20'!$Q$23</f>
        <v>0</v>
      </c>
      <c r="M1949" s="122">
        <f>'2026 Spring Order Form V20'!$Q$1230</f>
        <v>0</v>
      </c>
      <c r="O1949" s="414">
        <f>'2026 Spring Order Form V20'!$T$23</f>
        <v>0</v>
      </c>
      <c r="P1949" s="414">
        <f>'2026 Spring Order Form V20'!$T$23</f>
        <v>0</v>
      </c>
      <c r="Q1949" s="122">
        <f>'2026 Spring Order Form V20'!$T$1230</f>
        <v>0</v>
      </c>
      <c r="S1949" s="414">
        <f>'2026 Spring Order Form V20'!$W$23</f>
        <v>0</v>
      </c>
      <c r="T1949" s="414">
        <f>'2026 Spring Order Form V20'!$W$23</f>
        <v>0</v>
      </c>
      <c r="U1949" s="122">
        <f>'2026 Spring Order Form V20'!$W$1230</f>
        <v>0</v>
      </c>
      <c r="W1949" s="491">
        <f>'2026 Spring Order Form V20'!$K$1230</f>
        <v>0</v>
      </c>
      <c r="X1949" s="496"/>
      <c r="Y1949" s="122">
        <f>'2026 Spring Order Form V20'!$BS$1230</f>
        <v>8</v>
      </c>
    </row>
    <row r="1950" spans="1:25" x14ac:dyDescent="0.15">
      <c r="A1950" s="122">
        <v>1949</v>
      </c>
      <c r="C1950" s="415">
        <f>'2026 Spring Order Form V20'!$F$18</f>
        <v>0</v>
      </c>
      <c r="D1950" s="520" t="s">
        <v>1362</v>
      </c>
      <c r="E1950" s="534" t="s">
        <v>2993</v>
      </c>
      <c r="F1950" s="141">
        <v>27211</v>
      </c>
      <c r="G1950" s="414">
        <f>'2026 Spring Order Form V20'!$N$23</f>
        <v>0</v>
      </c>
      <c r="H1950" s="414">
        <f>'2026 Spring Order Form V20'!$N$23</f>
        <v>0</v>
      </c>
      <c r="I1950" s="122">
        <f>'2026 Spring Order Form V20'!$O$1230</f>
        <v>0</v>
      </c>
      <c r="K1950" s="414">
        <f>'2026 Spring Order Form V20'!$Q$23</f>
        <v>0</v>
      </c>
      <c r="L1950" s="414">
        <f>'2026 Spring Order Form V20'!$Q$23</f>
        <v>0</v>
      </c>
      <c r="M1950" s="122">
        <f>'2026 Spring Order Form V20'!$R$1230</f>
        <v>0</v>
      </c>
      <c r="O1950" s="414">
        <f>'2026 Spring Order Form V20'!$T$23</f>
        <v>0</v>
      </c>
      <c r="P1950" s="414">
        <f>'2026 Spring Order Form V20'!$T$23</f>
        <v>0</v>
      </c>
      <c r="Q1950" s="122">
        <f>'2026 Spring Order Form V20'!$U$1230</f>
        <v>0</v>
      </c>
      <c r="S1950" s="414">
        <f>'2026 Spring Order Form V20'!$W$23</f>
        <v>0</v>
      </c>
      <c r="T1950" s="414">
        <f>'2026 Spring Order Form V20'!$W$23</f>
        <v>0</v>
      </c>
      <c r="U1950" s="122">
        <f>'2026 Spring Order Form V20'!$X$1230</f>
        <v>0</v>
      </c>
      <c r="X1950" s="496"/>
      <c r="Y1950" s="122"/>
    </row>
    <row r="1951" spans="1:25" x14ac:dyDescent="0.15">
      <c r="A1951" s="122">
        <v>1950</v>
      </c>
      <c r="C1951" s="415">
        <f>'2026 Spring Order Form V20'!$F$18</f>
        <v>0</v>
      </c>
      <c r="D1951" s="520" t="s">
        <v>1363</v>
      </c>
      <c r="E1951" s="538">
        <v>4083120</v>
      </c>
      <c r="F1951" s="141">
        <v>27369</v>
      </c>
      <c r="G1951" s="414">
        <f>'2026 Spring Order Form V20'!$N$23</f>
        <v>0</v>
      </c>
      <c r="H1951" s="414">
        <f>'2026 Spring Order Form V20'!$N$23</f>
        <v>0</v>
      </c>
      <c r="I1951" s="122">
        <f>'2026 Spring Order Form V20'!$N$1232</f>
        <v>0</v>
      </c>
      <c r="K1951" s="414">
        <f>'2026 Spring Order Form V20'!$Q$23</f>
        <v>0</v>
      </c>
      <c r="L1951" s="414">
        <f>'2026 Spring Order Form V20'!$Q$23</f>
        <v>0</v>
      </c>
      <c r="M1951" s="122">
        <f>'2026 Spring Order Form V20'!$Q$1232</f>
        <v>0</v>
      </c>
      <c r="O1951" s="414">
        <f>'2026 Spring Order Form V20'!$T$23</f>
        <v>0</v>
      </c>
      <c r="P1951" s="414">
        <f>'2026 Spring Order Form V20'!$T$23</f>
        <v>0</v>
      </c>
      <c r="Q1951" s="122">
        <f>'2026 Spring Order Form V20'!$T$1232</f>
        <v>0</v>
      </c>
      <c r="S1951" s="414">
        <f>'2026 Spring Order Form V20'!$W$23</f>
        <v>0</v>
      </c>
      <c r="T1951" s="414">
        <f>'2026 Spring Order Form V20'!$W$23</f>
        <v>0</v>
      </c>
      <c r="U1951" s="122">
        <f>'2026 Spring Order Form V20'!$W$1232</f>
        <v>0</v>
      </c>
      <c r="W1951" s="491">
        <f>'2026 Spring Order Form V20'!$K$1232</f>
        <v>46055</v>
      </c>
      <c r="X1951" s="496"/>
      <c r="Y1951" s="122">
        <f>'2026 Spring Order Form V20'!$BS$1232</f>
        <v>37</v>
      </c>
    </row>
    <row r="1952" spans="1:25" x14ac:dyDescent="0.15">
      <c r="A1952" s="122">
        <v>1951</v>
      </c>
      <c r="C1952" s="415">
        <f>'2026 Spring Order Form V20'!$F$18</f>
        <v>0</v>
      </c>
      <c r="D1952" s="520" t="s">
        <v>1363</v>
      </c>
      <c r="E1952" s="534" t="s">
        <v>2994</v>
      </c>
      <c r="F1952" s="141">
        <v>27374</v>
      </c>
      <c r="G1952" s="414">
        <f>'2026 Spring Order Form V20'!$N$23</f>
        <v>0</v>
      </c>
      <c r="H1952" s="414">
        <f>'2026 Spring Order Form V20'!$N$23</f>
        <v>0</v>
      </c>
      <c r="I1952" s="122">
        <f>'2026 Spring Order Form V20'!$O$1232</f>
        <v>0</v>
      </c>
      <c r="K1952" s="414">
        <f>'2026 Spring Order Form V20'!$Q$23</f>
        <v>0</v>
      </c>
      <c r="L1952" s="414">
        <f>'2026 Spring Order Form V20'!$Q$23</f>
        <v>0</v>
      </c>
      <c r="M1952" s="122">
        <f>'2026 Spring Order Form V20'!$R$1232</f>
        <v>0</v>
      </c>
      <c r="O1952" s="414">
        <f>'2026 Spring Order Form V20'!$T$23</f>
        <v>0</v>
      </c>
      <c r="P1952" s="414">
        <f>'2026 Spring Order Form V20'!$T$23</f>
        <v>0</v>
      </c>
      <c r="Q1952" s="122">
        <f>'2026 Spring Order Form V20'!$U$1232</f>
        <v>0</v>
      </c>
      <c r="S1952" s="414">
        <f>'2026 Spring Order Form V20'!$W$23</f>
        <v>0</v>
      </c>
      <c r="T1952" s="414">
        <f>'2026 Spring Order Form V20'!$W$23</f>
        <v>0</v>
      </c>
      <c r="U1952" s="122">
        <f>'2026 Spring Order Form V20'!$X$1232</f>
        <v>0</v>
      </c>
      <c r="X1952" s="496"/>
      <c r="Y1952" s="122"/>
    </row>
    <row r="1953" spans="1:25" x14ac:dyDescent="0.15">
      <c r="A1953" s="122">
        <v>1952</v>
      </c>
      <c r="C1953" s="415">
        <f>'2026 Spring Order Form V20'!$F$18</f>
        <v>0</v>
      </c>
      <c r="D1953" s="520" t="s">
        <v>1364</v>
      </c>
      <c r="E1953" s="538">
        <v>4083220</v>
      </c>
      <c r="F1953" s="141">
        <v>27370</v>
      </c>
      <c r="G1953" s="414">
        <f>'2026 Spring Order Form V20'!$N$23</f>
        <v>0</v>
      </c>
      <c r="H1953" s="414">
        <f>'2026 Spring Order Form V20'!$N$23</f>
        <v>0</v>
      </c>
      <c r="I1953" s="122">
        <f>'2026 Spring Order Form V20'!$N$1233</f>
        <v>0</v>
      </c>
      <c r="K1953" s="414">
        <f>'2026 Spring Order Form V20'!$Q$23</f>
        <v>0</v>
      </c>
      <c r="L1953" s="414">
        <f>'2026 Spring Order Form V20'!$Q$23</f>
        <v>0</v>
      </c>
      <c r="M1953" s="122">
        <f>'2026 Spring Order Form V20'!$Q$1233</f>
        <v>0</v>
      </c>
      <c r="O1953" s="414">
        <f>'2026 Spring Order Form V20'!$T$23</f>
        <v>0</v>
      </c>
      <c r="P1953" s="414">
        <f>'2026 Spring Order Form V20'!$T$23</f>
        <v>0</v>
      </c>
      <c r="Q1953" s="122">
        <f>'2026 Spring Order Form V20'!$T$1233</f>
        <v>0</v>
      </c>
      <c r="S1953" s="414">
        <f>'2026 Spring Order Form V20'!$W$23</f>
        <v>0</v>
      </c>
      <c r="T1953" s="414">
        <f>'2026 Spring Order Form V20'!$W$23</f>
        <v>0</v>
      </c>
      <c r="U1953" s="122">
        <f>'2026 Spring Order Form V20'!$W$1233</f>
        <v>0</v>
      </c>
      <c r="W1953" s="491">
        <f>'2026 Spring Order Form V20'!$K$1233</f>
        <v>46055</v>
      </c>
      <c r="X1953" s="496"/>
      <c r="Y1953" s="122">
        <f>'2026 Spring Order Form V20'!$BS$1233</f>
        <v>53</v>
      </c>
    </row>
    <row r="1954" spans="1:25" x14ac:dyDescent="0.15">
      <c r="A1954" s="122">
        <v>1953</v>
      </c>
      <c r="C1954" s="415">
        <f>'2026 Spring Order Form V20'!$F$18</f>
        <v>0</v>
      </c>
      <c r="D1954" s="520" t="s">
        <v>1364</v>
      </c>
      <c r="E1954" s="534" t="s">
        <v>2995</v>
      </c>
      <c r="F1954" s="141">
        <v>27372</v>
      </c>
      <c r="G1954" s="414">
        <f>'2026 Spring Order Form V20'!$N$23</f>
        <v>0</v>
      </c>
      <c r="H1954" s="414">
        <f>'2026 Spring Order Form V20'!$N$23</f>
        <v>0</v>
      </c>
      <c r="I1954" s="122">
        <f>'2026 Spring Order Form V20'!$O$1233</f>
        <v>0</v>
      </c>
      <c r="K1954" s="414">
        <f>'2026 Spring Order Form V20'!$Q$23</f>
        <v>0</v>
      </c>
      <c r="L1954" s="414">
        <f>'2026 Spring Order Form V20'!$Q$23</f>
        <v>0</v>
      </c>
      <c r="M1954" s="122">
        <f>'2026 Spring Order Form V20'!$R$1233</f>
        <v>0</v>
      </c>
      <c r="O1954" s="414">
        <f>'2026 Spring Order Form V20'!$T$23</f>
        <v>0</v>
      </c>
      <c r="P1954" s="414">
        <f>'2026 Spring Order Form V20'!$T$23</f>
        <v>0</v>
      </c>
      <c r="Q1954" s="122">
        <f>'2026 Spring Order Form V20'!$U$1233</f>
        <v>0</v>
      </c>
      <c r="S1954" s="414">
        <f>'2026 Spring Order Form V20'!$W$23</f>
        <v>0</v>
      </c>
      <c r="T1954" s="414">
        <f>'2026 Spring Order Form V20'!$W$23</f>
        <v>0</v>
      </c>
      <c r="U1954" s="122">
        <f>'2026 Spring Order Form V20'!$X$1233</f>
        <v>0</v>
      </c>
      <c r="X1954" s="496"/>
      <c r="Y1954" s="122"/>
    </row>
    <row r="1955" spans="1:25" x14ac:dyDescent="0.15">
      <c r="A1955" s="122">
        <v>1954</v>
      </c>
      <c r="C1955" s="415">
        <f>'2026 Spring Order Form V20'!$F$18</f>
        <v>0</v>
      </c>
      <c r="D1955" s="520" t="s">
        <v>1365</v>
      </c>
      <c r="E1955" s="538">
        <v>4083320</v>
      </c>
      <c r="F1955" s="141">
        <v>28796</v>
      </c>
      <c r="G1955" s="414">
        <f>'2026 Spring Order Form V20'!$N$23</f>
        <v>0</v>
      </c>
      <c r="H1955" s="414">
        <f>'2026 Spring Order Form V20'!$N$23</f>
        <v>0</v>
      </c>
      <c r="I1955" s="122">
        <f>'2026 Spring Order Form V20'!$N$1234</f>
        <v>0</v>
      </c>
      <c r="K1955" s="414">
        <f>'2026 Spring Order Form V20'!$Q$23</f>
        <v>0</v>
      </c>
      <c r="L1955" s="414">
        <f>'2026 Spring Order Form V20'!$Q$23</f>
        <v>0</v>
      </c>
      <c r="M1955" s="122">
        <f>'2026 Spring Order Form V20'!$Q$1234</f>
        <v>0</v>
      </c>
      <c r="O1955" s="414">
        <f>'2026 Spring Order Form V20'!$T$23</f>
        <v>0</v>
      </c>
      <c r="P1955" s="414">
        <f>'2026 Spring Order Form V20'!$T$23</f>
        <v>0</v>
      </c>
      <c r="Q1955" s="122">
        <f>'2026 Spring Order Form V20'!$T$1234</f>
        <v>0</v>
      </c>
      <c r="S1955" s="414">
        <f>'2026 Spring Order Form V20'!$W$23</f>
        <v>0</v>
      </c>
      <c r="T1955" s="414">
        <f>'2026 Spring Order Form V20'!$W$23</f>
        <v>0</v>
      </c>
      <c r="U1955" s="122">
        <f>'2026 Spring Order Form V20'!$W$1234</f>
        <v>0</v>
      </c>
      <c r="W1955" s="491">
        <f>'2026 Spring Order Form V20'!$K$1234</f>
        <v>46055</v>
      </c>
      <c r="X1955" s="496"/>
      <c r="Y1955" s="122">
        <f>'2026 Spring Order Form V20'!$BS$1234</f>
        <v>39</v>
      </c>
    </row>
    <row r="1956" spans="1:25" x14ac:dyDescent="0.15">
      <c r="A1956" s="122">
        <v>1955</v>
      </c>
      <c r="C1956" s="415">
        <f>'2026 Spring Order Form V20'!$F$18</f>
        <v>0</v>
      </c>
      <c r="D1956" s="520" t="s">
        <v>1365</v>
      </c>
      <c r="E1956" s="534" t="s">
        <v>2996</v>
      </c>
      <c r="F1956" s="141">
        <v>28851</v>
      </c>
      <c r="G1956" s="414">
        <f>'2026 Spring Order Form V20'!$N$23</f>
        <v>0</v>
      </c>
      <c r="H1956" s="414">
        <f>'2026 Spring Order Form V20'!$N$23</f>
        <v>0</v>
      </c>
      <c r="I1956" s="122">
        <f>'2026 Spring Order Form V20'!$O$1234</f>
        <v>0</v>
      </c>
      <c r="K1956" s="414">
        <f>'2026 Spring Order Form V20'!$Q$23</f>
        <v>0</v>
      </c>
      <c r="L1956" s="414">
        <f>'2026 Spring Order Form V20'!$Q$23</f>
        <v>0</v>
      </c>
      <c r="M1956" s="122">
        <f>'2026 Spring Order Form V20'!$R$1234</f>
        <v>0</v>
      </c>
      <c r="O1956" s="414">
        <f>'2026 Spring Order Form V20'!$T$23</f>
        <v>0</v>
      </c>
      <c r="P1956" s="414">
        <f>'2026 Spring Order Form V20'!$T$23</f>
        <v>0</v>
      </c>
      <c r="Q1956" s="122">
        <f>'2026 Spring Order Form V20'!$U$1234</f>
        <v>0</v>
      </c>
      <c r="S1956" s="414">
        <f>'2026 Spring Order Form V20'!$W$23</f>
        <v>0</v>
      </c>
      <c r="T1956" s="414">
        <f>'2026 Spring Order Form V20'!$W$23</f>
        <v>0</v>
      </c>
      <c r="U1956" s="122">
        <f>'2026 Spring Order Form V20'!$X$1234</f>
        <v>0</v>
      </c>
      <c r="X1956" s="496"/>
      <c r="Y1956" s="122"/>
    </row>
    <row r="1957" spans="1:25" x14ac:dyDescent="0.15">
      <c r="A1957" s="122">
        <v>1956</v>
      </c>
      <c r="C1957" s="415">
        <f>'2026 Spring Order Form V20'!$F$18</f>
        <v>0</v>
      </c>
      <c r="D1957" s="520" t="s">
        <v>1366</v>
      </c>
      <c r="E1957" s="538">
        <v>4083820</v>
      </c>
      <c r="F1957" s="141">
        <v>28797</v>
      </c>
      <c r="G1957" s="414">
        <f>'2026 Spring Order Form V20'!$N$23</f>
        <v>0</v>
      </c>
      <c r="H1957" s="414">
        <f>'2026 Spring Order Form V20'!$N$23</f>
        <v>0</v>
      </c>
      <c r="I1957" s="122">
        <f>'2026 Spring Order Form V20'!$N$1235</f>
        <v>0</v>
      </c>
      <c r="K1957" s="414">
        <f>'2026 Spring Order Form V20'!$Q$23</f>
        <v>0</v>
      </c>
      <c r="L1957" s="414">
        <f>'2026 Spring Order Form V20'!$Q$23</f>
        <v>0</v>
      </c>
      <c r="M1957" s="122">
        <f>'2026 Spring Order Form V20'!$Q$1235</f>
        <v>0</v>
      </c>
      <c r="O1957" s="414">
        <f>'2026 Spring Order Form V20'!$T$23</f>
        <v>0</v>
      </c>
      <c r="P1957" s="414">
        <f>'2026 Spring Order Form V20'!$T$23</f>
        <v>0</v>
      </c>
      <c r="Q1957" s="122">
        <f>'2026 Spring Order Form V20'!$T$1235</f>
        <v>0</v>
      </c>
      <c r="S1957" s="414">
        <f>'2026 Spring Order Form V20'!$W$23</f>
        <v>0</v>
      </c>
      <c r="T1957" s="414">
        <f>'2026 Spring Order Form V20'!$W$23</f>
        <v>0</v>
      </c>
      <c r="U1957" s="122">
        <f>'2026 Spring Order Form V20'!$W$1235</f>
        <v>0</v>
      </c>
      <c r="W1957" s="491">
        <f>'2026 Spring Order Form V20'!$K$1235</f>
        <v>46055</v>
      </c>
      <c r="X1957" s="496"/>
      <c r="Y1957" s="122">
        <f>'2026 Spring Order Form V20'!$BS$1235</f>
        <v>49</v>
      </c>
    </row>
    <row r="1958" spans="1:25" x14ac:dyDescent="0.15">
      <c r="A1958" s="122">
        <v>1957</v>
      </c>
      <c r="C1958" s="415">
        <f>'2026 Spring Order Form V20'!$F$18</f>
        <v>0</v>
      </c>
      <c r="D1958" s="520" t="s">
        <v>1366</v>
      </c>
      <c r="E1958" s="534" t="s">
        <v>2997</v>
      </c>
      <c r="F1958" s="141">
        <v>28852</v>
      </c>
      <c r="G1958" s="414">
        <f>'2026 Spring Order Form V20'!$N$23</f>
        <v>0</v>
      </c>
      <c r="H1958" s="414">
        <f>'2026 Spring Order Form V20'!$N$23</f>
        <v>0</v>
      </c>
      <c r="I1958" s="122">
        <f>'2026 Spring Order Form V20'!$O$1235</f>
        <v>0</v>
      </c>
      <c r="K1958" s="414">
        <f>'2026 Spring Order Form V20'!$Q$23</f>
        <v>0</v>
      </c>
      <c r="L1958" s="414">
        <f>'2026 Spring Order Form V20'!$Q$23</f>
        <v>0</v>
      </c>
      <c r="M1958" s="122">
        <f>'2026 Spring Order Form V20'!$R$1235</f>
        <v>0</v>
      </c>
      <c r="O1958" s="414">
        <f>'2026 Spring Order Form V20'!$T$23</f>
        <v>0</v>
      </c>
      <c r="P1958" s="414">
        <f>'2026 Spring Order Form V20'!$T$23</f>
        <v>0</v>
      </c>
      <c r="Q1958" s="122">
        <f>'2026 Spring Order Form V20'!$U$1235</f>
        <v>0</v>
      </c>
      <c r="S1958" s="414">
        <f>'2026 Spring Order Form V20'!$W$23</f>
        <v>0</v>
      </c>
      <c r="T1958" s="414">
        <f>'2026 Spring Order Form V20'!$W$23</f>
        <v>0</v>
      </c>
      <c r="U1958" s="122">
        <f>'2026 Spring Order Form V20'!$X$1235</f>
        <v>0</v>
      </c>
      <c r="X1958" s="496"/>
      <c r="Y1958" s="122"/>
    </row>
    <row r="1959" spans="1:25" x14ac:dyDescent="0.15">
      <c r="A1959" s="122">
        <v>1958</v>
      </c>
      <c r="C1959" s="415">
        <f>'2026 Spring Order Form V20'!$F$18</f>
        <v>0</v>
      </c>
      <c r="D1959" s="520" t="s">
        <v>1367</v>
      </c>
      <c r="E1959" s="538">
        <v>4084420</v>
      </c>
      <c r="F1959" s="141">
        <v>4659</v>
      </c>
      <c r="G1959" s="414">
        <f>'2026 Spring Order Form V20'!$N$23</f>
        <v>0</v>
      </c>
      <c r="H1959" s="414">
        <f>'2026 Spring Order Form V20'!$N$23</f>
        <v>0</v>
      </c>
      <c r="I1959" s="122">
        <f>'2026 Spring Order Form V20'!$N$1236</f>
        <v>0</v>
      </c>
      <c r="K1959" s="414">
        <f>'2026 Spring Order Form V20'!$Q$23</f>
        <v>0</v>
      </c>
      <c r="L1959" s="414">
        <f>'2026 Spring Order Form V20'!$Q$23</f>
        <v>0</v>
      </c>
      <c r="M1959" s="122">
        <f>'2026 Spring Order Form V20'!$Q$1236</f>
        <v>0</v>
      </c>
      <c r="O1959" s="414">
        <f>'2026 Spring Order Form V20'!$T$23</f>
        <v>0</v>
      </c>
      <c r="P1959" s="414">
        <f>'2026 Spring Order Form V20'!$T$23</f>
        <v>0</v>
      </c>
      <c r="Q1959" s="122">
        <f>'2026 Spring Order Form V20'!$T$1236</f>
        <v>0</v>
      </c>
      <c r="S1959" s="414">
        <f>'2026 Spring Order Form V20'!$W$23</f>
        <v>0</v>
      </c>
      <c r="T1959" s="414">
        <f>'2026 Spring Order Form V20'!$W$23</f>
        <v>0</v>
      </c>
      <c r="U1959" s="122">
        <f>'2026 Spring Order Form V20'!$W$1236</f>
        <v>0</v>
      </c>
      <c r="W1959" s="491">
        <f>'2026 Spring Order Form V20'!$K$1236</f>
        <v>46055</v>
      </c>
      <c r="X1959" s="496"/>
      <c r="Y1959" s="122">
        <f>'2026 Spring Order Form V20'!$BS$1236</f>
        <v>5</v>
      </c>
    </row>
    <row r="1960" spans="1:25" x14ac:dyDescent="0.15">
      <c r="A1960" s="122">
        <v>1959</v>
      </c>
      <c r="C1960" s="415">
        <f>'2026 Spring Order Form V20'!$F$18</f>
        <v>0</v>
      </c>
      <c r="D1960" s="520" t="s">
        <v>1367</v>
      </c>
      <c r="E1960" s="534" t="s">
        <v>2998</v>
      </c>
      <c r="F1960" s="141">
        <v>2673</v>
      </c>
      <c r="G1960" s="414">
        <f>'2026 Spring Order Form V20'!$N$23</f>
        <v>0</v>
      </c>
      <c r="H1960" s="414">
        <f>'2026 Spring Order Form V20'!$N$23</f>
        <v>0</v>
      </c>
      <c r="I1960" s="122">
        <f>'2026 Spring Order Form V20'!$O$1236</f>
        <v>0</v>
      </c>
      <c r="K1960" s="414">
        <f>'2026 Spring Order Form V20'!$Q$23</f>
        <v>0</v>
      </c>
      <c r="L1960" s="414">
        <f>'2026 Spring Order Form V20'!$Q$23</f>
        <v>0</v>
      </c>
      <c r="M1960" s="122">
        <f>'2026 Spring Order Form V20'!$R$1236</f>
        <v>0</v>
      </c>
      <c r="O1960" s="414">
        <f>'2026 Spring Order Form V20'!$T$23</f>
        <v>0</v>
      </c>
      <c r="P1960" s="414">
        <f>'2026 Spring Order Form V20'!$T$23</f>
        <v>0</v>
      </c>
      <c r="Q1960" s="122">
        <f>'2026 Spring Order Form V20'!$U$1236</f>
        <v>0</v>
      </c>
      <c r="S1960" s="414">
        <f>'2026 Spring Order Form V20'!$W$23</f>
        <v>0</v>
      </c>
      <c r="T1960" s="414">
        <f>'2026 Spring Order Form V20'!$W$23</f>
        <v>0</v>
      </c>
      <c r="U1960" s="122">
        <f>'2026 Spring Order Form V20'!$X$1236</f>
        <v>0</v>
      </c>
      <c r="X1960" s="496"/>
      <c r="Y1960" s="122"/>
    </row>
    <row r="1961" spans="1:25" x14ac:dyDescent="0.15">
      <c r="A1961" s="122">
        <v>1960</v>
      </c>
      <c r="C1961" s="415">
        <f>'2026 Spring Order Form V20'!$F$18</f>
        <v>0</v>
      </c>
      <c r="D1961" s="520" t="s">
        <v>1370</v>
      </c>
      <c r="E1961" s="538">
        <v>4052940</v>
      </c>
      <c r="F1961" s="141">
        <v>21680</v>
      </c>
      <c r="G1961" s="414">
        <f>'2026 Spring Order Form V20'!$N$23</f>
        <v>0</v>
      </c>
      <c r="H1961" s="414">
        <f>'2026 Spring Order Form V20'!$N$23</f>
        <v>0</v>
      </c>
      <c r="I1961" s="122">
        <f>'2026 Spring Order Form V20'!$N$1239</f>
        <v>0</v>
      </c>
      <c r="K1961" s="414">
        <f>'2026 Spring Order Form V20'!$Q$23</f>
        <v>0</v>
      </c>
      <c r="L1961" s="414">
        <f>'2026 Spring Order Form V20'!$Q$23</f>
        <v>0</v>
      </c>
      <c r="M1961" s="122">
        <f>'2026 Spring Order Form V20'!$Q$1239</f>
        <v>0</v>
      </c>
      <c r="O1961" s="414">
        <f>'2026 Spring Order Form V20'!$T$23</f>
        <v>0</v>
      </c>
      <c r="P1961" s="414">
        <f>'2026 Spring Order Form V20'!$T$23</f>
        <v>0</v>
      </c>
      <c r="Q1961" s="122">
        <f>'2026 Spring Order Form V20'!$T$1239</f>
        <v>0</v>
      </c>
      <c r="S1961" s="414">
        <f>'2026 Spring Order Form V20'!$W$23</f>
        <v>0</v>
      </c>
      <c r="T1961" s="414">
        <f>'2026 Spring Order Form V20'!$W$23</f>
        <v>0</v>
      </c>
      <c r="U1961" s="122">
        <f>'2026 Spring Order Form V20'!$W$1239</f>
        <v>0</v>
      </c>
      <c r="W1961" s="491">
        <f>'2026 Spring Order Form V20'!$K$1239</f>
        <v>46055</v>
      </c>
      <c r="X1961" s="496"/>
      <c r="Y1961" s="122" t="str">
        <f>'2026 Spring Order Form V20'!$BS$1239</f>
        <v>S/O</v>
      </c>
    </row>
    <row r="1962" spans="1:25" x14ac:dyDescent="0.15">
      <c r="A1962" s="122">
        <v>1961</v>
      </c>
      <c r="C1962" s="415">
        <f>'2026 Spring Order Form V20'!$F$18</f>
        <v>0</v>
      </c>
      <c r="D1962" s="520" t="s">
        <v>1370</v>
      </c>
      <c r="E1962" s="534" t="s">
        <v>2999</v>
      </c>
      <c r="F1962" s="141">
        <v>21682</v>
      </c>
      <c r="G1962" s="414">
        <f>'2026 Spring Order Form V20'!$N$23</f>
        <v>0</v>
      </c>
      <c r="H1962" s="414">
        <f>'2026 Spring Order Form V20'!$N$23</f>
        <v>0</v>
      </c>
      <c r="I1962" s="122">
        <f>'2026 Spring Order Form V20'!$O$1239</f>
        <v>0</v>
      </c>
      <c r="K1962" s="414">
        <f>'2026 Spring Order Form V20'!$Q$23</f>
        <v>0</v>
      </c>
      <c r="L1962" s="414">
        <f>'2026 Spring Order Form V20'!$Q$23</f>
        <v>0</v>
      </c>
      <c r="M1962" s="122">
        <f>'2026 Spring Order Form V20'!$R$1239</f>
        <v>0</v>
      </c>
      <c r="O1962" s="414">
        <f>'2026 Spring Order Form V20'!$T$23</f>
        <v>0</v>
      </c>
      <c r="P1962" s="414">
        <f>'2026 Spring Order Form V20'!$T$23</f>
        <v>0</v>
      </c>
      <c r="Q1962" s="122">
        <f>'2026 Spring Order Form V20'!$U$1239</f>
        <v>0</v>
      </c>
      <c r="S1962" s="414">
        <f>'2026 Spring Order Form V20'!$W$23</f>
        <v>0</v>
      </c>
      <c r="T1962" s="414">
        <f>'2026 Spring Order Form V20'!$W$23</f>
        <v>0</v>
      </c>
      <c r="U1962" s="122">
        <f>'2026 Spring Order Form V20'!$X$1239</f>
        <v>0</v>
      </c>
      <c r="X1962" s="496"/>
      <c r="Y1962" s="122"/>
    </row>
    <row r="1963" spans="1:25" x14ac:dyDescent="0.15">
      <c r="A1963" s="122">
        <v>1962</v>
      </c>
      <c r="C1963" s="415">
        <f>'2026 Spring Order Form V20'!$F$18</f>
        <v>0</v>
      </c>
      <c r="D1963" s="520" t="s">
        <v>1371</v>
      </c>
      <c r="E1963" s="538">
        <v>4055060</v>
      </c>
      <c r="F1963" s="141">
        <v>259</v>
      </c>
      <c r="G1963" s="414">
        <f>'2026 Spring Order Form V20'!$N$23</f>
        <v>0</v>
      </c>
      <c r="H1963" s="414">
        <f>'2026 Spring Order Form V20'!$N$23</f>
        <v>0</v>
      </c>
      <c r="I1963" s="122">
        <f>'2026 Spring Order Form V20'!$N$1240</f>
        <v>0</v>
      </c>
      <c r="K1963" s="414">
        <f>'2026 Spring Order Form V20'!$Q$23</f>
        <v>0</v>
      </c>
      <c r="L1963" s="414">
        <f>'2026 Spring Order Form V20'!$Q$23</f>
        <v>0</v>
      </c>
      <c r="M1963" s="122">
        <f>'2026 Spring Order Form V20'!$Q$1240</f>
        <v>0</v>
      </c>
      <c r="O1963" s="414">
        <f>'2026 Spring Order Form V20'!$T$23</f>
        <v>0</v>
      </c>
      <c r="P1963" s="414">
        <f>'2026 Spring Order Form V20'!$T$23</f>
        <v>0</v>
      </c>
      <c r="Q1963" s="122">
        <f>'2026 Spring Order Form V20'!$T$1240</f>
        <v>0</v>
      </c>
      <c r="S1963" s="414">
        <f>'2026 Spring Order Form V20'!$W$23</f>
        <v>0</v>
      </c>
      <c r="T1963" s="414">
        <f>'2026 Spring Order Form V20'!$W$23</f>
        <v>0</v>
      </c>
      <c r="U1963" s="122">
        <f>'2026 Spring Order Form V20'!$W$1240</f>
        <v>0</v>
      </c>
      <c r="W1963" s="491">
        <f>'2026 Spring Order Form V20'!$K$1240</f>
        <v>46055</v>
      </c>
      <c r="X1963" s="496"/>
      <c r="Y1963" s="122">
        <f>'2026 Spring Order Form V20'!$BS$1240</f>
        <v>53</v>
      </c>
    </row>
    <row r="1964" spans="1:25" x14ac:dyDescent="0.15">
      <c r="A1964" s="122">
        <v>1963</v>
      </c>
      <c r="C1964" s="415">
        <f>'2026 Spring Order Form V20'!$F$18</f>
        <v>0</v>
      </c>
      <c r="D1964" s="520" t="s">
        <v>1371</v>
      </c>
      <c r="E1964" s="534" t="s">
        <v>3000</v>
      </c>
      <c r="F1964" s="141">
        <v>2752</v>
      </c>
      <c r="G1964" s="414">
        <f>'2026 Spring Order Form V20'!$N$23</f>
        <v>0</v>
      </c>
      <c r="H1964" s="414">
        <f>'2026 Spring Order Form V20'!$N$23</f>
        <v>0</v>
      </c>
      <c r="I1964" s="122">
        <f>'2026 Spring Order Form V20'!$O$1240</f>
        <v>0</v>
      </c>
      <c r="K1964" s="414">
        <f>'2026 Spring Order Form V20'!$Q$23</f>
        <v>0</v>
      </c>
      <c r="L1964" s="414">
        <f>'2026 Spring Order Form V20'!$Q$23</f>
        <v>0</v>
      </c>
      <c r="M1964" s="122">
        <f>'2026 Spring Order Form V20'!$R$1240</f>
        <v>0</v>
      </c>
      <c r="O1964" s="414">
        <f>'2026 Spring Order Form V20'!$T$23</f>
        <v>0</v>
      </c>
      <c r="P1964" s="414">
        <f>'2026 Spring Order Form V20'!$T$23</f>
        <v>0</v>
      </c>
      <c r="Q1964" s="122">
        <f>'2026 Spring Order Form V20'!$U$1240</f>
        <v>0</v>
      </c>
      <c r="S1964" s="414">
        <f>'2026 Spring Order Form V20'!$W$23</f>
        <v>0</v>
      </c>
      <c r="T1964" s="414">
        <f>'2026 Spring Order Form V20'!$W$23</f>
        <v>0</v>
      </c>
      <c r="U1964" s="122">
        <f>'2026 Spring Order Form V20'!$X$1240</f>
        <v>0</v>
      </c>
      <c r="X1964" s="496"/>
      <c r="Y1964" s="122"/>
    </row>
    <row r="1965" spans="1:25" x14ac:dyDescent="0.15">
      <c r="A1965" s="122">
        <v>1964</v>
      </c>
      <c r="C1965" s="415">
        <f>'2026 Spring Order Form V20'!$F$18</f>
        <v>0</v>
      </c>
      <c r="D1965" s="520" t="s">
        <v>1372</v>
      </c>
      <c r="E1965" s="538">
        <v>4062540</v>
      </c>
      <c r="F1965" s="141">
        <v>25418</v>
      </c>
      <c r="G1965" s="414">
        <f>'2026 Spring Order Form V20'!$N$23</f>
        <v>0</v>
      </c>
      <c r="H1965" s="414">
        <f>'2026 Spring Order Form V20'!$N$23</f>
        <v>0</v>
      </c>
      <c r="I1965" s="122">
        <f>'2026 Spring Order Form V20'!$N$1241</f>
        <v>0</v>
      </c>
      <c r="K1965" s="414">
        <f>'2026 Spring Order Form V20'!$Q$23</f>
        <v>0</v>
      </c>
      <c r="L1965" s="414">
        <f>'2026 Spring Order Form V20'!$Q$23</f>
        <v>0</v>
      </c>
      <c r="M1965" s="122">
        <f>'2026 Spring Order Form V20'!$Q$1241</f>
        <v>0</v>
      </c>
      <c r="O1965" s="414">
        <f>'2026 Spring Order Form V20'!$T$23</f>
        <v>0</v>
      </c>
      <c r="P1965" s="414">
        <f>'2026 Spring Order Form V20'!$T$23</f>
        <v>0</v>
      </c>
      <c r="Q1965" s="122">
        <f>'2026 Spring Order Form V20'!$T$1241</f>
        <v>0</v>
      </c>
      <c r="S1965" s="414">
        <f>'2026 Spring Order Form V20'!$W$23</f>
        <v>0</v>
      </c>
      <c r="T1965" s="414">
        <f>'2026 Spring Order Form V20'!$W$23</f>
        <v>0</v>
      </c>
      <c r="U1965" s="122">
        <f>'2026 Spring Order Form V20'!$W$1241</f>
        <v>0</v>
      </c>
      <c r="W1965" s="491">
        <f>'2026 Spring Order Form V20'!$K$1241</f>
        <v>46055</v>
      </c>
      <c r="X1965" s="496"/>
      <c r="Y1965" s="122">
        <f>'2026 Spring Order Form V20'!$BS$1241</f>
        <v>3</v>
      </c>
    </row>
    <row r="1966" spans="1:25" x14ac:dyDescent="0.15">
      <c r="A1966" s="122">
        <v>1965</v>
      </c>
      <c r="C1966" s="415">
        <f>'2026 Spring Order Form V20'!$F$18</f>
        <v>0</v>
      </c>
      <c r="D1966" s="520" t="s">
        <v>1372</v>
      </c>
      <c r="E1966" s="534" t="s">
        <v>3001</v>
      </c>
      <c r="F1966" s="141">
        <v>25420</v>
      </c>
      <c r="G1966" s="414">
        <f>'2026 Spring Order Form V20'!$N$23</f>
        <v>0</v>
      </c>
      <c r="H1966" s="414">
        <f>'2026 Spring Order Form V20'!$N$23</f>
        <v>0</v>
      </c>
      <c r="I1966" s="122">
        <f>'2026 Spring Order Form V20'!$O$1241</f>
        <v>0</v>
      </c>
      <c r="K1966" s="414">
        <f>'2026 Spring Order Form V20'!$Q$23</f>
        <v>0</v>
      </c>
      <c r="L1966" s="414">
        <f>'2026 Spring Order Form V20'!$Q$23</f>
        <v>0</v>
      </c>
      <c r="M1966" s="122">
        <f>'2026 Spring Order Form V20'!$R$1241</f>
        <v>0</v>
      </c>
      <c r="O1966" s="414">
        <f>'2026 Spring Order Form V20'!$T$23</f>
        <v>0</v>
      </c>
      <c r="P1966" s="414">
        <f>'2026 Spring Order Form V20'!$T$23</f>
        <v>0</v>
      </c>
      <c r="Q1966" s="122">
        <f>'2026 Spring Order Form V20'!$U$1241</f>
        <v>0</v>
      </c>
      <c r="S1966" s="414">
        <f>'2026 Spring Order Form V20'!$W$23</f>
        <v>0</v>
      </c>
      <c r="T1966" s="414">
        <f>'2026 Spring Order Form V20'!$W$23</f>
        <v>0</v>
      </c>
      <c r="U1966" s="122">
        <f>'2026 Spring Order Form V20'!$X$1241</f>
        <v>0</v>
      </c>
      <c r="X1966" s="496"/>
      <c r="Y1966" s="122"/>
    </row>
    <row r="1967" spans="1:25" x14ac:dyDescent="0.15">
      <c r="A1967" s="122">
        <v>1966</v>
      </c>
      <c r="C1967" s="415">
        <f>'2026 Spring Order Form V20'!$F$18</f>
        <v>0</v>
      </c>
      <c r="D1967" s="520" t="s">
        <v>1373</v>
      </c>
      <c r="E1967" s="538">
        <v>4065940</v>
      </c>
      <c r="F1967" s="141">
        <v>260</v>
      </c>
      <c r="G1967" s="414">
        <f>'2026 Spring Order Form V20'!$N$23</f>
        <v>0</v>
      </c>
      <c r="H1967" s="414">
        <f>'2026 Spring Order Form V20'!$N$23</f>
        <v>0</v>
      </c>
      <c r="I1967" s="122">
        <f>'2026 Spring Order Form V20'!$N$1242</f>
        <v>0</v>
      </c>
      <c r="K1967" s="414">
        <f>'2026 Spring Order Form V20'!$Q$23</f>
        <v>0</v>
      </c>
      <c r="L1967" s="414">
        <f>'2026 Spring Order Form V20'!$Q$23</f>
        <v>0</v>
      </c>
      <c r="M1967" s="122">
        <f>'2026 Spring Order Form V20'!$Q$1242</f>
        <v>0</v>
      </c>
      <c r="O1967" s="414">
        <f>'2026 Spring Order Form V20'!$T$23</f>
        <v>0</v>
      </c>
      <c r="P1967" s="414">
        <f>'2026 Spring Order Form V20'!$T$23</f>
        <v>0</v>
      </c>
      <c r="Q1967" s="122">
        <f>'2026 Spring Order Form V20'!$T$1242</f>
        <v>0</v>
      </c>
      <c r="S1967" s="414">
        <f>'2026 Spring Order Form V20'!$W$23</f>
        <v>0</v>
      </c>
      <c r="T1967" s="414">
        <f>'2026 Spring Order Form V20'!$W$23</f>
        <v>0</v>
      </c>
      <c r="U1967" s="122">
        <f>'2026 Spring Order Form V20'!$W$1242</f>
        <v>0</v>
      </c>
      <c r="W1967" s="491">
        <f>'2026 Spring Order Form V20'!$K$1242</f>
        <v>46055</v>
      </c>
      <c r="X1967" s="496"/>
      <c r="Y1967" s="122" t="str">
        <f>'2026 Spring Order Form V20'!$BS$1242</f>
        <v>S/O</v>
      </c>
    </row>
    <row r="1968" spans="1:25" x14ac:dyDescent="0.15">
      <c r="A1968" s="122">
        <v>1967</v>
      </c>
      <c r="C1968" s="415">
        <f>'2026 Spring Order Form V20'!$F$18</f>
        <v>0</v>
      </c>
      <c r="D1968" s="520" t="s">
        <v>1373</v>
      </c>
      <c r="E1968" s="534" t="s">
        <v>3002</v>
      </c>
      <c r="F1968" s="141">
        <v>2768</v>
      </c>
      <c r="G1968" s="414">
        <f>'2026 Spring Order Form V20'!$N$23</f>
        <v>0</v>
      </c>
      <c r="H1968" s="414">
        <f>'2026 Spring Order Form V20'!$N$23</f>
        <v>0</v>
      </c>
      <c r="I1968" s="122">
        <f>'2026 Spring Order Form V20'!$O$1242</f>
        <v>0</v>
      </c>
      <c r="K1968" s="414">
        <f>'2026 Spring Order Form V20'!$Q$23</f>
        <v>0</v>
      </c>
      <c r="L1968" s="414">
        <f>'2026 Spring Order Form V20'!$Q$23</f>
        <v>0</v>
      </c>
      <c r="M1968" s="122">
        <f>'2026 Spring Order Form V20'!$R$1242</f>
        <v>0</v>
      </c>
      <c r="O1968" s="414">
        <f>'2026 Spring Order Form V20'!$T$23</f>
        <v>0</v>
      </c>
      <c r="P1968" s="414">
        <f>'2026 Spring Order Form V20'!$T$23</f>
        <v>0</v>
      </c>
      <c r="Q1968" s="122">
        <f>'2026 Spring Order Form V20'!$U$1242</f>
        <v>0</v>
      </c>
      <c r="S1968" s="414">
        <f>'2026 Spring Order Form V20'!$W$23</f>
        <v>0</v>
      </c>
      <c r="T1968" s="414">
        <f>'2026 Spring Order Form V20'!$W$23</f>
        <v>0</v>
      </c>
      <c r="U1968" s="122">
        <f>'2026 Spring Order Form V20'!$X$1242</f>
        <v>0</v>
      </c>
      <c r="X1968" s="496"/>
      <c r="Y1968" s="122"/>
    </row>
    <row r="1969" spans="1:25" x14ac:dyDescent="0.15">
      <c r="A1969" s="122">
        <v>1968</v>
      </c>
      <c r="C1969" s="415">
        <f>'2026 Spring Order Form V20'!$F$18</f>
        <v>0</v>
      </c>
      <c r="D1969" s="520" t="s">
        <v>1374</v>
      </c>
      <c r="E1969" s="538">
        <v>4066040</v>
      </c>
      <c r="F1969" s="141">
        <v>252</v>
      </c>
      <c r="G1969" s="414">
        <f>'2026 Spring Order Form V20'!$N$23</f>
        <v>0</v>
      </c>
      <c r="H1969" s="414">
        <f>'2026 Spring Order Form V20'!$N$23</f>
        <v>0</v>
      </c>
      <c r="I1969" s="122">
        <f>'2026 Spring Order Form V20'!$N$1243</f>
        <v>0</v>
      </c>
      <c r="K1969" s="414">
        <f>'2026 Spring Order Form V20'!$Q$23</f>
        <v>0</v>
      </c>
      <c r="L1969" s="414">
        <f>'2026 Spring Order Form V20'!$Q$23</f>
        <v>0</v>
      </c>
      <c r="M1969" s="122">
        <f>'2026 Spring Order Form V20'!$Q$1243</f>
        <v>0</v>
      </c>
      <c r="O1969" s="414">
        <f>'2026 Spring Order Form V20'!$T$23</f>
        <v>0</v>
      </c>
      <c r="P1969" s="414">
        <f>'2026 Spring Order Form V20'!$T$23</f>
        <v>0</v>
      </c>
      <c r="Q1969" s="122">
        <f>'2026 Spring Order Form V20'!$T$1243</f>
        <v>0</v>
      </c>
      <c r="S1969" s="414">
        <f>'2026 Spring Order Form V20'!$W$23</f>
        <v>0</v>
      </c>
      <c r="T1969" s="414">
        <f>'2026 Spring Order Form V20'!$W$23</f>
        <v>0</v>
      </c>
      <c r="U1969" s="122">
        <f>'2026 Spring Order Form V20'!$W$1243</f>
        <v>0</v>
      </c>
      <c r="W1969" s="491">
        <f>'2026 Spring Order Form V20'!$K$1243</f>
        <v>46055</v>
      </c>
      <c r="X1969" s="496"/>
      <c r="Y1969" s="122">
        <f>'2026 Spring Order Form V20'!$BS$1243</f>
        <v>20</v>
      </c>
    </row>
    <row r="1970" spans="1:25" x14ac:dyDescent="0.15">
      <c r="A1970" s="122">
        <v>1969</v>
      </c>
      <c r="C1970" s="415">
        <f>'2026 Spring Order Form V20'!$F$18</f>
        <v>0</v>
      </c>
      <c r="D1970" s="523" t="s">
        <v>1374</v>
      </c>
      <c r="E1970" s="534" t="s">
        <v>3003</v>
      </c>
      <c r="F1970" s="141">
        <v>2770</v>
      </c>
      <c r="G1970" s="414">
        <f>'2026 Spring Order Form V20'!$N$23</f>
        <v>0</v>
      </c>
      <c r="H1970" s="414">
        <f>'2026 Spring Order Form V20'!$N$23</f>
        <v>0</v>
      </c>
      <c r="I1970" s="122">
        <f>'2026 Spring Order Form V20'!$O$1243</f>
        <v>0</v>
      </c>
      <c r="K1970" s="414">
        <f>'2026 Spring Order Form V20'!$Q$23</f>
        <v>0</v>
      </c>
      <c r="L1970" s="414">
        <f>'2026 Spring Order Form V20'!$Q$23</f>
        <v>0</v>
      </c>
      <c r="M1970" s="122">
        <f>'2026 Spring Order Form V20'!$R$1243</f>
        <v>0</v>
      </c>
      <c r="O1970" s="414">
        <f>'2026 Spring Order Form V20'!$T$23</f>
        <v>0</v>
      </c>
      <c r="P1970" s="414">
        <f>'2026 Spring Order Form V20'!$T$23</f>
        <v>0</v>
      </c>
      <c r="Q1970" s="122">
        <f>'2026 Spring Order Form V20'!$U$1243</f>
        <v>0</v>
      </c>
      <c r="S1970" s="414">
        <f>'2026 Spring Order Form V20'!$W$23</f>
        <v>0</v>
      </c>
      <c r="T1970" s="414">
        <f>'2026 Spring Order Form V20'!$W$23</f>
        <v>0</v>
      </c>
      <c r="U1970" s="122">
        <f>'2026 Spring Order Form V20'!$X$1243</f>
        <v>0</v>
      </c>
      <c r="X1970" s="496"/>
      <c r="Y1970" s="122"/>
    </row>
    <row r="1971" spans="1:25" x14ac:dyDescent="0.15">
      <c r="A1971" s="122">
        <v>1970</v>
      </c>
      <c r="C1971" s="415">
        <f>'2026 Spring Order Form V20'!$F$18</f>
        <v>0</v>
      </c>
      <c r="D1971" s="520" t="s">
        <v>1375</v>
      </c>
      <c r="E1971" s="538">
        <v>4067440</v>
      </c>
      <c r="F1971" s="141">
        <v>12957</v>
      </c>
      <c r="G1971" s="414">
        <f>'2026 Spring Order Form V20'!$N$23</f>
        <v>0</v>
      </c>
      <c r="H1971" s="414">
        <f>'2026 Spring Order Form V20'!$N$23</f>
        <v>0</v>
      </c>
      <c r="I1971" s="122">
        <f>'2026 Spring Order Form V20'!$N$1244</f>
        <v>0</v>
      </c>
      <c r="K1971" s="414">
        <f>'2026 Spring Order Form V20'!$Q$23</f>
        <v>0</v>
      </c>
      <c r="L1971" s="414">
        <f>'2026 Spring Order Form V20'!$Q$23</f>
        <v>0</v>
      </c>
      <c r="M1971" s="122">
        <f>'2026 Spring Order Form V20'!$Q$1244</f>
        <v>0</v>
      </c>
      <c r="O1971" s="414">
        <f>'2026 Spring Order Form V20'!$T$23</f>
        <v>0</v>
      </c>
      <c r="P1971" s="414">
        <f>'2026 Spring Order Form V20'!$T$23</f>
        <v>0</v>
      </c>
      <c r="Q1971" s="122">
        <f>'2026 Spring Order Form V20'!$T$1244</f>
        <v>0</v>
      </c>
      <c r="S1971" s="414">
        <f>'2026 Spring Order Form V20'!$W$23</f>
        <v>0</v>
      </c>
      <c r="T1971" s="414">
        <f>'2026 Spring Order Form V20'!$W$23</f>
        <v>0</v>
      </c>
      <c r="U1971" s="122">
        <f>'2026 Spring Order Form V20'!$W$1244</f>
        <v>0</v>
      </c>
      <c r="W1971" s="491">
        <f>'2026 Spring Order Form V20'!$K$1244</f>
        <v>46055</v>
      </c>
      <c r="X1971" s="496"/>
      <c r="Y1971" s="122">
        <f>'2026 Spring Order Form V20'!$BS$1244</f>
        <v>20</v>
      </c>
    </row>
    <row r="1972" spans="1:25" x14ac:dyDescent="0.15">
      <c r="A1972" s="122">
        <v>1971</v>
      </c>
      <c r="C1972" s="415">
        <f>'2026 Spring Order Form V20'!$F$18</f>
        <v>0</v>
      </c>
      <c r="D1972" s="520" t="s">
        <v>1375</v>
      </c>
      <c r="E1972" s="534" t="s">
        <v>3004</v>
      </c>
      <c r="F1972" s="141">
        <v>12958</v>
      </c>
      <c r="G1972" s="414">
        <f>'2026 Spring Order Form V20'!$N$23</f>
        <v>0</v>
      </c>
      <c r="H1972" s="414">
        <f>'2026 Spring Order Form V20'!$N$23</f>
        <v>0</v>
      </c>
      <c r="I1972" s="122">
        <f>'2026 Spring Order Form V20'!$O$1244</f>
        <v>0</v>
      </c>
      <c r="K1972" s="414">
        <f>'2026 Spring Order Form V20'!$Q$23</f>
        <v>0</v>
      </c>
      <c r="L1972" s="414">
        <f>'2026 Spring Order Form V20'!$Q$23</f>
        <v>0</v>
      </c>
      <c r="M1972" s="122">
        <f>'2026 Spring Order Form V20'!$R$1244</f>
        <v>0</v>
      </c>
      <c r="O1972" s="414">
        <f>'2026 Spring Order Form V20'!$T$23</f>
        <v>0</v>
      </c>
      <c r="P1972" s="414">
        <f>'2026 Spring Order Form V20'!$T$23</f>
        <v>0</v>
      </c>
      <c r="Q1972" s="122">
        <f>'2026 Spring Order Form V20'!$U$1244</f>
        <v>0</v>
      </c>
      <c r="S1972" s="414">
        <f>'2026 Spring Order Form V20'!$W$23</f>
        <v>0</v>
      </c>
      <c r="T1972" s="414">
        <f>'2026 Spring Order Form V20'!$W$23</f>
        <v>0</v>
      </c>
      <c r="U1972" s="122">
        <f>'2026 Spring Order Form V20'!$X$1244</f>
        <v>0</v>
      </c>
      <c r="X1972" s="496"/>
      <c r="Y1972" s="122"/>
    </row>
    <row r="1973" spans="1:25" x14ac:dyDescent="0.15">
      <c r="A1973" s="122">
        <v>1972</v>
      </c>
      <c r="C1973" s="415">
        <f>'2026 Spring Order Form V20'!$F$18</f>
        <v>0</v>
      </c>
      <c r="D1973" s="520" t="s">
        <v>1376</v>
      </c>
      <c r="E1973" s="538">
        <v>4067840</v>
      </c>
      <c r="F1973" s="141">
        <v>26337</v>
      </c>
      <c r="G1973" s="414">
        <f>'2026 Spring Order Form V20'!$N$23</f>
        <v>0</v>
      </c>
      <c r="H1973" s="414">
        <f>'2026 Spring Order Form V20'!$N$23</f>
        <v>0</v>
      </c>
      <c r="I1973" s="122">
        <f>'2026 Spring Order Form V20'!$N$1245</f>
        <v>0</v>
      </c>
      <c r="K1973" s="414">
        <f>'2026 Spring Order Form V20'!$Q$23</f>
        <v>0</v>
      </c>
      <c r="L1973" s="414">
        <f>'2026 Spring Order Form V20'!$Q$23</f>
        <v>0</v>
      </c>
      <c r="M1973" s="122">
        <f>'2026 Spring Order Form V20'!$Q$1245</f>
        <v>0</v>
      </c>
      <c r="O1973" s="414">
        <f>'2026 Spring Order Form V20'!$T$23</f>
        <v>0</v>
      </c>
      <c r="P1973" s="414">
        <f>'2026 Spring Order Form V20'!$T$23</f>
        <v>0</v>
      </c>
      <c r="Q1973" s="122">
        <f>'2026 Spring Order Form V20'!$T$1245</f>
        <v>0</v>
      </c>
      <c r="S1973" s="414">
        <f>'2026 Spring Order Form V20'!$W$23</f>
        <v>0</v>
      </c>
      <c r="T1973" s="414">
        <f>'2026 Spring Order Form V20'!$W$23</f>
        <v>0</v>
      </c>
      <c r="U1973" s="122">
        <f>'2026 Spring Order Form V20'!$W$1245</f>
        <v>0</v>
      </c>
      <c r="W1973" s="491">
        <f>'2026 Spring Order Form V20'!$K$1245</f>
        <v>46055</v>
      </c>
      <c r="X1973" s="496"/>
      <c r="Y1973" s="122">
        <f>'2026 Spring Order Form V20'!$BS$1245</f>
        <v>17</v>
      </c>
    </row>
    <row r="1974" spans="1:25" x14ac:dyDescent="0.15">
      <c r="A1974" s="122">
        <v>1973</v>
      </c>
      <c r="C1974" s="415">
        <f>'2026 Spring Order Form V20'!$F$18</f>
        <v>0</v>
      </c>
      <c r="D1974" s="520" t="s">
        <v>1376</v>
      </c>
      <c r="E1974" s="534" t="s">
        <v>3005</v>
      </c>
      <c r="F1974" s="141">
        <v>26339</v>
      </c>
      <c r="G1974" s="414">
        <f>'2026 Spring Order Form V20'!$N$23</f>
        <v>0</v>
      </c>
      <c r="H1974" s="414">
        <f>'2026 Spring Order Form V20'!$N$23</f>
        <v>0</v>
      </c>
      <c r="I1974" s="122">
        <f>'2026 Spring Order Form V20'!$O$1245</f>
        <v>0</v>
      </c>
      <c r="K1974" s="414">
        <f>'2026 Spring Order Form V20'!$Q$23</f>
        <v>0</v>
      </c>
      <c r="L1974" s="414">
        <f>'2026 Spring Order Form V20'!$Q$23</f>
        <v>0</v>
      </c>
      <c r="M1974" s="122">
        <f>'2026 Spring Order Form V20'!$R$1245</f>
        <v>0</v>
      </c>
      <c r="O1974" s="414">
        <f>'2026 Spring Order Form V20'!$T$23</f>
        <v>0</v>
      </c>
      <c r="P1974" s="414">
        <f>'2026 Spring Order Form V20'!$T$23</f>
        <v>0</v>
      </c>
      <c r="Q1974" s="122">
        <f>'2026 Spring Order Form V20'!$U$1245</f>
        <v>0</v>
      </c>
      <c r="S1974" s="414">
        <f>'2026 Spring Order Form V20'!$W$23</f>
        <v>0</v>
      </c>
      <c r="T1974" s="414">
        <f>'2026 Spring Order Form V20'!$W$23</f>
        <v>0</v>
      </c>
      <c r="U1974" s="122">
        <f>'2026 Spring Order Form V20'!$X$1245</f>
        <v>0</v>
      </c>
      <c r="X1974" s="496"/>
      <c r="Y1974" s="122"/>
    </row>
    <row r="1975" spans="1:25" x14ac:dyDescent="0.15">
      <c r="A1975" s="122">
        <v>1974</v>
      </c>
      <c r="C1975" s="415">
        <f>'2026 Spring Order Form V20'!$F$18</f>
        <v>0</v>
      </c>
      <c r="D1975" s="520" t="s">
        <v>1377</v>
      </c>
      <c r="E1975" s="538">
        <v>4067740</v>
      </c>
      <c r="F1975" s="141">
        <v>18767</v>
      </c>
      <c r="G1975" s="414">
        <f>'2026 Spring Order Form V20'!$N$23</f>
        <v>0</v>
      </c>
      <c r="H1975" s="414">
        <f>'2026 Spring Order Form V20'!$N$23</f>
        <v>0</v>
      </c>
      <c r="I1975" s="122">
        <f>'2026 Spring Order Form V20'!$N$1246</f>
        <v>0</v>
      </c>
      <c r="K1975" s="414">
        <f>'2026 Spring Order Form V20'!$Q$23</f>
        <v>0</v>
      </c>
      <c r="L1975" s="414">
        <f>'2026 Spring Order Form V20'!$Q$23</f>
        <v>0</v>
      </c>
      <c r="M1975" s="122">
        <f>'2026 Spring Order Form V20'!$Q$1246</f>
        <v>0</v>
      </c>
      <c r="O1975" s="414">
        <f>'2026 Spring Order Form V20'!$T$23</f>
        <v>0</v>
      </c>
      <c r="P1975" s="414">
        <f>'2026 Spring Order Form V20'!$T$23</f>
        <v>0</v>
      </c>
      <c r="Q1975" s="122">
        <f>'2026 Spring Order Form V20'!$T$1246</f>
        <v>0</v>
      </c>
      <c r="S1975" s="414">
        <f>'2026 Spring Order Form V20'!$W$23</f>
        <v>0</v>
      </c>
      <c r="T1975" s="414">
        <f>'2026 Spring Order Form V20'!$W$23</f>
        <v>0</v>
      </c>
      <c r="U1975" s="122">
        <f>'2026 Spring Order Form V20'!$W$1246</f>
        <v>0</v>
      </c>
      <c r="W1975" s="491">
        <f>'2026 Spring Order Form V20'!$K$1246</f>
        <v>46055</v>
      </c>
      <c r="X1975" s="496"/>
      <c r="Y1975" s="122" t="str">
        <f>'2026 Spring Order Form V20'!$BS$1246</f>
        <v>S/O</v>
      </c>
    </row>
    <row r="1976" spans="1:25" x14ac:dyDescent="0.15">
      <c r="A1976" s="122">
        <v>1975</v>
      </c>
      <c r="C1976" s="415">
        <f>'2026 Spring Order Form V20'!$F$18</f>
        <v>0</v>
      </c>
      <c r="D1976" s="520" t="s">
        <v>1377</v>
      </c>
      <c r="E1976" s="534" t="s">
        <v>3006</v>
      </c>
      <c r="F1976" s="141">
        <v>18766</v>
      </c>
      <c r="G1976" s="414">
        <f>'2026 Spring Order Form V20'!$N$23</f>
        <v>0</v>
      </c>
      <c r="H1976" s="414">
        <f>'2026 Spring Order Form V20'!$N$23</f>
        <v>0</v>
      </c>
      <c r="I1976" s="122">
        <f>'2026 Spring Order Form V20'!$O$1246</f>
        <v>0</v>
      </c>
      <c r="K1976" s="414">
        <f>'2026 Spring Order Form V20'!$Q$23</f>
        <v>0</v>
      </c>
      <c r="L1976" s="414">
        <f>'2026 Spring Order Form V20'!$Q$23</f>
        <v>0</v>
      </c>
      <c r="M1976" s="122">
        <f>'2026 Spring Order Form V20'!$R$1246</f>
        <v>0</v>
      </c>
      <c r="O1976" s="414">
        <f>'2026 Spring Order Form V20'!$T$23</f>
        <v>0</v>
      </c>
      <c r="P1976" s="414">
        <f>'2026 Spring Order Form V20'!$T$23</f>
        <v>0</v>
      </c>
      <c r="Q1976" s="122">
        <f>'2026 Spring Order Form V20'!$U$1246</f>
        <v>0</v>
      </c>
      <c r="S1976" s="414">
        <f>'2026 Spring Order Form V20'!$W$23</f>
        <v>0</v>
      </c>
      <c r="T1976" s="414">
        <f>'2026 Spring Order Form V20'!$W$23</f>
        <v>0</v>
      </c>
      <c r="U1976" s="122">
        <f>'2026 Spring Order Form V20'!$X$1246</f>
        <v>0</v>
      </c>
      <c r="X1976" s="496"/>
      <c r="Y1976" s="122"/>
    </row>
    <row r="1977" spans="1:25" x14ac:dyDescent="0.15">
      <c r="A1977" s="122">
        <v>1976</v>
      </c>
      <c r="C1977" s="415">
        <f>'2026 Spring Order Form V20'!$F$18</f>
        <v>0</v>
      </c>
      <c r="D1977" s="520" t="s">
        <v>1371</v>
      </c>
      <c r="E1977" s="538">
        <v>4055062</v>
      </c>
      <c r="F1977" s="141">
        <v>1075</v>
      </c>
      <c r="G1977" s="414">
        <f>'2026 Spring Order Form V20'!$N$23</f>
        <v>0</v>
      </c>
      <c r="H1977" s="414">
        <f>'2026 Spring Order Form V20'!$N$23</f>
        <v>0</v>
      </c>
      <c r="I1977" s="122">
        <f>'2026 Spring Order Form V20'!$N$1248</f>
        <v>0</v>
      </c>
      <c r="K1977" s="414">
        <f>'2026 Spring Order Form V20'!$Q$23</f>
        <v>0</v>
      </c>
      <c r="L1977" s="414">
        <f>'2026 Spring Order Form V20'!$Q$23</f>
        <v>0</v>
      </c>
      <c r="M1977" s="122">
        <f>'2026 Spring Order Form V20'!$Q$1248</f>
        <v>0</v>
      </c>
      <c r="O1977" s="414">
        <f>'2026 Spring Order Form V20'!$T$23</f>
        <v>0</v>
      </c>
      <c r="P1977" s="414">
        <f>'2026 Spring Order Form V20'!$T$23</f>
        <v>0</v>
      </c>
      <c r="Q1977" s="122">
        <f>'2026 Spring Order Form V20'!$T$1248</f>
        <v>0</v>
      </c>
      <c r="S1977" s="414">
        <f>'2026 Spring Order Form V20'!$W$23</f>
        <v>0</v>
      </c>
      <c r="T1977" s="414">
        <f>'2026 Spring Order Form V20'!$W$23</f>
        <v>0</v>
      </c>
      <c r="U1977" s="122">
        <f>'2026 Spring Order Form V20'!$W$1248</f>
        <v>0</v>
      </c>
      <c r="W1977" s="491">
        <f>'2026 Spring Order Form V20'!$K$1248</f>
        <v>46055</v>
      </c>
      <c r="X1977" s="496"/>
      <c r="Y1977" s="122">
        <f>'2026 Spring Order Form V20'!$BS$1248</f>
        <v>2</v>
      </c>
    </row>
    <row r="1978" spans="1:25" x14ac:dyDescent="0.15">
      <c r="A1978" s="122">
        <v>1977</v>
      </c>
      <c r="C1978" s="415">
        <f>'2026 Spring Order Form V20'!$F$18</f>
        <v>0</v>
      </c>
      <c r="D1978" s="520" t="s">
        <v>1371</v>
      </c>
      <c r="E1978" s="534" t="s">
        <v>3007</v>
      </c>
      <c r="F1978" s="141">
        <v>2751</v>
      </c>
      <c r="G1978" s="414">
        <f>'2026 Spring Order Form V20'!$N$23</f>
        <v>0</v>
      </c>
      <c r="H1978" s="414">
        <f>'2026 Spring Order Form V20'!$N$23</f>
        <v>0</v>
      </c>
      <c r="I1978" s="122">
        <f>'2026 Spring Order Form V20'!$O$1248</f>
        <v>0</v>
      </c>
      <c r="K1978" s="414">
        <f>'2026 Spring Order Form V20'!$Q$23</f>
        <v>0</v>
      </c>
      <c r="L1978" s="414">
        <f>'2026 Spring Order Form V20'!$Q$23</f>
        <v>0</v>
      </c>
      <c r="M1978" s="122">
        <f>'2026 Spring Order Form V20'!$R$1248</f>
        <v>0</v>
      </c>
      <c r="O1978" s="414">
        <f>'2026 Spring Order Form V20'!$T$23</f>
        <v>0</v>
      </c>
      <c r="P1978" s="414">
        <f>'2026 Spring Order Form V20'!$T$23</f>
        <v>0</v>
      </c>
      <c r="Q1978" s="122">
        <f>'2026 Spring Order Form V20'!$U$1248</f>
        <v>0</v>
      </c>
      <c r="S1978" s="414">
        <f>'2026 Spring Order Form V20'!$W$23</f>
        <v>0</v>
      </c>
      <c r="T1978" s="414">
        <f>'2026 Spring Order Form V20'!$W$23</f>
        <v>0</v>
      </c>
      <c r="U1978" s="122">
        <f>'2026 Spring Order Form V20'!$X$1248</f>
        <v>0</v>
      </c>
      <c r="X1978" s="496"/>
      <c r="Y1978" s="122"/>
    </row>
    <row r="1979" spans="1:25" x14ac:dyDescent="0.15">
      <c r="A1979" s="122">
        <v>1978</v>
      </c>
      <c r="C1979" s="415">
        <f>'2026 Spring Order Form V20'!$F$18</f>
        <v>0</v>
      </c>
      <c r="D1979" s="520" t="s">
        <v>1374</v>
      </c>
      <c r="E1979" s="538">
        <v>4066043</v>
      </c>
      <c r="F1979" s="141">
        <v>1102</v>
      </c>
      <c r="G1979" s="414">
        <f>'2026 Spring Order Form V20'!$N$23</f>
        <v>0</v>
      </c>
      <c r="H1979" s="414">
        <f>'2026 Spring Order Form V20'!$N$23</f>
        <v>0</v>
      </c>
      <c r="I1979" s="122">
        <f>'2026 Spring Order Form V20'!$N$1249</f>
        <v>0</v>
      </c>
      <c r="K1979" s="414">
        <f>'2026 Spring Order Form V20'!$Q$23</f>
        <v>0</v>
      </c>
      <c r="L1979" s="414">
        <f>'2026 Spring Order Form V20'!$Q$23</f>
        <v>0</v>
      </c>
      <c r="M1979" s="122">
        <f>'2026 Spring Order Form V20'!$Q$1249</f>
        <v>0</v>
      </c>
      <c r="O1979" s="414">
        <f>'2026 Spring Order Form V20'!$T$23</f>
        <v>0</v>
      </c>
      <c r="P1979" s="414">
        <f>'2026 Spring Order Form V20'!$T$23</f>
        <v>0</v>
      </c>
      <c r="Q1979" s="122">
        <f>'2026 Spring Order Form V20'!$T$1249</f>
        <v>0</v>
      </c>
      <c r="S1979" s="414">
        <f>'2026 Spring Order Form V20'!$W$23</f>
        <v>0</v>
      </c>
      <c r="T1979" s="414">
        <f>'2026 Spring Order Form V20'!$W$23</f>
        <v>0</v>
      </c>
      <c r="U1979" s="122">
        <f>'2026 Spring Order Form V20'!$W$1249</f>
        <v>0</v>
      </c>
      <c r="W1979" s="491">
        <f>'2026 Spring Order Form V20'!$K$1249</f>
        <v>46055</v>
      </c>
      <c r="X1979" s="496"/>
      <c r="Y1979" s="122">
        <f>'2026 Spring Order Form V20'!$BS$1249</f>
        <v>3</v>
      </c>
    </row>
    <row r="1980" spans="1:25" x14ac:dyDescent="0.15">
      <c r="A1980" s="122">
        <v>1979</v>
      </c>
      <c r="C1980" s="415">
        <f>'2026 Spring Order Form V20'!$F$18</f>
        <v>0</v>
      </c>
      <c r="D1980" s="520" t="s">
        <v>1374</v>
      </c>
      <c r="E1980" s="534" t="s">
        <v>3008</v>
      </c>
      <c r="F1980" s="141">
        <v>2769</v>
      </c>
      <c r="G1980" s="414">
        <f>'2026 Spring Order Form V20'!$N$23</f>
        <v>0</v>
      </c>
      <c r="H1980" s="414">
        <f>'2026 Spring Order Form V20'!$N$23</f>
        <v>0</v>
      </c>
      <c r="I1980" s="122">
        <f>'2026 Spring Order Form V20'!$O$1249</f>
        <v>0</v>
      </c>
      <c r="K1980" s="414">
        <f>'2026 Spring Order Form V20'!$Q$23</f>
        <v>0</v>
      </c>
      <c r="L1980" s="414">
        <f>'2026 Spring Order Form V20'!$Q$23</f>
        <v>0</v>
      </c>
      <c r="M1980" s="122">
        <f>'2026 Spring Order Form V20'!$R$1249</f>
        <v>0</v>
      </c>
      <c r="O1980" s="414">
        <f>'2026 Spring Order Form V20'!$T$23</f>
        <v>0</v>
      </c>
      <c r="P1980" s="414">
        <f>'2026 Spring Order Form V20'!$T$23</f>
        <v>0</v>
      </c>
      <c r="Q1980" s="122">
        <f>'2026 Spring Order Form V20'!$U$1249</f>
        <v>0</v>
      </c>
      <c r="S1980" s="414">
        <f>'2026 Spring Order Form V20'!$W$23</f>
        <v>0</v>
      </c>
      <c r="T1980" s="414">
        <f>'2026 Spring Order Form V20'!$W$23</f>
        <v>0</v>
      </c>
      <c r="U1980" s="122">
        <f>'2026 Spring Order Form V20'!$X$1249</f>
        <v>0</v>
      </c>
      <c r="X1980" s="496"/>
      <c r="Y1980" s="122"/>
    </row>
    <row r="1981" spans="1:25" x14ac:dyDescent="0.15">
      <c r="A1981" s="122">
        <v>1980</v>
      </c>
      <c r="C1981" s="415">
        <f>'2026 Spring Order Form V20'!$F$18</f>
        <v>0</v>
      </c>
      <c r="D1981" s="520" t="s">
        <v>1380</v>
      </c>
      <c r="E1981" s="538">
        <v>4052440</v>
      </c>
      <c r="F1981" s="141">
        <v>376</v>
      </c>
      <c r="G1981" s="414">
        <f>'2026 Spring Order Form V20'!$N$23</f>
        <v>0</v>
      </c>
      <c r="H1981" s="414">
        <f>'2026 Spring Order Form V20'!$N$23</f>
        <v>0</v>
      </c>
      <c r="I1981" s="122">
        <f>'2026 Spring Order Form V20'!$N$1252</f>
        <v>0</v>
      </c>
      <c r="K1981" s="414">
        <f>'2026 Spring Order Form V20'!$Q$23</f>
        <v>0</v>
      </c>
      <c r="L1981" s="414">
        <f>'2026 Spring Order Form V20'!$Q$23</f>
        <v>0</v>
      </c>
      <c r="M1981" s="122">
        <f>'2026 Spring Order Form V20'!$Q$1252</f>
        <v>0</v>
      </c>
      <c r="O1981" s="414">
        <f>'2026 Spring Order Form V20'!$T$23</f>
        <v>0</v>
      </c>
      <c r="P1981" s="414">
        <f>'2026 Spring Order Form V20'!$T$23</f>
        <v>0</v>
      </c>
      <c r="Q1981" s="122">
        <f>'2026 Spring Order Form V20'!$T$1252</f>
        <v>0</v>
      </c>
      <c r="S1981" s="414">
        <f>'2026 Spring Order Form V20'!$W$23</f>
        <v>0</v>
      </c>
      <c r="T1981" s="414">
        <f>'2026 Spring Order Form V20'!$W$23</f>
        <v>0</v>
      </c>
      <c r="U1981" s="122">
        <f>'2026 Spring Order Form V20'!$W$1252</f>
        <v>0</v>
      </c>
      <c r="W1981" s="491">
        <f>'2026 Spring Order Form V20'!$K$1252</f>
        <v>0</v>
      </c>
      <c r="X1981" s="496"/>
      <c r="Y1981" s="122" t="str">
        <f>'2026 Spring Order Form V20'!$BS$1252</f>
        <v>S/O</v>
      </c>
    </row>
    <row r="1982" spans="1:25" x14ac:dyDescent="0.15">
      <c r="A1982" s="122">
        <v>1981</v>
      </c>
      <c r="C1982" s="415">
        <f>'2026 Spring Order Form V20'!$F$18</f>
        <v>0</v>
      </c>
      <c r="D1982" s="520" t="s">
        <v>1380</v>
      </c>
      <c r="E1982" s="534" t="s">
        <v>3009</v>
      </c>
      <c r="F1982" s="141">
        <v>2750</v>
      </c>
      <c r="G1982" s="414">
        <f>'2026 Spring Order Form V20'!$N$23</f>
        <v>0</v>
      </c>
      <c r="H1982" s="414">
        <f>'2026 Spring Order Form V20'!$N$23</f>
        <v>0</v>
      </c>
      <c r="I1982" s="122">
        <f>'2026 Spring Order Form V20'!$O$1252</f>
        <v>0</v>
      </c>
      <c r="K1982" s="414">
        <f>'2026 Spring Order Form V20'!$Q$23</f>
        <v>0</v>
      </c>
      <c r="L1982" s="414">
        <f>'2026 Spring Order Form V20'!$Q$23</f>
        <v>0</v>
      </c>
      <c r="M1982" s="122">
        <f>'2026 Spring Order Form V20'!$R$1252</f>
        <v>0</v>
      </c>
      <c r="O1982" s="414">
        <f>'2026 Spring Order Form V20'!$T$23</f>
        <v>0</v>
      </c>
      <c r="P1982" s="414">
        <f>'2026 Spring Order Form V20'!$T$23</f>
        <v>0</v>
      </c>
      <c r="Q1982" s="122">
        <f>'2026 Spring Order Form V20'!$U$1252</f>
        <v>0</v>
      </c>
      <c r="S1982" s="414">
        <f>'2026 Spring Order Form V20'!$W$23</f>
        <v>0</v>
      </c>
      <c r="T1982" s="414">
        <f>'2026 Spring Order Form V20'!$W$23</f>
        <v>0</v>
      </c>
      <c r="U1982" s="122">
        <f>'2026 Spring Order Form V20'!$X$1252</f>
        <v>0</v>
      </c>
      <c r="X1982" s="496"/>
      <c r="Y1982" s="122"/>
    </row>
    <row r="1983" spans="1:25" x14ac:dyDescent="0.15">
      <c r="A1983" s="122">
        <v>1982</v>
      </c>
      <c r="C1983" s="415">
        <f>'2026 Spring Order Form V20'!$F$18</f>
        <v>0</v>
      </c>
      <c r="D1983" s="520" t="s">
        <v>1382</v>
      </c>
      <c r="E1983" s="538">
        <v>4006630</v>
      </c>
      <c r="F1983" s="141">
        <v>17046</v>
      </c>
      <c r="G1983" s="414">
        <f>'2026 Spring Order Form V20'!$N$23</f>
        <v>0</v>
      </c>
      <c r="H1983" s="414">
        <f>'2026 Spring Order Form V20'!$N$23</f>
        <v>0</v>
      </c>
      <c r="I1983" s="122">
        <f>'2026 Spring Order Form V20'!$N$1254</f>
        <v>0</v>
      </c>
      <c r="K1983" s="414">
        <f>'2026 Spring Order Form V20'!$Q$23</f>
        <v>0</v>
      </c>
      <c r="L1983" s="414">
        <f>'2026 Spring Order Form V20'!$Q$23</f>
        <v>0</v>
      </c>
      <c r="M1983" s="122">
        <f>'2026 Spring Order Form V20'!$Q$1254</f>
        <v>0</v>
      </c>
      <c r="O1983" s="414">
        <f>'2026 Spring Order Form V20'!$T$23</f>
        <v>0</v>
      </c>
      <c r="P1983" s="414">
        <f>'2026 Spring Order Form V20'!$T$23</f>
        <v>0</v>
      </c>
      <c r="Q1983" s="122">
        <f>'2026 Spring Order Form V20'!$T$1254</f>
        <v>0</v>
      </c>
      <c r="S1983" s="414">
        <f>'2026 Spring Order Form V20'!$W$23</f>
        <v>0</v>
      </c>
      <c r="T1983" s="414">
        <f>'2026 Spring Order Form V20'!$W$23</f>
        <v>0</v>
      </c>
      <c r="U1983" s="122">
        <f>'2026 Spring Order Form V20'!$W$1254</f>
        <v>0</v>
      </c>
      <c r="W1983" s="491">
        <f>'2026 Spring Order Form V20'!$K$1254</f>
        <v>46055</v>
      </c>
      <c r="X1983" s="496"/>
      <c r="Y1983" s="122" t="str">
        <f>'2026 Spring Order Form V20'!$BS$1254</f>
        <v>S/O</v>
      </c>
    </row>
    <row r="1984" spans="1:25" x14ac:dyDescent="0.15">
      <c r="A1984" s="122">
        <v>1983</v>
      </c>
      <c r="C1984" s="415">
        <f>'2026 Spring Order Form V20'!$F$18</f>
        <v>0</v>
      </c>
      <c r="D1984" s="520" t="s">
        <v>1382</v>
      </c>
      <c r="E1984" s="534" t="s">
        <v>3010</v>
      </c>
      <c r="F1984" s="141">
        <v>17047</v>
      </c>
      <c r="G1984" s="414">
        <f>'2026 Spring Order Form V20'!$N$23</f>
        <v>0</v>
      </c>
      <c r="H1984" s="414">
        <f>'2026 Spring Order Form V20'!$N$23</f>
        <v>0</v>
      </c>
      <c r="I1984" s="122">
        <f>'2026 Spring Order Form V20'!$O$1254</f>
        <v>0</v>
      </c>
      <c r="K1984" s="414">
        <f>'2026 Spring Order Form V20'!$Q$23</f>
        <v>0</v>
      </c>
      <c r="L1984" s="414">
        <f>'2026 Spring Order Form V20'!$Q$23</f>
        <v>0</v>
      </c>
      <c r="M1984" s="122">
        <f>'2026 Spring Order Form V20'!$R$1254</f>
        <v>0</v>
      </c>
      <c r="O1984" s="414">
        <f>'2026 Spring Order Form V20'!$T$23</f>
        <v>0</v>
      </c>
      <c r="P1984" s="414">
        <f>'2026 Spring Order Form V20'!$T$23</f>
        <v>0</v>
      </c>
      <c r="Q1984" s="122">
        <f>'2026 Spring Order Form V20'!$U$1254</f>
        <v>0</v>
      </c>
      <c r="S1984" s="414">
        <f>'2026 Spring Order Form V20'!$W$23</f>
        <v>0</v>
      </c>
      <c r="T1984" s="414">
        <f>'2026 Spring Order Form V20'!$W$23</f>
        <v>0</v>
      </c>
      <c r="U1984" s="122">
        <f>'2026 Spring Order Form V20'!$X$1254</f>
        <v>0</v>
      </c>
      <c r="X1984" s="496"/>
      <c r="Y1984" s="122"/>
    </row>
    <row r="1985" spans="1:25" x14ac:dyDescent="0.15">
      <c r="A1985" s="122">
        <v>1984</v>
      </c>
      <c r="C1985" s="415">
        <f>'2026 Spring Order Form V20'!$F$18</f>
        <v>0</v>
      </c>
      <c r="D1985" s="526" t="s">
        <v>1383</v>
      </c>
      <c r="E1985" s="538">
        <v>4066240</v>
      </c>
      <c r="F1985" s="141">
        <v>25421</v>
      </c>
      <c r="G1985" s="414">
        <f>'2026 Spring Order Form V20'!$N$23</f>
        <v>0</v>
      </c>
      <c r="H1985" s="414">
        <f>'2026 Spring Order Form V20'!$N$23</f>
        <v>0</v>
      </c>
      <c r="I1985" s="122">
        <f>'2026 Spring Order Form V20'!$N$1255</f>
        <v>0</v>
      </c>
      <c r="K1985" s="414">
        <f>'2026 Spring Order Form V20'!$Q$23</f>
        <v>0</v>
      </c>
      <c r="L1985" s="414">
        <f>'2026 Spring Order Form V20'!$Q$23</f>
        <v>0</v>
      </c>
      <c r="M1985" s="122">
        <f>'2026 Spring Order Form V20'!$Q$1255</f>
        <v>0</v>
      </c>
      <c r="O1985" s="414">
        <f>'2026 Spring Order Form V20'!$T$23</f>
        <v>0</v>
      </c>
      <c r="P1985" s="414">
        <f>'2026 Spring Order Form V20'!$T$23</f>
        <v>0</v>
      </c>
      <c r="Q1985" s="122">
        <f>'2026 Spring Order Form V20'!$T$1255</f>
        <v>0</v>
      </c>
      <c r="S1985" s="414">
        <f>'2026 Spring Order Form V20'!$W$23</f>
        <v>0</v>
      </c>
      <c r="T1985" s="414">
        <f>'2026 Spring Order Form V20'!$W$23</f>
        <v>0</v>
      </c>
      <c r="U1985" s="122">
        <f>'2026 Spring Order Form V20'!$W$1255</f>
        <v>0</v>
      </c>
      <c r="W1985" s="491">
        <f>'2026 Spring Order Form V20'!$K$1255</f>
        <v>46055</v>
      </c>
      <c r="X1985" s="496"/>
      <c r="Y1985" s="122">
        <f>'2026 Spring Order Form V20'!$BS$1255</f>
        <v>43</v>
      </c>
    </row>
    <row r="1986" spans="1:25" x14ac:dyDescent="0.15">
      <c r="A1986" s="122">
        <v>1985</v>
      </c>
      <c r="C1986" s="415">
        <f>'2026 Spring Order Form V20'!$F$18</f>
        <v>0</v>
      </c>
      <c r="D1986" s="526" t="s">
        <v>1383</v>
      </c>
      <c r="E1986" s="534" t="s">
        <v>3011</v>
      </c>
      <c r="F1986" s="141">
        <v>25423</v>
      </c>
      <c r="G1986" s="414">
        <f>'2026 Spring Order Form V20'!$N$23</f>
        <v>0</v>
      </c>
      <c r="H1986" s="414">
        <f>'2026 Spring Order Form V20'!$N$23</f>
        <v>0</v>
      </c>
      <c r="I1986" s="122">
        <f>'2026 Spring Order Form V20'!$O$1255</f>
        <v>0</v>
      </c>
      <c r="K1986" s="414">
        <f>'2026 Spring Order Form V20'!$Q$23</f>
        <v>0</v>
      </c>
      <c r="L1986" s="414">
        <f>'2026 Spring Order Form V20'!$Q$23</f>
        <v>0</v>
      </c>
      <c r="M1986" s="122">
        <f>'2026 Spring Order Form V20'!$R$1255</f>
        <v>0</v>
      </c>
      <c r="O1986" s="414">
        <f>'2026 Spring Order Form V20'!$T$23</f>
        <v>0</v>
      </c>
      <c r="P1986" s="414">
        <f>'2026 Spring Order Form V20'!$T$23</f>
        <v>0</v>
      </c>
      <c r="Q1986" s="122">
        <f>'2026 Spring Order Form V20'!$U$1255</f>
        <v>0</v>
      </c>
      <c r="S1986" s="414">
        <f>'2026 Spring Order Form V20'!$W$23</f>
        <v>0</v>
      </c>
      <c r="T1986" s="414">
        <f>'2026 Spring Order Form V20'!$W$23</f>
        <v>0</v>
      </c>
      <c r="U1986" s="122">
        <f>'2026 Spring Order Form V20'!$X$1255</f>
        <v>0</v>
      </c>
      <c r="X1986" s="496"/>
      <c r="Y1986" s="122"/>
    </row>
    <row r="1987" spans="1:25" x14ac:dyDescent="0.15">
      <c r="A1987" s="122">
        <v>1986</v>
      </c>
      <c r="C1987" s="415">
        <f>'2026 Spring Order Form V20'!$F$18</f>
        <v>0</v>
      </c>
      <c r="D1987" s="520" t="s">
        <v>1384</v>
      </c>
      <c r="E1987" s="538">
        <v>4066440</v>
      </c>
      <c r="F1987" s="141">
        <v>21544</v>
      </c>
      <c r="G1987" s="414">
        <f>'2026 Spring Order Form V20'!$N$23</f>
        <v>0</v>
      </c>
      <c r="H1987" s="414">
        <f>'2026 Spring Order Form V20'!$N$23</f>
        <v>0</v>
      </c>
      <c r="I1987" s="122">
        <f>'2026 Spring Order Form V20'!$N$1256</f>
        <v>0</v>
      </c>
      <c r="K1987" s="414">
        <f>'2026 Spring Order Form V20'!$Q$23</f>
        <v>0</v>
      </c>
      <c r="L1987" s="414">
        <f>'2026 Spring Order Form V20'!$Q$23</f>
        <v>0</v>
      </c>
      <c r="M1987" s="122">
        <f>'2026 Spring Order Form V20'!$Q$1256</f>
        <v>0</v>
      </c>
      <c r="O1987" s="414">
        <f>'2026 Spring Order Form V20'!$T$23</f>
        <v>0</v>
      </c>
      <c r="P1987" s="414">
        <f>'2026 Spring Order Form V20'!$T$23</f>
        <v>0</v>
      </c>
      <c r="Q1987" s="122">
        <f>'2026 Spring Order Form V20'!$T$1256</f>
        <v>0</v>
      </c>
      <c r="S1987" s="414">
        <f>'2026 Spring Order Form V20'!$W$23</f>
        <v>0</v>
      </c>
      <c r="T1987" s="414">
        <f>'2026 Spring Order Form V20'!$W$23</f>
        <v>0</v>
      </c>
      <c r="U1987" s="122">
        <f>'2026 Spring Order Form V20'!$W$1256</f>
        <v>0</v>
      </c>
      <c r="W1987" s="491">
        <f>'2026 Spring Order Form V20'!$K$1256</f>
        <v>46055</v>
      </c>
      <c r="X1987" s="496"/>
      <c r="Y1987" s="122">
        <f>'2026 Spring Order Form V20'!$BS$1256</f>
        <v>24</v>
      </c>
    </row>
    <row r="1988" spans="1:25" x14ac:dyDescent="0.15">
      <c r="A1988" s="122">
        <v>1987</v>
      </c>
      <c r="C1988" s="415">
        <f>'2026 Spring Order Form V20'!$F$18</f>
        <v>0</v>
      </c>
      <c r="D1988" s="520" t="s">
        <v>1384</v>
      </c>
      <c r="E1988" s="534" t="s">
        <v>3012</v>
      </c>
      <c r="F1988" s="141">
        <v>26351</v>
      </c>
      <c r="G1988" s="414">
        <f>'2026 Spring Order Form V20'!$N$23</f>
        <v>0</v>
      </c>
      <c r="H1988" s="414">
        <f>'2026 Spring Order Form V20'!$N$23</f>
        <v>0</v>
      </c>
      <c r="I1988" s="122">
        <f>'2026 Spring Order Form V20'!$O$1256</f>
        <v>0</v>
      </c>
      <c r="K1988" s="414">
        <f>'2026 Spring Order Form V20'!$Q$23</f>
        <v>0</v>
      </c>
      <c r="L1988" s="414">
        <f>'2026 Spring Order Form V20'!$Q$23</f>
        <v>0</v>
      </c>
      <c r="M1988" s="122">
        <f>'2026 Spring Order Form V20'!$R$1256</f>
        <v>0</v>
      </c>
      <c r="O1988" s="414">
        <f>'2026 Spring Order Form V20'!$T$23</f>
        <v>0</v>
      </c>
      <c r="P1988" s="414">
        <f>'2026 Spring Order Form V20'!$T$23</f>
        <v>0</v>
      </c>
      <c r="Q1988" s="122">
        <f>'2026 Spring Order Form V20'!$U$1256</f>
        <v>0</v>
      </c>
      <c r="S1988" s="414">
        <f>'2026 Spring Order Form V20'!$W$23</f>
        <v>0</v>
      </c>
      <c r="T1988" s="414">
        <f>'2026 Spring Order Form V20'!$W$23</f>
        <v>0</v>
      </c>
      <c r="U1988" s="122">
        <f>'2026 Spring Order Form V20'!$X$1256</f>
        <v>0</v>
      </c>
      <c r="X1988" s="496"/>
      <c r="Y1988" s="122"/>
    </row>
    <row r="1989" spans="1:25" x14ac:dyDescent="0.15">
      <c r="A1989" s="122">
        <v>1988</v>
      </c>
      <c r="C1989" s="415">
        <f>'2026 Spring Order Form V20'!$F$18</f>
        <v>0</v>
      </c>
      <c r="D1989" s="520" t="s">
        <v>1385</v>
      </c>
      <c r="E1989" s="538">
        <v>4066640</v>
      </c>
      <c r="F1989" s="141">
        <v>20438</v>
      </c>
      <c r="G1989" s="414">
        <f>'2026 Spring Order Form V20'!$N$23</f>
        <v>0</v>
      </c>
      <c r="H1989" s="414">
        <f>'2026 Spring Order Form V20'!$N$23</f>
        <v>0</v>
      </c>
      <c r="I1989" s="122">
        <f>'2026 Spring Order Form V20'!$N$1257</f>
        <v>0</v>
      </c>
      <c r="K1989" s="414">
        <f>'2026 Spring Order Form V20'!$Q$23</f>
        <v>0</v>
      </c>
      <c r="L1989" s="414">
        <f>'2026 Spring Order Form V20'!$Q$23</f>
        <v>0</v>
      </c>
      <c r="M1989" s="122">
        <f>'2026 Spring Order Form V20'!$Q$1257</f>
        <v>0</v>
      </c>
      <c r="O1989" s="414">
        <f>'2026 Spring Order Form V20'!$T$23</f>
        <v>0</v>
      </c>
      <c r="P1989" s="414">
        <f>'2026 Spring Order Form V20'!$T$23</f>
        <v>0</v>
      </c>
      <c r="Q1989" s="122">
        <f>'2026 Spring Order Form V20'!$T$1257</f>
        <v>0</v>
      </c>
      <c r="S1989" s="414">
        <f>'2026 Spring Order Form V20'!$W$23</f>
        <v>0</v>
      </c>
      <c r="T1989" s="414">
        <f>'2026 Spring Order Form V20'!$W$23</f>
        <v>0</v>
      </c>
      <c r="U1989" s="122">
        <f>'2026 Spring Order Form V20'!$W$1257</f>
        <v>0</v>
      </c>
      <c r="W1989" s="491">
        <f>'2026 Spring Order Form V20'!$K$1257</f>
        <v>46055</v>
      </c>
      <c r="X1989" s="496"/>
      <c r="Y1989" s="122">
        <f>'2026 Spring Order Form V20'!$BS$1257</f>
        <v>35</v>
      </c>
    </row>
    <row r="1990" spans="1:25" x14ac:dyDescent="0.15">
      <c r="A1990" s="122">
        <v>1989</v>
      </c>
      <c r="C1990" s="415">
        <f>'2026 Spring Order Form V20'!$F$18</f>
        <v>0</v>
      </c>
      <c r="D1990" s="520" t="s">
        <v>1385</v>
      </c>
      <c r="E1990" s="534" t="s">
        <v>3013</v>
      </c>
      <c r="F1990" s="141">
        <v>20437</v>
      </c>
      <c r="G1990" s="414">
        <f>'2026 Spring Order Form V20'!$N$23</f>
        <v>0</v>
      </c>
      <c r="H1990" s="414">
        <f>'2026 Spring Order Form V20'!$N$23</f>
        <v>0</v>
      </c>
      <c r="I1990" s="122">
        <f>'2026 Spring Order Form V20'!$O$1257</f>
        <v>0</v>
      </c>
      <c r="K1990" s="414">
        <f>'2026 Spring Order Form V20'!$Q$23</f>
        <v>0</v>
      </c>
      <c r="L1990" s="414">
        <f>'2026 Spring Order Form V20'!$Q$23</f>
        <v>0</v>
      </c>
      <c r="M1990" s="122">
        <f>'2026 Spring Order Form V20'!$R$1257</f>
        <v>0</v>
      </c>
      <c r="O1990" s="414">
        <f>'2026 Spring Order Form V20'!$T$23</f>
        <v>0</v>
      </c>
      <c r="P1990" s="414">
        <f>'2026 Spring Order Form V20'!$T$23</f>
        <v>0</v>
      </c>
      <c r="Q1990" s="122">
        <f>'2026 Spring Order Form V20'!$U$1257</f>
        <v>0</v>
      </c>
      <c r="S1990" s="414">
        <f>'2026 Spring Order Form V20'!$W$23</f>
        <v>0</v>
      </c>
      <c r="T1990" s="414">
        <f>'2026 Spring Order Form V20'!$W$23</f>
        <v>0</v>
      </c>
      <c r="U1990" s="122">
        <f>'2026 Spring Order Form V20'!$X$1257</f>
        <v>0</v>
      </c>
      <c r="X1990" s="496"/>
      <c r="Y1990" s="122"/>
    </row>
    <row r="1991" spans="1:25" x14ac:dyDescent="0.15">
      <c r="A1991" s="122">
        <v>1990</v>
      </c>
      <c r="C1991" s="415">
        <f>'2026 Spring Order Form V20'!$F$18</f>
        <v>0</v>
      </c>
      <c r="D1991" s="520" t="s">
        <v>1386</v>
      </c>
      <c r="E1991" s="538">
        <v>4066740</v>
      </c>
      <c r="F1991" s="141">
        <v>26352</v>
      </c>
      <c r="G1991" s="414">
        <f>'2026 Spring Order Form V20'!$N$23</f>
        <v>0</v>
      </c>
      <c r="H1991" s="414">
        <f>'2026 Spring Order Form V20'!$N$23</f>
        <v>0</v>
      </c>
      <c r="I1991" s="122">
        <f>'2026 Spring Order Form V20'!$N$1258</f>
        <v>0</v>
      </c>
      <c r="K1991" s="414">
        <f>'2026 Spring Order Form V20'!$Q$23</f>
        <v>0</v>
      </c>
      <c r="L1991" s="414">
        <f>'2026 Spring Order Form V20'!$Q$23</f>
        <v>0</v>
      </c>
      <c r="M1991" s="122">
        <f>'2026 Spring Order Form V20'!$Q$1258</f>
        <v>0</v>
      </c>
      <c r="O1991" s="414">
        <f>'2026 Spring Order Form V20'!$T$23</f>
        <v>0</v>
      </c>
      <c r="P1991" s="414">
        <f>'2026 Spring Order Form V20'!$T$23</f>
        <v>0</v>
      </c>
      <c r="Q1991" s="122">
        <f>'2026 Spring Order Form V20'!$T$1258</f>
        <v>0</v>
      </c>
      <c r="S1991" s="414">
        <f>'2026 Spring Order Form V20'!$W$23</f>
        <v>0</v>
      </c>
      <c r="T1991" s="414">
        <f>'2026 Spring Order Form V20'!$W$23</f>
        <v>0</v>
      </c>
      <c r="U1991" s="122">
        <f>'2026 Spring Order Form V20'!$W$1258</f>
        <v>0</v>
      </c>
      <c r="W1991" s="491">
        <f>'2026 Spring Order Form V20'!$K$1258</f>
        <v>46055</v>
      </c>
      <c r="X1991" s="496"/>
      <c r="Y1991" s="122">
        <f>'2026 Spring Order Form V20'!$BS$1258</f>
        <v>25</v>
      </c>
    </row>
    <row r="1992" spans="1:25" x14ac:dyDescent="0.15">
      <c r="A1992" s="122">
        <v>1991</v>
      </c>
      <c r="C1992" s="415">
        <f>'2026 Spring Order Form V20'!$F$18</f>
        <v>0</v>
      </c>
      <c r="D1992" s="523" t="s">
        <v>1386</v>
      </c>
      <c r="E1992" s="534" t="s">
        <v>3014</v>
      </c>
      <c r="F1992" s="141">
        <v>26354</v>
      </c>
      <c r="G1992" s="414">
        <f>'2026 Spring Order Form V20'!$N$23</f>
        <v>0</v>
      </c>
      <c r="H1992" s="414">
        <f>'2026 Spring Order Form V20'!$N$23</f>
        <v>0</v>
      </c>
      <c r="I1992" s="122">
        <f>'2026 Spring Order Form V20'!$O$1258</f>
        <v>0</v>
      </c>
      <c r="K1992" s="414">
        <f>'2026 Spring Order Form V20'!$Q$23</f>
        <v>0</v>
      </c>
      <c r="L1992" s="414">
        <f>'2026 Spring Order Form V20'!$Q$23</f>
        <v>0</v>
      </c>
      <c r="M1992" s="122">
        <f>'2026 Spring Order Form V20'!$R$1258</f>
        <v>0</v>
      </c>
      <c r="O1992" s="414">
        <f>'2026 Spring Order Form V20'!$T$23</f>
        <v>0</v>
      </c>
      <c r="P1992" s="414">
        <f>'2026 Spring Order Form V20'!$T$23</f>
        <v>0</v>
      </c>
      <c r="Q1992" s="122">
        <f>'2026 Spring Order Form V20'!$U$1258</f>
        <v>0</v>
      </c>
      <c r="S1992" s="414">
        <f>'2026 Spring Order Form V20'!$W$23</f>
        <v>0</v>
      </c>
      <c r="T1992" s="414">
        <f>'2026 Spring Order Form V20'!$W$23</f>
        <v>0</v>
      </c>
      <c r="U1992" s="122">
        <f>'2026 Spring Order Form V20'!$X$1258</f>
        <v>0</v>
      </c>
      <c r="X1992" s="496"/>
      <c r="Y1992" s="122"/>
    </row>
    <row r="1993" spans="1:25" x14ac:dyDescent="0.15">
      <c r="A1993" s="122">
        <v>1992</v>
      </c>
      <c r="C1993" s="415">
        <f>'2026 Spring Order Form V20'!$F$18</f>
        <v>0</v>
      </c>
      <c r="D1993" s="520" t="s">
        <v>1387</v>
      </c>
      <c r="E1993" s="538">
        <v>4068040</v>
      </c>
      <c r="F1993" s="141">
        <v>28548</v>
      </c>
      <c r="G1993" s="414">
        <f>'2026 Spring Order Form V20'!$N$23</f>
        <v>0</v>
      </c>
      <c r="H1993" s="414">
        <f>'2026 Spring Order Form V20'!$N$23</f>
        <v>0</v>
      </c>
      <c r="I1993" s="122">
        <f>'2026 Spring Order Form V20'!$N$1259</f>
        <v>0</v>
      </c>
      <c r="K1993" s="414">
        <f>'2026 Spring Order Form V20'!$Q$23</f>
        <v>0</v>
      </c>
      <c r="L1993" s="414">
        <f>'2026 Spring Order Form V20'!$Q$23</f>
        <v>0</v>
      </c>
      <c r="M1993" s="122">
        <f>'2026 Spring Order Form V20'!$Q$1259</f>
        <v>0</v>
      </c>
      <c r="O1993" s="414">
        <f>'2026 Spring Order Form V20'!$T$23</f>
        <v>0</v>
      </c>
      <c r="P1993" s="414">
        <f>'2026 Spring Order Form V20'!$T$23</f>
        <v>0</v>
      </c>
      <c r="Q1993" s="122">
        <f>'2026 Spring Order Form V20'!$T$1259</f>
        <v>0</v>
      </c>
      <c r="S1993" s="414">
        <f>'2026 Spring Order Form V20'!$W$23</f>
        <v>0</v>
      </c>
      <c r="T1993" s="414">
        <f>'2026 Spring Order Form V20'!$W$23</f>
        <v>0</v>
      </c>
      <c r="U1993" s="122">
        <f>'2026 Spring Order Form V20'!$W$1259</f>
        <v>0</v>
      </c>
      <c r="W1993" s="491">
        <f>'2026 Spring Order Form V20'!$K$1259</f>
        <v>46055</v>
      </c>
      <c r="X1993" s="496"/>
      <c r="Y1993" s="122" t="str">
        <f>'2026 Spring Order Form V20'!$BS$1259</f>
        <v>S/O</v>
      </c>
    </row>
    <row r="1994" spans="1:25" x14ac:dyDescent="0.15">
      <c r="A1994" s="122">
        <v>1993</v>
      </c>
      <c r="C1994" s="415">
        <f>'2026 Spring Order Form V20'!$F$18</f>
        <v>0</v>
      </c>
      <c r="D1994" s="520" t="s">
        <v>1387</v>
      </c>
      <c r="E1994" s="534" t="s">
        <v>3015</v>
      </c>
      <c r="F1994" s="141">
        <v>28778</v>
      </c>
      <c r="G1994" s="414">
        <f>'2026 Spring Order Form V20'!$N$23</f>
        <v>0</v>
      </c>
      <c r="H1994" s="414">
        <f>'2026 Spring Order Form V20'!$N$23</f>
        <v>0</v>
      </c>
      <c r="I1994" s="122">
        <f>'2026 Spring Order Form V20'!$O$1259</f>
        <v>0</v>
      </c>
      <c r="K1994" s="414">
        <f>'2026 Spring Order Form V20'!$Q$23</f>
        <v>0</v>
      </c>
      <c r="L1994" s="414">
        <f>'2026 Spring Order Form V20'!$Q$23</f>
        <v>0</v>
      </c>
      <c r="M1994" s="122">
        <f>'2026 Spring Order Form V20'!$R$1259</f>
        <v>0</v>
      </c>
      <c r="O1994" s="414">
        <f>'2026 Spring Order Form V20'!$T$23</f>
        <v>0</v>
      </c>
      <c r="P1994" s="414">
        <f>'2026 Spring Order Form V20'!$T$23</f>
        <v>0</v>
      </c>
      <c r="Q1994" s="122">
        <f>'2026 Spring Order Form V20'!$U$1259</f>
        <v>0</v>
      </c>
      <c r="S1994" s="414">
        <f>'2026 Spring Order Form V20'!$W$23</f>
        <v>0</v>
      </c>
      <c r="T1994" s="414">
        <f>'2026 Spring Order Form V20'!$W$23</f>
        <v>0</v>
      </c>
      <c r="U1994" s="122">
        <f>'2026 Spring Order Form V20'!$X$1259</f>
        <v>0</v>
      </c>
      <c r="X1994" s="496"/>
      <c r="Y1994" s="122"/>
    </row>
    <row r="1995" spans="1:25" x14ac:dyDescent="0.15">
      <c r="A1995" s="122">
        <v>1994</v>
      </c>
      <c r="C1995" s="415">
        <f>'2026 Spring Order Form V20'!$F$18</f>
        <v>0</v>
      </c>
      <c r="D1995" s="524" t="s">
        <v>1388</v>
      </c>
      <c r="E1995" s="550">
        <v>4067340</v>
      </c>
      <c r="F1995" s="141">
        <v>3630</v>
      </c>
      <c r="G1995" s="414">
        <f>'2026 Spring Order Form V20'!$N$23</f>
        <v>0</v>
      </c>
      <c r="H1995" s="414">
        <f>'2026 Spring Order Form V20'!$N$23</f>
        <v>0</v>
      </c>
      <c r="I1995" s="122">
        <f>'2026 Spring Order Form V20'!$N$1260</f>
        <v>0</v>
      </c>
      <c r="K1995" s="414">
        <f>'2026 Spring Order Form V20'!$Q$23</f>
        <v>0</v>
      </c>
      <c r="L1995" s="414">
        <f>'2026 Spring Order Form V20'!$Q$23</f>
        <v>0</v>
      </c>
      <c r="M1995" s="122">
        <f>'2026 Spring Order Form V20'!$Q$1260</f>
        <v>0</v>
      </c>
      <c r="O1995" s="414">
        <f>'2026 Spring Order Form V20'!$T$23</f>
        <v>0</v>
      </c>
      <c r="P1995" s="414">
        <f>'2026 Spring Order Form V20'!$T$23</f>
        <v>0</v>
      </c>
      <c r="Q1995" s="122">
        <f>'2026 Spring Order Form V20'!$T$1260</f>
        <v>0</v>
      </c>
      <c r="S1995" s="414">
        <f>'2026 Spring Order Form V20'!$W$23</f>
        <v>0</v>
      </c>
      <c r="T1995" s="414">
        <f>'2026 Spring Order Form V20'!$W$23</f>
        <v>0</v>
      </c>
      <c r="U1995" s="122">
        <f>'2026 Spring Order Form V20'!$W$1260</f>
        <v>0</v>
      </c>
      <c r="W1995" s="491">
        <f>'2026 Spring Order Form V20'!$K$1260</f>
        <v>46055</v>
      </c>
      <c r="X1995" s="496"/>
      <c r="Y1995" s="122">
        <f>'2026 Spring Order Form V20'!$BS$1260</f>
        <v>33</v>
      </c>
    </row>
    <row r="1996" spans="1:25" x14ac:dyDescent="0.15">
      <c r="A1996" s="122">
        <v>1995</v>
      </c>
      <c r="C1996" s="415">
        <f>'2026 Spring Order Form V20'!$F$18</f>
        <v>0</v>
      </c>
      <c r="D1996" s="524" t="s">
        <v>1388</v>
      </c>
      <c r="E1996" s="534" t="s">
        <v>3016</v>
      </c>
      <c r="F1996" s="141">
        <v>2776</v>
      </c>
      <c r="G1996" s="414">
        <f>'2026 Spring Order Form V20'!$N$23</f>
        <v>0</v>
      </c>
      <c r="H1996" s="414">
        <f>'2026 Spring Order Form V20'!$N$23</f>
        <v>0</v>
      </c>
      <c r="I1996" s="122">
        <f>'2026 Spring Order Form V20'!$O$1260</f>
        <v>0</v>
      </c>
      <c r="K1996" s="414">
        <f>'2026 Spring Order Form V20'!$Q$23</f>
        <v>0</v>
      </c>
      <c r="L1996" s="414">
        <f>'2026 Spring Order Form V20'!$Q$23</f>
        <v>0</v>
      </c>
      <c r="M1996" s="122">
        <f>'2026 Spring Order Form V20'!$R$1260</f>
        <v>0</v>
      </c>
      <c r="O1996" s="414">
        <f>'2026 Spring Order Form V20'!$T$23</f>
        <v>0</v>
      </c>
      <c r="P1996" s="414">
        <f>'2026 Spring Order Form V20'!$T$23</f>
        <v>0</v>
      </c>
      <c r="Q1996" s="122">
        <f>'2026 Spring Order Form V20'!$U$1260</f>
        <v>0</v>
      </c>
      <c r="S1996" s="414">
        <f>'2026 Spring Order Form V20'!$W$23</f>
        <v>0</v>
      </c>
      <c r="T1996" s="414">
        <f>'2026 Spring Order Form V20'!$W$23</f>
        <v>0</v>
      </c>
      <c r="U1996" s="122">
        <f>'2026 Spring Order Form V20'!$X$1260</f>
        <v>0</v>
      </c>
      <c r="X1996" s="496"/>
      <c r="Y1996" s="122"/>
    </row>
    <row r="1997" spans="1:25" x14ac:dyDescent="0.15">
      <c r="A1997" s="122">
        <v>1996</v>
      </c>
      <c r="C1997" s="415">
        <f>'2026 Spring Order Form V20'!$F$18</f>
        <v>0</v>
      </c>
      <c r="D1997" s="524" t="s">
        <v>1389</v>
      </c>
      <c r="E1997" s="550">
        <v>4067140</v>
      </c>
      <c r="F1997" s="141">
        <v>379</v>
      </c>
      <c r="G1997" s="414">
        <f>'2026 Spring Order Form V20'!$N$23</f>
        <v>0</v>
      </c>
      <c r="H1997" s="414">
        <f>'2026 Spring Order Form V20'!$N$23</f>
        <v>0</v>
      </c>
      <c r="I1997" s="122">
        <f>'2026 Spring Order Form V20'!$N$1261</f>
        <v>0</v>
      </c>
      <c r="K1997" s="414">
        <f>'2026 Spring Order Form V20'!$Q$23</f>
        <v>0</v>
      </c>
      <c r="L1997" s="414">
        <f>'2026 Spring Order Form V20'!$Q$23</f>
        <v>0</v>
      </c>
      <c r="M1997" s="122">
        <f>'2026 Spring Order Form V20'!$Q$1261</f>
        <v>0</v>
      </c>
      <c r="O1997" s="414">
        <f>'2026 Spring Order Form V20'!$T$23</f>
        <v>0</v>
      </c>
      <c r="P1997" s="414">
        <f>'2026 Spring Order Form V20'!$T$23</f>
        <v>0</v>
      </c>
      <c r="Q1997" s="122">
        <f>'2026 Spring Order Form V20'!$T$1261</f>
        <v>0</v>
      </c>
      <c r="S1997" s="414">
        <f>'2026 Spring Order Form V20'!$W$23</f>
        <v>0</v>
      </c>
      <c r="T1997" s="414">
        <f>'2026 Spring Order Form V20'!$W$23</f>
        <v>0</v>
      </c>
      <c r="U1997" s="122">
        <f>'2026 Spring Order Form V20'!$W$1261</f>
        <v>0</v>
      </c>
      <c r="W1997" s="491">
        <f>'2026 Spring Order Form V20'!$K$1261</f>
        <v>46055</v>
      </c>
      <c r="X1997" s="496"/>
      <c r="Y1997" s="122">
        <f>'2026 Spring Order Form V20'!$BS$1261</f>
        <v>31</v>
      </c>
    </row>
    <row r="1998" spans="1:25" x14ac:dyDescent="0.15">
      <c r="A1998" s="122">
        <v>1997</v>
      </c>
      <c r="C1998" s="415">
        <f>'2026 Spring Order Form V20'!$F$18</f>
        <v>0</v>
      </c>
      <c r="D1998" s="524" t="s">
        <v>1389</v>
      </c>
      <c r="E1998" s="534" t="s">
        <v>3017</v>
      </c>
      <c r="F1998" s="141">
        <v>2778</v>
      </c>
      <c r="G1998" s="414">
        <f>'2026 Spring Order Form V20'!$N$23</f>
        <v>0</v>
      </c>
      <c r="H1998" s="414">
        <f>'2026 Spring Order Form V20'!$N$23</f>
        <v>0</v>
      </c>
      <c r="I1998" s="122">
        <f>'2026 Spring Order Form V20'!$O$1261</f>
        <v>0</v>
      </c>
      <c r="K1998" s="414">
        <f>'2026 Spring Order Form V20'!$Q$23</f>
        <v>0</v>
      </c>
      <c r="L1998" s="414">
        <f>'2026 Spring Order Form V20'!$Q$23</f>
        <v>0</v>
      </c>
      <c r="M1998" s="122">
        <f>'2026 Spring Order Form V20'!$R$1261</f>
        <v>0</v>
      </c>
      <c r="O1998" s="414">
        <f>'2026 Spring Order Form V20'!$T$23</f>
        <v>0</v>
      </c>
      <c r="P1998" s="414">
        <f>'2026 Spring Order Form V20'!$T$23</f>
        <v>0</v>
      </c>
      <c r="Q1998" s="122">
        <f>'2026 Spring Order Form V20'!$U$1261</f>
        <v>0</v>
      </c>
      <c r="S1998" s="414">
        <f>'2026 Spring Order Form V20'!$W$23</f>
        <v>0</v>
      </c>
      <c r="T1998" s="414">
        <f>'2026 Spring Order Form V20'!$W$23</f>
        <v>0</v>
      </c>
      <c r="U1998" s="122">
        <f>'2026 Spring Order Form V20'!$X$1261</f>
        <v>0</v>
      </c>
      <c r="X1998" s="496"/>
      <c r="Y1998" s="122"/>
    </row>
    <row r="1999" spans="1:25" x14ac:dyDescent="0.15">
      <c r="A1999" s="122">
        <v>1998</v>
      </c>
      <c r="C1999" s="415">
        <f>'2026 Spring Order Form V20'!$F$18</f>
        <v>0</v>
      </c>
      <c r="D1999" s="520" t="s">
        <v>1380</v>
      </c>
      <c r="E1999" s="538">
        <v>4052443</v>
      </c>
      <c r="F1999" s="141">
        <v>1145</v>
      </c>
      <c r="G1999" s="414">
        <f>'2026 Spring Order Form V20'!$N$23</f>
        <v>0</v>
      </c>
      <c r="H1999" s="414">
        <f>'2026 Spring Order Form V20'!$N$23</f>
        <v>0</v>
      </c>
      <c r="I1999" s="122">
        <f>'2026 Spring Order Form V20'!$N$1263</f>
        <v>0</v>
      </c>
      <c r="K1999" s="414">
        <f>'2026 Spring Order Form V20'!$Q$23</f>
        <v>0</v>
      </c>
      <c r="L1999" s="414">
        <f>'2026 Spring Order Form V20'!$Q$23</f>
        <v>0</v>
      </c>
      <c r="M1999" s="122">
        <f>'2026 Spring Order Form V20'!$Q$1263</f>
        <v>0</v>
      </c>
      <c r="O1999" s="414">
        <f>'2026 Spring Order Form V20'!$T$23</f>
        <v>0</v>
      </c>
      <c r="P1999" s="414">
        <f>'2026 Spring Order Form V20'!$T$23</f>
        <v>0</v>
      </c>
      <c r="Q1999" s="122">
        <f>'2026 Spring Order Form V20'!$T$1263</f>
        <v>0</v>
      </c>
      <c r="S1999" s="414">
        <f>'2026 Spring Order Form V20'!$W$23</f>
        <v>0</v>
      </c>
      <c r="T1999" s="414">
        <f>'2026 Spring Order Form V20'!$W$23</f>
        <v>0</v>
      </c>
      <c r="U1999" s="122">
        <f>'2026 Spring Order Form V20'!$W$1263</f>
        <v>0</v>
      </c>
      <c r="W1999" s="491">
        <f>'2026 Spring Order Form V20'!$K$1263</f>
        <v>0</v>
      </c>
      <c r="X1999" s="496"/>
      <c r="Y1999" s="122">
        <f>'2026 Spring Order Form V20'!$BS$1263</f>
        <v>4</v>
      </c>
    </row>
    <row r="2000" spans="1:25" x14ac:dyDescent="0.15">
      <c r="A2000" s="122">
        <v>1999</v>
      </c>
      <c r="C2000" s="415">
        <f>'2026 Spring Order Form V20'!$F$18</f>
        <v>0</v>
      </c>
      <c r="D2000" s="520" t="s">
        <v>1380</v>
      </c>
      <c r="E2000" s="534" t="s">
        <v>3018</v>
      </c>
      <c r="F2000" s="141">
        <v>2749</v>
      </c>
      <c r="G2000" s="414">
        <f>'2026 Spring Order Form V20'!$N$23</f>
        <v>0</v>
      </c>
      <c r="H2000" s="414">
        <f>'2026 Spring Order Form V20'!$N$23</f>
        <v>0</v>
      </c>
      <c r="I2000" s="122">
        <f>'2026 Spring Order Form V20'!$O$1263</f>
        <v>0</v>
      </c>
      <c r="K2000" s="414">
        <f>'2026 Spring Order Form V20'!$Q$23</f>
        <v>0</v>
      </c>
      <c r="L2000" s="414">
        <f>'2026 Spring Order Form V20'!$Q$23</f>
        <v>0</v>
      </c>
      <c r="M2000" s="122">
        <f>'2026 Spring Order Form V20'!$R$1263</f>
        <v>0</v>
      </c>
      <c r="O2000" s="414">
        <f>'2026 Spring Order Form V20'!$T$23</f>
        <v>0</v>
      </c>
      <c r="P2000" s="414">
        <f>'2026 Spring Order Form V20'!$T$23</f>
        <v>0</v>
      </c>
      <c r="Q2000" s="122">
        <f>'2026 Spring Order Form V20'!$U$1263</f>
        <v>0</v>
      </c>
      <c r="S2000" s="414">
        <f>'2026 Spring Order Form V20'!$W$23</f>
        <v>0</v>
      </c>
      <c r="T2000" s="414">
        <f>'2026 Spring Order Form V20'!$W$23</f>
        <v>0</v>
      </c>
      <c r="U2000" s="122">
        <f>'2026 Spring Order Form V20'!$X$1263</f>
        <v>0</v>
      </c>
      <c r="X2000" s="496"/>
      <c r="Y2000" s="122"/>
    </row>
    <row r="2001" spans="1:25" x14ac:dyDescent="0.15">
      <c r="A2001" s="122">
        <v>2000</v>
      </c>
      <c r="C2001" s="415">
        <f>'2026 Spring Order Form V20'!$F$18</f>
        <v>0</v>
      </c>
      <c r="D2001" s="520" t="s">
        <v>1385</v>
      </c>
      <c r="E2001" s="538">
        <v>4066643</v>
      </c>
      <c r="F2001" s="141">
        <v>16835</v>
      </c>
      <c r="G2001" s="414">
        <f>'2026 Spring Order Form V20'!$N$23</f>
        <v>0</v>
      </c>
      <c r="H2001" s="414">
        <f>'2026 Spring Order Form V20'!$N$23</f>
        <v>0</v>
      </c>
      <c r="I2001" s="122">
        <f>'2026 Spring Order Form V20'!$N$1264</f>
        <v>0</v>
      </c>
      <c r="K2001" s="414">
        <f>'2026 Spring Order Form V20'!$Q$23</f>
        <v>0</v>
      </c>
      <c r="L2001" s="414">
        <f>'2026 Spring Order Form V20'!$Q$23</f>
        <v>0</v>
      </c>
      <c r="M2001" s="122">
        <f>'2026 Spring Order Form V20'!$Q$1264</f>
        <v>0</v>
      </c>
      <c r="O2001" s="414">
        <f>'2026 Spring Order Form V20'!$T$23</f>
        <v>0</v>
      </c>
      <c r="P2001" s="414">
        <f>'2026 Spring Order Form V20'!$T$23</f>
        <v>0</v>
      </c>
      <c r="Q2001" s="122">
        <f>'2026 Spring Order Form V20'!$T$1264</f>
        <v>0</v>
      </c>
      <c r="S2001" s="414">
        <f>'2026 Spring Order Form V20'!$W$23</f>
        <v>0</v>
      </c>
      <c r="T2001" s="414">
        <f>'2026 Spring Order Form V20'!$W$23</f>
        <v>0</v>
      </c>
      <c r="U2001" s="122">
        <f>'2026 Spring Order Form V20'!$W$1264</f>
        <v>0</v>
      </c>
      <c r="W2001" s="491">
        <f>'2026 Spring Order Form V20'!$K$1264</f>
        <v>0</v>
      </c>
      <c r="X2001" s="496"/>
      <c r="Y2001" s="122">
        <f>'2026 Spring Order Form V20'!$BS$1264</f>
        <v>8</v>
      </c>
    </row>
    <row r="2002" spans="1:25" x14ac:dyDescent="0.15">
      <c r="A2002" s="122">
        <v>2001</v>
      </c>
      <c r="C2002" s="415">
        <f>'2026 Spring Order Form V20'!$F$18</f>
        <v>0</v>
      </c>
      <c r="D2002" s="520" t="s">
        <v>1385</v>
      </c>
      <c r="E2002" s="534" t="s">
        <v>3019</v>
      </c>
      <c r="F2002" s="141">
        <v>16851</v>
      </c>
      <c r="G2002" s="414">
        <f>'2026 Spring Order Form V20'!$N$23</f>
        <v>0</v>
      </c>
      <c r="H2002" s="414">
        <f>'2026 Spring Order Form V20'!$N$23</f>
        <v>0</v>
      </c>
      <c r="I2002" s="122">
        <f>'2026 Spring Order Form V20'!$O$1264</f>
        <v>0</v>
      </c>
      <c r="K2002" s="414">
        <f>'2026 Spring Order Form V20'!$Q$23</f>
        <v>0</v>
      </c>
      <c r="L2002" s="414">
        <f>'2026 Spring Order Form V20'!$Q$23</f>
        <v>0</v>
      </c>
      <c r="M2002" s="122">
        <f>'2026 Spring Order Form V20'!$R$1264</f>
        <v>0</v>
      </c>
      <c r="O2002" s="414">
        <f>'2026 Spring Order Form V20'!$T$23</f>
        <v>0</v>
      </c>
      <c r="P2002" s="414">
        <f>'2026 Spring Order Form V20'!$T$23</f>
        <v>0</v>
      </c>
      <c r="Q2002" s="122">
        <f>'2026 Spring Order Form V20'!$U$1264</f>
        <v>0</v>
      </c>
      <c r="S2002" s="414">
        <f>'2026 Spring Order Form V20'!$W$23</f>
        <v>0</v>
      </c>
      <c r="T2002" s="414">
        <f>'2026 Spring Order Form V20'!$W$23</f>
        <v>0</v>
      </c>
      <c r="U2002" s="122">
        <f>'2026 Spring Order Form V20'!$X$1264</f>
        <v>0</v>
      </c>
      <c r="X2002" s="496"/>
      <c r="Y2002" s="122"/>
    </row>
    <row r="2003" spans="1:25" x14ac:dyDescent="0.15">
      <c r="A2003" s="122">
        <v>2002</v>
      </c>
      <c r="C2003" s="415">
        <f>'2026 Spring Order Form V20'!$F$18</f>
        <v>0</v>
      </c>
      <c r="D2003" s="520" t="s">
        <v>1387</v>
      </c>
      <c r="E2003" s="538">
        <v>4068043</v>
      </c>
      <c r="F2003" s="141">
        <v>28811</v>
      </c>
      <c r="G2003" s="414">
        <f>'2026 Spring Order Form V20'!$N$23</f>
        <v>0</v>
      </c>
      <c r="H2003" s="414">
        <f>'2026 Spring Order Form V20'!$N$23</f>
        <v>0</v>
      </c>
      <c r="I2003" s="122">
        <f>'2026 Spring Order Form V20'!$N$1265</f>
        <v>0</v>
      </c>
      <c r="K2003" s="414">
        <f>'2026 Spring Order Form V20'!$Q$23</f>
        <v>0</v>
      </c>
      <c r="L2003" s="414">
        <f>'2026 Spring Order Form V20'!$Q$23</f>
        <v>0</v>
      </c>
      <c r="M2003" s="122">
        <f>'2026 Spring Order Form V20'!$Q$1265</f>
        <v>0</v>
      </c>
      <c r="O2003" s="414">
        <f>'2026 Spring Order Form V20'!$T$23</f>
        <v>0</v>
      </c>
      <c r="P2003" s="414">
        <f>'2026 Spring Order Form V20'!$T$23</f>
        <v>0</v>
      </c>
      <c r="Q2003" s="122">
        <f>'2026 Spring Order Form V20'!$T$1265</f>
        <v>0</v>
      </c>
      <c r="S2003" s="414">
        <f>'2026 Spring Order Form V20'!$W$23</f>
        <v>0</v>
      </c>
      <c r="T2003" s="414">
        <f>'2026 Spring Order Form V20'!$W$23</f>
        <v>0</v>
      </c>
      <c r="U2003" s="122">
        <f>'2026 Spring Order Form V20'!$W$1265</f>
        <v>0</v>
      </c>
      <c r="W2003" s="491">
        <f>'2026 Spring Order Form V20'!$K$1265</f>
        <v>0</v>
      </c>
      <c r="X2003" s="496"/>
      <c r="Y2003" s="122">
        <f>'2026 Spring Order Form V20'!$BS$1265</f>
        <v>1</v>
      </c>
    </row>
    <row r="2004" spans="1:25" x14ac:dyDescent="0.15">
      <c r="A2004" s="122">
        <v>2003</v>
      </c>
      <c r="C2004" s="415">
        <f>'2026 Spring Order Form V20'!$F$18</f>
        <v>0</v>
      </c>
      <c r="D2004" s="520" t="s">
        <v>1387</v>
      </c>
      <c r="E2004" s="534" t="s">
        <v>3020</v>
      </c>
      <c r="F2004" s="141">
        <v>28853</v>
      </c>
      <c r="G2004" s="414">
        <f>'2026 Spring Order Form V20'!$N$23</f>
        <v>0</v>
      </c>
      <c r="H2004" s="414">
        <f>'2026 Spring Order Form V20'!$N$23</f>
        <v>0</v>
      </c>
      <c r="I2004" s="122">
        <f>'2026 Spring Order Form V20'!$O$1265</f>
        <v>0</v>
      </c>
      <c r="K2004" s="414">
        <f>'2026 Spring Order Form V20'!$Q$23</f>
        <v>0</v>
      </c>
      <c r="L2004" s="414">
        <f>'2026 Spring Order Form V20'!$Q$23</f>
        <v>0</v>
      </c>
      <c r="M2004" s="122">
        <f>'2026 Spring Order Form V20'!$R$1265</f>
        <v>0</v>
      </c>
      <c r="O2004" s="414">
        <f>'2026 Spring Order Form V20'!$T$23</f>
        <v>0</v>
      </c>
      <c r="P2004" s="414">
        <f>'2026 Spring Order Form V20'!$T$23</f>
        <v>0</v>
      </c>
      <c r="Q2004" s="122">
        <f>'2026 Spring Order Form V20'!$U$1265</f>
        <v>0</v>
      </c>
      <c r="S2004" s="414">
        <f>'2026 Spring Order Form V20'!$W$23</f>
        <v>0</v>
      </c>
      <c r="T2004" s="414">
        <f>'2026 Spring Order Form V20'!$W$23</f>
        <v>0</v>
      </c>
      <c r="U2004" s="122">
        <f>'2026 Spring Order Form V20'!$X$1265</f>
        <v>0</v>
      </c>
      <c r="X2004" s="496"/>
      <c r="Y2004" s="122"/>
    </row>
    <row r="2005" spans="1:25" x14ac:dyDescent="0.15">
      <c r="A2005" s="122">
        <v>2004</v>
      </c>
      <c r="C2005" s="415">
        <f>'2026 Spring Order Form V20'!$F$18</f>
        <v>0</v>
      </c>
      <c r="D2005" s="520" t="s">
        <v>1393</v>
      </c>
      <c r="E2005" s="538">
        <v>4070040</v>
      </c>
      <c r="F2005" s="141">
        <v>28045</v>
      </c>
      <c r="G2005" s="414">
        <f>'2026 Spring Order Form V20'!$N$23</f>
        <v>0</v>
      </c>
      <c r="H2005" s="414">
        <f>'2026 Spring Order Form V20'!$N$23</f>
        <v>0</v>
      </c>
      <c r="I2005" s="122">
        <f>'2026 Spring Order Form V20'!$N$1268</f>
        <v>0</v>
      </c>
      <c r="K2005" s="414">
        <f>'2026 Spring Order Form V20'!$Q$23</f>
        <v>0</v>
      </c>
      <c r="L2005" s="414">
        <f>'2026 Spring Order Form V20'!$Q$23</f>
        <v>0</v>
      </c>
      <c r="M2005" s="122">
        <f>'2026 Spring Order Form V20'!$Q$1268</f>
        <v>0</v>
      </c>
      <c r="O2005" s="414">
        <f>'2026 Spring Order Form V20'!$T$23</f>
        <v>0</v>
      </c>
      <c r="P2005" s="414">
        <f>'2026 Spring Order Form V20'!$T$23</f>
        <v>0</v>
      </c>
      <c r="Q2005" s="122">
        <f>'2026 Spring Order Form V20'!$T$1268</f>
        <v>0</v>
      </c>
      <c r="S2005" s="414">
        <f>'2026 Spring Order Form V20'!$W$23</f>
        <v>0</v>
      </c>
      <c r="T2005" s="414">
        <f>'2026 Spring Order Form V20'!$W$23</f>
        <v>0</v>
      </c>
      <c r="U2005" s="122">
        <f>'2026 Spring Order Form V20'!$W$1268</f>
        <v>0</v>
      </c>
      <c r="W2005" s="491">
        <f>'2026 Spring Order Form V20'!$K$1268</f>
        <v>46055</v>
      </c>
      <c r="X2005" s="496"/>
      <c r="Y2005" s="122">
        <f>'2026 Spring Order Form V20'!$BS$1268</f>
        <v>41</v>
      </c>
    </row>
    <row r="2006" spans="1:25" x14ac:dyDescent="0.15">
      <c r="A2006" s="122">
        <v>2005</v>
      </c>
      <c r="C2006" s="415">
        <f>'2026 Spring Order Form V20'!$F$18</f>
        <v>0</v>
      </c>
      <c r="D2006" s="520" t="s">
        <v>1393</v>
      </c>
      <c r="E2006" s="534" t="s">
        <v>3021</v>
      </c>
      <c r="F2006" s="141">
        <v>28050</v>
      </c>
      <c r="G2006" s="414">
        <f>'2026 Spring Order Form V20'!$N$23</f>
        <v>0</v>
      </c>
      <c r="H2006" s="414">
        <f>'2026 Spring Order Form V20'!$N$23</f>
        <v>0</v>
      </c>
      <c r="I2006" s="122">
        <f>'2026 Spring Order Form V20'!$O$1268</f>
        <v>0</v>
      </c>
      <c r="K2006" s="414">
        <f>'2026 Spring Order Form V20'!$Q$23</f>
        <v>0</v>
      </c>
      <c r="L2006" s="414">
        <f>'2026 Spring Order Form V20'!$Q$23</f>
        <v>0</v>
      </c>
      <c r="M2006" s="122">
        <f>'2026 Spring Order Form V20'!$R$1268</f>
        <v>0</v>
      </c>
      <c r="O2006" s="414">
        <f>'2026 Spring Order Form V20'!$T$23</f>
        <v>0</v>
      </c>
      <c r="P2006" s="414">
        <f>'2026 Spring Order Form V20'!$T$23</f>
        <v>0</v>
      </c>
      <c r="Q2006" s="122">
        <f>'2026 Spring Order Form V20'!$U$1268</f>
        <v>0</v>
      </c>
      <c r="S2006" s="414">
        <f>'2026 Spring Order Form V20'!$W$23</f>
        <v>0</v>
      </c>
      <c r="T2006" s="414">
        <f>'2026 Spring Order Form V20'!$W$23</f>
        <v>0</v>
      </c>
      <c r="U2006" s="122">
        <f>'2026 Spring Order Form V20'!$X$1268</f>
        <v>0</v>
      </c>
      <c r="X2006" s="496"/>
      <c r="Y2006" s="122"/>
    </row>
    <row r="2007" spans="1:25" x14ac:dyDescent="0.15">
      <c r="A2007" s="122">
        <v>2006</v>
      </c>
      <c r="C2007" s="415">
        <f>'2026 Spring Order Form V20'!$F$18</f>
        <v>0</v>
      </c>
      <c r="D2007" s="520" t="s">
        <v>1394</v>
      </c>
      <c r="E2007" s="538">
        <v>4070140</v>
      </c>
      <c r="F2007" s="141">
        <v>18700</v>
      </c>
      <c r="G2007" s="414">
        <f>'2026 Spring Order Form V20'!$N$23</f>
        <v>0</v>
      </c>
      <c r="H2007" s="414">
        <f>'2026 Spring Order Form V20'!$N$23</f>
        <v>0</v>
      </c>
      <c r="I2007" s="122">
        <f>'2026 Spring Order Form V20'!$N$1269</f>
        <v>0</v>
      </c>
      <c r="K2007" s="414">
        <f>'2026 Spring Order Form V20'!$Q$23</f>
        <v>0</v>
      </c>
      <c r="L2007" s="414">
        <f>'2026 Spring Order Form V20'!$Q$23</f>
        <v>0</v>
      </c>
      <c r="M2007" s="122">
        <f>'2026 Spring Order Form V20'!$Q$1269</f>
        <v>0</v>
      </c>
      <c r="O2007" s="414">
        <f>'2026 Spring Order Form V20'!$T$23</f>
        <v>0</v>
      </c>
      <c r="P2007" s="414">
        <f>'2026 Spring Order Form V20'!$T$23</f>
        <v>0</v>
      </c>
      <c r="Q2007" s="122">
        <f>'2026 Spring Order Form V20'!$T$1269</f>
        <v>0</v>
      </c>
      <c r="S2007" s="414">
        <f>'2026 Spring Order Form V20'!$W$23</f>
        <v>0</v>
      </c>
      <c r="T2007" s="414">
        <f>'2026 Spring Order Form V20'!$W$23</f>
        <v>0</v>
      </c>
      <c r="U2007" s="122">
        <f>'2026 Spring Order Form V20'!$W$1269</f>
        <v>0</v>
      </c>
      <c r="W2007" s="491">
        <f>'2026 Spring Order Form V20'!$K$1269</f>
        <v>46055</v>
      </c>
      <c r="X2007" s="496"/>
      <c r="Y2007" s="122" t="str">
        <f>'2026 Spring Order Form V20'!$BS$1269</f>
        <v>S/O</v>
      </c>
    </row>
    <row r="2008" spans="1:25" x14ac:dyDescent="0.15">
      <c r="A2008" s="122">
        <v>2007</v>
      </c>
      <c r="C2008" s="415">
        <f>'2026 Spring Order Form V20'!$F$18</f>
        <v>0</v>
      </c>
      <c r="D2008" s="520" t="s">
        <v>1394</v>
      </c>
      <c r="E2008" s="534" t="s">
        <v>3022</v>
      </c>
      <c r="F2008" s="141">
        <v>18699</v>
      </c>
      <c r="G2008" s="414">
        <f>'2026 Spring Order Form V20'!$N$23</f>
        <v>0</v>
      </c>
      <c r="H2008" s="414">
        <f>'2026 Spring Order Form V20'!$N$23</f>
        <v>0</v>
      </c>
      <c r="I2008" s="122">
        <f>'2026 Spring Order Form V20'!$O$1269</f>
        <v>0</v>
      </c>
      <c r="K2008" s="414">
        <f>'2026 Spring Order Form V20'!$Q$23</f>
        <v>0</v>
      </c>
      <c r="L2008" s="414">
        <f>'2026 Spring Order Form V20'!$Q$23</f>
        <v>0</v>
      </c>
      <c r="M2008" s="122">
        <f>'2026 Spring Order Form V20'!$R$1269</f>
        <v>0</v>
      </c>
      <c r="O2008" s="414">
        <f>'2026 Spring Order Form V20'!$T$23</f>
        <v>0</v>
      </c>
      <c r="P2008" s="414">
        <f>'2026 Spring Order Form V20'!$T$23</f>
        <v>0</v>
      </c>
      <c r="Q2008" s="122">
        <f>'2026 Spring Order Form V20'!$U$1269</f>
        <v>0</v>
      </c>
      <c r="S2008" s="414">
        <f>'2026 Spring Order Form V20'!$W$23</f>
        <v>0</v>
      </c>
      <c r="T2008" s="414">
        <f>'2026 Spring Order Form V20'!$W$23</f>
        <v>0</v>
      </c>
      <c r="U2008" s="122">
        <f>'2026 Spring Order Form V20'!$X$1269</f>
        <v>0</v>
      </c>
      <c r="X2008" s="496"/>
      <c r="Y2008" s="122"/>
    </row>
    <row r="2009" spans="1:25" x14ac:dyDescent="0.15">
      <c r="A2009" s="122">
        <v>2008</v>
      </c>
      <c r="C2009" s="415">
        <f>'2026 Spring Order Form V20'!$F$18</f>
        <v>0</v>
      </c>
      <c r="D2009" s="520" t="s">
        <v>1395</v>
      </c>
      <c r="E2009" s="538">
        <v>4007070</v>
      </c>
      <c r="F2009" s="141">
        <v>17049</v>
      </c>
      <c r="G2009" s="414">
        <f>'2026 Spring Order Form V20'!$N$23</f>
        <v>0</v>
      </c>
      <c r="H2009" s="414">
        <f>'2026 Spring Order Form V20'!$N$23</f>
        <v>0</v>
      </c>
      <c r="I2009" s="122">
        <f>'2026 Spring Order Form V20'!$N$1270</f>
        <v>0</v>
      </c>
      <c r="K2009" s="414">
        <f>'2026 Spring Order Form V20'!$Q$23</f>
        <v>0</v>
      </c>
      <c r="L2009" s="414">
        <f>'2026 Spring Order Form V20'!$Q$23</f>
        <v>0</v>
      </c>
      <c r="M2009" s="122">
        <f>'2026 Spring Order Form V20'!$Q$1270</f>
        <v>0</v>
      </c>
      <c r="O2009" s="414">
        <f>'2026 Spring Order Form V20'!$T$23</f>
        <v>0</v>
      </c>
      <c r="P2009" s="414">
        <f>'2026 Spring Order Form V20'!$T$23</f>
        <v>0</v>
      </c>
      <c r="Q2009" s="122">
        <f>'2026 Spring Order Form V20'!$T$1270</f>
        <v>0</v>
      </c>
      <c r="S2009" s="414">
        <f>'2026 Spring Order Form V20'!$W$23</f>
        <v>0</v>
      </c>
      <c r="T2009" s="414">
        <f>'2026 Spring Order Form V20'!$W$23</f>
        <v>0</v>
      </c>
      <c r="U2009" s="122">
        <f>'2026 Spring Order Form V20'!$W$1270</f>
        <v>0</v>
      </c>
      <c r="W2009" s="491">
        <f>'2026 Spring Order Form V20'!$K$1270</f>
        <v>46055</v>
      </c>
      <c r="X2009" s="496"/>
      <c r="Y2009" s="122">
        <f>'2026 Spring Order Form V20'!$BS$1270</f>
        <v>4</v>
      </c>
    </row>
    <row r="2010" spans="1:25" x14ac:dyDescent="0.15">
      <c r="A2010" s="122">
        <v>2009</v>
      </c>
      <c r="C2010" s="415">
        <f>'2026 Spring Order Form V20'!$F$18</f>
        <v>0</v>
      </c>
      <c r="D2010" s="520" t="s">
        <v>1395</v>
      </c>
      <c r="E2010" s="534" t="s">
        <v>3023</v>
      </c>
      <c r="F2010" s="141">
        <v>17050</v>
      </c>
      <c r="G2010" s="414">
        <f>'2026 Spring Order Form V20'!$N$23</f>
        <v>0</v>
      </c>
      <c r="H2010" s="414">
        <f>'2026 Spring Order Form V20'!$N$23</f>
        <v>0</v>
      </c>
      <c r="I2010" s="122">
        <f>'2026 Spring Order Form V20'!$O$1270</f>
        <v>0</v>
      </c>
      <c r="K2010" s="414">
        <f>'2026 Spring Order Form V20'!$Q$23</f>
        <v>0</v>
      </c>
      <c r="L2010" s="414">
        <f>'2026 Spring Order Form V20'!$Q$23</f>
        <v>0</v>
      </c>
      <c r="M2010" s="122">
        <f>'2026 Spring Order Form V20'!$R$1270</f>
        <v>0</v>
      </c>
      <c r="O2010" s="414">
        <f>'2026 Spring Order Form V20'!$T$23</f>
        <v>0</v>
      </c>
      <c r="P2010" s="414">
        <f>'2026 Spring Order Form V20'!$T$23</f>
        <v>0</v>
      </c>
      <c r="Q2010" s="122">
        <f>'2026 Spring Order Form V20'!$U$1270</f>
        <v>0</v>
      </c>
      <c r="S2010" s="414">
        <f>'2026 Spring Order Form V20'!$W$23</f>
        <v>0</v>
      </c>
      <c r="T2010" s="414">
        <f>'2026 Spring Order Form V20'!$W$23</f>
        <v>0</v>
      </c>
      <c r="U2010" s="122">
        <f>'2026 Spring Order Form V20'!$X$1270</f>
        <v>0</v>
      </c>
      <c r="X2010" s="496"/>
      <c r="Y2010" s="122"/>
    </row>
    <row r="2011" spans="1:25" x14ac:dyDescent="0.15">
      <c r="A2011" s="122">
        <v>2010</v>
      </c>
      <c r="C2011" s="415">
        <f>'2026 Spring Order Form V20'!$F$18</f>
        <v>0</v>
      </c>
      <c r="D2011" s="520" t="s">
        <v>1397</v>
      </c>
      <c r="E2011" s="538">
        <v>4069940</v>
      </c>
      <c r="F2011" s="141">
        <v>28533</v>
      </c>
      <c r="G2011" s="414">
        <f>'2026 Spring Order Form V20'!$N$23</f>
        <v>0</v>
      </c>
      <c r="H2011" s="414">
        <f>'2026 Spring Order Form V20'!$N$23</f>
        <v>0</v>
      </c>
      <c r="I2011" s="122">
        <f>'2026 Spring Order Form V20'!$N$1272</f>
        <v>0</v>
      </c>
      <c r="K2011" s="414">
        <f>'2026 Spring Order Form V20'!$Q$23</f>
        <v>0</v>
      </c>
      <c r="L2011" s="414">
        <f>'2026 Spring Order Form V20'!$Q$23</f>
        <v>0</v>
      </c>
      <c r="M2011" s="122">
        <f>'2026 Spring Order Form V20'!$Q$1272</f>
        <v>0</v>
      </c>
      <c r="O2011" s="414">
        <f>'2026 Spring Order Form V20'!$T$23</f>
        <v>0</v>
      </c>
      <c r="P2011" s="414">
        <f>'2026 Spring Order Form V20'!$T$23</f>
        <v>0</v>
      </c>
      <c r="Q2011" s="122">
        <f>'2026 Spring Order Form V20'!$T$1272</f>
        <v>0</v>
      </c>
      <c r="S2011" s="414">
        <f>'2026 Spring Order Form V20'!$W$23</f>
        <v>0</v>
      </c>
      <c r="T2011" s="414">
        <f>'2026 Spring Order Form V20'!$W$23</f>
        <v>0</v>
      </c>
      <c r="U2011" s="122">
        <f>'2026 Spring Order Form V20'!$W$1272</f>
        <v>0</v>
      </c>
      <c r="W2011" s="491">
        <f>'2026 Spring Order Form V20'!$K$1272</f>
        <v>46055</v>
      </c>
      <c r="X2011" s="496"/>
      <c r="Y2011" s="122">
        <f>'2026 Spring Order Form V20'!$BS$1272</f>
        <v>47</v>
      </c>
    </row>
    <row r="2012" spans="1:25" x14ac:dyDescent="0.15">
      <c r="A2012" s="122">
        <v>2011</v>
      </c>
      <c r="C2012" s="415">
        <f>'2026 Spring Order Form V20'!$F$18</f>
        <v>0</v>
      </c>
      <c r="D2012" s="520" t="s">
        <v>1397</v>
      </c>
      <c r="E2012" s="534" t="s">
        <v>3024</v>
      </c>
      <c r="F2012" s="141">
        <v>28672</v>
      </c>
      <c r="G2012" s="414">
        <f>'2026 Spring Order Form V20'!$N$23</f>
        <v>0</v>
      </c>
      <c r="H2012" s="414">
        <f>'2026 Spring Order Form V20'!$N$23</f>
        <v>0</v>
      </c>
      <c r="I2012" s="122">
        <f>'2026 Spring Order Form V20'!$O$1272</f>
        <v>0</v>
      </c>
      <c r="K2012" s="414">
        <f>'2026 Spring Order Form V20'!$Q$23</f>
        <v>0</v>
      </c>
      <c r="L2012" s="414">
        <f>'2026 Spring Order Form V20'!$Q$23</f>
        <v>0</v>
      </c>
      <c r="M2012" s="122">
        <f>'2026 Spring Order Form V20'!$R$1272</f>
        <v>0</v>
      </c>
      <c r="O2012" s="414">
        <f>'2026 Spring Order Form V20'!$T$23</f>
        <v>0</v>
      </c>
      <c r="P2012" s="414">
        <f>'2026 Spring Order Form V20'!$T$23</f>
        <v>0</v>
      </c>
      <c r="Q2012" s="122">
        <f>'2026 Spring Order Form V20'!$U$1272</f>
        <v>0</v>
      </c>
      <c r="S2012" s="414">
        <f>'2026 Spring Order Form V20'!$W$23</f>
        <v>0</v>
      </c>
      <c r="T2012" s="414">
        <f>'2026 Spring Order Form V20'!$W$23</f>
        <v>0</v>
      </c>
      <c r="U2012" s="122">
        <f>'2026 Spring Order Form V20'!$X$1272</f>
        <v>0</v>
      </c>
      <c r="X2012" s="496"/>
      <c r="Y2012" s="122"/>
    </row>
    <row r="2013" spans="1:25" x14ac:dyDescent="0.15">
      <c r="A2013" s="122">
        <v>2012</v>
      </c>
      <c r="C2013" s="415">
        <f>'2026 Spring Order Form V20'!$F$18</f>
        <v>0</v>
      </c>
      <c r="D2013" s="520" t="s">
        <v>1398</v>
      </c>
      <c r="E2013" s="538">
        <v>4071140</v>
      </c>
      <c r="F2013" s="141">
        <v>28534</v>
      </c>
      <c r="G2013" s="414">
        <f>'2026 Spring Order Form V20'!$N$23</f>
        <v>0</v>
      </c>
      <c r="H2013" s="414">
        <f>'2026 Spring Order Form V20'!$N$23</f>
        <v>0</v>
      </c>
      <c r="I2013" s="122">
        <f>'2026 Spring Order Form V20'!$N$1273</f>
        <v>0</v>
      </c>
      <c r="K2013" s="414">
        <f>'2026 Spring Order Form V20'!$Q$23</f>
        <v>0</v>
      </c>
      <c r="L2013" s="414">
        <f>'2026 Spring Order Form V20'!$Q$23</f>
        <v>0</v>
      </c>
      <c r="M2013" s="122">
        <f>'2026 Spring Order Form V20'!$Q$1273</f>
        <v>0</v>
      </c>
      <c r="O2013" s="414">
        <f>'2026 Spring Order Form V20'!$T$23</f>
        <v>0</v>
      </c>
      <c r="P2013" s="414">
        <f>'2026 Spring Order Form V20'!$T$23</f>
        <v>0</v>
      </c>
      <c r="Q2013" s="122">
        <f>'2026 Spring Order Form V20'!$T$1273</f>
        <v>0</v>
      </c>
      <c r="S2013" s="414">
        <f>'2026 Spring Order Form V20'!$W$23</f>
        <v>0</v>
      </c>
      <c r="T2013" s="414">
        <f>'2026 Spring Order Form V20'!$W$23</f>
        <v>0</v>
      </c>
      <c r="U2013" s="122">
        <f>'2026 Spring Order Form V20'!$W$1273</f>
        <v>0</v>
      </c>
      <c r="W2013" s="491">
        <f>'2026 Spring Order Form V20'!$K$1273</f>
        <v>46055</v>
      </c>
      <c r="X2013" s="496"/>
      <c r="Y2013" s="122">
        <f>'2026 Spring Order Form V20'!$BS$1273</f>
        <v>66</v>
      </c>
    </row>
    <row r="2014" spans="1:25" x14ac:dyDescent="0.15">
      <c r="A2014" s="122">
        <v>2013</v>
      </c>
      <c r="C2014" s="415">
        <f>'2026 Spring Order Form V20'!$F$18</f>
        <v>0</v>
      </c>
      <c r="D2014" s="520" t="s">
        <v>1398</v>
      </c>
      <c r="E2014" s="534" t="s">
        <v>3025</v>
      </c>
      <c r="F2014" s="141">
        <v>28673</v>
      </c>
      <c r="G2014" s="414">
        <f>'2026 Spring Order Form V20'!$N$23</f>
        <v>0</v>
      </c>
      <c r="H2014" s="414">
        <f>'2026 Spring Order Form V20'!$N$23</f>
        <v>0</v>
      </c>
      <c r="I2014" s="122">
        <f>'2026 Spring Order Form V20'!$O$1273</f>
        <v>0</v>
      </c>
      <c r="K2014" s="414">
        <f>'2026 Spring Order Form V20'!$Q$23</f>
        <v>0</v>
      </c>
      <c r="L2014" s="414">
        <f>'2026 Spring Order Form V20'!$Q$23</f>
        <v>0</v>
      </c>
      <c r="M2014" s="122">
        <f>'2026 Spring Order Form V20'!$R$1273</f>
        <v>0</v>
      </c>
      <c r="O2014" s="414">
        <f>'2026 Spring Order Form V20'!$T$23</f>
        <v>0</v>
      </c>
      <c r="P2014" s="414">
        <f>'2026 Spring Order Form V20'!$T$23</f>
        <v>0</v>
      </c>
      <c r="Q2014" s="122">
        <f>'2026 Spring Order Form V20'!$U$1273</f>
        <v>0</v>
      </c>
      <c r="S2014" s="414">
        <f>'2026 Spring Order Form V20'!$W$23</f>
        <v>0</v>
      </c>
      <c r="T2014" s="414">
        <f>'2026 Spring Order Form V20'!$W$23</f>
        <v>0</v>
      </c>
      <c r="U2014" s="122">
        <f>'2026 Spring Order Form V20'!$X$1273</f>
        <v>0</v>
      </c>
      <c r="X2014" s="496"/>
      <c r="Y2014" s="122"/>
    </row>
    <row r="2015" spans="1:25" x14ac:dyDescent="0.15">
      <c r="A2015" s="122">
        <v>2014</v>
      </c>
      <c r="C2015" s="415">
        <f>'2026 Spring Order Form V20'!$F$18</f>
        <v>0</v>
      </c>
      <c r="D2015" s="520" t="s">
        <v>1399</v>
      </c>
      <c r="E2015" s="538">
        <v>4070840</v>
      </c>
      <c r="F2015" s="141">
        <v>21868</v>
      </c>
      <c r="G2015" s="414">
        <f>'2026 Spring Order Form V20'!$N$23</f>
        <v>0</v>
      </c>
      <c r="H2015" s="414">
        <f>'2026 Spring Order Form V20'!$N$23</f>
        <v>0</v>
      </c>
      <c r="I2015" s="122">
        <f>'2026 Spring Order Form V20'!$N$1274</f>
        <v>0</v>
      </c>
      <c r="K2015" s="414">
        <f>'2026 Spring Order Form V20'!$Q$23</f>
        <v>0</v>
      </c>
      <c r="L2015" s="414">
        <f>'2026 Spring Order Form V20'!$Q$23</f>
        <v>0</v>
      </c>
      <c r="M2015" s="122">
        <f>'2026 Spring Order Form V20'!$Q$1274</f>
        <v>0</v>
      </c>
      <c r="O2015" s="414">
        <f>'2026 Spring Order Form V20'!$T$23</f>
        <v>0</v>
      </c>
      <c r="P2015" s="414">
        <f>'2026 Spring Order Form V20'!$T$23</f>
        <v>0</v>
      </c>
      <c r="Q2015" s="122">
        <f>'2026 Spring Order Form V20'!$T$1274</f>
        <v>0</v>
      </c>
      <c r="S2015" s="414">
        <f>'2026 Spring Order Form V20'!$W$23</f>
        <v>0</v>
      </c>
      <c r="T2015" s="414">
        <f>'2026 Spring Order Form V20'!$W$23</f>
        <v>0</v>
      </c>
      <c r="U2015" s="122">
        <f>'2026 Spring Order Form V20'!$W$1274</f>
        <v>0</v>
      </c>
      <c r="W2015" s="491">
        <f>'2026 Spring Order Form V20'!$K$1274</f>
        <v>46055</v>
      </c>
      <c r="X2015" s="496"/>
      <c r="Y2015" s="122">
        <f>'2026 Spring Order Form V20'!$BS$1274</f>
        <v>45</v>
      </c>
    </row>
    <row r="2016" spans="1:25" x14ac:dyDescent="0.15">
      <c r="A2016" s="122">
        <v>2015</v>
      </c>
      <c r="C2016" s="415">
        <f>'2026 Spring Order Form V20'!$F$18</f>
        <v>0</v>
      </c>
      <c r="D2016" s="520" t="s">
        <v>1399</v>
      </c>
      <c r="E2016" s="534" t="s">
        <v>3026</v>
      </c>
      <c r="F2016" s="141">
        <v>21867</v>
      </c>
      <c r="G2016" s="414">
        <f>'2026 Spring Order Form V20'!$N$23</f>
        <v>0</v>
      </c>
      <c r="H2016" s="414">
        <f>'2026 Spring Order Form V20'!$N$23</f>
        <v>0</v>
      </c>
      <c r="I2016" s="122">
        <f>'2026 Spring Order Form V20'!$O$1274</f>
        <v>0</v>
      </c>
      <c r="K2016" s="414">
        <f>'2026 Spring Order Form V20'!$Q$23</f>
        <v>0</v>
      </c>
      <c r="L2016" s="414">
        <f>'2026 Spring Order Form V20'!$Q$23</f>
        <v>0</v>
      </c>
      <c r="M2016" s="122">
        <f>'2026 Spring Order Form V20'!$R$1274</f>
        <v>0</v>
      </c>
      <c r="O2016" s="414">
        <f>'2026 Spring Order Form V20'!$T$23</f>
        <v>0</v>
      </c>
      <c r="P2016" s="414">
        <f>'2026 Spring Order Form V20'!$T$23</f>
        <v>0</v>
      </c>
      <c r="Q2016" s="122">
        <f>'2026 Spring Order Form V20'!$U$1274</f>
        <v>0</v>
      </c>
      <c r="S2016" s="414">
        <f>'2026 Spring Order Form V20'!$W$23</f>
        <v>0</v>
      </c>
      <c r="T2016" s="414">
        <f>'2026 Spring Order Form V20'!$W$23</f>
        <v>0</v>
      </c>
      <c r="U2016" s="122">
        <f>'2026 Spring Order Form V20'!$X$1274</f>
        <v>0</v>
      </c>
      <c r="X2016" s="496"/>
      <c r="Y2016" s="122"/>
    </row>
    <row r="2017" spans="1:25" x14ac:dyDescent="0.15">
      <c r="A2017" s="122">
        <v>2016</v>
      </c>
      <c r="C2017" s="415">
        <f>'2026 Spring Order Form V20'!$F$18</f>
        <v>0</v>
      </c>
      <c r="D2017" s="520" t="s">
        <v>1402</v>
      </c>
      <c r="E2017" s="538">
        <v>4067960</v>
      </c>
      <c r="F2017" s="141">
        <v>272</v>
      </c>
      <c r="G2017" s="414">
        <f>'2026 Spring Order Form V20'!$N$23</f>
        <v>0</v>
      </c>
      <c r="H2017" s="414">
        <f>'2026 Spring Order Form V20'!$N$23</f>
        <v>0</v>
      </c>
      <c r="I2017" s="122">
        <f>'2026 Spring Order Form V20'!$N$1277</f>
        <v>0</v>
      </c>
      <c r="K2017" s="414">
        <f>'2026 Spring Order Form V20'!$Q$23</f>
        <v>0</v>
      </c>
      <c r="L2017" s="414">
        <f>'2026 Spring Order Form V20'!$Q$23</f>
        <v>0</v>
      </c>
      <c r="M2017" s="122">
        <f>'2026 Spring Order Form V20'!$Q$1277</f>
        <v>0</v>
      </c>
      <c r="O2017" s="414">
        <f>'2026 Spring Order Form V20'!$T$23</f>
        <v>0</v>
      </c>
      <c r="P2017" s="414">
        <f>'2026 Spring Order Form V20'!$T$23</f>
        <v>0</v>
      </c>
      <c r="Q2017" s="122">
        <f>'2026 Spring Order Form V20'!$T$1277</f>
        <v>0</v>
      </c>
      <c r="S2017" s="414">
        <f>'2026 Spring Order Form V20'!$W$23</f>
        <v>0</v>
      </c>
      <c r="T2017" s="414">
        <f>'2026 Spring Order Form V20'!$W$23</f>
        <v>0</v>
      </c>
      <c r="U2017" s="122">
        <f>'2026 Spring Order Form V20'!$W$1277</f>
        <v>0</v>
      </c>
      <c r="W2017" s="491">
        <f>'2026 Spring Order Form V20'!$K$1277</f>
        <v>46055</v>
      </c>
      <c r="X2017" s="496"/>
      <c r="Y2017" s="122">
        <f>'2026 Spring Order Form V20'!$BS$1277</f>
        <v>9</v>
      </c>
    </row>
    <row r="2018" spans="1:25" x14ac:dyDescent="0.15">
      <c r="A2018" s="122">
        <v>2017</v>
      </c>
      <c r="C2018" s="415">
        <f>'2026 Spring Order Form V20'!$F$18</f>
        <v>0</v>
      </c>
      <c r="D2018" s="520" t="s">
        <v>1402</v>
      </c>
      <c r="E2018" s="534" t="s">
        <v>3027</v>
      </c>
      <c r="F2018" s="141">
        <v>2784</v>
      </c>
      <c r="G2018" s="414">
        <f>'2026 Spring Order Form V20'!$N$23</f>
        <v>0</v>
      </c>
      <c r="H2018" s="414">
        <f>'2026 Spring Order Form V20'!$N$23</f>
        <v>0</v>
      </c>
      <c r="I2018" s="122">
        <f>'2026 Spring Order Form V20'!$O$1277</f>
        <v>0</v>
      </c>
      <c r="K2018" s="414">
        <f>'2026 Spring Order Form V20'!$Q$23</f>
        <v>0</v>
      </c>
      <c r="L2018" s="414">
        <f>'2026 Spring Order Form V20'!$Q$23</f>
        <v>0</v>
      </c>
      <c r="M2018" s="122">
        <f>'2026 Spring Order Form V20'!$R$1277</f>
        <v>0</v>
      </c>
      <c r="O2018" s="414">
        <f>'2026 Spring Order Form V20'!$T$23</f>
        <v>0</v>
      </c>
      <c r="P2018" s="414">
        <f>'2026 Spring Order Form V20'!$T$23</f>
        <v>0</v>
      </c>
      <c r="Q2018" s="122">
        <f>'2026 Spring Order Form V20'!$U$1277</f>
        <v>0</v>
      </c>
      <c r="S2018" s="414">
        <f>'2026 Spring Order Form V20'!$W$23</f>
        <v>0</v>
      </c>
      <c r="T2018" s="414">
        <f>'2026 Spring Order Form V20'!$W$23</f>
        <v>0</v>
      </c>
      <c r="U2018" s="122">
        <f>'2026 Spring Order Form V20'!$X$1277</f>
        <v>0</v>
      </c>
      <c r="X2018" s="496"/>
      <c r="Y2018" s="122"/>
    </row>
    <row r="2019" spans="1:25" x14ac:dyDescent="0.15">
      <c r="A2019" s="122">
        <v>2018</v>
      </c>
      <c r="C2019" s="415">
        <f>'2026 Spring Order Form V20'!$F$18</f>
        <v>0</v>
      </c>
      <c r="D2019" s="520" t="s">
        <v>1403</v>
      </c>
      <c r="E2019" s="538">
        <v>4079240</v>
      </c>
      <c r="F2019" s="141">
        <v>27366</v>
      </c>
      <c r="G2019" s="414">
        <f>'2026 Spring Order Form V20'!$N$23</f>
        <v>0</v>
      </c>
      <c r="H2019" s="414">
        <f>'2026 Spring Order Form V20'!$N$23</f>
        <v>0</v>
      </c>
      <c r="I2019" s="122">
        <f>'2026 Spring Order Form V20'!$N$1278</f>
        <v>0</v>
      </c>
      <c r="K2019" s="414">
        <f>'2026 Spring Order Form V20'!$Q$23</f>
        <v>0</v>
      </c>
      <c r="L2019" s="414">
        <f>'2026 Spring Order Form V20'!$Q$23</f>
        <v>0</v>
      </c>
      <c r="M2019" s="122">
        <f>'2026 Spring Order Form V20'!$Q$1278</f>
        <v>0</v>
      </c>
      <c r="O2019" s="414">
        <f>'2026 Spring Order Form V20'!$T$23</f>
        <v>0</v>
      </c>
      <c r="P2019" s="414">
        <f>'2026 Spring Order Form V20'!$T$23</f>
        <v>0</v>
      </c>
      <c r="Q2019" s="122">
        <f>'2026 Spring Order Form V20'!$T$1278</f>
        <v>0</v>
      </c>
      <c r="S2019" s="414">
        <f>'2026 Spring Order Form V20'!$W$23</f>
        <v>0</v>
      </c>
      <c r="T2019" s="414">
        <f>'2026 Spring Order Form V20'!$W$23</f>
        <v>0</v>
      </c>
      <c r="U2019" s="122">
        <f>'2026 Spring Order Form V20'!$W$1278</f>
        <v>0</v>
      </c>
      <c r="W2019" s="491">
        <f>'2026 Spring Order Form V20'!$K$1278</f>
        <v>46055</v>
      </c>
      <c r="X2019" s="496"/>
      <c r="Y2019" s="122">
        <f>'2026 Spring Order Form V20'!$BS$1278</f>
        <v>26</v>
      </c>
    </row>
    <row r="2020" spans="1:25" x14ac:dyDescent="0.15">
      <c r="A2020" s="122">
        <v>2019</v>
      </c>
      <c r="C2020" s="415">
        <f>'2026 Spring Order Form V20'!$F$18</f>
        <v>0</v>
      </c>
      <c r="D2020" s="520" t="s">
        <v>1403</v>
      </c>
      <c r="E2020" s="534" t="s">
        <v>3028</v>
      </c>
      <c r="F2020" s="141">
        <v>27368</v>
      </c>
      <c r="G2020" s="414">
        <f>'2026 Spring Order Form V20'!$N$23</f>
        <v>0</v>
      </c>
      <c r="H2020" s="414">
        <f>'2026 Spring Order Form V20'!$N$23</f>
        <v>0</v>
      </c>
      <c r="I2020" s="122">
        <f>'2026 Spring Order Form V20'!$O$1278</f>
        <v>0</v>
      </c>
      <c r="K2020" s="414">
        <f>'2026 Spring Order Form V20'!$Q$23</f>
        <v>0</v>
      </c>
      <c r="L2020" s="414">
        <f>'2026 Spring Order Form V20'!$Q$23</f>
        <v>0</v>
      </c>
      <c r="M2020" s="122">
        <f>'2026 Spring Order Form V20'!$R$1278</f>
        <v>0</v>
      </c>
      <c r="O2020" s="414">
        <f>'2026 Spring Order Form V20'!$T$23</f>
        <v>0</v>
      </c>
      <c r="P2020" s="414">
        <f>'2026 Spring Order Form V20'!$T$23</f>
        <v>0</v>
      </c>
      <c r="Q2020" s="122">
        <f>'2026 Spring Order Form V20'!$U$1278</f>
        <v>0</v>
      </c>
      <c r="S2020" s="414">
        <f>'2026 Spring Order Form V20'!$W$23</f>
        <v>0</v>
      </c>
      <c r="T2020" s="414">
        <f>'2026 Spring Order Form V20'!$W$23</f>
        <v>0</v>
      </c>
      <c r="U2020" s="122">
        <f>'2026 Spring Order Form V20'!$X$1278</f>
        <v>0</v>
      </c>
      <c r="X2020" s="496"/>
      <c r="Y2020" s="122"/>
    </row>
    <row r="2021" spans="1:25" x14ac:dyDescent="0.15">
      <c r="A2021" s="122">
        <v>2020</v>
      </c>
      <c r="C2021" s="415">
        <f>'2026 Spring Order Form V20'!$F$18</f>
        <v>0</v>
      </c>
      <c r="D2021" s="520" t="s">
        <v>1404</v>
      </c>
      <c r="E2021" s="538">
        <v>4079740</v>
      </c>
      <c r="F2021" s="141">
        <v>261</v>
      </c>
      <c r="G2021" s="414">
        <f>'2026 Spring Order Form V20'!$N$23</f>
        <v>0</v>
      </c>
      <c r="H2021" s="414">
        <f>'2026 Spring Order Form V20'!$N$23</f>
        <v>0</v>
      </c>
      <c r="I2021" s="122">
        <f>'2026 Spring Order Form V20'!$N$1279</f>
        <v>0</v>
      </c>
      <c r="K2021" s="414">
        <f>'2026 Spring Order Form V20'!$Q$23</f>
        <v>0</v>
      </c>
      <c r="L2021" s="414">
        <f>'2026 Spring Order Form V20'!$Q$23</f>
        <v>0</v>
      </c>
      <c r="M2021" s="122">
        <f>'2026 Spring Order Form V20'!$Q$1279</f>
        <v>0</v>
      </c>
      <c r="O2021" s="414">
        <f>'2026 Spring Order Form V20'!$T$23</f>
        <v>0</v>
      </c>
      <c r="P2021" s="414">
        <f>'2026 Spring Order Form V20'!$T$23</f>
        <v>0</v>
      </c>
      <c r="Q2021" s="122">
        <f>'2026 Spring Order Form V20'!$T$1279</f>
        <v>0</v>
      </c>
      <c r="S2021" s="414">
        <f>'2026 Spring Order Form V20'!$W$23</f>
        <v>0</v>
      </c>
      <c r="T2021" s="414">
        <f>'2026 Spring Order Form V20'!$W$23</f>
        <v>0</v>
      </c>
      <c r="U2021" s="122">
        <f>'2026 Spring Order Form V20'!$W$1279</f>
        <v>0</v>
      </c>
      <c r="W2021" s="491">
        <f>'2026 Spring Order Form V20'!$K$1279</f>
        <v>46055</v>
      </c>
      <c r="X2021" s="496"/>
      <c r="Y2021" s="122">
        <f>'2026 Spring Order Form V20'!$BS$1279</f>
        <v>31</v>
      </c>
    </row>
    <row r="2022" spans="1:25" x14ac:dyDescent="0.15">
      <c r="A2022" s="122">
        <v>2021</v>
      </c>
      <c r="C2022" s="415">
        <f>'2026 Spring Order Form V20'!$F$18</f>
        <v>0</v>
      </c>
      <c r="D2022" s="520" t="s">
        <v>1404</v>
      </c>
      <c r="E2022" s="534" t="s">
        <v>3029</v>
      </c>
      <c r="F2022" s="141">
        <v>2786</v>
      </c>
      <c r="G2022" s="414">
        <f>'2026 Spring Order Form V20'!$N$23</f>
        <v>0</v>
      </c>
      <c r="H2022" s="414">
        <f>'2026 Spring Order Form V20'!$N$23</f>
        <v>0</v>
      </c>
      <c r="I2022" s="122">
        <f>'2026 Spring Order Form V20'!$O$1279</f>
        <v>0</v>
      </c>
      <c r="K2022" s="414">
        <f>'2026 Spring Order Form V20'!$Q$23</f>
        <v>0</v>
      </c>
      <c r="L2022" s="414">
        <f>'2026 Spring Order Form V20'!$Q$23</f>
        <v>0</v>
      </c>
      <c r="M2022" s="122">
        <f>'2026 Spring Order Form V20'!$R$1279</f>
        <v>0</v>
      </c>
      <c r="O2022" s="414">
        <f>'2026 Spring Order Form V20'!$T$23</f>
        <v>0</v>
      </c>
      <c r="P2022" s="414">
        <f>'2026 Spring Order Form V20'!$T$23</f>
        <v>0</v>
      </c>
      <c r="Q2022" s="122">
        <f>'2026 Spring Order Form V20'!$U$1279</f>
        <v>0</v>
      </c>
      <c r="S2022" s="414">
        <f>'2026 Spring Order Form V20'!$W$23</f>
        <v>0</v>
      </c>
      <c r="T2022" s="414">
        <f>'2026 Spring Order Form V20'!$W$23</f>
        <v>0</v>
      </c>
      <c r="U2022" s="122">
        <f>'2026 Spring Order Form V20'!$X$1279</f>
        <v>0</v>
      </c>
      <c r="X2022" s="496"/>
      <c r="Y2022" s="122"/>
    </row>
    <row r="2023" spans="1:25" x14ac:dyDescent="0.15">
      <c r="A2023" s="122">
        <v>2022</v>
      </c>
      <c r="C2023" s="415">
        <f>'2026 Spring Order Form V20'!$F$18</f>
        <v>0</v>
      </c>
      <c r="D2023" s="520" t="s">
        <v>1405</v>
      </c>
      <c r="E2023" s="538">
        <v>4096040</v>
      </c>
      <c r="F2023" s="141">
        <v>12960</v>
      </c>
      <c r="G2023" s="414">
        <f>'2026 Spring Order Form V20'!$N$23</f>
        <v>0</v>
      </c>
      <c r="H2023" s="414">
        <f>'2026 Spring Order Form V20'!$N$23</f>
        <v>0</v>
      </c>
      <c r="I2023" s="122">
        <f>'2026 Spring Order Form V20'!$N$1280</f>
        <v>0</v>
      </c>
      <c r="K2023" s="414">
        <f>'2026 Spring Order Form V20'!$Q$23</f>
        <v>0</v>
      </c>
      <c r="L2023" s="414">
        <f>'2026 Spring Order Form V20'!$Q$23</f>
        <v>0</v>
      </c>
      <c r="M2023" s="122">
        <f>'2026 Spring Order Form V20'!$Q$1280</f>
        <v>0</v>
      </c>
      <c r="O2023" s="414">
        <f>'2026 Spring Order Form V20'!$T$23</f>
        <v>0</v>
      </c>
      <c r="P2023" s="414">
        <f>'2026 Spring Order Form V20'!$T$23</f>
        <v>0</v>
      </c>
      <c r="Q2023" s="122">
        <f>'2026 Spring Order Form V20'!$T$1280</f>
        <v>0</v>
      </c>
      <c r="S2023" s="414">
        <f>'2026 Spring Order Form V20'!$W$23</f>
        <v>0</v>
      </c>
      <c r="T2023" s="414">
        <f>'2026 Spring Order Form V20'!$W$23</f>
        <v>0</v>
      </c>
      <c r="U2023" s="122">
        <f>'2026 Spring Order Form V20'!$W$1280</f>
        <v>0</v>
      </c>
      <c r="W2023" s="491">
        <f>'2026 Spring Order Form V20'!$K$1280</f>
        <v>46055</v>
      </c>
      <c r="X2023" s="496"/>
      <c r="Y2023" s="122">
        <f>'2026 Spring Order Form V20'!$BS$1280</f>
        <v>18</v>
      </c>
    </row>
    <row r="2024" spans="1:25" x14ac:dyDescent="0.15">
      <c r="A2024" s="122">
        <v>2023</v>
      </c>
      <c r="C2024" s="415">
        <f>'2026 Spring Order Form V20'!$F$18</f>
        <v>0</v>
      </c>
      <c r="D2024" s="520" t="s">
        <v>1405</v>
      </c>
      <c r="E2024" s="534" t="s">
        <v>3030</v>
      </c>
      <c r="F2024" s="141">
        <v>12959</v>
      </c>
      <c r="G2024" s="414">
        <f>'2026 Spring Order Form V20'!$N$23</f>
        <v>0</v>
      </c>
      <c r="H2024" s="414">
        <f>'2026 Spring Order Form V20'!$N$23</f>
        <v>0</v>
      </c>
      <c r="I2024" s="122">
        <f>'2026 Spring Order Form V20'!$O$1280</f>
        <v>0</v>
      </c>
      <c r="K2024" s="414">
        <f>'2026 Spring Order Form V20'!$Q$23</f>
        <v>0</v>
      </c>
      <c r="L2024" s="414">
        <f>'2026 Spring Order Form V20'!$Q$23</f>
        <v>0</v>
      </c>
      <c r="M2024" s="122">
        <f>'2026 Spring Order Form V20'!$R$1280</f>
        <v>0</v>
      </c>
      <c r="O2024" s="414">
        <f>'2026 Spring Order Form V20'!$T$23</f>
        <v>0</v>
      </c>
      <c r="P2024" s="414">
        <f>'2026 Spring Order Form V20'!$T$23</f>
        <v>0</v>
      </c>
      <c r="Q2024" s="122">
        <f>'2026 Spring Order Form V20'!$U$1280</f>
        <v>0</v>
      </c>
      <c r="S2024" s="414">
        <f>'2026 Spring Order Form V20'!$W$23</f>
        <v>0</v>
      </c>
      <c r="T2024" s="414">
        <f>'2026 Spring Order Form V20'!$W$23</f>
        <v>0</v>
      </c>
      <c r="U2024" s="122">
        <f>'2026 Spring Order Form V20'!$X$1280</f>
        <v>0</v>
      </c>
      <c r="X2024" s="496"/>
      <c r="Y2024" s="122"/>
    </row>
    <row r="2025" spans="1:25" x14ac:dyDescent="0.15">
      <c r="A2025" s="122">
        <v>2024</v>
      </c>
      <c r="C2025" s="415">
        <f>'2026 Spring Order Form V20'!$F$18</f>
        <v>0</v>
      </c>
      <c r="D2025" s="520" t="s">
        <v>1406</v>
      </c>
      <c r="E2025" s="538">
        <v>4085160</v>
      </c>
      <c r="F2025" s="141">
        <v>4367</v>
      </c>
      <c r="G2025" s="414">
        <f>'2026 Spring Order Form V20'!$N$23</f>
        <v>0</v>
      </c>
      <c r="H2025" s="414">
        <f>'2026 Spring Order Form V20'!$N$23</f>
        <v>0</v>
      </c>
      <c r="I2025" s="122">
        <f>'2026 Spring Order Form V20'!$N$1281</f>
        <v>0</v>
      </c>
      <c r="K2025" s="414">
        <f>'2026 Spring Order Form V20'!$Q$23</f>
        <v>0</v>
      </c>
      <c r="L2025" s="414">
        <f>'2026 Spring Order Form V20'!$Q$23</f>
        <v>0</v>
      </c>
      <c r="M2025" s="122">
        <f>'2026 Spring Order Form V20'!$Q$1281</f>
        <v>0</v>
      </c>
      <c r="O2025" s="414">
        <f>'2026 Spring Order Form V20'!$T$23</f>
        <v>0</v>
      </c>
      <c r="P2025" s="414">
        <f>'2026 Spring Order Form V20'!$T$23</f>
        <v>0</v>
      </c>
      <c r="Q2025" s="122">
        <f>'2026 Spring Order Form V20'!$T$1281</f>
        <v>0</v>
      </c>
      <c r="S2025" s="414">
        <f>'2026 Spring Order Form V20'!$W$23</f>
        <v>0</v>
      </c>
      <c r="T2025" s="414">
        <f>'2026 Spring Order Form V20'!$W$23</f>
        <v>0</v>
      </c>
      <c r="U2025" s="122">
        <f>'2026 Spring Order Form V20'!$W$1281</f>
        <v>0</v>
      </c>
      <c r="W2025" s="491">
        <f>'2026 Spring Order Form V20'!$K$1281</f>
        <v>46055</v>
      </c>
      <c r="X2025" s="496"/>
      <c r="Y2025" s="122">
        <f>'2026 Spring Order Form V20'!$BS$1281</f>
        <v>17</v>
      </c>
    </row>
    <row r="2026" spans="1:25" x14ac:dyDescent="0.15">
      <c r="A2026" s="122">
        <v>2025</v>
      </c>
      <c r="C2026" s="415">
        <f>'2026 Spring Order Form V20'!$F$18</f>
        <v>0</v>
      </c>
      <c r="D2026" s="520" t="s">
        <v>1406</v>
      </c>
      <c r="E2026" s="534" t="s">
        <v>3031</v>
      </c>
      <c r="F2026" s="141">
        <v>2788</v>
      </c>
      <c r="G2026" s="414">
        <f>'2026 Spring Order Form V20'!$N$23</f>
        <v>0</v>
      </c>
      <c r="H2026" s="414">
        <f>'2026 Spring Order Form V20'!$N$23</f>
        <v>0</v>
      </c>
      <c r="I2026" s="122">
        <f>'2026 Spring Order Form V20'!$O$1281</f>
        <v>0</v>
      </c>
      <c r="K2026" s="414">
        <f>'2026 Spring Order Form V20'!$Q$23</f>
        <v>0</v>
      </c>
      <c r="L2026" s="414">
        <f>'2026 Spring Order Form V20'!$Q$23</f>
        <v>0</v>
      </c>
      <c r="M2026" s="122">
        <f>'2026 Spring Order Form V20'!$R$1281</f>
        <v>0</v>
      </c>
      <c r="O2026" s="414">
        <f>'2026 Spring Order Form V20'!$T$23</f>
        <v>0</v>
      </c>
      <c r="P2026" s="414">
        <f>'2026 Spring Order Form V20'!$T$23</f>
        <v>0</v>
      </c>
      <c r="Q2026" s="122">
        <f>'2026 Spring Order Form V20'!$U$1281</f>
        <v>0</v>
      </c>
      <c r="S2026" s="414">
        <f>'2026 Spring Order Form V20'!$W$23</f>
        <v>0</v>
      </c>
      <c r="T2026" s="414">
        <f>'2026 Spring Order Form V20'!$W$23</f>
        <v>0</v>
      </c>
      <c r="U2026" s="122">
        <f>'2026 Spring Order Form V20'!$X$1281</f>
        <v>0</v>
      </c>
      <c r="X2026" s="496"/>
      <c r="Y2026" s="122"/>
    </row>
    <row r="2027" spans="1:25" x14ac:dyDescent="0.15">
      <c r="A2027" s="122">
        <v>2026</v>
      </c>
      <c r="C2027" s="415">
        <f>'2026 Spring Order Form V20'!$F$18</f>
        <v>0</v>
      </c>
      <c r="D2027" s="520" t="s">
        <v>1407</v>
      </c>
      <c r="E2027" s="538">
        <v>4080140</v>
      </c>
      <c r="F2027" s="141">
        <v>25424</v>
      </c>
      <c r="G2027" s="414">
        <f>'2026 Spring Order Form V20'!$N$23</f>
        <v>0</v>
      </c>
      <c r="H2027" s="414">
        <f>'2026 Spring Order Form V20'!$N$23</f>
        <v>0</v>
      </c>
      <c r="I2027" s="122">
        <f>'2026 Spring Order Form V20'!$N$1282</f>
        <v>0</v>
      </c>
      <c r="K2027" s="414">
        <f>'2026 Spring Order Form V20'!$Q$23</f>
        <v>0</v>
      </c>
      <c r="L2027" s="414">
        <f>'2026 Spring Order Form V20'!$Q$23</f>
        <v>0</v>
      </c>
      <c r="M2027" s="122">
        <f>'2026 Spring Order Form V20'!$Q$1282</f>
        <v>0</v>
      </c>
      <c r="O2027" s="414">
        <f>'2026 Spring Order Form V20'!$T$23</f>
        <v>0</v>
      </c>
      <c r="P2027" s="414">
        <f>'2026 Spring Order Form V20'!$T$23</f>
        <v>0</v>
      </c>
      <c r="Q2027" s="122">
        <f>'2026 Spring Order Form V20'!$T$1282</f>
        <v>0</v>
      </c>
      <c r="S2027" s="414">
        <f>'2026 Spring Order Form V20'!$W$23</f>
        <v>0</v>
      </c>
      <c r="T2027" s="414">
        <f>'2026 Spring Order Form V20'!$W$23</f>
        <v>0</v>
      </c>
      <c r="U2027" s="122">
        <f>'2026 Spring Order Form V20'!$W$1282</f>
        <v>0</v>
      </c>
      <c r="W2027" s="491">
        <f>'2026 Spring Order Form V20'!$K$1282</f>
        <v>46055</v>
      </c>
      <c r="X2027" s="496"/>
      <c r="Y2027" s="122">
        <f>'2026 Spring Order Form V20'!$BS$1282</f>
        <v>28</v>
      </c>
    </row>
    <row r="2028" spans="1:25" x14ac:dyDescent="0.15">
      <c r="A2028" s="122">
        <v>2027</v>
      </c>
      <c r="C2028" s="415">
        <f>'2026 Spring Order Form V20'!$F$18</f>
        <v>0</v>
      </c>
      <c r="D2028" s="520" t="s">
        <v>1407</v>
      </c>
      <c r="E2028" s="534" t="s">
        <v>3032</v>
      </c>
      <c r="F2028" s="141">
        <v>25426</v>
      </c>
      <c r="G2028" s="414">
        <f>'2026 Spring Order Form V20'!$N$23</f>
        <v>0</v>
      </c>
      <c r="H2028" s="414">
        <f>'2026 Spring Order Form V20'!$N$23</f>
        <v>0</v>
      </c>
      <c r="I2028" s="122">
        <f>'2026 Spring Order Form V20'!$O$1282</f>
        <v>0</v>
      </c>
      <c r="K2028" s="414">
        <f>'2026 Spring Order Form V20'!$Q$23</f>
        <v>0</v>
      </c>
      <c r="L2028" s="414">
        <f>'2026 Spring Order Form V20'!$Q$23</f>
        <v>0</v>
      </c>
      <c r="M2028" s="122">
        <f>'2026 Spring Order Form V20'!$R$1282</f>
        <v>0</v>
      </c>
      <c r="O2028" s="414">
        <f>'2026 Spring Order Form V20'!$T$23</f>
        <v>0</v>
      </c>
      <c r="P2028" s="414">
        <f>'2026 Spring Order Form V20'!$T$23</f>
        <v>0</v>
      </c>
      <c r="Q2028" s="122">
        <f>'2026 Spring Order Form V20'!$U$1282</f>
        <v>0</v>
      </c>
      <c r="S2028" s="414">
        <f>'2026 Spring Order Form V20'!$W$23</f>
        <v>0</v>
      </c>
      <c r="T2028" s="414">
        <f>'2026 Spring Order Form V20'!$W$23</f>
        <v>0</v>
      </c>
      <c r="U2028" s="122">
        <f>'2026 Spring Order Form V20'!$X$1282</f>
        <v>0</v>
      </c>
      <c r="X2028" s="496"/>
      <c r="Y2028" s="122"/>
    </row>
    <row r="2029" spans="1:25" x14ac:dyDescent="0.15">
      <c r="A2029" s="122">
        <v>2028</v>
      </c>
      <c r="C2029" s="415">
        <f>'2026 Spring Order Form V20'!$F$18</f>
        <v>0</v>
      </c>
      <c r="D2029" s="520" t="s">
        <v>1409</v>
      </c>
      <c r="E2029" s="538">
        <v>4091020</v>
      </c>
      <c r="F2029" s="141">
        <v>4412</v>
      </c>
      <c r="G2029" s="414">
        <f>'2026 Spring Order Form V20'!$N$23</f>
        <v>0</v>
      </c>
      <c r="H2029" s="414">
        <f>'2026 Spring Order Form V20'!$N$23</f>
        <v>0</v>
      </c>
      <c r="I2029" s="122">
        <f>'2026 Spring Order Form V20'!$N$1285</f>
        <v>0</v>
      </c>
      <c r="K2029" s="414">
        <f>'2026 Spring Order Form V20'!$Q$23</f>
        <v>0</v>
      </c>
      <c r="L2029" s="414">
        <f>'2026 Spring Order Form V20'!$Q$23</f>
        <v>0</v>
      </c>
      <c r="M2029" s="122">
        <f>'2026 Spring Order Form V20'!$Q$1285</f>
        <v>0</v>
      </c>
      <c r="O2029" s="414">
        <f>'2026 Spring Order Form V20'!$T$23</f>
        <v>0</v>
      </c>
      <c r="P2029" s="414">
        <f>'2026 Spring Order Form V20'!$T$23</f>
        <v>0</v>
      </c>
      <c r="Q2029" s="122">
        <f>'2026 Spring Order Form V20'!$T$1285</f>
        <v>0</v>
      </c>
      <c r="S2029" s="414">
        <f>'2026 Spring Order Form V20'!$W$23</f>
        <v>0</v>
      </c>
      <c r="T2029" s="414">
        <f>'2026 Spring Order Form V20'!$W$23</f>
        <v>0</v>
      </c>
      <c r="U2029" s="122">
        <f>'2026 Spring Order Form V20'!$W$1285</f>
        <v>0</v>
      </c>
      <c r="W2029" s="491">
        <f>'2026 Spring Order Form V20'!$K$1285</f>
        <v>46055</v>
      </c>
      <c r="X2029" s="496"/>
      <c r="Y2029" s="122" t="str">
        <f>'2026 Spring Order Form V20'!$BS$1285</f>
        <v>S/O</v>
      </c>
    </row>
    <row r="2030" spans="1:25" x14ac:dyDescent="0.15">
      <c r="A2030" s="122">
        <v>2029</v>
      </c>
      <c r="C2030" s="415">
        <f>'2026 Spring Order Form V20'!$F$18</f>
        <v>0</v>
      </c>
      <c r="D2030" s="520" t="s">
        <v>1409</v>
      </c>
      <c r="E2030" s="534" t="s">
        <v>3033</v>
      </c>
      <c r="F2030" s="141">
        <v>2792</v>
      </c>
      <c r="G2030" s="414">
        <f>'2026 Spring Order Form V20'!$N$23</f>
        <v>0</v>
      </c>
      <c r="H2030" s="414">
        <f>'2026 Spring Order Form V20'!$N$23</f>
        <v>0</v>
      </c>
      <c r="I2030" s="122">
        <f>'2026 Spring Order Form V20'!$O$1285</f>
        <v>0</v>
      </c>
      <c r="K2030" s="414">
        <f>'2026 Spring Order Form V20'!$Q$23</f>
        <v>0</v>
      </c>
      <c r="L2030" s="414">
        <f>'2026 Spring Order Form V20'!$Q$23</f>
        <v>0</v>
      </c>
      <c r="M2030" s="122">
        <f>'2026 Spring Order Form V20'!$R$1285</f>
        <v>0</v>
      </c>
      <c r="O2030" s="414">
        <f>'2026 Spring Order Form V20'!$T$23</f>
        <v>0</v>
      </c>
      <c r="P2030" s="414">
        <f>'2026 Spring Order Form V20'!$T$23</f>
        <v>0</v>
      </c>
      <c r="Q2030" s="122">
        <f>'2026 Spring Order Form V20'!$U$1285</f>
        <v>0</v>
      </c>
      <c r="S2030" s="414">
        <f>'2026 Spring Order Form V20'!$W$23</f>
        <v>0</v>
      </c>
      <c r="T2030" s="414">
        <f>'2026 Spring Order Form V20'!$W$23</f>
        <v>0</v>
      </c>
      <c r="U2030" s="122">
        <f>'2026 Spring Order Form V20'!$X$1285</f>
        <v>0</v>
      </c>
      <c r="X2030" s="496"/>
      <c r="Y2030" s="122"/>
    </row>
    <row r="2031" spans="1:25" x14ac:dyDescent="0.15">
      <c r="A2031" s="122">
        <v>2030</v>
      </c>
      <c r="C2031" s="415">
        <f>'2026 Spring Order Form V20'!$F$18</f>
        <v>0</v>
      </c>
      <c r="D2031" s="520" t="s">
        <v>1410</v>
      </c>
      <c r="E2031" s="538">
        <v>4092020</v>
      </c>
      <c r="F2031" s="141">
        <v>4410</v>
      </c>
      <c r="G2031" s="414">
        <f>'2026 Spring Order Form V20'!$N$23</f>
        <v>0</v>
      </c>
      <c r="H2031" s="414">
        <f>'2026 Spring Order Form V20'!$N$23</f>
        <v>0</v>
      </c>
      <c r="I2031" s="122">
        <f>'2026 Spring Order Form V20'!$N$1286</f>
        <v>0</v>
      </c>
      <c r="K2031" s="414">
        <f>'2026 Spring Order Form V20'!$Q$23</f>
        <v>0</v>
      </c>
      <c r="L2031" s="414">
        <f>'2026 Spring Order Form V20'!$Q$23</f>
        <v>0</v>
      </c>
      <c r="M2031" s="122">
        <f>'2026 Spring Order Form V20'!$Q$1286</f>
        <v>0</v>
      </c>
      <c r="O2031" s="414">
        <f>'2026 Spring Order Form V20'!$T$23</f>
        <v>0</v>
      </c>
      <c r="P2031" s="414">
        <f>'2026 Spring Order Form V20'!$T$23</f>
        <v>0</v>
      </c>
      <c r="Q2031" s="122">
        <f>'2026 Spring Order Form V20'!$T$1286</f>
        <v>0</v>
      </c>
      <c r="S2031" s="414">
        <f>'2026 Spring Order Form V20'!$W$23</f>
        <v>0</v>
      </c>
      <c r="T2031" s="414">
        <f>'2026 Spring Order Form V20'!$W$23</f>
        <v>0</v>
      </c>
      <c r="U2031" s="122">
        <f>'2026 Spring Order Form V20'!$W$1286</f>
        <v>0</v>
      </c>
      <c r="W2031" s="491">
        <f>'2026 Spring Order Form V20'!$K$1286</f>
        <v>46055</v>
      </c>
      <c r="X2031" s="496"/>
      <c r="Y2031" s="122" t="str">
        <f>'2026 Spring Order Form V20'!$BS$1286</f>
        <v>S/O</v>
      </c>
    </row>
    <row r="2032" spans="1:25" x14ac:dyDescent="0.15">
      <c r="A2032" s="122">
        <v>2031</v>
      </c>
      <c r="C2032" s="415">
        <f>'2026 Spring Order Form V20'!$F$18</f>
        <v>0</v>
      </c>
      <c r="D2032" s="520" t="s">
        <v>1410</v>
      </c>
      <c r="E2032" s="534" t="s">
        <v>3034</v>
      </c>
      <c r="F2032" s="141">
        <v>2790</v>
      </c>
      <c r="G2032" s="414">
        <f>'2026 Spring Order Form V20'!$N$23</f>
        <v>0</v>
      </c>
      <c r="H2032" s="414">
        <f>'2026 Spring Order Form V20'!$N$23</f>
        <v>0</v>
      </c>
      <c r="I2032" s="122">
        <f>'2026 Spring Order Form V20'!$O$1286</f>
        <v>0</v>
      </c>
      <c r="K2032" s="414">
        <f>'2026 Spring Order Form V20'!$Q$23</f>
        <v>0</v>
      </c>
      <c r="L2032" s="414">
        <f>'2026 Spring Order Form V20'!$Q$23</f>
        <v>0</v>
      </c>
      <c r="M2032" s="122">
        <f>'2026 Spring Order Form V20'!$R$1286</f>
        <v>0</v>
      </c>
      <c r="O2032" s="414">
        <f>'2026 Spring Order Form V20'!$T$23</f>
        <v>0</v>
      </c>
      <c r="P2032" s="414">
        <f>'2026 Spring Order Form V20'!$T$23</f>
        <v>0</v>
      </c>
      <c r="Q2032" s="122">
        <f>'2026 Spring Order Form V20'!$U$1286</f>
        <v>0</v>
      </c>
      <c r="S2032" s="414">
        <f>'2026 Spring Order Form V20'!$W$23</f>
        <v>0</v>
      </c>
      <c r="T2032" s="414">
        <f>'2026 Spring Order Form V20'!$W$23</f>
        <v>0</v>
      </c>
      <c r="U2032" s="122">
        <f>'2026 Spring Order Form V20'!$X$1286</f>
        <v>0</v>
      </c>
      <c r="X2032" s="496"/>
      <c r="Y2032" s="122"/>
    </row>
    <row r="2033" spans="1:25" x14ac:dyDescent="0.15">
      <c r="A2033" s="122">
        <v>2032</v>
      </c>
      <c r="C2033" s="415">
        <f>'2026 Spring Order Form V20'!$F$18</f>
        <v>0</v>
      </c>
      <c r="D2033" s="520" t="s">
        <v>1411</v>
      </c>
      <c r="E2033" s="538">
        <v>4093020</v>
      </c>
      <c r="F2033" s="141">
        <v>4411</v>
      </c>
      <c r="G2033" s="414">
        <f>'2026 Spring Order Form V20'!$N$23</f>
        <v>0</v>
      </c>
      <c r="H2033" s="414">
        <f>'2026 Spring Order Form V20'!$N$23</f>
        <v>0</v>
      </c>
      <c r="I2033" s="122">
        <f>'2026 Spring Order Form V20'!$N$1287</f>
        <v>0</v>
      </c>
      <c r="K2033" s="414">
        <f>'2026 Spring Order Form V20'!$Q$23</f>
        <v>0</v>
      </c>
      <c r="L2033" s="414">
        <f>'2026 Spring Order Form V20'!$Q$23</f>
        <v>0</v>
      </c>
      <c r="M2033" s="122">
        <f>'2026 Spring Order Form V20'!$Q$1287</f>
        <v>0</v>
      </c>
      <c r="O2033" s="414">
        <f>'2026 Spring Order Form V20'!$T$23</f>
        <v>0</v>
      </c>
      <c r="P2033" s="414">
        <f>'2026 Spring Order Form V20'!$T$23</f>
        <v>0</v>
      </c>
      <c r="Q2033" s="122">
        <f>'2026 Spring Order Form V20'!$T$1287</f>
        <v>0</v>
      </c>
      <c r="S2033" s="414">
        <f>'2026 Spring Order Form V20'!$W$23</f>
        <v>0</v>
      </c>
      <c r="T2033" s="414">
        <f>'2026 Spring Order Form V20'!$W$23</f>
        <v>0</v>
      </c>
      <c r="U2033" s="122">
        <f>'2026 Spring Order Form V20'!$W$1287</f>
        <v>0</v>
      </c>
      <c r="W2033" s="491">
        <f>'2026 Spring Order Form V20'!$K$1287</f>
        <v>46055</v>
      </c>
      <c r="X2033" s="496"/>
      <c r="Y2033" s="122">
        <f>'2026 Spring Order Form V20'!$BS$1287</f>
        <v>1</v>
      </c>
    </row>
    <row r="2034" spans="1:25" x14ac:dyDescent="0.15">
      <c r="A2034" s="122">
        <v>2033</v>
      </c>
      <c r="C2034" s="415">
        <f>'2026 Spring Order Form V20'!$F$18</f>
        <v>0</v>
      </c>
      <c r="D2034" s="520" t="s">
        <v>1411</v>
      </c>
      <c r="E2034" s="534" t="s">
        <v>3035</v>
      </c>
      <c r="F2034" s="141">
        <v>2791</v>
      </c>
      <c r="G2034" s="414">
        <f>'2026 Spring Order Form V20'!$N$23</f>
        <v>0</v>
      </c>
      <c r="H2034" s="414">
        <f>'2026 Spring Order Form V20'!$N$23</f>
        <v>0</v>
      </c>
      <c r="I2034" s="122">
        <f>'2026 Spring Order Form V20'!$O$1287</f>
        <v>0</v>
      </c>
      <c r="K2034" s="414">
        <f>'2026 Spring Order Form V20'!$Q$23</f>
        <v>0</v>
      </c>
      <c r="L2034" s="414">
        <f>'2026 Spring Order Form V20'!$Q$23</f>
        <v>0</v>
      </c>
      <c r="M2034" s="122">
        <f>'2026 Spring Order Form V20'!$R$1287</f>
        <v>0</v>
      </c>
      <c r="O2034" s="414">
        <f>'2026 Spring Order Form V20'!$T$23</f>
        <v>0</v>
      </c>
      <c r="P2034" s="414">
        <f>'2026 Spring Order Form V20'!$T$23</f>
        <v>0</v>
      </c>
      <c r="Q2034" s="122">
        <f>'2026 Spring Order Form V20'!$U$1287</f>
        <v>0</v>
      </c>
      <c r="S2034" s="414">
        <f>'2026 Spring Order Form V20'!$W$23</f>
        <v>0</v>
      </c>
      <c r="T2034" s="414">
        <f>'2026 Spring Order Form V20'!$W$23</f>
        <v>0</v>
      </c>
      <c r="U2034" s="122">
        <f>'2026 Spring Order Form V20'!$X$1287</f>
        <v>0</v>
      </c>
      <c r="X2034" s="496"/>
      <c r="Y2034" s="122"/>
    </row>
    <row r="2035" spans="1:25" x14ac:dyDescent="0.15">
      <c r="A2035" s="122">
        <v>2034</v>
      </c>
      <c r="C2035" s="415">
        <f>'2026 Spring Order Form V20'!$F$18</f>
        <v>0</v>
      </c>
      <c r="D2035" s="520" t="s">
        <v>1412</v>
      </c>
      <c r="E2035" s="538">
        <v>4094020</v>
      </c>
      <c r="F2035" s="141">
        <v>4409</v>
      </c>
      <c r="G2035" s="414">
        <f>'2026 Spring Order Form V20'!$N$23</f>
        <v>0</v>
      </c>
      <c r="H2035" s="414">
        <f>'2026 Spring Order Form V20'!$N$23</f>
        <v>0</v>
      </c>
      <c r="I2035" s="122">
        <f>'2026 Spring Order Form V20'!$N$1288</f>
        <v>0</v>
      </c>
      <c r="K2035" s="414">
        <f>'2026 Spring Order Form V20'!$Q$23</f>
        <v>0</v>
      </c>
      <c r="L2035" s="414">
        <f>'2026 Spring Order Form V20'!$Q$23</f>
        <v>0</v>
      </c>
      <c r="M2035" s="122">
        <f>'2026 Spring Order Form V20'!$Q$1288</f>
        <v>0</v>
      </c>
      <c r="O2035" s="414">
        <f>'2026 Spring Order Form V20'!$T$23</f>
        <v>0</v>
      </c>
      <c r="P2035" s="414">
        <f>'2026 Spring Order Form V20'!$T$23</f>
        <v>0</v>
      </c>
      <c r="Q2035" s="122">
        <f>'2026 Spring Order Form V20'!$T$1288</f>
        <v>0</v>
      </c>
      <c r="S2035" s="414">
        <f>'2026 Spring Order Form V20'!$W$23</f>
        <v>0</v>
      </c>
      <c r="T2035" s="414">
        <f>'2026 Spring Order Form V20'!$W$23</f>
        <v>0</v>
      </c>
      <c r="U2035" s="122">
        <f>'2026 Spring Order Form V20'!$W$1288</f>
        <v>0</v>
      </c>
      <c r="W2035" s="491">
        <f>'2026 Spring Order Form V20'!$K$1288</f>
        <v>46055</v>
      </c>
      <c r="X2035" s="496"/>
      <c r="Y2035" s="122" t="str">
        <f>'2026 Spring Order Form V20'!$BS$1288</f>
        <v>S/O</v>
      </c>
    </row>
    <row r="2036" spans="1:25" x14ac:dyDescent="0.15">
      <c r="A2036" s="122">
        <v>2035</v>
      </c>
      <c r="C2036" s="415">
        <f>'2026 Spring Order Form V20'!$F$18</f>
        <v>0</v>
      </c>
      <c r="D2036" s="520" t="s">
        <v>1412</v>
      </c>
      <c r="E2036" s="534" t="s">
        <v>3036</v>
      </c>
      <c r="F2036" s="141">
        <v>2789</v>
      </c>
      <c r="G2036" s="414">
        <f>'2026 Spring Order Form V20'!$N$23</f>
        <v>0</v>
      </c>
      <c r="H2036" s="414">
        <f>'2026 Spring Order Form V20'!$N$23</f>
        <v>0</v>
      </c>
      <c r="I2036" s="122">
        <f>'2026 Spring Order Form V20'!$O$1288</f>
        <v>0</v>
      </c>
      <c r="K2036" s="414">
        <f>'2026 Spring Order Form V20'!$Q$23</f>
        <v>0</v>
      </c>
      <c r="L2036" s="414">
        <f>'2026 Spring Order Form V20'!$Q$23</f>
        <v>0</v>
      </c>
      <c r="M2036" s="122">
        <f>'2026 Spring Order Form V20'!$R$1288</f>
        <v>0</v>
      </c>
      <c r="O2036" s="414">
        <f>'2026 Spring Order Form V20'!$T$23</f>
        <v>0</v>
      </c>
      <c r="P2036" s="414">
        <f>'2026 Spring Order Form V20'!$T$23</f>
        <v>0</v>
      </c>
      <c r="Q2036" s="122">
        <f>'2026 Spring Order Form V20'!$U$1288</f>
        <v>0</v>
      </c>
      <c r="S2036" s="414">
        <f>'2026 Spring Order Form V20'!$W$23</f>
        <v>0</v>
      </c>
      <c r="T2036" s="414">
        <f>'2026 Spring Order Form V20'!$W$23</f>
        <v>0</v>
      </c>
      <c r="U2036" s="122">
        <f>'2026 Spring Order Form V20'!$X$1288</f>
        <v>0</v>
      </c>
      <c r="X2036" s="496"/>
      <c r="Y2036" s="122"/>
    </row>
    <row r="2037" spans="1:25" x14ac:dyDescent="0.15">
      <c r="A2037" s="122">
        <v>2036</v>
      </c>
      <c r="C2037" s="415">
        <f>'2026 Spring Order Form V20'!$F$18</f>
        <v>0</v>
      </c>
      <c r="D2037" s="520" t="s">
        <v>1415</v>
      </c>
      <c r="E2037" s="538">
        <v>4083040</v>
      </c>
      <c r="F2037" s="141">
        <v>21683</v>
      </c>
      <c r="G2037" s="414">
        <f>'2026 Spring Order Form V20'!$N$23</f>
        <v>0</v>
      </c>
      <c r="H2037" s="414">
        <f>'2026 Spring Order Form V20'!$N$23</f>
        <v>0</v>
      </c>
      <c r="I2037" s="122">
        <f>'2026 Spring Order Form V20'!$N$1291</f>
        <v>0</v>
      </c>
      <c r="K2037" s="414">
        <f>'2026 Spring Order Form V20'!$Q$23</f>
        <v>0</v>
      </c>
      <c r="L2037" s="414">
        <f>'2026 Spring Order Form V20'!$Q$23</f>
        <v>0</v>
      </c>
      <c r="M2037" s="122">
        <f>'2026 Spring Order Form V20'!$Q$1291</f>
        <v>0</v>
      </c>
      <c r="O2037" s="414">
        <f>'2026 Spring Order Form V20'!$T$23</f>
        <v>0</v>
      </c>
      <c r="P2037" s="414">
        <f>'2026 Spring Order Form V20'!$T$23</f>
        <v>0</v>
      </c>
      <c r="Q2037" s="122">
        <f>'2026 Spring Order Form V20'!$T$1291</f>
        <v>0</v>
      </c>
      <c r="S2037" s="414">
        <f>'2026 Spring Order Form V20'!$W$23</f>
        <v>0</v>
      </c>
      <c r="T2037" s="414">
        <f>'2026 Spring Order Form V20'!$W$23</f>
        <v>0</v>
      </c>
      <c r="U2037" s="122">
        <f>'2026 Spring Order Form V20'!$W$1291</f>
        <v>0</v>
      </c>
      <c r="W2037" s="491">
        <f>'2026 Spring Order Form V20'!$K$1291</f>
        <v>46055</v>
      </c>
      <c r="X2037" s="496"/>
      <c r="Y2037" s="122" t="str">
        <f>'2026 Spring Order Form V20'!$BS$1291</f>
        <v>S/O</v>
      </c>
    </row>
    <row r="2038" spans="1:25" x14ac:dyDescent="0.15">
      <c r="A2038" s="122">
        <v>2037</v>
      </c>
      <c r="C2038" s="415">
        <f>'2026 Spring Order Form V20'!$F$18</f>
        <v>0</v>
      </c>
      <c r="D2038" s="520" t="s">
        <v>1415</v>
      </c>
      <c r="E2038" s="534" t="s">
        <v>3037</v>
      </c>
      <c r="F2038" s="141">
        <v>21685</v>
      </c>
      <c r="G2038" s="414">
        <f>'2026 Spring Order Form V20'!$N$23</f>
        <v>0</v>
      </c>
      <c r="H2038" s="414">
        <f>'2026 Spring Order Form V20'!$N$23</f>
        <v>0</v>
      </c>
      <c r="I2038" s="122">
        <f>'2026 Spring Order Form V20'!$O$1291</f>
        <v>0</v>
      </c>
      <c r="K2038" s="414">
        <f>'2026 Spring Order Form V20'!$Q$23</f>
        <v>0</v>
      </c>
      <c r="L2038" s="414">
        <f>'2026 Spring Order Form V20'!$Q$23</f>
        <v>0</v>
      </c>
      <c r="M2038" s="122">
        <f>'2026 Spring Order Form V20'!$R$1291</f>
        <v>0</v>
      </c>
      <c r="O2038" s="414">
        <f>'2026 Spring Order Form V20'!$T$23</f>
        <v>0</v>
      </c>
      <c r="P2038" s="414">
        <f>'2026 Spring Order Form V20'!$T$23</f>
        <v>0</v>
      </c>
      <c r="Q2038" s="122">
        <f>'2026 Spring Order Form V20'!$U$1291</f>
        <v>0</v>
      </c>
      <c r="S2038" s="414">
        <f>'2026 Spring Order Form V20'!$W$23</f>
        <v>0</v>
      </c>
      <c r="T2038" s="414">
        <f>'2026 Spring Order Form V20'!$W$23</f>
        <v>0</v>
      </c>
      <c r="U2038" s="122">
        <f>'2026 Spring Order Form V20'!$X$1291</f>
        <v>0</v>
      </c>
      <c r="X2038" s="496"/>
      <c r="Y2038" s="122"/>
    </row>
    <row r="2039" spans="1:25" x14ac:dyDescent="0.15">
      <c r="A2039" s="122">
        <v>2038</v>
      </c>
      <c r="C2039" s="415">
        <f>'2026 Spring Order Form V20'!$F$18</f>
        <v>0</v>
      </c>
      <c r="D2039" s="520" t="s">
        <v>3038</v>
      </c>
      <c r="E2039" s="533">
        <v>4551595</v>
      </c>
      <c r="F2039" s="141">
        <v>25365</v>
      </c>
      <c r="G2039" s="414">
        <f>'2026 Spring Order Form V20'!$N$23</f>
        <v>0</v>
      </c>
      <c r="H2039" s="414">
        <f>'2026 Spring Order Form V20'!$N$23</f>
        <v>0</v>
      </c>
      <c r="I2039" s="122">
        <f>'2026 Spring Order Form V20'!$N$1293</f>
        <v>0</v>
      </c>
      <c r="K2039" s="414">
        <f>'2026 Spring Order Form V20'!$Q$23</f>
        <v>0</v>
      </c>
      <c r="L2039" s="414">
        <f>'2026 Spring Order Form V20'!$Q$23</f>
        <v>0</v>
      </c>
      <c r="M2039" s="122">
        <f>'2026 Spring Order Form V20'!$Q$1293</f>
        <v>0</v>
      </c>
      <c r="O2039" s="414">
        <f>'2026 Spring Order Form V20'!$T$23</f>
        <v>0</v>
      </c>
      <c r="P2039" s="414">
        <f>'2026 Spring Order Form V20'!$T$23</f>
        <v>0</v>
      </c>
      <c r="Q2039" s="122">
        <f>'2026 Spring Order Form V20'!$T$1293</f>
        <v>0</v>
      </c>
      <c r="S2039" s="414">
        <f>'2026 Spring Order Form V20'!$W$23</f>
        <v>0</v>
      </c>
      <c r="T2039" s="414">
        <f>'2026 Spring Order Form V20'!$W$23</f>
        <v>0</v>
      </c>
      <c r="U2039" s="122">
        <f>'2026 Spring Order Form V20'!$W$1293</f>
        <v>0</v>
      </c>
      <c r="W2039" s="491">
        <f>'2026 Spring Order Form V20'!$K$1293</f>
        <v>0</v>
      </c>
      <c r="X2039" s="496"/>
      <c r="Y2039" s="122" t="str">
        <f>'2026 Spring Order Form V20'!$BS$1293</f>
        <v>S/O</v>
      </c>
    </row>
    <row r="2040" spans="1:25" x14ac:dyDescent="0.15">
      <c r="A2040" s="122">
        <v>2039</v>
      </c>
      <c r="C2040" s="415">
        <f>'2026 Spring Order Form V20'!$F$18</f>
        <v>0</v>
      </c>
      <c r="D2040" s="520" t="s">
        <v>3038</v>
      </c>
      <c r="E2040" s="534" t="s">
        <v>3039</v>
      </c>
      <c r="F2040" s="141">
        <v>25367</v>
      </c>
      <c r="G2040" s="414">
        <f>'2026 Spring Order Form V20'!$N$23</f>
        <v>0</v>
      </c>
      <c r="H2040" s="414">
        <f>'2026 Spring Order Form V20'!$N$23</f>
        <v>0</v>
      </c>
      <c r="I2040" s="122">
        <f>'2026 Spring Order Form V20'!$O$1293</f>
        <v>0</v>
      </c>
      <c r="K2040" s="414">
        <f>'2026 Spring Order Form V20'!$Q$23</f>
        <v>0</v>
      </c>
      <c r="L2040" s="414">
        <f>'2026 Spring Order Form V20'!$Q$23</f>
        <v>0</v>
      </c>
      <c r="M2040" s="122">
        <f>'2026 Spring Order Form V20'!$R$1293</f>
        <v>0</v>
      </c>
      <c r="O2040" s="414">
        <f>'2026 Spring Order Form V20'!$T$23</f>
        <v>0</v>
      </c>
      <c r="P2040" s="414">
        <f>'2026 Spring Order Form V20'!$T$23</f>
        <v>0</v>
      </c>
      <c r="Q2040" s="122">
        <f>'2026 Spring Order Form V20'!$U$1293</f>
        <v>0</v>
      </c>
      <c r="S2040" s="414">
        <f>'2026 Spring Order Form V20'!$W$23</f>
        <v>0</v>
      </c>
      <c r="T2040" s="414">
        <f>'2026 Spring Order Form V20'!$W$23</f>
        <v>0</v>
      </c>
      <c r="U2040" s="122">
        <f>'2026 Spring Order Form V20'!$X$1293</f>
        <v>0</v>
      </c>
      <c r="X2040" s="496"/>
      <c r="Y2040" s="122"/>
    </row>
    <row r="2041" spans="1:25" x14ac:dyDescent="0.15">
      <c r="A2041" s="122">
        <v>2040</v>
      </c>
      <c r="C2041" s="415">
        <f>'2026 Spring Order Form V20'!$F$18</f>
        <v>0</v>
      </c>
      <c r="D2041" s="520" t="s">
        <v>1420</v>
      </c>
      <c r="E2041" s="538">
        <v>4551705</v>
      </c>
      <c r="F2041" s="141">
        <v>27072</v>
      </c>
      <c r="G2041" s="414">
        <f>'2026 Spring Order Form V20'!$N$23</f>
        <v>0</v>
      </c>
      <c r="H2041" s="414">
        <f>'2026 Spring Order Form V20'!$N$23</f>
        <v>0</v>
      </c>
      <c r="I2041" s="122">
        <f>'2026 Spring Order Form V20'!$N$1295</f>
        <v>0</v>
      </c>
      <c r="K2041" s="414">
        <f>'2026 Spring Order Form V20'!$Q$23</f>
        <v>0</v>
      </c>
      <c r="L2041" s="414">
        <f>'2026 Spring Order Form V20'!$Q$23</f>
        <v>0</v>
      </c>
      <c r="M2041" s="122">
        <f>'2026 Spring Order Form V20'!$Q$1295</f>
        <v>0</v>
      </c>
      <c r="O2041" s="414">
        <f>'2026 Spring Order Form V20'!$T$23</f>
        <v>0</v>
      </c>
      <c r="P2041" s="414">
        <f>'2026 Spring Order Form V20'!$T$23</f>
        <v>0</v>
      </c>
      <c r="Q2041" s="122">
        <f>'2026 Spring Order Form V20'!$T$1295</f>
        <v>0</v>
      </c>
      <c r="S2041" s="414">
        <f>'2026 Spring Order Form V20'!$W$23</f>
        <v>0</v>
      </c>
      <c r="T2041" s="414">
        <f>'2026 Spring Order Form V20'!$W$23</f>
        <v>0</v>
      </c>
      <c r="U2041" s="122">
        <f>'2026 Spring Order Form V20'!$W$1295</f>
        <v>0</v>
      </c>
      <c r="W2041" s="491">
        <f>'2026 Spring Order Form V20'!$K$1295</f>
        <v>0</v>
      </c>
      <c r="X2041" s="496"/>
      <c r="Y2041" s="122" t="str">
        <f>'2026 Spring Order Form V20'!$BS$1295</f>
        <v>S/O</v>
      </c>
    </row>
    <row r="2042" spans="1:25" x14ac:dyDescent="0.15">
      <c r="A2042" s="122">
        <v>2041</v>
      </c>
      <c r="C2042" s="415">
        <f>'2026 Spring Order Form V20'!$F$18</f>
        <v>0</v>
      </c>
      <c r="D2042" s="520" t="s">
        <v>1420</v>
      </c>
      <c r="E2042" s="534" t="s">
        <v>3040</v>
      </c>
      <c r="F2042" s="141">
        <v>27292</v>
      </c>
      <c r="G2042" s="414">
        <f>'2026 Spring Order Form V20'!$N$23</f>
        <v>0</v>
      </c>
      <c r="H2042" s="414">
        <f>'2026 Spring Order Form V20'!$N$23</f>
        <v>0</v>
      </c>
      <c r="I2042" s="122">
        <f>'2026 Spring Order Form V20'!$O$1295</f>
        <v>0</v>
      </c>
      <c r="K2042" s="414">
        <f>'2026 Spring Order Form V20'!$Q$23</f>
        <v>0</v>
      </c>
      <c r="L2042" s="414">
        <f>'2026 Spring Order Form V20'!$Q$23</f>
        <v>0</v>
      </c>
      <c r="M2042" s="122">
        <f>'2026 Spring Order Form V20'!$R$1295</f>
        <v>0</v>
      </c>
      <c r="O2042" s="414">
        <f>'2026 Spring Order Form V20'!$T$23</f>
        <v>0</v>
      </c>
      <c r="P2042" s="414">
        <f>'2026 Spring Order Form V20'!$T$23</f>
        <v>0</v>
      </c>
      <c r="Q2042" s="122">
        <f>'2026 Spring Order Form V20'!$U$1295</f>
        <v>0</v>
      </c>
      <c r="S2042" s="414">
        <f>'2026 Spring Order Form V20'!$W$23</f>
        <v>0</v>
      </c>
      <c r="T2042" s="414">
        <f>'2026 Spring Order Form V20'!$W$23</f>
        <v>0</v>
      </c>
      <c r="U2042" s="122">
        <f>'2026 Spring Order Form V20'!$X$1295</f>
        <v>0</v>
      </c>
      <c r="X2042" s="496"/>
      <c r="Y2042" s="122"/>
    </row>
    <row r="2043" spans="1:25" x14ac:dyDescent="0.15">
      <c r="A2043" s="122">
        <v>2042</v>
      </c>
      <c r="C2043" s="415">
        <f>'2026 Spring Order Form V20'!$F$18</f>
        <v>0</v>
      </c>
      <c r="D2043" s="520" t="s">
        <v>1421</v>
      </c>
      <c r="E2043" s="538">
        <v>4551805</v>
      </c>
      <c r="F2043" s="141">
        <v>27293</v>
      </c>
      <c r="G2043" s="414">
        <f>'2026 Spring Order Form V20'!$N$23</f>
        <v>0</v>
      </c>
      <c r="H2043" s="414">
        <f>'2026 Spring Order Form V20'!$N$23</f>
        <v>0</v>
      </c>
      <c r="I2043" s="122">
        <f>'2026 Spring Order Form V20'!$N$1296</f>
        <v>0</v>
      </c>
      <c r="K2043" s="414">
        <f>'2026 Spring Order Form V20'!$Q$23</f>
        <v>0</v>
      </c>
      <c r="L2043" s="414">
        <f>'2026 Spring Order Form V20'!$Q$23</f>
        <v>0</v>
      </c>
      <c r="M2043" s="122">
        <f>'2026 Spring Order Form V20'!$Q$1296</f>
        <v>0</v>
      </c>
      <c r="O2043" s="414">
        <f>'2026 Spring Order Form V20'!$T$23</f>
        <v>0</v>
      </c>
      <c r="P2043" s="414">
        <f>'2026 Spring Order Form V20'!$T$23</f>
        <v>0</v>
      </c>
      <c r="Q2043" s="122">
        <f>'2026 Spring Order Form V20'!$T$1296</f>
        <v>0</v>
      </c>
      <c r="S2043" s="414">
        <f>'2026 Spring Order Form V20'!$W$23</f>
        <v>0</v>
      </c>
      <c r="T2043" s="414">
        <f>'2026 Spring Order Form V20'!$W$23</f>
        <v>0</v>
      </c>
      <c r="U2043" s="122">
        <f>'2026 Spring Order Form V20'!$W$1296</f>
        <v>0</v>
      </c>
      <c r="W2043" s="491">
        <f>'2026 Spring Order Form V20'!$K$1296</f>
        <v>0</v>
      </c>
      <c r="X2043" s="496"/>
      <c r="Y2043" s="122">
        <f>'2026 Spring Order Form V20'!$BS$1296</f>
        <v>30</v>
      </c>
    </row>
    <row r="2044" spans="1:25" x14ac:dyDescent="0.15">
      <c r="A2044" s="122">
        <v>2043</v>
      </c>
      <c r="C2044" s="415">
        <f>'2026 Spring Order Form V20'!$F$18</f>
        <v>0</v>
      </c>
      <c r="D2044" s="520" t="s">
        <v>1421</v>
      </c>
      <c r="E2044" s="534" t="s">
        <v>3041</v>
      </c>
      <c r="F2044" s="141">
        <v>27295</v>
      </c>
      <c r="G2044" s="414">
        <f>'2026 Spring Order Form V20'!$N$23</f>
        <v>0</v>
      </c>
      <c r="H2044" s="414">
        <f>'2026 Spring Order Form V20'!$N$23</f>
        <v>0</v>
      </c>
      <c r="I2044" s="122">
        <f>'2026 Spring Order Form V20'!$O$1296</f>
        <v>0</v>
      </c>
      <c r="K2044" s="414">
        <f>'2026 Spring Order Form V20'!$Q$23</f>
        <v>0</v>
      </c>
      <c r="L2044" s="414">
        <f>'2026 Spring Order Form V20'!$Q$23</f>
        <v>0</v>
      </c>
      <c r="M2044" s="122">
        <f>'2026 Spring Order Form V20'!$R$1296</f>
        <v>0</v>
      </c>
      <c r="O2044" s="414">
        <f>'2026 Spring Order Form V20'!$T$23</f>
        <v>0</v>
      </c>
      <c r="P2044" s="414">
        <f>'2026 Spring Order Form V20'!$T$23</f>
        <v>0</v>
      </c>
      <c r="Q2044" s="122">
        <f>'2026 Spring Order Form V20'!$U$1296</f>
        <v>0</v>
      </c>
      <c r="S2044" s="414">
        <f>'2026 Spring Order Form V20'!$W$23</f>
        <v>0</v>
      </c>
      <c r="T2044" s="414">
        <f>'2026 Spring Order Form V20'!$W$23</f>
        <v>0</v>
      </c>
      <c r="U2044" s="122">
        <f>'2026 Spring Order Form V20'!$X$1296</f>
        <v>0</v>
      </c>
      <c r="X2044" s="496"/>
      <c r="Y2044" s="122"/>
    </row>
    <row r="2045" spans="1:25" x14ac:dyDescent="0.15">
      <c r="A2045" s="122">
        <v>2044</v>
      </c>
      <c r="C2045" s="415">
        <f>'2026 Spring Order Form V20'!$F$18</f>
        <v>0</v>
      </c>
      <c r="D2045" s="520" t="s">
        <v>1422</v>
      </c>
      <c r="E2045" s="533">
        <v>4551855</v>
      </c>
      <c r="F2045" s="141">
        <v>369</v>
      </c>
      <c r="G2045" s="414">
        <f>'2026 Spring Order Form V20'!$N$23</f>
        <v>0</v>
      </c>
      <c r="H2045" s="414">
        <f>'2026 Spring Order Form V20'!$N$23</f>
        <v>0</v>
      </c>
      <c r="I2045" s="122">
        <f>'2026 Spring Order Form V20'!$N$1297</f>
        <v>0</v>
      </c>
      <c r="K2045" s="414">
        <f>'2026 Spring Order Form V20'!$Q$23</f>
        <v>0</v>
      </c>
      <c r="L2045" s="414">
        <f>'2026 Spring Order Form V20'!$Q$23</f>
        <v>0</v>
      </c>
      <c r="M2045" s="122">
        <f>'2026 Spring Order Form V20'!$Q$1297</f>
        <v>0</v>
      </c>
      <c r="O2045" s="414">
        <f>'2026 Spring Order Form V20'!$T$23</f>
        <v>0</v>
      </c>
      <c r="P2045" s="414">
        <f>'2026 Spring Order Form V20'!$T$23</f>
        <v>0</v>
      </c>
      <c r="Q2045" s="122">
        <f>'2026 Spring Order Form V20'!$T$1297</f>
        <v>0</v>
      </c>
      <c r="S2045" s="414">
        <f>'2026 Spring Order Form V20'!$W$23</f>
        <v>0</v>
      </c>
      <c r="T2045" s="414">
        <f>'2026 Spring Order Form V20'!$W$23</f>
        <v>0</v>
      </c>
      <c r="U2045" s="122">
        <f>'2026 Spring Order Form V20'!$W$1297</f>
        <v>0</v>
      </c>
      <c r="W2045" s="491">
        <f>'2026 Spring Order Form V20'!$K$1297</f>
        <v>0</v>
      </c>
      <c r="X2045" s="496"/>
      <c r="Y2045" s="122" t="str">
        <f>'2026 Spring Order Form V20'!$BS$1297</f>
        <v>S/O</v>
      </c>
    </row>
    <row r="2046" spans="1:25" x14ac:dyDescent="0.15">
      <c r="A2046" s="122">
        <v>2045</v>
      </c>
      <c r="C2046" s="415">
        <f>'2026 Spring Order Form V20'!$F$18</f>
        <v>0</v>
      </c>
      <c r="D2046" s="520" t="s">
        <v>1422</v>
      </c>
      <c r="E2046" s="534" t="s">
        <v>3042</v>
      </c>
      <c r="F2046" s="141">
        <v>2804</v>
      </c>
      <c r="G2046" s="414">
        <f>'2026 Spring Order Form V20'!$N$23</f>
        <v>0</v>
      </c>
      <c r="H2046" s="414">
        <f>'2026 Spring Order Form V20'!$N$23</f>
        <v>0</v>
      </c>
      <c r="I2046" s="122">
        <f>'2026 Spring Order Form V20'!$O$1297</f>
        <v>0</v>
      </c>
      <c r="K2046" s="414">
        <f>'2026 Spring Order Form V20'!$Q$23</f>
        <v>0</v>
      </c>
      <c r="L2046" s="414">
        <f>'2026 Spring Order Form V20'!$Q$23</f>
        <v>0</v>
      </c>
      <c r="M2046" s="122">
        <f>'2026 Spring Order Form V20'!$R$1297</f>
        <v>0</v>
      </c>
      <c r="O2046" s="414">
        <f>'2026 Spring Order Form V20'!$T$23</f>
        <v>0</v>
      </c>
      <c r="P2046" s="414">
        <f>'2026 Spring Order Form V20'!$T$23</f>
        <v>0</v>
      </c>
      <c r="Q2046" s="122">
        <f>'2026 Spring Order Form V20'!$U$1297</f>
        <v>0</v>
      </c>
      <c r="S2046" s="414">
        <f>'2026 Spring Order Form V20'!$W$23</f>
        <v>0</v>
      </c>
      <c r="T2046" s="414">
        <f>'2026 Spring Order Form V20'!$W$23</f>
        <v>0</v>
      </c>
      <c r="U2046" s="122">
        <f>'2026 Spring Order Form V20'!$X$1297</f>
        <v>0</v>
      </c>
      <c r="X2046" s="496"/>
      <c r="Y2046" s="122"/>
    </row>
    <row r="2047" spans="1:25" x14ac:dyDescent="0.15">
      <c r="A2047" s="122">
        <v>2046</v>
      </c>
      <c r="C2047" s="415">
        <f>'2026 Spring Order Form V20'!$F$18</f>
        <v>0</v>
      </c>
      <c r="D2047" s="520" t="s">
        <v>1424</v>
      </c>
      <c r="E2047" s="533">
        <v>4551755</v>
      </c>
      <c r="F2047" s="141">
        <v>27033</v>
      </c>
      <c r="G2047" s="414">
        <f>'2026 Spring Order Form V20'!$N$23</f>
        <v>0</v>
      </c>
      <c r="H2047" s="414">
        <f>'2026 Spring Order Form V20'!$N$23</f>
        <v>0</v>
      </c>
      <c r="I2047" s="122">
        <f>'2026 Spring Order Form V20'!$N$1299</f>
        <v>0</v>
      </c>
      <c r="K2047" s="414">
        <f>'2026 Spring Order Form V20'!$Q$23</f>
        <v>0</v>
      </c>
      <c r="L2047" s="414">
        <f>'2026 Spring Order Form V20'!$Q$23</f>
        <v>0</v>
      </c>
      <c r="M2047" s="122">
        <f>'2026 Spring Order Form V20'!$Q$1299</f>
        <v>0</v>
      </c>
      <c r="O2047" s="414">
        <f>'2026 Spring Order Form V20'!$T$23</f>
        <v>0</v>
      </c>
      <c r="P2047" s="414">
        <f>'2026 Spring Order Form V20'!$T$23</f>
        <v>0</v>
      </c>
      <c r="Q2047" s="122">
        <f>'2026 Spring Order Form V20'!$T$1299</f>
        <v>0</v>
      </c>
      <c r="S2047" s="414">
        <f>'2026 Spring Order Form V20'!$W$23</f>
        <v>0</v>
      </c>
      <c r="T2047" s="414">
        <f>'2026 Spring Order Form V20'!$W$23</f>
        <v>0</v>
      </c>
      <c r="U2047" s="122">
        <f>'2026 Spring Order Form V20'!$W$1299</f>
        <v>0</v>
      </c>
      <c r="W2047" s="491">
        <f>'2026 Spring Order Form V20'!$K$1299</f>
        <v>0</v>
      </c>
      <c r="X2047" s="496"/>
      <c r="Y2047" s="122">
        <f>'2026 Spring Order Form V20'!$BS$1299</f>
        <v>29</v>
      </c>
    </row>
    <row r="2048" spans="1:25" x14ac:dyDescent="0.15">
      <c r="A2048" s="122">
        <v>2047</v>
      </c>
      <c r="C2048" s="415">
        <f>'2026 Spring Order Form V20'!$F$18</f>
        <v>0</v>
      </c>
      <c r="D2048" s="520" t="s">
        <v>1424</v>
      </c>
      <c r="E2048" s="534" t="s">
        <v>3043</v>
      </c>
      <c r="F2048" s="141">
        <v>27297</v>
      </c>
      <c r="G2048" s="414">
        <f>'2026 Spring Order Form V20'!$N$23</f>
        <v>0</v>
      </c>
      <c r="H2048" s="414">
        <f>'2026 Spring Order Form V20'!$N$23</f>
        <v>0</v>
      </c>
      <c r="I2048" s="122">
        <f>'2026 Spring Order Form V20'!$O$1299</f>
        <v>0</v>
      </c>
      <c r="K2048" s="414">
        <f>'2026 Spring Order Form V20'!$Q$23</f>
        <v>0</v>
      </c>
      <c r="L2048" s="414">
        <f>'2026 Spring Order Form V20'!$Q$23</f>
        <v>0</v>
      </c>
      <c r="M2048" s="122">
        <f>'2026 Spring Order Form V20'!$R$1299</f>
        <v>0</v>
      </c>
      <c r="O2048" s="414">
        <f>'2026 Spring Order Form V20'!$T$23</f>
        <v>0</v>
      </c>
      <c r="P2048" s="414">
        <f>'2026 Spring Order Form V20'!$T$23</f>
        <v>0</v>
      </c>
      <c r="Q2048" s="122">
        <f>'2026 Spring Order Form V20'!$U$1299</f>
        <v>0</v>
      </c>
      <c r="S2048" s="414">
        <f>'2026 Spring Order Form V20'!$W$23</f>
        <v>0</v>
      </c>
      <c r="T2048" s="414">
        <f>'2026 Spring Order Form V20'!$W$23</f>
        <v>0</v>
      </c>
      <c r="U2048" s="122">
        <f>'2026 Spring Order Form V20'!$X$1299</f>
        <v>0</v>
      </c>
      <c r="X2048" s="496"/>
      <c r="Y2048" s="122"/>
    </row>
    <row r="2049" spans="1:25" x14ac:dyDescent="0.15">
      <c r="A2049" s="122">
        <v>2048</v>
      </c>
      <c r="C2049" s="415">
        <f>'2026 Spring Order Form V20'!$F$18</f>
        <v>0</v>
      </c>
      <c r="D2049" s="520" t="s">
        <v>1425</v>
      </c>
      <c r="E2049" s="533">
        <v>4551785</v>
      </c>
      <c r="F2049" s="141">
        <v>27034</v>
      </c>
      <c r="G2049" s="414">
        <f>'2026 Spring Order Form V20'!$N$23</f>
        <v>0</v>
      </c>
      <c r="H2049" s="414">
        <f>'2026 Spring Order Form V20'!$N$23</f>
        <v>0</v>
      </c>
      <c r="I2049" s="122">
        <f>'2026 Spring Order Form V20'!$N$1300</f>
        <v>0</v>
      </c>
      <c r="K2049" s="414">
        <f>'2026 Spring Order Form V20'!$Q$23</f>
        <v>0</v>
      </c>
      <c r="L2049" s="414">
        <f>'2026 Spring Order Form V20'!$Q$23</f>
        <v>0</v>
      </c>
      <c r="M2049" s="122">
        <f>'2026 Spring Order Form V20'!$Q$1300</f>
        <v>0</v>
      </c>
      <c r="O2049" s="414">
        <f>'2026 Spring Order Form V20'!$T$23</f>
        <v>0</v>
      </c>
      <c r="P2049" s="414">
        <f>'2026 Spring Order Form V20'!$T$23</f>
        <v>0</v>
      </c>
      <c r="Q2049" s="122">
        <f>'2026 Spring Order Form V20'!$T$1300</f>
        <v>0</v>
      </c>
      <c r="S2049" s="414">
        <f>'2026 Spring Order Form V20'!$W$23</f>
        <v>0</v>
      </c>
      <c r="T2049" s="414">
        <f>'2026 Spring Order Form V20'!$W$23</f>
        <v>0</v>
      </c>
      <c r="U2049" s="122">
        <f>'2026 Spring Order Form V20'!$W$1300</f>
        <v>0</v>
      </c>
      <c r="W2049" s="491">
        <f>'2026 Spring Order Form V20'!$K$1300</f>
        <v>0</v>
      </c>
      <c r="X2049" s="496"/>
      <c r="Y2049" s="122">
        <f>'2026 Spring Order Form V20'!$BS$1300</f>
        <v>51</v>
      </c>
    </row>
    <row r="2050" spans="1:25" x14ac:dyDescent="0.15">
      <c r="A2050" s="122">
        <v>2049</v>
      </c>
      <c r="C2050" s="415">
        <f>'2026 Spring Order Form V20'!$F$18</f>
        <v>0</v>
      </c>
      <c r="D2050" s="520" t="s">
        <v>1425</v>
      </c>
      <c r="E2050" s="534" t="s">
        <v>3044</v>
      </c>
      <c r="F2050" s="141">
        <v>27311</v>
      </c>
      <c r="G2050" s="414">
        <f>'2026 Spring Order Form V20'!$N$23</f>
        <v>0</v>
      </c>
      <c r="H2050" s="414">
        <f>'2026 Spring Order Form V20'!$N$23</f>
        <v>0</v>
      </c>
      <c r="I2050" s="122">
        <f>'2026 Spring Order Form V20'!$O$1300</f>
        <v>0</v>
      </c>
      <c r="K2050" s="414">
        <f>'2026 Spring Order Form V20'!$Q$23</f>
        <v>0</v>
      </c>
      <c r="L2050" s="414">
        <f>'2026 Spring Order Form V20'!$Q$23</f>
        <v>0</v>
      </c>
      <c r="M2050" s="122">
        <f>'2026 Spring Order Form V20'!$R$1300</f>
        <v>0</v>
      </c>
      <c r="O2050" s="414">
        <f>'2026 Spring Order Form V20'!$T$23</f>
        <v>0</v>
      </c>
      <c r="P2050" s="414">
        <f>'2026 Spring Order Form V20'!$T$23</f>
        <v>0</v>
      </c>
      <c r="Q2050" s="122">
        <f>'2026 Spring Order Form V20'!$U$1300</f>
        <v>0</v>
      </c>
      <c r="S2050" s="414">
        <f>'2026 Spring Order Form V20'!$W$23</f>
        <v>0</v>
      </c>
      <c r="T2050" s="414">
        <f>'2026 Spring Order Form V20'!$W$23</f>
        <v>0</v>
      </c>
      <c r="U2050" s="122">
        <f>'2026 Spring Order Form V20'!$X$1300</f>
        <v>0</v>
      </c>
      <c r="X2050" s="496"/>
      <c r="Y2050" s="122"/>
    </row>
    <row r="2051" spans="1:25" x14ac:dyDescent="0.15">
      <c r="A2051" s="122">
        <v>2050</v>
      </c>
      <c r="C2051" s="415">
        <f>'2026 Spring Order Form V20'!$F$18</f>
        <v>0</v>
      </c>
      <c r="D2051" s="520" t="s">
        <v>1427</v>
      </c>
      <c r="E2051" s="538">
        <v>4552055</v>
      </c>
      <c r="F2051" s="141">
        <v>594</v>
      </c>
      <c r="G2051" s="414">
        <f>'2026 Spring Order Form V20'!$N$23</f>
        <v>0</v>
      </c>
      <c r="H2051" s="414">
        <f>'2026 Spring Order Form V20'!$N$23</f>
        <v>0</v>
      </c>
      <c r="I2051" s="122">
        <f>'2026 Spring Order Form V20'!$N$1302</f>
        <v>0</v>
      </c>
      <c r="K2051" s="414">
        <f>'2026 Spring Order Form V20'!$Q$23</f>
        <v>0</v>
      </c>
      <c r="L2051" s="414">
        <f>'2026 Spring Order Form V20'!$Q$23</f>
        <v>0</v>
      </c>
      <c r="M2051" s="122">
        <f>'2026 Spring Order Form V20'!$Q$1302</f>
        <v>0</v>
      </c>
      <c r="O2051" s="414">
        <f>'2026 Spring Order Form V20'!$T$23</f>
        <v>0</v>
      </c>
      <c r="P2051" s="414">
        <f>'2026 Spring Order Form V20'!$T$23</f>
        <v>0</v>
      </c>
      <c r="Q2051" s="122">
        <f>'2026 Spring Order Form V20'!$T$1302</f>
        <v>0</v>
      </c>
      <c r="S2051" s="414">
        <f>'2026 Spring Order Form V20'!$W$23</f>
        <v>0</v>
      </c>
      <c r="T2051" s="414">
        <f>'2026 Spring Order Form V20'!$W$23</f>
        <v>0</v>
      </c>
      <c r="U2051" s="122">
        <f>'2026 Spring Order Form V20'!$W$1302</f>
        <v>0</v>
      </c>
      <c r="W2051" s="491">
        <f>'2026 Spring Order Form V20'!$K$1302</f>
        <v>0</v>
      </c>
      <c r="X2051" s="496"/>
      <c r="Y2051" s="122" t="str">
        <f>'2026 Spring Order Form V20'!$BS$1302</f>
        <v>S/O</v>
      </c>
    </row>
    <row r="2052" spans="1:25" x14ac:dyDescent="0.15">
      <c r="A2052" s="122">
        <v>2051</v>
      </c>
      <c r="C2052" s="415">
        <f>'2026 Spring Order Form V20'!$F$18</f>
        <v>0</v>
      </c>
      <c r="D2052" s="520" t="s">
        <v>1427</v>
      </c>
      <c r="E2052" s="534" t="s">
        <v>3045</v>
      </c>
      <c r="F2052" s="141">
        <v>2810</v>
      </c>
      <c r="G2052" s="414">
        <f>'2026 Spring Order Form V20'!$N$23</f>
        <v>0</v>
      </c>
      <c r="H2052" s="414">
        <f>'2026 Spring Order Form V20'!$N$23</f>
        <v>0</v>
      </c>
      <c r="I2052" s="122">
        <f>'2026 Spring Order Form V20'!$O$1302</f>
        <v>0</v>
      </c>
      <c r="K2052" s="414">
        <f>'2026 Spring Order Form V20'!$Q$23</f>
        <v>0</v>
      </c>
      <c r="L2052" s="414">
        <f>'2026 Spring Order Form V20'!$Q$23</f>
        <v>0</v>
      </c>
      <c r="M2052" s="122">
        <f>'2026 Spring Order Form V20'!$R$1302</f>
        <v>0</v>
      </c>
      <c r="O2052" s="414">
        <f>'2026 Spring Order Form V20'!$T$23</f>
        <v>0</v>
      </c>
      <c r="P2052" s="414">
        <f>'2026 Spring Order Form V20'!$T$23</f>
        <v>0</v>
      </c>
      <c r="Q2052" s="122">
        <f>'2026 Spring Order Form V20'!$U$1302</f>
        <v>0</v>
      </c>
      <c r="S2052" s="414">
        <f>'2026 Spring Order Form V20'!$W$23</f>
        <v>0</v>
      </c>
      <c r="T2052" s="414">
        <f>'2026 Spring Order Form V20'!$W$23</f>
        <v>0</v>
      </c>
      <c r="U2052" s="122">
        <f>'2026 Spring Order Form V20'!$X$1302</f>
        <v>0</v>
      </c>
      <c r="X2052" s="496"/>
      <c r="Y2052" s="122"/>
    </row>
    <row r="2053" spans="1:25" x14ac:dyDescent="0.15">
      <c r="A2053" s="122">
        <v>2052</v>
      </c>
      <c r="C2053" s="415">
        <f>'2026 Spring Order Form V20'!$F$18</f>
        <v>0</v>
      </c>
      <c r="D2053" s="520" t="s">
        <v>1427</v>
      </c>
      <c r="E2053" s="538">
        <v>4952058</v>
      </c>
      <c r="F2053" s="141">
        <v>11015</v>
      </c>
      <c r="G2053" s="414">
        <f>'2026 Spring Order Form V20'!$N$23</f>
        <v>0</v>
      </c>
      <c r="H2053" s="414">
        <f>'2026 Spring Order Form V20'!$N$23</f>
        <v>0</v>
      </c>
      <c r="I2053" s="122">
        <f>'2026 Spring Order Form V20'!$N$1303</f>
        <v>0</v>
      </c>
      <c r="K2053" s="414">
        <f>'2026 Spring Order Form V20'!$Q$23</f>
        <v>0</v>
      </c>
      <c r="L2053" s="414">
        <f>'2026 Spring Order Form V20'!$Q$23</f>
        <v>0</v>
      </c>
      <c r="M2053" s="122">
        <f>'2026 Spring Order Form V20'!$Q$1303</f>
        <v>0</v>
      </c>
      <c r="O2053" s="414">
        <f>'2026 Spring Order Form V20'!$T$23</f>
        <v>0</v>
      </c>
      <c r="P2053" s="414">
        <f>'2026 Spring Order Form V20'!$T$23</f>
        <v>0</v>
      </c>
      <c r="Q2053" s="122">
        <f>'2026 Spring Order Form V20'!$T$1303</f>
        <v>0</v>
      </c>
      <c r="S2053" s="414">
        <f>'2026 Spring Order Form V20'!$W$23</f>
        <v>0</v>
      </c>
      <c r="T2053" s="414">
        <f>'2026 Spring Order Form V20'!$W$23</f>
        <v>0</v>
      </c>
      <c r="U2053" s="122">
        <f>'2026 Spring Order Form V20'!$W$1303</f>
        <v>0</v>
      </c>
      <c r="W2053" s="491">
        <f>'2026 Spring Order Form V20'!$K$1303</f>
        <v>0</v>
      </c>
      <c r="X2053" s="496"/>
      <c r="Y2053" s="122" t="str">
        <f>'2026 Spring Order Form V20'!$BS$1303</f>
        <v>S/O</v>
      </c>
    </row>
    <row r="2054" spans="1:25" x14ac:dyDescent="0.15">
      <c r="A2054" s="122">
        <v>2053</v>
      </c>
      <c r="C2054" s="415">
        <f>'2026 Spring Order Form V20'!$F$18</f>
        <v>0</v>
      </c>
      <c r="D2054" s="520" t="s">
        <v>1427</v>
      </c>
      <c r="E2054" s="534" t="s">
        <v>3046</v>
      </c>
      <c r="F2054" s="141">
        <v>11022</v>
      </c>
      <c r="G2054" s="414">
        <f>'2026 Spring Order Form V20'!$N$23</f>
        <v>0</v>
      </c>
      <c r="H2054" s="414">
        <f>'2026 Spring Order Form V20'!$N$23</f>
        <v>0</v>
      </c>
      <c r="I2054" s="122">
        <f>'2026 Spring Order Form V20'!$O$1303</f>
        <v>0</v>
      </c>
      <c r="K2054" s="414">
        <f>'2026 Spring Order Form V20'!$Q$23</f>
        <v>0</v>
      </c>
      <c r="L2054" s="414">
        <f>'2026 Spring Order Form V20'!$Q$23</f>
        <v>0</v>
      </c>
      <c r="M2054" s="122">
        <f>'2026 Spring Order Form V20'!$R$1303</f>
        <v>0</v>
      </c>
      <c r="O2054" s="414">
        <f>'2026 Spring Order Form V20'!$T$23</f>
        <v>0</v>
      </c>
      <c r="P2054" s="414">
        <f>'2026 Spring Order Form V20'!$T$23</f>
        <v>0</v>
      </c>
      <c r="Q2054" s="122">
        <f>'2026 Spring Order Form V20'!$U$1303</f>
        <v>0</v>
      </c>
      <c r="S2054" s="414">
        <f>'2026 Spring Order Form V20'!$W$23</f>
        <v>0</v>
      </c>
      <c r="T2054" s="414">
        <f>'2026 Spring Order Form V20'!$W$23</f>
        <v>0</v>
      </c>
      <c r="U2054" s="122">
        <f>'2026 Spring Order Form V20'!$X$1303</f>
        <v>0</v>
      </c>
      <c r="X2054" s="496"/>
      <c r="Y2054" s="122"/>
    </row>
    <row r="2055" spans="1:25" x14ac:dyDescent="0.15">
      <c r="A2055" s="122">
        <v>2054</v>
      </c>
      <c r="C2055" s="415">
        <f>'2026 Spring Order Form V20'!$F$18</f>
        <v>0</v>
      </c>
      <c r="D2055" s="520" t="s">
        <v>1428</v>
      </c>
      <c r="E2055" s="538">
        <v>4552105</v>
      </c>
      <c r="F2055" s="141">
        <v>595</v>
      </c>
      <c r="G2055" s="414">
        <f>'2026 Spring Order Form V20'!$N$23</f>
        <v>0</v>
      </c>
      <c r="H2055" s="414">
        <f>'2026 Spring Order Form V20'!$N$23</f>
        <v>0</v>
      </c>
      <c r="I2055" s="122">
        <f>'2026 Spring Order Form V20'!$N$1304</f>
        <v>0</v>
      </c>
      <c r="K2055" s="414">
        <f>'2026 Spring Order Form V20'!$Q$23</f>
        <v>0</v>
      </c>
      <c r="L2055" s="414">
        <f>'2026 Spring Order Form V20'!$Q$23</f>
        <v>0</v>
      </c>
      <c r="M2055" s="122">
        <f>'2026 Spring Order Form V20'!$Q$1304</f>
        <v>0</v>
      </c>
      <c r="O2055" s="414">
        <f>'2026 Spring Order Form V20'!$T$23</f>
        <v>0</v>
      </c>
      <c r="P2055" s="414">
        <f>'2026 Spring Order Form V20'!$T$23</f>
        <v>0</v>
      </c>
      <c r="Q2055" s="122">
        <f>'2026 Spring Order Form V20'!$T$1304</f>
        <v>0</v>
      </c>
      <c r="S2055" s="414">
        <f>'2026 Spring Order Form V20'!$W$23</f>
        <v>0</v>
      </c>
      <c r="T2055" s="414">
        <f>'2026 Spring Order Form V20'!$W$23</f>
        <v>0</v>
      </c>
      <c r="U2055" s="122">
        <f>'2026 Spring Order Form V20'!$W$1304</f>
        <v>0</v>
      </c>
      <c r="W2055" s="491">
        <f>'2026 Spring Order Form V20'!$K$1304</f>
        <v>0</v>
      </c>
      <c r="X2055" s="496"/>
      <c r="Y2055" s="122" t="str">
        <f>'2026 Spring Order Form V20'!$BS$1304</f>
        <v>S/O</v>
      </c>
    </row>
    <row r="2056" spans="1:25" x14ac:dyDescent="0.15">
      <c r="A2056" s="122">
        <v>2055</v>
      </c>
      <c r="C2056" s="415">
        <f>'2026 Spring Order Form V20'!$F$18</f>
        <v>0</v>
      </c>
      <c r="D2056" s="520" t="s">
        <v>1428</v>
      </c>
      <c r="E2056" s="534" t="s">
        <v>3047</v>
      </c>
      <c r="F2056" s="141">
        <v>2811</v>
      </c>
      <c r="G2056" s="414">
        <f>'2026 Spring Order Form V20'!$N$23</f>
        <v>0</v>
      </c>
      <c r="H2056" s="414">
        <f>'2026 Spring Order Form V20'!$N$23</f>
        <v>0</v>
      </c>
      <c r="I2056" s="122">
        <f>'2026 Spring Order Form V20'!$O$1304</f>
        <v>0</v>
      </c>
      <c r="K2056" s="414">
        <f>'2026 Spring Order Form V20'!$Q$23</f>
        <v>0</v>
      </c>
      <c r="L2056" s="414">
        <f>'2026 Spring Order Form V20'!$Q$23</f>
        <v>0</v>
      </c>
      <c r="M2056" s="122">
        <f>'2026 Spring Order Form V20'!$R$1304</f>
        <v>0</v>
      </c>
      <c r="O2056" s="414">
        <f>'2026 Spring Order Form V20'!$T$23</f>
        <v>0</v>
      </c>
      <c r="P2056" s="414">
        <f>'2026 Spring Order Form V20'!$T$23</f>
        <v>0</v>
      </c>
      <c r="Q2056" s="122">
        <f>'2026 Spring Order Form V20'!$U$1304</f>
        <v>0</v>
      </c>
      <c r="S2056" s="414">
        <f>'2026 Spring Order Form V20'!$W$23</f>
        <v>0</v>
      </c>
      <c r="T2056" s="414">
        <f>'2026 Spring Order Form V20'!$W$23</f>
        <v>0</v>
      </c>
      <c r="U2056" s="122">
        <f>'2026 Spring Order Form V20'!$X$1304</f>
        <v>0</v>
      </c>
      <c r="X2056" s="496"/>
      <c r="Y2056" s="122"/>
    </row>
    <row r="2057" spans="1:25" x14ac:dyDescent="0.15">
      <c r="A2057" s="122">
        <v>2056</v>
      </c>
      <c r="C2057" s="415">
        <f>'2026 Spring Order Form V20'!$F$18</f>
        <v>0</v>
      </c>
      <c r="D2057" s="520" t="s">
        <v>1428</v>
      </c>
      <c r="E2057" s="538">
        <v>4952108</v>
      </c>
      <c r="F2057" s="141">
        <v>20175</v>
      </c>
      <c r="G2057" s="414">
        <f>'2026 Spring Order Form V20'!$N$23</f>
        <v>0</v>
      </c>
      <c r="H2057" s="414">
        <f>'2026 Spring Order Form V20'!$N$23</f>
        <v>0</v>
      </c>
      <c r="I2057" s="122">
        <f>'2026 Spring Order Form V20'!$N$1305</f>
        <v>0</v>
      </c>
      <c r="K2057" s="414">
        <f>'2026 Spring Order Form V20'!$Q$23</f>
        <v>0</v>
      </c>
      <c r="L2057" s="414">
        <f>'2026 Spring Order Form V20'!$Q$23</f>
        <v>0</v>
      </c>
      <c r="M2057" s="122">
        <f>'2026 Spring Order Form V20'!$Q$1305</f>
        <v>0</v>
      </c>
      <c r="O2057" s="414">
        <f>'2026 Spring Order Form V20'!$T$23</f>
        <v>0</v>
      </c>
      <c r="P2057" s="414">
        <f>'2026 Spring Order Form V20'!$T$23</f>
        <v>0</v>
      </c>
      <c r="Q2057" s="122">
        <f>'2026 Spring Order Form V20'!$T$1305</f>
        <v>0</v>
      </c>
      <c r="S2057" s="414">
        <f>'2026 Spring Order Form V20'!$W$23</f>
        <v>0</v>
      </c>
      <c r="T2057" s="414">
        <f>'2026 Spring Order Form V20'!$W$23</f>
        <v>0</v>
      </c>
      <c r="U2057" s="122">
        <f>'2026 Spring Order Form V20'!$W$1305</f>
        <v>0</v>
      </c>
      <c r="W2057" s="491">
        <f>'2026 Spring Order Form V20'!$K$1305</f>
        <v>0</v>
      </c>
      <c r="X2057" s="496"/>
      <c r="Y2057" s="122" t="str">
        <f>'2026 Spring Order Form V20'!$BS$1305</f>
        <v>S/O</v>
      </c>
    </row>
    <row r="2058" spans="1:25" x14ac:dyDescent="0.15">
      <c r="A2058" s="122">
        <v>2057</v>
      </c>
      <c r="C2058" s="415">
        <f>'2026 Spring Order Form V20'!$F$18</f>
        <v>0</v>
      </c>
      <c r="D2058" s="520" t="s">
        <v>1428</v>
      </c>
      <c r="E2058" s="534" t="s">
        <v>3048</v>
      </c>
      <c r="F2058" s="141">
        <v>20174</v>
      </c>
      <c r="G2058" s="414">
        <f>'2026 Spring Order Form V20'!$N$23</f>
        <v>0</v>
      </c>
      <c r="H2058" s="414">
        <f>'2026 Spring Order Form V20'!$N$23</f>
        <v>0</v>
      </c>
      <c r="I2058" s="122">
        <f>'2026 Spring Order Form V20'!$O$1305</f>
        <v>0</v>
      </c>
      <c r="K2058" s="414">
        <f>'2026 Spring Order Form V20'!$Q$23</f>
        <v>0</v>
      </c>
      <c r="L2058" s="414">
        <f>'2026 Spring Order Form V20'!$Q$23</f>
        <v>0</v>
      </c>
      <c r="M2058" s="122">
        <f>'2026 Spring Order Form V20'!$R$1305</f>
        <v>0</v>
      </c>
      <c r="O2058" s="414">
        <f>'2026 Spring Order Form V20'!$T$23</f>
        <v>0</v>
      </c>
      <c r="P2058" s="414">
        <f>'2026 Spring Order Form V20'!$T$23</f>
        <v>0</v>
      </c>
      <c r="Q2058" s="122">
        <f>'2026 Spring Order Form V20'!$U$1305</f>
        <v>0</v>
      </c>
      <c r="S2058" s="414">
        <f>'2026 Spring Order Form V20'!$W$23</f>
        <v>0</v>
      </c>
      <c r="T2058" s="414">
        <f>'2026 Spring Order Form V20'!$W$23</f>
        <v>0</v>
      </c>
      <c r="U2058" s="122">
        <f>'2026 Spring Order Form V20'!$X$1305</f>
        <v>0</v>
      </c>
      <c r="X2058" s="496"/>
      <c r="Y2058" s="122"/>
    </row>
    <row r="2059" spans="1:25" x14ac:dyDescent="0.15">
      <c r="A2059" s="122">
        <v>2058</v>
      </c>
      <c r="C2059" s="415">
        <f>'2026 Spring Order Form V20'!$F$18</f>
        <v>0</v>
      </c>
      <c r="D2059" s="520" t="s">
        <v>1429</v>
      </c>
      <c r="E2059" s="538">
        <v>4552155</v>
      </c>
      <c r="F2059" s="141">
        <v>596</v>
      </c>
      <c r="G2059" s="414">
        <f>'2026 Spring Order Form V20'!$N$23</f>
        <v>0</v>
      </c>
      <c r="H2059" s="414">
        <f>'2026 Spring Order Form V20'!$N$23</f>
        <v>0</v>
      </c>
      <c r="I2059" s="122">
        <f>'2026 Spring Order Form V20'!$N$1306</f>
        <v>0</v>
      </c>
      <c r="K2059" s="414">
        <f>'2026 Spring Order Form V20'!$Q$23</f>
        <v>0</v>
      </c>
      <c r="L2059" s="414">
        <f>'2026 Spring Order Form V20'!$Q$23</f>
        <v>0</v>
      </c>
      <c r="M2059" s="122">
        <f>'2026 Spring Order Form V20'!$Q$1306</f>
        <v>0</v>
      </c>
      <c r="O2059" s="414">
        <f>'2026 Spring Order Form V20'!$T$23</f>
        <v>0</v>
      </c>
      <c r="P2059" s="414">
        <f>'2026 Spring Order Form V20'!$T$23</f>
        <v>0</v>
      </c>
      <c r="Q2059" s="122">
        <f>'2026 Spring Order Form V20'!$T$1306</f>
        <v>0</v>
      </c>
      <c r="S2059" s="414">
        <f>'2026 Spring Order Form V20'!$W$23</f>
        <v>0</v>
      </c>
      <c r="T2059" s="414">
        <f>'2026 Spring Order Form V20'!$W$23</f>
        <v>0</v>
      </c>
      <c r="U2059" s="122">
        <f>'2026 Spring Order Form V20'!$W$1306</f>
        <v>0</v>
      </c>
      <c r="W2059" s="491">
        <f>'2026 Spring Order Form V20'!$K$1306</f>
        <v>0</v>
      </c>
      <c r="X2059" s="496"/>
      <c r="Y2059" s="122" t="str">
        <f>'2026 Spring Order Form V20'!$BS$1306</f>
        <v>S/O</v>
      </c>
    </row>
    <row r="2060" spans="1:25" x14ac:dyDescent="0.15">
      <c r="A2060" s="122">
        <v>2059</v>
      </c>
      <c r="C2060" s="415">
        <f>'2026 Spring Order Form V20'!$F$18</f>
        <v>0</v>
      </c>
      <c r="D2060" s="520" t="s">
        <v>1429</v>
      </c>
      <c r="E2060" s="534" t="s">
        <v>3049</v>
      </c>
      <c r="F2060" s="141">
        <v>2813</v>
      </c>
      <c r="G2060" s="414">
        <f>'2026 Spring Order Form V20'!$N$23</f>
        <v>0</v>
      </c>
      <c r="H2060" s="414">
        <f>'2026 Spring Order Form V20'!$N$23</f>
        <v>0</v>
      </c>
      <c r="I2060" s="122">
        <f>'2026 Spring Order Form V20'!$O$1306</f>
        <v>0</v>
      </c>
      <c r="K2060" s="414">
        <f>'2026 Spring Order Form V20'!$Q$23</f>
        <v>0</v>
      </c>
      <c r="L2060" s="414">
        <f>'2026 Spring Order Form V20'!$Q$23</f>
        <v>0</v>
      </c>
      <c r="M2060" s="122">
        <f>'2026 Spring Order Form V20'!$R$1306</f>
        <v>0</v>
      </c>
      <c r="O2060" s="414">
        <f>'2026 Spring Order Form V20'!$T$23</f>
        <v>0</v>
      </c>
      <c r="P2060" s="414">
        <f>'2026 Spring Order Form V20'!$T$23</f>
        <v>0</v>
      </c>
      <c r="Q2060" s="122">
        <f>'2026 Spring Order Form V20'!$U$1306</f>
        <v>0</v>
      </c>
      <c r="S2060" s="414">
        <f>'2026 Spring Order Form V20'!$W$23</f>
        <v>0</v>
      </c>
      <c r="T2060" s="414">
        <f>'2026 Spring Order Form V20'!$W$23</f>
        <v>0</v>
      </c>
      <c r="U2060" s="122">
        <f>'2026 Spring Order Form V20'!$X$1306</f>
        <v>0</v>
      </c>
      <c r="X2060" s="496"/>
      <c r="Y2060" s="122"/>
    </row>
    <row r="2061" spans="1:25" x14ac:dyDescent="0.15">
      <c r="A2061" s="122">
        <v>2060</v>
      </c>
      <c r="C2061" s="415">
        <f>'2026 Spring Order Form V20'!$F$18</f>
        <v>0</v>
      </c>
      <c r="D2061" s="520" t="s">
        <v>1429</v>
      </c>
      <c r="E2061" s="538">
        <v>4952158</v>
      </c>
      <c r="F2061" s="141">
        <v>11016</v>
      </c>
      <c r="G2061" s="414">
        <f>'2026 Spring Order Form V20'!$N$23</f>
        <v>0</v>
      </c>
      <c r="H2061" s="414">
        <f>'2026 Spring Order Form V20'!$N$23</f>
        <v>0</v>
      </c>
      <c r="I2061" s="122">
        <f>'2026 Spring Order Form V20'!$N$1307</f>
        <v>0</v>
      </c>
      <c r="K2061" s="414">
        <f>'2026 Spring Order Form V20'!$Q$23</f>
        <v>0</v>
      </c>
      <c r="L2061" s="414">
        <f>'2026 Spring Order Form V20'!$Q$23</f>
        <v>0</v>
      </c>
      <c r="M2061" s="122">
        <f>'2026 Spring Order Form V20'!$Q$1307</f>
        <v>0</v>
      </c>
      <c r="O2061" s="414">
        <f>'2026 Spring Order Form V20'!$T$23</f>
        <v>0</v>
      </c>
      <c r="P2061" s="414">
        <f>'2026 Spring Order Form V20'!$T$23</f>
        <v>0</v>
      </c>
      <c r="Q2061" s="122">
        <f>'2026 Spring Order Form V20'!$T$1307</f>
        <v>0</v>
      </c>
      <c r="S2061" s="414">
        <f>'2026 Spring Order Form V20'!$W$23</f>
        <v>0</v>
      </c>
      <c r="T2061" s="414">
        <f>'2026 Spring Order Form V20'!$W$23</f>
        <v>0</v>
      </c>
      <c r="U2061" s="122">
        <f>'2026 Spring Order Form V20'!$W$1307</f>
        <v>0</v>
      </c>
      <c r="W2061" s="491">
        <f>'2026 Spring Order Form V20'!$K$1307</f>
        <v>0</v>
      </c>
      <c r="X2061" s="496"/>
      <c r="Y2061" s="122" t="str">
        <f>'2026 Spring Order Form V20'!$BS$1307</f>
        <v>S/O</v>
      </c>
    </row>
    <row r="2062" spans="1:25" x14ac:dyDescent="0.15">
      <c r="A2062" s="122">
        <v>2061</v>
      </c>
      <c r="C2062" s="415">
        <f>'2026 Spring Order Form V20'!$F$18</f>
        <v>0</v>
      </c>
      <c r="D2062" s="520" t="s">
        <v>1429</v>
      </c>
      <c r="E2062" s="534" t="s">
        <v>3050</v>
      </c>
      <c r="F2062" s="141">
        <v>11023</v>
      </c>
      <c r="G2062" s="414">
        <f>'2026 Spring Order Form V20'!$N$23</f>
        <v>0</v>
      </c>
      <c r="H2062" s="414">
        <f>'2026 Spring Order Form V20'!$N$23</f>
        <v>0</v>
      </c>
      <c r="I2062" s="122">
        <f>'2026 Spring Order Form V20'!$O$1307</f>
        <v>0</v>
      </c>
      <c r="K2062" s="414">
        <f>'2026 Spring Order Form V20'!$Q$23</f>
        <v>0</v>
      </c>
      <c r="L2062" s="414">
        <f>'2026 Spring Order Form V20'!$Q$23</f>
        <v>0</v>
      </c>
      <c r="M2062" s="122">
        <f>'2026 Spring Order Form V20'!$R$1307</f>
        <v>0</v>
      </c>
      <c r="O2062" s="414">
        <f>'2026 Spring Order Form V20'!$T$23</f>
        <v>0</v>
      </c>
      <c r="P2062" s="414">
        <f>'2026 Spring Order Form V20'!$T$23</f>
        <v>0</v>
      </c>
      <c r="Q2062" s="122">
        <f>'2026 Spring Order Form V20'!$U$1307</f>
        <v>0</v>
      </c>
      <c r="S2062" s="414">
        <f>'2026 Spring Order Form V20'!$W$23</f>
        <v>0</v>
      </c>
      <c r="T2062" s="414">
        <f>'2026 Spring Order Form V20'!$W$23</f>
        <v>0</v>
      </c>
      <c r="U2062" s="122">
        <f>'2026 Spring Order Form V20'!$X$1307</f>
        <v>0</v>
      </c>
      <c r="X2062" s="496"/>
      <c r="Y2062" s="122"/>
    </row>
    <row r="2063" spans="1:25" x14ac:dyDescent="0.15">
      <c r="A2063" s="122">
        <v>2062</v>
      </c>
      <c r="C2063" s="415">
        <f>'2026 Spring Order Form V20'!$F$18</f>
        <v>0</v>
      </c>
      <c r="D2063" s="520" t="s">
        <v>1430</v>
      </c>
      <c r="E2063" s="538">
        <v>4552205</v>
      </c>
      <c r="F2063" s="141">
        <v>597</v>
      </c>
      <c r="G2063" s="414">
        <f>'2026 Spring Order Form V20'!$N$23</f>
        <v>0</v>
      </c>
      <c r="H2063" s="414">
        <f>'2026 Spring Order Form V20'!$N$23</f>
        <v>0</v>
      </c>
      <c r="I2063" s="122">
        <f>'2026 Spring Order Form V20'!$N$1308</f>
        <v>0</v>
      </c>
      <c r="K2063" s="414">
        <f>'2026 Spring Order Form V20'!$Q$23</f>
        <v>0</v>
      </c>
      <c r="L2063" s="414">
        <f>'2026 Spring Order Form V20'!$Q$23</f>
        <v>0</v>
      </c>
      <c r="M2063" s="122">
        <f>'2026 Spring Order Form V20'!$Q$1308</f>
        <v>0</v>
      </c>
      <c r="O2063" s="414">
        <f>'2026 Spring Order Form V20'!$T$23</f>
        <v>0</v>
      </c>
      <c r="P2063" s="414">
        <f>'2026 Spring Order Form V20'!$T$23</f>
        <v>0</v>
      </c>
      <c r="Q2063" s="122">
        <f>'2026 Spring Order Form V20'!$T$1308</f>
        <v>0</v>
      </c>
      <c r="S2063" s="414">
        <f>'2026 Spring Order Form V20'!$W$23</f>
        <v>0</v>
      </c>
      <c r="T2063" s="414">
        <f>'2026 Spring Order Form V20'!$W$23</f>
        <v>0</v>
      </c>
      <c r="U2063" s="122">
        <f>'2026 Spring Order Form V20'!$W$1308</f>
        <v>0</v>
      </c>
      <c r="W2063" s="491">
        <f>'2026 Spring Order Form V20'!$K$1308</f>
        <v>0</v>
      </c>
      <c r="X2063" s="496"/>
      <c r="Y2063" s="122">
        <f>'2026 Spring Order Form V20'!$BS$1308</f>
        <v>5</v>
      </c>
    </row>
    <row r="2064" spans="1:25" x14ac:dyDescent="0.15">
      <c r="A2064" s="122">
        <v>2063</v>
      </c>
      <c r="C2064" s="415">
        <f>'2026 Spring Order Form V20'!$F$18</f>
        <v>0</v>
      </c>
      <c r="D2064" s="520" t="s">
        <v>1430</v>
      </c>
      <c r="E2064" s="534" t="s">
        <v>3051</v>
      </c>
      <c r="F2064" s="141">
        <v>2814</v>
      </c>
      <c r="G2064" s="414">
        <f>'2026 Spring Order Form V20'!$N$23</f>
        <v>0</v>
      </c>
      <c r="H2064" s="414">
        <f>'2026 Spring Order Form V20'!$N$23</f>
        <v>0</v>
      </c>
      <c r="I2064" s="122">
        <f>'2026 Spring Order Form V20'!$O$1308</f>
        <v>0</v>
      </c>
      <c r="K2064" s="414">
        <f>'2026 Spring Order Form V20'!$Q$23</f>
        <v>0</v>
      </c>
      <c r="L2064" s="414">
        <f>'2026 Spring Order Form V20'!$Q$23</f>
        <v>0</v>
      </c>
      <c r="M2064" s="122">
        <f>'2026 Spring Order Form V20'!$R$1308</f>
        <v>0</v>
      </c>
      <c r="O2064" s="414">
        <f>'2026 Spring Order Form V20'!$T$23</f>
        <v>0</v>
      </c>
      <c r="P2064" s="414">
        <f>'2026 Spring Order Form V20'!$T$23</f>
        <v>0</v>
      </c>
      <c r="Q2064" s="122">
        <f>'2026 Spring Order Form V20'!$U$1308</f>
        <v>0</v>
      </c>
      <c r="S2064" s="414">
        <f>'2026 Spring Order Form V20'!$W$23</f>
        <v>0</v>
      </c>
      <c r="T2064" s="414">
        <f>'2026 Spring Order Form V20'!$W$23</f>
        <v>0</v>
      </c>
      <c r="U2064" s="122">
        <f>'2026 Spring Order Form V20'!$X$1308</f>
        <v>0</v>
      </c>
      <c r="X2064" s="496"/>
      <c r="Y2064" s="122"/>
    </row>
    <row r="2065" spans="1:25" x14ac:dyDescent="0.15">
      <c r="A2065" s="122">
        <v>2064</v>
      </c>
      <c r="C2065" s="415">
        <f>'2026 Spring Order Form V20'!$F$18</f>
        <v>0</v>
      </c>
      <c r="D2065" s="520" t="s">
        <v>1430</v>
      </c>
      <c r="E2065" s="538">
        <v>4952208</v>
      </c>
      <c r="F2065" s="141">
        <v>11017</v>
      </c>
      <c r="G2065" s="414">
        <f>'2026 Spring Order Form V20'!$N$23</f>
        <v>0</v>
      </c>
      <c r="H2065" s="414">
        <f>'2026 Spring Order Form V20'!$N$23</f>
        <v>0</v>
      </c>
      <c r="I2065" s="122">
        <f>'2026 Spring Order Form V20'!$N$1309</f>
        <v>0</v>
      </c>
      <c r="K2065" s="414">
        <f>'2026 Spring Order Form V20'!$Q$23</f>
        <v>0</v>
      </c>
      <c r="L2065" s="414">
        <f>'2026 Spring Order Form V20'!$Q$23</f>
        <v>0</v>
      </c>
      <c r="M2065" s="122">
        <f>'2026 Spring Order Form V20'!$Q$1309</f>
        <v>0</v>
      </c>
      <c r="O2065" s="414">
        <f>'2026 Spring Order Form V20'!$T$23</f>
        <v>0</v>
      </c>
      <c r="P2065" s="414">
        <f>'2026 Spring Order Form V20'!$T$23</f>
        <v>0</v>
      </c>
      <c r="Q2065" s="122">
        <f>'2026 Spring Order Form V20'!$T$1309</f>
        <v>0</v>
      </c>
      <c r="S2065" s="414">
        <f>'2026 Spring Order Form V20'!$W$23</f>
        <v>0</v>
      </c>
      <c r="T2065" s="414">
        <f>'2026 Spring Order Form V20'!$W$23</f>
        <v>0</v>
      </c>
      <c r="U2065" s="122">
        <f>'2026 Spring Order Form V20'!$W$1309</f>
        <v>0</v>
      </c>
      <c r="W2065" s="491">
        <f>'2026 Spring Order Form V20'!$K$1309</f>
        <v>0</v>
      </c>
      <c r="X2065" s="496"/>
      <c r="Y2065" s="122" t="str">
        <f>'2026 Spring Order Form V20'!$BS$1309</f>
        <v>S/O</v>
      </c>
    </row>
    <row r="2066" spans="1:25" x14ac:dyDescent="0.15">
      <c r="A2066" s="122">
        <v>2065</v>
      </c>
      <c r="C2066" s="415">
        <f>'2026 Spring Order Form V20'!$F$18</f>
        <v>0</v>
      </c>
      <c r="D2066" s="520" t="s">
        <v>1430</v>
      </c>
      <c r="E2066" s="534" t="s">
        <v>3052</v>
      </c>
      <c r="F2066" s="141">
        <v>11024</v>
      </c>
      <c r="G2066" s="414">
        <f>'2026 Spring Order Form V20'!$N$23</f>
        <v>0</v>
      </c>
      <c r="H2066" s="414">
        <f>'2026 Spring Order Form V20'!$N$23</f>
        <v>0</v>
      </c>
      <c r="I2066" s="122">
        <f>'2026 Spring Order Form V20'!$O$1309</f>
        <v>0</v>
      </c>
      <c r="K2066" s="414">
        <f>'2026 Spring Order Form V20'!$Q$23</f>
        <v>0</v>
      </c>
      <c r="L2066" s="414">
        <f>'2026 Spring Order Form V20'!$Q$23</f>
        <v>0</v>
      </c>
      <c r="M2066" s="122">
        <f>'2026 Spring Order Form V20'!$R$1309</f>
        <v>0</v>
      </c>
      <c r="O2066" s="414">
        <f>'2026 Spring Order Form V20'!$T$23</f>
        <v>0</v>
      </c>
      <c r="P2066" s="414">
        <f>'2026 Spring Order Form V20'!$T$23</f>
        <v>0</v>
      </c>
      <c r="Q2066" s="122">
        <f>'2026 Spring Order Form V20'!$U$1309</f>
        <v>0</v>
      </c>
      <c r="S2066" s="414">
        <f>'2026 Spring Order Form V20'!$W$23</f>
        <v>0</v>
      </c>
      <c r="T2066" s="414">
        <f>'2026 Spring Order Form V20'!$W$23</f>
        <v>0</v>
      </c>
      <c r="U2066" s="122">
        <f>'2026 Spring Order Form V20'!$X$1309</f>
        <v>0</v>
      </c>
      <c r="X2066" s="496"/>
      <c r="Y2066" s="122"/>
    </row>
    <row r="2067" spans="1:25" x14ac:dyDescent="0.15">
      <c r="A2067" s="122">
        <v>2066</v>
      </c>
      <c r="C2067" s="415">
        <f>'2026 Spring Order Form V20'!$F$18</f>
        <v>0</v>
      </c>
      <c r="D2067" s="520" t="s">
        <v>1431</v>
      </c>
      <c r="E2067" s="538">
        <v>4552255</v>
      </c>
      <c r="F2067" s="141">
        <v>598</v>
      </c>
      <c r="G2067" s="414">
        <f>'2026 Spring Order Form V20'!$N$23</f>
        <v>0</v>
      </c>
      <c r="H2067" s="414">
        <f>'2026 Spring Order Form V20'!$N$23</f>
        <v>0</v>
      </c>
      <c r="I2067" s="122">
        <f>'2026 Spring Order Form V20'!$N$1310</f>
        <v>0</v>
      </c>
      <c r="K2067" s="414">
        <f>'2026 Spring Order Form V20'!$Q$23</f>
        <v>0</v>
      </c>
      <c r="L2067" s="414">
        <f>'2026 Spring Order Form V20'!$Q$23</f>
        <v>0</v>
      </c>
      <c r="M2067" s="122">
        <f>'2026 Spring Order Form V20'!$Q$1310</f>
        <v>0</v>
      </c>
      <c r="O2067" s="414">
        <f>'2026 Spring Order Form V20'!$T$23</f>
        <v>0</v>
      </c>
      <c r="P2067" s="414">
        <f>'2026 Spring Order Form V20'!$T$23</f>
        <v>0</v>
      </c>
      <c r="Q2067" s="122">
        <f>'2026 Spring Order Form V20'!$T$1310</f>
        <v>0</v>
      </c>
      <c r="S2067" s="414">
        <f>'2026 Spring Order Form V20'!$W$23</f>
        <v>0</v>
      </c>
      <c r="T2067" s="414">
        <f>'2026 Spring Order Form V20'!$W$23</f>
        <v>0</v>
      </c>
      <c r="U2067" s="122">
        <f>'2026 Spring Order Form V20'!$W$1310</f>
        <v>0</v>
      </c>
      <c r="W2067" s="491">
        <f>'2026 Spring Order Form V20'!$K$1310</f>
        <v>0</v>
      </c>
      <c r="X2067" s="496"/>
      <c r="Y2067" s="122" t="str">
        <f>'2026 Spring Order Form V20'!$BS$1310</f>
        <v>S/O</v>
      </c>
    </row>
    <row r="2068" spans="1:25" x14ac:dyDescent="0.15">
      <c r="A2068" s="122">
        <v>2067</v>
      </c>
      <c r="C2068" s="415">
        <f>'2026 Spring Order Form V20'!$F$18</f>
        <v>0</v>
      </c>
      <c r="D2068" s="520" t="s">
        <v>1431</v>
      </c>
      <c r="E2068" s="534" t="s">
        <v>3053</v>
      </c>
      <c r="F2068" s="141">
        <v>2815</v>
      </c>
      <c r="G2068" s="414">
        <f>'2026 Spring Order Form V20'!$N$23</f>
        <v>0</v>
      </c>
      <c r="H2068" s="414">
        <f>'2026 Spring Order Form V20'!$N$23</f>
        <v>0</v>
      </c>
      <c r="I2068" s="122">
        <f>'2026 Spring Order Form V20'!$O$1310</f>
        <v>0</v>
      </c>
      <c r="K2068" s="414">
        <f>'2026 Spring Order Form V20'!$Q$23</f>
        <v>0</v>
      </c>
      <c r="L2068" s="414">
        <f>'2026 Spring Order Form V20'!$Q$23</f>
        <v>0</v>
      </c>
      <c r="M2068" s="122">
        <f>'2026 Spring Order Form V20'!$R$1310</f>
        <v>0</v>
      </c>
      <c r="O2068" s="414">
        <f>'2026 Spring Order Form V20'!$T$23</f>
        <v>0</v>
      </c>
      <c r="P2068" s="414">
        <f>'2026 Spring Order Form V20'!$T$23</f>
        <v>0</v>
      </c>
      <c r="Q2068" s="122">
        <f>'2026 Spring Order Form V20'!$U$1310</f>
        <v>0</v>
      </c>
      <c r="S2068" s="414">
        <f>'2026 Spring Order Form V20'!$W$23</f>
        <v>0</v>
      </c>
      <c r="T2068" s="414">
        <f>'2026 Spring Order Form V20'!$W$23</f>
        <v>0</v>
      </c>
      <c r="U2068" s="122">
        <f>'2026 Spring Order Form V20'!$X$1310</f>
        <v>0</v>
      </c>
      <c r="X2068" s="496"/>
      <c r="Y2068" s="122"/>
    </row>
    <row r="2069" spans="1:25" x14ac:dyDescent="0.15">
      <c r="A2069" s="122">
        <v>2068</v>
      </c>
      <c r="C2069" s="415">
        <f>'2026 Spring Order Form V20'!$F$18</f>
        <v>0</v>
      </c>
      <c r="D2069" s="520" t="s">
        <v>1431</v>
      </c>
      <c r="E2069" s="538">
        <v>4952258</v>
      </c>
      <c r="F2069" s="141">
        <v>11018</v>
      </c>
      <c r="G2069" s="414">
        <f>'2026 Spring Order Form V20'!$N$23</f>
        <v>0</v>
      </c>
      <c r="H2069" s="414">
        <f>'2026 Spring Order Form V20'!$N$23</f>
        <v>0</v>
      </c>
      <c r="I2069" s="122">
        <f>'2026 Spring Order Form V20'!$N$1311</f>
        <v>0</v>
      </c>
      <c r="K2069" s="414">
        <f>'2026 Spring Order Form V20'!$Q$23</f>
        <v>0</v>
      </c>
      <c r="L2069" s="414">
        <f>'2026 Spring Order Form V20'!$Q$23</f>
        <v>0</v>
      </c>
      <c r="M2069" s="122">
        <f>'2026 Spring Order Form V20'!$Q$1311</f>
        <v>0</v>
      </c>
      <c r="O2069" s="414">
        <f>'2026 Spring Order Form V20'!$T$23</f>
        <v>0</v>
      </c>
      <c r="P2069" s="414">
        <f>'2026 Spring Order Form V20'!$T$23</f>
        <v>0</v>
      </c>
      <c r="Q2069" s="122">
        <f>'2026 Spring Order Form V20'!$T$1311</f>
        <v>0</v>
      </c>
      <c r="S2069" s="414">
        <f>'2026 Spring Order Form V20'!$W$23</f>
        <v>0</v>
      </c>
      <c r="T2069" s="414">
        <f>'2026 Spring Order Form V20'!$W$23</f>
        <v>0</v>
      </c>
      <c r="U2069" s="122">
        <f>'2026 Spring Order Form V20'!$W$1311</f>
        <v>0</v>
      </c>
      <c r="W2069" s="491">
        <f>'2026 Spring Order Form V20'!$K$1311</f>
        <v>0</v>
      </c>
      <c r="X2069" s="496"/>
      <c r="Y2069" s="122" t="str">
        <f>'2026 Spring Order Form V20'!$BS$1311</f>
        <v>S/O</v>
      </c>
    </row>
    <row r="2070" spans="1:25" x14ac:dyDescent="0.15">
      <c r="A2070" s="122">
        <v>2069</v>
      </c>
      <c r="C2070" s="415">
        <f>'2026 Spring Order Form V20'!$F$18</f>
        <v>0</v>
      </c>
      <c r="D2070" s="520" t="s">
        <v>1431</v>
      </c>
      <c r="E2070" s="534" t="s">
        <v>3054</v>
      </c>
      <c r="F2070" s="141">
        <v>11025</v>
      </c>
      <c r="G2070" s="414">
        <f>'2026 Spring Order Form V20'!$N$23</f>
        <v>0</v>
      </c>
      <c r="H2070" s="414">
        <f>'2026 Spring Order Form V20'!$N$23</f>
        <v>0</v>
      </c>
      <c r="I2070" s="122">
        <f>'2026 Spring Order Form V20'!$O$1311</f>
        <v>0</v>
      </c>
      <c r="K2070" s="414">
        <f>'2026 Spring Order Form V20'!$Q$23</f>
        <v>0</v>
      </c>
      <c r="L2070" s="414">
        <f>'2026 Spring Order Form V20'!$Q$23</f>
        <v>0</v>
      </c>
      <c r="M2070" s="122">
        <f>'2026 Spring Order Form V20'!$R$1311</f>
        <v>0</v>
      </c>
      <c r="O2070" s="414">
        <f>'2026 Spring Order Form V20'!$T$23</f>
        <v>0</v>
      </c>
      <c r="P2070" s="414">
        <f>'2026 Spring Order Form V20'!$T$23</f>
        <v>0</v>
      </c>
      <c r="Q2070" s="122">
        <f>'2026 Spring Order Form V20'!$U$1311</f>
        <v>0</v>
      </c>
      <c r="S2070" s="414">
        <f>'2026 Spring Order Form V20'!$W$23</f>
        <v>0</v>
      </c>
      <c r="T2070" s="414">
        <f>'2026 Spring Order Form V20'!$W$23</f>
        <v>0</v>
      </c>
      <c r="U2070" s="122">
        <f>'2026 Spring Order Form V20'!$X$1311</f>
        <v>0</v>
      </c>
      <c r="X2070" s="496"/>
      <c r="Y2070" s="122"/>
    </row>
    <row r="2071" spans="1:25" x14ac:dyDescent="0.15">
      <c r="A2071" s="122">
        <v>2070</v>
      </c>
      <c r="C2071" s="415">
        <f>'2026 Spring Order Form V20'!$F$18</f>
        <v>0</v>
      </c>
      <c r="D2071" s="520" t="s">
        <v>1433</v>
      </c>
      <c r="E2071" s="538">
        <v>4552265</v>
      </c>
      <c r="F2071" s="141">
        <v>12828</v>
      </c>
      <c r="G2071" s="414">
        <f>'2026 Spring Order Form V20'!$N$23</f>
        <v>0</v>
      </c>
      <c r="H2071" s="414">
        <f>'2026 Spring Order Form V20'!$N$23</f>
        <v>0</v>
      </c>
      <c r="I2071" s="122">
        <f>'2026 Spring Order Form V20'!$N$1313</f>
        <v>0</v>
      </c>
      <c r="K2071" s="414">
        <f>'2026 Spring Order Form V20'!$Q$23</f>
        <v>0</v>
      </c>
      <c r="L2071" s="414">
        <f>'2026 Spring Order Form V20'!$Q$23</f>
        <v>0</v>
      </c>
      <c r="M2071" s="122">
        <f>'2026 Spring Order Form V20'!$Q$1313</f>
        <v>0</v>
      </c>
      <c r="O2071" s="414">
        <f>'2026 Spring Order Form V20'!$T$23</f>
        <v>0</v>
      </c>
      <c r="P2071" s="414">
        <f>'2026 Spring Order Form V20'!$T$23</f>
        <v>0</v>
      </c>
      <c r="Q2071" s="122">
        <f>'2026 Spring Order Form V20'!$T$1313</f>
        <v>0</v>
      </c>
      <c r="S2071" s="414">
        <f>'2026 Spring Order Form V20'!$W$23</f>
        <v>0</v>
      </c>
      <c r="T2071" s="414">
        <f>'2026 Spring Order Form V20'!$W$23</f>
        <v>0</v>
      </c>
      <c r="U2071" s="122">
        <f>'2026 Spring Order Form V20'!$W$1313</f>
        <v>0</v>
      </c>
      <c r="W2071" s="491">
        <f>'2026 Spring Order Form V20'!$K$1313</f>
        <v>0</v>
      </c>
      <c r="X2071" s="496"/>
      <c r="Y2071" s="122">
        <f>'2026 Spring Order Form V20'!$BS$1313</f>
        <v>9</v>
      </c>
    </row>
    <row r="2072" spans="1:25" x14ac:dyDescent="0.15">
      <c r="A2072" s="122">
        <v>2071</v>
      </c>
      <c r="C2072" s="415">
        <f>'2026 Spring Order Form V20'!$F$18</f>
        <v>0</v>
      </c>
      <c r="D2072" s="520" t="s">
        <v>1433</v>
      </c>
      <c r="E2072" s="534" t="s">
        <v>3055</v>
      </c>
      <c r="F2072" s="141">
        <v>12827</v>
      </c>
      <c r="G2072" s="414">
        <f>'2026 Spring Order Form V20'!$N$23</f>
        <v>0</v>
      </c>
      <c r="H2072" s="414">
        <f>'2026 Spring Order Form V20'!$N$23</f>
        <v>0</v>
      </c>
      <c r="I2072" s="122">
        <f>'2026 Spring Order Form V20'!$O$1313</f>
        <v>0</v>
      </c>
      <c r="K2072" s="414">
        <f>'2026 Spring Order Form V20'!$Q$23</f>
        <v>0</v>
      </c>
      <c r="L2072" s="414">
        <f>'2026 Spring Order Form V20'!$Q$23</f>
        <v>0</v>
      </c>
      <c r="M2072" s="122">
        <f>'2026 Spring Order Form V20'!$R$1313</f>
        <v>0</v>
      </c>
      <c r="O2072" s="414">
        <f>'2026 Spring Order Form V20'!$T$23</f>
        <v>0</v>
      </c>
      <c r="P2072" s="414">
        <f>'2026 Spring Order Form V20'!$T$23</f>
        <v>0</v>
      </c>
      <c r="Q2072" s="122">
        <f>'2026 Spring Order Form V20'!$U$1313</f>
        <v>0</v>
      </c>
      <c r="S2072" s="414">
        <f>'2026 Spring Order Form V20'!$W$23</f>
        <v>0</v>
      </c>
      <c r="T2072" s="414">
        <f>'2026 Spring Order Form V20'!$W$23</f>
        <v>0</v>
      </c>
      <c r="U2072" s="122">
        <f>'2026 Spring Order Form V20'!$X$1313</f>
        <v>0</v>
      </c>
      <c r="X2072" s="496"/>
      <c r="Y2072" s="122"/>
    </row>
    <row r="2073" spans="1:25" x14ac:dyDescent="0.15">
      <c r="A2073" s="122">
        <v>2072</v>
      </c>
      <c r="C2073" s="415">
        <f>'2026 Spring Order Form V20'!$F$18</f>
        <v>0</v>
      </c>
      <c r="D2073" s="520" t="s">
        <v>1434</v>
      </c>
      <c r="E2073" s="538">
        <v>4552285</v>
      </c>
      <c r="F2073" s="141">
        <v>12830</v>
      </c>
      <c r="G2073" s="414">
        <f>'2026 Spring Order Form V20'!$N$23</f>
        <v>0</v>
      </c>
      <c r="H2073" s="414">
        <f>'2026 Spring Order Form V20'!$N$23</f>
        <v>0</v>
      </c>
      <c r="I2073" s="122">
        <f>'2026 Spring Order Form V20'!$N$1314</f>
        <v>0</v>
      </c>
      <c r="K2073" s="414">
        <f>'2026 Spring Order Form V20'!$Q$23</f>
        <v>0</v>
      </c>
      <c r="L2073" s="414">
        <f>'2026 Spring Order Form V20'!$Q$23</f>
        <v>0</v>
      </c>
      <c r="M2073" s="122">
        <f>'2026 Spring Order Form V20'!$Q$1314</f>
        <v>0</v>
      </c>
      <c r="O2073" s="414">
        <f>'2026 Spring Order Form V20'!$T$23</f>
        <v>0</v>
      </c>
      <c r="P2073" s="414">
        <f>'2026 Spring Order Form V20'!$T$23</f>
        <v>0</v>
      </c>
      <c r="Q2073" s="122">
        <f>'2026 Spring Order Form V20'!$T$1314</f>
        <v>0</v>
      </c>
      <c r="S2073" s="414">
        <f>'2026 Spring Order Form V20'!$W$23</f>
        <v>0</v>
      </c>
      <c r="T2073" s="414">
        <f>'2026 Spring Order Form V20'!$W$23</f>
        <v>0</v>
      </c>
      <c r="U2073" s="122">
        <f>'2026 Spring Order Form V20'!$W$1314</f>
        <v>0</v>
      </c>
      <c r="W2073" s="491">
        <f>'2026 Spring Order Form V20'!$K$1314</f>
        <v>0</v>
      </c>
      <c r="X2073" s="496"/>
      <c r="Y2073" s="122" t="str">
        <f>'2026 Spring Order Form V20'!$BS$1314</f>
        <v>S/O</v>
      </c>
    </row>
    <row r="2074" spans="1:25" x14ac:dyDescent="0.15">
      <c r="A2074" s="122">
        <v>2073</v>
      </c>
      <c r="C2074" s="415">
        <f>'2026 Spring Order Form V20'!$F$18</f>
        <v>0</v>
      </c>
      <c r="D2074" s="520" t="s">
        <v>1434</v>
      </c>
      <c r="E2074" s="534" t="s">
        <v>3056</v>
      </c>
      <c r="F2074" s="141">
        <v>12829</v>
      </c>
      <c r="G2074" s="414">
        <f>'2026 Spring Order Form V20'!$N$23</f>
        <v>0</v>
      </c>
      <c r="H2074" s="414">
        <f>'2026 Spring Order Form V20'!$N$23</f>
        <v>0</v>
      </c>
      <c r="I2074" s="122">
        <f>'2026 Spring Order Form V20'!$O$1314</f>
        <v>0</v>
      </c>
      <c r="K2074" s="414">
        <f>'2026 Spring Order Form V20'!$Q$23</f>
        <v>0</v>
      </c>
      <c r="L2074" s="414">
        <f>'2026 Spring Order Form V20'!$Q$23</f>
        <v>0</v>
      </c>
      <c r="M2074" s="122">
        <f>'2026 Spring Order Form V20'!$R$1314</f>
        <v>0</v>
      </c>
      <c r="O2074" s="414">
        <f>'2026 Spring Order Form V20'!$T$23</f>
        <v>0</v>
      </c>
      <c r="P2074" s="414">
        <f>'2026 Spring Order Form V20'!$T$23</f>
        <v>0</v>
      </c>
      <c r="Q2074" s="122">
        <f>'2026 Spring Order Form V20'!$U$1314</f>
        <v>0</v>
      </c>
      <c r="S2074" s="414">
        <f>'2026 Spring Order Form V20'!$W$23</f>
        <v>0</v>
      </c>
      <c r="T2074" s="414">
        <f>'2026 Spring Order Form V20'!$W$23</f>
        <v>0</v>
      </c>
      <c r="U2074" s="122">
        <f>'2026 Spring Order Form V20'!$X$1314</f>
        <v>0</v>
      </c>
      <c r="X2074" s="496"/>
      <c r="Y2074" s="122"/>
    </row>
    <row r="2075" spans="1:25" x14ac:dyDescent="0.15">
      <c r="A2075" s="122">
        <v>2074</v>
      </c>
      <c r="C2075" s="415">
        <f>'2026 Spring Order Form V20'!$F$18</f>
        <v>0</v>
      </c>
      <c r="D2075" s="520" t="s">
        <v>1435</v>
      </c>
      <c r="E2075" s="538">
        <v>4551985</v>
      </c>
      <c r="F2075" s="141">
        <v>599</v>
      </c>
      <c r="G2075" s="414">
        <f>'2026 Spring Order Form V20'!$N$23</f>
        <v>0</v>
      </c>
      <c r="H2075" s="414">
        <f>'2026 Spring Order Form V20'!$N$23</f>
        <v>0</v>
      </c>
      <c r="I2075" s="122">
        <f>'2026 Spring Order Form V20'!$N$1315</f>
        <v>0</v>
      </c>
      <c r="K2075" s="414">
        <f>'2026 Spring Order Form V20'!$Q$23</f>
        <v>0</v>
      </c>
      <c r="L2075" s="414">
        <f>'2026 Spring Order Form V20'!$Q$23</f>
        <v>0</v>
      </c>
      <c r="M2075" s="122">
        <f>'2026 Spring Order Form V20'!$Q$1315</f>
        <v>0</v>
      </c>
      <c r="O2075" s="414">
        <f>'2026 Spring Order Form V20'!$T$23</f>
        <v>0</v>
      </c>
      <c r="P2075" s="414">
        <f>'2026 Spring Order Form V20'!$T$23</f>
        <v>0</v>
      </c>
      <c r="Q2075" s="122">
        <f>'2026 Spring Order Form V20'!$T$1315</f>
        <v>0</v>
      </c>
      <c r="S2075" s="414">
        <f>'2026 Spring Order Form V20'!$W$23</f>
        <v>0</v>
      </c>
      <c r="T2075" s="414">
        <f>'2026 Spring Order Form V20'!$W$23</f>
        <v>0</v>
      </c>
      <c r="U2075" s="122">
        <f>'2026 Spring Order Form V20'!$W$1315</f>
        <v>0</v>
      </c>
      <c r="W2075" s="491">
        <f>'2026 Spring Order Form V20'!$K$1315</f>
        <v>0</v>
      </c>
      <c r="X2075" s="496"/>
      <c r="Y2075" s="122" t="str">
        <f>'2026 Spring Order Form V20'!$BS$1315</f>
        <v>S/O</v>
      </c>
    </row>
    <row r="2076" spans="1:25" x14ac:dyDescent="0.15">
      <c r="A2076" s="122">
        <v>2075</v>
      </c>
      <c r="C2076" s="415">
        <f>'2026 Spring Order Form V20'!$F$18</f>
        <v>0</v>
      </c>
      <c r="D2076" s="520" t="s">
        <v>1435</v>
      </c>
      <c r="E2076" s="534" t="s">
        <v>3057</v>
      </c>
      <c r="F2076" s="141">
        <v>2818</v>
      </c>
      <c r="G2076" s="414">
        <f>'2026 Spring Order Form V20'!$N$23</f>
        <v>0</v>
      </c>
      <c r="H2076" s="414">
        <f>'2026 Spring Order Form V20'!$N$23</f>
        <v>0</v>
      </c>
      <c r="I2076" s="122">
        <f>'2026 Spring Order Form V20'!$O$1315</f>
        <v>0</v>
      </c>
      <c r="K2076" s="414">
        <f>'2026 Spring Order Form V20'!$Q$23</f>
        <v>0</v>
      </c>
      <c r="L2076" s="414">
        <f>'2026 Spring Order Form V20'!$Q$23</f>
        <v>0</v>
      </c>
      <c r="M2076" s="122">
        <f>'2026 Spring Order Form V20'!$R$1315</f>
        <v>0</v>
      </c>
      <c r="O2076" s="414">
        <f>'2026 Spring Order Form V20'!$T$23</f>
        <v>0</v>
      </c>
      <c r="P2076" s="414">
        <f>'2026 Spring Order Form V20'!$T$23</f>
        <v>0</v>
      </c>
      <c r="Q2076" s="122">
        <f>'2026 Spring Order Form V20'!$U$1315</f>
        <v>0</v>
      </c>
      <c r="S2076" s="414">
        <f>'2026 Spring Order Form V20'!$W$23</f>
        <v>0</v>
      </c>
      <c r="T2076" s="414">
        <f>'2026 Spring Order Form V20'!$W$23</f>
        <v>0</v>
      </c>
      <c r="U2076" s="122">
        <f>'2026 Spring Order Form V20'!$X$1315</f>
        <v>0</v>
      </c>
      <c r="X2076" s="496"/>
      <c r="Y2076" s="122"/>
    </row>
    <row r="2077" spans="1:25" x14ac:dyDescent="0.15">
      <c r="A2077" s="122">
        <v>2076</v>
      </c>
      <c r="C2077" s="415">
        <f>'2026 Spring Order Form V20'!$F$18</f>
        <v>0</v>
      </c>
      <c r="D2077" s="520" t="s">
        <v>1437</v>
      </c>
      <c r="E2077" s="533">
        <v>4552305</v>
      </c>
      <c r="F2077" s="141">
        <v>349</v>
      </c>
      <c r="G2077" s="414">
        <f>'2026 Spring Order Form V20'!$N$23</f>
        <v>0</v>
      </c>
      <c r="H2077" s="414">
        <f>'2026 Spring Order Form V20'!$N$23</f>
        <v>0</v>
      </c>
      <c r="I2077" s="122">
        <f>'2026 Spring Order Form V20'!$N$1317</f>
        <v>0</v>
      </c>
      <c r="K2077" s="414">
        <f>'2026 Spring Order Form V20'!$Q$23</f>
        <v>0</v>
      </c>
      <c r="L2077" s="414">
        <f>'2026 Spring Order Form V20'!$Q$23</f>
        <v>0</v>
      </c>
      <c r="M2077" s="122">
        <f>'2026 Spring Order Form V20'!$Q$1317</f>
        <v>0</v>
      </c>
      <c r="O2077" s="414">
        <f>'2026 Spring Order Form V20'!$T$23</f>
        <v>0</v>
      </c>
      <c r="P2077" s="414">
        <f>'2026 Spring Order Form V20'!$T$23</f>
        <v>0</v>
      </c>
      <c r="Q2077" s="122">
        <f>'2026 Spring Order Form V20'!$T$1317</f>
        <v>0</v>
      </c>
      <c r="S2077" s="414">
        <f>'2026 Spring Order Form V20'!$W$23</f>
        <v>0</v>
      </c>
      <c r="T2077" s="414">
        <f>'2026 Spring Order Form V20'!$W$23</f>
        <v>0</v>
      </c>
      <c r="U2077" s="122">
        <f>'2026 Spring Order Form V20'!$W$1317</f>
        <v>0</v>
      </c>
      <c r="W2077" s="491">
        <f>'2026 Spring Order Form V20'!$K$1317</f>
        <v>0</v>
      </c>
      <c r="X2077" s="496"/>
      <c r="Y2077" s="122" t="str">
        <f>'2026 Spring Order Form V20'!$BS$1317</f>
        <v>S/O</v>
      </c>
    </row>
    <row r="2078" spans="1:25" x14ac:dyDescent="0.15">
      <c r="A2078" s="122">
        <v>2077</v>
      </c>
      <c r="C2078" s="415">
        <f>'2026 Spring Order Form V20'!$F$18</f>
        <v>0</v>
      </c>
      <c r="D2078" s="520" t="s">
        <v>1437</v>
      </c>
      <c r="E2078" s="534" t="s">
        <v>3058</v>
      </c>
      <c r="F2078" s="141">
        <v>2819</v>
      </c>
      <c r="G2078" s="414">
        <f>'2026 Spring Order Form V20'!$N$23</f>
        <v>0</v>
      </c>
      <c r="H2078" s="414">
        <f>'2026 Spring Order Form V20'!$N$23</f>
        <v>0</v>
      </c>
      <c r="I2078" s="122">
        <f>'2026 Spring Order Form V20'!$O$1317</f>
        <v>0</v>
      </c>
      <c r="K2078" s="414">
        <f>'2026 Spring Order Form V20'!$Q$23</f>
        <v>0</v>
      </c>
      <c r="L2078" s="414">
        <f>'2026 Spring Order Form V20'!$Q$23</f>
        <v>0</v>
      </c>
      <c r="M2078" s="122">
        <f>'2026 Spring Order Form V20'!$R$1317</f>
        <v>0</v>
      </c>
      <c r="O2078" s="414">
        <f>'2026 Spring Order Form V20'!$T$23</f>
        <v>0</v>
      </c>
      <c r="P2078" s="414">
        <f>'2026 Spring Order Form V20'!$T$23</f>
        <v>0</v>
      </c>
      <c r="Q2078" s="122">
        <f>'2026 Spring Order Form V20'!$U$1317</f>
        <v>0</v>
      </c>
      <c r="S2078" s="414">
        <f>'2026 Spring Order Form V20'!$W$23</f>
        <v>0</v>
      </c>
      <c r="T2078" s="414">
        <f>'2026 Spring Order Form V20'!$W$23</f>
        <v>0</v>
      </c>
      <c r="U2078" s="122">
        <f>'2026 Spring Order Form V20'!$X$1317</f>
        <v>0</v>
      </c>
      <c r="X2078" s="496"/>
      <c r="Y2078" s="122"/>
    </row>
    <row r="2079" spans="1:25" x14ac:dyDescent="0.15">
      <c r="A2079" s="122">
        <v>2080</v>
      </c>
      <c r="C2079" s="415">
        <f>'2026 Spring Order Form V20'!$F$18</f>
        <v>0</v>
      </c>
      <c r="D2079" s="520" t="s">
        <v>1439</v>
      </c>
      <c r="E2079" s="533">
        <v>4552405</v>
      </c>
      <c r="F2079" s="141">
        <v>314</v>
      </c>
      <c r="G2079" s="414">
        <f>'2026 Spring Order Form V20'!$N$23</f>
        <v>0</v>
      </c>
      <c r="H2079" s="414">
        <f>'2026 Spring Order Form V20'!$N$23</f>
        <v>0</v>
      </c>
      <c r="I2079" s="122">
        <f>'2026 Spring Order Form V20'!$N$1319</f>
        <v>0</v>
      </c>
      <c r="K2079" s="414">
        <f>'2026 Spring Order Form V20'!$Q$23</f>
        <v>0</v>
      </c>
      <c r="L2079" s="414">
        <f>'2026 Spring Order Form V20'!$Q$23</f>
        <v>0</v>
      </c>
      <c r="M2079" s="122">
        <f>'2026 Spring Order Form V20'!$Q$1319</f>
        <v>0</v>
      </c>
      <c r="O2079" s="414">
        <f>'2026 Spring Order Form V20'!$T$23</f>
        <v>0</v>
      </c>
      <c r="P2079" s="414">
        <f>'2026 Spring Order Form V20'!$T$23</f>
        <v>0</v>
      </c>
      <c r="Q2079" s="122">
        <f>'2026 Spring Order Form V20'!$T$1319</f>
        <v>0</v>
      </c>
      <c r="S2079" s="414">
        <f>'2026 Spring Order Form V20'!$W$23</f>
        <v>0</v>
      </c>
      <c r="T2079" s="414">
        <f>'2026 Spring Order Form V20'!$W$23</f>
        <v>0</v>
      </c>
      <c r="U2079" s="122">
        <f>'2026 Spring Order Form V20'!$W$1319</f>
        <v>0</v>
      </c>
      <c r="W2079" s="491">
        <f>'2026 Spring Order Form V20'!$K$1319</f>
        <v>0</v>
      </c>
      <c r="X2079" s="496"/>
      <c r="Y2079" s="122">
        <f>'2026 Spring Order Form V20'!$BS$1319</f>
        <v>14</v>
      </c>
    </row>
    <row r="2080" spans="1:25" x14ac:dyDescent="0.15">
      <c r="A2080" s="122">
        <v>2081</v>
      </c>
      <c r="C2080" s="415">
        <f>'2026 Spring Order Form V20'!$F$18</f>
        <v>0</v>
      </c>
      <c r="D2080" s="520" t="s">
        <v>1439</v>
      </c>
      <c r="E2080" s="534" t="s">
        <v>3059</v>
      </c>
      <c r="F2080" s="141">
        <v>2824</v>
      </c>
      <c r="G2080" s="414">
        <f>'2026 Spring Order Form V20'!$N$23</f>
        <v>0</v>
      </c>
      <c r="H2080" s="414">
        <f>'2026 Spring Order Form V20'!$N$23</f>
        <v>0</v>
      </c>
      <c r="I2080" s="122">
        <f>'2026 Spring Order Form V20'!$O$1319</f>
        <v>0</v>
      </c>
      <c r="K2080" s="414">
        <f>'2026 Spring Order Form V20'!$Q$23</f>
        <v>0</v>
      </c>
      <c r="L2080" s="414">
        <f>'2026 Spring Order Form V20'!$Q$23</f>
        <v>0</v>
      </c>
      <c r="M2080" s="122">
        <f>'2026 Spring Order Form V20'!$R$1319</f>
        <v>0</v>
      </c>
      <c r="O2080" s="414">
        <f>'2026 Spring Order Form V20'!$T$23</f>
        <v>0</v>
      </c>
      <c r="P2080" s="414">
        <f>'2026 Spring Order Form V20'!$T$23</f>
        <v>0</v>
      </c>
      <c r="Q2080" s="122">
        <f>'2026 Spring Order Form V20'!$U$1319</f>
        <v>0</v>
      </c>
      <c r="S2080" s="414">
        <f>'2026 Spring Order Form V20'!$W$23</f>
        <v>0</v>
      </c>
      <c r="T2080" s="414">
        <f>'2026 Spring Order Form V20'!$W$23</f>
        <v>0</v>
      </c>
      <c r="U2080" s="122">
        <f>'2026 Spring Order Form V20'!$X$1319</f>
        <v>0</v>
      </c>
      <c r="X2080" s="496"/>
      <c r="Y2080" s="122"/>
    </row>
    <row r="2081" spans="1:25" x14ac:dyDescent="0.15">
      <c r="A2081" s="122">
        <v>2082</v>
      </c>
      <c r="C2081" s="415">
        <f>'2026 Spring Order Form V20'!$F$18</f>
        <v>0</v>
      </c>
      <c r="D2081" s="520" t="s">
        <v>1441</v>
      </c>
      <c r="E2081" s="533">
        <v>4552705</v>
      </c>
      <c r="F2081" s="141">
        <v>288</v>
      </c>
      <c r="G2081" s="414">
        <f>'2026 Spring Order Form V20'!$N$23</f>
        <v>0</v>
      </c>
      <c r="H2081" s="414">
        <f>'2026 Spring Order Form V20'!$N$23</f>
        <v>0</v>
      </c>
      <c r="I2081" s="122">
        <f>'2026 Spring Order Form V20'!$N$1321</f>
        <v>0</v>
      </c>
      <c r="K2081" s="414">
        <f>'2026 Spring Order Form V20'!$Q$23</f>
        <v>0</v>
      </c>
      <c r="L2081" s="414">
        <f>'2026 Spring Order Form V20'!$Q$23</f>
        <v>0</v>
      </c>
      <c r="M2081" s="122">
        <f>'2026 Spring Order Form V20'!$Q$1321</f>
        <v>0</v>
      </c>
      <c r="O2081" s="414">
        <f>'2026 Spring Order Form V20'!$T$23</f>
        <v>0</v>
      </c>
      <c r="P2081" s="414">
        <f>'2026 Spring Order Form V20'!$T$23</f>
        <v>0</v>
      </c>
      <c r="Q2081" s="122">
        <f>'2026 Spring Order Form V20'!$T$1321</f>
        <v>0</v>
      </c>
      <c r="S2081" s="414">
        <f>'2026 Spring Order Form V20'!$W$23</f>
        <v>0</v>
      </c>
      <c r="T2081" s="414">
        <f>'2026 Spring Order Form V20'!$W$23</f>
        <v>0</v>
      </c>
      <c r="U2081" s="122">
        <f>'2026 Spring Order Form V20'!$W$1321</f>
        <v>0</v>
      </c>
      <c r="W2081" s="491">
        <f>'2026 Spring Order Form V20'!$K$1321</f>
        <v>0</v>
      </c>
      <c r="X2081" s="496"/>
      <c r="Y2081" s="122">
        <f>'2026 Spring Order Form V20'!$BS$1321</f>
        <v>27</v>
      </c>
    </row>
    <row r="2082" spans="1:25" x14ac:dyDescent="0.15">
      <c r="A2082" s="122">
        <v>2083</v>
      </c>
      <c r="C2082" s="415">
        <f>'2026 Spring Order Form V20'!$F$18</f>
        <v>0</v>
      </c>
      <c r="D2082" s="520" t="s">
        <v>1441</v>
      </c>
      <c r="E2082" s="534" t="s">
        <v>3060</v>
      </c>
      <c r="F2082" s="141">
        <v>2827</v>
      </c>
      <c r="G2082" s="414">
        <f>'2026 Spring Order Form V20'!$N$23</f>
        <v>0</v>
      </c>
      <c r="H2082" s="414">
        <f>'2026 Spring Order Form V20'!$N$23</f>
        <v>0</v>
      </c>
      <c r="I2082" s="122">
        <f>'2026 Spring Order Form V20'!$O$1321</f>
        <v>0</v>
      </c>
      <c r="K2082" s="414">
        <f>'2026 Spring Order Form V20'!$Q$23</f>
        <v>0</v>
      </c>
      <c r="L2082" s="414">
        <f>'2026 Spring Order Form V20'!$Q$23</f>
        <v>0</v>
      </c>
      <c r="M2082" s="122">
        <f>'2026 Spring Order Form V20'!$R$1321</f>
        <v>0</v>
      </c>
      <c r="O2082" s="414">
        <f>'2026 Spring Order Form V20'!$T$23</f>
        <v>0</v>
      </c>
      <c r="P2082" s="414">
        <f>'2026 Spring Order Form V20'!$T$23</f>
        <v>0</v>
      </c>
      <c r="Q2082" s="122">
        <f>'2026 Spring Order Form V20'!$U$1321</f>
        <v>0</v>
      </c>
      <c r="S2082" s="414">
        <f>'2026 Spring Order Form V20'!$W$23</f>
        <v>0</v>
      </c>
      <c r="T2082" s="414">
        <f>'2026 Spring Order Form V20'!$W$23</f>
        <v>0</v>
      </c>
      <c r="U2082" s="122">
        <f>'2026 Spring Order Form V20'!$X$1321</f>
        <v>0</v>
      </c>
      <c r="X2082" s="496"/>
      <c r="Y2082" s="122"/>
    </row>
    <row r="2083" spans="1:25" x14ac:dyDescent="0.15">
      <c r="A2083" s="122">
        <v>2084</v>
      </c>
      <c r="C2083" s="415">
        <f>'2026 Spring Order Form V20'!$F$18</f>
        <v>0</v>
      </c>
      <c r="D2083" s="527" t="s">
        <v>1444</v>
      </c>
      <c r="E2083" s="538">
        <v>4552895</v>
      </c>
      <c r="F2083" s="141">
        <v>736</v>
      </c>
      <c r="G2083" s="414">
        <f>'2026 Spring Order Form V20'!$N$23</f>
        <v>0</v>
      </c>
      <c r="H2083" s="414">
        <f>'2026 Spring Order Form V20'!$N$23</f>
        <v>0</v>
      </c>
      <c r="I2083" s="122">
        <f>'2026 Spring Order Form V20'!$N$1324</f>
        <v>0</v>
      </c>
      <c r="K2083" s="414">
        <f>'2026 Spring Order Form V20'!$Q$23</f>
        <v>0</v>
      </c>
      <c r="L2083" s="414">
        <f>'2026 Spring Order Form V20'!$Q$23</f>
        <v>0</v>
      </c>
      <c r="M2083" s="122">
        <f>'2026 Spring Order Form V20'!$Q$1324</f>
        <v>0</v>
      </c>
      <c r="O2083" s="414">
        <f>'2026 Spring Order Form V20'!$T$23</f>
        <v>0</v>
      </c>
      <c r="P2083" s="414">
        <f>'2026 Spring Order Form V20'!$T$23</f>
        <v>0</v>
      </c>
      <c r="Q2083" s="122">
        <f>'2026 Spring Order Form V20'!$T$1324</f>
        <v>0</v>
      </c>
      <c r="S2083" s="414">
        <f>'2026 Spring Order Form V20'!$W$23</f>
        <v>0</v>
      </c>
      <c r="T2083" s="414">
        <f>'2026 Spring Order Form V20'!$W$23</f>
        <v>0</v>
      </c>
      <c r="U2083" s="122">
        <f>'2026 Spring Order Form V20'!$W$1324</f>
        <v>0</v>
      </c>
      <c r="W2083" s="491">
        <f>'2026 Spring Order Form V20'!$K$1324</f>
        <v>0</v>
      </c>
      <c r="X2083" s="496"/>
      <c r="Y2083" s="122" t="str">
        <f>'2026 Spring Order Form V20'!$BS$1324</f>
        <v>S/O</v>
      </c>
    </row>
    <row r="2084" spans="1:25" x14ac:dyDescent="0.15">
      <c r="A2084" s="122">
        <v>2085</v>
      </c>
      <c r="C2084" s="415">
        <f>'2026 Spring Order Form V20'!$F$18</f>
        <v>0</v>
      </c>
      <c r="D2084" s="527" t="s">
        <v>1444</v>
      </c>
      <c r="E2084" s="534" t="s">
        <v>3061</v>
      </c>
      <c r="F2084" s="141">
        <v>2847</v>
      </c>
      <c r="G2084" s="414">
        <f>'2026 Spring Order Form V20'!$N$23</f>
        <v>0</v>
      </c>
      <c r="H2084" s="414">
        <f>'2026 Spring Order Form V20'!$N$23</f>
        <v>0</v>
      </c>
      <c r="I2084" s="122">
        <f>'2026 Spring Order Form V20'!$O$1324</f>
        <v>0</v>
      </c>
      <c r="K2084" s="414">
        <f>'2026 Spring Order Form V20'!$Q$23</f>
        <v>0</v>
      </c>
      <c r="L2084" s="414">
        <f>'2026 Spring Order Form V20'!$Q$23</f>
        <v>0</v>
      </c>
      <c r="M2084" s="122">
        <f>'2026 Spring Order Form V20'!$R$1324</f>
        <v>0</v>
      </c>
      <c r="O2084" s="414">
        <f>'2026 Spring Order Form V20'!$T$23</f>
        <v>0</v>
      </c>
      <c r="P2084" s="414">
        <f>'2026 Spring Order Form V20'!$T$23</f>
        <v>0</v>
      </c>
      <c r="Q2084" s="122">
        <f>'2026 Spring Order Form V20'!$U$1324</f>
        <v>0</v>
      </c>
      <c r="S2084" s="414">
        <f>'2026 Spring Order Form V20'!$W$23</f>
        <v>0</v>
      </c>
      <c r="T2084" s="414">
        <f>'2026 Spring Order Form V20'!$W$23</f>
        <v>0</v>
      </c>
      <c r="U2084" s="122">
        <f>'2026 Spring Order Form V20'!$X$1324</f>
        <v>0</v>
      </c>
      <c r="X2084" s="496"/>
      <c r="Y2084" s="122"/>
    </row>
    <row r="2085" spans="1:25" x14ac:dyDescent="0.15">
      <c r="A2085" s="122">
        <v>2086</v>
      </c>
      <c r="C2085" s="415">
        <f>'2026 Spring Order Form V20'!$F$18</f>
        <v>0</v>
      </c>
      <c r="D2085" s="527" t="s">
        <v>1444</v>
      </c>
      <c r="E2085" s="538">
        <v>4952898</v>
      </c>
      <c r="F2085" s="141">
        <v>25235</v>
      </c>
      <c r="G2085" s="414">
        <f>'2026 Spring Order Form V20'!$N$23</f>
        <v>0</v>
      </c>
      <c r="H2085" s="414">
        <f>'2026 Spring Order Form V20'!$N$23</f>
        <v>0</v>
      </c>
      <c r="I2085" s="122">
        <f>'2026 Spring Order Form V20'!$N$1325</f>
        <v>0</v>
      </c>
      <c r="K2085" s="414">
        <f>'2026 Spring Order Form V20'!$Q$23</f>
        <v>0</v>
      </c>
      <c r="L2085" s="414">
        <f>'2026 Spring Order Form V20'!$Q$23</f>
        <v>0</v>
      </c>
      <c r="M2085" s="122">
        <f>'2026 Spring Order Form V20'!$Q$1325</f>
        <v>0</v>
      </c>
      <c r="O2085" s="414">
        <f>'2026 Spring Order Form V20'!$T$23</f>
        <v>0</v>
      </c>
      <c r="P2085" s="414">
        <f>'2026 Spring Order Form V20'!$T$23</f>
        <v>0</v>
      </c>
      <c r="Q2085" s="122">
        <f>'2026 Spring Order Form V20'!$T$1325</f>
        <v>0</v>
      </c>
      <c r="S2085" s="414">
        <f>'2026 Spring Order Form V20'!$W$23</f>
        <v>0</v>
      </c>
      <c r="T2085" s="414">
        <f>'2026 Spring Order Form V20'!$W$23</f>
        <v>0</v>
      </c>
      <c r="U2085" s="122">
        <f>'2026 Spring Order Form V20'!$W$1325</f>
        <v>0</v>
      </c>
      <c r="W2085" s="491">
        <f>'2026 Spring Order Form V20'!$K$1325</f>
        <v>0</v>
      </c>
      <c r="X2085" s="496"/>
      <c r="Y2085" s="122" t="str">
        <f>'2026 Spring Order Form V20'!$BS$1325</f>
        <v>S/O</v>
      </c>
    </row>
    <row r="2086" spans="1:25" x14ac:dyDescent="0.15">
      <c r="A2086" s="122">
        <v>2087</v>
      </c>
      <c r="C2086" s="415">
        <f>'2026 Spring Order Form V20'!$F$18</f>
        <v>0</v>
      </c>
      <c r="D2086" s="527" t="s">
        <v>1444</v>
      </c>
      <c r="E2086" s="534" t="s">
        <v>3062</v>
      </c>
      <c r="F2086" s="141">
        <v>25236</v>
      </c>
      <c r="G2086" s="414">
        <f>'2026 Spring Order Form V20'!$N$23</f>
        <v>0</v>
      </c>
      <c r="H2086" s="414">
        <f>'2026 Spring Order Form V20'!$N$23</f>
        <v>0</v>
      </c>
      <c r="I2086" s="122">
        <f>'2026 Spring Order Form V20'!$O$1325</f>
        <v>0</v>
      </c>
      <c r="K2086" s="414">
        <f>'2026 Spring Order Form V20'!$Q$23</f>
        <v>0</v>
      </c>
      <c r="L2086" s="414">
        <f>'2026 Spring Order Form V20'!$Q$23</f>
        <v>0</v>
      </c>
      <c r="M2086" s="122">
        <f>'2026 Spring Order Form V20'!$R$1325</f>
        <v>0</v>
      </c>
      <c r="O2086" s="414">
        <f>'2026 Spring Order Form V20'!$T$23</f>
        <v>0</v>
      </c>
      <c r="P2086" s="414">
        <f>'2026 Spring Order Form V20'!$T$23</f>
        <v>0</v>
      </c>
      <c r="Q2086" s="122">
        <f>'2026 Spring Order Form V20'!$U$1325</f>
        <v>0</v>
      </c>
      <c r="S2086" s="414">
        <f>'2026 Spring Order Form V20'!$W$23</f>
        <v>0</v>
      </c>
      <c r="T2086" s="414">
        <f>'2026 Spring Order Form V20'!$W$23</f>
        <v>0</v>
      </c>
      <c r="U2086" s="122">
        <f>'2026 Spring Order Form V20'!$X$1325</f>
        <v>0</v>
      </c>
      <c r="X2086" s="496"/>
      <c r="Y2086" s="122"/>
    </row>
    <row r="2087" spans="1:25" x14ac:dyDescent="0.15">
      <c r="A2087" s="122">
        <v>2088</v>
      </c>
      <c r="C2087" s="415">
        <f>'2026 Spring Order Form V20'!$F$18</f>
        <v>0</v>
      </c>
      <c r="D2087" s="527" t="s">
        <v>1446</v>
      </c>
      <c r="E2087" s="544">
        <v>4552905</v>
      </c>
      <c r="F2087" s="141">
        <v>737</v>
      </c>
      <c r="G2087" s="414">
        <f>'2026 Spring Order Form V20'!$N$23</f>
        <v>0</v>
      </c>
      <c r="H2087" s="414">
        <f>'2026 Spring Order Form V20'!$N$23</f>
        <v>0</v>
      </c>
      <c r="I2087" s="122">
        <f>'2026 Spring Order Form V20'!$N$1326</f>
        <v>0</v>
      </c>
      <c r="K2087" s="414">
        <f>'2026 Spring Order Form V20'!$Q$23</f>
        <v>0</v>
      </c>
      <c r="L2087" s="414">
        <f>'2026 Spring Order Form V20'!$Q$23</f>
        <v>0</v>
      </c>
      <c r="M2087" s="122">
        <f>'2026 Spring Order Form V20'!$Q$1326</f>
        <v>0</v>
      </c>
      <c r="O2087" s="414">
        <f>'2026 Spring Order Form V20'!$T$23</f>
        <v>0</v>
      </c>
      <c r="P2087" s="414">
        <f>'2026 Spring Order Form V20'!$T$23</f>
        <v>0</v>
      </c>
      <c r="Q2087" s="122">
        <f>'2026 Spring Order Form V20'!$T$1326</f>
        <v>0</v>
      </c>
      <c r="S2087" s="414">
        <f>'2026 Spring Order Form V20'!$W$23</f>
        <v>0</v>
      </c>
      <c r="T2087" s="414">
        <f>'2026 Spring Order Form V20'!$W$23</f>
        <v>0</v>
      </c>
      <c r="U2087" s="122">
        <f>'2026 Spring Order Form V20'!$W$1326</f>
        <v>0</v>
      </c>
      <c r="W2087" s="491">
        <f>'2026 Spring Order Form V20'!$K$1326</f>
        <v>0</v>
      </c>
      <c r="X2087" s="496"/>
      <c r="Y2087" s="122" t="str">
        <f>'2026 Spring Order Form V20'!$BS$1326</f>
        <v>S/O</v>
      </c>
    </row>
    <row r="2088" spans="1:25" x14ac:dyDescent="0.15">
      <c r="A2088" s="122">
        <v>2089</v>
      </c>
      <c r="C2088" s="415">
        <f>'2026 Spring Order Form V20'!$F$18</f>
        <v>0</v>
      </c>
      <c r="D2088" s="527" t="s">
        <v>1446</v>
      </c>
      <c r="E2088" s="534" t="s">
        <v>3063</v>
      </c>
      <c r="F2088" s="141">
        <v>2848</v>
      </c>
      <c r="G2088" s="414">
        <f>'2026 Spring Order Form V20'!$N$23</f>
        <v>0</v>
      </c>
      <c r="H2088" s="414">
        <f>'2026 Spring Order Form V20'!$N$23</f>
        <v>0</v>
      </c>
      <c r="I2088" s="122">
        <f>'2026 Spring Order Form V20'!$O$1326</f>
        <v>0</v>
      </c>
      <c r="K2088" s="414">
        <f>'2026 Spring Order Form V20'!$Q$23</f>
        <v>0</v>
      </c>
      <c r="L2088" s="414">
        <f>'2026 Spring Order Form V20'!$Q$23</f>
        <v>0</v>
      </c>
      <c r="M2088" s="122">
        <f>'2026 Spring Order Form V20'!$R$1326</f>
        <v>0</v>
      </c>
      <c r="O2088" s="414">
        <f>'2026 Spring Order Form V20'!$T$23</f>
        <v>0</v>
      </c>
      <c r="P2088" s="414">
        <f>'2026 Spring Order Form V20'!$T$23</f>
        <v>0</v>
      </c>
      <c r="Q2088" s="122">
        <f>'2026 Spring Order Form V20'!$U$1326</f>
        <v>0</v>
      </c>
      <c r="S2088" s="414">
        <f>'2026 Spring Order Form V20'!$W$23</f>
        <v>0</v>
      </c>
      <c r="T2088" s="414">
        <f>'2026 Spring Order Form V20'!$W$23</f>
        <v>0</v>
      </c>
      <c r="U2088" s="122">
        <f>'2026 Spring Order Form V20'!$X$1326</f>
        <v>0</v>
      </c>
      <c r="X2088" s="496"/>
      <c r="Y2088" s="122"/>
    </row>
    <row r="2089" spans="1:25" x14ac:dyDescent="0.15">
      <c r="A2089" s="122">
        <v>2090</v>
      </c>
      <c r="C2089" s="415">
        <f>'2026 Spring Order Form V20'!$F$18</f>
        <v>0</v>
      </c>
      <c r="D2089" s="527" t="s">
        <v>1446</v>
      </c>
      <c r="E2089" s="544">
        <v>4952908</v>
      </c>
      <c r="F2089" s="141">
        <v>25237</v>
      </c>
      <c r="G2089" s="414">
        <f>'2026 Spring Order Form V20'!$N$23</f>
        <v>0</v>
      </c>
      <c r="H2089" s="414">
        <f>'2026 Spring Order Form V20'!$N$23</f>
        <v>0</v>
      </c>
      <c r="I2089" s="122">
        <f>'2026 Spring Order Form V20'!$N$1327</f>
        <v>0</v>
      </c>
      <c r="K2089" s="414">
        <f>'2026 Spring Order Form V20'!$Q$23</f>
        <v>0</v>
      </c>
      <c r="L2089" s="414">
        <f>'2026 Spring Order Form V20'!$Q$23</f>
        <v>0</v>
      </c>
      <c r="M2089" s="122">
        <f>'2026 Spring Order Form V20'!$Q$1327</f>
        <v>0</v>
      </c>
      <c r="O2089" s="414">
        <f>'2026 Spring Order Form V20'!$T$23</f>
        <v>0</v>
      </c>
      <c r="P2089" s="414">
        <f>'2026 Spring Order Form V20'!$T$23</f>
        <v>0</v>
      </c>
      <c r="Q2089" s="122">
        <f>'2026 Spring Order Form V20'!$T$1327</f>
        <v>0</v>
      </c>
      <c r="S2089" s="414">
        <f>'2026 Spring Order Form V20'!$W$23</f>
        <v>0</v>
      </c>
      <c r="T2089" s="414">
        <f>'2026 Spring Order Form V20'!$W$23</f>
        <v>0</v>
      </c>
      <c r="U2089" s="122">
        <f>'2026 Spring Order Form V20'!$W$1327</f>
        <v>0</v>
      </c>
      <c r="W2089" s="491">
        <f>'2026 Spring Order Form V20'!$K$1327</f>
        <v>0</v>
      </c>
      <c r="X2089" s="496"/>
      <c r="Y2089" s="122" t="str">
        <f>'2026 Spring Order Form V20'!$BS$1327</f>
        <v>S/O</v>
      </c>
    </row>
    <row r="2090" spans="1:25" x14ac:dyDescent="0.15">
      <c r="A2090" s="122">
        <v>2091</v>
      </c>
      <c r="C2090" s="415">
        <f>'2026 Spring Order Form V20'!$F$18</f>
        <v>0</v>
      </c>
      <c r="D2090" s="527" t="s">
        <v>1446</v>
      </c>
      <c r="E2090" s="534" t="s">
        <v>3064</v>
      </c>
      <c r="F2090" s="141">
        <v>25238</v>
      </c>
      <c r="G2090" s="414">
        <f>'2026 Spring Order Form V20'!$N$23</f>
        <v>0</v>
      </c>
      <c r="H2090" s="414">
        <f>'2026 Spring Order Form V20'!$N$23</f>
        <v>0</v>
      </c>
      <c r="I2090" s="122">
        <f>'2026 Spring Order Form V20'!$O$1327</f>
        <v>0</v>
      </c>
      <c r="K2090" s="414">
        <f>'2026 Spring Order Form V20'!$Q$23</f>
        <v>0</v>
      </c>
      <c r="L2090" s="414">
        <f>'2026 Spring Order Form V20'!$Q$23</f>
        <v>0</v>
      </c>
      <c r="M2090" s="122">
        <f>'2026 Spring Order Form V20'!$R$1327</f>
        <v>0</v>
      </c>
      <c r="O2090" s="414">
        <f>'2026 Spring Order Form V20'!$T$23</f>
        <v>0</v>
      </c>
      <c r="P2090" s="414">
        <f>'2026 Spring Order Form V20'!$T$23</f>
        <v>0</v>
      </c>
      <c r="Q2090" s="122">
        <f>'2026 Spring Order Form V20'!$U$1327</f>
        <v>0</v>
      </c>
      <c r="S2090" s="414">
        <f>'2026 Spring Order Form V20'!$W$23</f>
        <v>0</v>
      </c>
      <c r="T2090" s="414">
        <f>'2026 Spring Order Form V20'!$W$23</f>
        <v>0</v>
      </c>
      <c r="U2090" s="122">
        <f>'2026 Spring Order Form V20'!$X$1327</f>
        <v>0</v>
      </c>
      <c r="X2090" s="496"/>
      <c r="Y2090" s="122"/>
    </row>
    <row r="2091" spans="1:25" x14ac:dyDescent="0.15">
      <c r="A2091" s="122">
        <v>2092</v>
      </c>
      <c r="C2091" s="415">
        <f>'2026 Spring Order Form V20'!$F$18</f>
        <v>0</v>
      </c>
      <c r="D2091" s="527" t="s">
        <v>1448</v>
      </c>
      <c r="E2091" s="538">
        <v>4552915</v>
      </c>
      <c r="F2091" s="141">
        <v>738</v>
      </c>
      <c r="G2091" s="414">
        <f>'2026 Spring Order Form V20'!$N$23</f>
        <v>0</v>
      </c>
      <c r="H2091" s="414">
        <f>'2026 Spring Order Form V20'!$N$23</f>
        <v>0</v>
      </c>
      <c r="I2091" s="122">
        <f>'2026 Spring Order Form V20'!$N$1328</f>
        <v>0</v>
      </c>
      <c r="K2091" s="414">
        <f>'2026 Spring Order Form V20'!$Q$23</f>
        <v>0</v>
      </c>
      <c r="L2091" s="414">
        <f>'2026 Spring Order Form V20'!$Q$23</f>
        <v>0</v>
      </c>
      <c r="M2091" s="122">
        <f>'2026 Spring Order Form V20'!$Q$1328</f>
        <v>0</v>
      </c>
      <c r="O2091" s="414">
        <f>'2026 Spring Order Form V20'!$T$23</f>
        <v>0</v>
      </c>
      <c r="P2091" s="414">
        <f>'2026 Spring Order Form V20'!$T$23</f>
        <v>0</v>
      </c>
      <c r="Q2091" s="122">
        <f>'2026 Spring Order Form V20'!$T$1328</f>
        <v>0</v>
      </c>
      <c r="S2091" s="414">
        <f>'2026 Spring Order Form V20'!$W$23</f>
        <v>0</v>
      </c>
      <c r="T2091" s="414">
        <f>'2026 Spring Order Form V20'!$W$23</f>
        <v>0</v>
      </c>
      <c r="U2091" s="122">
        <f>'2026 Spring Order Form V20'!$W$1328</f>
        <v>0</v>
      </c>
      <c r="W2091" s="491">
        <f>'2026 Spring Order Form V20'!$K$1328</f>
        <v>0</v>
      </c>
      <c r="X2091" s="496"/>
      <c r="Y2091" s="122" t="str">
        <f>'2026 Spring Order Form V20'!$BS$1328</f>
        <v>S/O</v>
      </c>
    </row>
    <row r="2092" spans="1:25" x14ac:dyDescent="0.15">
      <c r="A2092" s="122">
        <v>2093</v>
      </c>
      <c r="C2092" s="415">
        <f>'2026 Spring Order Form V20'!$F$18</f>
        <v>0</v>
      </c>
      <c r="D2092" s="527" t="s">
        <v>1448</v>
      </c>
      <c r="E2092" s="534" t="s">
        <v>3065</v>
      </c>
      <c r="F2092" s="141">
        <v>2849</v>
      </c>
      <c r="G2092" s="414">
        <f>'2026 Spring Order Form V20'!$N$23</f>
        <v>0</v>
      </c>
      <c r="H2092" s="414">
        <f>'2026 Spring Order Form V20'!$N$23</f>
        <v>0</v>
      </c>
      <c r="I2092" s="122">
        <f>'2026 Spring Order Form V20'!$O$1328</f>
        <v>0</v>
      </c>
      <c r="K2092" s="414">
        <f>'2026 Spring Order Form V20'!$Q$23</f>
        <v>0</v>
      </c>
      <c r="L2092" s="414">
        <f>'2026 Spring Order Form V20'!$Q$23</f>
        <v>0</v>
      </c>
      <c r="M2092" s="122">
        <f>'2026 Spring Order Form V20'!$R$1328</f>
        <v>0</v>
      </c>
      <c r="O2092" s="414">
        <f>'2026 Spring Order Form V20'!$T$23</f>
        <v>0</v>
      </c>
      <c r="P2092" s="414">
        <f>'2026 Spring Order Form V20'!$T$23</f>
        <v>0</v>
      </c>
      <c r="Q2092" s="122">
        <f>'2026 Spring Order Form V20'!$U$1328</f>
        <v>0</v>
      </c>
      <c r="S2092" s="414">
        <f>'2026 Spring Order Form V20'!$W$23</f>
        <v>0</v>
      </c>
      <c r="T2092" s="414">
        <f>'2026 Spring Order Form V20'!$W$23</f>
        <v>0</v>
      </c>
      <c r="U2092" s="122">
        <f>'2026 Spring Order Form V20'!$X$1328</f>
        <v>0</v>
      </c>
      <c r="X2092" s="496"/>
      <c r="Y2092" s="122"/>
    </row>
    <row r="2093" spans="1:25" x14ac:dyDescent="0.15">
      <c r="A2093" s="122">
        <v>2094</v>
      </c>
      <c r="C2093" s="415">
        <f>'2026 Spring Order Form V20'!$F$18</f>
        <v>0</v>
      </c>
      <c r="D2093" s="527" t="s">
        <v>1448</v>
      </c>
      <c r="E2093" s="538">
        <v>4952918</v>
      </c>
      <c r="F2093" s="141">
        <v>25239</v>
      </c>
      <c r="G2093" s="414">
        <f>'2026 Spring Order Form V20'!$N$23</f>
        <v>0</v>
      </c>
      <c r="H2093" s="414">
        <f>'2026 Spring Order Form V20'!$N$23</f>
        <v>0</v>
      </c>
      <c r="I2093" s="122">
        <f>'2026 Spring Order Form V20'!$N$1329</f>
        <v>0</v>
      </c>
      <c r="K2093" s="414">
        <f>'2026 Spring Order Form V20'!$Q$23</f>
        <v>0</v>
      </c>
      <c r="L2093" s="414">
        <f>'2026 Spring Order Form V20'!$Q$23</f>
        <v>0</v>
      </c>
      <c r="M2093" s="122">
        <f>'2026 Spring Order Form V20'!$Q$1329</f>
        <v>0</v>
      </c>
      <c r="O2093" s="414">
        <f>'2026 Spring Order Form V20'!$T$23</f>
        <v>0</v>
      </c>
      <c r="P2093" s="414">
        <f>'2026 Spring Order Form V20'!$T$23</f>
        <v>0</v>
      </c>
      <c r="Q2093" s="122">
        <f>'2026 Spring Order Form V20'!$T$1329</f>
        <v>0</v>
      </c>
      <c r="S2093" s="414">
        <f>'2026 Spring Order Form V20'!$W$23</f>
        <v>0</v>
      </c>
      <c r="T2093" s="414">
        <f>'2026 Spring Order Form V20'!$W$23</f>
        <v>0</v>
      </c>
      <c r="U2093" s="122">
        <f>'2026 Spring Order Form V20'!$W$1329</f>
        <v>0</v>
      </c>
      <c r="W2093" s="491">
        <f>'2026 Spring Order Form V20'!$K$1329</f>
        <v>0</v>
      </c>
      <c r="X2093" s="496"/>
      <c r="Y2093" s="122">
        <f>'2026 Spring Order Form V20'!$BS$1329</f>
        <v>5</v>
      </c>
    </row>
    <row r="2094" spans="1:25" x14ac:dyDescent="0.15">
      <c r="A2094" s="122">
        <v>2095</v>
      </c>
      <c r="C2094" s="415">
        <f>'2026 Spring Order Form V20'!$F$18</f>
        <v>0</v>
      </c>
      <c r="D2094" s="527" t="s">
        <v>1448</v>
      </c>
      <c r="E2094" s="534" t="s">
        <v>3066</v>
      </c>
      <c r="F2094" s="141">
        <v>25240</v>
      </c>
      <c r="G2094" s="414">
        <f>'2026 Spring Order Form V20'!$N$23</f>
        <v>0</v>
      </c>
      <c r="H2094" s="414">
        <f>'2026 Spring Order Form V20'!$N$23</f>
        <v>0</v>
      </c>
      <c r="I2094" s="122">
        <f>'2026 Spring Order Form V20'!$O$1329</f>
        <v>0</v>
      </c>
      <c r="K2094" s="414">
        <f>'2026 Spring Order Form V20'!$Q$23</f>
        <v>0</v>
      </c>
      <c r="L2094" s="414">
        <f>'2026 Spring Order Form V20'!$Q$23</f>
        <v>0</v>
      </c>
      <c r="M2094" s="122">
        <f>'2026 Spring Order Form V20'!$R$1329</f>
        <v>0</v>
      </c>
      <c r="O2094" s="414">
        <f>'2026 Spring Order Form V20'!$T$23</f>
        <v>0</v>
      </c>
      <c r="P2094" s="414">
        <f>'2026 Spring Order Form V20'!$T$23</f>
        <v>0</v>
      </c>
      <c r="Q2094" s="122">
        <f>'2026 Spring Order Form V20'!$U$1329</f>
        <v>0</v>
      </c>
      <c r="S2094" s="414">
        <f>'2026 Spring Order Form V20'!$W$23</f>
        <v>0</v>
      </c>
      <c r="T2094" s="414">
        <f>'2026 Spring Order Form V20'!$W$23</f>
        <v>0</v>
      </c>
      <c r="U2094" s="122">
        <f>'2026 Spring Order Form V20'!$X$1329</f>
        <v>0</v>
      </c>
      <c r="X2094" s="496"/>
      <c r="Y2094" s="122"/>
    </row>
    <row r="2095" spans="1:25" x14ac:dyDescent="0.15">
      <c r="A2095" s="122">
        <v>2096</v>
      </c>
      <c r="C2095" s="415">
        <f>'2026 Spring Order Form V20'!$F$18</f>
        <v>0</v>
      </c>
      <c r="D2095" s="527" t="s">
        <v>1450</v>
      </c>
      <c r="E2095" s="538">
        <v>4552934</v>
      </c>
      <c r="F2095" s="141">
        <v>28549</v>
      </c>
      <c r="G2095" s="414">
        <f>'2026 Spring Order Form V20'!$N$23</f>
        <v>0</v>
      </c>
      <c r="H2095" s="414">
        <f>'2026 Spring Order Form V20'!$N$23</f>
        <v>0</v>
      </c>
      <c r="I2095" s="122">
        <f>'2026 Spring Order Form V20'!$N$1330</f>
        <v>0</v>
      </c>
      <c r="K2095" s="414">
        <f>'2026 Spring Order Form V20'!$Q$23</f>
        <v>0</v>
      </c>
      <c r="L2095" s="414">
        <f>'2026 Spring Order Form V20'!$Q$23</f>
        <v>0</v>
      </c>
      <c r="M2095" s="122">
        <f>'2026 Spring Order Form V20'!$Q$1330</f>
        <v>0</v>
      </c>
      <c r="O2095" s="414">
        <f>'2026 Spring Order Form V20'!$T$23</f>
        <v>0</v>
      </c>
      <c r="P2095" s="414">
        <f>'2026 Spring Order Form V20'!$T$23</f>
        <v>0</v>
      </c>
      <c r="Q2095" s="122">
        <f>'2026 Spring Order Form V20'!$T$1330</f>
        <v>0</v>
      </c>
      <c r="S2095" s="414">
        <f>'2026 Spring Order Form V20'!$W$23</f>
        <v>0</v>
      </c>
      <c r="T2095" s="414">
        <f>'2026 Spring Order Form V20'!$W$23</f>
        <v>0</v>
      </c>
      <c r="U2095" s="122">
        <f>'2026 Spring Order Form V20'!$W$1330</f>
        <v>0</v>
      </c>
      <c r="W2095" s="491">
        <f>'2026 Spring Order Form V20'!$K$1330</f>
        <v>0</v>
      </c>
      <c r="X2095" s="496"/>
      <c r="Y2095" s="122" t="str">
        <f>'2026 Spring Order Form V20'!$BS$1330</f>
        <v>S/O</v>
      </c>
    </row>
    <row r="2096" spans="1:25" x14ac:dyDescent="0.15">
      <c r="A2096" s="122">
        <v>2097</v>
      </c>
      <c r="C2096" s="415">
        <f>'2026 Spring Order Form V20'!$F$18</f>
        <v>0</v>
      </c>
      <c r="D2096" s="527" t="s">
        <v>1450</v>
      </c>
      <c r="E2096" s="534" t="s">
        <v>3067</v>
      </c>
      <c r="F2096" s="141">
        <v>28855</v>
      </c>
      <c r="G2096" s="414">
        <f>'2026 Spring Order Form V20'!$N$23</f>
        <v>0</v>
      </c>
      <c r="H2096" s="414">
        <f>'2026 Spring Order Form V20'!$N$23</f>
        <v>0</v>
      </c>
      <c r="I2096" s="122">
        <f>'2026 Spring Order Form V20'!$O$1330</f>
        <v>0</v>
      </c>
      <c r="K2096" s="414">
        <f>'2026 Spring Order Form V20'!$Q$23</f>
        <v>0</v>
      </c>
      <c r="L2096" s="414">
        <f>'2026 Spring Order Form V20'!$Q$23</f>
        <v>0</v>
      </c>
      <c r="M2096" s="122">
        <f>'2026 Spring Order Form V20'!$R$1330</f>
        <v>0</v>
      </c>
      <c r="O2096" s="414">
        <f>'2026 Spring Order Form V20'!$T$23</f>
        <v>0</v>
      </c>
      <c r="P2096" s="414">
        <f>'2026 Spring Order Form V20'!$T$23</f>
        <v>0</v>
      </c>
      <c r="Q2096" s="122">
        <f>'2026 Spring Order Form V20'!$U$1330</f>
        <v>0</v>
      </c>
      <c r="S2096" s="414">
        <f>'2026 Spring Order Form V20'!$W$23</f>
        <v>0</v>
      </c>
      <c r="T2096" s="414">
        <f>'2026 Spring Order Form V20'!$W$23</f>
        <v>0</v>
      </c>
      <c r="U2096" s="122">
        <f>'2026 Spring Order Form V20'!$X$1330</f>
        <v>0</v>
      </c>
      <c r="X2096" s="496"/>
      <c r="Y2096" s="122"/>
    </row>
    <row r="2097" spans="1:25" x14ac:dyDescent="0.15">
      <c r="A2097" s="122">
        <v>2098</v>
      </c>
      <c r="C2097" s="415">
        <f>'2026 Spring Order Form V20'!$F$18</f>
        <v>0</v>
      </c>
      <c r="D2097" s="520" t="s">
        <v>1453</v>
      </c>
      <c r="E2097" s="538">
        <v>4552945</v>
      </c>
      <c r="F2097" s="141">
        <v>26105</v>
      </c>
      <c r="G2097" s="414">
        <f>'2026 Spring Order Form V20'!$N$23</f>
        <v>0</v>
      </c>
      <c r="H2097" s="414">
        <f>'2026 Spring Order Form V20'!$N$23</f>
        <v>0</v>
      </c>
      <c r="I2097" s="122">
        <f>'2026 Spring Order Form V20'!$N$1332</f>
        <v>0</v>
      </c>
      <c r="K2097" s="414">
        <f>'2026 Spring Order Form V20'!$Q$23</f>
        <v>0</v>
      </c>
      <c r="L2097" s="414">
        <f>'2026 Spring Order Form V20'!$Q$23</f>
        <v>0</v>
      </c>
      <c r="M2097" s="122">
        <f>'2026 Spring Order Form V20'!$Q$1332</f>
        <v>0</v>
      </c>
      <c r="O2097" s="414">
        <f>'2026 Spring Order Form V20'!$T$23</f>
        <v>0</v>
      </c>
      <c r="P2097" s="414">
        <f>'2026 Spring Order Form V20'!$T$23</f>
        <v>0</v>
      </c>
      <c r="Q2097" s="122">
        <f>'2026 Spring Order Form V20'!$T$1332</f>
        <v>0</v>
      </c>
      <c r="S2097" s="414">
        <f>'2026 Spring Order Form V20'!$W$23</f>
        <v>0</v>
      </c>
      <c r="T2097" s="414">
        <f>'2026 Spring Order Form V20'!$W$23</f>
        <v>0</v>
      </c>
      <c r="U2097" s="122">
        <f>'2026 Spring Order Form V20'!$W$1332</f>
        <v>0</v>
      </c>
      <c r="W2097" s="491">
        <f>'2026 Spring Order Form V20'!$K$1332</f>
        <v>0</v>
      </c>
      <c r="X2097" s="496"/>
      <c r="Y2097" s="122" t="str">
        <f>'2026 Spring Order Form V20'!$BS$1332</f>
        <v>S/O</v>
      </c>
    </row>
    <row r="2098" spans="1:25" x14ac:dyDescent="0.15">
      <c r="A2098" s="122">
        <v>2099</v>
      </c>
      <c r="C2098" s="415">
        <f>'2026 Spring Order Form V20'!$F$18</f>
        <v>0</v>
      </c>
      <c r="D2098" s="520" t="s">
        <v>1453</v>
      </c>
      <c r="E2098" s="534" t="s">
        <v>3068</v>
      </c>
      <c r="F2098" s="141">
        <v>26099</v>
      </c>
      <c r="G2098" s="414">
        <f>'2026 Spring Order Form V20'!$N$23</f>
        <v>0</v>
      </c>
      <c r="H2098" s="414">
        <f>'2026 Spring Order Form V20'!$N$23</f>
        <v>0</v>
      </c>
      <c r="I2098" s="122">
        <f>'2026 Spring Order Form V20'!$O$1332</f>
        <v>0</v>
      </c>
      <c r="K2098" s="414">
        <f>'2026 Spring Order Form V20'!$Q$23</f>
        <v>0</v>
      </c>
      <c r="L2098" s="414">
        <f>'2026 Spring Order Form V20'!$Q$23</f>
        <v>0</v>
      </c>
      <c r="M2098" s="122">
        <f>'2026 Spring Order Form V20'!$R$1332</f>
        <v>0</v>
      </c>
      <c r="O2098" s="414">
        <f>'2026 Spring Order Form V20'!$T$23</f>
        <v>0</v>
      </c>
      <c r="P2098" s="414">
        <f>'2026 Spring Order Form V20'!$T$23</f>
        <v>0</v>
      </c>
      <c r="Q2098" s="122">
        <f>'2026 Spring Order Form V20'!$U$1332</f>
        <v>0</v>
      </c>
      <c r="S2098" s="414">
        <f>'2026 Spring Order Form V20'!$W$23</f>
        <v>0</v>
      </c>
      <c r="T2098" s="414">
        <f>'2026 Spring Order Form V20'!$W$23</f>
        <v>0</v>
      </c>
      <c r="U2098" s="122">
        <f>'2026 Spring Order Form V20'!$X$1332</f>
        <v>0</v>
      </c>
      <c r="X2098" s="496"/>
      <c r="Y2098" s="122"/>
    </row>
    <row r="2099" spans="1:25" x14ac:dyDescent="0.15">
      <c r="A2099" s="122">
        <v>2100</v>
      </c>
      <c r="C2099" s="415">
        <f>'2026 Spring Order Form V20'!$F$18</f>
        <v>0</v>
      </c>
      <c r="D2099" s="520" t="s">
        <v>1453</v>
      </c>
      <c r="E2099" s="538">
        <v>4952948</v>
      </c>
      <c r="F2099" s="141">
        <v>27048</v>
      </c>
      <c r="G2099" s="414">
        <f>'2026 Spring Order Form V20'!$N$23</f>
        <v>0</v>
      </c>
      <c r="H2099" s="414">
        <f>'2026 Spring Order Form V20'!$N$23</f>
        <v>0</v>
      </c>
      <c r="I2099" s="122">
        <f>'2026 Spring Order Form V20'!$N$1333</f>
        <v>0</v>
      </c>
      <c r="K2099" s="414">
        <f>'2026 Spring Order Form V20'!$Q$23</f>
        <v>0</v>
      </c>
      <c r="L2099" s="414">
        <f>'2026 Spring Order Form V20'!$Q$23</f>
        <v>0</v>
      </c>
      <c r="M2099" s="122">
        <f>'2026 Spring Order Form V20'!$Q$1333</f>
        <v>0</v>
      </c>
      <c r="O2099" s="414">
        <f>'2026 Spring Order Form V20'!$T$23</f>
        <v>0</v>
      </c>
      <c r="P2099" s="414">
        <f>'2026 Spring Order Form V20'!$T$23</f>
        <v>0</v>
      </c>
      <c r="Q2099" s="122">
        <f>'2026 Spring Order Form V20'!$T$1333</f>
        <v>0</v>
      </c>
      <c r="S2099" s="414">
        <f>'2026 Spring Order Form V20'!$W$23</f>
        <v>0</v>
      </c>
      <c r="T2099" s="414">
        <f>'2026 Spring Order Form V20'!$W$23</f>
        <v>0</v>
      </c>
      <c r="U2099" s="122">
        <f>'2026 Spring Order Form V20'!$W$1333</f>
        <v>0</v>
      </c>
      <c r="W2099" s="491">
        <f>'2026 Spring Order Form V20'!$K$1333</f>
        <v>0</v>
      </c>
      <c r="X2099" s="496"/>
      <c r="Y2099" s="122" t="str">
        <f>'2026 Spring Order Form V20'!$BS$1333</f>
        <v>S/O</v>
      </c>
    </row>
    <row r="2100" spans="1:25" x14ac:dyDescent="0.15">
      <c r="A2100" s="122">
        <v>2101</v>
      </c>
      <c r="C2100" s="415">
        <f>'2026 Spring Order Form V20'!$F$18</f>
        <v>0</v>
      </c>
      <c r="D2100" s="520" t="s">
        <v>1453</v>
      </c>
      <c r="E2100" s="534" t="s">
        <v>3069</v>
      </c>
      <c r="F2100" s="141">
        <v>27385</v>
      </c>
      <c r="G2100" s="414">
        <f>'2026 Spring Order Form V20'!$N$23</f>
        <v>0</v>
      </c>
      <c r="H2100" s="414">
        <f>'2026 Spring Order Form V20'!$N$23</f>
        <v>0</v>
      </c>
      <c r="I2100" s="122">
        <f>'2026 Spring Order Form V20'!$O$1333</f>
        <v>0</v>
      </c>
      <c r="K2100" s="414">
        <f>'2026 Spring Order Form V20'!$Q$23</f>
        <v>0</v>
      </c>
      <c r="L2100" s="414">
        <f>'2026 Spring Order Form V20'!$Q$23</f>
        <v>0</v>
      </c>
      <c r="M2100" s="122">
        <f>'2026 Spring Order Form V20'!$R$1333</f>
        <v>0</v>
      </c>
      <c r="O2100" s="414">
        <f>'2026 Spring Order Form V20'!$T$23</f>
        <v>0</v>
      </c>
      <c r="P2100" s="414">
        <f>'2026 Spring Order Form V20'!$T$23</f>
        <v>0</v>
      </c>
      <c r="Q2100" s="122">
        <f>'2026 Spring Order Form V20'!$U$1333</f>
        <v>0</v>
      </c>
      <c r="S2100" s="414">
        <f>'2026 Spring Order Form V20'!$W$23</f>
        <v>0</v>
      </c>
      <c r="T2100" s="414">
        <f>'2026 Spring Order Form V20'!$W$23</f>
        <v>0</v>
      </c>
      <c r="U2100" s="122">
        <f>'2026 Spring Order Form V20'!$X$1333</f>
        <v>0</v>
      </c>
      <c r="X2100" s="496"/>
      <c r="Y2100" s="122"/>
    </row>
    <row r="2101" spans="1:25" x14ac:dyDescent="0.15">
      <c r="A2101" s="122">
        <v>2102</v>
      </c>
      <c r="C2101" s="415">
        <f>'2026 Spring Order Form V20'!$F$18</f>
        <v>0</v>
      </c>
      <c r="D2101" s="520" t="s">
        <v>3070</v>
      </c>
      <c r="E2101" s="538">
        <v>4552965</v>
      </c>
      <c r="F2101" s="141">
        <v>29060</v>
      </c>
      <c r="G2101" s="414">
        <f>'2026 Spring Order Form V20'!$N$23</f>
        <v>0</v>
      </c>
      <c r="H2101" s="414">
        <f>'2026 Spring Order Form V20'!$N$23</f>
        <v>0</v>
      </c>
      <c r="I2101" s="122">
        <f>'2026 Spring Order Form V20'!$N$1334</f>
        <v>0</v>
      </c>
      <c r="K2101" s="414">
        <f>'2026 Spring Order Form V20'!$Q$23</f>
        <v>0</v>
      </c>
      <c r="L2101" s="414">
        <f>'2026 Spring Order Form V20'!$Q$23</f>
        <v>0</v>
      </c>
      <c r="M2101" s="122">
        <f>'2026 Spring Order Form V20'!$Q$1334</f>
        <v>0</v>
      </c>
      <c r="O2101" s="414">
        <f>'2026 Spring Order Form V20'!$T$23</f>
        <v>0</v>
      </c>
      <c r="P2101" s="414">
        <f>'2026 Spring Order Form V20'!$T$23</f>
        <v>0</v>
      </c>
      <c r="Q2101" s="122">
        <f>'2026 Spring Order Form V20'!$T$1334</f>
        <v>0</v>
      </c>
      <c r="S2101" s="414">
        <f>'2026 Spring Order Form V20'!$W$23</f>
        <v>0</v>
      </c>
      <c r="T2101" s="414">
        <f>'2026 Spring Order Form V20'!$W$23</f>
        <v>0</v>
      </c>
      <c r="U2101" s="122">
        <f>'2026 Spring Order Form V20'!$W$1334</f>
        <v>0</v>
      </c>
      <c r="W2101" s="491">
        <f>'2026 Spring Order Form V20'!$K$1334</f>
        <v>0</v>
      </c>
      <c r="X2101" s="496"/>
      <c r="Y2101" s="122" t="str">
        <f>'2026 Spring Order Form V20'!$BS$1334</f>
        <v>S/O</v>
      </c>
    </row>
    <row r="2102" spans="1:25" x14ac:dyDescent="0.15">
      <c r="A2102" s="122">
        <v>2103</v>
      </c>
      <c r="C2102" s="415">
        <f>'2026 Spring Order Form V20'!$F$18</f>
        <v>0</v>
      </c>
      <c r="D2102" s="520" t="s">
        <v>3070</v>
      </c>
      <c r="E2102" s="534" t="s">
        <v>3071</v>
      </c>
      <c r="F2102" s="141">
        <v>29064</v>
      </c>
      <c r="G2102" s="414">
        <f>'2026 Spring Order Form V20'!$N$23</f>
        <v>0</v>
      </c>
      <c r="H2102" s="414">
        <f>'2026 Spring Order Form V20'!$N$23</f>
        <v>0</v>
      </c>
      <c r="I2102" s="122">
        <f>'2026 Spring Order Form V20'!$O$1334</f>
        <v>0</v>
      </c>
      <c r="K2102" s="414">
        <f>'2026 Spring Order Form V20'!$Q$23</f>
        <v>0</v>
      </c>
      <c r="L2102" s="414">
        <f>'2026 Spring Order Form V20'!$Q$23</f>
        <v>0</v>
      </c>
      <c r="M2102" s="122">
        <f>'2026 Spring Order Form V20'!$R$1334</f>
        <v>0</v>
      </c>
      <c r="O2102" s="414">
        <f>'2026 Spring Order Form V20'!$T$23</f>
        <v>0</v>
      </c>
      <c r="P2102" s="414">
        <f>'2026 Spring Order Form V20'!$T$23</f>
        <v>0</v>
      </c>
      <c r="Q2102" s="122">
        <f>'2026 Spring Order Form V20'!$U$1334</f>
        <v>0</v>
      </c>
      <c r="S2102" s="414">
        <f>'2026 Spring Order Form V20'!$W$23</f>
        <v>0</v>
      </c>
      <c r="T2102" s="414">
        <f>'2026 Spring Order Form V20'!$W$23</f>
        <v>0</v>
      </c>
      <c r="U2102" s="122">
        <f>'2026 Spring Order Form V20'!$X$1334</f>
        <v>0</v>
      </c>
      <c r="X2102" s="496"/>
      <c r="Y2102" s="122"/>
    </row>
    <row r="2103" spans="1:25" x14ac:dyDescent="0.15">
      <c r="A2103" s="122">
        <v>2104</v>
      </c>
      <c r="C2103" s="415">
        <f>'2026 Spring Order Form V20'!$F$18</f>
        <v>0</v>
      </c>
      <c r="D2103" s="520" t="s">
        <v>3072</v>
      </c>
      <c r="E2103" s="538">
        <v>4552975</v>
      </c>
      <c r="F2103" s="141">
        <v>29061</v>
      </c>
      <c r="G2103" s="414">
        <f>'2026 Spring Order Form V20'!$N$23</f>
        <v>0</v>
      </c>
      <c r="H2103" s="414">
        <f>'2026 Spring Order Form V20'!$N$23</f>
        <v>0</v>
      </c>
      <c r="I2103" s="122">
        <f>'2026 Spring Order Form V20'!$N$1335</f>
        <v>0</v>
      </c>
      <c r="K2103" s="414">
        <f>'2026 Spring Order Form V20'!$Q$23</f>
        <v>0</v>
      </c>
      <c r="L2103" s="414">
        <f>'2026 Spring Order Form V20'!$Q$23</f>
        <v>0</v>
      </c>
      <c r="M2103" s="122">
        <f>'2026 Spring Order Form V20'!$Q$1335</f>
        <v>0</v>
      </c>
      <c r="O2103" s="414">
        <f>'2026 Spring Order Form V20'!$T$23</f>
        <v>0</v>
      </c>
      <c r="P2103" s="414">
        <f>'2026 Spring Order Form V20'!$T$23</f>
        <v>0</v>
      </c>
      <c r="Q2103" s="122">
        <f>'2026 Spring Order Form V20'!$T$1335</f>
        <v>0</v>
      </c>
      <c r="S2103" s="414">
        <f>'2026 Spring Order Form V20'!$W$23</f>
        <v>0</v>
      </c>
      <c r="T2103" s="414">
        <f>'2026 Spring Order Form V20'!$W$23</f>
        <v>0</v>
      </c>
      <c r="U2103" s="122">
        <f>'2026 Spring Order Form V20'!$W$1335</f>
        <v>0</v>
      </c>
      <c r="W2103" s="491">
        <f>'2026 Spring Order Form V20'!$K$1335</f>
        <v>0</v>
      </c>
      <c r="X2103" s="496"/>
      <c r="Y2103" s="122" t="str">
        <f>'2026 Spring Order Form V20'!$BS$1335</f>
        <v>S/O</v>
      </c>
    </row>
    <row r="2104" spans="1:25" x14ac:dyDescent="0.15">
      <c r="A2104" s="122">
        <v>2105</v>
      </c>
      <c r="C2104" s="415">
        <f>'2026 Spring Order Form V20'!$F$18</f>
        <v>0</v>
      </c>
      <c r="D2104" s="520" t="s">
        <v>3072</v>
      </c>
      <c r="E2104" s="534" t="s">
        <v>3073</v>
      </c>
      <c r="F2104" s="141">
        <v>29065</v>
      </c>
      <c r="G2104" s="414">
        <f>'2026 Spring Order Form V20'!$N$23</f>
        <v>0</v>
      </c>
      <c r="H2104" s="414">
        <f>'2026 Spring Order Form V20'!$N$23</f>
        <v>0</v>
      </c>
      <c r="I2104" s="122">
        <f>'2026 Spring Order Form V20'!$O$1335</f>
        <v>0</v>
      </c>
      <c r="K2104" s="414">
        <f>'2026 Spring Order Form V20'!$Q$23</f>
        <v>0</v>
      </c>
      <c r="L2104" s="414">
        <f>'2026 Spring Order Form V20'!$Q$23</f>
        <v>0</v>
      </c>
      <c r="M2104" s="122">
        <f>'2026 Spring Order Form V20'!$R$1335</f>
        <v>0</v>
      </c>
      <c r="O2104" s="414">
        <f>'2026 Spring Order Form V20'!$T$23</f>
        <v>0</v>
      </c>
      <c r="P2104" s="414">
        <f>'2026 Spring Order Form V20'!$T$23</f>
        <v>0</v>
      </c>
      <c r="Q2104" s="122">
        <f>'2026 Spring Order Form V20'!$U$1335</f>
        <v>0</v>
      </c>
      <c r="S2104" s="414">
        <f>'2026 Spring Order Form V20'!$W$23</f>
        <v>0</v>
      </c>
      <c r="T2104" s="414">
        <f>'2026 Spring Order Form V20'!$W$23</f>
        <v>0</v>
      </c>
      <c r="U2104" s="122">
        <f>'2026 Spring Order Form V20'!$X$1335</f>
        <v>0</v>
      </c>
      <c r="X2104" s="496"/>
      <c r="Y2104" s="122"/>
    </row>
    <row r="2105" spans="1:25" x14ac:dyDescent="0.15">
      <c r="A2105" s="122">
        <v>2106</v>
      </c>
      <c r="C2105" s="415">
        <f>'2026 Spring Order Form V20'!$F$18</f>
        <v>0</v>
      </c>
      <c r="D2105" s="520" t="s">
        <v>1458</v>
      </c>
      <c r="E2105" s="538">
        <v>4552955</v>
      </c>
      <c r="F2105" s="141">
        <v>25294</v>
      </c>
      <c r="G2105" s="414">
        <f>'2026 Spring Order Form V20'!$N$23</f>
        <v>0</v>
      </c>
      <c r="H2105" s="414">
        <f>'2026 Spring Order Form V20'!$N$23</f>
        <v>0</v>
      </c>
      <c r="I2105" s="122">
        <f>'2026 Spring Order Form V20'!$N$1336</f>
        <v>0</v>
      </c>
      <c r="K2105" s="414">
        <f>'2026 Spring Order Form V20'!$Q$23</f>
        <v>0</v>
      </c>
      <c r="L2105" s="414">
        <f>'2026 Spring Order Form V20'!$Q$23</f>
        <v>0</v>
      </c>
      <c r="M2105" s="122">
        <f>'2026 Spring Order Form V20'!$Q$1336</f>
        <v>0</v>
      </c>
      <c r="O2105" s="414">
        <f>'2026 Spring Order Form V20'!$T$23</f>
        <v>0</v>
      </c>
      <c r="P2105" s="414">
        <f>'2026 Spring Order Form V20'!$T$23</f>
        <v>0</v>
      </c>
      <c r="Q2105" s="122">
        <f>'2026 Spring Order Form V20'!$T$1336</f>
        <v>0</v>
      </c>
      <c r="S2105" s="414">
        <f>'2026 Spring Order Form V20'!$W$23</f>
        <v>0</v>
      </c>
      <c r="T2105" s="414">
        <f>'2026 Spring Order Form V20'!$W$23</f>
        <v>0</v>
      </c>
      <c r="U2105" s="122">
        <f>'2026 Spring Order Form V20'!$W$1336</f>
        <v>0</v>
      </c>
      <c r="W2105" s="491">
        <f>'2026 Spring Order Form V20'!$K$1336</f>
        <v>0</v>
      </c>
      <c r="X2105" s="496"/>
      <c r="Y2105" s="122" t="str">
        <f>'2026 Spring Order Form V20'!$BS$1336</f>
        <v>S/O</v>
      </c>
    </row>
    <row r="2106" spans="1:25" x14ac:dyDescent="0.15">
      <c r="A2106" s="122">
        <v>2107</v>
      </c>
      <c r="C2106" s="415">
        <f>'2026 Spring Order Form V20'!$F$18</f>
        <v>0</v>
      </c>
      <c r="D2106" s="520" t="s">
        <v>1458</v>
      </c>
      <c r="E2106" s="534" t="s">
        <v>3074</v>
      </c>
      <c r="F2106" s="141">
        <v>25295</v>
      </c>
      <c r="G2106" s="414">
        <f>'2026 Spring Order Form V20'!$N$23</f>
        <v>0</v>
      </c>
      <c r="H2106" s="414">
        <f>'2026 Spring Order Form V20'!$N$23</f>
        <v>0</v>
      </c>
      <c r="I2106" s="122">
        <f>'2026 Spring Order Form V20'!$O$1336</f>
        <v>0</v>
      </c>
      <c r="K2106" s="414">
        <f>'2026 Spring Order Form V20'!$Q$23</f>
        <v>0</v>
      </c>
      <c r="L2106" s="414">
        <f>'2026 Spring Order Form V20'!$Q$23</f>
        <v>0</v>
      </c>
      <c r="M2106" s="122">
        <f>'2026 Spring Order Form V20'!$R$1336</f>
        <v>0</v>
      </c>
      <c r="O2106" s="414">
        <f>'2026 Spring Order Form V20'!$T$23</f>
        <v>0</v>
      </c>
      <c r="P2106" s="414">
        <f>'2026 Spring Order Form V20'!$T$23</f>
        <v>0</v>
      </c>
      <c r="Q2106" s="122">
        <f>'2026 Spring Order Form V20'!$U$1336</f>
        <v>0</v>
      </c>
      <c r="S2106" s="414">
        <f>'2026 Spring Order Form V20'!$W$23</f>
        <v>0</v>
      </c>
      <c r="T2106" s="414">
        <f>'2026 Spring Order Form V20'!$W$23</f>
        <v>0</v>
      </c>
      <c r="U2106" s="122">
        <f>'2026 Spring Order Form V20'!$X$1336</f>
        <v>0</v>
      </c>
      <c r="X2106" s="496"/>
      <c r="Y2106" s="122"/>
    </row>
    <row r="2107" spans="1:25" x14ac:dyDescent="0.15">
      <c r="A2107" s="122">
        <v>2108</v>
      </c>
      <c r="C2107" s="415">
        <f>'2026 Spring Order Form V20'!$F$18</f>
        <v>0</v>
      </c>
      <c r="D2107" s="520" t="s">
        <v>1458</v>
      </c>
      <c r="E2107" s="538">
        <v>4952958</v>
      </c>
      <c r="F2107" s="141">
        <v>25241</v>
      </c>
      <c r="G2107" s="414">
        <f>'2026 Spring Order Form V20'!$N$23</f>
        <v>0</v>
      </c>
      <c r="H2107" s="414">
        <f>'2026 Spring Order Form V20'!$N$23</f>
        <v>0</v>
      </c>
      <c r="I2107" s="122">
        <f>'2026 Spring Order Form V20'!$N$1337</f>
        <v>0</v>
      </c>
      <c r="K2107" s="414">
        <f>'2026 Spring Order Form V20'!$Q$23</f>
        <v>0</v>
      </c>
      <c r="L2107" s="414">
        <f>'2026 Spring Order Form V20'!$Q$23</f>
        <v>0</v>
      </c>
      <c r="M2107" s="122">
        <f>'2026 Spring Order Form V20'!$Q$1337</f>
        <v>0</v>
      </c>
      <c r="O2107" s="414">
        <f>'2026 Spring Order Form V20'!$T$23</f>
        <v>0</v>
      </c>
      <c r="P2107" s="414">
        <f>'2026 Spring Order Form V20'!$T$23</f>
        <v>0</v>
      </c>
      <c r="Q2107" s="122">
        <f>'2026 Spring Order Form V20'!$T$1337</f>
        <v>0</v>
      </c>
      <c r="S2107" s="414">
        <f>'2026 Spring Order Form V20'!$W$23</f>
        <v>0</v>
      </c>
      <c r="T2107" s="414">
        <f>'2026 Spring Order Form V20'!$W$23</f>
        <v>0</v>
      </c>
      <c r="U2107" s="122">
        <f>'2026 Spring Order Form V20'!$W$1337</f>
        <v>0</v>
      </c>
      <c r="W2107" s="491">
        <f>'2026 Spring Order Form V20'!$K$1337</f>
        <v>0</v>
      </c>
      <c r="X2107" s="496"/>
      <c r="Y2107" s="122">
        <f>'2026 Spring Order Form V20'!$BS$1337</f>
        <v>4</v>
      </c>
    </row>
    <row r="2108" spans="1:25" x14ac:dyDescent="0.15">
      <c r="A2108" s="122">
        <v>2109</v>
      </c>
      <c r="C2108" s="415">
        <f>'2026 Spring Order Form V20'!$F$18</f>
        <v>0</v>
      </c>
      <c r="D2108" s="520" t="s">
        <v>1458</v>
      </c>
      <c r="E2108" s="534" t="s">
        <v>3075</v>
      </c>
      <c r="F2108" s="141">
        <v>25242</v>
      </c>
      <c r="G2108" s="414">
        <f>'2026 Spring Order Form V20'!$N$23</f>
        <v>0</v>
      </c>
      <c r="H2108" s="414">
        <f>'2026 Spring Order Form V20'!$N$23</f>
        <v>0</v>
      </c>
      <c r="I2108" s="122">
        <f>'2026 Spring Order Form V20'!$O$1337</f>
        <v>0</v>
      </c>
      <c r="K2108" s="414">
        <f>'2026 Spring Order Form V20'!$Q$23</f>
        <v>0</v>
      </c>
      <c r="L2108" s="414">
        <f>'2026 Spring Order Form V20'!$Q$23</f>
        <v>0</v>
      </c>
      <c r="M2108" s="122">
        <f>'2026 Spring Order Form V20'!$R$1337</f>
        <v>0</v>
      </c>
      <c r="O2108" s="414">
        <f>'2026 Spring Order Form V20'!$T$23</f>
        <v>0</v>
      </c>
      <c r="P2108" s="414">
        <f>'2026 Spring Order Form V20'!$T$23</f>
        <v>0</v>
      </c>
      <c r="Q2108" s="122">
        <f>'2026 Spring Order Form V20'!$U$1337</f>
        <v>0</v>
      </c>
      <c r="S2108" s="414">
        <f>'2026 Spring Order Form V20'!$W$23</f>
        <v>0</v>
      </c>
      <c r="T2108" s="414">
        <f>'2026 Spring Order Form V20'!$W$23</f>
        <v>0</v>
      </c>
      <c r="U2108" s="122">
        <f>'2026 Spring Order Form V20'!$X$1337</f>
        <v>0</v>
      </c>
      <c r="X2108" s="496"/>
      <c r="Y2108" s="122"/>
    </row>
    <row r="2109" spans="1:25" x14ac:dyDescent="0.15">
      <c r="A2109" s="122">
        <v>2110</v>
      </c>
      <c r="C2109" s="415">
        <f>'2026 Spring Order Form V20'!$F$18</f>
        <v>0</v>
      </c>
      <c r="D2109" s="520" t="s">
        <v>1460</v>
      </c>
      <c r="E2109" s="538">
        <v>4553015</v>
      </c>
      <c r="F2109" s="141">
        <v>730</v>
      </c>
      <c r="G2109" s="414">
        <f>'2026 Spring Order Form V20'!$N$23</f>
        <v>0</v>
      </c>
      <c r="H2109" s="414">
        <f>'2026 Spring Order Form V20'!$N$23</f>
        <v>0</v>
      </c>
      <c r="I2109" s="122">
        <f>'2026 Spring Order Form V20'!$N$1338</f>
        <v>0</v>
      </c>
      <c r="K2109" s="414">
        <f>'2026 Spring Order Form V20'!$Q$23</f>
        <v>0</v>
      </c>
      <c r="L2109" s="414">
        <f>'2026 Spring Order Form V20'!$Q$23</f>
        <v>0</v>
      </c>
      <c r="M2109" s="122">
        <f>'2026 Spring Order Form V20'!$Q$1338</f>
        <v>0</v>
      </c>
      <c r="O2109" s="414">
        <f>'2026 Spring Order Form V20'!$T$23</f>
        <v>0</v>
      </c>
      <c r="P2109" s="414">
        <f>'2026 Spring Order Form V20'!$T$23</f>
        <v>0</v>
      </c>
      <c r="Q2109" s="122">
        <f>'2026 Spring Order Form V20'!$T$1338</f>
        <v>0</v>
      </c>
      <c r="S2109" s="414">
        <f>'2026 Spring Order Form V20'!$W$23</f>
        <v>0</v>
      </c>
      <c r="T2109" s="414">
        <f>'2026 Spring Order Form V20'!$W$23</f>
        <v>0</v>
      </c>
      <c r="U2109" s="122">
        <f>'2026 Spring Order Form V20'!$W$1338</f>
        <v>0</v>
      </c>
      <c r="W2109" s="491">
        <f>'2026 Spring Order Form V20'!$K$1338</f>
        <v>0</v>
      </c>
      <c r="X2109" s="496"/>
      <c r="Y2109" s="122" t="str">
        <f>'2026 Spring Order Form V20'!$BS$1338</f>
        <v>S/O</v>
      </c>
    </row>
    <row r="2110" spans="1:25" x14ac:dyDescent="0.15">
      <c r="A2110" s="122">
        <v>2111</v>
      </c>
      <c r="C2110" s="415">
        <f>'2026 Spring Order Form V20'!$F$18</f>
        <v>0</v>
      </c>
      <c r="D2110" s="520" t="s">
        <v>1460</v>
      </c>
      <c r="E2110" s="534" t="s">
        <v>3076</v>
      </c>
      <c r="F2110" s="141">
        <v>2857</v>
      </c>
      <c r="G2110" s="414">
        <f>'2026 Spring Order Form V20'!$N$23</f>
        <v>0</v>
      </c>
      <c r="H2110" s="414">
        <f>'2026 Spring Order Form V20'!$N$23</f>
        <v>0</v>
      </c>
      <c r="I2110" s="122">
        <f>'2026 Spring Order Form V20'!$O$1338</f>
        <v>0</v>
      </c>
      <c r="K2110" s="414">
        <f>'2026 Spring Order Form V20'!$Q$23</f>
        <v>0</v>
      </c>
      <c r="L2110" s="414">
        <f>'2026 Spring Order Form V20'!$Q$23</f>
        <v>0</v>
      </c>
      <c r="M2110" s="122">
        <f>'2026 Spring Order Form V20'!$R$1338</f>
        <v>0</v>
      </c>
      <c r="O2110" s="414">
        <f>'2026 Spring Order Form V20'!$T$23</f>
        <v>0</v>
      </c>
      <c r="P2110" s="414">
        <f>'2026 Spring Order Form V20'!$T$23</f>
        <v>0</v>
      </c>
      <c r="Q2110" s="122">
        <f>'2026 Spring Order Form V20'!$U$1338</f>
        <v>0</v>
      </c>
      <c r="S2110" s="414">
        <f>'2026 Spring Order Form V20'!$W$23</f>
        <v>0</v>
      </c>
      <c r="T2110" s="414">
        <f>'2026 Spring Order Form V20'!$W$23</f>
        <v>0</v>
      </c>
      <c r="U2110" s="122">
        <f>'2026 Spring Order Form V20'!$X$1338</f>
        <v>0</v>
      </c>
      <c r="X2110" s="496"/>
      <c r="Y2110" s="122"/>
    </row>
    <row r="2111" spans="1:25" x14ac:dyDescent="0.15">
      <c r="A2111" s="122">
        <v>2112</v>
      </c>
      <c r="C2111" s="415">
        <f>'2026 Spring Order Form V20'!$F$18</f>
        <v>0</v>
      </c>
      <c r="D2111" s="520" t="s">
        <v>1462</v>
      </c>
      <c r="E2111" s="538">
        <v>4953018</v>
      </c>
      <c r="F2111" s="141">
        <v>17993</v>
      </c>
      <c r="G2111" s="414">
        <f>'2026 Spring Order Form V20'!$N$23</f>
        <v>0</v>
      </c>
      <c r="H2111" s="414">
        <f>'2026 Spring Order Form V20'!$N$23</f>
        <v>0</v>
      </c>
      <c r="I2111" s="122">
        <f>'2026 Spring Order Form V20'!$N$1339</f>
        <v>0</v>
      </c>
      <c r="K2111" s="414">
        <f>'2026 Spring Order Form V20'!$Q$23</f>
        <v>0</v>
      </c>
      <c r="L2111" s="414">
        <f>'2026 Spring Order Form V20'!$Q$23</f>
        <v>0</v>
      </c>
      <c r="M2111" s="122">
        <f>'2026 Spring Order Form V20'!$Q$1339</f>
        <v>0</v>
      </c>
      <c r="O2111" s="414">
        <f>'2026 Spring Order Form V20'!$T$23</f>
        <v>0</v>
      </c>
      <c r="P2111" s="414">
        <f>'2026 Spring Order Form V20'!$T$23</f>
        <v>0</v>
      </c>
      <c r="Q2111" s="122">
        <f>'2026 Spring Order Form V20'!$T$1339</f>
        <v>0</v>
      </c>
      <c r="S2111" s="414">
        <f>'2026 Spring Order Form V20'!$W$23</f>
        <v>0</v>
      </c>
      <c r="T2111" s="414">
        <f>'2026 Spring Order Form V20'!$W$23</f>
        <v>0</v>
      </c>
      <c r="U2111" s="122">
        <f>'2026 Spring Order Form V20'!$W$1339</f>
        <v>0</v>
      </c>
      <c r="W2111" s="491">
        <f>'2026 Spring Order Form V20'!$K$1339</f>
        <v>0</v>
      </c>
      <c r="X2111" s="496"/>
      <c r="Y2111" s="122" t="str">
        <f>'2026 Spring Order Form V20'!$BS$1339</f>
        <v>S/O</v>
      </c>
    </row>
    <row r="2112" spans="1:25" x14ac:dyDescent="0.15">
      <c r="A2112" s="122">
        <v>2113</v>
      </c>
      <c r="C2112" s="415">
        <f>'2026 Spring Order Form V20'!$F$18</f>
        <v>0</v>
      </c>
      <c r="D2112" s="520" t="s">
        <v>1462</v>
      </c>
      <c r="E2112" s="534" t="s">
        <v>3077</v>
      </c>
      <c r="F2112" s="141">
        <v>17992</v>
      </c>
      <c r="G2112" s="414">
        <f>'2026 Spring Order Form V20'!$N$23</f>
        <v>0</v>
      </c>
      <c r="H2112" s="414">
        <f>'2026 Spring Order Form V20'!$N$23</f>
        <v>0</v>
      </c>
      <c r="I2112" s="122">
        <f>'2026 Spring Order Form V20'!$O$1339</f>
        <v>0</v>
      </c>
      <c r="K2112" s="414">
        <f>'2026 Spring Order Form V20'!$Q$23</f>
        <v>0</v>
      </c>
      <c r="L2112" s="414">
        <f>'2026 Spring Order Form V20'!$Q$23</f>
        <v>0</v>
      </c>
      <c r="M2112" s="122">
        <f>'2026 Spring Order Form V20'!$R$1339</f>
        <v>0</v>
      </c>
      <c r="O2112" s="414">
        <f>'2026 Spring Order Form V20'!$T$23</f>
        <v>0</v>
      </c>
      <c r="P2112" s="414">
        <f>'2026 Spring Order Form V20'!$T$23</f>
        <v>0</v>
      </c>
      <c r="Q2112" s="122">
        <f>'2026 Spring Order Form V20'!$U$1339</f>
        <v>0</v>
      </c>
      <c r="S2112" s="414">
        <f>'2026 Spring Order Form V20'!$W$23</f>
        <v>0</v>
      </c>
      <c r="T2112" s="414">
        <f>'2026 Spring Order Form V20'!$W$23</f>
        <v>0</v>
      </c>
      <c r="U2112" s="122">
        <f>'2026 Spring Order Form V20'!$X$1339</f>
        <v>0</v>
      </c>
      <c r="X2112" s="496"/>
      <c r="Y2112" s="122"/>
    </row>
    <row r="2113" spans="1:25" x14ac:dyDescent="0.15">
      <c r="A2113" s="122">
        <v>2114</v>
      </c>
      <c r="C2113" s="415">
        <f>'2026 Spring Order Form V20'!$F$18</f>
        <v>0</v>
      </c>
      <c r="D2113" s="520" t="s">
        <v>1463</v>
      </c>
      <c r="E2113" s="538">
        <v>4553085</v>
      </c>
      <c r="F2113" s="141">
        <v>621</v>
      </c>
      <c r="G2113" s="414">
        <f>'2026 Spring Order Form V20'!$N$23</f>
        <v>0</v>
      </c>
      <c r="H2113" s="414">
        <f>'2026 Spring Order Form V20'!$N$23</f>
        <v>0</v>
      </c>
      <c r="I2113" s="122">
        <f>'2026 Spring Order Form V20'!$N$1340</f>
        <v>0</v>
      </c>
      <c r="K2113" s="414">
        <f>'2026 Spring Order Form V20'!$Q$23</f>
        <v>0</v>
      </c>
      <c r="L2113" s="414">
        <f>'2026 Spring Order Form V20'!$Q$23</f>
        <v>0</v>
      </c>
      <c r="M2113" s="122">
        <f>'2026 Spring Order Form V20'!$Q$1340</f>
        <v>0</v>
      </c>
      <c r="O2113" s="414">
        <f>'2026 Spring Order Form V20'!$T$23</f>
        <v>0</v>
      </c>
      <c r="P2113" s="414">
        <f>'2026 Spring Order Form V20'!$T$23</f>
        <v>0</v>
      </c>
      <c r="Q2113" s="122">
        <f>'2026 Spring Order Form V20'!$T$1340</f>
        <v>0</v>
      </c>
      <c r="S2113" s="414">
        <f>'2026 Spring Order Form V20'!$W$23</f>
        <v>0</v>
      </c>
      <c r="T2113" s="414">
        <f>'2026 Spring Order Form V20'!$W$23</f>
        <v>0</v>
      </c>
      <c r="U2113" s="122">
        <f>'2026 Spring Order Form V20'!$W$1340</f>
        <v>0</v>
      </c>
      <c r="W2113" s="491">
        <f>'2026 Spring Order Form V20'!$K$1340</f>
        <v>0</v>
      </c>
      <c r="X2113" s="496"/>
      <c r="Y2113" s="122" t="str">
        <f>'2026 Spring Order Form V20'!$BS$1340</f>
        <v>S/O</v>
      </c>
    </row>
    <row r="2114" spans="1:25" x14ac:dyDescent="0.15">
      <c r="A2114" s="122">
        <v>2115</v>
      </c>
      <c r="C2114" s="415">
        <f>'2026 Spring Order Form V20'!$F$18</f>
        <v>0</v>
      </c>
      <c r="D2114" s="520" t="s">
        <v>1463</v>
      </c>
      <c r="E2114" s="534" t="s">
        <v>3078</v>
      </c>
      <c r="F2114" s="141">
        <v>2856</v>
      </c>
      <c r="G2114" s="414">
        <f>'2026 Spring Order Form V20'!$N$23</f>
        <v>0</v>
      </c>
      <c r="H2114" s="414">
        <f>'2026 Spring Order Form V20'!$N$23</f>
        <v>0</v>
      </c>
      <c r="I2114" s="122">
        <f>'2026 Spring Order Form V20'!$O$1340</f>
        <v>0</v>
      </c>
      <c r="K2114" s="414">
        <f>'2026 Spring Order Form V20'!$Q$23</f>
        <v>0</v>
      </c>
      <c r="L2114" s="414">
        <f>'2026 Spring Order Form V20'!$Q$23</f>
        <v>0</v>
      </c>
      <c r="M2114" s="122">
        <f>'2026 Spring Order Form V20'!$R$1340</f>
        <v>0</v>
      </c>
      <c r="O2114" s="414">
        <f>'2026 Spring Order Form V20'!$T$23</f>
        <v>0</v>
      </c>
      <c r="P2114" s="414">
        <f>'2026 Spring Order Form V20'!$T$23</f>
        <v>0</v>
      </c>
      <c r="Q2114" s="122">
        <f>'2026 Spring Order Form V20'!$U$1340</f>
        <v>0</v>
      </c>
      <c r="S2114" s="414">
        <f>'2026 Spring Order Form V20'!$W$23</f>
        <v>0</v>
      </c>
      <c r="T2114" s="414">
        <f>'2026 Spring Order Form V20'!$W$23</f>
        <v>0</v>
      </c>
      <c r="U2114" s="122">
        <f>'2026 Spring Order Form V20'!$X$1340</f>
        <v>0</v>
      </c>
      <c r="X2114" s="496"/>
      <c r="Y2114" s="122"/>
    </row>
    <row r="2115" spans="1:25" x14ac:dyDescent="0.15">
      <c r="A2115" s="122">
        <v>2116</v>
      </c>
      <c r="C2115" s="415">
        <f>'2026 Spring Order Form V20'!$F$18</f>
        <v>0</v>
      </c>
      <c r="D2115" s="520" t="s">
        <v>1465</v>
      </c>
      <c r="E2115" s="538">
        <v>4553295</v>
      </c>
      <c r="F2115" s="141">
        <v>26107</v>
      </c>
      <c r="G2115" s="414">
        <f>'2026 Spring Order Form V20'!$N$23</f>
        <v>0</v>
      </c>
      <c r="H2115" s="414">
        <f>'2026 Spring Order Form V20'!$N$23</f>
        <v>0</v>
      </c>
      <c r="I2115" s="122">
        <f>'2026 Spring Order Form V20'!$N$1342</f>
        <v>0</v>
      </c>
      <c r="K2115" s="414">
        <f>'2026 Spring Order Form V20'!$Q$23</f>
        <v>0</v>
      </c>
      <c r="L2115" s="414">
        <f>'2026 Spring Order Form V20'!$Q$23</f>
        <v>0</v>
      </c>
      <c r="M2115" s="122">
        <f>'2026 Spring Order Form V20'!$Q$1342</f>
        <v>0</v>
      </c>
      <c r="O2115" s="414">
        <f>'2026 Spring Order Form V20'!$T$23</f>
        <v>0</v>
      </c>
      <c r="P2115" s="414">
        <f>'2026 Spring Order Form V20'!$T$23</f>
        <v>0</v>
      </c>
      <c r="Q2115" s="122">
        <f>'2026 Spring Order Form V20'!$T$1342</f>
        <v>0</v>
      </c>
      <c r="S2115" s="414">
        <f>'2026 Spring Order Form V20'!$W$23</f>
        <v>0</v>
      </c>
      <c r="T2115" s="414">
        <f>'2026 Spring Order Form V20'!$W$23</f>
        <v>0</v>
      </c>
      <c r="U2115" s="122">
        <f>'2026 Spring Order Form V20'!$W$1342</f>
        <v>0</v>
      </c>
      <c r="W2115" s="491">
        <f>'2026 Spring Order Form V20'!$K$1342</f>
        <v>0</v>
      </c>
      <c r="X2115" s="496"/>
      <c r="Y2115" s="122" t="str">
        <f>'2026 Spring Order Form V20'!$BS$1342</f>
        <v>S/O</v>
      </c>
    </row>
    <row r="2116" spans="1:25" x14ac:dyDescent="0.15">
      <c r="A2116" s="122">
        <v>2117</v>
      </c>
      <c r="C2116" s="415">
        <f>'2026 Spring Order Form V20'!$F$18</f>
        <v>0</v>
      </c>
      <c r="D2116" s="520" t="s">
        <v>1465</v>
      </c>
      <c r="E2116" s="534" t="s">
        <v>3079</v>
      </c>
      <c r="F2116" s="141">
        <v>26100</v>
      </c>
      <c r="G2116" s="414">
        <f>'2026 Spring Order Form V20'!$N$23</f>
        <v>0</v>
      </c>
      <c r="H2116" s="414">
        <f>'2026 Spring Order Form V20'!$N$23</f>
        <v>0</v>
      </c>
      <c r="I2116" s="122">
        <f>'2026 Spring Order Form V20'!$O$1342</f>
        <v>0</v>
      </c>
      <c r="K2116" s="414">
        <f>'2026 Spring Order Form V20'!$Q$23</f>
        <v>0</v>
      </c>
      <c r="L2116" s="414">
        <f>'2026 Spring Order Form V20'!$Q$23</f>
        <v>0</v>
      </c>
      <c r="M2116" s="122">
        <f>'2026 Spring Order Form V20'!$R$1342</f>
        <v>0</v>
      </c>
      <c r="O2116" s="414">
        <f>'2026 Spring Order Form V20'!$T$23</f>
        <v>0</v>
      </c>
      <c r="P2116" s="414">
        <f>'2026 Spring Order Form V20'!$T$23</f>
        <v>0</v>
      </c>
      <c r="Q2116" s="122">
        <f>'2026 Spring Order Form V20'!$U$1342</f>
        <v>0</v>
      </c>
      <c r="S2116" s="414">
        <f>'2026 Spring Order Form V20'!$W$23</f>
        <v>0</v>
      </c>
      <c r="T2116" s="414">
        <f>'2026 Spring Order Form V20'!$W$23</f>
        <v>0</v>
      </c>
      <c r="U2116" s="122">
        <f>'2026 Spring Order Form V20'!$X$1342</f>
        <v>0</v>
      </c>
      <c r="X2116" s="496"/>
      <c r="Y2116" s="122"/>
    </row>
    <row r="2117" spans="1:25" x14ac:dyDescent="0.15">
      <c r="A2117" s="122">
        <v>2118</v>
      </c>
      <c r="C2117" s="415">
        <f>'2026 Spring Order Form V20'!$F$18</f>
        <v>0</v>
      </c>
      <c r="D2117" s="520" t="s">
        <v>1465</v>
      </c>
      <c r="E2117" s="538">
        <v>4953298</v>
      </c>
      <c r="F2117" s="141">
        <v>27050</v>
      </c>
      <c r="G2117" s="414">
        <f>'2026 Spring Order Form V20'!$N$23</f>
        <v>0</v>
      </c>
      <c r="H2117" s="414">
        <f>'2026 Spring Order Form V20'!$N$23</f>
        <v>0</v>
      </c>
      <c r="I2117" s="122">
        <f>'2026 Spring Order Form V20'!$N$1343</f>
        <v>0</v>
      </c>
      <c r="K2117" s="414">
        <f>'2026 Spring Order Form V20'!$Q$23</f>
        <v>0</v>
      </c>
      <c r="L2117" s="414">
        <f>'2026 Spring Order Form V20'!$Q$23</f>
        <v>0</v>
      </c>
      <c r="M2117" s="122">
        <f>'2026 Spring Order Form V20'!$Q$1343</f>
        <v>0</v>
      </c>
      <c r="O2117" s="414">
        <f>'2026 Spring Order Form V20'!$T$23</f>
        <v>0</v>
      </c>
      <c r="P2117" s="414">
        <f>'2026 Spring Order Form V20'!$T$23</f>
        <v>0</v>
      </c>
      <c r="Q2117" s="122">
        <f>'2026 Spring Order Form V20'!$T$1343</f>
        <v>0</v>
      </c>
      <c r="S2117" s="414">
        <f>'2026 Spring Order Form V20'!$W$23</f>
        <v>0</v>
      </c>
      <c r="T2117" s="414">
        <f>'2026 Spring Order Form V20'!$W$23</f>
        <v>0</v>
      </c>
      <c r="U2117" s="122">
        <f>'2026 Spring Order Form V20'!$W$1343</f>
        <v>0</v>
      </c>
      <c r="W2117" s="491">
        <f>'2026 Spring Order Form V20'!$K$1343</f>
        <v>0</v>
      </c>
      <c r="X2117" s="496"/>
      <c r="Y2117" s="122" t="str">
        <f>'2026 Spring Order Form V20'!$BS$1343</f>
        <v>S/O</v>
      </c>
    </row>
    <row r="2118" spans="1:25" x14ac:dyDescent="0.15">
      <c r="A2118" s="122">
        <v>2119</v>
      </c>
      <c r="C2118" s="415">
        <f>'2026 Spring Order Form V20'!$F$18</f>
        <v>0</v>
      </c>
      <c r="D2118" s="520" t="s">
        <v>1465</v>
      </c>
      <c r="E2118" s="534" t="s">
        <v>3080</v>
      </c>
      <c r="F2118" s="141">
        <v>27389</v>
      </c>
      <c r="G2118" s="414">
        <f>'2026 Spring Order Form V20'!$N$23</f>
        <v>0</v>
      </c>
      <c r="H2118" s="414">
        <f>'2026 Spring Order Form V20'!$N$23</f>
        <v>0</v>
      </c>
      <c r="I2118" s="122">
        <f>'2026 Spring Order Form V20'!$O$1343</f>
        <v>0</v>
      </c>
      <c r="K2118" s="414">
        <f>'2026 Spring Order Form V20'!$Q$23</f>
        <v>0</v>
      </c>
      <c r="L2118" s="414">
        <f>'2026 Spring Order Form V20'!$Q$23</f>
        <v>0</v>
      </c>
      <c r="M2118" s="122">
        <f>'2026 Spring Order Form V20'!$R$1343</f>
        <v>0</v>
      </c>
      <c r="O2118" s="414">
        <f>'2026 Spring Order Form V20'!$T$23</f>
        <v>0</v>
      </c>
      <c r="P2118" s="414">
        <f>'2026 Spring Order Form V20'!$T$23</f>
        <v>0</v>
      </c>
      <c r="Q2118" s="122">
        <f>'2026 Spring Order Form V20'!$U$1343</f>
        <v>0</v>
      </c>
      <c r="S2118" s="414">
        <f>'2026 Spring Order Form V20'!$W$23</f>
        <v>0</v>
      </c>
      <c r="T2118" s="414">
        <f>'2026 Spring Order Form V20'!$W$23</f>
        <v>0</v>
      </c>
      <c r="U2118" s="122">
        <f>'2026 Spring Order Form V20'!$X$1343</f>
        <v>0</v>
      </c>
      <c r="X2118" s="496"/>
      <c r="Y2118" s="122"/>
    </row>
    <row r="2119" spans="1:25" x14ac:dyDescent="0.15">
      <c r="A2119" s="122">
        <v>2120</v>
      </c>
      <c r="C2119" s="415">
        <f>'2026 Spring Order Form V20'!$F$18</f>
        <v>0</v>
      </c>
      <c r="D2119" s="520" t="s">
        <v>1467</v>
      </c>
      <c r="E2119" s="538">
        <v>4553285</v>
      </c>
      <c r="F2119" s="141">
        <v>26106</v>
      </c>
      <c r="G2119" s="414">
        <f>'2026 Spring Order Form V20'!$N$23</f>
        <v>0</v>
      </c>
      <c r="H2119" s="414">
        <f>'2026 Spring Order Form V20'!$N$23</f>
        <v>0</v>
      </c>
      <c r="I2119" s="122">
        <f>'2026 Spring Order Form V20'!$N$1344</f>
        <v>0</v>
      </c>
      <c r="K2119" s="414">
        <f>'2026 Spring Order Form V20'!$Q$23</f>
        <v>0</v>
      </c>
      <c r="L2119" s="414">
        <f>'2026 Spring Order Form V20'!$Q$23</f>
        <v>0</v>
      </c>
      <c r="M2119" s="122">
        <f>'2026 Spring Order Form V20'!$Q$1344</f>
        <v>0</v>
      </c>
      <c r="O2119" s="414">
        <f>'2026 Spring Order Form V20'!$T$23</f>
        <v>0</v>
      </c>
      <c r="P2119" s="414">
        <f>'2026 Spring Order Form V20'!$T$23</f>
        <v>0</v>
      </c>
      <c r="Q2119" s="122">
        <f>'2026 Spring Order Form V20'!$T$1344</f>
        <v>0</v>
      </c>
      <c r="S2119" s="414">
        <f>'2026 Spring Order Form V20'!$W$23</f>
        <v>0</v>
      </c>
      <c r="T2119" s="414">
        <f>'2026 Spring Order Form V20'!$W$23</f>
        <v>0</v>
      </c>
      <c r="U2119" s="122">
        <f>'2026 Spring Order Form V20'!$W$1344</f>
        <v>0</v>
      </c>
      <c r="W2119" s="491">
        <f>'2026 Spring Order Form V20'!$K$1344</f>
        <v>0</v>
      </c>
      <c r="X2119" s="496"/>
      <c r="Y2119" s="122" t="str">
        <f>'2026 Spring Order Form V20'!$BS$1344</f>
        <v>S/O</v>
      </c>
    </row>
    <row r="2120" spans="1:25" x14ac:dyDescent="0.15">
      <c r="A2120" s="122">
        <v>2121</v>
      </c>
      <c r="C2120" s="415">
        <f>'2026 Spring Order Form V20'!$F$18</f>
        <v>0</v>
      </c>
      <c r="D2120" s="520" t="s">
        <v>1467</v>
      </c>
      <c r="E2120" s="534" t="s">
        <v>3081</v>
      </c>
      <c r="F2120" s="141">
        <v>26101</v>
      </c>
      <c r="G2120" s="414">
        <f>'2026 Spring Order Form V20'!$N$23</f>
        <v>0</v>
      </c>
      <c r="H2120" s="414">
        <f>'2026 Spring Order Form V20'!$N$23</f>
        <v>0</v>
      </c>
      <c r="I2120" s="122">
        <f>'2026 Spring Order Form V20'!$O$1344</f>
        <v>0</v>
      </c>
      <c r="K2120" s="414">
        <f>'2026 Spring Order Form V20'!$Q$23</f>
        <v>0</v>
      </c>
      <c r="L2120" s="414">
        <f>'2026 Spring Order Form V20'!$Q$23</f>
        <v>0</v>
      </c>
      <c r="M2120" s="122">
        <f>'2026 Spring Order Form V20'!$R$1344</f>
        <v>0</v>
      </c>
      <c r="O2120" s="414">
        <f>'2026 Spring Order Form V20'!$T$23</f>
        <v>0</v>
      </c>
      <c r="P2120" s="414">
        <f>'2026 Spring Order Form V20'!$T$23</f>
        <v>0</v>
      </c>
      <c r="Q2120" s="122">
        <f>'2026 Spring Order Form V20'!$U$1344</f>
        <v>0</v>
      </c>
      <c r="S2120" s="414">
        <f>'2026 Spring Order Form V20'!$W$23</f>
        <v>0</v>
      </c>
      <c r="T2120" s="414">
        <f>'2026 Spring Order Form V20'!$W$23</f>
        <v>0</v>
      </c>
      <c r="U2120" s="122">
        <f>'2026 Spring Order Form V20'!$X$1344</f>
        <v>0</v>
      </c>
      <c r="X2120" s="496"/>
      <c r="Y2120" s="122"/>
    </row>
    <row r="2121" spans="1:25" x14ac:dyDescent="0.15">
      <c r="A2121" s="122">
        <v>2122</v>
      </c>
      <c r="C2121" s="415">
        <f>'2026 Spring Order Form V20'!$F$18</f>
        <v>0</v>
      </c>
      <c r="D2121" s="520" t="s">
        <v>1467</v>
      </c>
      <c r="E2121" s="538">
        <v>4953288</v>
      </c>
      <c r="F2121" s="141">
        <v>27386</v>
      </c>
      <c r="G2121" s="414">
        <f>'2026 Spring Order Form V20'!$N$23</f>
        <v>0</v>
      </c>
      <c r="H2121" s="414">
        <f>'2026 Spring Order Form V20'!$N$23</f>
        <v>0</v>
      </c>
      <c r="I2121" s="122">
        <f>'2026 Spring Order Form V20'!$N$1345</f>
        <v>0</v>
      </c>
      <c r="K2121" s="414">
        <f>'2026 Spring Order Form V20'!$Q$23</f>
        <v>0</v>
      </c>
      <c r="L2121" s="414">
        <f>'2026 Spring Order Form V20'!$Q$23</f>
        <v>0</v>
      </c>
      <c r="M2121" s="122">
        <f>'2026 Spring Order Form V20'!$Q$1345</f>
        <v>0</v>
      </c>
      <c r="O2121" s="414">
        <f>'2026 Spring Order Form V20'!$T$23</f>
        <v>0</v>
      </c>
      <c r="P2121" s="414">
        <f>'2026 Spring Order Form V20'!$T$23</f>
        <v>0</v>
      </c>
      <c r="Q2121" s="122">
        <f>'2026 Spring Order Form V20'!$T$1345</f>
        <v>0</v>
      </c>
      <c r="S2121" s="414">
        <f>'2026 Spring Order Form V20'!$W$23</f>
        <v>0</v>
      </c>
      <c r="T2121" s="414">
        <f>'2026 Spring Order Form V20'!$W$23</f>
        <v>0</v>
      </c>
      <c r="U2121" s="122">
        <f>'2026 Spring Order Form V20'!$W$1345</f>
        <v>0</v>
      </c>
      <c r="W2121" s="491">
        <f>'2026 Spring Order Form V20'!$K$1345</f>
        <v>0</v>
      </c>
      <c r="X2121" s="496"/>
      <c r="Y2121" s="122" t="str">
        <f>'2026 Spring Order Form V20'!$BS$1345</f>
        <v>S/O</v>
      </c>
    </row>
    <row r="2122" spans="1:25" x14ac:dyDescent="0.15">
      <c r="A2122" s="122">
        <v>2123</v>
      </c>
      <c r="C2122" s="415">
        <f>'2026 Spring Order Form V20'!$F$18</f>
        <v>0</v>
      </c>
      <c r="D2122" s="520" t="s">
        <v>1467</v>
      </c>
      <c r="E2122" s="534" t="s">
        <v>3082</v>
      </c>
      <c r="F2122" s="141">
        <v>27388</v>
      </c>
      <c r="G2122" s="414">
        <f>'2026 Spring Order Form V20'!$N$23</f>
        <v>0</v>
      </c>
      <c r="H2122" s="414">
        <f>'2026 Spring Order Form V20'!$N$23</f>
        <v>0</v>
      </c>
      <c r="I2122" s="122">
        <f>'2026 Spring Order Form V20'!$O$1345</f>
        <v>0</v>
      </c>
      <c r="K2122" s="414">
        <f>'2026 Spring Order Form V20'!$Q$23</f>
        <v>0</v>
      </c>
      <c r="L2122" s="414">
        <f>'2026 Spring Order Form V20'!$Q$23</f>
        <v>0</v>
      </c>
      <c r="M2122" s="122">
        <f>'2026 Spring Order Form V20'!$R$1345</f>
        <v>0</v>
      </c>
      <c r="O2122" s="414">
        <f>'2026 Spring Order Form V20'!$T$23</f>
        <v>0</v>
      </c>
      <c r="P2122" s="414">
        <f>'2026 Spring Order Form V20'!$T$23</f>
        <v>0</v>
      </c>
      <c r="Q2122" s="122">
        <f>'2026 Spring Order Form V20'!$U$1345</f>
        <v>0</v>
      </c>
      <c r="S2122" s="414">
        <f>'2026 Spring Order Form V20'!$W$23</f>
        <v>0</v>
      </c>
      <c r="T2122" s="414">
        <f>'2026 Spring Order Form V20'!$W$23</f>
        <v>0</v>
      </c>
      <c r="U2122" s="122">
        <f>'2026 Spring Order Form V20'!$X$1345</f>
        <v>0</v>
      </c>
      <c r="X2122" s="496"/>
      <c r="Y2122" s="122"/>
    </row>
    <row r="2123" spans="1:25" ht="13" x14ac:dyDescent="0.2">
      <c r="A2123" s="122">
        <v>2124</v>
      </c>
      <c r="C2123" s="415">
        <f>'2026 Spring Order Form V20'!$F$18</f>
        <v>0</v>
      </c>
      <c r="D2123" s="527" t="s">
        <v>1470</v>
      </c>
      <c r="E2123" s="538">
        <v>4553325</v>
      </c>
      <c r="F2123" s="141">
        <v>4368</v>
      </c>
      <c r="G2123" s="414">
        <f>'2026 Spring Order Form V20'!$N$23</f>
        <v>0</v>
      </c>
      <c r="H2123" s="414">
        <f>'2026 Spring Order Form V20'!$N$23</f>
        <v>0</v>
      </c>
      <c r="I2123" s="122">
        <f>'2026 Spring Order Form V20'!$N$1347</f>
        <v>0</v>
      </c>
      <c r="K2123" s="414">
        <f>'2026 Spring Order Form V20'!$Q$23</f>
        <v>0</v>
      </c>
      <c r="L2123" s="414">
        <f>'2026 Spring Order Form V20'!$Q$23</f>
        <v>0</v>
      </c>
      <c r="M2123" s="122">
        <f>'2026 Spring Order Form V20'!$Q$1347</f>
        <v>0</v>
      </c>
      <c r="O2123" s="414">
        <f>'2026 Spring Order Form V20'!$T$23</f>
        <v>0</v>
      </c>
      <c r="P2123" s="414">
        <f>'2026 Spring Order Form V20'!$T$23</f>
        <v>0</v>
      </c>
      <c r="Q2123" s="122">
        <f>'2026 Spring Order Form V20'!$T$1347</f>
        <v>0</v>
      </c>
      <c r="S2123" s="414">
        <f>'2026 Spring Order Form V20'!$W$23</f>
        <v>0</v>
      </c>
      <c r="T2123" s="414">
        <f>'2026 Spring Order Form V20'!$W$23</f>
        <v>0</v>
      </c>
      <c r="U2123" s="122">
        <f>'2026 Spring Order Form V20'!$W$1347</f>
        <v>0</v>
      </c>
      <c r="W2123" s="491">
        <f>'2026 Spring Order Form V20'!$K$1347</f>
        <v>0</v>
      </c>
      <c r="X2123" s="496"/>
      <c r="Y2123" s="122">
        <f>'2026 Spring Order Form V20'!$BS$1347</f>
        <v>11</v>
      </c>
    </row>
    <row r="2124" spans="1:25" ht="13" x14ac:dyDescent="0.2">
      <c r="A2124" s="122">
        <v>2125</v>
      </c>
      <c r="C2124" s="415">
        <f>'2026 Spring Order Form V20'!$F$18</f>
        <v>0</v>
      </c>
      <c r="D2124" s="527" t="s">
        <v>1470</v>
      </c>
      <c r="E2124" s="534" t="s">
        <v>3083</v>
      </c>
      <c r="F2124" s="141">
        <v>2868</v>
      </c>
      <c r="G2124" s="414">
        <f>'2026 Spring Order Form V20'!$N$23</f>
        <v>0</v>
      </c>
      <c r="H2124" s="414">
        <f>'2026 Spring Order Form V20'!$N$23</f>
        <v>0</v>
      </c>
      <c r="I2124" s="122">
        <f>'2026 Spring Order Form V20'!$O$1347</f>
        <v>0</v>
      </c>
      <c r="K2124" s="414">
        <f>'2026 Spring Order Form V20'!$Q$23</f>
        <v>0</v>
      </c>
      <c r="L2124" s="414">
        <f>'2026 Spring Order Form V20'!$Q$23</f>
        <v>0</v>
      </c>
      <c r="M2124" s="122">
        <f>'2026 Spring Order Form V20'!$R$1347</f>
        <v>0</v>
      </c>
      <c r="O2124" s="414">
        <f>'2026 Spring Order Form V20'!$T$23</f>
        <v>0</v>
      </c>
      <c r="P2124" s="414">
        <f>'2026 Spring Order Form V20'!$T$23</f>
        <v>0</v>
      </c>
      <c r="Q2124" s="122">
        <f>'2026 Spring Order Form V20'!$U$1347</f>
        <v>0</v>
      </c>
      <c r="S2124" s="414">
        <f>'2026 Spring Order Form V20'!$W$23</f>
        <v>0</v>
      </c>
      <c r="T2124" s="414">
        <f>'2026 Spring Order Form V20'!$W$23</f>
        <v>0</v>
      </c>
      <c r="U2124" s="122">
        <f>'2026 Spring Order Form V20'!$X$1347</f>
        <v>0</v>
      </c>
      <c r="X2124" s="496"/>
      <c r="Y2124" s="122"/>
    </row>
    <row r="2125" spans="1:25" x14ac:dyDescent="0.15">
      <c r="A2125" s="122">
        <v>2126</v>
      </c>
      <c r="C2125" s="415">
        <f>'2026 Spring Order Form V20'!$F$18</f>
        <v>0</v>
      </c>
      <c r="D2125" s="520" t="s">
        <v>1472</v>
      </c>
      <c r="E2125" s="533">
        <v>4553405</v>
      </c>
      <c r="F2125" s="141">
        <v>27022</v>
      </c>
      <c r="G2125" s="414">
        <f>'2026 Spring Order Form V20'!$N$23</f>
        <v>0</v>
      </c>
      <c r="H2125" s="414">
        <f>'2026 Spring Order Form V20'!$N$23</f>
        <v>0</v>
      </c>
      <c r="I2125" s="122">
        <f>'2026 Spring Order Form V20'!$N$1349</f>
        <v>0</v>
      </c>
      <c r="K2125" s="414">
        <f>'2026 Spring Order Form V20'!$Q$23</f>
        <v>0</v>
      </c>
      <c r="L2125" s="414">
        <f>'2026 Spring Order Form V20'!$Q$23</f>
        <v>0</v>
      </c>
      <c r="M2125" s="122">
        <f>'2026 Spring Order Form V20'!$Q$1349</f>
        <v>0</v>
      </c>
      <c r="O2125" s="414">
        <f>'2026 Spring Order Form V20'!$T$23</f>
        <v>0</v>
      </c>
      <c r="P2125" s="414">
        <f>'2026 Spring Order Form V20'!$T$23</f>
        <v>0</v>
      </c>
      <c r="Q2125" s="122">
        <f>'2026 Spring Order Form V20'!$T$1349</f>
        <v>0</v>
      </c>
      <c r="S2125" s="414">
        <f>'2026 Spring Order Form V20'!$W$23</f>
        <v>0</v>
      </c>
      <c r="T2125" s="414">
        <f>'2026 Spring Order Form V20'!$W$23</f>
        <v>0</v>
      </c>
      <c r="U2125" s="122">
        <f>'2026 Spring Order Form V20'!$W$1349</f>
        <v>0</v>
      </c>
      <c r="W2125" s="491">
        <f>'2026 Spring Order Form V20'!$K$1349</f>
        <v>0</v>
      </c>
      <c r="X2125" s="496"/>
      <c r="Y2125" s="122">
        <f>'2026 Spring Order Form V20'!$BS$1349</f>
        <v>40</v>
      </c>
    </row>
    <row r="2126" spans="1:25" x14ac:dyDescent="0.15">
      <c r="A2126" s="122">
        <v>2127</v>
      </c>
      <c r="C2126" s="415">
        <f>'2026 Spring Order Form V20'!$F$18</f>
        <v>0</v>
      </c>
      <c r="D2126" s="520" t="s">
        <v>1472</v>
      </c>
      <c r="E2126" s="534" t="s">
        <v>3084</v>
      </c>
      <c r="F2126" s="141">
        <v>27313</v>
      </c>
      <c r="G2126" s="414">
        <f>'2026 Spring Order Form V20'!$N$23</f>
        <v>0</v>
      </c>
      <c r="H2126" s="414">
        <f>'2026 Spring Order Form V20'!$N$23</f>
        <v>0</v>
      </c>
      <c r="I2126" s="122">
        <f>'2026 Spring Order Form V20'!$O$1349</f>
        <v>0</v>
      </c>
      <c r="K2126" s="414">
        <f>'2026 Spring Order Form V20'!$Q$23</f>
        <v>0</v>
      </c>
      <c r="L2126" s="414">
        <f>'2026 Spring Order Form V20'!$Q$23</f>
        <v>0</v>
      </c>
      <c r="M2126" s="122">
        <f>'2026 Spring Order Form V20'!$R$1349</f>
        <v>0</v>
      </c>
      <c r="O2126" s="414">
        <f>'2026 Spring Order Form V20'!$T$23</f>
        <v>0</v>
      </c>
      <c r="P2126" s="414">
        <f>'2026 Spring Order Form V20'!$T$23</f>
        <v>0</v>
      </c>
      <c r="Q2126" s="122">
        <f>'2026 Spring Order Form V20'!$U$1349</f>
        <v>0</v>
      </c>
      <c r="S2126" s="414">
        <f>'2026 Spring Order Form V20'!$W$23</f>
        <v>0</v>
      </c>
      <c r="T2126" s="414">
        <f>'2026 Spring Order Form V20'!$W$23</f>
        <v>0</v>
      </c>
      <c r="U2126" s="122">
        <f>'2026 Spring Order Form V20'!$X$1349</f>
        <v>0</v>
      </c>
      <c r="X2126" s="496"/>
      <c r="Y2126" s="122"/>
    </row>
    <row r="2127" spans="1:25" x14ac:dyDescent="0.15">
      <c r="A2127" s="122">
        <v>2128</v>
      </c>
      <c r="C2127" s="415">
        <f>'2026 Spring Order Form V20'!$F$18</f>
        <v>0</v>
      </c>
      <c r="D2127" s="520" t="s">
        <v>1474</v>
      </c>
      <c r="E2127" s="544">
        <v>4553495</v>
      </c>
      <c r="F2127" s="141">
        <v>663</v>
      </c>
      <c r="G2127" s="414">
        <f>'2026 Spring Order Form V20'!$N$23</f>
        <v>0</v>
      </c>
      <c r="H2127" s="414">
        <f>'2026 Spring Order Form V20'!$N$23</f>
        <v>0</v>
      </c>
      <c r="I2127" s="122">
        <f>'2026 Spring Order Form V20'!$N$1350</f>
        <v>0</v>
      </c>
      <c r="K2127" s="414">
        <f>'2026 Spring Order Form V20'!$Q$23</f>
        <v>0</v>
      </c>
      <c r="L2127" s="414">
        <f>'2026 Spring Order Form V20'!$Q$23</f>
        <v>0</v>
      </c>
      <c r="M2127" s="122">
        <f>'2026 Spring Order Form V20'!$Q$1350</f>
        <v>0</v>
      </c>
      <c r="O2127" s="414">
        <f>'2026 Spring Order Form V20'!$T$23</f>
        <v>0</v>
      </c>
      <c r="P2127" s="414">
        <f>'2026 Spring Order Form V20'!$T$23</f>
        <v>0</v>
      </c>
      <c r="Q2127" s="122">
        <f>'2026 Spring Order Form V20'!$T$1350</f>
        <v>0</v>
      </c>
      <c r="S2127" s="414">
        <f>'2026 Spring Order Form V20'!$W$23</f>
        <v>0</v>
      </c>
      <c r="T2127" s="414">
        <f>'2026 Spring Order Form V20'!$W$23</f>
        <v>0</v>
      </c>
      <c r="U2127" s="122">
        <f>'2026 Spring Order Form V20'!$W$1350</f>
        <v>0</v>
      </c>
      <c r="W2127" s="491">
        <f>'2026 Spring Order Form V20'!$K$1350</f>
        <v>0</v>
      </c>
      <c r="X2127" s="496"/>
      <c r="Y2127" s="122" t="str">
        <f>'2026 Spring Order Form V20'!$BS$1350</f>
        <v>S/O</v>
      </c>
    </row>
    <row r="2128" spans="1:25" x14ac:dyDescent="0.15">
      <c r="A2128" s="122">
        <v>2129</v>
      </c>
      <c r="C2128" s="415">
        <f>'2026 Spring Order Form V20'!$F$18</f>
        <v>0</v>
      </c>
      <c r="D2128" s="520" t="s">
        <v>1474</v>
      </c>
      <c r="E2128" s="534" t="s">
        <v>3085</v>
      </c>
      <c r="F2128" s="141">
        <v>2869</v>
      </c>
      <c r="G2128" s="414">
        <f>'2026 Spring Order Form V20'!$N$23</f>
        <v>0</v>
      </c>
      <c r="H2128" s="414">
        <f>'2026 Spring Order Form V20'!$N$23</f>
        <v>0</v>
      </c>
      <c r="I2128" s="122">
        <f>'2026 Spring Order Form V20'!$O$1350</f>
        <v>0</v>
      </c>
      <c r="K2128" s="414">
        <f>'2026 Spring Order Form V20'!$Q$23</f>
        <v>0</v>
      </c>
      <c r="L2128" s="414">
        <f>'2026 Spring Order Form V20'!$Q$23</f>
        <v>0</v>
      </c>
      <c r="M2128" s="122">
        <f>'2026 Spring Order Form V20'!$R$1350</f>
        <v>0</v>
      </c>
      <c r="O2128" s="414">
        <f>'2026 Spring Order Form V20'!$T$23</f>
        <v>0</v>
      </c>
      <c r="P2128" s="414">
        <f>'2026 Spring Order Form V20'!$T$23</f>
        <v>0</v>
      </c>
      <c r="Q2128" s="122">
        <f>'2026 Spring Order Form V20'!$U$1350</f>
        <v>0</v>
      </c>
      <c r="S2128" s="414">
        <f>'2026 Spring Order Form V20'!$W$23</f>
        <v>0</v>
      </c>
      <c r="T2128" s="414">
        <f>'2026 Spring Order Form V20'!$W$23</f>
        <v>0</v>
      </c>
      <c r="U2128" s="122">
        <f>'2026 Spring Order Form V20'!$X$1350</f>
        <v>0</v>
      </c>
      <c r="X2128" s="496"/>
      <c r="Y2128" s="122"/>
    </row>
    <row r="2129" spans="1:25" x14ac:dyDescent="0.15">
      <c r="A2129" s="122">
        <v>2130</v>
      </c>
      <c r="C2129" s="415">
        <f>'2026 Spring Order Form V20'!$F$18</f>
        <v>0</v>
      </c>
      <c r="D2129" s="520" t="s">
        <v>1476</v>
      </c>
      <c r="E2129" s="544">
        <v>4953498</v>
      </c>
      <c r="F2129" s="141">
        <v>17994</v>
      </c>
      <c r="G2129" s="414">
        <f>'2026 Spring Order Form V20'!$N$23</f>
        <v>0</v>
      </c>
      <c r="H2129" s="414">
        <f>'2026 Spring Order Form V20'!$N$23</f>
        <v>0</v>
      </c>
      <c r="I2129" s="122">
        <f>'2026 Spring Order Form V20'!$N$1351</f>
        <v>0</v>
      </c>
      <c r="K2129" s="414">
        <f>'2026 Spring Order Form V20'!$Q$23</f>
        <v>0</v>
      </c>
      <c r="L2129" s="414">
        <f>'2026 Spring Order Form V20'!$Q$23</f>
        <v>0</v>
      </c>
      <c r="M2129" s="122">
        <f>'2026 Spring Order Form V20'!$Q$1351</f>
        <v>0</v>
      </c>
      <c r="O2129" s="414">
        <f>'2026 Spring Order Form V20'!$T$23</f>
        <v>0</v>
      </c>
      <c r="P2129" s="414">
        <f>'2026 Spring Order Form V20'!$T$23</f>
        <v>0</v>
      </c>
      <c r="Q2129" s="122">
        <f>'2026 Spring Order Form V20'!$T$1351</f>
        <v>0</v>
      </c>
      <c r="S2129" s="414">
        <f>'2026 Spring Order Form V20'!$W$23</f>
        <v>0</v>
      </c>
      <c r="T2129" s="414">
        <f>'2026 Spring Order Form V20'!$W$23</f>
        <v>0</v>
      </c>
      <c r="U2129" s="122">
        <f>'2026 Spring Order Form V20'!$W$1351</f>
        <v>0</v>
      </c>
      <c r="W2129" s="491">
        <f>'2026 Spring Order Form V20'!$K$1351</f>
        <v>0</v>
      </c>
      <c r="X2129" s="496"/>
      <c r="Y2129" s="122" t="str">
        <f>'2026 Spring Order Form V20'!$BS$1351</f>
        <v>S/O</v>
      </c>
    </row>
    <row r="2130" spans="1:25" x14ac:dyDescent="0.15">
      <c r="A2130" s="122">
        <v>2131</v>
      </c>
      <c r="C2130" s="415">
        <f>'2026 Spring Order Form V20'!$F$18</f>
        <v>0</v>
      </c>
      <c r="D2130" s="520" t="s">
        <v>1476</v>
      </c>
      <c r="E2130" s="534" t="s">
        <v>3086</v>
      </c>
      <c r="F2130" s="141">
        <v>17995</v>
      </c>
      <c r="G2130" s="414">
        <f>'2026 Spring Order Form V20'!$N$23</f>
        <v>0</v>
      </c>
      <c r="H2130" s="414">
        <f>'2026 Spring Order Form V20'!$N$23</f>
        <v>0</v>
      </c>
      <c r="I2130" s="122">
        <f>'2026 Spring Order Form V20'!$O$1351</f>
        <v>0</v>
      </c>
      <c r="K2130" s="414">
        <f>'2026 Spring Order Form V20'!$Q$23</f>
        <v>0</v>
      </c>
      <c r="L2130" s="414">
        <f>'2026 Spring Order Form V20'!$Q$23</f>
        <v>0</v>
      </c>
      <c r="M2130" s="122">
        <f>'2026 Spring Order Form V20'!$R$1351</f>
        <v>0</v>
      </c>
      <c r="O2130" s="414">
        <f>'2026 Spring Order Form V20'!$T$23</f>
        <v>0</v>
      </c>
      <c r="P2130" s="414">
        <f>'2026 Spring Order Form V20'!$T$23</f>
        <v>0</v>
      </c>
      <c r="Q2130" s="122">
        <f>'2026 Spring Order Form V20'!$U$1351</f>
        <v>0</v>
      </c>
      <c r="S2130" s="414">
        <f>'2026 Spring Order Form V20'!$W$23</f>
        <v>0</v>
      </c>
      <c r="T2130" s="414">
        <f>'2026 Spring Order Form V20'!$W$23</f>
        <v>0</v>
      </c>
      <c r="U2130" s="122">
        <f>'2026 Spring Order Form V20'!$X$1351</f>
        <v>0</v>
      </c>
      <c r="X2130" s="496"/>
      <c r="Y2130" s="122"/>
    </row>
    <row r="2131" spans="1:25" x14ac:dyDescent="0.15">
      <c r="A2131" s="122">
        <v>2132</v>
      </c>
      <c r="C2131" s="415">
        <f>'2026 Spring Order Form V20'!$F$18</f>
        <v>0</v>
      </c>
      <c r="D2131" s="520" t="s">
        <v>1474</v>
      </c>
      <c r="E2131" s="544">
        <v>4153497</v>
      </c>
      <c r="F2131" s="141">
        <v>12649</v>
      </c>
      <c r="G2131" s="414">
        <f>'2026 Spring Order Form V20'!$N$23</f>
        <v>0</v>
      </c>
      <c r="H2131" s="414">
        <f>'2026 Spring Order Form V20'!$N$23</f>
        <v>0</v>
      </c>
      <c r="I2131" s="122">
        <f>'2026 Spring Order Form V20'!$N$1352</f>
        <v>0</v>
      </c>
      <c r="K2131" s="414">
        <f>'2026 Spring Order Form V20'!$Q$23</f>
        <v>0</v>
      </c>
      <c r="L2131" s="414">
        <f>'2026 Spring Order Form V20'!$Q$23</f>
        <v>0</v>
      </c>
      <c r="M2131" s="122">
        <f>'2026 Spring Order Form V20'!$Q$1352</f>
        <v>0</v>
      </c>
      <c r="O2131" s="414">
        <f>'2026 Spring Order Form V20'!$T$23</f>
        <v>0</v>
      </c>
      <c r="P2131" s="414">
        <f>'2026 Spring Order Form V20'!$T$23</f>
        <v>0</v>
      </c>
      <c r="Q2131" s="122">
        <f>'2026 Spring Order Form V20'!$T$1352</f>
        <v>0</v>
      </c>
      <c r="S2131" s="414">
        <f>'2026 Spring Order Form V20'!$W$23</f>
        <v>0</v>
      </c>
      <c r="T2131" s="414">
        <f>'2026 Spring Order Form V20'!$W$23</f>
        <v>0</v>
      </c>
      <c r="U2131" s="122">
        <f>'2026 Spring Order Form V20'!$W$1352</f>
        <v>0</v>
      </c>
      <c r="W2131" s="491">
        <f>'2026 Spring Order Form V20'!$K$1352</f>
        <v>0</v>
      </c>
      <c r="X2131" s="496"/>
      <c r="Y2131" s="122">
        <f>'2026 Spring Order Form V20'!$BS$1352</f>
        <v>9</v>
      </c>
    </row>
    <row r="2132" spans="1:25" x14ac:dyDescent="0.15">
      <c r="A2132" s="122">
        <v>2133</v>
      </c>
      <c r="C2132" s="415">
        <f>'2026 Spring Order Form V20'!$F$18</f>
        <v>0</v>
      </c>
      <c r="D2132" s="520" t="s">
        <v>1474</v>
      </c>
      <c r="E2132" s="534" t="s">
        <v>3087</v>
      </c>
      <c r="F2132" s="141">
        <v>12650</v>
      </c>
      <c r="G2132" s="414">
        <f>'2026 Spring Order Form V20'!$N$23</f>
        <v>0</v>
      </c>
      <c r="H2132" s="414">
        <f>'2026 Spring Order Form V20'!$N$23</f>
        <v>0</v>
      </c>
      <c r="I2132" s="122">
        <f>'2026 Spring Order Form V20'!$O$1352</f>
        <v>0</v>
      </c>
      <c r="K2132" s="414">
        <f>'2026 Spring Order Form V20'!$Q$23</f>
        <v>0</v>
      </c>
      <c r="L2132" s="414">
        <f>'2026 Spring Order Form V20'!$Q$23</f>
        <v>0</v>
      </c>
      <c r="M2132" s="122">
        <f>'2026 Spring Order Form V20'!$R$1352</f>
        <v>0</v>
      </c>
      <c r="O2132" s="414">
        <f>'2026 Spring Order Form V20'!$T$23</f>
        <v>0</v>
      </c>
      <c r="P2132" s="414">
        <f>'2026 Spring Order Form V20'!$T$23</f>
        <v>0</v>
      </c>
      <c r="Q2132" s="122">
        <f>'2026 Spring Order Form V20'!$U$1352</f>
        <v>0</v>
      </c>
      <c r="S2132" s="414">
        <f>'2026 Spring Order Form V20'!$W$23</f>
        <v>0</v>
      </c>
      <c r="T2132" s="414">
        <f>'2026 Spring Order Form V20'!$W$23</f>
        <v>0</v>
      </c>
      <c r="U2132" s="122">
        <f>'2026 Spring Order Form V20'!$X$1352</f>
        <v>0</v>
      </c>
      <c r="X2132" s="496"/>
      <c r="Y2132" s="122"/>
    </row>
    <row r="2133" spans="1:25" x14ac:dyDescent="0.15">
      <c r="A2133" s="122">
        <v>2134</v>
      </c>
      <c r="C2133" s="415">
        <f>'2026 Spring Order Form V20'!$F$18</f>
        <v>0</v>
      </c>
      <c r="D2133" s="520" t="s">
        <v>1477</v>
      </c>
      <c r="E2133" s="538">
        <v>4553525</v>
      </c>
      <c r="F2133" s="141">
        <v>315</v>
      </c>
      <c r="G2133" s="414">
        <f>'2026 Spring Order Form V20'!$N$23</f>
        <v>0</v>
      </c>
      <c r="H2133" s="414">
        <f>'2026 Spring Order Form V20'!$N$23</f>
        <v>0</v>
      </c>
      <c r="I2133" s="122">
        <f>'2026 Spring Order Form V20'!$N$1353</f>
        <v>0</v>
      </c>
      <c r="K2133" s="414">
        <f>'2026 Spring Order Form V20'!$Q$23</f>
        <v>0</v>
      </c>
      <c r="L2133" s="414">
        <f>'2026 Spring Order Form V20'!$Q$23</f>
        <v>0</v>
      </c>
      <c r="M2133" s="122">
        <f>'2026 Spring Order Form V20'!$Q$1353</f>
        <v>0</v>
      </c>
      <c r="O2133" s="414">
        <f>'2026 Spring Order Form V20'!$T$23</f>
        <v>0</v>
      </c>
      <c r="P2133" s="414">
        <f>'2026 Spring Order Form V20'!$T$23</f>
        <v>0</v>
      </c>
      <c r="Q2133" s="122">
        <f>'2026 Spring Order Form V20'!$T$1353</f>
        <v>0</v>
      </c>
      <c r="S2133" s="414">
        <f>'2026 Spring Order Form V20'!$W$23</f>
        <v>0</v>
      </c>
      <c r="T2133" s="414">
        <f>'2026 Spring Order Form V20'!$W$23</f>
        <v>0</v>
      </c>
      <c r="U2133" s="122">
        <f>'2026 Spring Order Form V20'!$W$1353</f>
        <v>0</v>
      </c>
      <c r="W2133" s="491">
        <f>'2026 Spring Order Form V20'!$K$1353</f>
        <v>0</v>
      </c>
      <c r="X2133" s="496"/>
      <c r="Y2133" s="122">
        <f>'2026 Spring Order Form V20'!$BS$1353</f>
        <v>123</v>
      </c>
    </row>
    <row r="2134" spans="1:25" x14ac:dyDescent="0.15">
      <c r="A2134" s="122">
        <v>2135</v>
      </c>
      <c r="C2134" s="415">
        <f>'2026 Spring Order Form V20'!$F$18</f>
        <v>0</v>
      </c>
      <c r="D2134" s="520" t="s">
        <v>1477</v>
      </c>
      <c r="E2134" s="534" t="s">
        <v>3088</v>
      </c>
      <c r="F2134" s="141">
        <v>2871</v>
      </c>
      <c r="G2134" s="414">
        <f>'2026 Spring Order Form V20'!$N$23</f>
        <v>0</v>
      </c>
      <c r="H2134" s="414">
        <f>'2026 Spring Order Form V20'!$N$23</f>
        <v>0</v>
      </c>
      <c r="I2134" s="122">
        <f>'2026 Spring Order Form V20'!$O$1353</f>
        <v>0</v>
      </c>
      <c r="K2134" s="414">
        <f>'2026 Spring Order Form V20'!$Q$23</f>
        <v>0</v>
      </c>
      <c r="L2134" s="414">
        <f>'2026 Spring Order Form V20'!$Q$23</f>
        <v>0</v>
      </c>
      <c r="M2134" s="122">
        <f>'2026 Spring Order Form V20'!$R$1353</f>
        <v>0</v>
      </c>
      <c r="O2134" s="414">
        <f>'2026 Spring Order Form V20'!$T$23</f>
        <v>0</v>
      </c>
      <c r="P2134" s="414">
        <f>'2026 Spring Order Form V20'!$T$23</f>
        <v>0</v>
      </c>
      <c r="Q2134" s="122">
        <f>'2026 Spring Order Form V20'!$U$1353</f>
        <v>0</v>
      </c>
      <c r="S2134" s="414">
        <f>'2026 Spring Order Form V20'!$W$23</f>
        <v>0</v>
      </c>
      <c r="T2134" s="414">
        <f>'2026 Spring Order Form V20'!$W$23</f>
        <v>0</v>
      </c>
      <c r="U2134" s="122">
        <f>'2026 Spring Order Form V20'!$X$1353</f>
        <v>0</v>
      </c>
      <c r="X2134" s="496"/>
      <c r="Y2134" s="122"/>
    </row>
    <row r="2135" spans="1:25" x14ac:dyDescent="0.15">
      <c r="A2135" s="122">
        <v>2136</v>
      </c>
      <c r="C2135" s="415">
        <f>'2026 Spring Order Form V20'!$F$18</f>
        <v>0</v>
      </c>
      <c r="D2135" s="520" t="s">
        <v>1477</v>
      </c>
      <c r="E2135" s="533">
        <v>4953528</v>
      </c>
      <c r="F2135" s="141">
        <v>4563</v>
      </c>
      <c r="G2135" s="414">
        <f>'2026 Spring Order Form V20'!$N$23</f>
        <v>0</v>
      </c>
      <c r="H2135" s="414">
        <f>'2026 Spring Order Form V20'!$N$23</f>
        <v>0</v>
      </c>
      <c r="I2135" s="122">
        <f>'2026 Spring Order Form V20'!$N$1354</f>
        <v>0</v>
      </c>
      <c r="K2135" s="414">
        <f>'2026 Spring Order Form V20'!$Q$23</f>
        <v>0</v>
      </c>
      <c r="L2135" s="414">
        <f>'2026 Spring Order Form V20'!$Q$23</f>
        <v>0</v>
      </c>
      <c r="M2135" s="122">
        <f>'2026 Spring Order Form V20'!$Q$1354</f>
        <v>0</v>
      </c>
      <c r="O2135" s="414">
        <f>'2026 Spring Order Form V20'!$T$23</f>
        <v>0</v>
      </c>
      <c r="P2135" s="414">
        <f>'2026 Spring Order Form V20'!$T$23</f>
        <v>0</v>
      </c>
      <c r="Q2135" s="122">
        <f>'2026 Spring Order Form V20'!$T$1354</f>
        <v>0</v>
      </c>
      <c r="S2135" s="414">
        <f>'2026 Spring Order Form V20'!$W$23</f>
        <v>0</v>
      </c>
      <c r="T2135" s="414">
        <f>'2026 Spring Order Form V20'!$W$23</f>
        <v>0</v>
      </c>
      <c r="U2135" s="122">
        <f>'2026 Spring Order Form V20'!$W$1354</f>
        <v>0</v>
      </c>
      <c r="W2135" s="491">
        <f>'2026 Spring Order Form V20'!$K$1354</f>
        <v>0</v>
      </c>
      <c r="X2135" s="496"/>
      <c r="Y2135" s="122" t="str">
        <f>'2026 Spring Order Form V20'!$BS$1354</f>
        <v>S/O</v>
      </c>
    </row>
    <row r="2136" spans="1:25" x14ac:dyDescent="0.15">
      <c r="A2136" s="122">
        <v>2137</v>
      </c>
      <c r="C2136" s="415">
        <f>'2026 Spring Order Form V20'!$F$18</f>
        <v>0</v>
      </c>
      <c r="D2136" s="520" t="s">
        <v>1477</v>
      </c>
      <c r="E2136" s="534" t="s">
        <v>3089</v>
      </c>
      <c r="F2136" s="141">
        <v>2873</v>
      </c>
      <c r="G2136" s="414">
        <f>'2026 Spring Order Form V20'!$N$23</f>
        <v>0</v>
      </c>
      <c r="H2136" s="414">
        <f>'2026 Spring Order Form V20'!$N$23</f>
        <v>0</v>
      </c>
      <c r="I2136" s="122">
        <f>'2026 Spring Order Form V20'!$O$1354</f>
        <v>0</v>
      </c>
      <c r="K2136" s="414">
        <f>'2026 Spring Order Form V20'!$Q$23</f>
        <v>0</v>
      </c>
      <c r="L2136" s="414">
        <f>'2026 Spring Order Form V20'!$Q$23</f>
        <v>0</v>
      </c>
      <c r="M2136" s="122">
        <f>'2026 Spring Order Form V20'!$R$1354</f>
        <v>0</v>
      </c>
      <c r="O2136" s="414">
        <f>'2026 Spring Order Form V20'!$T$23</f>
        <v>0</v>
      </c>
      <c r="P2136" s="414">
        <f>'2026 Spring Order Form V20'!$T$23</f>
        <v>0</v>
      </c>
      <c r="Q2136" s="122">
        <f>'2026 Spring Order Form V20'!$U$1354</f>
        <v>0</v>
      </c>
      <c r="S2136" s="414">
        <f>'2026 Spring Order Form V20'!$W$23</f>
        <v>0</v>
      </c>
      <c r="T2136" s="414">
        <f>'2026 Spring Order Form V20'!$W$23</f>
        <v>0</v>
      </c>
      <c r="U2136" s="122">
        <f>'2026 Spring Order Form V20'!$X$1354</f>
        <v>0</v>
      </c>
      <c r="X2136" s="496"/>
      <c r="Y2136" s="122"/>
    </row>
    <row r="2137" spans="1:25" x14ac:dyDescent="0.15">
      <c r="A2137" s="122">
        <v>2138</v>
      </c>
      <c r="C2137" s="415">
        <f>'2026 Spring Order Form V20'!$F$18</f>
        <v>0</v>
      </c>
      <c r="D2137" s="520" t="s">
        <v>1478</v>
      </c>
      <c r="E2137" s="533">
        <v>4153527</v>
      </c>
      <c r="F2137" s="141">
        <v>575</v>
      </c>
      <c r="G2137" s="414">
        <f>'2026 Spring Order Form V20'!$N$23</f>
        <v>0</v>
      </c>
      <c r="H2137" s="414">
        <f>'2026 Spring Order Form V20'!$N$23</f>
        <v>0</v>
      </c>
      <c r="I2137" s="122">
        <f>'2026 Spring Order Form V20'!$N$1355</f>
        <v>0</v>
      </c>
      <c r="K2137" s="414">
        <f>'2026 Spring Order Form V20'!$Q$23</f>
        <v>0</v>
      </c>
      <c r="L2137" s="414">
        <f>'2026 Spring Order Form V20'!$Q$23</f>
        <v>0</v>
      </c>
      <c r="M2137" s="122">
        <f>'2026 Spring Order Form V20'!$Q$1355</f>
        <v>0</v>
      </c>
      <c r="O2137" s="414">
        <f>'2026 Spring Order Form V20'!$T$23</f>
        <v>0</v>
      </c>
      <c r="P2137" s="414">
        <f>'2026 Spring Order Form V20'!$T$23</f>
        <v>0</v>
      </c>
      <c r="Q2137" s="122">
        <f>'2026 Spring Order Form V20'!$T$1355</f>
        <v>0</v>
      </c>
      <c r="S2137" s="414">
        <f>'2026 Spring Order Form V20'!$W$23</f>
        <v>0</v>
      </c>
      <c r="T2137" s="414">
        <f>'2026 Spring Order Form V20'!$W$23</f>
        <v>0</v>
      </c>
      <c r="U2137" s="122">
        <f>'2026 Spring Order Form V20'!$W$1355</f>
        <v>0</v>
      </c>
      <c r="W2137" s="491">
        <f>'2026 Spring Order Form V20'!$K$1355</f>
        <v>0</v>
      </c>
      <c r="X2137" s="496"/>
      <c r="Y2137" s="122">
        <f>'2026 Spring Order Form V20'!$BS$1355</f>
        <v>1</v>
      </c>
    </row>
    <row r="2138" spans="1:25" x14ac:dyDescent="0.15">
      <c r="A2138" s="122">
        <v>2139</v>
      </c>
      <c r="C2138" s="415">
        <f>'2026 Spring Order Form V20'!$F$18</f>
        <v>0</v>
      </c>
      <c r="D2138" s="520" t="s">
        <v>1478</v>
      </c>
      <c r="E2138" s="534" t="s">
        <v>3090</v>
      </c>
      <c r="F2138" s="141">
        <v>2874</v>
      </c>
      <c r="G2138" s="414">
        <f>'2026 Spring Order Form V20'!$N$23</f>
        <v>0</v>
      </c>
      <c r="H2138" s="414">
        <f>'2026 Spring Order Form V20'!$N$23</f>
        <v>0</v>
      </c>
      <c r="I2138" s="122">
        <f>'2026 Spring Order Form V20'!$O$1355</f>
        <v>0</v>
      </c>
      <c r="K2138" s="414">
        <f>'2026 Spring Order Form V20'!$Q$23</f>
        <v>0</v>
      </c>
      <c r="L2138" s="414">
        <f>'2026 Spring Order Form V20'!$Q$23</f>
        <v>0</v>
      </c>
      <c r="M2138" s="122">
        <f>'2026 Spring Order Form V20'!$R$1355</f>
        <v>0</v>
      </c>
      <c r="O2138" s="414">
        <f>'2026 Spring Order Form V20'!$T$23</f>
        <v>0</v>
      </c>
      <c r="P2138" s="414">
        <f>'2026 Spring Order Form V20'!$T$23</f>
        <v>0</v>
      </c>
      <c r="Q2138" s="122">
        <f>'2026 Spring Order Form V20'!$U$1355</f>
        <v>0</v>
      </c>
      <c r="S2138" s="414">
        <f>'2026 Spring Order Form V20'!$W$23</f>
        <v>0</v>
      </c>
      <c r="T2138" s="414">
        <f>'2026 Spring Order Form V20'!$W$23</f>
        <v>0</v>
      </c>
      <c r="U2138" s="122">
        <f>'2026 Spring Order Form V20'!$X$1355</f>
        <v>0</v>
      </c>
      <c r="X2138" s="496"/>
      <c r="Y2138" s="122"/>
    </row>
    <row r="2139" spans="1:25" x14ac:dyDescent="0.15">
      <c r="A2139" s="122">
        <v>2140</v>
      </c>
      <c r="C2139" s="415">
        <f>'2026 Spring Order Form V20'!$F$18</f>
        <v>0</v>
      </c>
      <c r="D2139" s="520" t="s">
        <v>1479</v>
      </c>
      <c r="E2139" s="533">
        <v>4553575</v>
      </c>
      <c r="F2139" s="141">
        <v>17051</v>
      </c>
      <c r="G2139" s="414">
        <f>'2026 Spring Order Form V20'!$N$23</f>
        <v>0</v>
      </c>
      <c r="H2139" s="414">
        <f>'2026 Spring Order Form V20'!$N$23</f>
        <v>0</v>
      </c>
      <c r="I2139" s="122">
        <f>'2026 Spring Order Form V20'!$N$1356</f>
        <v>0</v>
      </c>
      <c r="K2139" s="414">
        <f>'2026 Spring Order Form V20'!$Q$23</f>
        <v>0</v>
      </c>
      <c r="L2139" s="414">
        <f>'2026 Spring Order Form V20'!$Q$23</f>
        <v>0</v>
      </c>
      <c r="M2139" s="122">
        <f>'2026 Spring Order Form V20'!$Q$1356</f>
        <v>0</v>
      </c>
      <c r="O2139" s="414">
        <f>'2026 Spring Order Form V20'!$T$23</f>
        <v>0</v>
      </c>
      <c r="P2139" s="414">
        <f>'2026 Spring Order Form V20'!$T$23</f>
        <v>0</v>
      </c>
      <c r="Q2139" s="122">
        <f>'2026 Spring Order Form V20'!$T$1356</f>
        <v>0</v>
      </c>
      <c r="S2139" s="414">
        <f>'2026 Spring Order Form V20'!$W$23</f>
        <v>0</v>
      </c>
      <c r="T2139" s="414">
        <f>'2026 Spring Order Form V20'!$W$23</f>
        <v>0</v>
      </c>
      <c r="U2139" s="122">
        <f>'2026 Spring Order Form V20'!$W$1356</f>
        <v>0</v>
      </c>
      <c r="W2139" s="491">
        <f>'2026 Spring Order Form V20'!$K$1356</f>
        <v>0</v>
      </c>
      <c r="X2139" s="496"/>
      <c r="Y2139" s="122" t="str">
        <f>'2026 Spring Order Form V20'!$BS$1356</f>
        <v>S/O</v>
      </c>
    </row>
    <row r="2140" spans="1:25" x14ac:dyDescent="0.15">
      <c r="A2140" s="122">
        <v>2141</v>
      </c>
      <c r="C2140" s="415">
        <f>'2026 Spring Order Form V20'!$F$18</f>
        <v>0</v>
      </c>
      <c r="D2140" s="520" t="s">
        <v>1479</v>
      </c>
      <c r="E2140" s="534" t="s">
        <v>3091</v>
      </c>
      <c r="F2140" s="141">
        <v>17052</v>
      </c>
      <c r="G2140" s="414">
        <f>'2026 Spring Order Form V20'!$N$23</f>
        <v>0</v>
      </c>
      <c r="H2140" s="414">
        <f>'2026 Spring Order Form V20'!$N$23</f>
        <v>0</v>
      </c>
      <c r="I2140" s="122">
        <f>'2026 Spring Order Form V20'!$O$1356</f>
        <v>0</v>
      </c>
      <c r="K2140" s="414">
        <f>'2026 Spring Order Form V20'!$Q$23</f>
        <v>0</v>
      </c>
      <c r="L2140" s="414">
        <f>'2026 Spring Order Form V20'!$Q$23</f>
        <v>0</v>
      </c>
      <c r="M2140" s="122">
        <f>'2026 Spring Order Form V20'!$R$1356</f>
        <v>0</v>
      </c>
      <c r="O2140" s="414">
        <f>'2026 Spring Order Form V20'!$T$23</f>
        <v>0</v>
      </c>
      <c r="P2140" s="414">
        <f>'2026 Spring Order Form V20'!$T$23</f>
        <v>0</v>
      </c>
      <c r="Q2140" s="122">
        <f>'2026 Spring Order Form V20'!$U$1356</f>
        <v>0</v>
      </c>
      <c r="S2140" s="414">
        <f>'2026 Spring Order Form V20'!$W$23</f>
        <v>0</v>
      </c>
      <c r="T2140" s="414">
        <f>'2026 Spring Order Form V20'!$W$23</f>
        <v>0</v>
      </c>
      <c r="U2140" s="122">
        <f>'2026 Spring Order Form V20'!$X$1356</f>
        <v>0</v>
      </c>
      <c r="X2140" s="496"/>
      <c r="Y2140" s="122"/>
    </row>
    <row r="2141" spans="1:25" x14ac:dyDescent="0.15">
      <c r="A2141" s="122">
        <v>2142</v>
      </c>
      <c r="C2141" s="415">
        <f>'2026 Spring Order Form V20'!$F$18</f>
        <v>0</v>
      </c>
      <c r="D2141" s="520" t="s">
        <v>1481</v>
      </c>
      <c r="E2141" s="533">
        <v>4553565</v>
      </c>
      <c r="F2141" s="141">
        <v>3871</v>
      </c>
      <c r="G2141" s="414">
        <f>'2026 Spring Order Form V20'!$N$23</f>
        <v>0</v>
      </c>
      <c r="H2141" s="414">
        <f>'2026 Spring Order Form V20'!$N$23</f>
        <v>0</v>
      </c>
      <c r="I2141" s="122">
        <f>'2026 Spring Order Form V20'!$N$1357</f>
        <v>0</v>
      </c>
      <c r="K2141" s="414">
        <f>'2026 Spring Order Form V20'!$Q$23</f>
        <v>0</v>
      </c>
      <c r="L2141" s="414">
        <f>'2026 Spring Order Form V20'!$Q$23</f>
        <v>0</v>
      </c>
      <c r="M2141" s="122">
        <f>'2026 Spring Order Form V20'!$Q$1357</f>
        <v>0</v>
      </c>
      <c r="O2141" s="414">
        <f>'2026 Spring Order Form V20'!$T$23</f>
        <v>0</v>
      </c>
      <c r="P2141" s="414">
        <f>'2026 Spring Order Form V20'!$T$23</f>
        <v>0</v>
      </c>
      <c r="Q2141" s="122">
        <f>'2026 Spring Order Form V20'!$T$1357</f>
        <v>0</v>
      </c>
      <c r="S2141" s="414">
        <f>'2026 Spring Order Form V20'!$W$23</f>
        <v>0</v>
      </c>
      <c r="T2141" s="414">
        <f>'2026 Spring Order Form V20'!$W$23</f>
        <v>0</v>
      </c>
      <c r="U2141" s="122">
        <f>'2026 Spring Order Form V20'!$W$1357</f>
        <v>0</v>
      </c>
      <c r="W2141" s="491">
        <f>'2026 Spring Order Form V20'!$K$1357</f>
        <v>0</v>
      </c>
      <c r="X2141" s="496"/>
      <c r="Y2141" s="122" t="str">
        <f>'2026 Spring Order Form V20'!$BS$1357</f>
        <v>S/O</v>
      </c>
    </row>
    <row r="2142" spans="1:25" x14ac:dyDescent="0.15">
      <c r="A2142" s="122">
        <v>2143</v>
      </c>
      <c r="C2142" s="415">
        <f>'2026 Spring Order Form V20'!$F$18</f>
        <v>0</v>
      </c>
      <c r="D2142" s="520" t="s">
        <v>1481</v>
      </c>
      <c r="E2142" s="534" t="s">
        <v>3092</v>
      </c>
      <c r="F2142" s="141">
        <v>2877</v>
      </c>
      <c r="G2142" s="414">
        <f>'2026 Spring Order Form V20'!$N$23</f>
        <v>0</v>
      </c>
      <c r="H2142" s="414">
        <f>'2026 Spring Order Form V20'!$N$23</f>
        <v>0</v>
      </c>
      <c r="I2142" s="122">
        <f>'2026 Spring Order Form V20'!$O$1357</f>
        <v>0</v>
      </c>
      <c r="K2142" s="414">
        <f>'2026 Spring Order Form V20'!$Q$23</f>
        <v>0</v>
      </c>
      <c r="L2142" s="414">
        <f>'2026 Spring Order Form V20'!$Q$23</f>
        <v>0</v>
      </c>
      <c r="M2142" s="122">
        <f>'2026 Spring Order Form V20'!$R$1357</f>
        <v>0</v>
      </c>
      <c r="O2142" s="414">
        <f>'2026 Spring Order Form V20'!$T$23</f>
        <v>0</v>
      </c>
      <c r="P2142" s="414">
        <f>'2026 Spring Order Form V20'!$T$23</f>
        <v>0</v>
      </c>
      <c r="Q2142" s="122">
        <f>'2026 Spring Order Form V20'!$U$1357</f>
        <v>0</v>
      </c>
      <c r="S2142" s="414">
        <f>'2026 Spring Order Form V20'!$W$23</f>
        <v>0</v>
      </c>
      <c r="T2142" s="414">
        <f>'2026 Spring Order Form V20'!$W$23</f>
        <v>0</v>
      </c>
      <c r="U2142" s="122">
        <f>'2026 Spring Order Form V20'!$X$1357</f>
        <v>0</v>
      </c>
      <c r="X2142" s="496"/>
      <c r="Y2142" s="122"/>
    </row>
    <row r="2143" spans="1:25" x14ac:dyDescent="0.15">
      <c r="A2143" s="122">
        <v>2144</v>
      </c>
      <c r="C2143" s="415">
        <f>'2026 Spring Order Form V20'!$F$18</f>
        <v>0</v>
      </c>
      <c r="D2143" s="520" t="s">
        <v>1484</v>
      </c>
      <c r="E2143" s="533">
        <v>4553785</v>
      </c>
      <c r="F2143" s="141">
        <v>689</v>
      </c>
      <c r="G2143" s="414">
        <f>'2026 Spring Order Form V20'!$N$23</f>
        <v>0</v>
      </c>
      <c r="H2143" s="414">
        <f>'2026 Spring Order Form V20'!$N$23</f>
        <v>0</v>
      </c>
      <c r="I2143" s="122">
        <f>'2026 Spring Order Form V20'!$N$1359</f>
        <v>0</v>
      </c>
      <c r="K2143" s="414">
        <f>'2026 Spring Order Form V20'!$Q$23</f>
        <v>0</v>
      </c>
      <c r="L2143" s="414">
        <f>'2026 Spring Order Form V20'!$Q$23</f>
        <v>0</v>
      </c>
      <c r="M2143" s="122">
        <f>'2026 Spring Order Form V20'!$Q$1359</f>
        <v>0</v>
      </c>
      <c r="O2143" s="414">
        <f>'2026 Spring Order Form V20'!$T$23</f>
        <v>0</v>
      </c>
      <c r="P2143" s="414">
        <f>'2026 Spring Order Form V20'!$T$23</f>
        <v>0</v>
      </c>
      <c r="Q2143" s="122">
        <f>'2026 Spring Order Form V20'!$T$1359</f>
        <v>0</v>
      </c>
      <c r="S2143" s="414">
        <f>'2026 Spring Order Form V20'!$W$23</f>
        <v>0</v>
      </c>
      <c r="T2143" s="414">
        <f>'2026 Spring Order Form V20'!$W$23</f>
        <v>0</v>
      </c>
      <c r="U2143" s="122">
        <f>'2026 Spring Order Form V20'!$W$1359</f>
        <v>0</v>
      </c>
      <c r="W2143" s="491">
        <f>'2026 Spring Order Form V20'!$K$1359</f>
        <v>0</v>
      </c>
      <c r="X2143" s="496"/>
      <c r="Y2143" s="122" t="str">
        <f>'2026 Spring Order Form V20'!$BS$1359</f>
        <v>S/O</v>
      </c>
    </row>
    <row r="2144" spans="1:25" x14ac:dyDescent="0.15">
      <c r="A2144" s="122">
        <v>2145</v>
      </c>
      <c r="C2144" s="415">
        <f>'2026 Spring Order Form V20'!$F$18</f>
        <v>0</v>
      </c>
      <c r="D2144" s="520" t="s">
        <v>1484</v>
      </c>
      <c r="E2144" s="534" t="s">
        <v>3093</v>
      </c>
      <c r="F2144" s="141">
        <v>2880</v>
      </c>
      <c r="G2144" s="414">
        <f>'2026 Spring Order Form V20'!$N$23</f>
        <v>0</v>
      </c>
      <c r="H2144" s="414">
        <f>'2026 Spring Order Form V20'!$N$23</f>
        <v>0</v>
      </c>
      <c r="I2144" s="122">
        <f>'2026 Spring Order Form V20'!$O$1359</f>
        <v>0</v>
      </c>
      <c r="K2144" s="414">
        <f>'2026 Spring Order Form V20'!$Q$23</f>
        <v>0</v>
      </c>
      <c r="L2144" s="414">
        <f>'2026 Spring Order Form V20'!$Q$23</f>
        <v>0</v>
      </c>
      <c r="M2144" s="122">
        <f>'2026 Spring Order Form V20'!$R$1359</f>
        <v>0</v>
      </c>
      <c r="O2144" s="414">
        <f>'2026 Spring Order Form V20'!$T$23</f>
        <v>0</v>
      </c>
      <c r="P2144" s="414">
        <f>'2026 Spring Order Form V20'!$T$23</f>
        <v>0</v>
      </c>
      <c r="Q2144" s="122">
        <f>'2026 Spring Order Form V20'!$U$1359</f>
        <v>0</v>
      </c>
      <c r="S2144" s="414">
        <f>'2026 Spring Order Form V20'!$W$23</f>
        <v>0</v>
      </c>
      <c r="T2144" s="414">
        <f>'2026 Spring Order Form V20'!$W$23</f>
        <v>0</v>
      </c>
      <c r="U2144" s="122">
        <f>'2026 Spring Order Form V20'!$X$1359</f>
        <v>0</v>
      </c>
      <c r="X2144" s="496"/>
      <c r="Y2144" s="122"/>
    </row>
    <row r="2145" spans="1:25" x14ac:dyDescent="0.15">
      <c r="A2145" s="122">
        <v>2146</v>
      </c>
      <c r="C2145" s="415">
        <f>'2026 Spring Order Form V20'!$F$18</f>
        <v>0</v>
      </c>
      <c r="D2145" s="520" t="s">
        <v>1485</v>
      </c>
      <c r="E2145" s="538">
        <v>4553705</v>
      </c>
      <c r="F2145" s="141">
        <v>286</v>
      </c>
      <c r="G2145" s="414">
        <f>'2026 Spring Order Form V20'!$N$23</f>
        <v>0</v>
      </c>
      <c r="H2145" s="414">
        <f>'2026 Spring Order Form V20'!$N$23</f>
        <v>0</v>
      </c>
      <c r="I2145" s="122">
        <f>'2026 Spring Order Form V20'!$N$1360</f>
        <v>0</v>
      </c>
      <c r="K2145" s="414">
        <f>'2026 Spring Order Form V20'!$Q$23</f>
        <v>0</v>
      </c>
      <c r="L2145" s="414">
        <f>'2026 Spring Order Form V20'!$Q$23</f>
        <v>0</v>
      </c>
      <c r="M2145" s="122">
        <f>'2026 Spring Order Form V20'!$Q$1360</f>
        <v>0</v>
      </c>
      <c r="O2145" s="414">
        <f>'2026 Spring Order Form V20'!$T$23</f>
        <v>0</v>
      </c>
      <c r="P2145" s="414">
        <f>'2026 Spring Order Form V20'!$T$23</f>
        <v>0</v>
      </c>
      <c r="Q2145" s="122">
        <f>'2026 Spring Order Form V20'!$T$1360</f>
        <v>0</v>
      </c>
      <c r="S2145" s="414">
        <f>'2026 Spring Order Form V20'!$W$23</f>
        <v>0</v>
      </c>
      <c r="T2145" s="414">
        <f>'2026 Spring Order Form V20'!$W$23</f>
        <v>0</v>
      </c>
      <c r="U2145" s="122">
        <f>'2026 Spring Order Form V20'!$W$1360</f>
        <v>0</v>
      </c>
      <c r="W2145" s="491">
        <f>'2026 Spring Order Form V20'!$K$1360</f>
        <v>0</v>
      </c>
      <c r="X2145" s="496"/>
      <c r="Y2145" s="122">
        <f>'2026 Spring Order Form V20'!$BS$1360</f>
        <v>11</v>
      </c>
    </row>
    <row r="2146" spans="1:25" x14ac:dyDescent="0.15">
      <c r="A2146" s="122">
        <v>2147</v>
      </c>
      <c r="C2146" s="415">
        <f>'2026 Spring Order Form V20'!$F$18</f>
        <v>0</v>
      </c>
      <c r="D2146" s="520" t="s">
        <v>1485</v>
      </c>
      <c r="E2146" s="534" t="s">
        <v>3094</v>
      </c>
      <c r="F2146" s="141">
        <v>2883</v>
      </c>
      <c r="G2146" s="414">
        <f>'2026 Spring Order Form V20'!$N$23</f>
        <v>0</v>
      </c>
      <c r="H2146" s="414">
        <f>'2026 Spring Order Form V20'!$N$23</f>
        <v>0</v>
      </c>
      <c r="I2146" s="122">
        <f>'2026 Spring Order Form V20'!$O$1360</f>
        <v>0</v>
      </c>
      <c r="K2146" s="414">
        <f>'2026 Spring Order Form V20'!$Q$23</f>
        <v>0</v>
      </c>
      <c r="L2146" s="414">
        <f>'2026 Spring Order Form V20'!$Q$23</f>
        <v>0</v>
      </c>
      <c r="M2146" s="122">
        <f>'2026 Spring Order Form V20'!$R$1360</f>
        <v>0</v>
      </c>
      <c r="O2146" s="414">
        <f>'2026 Spring Order Form V20'!$T$23</f>
        <v>0</v>
      </c>
      <c r="P2146" s="414">
        <f>'2026 Spring Order Form V20'!$T$23</f>
        <v>0</v>
      </c>
      <c r="Q2146" s="122">
        <f>'2026 Spring Order Form V20'!$U$1360</f>
        <v>0</v>
      </c>
      <c r="S2146" s="414">
        <f>'2026 Spring Order Form V20'!$W$23</f>
        <v>0</v>
      </c>
      <c r="T2146" s="414">
        <f>'2026 Spring Order Form V20'!$W$23</f>
        <v>0</v>
      </c>
      <c r="U2146" s="122">
        <f>'2026 Spring Order Form V20'!$X$1360</f>
        <v>0</v>
      </c>
      <c r="X2146" s="496"/>
      <c r="Y2146" s="122"/>
    </row>
    <row r="2147" spans="1:25" x14ac:dyDescent="0.15">
      <c r="A2147" s="122">
        <v>2148</v>
      </c>
      <c r="C2147" s="415">
        <f>'2026 Spring Order Form V20'!$F$18</f>
        <v>0</v>
      </c>
      <c r="D2147" s="520" t="s">
        <v>1486</v>
      </c>
      <c r="E2147" s="538">
        <v>4553725</v>
      </c>
      <c r="F2147" s="141">
        <v>28495</v>
      </c>
      <c r="G2147" s="414">
        <f>'2026 Spring Order Form V20'!$N$23</f>
        <v>0</v>
      </c>
      <c r="H2147" s="414">
        <f>'2026 Spring Order Form V20'!$N$23</f>
        <v>0</v>
      </c>
      <c r="I2147" s="122">
        <f>'2026 Spring Order Form V20'!$N$1361</f>
        <v>0</v>
      </c>
      <c r="K2147" s="414">
        <f>'2026 Spring Order Form V20'!$Q$23</f>
        <v>0</v>
      </c>
      <c r="L2147" s="414">
        <f>'2026 Spring Order Form V20'!$Q$23</f>
        <v>0</v>
      </c>
      <c r="M2147" s="122">
        <f>'2026 Spring Order Form V20'!$Q$1361</f>
        <v>0</v>
      </c>
      <c r="O2147" s="414">
        <f>'2026 Spring Order Form V20'!$T$23</f>
        <v>0</v>
      </c>
      <c r="P2147" s="414">
        <f>'2026 Spring Order Form V20'!$T$23</f>
        <v>0</v>
      </c>
      <c r="Q2147" s="122">
        <f>'2026 Spring Order Form V20'!$T$1361</f>
        <v>0</v>
      </c>
      <c r="S2147" s="414">
        <f>'2026 Spring Order Form V20'!$W$23</f>
        <v>0</v>
      </c>
      <c r="T2147" s="414">
        <f>'2026 Spring Order Form V20'!$W$23</f>
        <v>0</v>
      </c>
      <c r="U2147" s="122">
        <f>'2026 Spring Order Form V20'!$W$1361</f>
        <v>0</v>
      </c>
      <c r="W2147" s="491">
        <f>'2026 Spring Order Form V20'!$K$1361</f>
        <v>0</v>
      </c>
      <c r="X2147" s="496"/>
      <c r="Y2147" s="122">
        <f>'2026 Spring Order Form V20'!$BS$1361</f>
        <v>48</v>
      </c>
    </row>
    <row r="2148" spans="1:25" x14ac:dyDescent="0.15">
      <c r="A2148" s="122">
        <v>2149</v>
      </c>
      <c r="C2148" s="415">
        <f>'2026 Spring Order Form V20'!$F$18</f>
        <v>0</v>
      </c>
      <c r="D2148" s="520" t="s">
        <v>1486</v>
      </c>
      <c r="E2148" s="534" t="s">
        <v>3095</v>
      </c>
      <c r="F2148" s="141">
        <v>28675</v>
      </c>
      <c r="G2148" s="414">
        <f>'2026 Spring Order Form V20'!$N$23</f>
        <v>0</v>
      </c>
      <c r="H2148" s="414">
        <f>'2026 Spring Order Form V20'!$N$23</f>
        <v>0</v>
      </c>
      <c r="I2148" s="122">
        <f>'2026 Spring Order Form V20'!$O$1361</f>
        <v>0</v>
      </c>
      <c r="K2148" s="414">
        <f>'2026 Spring Order Form V20'!$Q$23</f>
        <v>0</v>
      </c>
      <c r="L2148" s="414">
        <f>'2026 Spring Order Form V20'!$Q$23</f>
        <v>0</v>
      </c>
      <c r="M2148" s="122">
        <f>'2026 Spring Order Form V20'!$R$1361</f>
        <v>0</v>
      </c>
      <c r="O2148" s="414">
        <f>'2026 Spring Order Form V20'!$T$23</f>
        <v>0</v>
      </c>
      <c r="P2148" s="414">
        <f>'2026 Spring Order Form V20'!$T$23</f>
        <v>0</v>
      </c>
      <c r="Q2148" s="122">
        <f>'2026 Spring Order Form V20'!$U$1361</f>
        <v>0</v>
      </c>
      <c r="S2148" s="414">
        <f>'2026 Spring Order Form V20'!$W$23</f>
        <v>0</v>
      </c>
      <c r="T2148" s="414">
        <f>'2026 Spring Order Form V20'!$W$23</f>
        <v>0</v>
      </c>
      <c r="U2148" s="122">
        <f>'2026 Spring Order Form V20'!$X$1361</f>
        <v>0</v>
      </c>
      <c r="X2148" s="496"/>
      <c r="Y2148" s="122"/>
    </row>
    <row r="2149" spans="1:25" x14ac:dyDescent="0.15">
      <c r="A2149" s="122">
        <v>2150</v>
      </c>
      <c r="C2149" s="415">
        <f>'2026 Spring Order Form V20'!$F$18</f>
        <v>0</v>
      </c>
      <c r="D2149" s="520" t="s">
        <v>1489</v>
      </c>
      <c r="E2149" s="538">
        <v>4555010</v>
      </c>
      <c r="F2149" s="141">
        <v>21554</v>
      </c>
      <c r="G2149" s="414">
        <f>'2026 Spring Order Form V20'!$N$23</f>
        <v>0</v>
      </c>
      <c r="H2149" s="414">
        <f>'2026 Spring Order Form V20'!$N$23</f>
        <v>0</v>
      </c>
      <c r="I2149" s="122">
        <f>'2026 Spring Order Form V20'!$N$1363</f>
        <v>0</v>
      </c>
      <c r="K2149" s="414">
        <f>'2026 Spring Order Form V20'!$Q$23</f>
        <v>0</v>
      </c>
      <c r="L2149" s="414">
        <f>'2026 Spring Order Form V20'!$Q$23</f>
        <v>0</v>
      </c>
      <c r="M2149" s="122">
        <f>'2026 Spring Order Form V20'!$Q$1363</f>
        <v>0</v>
      </c>
      <c r="O2149" s="414">
        <f>'2026 Spring Order Form V20'!$T$23</f>
        <v>0</v>
      </c>
      <c r="P2149" s="414">
        <f>'2026 Spring Order Form V20'!$T$23</f>
        <v>0</v>
      </c>
      <c r="Q2149" s="122">
        <f>'2026 Spring Order Form V20'!$T$1363</f>
        <v>0</v>
      </c>
      <c r="S2149" s="414">
        <f>'2026 Spring Order Form V20'!$W$23</f>
        <v>0</v>
      </c>
      <c r="T2149" s="414">
        <f>'2026 Spring Order Form V20'!$W$23</f>
        <v>0</v>
      </c>
      <c r="U2149" s="122">
        <f>'2026 Spring Order Form V20'!$W$1363</f>
        <v>0</v>
      </c>
      <c r="W2149" s="491">
        <f>'2026 Spring Order Form V20'!$K$1363</f>
        <v>0</v>
      </c>
      <c r="X2149" s="496"/>
      <c r="Y2149" s="122" t="str">
        <f>'2026 Spring Order Form V20'!$BS$1363</f>
        <v>S/O</v>
      </c>
    </row>
    <row r="2150" spans="1:25" x14ac:dyDescent="0.15">
      <c r="A2150" s="122">
        <v>2151</v>
      </c>
      <c r="C2150" s="415">
        <f>'2026 Spring Order Form V20'!$F$18</f>
        <v>0</v>
      </c>
      <c r="D2150" s="520" t="s">
        <v>1489</v>
      </c>
      <c r="E2150" s="534" t="s">
        <v>3096</v>
      </c>
      <c r="F2150" s="141">
        <v>21556</v>
      </c>
      <c r="G2150" s="414">
        <f>'2026 Spring Order Form V20'!$N$23</f>
        <v>0</v>
      </c>
      <c r="H2150" s="414">
        <f>'2026 Spring Order Form V20'!$N$23</f>
        <v>0</v>
      </c>
      <c r="I2150" s="122">
        <f>'2026 Spring Order Form V20'!$O$1363</f>
        <v>0</v>
      </c>
      <c r="K2150" s="414">
        <f>'2026 Spring Order Form V20'!$Q$23</f>
        <v>0</v>
      </c>
      <c r="L2150" s="414">
        <f>'2026 Spring Order Form V20'!$Q$23</f>
        <v>0</v>
      </c>
      <c r="M2150" s="122">
        <f>'2026 Spring Order Form V20'!$R$1363</f>
        <v>0</v>
      </c>
      <c r="O2150" s="414">
        <f>'2026 Spring Order Form V20'!$T$23</f>
        <v>0</v>
      </c>
      <c r="P2150" s="414">
        <f>'2026 Spring Order Form V20'!$T$23</f>
        <v>0</v>
      </c>
      <c r="Q2150" s="122">
        <f>'2026 Spring Order Form V20'!$U$1363</f>
        <v>0</v>
      </c>
      <c r="S2150" s="414">
        <f>'2026 Spring Order Form V20'!$W$23</f>
        <v>0</v>
      </c>
      <c r="T2150" s="414">
        <f>'2026 Spring Order Form V20'!$W$23</f>
        <v>0</v>
      </c>
      <c r="U2150" s="122">
        <f>'2026 Spring Order Form V20'!$X$1363</f>
        <v>0</v>
      </c>
      <c r="X2150" s="496"/>
      <c r="Y2150" s="122"/>
    </row>
    <row r="2151" spans="1:25" x14ac:dyDescent="0.15">
      <c r="A2151" s="122">
        <v>2152</v>
      </c>
      <c r="C2151" s="415">
        <f>'2026 Spring Order Form V20'!$F$18</f>
        <v>0</v>
      </c>
      <c r="D2151" s="520" t="s">
        <v>1490</v>
      </c>
      <c r="E2151" s="538">
        <v>4555060</v>
      </c>
      <c r="F2151" s="141">
        <v>17144</v>
      </c>
      <c r="G2151" s="414">
        <f>'2026 Spring Order Form V20'!$N$23</f>
        <v>0</v>
      </c>
      <c r="H2151" s="414">
        <f>'2026 Spring Order Form V20'!$N$23</f>
        <v>0</v>
      </c>
      <c r="I2151" s="122">
        <f>'2026 Spring Order Form V20'!$N$1364</f>
        <v>0</v>
      </c>
      <c r="K2151" s="414">
        <f>'2026 Spring Order Form V20'!$Q$23</f>
        <v>0</v>
      </c>
      <c r="L2151" s="414">
        <f>'2026 Spring Order Form V20'!$Q$23</f>
        <v>0</v>
      </c>
      <c r="M2151" s="122">
        <f>'2026 Spring Order Form V20'!$Q$1364</f>
        <v>0</v>
      </c>
      <c r="O2151" s="414">
        <f>'2026 Spring Order Form V20'!$T$23</f>
        <v>0</v>
      </c>
      <c r="P2151" s="414">
        <f>'2026 Spring Order Form V20'!$T$23</f>
        <v>0</v>
      </c>
      <c r="Q2151" s="122">
        <f>'2026 Spring Order Form V20'!$T$1364</f>
        <v>0</v>
      </c>
      <c r="S2151" s="414">
        <f>'2026 Spring Order Form V20'!$W$23</f>
        <v>0</v>
      </c>
      <c r="T2151" s="414">
        <f>'2026 Spring Order Form V20'!$W$23</f>
        <v>0</v>
      </c>
      <c r="U2151" s="122">
        <f>'2026 Spring Order Form V20'!$W$1364</f>
        <v>0</v>
      </c>
      <c r="W2151" s="491">
        <f>'2026 Spring Order Form V20'!$K$1364</f>
        <v>0</v>
      </c>
      <c r="X2151" s="496"/>
      <c r="Y2151" s="122">
        <f>'2026 Spring Order Form V20'!$BS$1364</f>
        <v>28</v>
      </c>
    </row>
    <row r="2152" spans="1:25" x14ac:dyDescent="0.15">
      <c r="A2152" s="122">
        <v>2153</v>
      </c>
      <c r="C2152" s="415">
        <f>'2026 Spring Order Form V20'!$F$18</f>
        <v>0</v>
      </c>
      <c r="D2152" s="520" t="s">
        <v>1490</v>
      </c>
      <c r="E2152" s="534" t="s">
        <v>3097</v>
      </c>
      <c r="F2152" s="141">
        <v>17145</v>
      </c>
      <c r="G2152" s="414">
        <f>'2026 Spring Order Form V20'!$N$23</f>
        <v>0</v>
      </c>
      <c r="H2152" s="414">
        <f>'2026 Spring Order Form V20'!$N$23</f>
        <v>0</v>
      </c>
      <c r="I2152" s="122">
        <f>'2026 Spring Order Form V20'!$O$1364</f>
        <v>0</v>
      </c>
      <c r="K2152" s="414">
        <f>'2026 Spring Order Form V20'!$Q$23</f>
        <v>0</v>
      </c>
      <c r="L2152" s="414">
        <f>'2026 Spring Order Form V20'!$Q$23</f>
        <v>0</v>
      </c>
      <c r="M2152" s="122">
        <f>'2026 Spring Order Form V20'!$R$1364</f>
        <v>0</v>
      </c>
      <c r="O2152" s="414">
        <f>'2026 Spring Order Form V20'!$T$23</f>
        <v>0</v>
      </c>
      <c r="P2152" s="414">
        <f>'2026 Spring Order Form V20'!$T$23</f>
        <v>0</v>
      </c>
      <c r="Q2152" s="122">
        <f>'2026 Spring Order Form V20'!$U$1364</f>
        <v>0</v>
      </c>
      <c r="S2152" s="414">
        <f>'2026 Spring Order Form V20'!$W$23</f>
        <v>0</v>
      </c>
      <c r="T2152" s="414">
        <f>'2026 Spring Order Form V20'!$W$23</f>
        <v>0</v>
      </c>
      <c r="U2152" s="122">
        <f>'2026 Spring Order Form V20'!$X$1364</f>
        <v>0</v>
      </c>
      <c r="X2152" s="496"/>
      <c r="Y2152" s="122"/>
    </row>
    <row r="2153" spans="1:25" x14ac:dyDescent="0.15">
      <c r="A2153" s="122">
        <v>2154</v>
      </c>
      <c r="C2153" s="415">
        <f>'2026 Spring Order Form V20'!$F$18</f>
        <v>0</v>
      </c>
      <c r="D2153" s="520" t="s">
        <v>1491</v>
      </c>
      <c r="E2153" s="538">
        <v>4555090</v>
      </c>
      <c r="F2153" s="141">
        <v>17146</v>
      </c>
      <c r="G2153" s="414">
        <f>'2026 Spring Order Form V20'!$N$23</f>
        <v>0</v>
      </c>
      <c r="H2153" s="414">
        <f>'2026 Spring Order Form V20'!$N$23</f>
        <v>0</v>
      </c>
      <c r="I2153" s="122">
        <f>'2026 Spring Order Form V20'!$N$1365</f>
        <v>0</v>
      </c>
      <c r="K2153" s="414">
        <f>'2026 Spring Order Form V20'!$Q$23</f>
        <v>0</v>
      </c>
      <c r="L2153" s="414">
        <f>'2026 Spring Order Form V20'!$Q$23</f>
        <v>0</v>
      </c>
      <c r="M2153" s="122">
        <f>'2026 Spring Order Form V20'!$Q$1365</f>
        <v>0</v>
      </c>
      <c r="O2153" s="414">
        <f>'2026 Spring Order Form V20'!$T$23</f>
        <v>0</v>
      </c>
      <c r="P2153" s="414">
        <f>'2026 Spring Order Form V20'!$T$23</f>
        <v>0</v>
      </c>
      <c r="Q2153" s="122">
        <f>'2026 Spring Order Form V20'!$T$1365</f>
        <v>0</v>
      </c>
      <c r="S2153" s="414">
        <f>'2026 Spring Order Form V20'!$W$23</f>
        <v>0</v>
      </c>
      <c r="T2153" s="414">
        <f>'2026 Spring Order Form V20'!$W$23</f>
        <v>0</v>
      </c>
      <c r="U2153" s="122">
        <f>'2026 Spring Order Form V20'!$W$1365</f>
        <v>0</v>
      </c>
      <c r="W2153" s="491">
        <f>'2026 Spring Order Form V20'!$K$1365</f>
        <v>0</v>
      </c>
      <c r="X2153" s="496"/>
      <c r="Y2153" s="122" t="str">
        <f>'2026 Spring Order Form V20'!$BS$1365</f>
        <v>S/O</v>
      </c>
    </row>
    <row r="2154" spans="1:25" x14ac:dyDescent="0.15">
      <c r="A2154" s="122">
        <v>2155</v>
      </c>
      <c r="C2154" s="415">
        <f>'2026 Spring Order Form V20'!$F$18</f>
        <v>0</v>
      </c>
      <c r="D2154" s="520" t="s">
        <v>1491</v>
      </c>
      <c r="E2154" s="534" t="s">
        <v>3098</v>
      </c>
      <c r="F2154" s="141">
        <v>17147</v>
      </c>
      <c r="G2154" s="414">
        <f>'2026 Spring Order Form V20'!$N$23</f>
        <v>0</v>
      </c>
      <c r="H2154" s="414">
        <f>'2026 Spring Order Form V20'!$N$23</f>
        <v>0</v>
      </c>
      <c r="I2154" s="122">
        <f>'2026 Spring Order Form V20'!$O$1365</f>
        <v>0</v>
      </c>
      <c r="K2154" s="414">
        <f>'2026 Spring Order Form V20'!$Q$23</f>
        <v>0</v>
      </c>
      <c r="L2154" s="414">
        <f>'2026 Spring Order Form V20'!$Q$23</f>
        <v>0</v>
      </c>
      <c r="M2154" s="122">
        <f>'2026 Spring Order Form V20'!$R$1365</f>
        <v>0</v>
      </c>
      <c r="O2154" s="414">
        <f>'2026 Spring Order Form V20'!$T$23</f>
        <v>0</v>
      </c>
      <c r="P2154" s="414">
        <f>'2026 Spring Order Form V20'!$T$23</f>
        <v>0</v>
      </c>
      <c r="Q2154" s="122">
        <f>'2026 Spring Order Form V20'!$U$1365</f>
        <v>0</v>
      </c>
      <c r="S2154" s="414">
        <f>'2026 Spring Order Form V20'!$W$23</f>
        <v>0</v>
      </c>
      <c r="T2154" s="414">
        <f>'2026 Spring Order Form V20'!$W$23</f>
        <v>0</v>
      </c>
      <c r="U2154" s="122">
        <f>'2026 Spring Order Form V20'!$X$1365</f>
        <v>0</v>
      </c>
      <c r="X2154" s="496"/>
      <c r="Y2154" s="122"/>
    </row>
    <row r="2155" spans="1:25" x14ac:dyDescent="0.15">
      <c r="A2155" s="122">
        <v>2156</v>
      </c>
      <c r="C2155" s="415">
        <f>'2026 Spring Order Form V20'!$F$18</f>
        <v>0</v>
      </c>
      <c r="D2155" s="520" t="s">
        <v>1492</v>
      </c>
      <c r="E2155" s="538">
        <v>4555200</v>
      </c>
      <c r="F2155" s="141">
        <v>1100</v>
      </c>
      <c r="G2155" s="414">
        <f>'2026 Spring Order Form V20'!$N$23</f>
        <v>0</v>
      </c>
      <c r="H2155" s="414">
        <f>'2026 Spring Order Form V20'!$N$23</f>
        <v>0</v>
      </c>
      <c r="I2155" s="122">
        <f>'2026 Spring Order Form V20'!$N$1366</f>
        <v>0</v>
      </c>
      <c r="K2155" s="414">
        <f>'2026 Spring Order Form V20'!$Q$23</f>
        <v>0</v>
      </c>
      <c r="L2155" s="414">
        <f>'2026 Spring Order Form V20'!$Q$23</f>
        <v>0</v>
      </c>
      <c r="M2155" s="122">
        <f>'2026 Spring Order Form V20'!$Q$1366</f>
        <v>0</v>
      </c>
      <c r="O2155" s="414">
        <f>'2026 Spring Order Form V20'!$T$23</f>
        <v>0</v>
      </c>
      <c r="P2155" s="414">
        <f>'2026 Spring Order Form V20'!$T$23</f>
        <v>0</v>
      </c>
      <c r="Q2155" s="122">
        <f>'2026 Spring Order Form V20'!$T$1366</f>
        <v>0</v>
      </c>
      <c r="S2155" s="414">
        <f>'2026 Spring Order Form V20'!$W$23</f>
        <v>0</v>
      </c>
      <c r="T2155" s="414">
        <f>'2026 Spring Order Form V20'!$W$23</f>
        <v>0</v>
      </c>
      <c r="U2155" s="122">
        <f>'2026 Spring Order Form V20'!$W$1366</f>
        <v>0</v>
      </c>
      <c r="W2155" s="491">
        <f>'2026 Spring Order Form V20'!$K$1366</f>
        <v>0</v>
      </c>
      <c r="X2155" s="496"/>
      <c r="Y2155" s="122" t="str">
        <f>'2026 Spring Order Form V20'!$BS$1366</f>
        <v>S/O</v>
      </c>
    </row>
    <row r="2156" spans="1:25" x14ac:dyDescent="0.15">
      <c r="A2156" s="122">
        <v>2157</v>
      </c>
      <c r="C2156" s="415">
        <f>'2026 Spring Order Form V20'!$F$18</f>
        <v>0</v>
      </c>
      <c r="D2156" s="520" t="s">
        <v>1492</v>
      </c>
      <c r="E2156" s="534" t="s">
        <v>3099</v>
      </c>
      <c r="F2156" s="141">
        <v>2946</v>
      </c>
      <c r="G2156" s="414">
        <f>'2026 Spring Order Form V20'!$N$23</f>
        <v>0</v>
      </c>
      <c r="H2156" s="414">
        <f>'2026 Spring Order Form V20'!$N$23</f>
        <v>0</v>
      </c>
      <c r="I2156" s="122">
        <f>'2026 Spring Order Form V20'!$O$1366</f>
        <v>0</v>
      </c>
      <c r="K2156" s="414">
        <f>'2026 Spring Order Form V20'!$Q$23</f>
        <v>0</v>
      </c>
      <c r="L2156" s="414">
        <f>'2026 Spring Order Form V20'!$Q$23</f>
        <v>0</v>
      </c>
      <c r="M2156" s="122">
        <f>'2026 Spring Order Form V20'!$R$1366</f>
        <v>0</v>
      </c>
      <c r="O2156" s="414">
        <f>'2026 Spring Order Form V20'!$T$23</f>
        <v>0</v>
      </c>
      <c r="P2156" s="414">
        <f>'2026 Spring Order Form V20'!$T$23</f>
        <v>0</v>
      </c>
      <c r="Q2156" s="122">
        <f>'2026 Spring Order Form V20'!$U$1366</f>
        <v>0</v>
      </c>
      <c r="S2156" s="414">
        <f>'2026 Spring Order Form V20'!$W$23</f>
        <v>0</v>
      </c>
      <c r="T2156" s="414">
        <f>'2026 Spring Order Form V20'!$W$23</f>
        <v>0</v>
      </c>
      <c r="U2156" s="122">
        <f>'2026 Spring Order Form V20'!$X$1366</f>
        <v>0</v>
      </c>
      <c r="X2156" s="496"/>
      <c r="Y2156" s="122"/>
    </row>
    <row r="2157" spans="1:25" x14ac:dyDescent="0.15">
      <c r="A2157" s="122">
        <v>2158</v>
      </c>
      <c r="C2157" s="415">
        <f>'2026 Spring Order Form V20'!$F$18</f>
        <v>0</v>
      </c>
      <c r="D2157" s="520" t="s">
        <v>1492</v>
      </c>
      <c r="E2157" s="538">
        <v>4555201</v>
      </c>
      <c r="F2157" s="141">
        <v>21635</v>
      </c>
      <c r="G2157" s="414">
        <f>'2026 Spring Order Form V20'!$N$23</f>
        <v>0</v>
      </c>
      <c r="H2157" s="414">
        <f>'2026 Spring Order Form V20'!$N$23</f>
        <v>0</v>
      </c>
      <c r="I2157" s="122">
        <f>'2026 Spring Order Form V20'!$N$1367</f>
        <v>0</v>
      </c>
      <c r="K2157" s="414">
        <f>'2026 Spring Order Form V20'!$Q$23</f>
        <v>0</v>
      </c>
      <c r="L2157" s="414">
        <f>'2026 Spring Order Form V20'!$Q$23</f>
        <v>0</v>
      </c>
      <c r="M2157" s="122">
        <f>'2026 Spring Order Form V20'!$Q$1367</f>
        <v>0</v>
      </c>
      <c r="O2157" s="414">
        <f>'2026 Spring Order Form V20'!$T$23</f>
        <v>0</v>
      </c>
      <c r="P2157" s="414">
        <f>'2026 Spring Order Form V20'!$T$23</f>
        <v>0</v>
      </c>
      <c r="Q2157" s="122">
        <f>'2026 Spring Order Form V20'!$T$1367</f>
        <v>0</v>
      </c>
      <c r="S2157" s="414">
        <f>'2026 Spring Order Form V20'!$W$23</f>
        <v>0</v>
      </c>
      <c r="T2157" s="414">
        <f>'2026 Spring Order Form V20'!$W$23</f>
        <v>0</v>
      </c>
      <c r="U2157" s="122">
        <f>'2026 Spring Order Form V20'!$W$1367</f>
        <v>0</v>
      </c>
      <c r="W2157" s="491">
        <f>'2026 Spring Order Form V20'!$K$1367</f>
        <v>0</v>
      </c>
      <c r="X2157" s="496"/>
      <c r="Y2157" s="122">
        <f>'2026 Spring Order Form V20'!$BS$1367</f>
        <v>46</v>
      </c>
    </row>
    <row r="2158" spans="1:25" x14ac:dyDescent="0.15">
      <c r="A2158" s="122">
        <v>2159</v>
      </c>
      <c r="C2158" s="415">
        <f>'2026 Spring Order Form V20'!$F$18</f>
        <v>0</v>
      </c>
      <c r="D2158" s="520" t="s">
        <v>1492</v>
      </c>
      <c r="E2158" s="534" t="s">
        <v>3100</v>
      </c>
      <c r="F2158" s="141">
        <v>21636</v>
      </c>
      <c r="G2158" s="414">
        <f>'2026 Spring Order Form V20'!$N$23</f>
        <v>0</v>
      </c>
      <c r="H2158" s="414">
        <f>'2026 Spring Order Form V20'!$N$23</f>
        <v>0</v>
      </c>
      <c r="I2158" s="122">
        <f>'2026 Spring Order Form V20'!$O$1367</f>
        <v>0</v>
      </c>
      <c r="K2158" s="414">
        <f>'2026 Spring Order Form V20'!$Q$23</f>
        <v>0</v>
      </c>
      <c r="L2158" s="414">
        <f>'2026 Spring Order Form V20'!$Q$23</f>
        <v>0</v>
      </c>
      <c r="M2158" s="122">
        <f>'2026 Spring Order Form V20'!$R$1367</f>
        <v>0</v>
      </c>
      <c r="O2158" s="414">
        <f>'2026 Spring Order Form V20'!$T$23</f>
        <v>0</v>
      </c>
      <c r="P2158" s="414">
        <f>'2026 Spring Order Form V20'!$T$23</f>
        <v>0</v>
      </c>
      <c r="Q2158" s="122">
        <f>'2026 Spring Order Form V20'!$U$1367</f>
        <v>0</v>
      </c>
      <c r="S2158" s="414">
        <f>'2026 Spring Order Form V20'!$W$23</f>
        <v>0</v>
      </c>
      <c r="T2158" s="414">
        <f>'2026 Spring Order Form V20'!$W$23</f>
        <v>0</v>
      </c>
      <c r="U2158" s="122">
        <f>'2026 Spring Order Form V20'!$X$1367</f>
        <v>0</v>
      </c>
      <c r="X2158" s="496"/>
      <c r="Y2158" s="122"/>
    </row>
    <row r="2159" spans="1:25" x14ac:dyDescent="0.15">
      <c r="A2159" s="122">
        <v>2160</v>
      </c>
      <c r="C2159" s="415">
        <f>'2026 Spring Order Form V20'!$F$18</f>
        <v>0</v>
      </c>
      <c r="D2159" s="520" t="s">
        <v>1493</v>
      </c>
      <c r="E2159" s="538">
        <v>4555250</v>
      </c>
      <c r="F2159" s="141">
        <v>25163</v>
      </c>
      <c r="G2159" s="414">
        <f>'2026 Spring Order Form V20'!$N$23</f>
        <v>0</v>
      </c>
      <c r="H2159" s="414">
        <f>'2026 Spring Order Form V20'!$N$23</f>
        <v>0</v>
      </c>
      <c r="I2159" s="122">
        <f>'2026 Spring Order Form V20'!$N$1368</f>
        <v>0</v>
      </c>
      <c r="K2159" s="414">
        <f>'2026 Spring Order Form V20'!$Q$23</f>
        <v>0</v>
      </c>
      <c r="L2159" s="414">
        <f>'2026 Spring Order Form V20'!$Q$23</f>
        <v>0</v>
      </c>
      <c r="M2159" s="122">
        <f>'2026 Spring Order Form V20'!$Q$1368</f>
        <v>0</v>
      </c>
      <c r="O2159" s="414">
        <f>'2026 Spring Order Form V20'!$T$23</f>
        <v>0</v>
      </c>
      <c r="P2159" s="414">
        <f>'2026 Spring Order Form V20'!$T$23</f>
        <v>0</v>
      </c>
      <c r="Q2159" s="122">
        <f>'2026 Spring Order Form V20'!$T$1368</f>
        <v>0</v>
      </c>
      <c r="S2159" s="414">
        <f>'2026 Spring Order Form V20'!$W$23</f>
        <v>0</v>
      </c>
      <c r="T2159" s="414">
        <f>'2026 Spring Order Form V20'!$W$23</f>
        <v>0</v>
      </c>
      <c r="U2159" s="122">
        <f>'2026 Spring Order Form V20'!$W$1368</f>
        <v>0</v>
      </c>
      <c r="W2159" s="491">
        <f>'2026 Spring Order Form V20'!$K$1368</f>
        <v>0</v>
      </c>
      <c r="X2159" s="496"/>
      <c r="Y2159" s="122" t="str">
        <f>'2026 Spring Order Form V20'!$BS$1368</f>
        <v>S/O</v>
      </c>
    </row>
    <row r="2160" spans="1:25" x14ac:dyDescent="0.15">
      <c r="A2160" s="122">
        <v>2161</v>
      </c>
      <c r="C2160" s="415">
        <f>'2026 Spring Order Form V20'!$F$18</f>
        <v>0</v>
      </c>
      <c r="D2160" s="520" t="s">
        <v>1493</v>
      </c>
      <c r="E2160" s="534" t="s">
        <v>3101</v>
      </c>
      <c r="F2160" s="141">
        <v>25165</v>
      </c>
      <c r="G2160" s="414">
        <f>'2026 Spring Order Form V20'!$N$23</f>
        <v>0</v>
      </c>
      <c r="H2160" s="414">
        <f>'2026 Spring Order Form V20'!$N$23</f>
        <v>0</v>
      </c>
      <c r="I2160" s="122">
        <f>'2026 Spring Order Form V20'!$O$1368</f>
        <v>0</v>
      </c>
      <c r="K2160" s="414">
        <f>'2026 Spring Order Form V20'!$Q$23</f>
        <v>0</v>
      </c>
      <c r="L2160" s="414">
        <f>'2026 Spring Order Form V20'!$Q$23</f>
        <v>0</v>
      </c>
      <c r="M2160" s="122">
        <f>'2026 Spring Order Form V20'!$R$1368</f>
        <v>0</v>
      </c>
      <c r="O2160" s="414">
        <f>'2026 Spring Order Form V20'!$T$23</f>
        <v>0</v>
      </c>
      <c r="P2160" s="414">
        <f>'2026 Spring Order Form V20'!$T$23</f>
        <v>0</v>
      </c>
      <c r="Q2160" s="122">
        <f>'2026 Spring Order Form V20'!$U$1368</f>
        <v>0</v>
      </c>
      <c r="S2160" s="414">
        <f>'2026 Spring Order Form V20'!$W$23</f>
        <v>0</v>
      </c>
      <c r="T2160" s="414">
        <f>'2026 Spring Order Form V20'!$W$23</f>
        <v>0</v>
      </c>
      <c r="U2160" s="122">
        <f>'2026 Spring Order Form V20'!$X$1368</f>
        <v>0</v>
      </c>
      <c r="X2160" s="496"/>
      <c r="Y2160" s="122"/>
    </row>
    <row r="2161" spans="1:25" x14ac:dyDescent="0.15">
      <c r="A2161" s="122">
        <v>2162</v>
      </c>
      <c r="C2161" s="415">
        <f>'2026 Spring Order Form V20'!$F$18</f>
        <v>0</v>
      </c>
      <c r="D2161" s="520" t="s">
        <v>1494</v>
      </c>
      <c r="E2161" s="538">
        <v>4555260</v>
      </c>
      <c r="F2161" s="141">
        <v>1101</v>
      </c>
      <c r="G2161" s="414">
        <f>'2026 Spring Order Form V20'!$N$23</f>
        <v>0</v>
      </c>
      <c r="H2161" s="414">
        <f>'2026 Spring Order Form V20'!$N$23</f>
        <v>0</v>
      </c>
      <c r="I2161" s="122">
        <f>'2026 Spring Order Form V20'!$N$1369</f>
        <v>0</v>
      </c>
      <c r="K2161" s="414">
        <f>'2026 Spring Order Form V20'!$Q$23</f>
        <v>0</v>
      </c>
      <c r="L2161" s="414">
        <f>'2026 Spring Order Form V20'!$Q$23</f>
        <v>0</v>
      </c>
      <c r="M2161" s="122">
        <f>'2026 Spring Order Form V20'!$Q$1369</f>
        <v>0</v>
      </c>
      <c r="O2161" s="414">
        <f>'2026 Spring Order Form V20'!$T$23</f>
        <v>0</v>
      </c>
      <c r="P2161" s="414">
        <f>'2026 Spring Order Form V20'!$T$23</f>
        <v>0</v>
      </c>
      <c r="Q2161" s="122">
        <f>'2026 Spring Order Form V20'!$T$1369</f>
        <v>0</v>
      </c>
      <c r="S2161" s="414">
        <f>'2026 Spring Order Form V20'!$W$23</f>
        <v>0</v>
      </c>
      <c r="T2161" s="414">
        <f>'2026 Spring Order Form V20'!$W$23</f>
        <v>0</v>
      </c>
      <c r="U2161" s="122">
        <f>'2026 Spring Order Form V20'!$W$1369</f>
        <v>0</v>
      </c>
      <c r="W2161" s="491">
        <f>'2026 Spring Order Form V20'!$K$1369</f>
        <v>0</v>
      </c>
      <c r="X2161" s="496"/>
      <c r="Y2161" s="122">
        <f>'2026 Spring Order Form V20'!$BS$1369</f>
        <v>35</v>
      </c>
    </row>
    <row r="2162" spans="1:25" x14ac:dyDescent="0.15">
      <c r="A2162" s="122">
        <v>2163</v>
      </c>
      <c r="C2162" s="415">
        <f>'2026 Spring Order Form V20'!$F$18</f>
        <v>0</v>
      </c>
      <c r="D2162" s="520" t="s">
        <v>1494</v>
      </c>
      <c r="E2162" s="534" t="s">
        <v>3102</v>
      </c>
      <c r="F2162" s="141">
        <v>2948</v>
      </c>
      <c r="G2162" s="414">
        <f>'2026 Spring Order Form V20'!$N$23</f>
        <v>0</v>
      </c>
      <c r="H2162" s="414">
        <f>'2026 Spring Order Form V20'!$N$23</f>
        <v>0</v>
      </c>
      <c r="I2162" s="122">
        <f>'2026 Spring Order Form V20'!$O$1369</f>
        <v>0</v>
      </c>
      <c r="K2162" s="414">
        <f>'2026 Spring Order Form V20'!$Q$23</f>
        <v>0</v>
      </c>
      <c r="L2162" s="414">
        <f>'2026 Spring Order Form V20'!$Q$23</f>
        <v>0</v>
      </c>
      <c r="M2162" s="122">
        <f>'2026 Spring Order Form V20'!$R$1369</f>
        <v>0</v>
      </c>
      <c r="O2162" s="414">
        <f>'2026 Spring Order Form V20'!$T$23</f>
        <v>0</v>
      </c>
      <c r="P2162" s="414">
        <f>'2026 Spring Order Form V20'!$T$23</f>
        <v>0</v>
      </c>
      <c r="Q2162" s="122">
        <f>'2026 Spring Order Form V20'!$U$1369</f>
        <v>0</v>
      </c>
      <c r="S2162" s="414">
        <f>'2026 Spring Order Form V20'!$W$23</f>
        <v>0</v>
      </c>
      <c r="T2162" s="414">
        <f>'2026 Spring Order Form V20'!$W$23</f>
        <v>0</v>
      </c>
      <c r="U2162" s="122">
        <f>'2026 Spring Order Form V20'!$X$1369</f>
        <v>0</v>
      </c>
      <c r="X2162" s="496"/>
      <c r="Y2162" s="122"/>
    </row>
    <row r="2163" spans="1:25" x14ac:dyDescent="0.15">
      <c r="A2163" s="122">
        <v>2164</v>
      </c>
      <c r="C2163" s="415">
        <f>'2026 Spring Order Form V20'!$F$18</f>
        <v>0</v>
      </c>
      <c r="D2163" s="520" t="s">
        <v>1495</v>
      </c>
      <c r="E2163" s="533">
        <v>4555360</v>
      </c>
      <c r="F2163" s="141">
        <v>27360</v>
      </c>
      <c r="G2163" s="414">
        <f>'2026 Spring Order Form V20'!$N$23</f>
        <v>0</v>
      </c>
      <c r="H2163" s="414">
        <f>'2026 Spring Order Form V20'!$N$23</f>
        <v>0</v>
      </c>
      <c r="I2163" s="122">
        <f>'2026 Spring Order Form V20'!$N$1370</f>
        <v>0</v>
      </c>
      <c r="K2163" s="414">
        <f>'2026 Spring Order Form V20'!$Q$23</f>
        <v>0</v>
      </c>
      <c r="L2163" s="414">
        <f>'2026 Spring Order Form V20'!$Q$23</f>
        <v>0</v>
      </c>
      <c r="M2163" s="122">
        <f>'2026 Spring Order Form V20'!$Q$1370</f>
        <v>0</v>
      </c>
      <c r="O2163" s="414">
        <f>'2026 Spring Order Form V20'!$T$23</f>
        <v>0</v>
      </c>
      <c r="P2163" s="414">
        <f>'2026 Spring Order Form V20'!$T$23</f>
        <v>0</v>
      </c>
      <c r="Q2163" s="122">
        <f>'2026 Spring Order Form V20'!$T$1370</f>
        <v>0</v>
      </c>
      <c r="S2163" s="414">
        <f>'2026 Spring Order Form V20'!$W$23</f>
        <v>0</v>
      </c>
      <c r="T2163" s="414">
        <f>'2026 Spring Order Form V20'!$W$23</f>
        <v>0</v>
      </c>
      <c r="U2163" s="122">
        <f>'2026 Spring Order Form V20'!$W$1370</f>
        <v>0</v>
      </c>
      <c r="W2163" s="491">
        <f>'2026 Spring Order Form V20'!$K$1370</f>
        <v>0</v>
      </c>
      <c r="X2163" s="496"/>
      <c r="Y2163" s="122" t="str">
        <f>'2026 Spring Order Form V20'!$BS$1370</f>
        <v>S/O</v>
      </c>
    </row>
    <row r="2164" spans="1:25" x14ac:dyDescent="0.15">
      <c r="A2164" s="122">
        <v>2165</v>
      </c>
      <c r="C2164" s="415">
        <f>'2026 Spring Order Form V20'!$F$18</f>
        <v>0</v>
      </c>
      <c r="D2164" s="520" t="s">
        <v>1495</v>
      </c>
      <c r="E2164" s="534" t="s">
        <v>3103</v>
      </c>
      <c r="F2164" s="141">
        <v>27362</v>
      </c>
      <c r="G2164" s="414">
        <f>'2026 Spring Order Form V20'!$N$23</f>
        <v>0</v>
      </c>
      <c r="H2164" s="414">
        <f>'2026 Spring Order Form V20'!$N$23</f>
        <v>0</v>
      </c>
      <c r="I2164" s="122">
        <f>'2026 Spring Order Form V20'!$O$1370</f>
        <v>0</v>
      </c>
      <c r="K2164" s="414">
        <f>'2026 Spring Order Form V20'!$Q$23</f>
        <v>0</v>
      </c>
      <c r="L2164" s="414">
        <f>'2026 Spring Order Form V20'!$Q$23</f>
        <v>0</v>
      </c>
      <c r="M2164" s="122">
        <f>'2026 Spring Order Form V20'!$R$1370</f>
        <v>0</v>
      </c>
      <c r="O2164" s="414">
        <f>'2026 Spring Order Form V20'!$T$23</f>
        <v>0</v>
      </c>
      <c r="P2164" s="414">
        <f>'2026 Spring Order Form V20'!$T$23</f>
        <v>0</v>
      </c>
      <c r="Q2164" s="122">
        <f>'2026 Spring Order Form V20'!$U$1370</f>
        <v>0</v>
      </c>
      <c r="S2164" s="414">
        <f>'2026 Spring Order Form V20'!$W$23</f>
        <v>0</v>
      </c>
      <c r="T2164" s="414">
        <f>'2026 Spring Order Form V20'!$W$23</f>
        <v>0</v>
      </c>
      <c r="U2164" s="122">
        <f>'2026 Spring Order Form V20'!$X$1370</f>
        <v>0</v>
      </c>
      <c r="X2164" s="496"/>
      <c r="Y2164" s="122"/>
    </row>
    <row r="2165" spans="1:25" x14ac:dyDescent="0.15">
      <c r="A2165" s="122">
        <v>2166</v>
      </c>
      <c r="C2165" s="415">
        <f>'2026 Spring Order Form V20'!$F$18</f>
        <v>0</v>
      </c>
      <c r="D2165" s="520" t="s">
        <v>1496</v>
      </c>
      <c r="E2165" s="538">
        <v>4555450</v>
      </c>
      <c r="F2165" s="141">
        <v>1060</v>
      </c>
      <c r="G2165" s="414">
        <f>'2026 Spring Order Form V20'!$N$23</f>
        <v>0</v>
      </c>
      <c r="H2165" s="414">
        <f>'2026 Spring Order Form V20'!$N$23</f>
        <v>0</v>
      </c>
      <c r="I2165" s="122">
        <f>'2026 Spring Order Form V20'!$N$1371</f>
        <v>0</v>
      </c>
      <c r="K2165" s="414">
        <f>'2026 Spring Order Form V20'!$Q$23</f>
        <v>0</v>
      </c>
      <c r="L2165" s="414">
        <f>'2026 Spring Order Form V20'!$Q$23</f>
        <v>0</v>
      </c>
      <c r="M2165" s="122">
        <f>'2026 Spring Order Form V20'!$Q$1371</f>
        <v>0</v>
      </c>
      <c r="O2165" s="414">
        <f>'2026 Spring Order Form V20'!$T$23</f>
        <v>0</v>
      </c>
      <c r="P2165" s="414">
        <f>'2026 Spring Order Form V20'!$T$23</f>
        <v>0</v>
      </c>
      <c r="Q2165" s="122">
        <f>'2026 Spring Order Form V20'!$T$1371</f>
        <v>0</v>
      </c>
      <c r="S2165" s="414">
        <f>'2026 Spring Order Form V20'!$W$23</f>
        <v>0</v>
      </c>
      <c r="T2165" s="414">
        <f>'2026 Spring Order Form V20'!$W$23</f>
        <v>0</v>
      </c>
      <c r="U2165" s="122">
        <f>'2026 Spring Order Form V20'!$W$1371</f>
        <v>0</v>
      </c>
      <c r="W2165" s="491">
        <f>'2026 Spring Order Form V20'!$K$1371</f>
        <v>0</v>
      </c>
      <c r="X2165" s="496"/>
      <c r="Y2165" s="122" t="str">
        <f>'2026 Spring Order Form V20'!$BS$1371</f>
        <v>S/O</v>
      </c>
    </row>
    <row r="2166" spans="1:25" x14ac:dyDescent="0.15">
      <c r="A2166" s="122">
        <v>2167</v>
      </c>
      <c r="C2166" s="415">
        <f>'2026 Spring Order Form V20'!$F$18</f>
        <v>0</v>
      </c>
      <c r="D2166" s="520" t="s">
        <v>1496</v>
      </c>
      <c r="E2166" s="534" t="s">
        <v>3104</v>
      </c>
      <c r="F2166" s="141">
        <v>2951</v>
      </c>
      <c r="G2166" s="414">
        <f>'2026 Spring Order Form V20'!$N$23</f>
        <v>0</v>
      </c>
      <c r="H2166" s="414">
        <f>'2026 Spring Order Form V20'!$N$23</f>
        <v>0</v>
      </c>
      <c r="I2166" s="122">
        <f>'2026 Spring Order Form V20'!$O$1371</f>
        <v>0</v>
      </c>
      <c r="K2166" s="414">
        <f>'2026 Spring Order Form V20'!$Q$23</f>
        <v>0</v>
      </c>
      <c r="L2166" s="414">
        <f>'2026 Spring Order Form V20'!$Q$23</f>
        <v>0</v>
      </c>
      <c r="M2166" s="122">
        <f>'2026 Spring Order Form V20'!$R$1371</f>
        <v>0</v>
      </c>
      <c r="O2166" s="414">
        <f>'2026 Spring Order Form V20'!$T$23</f>
        <v>0</v>
      </c>
      <c r="P2166" s="414">
        <f>'2026 Spring Order Form V20'!$T$23</f>
        <v>0</v>
      </c>
      <c r="Q2166" s="122">
        <f>'2026 Spring Order Form V20'!$U$1371</f>
        <v>0</v>
      </c>
      <c r="S2166" s="414">
        <f>'2026 Spring Order Form V20'!$W$23</f>
        <v>0</v>
      </c>
      <c r="T2166" s="414">
        <f>'2026 Spring Order Form V20'!$W$23</f>
        <v>0</v>
      </c>
      <c r="U2166" s="122">
        <f>'2026 Spring Order Form V20'!$X$1371</f>
        <v>0</v>
      </c>
      <c r="X2166" s="496"/>
      <c r="Y2166" s="122"/>
    </row>
    <row r="2167" spans="1:25" x14ac:dyDescent="0.15">
      <c r="A2167" s="122">
        <v>2168</v>
      </c>
      <c r="C2167" s="415">
        <f>'2026 Spring Order Form V20'!$F$18</f>
        <v>0</v>
      </c>
      <c r="D2167" s="520" t="s">
        <v>1496</v>
      </c>
      <c r="E2167" s="538">
        <v>4555451</v>
      </c>
      <c r="F2167" s="141">
        <v>21643</v>
      </c>
      <c r="G2167" s="414">
        <f>'2026 Spring Order Form V20'!$N$23</f>
        <v>0</v>
      </c>
      <c r="H2167" s="414">
        <f>'2026 Spring Order Form V20'!$N$23</f>
        <v>0</v>
      </c>
      <c r="I2167" s="122">
        <f>'2026 Spring Order Form V20'!$N$1372</f>
        <v>0</v>
      </c>
      <c r="K2167" s="414">
        <f>'2026 Spring Order Form V20'!$Q$23</f>
        <v>0</v>
      </c>
      <c r="L2167" s="414">
        <f>'2026 Spring Order Form V20'!$Q$23</f>
        <v>0</v>
      </c>
      <c r="M2167" s="122">
        <f>'2026 Spring Order Form V20'!$Q$1372</f>
        <v>0</v>
      </c>
      <c r="O2167" s="414">
        <f>'2026 Spring Order Form V20'!$T$23</f>
        <v>0</v>
      </c>
      <c r="P2167" s="414">
        <f>'2026 Spring Order Form V20'!$T$23</f>
        <v>0</v>
      </c>
      <c r="Q2167" s="122">
        <f>'2026 Spring Order Form V20'!$T$1372</f>
        <v>0</v>
      </c>
      <c r="S2167" s="414">
        <f>'2026 Spring Order Form V20'!$W$23</f>
        <v>0</v>
      </c>
      <c r="T2167" s="414">
        <f>'2026 Spring Order Form V20'!$W$23</f>
        <v>0</v>
      </c>
      <c r="U2167" s="122">
        <f>'2026 Spring Order Form V20'!$W$1372</f>
        <v>0</v>
      </c>
      <c r="W2167" s="491">
        <f>'2026 Spring Order Form V20'!$K$1372</f>
        <v>0</v>
      </c>
      <c r="X2167" s="496"/>
      <c r="Y2167" s="122">
        <f>'2026 Spring Order Form V20'!$BS$1372</f>
        <v>43</v>
      </c>
    </row>
    <row r="2168" spans="1:25" x14ac:dyDescent="0.15">
      <c r="A2168" s="122">
        <v>2169</v>
      </c>
      <c r="C2168" s="415">
        <f>'2026 Spring Order Form V20'!$F$18</f>
        <v>0</v>
      </c>
      <c r="D2168" s="520" t="s">
        <v>1496</v>
      </c>
      <c r="E2168" s="534" t="s">
        <v>3105</v>
      </c>
      <c r="F2168" s="141">
        <v>21644</v>
      </c>
      <c r="G2168" s="414">
        <f>'2026 Spring Order Form V20'!$N$23</f>
        <v>0</v>
      </c>
      <c r="H2168" s="414">
        <f>'2026 Spring Order Form V20'!$N$23</f>
        <v>0</v>
      </c>
      <c r="I2168" s="122">
        <f>'2026 Spring Order Form V20'!$O$1372</f>
        <v>0</v>
      </c>
      <c r="K2168" s="414">
        <f>'2026 Spring Order Form V20'!$Q$23</f>
        <v>0</v>
      </c>
      <c r="L2168" s="414">
        <f>'2026 Spring Order Form V20'!$Q$23</f>
        <v>0</v>
      </c>
      <c r="M2168" s="122">
        <f>'2026 Spring Order Form V20'!$R$1372</f>
        <v>0</v>
      </c>
      <c r="O2168" s="414">
        <f>'2026 Spring Order Form V20'!$T$23</f>
        <v>0</v>
      </c>
      <c r="P2168" s="414">
        <f>'2026 Spring Order Form V20'!$T$23</f>
        <v>0</v>
      </c>
      <c r="Q2168" s="122">
        <f>'2026 Spring Order Form V20'!$U$1372</f>
        <v>0</v>
      </c>
      <c r="S2168" s="414">
        <f>'2026 Spring Order Form V20'!$W$23</f>
        <v>0</v>
      </c>
      <c r="T2168" s="414">
        <f>'2026 Spring Order Form V20'!$W$23</f>
        <v>0</v>
      </c>
      <c r="U2168" s="122">
        <f>'2026 Spring Order Form V20'!$X$1372</f>
        <v>0</v>
      </c>
      <c r="X2168" s="496"/>
      <c r="Y2168" s="122"/>
    </row>
    <row r="2169" spans="1:25" x14ac:dyDescent="0.15">
      <c r="A2169" s="122">
        <v>2170</v>
      </c>
      <c r="C2169" s="415">
        <f>'2026 Spring Order Form V20'!$F$18</f>
        <v>0</v>
      </c>
      <c r="D2169" s="520" t="s">
        <v>1497</v>
      </c>
      <c r="E2169" s="538">
        <v>4555500</v>
      </c>
      <c r="F2169" s="141">
        <v>1042</v>
      </c>
      <c r="G2169" s="414">
        <f>'2026 Spring Order Form V20'!$N$23</f>
        <v>0</v>
      </c>
      <c r="H2169" s="414">
        <f>'2026 Spring Order Form V20'!$N$23</f>
        <v>0</v>
      </c>
      <c r="I2169" s="122">
        <f>'2026 Spring Order Form V20'!$N$1373</f>
        <v>0</v>
      </c>
      <c r="K2169" s="414">
        <f>'2026 Spring Order Form V20'!$Q$23</f>
        <v>0</v>
      </c>
      <c r="L2169" s="414">
        <f>'2026 Spring Order Form V20'!$Q$23</f>
        <v>0</v>
      </c>
      <c r="M2169" s="122">
        <f>'2026 Spring Order Form V20'!$Q$1373</f>
        <v>0</v>
      </c>
      <c r="O2169" s="414">
        <f>'2026 Spring Order Form V20'!$T$23</f>
        <v>0</v>
      </c>
      <c r="P2169" s="414">
        <f>'2026 Spring Order Form V20'!$T$23</f>
        <v>0</v>
      </c>
      <c r="Q2169" s="122">
        <f>'2026 Spring Order Form V20'!$T$1373</f>
        <v>0</v>
      </c>
      <c r="S2169" s="414">
        <f>'2026 Spring Order Form V20'!$W$23</f>
        <v>0</v>
      </c>
      <c r="T2169" s="414">
        <f>'2026 Spring Order Form V20'!$W$23</f>
        <v>0</v>
      </c>
      <c r="U2169" s="122">
        <f>'2026 Spring Order Form V20'!$W$1373</f>
        <v>0</v>
      </c>
      <c r="W2169" s="491">
        <f>'2026 Spring Order Form V20'!$K$1373</f>
        <v>0</v>
      </c>
      <c r="X2169" s="496"/>
      <c r="Y2169" s="122" t="str">
        <f>'2026 Spring Order Form V20'!$BS$1373</f>
        <v>S/O</v>
      </c>
    </row>
    <row r="2170" spans="1:25" x14ac:dyDescent="0.15">
      <c r="A2170" s="122">
        <v>2171</v>
      </c>
      <c r="C2170" s="415">
        <f>'2026 Spring Order Form V20'!$F$18</f>
        <v>0</v>
      </c>
      <c r="D2170" s="520" t="s">
        <v>1497</v>
      </c>
      <c r="E2170" s="534" t="s">
        <v>3106</v>
      </c>
      <c r="F2170" s="141">
        <v>2952</v>
      </c>
      <c r="G2170" s="414">
        <f>'2026 Spring Order Form V20'!$N$23</f>
        <v>0</v>
      </c>
      <c r="H2170" s="414">
        <f>'2026 Spring Order Form V20'!$N$23</f>
        <v>0</v>
      </c>
      <c r="I2170" s="122">
        <f>'2026 Spring Order Form V20'!$O$1373</f>
        <v>0</v>
      </c>
      <c r="K2170" s="414">
        <f>'2026 Spring Order Form V20'!$Q$23</f>
        <v>0</v>
      </c>
      <c r="L2170" s="414">
        <f>'2026 Spring Order Form V20'!$Q$23</f>
        <v>0</v>
      </c>
      <c r="M2170" s="122">
        <f>'2026 Spring Order Form V20'!$R$1373</f>
        <v>0</v>
      </c>
      <c r="O2170" s="414">
        <f>'2026 Spring Order Form V20'!$T$23</f>
        <v>0</v>
      </c>
      <c r="P2170" s="414">
        <f>'2026 Spring Order Form V20'!$T$23</f>
        <v>0</v>
      </c>
      <c r="Q2170" s="122">
        <f>'2026 Spring Order Form V20'!$U$1373</f>
        <v>0</v>
      </c>
      <c r="S2170" s="414">
        <f>'2026 Spring Order Form V20'!$W$23</f>
        <v>0</v>
      </c>
      <c r="T2170" s="414">
        <f>'2026 Spring Order Form V20'!$W$23</f>
        <v>0</v>
      </c>
      <c r="U2170" s="122">
        <f>'2026 Spring Order Form V20'!$X$1373</f>
        <v>0</v>
      </c>
      <c r="X2170" s="496"/>
      <c r="Y2170" s="122"/>
    </row>
    <row r="2171" spans="1:25" x14ac:dyDescent="0.15">
      <c r="A2171" s="122">
        <v>2172</v>
      </c>
      <c r="C2171" s="415">
        <f>'2026 Spring Order Form V20'!$F$18</f>
        <v>0</v>
      </c>
      <c r="D2171" s="520" t="s">
        <v>1497</v>
      </c>
      <c r="E2171" s="538">
        <v>4555551</v>
      </c>
      <c r="F2171" s="141">
        <v>18263</v>
      </c>
      <c r="G2171" s="414">
        <f>'2026 Spring Order Form V20'!$N$23</f>
        <v>0</v>
      </c>
      <c r="H2171" s="414">
        <f>'2026 Spring Order Form V20'!$N$23</f>
        <v>0</v>
      </c>
      <c r="I2171" s="122">
        <f>'2026 Spring Order Form V20'!$N$1374</f>
        <v>0</v>
      </c>
      <c r="K2171" s="414">
        <f>'2026 Spring Order Form V20'!$Q$23</f>
        <v>0</v>
      </c>
      <c r="L2171" s="414">
        <f>'2026 Spring Order Form V20'!$Q$23</f>
        <v>0</v>
      </c>
      <c r="M2171" s="122">
        <f>'2026 Spring Order Form V20'!$Q$1374</f>
        <v>0</v>
      </c>
      <c r="O2171" s="414">
        <f>'2026 Spring Order Form V20'!$T$23</f>
        <v>0</v>
      </c>
      <c r="P2171" s="414">
        <f>'2026 Spring Order Form V20'!$T$23</f>
        <v>0</v>
      </c>
      <c r="Q2171" s="122">
        <f>'2026 Spring Order Form V20'!$T$1374</f>
        <v>0</v>
      </c>
      <c r="S2171" s="414">
        <f>'2026 Spring Order Form V20'!$W$23</f>
        <v>0</v>
      </c>
      <c r="T2171" s="414">
        <f>'2026 Spring Order Form V20'!$W$23</f>
        <v>0</v>
      </c>
      <c r="U2171" s="122">
        <f>'2026 Spring Order Form V20'!$W$1374</f>
        <v>0</v>
      </c>
      <c r="W2171" s="491">
        <f>'2026 Spring Order Form V20'!$K$1374</f>
        <v>0</v>
      </c>
      <c r="X2171" s="496"/>
      <c r="Y2171" s="122">
        <f>'2026 Spring Order Form V20'!$BS$1374</f>
        <v>95</v>
      </c>
    </row>
    <row r="2172" spans="1:25" x14ac:dyDescent="0.15">
      <c r="A2172" s="122">
        <v>2173</v>
      </c>
      <c r="C2172" s="415">
        <f>'2026 Spring Order Form V20'!$F$18</f>
        <v>0</v>
      </c>
      <c r="D2172" s="520" t="s">
        <v>1497</v>
      </c>
      <c r="E2172" s="534" t="s">
        <v>3107</v>
      </c>
      <c r="F2172" s="141">
        <v>18262</v>
      </c>
      <c r="G2172" s="414">
        <f>'2026 Spring Order Form V20'!$N$23</f>
        <v>0</v>
      </c>
      <c r="H2172" s="414">
        <f>'2026 Spring Order Form V20'!$N$23</f>
        <v>0</v>
      </c>
      <c r="I2172" s="122">
        <f>'2026 Spring Order Form V20'!$O$1374</f>
        <v>0</v>
      </c>
      <c r="K2172" s="414">
        <f>'2026 Spring Order Form V20'!$Q$23</f>
        <v>0</v>
      </c>
      <c r="L2172" s="414">
        <f>'2026 Spring Order Form V20'!$Q$23</f>
        <v>0</v>
      </c>
      <c r="M2172" s="122">
        <f>'2026 Spring Order Form V20'!$R$1374</f>
        <v>0</v>
      </c>
      <c r="O2172" s="414">
        <f>'2026 Spring Order Form V20'!$T$23</f>
        <v>0</v>
      </c>
      <c r="P2172" s="414">
        <f>'2026 Spring Order Form V20'!$T$23</f>
        <v>0</v>
      </c>
      <c r="Q2172" s="122">
        <f>'2026 Spring Order Form V20'!$U$1374</f>
        <v>0</v>
      </c>
      <c r="S2172" s="414">
        <f>'2026 Spring Order Form V20'!$W$23</f>
        <v>0</v>
      </c>
      <c r="T2172" s="414">
        <f>'2026 Spring Order Form V20'!$W$23</f>
        <v>0</v>
      </c>
      <c r="U2172" s="122">
        <f>'2026 Spring Order Form V20'!$X$1374</f>
        <v>0</v>
      </c>
      <c r="X2172" s="496"/>
      <c r="Y2172" s="122"/>
    </row>
    <row r="2173" spans="1:25" x14ac:dyDescent="0.15">
      <c r="A2173" s="122">
        <v>2174</v>
      </c>
      <c r="C2173" s="415">
        <f>'2026 Spring Order Form V20'!$F$18</f>
        <v>0</v>
      </c>
      <c r="D2173" s="520" t="s">
        <v>1498</v>
      </c>
      <c r="E2173" s="538">
        <v>4555630</v>
      </c>
      <c r="F2173" s="141">
        <v>20348</v>
      </c>
      <c r="G2173" s="414">
        <f>'2026 Spring Order Form V20'!$N$23</f>
        <v>0</v>
      </c>
      <c r="H2173" s="414">
        <f>'2026 Spring Order Form V20'!$N$23</f>
        <v>0</v>
      </c>
      <c r="I2173" s="122">
        <f>'2026 Spring Order Form V20'!$N$1375</f>
        <v>0</v>
      </c>
      <c r="K2173" s="414">
        <f>'2026 Spring Order Form V20'!$Q$23</f>
        <v>0</v>
      </c>
      <c r="L2173" s="414">
        <f>'2026 Spring Order Form V20'!$Q$23</f>
        <v>0</v>
      </c>
      <c r="M2173" s="122">
        <f>'2026 Spring Order Form V20'!$Q$1375</f>
        <v>0</v>
      </c>
      <c r="O2173" s="414">
        <f>'2026 Spring Order Form V20'!$T$23</f>
        <v>0</v>
      </c>
      <c r="P2173" s="414">
        <f>'2026 Spring Order Form V20'!$T$23</f>
        <v>0</v>
      </c>
      <c r="Q2173" s="122">
        <f>'2026 Spring Order Form V20'!$T$1375</f>
        <v>0</v>
      </c>
      <c r="S2173" s="414">
        <f>'2026 Spring Order Form V20'!$W$23</f>
        <v>0</v>
      </c>
      <c r="T2173" s="414">
        <f>'2026 Spring Order Form V20'!$W$23</f>
        <v>0</v>
      </c>
      <c r="U2173" s="122">
        <f>'2026 Spring Order Form V20'!$W$1375</f>
        <v>0</v>
      </c>
      <c r="W2173" s="491">
        <f>'2026 Spring Order Form V20'!$K$1375</f>
        <v>0</v>
      </c>
      <c r="X2173" s="496"/>
      <c r="Y2173" s="122" t="str">
        <f>'2026 Spring Order Form V20'!$BS$1375</f>
        <v>S/O</v>
      </c>
    </row>
    <row r="2174" spans="1:25" x14ac:dyDescent="0.15">
      <c r="A2174" s="122">
        <v>2175</v>
      </c>
      <c r="C2174" s="415">
        <f>'2026 Spring Order Form V20'!$F$18</f>
        <v>0</v>
      </c>
      <c r="D2174" s="520" t="s">
        <v>1498</v>
      </c>
      <c r="E2174" s="534" t="s">
        <v>3108</v>
      </c>
      <c r="F2174" s="141">
        <v>20347</v>
      </c>
      <c r="G2174" s="414">
        <f>'2026 Spring Order Form V20'!$N$23</f>
        <v>0</v>
      </c>
      <c r="H2174" s="414">
        <f>'2026 Spring Order Form V20'!$N$23</f>
        <v>0</v>
      </c>
      <c r="I2174" s="122">
        <f>'2026 Spring Order Form V20'!$O$1375</f>
        <v>0</v>
      </c>
      <c r="K2174" s="414">
        <f>'2026 Spring Order Form V20'!$Q$23</f>
        <v>0</v>
      </c>
      <c r="L2174" s="414">
        <f>'2026 Spring Order Form V20'!$Q$23</f>
        <v>0</v>
      </c>
      <c r="M2174" s="122">
        <f>'2026 Spring Order Form V20'!$R$1375</f>
        <v>0</v>
      </c>
      <c r="O2174" s="414">
        <f>'2026 Spring Order Form V20'!$T$23</f>
        <v>0</v>
      </c>
      <c r="P2174" s="414">
        <f>'2026 Spring Order Form V20'!$T$23</f>
        <v>0</v>
      </c>
      <c r="Q2174" s="122">
        <f>'2026 Spring Order Form V20'!$U$1375</f>
        <v>0</v>
      </c>
      <c r="S2174" s="414">
        <f>'2026 Spring Order Form V20'!$W$23</f>
        <v>0</v>
      </c>
      <c r="T2174" s="414">
        <f>'2026 Spring Order Form V20'!$W$23</f>
        <v>0</v>
      </c>
      <c r="U2174" s="122">
        <f>'2026 Spring Order Form V20'!$X$1375</f>
        <v>0</v>
      </c>
      <c r="X2174" s="496"/>
      <c r="Y2174" s="122"/>
    </row>
    <row r="2175" spans="1:25" x14ac:dyDescent="0.15">
      <c r="A2175" s="122">
        <v>2176</v>
      </c>
      <c r="C2175" s="415">
        <f>'2026 Spring Order Form V20'!$F$18</f>
        <v>0</v>
      </c>
      <c r="D2175" s="520" t="s">
        <v>1499</v>
      </c>
      <c r="E2175" s="538">
        <v>4555710</v>
      </c>
      <c r="F2175" s="141">
        <v>25167</v>
      </c>
      <c r="G2175" s="414">
        <f>'2026 Spring Order Form V20'!$N$23</f>
        <v>0</v>
      </c>
      <c r="H2175" s="414">
        <f>'2026 Spring Order Form V20'!$N$23</f>
        <v>0</v>
      </c>
      <c r="I2175" s="122">
        <f>'2026 Spring Order Form V20'!$N$1376</f>
        <v>0</v>
      </c>
      <c r="K2175" s="414">
        <f>'2026 Spring Order Form V20'!$Q$23</f>
        <v>0</v>
      </c>
      <c r="L2175" s="414">
        <f>'2026 Spring Order Form V20'!$Q$23</f>
        <v>0</v>
      </c>
      <c r="M2175" s="122">
        <f>'2026 Spring Order Form V20'!$Q$1376</f>
        <v>0</v>
      </c>
      <c r="O2175" s="414">
        <f>'2026 Spring Order Form V20'!$T$23</f>
        <v>0</v>
      </c>
      <c r="P2175" s="414">
        <f>'2026 Spring Order Form V20'!$T$23</f>
        <v>0</v>
      </c>
      <c r="Q2175" s="122">
        <f>'2026 Spring Order Form V20'!$T$1376</f>
        <v>0</v>
      </c>
      <c r="S2175" s="414">
        <f>'2026 Spring Order Form V20'!$W$23</f>
        <v>0</v>
      </c>
      <c r="T2175" s="414">
        <f>'2026 Spring Order Form V20'!$W$23</f>
        <v>0</v>
      </c>
      <c r="U2175" s="122">
        <f>'2026 Spring Order Form V20'!$W$1376</f>
        <v>0</v>
      </c>
      <c r="W2175" s="491">
        <f>'2026 Spring Order Form V20'!$K$1376</f>
        <v>0</v>
      </c>
      <c r="X2175" s="496"/>
      <c r="Y2175" s="122" t="str">
        <f>'2026 Spring Order Form V20'!$BS$1376</f>
        <v>S/O</v>
      </c>
    </row>
    <row r="2176" spans="1:25" x14ac:dyDescent="0.15">
      <c r="A2176" s="122">
        <v>2177</v>
      </c>
      <c r="C2176" s="415">
        <f>'2026 Spring Order Form V20'!$F$18</f>
        <v>0</v>
      </c>
      <c r="D2176" s="520" t="s">
        <v>1499</v>
      </c>
      <c r="E2176" s="534" t="s">
        <v>3109</v>
      </c>
      <c r="F2176" s="141">
        <v>25168</v>
      </c>
      <c r="G2176" s="414">
        <f>'2026 Spring Order Form V20'!$N$23</f>
        <v>0</v>
      </c>
      <c r="H2176" s="414">
        <f>'2026 Spring Order Form V20'!$N$23</f>
        <v>0</v>
      </c>
      <c r="I2176" s="122">
        <f>'2026 Spring Order Form V20'!$O$1376</f>
        <v>0</v>
      </c>
      <c r="K2176" s="414">
        <f>'2026 Spring Order Form V20'!$Q$23</f>
        <v>0</v>
      </c>
      <c r="L2176" s="414">
        <f>'2026 Spring Order Form V20'!$Q$23</f>
        <v>0</v>
      </c>
      <c r="M2176" s="122">
        <f>'2026 Spring Order Form V20'!$R$1376</f>
        <v>0</v>
      </c>
      <c r="O2176" s="414">
        <f>'2026 Spring Order Form V20'!$T$23</f>
        <v>0</v>
      </c>
      <c r="P2176" s="414">
        <f>'2026 Spring Order Form V20'!$T$23</f>
        <v>0</v>
      </c>
      <c r="Q2176" s="122">
        <f>'2026 Spring Order Form V20'!$U$1376</f>
        <v>0</v>
      </c>
      <c r="S2176" s="414">
        <f>'2026 Spring Order Form V20'!$W$23</f>
        <v>0</v>
      </c>
      <c r="T2176" s="414">
        <f>'2026 Spring Order Form V20'!$W$23</f>
        <v>0</v>
      </c>
      <c r="U2176" s="122">
        <f>'2026 Spring Order Form V20'!$X$1376</f>
        <v>0</v>
      </c>
      <c r="X2176" s="496"/>
      <c r="Y2176" s="122"/>
    </row>
    <row r="2177" spans="1:25" x14ac:dyDescent="0.15">
      <c r="A2177" s="122">
        <v>2178</v>
      </c>
      <c r="C2177" s="415">
        <f>'2026 Spring Order Form V20'!$F$18</f>
        <v>0</v>
      </c>
      <c r="D2177" s="520" t="s">
        <v>1500</v>
      </c>
      <c r="E2177" s="538">
        <v>4555820</v>
      </c>
      <c r="F2177" s="141">
        <v>1119</v>
      </c>
      <c r="G2177" s="414">
        <f>'2026 Spring Order Form V20'!$N$23</f>
        <v>0</v>
      </c>
      <c r="H2177" s="414">
        <f>'2026 Spring Order Form V20'!$N$23</f>
        <v>0</v>
      </c>
      <c r="I2177" s="122">
        <f>'2026 Spring Order Form V20'!$N$1377</f>
        <v>0</v>
      </c>
      <c r="K2177" s="414">
        <f>'2026 Spring Order Form V20'!$Q$23</f>
        <v>0</v>
      </c>
      <c r="L2177" s="414">
        <f>'2026 Spring Order Form V20'!$Q$23</f>
        <v>0</v>
      </c>
      <c r="M2177" s="122">
        <f>'2026 Spring Order Form V20'!$Q$1377</f>
        <v>0</v>
      </c>
      <c r="O2177" s="414">
        <f>'2026 Spring Order Form V20'!$T$23</f>
        <v>0</v>
      </c>
      <c r="P2177" s="414">
        <f>'2026 Spring Order Form V20'!$T$23</f>
        <v>0</v>
      </c>
      <c r="Q2177" s="122">
        <f>'2026 Spring Order Form V20'!$T$1377</f>
        <v>0</v>
      </c>
      <c r="S2177" s="414">
        <f>'2026 Spring Order Form V20'!$W$23</f>
        <v>0</v>
      </c>
      <c r="T2177" s="414">
        <f>'2026 Spring Order Form V20'!$W$23</f>
        <v>0</v>
      </c>
      <c r="U2177" s="122">
        <f>'2026 Spring Order Form V20'!$W$1377</f>
        <v>0</v>
      </c>
      <c r="W2177" s="491">
        <f>'2026 Spring Order Form V20'!$K$1377</f>
        <v>0</v>
      </c>
      <c r="X2177" s="496"/>
      <c r="Y2177" s="122">
        <f>'2026 Spring Order Form V20'!$BS$1377</f>
        <v>10</v>
      </c>
    </row>
    <row r="2178" spans="1:25" x14ac:dyDescent="0.15">
      <c r="A2178" s="122">
        <v>2179</v>
      </c>
      <c r="C2178" s="415">
        <f>'2026 Spring Order Form V20'!$F$18</f>
        <v>0</v>
      </c>
      <c r="D2178" s="520" t="s">
        <v>1500</v>
      </c>
      <c r="E2178" s="534" t="s">
        <v>3110</v>
      </c>
      <c r="F2178" s="141">
        <v>2966</v>
      </c>
      <c r="G2178" s="414">
        <f>'2026 Spring Order Form V20'!$N$23</f>
        <v>0</v>
      </c>
      <c r="H2178" s="414">
        <f>'2026 Spring Order Form V20'!$N$23</f>
        <v>0</v>
      </c>
      <c r="I2178" s="122">
        <f>'2026 Spring Order Form V20'!$O$1377</f>
        <v>0</v>
      </c>
      <c r="K2178" s="414">
        <f>'2026 Spring Order Form V20'!$Q$23</f>
        <v>0</v>
      </c>
      <c r="L2178" s="414">
        <f>'2026 Spring Order Form V20'!$Q$23</f>
        <v>0</v>
      </c>
      <c r="M2178" s="122">
        <f>'2026 Spring Order Form V20'!$R$1377</f>
        <v>0</v>
      </c>
      <c r="O2178" s="414">
        <f>'2026 Spring Order Form V20'!$T$23</f>
        <v>0</v>
      </c>
      <c r="P2178" s="414">
        <f>'2026 Spring Order Form V20'!$T$23</f>
        <v>0</v>
      </c>
      <c r="Q2178" s="122">
        <f>'2026 Spring Order Form V20'!$U$1377</f>
        <v>0</v>
      </c>
      <c r="S2178" s="414">
        <f>'2026 Spring Order Form V20'!$W$23</f>
        <v>0</v>
      </c>
      <c r="T2178" s="414">
        <f>'2026 Spring Order Form V20'!$W$23</f>
        <v>0</v>
      </c>
      <c r="U2178" s="122">
        <f>'2026 Spring Order Form V20'!$X$1377</f>
        <v>0</v>
      </c>
      <c r="X2178" s="496"/>
      <c r="Y2178" s="122"/>
    </row>
    <row r="2179" spans="1:25" x14ac:dyDescent="0.15">
      <c r="A2179" s="122">
        <v>2180</v>
      </c>
      <c r="C2179" s="415">
        <f>'2026 Spring Order Form V20'!$F$18</f>
        <v>0</v>
      </c>
      <c r="D2179" s="520" t="s">
        <v>1501</v>
      </c>
      <c r="E2179" s="538">
        <v>4555902</v>
      </c>
      <c r="F2179" s="141">
        <v>18852</v>
      </c>
      <c r="G2179" s="414">
        <f>'2026 Spring Order Form V20'!$N$23</f>
        <v>0</v>
      </c>
      <c r="H2179" s="414">
        <f>'2026 Spring Order Form V20'!$N$23</f>
        <v>0</v>
      </c>
      <c r="I2179" s="122">
        <f>'2026 Spring Order Form V20'!$N$1378</f>
        <v>0</v>
      </c>
      <c r="K2179" s="414">
        <f>'2026 Spring Order Form V20'!$Q$23</f>
        <v>0</v>
      </c>
      <c r="L2179" s="414">
        <f>'2026 Spring Order Form V20'!$Q$23</f>
        <v>0</v>
      </c>
      <c r="M2179" s="122">
        <f>'2026 Spring Order Form V20'!$Q$1378</f>
        <v>0</v>
      </c>
      <c r="O2179" s="414">
        <f>'2026 Spring Order Form V20'!$T$23</f>
        <v>0</v>
      </c>
      <c r="P2179" s="414">
        <f>'2026 Spring Order Form V20'!$T$23</f>
        <v>0</v>
      </c>
      <c r="Q2179" s="122">
        <f>'2026 Spring Order Form V20'!$T$1378</f>
        <v>0</v>
      </c>
      <c r="S2179" s="414">
        <f>'2026 Spring Order Form V20'!$W$23</f>
        <v>0</v>
      </c>
      <c r="T2179" s="414">
        <f>'2026 Spring Order Form V20'!$W$23</f>
        <v>0</v>
      </c>
      <c r="U2179" s="122">
        <f>'2026 Spring Order Form V20'!$W$1378</f>
        <v>0</v>
      </c>
      <c r="W2179" s="491">
        <f>'2026 Spring Order Form V20'!$K$1378</f>
        <v>0</v>
      </c>
      <c r="X2179" s="496"/>
      <c r="Y2179" s="122" t="str">
        <f>'2026 Spring Order Form V20'!$BS$1378</f>
        <v>S/O</v>
      </c>
    </row>
    <row r="2180" spans="1:25" x14ac:dyDescent="0.15">
      <c r="A2180" s="122">
        <v>2181</v>
      </c>
      <c r="C2180" s="415">
        <f>'2026 Spring Order Form V20'!$F$18</f>
        <v>0</v>
      </c>
      <c r="D2180" s="520" t="s">
        <v>1501</v>
      </c>
      <c r="E2180" s="534" t="s">
        <v>3111</v>
      </c>
      <c r="F2180" s="141">
        <v>18853</v>
      </c>
      <c r="G2180" s="414">
        <f>'2026 Spring Order Form V20'!$N$23</f>
        <v>0</v>
      </c>
      <c r="H2180" s="414">
        <f>'2026 Spring Order Form V20'!$N$23</f>
        <v>0</v>
      </c>
      <c r="I2180" s="122">
        <f>'2026 Spring Order Form V20'!$O$1378</f>
        <v>0</v>
      </c>
      <c r="K2180" s="414">
        <f>'2026 Spring Order Form V20'!$Q$23</f>
        <v>0</v>
      </c>
      <c r="L2180" s="414">
        <f>'2026 Spring Order Form V20'!$Q$23</f>
        <v>0</v>
      </c>
      <c r="M2180" s="122">
        <f>'2026 Spring Order Form V20'!$R$1378</f>
        <v>0</v>
      </c>
      <c r="O2180" s="414">
        <f>'2026 Spring Order Form V20'!$T$23</f>
        <v>0</v>
      </c>
      <c r="P2180" s="414">
        <f>'2026 Spring Order Form V20'!$T$23</f>
        <v>0</v>
      </c>
      <c r="Q2180" s="122">
        <f>'2026 Spring Order Form V20'!$U$1378</f>
        <v>0</v>
      </c>
      <c r="S2180" s="414">
        <f>'2026 Spring Order Form V20'!$W$23</f>
        <v>0</v>
      </c>
      <c r="T2180" s="414">
        <f>'2026 Spring Order Form V20'!$W$23</f>
        <v>0</v>
      </c>
      <c r="U2180" s="122">
        <f>'2026 Spring Order Form V20'!$X$1378</f>
        <v>0</v>
      </c>
      <c r="X2180" s="496"/>
      <c r="Y2180" s="122"/>
    </row>
    <row r="2181" spans="1:25" x14ac:dyDescent="0.15">
      <c r="A2181" s="122">
        <v>2182</v>
      </c>
      <c r="C2181" s="415">
        <f>'2026 Spring Order Form V20'!$F$18</f>
        <v>0</v>
      </c>
      <c r="D2181" s="520" t="s">
        <v>1502</v>
      </c>
      <c r="E2181" s="538">
        <v>4555940</v>
      </c>
      <c r="F2181" s="141">
        <v>992</v>
      </c>
      <c r="G2181" s="414">
        <f>'2026 Spring Order Form V20'!$N$23</f>
        <v>0</v>
      </c>
      <c r="H2181" s="414">
        <f>'2026 Spring Order Form V20'!$N$23</f>
        <v>0</v>
      </c>
      <c r="I2181" s="122">
        <f>'2026 Spring Order Form V20'!$N$1379</f>
        <v>0</v>
      </c>
      <c r="K2181" s="414">
        <f>'2026 Spring Order Form V20'!$Q$23</f>
        <v>0</v>
      </c>
      <c r="L2181" s="414">
        <f>'2026 Spring Order Form V20'!$Q$23</f>
        <v>0</v>
      </c>
      <c r="M2181" s="122">
        <f>'2026 Spring Order Form V20'!$Q$1379</f>
        <v>0</v>
      </c>
      <c r="O2181" s="414">
        <f>'2026 Spring Order Form V20'!$T$23</f>
        <v>0</v>
      </c>
      <c r="P2181" s="414">
        <f>'2026 Spring Order Form V20'!$T$23</f>
        <v>0</v>
      </c>
      <c r="Q2181" s="122">
        <f>'2026 Spring Order Form V20'!$T$1379</f>
        <v>0</v>
      </c>
      <c r="S2181" s="414">
        <f>'2026 Spring Order Form V20'!$W$23</f>
        <v>0</v>
      </c>
      <c r="T2181" s="414">
        <f>'2026 Spring Order Form V20'!$W$23</f>
        <v>0</v>
      </c>
      <c r="U2181" s="122">
        <f>'2026 Spring Order Form V20'!$W$1379</f>
        <v>0</v>
      </c>
      <c r="W2181" s="491">
        <f>'2026 Spring Order Form V20'!$K$1379</f>
        <v>0</v>
      </c>
      <c r="X2181" s="496"/>
      <c r="Y2181" s="122" t="str">
        <f>'2026 Spring Order Form V20'!$BS$1379</f>
        <v>S/O</v>
      </c>
    </row>
    <row r="2182" spans="1:25" x14ac:dyDescent="0.15">
      <c r="A2182" s="122">
        <v>2183</v>
      </c>
      <c r="C2182" s="415">
        <f>'2026 Spring Order Form V20'!$F$18</f>
        <v>0</v>
      </c>
      <c r="D2182" s="520" t="s">
        <v>1502</v>
      </c>
      <c r="E2182" s="534" t="s">
        <v>3112</v>
      </c>
      <c r="F2182" s="141">
        <v>2971</v>
      </c>
      <c r="G2182" s="414">
        <f>'2026 Spring Order Form V20'!$N$23</f>
        <v>0</v>
      </c>
      <c r="H2182" s="414">
        <f>'2026 Spring Order Form V20'!$N$23</f>
        <v>0</v>
      </c>
      <c r="I2182" s="122">
        <f>'2026 Spring Order Form V20'!$O$1379</f>
        <v>0</v>
      </c>
      <c r="K2182" s="414">
        <f>'2026 Spring Order Form V20'!$Q$23</f>
        <v>0</v>
      </c>
      <c r="L2182" s="414">
        <f>'2026 Spring Order Form V20'!$Q$23</f>
        <v>0</v>
      </c>
      <c r="M2182" s="122">
        <f>'2026 Spring Order Form V20'!$R$1379</f>
        <v>0</v>
      </c>
      <c r="O2182" s="414">
        <f>'2026 Spring Order Form V20'!$T$23</f>
        <v>0</v>
      </c>
      <c r="P2182" s="414">
        <f>'2026 Spring Order Form V20'!$T$23</f>
        <v>0</v>
      </c>
      <c r="Q2182" s="122">
        <f>'2026 Spring Order Form V20'!$U$1379</f>
        <v>0</v>
      </c>
      <c r="S2182" s="414">
        <f>'2026 Spring Order Form V20'!$W$23</f>
        <v>0</v>
      </c>
      <c r="T2182" s="414">
        <f>'2026 Spring Order Form V20'!$W$23</f>
        <v>0</v>
      </c>
      <c r="U2182" s="122">
        <f>'2026 Spring Order Form V20'!$X$1379</f>
        <v>0</v>
      </c>
      <c r="X2182" s="496"/>
      <c r="Y2182" s="122"/>
    </row>
    <row r="2183" spans="1:25" x14ac:dyDescent="0.15">
      <c r="A2183" s="122">
        <v>2184</v>
      </c>
      <c r="C2183" s="415">
        <f>'2026 Spring Order Form V20'!$F$18</f>
        <v>0</v>
      </c>
      <c r="D2183" s="520" t="s">
        <v>1502</v>
      </c>
      <c r="E2183" s="538">
        <v>4555941</v>
      </c>
      <c r="F2183" s="141">
        <v>18258</v>
      </c>
      <c r="G2183" s="414">
        <f>'2026 Spring Order Form V20'!$N$23</f>
        <v>0</v>
      </c>
      <c r="H2183" s="414">
        <f>'2026 Spring Order Form V20'!$N$23</f>
        <v>0</v>
      </c>
      <c r="I2183" s="122">
        <f>'2026 Spring Order Form V20'!$N$1380</f>
        <v>0</v>
      </c>
      <c r="K2183" s="414">
        <f>'2026 Spring Order Form V20'!$Q$23</f>
        <v>0</v>
      </c>
      <c r="L2183" s="414">
        <f>'2026 Spring Order Form V20'!$Q$23</f>
        <v>0</v>
      </c>
      <c r="M2183" s="122">
        <f>'2026 Spring Order Form V20'!$Q$1380</f>
        <v>0</v>
      </c>
      <c r="O2183" s="414">
        <f>'2026 Spring Order Form V20'!$T$23</f>
        <v>0</v>
      </c>
      <c r="P2183" s="414">
        <f>'2026 Spring Order Form V20'!$T$23</f>
        <v>0</v>
      </c>
      <c r="Q2183" s="122">
        <f>'2026 Spring Order Form V20'!$T$1380</f>
        <v>0</v>
      </c>
      <c r="S2183" s="414">
        <f>'2026 Spring Order Form V20'!$W$23</f>
        <v>0</v>
      </c>
      <c r="T2183" s="414">
        <f>'2026 Spring Order Form V20'!$W$23</f>
        <v>0</v>
      </c>
      <c r="U2183" s="122">
        <f>'2026 Spring Order Form V20'!$W$1380</f>
        <v>0</v>
      </c>
      <c r="W2183" s="491">
        <f>'2026 Spring Order Form V20'!$K$1380</f>
        <v>0</v>
      </c>
      <c r="X2183" s="496"/>
      <c r="Y2183" s="122">
        <f>'2026 Spring Order Form V20'!$BS$1380</f>
        <v>33</v>
      </c>
    </row>
    <row r="2184" spans="1:25" x14ac:dyDescent="0.15">
      <c r="A2184" s="122">
        <v>2185</v>
      </c>
      <c r="C2184" s="415">
        <f>'2026 Spring Order Form V20'!$F$18</f>
        <v>0</v>
      </c>
      <c r="D2184" s="520" t="s">
        <v>1502</v>
      </c>
      <c r="E2184" s="534" t="s">
        <v>3113</v>
      </c>
      <c r="F2184" s="141">
        <v>18259</v>
      </c>
      <c r="G2184" s="414">
        <f>'2026 Spring Order Form V20'!$N$23</f>
        <v>0</v>
      </c>
      <c r="H2184" s="414">
        <f>'2026 Spring Order Form V20'!$N$23</f>
        <v>0</v>
      </c>
      <c r="I2184" s="122">
        <f>'2026 Spring Order Form V20'!$O$1380</f>
        <v>0</v>
      </c>
      <c r="K2184" s="414">
        <f>'2026 Spring Order Form V20'!$Q$23</f>
        <v>0</v>
      </c>
      <c r="L2184" s="414">
        <f>'2026 Spring Order Form V20'!$Q$23</f>
        <v>0</v>
      </c>
      <c r="M2184" s="122">
        <f>'2026 Spring Order Form V20'!$R$1380</f>
        <v>0</v>
      </c>
      <c r="O2184" s="414">
        <f>'2026 Spring Order Form V20'!$T$23</f>
        <v>0</v>
      </c>
      <c r="P2184" s="414">
        <f>'2026 Spring Order Form V20'!$T$23</f>
        <v>0</v>
      </c>
      <c r="Q2184" s="122">
        <f>'2026 Spring Order Form V20'!$U$1380</f>
        <v>0</v>
      </c>
      <c r="S2184" s="414">
        <f>'2026 Spring Order Form V20'!$W$23</f>
        <v>0</v>
      </c>
      <c r="T2184" s="414">
        <f>'2026 Spring Order Form V20'!$W$23</f>
        <v>0</v>
      </c>
      <c r="U2184" s="122">
        <f>'2026 Spring Order Form V20'!$X$1380</f>
        <v>0</v>
      </c>
      <c r="X2184" s="496"/>
      <c r="Y2184" s="122"/>
    </row>
    <row r="2185" spans="1:25" x14ac:dyDescent="0.15">
      <c r="A2185" s="122">
        <v>2186</v>
      </c>
      <c r="C2185" s="415">
        <f>'2026 Spring Order Form V20'!$F$18</f>
        <v>0</v>
      </c>
      <c r="D2185" s="520" t="s">
        <v>1503</v>
      </c>
      <c r="E2185" s="538">
        <v>4556080</v>
      </c>
      <c r="F2185" s="141">
        <v>867</v>
      </c>
      <c r="G2185" s="414">
        <f>'2026 Spring Order Form V20'!$N$23</f>
        <v>0</v>
      </c>
      <c r="H2185" s="414">
        <f>'2026 Spring Order Form V20'!$N$23</f>
        <v>0</v>
      </c>
      <c r="I2185" s="122">
        <f>'2026 Spring Order Form V20'!$N$1381</f>
        <v>0</v>
      </c>
      <c r="K2185" s="414">
        <f>'2026 Spring Order Form V20'!$Q$23</f>
        <v>0</v>
      </c>
      <c r="L2185" s="414">
        <f>'2026 Spring Order Form V20'!$Q$23</f>
        <v>0</v>
      </c>
      <c r="M2185" s="122">
        <f>'2026 Spring Order Form V20'!$Q$1381</f>
        <v>0</v>
      </c>
      <c r="O2185" s="414">
        <f>'2026 Spring Order Form V20'!$T$23</f>
        <v>0</v>
      </c>
      <c r="P2185" s="414">
        <f>'2026 Spring Order Form V20'!$T$23</f>
        <v>0</v>
      </c>
      <c r="Q2185" s="122">
        <f>'2026 Spring Order Form V20'!$T$1381</f>
        <v>0</v>
      </c>
      <c r="S2185" s="414">
        <f>'2026 Spring Order Form V20'!$W$23</f>
        <v>0</v>
      </c>
      <c r="T2185" s="414">
        <f>'2026 Spring Order Form V20'!$W$23</f>
        <v>0</v>
      </c>
      <c r="U2185" s="122">
        <f>'2026 Spring Order Form V20'!$W$1381</f>
        <v>0</v>
      </c>
      <c r="W2185" s="491">
        <f>'2026 Spring Order Form V20'!$K$1381</f>
        <v>0</v>
      </c>
      <c r="X2185" s="496"/>
      <c r="Y2185" s="122">
        <f>'2026 Spring Order Form V20'!$BS$1381</f>
        <v>2</v>
      </c>
    </row>
    <row r="2186" spans="1:25" x14ac:dyDescent="0.15">
      <c r="A2186" s="122">
        <v>2187</v>
      </c>
      <c r="C2186" s="415">
        <f>'2026 Spring Order Form V20'!$F$18</f>
        <v>0</v>
      </c>
      <c r="D2186" s="520" t="s">
        <v>1503</v>
      </c>
      <c r="E2186" s="534" t="s">
        <v>3114</v>
      </c>
      <c r="F2186" s="141">
        <v>2973</v>
      </c>
      <c r="G2186" s="414">
        <f>'2026 Spring Order Form V20'!$N$23</f>
        <v>0</v>
      </c>
      <c r="H2186" s="414">
        <f>'2026 Spring Order Form V20'!$N$23</f>
        <v>0</v>
      </c>
      <c r="I2186" s="122">
        <f>'2026 Spring Order Form V20'!$O$1381</f>
        <v>0</v>
      </c>
      <c r="K2186" s="414">
        <f>'2026 Spring Order Form V20'!$Q$23</f>
        <v>0</v>
      </c>
      <c r="L2186" s="414">
        <f>'2026 Spring Order Form V20'!$Q$23</f>
        <v>0</v>
      </c>
      <c r="M2186" s="122">
        <f>'2026 Spring Order Form V20'!$R$1381</f>
        <v>0</v>
      </c>
      <c r="O2186" s="414">
        <f>'2026 Spring Order Form V20'!$T$23</f>
        <v>0</v>
      </c>
      <c r="P2186" s="414">
        <f>'2026 Spring Order Form V20'!$T$23</f>
        <v>0</v>
      </c>
      <c r="Q2186" s="122">
        <f>'2026 Spring Order Form V20'!$U$1381</f>
        <v>0</v>
      </c>
      <c r="S2186" s="414">
        <f>'2026 Spring Order Form V20'!$W$23</f>
        <v>0</v>
      </c>
      <c r="T2186" s="414">
        <f>'2026 Spring Order Form V20'!$W$23</f>
        <v>0</v>
      </c>
      <c r="U2186" s="122">
        <f>'2026 Spring Order Form V20'!$X$1381</f>
        <v>0</v>
      </c>
      <c r="X2186" s="496"/>
      <c r="Y2186" s="122"/>
    </row>
    <row r="2187" spans="1:25" x14ac:dyDescent="0.15">
      <c r="A2187" s="122">
        <v>2188</v>
      </c>
      <c r="C2187" s="415">
        <f>'2026 Spring Order Form V20'!$F$18</f>
        <v>0</v>
      </c>
      <c r="D2187" s="520" t="s">
        <v>1504</v>
      </c>
      <c r="E2187" s="538">
        <v>4556100</v>
      </c>
      <c r="F2187" s="141">
        <v>18683</v>
      </c>
      <c r="G2187" s="414">
        <f>'2026 Spring Order Form V20'!$N$23</f>
        <v>0</v>
      </c>
      <c r="H2187" s="414">
        <f>'2026 Spring Order Form V20'!$N$23</f>
        <v>0</v>
      </c>
      <c r="I2187" s="122">
        <f>'2026 Spring Order Form V20'!$N$1382</f>
        <v>0</v>
      </c>
      <c r="K2187" s="414">
        <f>'2026 Spring Order Form V20'!$Q$23</f>
        <v>0</v>
      </c>
      <c r="L2187" s="414">
        <f>'2026 Spring Order Form V20'!$Q$23</f>
        <v>0</v>
      </c>
      <c r="M2187" s="122">
        <f>'2026 Spring Order Form V20'!$Q$1382</f>
        <v>0</v>
      </c>
      <c r="O2187" s="414">
        <f>'2026 Spring Order Form V20'!$T$23</f>
        <v>0</v>
      </c>
      <c r="P2187" s="414">
        <f>'2026 Spring Order Form V20'!$T$23</f>
        <v>0</v>
      </c>
      <c r="Q2187" s="122">
        <f>'2026 Spring Order Form V20'!$T$1382</f>
        <v>0</v>
      </c>
      <c r="S2187" s="414">
        <f>'2026 Spring Order Form V20'!$W$23</f>
        <v>0</v>
      </c>
      <c r="T2187" s="414">
        <f>'2026 Spring Order Form V20'!$W$23</f>
        <v>0</v>
      </c>
      <c r="U2187" s="122">
        <f>'2026 Spring Order Form V20'!$W$1382</f>
        <v>0</v>
      </c>
      <c r="W2187" s="491">
        <f>'2026 Spring Order Form V20'!$K$1382</f>
        <v>0</v>
      </c>
      <c r="X2187" s="496"/>
      <c r="Y2187" s="122" t="str">
        <f>'2026 Spring Order Form V20'!$BS$1382</f>
        <v>S/O</v>
      </c>
    </row>
    <row r="2188" spans="1:25" x14ac:dyDescent="0.15">
      <c r="A2188" s="122">
        <v>2189</v>
      </c>
      <c r="C2188" s="415">
        <f>'2026 Spring Order Form V20'!$F$18</f>
        <v>0</v>
      </c>
      <c r="D2188" s="520" t="s">
        <v>1504</v>
      </c>
      <c r="E2188" s="534" t="s">
        <v>3115</v>
      </c>
      <c r="F2188" s="141">
        <v>18682</v>
      </c>
      <c r="G2188" s="414">
        <f>'2026 Spring Order Form V20'!$N$23</f>
        <v>0</v>
      </c>
      <c r="H2188" s="414">
        <f>'2026 Spring Order Form V20'!$N$23</f>
        <v>0</v>
      </c>
      <c r="I2188" s="122">
        <f>'2026 Spring Order Form V20'!$O$1382</f>
        <v>0</v>
      </c>
      <c r="K2188" s="414">
        <f>'2026 Spring Order Form V20'!$Q$23</f>
        <v>0</v>
      </c>
      <c r="L2188" s="414">
        <f>'2026 Spring Order Form V20'!$Q$23</f>
        <v>0</v>
      </c>
      <c r="M2188" s="122">
        <f>'2026 Spring Order Form V20'!$R$1382</f>
        <v>0</v>
      </c>
      <c r="O2188" s="414">
        <f>'2026 Spring Order Form V20'!$T$23</f>
        <v>0</v>
      </c>
      <c r="P2188" s="414">
        <f>'2026 Spring Order Form V20'!$T$23</f>
        <v>0</v>
      </c>
      <c r="Q2188" s="122">
        <f>'2026 Spring Order Form V20'!$U$1382</f>
        <v>0</v>
      </c>
      <c r="S2188" s="414">
        <f>'2026 Spring Order Form V20'!$W$23</f>
        <v>0</v>
      </c>
      <c r="T2188" s="414">
        <f>'2026 Spring Order Form V20'!$W$23</f>
        <v>0</v>
      </c>
      <c r="U2188" s="122">
        <f>'2026 Spring Order Form V20'!$X$1382</f>
        <v>0</v>
      </c>
      <c r="X2188" s="496"/>
      <c r="Y2188" s="122"/>
    </row>
    <row r="2189" spans="1:25" x14ac:dyDescent="0.15">
      <c r="A2189" s="122">
        <v>2190</v>
      </c>
      <c r="C2189" s="415">
        <f>'2026 Spring Order Form V20'!$F$18</f>
        <v>0</v>
      </c>
      <c r="D2189" s="520" t="s">
        <v>1505</v>
      </c>
      <c r="E2189" s="538">
        <v>4556120</v>
      </c>
      <c r="F2189" s="141">
        <v>26827</v>
      </c>
      <c r="G2189" s="414">
        <f>'2026 Spring Order Form V20'!$N$23</f>
        <v>0</v>
      </c>
      <c r="H2189" s="414">
        <f>'2026 Spring Order Form V20'!$N$23</f>
        <v>0</v>
      </c>
      <c r="I2189" s="122">
        <f>'2026 Spring Order Form V20'!$N$1383</f>
        <v>0</v>
      </c>
      <c r="K2189" s="414">
        <f>'2026 Spring Order Form V20'!$Q$23</f>
        <v>0</v>
      </c>
      <c r="L2189" s="414">
        <f>'2026 Spring Order Form V20'!$Q$23</f>
        <v>0</v>
      </c>
      <c r="M2189" s="122">
        <f>'2026 Spring Order Form V20'!$Q$1383</f>
        <v>0</v>
      </c>
      <c r="O2189" s="414">
        <f>'2026 Spring Order Form V20'!$T$23</f>
        <v>0</v>
      </c>
      <c r="P2189" s="414">
        <f>'2026 Spring Order Form V20'!$T$23</f>
        <v>0</v>
      </c>
      <c r="Q2189" s="122">
        <f>'2026 Spring Order Form V20'!$T$1383</f>
        <v>0</v>
      </c>
      <c r="S2189" s="414">
        <f>'2026 Spring Order Form V20'!$W$23</f>
        <v>0</v>
      </c>
      <c r="T2189" s="414">
        <f>'2026 Spring Order Form V20'!$W$23</f>
        <v>0</v>
      </c>
      <c r="U2189" s="122">
        <f>'2026 Spring Order Form V20'!$W$1383</f>
        <v>0</v>
      </c>
      <c r="W2189" s="491">
        <f>'2026 Spring Order Form V20'!$K$1383</f>
        <v>0</v>
      </c>
      <c r="X2189" s="496"/>
      <c r="Y2189" s="122" t="str">
        <f>'2026 Spring Order Form V20'!$BS$1383</f>
        <v>S/O</v>
      </c>
    </row>
    <row r="2190" spans="1:25" x14ac:dyDescent="0.15">
      <c r="A2190" s="122">
        <v>2191</v>
      </c>
      <c r="C2190" s="415">
        <f>'2026 Spring Order Form V20'!$F$18</f>
        <v>0</v>
      </c>
      <c r="D2190" s="520" t="s">
        <v>1505</v>
      </c>
      <c r="E2190" s="534" t="s">
        <v>3116</v>
      </c>
      <c r="F2190" s="141">
        <v>26828</v>
      </c>
      <c r="G2190" s="414">
        <f>'2026 Spring Order Form V20'!$N$23</f>
        <v>0</v>
      </c>
      <c r="H2190" s="414">
        <f>'2026 Spring Order Form V20'!$N$23</f>
        <v>0</v>
      </c>
      <c r="I2190" s="122">
        <f>'2026 Spring Order Form V20'!$O$1383</f>
        <v>0</v>
      </c>
      <c r="K2190" s="414">
        <f>'2026 Spring Order Form V20'!$Q$23</f>
        <v>0</v>
      </c>
      <c r="L2190" s="414">
        <f>'2026 Spring Order Form V20'!$Q$23</f>
        <v>0</v>
      </c>
      <c r="M2190" s="122">
        <f>'2026 Spring Order Form V20'!$R$1383</f>
        <v>0</v>
      </c>
      <c r="O2190" s="414">
        <f>'2026 Spring Order Form V20'!$T$23</f>
        <v>0</v>
      </c>
      <c r="P2190" s="414">
        <f>'2026 Spring Order Form V20'!$T$23</f>
        <v>0</v>
      </c>
      <c r="Q2190" s="122">
        <f>'2026 Spring Order Form V20'!$U$1383</f>
        <v>0</v>
      </c>
      <c r="S2190" s="414">
        <f>'2026 Spring Order Form V20'!$W$23</f>
        <v>0</v>
      </c>
      <c r="T2190" s="414">
        <f>'2026 Spring Order Form V20'!$W$23</f>
        <v>0</v>
      </c>
      <c r="U2190" s="122">
        <f>'2026 Spring Order Form V20'!$X$1383</f>
        <v>0</v>
      </c>
      <c r="X2190" s="496"/>
      <c r="Y2190" s="122"/>
    </row>
    <row r="2191" spans="1:25" x14ac:dyDescent="0.15">
      <c r="A2191" s="122">
        <v>2192</v>
      </c>
      <c r="C2191" s="415">
        <f>'2026 Spring Order Form V20'!$F$18</f>
        <v>0</v>
      </c>
      <c r="D2191" s="520" t="s">
        <v>1507</v>
      </c>
      <c r="E2191" s="538">
        <v>4557810</v>
      </c>
      <c r="F2191" s="141">
        <v>1123</v>
      </c>
      <c r="G2191" s="414">
        <f>'2026 Spring Order Form V20'!$N$23</f>
        <v>0</v>
      </c>
      <c r="H2191" s="414">
        <f>'2026 Spring Order Form V20'!$N$23</f>
        <v>0</v>
      </c>
      <c r="I2191" s="122">
        <f>'2026 Spring Order Form V20'!$N$1385</f>
        <v>0</v>
      </c>
      <c r="K2191" s="414">
        <f>'2026 Spring Order Form V20'!$Q$23</f>
        <v>0</v>
      </c>
      <c r="L2191" s="414">
        <f>'2026 Spring Order Form V20'!$Q$23</f>
        <v>0</v>
      </c>
      <c r="M2191" s="122">
        <f>'2026 Spring Order Form V20'!$Q$1385</f>
        <v>0</v>
      </c>
      <c r="O2191" s="414">
        <f>'2026 Spring Order Form V20'!$T$23</f>
        <v>0</v>
      </c>
      <c r="P2191" s="414">
        <f>'2026 Spring Order Form V20'!$T$23</f>
        <v>0</v>
      </c>
      <c r="Q2191" s="122">
        <f>'2026 Spring Order Form V20'!$T$1385</f>
        <v>0</v>
      </c>
      <c r="S2191" s="414">
        <f>'2026 Spring Order Form V20'!$W$23</f>
        <v>0</v>
      </c>
      <c r="T2191" s="414">
        <f>'2026 Spring Order Form V20'!$W$23</f>
        <v>0</v>
      </c>
      <c r="U2191" s="122">
        <f>'2026 Spring Order Form V20'!$W$1385</f>
        <v>0</v>
      </c>
      <c r="W2191" s="491">
        <f>'2026 Spring Order Form V20'!$K$1385</f>
        <v>0</v>
      </c>
      <c r="X2191" s="496"/>
      <c r="Y2191" s="122" t="str">
        <f>'2026 Spring Order Form V20'!$BS$1385</f>
        <v>S/O</v>
      </c>
    </row>
    <row r="2192" spans="1:25" x14ac:dyDescent="0.15">
      <c r="A2192" s="122">
        <v>2193</v>
      </c>
      <c r="C2192" s="415">
        <f>'2026 Spring Order Form V20'!$F$18</f>
        <v>0</v>
      </c>
      <c r="D2192" s="520" t="s">
        <v>1507</v>
      </c>
      <c r="E2192" s="534" t="s">
        <v>3117</v>
      </c>
      <c r="F2192" s="141">
        <v>2949</v>
      </c>
      <c r="G2192" s="414">
        <f>'2026 Spring Order Form V20'!$N$23</f>
        <v>0</v>
      </c>
      <c r="H2192" s="414">
        <f>'2026 Spring Order Form V20'!$N$23</f>
        <v>0</v>
      </c>
      <c r="I2192" s="122">
        <f>'2026 Spring Order Form V20'!$O$1385</f>
        <v>0</v>
      </c>
      <c r="K2192" s="414">
        <f>'2026 Spring Order Form V20'!$Q$23</f>
        <v>0</v>
      </c>
      <c r="L2192" s="414">
        <f>'2026 Spring Order Form V20'!$Q$23</f>
        <v>0</v>
      </c>
      <c r="M2192" s="122">
        <f>'2026 Spring Order Form V20'!$R$1385</f>
        <v>0</v>
      </c>
      <c r="O2192" s="414">
        <f>'2026 Spring Order Form V20'!$T$23</f>
        <v>0</v>
      </c>
      <c r="P2192" s="414">
        <f>'2026 Spring Order Form V20'!$T$23</f>
        <v>0</v>
      </c>
      <c r="Q2192" s="122">
        <f>'2026 Spring Order Form V20'!$U$1385</f>
        <v>0</v>
      </c>
      <c r="S2192" s="414">
        <f>'2026 Spring Order Form V20'!$W$23</f>
        <v>0</v>
      </c>
      <c r="T2192" s="414">
        <f>'2026 Spring Order Form V20'!$W$23</f>
        <v>0</v>
      </c>
      <c r="U2192" s="122">
        <f>'2026 Spring Order Form V20'!$X$1385</f>
        <v>0</v>
      </c>
      <c r="X2192" s="496"/>
      <c r="Y2192" s="122"/>
    </row>
    <row r="2193" spans="1:25" x14ac:dyDescent="0.15">
      <c r="A2193" s="122">
        <v>2194</v>
      </c>
      <c r="C2193" s="415">
        <f>'2026 Spring Order Form V20'!$F$18</f>
        <v>0</v>
      </c>
      <c r="D2193" s="520" t="s">
        <v>1508</v>
      </c>
      <c r="E2193" s="538">
        <v>4557820</v>
      </c>
      <c r="F2193" s="141">
        <v>1133</v>
      </c>
      <c r="G2193" s="414">
        <f>'2026 Spring Order Form V20'!$N$23</f>
        <v>0</v>
      </c>
      <c r="H2193" s="414">
        <f>'2026 Spring Order Form V20'!$N$23</f>
        <v>0</v>
      </c>
      <c r="I2193" s="122">
        <f>'2026 Spring Order Form V20'!$N$1386</f>
        <v>0</v>
      </c>
      <c r="K2193" s="414">
        <f>'2026 Spring Order Form V20'!$Q$23</f>
        <v>0</v>
      </c>
      <c r="L2193" s="414">
        <f>'2026 Spring Order Form V20'!$Q$23</f>
        <v>0</v>
      </c>
      <c r="M2193" s="122">
        <f>'2026 Spring Order Form V20'!$Q$1386</f>
        <v>0</v>
      </c>
      <c r="O2193" s="414">
        <f>'2026 Spring Order Form V20'!$T$23</f>
        <v>0</v>
      </c>
      <c r="P2193" s="414">
        <f>'2026 Spring Order Form V20'!$T$23</f>
        <v>0</v>
      </c>
      <c r="Q2193" s="122">
        <f>'2026 Spring Order Form V20'!$T$1386</f>
        <v>0</v>
      </c>
      <c r="S2193" s="414">
        <f>'2026 Spring Order Form V20'!$W$23</f>
        <v>0</v>
      </c>
      <c r="T2193" s="414">
        <f>'2026 Spring Order Form V20'!$W$23</f>
        <v>0</v>
      </c>
      <c r="U2193" s="122">
        <f>'2026 Spring Order Form V20'!$W$1386</f>
        <v>0</v>
      </c>
      <c r="W2193" s="491">
        <f>'2026 Spring Order Form V20'!$K$1386</f>
        <v>0</v>
      </c>
      <c r="X2193" s="496"/>
      <c r="Y2193" s="122">
        <f>'2026 Spring Order Form V20'!$BS$1386</f>
        <v>20</v>
      </c>
    </row>
    <row r="2194" spans="1:25" x14ac:dyDescent="0.15">
      <c r="A2194" s="122">
        <v>2195</v>
      </c>
      <c r="C2194" s="415">
        <f>'2026 Spring Order Form V20'!$F$18</f>
        <v>0</v>
      </c>
      <c r="D2194" s="520" t="s">
        <v>1508</v>
      </c>
      <c r="E2194" s="534" t="s">
        <v>3118</v>
      </c>
      <c r="F2194" s="141">
        <v>2950</v>
      </c>
      <c r="G2194" s="414">
        <f>'2026 Spring Order Form V20'!$N$23</f>
        <v>0</v>
      </c>
      <c r="H2194" s="414">
        <f>'2026 Spring Order Form V20'!$N$23</f>
        <v>0</v>
      </c>
      <c r="I2194" s="122">
        <f>'2026 Spring Order Form V20'!$O$1386</f>
        <v>0</v>
      </c>
      <c r="K2194" s="414">
        <f>'2026 Spring Order Form V20'!$Q$23</f>
        <v>0</v>
      </c>
      <c r="L2194" s="414">
        <f>'2026 Spring Order Form V20'!$Q$23</f>
        <v>0</v>
      </c>
      <c r="M2194" s="122">
        <f>'2026 Spring Order Form V20'!$R$1386</f>
        <v>0</v>
      </c>
      <c r="O2194" s="414">
        <f>'2026 Spring Order Form V20'!$T$23</f>
        <v>0</v>
      </c>
      <c r="P2194" s="414">
        <f>'2026 Spring Order Form V20'!$T$23</f>
        <v>0</v>
      </c>
      <c r="Q2194" s="122">
        <f>'2026 Spring Order Form V20'!$U$1386</f>
        <v>0</v>
      </c>
      <c r="S2194" s="414">
        <f>'2026 Spring Order Form V20'!$W$23</f>
        <v>0</v>
      </c>
      <c r="T2194" s="414">
        <f>'2026 Spring Order Form V20'!$W$23</f>
        <v>0</v>
      </c>
      <c r="U2194" s="122">
        <f>'2026 Spring Order Form V20'!$X$1386</f>
        <v>0</v>
      </c>
      <c r="X2194" s="496"/>
      <c r="Y2194" s="122"/>
    </row>
    <row r="2195" spans="1:25" x14ac:dyDescent="0.15">
      <c r="A2195" s="122">
        <v>2196</v>
      </c>
      <c r="C2195" s="415">
        <f>'2026 Spring Order Form V20'!$F$18</f>
        <v>0</v>
      </c>
      <c r="D2195" s="520" t="s">
        <v>1509</v>
      </c>
      <c r="E2195" s="538">
        <v>4587730</v>
      </c>
      <c r="F2195" s="141">
        <v>26318</v>
      </c>
      <c r="G2195" s="414">
        <f>'2026 Spring Order Form V20'!$N$23</f>
        <v>0</v>
      </c>
      <c r="H2195" s="414">
        <f>'2026 Spring Order Form V20'!$N$23</f>
        <v>0</v>
      </c>
      <c r="I2195" s="122">
        <f>'2026 Spring Order Form V20'!$N$1387</f>
        <v>0</v>
      </c>
      <c r="K2195" s="414">
        <f>'2026 Spring Order Form V20'!$Q$23</f>
        <v>0</v>
      </c>
      <c r="L2195" s="414">
        <f>'2026 Spring Order Form V20'!$Q$23</f>
        <v>0</v>
      </c>
      <c r="M2195" s="122">
        <f>'2026 Spring Order Form V20'!$Q$1387</f>
        <v>0</v>
      </c>
      <c r="O2195" s="414">
        <f>'2026 Spring Order Form V20'!$T$23</f>
        <v>0</v>
      </c>
      <c r="P2195" s="414">
        <f>'2026 Spring Order Form V20'!$T$23</f>
        <v>0</v>
      </c>
      <c r="Q2195" s="122">
        <f>'2026 Spring Order Form V20'!$T$1387</f>
        <v>0</v>
      </c>
      <c r="S2195" s="414">
        <f>'2026 Spring Order Form V20'!$W$23</f>
        <v>0</v>
      </c>
      <c r="T2195" s="414">
        <f>'2026 Spring Order Form V20'!$W$23</f>
        <v>0</v>
      </c>
      <c r="U2195" s="122">
        <f>'2026 Spring Order Form V20'!$W$1387</f>
        <v>0</v>
      </c>
      <c r="W2195" s="491">
        <f>'2026 Spring Order Form V20'!$K$1387</f>
        <v>0</v>
      </c>
      <c r="X2195" s="496"/>
      <c r="Y2195" s="122">
        <f>'2026 Spring Order Form V20'!$BS$1387</f>
        <v>12</v>
      </c>
    </row>
    <row r="2196" spans="1:25" x14ac:dyDescent="0.15">
      <c r="A2196" s="122">
        <v>2197</v>
      </c>
      <c r="C2196" s="415">
        <f>'2026 Spring Order Form V20'!$F$18</f>
        <v>0</v>
      </c>
      <c r="D2196" s="520" t="s">
        <v>1509</v>
      </c>
      <c r="E2196" s="534" t="s">
        <v>3119</v>
      </c>
      <c r="F2196" s="141">
        <v>26320</v>
      </c>
      <c r="G2196" s="414">
        <f>'2026 Spring Order Form V20'!$N$23</f>
        <v>0</v>
      </c>
      <c r="H2196" s="414">
        <f>'2026 Spring Order Form V20'!$N$23</f>
        <v>0</v>
      </c>
      <c r="I2196" s="122">
        <f>'2026 Spring Order Form V20'!$O$1387</f>
        <v>0</v>
      </c>
      <c r="K2196" s="414">
        <f>'2026 Spring Order Form V20'!$Q$23</f>
        <v>0</v>
      </c>
      <c r="L2196" s="414">
        <f>'2026 Spring Order Form V20'!$Q$23</f>
        <v>0</v>
      </c>
      <c r="M2196" s="122">
        <f>'2026 Spring Order Form V20'!$R$1387</f>
        <v>0</v>
      </c>
      <c r="O2196" s="414">
        <f>'2026 Spring Order Form V20'!$T$23</f>
        <v>0</v>
      </c>
      <c r="P2196" s="414">
        <f>'2026 Spring Order Form V20'!$T$23</f>
        <v>0</v>
      </c>
      <c r="Q2196" s="122">
        <f>'2026 Spring Order Form V20'!$U$1387</f>
        <v>0</v>
      </c>
      <c r="S2196" s="414">
        <f>'2026 Spring Order Form V20'!$W$23</f>
        <v>0</v>
      </c>
      <c r="T2196" s="414">
        <f>'2026 Spring Order Form V20'!$W$23</f>
        <v>0</v>
      </c>
      <c r="U2196" s="122">
        <f>'2026 Spring Order Form V20'!$X$1387</f>
        <v>0</v>
      </c>
      <c r="X2196" s="496"/>
      <c r="Y2196" s="122"/>
    </row>
    <row r="2197" spans="1:25" x14ac:dyDescent="0.15">
      <c r="A2197" s="122">
        <v>2198</v>
      </c>
      <c r="C2197" s="415">
        <f>'2026 Spring Order Form V20'!$F$18</f>
        <v>0</v>
      </c>
      <c r="D2197" s="520" t="s">
        <v>1510</v>
      </c>
      <c r="E2197" s="538">
        <v>4587830</v>
      </c>
      <c r="F2197" s="141">
        <v>17140</v>
      </c>
      <c r="G2197" s="414">
        <f>'2026 Spring Order Form V20'!$N$23</f>
        <v>0</v>
      </c>
      <c r="H2197" s="414">
        <f>'2026 Spring Order Form V20'!$N$23</f>
        <v>0</v>
      </c>
      <c r="I2197" s="122">
        <f>'2026 Spring Order Form V20'!$N$1388</f>
        <v>0</v>
      </c>
      <c r="K2197" s="414">
        <f>'2026 Spring Order Form V20'!$Q$23</f>
        <v>0</v>
      </c>
      <c r="L2197" s="414">
        <f>'2026 Spring Order Form V20'!$Q$23</f>
        <v>0</v>
      </c>
      <c r="M2197" s="122">
        <f>'2026 Spring Order Form V20'!$Q$1388</f>
        <v>0</v>
      </c>
      <c r="O2197" s="414">
        <f>'2026 Spring Order Form V20'!$T$23</f>
        <v>0</v>
      </c>
      <c r="P2197" s="414">
        <f>'2026 Spring Order Form V20'!$T$23</f>
        <v>0</v>
      </c>
      <c r="Q2197" s="122">
        <f>'2026 Spring Order Form V20'!$T$1388</f>
        <v>0</v>
      </c>
      <c r="S2197" s="414">
        <f>'2026 Spring Order Form V20'!$W$23</f>
        <v>0</v>
      </c>
      <c r="T2197" s="414">
        <f>'2026 Spring Order Form V20'!$W$23</f>
        <v>0</v>
      </c>
      <c r="U2197" s="122">
        <f>'2026 Spring Order Form V20'!$W$1388</f>
        <v>0</v>
      </c>
      <c r="W2197" s="491">
        <f>'2026 Spring Order Form V20'!$K$1388</f>
        <v>0</v>
      </c>
      <c r="X2197" s="496"/>
      <c r="Y2197" s="122" t="str">
        <f>'2026 Spring Order Form V20'!$BS$1388</f>
        <v>S/O</v>
      </c>
    </row>
    <row r="2198" spans="1:25" x14ac:dyDescent="0.15">
      <c r="A2198" s="122">
        <v>2199</v>
      </c>
      <c r="C2198" s="415">
        <f>'2026 Spring Order Form V20'!$F$18</f>
        <v>0</v>
      </c>
      <c r="D2198" s="520" t="s">
        <v>1510</v>
      </c>
      <c r="E2198" s="534" t="s">
        <v>3120</v>
      </c>
      <c r="F2198" s="141">
        <v>17141</v>
      </c>
      <c r="G2198" s="414">
        <f>'2026 Spring Order Form V20'!$N$23</f>
        <v>0</v>
      </c>
      <c r="H2198" s="414">
        <f>'2026 Spring Order Form V20'!$N$23</f>
        <v>0</v>
      </c>
      <c r="I2198" s="122">
        <f>'2026 Spring Order Form V20'!$O$1388</f>
        <v>0</v>
      </c>
      <c r="K2198" s="414">
        <f>'2026 Spring Order Form V20'!$Q$23</f>
        <v>0</v>
      </c>
      <c r="L2198" s="414">
        <f>'2026 Spring Order Form V20'!$Q$23</f>
        <v>0</v>
      </c>
      <c r="M2198" s="122">
        <f>'2026 Spring Order Form V20'!$R$1388</f>
        <v>0</v>
      </c>
      <c r="O2198" s="414">
        <f>'2026 Spring Order Form V20'!$T$23</f>
        <v>0</v>
      </c>
      <c r="P2198" s="414">
        <f>'2026 Spring Order Form V20'!$T$23</f>
        <v>0</v>
      </c>
      <c r="Q2198" s="122">
        <f>'2026 Spring Order Form V20'!$U$1388</f>
        <v>0</v>
      </c>
      <c r="S2198" s="414">
        <f>'2026 Spring Order Form V20'!$W$23</f>
        <v>0</v>
      </c>
      <c r="T2198" s="414">
        <f>'2026 Spring Order Form V20'!$W$23</f>
        <v>0</v>
      </c>
      <c r="U2198" s="122">
        <f>'2026 Spring Order Form V20'!$X$1388</f>
        <v>0</v>
      </c>
      <c r="X2198" s="496"/>
      <c r="Y2198" s="122"/>
    </row>
    <row r="2199" spans="1:25" x14ac:dyDescent="0.15">
      <c r="A2199" s="122">
        <v>2200</v>
      </c>
      <c r="C2199" s="415">
        <f>'2026 Spring Order Form V20'!$F$18</f>
        <v>0</v>
      </c>
      <c r="D2199" s="520" t="s">
        <v>1512</v>
      </c>
      <c r="E2199" s="538">
        <v>4557850</v>
      </c>
      <c r="F2199" s="141">
        <v>6257</v>
      </c>
      <c r="G2199" s="414">
        <f>'2026 Spring Order Form V20'!$N$23</f>
        <v>0</v>
      </c>
      <c r="H2199" s="414">
        <f>'2026 Spring Order Form V20'!$N$23</f>
        <v>0</v>
      </c>
      <c r="I2199" s="122">
        <f>'2026 Spring Order Form V20'!$N$1390</f>
        <v>0</v>
      </c>
      <c r="K2199" s="414">
        <f>'2026 Spring Order Form V20'!$Q$23</f>
        <v>0</v>
      </c>
      <c r="L2199" s="414">
        <f>'2026 Spring Order Form V20'!$Q$23</f>
        <v>0</v>
      </c>
      <c r="M2199" s="122">
        <f>'2026 Spring Order Form V20'!$Q$1390</f>
        <v>0</v>
      </c>
      <c r="O2199" s="414">
        <f>'2026 Spring Order Form V20'!$T$23</f>
        <v>0</v>
      </c>
      <c r="P2199" s="414">
        <f>'2026 Spring Order Form V20'!$T$23</f>
        <v>0</v>
      </c>
      <c r="Q2199" s="122">
        <f>'2026 Spring Order Form V20'!$T$1390</f>
        <v>0</v>
      </c>
      <c r="S2199" s="414">
        <f>'2026 Spring Order Form V20'!$W$23</f>
        <v>0</v>
      </c>
      <c r="T2199" s="414">
        <f>'2026 Spring Order Form V20'!$W$23</f>
        <v>0</v>
      </c>
      <c r="U2199" s="122">
        <f>'2026 Spring Order Form V20'!$W$1390</f>
        <v>0</v>
      </c>
      <c r="W2199" s="491">
        <f>'2026 Spring Order Form V20'!$K$1390</f>
        <v>0</v>
      </c>
      <c r="X2199" s="496"/>
      <c r="Y2199" s="122" t="str">
        <f>'2026 Spring Order Form V20'!$BS$1390</f>
        <v>S/O</v>
      </c>
    </row>
    <row r="2200" spans="1:25" x14ac:dyDescent="0.15">
      <c r="A2200" s="122">
        <v>2201</v>
      </c>
      <c r="C2200" s="415">
        <f>'2026 Spring Order Form V20'!$F$18</f>
        <v>0</v>
      </c>
      <c r="D2200" s="520" t="s">
        <v>1512</v>
      </c>
      <c r="E2200" s="534" t="s">
        <v>3121</v>
      </c>
      <c r="F2200" s="141">
        <v>2970</v>
      </c>
      <c r="G2200" s="414">
        <f>'2026 Spring Order Form V20'!$N$23</f>
        <v>0</v>
      </c>
      <c r="H2200" s="414">
        <f>'2026 Spring Order Form V20'!$N$23</f>
        <v>0</v>
      </c>
      <c r="I2200" s="122">
        <f>'2026 Spring Order Form V20'!$O$1390</f>
        <v>0</v>
      </c>
      <c r="K2200" s="414">
        <f>'2026 Spring Order Form V20'!$Q$23</f>
        <v>0</v>
      </c>
      <c r="L2200" s="414">
        <f>'2026 Spring Order Form V20'!$Q$23</f>
        <v>0</v>
      </c>
      <c r="M2200" s="122">
        <f>'2026 Spring Order Form V20'!$R$1390</f>
        <v>0</v>
      </c>
      <c r="O2200" s="414">
        <f>'2026 Spring Order Form V20'!$T$23</f>
        <v>0</v>
      </c>
      <c r="P2200" s="414">
        <f>'2026 Spring Order Form V20'!$T$23</f>
        <v>0</v>
      </c>
      <c r="Q2200" s="122">
        <f>'2026 Spring Order Form V20'!$U$1390</f>
        <v>0</v>
      </c>
      <c r="S2200" s="414">
        <f>'2026 Spring Order Form V20'!$W$23</f>
        <v>0</v>
      </c>
      <c r="T2200" s="414">
        <f>'2026 Spring Order Form V20'!$W$23</f>
        <v>0</v>
      </c>
      <c r="U2200" s="122">
        <f>'2026 Spring Order Form V20'!$X$1390</f>
        <v>0</v>
      </c>
      <c r="X2200" s="496"/>
      <c r="Y2200" s="122"/>
    </row>
    <row r="2201" spans="1:25" x14ac:dyDescent="0.15">
      <c r="A2201" s="122">
        <v>2202</v>
      </c>
      <c r="C2201" s="415">
        <f>'2026 Spring Order Form V20'!$F$18</f>
        <v>0</v>
      </c>
      <c r="D2201" s="520" t="s">
        <v>1514</v>
      </c>
      <c r="E2201" s="551">
        <v>4557183</v>
      </c>
      <c r="F2201" s="141">
        <v>28312</v>
      </c>
      <c r="G2201" s="414">
        <f>'2026 Spring Order Form V20'!$N$23</f>
        <v>0</v>
      </c>
      <c r="H2201" s="414">
        <f>'2026 Spring Order Form V20'!$N$23</f>
        <v>0</v>
      </c>
      <c r="I2201" s="122">
        <f>'2026 Spring Order Form V20'!$N$1392</f>
        <v>0</v>
      </c>
      <c r="K2201" s="414">
        <f>'2026 Spring Order Form V20'!$Q$23</f>
        <v>0</v>
      </c>
      <c r="L2201" s="414">
        <f>'2026 Spring Order Form V20'!$Q$23</f>
        <v>0</v>
      </c>
      <c r="M2201" s="122">
        <f>'2026 Spring Order Form V20'!$Q$1392</f>
        <v>0</v>
      </c>
      <c r="O2201" s="414">
        <f>'2026 Spring Order Form V20'!$T$23</f>
        <v>0</v>
      </c>
      <c r="P2201" s="414">
        <f>'2026 Spring Order Form V20'!$T$23</f>
        <v>0</v>
      </c>
      <c r="Q2201" s="122">
        <f>'2026 Spring Order Form V20'!$T$1392</f>
        <v>0</v>
      </c>
      <c r="S2201" s="414">
        <f>'2026 Spring Order Form V20'!$W$23</f>
        <v>0</v>
      </c>
      <c r="T2201" s="414">
        <f>'2026 Spring Order Form V20'!$W$23</f>
        <v>0</v>
      </c>
      <c r="U2201" s="122">
        <f>'2026 Spring Order Form V20'!$W$1392</f>
        <v>0</v>
      </c>
      <c r="W2201" s="491">
        <f>'2026 Spring Order Form V20'!$K$1392</f>
        <v>0</v>
      </c>
      <c r="X2201" s="496"/>
      <c r="Y2201" s="122">
        <f>'2026 Spring Order Form V20'!$BS$1392</f>
        <v>2</v>
      </c>
    </row>
    <row r="2202" spans="1:25" x14ac:dyDescent="0.15">
      <c r="A2202" s="122">
        <v>2203</v>
      </c>
      <c r="C2202" s="415">
        <f>'2026 Spring Order Form V20'!$F$18</f>
        <v>0</v>
      </c>
      <c r="D2202" s="520" t="s">
        <v>1514</v>
      </c>
      <c r="E2202" s="534" t="s">
        <v>3122</v>
      </c>
      <c r="F2202" s="141">
        <v>28325</v>
      </c>
      <c r="G2202" s="414">
        <f>'2026 Spring Order Form V20'!$N$23</f>
        <v>0</v>
      </c>
      <c r="H2202" s="414">
        <f>'2026 Spring Order Form V20'!$N$23</f>
        <v>0</v>
      </c>
      <c r="I2202" s="122">
        <f>'2026 Spring Order Form V20'!$O$1392</f>
        <v>0</v>
      </c>
      <c r="K2202" s="414">
        <f>'2026 Spring Order Form V20'!$Q$23</f>
        <v>0</v>
      </c>
      <c r="L2202" s="414">
        <f>'2026 Spring Order Form V20'!$Q$23</f>
        <v>0</v>
      </c>
      <c r="M2202" s="122">
        <f>'2026 Spring Order Form V20'!$R$1392</f>
        <v>0</v>
      </c>
      <c r="O2202" s="414">
        <f>'2026 Spring Order Form V20'!$T$23</f>
        <v>0</v>
      </c>
      <c r="P2202" s="414">
        <f>'2026 Spring Order Form V20'!$T$23</f>
        <v>0</v>
      </c>
      <c r="Q2202" s="122">
        <f>'2026 Spring Order Form V20'!$U$1392</f>
        <v>0</v>
      </c>
      <c r="S2202" s="414">
        <f>'2026 Spring Order Form V20'!$W$23</f>
        <v>0</v>
      </c>
      <c r="T2202" s="414">
        <f>'2026 Spring Order Form V20'!$W$23</f>
        <v>0</v>
      </c>
      <c r="U2202" s="122">
        <f>'2026 Spring Order Form V20'!$X$1392</f>
        <v>0</v>
      </c>
      <c r="X2202" s="496"/>
      <c r="Y2202" s="122"/>
    </row>
    <row r="2203" spans="1:25" x14ac:dyDescent="0.15">
      <c r="A2203" s="122">
        <v>2204</v>
      </c>
      <c r="C2203" s="415">
        <f>'2026 Spring Order Form V20'!$F$18</f>
        <v>0</v>
      </c>
      <c r="D2203" s="520" t="s">
        <v>1516</v>
      </c>
      <c r="E2203" s="551">
        <v>4557133</v>
      </c>
      <c r="F2203" s="141">
        <v>28551</v>
      </c>
      <c r="G2203" s="414">
        <f>'2026 Spring Order Form V20'!$N$23</f>
        <v>0</v>
      </c>
      <c r="H2203" s="414">
        <f>'2026 Spring Order Form V20'!$N$23</f>
        <v>0</v>
      </c>
      <c r="I2203" s="122">
        <f>'2026 Spring Order Form V20'!$N$1393</f>
        <v>0</v>
      </c>
      <c r="K2203" s="414">
        <f>'2026 Spring Order Form V20'!$Q$23</f>
        <v>0</v>
      </c>
      <c r="L2203" s="414">
        <f>'2026 Spring Order Form V20'!$Q$23</f>
        <v>0</v>
      </c>
      <c r="M2203" s="122">
        <f>'2026 Spring Order Form V20'!$Q$1393</f>
        <v>0</v>
      </c>
      <c r="O2203" s="414">
        <f>'2026 Spring Order Form V20'!$T$23</f>
        <v>0</v>
      </c>
      <c r="P2203" s="414">
        <f>'2026 Spring Order Form V20'!$T$23</f>
        <v>0</v>
      </c>
      <c r="Q2203" s="122">
        <f>'2026 Spring Order Form V20'!$T$1393</f>
        <v>0</v>
      </c>
      <c r="S2203" s="414">
        <f>'2026 Spring Order Form V20'!$W$23</f>
        <v>0</v>
      </c>
      <c r="T2203" s="414">
        <f>'2026 Spring Order Form V20'!$W$23</f>
        <v>0</v>
      </c>
      <c r="U2203" s="122">
        <f>'2026 Spring Order Form V20'!$W$1393</f>
        <v>0</v>
      </c>
      <c r="W2203" s="491">
        <f>'2026 Spring Order Form V20'!$K$1393</f>
        <v>0</v>
      </c>
      <c r="X2203" s="496"/>
      <c r="Y2203" s="122">
        <f>'2026 Spring Order Form V20'!$BS$1393</f>
        <v>22</v>
      </c>
    </row>
    <row r="2204" spans="1:25" x14ac:dyDescent="0.15">
      <c r="A2204" s="122">
        <v>2205</v>
      </c>
      <c r="C2204" s="415">
        <f>'2026 Spring Order Form V20'!$F$18</f>
        <v>0</v>
      </c>
      <c r="D2204" s="520" t="s">
        <v>1516</v>
      </c>
      <c r="E2204" s="534" t="s">
        <v>3123</v>
      </c>
      <c r="F2204" s="141">
        <v>28759</v>
      </c>
      <c r="G2204" s="414">
        <f>'2026 Spring Order Form V20'!$N$23</f>
        <v>0</v>
      </c>
      <c r="H2204" s="414">
        <f>'2026 Spring Order Form V20'!$N$23</f>
        <v>0</v>
      </c>
      <c r="I2204" s="122">
        <f>'2026 Spring Order Form V20'!$O$1393</f>
        <v>0</v>
      </c>
      <c r="K2204" s="414">
        <f>'2026 Spring Order Form V20'!$Q$23</f>
        <v>0</v>
      </c>
      <c r="L2204" s="414">
        <f>'2026 Spring Order Form V20'!$Q$23</f>
        <v>0</v>
      </c>
      <c r="M2204" s="122">
        <f>'2026 Spring Order Form V20'!$R$1393</f>
        <v>0</v>
      </c>
      <c r="O2204" s="414">
        <f>'2026 Spring Order Form V20'!$T$23</f>
        <v>0</v>
      </c>
      <c r="P2204" s="414">
        <f>'2026 Spring Order Form V20'!$T$23</f>
        <v>0</v>
      </c>
      <c r="Q2204" s="122">
        <f>'2026 Spring Order Form V20'!$U$1393</f>
        <v>0</v>
      </c>
      <c r="S2204" s="414">
        <f>'2026 Spring Order Form V20'!$W$23</f>
        <v>0</v>
      </c>
      <c r="T2204" s="414">
        <f>'2026 Spring Order Form V20'!$W$23</f>
        <v>0</v>
      </c>
      <c r="U2204" s="122">
        <f>'2026 Spring Order Form V20'!$X$1393</f>
        <v>0</v>
      </c>
      <c r="X2204" s="496"/>
      <c r="Y2204" s="122"/>
    </row>
    <row r="2205" spans="1:25" x14ac:dyDescent="0.15">
      <c r="A2205" s="122">
        <v>2206</v>
      </c>
      <c r="C2205" s="415">
        <f>'2026 Spring Order Form V20'!$F$18</f>
        <v>0</v>
      </c>
      <c r="D2205" s="520" t="s">
        <v>1517</v>
      </c>
      <c r="E2205" s="551">
        <v>4557353</v>
      </c>
      <c r="F2205" s="141">
        <v>28313</v>
      </c>
      <c r="G2205" s="414">
        <f>'2026 Spring Order Form V20'!$N$23</f>
        <v>0</v>
      </c>
      <c r="H2205" s="414">
        <f>'2026 Spring Order Form V20'!$N$23</f>
        <v>0</v>
      </c>
      <c r="I2205" s="122">
        <f>'2026 Spring Order Form V20'!$N$1394</f>
        <v>0</v>
      </c>
      <c r="K2205" s="414">
        <f>'2026 Spring Order Form V20'!$Q$23</f>
        <v>0</v>
      </c>
      <c r="L2205" s="414">
        <f>'2026 Spring Order Form V20'!$Q$23</f>
        <v>0</v>
      </c>
      <c r="M2205" s="122">
        <f>'2026 Spring Order Form V20'!$Q$1394</f>
        <v>0</v>
      </c>
      <c r="O2205" s="414">
        <f>'2026 Spring Order Form V20'!$T$23</f>
        <v>0</v>
      </c>
      <c r="P2205" s="414">
        <f>'2026 Spring Order Form V20'!$T$23</f>
        <v>0</v>
      </c>
      <c r="Q2205" s="122">
        <f>'2026 Spring Order Form V20'!$T$1394</f>
        <v>0</v>
      </c>
      <c r="S2205" s="414">
        <f>'2026 Spring Order Form V20'!$W$23</f>
        <v>0</v>
      </c>
      <c r="T2205" s="414">
        <f>'2026 Spring Order Form V20'!$W$23</f>
        <v>0</v>
      </c>
      <c r="U2205" s="122">
        <f>'2026 Spring Order Form V20'!$W$1394</f>
        <v>0</v>
      </c>
      <c r="W2205" s="491">
        <f>'2026 Spring Order Form V20'!$K$1394</f>
        <v>0</v>
      </c>
      <c r="X2205" s="496"/>
      <c r="Y2205" s="122">
        <f>'2026 Spring Order Form V20'!$BS$1394</f>
        <v>3</v>
      </c>
    </row>
    <row r="2206" spans="1:25" x14ac:dyDescent="0.15">
      <c r="A2206" s="122">
        <v>2207</v>
      </c>
      <c r="C2206" s="415">
        <f>'2026 Spring Order Form V20'!$F$18</f>
        <v>0</v>
      </c>
      <c r="D2206" s="520" t="s">
        <v>1517</v>
      </c>
      <c r="E2206" s="534" t="s">
        <v>3124</v>
      </c>
      <c r="F2206" s="141">
        <v>28329</v>
      </c>
      <c r="G2206" s="414">
        <f>'2026 Spring Order Form V20'!$N$23</f>
        <v>0</v>
      </c>
      <c r="H2206" s="414">
        <f>'2026 Spring Order Form V20'!$N$23</f>
        <v>0</v>
      </c>
      <c r="I2206" s="122">
        <f>'2026 Spring Order Form V20'!$O$1394</f>
        <v>0</v>
      </c>
      <c r="K2206" s="414">
        <f>'2026 Spring Order Form V20'!$Q$23</f>
        <v>0</v>
      </c>
      <c r="L2206" s="414">
        <f>'2026 Spring Order Form V20'!$Q$23</f>
        <v>0</v>
      </c>
      <c r="M2206" s="122">
        <f>'2026 Spring Order Form V20'!$R$1394</f>
        <v>0</v>
      </c>
      <c r="O2206" s="414">
        <f>'2026 Spring Order Form V20'!$T$23</f>
        <v>0</v>
      </c>
      <c r="P2206" s="414">
        <f>'2026 Spring Order Form V20'!$T$23</f>
        <v>0</v>
      </c>
      <c r="Q2206" s="122">
        <f>'2026 Spring Order Form V20'!$U$1394</f>
        <v>0</v>
      </c>
      <c r="S2206" s="414">
        <f>'2026 Spring Order Form V20'!$W$23</f>
        <v>0</v>
      </c>
      <c r="T2206" s="414">
        <f>'2026 Spring Order Form V20'!$W$23</f>
        <v>0</v>
      </c>
      <c r="U2206" s="122">
        <f>'2026 Spring Order Form V20'!$X$1394</f>
        <v>0</v>
      </c>
      <c r="X2206" s="496"/>
      <c r="Y2206" s="122"/>
    </row>
    <row r="2207" spans="1:25" x14ac:dyDescent="0.15">
      <c r="A2207" s="122">
        <v>2208</v>
      </c>
      <c r="C2207" s="415">
        <f>'2026 Spring Order Form V20'!$F$18</f>
        <v>0</v>
      </c>
      <c r="D2207" s="520" t="s">
        <v>1518</v>
      </c>
      <c r="E2207" s="551">
        <v>4557143</v>
      </c>
      <c r="F2207" s="141">
        <v>28314</v>
      </c>
      <c r="G2207" s="414">
        <f>'2026 Spring Order Form V20'!$N$23</f>
        <v>0</v>
      </c>
      <c r="H2207" s="414">
        <f>'2026 Spring Order Form V20'!$N$23</f>
        <v>0</v>
      </c>
      <c r="I2207" s="122">
        <f>'2026 Spring Order Form V20'!$N$1395</f>
        <v>0</v>
      </c>
      <c r="K2207" s="414">
        <f>'2026 Spring Order Form V20'!$Q$23</f>
        <v>0</v>
      </c>
      <c r="L2207" s="414">
        <f>'2026 Spring Order Form V20'!$Q$23</f>
        <v>0</v>
      </c>
      <c r="M2207" s="122">
        <f>'2026 Spring Order Form V20'!$Q$1395</f>
        <v>0</v>
      </c>
      <c r="O2207" s="414">
        <f>'2026 Spring Order Form V20'!$T$23</f>
        <v>0</v>
      </c>
      <c r="P2207" s="414">
        <f>'2026 Spring Order Form V20'!$T$23</f>
        <v>0</v>
      </c>
      <c r="Q2207" s="122">
        <f>'2026 Spring Order Form V20'!$T$1395</f>
        <v>0</v>
      </c>
      <c r="S2207" s="414">
        <f>'2026 Spring Order Form V20'!$W$23</f>
        <v>0</v>
      </c>
      <c r="T2207" s="414">
        <f>'2026 Spring Order Form V20'!$W$23</f>
        <v>0</v>
      </c>
      <c r="U2207" s="122">
        <f>'2026 Spring Order Form V20'!$W$1395</f>
        <v>0</v>
      </c>
      <c r="W2207" s="491">
        <f>'2026 Spring Order Form V20'!$K$1395</f>
        <v>0</v>
      </c>
      <c r="X2207" s="496"/>
      <c r="Y2207" s="122">
        <f>'2026 Spring Order Form V20'!$BS$1395</f>
        <v>37</v>
      </c>
    </row>
    <row r="2208" spans="1:25" x14ac:dyDescent="0.15">
      <c r="A2208" s="122">
        <v>2209</v>
      </c>
      <c r="C2208" s="415">
        <f>'2026 Spring Order Form V20'!$F$18</f>
        <v>0</v>
      </c>
      <c r="D2208" s="520" t="s">
        <v>1518</v>
      </c>
      <c r="E2208" s="534" t="s">
        <v>3125</v>
      </c>
      <c r="F2208" s="141">
        <v>28324</v>
      </c>
      <c r="G2208" s="414">
        <f>'2026 Spring Order Form V20'!$N$23</f>
        <v>0</v>
      </c>
      <c r="H2208" s="414">
        <f>'2026 Spring Order Form V20'!$N$23</f>
        <v>0</v>
      </c>
      <c r="I2208" s="122">
        <f>'2026 Spring Order Form V20'!$O$1395</f>
        <v>0</v>
      </c>
      <c r="K2208" s="414">
        <f>'2026 Spring Order Form V20'!$Q$23</f>
        <v>0</v>
      </c>
      <c r="L2208" s="414">
        <f>'2026 Spring Order Form V20'!$Q$23</f>
        <v>0</v>
      </c>
      <c r="M2208" s="122">
        <f>'2026 Spring Order Form V20'!$R$1395</f>
        <v>0</v>
      </c>
      <c r="O2208" s="414">
        <f>'2026 Spring Order Form V20'!$T$23</f>
        <v>0</v>
      </c>
      <c r="P2208" s="414">
        <f>'2026 Spring Order Form V20'!$T$23</f>
        <v>0</v>
      </c>
      <c r="Q2208" s="122">
        <f>'2026 Spring Order Form V20'!$U$1395</f>
        <v>0</v>
      </c>
      <c r="S2208" s="414">
        <f>'2026 Spring Order Form V20'!$W$23</f>
        <v>0</v>
      </c>
      <c r="T2208" s="414">
        <f>'2026 Spring Order Form V20'!$W$23</f>
        <v>0</v>
      </c>
      <c r="U2208" s="122">
        <f>'2026 Spring Order Form V20'!$X$1395</f>
        <v>0</v>
      </c>
      <c r="X2208" s="496"/>
      <c r="Y2208" s="122"/>
    </row>
    <row r="2209" spans="1:25" x14ac:dyDescent="0.15">
      <c r="A2209" s="122">
        <v>2210</v>
      </c>
      <c r="C2209" s="415">
        <f>'2026 Spring Order Form V20'!$F$18</f>
        <v>0</v>
      </c>
      <c r="D2209" s="520" t="s">
        <v>1519</v>
      </c>
      <c r="E2209" s="551">
        <v>4557223</v>
      </c>
      <c r="F2209" s="141">
        <v>28309</v>
      </c>
      <c r="G2209" s="414">
        <f>'2026 Spring Order Form V20'!$N$23</f>
        <v>0</v>
      </c>
      <c r="H2209" s="414">
        <f>'2026 Spring Order Form V20'!$N$23</f>
        <v>0</v>
      </c>
      <c r="I2209" s="122">
        <f>'2026 Spring Order Form V20'!$N$1396</f>
        <v>0</v>
      </c>
      <c r="K2209" s="414">
        <f>'2026 Spring Order Form V20'!$Q$23</f>
        <v>0</v>
      </c>
      <c r="L2209" s="414">
        <f>'2026 Spring Order Form V20'!$Q$23</f>
        <v>0</v>
      </c>
      <c r="M2209" s="122">
        <f>'2026 Spring Order Form V20'!$Q$1396</f>
        <v>0</v>
      </c>
      <c r="O2209" s="414">
        <f>'2026 Spring Order Form V20'!$T$23</f>
        <v>0</v>
      </c>
      <c r="P2209" s="414">
        <f>'2026 Spring Order Form V20'!$T$23</f>
        <v>0</v>
      </c>
      <c r="Q2209" s="122">
        <f>'2026 Spring Order Form V20'!$T$1396</f>
        <v>0</v>
      </c>
      <c r="S2209" s="414">
        <f>'2026 Spring Order Form V20'!$W$23</f>
        <v>0</v>
      </c>
      <c r="T2209" s="414">
        <f>'2026 Spring Order Form V20'!$W$23</f>
        <v>0</v>
      </c>
      <c r="U2209" s="122">
        <f>'2026 Spring Order Form V20'!$W$1396</f>
        <v>0</v>
      </c>
      <c r="W2209" s="491">
        <f>'2026 Spring Order Form V20'!$K$1396</f>
        <v>0</v>
      </c>
      <c r="X2209" s="496"/>
      <c r="Y2209" s="122" t="str">
        <f>'2026 Spring Order Form V20'!$BS$1396</f>
        <v>S/O</v>
      </c>
    </row>
    <row r="2210" spans="1:25" x14ac:dyDescent="0.15">
      <c r="A2210" s="122">
        <v>2211</v>
      </c>
      <c r="C2210" s="415">
        <f>'2026 Spring Order Form V20'!$F$18</f>
        <v>0</v>
      </c>
      <c r="D2210" s="520" t="s">
        <v>1519</v>
      </c>
      <c r="E2210" s="534" t="s">
        <v>3126</v>
      </c>
      <c r="F2210" s="141">
        <v>28326</v>
      </c>
      <c r="G2210" s="414">
        <f>'2026 Spring Order Form V20'!$N$23</f>
        <v>0</v>
      </c>
      <c r="H2210" s="414">
        <f>'2026 Spring Order Form V20'!$N$23</f>
        <v>0</v>
      </c>
      <c r="I2210" s="122">
        <f>'2026 Spring Order Form V20'!$O$1396</f>
        <v>0</v>
      </c>
      <c r="K2210" s="414">
        <f>'2026 Spring Order Form V20'!$Q$23</f>
        <v>0</v>
      </c>
      <c r="L2210" s="414">
        <f>'2026 Spring Order Form V20'!$Q$23</f>
        <v>0</v>
      </c>
      <c r="M2210" s="122">
        <f>'2026 Spring Order Form V20'!$R$1396</f>
        <v>0</v>
      </c>
      <c r="O2210" s="414">
        <f>'2026 Spring Order Form V20'!$T$23</f>
        <v>0</v>
      </c>
      <c r="P2210" s="414">
        <f>'2026 Spring Order Form V20'!$T$23</f>
        <v>0</v>
      </c>
      <c r="Q2210" s="122">
        <f>'2026 Spring Order Form V20'!$U$1396</f>
        <v>0</v>
      </c>
      <c r="S2210" s="414">
        <f>'2026 Spring Order Form V20'!$W$23</f>
        <v>0</v>
      </c>
      <c r="T2210" s="414">
        <f>'2026 Spring Order Form V20'!$W$23</f>
        <v>0</v>
      </c>
      <c r="U2210" s="122">
        <f>'2026 Spring Order Form V20'!$X$1396</f>
        <v>0</v>
      </c>
      <c r="X2210" s="496"/>
      <c r="Y2210" s="122"/>
    </row>
    <row r="2211" spans="1:25" x14ac:dyDescent="0.15">
      <c r="A2211" s="122">
        <v>2212</v>
      </c>
      <c r="C2211" s="415">
        <f>'2026 Spring Order Form V20'!$F$18</f>
        <v>0</v>
      </c>
      <c r="D2211" s="520" t="s">
        <v>1520</v>
      </c>
      <c r="E2211" s="551">
        <v>4557303</v>
      </c>
      <c r="F2211" s="141">
        <v>28310</v>
      </c>
      <c r="G2211" s="414">
        <f>'2026 Spring Order Form V20'!$N$23</f>
        <v>0</v>
      </c>
      <c r="H2211" s="414">
        <f>'2026 Spring Order Form V20'!$N$23</f>
        <v>0</v>
      </c>
      <c r="I2211" s="122">
        <f>'2026 Spring Order Form V20'!$N$1397</f>
        <v>0</v>
      </c>
      <c r="K2211" s="414">
        <f>'2026 Spring Order Form V20'!$Q$23</f>
        <v>0</v>
      </c>
      <c r="L2211" s="414">
        <f>'2026 Spring Order Form V20'!$Q$23</f>
        <v>0</v>
      </c>
      <c r="M2211" s="122">
        <f>'2026 Spring Order Form V20'!$Q$1397</f>
        <v>0</v>
      </c>
      <c r="O2211" s="414">
        <f>'2026 Spring Order Form V20'!$T$23</f>
        <v>0</v>
      </c>
      <c r="P2211" s="414">
        <f>'2026 Spring Order Form V20'!$T$23</f>
        <v>0</v>
      </c>
      <c r="Q2211" s="122">
        <f>'2026 Spring Order Form V20'!$T$1397</f>
        <v>0</v>
      </c>
      <c r="S2211" s="414">
        <f>'2026 Spring Order Form V20'!$W$23</f>
        <v>0</v>
      </c>
      <c r="T2211" s="414">
        <f>'2026 Spring Order Form V20'!$W$23</f>
        <v>0</v>
      </c>
      <c r="U2211" s="122">
        <f>'2026 Spring Order Form V20'!$W$1397</f>
        <v>0</v>
      </c>
      <c r="W2211" s="491">
        <f>'2026 Spring Order Form V20'!$K$1397</f>
        <v>0</v>
      </c>
      <c r="X2211" s="496"/>
      <c r="Y2211" s="122" t="str">
        <f>'2026 Spring Order Form V20'!$BS$1397</f>
        <v>S/O</v>
      </c>
    </row>
    <row r="2212" spans="1:25" x14ac:dyDescent="0.15">
      <c r="A2212" s="122">
        <v>2213</v>
      </c>
      <c r="C2212" s="415">
        <f>'2026 Spring Order Form V20'!$F$18</f>
        <v>0</v>
      </c>
      <c r="D2212" s="520" t="s">
        <v>1520</v>
      </c>
      <c r="E2212" s="534" t="s">
        <v>3127</v>
      </c>
      <c r="F2212" s="141">
        <v>28328</v>
      </c>
      <c r="G2212" s="414">
        <f>'2026 Spring Order Form V20'!$N$23</f>
        <v>0</v>
      </c>
      <c r="H2212" s="414">
        <f>'2026 Spring Order Form V20'!$N$23</f>
        <v>0</v>
      </c>
      <c r="I2212" s="122">
        <f>'2026 Spring Order Form V20'!$O$1397</f>
        <v>0</v>
      </c>
      <c r="K2212" s="414">
        <f>'2026 Spring Order Form V20'!$Q$23</f>
        <v>0</v>
      </c>
      <c r="L2212" s="414">
        <f>'2026 Spring Order Form V20'!$Q$23</f>
        <v>0</v>
      </c>
      <c r="M2212" s="122">
        <f>'2026 Spring Order Form V20'!$R$1397</f>
        <v>0</v>
      </c>
      <c r="O2212" s="414">
        <f>'2026 Spring Order Form V20'!$T$23</f>
        <v>0</v>
      </c>
      <c r="P2212" s="414">
        <f>'2026 Spring Order Form V20'!$T$23</f>
        <v>0</v>
      </c>
      <c r="Q2212" s="122">
        <f>'2026 Spring Order Form V20'!$U$1397</f>
        <v>0</v>
      </c>
      <c r="S2212" s="414">
        <f>'2026 Spring Order Form V20'!$W$23</f>
        <v>0</v>
      </c>
      <c r="T2212" s="414">
        <f>'2026 Spring Order Form V20'!$W$23</f>
        <v>0</v>
      </c>
      <c r="U2212" s="122">
        <f>'2026 Spring Order Form V20'!$X$1397</f>
        <v>0</v>
      </c>
      <c r="X2212" s="496"/>
      <c r="Y2212" s="122"/>
    </row>
    <row r="2213" spans="1:25" x14ac:dyDescent="0.15">
      <c r="A2213" s="122">
        <v>2214</v>
      </c>
      <c r="C2213" s="415">
        <f>'2026 Spring Order Form V20'!$F$18</f>
        <v>0</v>
      </c>
      <c r="D2213" s="520" t="s">
        <v>1521</v>
      </c>
      <c r="E2213" s="551">
        <v>4557243</v>
      </c>
      <c r="F2213" s="141">
        <v>28315</v>
      </c>
      <c r="G2213" s="414">
        <f>'2026 Spring Order Form V20'!$N$23</f>
        <v>0</v>
      </c>
      <c r="H2213" s="414">
        <f>'2026 Spring Order Form V20'!$N$23</f>
        <v>0</v>
      </c>
      <c r="I2213" s="122">
        <f>'2026 Spring Order Form V20'!$N$1398</f>
        <v>0</v>
      </c>
      <c r="K2213" s="414">
        <f>'2026 Spring Order Form V20'!$Q$23</f>
        <v>0</v>
      </c>
      <c r="L2213" s="414">
        <f>'2026 Spring Order Form V20'!$Q$23</f>
        <v>0</v>
      </c>
      <c r="M2213" s="122">
        <f>'2026 Spring Order Form V20'!$Q$1398</f>
        <v>0</v>
      </c>
      <c r="O2213" s="414">
        <f>'2026 Spring Order Form V20'!$T$23</f>
        <v>0</v>
      </c>
      <c r="P2213" s="414">
        <f>'2026 Spring Order Form V20'!$T$23</f>
        <v>0</v>
      </c>
      <c r="Q2213" s="122">
        <f>'2026 Spring Order Form V20'!$T$1398</f>
        <v>0</v>
      </c>
      <c r="S2213" s="414">
        <f>'2026 Spring Order Form V20'!$W$23</f>
        <v>0</v>
      </c>
      <c r="T2213" s="414">
        <f>'2026 Spring Order Form V20'!$W$23</f>
        <v>0</v>
      </c>
      <c r="U2213" s="122">
        <f>'2026 Spring Order Form V20'!$W$1398</f>
        <v>0</v>
      </c>
      <c r="W2213" s="491">
        <f>'2026 Spring Order Form V20'!$K$1398</f>
        <v>0</v>
      </c>
      <c r="X2213" s="496"/>
      <c r="Y2213" s="122" t="str">
        <f>'2026 Spring Order Form V20'!$BS$1398</f>
        <v>S/O</v>
      </c>
    </row>
    <row r="2214" spans="1:25" x14ac:dyDescent="0.15">
      <c r="A2214" s="122">
        <v>2215</v>
      </c>
      <c r="C2214" s="415">
        <f>'2026 Spring Order Form V20'!$F$18</f>
        <v>0</v>
      </c>
      <c r="D2214" s="520" t="s">
        <v>1521</v>
      </c>
      <c r="E2214" s="534" t="s">
        <v>3128</v>
      </c>
      <c r="F2214" s="141">
        <v>28327</v>
      </c>
      <c r="G2214" s="414">
        <f>'2026 Spring Order Form V20'!$N$23</f>
        <v>0</v>
      </c>
      <c r="H2214" s="414">
        <f>'2026 Spring Order Form V20'!$N$23</f>
        <v>0</v>
      </c>
      <c r="I2214" s="122">
        <f>'2026 Spring Order Form V20'!$O$1398</f>
        <v>0</v>
      </c>
      <c r="K2214" s="414">
        <f>'2026 Spring Order Form V20'!$Q$23</f>
        <v>0</v>
      </c>
      <c r="L2214" s="414">
        <f>'2026 Spring Order Form V20'!$Q$23</f>
        <v>0</v>
      </c>
      <c r="M2214" s="122">
        <f>'2026 Spring Order Form V20'!$R$1398</f>
        <v>0</v>
      </c>
      <c r="O2214" s="414">
        <f>'2026 Spring Order Form V20'!$T$23</f>
        <v>0</v>
      </c>
      <c r="P2214" s="414">
        <f>'2026 Spring Order Form V20'!$T$23</f>
        <v>0</v>
      </c>
      <c r="Q2214" s="122">
        <f>'2026 Spring Order Form V20'!$U$1398</f>
        <v>0</v>
      </c>
      <c r="S2214" s="414">
        <f>'2026 Spring Order Form V20'!$W$23</f>
        <v>0</v>
      </c>
      <c r="T2214" s="414">
        <f>'2026 Spring Order Form V20'!$W$23</f>
        <v>0</v>
      </c>
      <c r="U2214" s="122">
        <f>'2026 Spring Order Form V20'!$X$1398</f>
        <v>0</v>
      </c>
      <c r="X2214" s="496"/>
      <c r="Y2214" s="122"/>
    </row>
    <row r="2215" spans="1:25" x14ac:dyDescent="0.15">
      <c r="A2215" s="122">
        <v>2216</v>
      </c>
      <c r="C2215" s="415">
        <f>'2026 Spring Order Form V20'!$F$18</f>
        <v>0</v>
      </c>
      <c r="D2215" s="520" t="s">
        <v>1524</v>
      </c>
      <c r="E2215" s="546">
        <v>4554495</v>
      </c>
      <c r="F2215" s="141">
        <v>25296</v>
      </c>
      <c r="G2215" s="414">
        <f>'2026 Spring Order Form V20'!$N$23</f>
        <v>0</v>
      </c>
      <c r="H2215" s="414">
        <f>'2026 Spring Order Form V20'!$N$23</f>
        <v>0</v>
      </c>
      <c r="I2215" s="122">
        <f>'2026 Spring Order Form V20'!$N$1401</f>
        <v>0</v>
      </c>
      <c r="K2215" s="414">
        <f>'2026 Spring Order Form V20'!$Q$23</f>
        <v>0</v>
      </c>
      <c r="L2215" s="414">
        <f>'2026 Spring Order Form V20'!$Q$23</f>
        <v>0</v>
      </c>
      <c r="M2215" s="122">
        <f>'2026 Spring Order Form V20'!$Q$1401</f>
        <v>0</v>
      </c>
      <c r="O2215" s="414">
        <f>'2026 Spring Order Form V20'!$T$23</f>
        <v>0</v>
      </c>
      <c r="P2215" s="414">
        <f>'2026 Spring Order Form V20'!$T$23</f>
        <v>0</v>
      </c>
      <c r="Q2215" s="122">
        <f>'2026 Spring Order Form V20'!$T$1401</f>
        <v>0</v>
      </c>
      <c r="S2215" s="414">
        <f>'2026 Spring Order Form V20'!$W$23</f>
        <v>0</v>
      </c>
      <c r="T2215" s="414">
        <f>'2026 Spring Order Form V20'!$W$23</f>
        <v>0</v>
      </c>
      <c r="U2215" s="122">
        <f>'2026 Spring Order Form V20'!$W$1401</f>
        <v>0</v>
      </c>
      <c r="W2215" s="491">
        <f>'2026 Spring Order Form V20'!$K$1401</f>
        <v>0</v>
      </c>
      <c r="X2215" s="496"/>
      <c r="Y2215" s="122">
        <f>'2026 Spring Order Form V20'!$BS$1401</f>
        <v>22</v>
      </c>
    </row>
    <row r="2216" spans="1:25" x14ac:dyDescent="0.15">
      <c r="A2216" s="122">
        <v>2217</v>
      </c>
      <c r="C2216" s="415">
        <f>'2026 Spring Order Form V20'!$F$18</f>
        <v>0</v>
      </c>
      <c r="D2216" s="520" t="s">
        <v>1524</v>
      </c>
      <c r="E2216" s="534" t="s">
        <v>3129</v>
      </c>
      <c r="F2216" s="141">
        <v>25298</v>
      </c>
      <c r="G2216" s="414">
        <f>'2026 Spring Order Form V20'!$N$23</f>
        <v>0</v>
      </c>
      <c r="H2216" s="414">
        <f>'2026 Spring Order Form V20'!$N$23</f>
        <v>0</v>
      </c>
      <c r="I2216" s="122">
        <f>'2026 Spring Order Form V20'!$O$1401</f>
        <v>0</v>
      </c>
      <c r="K2216" s="414">
        <f>'2026 Spring Order Form V20'!$Q$23</f>
        <v>0</v>
      </c>
      <c r="L2216" s="414">
        <f>'2026 Spring Order Form V20'!$Q$23</f>
        <v>0</v>
      </c>
      <c r="M2216" s="122">
        <f>'2026 Spring Order Form V20'!$R$1401</f>
        <v>0</v>
      </c>
      <c r="O2216" s="414">
        <f>'2026 Spring Order Form V20'!$T$23</f>
        <v>0</v>
      </c>
      <c r="P2216" s="414">
        <f>'2026 Spring Order Form V20'!$T$23</f>
        <v>0</v>
      </c>
      <c r="Q2216" s="122">
        <f>'2026 Spring Order Form V20'!$U$1401</f>
        <v>0</v>
      </c>
      <c r="S2216" s="414">
        <f>'2026 Spring Order Form V20'!$W$23</f>
        <v>0</v>
      </c>
      <c r="T2216" s="414">
        <f>'2026 Spring Order Form V20'!$W$23</f>
        <v>0</v>
      </c>
      <c r="U2216" s="122">
        <f>'2026 Spring Order Form V20'!$X$1401</f>
        <v>0</v>
      </c>
      <c r="X2216" s="496"/>
      <c r="Y2216" s="122"/>
    </row>
    <row r="2217" spans="1:25" x14ac:dyDescent="0.15">
      <c r="A2217" s="122">
        <v>2218</v>
      </c>
      <c r="C2217" s="415">
        <f>'2026 Spring Order Form V20'!$F$18</f>
        <v>0</v>
      </c>
      <c r="D2217" s="520" t="s">
        <v>1525</v>
      </c>
      <c r="E2217" s="546">
        <v>4554505</v>
      </c>
      <c r="F2217" s="141">
        <v>18782</v>
      </c>
      <c r="G2217" s="414">
        <f>'2026 Spring Order Form V20'!$N$23</f>
        <v>0</v>
      </c>
      <c r="H2217" s="414">
        <f>'2026 Spring Order Form V20'!$N$23</f>
        <v>0</v>
      </c>
      <c r="I2217" s="122">
        <f>'2026 Spring Order Form V20'!$N$1402</f>
        <v>0</v>
      </c>
      <c r="K2217" s="414">
        <f>'2026 Spring Order Form V20'!$Q$23</f>
        <v>0</v>
      </c>
      <c r="L2217" s="414">
        <f>'2026 Spring Order Form V20'!$Q$23</f>
        <v>0</v>
      </c>
      <c r="M2217" s="122">
        <f>'2026 Spring Order Form V20'!$Q$1402</f>
        <v>0</v>
      </c>
      <c r="O2217" s="414">
        <f>'2026 Spring Order Form V20'!$T$23</f>
        <v>0</v>
      </c>
      <c r="P2217" s="414">
        <f>'2026 Spring Order Form V20'!$T$23</f>
        <v>0</v>
      </c>
      <c r="Q2217" s="122">
        <f>'2026 Spring Order Form V20'!$T$1402</f>
        <v>0</v>
      </c>
      <c r="S2217" s="414">
        <f>'2026 Spring Order Form V20'!$W$23</f>
        <v>0</v>
      </c>
      <c r="T2217" s="414">
        <f>'2026 Spring Order Form V20'!$W$23</f>
        <v>0</v>
      </c>
      <c r="U2217" s="122">
        <f>'2026 Spring Order Form V20'!$W$1402</f>
        <v>0</v>
      </c>
      <c r="W2217" s="491">
        <f>'2026 Spring Order Form V20'!$K$1402</f>
        <v>0</v>
      </c>
      <c r="X2217" s="496"/>
      <c r="Y2217" s="122" t="str">
        <f>'2026 Spring Order Form V20'!$BS$1402</f>
        <v>S/O</v>
      </c>
    </row>
    <row r="2218" spans="1:25" x14ac:dyDescent="0.15">
      <c r="A2218" s="122">
        <v>2219</v>
      </c>
      <c r="C2218" s="415">
        <f>'2026 Spring Order Form V20'!$F$18</f>
        <v>0</v>
      </c>
      <c r="D2218" s="520" t="s">
        <v>1525</v>
      </c>
      <c r="E2218" s="534" t="s">
        <v>3130</v>
      </c>
      <c r="F2218" s="141">
        <v>18781</v>
      </c>
      <c r="G2218" s="414">
        <f>'2026 Spring Order Form V20'!$N$23</f>
        <v>0</v>
      </c>
      <c r="H2218" s="414">
        <f>'2026 Spring Order Form V20'!$N$23</f>
        <v>0</v>
      </c>
      <c r="I2218" s="122">
        <f>'2026 Spring Order Form V20'!$O$1402</f>
        <v>0</v>
      </c>
      <c r="K2218" s="414">
        <f>'2026 Spring Order Form V20'!$Q$23</f>
        <v>0</v>
      </c>
      <c r="L2218" s="414">
        <f>'2026 Spring Order Form V20'!$Q$23</f>
        <v>0</v>
      </c>
      <c r="M2218" s="122">
        <f>'2026 Spring Order Form V20'!$R$1402</f>
        <v>0</v>
      </c>
      <c r="O2218" s="414">
        <f>'2026 Spring Order Form V20'!$T$23</f>
        <v>0</v>
      </c>
      <c r="P2218" s="414">
        <f>'2026 Spring Order Form V20'!$T$23</f>
        <v>0</v>
      </c>
      <c r="Q2218" s="122">
        <f>'2026 Spring Order Form V20'!$U$1402</f>
        <v>0</v>
      </c>
      <c r="S2218" s="414">
        <f>'2026 Spring Order Form V20'!$W$23</f>
        <v>0</v>
      </c>
      <c r="T2218" s="414">
        <f>'2026 Spring Order Form V20'!$W$23</f>
        <v>0</v>
      </c>
      <c r="U2218" s="122">
        <f>'2026 Spring Order Form V20'!$X$1402</f>
        <v>0</v>
      </c>
      <c r="X2218" s="496"/>
      <c r="Y2218" s="122"/>
    </row>
    <row r="2219" spans="1:25" x14ac:dyDescent="0.15">
      <c r="A2219" s="122">
        <v>2220</v>
      </c>
      <c r="C2219" s="415">
        <f>'2026 Spring Order Form V20'!$F$18</f>
        <v>0</v>
      </c>
      <c r="D2219" s="520" t="s">
        <v>1526</v>
      </c>
      <c r="E2219" s="546">
        <v>4554555</v>
      </c>
      <c r="F2219" s="141">
        <v>25302</v>
      </c>
      <c r="G2219" s="414">
        <f>'2026 Spring Order Form V20'!$N$23</f>
        <v>0</v>
      </c>
      <c r="H2219" s="414">
        <f>'2026 Spring Order Form V20'!$N$23</f>
        <v>0</v>
      </c>
      <c r="I2219" s="122">
        <f>'2026 Spring Order Form V20'!$N$1403</f>
        <v>0</v>
      </c>
      <c r="K2219" s="414">
        <f>'2026 Spring Order Form V20'!$Q$23</f>
        <v>0</v>
      </c>
      <c r="L2219" s="414">
        <f>'2026 Spring Order Form V20'!$Q$23</f>
        <v>0</v>
      </c>
      <c r="M2219" s="122">
        <f>'2026 Spring Order Form V20'!$Q$1403</f>
        <v>0</v>
      </c>
      <c r="O2219" s="414">
        <f>'2026 Spring Order Form V20'!$T$23</f>
        <v>0</v>
      </c>
      <c r="P2219" s="414">
        <f>'2026 Spring Order Form V20'!$T$23</f>
        <v>0</v>
      </c>
      <c r="Q2219" s="122">
        <f>'2026 Spring Order Form V20'!$T$1403</f>
        <v>0</v>
      </c>
      <c r="S2219" s="414">
        <f>'2026 Spring Order Form V20'!$W$23</f>
        <v>0</v>
      </c>
      <c r="T2219" s="414">
        <f>'2026 Spring Order Form V20'!$W$23</f>
        <v>0</v>
      </c>
      <c r="U2219" s="122">
        <f>'2026 Spring Order Form V20'!$W$1403</f>
        <v>0</v>
      </c>
      <c r="W2219" s="491">
        <f>'2026 Spring Order Form V20'!$K$1403</f>
        <v>0</v>
      </c>
      <c r="X2219" s="496"/>
      <c r="Y2219" s="122" t="str">
        <f>'2026 Spring Order Form V20'!$BS$1403</f>
        <v>S/O</v>
      </c>
    </row>
    <row r="2220" spans="1:25" x14ac:dyDescent="0.15">
      <c r="A2220" s="122">
        <v>2221</v>
      </c>
      <c r="C2220" s="415">
        <f>'2026 Spring Order Form V20'!$F$18</f>
        <v>0</v>
      </c>
      <c r="D2220" s="520" t="s">
        <v>1526</v>
      </c>
      <c r="E2220" s="534" t="s">
        <v>3131</v>
      </c>
      <c r="F2220" s="141">
        <v>25303</v>
      </c>
      <c r="G2220" s="414">
        <f>'2026 Spring Order Form V20'!$N$23</f>
        <v>0</v>
      </c>
      <c r="H2220" s="414">
        <f>'2026 Spring Order Form V20'!$N$23</f>
        <v>0</v>
      </c>
      <c r="I2220" s="122">
        <f>'2026 Spring Order Form V20'!$O$1403</f>
        <v>0</v>
      </c>
      <c r="K2220" s="414">
        <f>'2026 Spring Order Form V20'!$Q$23</f>
        <v>0</v>
      </c>
      <c r="L2220" s="414">
        <f>'2026 Spring Order Form V20'!$Q$23</f>
        <v>0</v>
      </c>
      <c r="M2220" s="122">
        <f>'2026 Spring Order Form V20'!$R$1403</f>
        <v>0</v>
      </c>
      <c r="O2220" s="414">
        <f>'2026 Spring Order Form V20'!$T$23</f>
        <v>0</v>
      </c>
      <c r="P2220" s="414">
        <f>'2026 Spring Order Form V20'!$T$23</f>
        <v>0</v>
      </c>
      <c r="Q2220" s="122">
        <f>'2026 Spring Order Form V20'!$U$1403</f>
        <v>0</v>
      </c>
      <c r="S2220" s="414">
        <f>'2026 Spring Order Form V20'!$W$23</f>
        <v>0</v>
      </c>
      <c r="T2220" s="414">
        <f>'2026 Spring Order Form V20'!$W$23</f>
        <v>0</v>
      </c>
      <c r="U2220" s="122">
        <f>'2026 Spring Order Form V20'!$X$1403</f>
        <v>0</v>
      </c>
      <c r="X2220" s="496"/>
      <c r="Y2220" s="122"/>
    </row>
    <row r="2221" spans="1:25" x14ac:dyDescent="0.15">
      <c r="A2221" s="122">
        <v>2222</v>
      </c>
      <c r="C2221" s="415">
        <f>'2026 Spring Order Form V20'!$F$18</f>
        <v>0</v>
      </c>
      <c r="D2221" s="520" t="s">
        <v>1527</v>
      </c>
      <c r="E2221" s="533">
        <v>4554000</v>
      </c>
      <c r="F2221" s="141">
        <v>27128</v>
      </c>
      <c r="G2221" s="414">
        <f>'2026 Spring Order Form V20'!$N$23</f>
        <v>0</v>
      </c>
      <c r="H2221" s="414">
        <f>'2026 Spring Order Form V20'!$N$23</f>
        <v>0</v>
      </c>
      <c r="I2221" s="122">
        <f>'2026 Spring Order Form V20'!$N$1404</f>
        <v>0</v>
      </c>
      <c r="K2221" s="414">
        <f>'2026 Spring Order Form V20'!$Q$23</f>
        <v>0</v>
      </c>
      <c r="L2221" s="414">
        <f>'2026 Spring Order Form V20'!$Q$23</f>
        <v>0</v>
      </c>
      <c r="M2221" s="122">
        <f>'2026 Spring Order Form V20'!$Q$1404</f>
        <v>0</v>
      </c>
      <c r="O2221" s="414">
        <f>'2026 Spring Order Form V20'!$T$23</f>
        <v>0</v>
      </c>
      <c r="P2221" s="414">
        <f>'2026 Spring Order Form V20'!$T$23</f>
        <v>0</v>
      </c>
      <c r="Q2221" s="122">
        <f>'2026 Spring Order Form V20'!$T$1404</f>
        <v>0</v>
      </c>
      <c r="S2221" s="414">
        <f>'2026 Spring Order Form V20'!$W$23</f>
        <v>0</v>
      </c>
      <c r="T2221" s="414">
        <f>'2026 Spring Order Form V20'!$W$23</f>
        <v>0</v>
      </c>
      <c r="U2221" s="122">
        <f>'2026 Spring Order Form V20'!$W$1404</f>
        <v>0</v>
      </c>
      <c r="W2221" s="491">
        <f>'2026 Spring Order Form V20'!$K$1404</f>
        <v>0</v>
      </c>
      <c r="X2221" s="496"/>
      <c r="Y2221" s="122" t="str">
        <f>'2026 Spring Order Form V20'!$BS$1404</f>
        <v>S/O</v>
      </c>
    </row>
    <row r="2222" spans="1:25" x14ac:dyDescent="0.15">
      <c r="A2222" s="122">
        <v>2223</v>
      </c>
      <c r="C2222" s="415">
        <f>'2026 Spring Order Form V20'!$F$18</f>
        <v>0</v>
      </c>
      <c r="D2222" s="520" t="s">
        <v>1527</v>
      </c>
      <c r="E2222" s="534" t="s">
        <v>3132</v>
      </c>
      <c r="F2222" s="141">
        <v>27199</v>
      </c>
      <c r="G2222" s="414">
        <f>'2026 Spring Order Form V20'!$N$23</f>
        <v>0</v>
      </c>
      <c r="H2222" s="414">
        <f>'2026 Spring Order Form V20'!$N$23</f>
        <v>0</v>
      </c>
      <c r="I2222" s="122">
        <f>'2026 Spring Order Form V20'!$O$1404</f>
        <v>0</v>
      </c>
      <c r="K2222" s="414">
        <f>'2026 Spring Order Form V20'!$Q$23</f>
        <v>0</v>
      </c>
      <c r="L2222" s="414">
        <f>'2026 Spring Order Form V20'!$Q$23</f>
        <v>0</v>
      </c>
      <c r="M2222" s="122">
        <f>'2026 Spring Order Form V20'!$R$1404</f>
        <v>0</v>
      </c>
      <c r="O2222" s="414">
        <f>'2026 Spring Order Form V20'!$T$23</f>
        <v>0</v>
      </c>
      <c r="P2222" s="414">
        <f>'2026 Spring Order Form V20'!$T$23</f>
        <v>0</v>
      </c>
      <c r="Q2222" s="122">
        <f>'2026 Spring Order Form V20'!$U$1404</f>
        <v>0</v>
      </c>
      <c r="S2222" s="414">
        <f>'2026 Spring Order Form V20'!$W$23</f>
        <v>0</v>
      </c>
      <c r="T2222" s="414">
        <f>'2026 Spring Order Form V20'!$W$23</f>
        <v>0</v>
      </c>
      <c r="U2222" s="122">
        <f>'2026 Spring Order Form V20'!$X$1404</f>
        <v>0</v>
      </c>
      <c r="X2222" s="496"/>
      <c r="Y2222" s="122"/>
    </row>
    <row r="2223" spans="1:25" x14ac:dyDescent="0.15">
      <c r="A2223" s="122">
        <v>2224</v>
      </c>
      <c r="C2223" s="415">
        <f>'2026 Spring Order Form V20'!$F$18</f>
        <v>0</v>
      </c>
      <c r="D2223" s="520" t="s">
        <v>1528</v>
      </c>
      <c r="E2223" s="538">
        <v>4554025</v>
      </c>
      <c r="F2223" s="141">
        <v>274</v>
      </c>
      <c r="G2223" s="414">
        <f>'2026 Spring Order Form V20'!$N$23</f>
        <v>0</v>
      </c>
      <c r="H2223" s="414">
        <f>'2026 Spring Order Form V20'!$N$23</f>
        <v>0</v>
      </c>
      <c r="I2223" s="122">
        <f>'2026 Spring Order Form V20'!$N$1405</f>
        <v>0</v>
      </c>
      <c r="K2223" s="414">
        <f>'2026 Spring Order Form V20'!$Q$23</f>
        <v>0</v>
      </c>
      <c r="L2223" s="414">
        <f>'2026 Spring Order Form V20'!$Q$23</f>
        <v>0</v>
      </c>
      <c r="M2223" s="122">
        <f>'2026 Spring Order Form V20'!$Q$1405</f>
        <v>0</v>
      </c>
      <c r="O2223" s="414">
        <f>'2026 Spring Order Form V20'!$T$23</f>
        <v>0</v>
      </c>
      <c r="P2223" s="414">
        <f>'2026 Spring Order Form V20'!$T$23</f>
        <v>0</v>
      </c>
      <c r="Q2223" s="122">
        <f>'2026 Spring Order Form V20'!$T$1405</f>
        <v>0</v>
      </c>
      <c r="S2223" s="414">
        <f>'2026 Spring Order Form V20'!$W$23</f>
        <v>0</v>
      </c>
      <c r="T2223" s="414">
        <f>'2026 Spring Order Form V20'!$W$23</f>
        <v>0</v>
      </c>
      <c r="U2223" s="122">
        <f>'2026 Spring Order Form V20'!$W$1405</f>
        <v>0</v>
      </c>
      <c r="W2223" s="491">
        <f>'2026 Spring Order Form V20'!$K$1405</f>
        <v>0</v>
      </c>
      <c r="X2223" s="496"/>
      <c r="Y2223" s="122">
        <f>'2026 Spring Order Form V20'!$BS$1405</f>
        <v>5</v>
      </c>
    </row>
    <row r="2224" spans="1:25" x14ac:dyDescent="0.15">
      <c r="A2224" s="122">
        <v>2225</v>
      </c>
      <c r="C2224" s="415">
        <f>'2026 Spring Order Form V20'!$F$18</f>
        <v>0</v>
      </c>
      <c r="D2224" s="520" t="s">
        <v>1528</v>
      </c>
      <c r="E2224" s="534" t="s">
        <v>3133</v>
      </c>
      <c r="F2224" s="141">
        <v>2901</v>
      </c>
      <c r="G2224" s="414">
        <f>'2026 Spring Order Form V20'!$N$23</f>
        <v>0</v>
      </c>
      <c r="H2224" s="414">
        <f>'2026 Spring Order Form V20'!$N$23</f>
        <v>0</v>
      </c>
      <c r="I2224" s="122">
        <f>'2026 Spring Order Form V20'!$O$1405</f>
        <v>0</v>
      </c>
      <c r="K2224" s="414">
        <f>'2026 Spring Order Form V20'!$Q$23</f>
        <v>0</v>
      </c>
      <c r="L2224" s="414">
        <f>'2026 Spring Order Form V20'!$Q$23</f>
        <v>0</v>
      </c>
      <c r="M2224" s="122">
        <f>'2026 Spring Order Form V20'!$R$1405</f>
        <v>0</v>
      </c>
      <c r="O2224" s="414">
        <f>'2026 Spring Order Form V20'!$T$23</f>
        <v>0</v>
      </c>
      <c r="P2224" s="414">
        <f>'2026 Spring Order Form V20'!$T$23</f>
        <v>0</v>
      </c>
      <c r="Q2224" s="122">
        <f>'2026 Spring Order Form V20'!$U$1405</f>
        <v>0</v>
      </c>
      <c r="S2224" s="414">
        <f>'2026 Spring Order Form V20'!$W$23</f>
        <v>0</v>
      </c>
      <c r="T2224" s="414">
        <f>'2026 Spring Order Form V20'!$W$23</f>
        <v>0</v>
      </c>
      <c r="U2224" s="122">
        <f>'2026 Spring Order Form V20'!$X$1405</f>
        <v>0</v>
      </c>
      <c r="X2224" s="496"/>
      <c r="Y2224" s="122"/>
    </row>
    <row r="2225" spans="1:25" x14ac:dyDescent="0.15">
      <c r="A2225" s="122">
        <v>2226</v>
      </c>
      <c r="C2225" s="415">
        <f>'2026 Spring Order Form V20'!$F$18</f>
        <v>0</v>
      </c>
      <c r="D2225" s="520" t="s">
        <v>1529</v>
      </c>
      <c r="E2225" s="538">
        <v>4554085</v>
      </c>
      <c r="F2225" s="141">
        <v>17057</v>
      </c>
      <c r="G2225" s="414">
        <f>'2026 Spring Order Form V20'!$N$23</f>
        <v>0</v>
      </c>
      <c r="H2225" s="414">
        <f>'2026 Spring Order Form V20'!$N$23</f>
        <v>0</v>
      </c>
      <c r="I2225" s="122">
        <f>'2026 Spring Order Form V20'!$N$1406</f>
        <v>0</v>
      </c>
      <c r="K2225" s="414">
        <f>'2026 Spring Order Form V20'!$Q$23</f>
        <v>0</v>
      </c>
      <c r="L2225" s="414">
        <f>'2026 Spring Order Form V20'!$Q$23</f>
        <v>0</v>
      </c>
      <c r="M2225" s="122">
        <f>'2026 Spring Order Form V20'!$Q$1406</f>
        <v>0</v>
      </c>
      <c r="O2225" s="414">
        <f>'2026 Spring Order Form V20'!$T$23</f>
        <v>0</v>
      </c>
      <c r="P2225" s="414">
        <f>'2026 Spring Order Form V20'!$T$23</f>
        <v>0</v>
      </c>
      <c r="Q2225" s="122">
        <f>'2026 Spring Order Form V20'!$T$1406</f>
        <v>0</v>
      </c>
      <c r="S2225" s="414">
        <f>'2026 Spring Order Form V20'!$W$23</f>
        <v>0</v>
      </c>
      <c r="T2225" s="414">
        <f>'2026 Spring Order Form V20'!$W$23</f>
        <v>0</v>
      </c>
      <c r="U2225" s="122">
        <f>'2026 Spring Order Form V20'!$W$1406</f>
        <v>0</v>
      </c>
      <c r="W2225" s="491">
        <f>'2026 Spring Order Form V20'!$K$1406</f>
        <v>0</v>
      </c>
      <c r="X2225" s="496"/>
      <c r="Y2225" s="122" t="str">
        <f>'2026 Spring Order Form V20'!$BS$1406</f>
        <v>S/O</v>
      </c>
    </row>
    <row r="2226" spans="1:25" x14ac:dyDescent="0.15">
      <c r="A2226" s="122">
        <v>2227</v>
      </c>
      <c r="C2226" s="415">
        <f>'2026 Spring Order Form V20'!$F$18</f>
        <v>0</v>
      </c>
      <c r="D2226" s="520" t="s">
        <v>1529</v>
      </c>
      <c r="E2226" s="534" t="s">
        <v>3134</v>
      </c>
      <c r="F2226" s="141">
        <v>17058</v>
      </c>
      <c r="G2226" s="414">
        <f>'2026 Spring Order Form V20'!$N$23</f>
        <v>0</v>
      </c>
      <c r="H2226" s="414">
        <f>'2026 Spring Order Form V20'!$N$23</f>
        <v>0</v>
      </c>
      <c r="I2226" s="122">
        <f>'2026 Spring Order Form V20'!$O$1406</f>
        <v>0</v>
      </c>
      <c r="K2226" s="414">
        <f>'2026 Spring Order Form V20'!$Q$23</f>
        <v>0</v>
      </c>
      <c r="L2226" s="414">
        <f>'2026 Spring Order Form V20'!$Q$23</f>
        <v>0</v>
      </c>
      <c r="M2226" s="122">
        <f>'2026 Spring Order Form V20'!$R$1406</f>
        <v>0</v>
      </c>
      <c r="O2226" s="414">
        <f>'2026 Spring Order Form V20'!$T$23</f>
        <v>0</v>
      </c>
      <c r="P2226" s="414">
        <f>'2026 Spring Order Form V20'!$T$23</f>
        <v>0</v>
      </c>
      <c r="Q2226" s="122">
        <f>'2026 Spring Order Form V20'!$U$1406</f>
        <v>0</v>
      </c>
      <c r="S2226" s="414">
        <f>'2026 Spring Order Form V20'!$W$23</f>
        <v>0</v>
      </c>
      <c r="T2226" s="414">
        <f>'2026 Spring Order Form V20'!$W$23</f>
        <v>0</v>
      </c>
      <c r="U2226" s="122">
        <f>'2026 Spring Order Form V20'!$X$1406</f>
        <v>0</v>
      </c>
      <c r="X2226" s="496"/>
      <c r="Y2226" s="122"/>
    </row>
    <row r="2227" spans="1:25" x14ac:dyDescent="0.15">
      <c r="A2227" s="122">
        <v>2228</v>
      </c>
      <c r="C2227" s="415">
        <f>'2026 Spring Order Form V20'!$F$18</f>
        <v>0</v>
      </c>
      <c r="D2227" s="520" t="s">
        <v>1530</v>
      </c>
      <c r="E2227" s="533">
        <v>4554170</v>
      </c>
      <c r="F2227" s="141">
        <v>913</v>
      </c>
      <c r="G2227" s="414">
        <f>'2026 Spring Order Form V20'!$N$23</f>
        <v>0</v>
      </c>
      <c r="H2227" s="414">
        <f>'2026 Spring Order Form V20'!$N$23</f>
        <v>0</v>
      </c>
      <c r="I2227" s="122">
        <f>'2026 Spring Order Form V20'!$N$1407</f>
        <v>0</v>
      </c>
      <c r="K2227" s="414">
        <f>'2026 Spring Order Form V20'!$Q$23</f>
        <v>0</v>
      </c>
      <c r="L2227" s="414">
        <f>'2026 Spring Order Form V20'!$Q$23</f>
        <v>0</v>
      </c>
      <c r="M2227" s="122">
        <f>'2026 Spring Order Form V20'!$Q$1407</f>
        <v>0</v>
      </c>
      <c r="O2227" s="414">
        <f>'2026 Spring Order Form V20'!$T$23</f>
        <v>0</v>
      </c>
      <c r="P2227" s="414">
        <f>'2026 Spring Order Form V20'!$T$23</f>
        <v>0</v>
      </c>
      <c r="Q2227" s="122">
        <f>'2026 Spring Order Form V20'!$T$1407</f>
        <v>0</v>
      </c>
      <c r="S2227" s="414">
        <f>'2026 Spring Order Form V20'!$W$23</f>
        <v>0</v>
      </c>
      <c r="T2227" s="414">
        <f>'2026 Spring Order Form V20'!$W$23</f>
        <v>0</v>
      </c>
      <c r="U2227" s="122">
        <f>'2026 Spring Order Form V20'!$W$1407</f>
        <v>0</v>
      </c>
      <c r="W2227" s="491">
        <f>'2026 Spring Order Form V20'!$K$1407</f>
        <v>0</v>
      </c>
      <c r="X2227" s="496"/>
      <c r="Y2227" s="122">
        <f>'2026 Spring Order Form V20'!$BS$1407</f>
        <v>9</v>
      </c>
    </row>
    <row r="2228" spans="1:25" x14ac:dyDescent="0.15">
      <c r="A2228" s="122">
        <v>2229</v>
      </c>
      <c r="C2228" s="415">
        <f>'2026 Spring Order Form V20'!$F$18</f>
        <v>0</v>
      </c>
      <c r="D2228" s="520" t="s">
        <v>1530</v>
      </c>
      <c r="E2228" s="534" t="s">
        <v>3135</v>
      </c>
      <c r="F2228" s="141">
        <v>2905</v>
      </c>
      <c r="G2228" s="414">
        <f>'2026 Spring Order Form V20'!$N$23</f>
        <v>0</v>
      </c>
      <c r="H2228" s="414">
        <f>'2026 Spring Order Form V20'!$N$23</f>
        <v>0</v>
      </c>
      <c r="I2228" s="122">
        <f>'2026 Spring Order Form V20'!$O$1407</f>
        <v>0</v>
      </c>
      <c r="K2228" s="414">
        <f>'2026 Spring Order Form V20'!$Q$23</f>
        <v>0</v>
      </c>
      <c r="L2228" s="414">
        <f>'2026 Spring Order Form V20'!$Q$23</f>
        <v>0</v>
      </c>
      <c r="M2228" s="122">
        <f>'2026 Spring Order Form V20'!$R$1407</f>
        <v>0</v>
      </c>
      <c r="O2228" s="414">
        <f>'2026 Spring Order Form V20'!$T$23</f>
        <v>0</v>
      </c>
      <c r="P2228" s="414">
        <f>'2026 Spring Order Form V20'!$T$23</f>
        <v>0</v>
      </c>
      <c r="Q2228" s="122">
        <f>'2026 Spring Order Form V20'!$U$1407</f>
        <v>0</v>
      </c>
      <c r="S2228" s="414">
        <f>'2026 Spring Order Form V20'!$W$23</f>
        <v>0</v>
      </c>
      <c r="T2228" s="414">
        <f>'2026 Spring Order Form V20'!$W$23</f>
        <v>0</v>
      </c>
      <c r="U2228" s="122">
        <f>'2026 Spring Order Form V20'!$X$1407</f>
        <v>0</v>
      </c>
      <c r="X2228" s="496"/>
      <c r="Y2228" s="122"/>
    </row>
    <row r="2229" spans="1:25" x14ac:dyDescent="0.15">
      <c r="A2229" s="122">
        <v>2230</v>
      </c>
      <c r="C2229" s="415">
        <f>'2026 Spring Order Form V20'!$F$18</f>
        <v>0</v>
      </c>
      <c r="D2229" s="520" t="s">
        <v>1531</v>
      </c>
      <c r="E2229" s="538">
        <v>4554325</v>
      </c>
      <c r="F2229" s="141">
        <v>319</v>
      </c>
      <c r="G2229" s="414">
        <f>'2026 Spring Order Form V20'!$N$23</f>
        <v>0</v>
      </c>
      <c r="H2229" s="414">
        <f>'2026 Spring Order Form V20'!$N$23</f>
        <v>0</v>
      </c>
      <c r="I2229" s="122">
        <f>'2026 Spring Order Form V20'!$N$1408</f>
        <v>0</v>
      </c>
      <c r="K2229" s="414">
        <f>'2026 Spring Order Form V20'!$Q$23</f>
        <v>0</v>
      </c>
      <c r="L2229" s="414">
        <f>'2026 Spring Order Form V20'!$Q$23</f>
        <v>0</v>
      </c>
      <c r="M2229" s="122">
        <f>'2026 Spring Order Form V20'!$Q$1408</f>
        <v>0</v>
      </c>
      <c r="O2229" s="414">
        <f>'2026 Spring Order Form V20'!$T$23</f>
        <v>0</v>
      </c>
      <c r="P2229" s="414">
        <f>'2026 Spring Order Form V20'!$T$23</f>
        <v>0</v>
      </c>
      <c r="Q2229" s="122">
        <f>'2026 Spring Order Form V20'!$T$1408</f>
        <v>0</v>
      </c>
      <c r="S2229" s="414">
        <f>'2026 Spring Order Form V20'!$W$23</f>
        <v>0</v>
      </c>
      <c r="T2229" s="414">
        <f>'2026 Spring Order Form V20'!$W$23</f>
        <v>0</v>
      </c>
      <c r="U2229" s="122">
        <f>'2026 Spring Order Form V20'!$W$1408</f>
        <v>0</v>
      </c>
      <c r="W2229" s="491">
        <f>'2026 Spring Order Form V20'!$K$1408</f>
        <v>0</v>
      </c>
      <c r="X2229" s="496"/>
      <c r="Y2229" s="122">
        <f>'2026 Spring Order Form V20'!$BS$1408</f>
        <v>48</v>
      </c>
    </row>
    <row r="2230" spans="1:25" x14ac:dyDescent="0.15">
      <c r="A2230" s="122">
        <v>2231</v>
      </c>
      <c r="C2230" s="415">
        <f>'2026 Spring Order Form V20'!$F$18</f>
        <v>0</v>
      </c>
      <c r="D2230" s="520" t="s">
        <v>1531</v>
      </c>
      <c r="E2230" s="534" t="s">
        <v>3136</v>
      </c>
      <c r="F2230" s="141">
        <v>2908</v>
      </c>
      <c r="G2230" s="414">
        <f>'2026 Spring Order Form V20'!$N$23</f>
        <v>0</v>
      </c>
      <c r="H2230" s="414">
        <f>'2026 Spring Order Form V20'!$N$23</f>
        <v>0</v>
      </c>
      <c r="I2230" s="122">
        <f>'2026 Spring Order Form V20'!$O$1408</f>
        <v>0</v>
      </c>
      <c r="K2230" s="414">
        <f>'2026 Spring Order Form V20'!$Q$23</f>
        <v>0</v>
      </c>
      <c r="L2230" s="414">
        <f>'2026 Spring Order Form V20'!$Q$23</f>
        <v>0</v>
      </c>
      <c r="M2230" s="122">
        <f>'2026 Spring Order Form V20'!$R$1408</f>
        <v>0</v>
      </c>
      <c r="O2230" s="414">
        <f>'2026 Spring Order Form V20'!$T$23</f>
        <v>0</v>
      </c>
      <c r="P2230" s="414">
        <f>'2026 Spring Order Form V20'!$T$23</f>
        <v>0</v>
      </c>
      <c r="Q2230" s="122">
        <f>'2026 Spring Order Form V20'!$U$1408</f>
        <v>0</v>
      </c>
      <c r="S2230" s="414">
        <f>'2026 Spring Order Form V20'!$W$23</f>
        <v>0</v>
      </c>
      <c r="T2230" s="414">
        <f>'2026 Spring Order Form V20'!$W$23</f>
        <v>0</v>
      </c>
      <c r="U2230" s="122">
        <f>'2026 Spring Order Form V20'!$X$1408</f>
        <v>0</v>
      </c>
      <c r="X2230" s="496"/>
      <c r="Y2230" s="122"/>
    </row>
    <row r="2231" spans="1:25" x14ac:dyDescent="0.15">
      <c r="A2231" s="122">
        <v>2232</v>
      </c>
      <c r="C2231" s="415">
        <f>'2026 Spring Order Form V20'!$F$18</f>
        <v>0</v>
      </c>
      <c r="D2231" s="520" t="s">
        <v>1532</v>
      </c>
      <c r="E2231" s="538">
        <v>4554485</v>
      </c>
      <c r="F2231" s="141">
        <v>275</v>
      </c>
      <c r="G2231" s="414">
        <f>'2026 Spring Order Form V20'!$N$23</f>
        <v>0</v>
      </c>
      <c r="H2231" s="414">
        <f>'2026 Spring Order Form V20'!$N$23</f>
        <v>0</v>
      </c>
      <c r="I2231" s="122">
        <f>'2026 Spring Order Form V20'!$N$1409</f>
        <v>0</v>
      </c>
      <c r="K2231" s="414">
        <f>'2026 Spring Order Form V20'!$Q$23</f>
        <v>0</v>
      </c>
      <c r="L2231" s="414">
        <f>'2026 Spring Order Form V20'!$Q$23</f>
        <v>0</v>
      </c>
      <c r="M2231" s="122">
        <f>'2026 Spring Order Form V20'!$Q$1409</f>
        <v>0</v>
      </c>
      <c r="O2231" s="414">
        <f>'2026 Spring Order Form V20'!$T$23</f>
        <v>0</v>
      </c>
      <c r="P2231" s="414">
        <f>'2026 Spring Order Form V20'!$T$23</f>
        <v>0</v>
      </c>
      <c r="Q2231" s="122">
        <f>'2026 Spring Order Form V20'!$T$1409</f>
        <v>0</v>
      </c>
      <c r="S2231" s="414">
        <f>'2026 Spring Order Form V20'!$W$23</f>
        <v>0</v>
      </c>
      <c r="T2231" s="414">
        <f>'2026 Spring Order Form V20'!$W$23</f>
        <v>0</v>
      </c>
      <c r="U2231" s="122">
        <f>'2026 Spring Order Form V20'!$W$1409</f>
        <v>0</v>
      </c>
      <c r="W2231" s="491">
        <f>'2026 Spring Order Form V20'!$K$1409</f>
        <v>0</v>
      </c>
      <c r="X2231" s="496"/>
      <c r="Y2231" s="122" t="str">
        <f>'2026 Spring Order Form V20'!$BS$1409</f>
        <v>S/O</v>
      </c>
    </row>
    <row r="2232" spans="1:25" x14ac:dyDescent="0.15">
      <c r="A2232" s="122">
        <v>2233</v>
      </c>
      <c r="C2232" s="415">
        <f>'2026 Spring Order Form V20'!$F$18</f>
        <v>0</v>
      </c>
      <c r="D2232" s="520" t="s">
        <v>1532</v>
      </c>
      <c r="E2232" s="534" t="s">
        <v>3137</v>
      </c>
      <c r="F2232" s="141">
        <v>2909</v>
      </c>
      <c r="G2232" s="414">
        <f>'2026 Spring Order Form V20'!$N$23</f>
        <v>0</v>
      </c>
      <c r="H2232" s="414">
        <f>'2026 Spring Order Form V20'!$N$23</f>
        <v>0</v>
      </c>
      <c r="I2232" s="122">
        <f>'2026 Spring Order Form V20'!$O$1409</f>
        <v>0</v>
      </c>
      <c r="K2232" s="414">
        <f>'2026 Spring Order Form V20'!$Q$23</f>
        <v>0</v>
      </c>
      <c r="L2232" s="414">
        <f>'2026 Spring Order Form V20'!$Q$23</f>
        <v>0</v>
      </c>
      <c r="M2232" s="122">
        <f>'2026 Spring Order Form V20'!$R$1409</f>
        <v>0</v>
      </c>
      <c r="O2232" s="414">
        <f>'2026 Spring Order Form V20'!$T$23</f>
        <v>0</v>
      </c>
      <c r="P2232" s="414">
        <f>'2026 Spring Order Form V20'!$T$23</f>
        <v>0</v>
      </c>
      <c r="Q2232" s="122">
        <f>'2026 Spring Order Form V20'!$U$1409</f>
        <v>0</v>
      </c>
      <c r="S2232" s="414">
        <f>'2026 Spring Order Form V20'!$W$23</f>
        <v>0</v>
      </c>
      <c r="T2232" s="414">
        <f>'2026 Spring Order Form V20'!$W$23</f>
        <v>0</v>
      </c>
      <c r="U2232" s="122">
        <f>'2026 Spring Order Form V20'!$X$1409</f>
        <v>0</v>
      </c>
      <c r="X2232" s="496"/>
      <c r="Y2232" s="122"/>
    </row>
    <row r="2233" spans="1:25" x14ac:dyDescent="0.15">
      <c r="A2233" s="122">
        <v>2234</v>
      </c>
      <c r="C2233" s="415">
        <f>'2026 Spring Order Form V20'!$F$18</f>
        <v>0</v>
      </c>
      <c r="D2233" s="520" t="s">
        <v>1533</v>
      </c>
      <c r="E2233" s="538">
        <v>4554330</v>
      </c>
      <c r="F2233" s="141">
        <v>26304</v>
      </c>
      <c r="G2233" s="414">
        <f>'2026 Spring Order Form V20'!$N$23</f>
        <v>0</v>
      </c>
      <c r="H2233" s="414">
        <f>'2026 Spring Order Form V20'!$N$23</f>
        <v>0</v>
      </c>
      <c r="I2233" s="122">
        <f>'2026 Spring Order Form V20'!$N$1410</f>
        <v>0</v>
      </c>
      <c r="K2233" s="414">
        <f>'2026 Spring Order Form V20'!$Q$23</f>
        <v>0</v>
      </c>
      <c r="L2233" s="414">
        <f>'2026 Spring Order Form V20'!$Q$23</f>
        <v>0</v>
      </c>
      <c r="M2233" s="122">
        <f>'2026 Spring Order Form V20'!$Q$1410</f>
        <v>0</v>
      </c>
      <c r="O2233" s="414">
        <f>'2026 Spring Order Form V20'!$T$23</f>
        <v>0</v>
      </c>
      <c r="P2233" s="414">
        <f>'2026 Spring Order Form V20'!$T$23</f>
        <v>0</v>
      </c>
      <c r="Q2233" s="122">
        <f>'2026 Spring Order Form V20'!$T$1410</f>
        <v>0</v>
      </c>
      <c r="S2233" s="414">
        <f>'2026 Spring Order Form V20'!$W$23</f>
        <v>0</v>
      </c>
      <c r="T2233" s="414">
        <f>'2026 Spring Order Form V20'!$W$23</f>
        <v>0</v>
      </c>
      <c r="U2233" s="122">
        <f>'2026 Spring Order Form V20'!$W$1410</f>
        <v>0</v>
      </c>
      <c r="W2233" s="491">
        <f>'2026 Spring Order Form V20'!$K$1410</f>
        <v>0</v>
      </c>
      <c r="X2233" s="496"/>
      <c r="Y2233" s="122">
        <f>'2026 Spring Order Form V20'!$BS$1410</f>
        <v>13</v>
      </c>
    </row>
    <row r="2234" spans="1:25" x14ac:dyDescent="0.15">
      <c r="A2234" s="122">
        <v>2235</v>
      </c>
      <c r="C2234" s="415">
        <f>'2026 Spring Order Form V20'!$F$18</f>
        <v>0</v>
      </c>
      <c r="D2234" s="520" t="s">
        <v>1533</v>
      </c>
      <c r="E2234" s="534" t="s">
        <v>3138</v>
      </c>
      <c r="F2234" s="141">
        <v>26306</v>
      </c>
      <c r="G2234" s="414">
        <f>'2026 Spring Order Form V20'!$N$23</f>
        <v>0</v>
      </c>
      <c r="H2234" s="414">
        <f>'2026 Spring Order Form V20'!$N$23</f>
        <v>0</v>
      </c>
      <c r="I2234" s="122">
        <f>'2026 Spring Order Form V20'!$O$1410</f>
        <v>0</v>
      </c>
      <c r="K2234" s="414">
        <f>'2026 Spring Order Form V20'!$Q$23</f>
        <v>0</v>
      </c>
      <c r="L2234" s="414">
        <f>'2026 Spring Order Form V20'!$Q$23</f>
        <v>0</v>
      </c>
      <c r="M2234" s="122">
        <f>'2026 Spring Order Form V20'!$R$1410</f>
        <v>0</v>
      </c>
      <c r="O2234" s="414">
        <f>'2026 Spring Order Form V20'!$T$23</f>
        <v>0</v>
      </c>
      <c r="P2234" s="414">
        <f>'2026 Spring Order Form V20'!$T$23</f>
        <v>0</v>
      </c>
      <c r="Q2234" s="122">
        <f>'2026 Spring Order Form V20'!$U$1410</f>
        <v>0</v>
      </c>
      <c r="S2234" s="414">
        <f>'2026 Spring Order Form V20'!$W$23</f>
        <v>0</v>
      </c>
      <c r="T2234" s="414">
        <f>'2026 Spring Order Form V20'!$W$23</f>
        <v>0</v>
      </c>
      <c r="U2234" s="122">
        <f>'2026 Spring Order Form V20'!$X$1410</f>
        <v>0</v>
      </c>
      <c r="X2234" s="496"/>
      <c r="Y2234" s="122"/>
    </row>
    <row r="2235" spans="1:25" x14ac:dyDescent="0.15">
      <c r="A2235" s="122">
        <v>2236</v>
      </c>
      <c r="C2235" s="415">
        <f>'2026 Spring Order Form V20'!$F$18</f>
        <v>0</v>
      </c>
      <c r="D2235" s="520" t="s">
        <v>1534</v>
      </c>
      <c r="E2235" s="538">
        <v>4554345</v>
      </c>
      <c r="F2235" s="141">
        <v>388</v>
      </c>
      <c r="G2235" s="414">
        <f>'2026 Spring Order Form V20'!$N$23</f>
        <v>0</v>
      </c>
      <c r="H2235" s="414">
        <f>'2026 Spring Order Form V20'!$N$23</f>
        <v>0</v>
      </c>
      <c r="I2235" s="122">
        <f>'2026 Spring Order Form V20'!$N$1411</f>
        <v>0</v>
      </c>
      <c r="K2235" s="414">
        <f>'2026 Spring Order Form V20'!$Q$23</f>
        <v>0</v>
      </c>
      <c r="L2235" s="414">
        <f>'2026 Spring Order Form V20'!$Q$23</f>
        <v>0</v>
      </c>
      <c r="M2235" s="122">
        <f>'2026 Spring Order Form V20'!$Q$1411</f>
        <v>0</v>
      </c>
      <c r="O2235" s="414">
        <f>'2026 Spring Order Form V20'!$T$23</f>
        <v>0</v>
      </c>
      <c r="P2235" s="414">
        <f>'2026 Spring Order Form V20'!$T$23</f>
        <v>0</v>
      </c>
      <c r="Q2235" s="122">
        <f>'2026 Spring Order Form V20'!$T$1411</f>
        <v>0</v>
      </c>
      <c r="S2235" s="414">
        <f>'2026 Spring Order Form V20'!$W$23</f>
        <v>0</v>
      </c>
      <c r="T2235" s="414">
        <f>'2026 Spring Order Form V20'!$W$23</f>
        <v>0</v>
      </c>
      <c r="U2235" s="122">
        <f>'2026 Spring Order Form V20'!$W$1411</f>
        <v>0</v>
      </c>
      <c r="W2235" s="491">
        <f>'2026 Spring Order Form V20'!$K$1411</f>
        <v>0</v>
      </c>
      <c r="X2235" s="496"/>
      <c r="Y2235" s="122" t="str">
        <f>'2026 Spring Order Form V20'!$BS$1411</f>
        <v>S/O</v>
      </c>
    </row>
    <row r="2236" spans="1:25" x14ac:dyDescent="0.15">
      <c r="A2236" s="122">
        <v>2237</v>
      </c>
      <c r="C2236" s="415">
        <f>'2026 Spring Order Form V20'!$F$18</f>
        <v>0</v>
      </c>
      <c r="D2236" s="520" t="s">
        <v>1534</v>
      </c>
      <c r="E2236" s="534" t="s">
        <v>3139</v>
      </c>
      <c r="F2236" s="141">
        <v>2911</v>
      </c>
      <c r="G2236" s="414">
        <f>'2026 Spring Order Form V20'!$N$23</f>
        <v>0</v>
      </c>
      <c r="H2236" s="414">
        <f>'2026 Spring Order Form V20'!$N$23</f>
        <v>0</v>
      </c>
      <c r="I2236" s="122">
        <f>'2026 Spring Order Form V20'!$O$1411</f>
        <v>0</v>
      </c>
      <c r="K2236" s="414">
        <f>'2026 Spring Order Form V20'!$Q$23</f>
        <v>0</v>
      </c>
      <c r="L2236" s="414">
        <f>'2026 Spring Order Form V20'!$Q$23</f>
        <v>0</v>
      </c>
      <c r="M2236" s="122">
        <f>'2026 Spring Order Form V20'!$R$1411</f>
        <v>0</v>
      </c>
      <c r="O2236" s="414">
        <f>'2026 Spring Order Form V20'!$T$23</f>
        <v>0</v>
      </c>
      <c r="P2236" s="414">
        <f>'2026 Spring Order Form V20'!$T$23</f>
        <v>0</v>
      </c>
      <c r="Q2236" s="122">
        <f>'2026 Spring Order Form V20'!$U$1411</f>
        <v>0</v>
      </c>
      <c r="S2236" s="414">
        <f>'2026 Spring Order Form V20'!$W$23</f>
        <v>0</v>
      </c>
      <c r="T2236" s="414">
        <f>'2026 Spring Order Form V20'!$W$23</f>
        <v>0</v>
      </c>
      <c r="U2236" s="122">
        <f>'2026 Spring Order Form V20'!$X$1411</f>
        <v>0</v>
      </c>
      <c r="X2236" s="496"/>
      <c r="Y2236" s="122"/>
    </row>
    <row r="2237" spans="1:25" x14ac:dyDescent="0.15">
      <c r="A2237" s="122">
        <v>2238</v>
      </c>
      <c r="C2237" s="415">
        <f>'2026 Spring Order Form V20'!$F$18</f>
        <v>0</v>
      </c>
      <c r="D2237" s="520" t="s">
        <v>1535</v>
      </c>
      <c r="E2237" s="538">
        <v>4554450</v>
      </c>
      <c r="F2237" s="141">
        <v>627</v>
      </c>
      <c r="G2237" s="414">
        <f>'2026 Spring Order Form V20'!$N$23</f>
        <v>0</v>
      </c>
      <c r="H2237" s="414">
        <f>'2026 Spring Order Form V20'!$N$23</f>
        <v>0</v>
      </c>
      <c r="I2237" s="122">
        <f>'2026 Spring Order Form V20'!$N$1412</f>
        <v>0</v>
      </c>
      <c r="K2237" s="414">
        <f>'2026 Spring Order Form V20'!$Q$23</f>
        <v>0</v>
      </c>
      <c r="L2237" s="414">
        <f>'2026 Spring Order Form V20'!$Q$23</f>
        <v>0</v>
      </c>
      <c r="M2237" s="122">
        <f>'2026 Spring Order Form V20'!$Q$1412</f>
        <v>0</v>
      </c>
      <c r="O2237" s="414">
        <f>'2026 Spring Order Form V20'!$T$23</f>
        <v>0</v>
      </c>
      <c r="P2237" s="414">
        <f>'2026 Spring Order Form V20'!$T$23</f>
        <v>0</v>
      </c>
      <c r="Q2237" s="122">
        <f>'2026 Spring Order Form V20'!$T$1412</f>
        <v>0</v>
      </c>
      <c r="S2237" s="414">
        <f>'2026 Spring Order Form V20'!$W$23</f>
        <v>0</v>
      </c>
      <c r="T2237" s="414">
        <f>'2026 Spring Order Form V20'!$W$23</f>
        <v>0</v>
      </c>
      <c r="U2237" s="122">
        <f>'2026 Spring Order Form V20'!$W$1412</f>
        <v>0</v>
      </c>
      <c r="W2237" s="491">
        <f>'2026 Spring Order Form V20'!$K$1412</f>
        <v>0</v>
      </c>
      <c r="X2237" s="496"/>
      <c r="Y2237" s="122">
        <f>'2026 Spring Order Form V20'!$BS$1412</f>
        <v>16</v>
      </c>
    </row>
    <row r="2238" spans="1:25" x14ac:dyDescent="0.15">
      <c r="A2238" s="122">
        <v>2239</v>
      </c>
      <c r="C2238" s="415">
        <f>'2026 Spring Order Form V20'!$F$18</f>
        <v>0</v>
      </c>
      <c r="D2238" s="520" t="s">
        <v>1535</v>
      </c>
      <c r="E2238" s="534" t="s">
        <v>3140</v>
      </c>
      <c r="F2238" s="141">
        <v>2913</v>
      </c>
      <c r="G2238" s="414">
        <f>'2026 Spring Order Form V20'!$N$23</f>
        <v>0</v>
      </c>
      <c r="H2238" s="414">
        <f>'2026 Spring Order Form V20'!$N$23</f>
        <v>0</v>
      </c>
      <c r="I2238" s="122">
        <f>'2026 Spring Order Form V20'!$O$1412</f>
        <v>0</v>
      </c>
      <c r="K2238" s="414">
        <f>'2026 Spring Order Form V20'!$Q$23</f>
        <v>0</v>
      </c>
      <c r="L2238" s="414">
        <f>'2026 Spring Order Form V20'!$Q$23</f>
        <v>0</v>
      </c>
      <c r="M2238" s="122">
        <f>'2026 Spring Order Form V20'!$R$1412</f>
        <v>0</v>
      </c>
      <c r="O2238" s="414">
        <f>'2026 Spring Order Form V20'!$T$23</f>
        <v>0</v>
      </c>
      <c r="P2238" s="414">
        <f>'2026 Spring Order Form V20'!$T$23</f>
        <v>0</v>
      </c>
      <c r="Q2238" s="122">
        <f>'2026 Spring Order Form V20'!$U$1412</f>
        <v>0</v>
      </c>
      <c r="S2238" s="414">
        <f>'2026 Spring Order Form V20'!$W$23</f>
        <v>0</v>
      </c>
      <c r="T2238" s="414">
        <f>'2026 Spring Order Form V20'!$W$23</f>
        <v>0</v>
      </c>
      <c r="U2238" s="122">
        <f>'2026 Spring Order Form V20'!$X$1412</f>
        <v>0</v>
      </c>
      <c r="X2238" s="496"/>
      <c r="Y2238" s="122"/>
    </row>
    <row r="2239" spans="1:25" x14ac:dyDescent="0.15">
      <c r="A2239" s="122">
        <v>2240</v>
      </c>
      <c r="C2239" s="415">
        <f>'2026 Spring Order Form V20'!$F$18</f>
        <v>0</v>
      </c>
      <c r="D2239" s="520" t="s">
        <v>1538</v>
      </c>
      <c r="E2239" s="533">
        <v>4554625</v>
      </c>
      <c r="F2239" s="141">
        <v>17060</v>
      </c>
      <c r="G2239" s="414">
        <f>'2026 Spring Order Form V20'!$N$23</f>
        <v>0</v>
      </c>
      <c r="H2239" s="414">
        <f>'2026 Spring Order Form V20'!$N$23</f>
        <v>0</v>
      </c>
      <c r="I2239" s="122">
        <f>'2026 Spring Order Form V20'!$N$1415</f>
        <v>0</v>
      </c>
      <c r="K2239" s="414">
        <f>'2026 Spring Order Form V20'!$Q$23</f>
        <v>0</v>
      </c>
      <c r="L2239" s="414">
        <f>'2026 Spring Order Form V20'!$Q$23</f>
        <v>0</v>
      </c>
      <c r="M2239" s="122">
        <f>'2026 Spring Order Form V20'!$Q$1415</f>
        <v>0</v>
      </c>
      <c r="O2239" s="414">
        <f>'2026 Spring Order Form V20'!$T$23</f>
        <v>0</v>
      </c>
      <c r="P2239" s="414">
        <f>'2026 Spring Order Form V20'!$T$23</f>
        <v>0</v>
      </c>
      <c r="Q2239" s="122">
        <f>'2026 Spring Order Form V20'!$T$1415</f>
        <v>0</v>
      </c>
      <c r="S2239" s="414">
        <f>'2026 Spring Order Form V20'!$W$23</f>
        <v>0</v>
      </c>
      <c r="T2239" s="414">
        <f>'2026 Spring Order Form V20'!$W$23</f>
        <v>0</v>
      </c>
      <c r="U2239" s="122">
        <f>'2026 Spring Order Form V20'!$W$1415</f>
        <v>0</v>
      </c>
      <c r="W2239" s="491">
        <f>'2026 Spring Order Form V20'!$K$1415</f>
        <v>0</v>
      </c>
      <c r="X2239" s="496"/>
      <c r="Y2239" s="122">
        <f>'2026 Spring Order Form V20'!$BS$1415</f>
        <v>11</v>
      </c>
    </row>
    <row r="2240" spans="1:25" x14ac:dyDescent="0.15">
      <c r="A2240" s="122">
        <v>2241</v>
      </c>
      <c r="C2240" s="415">
        <f>'2026 Spring Order Form V20'!$F$18</f>
        <v>0</v>
      </c>
      <c r="D2240" s="520" t="s">
        <v>1538</v>
      </c>
      <c r="E2240" s="534" t="s">
        <v>3141</v>
      </c>
      <c r="F2240" s="141">
        <v>17061</v>
      </c>
      <c r="G2240" s="414">
        <f>'2026 Spring Order Form V20'!$N$23</f>
        <v>0</v>
      </c>
      <c r="H2240" s="414">
        <f>'2026 Spring Order Form V20'!$N$23</f>
        <v>0</v>
      </c>
      <c r="I2240" s="122">
        <f>'2026 Spring Order Form V20'!$O$1415</f>
        <v>0</v>
      </c>
      <c r="K2240" s="414">
        <f>'2026 Spring Order Form V20'!$Q$23</f>
        <v>0</v>
      </c>
      <c r="L2240" s="414">
        <f>'2026 Spring Order Form V20'!$Q$23</f>
        <v>0</v>
      </c>
      <c r="M2240" s="122">
        <f>'2026 Spring Order Form V20'!$R$1415</f>
        <v>0</v>
      </c>
      <c r="O2240" s="414">
        <f>'2026 Spring Order Form V20'!$T$23</f>
        <v>0</v>
      </c>
      <c r="P2240" s="414">
        <f>'2026 Spring Order Form V20'!$T$23</f>
        <v>0</v>
      </c>
      <c r="Q2240" s="122">
        <f>'2026 Spring Order Form V20'!$U$1415</f>
        <v>0</v>
      </c>
      <c r="S2240" s="414">
        <f>'2026 Spring Order Form V20'!$W$23</f>
        <v>0</v>
      </c>
      <c r="T2240" s="414">
        <f>'2026 Spring Order Form V20'!$W$23</f>
        <v>0</v>
      </c>
      <c r="U2240" s="122">
        <f>'2026 Spring Order Form V20'!$X$1415</f>
        <v>0</v>
      </c>
      <c r="X2240" s="496"/>
      <c r="Y2240" s="122"/>
    </row>
    <row r="2241" spans="1:25" x14ac:dyDescent="0.15">
      <c r="A2241" s="122">
        <v>2242</v>
      </c>
      <c r="C2241" s="415">
        <f>'2026 Spring Order Form V20'!$F$18</f>
        <v>0</v>
      </c>
      <c r="D2241" s="520" t="s">
        <v>1539</v>
      </c>
      <c r="E2241" s="538">
        <v>4554635</v>
      </c>
      <c r="F2241" s="141">
        <v>17063</v>
      </c>
      <c r="G2241" s="414">
        <f>'2026 Spring Order Form V20'!$N$23</f>
        <v>0</v>
      </c>
      <c r="H2241" s="414">
        <f>'2026 Spring Order Form V20'!$N$23</f>
        <v>0</v>
      </c>
      <c r="I2241" s="122">
        <f>'2026 Spring Order Form V20'!$N$1416</f>
        <v>0</v>
      </c>
      <c r="K2241" s="414">
        <f>'2026 Spring Order Form V20'!$Q$23</f>
        <v>0</v>
      </c>
      <c r="L2241" s="414">
        <f>'2026 Spring Order Form V20'!$Q$23</f>
        <v>0</v>
      </c>
      <c r="M2241" s="122">
        <f>'2026 Spring Order Form V20'!$Q$1416</f>
        <v>0</v>
      </c>
      <c r="O2241" s="414">
        <f>'2026 Spring Order Form V20'!$T$23</f>
        <v>0</v>
      </c>
      <c r="P2241" s="414">
        <f>'2026 Spring Order Form V20'!$T$23</f>
        <v>0</v>
      </c>
      <c r="Q2241" s="122">
        <f>'2026 Spring Order Form V20'!$T$1416</f>
        <v>0</v>
      </c>
      <c r="S2241" s="414">
        <f>'2026 Spring Order Form V20'!$W$23</f>
        <v>0</v>
      </c>
      <c r="T2241" s="414">
        <f>'2026 Spring Order Form V20'!$W$23</f>
        <v>0</v>
      </c>
      <c r="U2241" s="122">
        <f>'2026 Spring Order Form V20'!$W$1416</f>
        <v>0</v>
      </c>
      <c r="W2241" s="491">
        <f>'2026 Spring Order Form V20'!$K$1416</f>
        <v>0</v>
      </c>
      <c r="X2241" s="496"/>
      <c r="Y2241" s="122">
        <f>'2026 Spring Order Form V20'!$BS$1416</f>
        <v>22</v>
      </c>
    </row>
    <row r="2242" spans="1:25" x14ac:dyDescent="0.15">
      <c r="A2242" s="122">
        <v>2243</v>
      </c>
      <c r="C2242" s="415">
        <f>'2026 Spring Order Form V20'!$F$18</f>
        <v>0</v>
      </c>
      <c r="D2242" s="520" t="s">
        <v>1539</v>
      </c>
      <c r="E2242" s="534" t="s">
        <v>3142</v>
      </c>
      <c r="F2242" s="141">
        <v>17064</v>
      </c>
      <c r="G2242" s="414">
        <f>'2026 Spring Order Form V20'!$N$23</f>
        <v>0</v>
      </c>
      <c r="H2242" s="414">
        <f>'2026 Spring Order Form V20'!$N$23</f>
        <v>0</v>
      </c>
      <c r="I2242" s="122">
        <f>'2026 Spring Order Form V20'!$O$1416</f>
        <v>0</v>
      </c>
      <c r="K2242" s="414">
        <f>'2026 Spring Order Form V20'!$Q$23</f>
        <v>0</v>
      </c>
      <c r="L2242" s="414">
        <f>'2026 Spring Order Form V20'!$Q$23</f>
        <v>0</v>
      </c>
      <c r="M2242" s="122">
        <f>'2026 Spring Order Form V20'!$R$1416</f>
        <v>0</v>
      </c>
      <c r="O2242" s="414">
        <f>'2026 Spring Order Form V20'!$T$23</f>
        <v>0</v>
      </c>
      <c r="P2242" s="414">
        <f>'2026 Spring Order Form V20'!$T$23</f>
        <v>0</v>
      </c>
      <c r="Q2242" s="122">
        <f>'2026 Spring Order Form V20'!$U$1416</f>
        <v>0</v>
      </c>
      <c r="S2242" s="414">
        <f>'2026 Spring Order Form V20'!$W$23</f>
        <v>0</v>
      </c>
      <c r="T2242" s="414">
        <f>'2026 Spring Order Form V20'!$W$23</f>
        <v>0</v>
      </c>
      <c r="U2242" s="122">
        <f>'2026 Spring Order Form V20'!$X$1416</f>
        <v>0</v>
      </c>
      <c r="X2242" s="496"/>
      <c r="Y2242" s="122"/>
    </row>
    <row r="2243" spans="1:25" x14ac:dyDescent="0.15">
      <c r="A2243" s="122">
        <v>2244</v>
      </c>
      <c r="C2243" s="415">
        <f>'2026 Spring Order Form V20'!$F$18</f>
        <v>0</v>
      </c>
      <c r="D2243" s="520" t="s">
        <v>1540</v>
      </c>
      <c r="E2243" s="538">
        <v>4554645</v>
      </c>
      <c r="F2243" s="141">
        <v>17066</v>
      </c>
      <c r="G2243" s="414">
        <f>'2026 Spring Order Form V20'!$N$23</f>
        <v>0</v>
      </c>
      <c r="H2243" s="414">
        <f>'2026 Spring Order Form V20'!$N$23</f>
        <v>0</v>
      </c>
      <c r="I2243" s="122">
        <f>'2026 Spring Order Form V20'!$N$1417</f>
        <v>0</v>
      </c>
      <c r="K2243" s="414">
        <f>'2026 Spring Order Form V20'!$Q$23</f>
        <v>0</v>
      </c>
      <c r="L2243" s="414">
        <f>'2026 Spring Order Form V20'!$Q$23</f>
        <v>0</v>
      </c>
      <c r="M2243" s="122">
        <f>'2026 Spring Order Form V20'!$Q$1417</f>
        <v>0</v>
      </c>
      <c r="O2243" s="414">
        <f>'2026 Spring Order Form V20'!$T$23</f>
        <v>0</v>
      </c>
      <c r="P2243" s="414">
        <f>'2026 Spring Order Form V20'!$T$23</f>
        <v>0</v>
      </c>
      <c r="Q2243" s="122">
        <f>'2026 Spring Order Form V20'!$T$1417</f>
        <v>0</v>
      </c>
      <c r="S2243" s="414">
        <f>'2026 Spring Order Form V20'!$W$23</f>
        <v>0</v>
      </c>
      <c r="T2243" s="414">
        <f>'2026 Spring Order Form V20'!$W$23</f>
        <v>0</v>
      </c>
      <c r="U2243" s="122">
        <f>'2026 Spring Order Form V20'!$W$1417</f>
        <v>0</v>
      </c>
      <c r="W2243" s="491">
        <f>'2026 Spring Order Form V20'!$K$1417</f>
        <v>0</v>
      </c>
      <c r="X2243" s="496"/>
      <c r="Y2243" s="122" t="str">
        <f>'2026 Spring Order Form V20'!$BS$1417</f>
        <v>S/O</v>
      </c>
    </row>
    <row r="2244" spans="1:25" x14ac:dyDescent="0.15">
      <c r="A2244" s="122">
        <v>2245</v>
      </c>
      <c r="C2244" s="415">
        <f>'2026 Spring Order Form V20'!$F$18</f>
        <v>0</v>
      </c>
      <c r="D2244" s="520" t="s">
        <v>1540</v>
      </c>
      <c r="E2244" s="534" t="s">
        <v>3143</v>
      </c>
      <c r="F2244" s="141">
        <v>17067</v>
      </c>
      <c r="G2244" s="414">
        <f>'2026 Spring Order Form V20'!$N$23</f>
        <v>0</v>
      </c>
      <c r="H2244" s="414">
        <f>'2026 Spring Order Form V20'!$N$23</f>
        <v>0</v>
      </c>
      <c r="I2244" s="122">
        <f>'2026 Spring Order Form V20'!$O$1417</f>
        <v>0</v>
      </c>
      <c r="K2244" s="414">
        <f>'2026 Spring Order Form V20'!$Q$23</f>
        <v>0</v>
      </c>
      <c r="L2244" s="414">
        <f>'2026 Spring Order Form V20'!$Q$23</f>
        <v>0</v>
      </c>
      <c r="M2244" s="122">
        <f>'2026 Spring Order Form V20'!$R$1417</f>
        <v>0</v>
      </c>
      <c r="O2244" s="414">
        <f>'2026 Spring Order Form V20'!$T$23</f>
        <v>0</v>
      </c>
      <c r="P2244" s="414">
        <f>'2026 Spring Order Form V20'!$T$23</f>
        <v>0</v>
      </c>
      <c r="Q2244" s="122">
        <f>'2026 Spring Order Form V20'!$U$1417</f>
        <v>0</v>
      </c>
      <c r="S2244" s="414">
        <f>'2026 Spring Order Form V20'!$W$23</f>
        <v>0</v>
      </c>
      <c r="T2244" s="414">
        <f>'2026 Spring Order Form V20'!$W$23</f>
        <v>0</v>
      </c>
      <c r="U2244" s="122">
        <f>'2026 Spring Order Form V20'!$X$1417</f>
        <v>0</v>
      </c>
      <c r="X2244" s="496"/>
      <c r="Y2244" s="122"/>
    </row>
    <row r="2245" spans="1:25" x14ac:dyDescent="0.15">
      <c r="A2245" s="122">
        <v>2246</v>
      </c>
      <c r="C2245" s="415">
        <f>'2026 Spring Order Form V20'!$F$18</f>
        <v>0</v>
      </c>
      <c r="D2245" s="520" t="s">
        <v>1541</v>
      </c>
      <c r="E2245" s="538">
        <v>4554685</v>
      </c>
      <c r="F2245" s="141">
        <v>28496</v>
      </c>
      <c r="G2245" s="414">
        <f>'2026 Spring Order Form V20'!$N$23</f>
        <v>0</v>
      </c>
      <c r="H2245" s="414">
        <f>'2026 Spring Order Form V20'!$N$23</f>
        <v>0</v>
      </c>
      <c r="I2245" s="122">
        <f>'2026 Spring Order Form V20'!$N$1418</f>
        <v>0</v>
      </c>
      <c r="K2245" s="414">
        <f>'2026 Spring Order Form V20'!$Q$23</f>
        <v>0</v>
      </c>
      <c r="L2245" s="414">
        <f>'2026 Spring Order Form V20'!$Q$23</f>
        <v>0</v>
      </c>
      <c r="M2245" s="122">
        <f>'2026 Spring Order Form V20'!$Q$1418</f>
        <v>0</v>
      </c>
      <c r="O2245" s="414">
        <f>'2026 Spring Order Form V20'!$T$23</f>
        <v>0</v>
      </c>
      <c r="P2245" s="414">
        <f>'2026 Spring Order Form V20'!$T$23</f>
        <v>0</v>
      </c>
      <c r="Q2245" s="122">
        <f>'2026 Spring Order Form V20'!$T$1418</f>
        <v>0</v>
      </c>
      <c r="S2245" s="414">
        <f>'2026 Spring Order Form V20'!$W$23</f>
        <v>0</v>
      </c>
      <c r="T2245" s="414">
        <f>'2026 Spring Order Form V20'!$W$23</f>
        <v>0</v>
      </c>
      <c r="U2245" s="122">
        <f>'2026 Spring Order Form V20'!$W$1418</f>
        <v>0</v>
      </c>
      <c r="W2245" s="491">
        <f>'2026 Spring Order Form V20'!$K$1418</f>
        <v>0</v>
      </c>
      <c r="X2245" s="496"/>
      <c r="Y2245" s="122">
        <f>'2026 Spring Order Form V20'!$BS$1418</f>
        <v>53</v>
      </c>
    </row>
    <row r="2246" spans="1:25" x14ac:dyDescent="0.15">
      <c r="A2246" s="122">
        <v>2247</v>
      </c>
      <c r="C2246" s="415">
        <f>'2026 Spring Order Form V20'!$F$18</f>
        <v>0</v>
      </c>
      <c r="D2246" s="520" t="s">
        <v>1541</v>
      </c>
      <c r="E2246" s="534" t="s">
        <v>3144</v>
      </c>
      <c r="F2246" s="141">
        <v>28676</v>
      </c>
      <c r="G2246" s="414">
        <f>'2026 Spring Order Form V20'!$N$23</f>
        <v>0</v>
      </c>
      <c r="H2246" s="414">
        <f>'2026 Spring Order Form V20'!$N$23</f>
        <v>0</v>
      </c>
      <c r="I2246" s="122">
        <f>'2026 Spring Order Form V20'!$O$1418</f>
        <v>0</v>
      </c>
      <c r="K2246" s="414">
        <f>'2026 Spring Order Form V20'!$Q$23</f>
        <v>0</v>
      </c>
      <c r="L2246" s="414">
        <f>'2026 Spring Order Form V20'!$Q$23</f>
        <v>0</v>
      </c>
      <c r="M2246" s="122">
        <f>'2026 Spring Order Form V20'!$R$1418</f>
        <v>0</v>
      </c>
      <c r="O2246" s="414">
        <f>'2026 Spring Order Form V20'!$T$23</f>
        <v>0</v>
      </c>
      <c r="P2246" s="414">
        <f>'2026 Spring Order Form V20'!$T$23</f>
        <v>0</v>
      </c>
      <c r="Q2246" s="122">
        <f>'2026 Spring Order Form V20'!$U$1418</f>
        <v>0</v>
      </c>
      <c r="S2246" s="414">
        <f>'2026 Spring Order Form V20'!$W$23</f>
        <v>0</v>
      </c>
      <c r="T2246" s="414">
        <f>'2026 Spring Order Form V20'!$W$23</f>
        <v>0</v>
      </c>
      <c r="U2246" s="122">
        <f>'2026 Spring Order Form V20'!$X$1418</f>
        <v>0</v>
      </c>
      <c r="X2246" s="496"/>
      <c r="Y2246" s="122"/>
    </row>
    <row r="2247" spans="1:25" x14ac:dyDescent="0.15">
      <c r="A2247" s="122">
        <v>2248</v>
      </c>
      <c r="C2247" s="415">
        <f>'2026 Spring Order Form V20'!$F$18</f>
        <v>0</v>
      </c>
      <c r="D2247" s="520" t="s">
        <v>1542</v>
      </c>
      <c r="E2247" s="538">
        <v>4554855</v>
      </c>
      <c r="F2247" s="141">
        <v>16469</v>
      </c>
      <c r="G2247" s="414">
        <f>'2026 Spring Order Form V20'!$N$23</f>
        <v>0</v>
      </c>
      <c r="H2247" s="414">
        <f>'2026 Spring Order Form V20'!$N$23</f>
        <v>0</v>
      </c>
      <c r="I2247" s="122">
        <f>'2026 Spring Order Form V20'!$N$1419</f>
        <v>0</v>
      </c>
      <c r="K2247" s="414">
        <f>'2026 Spring Order Form V20'!$Q$23</f>
        <v>0</v>
      </c>
      <c r="L2247" s="414">
        <f>'2026 Spring Order Form V20'!$Q$23</f>
        <v>0</v>
      </c>
      <c r="M2247" s="122">
        <f>'2026 Spring Order Form V20'!$Q$1419</f>
        <v>0</v>
      </c>
      <c r="O2247" s="414">
        <f>'2026 Spring Order Form V20'!$T$23</f>
        <v>0</v>
      </c>
      <c r="P2247" s="414">
        <f>'2026 Spring Order Form V20'!$T$23</f>
        <v>0</v>
      </c>
      <c r="Q2247" s="122">
        <f>'2026 Spring Order Form V20'!$T$1419</f>
        <v>0</v>
      </c>
      <c r="S2247" s="414">
        <f>'2026 Spring Order Form V20'!$W$23</f>
        <v>0</v>
      </c>
      <c r="T2247" s="414">
        <f>'2026 Spring Order Form V20'!$W$23</f>
        <v>0</v>
      </c>
      <c r="U2247" s="122">
        <f>'2026 Spring Order Form V20'!$W$1419</f>
        <v>0</v>
      </c>
      <c r="W2247" s="491">
        <f>'2026 Spring Order Form V20'!$K$1419</f>
        <v>0</v>
      </c>
      <c r="X2247" s="496"/>
      <c r="Y2247" s="122" t="str">
        <f>'2026 Spring Order Form V20'!$BS$1419</f>
        <v>S/O</v>
      </c>
    </row>
    <row r="2248" spans="1:25" x14ac:dyDescent="0.15">
      <c r="A2248" s="122">
        <v>2249</v>
      </c>
      <c r="C2248" s="415">
        <f>'2026 Spring Order Form V20'!$F$18</f>
        <v>0</v>
      </c>
      <c r="D2248" s="520" t="s">
        <v>1542</v>
      </c>
      <c r="E2248" s="534" t="s">
        <v>3145</v>
      </c>
      <c r="F2248" s="141">
        <v>16472</v>
      </c>
      <c r="G2248" s="414">
        <f>'2026 Spring Order Form V20'!$N$23</f>
        <v>0</v>
      </c>
      <c r="H2248" s="414">
        <f>'2026 Spring Order Form V20'!$N$23</f>
        <v>0</v>
      </c>
      <c r="I2248" s="122">
        <f>'2026 Spring Order Form V20'!$O$1419</f>
        <v>0</v>
      </c>
      <c r="K2248" s="414">
        <f>'2026 Spring Order Form V20'!$Q$23</f>
        <v>0</v>
      </c>
      <c r="L2248" s="414">
        <f>'2026 Spring Order Form V20'!$Q$23</f>
        <v>0</v>
      </c>
      <c r="M2248" s="122">
        <f>'2026 Spring Order Form V20'!$R$1419</f>
        <v>0</v>
      </c>
      <c r="O2248" s="414">
        <f>'2026 Spring Order Form V20'!$T$23</f>
        <v>0</v>
      </c>
      <c r="P2248" s="414">
        <f>'2026 Spring Order Form V20'!$T$23</f>
        <v>0</v>
      </c>
      <c r="Q2248" s="122">
        <f>'2026 Spring Order Form V20'!$U$1419</f>
        <v>0</v>
      </c>
      <c r="S2248" s="414">
        <f>'2026 Spring Order Form V20'!$W$23</f>
        <v>0</v>
      </c>
      <c r="T2248" s="414">
        <f>'2026 Spring Order Form V20'!$W$23</f>
        <v>0</v>
      </c>
      <c r="U2248" s="122">
        <f>'2026 Spring Order Form V20'!$X$1419</f>
        <v>0</v>
      </c>
      <c r="X2248" s="496"/>
      <c r="Y2248" s="122"/>
    </row>
    <row r="2249" spans="1:25" x14ac:dyDescent="0.15">
      <c r="A2249" s="122">
        <v>2250</v>
      </c>
      <c r="C2249" s="415">
        <f>'2026 Spring Order Form V20'!$F$18</f>
        <v>0</v>
      </c>
      <c r="D2249" s="520" t="s">
        <v>1544</v>
      </c>
      <c r="E2249" s="538">
        <v>4554690</v>
      </c>
      <c r="F2249" s="141">
        <v>856</v>
      </c>
      <c r="G2249" s="414">
        <f>'2026 Spring Order Form V20'!$N$23</f>
        <v>0</v>
      </c>
      <c r="H2249" s="414">
        <f>'2026 Spring Order Form V20'!$N$23</f>
        <v>0</v>
      </c>
      <c r="I2249" s="122">
        <f>'2026 Spring Order Form V20'!$N$1420</f>
        <v>0</v>
      </c>
      <c r="K2249" s="414">
        <f>'2026 Spring Order Form V20'!$Q$23</f>
        <v>0</v>
      </c>
      <c r="L2249" s="414">
        <f>'2026 Spring Order Form V20'!$Q$23</f>
        <v>0</v>
      </c>
      <c r="M2249" s="122">
        <f>'2026 Spring Order Form V20'!$Q$1420</f>
        <v>0</v>
      </c>
      <c r="O2249" s="414">
        <f>'2026 Spring Order Form V20'!$T$23</f>
        <v>0</v>
      </c>
      <c r="P2249" s="414">
        <f>'2026 Spring Order Form V20'!$T$23</f>
        <v>0</v>
      </c>
      <c r="Q2249" s="122">
        <f>'2026 Spring Order Form V20'!$T$1420</f>
        <v>0</v>
      </c>
      <c r="S2249" s="414">
        <f>'2026 Spring Order Form V20'!$W$23</f>
        <v>0</v>
      </c>
      <c r="T2249" s="414">
        <f>'2026 Spring Order Form V20'!$W$23</f>
        <v>0</v>
      </c>
      <c r="U2249" s="122">
        <f>'2026 Spring Order Form V20'!$W$1420</f>
        <v>0</v>
      </c>
      <c r="W2249" s="491">
        <f>'2026 Spring Order Form V20'!$K$1420</f>
        <v>46055</v>
      </c>
      <c r="X2249" s="496"/>
      <c r="Y2249" s="122">
        <f>'2026 Spring Order Form V20'!$BS$1420</f>
        <v>25</v>
      </c>
    </row>
    <row r="2250" spans="1:25" x14ac:dyDescent="0.15">
      <c r="A2250" s="122">
        <v>2251</v>
      </c>
      <c r="C2250" s="415">
        <f>'2026 Spring Order Form V20'!$F$18</f>
        <v>0</v>
      </c>
      <c r="D2250" s="520" t="s">
        <v>1544</v>
      </c>
      <c r="E2250" s="534" t="s">
        <v>3146</v>
      </c>
      <c r="F2250" s="141">
        <v>2925</v>
      </c>
      <c r="G2250" s="414">
        <f>'2026 Spring Order Form V20'!$N$23</f>
        <v>0</v>
      </c>
      <c r="H2250" s="414">
        <f>'2026 Spring Order Form V20'!$N$23</f>
        <v>0</v>
      </c>
      <c r="I2250" s="122">
        <f>'2026 Spring Order Form V20'!$O$1420</f>
        <v>0</v>
      </c>
      <c r="K2250" s="414">
        <f>'2026 Spring Order Form V20'!$Q$23</f>
        <v>0</v>
      </c>
      <c r="L2250" s="414">
        <f>'2026 Spring Order Form V20'!$Q$23</f>
        <v>0</v>
      </c>
      <c r="M2250" s="122">
        <f>'2026 Spring Order Form V20'!$R$1420</f>
        <v>0</v>
      </c>
      <c r="O2250" s="414">
        <f>'2026 Spring Order Form V20'!$T$23</f>
        <v>0</v>
      </c>
      <c r="P2250" s="414">
        <f>'2026 Spring Order Form V20'!$T$23</f>
        <v>0</v>
      </c>
      <c r="Q2250" s="122">
        <f>'2026 Spring Order Form V20'!$U$1420</f>
        <v>0</v>
      </c>
      <c r="S2250" s="414">
        <f>'2026 Spring Order Form V20'!$W$23</f>
        <v>0</v>
      </c>
      <c r="T2250" s="414">
        <f>'2026 Spring Order Form V20'!$W$23</f>
        <v>0</v>
      </c>
      <c r="U2250" s="122">
        <f>'2026 Spring Order Form V20'!$X$1420</f>
        <v>0</v>
      </c>
      <c r="X2250" s="496"/>
      <c r="Y2250" s="122"/>
    </row>
    <row r="2251" spans="1:25" x14ac:dyDescent="0.15">
      <c r="A2251" s="122">
        <v>2252</v>
      </c>
      <c r="C2251" s="415">
        <f>'2026 Spring Order Form V20'!$F$18</f>
        <v>0</v>
      </c>
      <c r="D2251" s="520" t="s">
        <v>1544</v>
      </c>
      <c r="E2251" s="538">
        <v>4554695</v>
      </c>
      <c r="F2251" s="141">
        <v>3880</v>
      </c>
      <c r="G2251" s="414">
        <f>'2026 Spring Order Form V20'!$N$23</f>
        <v>0</v>
      </c>
      <c r="H2251" s="414">
        <f>'2026 Spring Order Form V20'!$N$23</f>
        <v>0</v>
      </c>
      <c r="I2251" s="122">
        <f>'2026 Spring Order Form V20'!$N$1421</f>
        <v>0</v>
      </c>
      <c r="K2251" s="414">
        <f>'2026 Spring Order Form V20'!$Q$23</f>
        <v>0</v>
      </c>
      <c r="L2251" s="414">
        <f>'2026 Spring Order Form V20'!$Q$23</f>
        <v>0</v>
      </c>
      <c r="M2251" s="122">
        <f>'2026 Spring Order Form V20'!$Q$1421</f>
        <v>0</v>
      </c>
      <c r="O2251" s="414">
        <f>'2026 Spring Order Form V20'!$T$23</f>
        <v>0</v>
      </c>
      <c r="P2251" s="414">
        <f>'2026 Spring Order Form V20'!$T$23</f>
        <v>0</v>
      </c>
      <c r="Q2251" s="122">
        <f>'2026 Spring Order Form V20'!$T$1421</f>
        <v>0</v>
      </c>
      <c r="S2251" s="414">
        <f>'2026 Spring Order Form V20'!$W$23</f>
        <v>0</v>
      </c>
      <c r="T2251" s="414">
        <f>'2026 Spring Order Form V20'!$W$23</f>
        <v>0</v>
      </c>
      <c r="U2251" s="122">
        <f>'2026 Spring Order Form V20'!$W$1421</f>
        <v>0</v>
      </c>
      <c r="W2251" s="491">
        <f>'2026 Spring Order Form V20'!$K$1421</f>
        <v>0</v>
      </c>
      <c r="X2251" s="496"/>
      <c r="Y2251" s="122" t="str">
        <f>'2026 Spring Order Form V20'!$BS$1421</f>
        <v>S/O</v>
      </c>
    </row>
    <row r="2252" spans="1:25" x14ac:dyDescent="0.15">
      <c r="A2252" s="122">
        <v>2253</v>
      </c>
      <c r="C2252" s="415">
        <f>'2026 Spring Order Form V20'!$F$18</f>
        <v>0</v>
      </c>
      <c r="D2252" s="520" t="s">
        <v>1544</v>
      </c>
      <c r="E2252" s="534" t="s">
        <v>3147</v>
      </c>
      <c r="F2252" s="141">
        <v>2926</v>
      </c>
      <c r="G2252" s="414">
        <f>'2026 Spring Order Form V20'!$N$23</f>
        <v>0</v>
      </c>
      <c r="H2252" s="414">
        <f>'2026 Spring Order Form V20'!$N$23</f>
        <v>0</v>
      </c>
      <c r="I2252" s="122">
        <f>'2026 Spring Order Form V20'!$O$1421</f>
        <v>0</v>
      </c>
      <c r="K2252" s="414">
        <f>'2026 Spring Order Form V20'!$Q$23</f>
        <v>0</v>
      </c>
      <c r="L2252" s="414">
        <f>'2026 Spring Order Form V20'!$Q$23</f>
        <v>0</v>
      </c>
      <c r="M2252" s="122">
        <f>'2026 Spring Order Form V20'!$R$1421</f>
        <v>0</v>
      </c>
      <c r="O2252" s="414">
        <f>'2026 Spring Order Form V20'!$T$23</f>
        <v>0</v>
      </c>
      <c r="P2252" s="414">
        <f>'2026 Spring Order Form V20'!$T$23</f>
        <v>0</v>
      </c>
      <c r="Q2252" s="122">
        <f>'2026 Spring Order Form V20'!$U$1421</f>
        <v>0</v>
      </c>
      <c r="S2252" s="414">
        <f>'2026 Spring Order Form V20'!$W$23</f>
        <v>0</v>
      </c>
      <c r="T2252" s="414">
        <f>'2026 Spring Order Form V20'!$W$23</f>
        <v>0</v>
      </c>
      <c r="U2252" s="122">
        <f>'2026 Spring Order Form V20'!$X$1421</f>
        <v>0</v>
      </c>
      <c r="X2252" s="496"/>
      <c r="Y2252" s="122"/>
    </row>
    <row r="2253" spans="1:25" x14ac:dyDescent="0.15">
      <c r="A2253" s="122">
        <v>2254</v>
      </c>
      <c r="C2253" s="415">
        <f>'2026 Spring Order Form V20'!$F$18</f>
        <v>0</v>
      </c>
      <c r="D2253" s="520" t="s">
        <v>1546</v>
      </c>
      <c r="E2253" s="538">
        <v>4554705</v>
      </c>
      <c r="F2253" s="141">
        <v>3881</v>
      </c>
      <c r="G2253" s="414">
        <f>'2026 Spring Order Form V20'!$N$23</f>
        <v>0</v>
      </c>
      <c r="H2253" s="414">
        <f>'2026 Spring Order Form V20'!$N$23</f>
        <v>0</v>
      </c>
      <c r="I2253" s="122">
        <f>'2026 Spring Order Form V20'!$N$1422</f>
        <v>0</v>
      </c>
      <c r="K2253" s="414">
        <f>'2026 Spring Order Form V20'!$Q$23</f>
        <v>0</v>
      </c>
      <c r="L2253" s="414">
        <f>'2026 Spring Order Form V20'!$Q$23</f>
        <v>0</v>
      </c>
      <c r="M2253" s="122">
        <f>'2026 Spring Order Form V20'!$Q$1422</f>
        <v>0</v>
      </c>
      <c r="O2253" s="414">
        <f>'2026 Spring Order Form V20'!$T$23</f>
        <v>0</v>
      </c>
      <c r="P2253" s="414">
        <f>'2026 Spring Order Form V20'!$T$23</f>
        <v>0</v>
      </c>
      <c r="Q2253" s="122">
        <f>'2026 Spring Order Form V20'!$T$1422</f>
        <v>0</v>
      </c>
      <c r="S2253" s="414">
        <f>'2026 Spring Order Form V20'!$W$23</f>
        <v>0</v>
      </c>
      <c r="T2253" s="414">
        <f>'2026 Spring Order Form V20'!$W$23</f>
        <v>0</v>
      </c>
      <c r="U2253" s="122">
        <f>'2026 Spring Order Form V20'!$W$1422</f>
        <v>0</v>
      </c>
      <c r="W2253" s="491">
        <f>'2026 Spring Order Form V20'!$K$1422</f>
        <v>0</v>
      </c>
      <c r="X2253" s="496"/>
      <c r="Y2253" s="122" t="str">
        <f>'2026 Spring Order Form V20'!$BS$1422</f>
        <v>S/O</v>
      </c>
    </row>
    <row r="2254" spans="1:25" x14ac:dyDescent="0.15">
      <c r="A2254" s="122">
        <v>2255</v>
      </c>
      <c r="C2254" s="415">
        <f>'2026 Spring Order Form V20'!$F$18</f>
        <v>0</v>
      </c>
      <c r="D2254" s="520" t="s">
        <v>1546</v>
      </c>
      <c r="E2254" s="534" t="s">
        <v>3148</v>
      </c>
      <c r="F2254" s="141">
        <v>2928</v>
      </c>
      <c r="G2254" s="414">
        <f>'2026 Spring Order Form V20'!$N$23</f>
        <v>0</v>
      </c>
      <c r="H2254" s="414">
        <f>'2026 Spring Order Form V20'!$N$23</f>
        <v>0</v>
      </c>
      <c r="I2254" s="122">
        <f>'2026 Spring Order Form V20'!$O$1422</f>
        <v>0</v>
      </c>
      <c r="K2254" s="414">
        <f>'2026 Spring Order Form V20'!$Q$23</f>
        <v>0</v>
      </c>
      <c r="L2254" s="414">
        <f>'2026 Spring Order Form V20'!$Q$23</f>
        <v>0</v>
      </c>
      <c r="M2254" s="122">
        <f>'2026 Spring Order Form V20'!$R$1422</f>
        <v>0</v>
      </c>
      <c r="O2254" s="414">
        <f>'2026 Spring Order Form V20'!$T$23</f>
        <v>0</v>
      </c>
      <c r="P2254" s="414">
        <f>'2026 Spring Order Form V20'!$T$23</f>
        <v>0</v>
      </c>
      <c r="Q2254" s="122">
        <f>'2026 Spring Order Form V20'!$U$1422</f>
        <v>0</v>
      </c>
      <c r="S2254" s="414">
        <f>'2026 Spring Order Form V20'!$W$23</f>
        <v>0</v>
      </c>
      <c r="T2254" s="414">
        <f>'2026 Spring Order Form V20'!$W$23</f>
        <v>0</v>
      </c>
      <c r="U2254" s="122">
        <f>'2026 Spring Order Form V20'!$X$1422</f>
        <v>0</v>
      </c>
      <c r="X2254" s="496"/>
      <c r="Y2254" s="122"/>
    </row>
    <row r="2255" spans="1:25" x14ac:dyDescent="0.15">
      <c r="A2255" s="122">
        <v>2256</v>
      </c>
      <c r="C2255" s="415">
        <f>'2026 Spring Order Form V20'!$F$18</f>
        <v>0</v>
      </c>
      <c r="D2255" s="520" t="s">
        <v>1547</v>
      </c>
      <c r="E2255" s="538">
        <v>4554975</v>
      </c>
      <c r="F2255" s="141">
        <v>431</v>
      </c>
      <c r="G2255" s="414">
        <f>'2026 Spring Order Form V20'!$N$23</f>
        <v>0</v>
      </c>
      <c r="H2255" s="414">
        <f>'2026 Spring Order Form V20'!$N$23</f>
        <v>0</v>
      </c>
      <c r="I2255" s="122">
        <f>'2026 Spring Order Form V20'!$N$1423</f>
        <v>0</v>
      </c>
      <c r="K2255" s="414">
        <f>'2026 Spring Order Form V20'!$Q$23</f>
        <v>0</v>
      </c>
      <c r="L2255" s="414">
        <f>'2026 Spring Order Form V20'!$Q$23</f>
        <v>0</v>
      </c>
      <c r="M2255" s="122">
        <f>'2026 Spring Order Form V20'!$Q$1423</f>
        <v>0</v>
      </c>
      <c r="O2255" s="414">
        <f>'2026 Spring Order Form V20'!$T$23</f>
        <v>0</v>
      </c>
      <c r="P2255" s="414">
        <f>'2026 Spring Order Form V20'!$T$23</f>
        <v>0</v>
      </c>
      <c r="Q2255" s="122">
        <f>'2026 Spring Order Form V20'!$T$1423</f>
        <v>0</v>
      </c>
      <c r="S2255" s="414">
        <f>'2026 Spring Order Form V20'!$W$23</f>
        <v>0</v>
      </c>
      <c r="T2255" s="414">
        <f>'2026 Spring Order Form V20'!$W$23</f>
        <v>0</v>
      </c>
      <c r="U2255" s="122">
        <f>'2026 Spring Order Form V20'!$W$1423</f>
        <v>0</v>
      </c>
      <c r="W2255" s="491">
        <f>'2026 Spring Order Form V20'!$K$1423</f>
        <v>0</v>
      </c>
      <c r="X2255" s="496"/>
      <c r="Y2255" s="122" t="str">
        <f>'2026 Spring Order Form V20'!$BS$1423</f>
        <v>S/O</v>
      </c>
    </row>
    <row r="2256" spans="1:25" x14ac:dyDescent="0.15">
      <c r="A2256" s="122">
        <v>2257</v>
      </c>
      <c r="C2256" s="415">
        <f>'2026 Spring Order Form V20'!$F$18</f>
        <v>0</v>
      </c>
      <c r="D2256" s="520" t="s">
        <v>1547</v>
      </c>
      <c r="E2256" s="534" t="s">
        <v>3149</v>
      </c>
      <c r="F2256" s="141">
        <v>2939</v>
      </c>
      <c r="G2256" s="414">
        <f>'2026 Spring Order Form V20'!$N$23</f>
        <v>0</v>
      </c>
      <c r="H2256" s="414">
        <f>'2026 Spring Order Form V20'!$N$23</f>
        <v>0</v>
      </c>
      <c r="I2256" s="122">
        <f>'2026 Spring Order Form V20'!$O$1423</f>
        <v>0</v>
      </c>
      <c r="K2256" s="414">
        <f>'2026 Spring Order Form V20'!$Q$23</f>
        <v>0</v>
      </c>
      <c r="L2256" s="414">
        <f>'2026 Spring Order Form V20'!$Q$23</f>
        <v>0</v>
      </c>
      <c r="M2256" s="122">
        <f>'2026 Spring Order Form V20'!$R$1423</f>
        <v>0</v>
      </c>
      <c r="O2256" s="414">
        <f>'2026 Spring Order Form V20'!$T$23</f>
        <v>0</v>
      </c>
      <c r="P2256" s="414">
        <f>'2026 Spring Order Form V20'!$T$23</f>
        <v>0</v>
      </c>
      <c r="Q2256" s="122">
        <f>'2026 Spring Order Form V20'!$U$1423</f>
        <v>0</v>
      </c>
      <c r="S2256" s="414">
        <f>'2026 Spring Order Form V20'!$W$23</f>
        <v>0</v>
      </c>
      <c r="T2256" s="414">
        <f>'2026 Spring Order Form V20'!$W$23</f>
        <v>0</v>
      </c>
      <c r="U2256" s="122">
        <f>'2026 Spring Order Form V20'!$X$1423</f>
        <v>0</v>
      </c>
      <c r="X2256" s="496"/>
      <c r="Y2256" s="122"/>
    </row>
    <row r="2257" spans="1:25" x14ac:dyDescent="0.15">
      <c r="A2257" s="122">
        <v>2258</v>
      </c>
      <c r="C2257" s="415">
        <f>'2026 Spring Order Form V20'!$F$18</f>
        <v>0</v>
      </c>
      <c r="D2257" s="520" t="s">
        <v>1550</v>
      </c>
      <c r="E2257" s="538">
        <v>4558050</v>
      </c>
      <c r="F2257" s="141">
        <v>4370</v>
      </c>
      <c r="G2257" s="414">
        <f>'2026 Spring Order Form V20'!$N$23</f>
        <v>0</v>
      </c>
      <c r="H2257" s="414">
        <f>'2026 Spring Order Form V20'!$N$23</f>
        <v>0</v>
      </c>
      <c r="I2257" s="122">
        <f>'2026 Spring Order Form V20'!$N$1425</f>
        <v>0</v>
      </c>
      <c r="K2257" s="414">
        <f>'2026 Spring Order Form V20'!$Q$23</f>
        <v>0</v>
      </c>
      <c r="L2257" s="414">
        <f>'2026 Spring Order Form V20'!$Q$23</f>
        <v>0</v>
      </c>
      <c r="M2257" s="122">
        <f>'2026 Spring Order Form V20'!$Q$1425</f>
        <v>0</v>
      </c>
      <c r="O2257" s="414">
        <f>'2026 Spring Order Form V20'!$T$23</f>
        <v>0</v>
      </c>
      <c r="P2257" s="414">
        <f>'2026 Spring Order Form V20'!$T$23</f>
        <v>0</v>
      </c>
      <c r="Q2257" s="122">
        <f>'2026 Spring Order Form V20'!$T$1425</f>
        <v>0</v>
      </c>
      <c r="S2257" s="414">
        <f>'2026 Spring Order Form V20'!$W$23</f>
        <v>0</v>
      </c>
      <c r="T2257" s="414">
        <f>'2026 Spring Order Form V20'!$W$23</f>
        <v>0</v>
      </c>
      <c r="U2257" s="122">
        <f>'2026 Spring Order Form V20'!$W$1425</f>
        <v>0</v>
      </c>
      <c r="W2257" s="491">
        <f>'2026 Spring Order Form V20'!$K$1425</f>
        <v>46055</v>
      </c>
      <c r="X2257" s="496"/>
      <c r="Y2257" s="122" t="str">
        <f>'2026 Spring Order Form V20'!$BS$1425</f>
        <v>S/O</v>
      </c>
    </row>
    <row r="2258" spans="1:25" x14ac:dyDescent="0.15">
      <c r="A2258" s="122">
        <v>2259</v>
      </c>
      <c r="C2258" s="415">
        <f>'2026 Spring Order Form V20'!$F$18</f>
        <v>0</v>
      </c>
      <c r="D2258" s="520" t="s">
        <v>1550</v>
      </c>
      <c r="E2258" s="534" t="s">
        <v>3150</v>
      </c>
      <c r="F2258" s="141">
        <v>2988</v>
      </c>
      <c r="G2258" s="414">
        <f>'2026 Spring Order Form V20'!$N$23</f>
        <v>0</v>
      </c>
      <c r="H2258" s="414">
        <f>'2026 Spring Order Form V20'!$N$23</f>
        <v>0</v>
      </c>
      <c r="I2258" s="122">
        <f>'2026 Spring Order Form V20'!$O$1425</f>
        <v>0</v>
      </c>
      <c r="K2258" s="414">
        <f>'2026 Spring Order Form V20'!$Q$23</f>
        <v>0</v>
      </c>
      <c r="L2258" s="414">
        <f>'2026 Spring Order Form V20'!$Q$23</f>
        <v>0</v>
      </c>
      <c r="M2258" s="122">
        <f>'2026 Spring Order Form V20'!$R$1425</f>
        <v>0</v>
      </c>
      <c r="O2258" s="414">
        <f>'2026 Spring Order Form V20'!$T$23</f>
        <v>0</v>
      </c>
      <c r="P2258" s="414">
        <f>'2026 Spring Order Form V20'!$T$23</f>
        <v>0</v>
      </c>
      <c r="Q2258" s="122">
        <f>'2026 Spring Order Form V20'!$U$1425</f>
        <v>0</v>
      </c>
      <c r="S2258" s="414">
        <f>'2026 Spring Order Form V20'!$W$23</f>
        <v>0</v>
      </c>
      <c r="T2258" s="414">
        <f>'2026 Spring Order Form V20'!$W$23</f>
        <v>0</v>
      </c>
      <c r="U2258" s="122">
        <f>'2026 Spring Order Form V20'!$X$1425</f>
        <v>0</v>
      </c>
      <c r="X2258" s="496"/>
      <c r="Y2258" s="122"/>
    </row>
    <row r="2259" spans="1:25" x14ac:dyDescent="0.15">
      <c r="A2259" s="122">
        <v>2260</v>
      </c>
      <c r="C2259" s="415">
        <f>'2026 Spring Order Form V20'!$F$18</f>
        <v>0</v>
      </c>
      <c r="D2259" s="520" t="s">
        <v>1550</v>
      </c>
      <c r="E2259" s="538">
        <v>4558055</v>
      </c>
      <c r="F2259" s="141">
        <v>4369</v>
      </c>
      <c r="G2259" s="414">
        <f>'2026 Spring Order Form V20'!$N$23</f>
        <v>0</v>
      </c>
      <c r="H2259" s="414">
        <f>'2026 Spring Order Form V20'!$N$23</f>
        <v>0</v>
      </c>
      <c r="I2259" s="122">
        <f>'2026 Spring Order Form V20'!$N$1426</f>
        <v>0</v>
      </c>
      <c r="K2259" s="414">
        <f>'2026 Spring Order Form V20'!$Q$23</f>
        <v>0</v>
      </c>
      <c r="L2259" s="414">
        <f>'2026 Spring Order Form V20'!$Q$23</f>
        <v>0</v>
      </c>
      <c r="M2259" s="122">
        <f>'2026 Spring Order Form V20'!$Q$1426</f>
        <v>0</v>
      </c>
      <c r="O2259" s="414">
        <f>'2026 Spring Order Form V20'!$T$23</f>
        <v>0</v>
      </c>
      <c r="P2259" s="414">
        <f>'2026 Spring Order Form V20'!$T$23</f>
        <v>0</v>
      </c>
      <c r="Q2259" s="122">
        <f>'2026 Spring Order Form V20'!$T$1426</f>
        <v>0</v>
      </c>
      <c r="S2259" s="414">
        <f>'2026 Spring Order Form V20'!$W$23</f>
        <v>0</v>
      </c>
      <c r="T2259" s="414">
        <f>'2026 Spring Order Form V20'!$W$23</f>
        <v>0</v>
      </c>
      <c r="U2259" s="122">
        <f>'2026 Spring Order Form V20'!$W$1426</f>
        <v>0</v>
      </c>
      <c r="W2259" s="491">
        <f>'2026 Spring Order Form V20'!$K$1426</f>
        <v>0</v>
      </c>
      <c r="X2259" s="496"/>
      <c r="Y2259" s="122" t="str">
        <f>'2026 Spring Order Form V20'!$BS$1426</f>
        <v>S/O</v>
      </c>
    </row>
    <row r="2260" spans="1:25" x14ac:dyDescent="0.15">
      <c r="A2260" s="122">
        <v>2261</v>
      </c>
      <c r="C2260" s="415">
        <f>'2026 Spring Order Form V20'!$F$18</f>
        <v>0</v>
      </c>
      <c r="D2260" s="520" t="s">
        <v>1550</v>
      </c>
      <c r="E2260" s="534" t="s">
        <v>3151</v>
      </c>
      <c r="F2260" s="141">
        <v>2989</v>
      </c>
      <c r="G2260" s="414">
        <f>'2026 Spring Order Form V20'!$N$23</f>
        <v>0</v>
      </c>
      <c r="H2260" s="414">
        <f>'2026 Spring Order Form V20'!$N$23</f>
        <v>0</v>
      </c>
      <c r="I2260" s="122">
        <f>'2026 Spring Order Form V20'!$O$1426</f>
        <v>0</v>
      </c>
      <c r="K2260" s="414">
        <f>'2026 Spring Order Form V20'!$Q$23</f>
        <v>0</v>
      </c>
      <c r="L2260" s="414">
        <f>'2026 Spring Order Form V20'!$Q$23</f>
        <v>0</v>
      </c>
      <c r="M2260" s="122">
        <f>'2026 Spring Order Form V20'!$R$1426</f>
        <v>0</v>
      </c>
      <c r="O2260" s="414">
        <f>'2026 Spring Order Form V20'!$T$23</f>
        <v>0</v>
      </c>
      <c r="P2260" s="414">
        <f>'2026 Spring Order Form V20'!$T$23</f>
        <v>0</v>
      </c>
      <c r="Q2260" s="122">
        <f>'2026 Spring Order Form V20'!$U$1426</f>
        <v>0</v>
      </c>
      <c r="S2260" s="414">
        <f>'2026 Spring Order Form V20'!$W$23</f>
        <v>0</v>
      </c>
      <c r="T2260" s="414">
        <f>'2026 Spring Order Form V20'!$W$23</f>
        <v>0</v>
      </c>
      <c r="U2260" s="122">
        <f>'2026 Spring Order Form V20'!$X$1426</f>
        <v>0</v>
      </c>
      <c r="X2260" s="496"/>
      <c r="Y2260" s="122"/>
    </row>
    <row r="2261" spans="1:25" x14ac:dyDescent="0.15">
      <c r="A2261" s="122">
        <v>2262</v>
      </c>
      <c r="C2261" s="415">
        <f>'2026 Spring Order Form V20'!$F$18</f>
        <v>0</v>
      </c>
      <c r="D2261" s="520" t="s">
        <v>1551</v>
      </c>
      <c r="E2261" s="538">
        <v>4958058</v>
      </c>
      <c r="F2261" s="141">
        <v>4661</v>
      </c>
      <c r="G2261" s="414">
        <f>'2026 Spring Order Form V20'!$N$23</f>
        <v>0</v>
      </c>
      <c r="H2261" s="414">
        <f>'2026 Spring Order Form V20'!$N$23</f>
        <v>0</v>
      </c>
      <c r="I2261" s="122">
        <f>'2026 Spring Order Form V20'!$N$1427</f>
        <v>0</v>
      </c>
      <c r="K2261" s="414">
        <f>'2026 Spring Order Form V20'!$Q$23</f>
        <v>0</v>
      </c>
      <c r="L2261" s="414">
        <f>'2026 Spring Order Form V20'!$Q$23</f>
        <v>0</v>
      </c>
      <c r="M2261" s="122">
        <f>'2026 Spring Order Form V20'!$Q$1427</f>
        <v>0</v>
      </c>
      <c r="O2261" s="414">
        <f>'2026 Spring Order Form V20'!$T$23</f>
        <v>0</v>
      </c>
      <c r="P2261" s="414">
        <f>'2026 Spring Order Form V20'!$T$23</f>
        <v>0</v>
      </c>
      <c r="Q2261" s="122">
        <f>'2026 Spring Order Form V20'!$T$1427</f>
        <v>0</v>
      </c>
      <c r="S2261" s="414">
        <f>'2026 Spring Order Form V20'!$W$23</f>
        <v>0</v>
      </c>
      <c r="T2261" s="414">
        <f>'2026 Spring Order Form V20'!$W$23</f>
        <v>0</v>
      </c>
      <c r="U2261" s="122">
        <f>'2026 Spring Order Form V20'!$W$1427</f>
        <v>0</v>
      </c>
      <c r="W2261" s="491">
        <f>'2026 Spring Order Form V20'!$K$1427</f>
        <v>0</v>
      </c>
      <c r="X2261" s="496"/>
      <c r="Y2261" s="122" t="str">
        <f>'2026 Spring Order Form V20'!$BS$1427</f>
        <v>S/O</v>
      </c>
    </row>
    <row r="2262" spans="1:25" x14ac:dyDescent="0.15">
      <c r="A2262" s="122">
        <v>2263</v>
      </c>
      <c r="C2262" s="415">
        <f>'2026 Spring Order Form V20'!$F$18</f>
        <v>0</v>
      </c>
      <c r="D2262" s="520" t="s">
        <v>1551</v>
      </c>
      <c r="E2262" s="534" t="s">
        <v>3152</v>
      </c>
      <c r="F2262" s="141">
        <v>2990</v>
      </c>
      <c r="G2262" s="414">
        <f>'2026 Spring Order Form V20'!$N$23</f>
        <v>0</v>
      </c>
      <c r="H2262" s="414">
        <f>'2026 Spring Order Form V20'!$N$23</f>
        <v>0</v>
      </c>
      <c r="I2262" s="122">
        <f>'2026 Spring Order Form V20'!$O$1427</f>
        <v>0</v>
      </c>
      <c r="K2262" s="414">
        <f>'2026 Spring Order Form V20'!$Q$23</f>
        <v>0</v>
      </c>
      <c r="L2262" s="414">
        <f>'2026 Spring Order Form V20'!$Q$23</f>
        <v>0</v>
      </c>
      <c r="M2262" s="122">
        <f>'2026 Spring Order Form V20'!$R$1427</f>
        <v>0</v>
      </c>
      <c r="O2262" s="414">
        <f>'2026 Spring Order Form V20'!$T$23</f>
        <v>0</v>
      </c>
      <c r="P2262" s="414">
        <f>'2026 Spring Order Form V20'!$T$23</f>
        <v>0</v>
      </c>
      <c r="Q2262" s="122">
        <f>'2026 Spring Order Form V20'!$U$1427</f>
        <v>0</v>
      </c>
      <c r="S2262" s="414">
        <f>'2026 Spring Order Form V20'!$W$23</f>
        <v>0</v>
      </c>
      <c r="T2262" s="414">
        <f>'2026 Spring Order Form V20'!$W$23</f>
        <v>0</v>
      </c>
      <c r="U2262" s="122">
        <f>'2026 Spring Order Form V20'!$X$1427</f>
        <v>0</v>
      </c>
      <c r="X2262" s="496"/>
      <c r="Y2262" s="122"/>
    </row>
    <row r="2263" spans="1:25" x14ac:dyDescent="0.15">
      <c r="A2263" s="122">
        <v>2264</v>
      </c>
      <c r="C2263" s="415">
        <f>'2026 Spring Order Form V20'!$F$18</f>
        <v>0</v>
      </c>
      <c r="D2263" s="520" t="s">
        <v>1552</v>
      </c>
      <c r="E2263" s="538">
        <v>4558065</v>
      </c>
      <c r="F2263" s="141">
        <v>12631</v>
      </c>
      <c r="G2263" s="414">
        <f>'2026 Spring Order Form V20'!$N$23</f>
        <v>0</v>
      </c>
      <c r="H2263" s="414">
        <f>'2026 Spring Order Form V20'!$N$23</f>
        <v>0</v>
      </c>
      <c r="I2263" s="122">
        <f>'2026 Spring Order Form V20'!$N$1428</f>
        <v>0</v>
      </c>
      <c r="K2263" s="414">
        <f>'2026 Spring Order Form V20'!$Q$23</f>
        <v>0</v>
      </c>
      <c r="L2263" s="414">
        <f>'2026 Spring Order Form V20'!$Q$23</f>
        <v>0</v>
      </c>
      <c r="M2263" s="122">
        <f>'2026 Spring Order Form V20'!$Q$1428</f>
        <v>0</v>
      </c>
      <c r="O2263" s="414">
        <f>'2026 Spring Order Form V20'!$T$23</f>
        <v>0</v>
      </c>
      <c r="P2263" s="414">
        <f>'2026 Spring Order Form V20'!$T$23</f>
        <v>0</v>
      </c>
      <c r="Q2263" s="122">
        <f>'2026 Spring Order Form V20'!$T$1428</f>
        <v>0</v>
      </c>
      <c r="S2263" s="414">
        <f>'2026 Spring Order Form V20'!$W$23</f>
        <v>0</v>
      </c>
      <c r="T2263" s="414">
        <f>'2026 Spring Order Form V20'!$W$23</f>
        <v>0</v>
      </c>
      <c r="U2263" s="122">
        <f>'2026 Spring Order Form V20'!$W$1428</f>
        <v>0</v>
      </c>
      <c r="W2263" s="491">
        <f>'2026 Spring Order Form V20'!$K$1428</f>
        <v>0</v>
      </c>
      <c r="X2263" s="496"/>
      <c r="Y2263" s="122" t="str">
        <f>'2026 Spring Order Form V20'!$BS$1428</f>
        <v>S/O</v>
      </c>
    </row>
    <row r="2264" spans="1:25" x14ac:dyDescent="0.15">
      <c r="A2264" s="122">
        <v>2265</v>
      </c>
      <c r="C2264" s="415">
        <f>'2026 Spring Order Form V20'!$F$18</f>
        <v>0</v>
      </c>
      <c r="D2264" s="520" t="s">
        <v>1552</v>
      </c>
      <c r="E2264" s="534" t="s">
        <v>3153</v>
      </c>
      <c r="F2264" s="141">
        <v>12630</v>
      </c>
      <c r="G2264" s="414">
        <f>'2026 Spring Order Form V20'!$N$23</f>
        <v>0</v>
      </c>
      <c r="H2264" s="414">
        <f>'2026 Spring Order Form V20'!$N$23</f>
        <v>0</v>
      </c>
      <c r="I2264" s="122">
        <f>'2026 Spring Order Form V20'!$O$1428</f>
        <v>0</v>
      </c>
      <c r="K2264" s="414">
        <f>'2026 Spring Order Form V20'!$Q$23</f>
        <v>0</v>
      </c>
      <c r="L2264" s="414">
        <f>'2026 Spring Order Form V20'!$Q$23</f>
        <v>0</v>
      </c>
      <c r="M2264" s="122">
        <f>'2026 Spring Order Form V20'!$R$1428</f>
        <v>0</v>
      </c>
      <c r="O2264" s="414">
        <f>'2026 Spring Order Form V20'!$T$23</f>
        <v>0</v>
      </c>
      <c r="P2264" s="414">
        <f>'2026 Spring Order Form V20'!$T$23</f>
        <v>0</v>
      </c>
      <c r="Q2264" s="122">
        <f>'2026 Spring Order Form V20'!$U$1428</f>
        <v>0</v>
      </c>
      <c r="S2264" s="414">
        <f>'2026 Spring Order Form V20'!$W$23</f>
        <v>0</v>
      </c>
      <c r="T2264" s="414">
        <f>'2026 Spring Order Form V20'!$W$23</f>
        <v>0</v>
      </c>
      <c r="U2264" s="122">
        <f>'2026 Spring Order Form V20'!$X$1428</f>
        <v>0</v>
      </c>
      <c r="X2264" s="496"/>
      <c r="Y2264" s="122"/>
    </row>
    <row r="2265" spans="1:25" x14ac:dyDescent="0.15">
      <c r="A2265" s="122">
        <v>2266</v>
      </c>
      <c r="C2265" s="415">
        <f>'2026 Spring Order Form V20'!$F$18</f>
        <v>0</v>
      </c>
      <c r="D2265" s="520" t="s">
        <v>1553</v>
      </c>
      <c r="E2265" s="538">
        <v>4558095</v>
      </c>
      <c r="F2265" s="141">
        <v>25307</v>
      </c>
      <c r="G2265" s="414">
        <f>'2026 Spring Order Form V20'!$N$23</f>
        <v>0</v>
      </c>
      <c r="H2265" s="414">
        <f>'2026 Spring Order Form V20'!$N$23</f>
        <v>0</v>
      </c>
      <c r="I2265" s="122">
        <f>'2026 Spring Order Form V20'!$N$1429</f>
        <v>0</v>
      </c>
      <c r="K2265" s="414">
        <f>'2026 Spring Order Form V20'!$Q$23</f>
        <v>0</v>
      </c>
      <c r="L2265" s="414">
        <f>'2026 Spring Order Form V20'!$Q$23</f>
        <v>0</v>
      </c>
      <c r="M2265" s="122">
        <f>'2026 Spring Order Form V20'!$Q$1429</f>
        <v>0</v>
      </c>
      <c r="O2265" s="414">
        <f>'2026 Spring Order Form V20'!$T$23</f>
        <v>0</v>
      </c>
      <c r="P2265" s="414">
        <f>'2026 Spring Order Form V20'!$T$23</f>
        <v>0</v>
      </c>
      <c r="Q2265" s="122">
        <f>'2026 Spring Order Form V20'!$T$1429</f>
        <v>0</v>
      </c>
      <c r="S2265" s="414">
        <f>'2026 Spring Order Form V20'!$W$23</f>
        <v>0</v>
      </c>
      <c r="T2265" s="414">
        <f>'2026 Spring Order Form V20'!$W$23</f>
        <v>0</v>
      </c>
      <c r="U2265" s="122">
        <f>'2026 Spring Order Form V20'!$W$1429</f>
        <v>0</v>
      </c>
      <c r="W2265" s="491">
        <f>'2026 Spring Order Form V20'!$K$1429</f>
        <v>0</v>
      </c>
      <c r="X2265" s="496"/>
      <c r="Y2265" s="122">
        <f>'2026 Spring Order Form V20'!$BS$1429</f>
        <v>25</v>
      </c>
    </row>
    <row r="2266" spans="1:25" x14ac:dyDescent="0.15">
      <c r="A2266" s="122">
        <v>2267</v>
      </c>
      <c r="C2266" s="415">
        <f>'2026 Spring Order Form V20'!$F$18</f>
        <v>0</v>
      </c>
      <c r="D2266" s="520" t="s">
        <v>1553</v>
      </c>
      <c r="E2266" s="534" t="s">
        <v>3154</v>
      </c>
      <c r="F2266" s="141">
        <v>25309</v>
      </c>
      <c r="G2266" s="414">
        <f>'2026 Spring Order Form V20'!$N$23</f>
        <v>0</v>
      </c>
      <c r="H2266" s="414">
        <f>'2026 Spring Order Form V20'!$N$23</f>
        <v>0</v>
      </c>
      <c r="I2266" s="122">
        <f>'2026 Spring Order Form V20'!$O$1429</f>
        <v>0</v>
      </c>
      <c r="K2266" s="414">
        <f>'2026 Spring Order Form V20'!$Q$23</f>
        <v>0</v>
      </c>
      <c r="L2266" s="414">
        <f>'2026 Spring Order Form V20'!$Q$23</f>
        <v>0</v>
      </c>
      <c r="M2266" s="122">
        <f>'2026 Spring Order Form V20'!$R$1429</f>
        <v>0</v>
      </c>
      <c r="O2266" s="414">
        <f>'2026 Spring Order Form V20'!$T$23</f>
        <v>0</v>
      </c>
      <c r="P2266" s="414">
        <f>'2026 Spring Order Form V20'!$T$23</f>
        <v>0</v>
      </c>
      <c r="Q2266" s="122">
        <f>'2026 Spring Order Form V20'!$U$1429</f>
        <v>0</v>
      </c>
      <c r="S2266" s="414">
        <f>'2026 Spring Order Form V20'!$W$23</f>
        <v>0</v>
      </c>
      <c r="T2266" s="414">
        <f>'2026 Spring Order Form V20'!$W$23</f>
        <v>0</v>
      </c>
      <c r="U2266" s="122">
        <f>'2026 Spring Order Form V20'!$X$1429</f>
        <v>0</v>
      </c>
      <c r="X2266" s="496"/>
      <c r="Y2266" s="122"/>
    </row>
    <row r="2267" spans="1:25" x14ac:dyDescent="0.15">
      <c r="A2267" s="122">
        <v>2268</v>
      </c>
      <c r="C2267" s="415">
        <f>'2026 Spring Order Form V20'!$F$18</f>
        <v>0</v>
      </c>
      <c r="D2267" s="520" t="s">
        <v>1554</v>
      </c>
      <c r="E2267" s="538">
        <v>4558085</v>
      </c>
      <c r="F2267" s="141">
        <v>21978</v>
      </c>
      <c r="G2267" s="414">
        <f>'2026 Spring Order Form V20'!$N$23</f>
        <v>0</v>
      </c>
      <c r="H2267" s="414">
        <f>'2026 Spring Order Form V20'!$N$23</f>
        <v>0</v>
      </c>
      <c r="I2267" s="122">
        <f>'2026 Spring Order Form V20'!$N$1430</f>
        <v>0</v>
      </c>
      <c r="K2267" s="414">
        <f>'2026 Spring Order Form V20'!$Q$23</f>
        <v>0</v>
      </c>
      <c r="L2267" s="414">
        <f>'2026 Spring Order Form V20'!$Q$23</f>
        <v>0</v>
      </c>
      <c r="M2267" s="122">
        <f>'2026 Spring Order Form V20'!$Q$1430</f>
        <v>0</v>
      </c>
      <c r="O2267" s="414">
        <f>'2026 Spring Order Form V20'!$T$23</f>
        <v>0</v>
      </c>
      <c r="P2267" s="414">
        <f>'2026 Spring Order Form V20'!$T$23</f>
        <v>0</v>
      </c>
      <c r="Q2267" s="122">
        <f>'2026 Spring Order Form V20'!$T$1430</f>
        <v>0</v>
      </c>
      <c r="S2267" s="414">
        <f>'2026 Spring Order Form V20'!$W$23</f>
        <v>0</v>
      </c>
      <c r="T2267" s="414">
        <f>'2026 Spring Order Form V20'!$W$23</f>
        <v>0</v>
      </c>
      <c r="U2267" s="122">
        <f>'2026 Spring Order Form V20'!$W$1430</f>
        <v>0</v>
      </c>
      <c r="W2267" s="491">
        <f>'2026 Spring Order Form V20'!$K$1430</f>
        <v>0</v>
      </c>
      <c r="X2267" s="496"/>
      <c r="Y2267" s="122">
        <f>'2026 Spring Order Form V20'!$BS$1430</f>
        <v>46</v>
      </c>
    </row>
    <row r="2268" spans="1:25" x14ac:dyDescent="0.15">
      <c r="A2268" s="122">
        <v>2269</v>
      </c>
      <c r="C2268" s="415">
        <f>'2026 Spring Order Form V20'!$F$18</f>
        <v>0</v>
      </c>
      <c r="D2268" s="520" t="s">
        <v>1554</v>
      </c>
      <c r="E2268" s="534" t="s">
        <v>3155</v>
      </c>
      <c r="F2268" s="141">
        <v>21980</v>
      </c>
      <c r="G2268" s="414">
        <f>'2026 Spring Order Form V20'!$N$23</f>
        <v>0</v>
      </c>
      <c r="H2268" s="414">
        <f>'2026 Spring Order Form V20'!$N$23</f>
        <v>0</v>
      </c>
      <c r="I2268" s="122">
        <f>'2026 Spring Order Form V20'!$O$1430</f>
        <v>0</v>
      </c>
      <c r="K2268" s="414">
        <f>'2026 Spring Order Form V20'!$Q$23</f>
        <v>0</v>
      </c>
      <c r="L2268" s="414">
        <f>'2026 Spring Order Form V20'!$Q$23</f>
        <v>0</v>
      </c>
      <c r="M2268" s="122">
        <f>'2026 Spring Order Form V20'!$R$1430</f>
        <v>0</v>
      </c>
      <c r="O2268" s="414">
        <f>'2026 Spring Order Form V20'!$T$23</f>
        <v>0</v>
      </c>
      <c r="P2268" s="414">
        <f>'2026 Spring Order Form V20'!$T$23</f>
        <v>0</v>
      </c>
      <c r="Q2268" s="122">
        <f>'2026 Spring Order Form V20'!$U$1430</f>
        <v>0</v>
      </c>
      <c r="S2268" s="414">
        <f>'2026 Spring Order Form V20'!$W$23</f>
        <v>0</v>
      </c>
      <c r="T2268" s="414">
        <f>'2026 Spring Order Form V20'!$W$23</f>
        <v>0</v>
      </c>
      <c r="U2268" s="122">
        <f>'2026 Spring Order Form V20'!$X$1430</f>
        <v>0</v>
      </c>
      <c r="X2268" s="496"/>
      <c r="Y2268" s="122"/>
    </row>
    <row r="2269" spans="1:25" x14ac:dyDescent="0.15">
      <c r="A2269" s="122">
        <v>2270</v>
      </c>
      <c r="C2269" s="415">
        <f>'2026 Spring Order Form V20'!$F$18</f>
        <v>0</v>
      </c>
      <c r="D2269" s="520" t="s">
        <v>1556</v>
      </c>
      <c r="E2269" s="538">
        <v>4558115</v>
      </c>
      <c r="F2269" s="141">
        <v>28785</v>
      </c>
      <c r="G2269" s="414">
        <f>'2026 Spring Order Form V20'!$N$23</f>
        <v>0</v>
      </c>
      <c r="H2269" s="414">
        <f>'2026 Spring Order Form V20'!$N$23</f>
        <v>0</v>
      </c>
      <c r="I2269" s="122">
        <f>'2026 Spring Order Form V20'!$N$1431</f>
        <v>0</v>
      </c>
      <c r="K2269" s="414">
        <f>'2026 Spring Order Form V20'!$Q$23</f>
        <v>0</v>
      </c>
      <c r="L2269" s="414">
        <f>'2026 Spring Order Form V20'!$Q$23</f>
        <v>0</v>
      </c>
      <c r="M2269" s="122">
        <f>'2026 Spring Order Form V20'!$Q$1431</f>
        <v>0</v>
      </c>
      <c r="O2269" s="414">
        <f>'2026 Spring Order Form V20'!$T$23</f>
        <v>0</v>
      </c>
      <c r="P2269" s="414">
        <f>'2026 Spring Order Form V20'!$T$23</f>
        <v>0</v>
      </c>
      <c r="Q2269" s="122">
        <f>'2026 Spring Order Form V20'!$T$1431</f>
        <v>0</v>
      </c>
      <c r="S2269" s="414">
        <f>'2026 Spring Order Form V20'!$W$23</f>
        <v>0</v>
      </c>
      <c r="T2269" s="414">
        <f>'2026 Spring Order Form V20'!$W$23</f>
        <v>0</v>
      </c>
      <c r="U2269" s="122">
        <f>'2026 Spring Order Form V20'!$W$1431</f>
        <v>0</v>
      </c>
      <c r="W2269" s="491">
        <f>'2026 Spring Order Form V20'!$K$1431</f>
        <v>0</v>
      </c>
      <c r="X2269" s="496"/>
      <c r="Y2269" s="122">
        <f>'2026 Spring Order Form V20'!$BS$1431</f>
        <v>2</v>
      </c>
    </row>
    <row r="2270" spans="1:25" x14ac:dyDescent="0.15">
      <c r="A2270" s="122">
        <v>2271</v>
      </c>
      <c r="C2270" s="415">
        <f>'2026 Spring Order Form V20'!$F$18</f>
        <v>0</v>
      </c>
      <c r="D2270" s="520" t="s">
        <v>1556</v>
      </c>
      <c r="E2270" s="534" t="s">
        <v>3156</v>
      </c>
      <c r="F2270" s="141">
        <v>28847</v>
      </c>
      <c r="G2270" s="414">
        <f>'2026 Spring Order Form V20'!$N$23</f>
        <v>0</v>
      </c>
      <c r="H2270" s="414">
        <f>'2026 Spring Order Form V20'!$N$23</f>
        <v>0</v>
      </c>
      <c r="I2270" s="122">
        <f>'2026 Spring Order Form V20'!$O$1431</f>
        <v>0</v>
      </c>
      <c r="K2270" s="414">
        <f>'2026 Spring Order Form V20'!$Q$23</f>
        <v>0</v>
      </c>
      <c r="L2270" s="414">
        <f>'2026 Spring Order Form V20'!$Q$23</f>
        <v>0</v>
      </c>
      <c r="M2270" s="122">
        <f>'2026 Spring Order Form V20'!$R$1431</f>
        <v>0</v>
      </c>
      <c r="O2270" s="414">
        <f>'2026 Spring Order Form V20'!$T$23</f>
        <v>0</v>
      </c>
      <c r="P2270" s="414">
        <f>'2026 Spring Order Form V20'!$T$23</f>
        <v>0</v>
      </c>
      <c r="Q2270" s="122">
        <f>'2026 Spring Order Form V20'!$U$1431</f>
        <v>0</v>
      </c>
      <c r="S2270" s="414">
        <f>'2026 Spring Order Form V20'!$W$23</f>
        <v>0</v>
      </c>
      <c r="T2270" s="414">
        <f>'2026 Spring Order Form V20'!$W$23</f>
        <v>0</v>
      </c>
      <c r="U2270" s="122">
        <f>'2026 Spring Order Form V20'!$X$1431</f>
        <v>0</v>
      </c>
      <c r="X2270" s="496"/>
      <c r="Y2270" s="122"/>
    </row>
    <row r="2271" spans="1:25" x14ac:dyDescent="0.15">
      <c r="A2271" s="122">
        <v>2272</v>
      </c>
      <c r="C2271" s="415">
        <f>'2026 Spring Order Form V20'!$F$18</f>
        <v>0</v>
      </c>
      <c r="D2271" s="520" t="s">
        <v>1557</v>
      </c>
      <c r="E2271" s="538">
        <v>4558075</v>
      </c>
      <c r="F2271" s="141">
        <v>4373</v>
      </c>
      <c r="G2271" s="414">
        <f>'2026 Spring Order Form V20'!$N$23</f>
        <v>0</v>
      </c>
      <c r="H2271" s="414">
        <f>'2026 Spring Order Form V20'!$N$23</f>
        <v>0</v>
      </c>
      <c r="I2271" s="122">
        <f>'2026 Spring Order Form V20'!$N$1432</f>
        <v>0</v>
      </c>
      <c r="K2271" s="414">
        <f>'2026 Spring Order Form V20'!$Q$23</f>
        <v>0</v>
      </c>
      <c r="L2271" s="414">
        <f>'2026 Spring Order Form V20'!$Q$23</f>
        <v>0</v>
      </c>
      <c r="M2271" s="122">
        <f>'2026 Spring Order Form V20'!$Q$1432</f>
        <v>0</v>
      </c>
      <c r="O2271" s="414">
        <f>'2026 Spring Order Form V20'!$T$23</f>
        <v>0</v>
      </c>
      <c r="P2271" s="414">
        <f>'2026 Spring Order Form V20'!$T$23</f>
        <v>0</v>
      </c>
      <c r="Q2271" s="122">
        <f>'2026 Spring Order Form V20'!$T$1432</f>
        <v>0</v>
      </c>
      <c r="S2271" s="414">
        <f>'2026 Spring Order Form V20'!$W$23</f>
        <v>0</v>
      </c>
      <c r="T2271" s="414">
        <f>'2026 Spring Order Form V20'!$W$23</f>
        <v>0</v>
      </c>
      <c r="U2271" s="122">
        <f>'2026 Spring Order Form V20'!$W$1432</f>
        <v>0</v>
      </c>
      <c r="W2271" s="491">
        <f>'2026 Spring Order Form V20'!$K$1432</f>
        <v>0</v>
      </c>
      <c r="X2271" s="496"/>
      <c r="Y2271" s="122">
        <f>'2026 Spring Order Form V20'!$BS$1432</f>
        <v>60</v>
      </c>
    </row>
    <row r="2272" spans="1:25" x14ac:dyDescent="0.15">
      <c r="A2272" s="122">
        <v>2273</v>
      </c>
      <c r="C2272" s="415">
        <f>'2026 Spring Order Form V20'!$F$18</f>
        <v>0</v>
      </c>
      <c r="D2272" s="520" t="s">
        <v>1557</v>
      </c>
      <c r="E2272" s="534" t="s">
        <v>3157</v>
      </c>
      <c r="F2272" s="141">
        <v>2980</v>
      </c>
      <c r="G2272" s="414">
        <f>'2026 Spring Order Form V20'!$N$23</f>
        <v>0</v>
      </c>
      <c r="H2272" s="414">
        <f>'2026 Spring Order Form V20'!$N$23</f>
        <v>0</v>
      </c>
      <c r="I2272" s="122">
        <f>'2026 Spring Order Form V20'!$O$1432</f>
        <v>0</v>
      </c>
      <c r="K2272" s="414">
        <f>'2026 Spring Order Form V20'!$Q$23</f>
        <v>0</v>
      </c>
      <c r="L2272" s="414">
        <f>'2026 Spring Order Form V20'!$Q$23</f>
        <v>0</v>
      </c>
      <c r="M2272" s="122">
        <f>'2026 Spring Order Form V20'!$R$1432</f>
        <v>0</v>
      </c>
      <c r="O2272" s="414">
        <f>'2026 Spring Order Form V20'!$T$23</f>
        <v>0</v>
      </c>
      <c r="P2272" s="414">
        <f>'2026 Spring Order Form V20'!$T$23</f>
        <v>0</v>
      </c>
      <c r="Q2272" s="122">
        <f>'2026 Spring Order Form V20'!$U$1432</f>
        <v>0</v>
      </c>
      <c r="S2272" s="414">
        <f>'2026 Spring Order Form V20'!$W$23</f>
        <v>0</v>
      </c>
      <c r="T2272" s="414">
        <f>'2026 Spring Order Form V20'!$W$23</f>
        <v>0</v>
      </c>
      <c r="U2272" s="122">
        <f>'2026 Spring Order Form V20'!$X$1432</f>
        <v>0</v>
      </c>
      <c r="X2272" s="496"/>
      <c r="Y2272" s="122"/>
    </row>
    <row r="2273" spans="1:25" x14ac:dyDescent="0.15">
      <c r="A2273" s="122">
        <v>2274</v>
      </c>
      <c r="C2273" s="415">
        <f>'2026 Spring Order Form V20'!$F$18</f>
        <v>0</v>
      </c>
      <c r="D2273" s="520" t="s">
        <v>1559</v>
      </c>
      <c r="E2273" s="538">
        <v>4558100</v>
      </c>
      <c r="F2273" s="141">
        <v>4372</v>
      </c>
      <c r="G2273" s="414">
        <f>'2026 Spring Order Form V20'!$N$23</f>
        <v>0</v>
      </c>
      <c r="H2273" s="414">
        <f>'2026 Spring Order Form V20'!$N$23</f>
        <v>0</v>
      </c>
      <c r="I2273" s="122">
        <f>'2026 Spring Order Form V20'!$N$1433</f>
        <v>0</v>
      </c>
      <c r="K2273" s="414">
        <f>'2026 Spring Order Form V20'!$Q$23</f>
        <v>0</v>
      </c>
      <c r="L2273" s="414">
        <f>'2026 Spring Order Form V20'!$Q$23</f>
        <v>0</v>
      </c>
      <c r="M2273" s="122">
        <f>'2026 Spring Order Form V20'!$Q$1433</f>
        <v>0</v>
      </c>
      <c r="O2273" s="414">
        <f>'2026 Spring Order Form V20'!$T$23</f>
        <v>0</v>
      </c>
      <c r="P2273" s="414">
        <f>'2026 Spring Order Form V20'!$T$23</f>
        <v>0</v>
      </c>
      <c r="Q2273" s="122">
        <f>'2026 Spring Order Form V20'!$T$1433</f>
        <v>0</v>
      </c>
      <c r="S2273" s="414">
        <f>'2026 Spring Order Form V20'!$W$23</f>
        <v>0</v>
      </c>
      <c r="T2273" s="414">
        <f>'2026 Spring Order Form V20'!$W$23</f>
        <v>0</v>
      </c>
      <c r="U2273" s="122">
        <f>'2026 Spring Order Form V20'!$W$1433</f>
        <v>0</v>
      </c>
      <c r="W2273" s="491">
        <f>'2026 Spring Order Form V20'!$K$1433</f>
        <v>46055</v>
      </c>
      <c r="X2273" s="496"/>
      <c r="Y2273" s="122" t="str">
        <f>'2026 Spring Order Form V20'!$BS$1433</f>
        <v>S/O</v>
      </c>
    </row>
    <row r="2274" spans="1:25" x14ac:dyDescent="0.15">
      <c r="A2274" s="122">
        <v>2275</v>
      </c>
      <c r="C2274" s="415">
        <f>'2026 Spring Order Form V20'!$F$18</f>
        <v>0</v>
      </c>
      <c r="D2274" s="520" t="s">
        <v>1559</v>
      </c>
      <c r="E2274" s="534" t="s">
        <v>3158</v>
      </c>
      <c r="F2274" s="141">
        <v>2983</v>
      </c>
      <c r="G2274" s="414">
        <f>'2026 Spring Order Form V20'!$N$23</f>
        <v>0</v>
      </c>
      <c r="H2274" s="414">
        <f>'2026 Spring Order Form V20'!$N$23</f>
        <v>0</v>
      </c>
      <c r="I2274" s="122">
        <f>'2026 Spring Order Form V20'!$O$1433</f>
        <v>0</v>
      </c>
      <c r="K2274" s="414">
        <f>'2026 Spring Order Form V20'!$Q$23</f>
        <v>0</v>
      </c>
      <c r="L2274" s="414">
        <f>'2026 Spring Order Form V20'!$Q$23</f>
        <v>0</v>
      </c>
      <c r="M2274" s="122">
        <f>'2026 Spring Order Form V20'!$R$1433</f>
        <v>0</v>
      </c>
      <c r="O2274" s="414">
        <f>'2026 Spring Order Form V20'!$T$23</f>
        <v>0</v>
      </c>
      <c r="P2274" s="414">
        <f>'2026 Spring Order Form V20'!$T$23</f>
        <v>0</v>
      </c>
      <c r="Q2274" s="122">
        <f>'2026 Spring Order Form V20'!$U$1433</f>
        <v>0</v>
      </c>
      <c r="S2274" s="414">
        <f>'2026 Spring Order Form V20'!$W$23</f>
        <v>0</v>
      </c>
      <c r="T2274" s="414">
        <f>'2026 Spring Order Form V20'!$W$23</f>
        <v>0</v>
      </c>
      <c r="U2274" s="122">
        <f>'2026 Spring Order Form V20'!$X$1433</f>
        <v>0</v>
      </c>
      <c r="X2274" s="496"/>
      <c r="Y2274" s="122"/>
    </row>
    <row r="2275" spans="1:25" x14ac:dyDescent="0.15">
      <c r="A2275" s="122">
        <v>2276</v>
      </c>
      <c r="C2275" s="415">
        <f>'2026 Spring Order Form V20'!$F$18</f>
        <v>0</v>
      </c>
      <c r="D2275" s="520" t="s">
        <v>1561</v>
      </c>
      <c r="E2275" s="538">
        <v>4558105</v>
      </c>
      <c r="F2275" s="141">
        <v>4371</v>
      </c>
      <c r="G2275" s="414">
        <f>'2026 Spring Order Form V20'!$N$23</f>
        <v>0</v>
      </c>
      <c r="H2275" s="414">
        <f>'2026 Spring Order Form V20'!$N$23</f>
        <v>0</v>
      </c>
      <c r="I2275" s="122">
        <f>'2026 Spring Order Form V20'!$N$1434</f>
        <v>0</v>
      </c>
      <c r="K2275" s="414">
        <f>'2026 Spring Order Form V20'!$Q$23</f>
        <v>0</v>
      </c>
      <c r="L2275" s="414">
        <f>'2026 Spring Order Form V20'!$Q$23</f>
        <v>0</v>
      </c>
      <c r="M2275" s="122">
        <f>'2026 Spring Order Form V20'!$Q$1434</f>
        <v>0</v>
      </c>
      <c r="O2275" s="414">
        <f>'2026 Spring Order Form V20'!$T$23</f>
        <v>0</v>
      </c>
      <c r="P2275" s="414">
        <f>'2026 Spring Order Form V20'!$T$23</f>
        <v>0</v>
      </c>
      <c r="Q2275" s="122">
        <f>'2026 Spring Order Form V20'!$T$1434</f>
        <v>0</v>
      </c>
      <c r="S2275" s="414">
        <f>'2026 Spring Order Form V20'!$W$23</f>
        <v>0</v>
      </c>
      <c r="T2275" s="414">
        <f>'2026 Spring Order Form V20'!$W$23</f>
        <v>0</v>
      </c>
      <c r="U2275" s="122">
        <f>'2026 Spring Order Form V20'!$W$1434</f>
        <v>0</v>
      </c>
      <c r="W2275" s="491">
        <f>'2026 Spring Order Form V20'!$K$1434</f>
        <v>0</v>
      </c>
      <c r="X2275" s="496"/>
      <c r="Y2275" s="122">
        <f>'2026 Spring Order Form V20'!$BS$1434</f>
        <v>50</v>
      </c>
    </row>
    <row r="2276" spans="1:25" x14ac:dyDescent="0.15">
      <c r="A2276" s="122">
        <v>2277</v>
      </c>
      <c r="C2276" s="415">
        <f>'2026 Spring Order Form V20'!$F$18</f>
        <v>0</v>
      </c>
      <c r="D2276" s="520" t="s">
        <v>1561</v>
      </c>
      <c r="E2276" s="534" t="s">
        <v>3159</v>
      </c>
      <c r="F2276" s="141">
        <v>2984</v>
      </c>
      <c r="G2276" s="414">
        <f>'2026 Spring Order Form V20'!$N$23</f>
        <v>0</v>
      </c>
      <c r="H2276" s="414">
        <f>'2026 Spring Order Form V20'!$N$23</f>
        <v>0</v>
      </c>
      <c r="I2276" s="122">
        <f>'2026 Spring Order Form V20'!$O$1434</f>
        <v>0</v>
      </c>
      <c r="K2276" s="414">
        <f>'2026 Spring Order Form V20'!$Q$23</f>
        <v>0</v>
      </c>
      <c r="L2276" s="414">
        <f>'2026 Spring Order Form V20'!$Q$23</f>
        <v>0</v>
      </c>
      <c r="M2276" s="122">
        <f>'2026 Spring Order Form V20'!$R$1434</f>
        <v>0</v>
      </c>
      <c r="O2276" s="414">
        <f>'2026 Spring Order Form V20'!$T$23</f>
        <v>0</v>
      </c>
      <c r="P2276" s="414">
        <f>'2026 Spring Order Form V20'!$T$23</f>
        <v>0</v>
      </c>
      <c r="Q2276" s="122">
        <f>'2026 Spring Order Form V20'!$U$1434</f>
        <v>0</v>
      </c>
      <c r="S2276" s="414">
        <f>'2026 Spring Order Form V20'!$W$23</f>
        <v>0</v>
      </c>
      <c r="T2276" s="414">
        <f>'2026 Spring Order Form V20'!$W$23</f>
        <v>0</v>
      </c>
      <c r="U2276" s="122">
        <f>'2026 Spring Order Form V20'!$X$1434</f>
        <v>0</v>
      </c>
      <c r="X2276" s="496"/>
      <c r="Y2276" s="122"/>
    </row>
    <row r="2277" spans="1:25" x14ac:dyDescent="0.15">
      <c r="A2277" s="122">
        <v>2278</v>
      </c>
      <c r="C2277" s="415">
        <f>'2026 Spring Order Form V20'!$F$18</f>
        <v>0</v>
      </c>
      <c r="D2277" s="520" t="s">
        <v>1563</v>
      </c>
      <c r="E2277" s="538">
        <v>4958108</v>
      </c>
      <c r="F2277" s="141">
        <v>4658</v>
      </c>
      <c r="G2277" s="414">
        <f>'2026 Spring Order Form V20'!$N$23</f>
        <v>0</v>
      </c>
      <c r="H2277" s="414">
        <f>'2026 Spring Order Form V20'!$N$23</f>
        <v>0</v>
      </c>
      <c r="I2277" s="122">
        <f>'2026 Spring Order Form V20'!$N$1435</f>
        <v>0</v>
      </c>
      <c r="K2277" s="414">
        <f>'2026 Spring Order Form V20'!$Q$23</f>
        <v>0</v>
      </c>
      <c r="L2277" s="414">
        <f>'2026 Spring Order Form V20'!$Q$23</f>
        <v>0</v>
      </c>
      <c r="M2277" s="122">
        <f>'2026 Spring Order Form V20'!$Q$1435</f>
        <v>0</v>
      </c>
      <c r="O2277" s="414">
        <f>'2026 Spring Order Form V20'!$T$23</f>
        <v>0</v>
      </c>
      <c r="P2277" s="414">
        <f>'2026 Spring Order Form V20'!$T$23</f>
        <v>0</v>
      </c>
      <c r="Q2277" s="122">
        <f>'2026 Spring Order Form V20'!$T$1435</f>
        <v>0</v>
      </c>
      <c r="S2277" s="414">
        <f>'2026 Spring Order Form V20'!$W$23</f>
        <v>0</v>
      </c>
      <c r="T2277" s="414">
        <f>'2026 Spring Order Form V20'!$W$23</f>
        <v>0</v>
      </c>
      <c r="U2277" s="122">
        <f>'2026 Spring Order Form V20'!$W$1435</f>
        <v>0</v>
      </c>
      <c r="W2277" s="491">
        <f>'2026 Spring Order Form V20'!$K$1435</f>
        <v>0</v>
      </c>
      <c r="X2277" s="496"/>
      <c r="Y2277" s="122" t="str">
        <f>'2026 Spring Order Form V20'!$BS$1435</f>
        <v>S/O</v>
      </c>
    </row>
    <row r="2278" spans="1:25" x14ac:dyDescent="0.15">
      <c r="A2278" s="122">
        <v>2279</v>
      </c>
      <c r="C2278" s="415">
        <f>'2026 Spring Order Form V20'!$F$18</f>
        <v>0</v>
      </c>
      <c r="D2278" s="520" t="s">
        <v>1563</v>
      </c>
      <c r="E2278" s="534" t="s">
        <v>3160</v>
      </c>
      <c r="F2278" s="141">
        <v>2985</v>
      </c>
      <c r="G2278" s="414">
        <f>'2026 Spring Order Form V20'!$N$23</f>
        <v>0</v>
      </c>
      <c r="H2278" s="414">
        <f>'2026 Spring Order Form V20'!$N$23</f>
        <v>0</v>
      </c>
      <c r="I2278" s="122">
        <f>'2026 Spring Order Form V20'!$O$1435</f>
        <v>0</v>
      </c>
      <c r="K2278" s="414">
        <f>'2026 Spring Order Form V20'!$Q$23</f>
        <v>0</v>
      </c>
      <c r="L2278" s="414">
        <f>'2026 Spring Order Form V20'!$Q$23</f>
        <v>0</v>
      </c>
      <c r="M2278" s="122">
        <f>'2026 Spring Order Form V20'!$R$1435</f>
        <v>0</v>
      </c>
      <c r="O2278" s="414">
        <f>'2026 Spring Order Form V20'!$T$23</f>
        <v>0</v>
      </c>
      <c r="P2278" s="414">
        <f>'2026 Spring Order Form V20'!$T$23</f>
        <v>0</v>
      </c>
      <c r="Q2278" s="122">
        <f>'2026 Spring Order Form V20'!$U$1435</f>
        <v>0</v>
      </c>
      <c r="S2278" s="414">
        <f>'2026 Spring Order Form V20'!$W$23</f>
        <v>0</v>
      </c>
      <c r="T2278" s="414">
        <f>'2026 Spring Order Form V20'!$W$23</f>
        <v>0</v>
      </c>
      <c r="U2278" s="122">
        <f>'2026 Spring Order Form V20'!$X$1435</f>
        <v>0</v>
      </c>
      <c r="X2278" s="496"/>
      <c r="Y2278" s="122"/>
    </row>
    <row r="2279" spans="1:25" x14ac:dyDescent="0.15">
      <c r="A2279" s="122">
        <v>2280</v>
      </c>
      <c r="C2279" s="415">
        <f>'2026 Spring Order Form V20'!$F$18</f>
        <v>0</v>
      </c>
      <c r="D2279" s="520" t="s">
        <v>1563</v>
      </c>
      <c r="E2279" s="538">
        <v>4158107</v>
      </c>
      <c r="F2279" s="141">
        <v>12517</v>
      </c>
      <c r="G2279" s="414">
        <f>'2026 Spring Order Form V20'!$N$23</f>
        <v>0</v>
      </c>
      <c r="H2279" s="414">
        <f>'2026 Spring Order Form V20'!$N$23</f>
        <v>0</v>
      </c>
      <c r="I2279" s="122">
        <f>'2026 Spring Order Form V20'!$N$1436</f>
        <v>0</v>
      </c>
      <c r="K2279" s="414">
        <f>'2026 Spring Order Form V20'!$Q$23</f>
        <v>0</v>
      </c>
      <c r="L2279" s="414">
        <f>'2026 Spring Order Form V20'!$Q$23</f>
        <v>0</v>
      </c>
      <c r="M2279" s="122">
        <f>'2026 Spring Order Form V20'!$Q$1436</f>
        <v>0</v>
      </c>
      <c r="O2279" s="414">
        <f>'2026 Spring Order Form V20'!$T$23</f>
        <v>0</v>
      </c>
      <c r="P2279" s="414">
        <f>'2026 Spring Order Form V20'!$T$23</f>
        <v>0</v>
      </c>
      <c r="Q2279" s="122">
        <f>'2026 Spring Order Form V20'!$T$1436</f>
        <v>0</v>
      </c>
      <c r="S2279" s="414">
        <f>'2026 Spring Order Form V20'!$W$23</f>
        <v>0</v>
      </c>
      <c r="T2279" s="414">
        <f>'2026 Spring Order Form V20'!$W$23</f>
        <v>0</v>
      </c>
      <c r="U2279" s="122">
        <f>'2026 Spring Order Form V20'!$W$1436</f>
        <v>0</v>
      </c>
      <c r="W2279" s="491">
        <f>'2026 Spring Order Form V20'!$K$1436</f>
        <v>0</v>
      </c>
      <c r="X2279" s="496"/>
      <c r="Y2279" s="122" t="str">
        <f>'2026 Spring Order Form V20'!$BS$1436</f>
        <v>S/O</v>
      </c>
    </row>
    <row r="2280" spans="1:25" x14ac:dyDescent="0.15">
      <c r="A2280" s="122">
        <v>2281</v>
      </c>
      <c r="C2280" s="415">
        <f>'2026 Spring Order Form V20'!$F$18</f>
        <v>0</v>
      </c>
      <c r="D2280" s="520" t="s">
        <v>1563</v>
      </c>
      <c r="E2280" s="534" t="s">
        <v>3161</v>
      </c>
      <c r="F2280" s="141">
        <v>12554</v>
      </c>
      <c r="G2280" s="414">
        <f>'2026 Spring Order Form V20'!$N$23</f>
        <v>0</v>
      </c>
      <c r="H2280" s="414">
        <f>'2026 Spring Order Form V20'!$N$23</f>
        <v>0</v>
      </c>
      <c r="I2280" s="122">
        <f>'2026 Spring Order Form V20'!$O$1436</f>
        <v>0</v>
      </c>
      <c r="K2280" s="414">
        <f>'2026 Spring Order Form V20'!$Q$23</f>
        <v>0</v>
      </c>
      <c r="L2280" s="414">
        <f>'2026 Spring Order Form V20'!$Q$23</f>
        <v>0</v>
      </c>
      <c r="M2280" s="122">
        <f>'2026 Spring Order Form V20'!$R$1436</f>
        <v>0</v>
      </c>
      <c r="O2280" s="414">
        <f>'2026 Spring Order Form V20'!$T$23</f>
        <v>0</v>
      </c>
      <c r="P2280" s="414">
        <f>'2026 Spring Order Form V20'!$T$23</f>
        <v>0</v>
      </c>
      <c r="Q2280" s="122">
        <f>'2026 Spring Order Form V20'!$U$1436</f>
        <v>0</v>
      </c>
      <c r="S2280" s="414">
        <f>'2026 Spring Order Form V20'!$W$23</f>
        <v>0</v>
      </c>
      <c r="T2280" s="414">
        <f>'2026 Spring Order Form V20'!$W$23</f>
        <v>0</v>
      </c>
      <c r="U2280" s="122">
        <f>'2026 Spring Order Form V20'!$X$1436</f>
        <v>0</v>
      </c>
      <c r="X2280" s="496"/>
      <c r="Y2280" s="122"/>
    </row>
    <row r="2281" spans="1:25" x14ac:dyDescent="0.15">
      <c r="A2281" s="122">
        <v>2282</v>
      </c>
      <c r="C2281" s="415">
        <f>'2026 Spring Order Form V20'!$F$18</f>
        <v>0</v>
      </c>
      <c r="D2281" s="520" t="s">
        <v>1565</v>
      </c>
      <c r="E2281" s="533">
        <v>4558250</v>
      </c>
      <c r="F2281" s="141">
        <v>27129</v>
      </c>
      <c r="G2281" s="414">
        <f>'2026 Spring Order Form V20'!$N$23</f>
        <v>0</v>
      </c>
      <c r="H2281" s="414">
        <f>'2026 Spring Order Form V20'!$N$23</f>
        <v>0</v>
      </c>
      <c r="I2281" s="122">
        <f>'2026 Spring Order Form V20'!$N$1438</f>
        <v>0</v>
      </c>
      <c r="K2281" s="414">
        <f>'2026 Spring Order Form V20'!$Q$23</f>
        <v>0</v>
      </c>
      <c r="L2281" s="414">
        <f>'2026 Spring Order Form V20'!$Q$23</f>
        <v>0</v>
      </c>
      <c r="M2281" s="122">
        <f>'2026 Spring Order Form V20'!$Q$1438</f>
        <v>0</v>
      </c>
      <c r="O2281" s="414">
        <f>'2026 Spring Order Form V20'!$T$23</f>
        <v>0</v>
      </c>
      <c r="P2281" s="414">
        <f>'2026 Spring Order Form V20'!$T$23</f>
        <v>0</v>
      </c>
      <c r="Q2281" s="122">
        <f>'2026 Spring Order Form V20'!$T$1438</f>
        <v>0</v>
      </c>
      <c r="S2281" s="414">
        <f>'2026 Spring Order Form V20'!$W$23</f>
        <v>0</v>
      </c>
      <c r="T2281" s="414">
        <f>'2026 Spring Order Form V20'!$W$23</f>
        <v>0</v>
      </c>
      <c r="U2281" s="122">
        <f>'2026 Spring Order Form V20'!$W$1438</f>
        <v>0</v>
      </c>
      <c r="W2281" s="491">
        <f>'2026 Spring Order Form V20'!$K$1438</f>
        <v>0</v>
      </c>
      <c r="X2281" s="496"/>
      <c r="Y2281" s="122">
        <f>'2026 Spring Order Form V20'!$BS$1438</f>
        <v>37</v>
      </c>
    </row>
    <row r="2282" spans="1:25" x14ac:dyDescent="0.15">
      <c r="A2282" s="122">
        <v>2283</v>
      </c>
      <c r="C2282" s="415">
        <f>'2026 Spring Order Form V20'!$F$18</f>
        <v>0</v>
      </c>
      <c r="D2282" s="520" t="s">
        <v>1565</v>
      </c>
      <c r="E2282" s="534" t="s">
        <v>3162</v>
      </c>
      <c r="F2282" s="141">
        <v>27201</v>
      </c>
      <c r="G2282" s="414">
        <f>'2026 Spring Order Form V20'!$N$23</f>
        <v>0</v>
      </c>
      <c r="H2282" s="414">
        <f>'2026 Spring Order Form V20'!$N$23</f>
        <v>0</v>
      </c>
      <c r="I2282" s="122">
        <f>'2026 Spring Order Form V20'!$O$1438</f>
        <v>0</v>
      </c>
      <c r="K2282" s="414">
        <f>'2026 Spring Order Form V20'!$Q$23</f>
        <v>0</v>
      </c>
      <c r="L2282" s="414">
        <f>'2026 Spring Order Form V20'!$Q$23</f>
        <v>0</v>
      </c>
      <c r="M2282" s="122">
        <f>'2026 Spring Order Form V20'!$R$1438</f>
        <v>0</v>
      </c>
      <c r="O2282" s="414">
        <f>'2026 Spring Order Form V20'!$T$23</f>
        <v>0</v>
      </c>
      <c r="P2282" s="414">
        <f>'2026 Spring Order Form V20'!$T$23</f>
        <v>0</v>
      </c>
      <c r="Q2282" s="122">
        <f>'2026 Spring Order Form V20'!$U$1438</f>
        <v>0</v>
      </c>
      <c r="S2282" s="414">
        <f>'2026 Spring Order Form V20'!$W$23</f>
        <v>0</v>
      </c>
      <c r="T2282" s="414">
        <f>'2026 Spring Order Form V20'!$W$23</f>
        <v>0</v>
      </c>
      <c r="U2282" s="122">
        <f>'2026 Spring Order Form V20'!$X$1438</f>
        <v>0</v>
      </c>
      <c r="X2282" s="496"/>
      <c r="Y2282" s="122"/>
    </row>
    <row r="2283" spans="1:25" x14ac:dyDescent="0.15">
      <c r="A2283" s="122">
        <v>2284</v>
      </c>
      <c r="C2283" s="415">
        <f>'2026 Spring Order Form V20'!$F$18</f>
        <v>0</v>
      </c>
      <c r="D2283" s="520" t="s">
        <v>1568</v>
      </c>
      <c r="E2283" s="538">
        <v>4559645</v>
      </c>
      <c r="F2283" s="141">
        <v>18609</v>
      </c>
      <c r="G2283" s="414">
        <f>'2026 Spring Order Form V20'!$N$23</f>
        <v>0</v>
      </c>
      <c r="H2283" s="414">
        <f>'2026 Spring Order Form V20'!$N$23</f>
        <v>0</v>
      </c>
      <c r="I2283" s="122">
        <f>'2026 Spring Order Form V20'!$N$1441</f>
        <v>0</v>
      </c>
      <c r="K2283" s="414">
        <f>'2026 Spring Order Form V20'!$Q$23</f>
        <v>0</v>
      </c>
      <c r="L2283" s="414">
        <f>'2026 Spring Order Form V20'!$Q$23</f>
        <v>0</v>
      </c>
      <c r="M2283" s="122">
        <f>'2026 Spring Order Form V20'!$Q$1441</f>
        <v>0</v>
      </c>
      <c r="O2283" s="414">
        <f>'2026 Spring Order Form V20'!$T$23</f>
        <v>0</v>
      </c>
      <c r="P2283" s="414">
        <f>'2026 Spring Order Form V20'!$T$23</f>
        <v>0</v>
      </c>
      <c r="Q2283" s="122">
        <f>'2026 Spring Order Form V20'!$T$1441</f>
        <v>0</v>
      </c>
      <c r="S2283" s="414">
        <f>'2026 Spring Order Form V20'!$W$23</f>
        <v>0</v>
      </c>
      <c r="T2283" s="414">
        <f>'2026 Spring Order Form V20'!$W$23</f>
        <v>0</v>
      </c>
      <c r="U2283" s="122">
        <f>'2026 Spring Order Form V20'!$W$1441</f>
        <v>0</v>
      </c>
      <c r="W2283" s="491">
        <f>'2026 Spring Order Form V20'!$K$1441</f>
        <v>0</v>
      </c>
      <c r="X2283" s="496"/>
      <c r="Y2283" s="122" t="str">
        <f>'2026 Spring Order Form V20'!$BS$1441</f>
        <v>S/O</v>
      </c>
    </row>
    <row r="2284" spans="1:25" x14ac:dyDescent="0.15">
      <c r="A2284" s="122">
        <v>2285</v>
      </c>
      <c r="C2284" s="415">
        <f>'2026 Spring Order Form V20'!$F$18</f>
        <v>0</v>
      </c>
      <c r="D2284" s="520" t="s">
        <v>1568</v>
      </c>
      <c r="E2284" s="534" t="s">
        <v>3163</v>
      </c>
      <c r="F2284" s="141">
        <v>18610</v>
      </c>
      <c r="G2284" s="414">
        <f>'2026 Spring Order Form V20'!$N$23</f>
        <v>0</v>
      </c>
      <c r="H2284" s="414">
        <f>'2026 Spring Order Form V20'!$N$23</f>
        <v>0</v>
      </c>
      <c r="I2284" s="122">
        <f>'2026 Spring Order Form V20'!$O$1441</f>
        <v>0</v>
      </c>
      <c r="K2284" s="414">
        <f>'2026 Spring Order Form V20'!$Q$23</f>
        <v>0</v>
      </c>
      <c r="L2284" s="414">
        <f>'2026 Spring Order Form V20'!$Q$23</f>
        <v>0</v>
      </c>
      <c r="M2284" s="122">
        <f>'2026 Spring Order Form V20'!$R$1441</f>
        <v>0</v>
      </c>
      <c r="O2284" s="414">
        <f>'2026 Spring Order Form V20'!$T$23</f>
        <v>0</v>
      </c>
      <c r="P2284" s="414">
        <f>'2026 Spring Order Form V20'!$T$23</f>
        <v>0</v>
      </c>
      <c r="Q2284" s="122">
        <f>'2026 Spring Order Form V20'!$U$1441</f>
        <v>0</v>
      </c>
      <c r="S2284" s="414">
        <f>'2026 Spring Order Form V20'!$W$23</f>
        <v>0</v>
      </c>
      <c r="T2284" s="414">
        <f>'2026 Spring Order Form V20'!$W$23</f>
        <v>0</v>
      </c>
      <c r="U2284" s="122">
        <f>'2026 Spring Order Form V20'!$X$1441</f>
        <v>0</v>
      </c>
      <c r="X2284" s="496"/>
      <c r="Y2284" s="122"/>
    </row>
    <row r="2285" spans="1:25" x14ac:dyDescent="0.15">
      <c r="A2285" s="122">
        <v>2286</v>
      </c>
      <c r="C2285" s="415">
        <f>'2026 Spring Order Form V20'!$F$18</f>
        <v>0</v>
      </c>
      <c r="D2285" s="520" t="s">
        <v>1568</v>
      </c>
      <c r="E2285" s="538">
        <v>4959648</v>
      </c>
      <c r="F2285" s="141">
        <v>25188</v>
      </c>
      <c r="G2285" s="414">
        <f>'2026 Spring Order Form V20'!$N$23</f>
        <v>0</v>
      </c>
      <c r="H2285" s="414">
        <f>'2026 Spring Order Form V20'!$N$23</f>
        <v>0</v>
      </c>
      <c r="I2285" s="122">
        <f>'2026 Spring Order Form V20'!$N$1442</f>
        <v>0</v>
      </c>
      <c r="K2285" s="414">
        <f>'2026 Spring Order Form V20'!$Q$23</f>
        <v>0</v>
      </c>
      <c r="L2285" s="414">
        <f>'2026 Spring Order Form V20'!$Q$23</f>
        <v>0</v>
      </c>
      <c r="M2285" s="122">
        <f>'2026 Spring Order Form V20'!$Q$1442</f>
        <v>0</v>
      </c>
      <c r="O2285" s="414">
        <f>'2026 Spring Order Form V20'!$T$23</f>
        <v>0</v>
      </c>
      <c r="P2285" s="414">
        <f>'2026 Spring Order Form V20'!$T$23</f>
        <v>0</v>
      </c>
      <c r="Q2285" s="122">
        <f>'2026 Spring Order Form V20'!$T$1442</f>
        <v>0</v>
      </c>
      <c r="S2285" s="414">
        <f>'2026 Spring Order Form V20'!$W$23</f>
        <v>0</v>
      </c>
      <c r="T2285" s="414">
        <f>'2026 Spring Order Form V20'!$W$23</f>
        <v>0</v>
      </c>
      <c r="U2285" s="122">
        <f>'2026 Spring Order Form V20'!$W$1442</f>
        <v>0</v>
      </c>
      <c r="W2285" s="491">
        <f>'2026 Spring Order Form V20'!$K$1442</f>
        <v>0</v>
      </c>
      <c r="X2285" s="496"/>
      <c r="Y2285" s="122" t="str">
        <f>'2026 Spring Order Form V20'!$BS$1442</f>
        <v>S/O</v>
      </c>
    </row>
    <row r="2286" spans="1:25" x14ac:dyDescent="0.15">
      <c r="A2286" s="122">
        <v>2287</v>
      </c>
      <c r="C2286" s="415">
        <f>'2026 Spring Order Form V20'!$F$18</f>
        <v>0</v>
      </c>
      <c r="D2286" s="520" t="s">
        <v>1568</v>
      </c>
      <c r="E2286" s="534" t="s">
        <v>3164</v>
      </c>
      <c r="F2286" s="141">
        <v>25189</v>
      </c>
      <c r="G2286" s="414">
        <f>'2026 Spring Order Form V20'!$N$23</f>
        <v>0</v>
      </c>
      <c r="H2286" s="414">
        <f>'2026 Spring Order Form V20'!$N$23</f>
        <v>0</v>
      </c>
      <c r="I2286" s="122">
        <f>'2026 Spring Order Form V20'!$O$1442</f>
        <v>0</v>
      </c>
      <c r="K2286" s="414">
        <f>'2026 Spring Order Form V20'!$Q$23</f>
        <v>0</v>
      </c>
      <c r="L2286" s="414">
        <f>'2026 Spring Order Form V20'!$Q$23</f>
        <v>0</v>
      </c>
      <c r="M2286" s="122">
        <f>'2026 Spring Order Form V20'!$R$1442</f>
        <v>0</v>
      </c>
      <c r="O2286" s="414">
        <f>'2026 Spring Order Form V20'!$T$23</f>
        <v>0</v>
      </c>
      <c r="P2286" s="414">
        <f>'2026 Spring Order Form V20'!$T$23</f>
        <v>0</v>
      </c>
      <c r="Q2286" s="122">
        <f>'2026 Spring Order Form V20'!$U$1442</f>
        <v>0</v>
      </c>
      <c r="S2286" s="414">
        <f>'2026 Spring Order Form V20'!$W$23</f>
        <v>0</v>
      </c>
      <c r="T2286" s="414">
        <f>'2026 Spring Order Form V20'!$W$23</f>
        <v>0</v>
      </c>
      <c r="U2286" s="122">
        <f>'2026 Spring Order Form V20'!$X$1442</f>
        <v>0</v>
      </c>
      <c r="X2286" s="496"/>
      <c r="Y2286" s="122"/>
    </row>
    <row r="2287" spans="1:25" x14ac:dyDescent="0.15">
      <c r="A2287" s="122">
        <v>2288</v>
      </c>
      <c r="C2287" s="415">
        <f>'2026 Spring Order Form V20'!$F$18</f>
        <v>0</v>
      </c>
      <c r="D2287" s="520" t="s">
        <v>1569</v>
      </c>
      <c r="E2287" s="538">
        <v>4559705</v>
      </c>
      <c r="F2287" s="141">
        <v>465</v>
      </c>
      <c r="G2287" s="414">
        <f>'2026 Spring Order Form V20'!$N$23</f>
        <v>0</v>
      </c>
      <c r="H2287" s="414">
        <f>'2026 Spring Order Form V20'!$N$23</f>
        <v>0</v>
      </c>
      <c r="I2287" s="122">
        <f>'2026 Spring Order Form V20'!$N$1443</f>
        <v>0</v>
      </c>
      <c r="K2287" s="414">
        <f>'2026 Spring Order Form V20'!$Q$23</f>
        <v>0</v>
      </c>
      <c r="L2287" s="414">
        <f>'2026 Spring Order Form V20'!$Q$23</f>
        <v>0</v>
      </c>
      <c r="M2287" s="122">
        <f>'2026 Spring Order Form V20'!$Q$1443</f>
        <v>0</v>
      </c>
      <c r="O2287" s="414">
        <f>'2026 Spring Order Form V20'!$T$23</f>
        <v>0</v>
      </c>
      <c r="P2287" s="414">
        <f>'2026 Spring Order Form V20'!$T$23</f>
        <v>0</v>
      </c>
      <c r="Q2287" s="122">
        <f>'2026 Spring Order Form V20'!$T$1443</f>
        <v>0</v>
      </c>
      <c r="S2287" s="414">
        <f>'2026 Spring Order Form V20'!$W$23</f>
        <v>0</v>
      </c>
      <c r="T2287" s="414">
        <f>'2026 Spring Order Form V20'!$W$23</f>
        <v>0</v>
      </c>
      <c r="U2287" s="122">
        <f>'2026 Spring Order Form V20'!$W$1443</f>
        <v>0</v>
      </c>
      <c r="W2287" s="491">
        <f>'2026 Spring Order Form V20'!$K$1443</f>
        <v>0</v>
      </c>
      <c r="X2287" s="496"/>
      <c r="Y2287" s="122">
        <f>'2026 Spring Order Form V20'!$BS$1443</f>
        <v>16</v>
      </c>
    </row>
    <row r="2288" spans="1:25" x14ac:dyDescent="0.15">
      <c r="A2288" s="122">
        <v>2289</v>
      </c>
      <c r="C2288" s="415">
        <f>'2026 Spring Order Form V20'!$F$18</f>
        <v>0</v>
      </c>
      <c r="D2288" s="520" t="s">
        <v>1569</v>
      </c>
      <c r="E2288" s="534" t="s">
        <v>3165</v>
      </c>
      <c r="F2288" s="141">
        <v>3050</v>
      </c>
      <c r="G2288" s="414">
        <f>'2026 Spring Order Form V20'!$N$23</f>
        <v>0</v>
      </c>
      <c r="H2288" s="414">
        <f>'2026 Spring Order Form V20'!$N$23</f>
        <v>0</v>
      </c>
      <c r="I2288" s="122">
        <f>'2026 Spring Order Form V20'!$O$1443</f>
        <v>0</v>
      </c>
      <c r="K2288" s="414">
        <f>'2026 Spring Order Form V20'!$Q$23</f>
        <v>0</v>
      </c>
      <c r="L2288" s="414">
        <f>'2026 Spring Order Form V20'!$Q$23</f>
        <v>0</v>
      </c>
      <c r="M2288" s="122">
        <f>'2026 Spring Order Form V20'!$R$1443</f>
        <v>0</v>
      </c>
      <c r="O2288" s="414">
        <f>'2026 Spring Order Form V20'!$T$23</f>
        <v>0</v>
      </c>
      <c r="P2288" s="414">
        <f>'2026 Spring Order Form V20'!$T$23</f>
        <v>0</v>
      </c>
      <c r="Q2288" s="122">
        <f>'2026 Spring Order Form V20'!$U$1443</f>
        <v>0</v>
      </c>
      <c r="S2288" s="414">
        <f>'2026 Spring Order Form V20'!$W$23</f>
        <v>0</v>
      </c>
      <c r="T2288" s="414">
        <f>'2026 Spring Order Form V20'!$W$23</f>
        <v>0</v>
      </c>
      <c r="U2288" s="122">
        <f>'2026 Spring Order Form V20'!$X$1443</f>
        <v>0</v>
      </c>
      <c r="X2288" s="496"/>
      <c r="Y2288" s="122"/>
    </row>
    <row r="2289" spans="1:25" x14ac:dyDescent="0.15">
      <c r="A2289" s="122">
        <v>2290</v>
      </c>
      <c r="C2289" s="415">
        <f>'2026 Spring Order Form V20'!$F$18</f>
        <v>0</v>
      </c>
      <c r="D2289" s="520" t="s">
        <v>1569</v>
      </c>
      <c r="E2289" s="538">
        <v>4959708</v>
      </c>
      <c r="F2289" s="141">
        <v>5951</v>
      </c>
      <c r="G2289" s="414">
        <f>'2026 Spring Order Form V20'!$N$23</f>
        <v>0</v>
      </c>
      <c r="H2289" s="414">
        <f>'2026 Spring Order Form V20'!$N$23</f>
        <v>0</v>
      </c>
      <c r="I2289" s="122">
        <f>'2026 Spring Order Form V20'!$N$1444</f>
        <v>0</v>
      </c>
      <c r="K2289" s="414">
        <f>'2026 Spring Order Form V20'!$Q$23</f>
        <v>0</v>
      </c>
      <c r="L2289" s="414">
        <f>'2026 Spring Order Form V20'!$Q$23</f>
        <v>0</v>
      </c>
      <c r="M2289" s="122">
        <f>'2026 Spring Order Form V20'!$Q$1444</f>
        <v>0</v>
      </c>
      <c r="O2289" s="414">
        <f>'2026 Spring Order Form V20'!$T$23</f>
        <v>0</v>
      </c>
      <c r="P2289" s="414">
        <f>'2026 Spring Order Form V20'!$T$23</f>
        <v>0</v>
      </c>
      <c r="Q2289" s="122">
        <f>'2026 Spring Order Form V20'!$T$1444</f>
        <v>0</v>
      </c>
      <c r="S2289" s="414">
        <f>'2026 Spring Order Form V20'!$W$23</f>
        <v>0</v>
      </c>
      <c r="T2289" s="414">
        <f>'2026 Spring Order Form V20'!$W$23</f>
        <v>0</v>
      </c>
      <c r="U2289" s="122">
        <f>'2026 Spring Order Form V20'!$W$1444</f>
        <v>0</v>
      </c>
      <c r="W2289" s="491">
        <f>'2026 Spring Order Form V20'!$K$1444</f>
        <v>0</v>
      </c>
      <c r="X2289" s="496"/>
      <c r="Y2289" s="122" t="str">
        <f>'2026 Spring Order Form V20'!$BS$1444</f>
        <v>S/O</v>
      </c>
    </row>
    <row r="2290" spans="1:25" x14ac:dyDescent="0.15">
      <c r="A2290" s="122">
        <v>2291</v>
      </c>
      <c r="C2290" s="415">
        <f>'2026 Spring Order Form V20'!$F$18</f>
        <v>0</v>
      </c>
      <c r="D2290" s="520" t="s">
        <v>1569</v>
      </c>
      <c r="E2290" s="534" t="s">
        <v>3166</v>
      </c>
      <c r="F2290" s="141">
        <v>5907</v>
      </c>
      <c r="G2290" s="414">
        <f>'2026 Spring Order Form V20'!$N$23</f>
        <v>0</v>
      </c>
      <c r="H2290" s="414">
        <f>'2026 Spring Order Form V20'!$N$23</f>
        <v>0</v>
      </c>
      <c r="I2290" s="122">
        <f>'2026 Spring Order Form V20'!$O$1444</f>
        <v>0</v>
      </c>
      <c r="K2290" s="414">
        <f>'2026 Spring Order Form V20'!$Q$23</f>
        <v>0</v>
      </c>
      <c r="L2290" s="414">
        <f>'2026 Spring Order Form V20'!$Q$23</f>
        <v>0</v>
      </c>
      <c r="M2290" s="122">
        <f>'2026 Spring Order Form V20'!$R$1444</f>
        <v>0</v>
      </c>
      <c r="O2290" s="414">
        <f>'2026 Spring Order Form V20'!$T$23</f>
        <v>0</v>
      </c>
      <c r="P2290" s="414">
        <f>'2026 Spring Order Form V20'!$T$23</f>
        <v>0</v>
      </c>
      <c r="Q2290" s="122">
        <f>'2026 Spring Order Form V20'!$U$1444</f>
        <v>0</v>
      </c>
      <c r="S2290" s="414">
        <f>'2026 Spring Order Form V20'!$W$23</f>
        <v>0</v>
      </c>
      <c r="T2290" s="414">
        <f>'2026 Spring Order Form V20'!$W$23</f>
        <v>0</v>
      </c>
      <c r="U2290" s="122">
        <f>'2026 Spring Order Form V20'!$X$1444</f>
        <v>0</v>
      </c>
      <c r="X2290" s="496"/>
      <c r="Y2290" s="122"/>
    </row>
    <row r="2291" spans="1:25" x14ac:dyDescent="0.15">
      <c r="A2291" s="122">
        <v>2292</v>
      </c>
      <c r="C2291" s="415">
        <f>'2026 Spring Order Form V20'!$F$18</f>
        <v>0</v>
      </c>
      <c r="D2291" s="524" t="s">
        <v>1570</v>
      </c>
      <c r="E2291" s="550">
        <v>4559735</v>
      </c>
      <c r="F2291" s="141">
        <v>504</v>
      </c>
      <c r="G2291" s="414">
        <f>'2026 Spring Order Form V20'!$N$23</f>
        <v>0</v>
      </c>
      <c r="H2291" s="414">
        <f>'2026 Spring Order Form V20'!$N$23</f>
        <v>0</v>
      </c>
      <c r="I2291" s="122">
        <f>'2026 Spring Order Form V20'!$N$1445</f>
        <v>0</v>
      </c>
      <c r="K2291" s="414">
        <f>'2026 Spring Order Form V20'!$Q$23</f>
        <v>0</v>
      </c>
      <c r="L2291" s="414">
        <f>'2026 Spring Order Form V20'!$Q$23</f>
        <v>0</v>
      </c>
      <c r="M2291" s="122">
        <f>'2026 Spring Order Form V20'!$Q$1445</f>
        <v>0</v>
      </c>
      <c r="O2291" s="414">
        <f>'2026 Spring Order Form V20'!$T$23</f>
        <v>0</v>
      </c>
      <c r="P2291" s="414">
        <f>'2026 Spring Order Form V20'!$T$23</f>
        <v>0</v>
      </c>
      <c r="Q2291" s="122">
        <f>'2026 Spring Order Form V20'!$T$1445</f>
        <v>0</v>
      </c>
      <c r="S2291" s="414">
        <f>'2026 Spring Order Form V20'!$W$23</f>
        <v>0</v>
      </c>
      <c r="T2291" s="414">
        <f>'2026 Spring Order Form V20'!$W$23</f>
        <v>0</v>
      </c>
      <c r="U2291" s="122">
        <f>'2026 Spring Order Form V20'!$W$1445</f>
        <v>0</v>
      </c>
      <c r="W2291" s="491">
        <f>'2026 Spring Order Form V20'!$K$1445</f>
        <v>0</v>
      </c>
      <c r="X2291" s="496"/>
      <c r="Y2291" s="122" t="str">
        <f>'2026 Spring Order Form V20'!$BS$1445</f>
        <v>S/O</v>
      </c>
    </row>
    <row r="2292" spans="1:25" x14ac:dyDescent="0.15">
      <c r="A2292" s="122">
        <v>2293</v>
      </c>
      <c r="C2292" s="415">
        <f>'2026 Spring Order Form V20'!$F$18</f>
        <v>0</v>
      </c>
      <c r="D2292" s="524" t="s">
        <v>1570</v>
      </c>
      <c r="E2292" s="534" t="s">
        <v>3167</v>
      </c>
      <c r="F2292" s="141">
        <v>3053</v>
      </c>
      <c r="G2292" s="414">
        <f>'2026 Spring Order Form V20'!$N$23</f>
        <v>0</v>
      </c>
      <c r="H2292" s="414">
        <f>'2026 Spring Order Form V20'!$N$23</f>
        <v>0</v>
      </c>
      <c r="I2292" s="122">
        <f>'2026 Spring Order Form V20'!$O$1445</f>
        <v>0</v>
      </c>
      <c r="K2292" s="414">
        <f>'2026 Spring Order Form V20'!$Q$23</f>
        <v>0</v>
      </c>
      <c r="L2292" s="414">
        <f>'2026 Spring Order Form V20'!$Q$23</f>
        <v>0</v>
      </c>
      <c r="M2292" s="122">
        <f>'2026 Spring Order Form V20'!$R$1445</f>
        <v>0</v>
      </c>
      <c r="O2292" s="414">
        <f>'2026 Spring Order Form V20'!$T$23</f>
        <v>0</v>
      </c>
      <c r="P2292" s="414">
        <f>'2026 Spring Order Form V20'!$T$23</f>
        <v>0</v>
      </c>
      <c r="Q2292" s="122">
        <f>'2026 Spring Order Form V20'!$U$1445</f>
        <v>0</v>
      </c>
      <c r="S2292" s="414">
        <f>'2026 Spring Order Form V20'!$W$23</f>
        <v>0</v>
      </c>
      <c r="T2292" s="414">
        <f>'2026 Spring Order Form V20'!$W$23</f>
        <v>0</v>
      </c>
      <c r="U2292" s="122">
        <f>'2026 Spring Order Form V20'!$X$1445</f>
        <v>0</v>
      </c>
      <c r="X2292" s="496"/>
      <c r="Y2292" s="122"/>
    </row>
    <row r="2293" spans="1:25" x14ac:dyDescent="0.15">
      <c r="A2293" s="122">
        <v>2294</v>
      </c>
      <c r="C2293" s="415">
        <f>'2026 Spring Order Form V20'!$F$18</f>
        <v>0</v>
      </c>
      <c r="D2293" s="524" t="s">
        <v>1570</v>
      </c>
      <c r="E2293" s="550">
        <v>4959738</v>
      </c>
      <c r="F2293" s="141">
        <v>28799</v>
      </c>
      <c r="G2293" s="414">
        <f>'2026 Spring Order Form V20'!$N$23</f>
        <v>0</v>
      </c>
      <c r="H2293" s="414">
        <f>'2026 Spring Order Form V20'!$N$23</f>
        <v>0</v>
      </c>
      <c r="I2293" s="122">
        <f>'2026 Spring Order Form V20'!$N$1446</f>
        <v>0</v>
      </c>
      <c r="K2293" s="414">
        <f>'2026 Spring Order Form V20'!$Q$23</f>
        <v>0</v>
      </c>
      <c r="L2293" s="414">
        <f>'2026 Spring Order Form V20'!$Q$23</f>
        <v>0</v>
      </c>
      <c r="M2293" s="122">
        <f>'2026 Spring Order Form V20'!$Q$1446</f>
        <v>0</v>
      </c>
      <c r="O2293" s="414">
        <f>'2026 Spring Order Form V20'!$T$23</f>
        <v>0</v>
      </c>
      <c r="P2293" s="414">
        <f>'2026 Spring Order Form V20'!$T$23</f>
        <v>0</v>
      </c>
      <c r="Q2293" s="122">
        <f>'2026 Spring Order Form V20'!$T$1446</f>
        <v>0</v>
      </c>
      <c r="S2293" s="414">
        <f>'2026 Spring Order Form V20'!$W$23</f>
        <v>0</v>
      </c>
      <c r="T2293" s="414">
        <f>'2026 Spring Order Form V20'!$W$23</f>
        <v>0</v>
      </c>
      <c r="U2293" s="122">
        <f>'2026 Spring Order Form V20'!$W$1446</f>
        <v>0</v>
      </c>
      <c r="W2293" s="491">
        <f>'2026 Spring Order Form V20'!$K$1446</f>
        <v>0</v>
      </c>
      <c r="X2293" s="496"/>
      <c r="Y2293" s="122" t="str">
        <f>'2026 Spring Order Form V20'!$BS$1446</f>
        <v>S/O</v>
      </c>
    </row>
    <row r="2294" spans="1:25" x14ac:dyDescent="0.15">
      <c r="A2294" s="122">
        <v>2295</v>
      </c>
      <c r="C2294" s="415">
        <f>'2026 Spring Order Form V20'!$F$18</f>
        <v>0</v>
      </c>
      <c r="D2294" s="524" t="s">
        <v>1570</v>
      </c>
      <c r="E2294" s="534" t="s">
        <v>3168</v>
      </c>
      <c r="F2294" s="141">
        <v>28857</v>
      </c>
      <c r="G2294" s="414">
        <f>'2026 Spring Order Form V20'!$N$23</f>
        <v>0</v>
      </c>
      <c r="H2294" s="414">
        <f>'2026 Spring Order Form V20'!$N$23</f>
        <v>0</v>
      </c>
      <c r="I2294" s="122">
        <f>'2026 Spring Order Form V20'!$O$1446</f>
        <v>0</v>
      </c>
      <c r="K2294" s="414">
        <f>'2026 Spring Order Form V20'!$Q$23</f>
        <v>0</v>
      </c>
      <c r="L2294" s="414">
        <f>'2026 Spring Order Form V20'!$Q$23</f>
        <v>0</v>
      </c>
      <c r="M2294" s="122">
        <f>'2026 Spring Order Form V20'!$R$1446</f>
        <v>0</v>
      </c>
      <c r="O2294" s="414">
        <f>'2026 Spring Order Form V20'!$T$23</f>
        <v>0</v>
      </c>
      <c r="P2294" s="414">
        <f>'2026 Spring Order Form V20'!$T$23</f>
        <v>0</v>
      </c>
      <c r="Q2294" s="122">
        <f>'2026 Spring Order Form V20'!$U$1446</f>
        <v>0</v>
      </c>
      <c r="S2294" s="414">
        <f>'2026 Spring Order Form V20'!$W$23</f>
        <v>0</v>
      </c>
      <c r="T2294" s="414">
        <f>'2026 Spring Order Form V20'!$W$23</f>
        <v>0</v>
      </c>
      <c r="U2294" s="122">
        <f>'2026 Spring Order Form V20'!$X$1446</f>
        <v>0</v>
      </c>
      <c r="X2294" s="496"/>
      <c r="Y2294" s="122"/>
    </row>
    <row r="2295" spans="1:25" x14ac:dyDescent="0.15">
      <c r="A2295" s="122">
        <v>2296</v>
      </c>
      <c r="C2295" s="415">
        <f>'2026 Spring Order Form V20'!$F$18</f>
        <v>0</v>
      </c>
      <c r="D2295" s="520" t="s">
        <v>1571</v>
      </c>
      <c r="E2295" s="538">
        <v>4559755</v>
      </c>
      <c r="F2295" s="141">
        <v>466</v>
      </c>
      <c r="G2295" s="414">
        <f>'2026 Spring Order Form V20'!$N$23</f>
        <v>0</v>
      </c>
      <c r="H2295" s="414">
        <f>'2026 Spring Order Form V20'!$N$23</f>
        <v>0</v>
      </c>
      <c r="I2295" s="122">
        <f>'2026 Spring Order Form V20'!$N$1447</f>
        <v>0</v>
      </c>
      <c r="K2295" s="414">
        <f>'2026 Spring Order Form V20'!$Q$23</f>
        <v>0</v>
      </c>
      <c r="L2295" s="414">
        <f>'2026 Spring Order Form V20'!$Q$23</f>
        <v>0</v>
      </c>
      <c r="M2295" s="122">
        <f>'2026 Spring Order Form V20'!$Q$1447</f>
        <v>0</v>
      </c>
      <c r="O2295" s="414">
        <f>'2026 Spring Order Form V20'!$T$23</f>
        <v>0</v>
      </c>
      <c r="P2295" s="414">
        <f>'2026 Spring Order Form V20'!$T$23</f>
        <v>0</v>
      </c>
      <c r="Q2295" s="122">
        <f>'2026 Spring Order Form V20'!$T$1447</f>
        <v>0</v>
      </c>
      <c r="S2295" s="414">
        <f>'2026 Spring Order Form V20'!$W$23</f>
        <v>0</v>
      </c>
      <c r="T2295" s="414">
        <f>'2026 Spring Order Form V20'!$W$23</f>
        <v>0</v>
      </c>
      <c r="U2295" s="122">
        <f>'2026 Spring Order Form V20'!$W$1447</f>
        <v>0</v>
      </c>
      <c r="W2295" s="491">
        <f>'2026 Spring Order Form V20'!$K$1447</f>
        <v>0</v>
      </c>
      <c r="X2295" s="496"/>
      <c r="Y2295" s="122" t="str">
        <f>'2026 Spring Order Form V20'!$BS$1447</f>
        <v>S/O</v>
      </c>
    </row>
    <row r="2296" spans="1:25" x14ac:dyDescent="0.15">
      <c r="A2296" s="122">
        <v>2297</v>
      </c>
      <c r="C2296" s="415">
        <f>'2026 Spring Order Form V20'!$F$18</f>
        <v>0</v>
      </c>
      <c r="D2296" s="520" t="s">
        <v>1571</v>
      </c>
      <c r="E2296" s="534" t="s">
        <v>3169</v>
      </c>
      <c r="F2296" s="141">
        <v>3055</v>
      </c>
      <c r="G2296" s="414">
        <f>'2026 Spring Order Form V20'!$N$23</f>
        <v>0</v>
      </c>
      <c r="H2296" s="414">
        <f>'2026 Spring Order Form V20'!$N$23</f>
        <v>0</v>
      </c>
      <c r="I2296" s="122">
        <f>'2026 Spring Order Form V20'!$O$1447</f>
        <v>0</v>
      </c>
      <c r="K2296" s="414">
        <f>'2026 Spring Order Form V20'!$Q$23</f>
        <v>0</v>
      </c>
      <c r="L2296" s="414">
        <f>'2026 Spring Order Form V20'!$Q$23</f>
        <v>0</v>
      </c>
      <c r="M2296" s="122">
        <f>'2026 Spring Order Form V20'!$R$1447</f>
        <v>0</v>
      </c>
      <c r="O2296" s="414">
        <f>'2026 Spring Order Form V20'!$T$23</f>
        <v>0</v>
      </c>
      <c r="P2296" s="414">
        <f>'2026 Spring Order Form V20'!$T$23</f>
        <v>0</v>
      </c>
      <c r="Q2296" s="122">
        <f>'2026 Spring Order Form V20'!$U$1447</f>
        <v>0</v>
      </c>
      <c r="S2296" s="414">
        <f>'2026 Spring Order Form V20'!$W$23</f>
        <v>0</v>
      </c>
      <c r="T2296" s="414">
        <f>'2026 Spring Order Form V20'!$W$23</f>
        <v>0</v>
      </c>
      <c r="U2296" s="122">
        <f>'2026 Spring Order Form V20'!$X$1447</f>
        <v>0</v>
      </c>
      <c r="X2296" s="496"/>
      <c r="Y2296" s="122"/>
    </row>
    <row r="2297" spans="1:25" x14ac:dyDescent="0.15">
      <c r="A2297" s="122">
        <v>2298</v>
      </c>
      <c r="C2297" s="415">
        <f>'2026 Spring Order Form V20'!$F$18</f>
        <v>0</v>
      </c>
      <c r="D2297" s="520" t="s">
        <v>1571</v>
      </c>
      <c r="E2297" s="538">
        <v>4959758</v>
      </c>
      <c r="F2297" s="141">
        <v>4570</v>
      </c>
      <c r="G2297" s="414">
        <f>'2026 Spring Order Form V20'!$N$23</f>
        <v>0</v>
      </c>
      <c r="H2297" s="414">
        <f>'2026 Spring Order Form V20'!$N$23</f>
        <v>0</v>
      </c>
      <c r="I2297" s="122">
        <f>'2026 Spring Order Form V20'!$N$1448</f>
        <v>0</v>
      </c>
      <c r="K2297" s="414">
        <f>'2026 Spring Order Form V20'!$Q$23</f>
        <v>0</v>
      </c>
      <c r="L2297" s="414">
        <f>'2026 Spring Order Form V20'!$Q$23</f>
        <v>0</v>
      </c>
      <c r="M2297" s="122">
        <f>'2026 Spring Order Form V20'!$Q$1448</f>
        <v>0</v>
      </c>
      <c r="O2297" s="414">
        <f>'2026 Spring Order Form V20'!$T$23</f>
        <v>0</v>
      </c>
      <c r="P2297" s="414">
        <f>'2026 Spring Order Form V20'!$T$23</f>
        <v>0</v>
      </c>
      <c r="Q2297" s="122">
        <f>'2026 Spring Order Form V20'!$T$1448</f>
        <v>0</v>
      </c>
      <c r="S2297" s="414">
        <f>'2026 Spring Order Form V20'!$W$23</f>
        <v>0</v>
      </c>
      <c r="T2297" s="414">
        <f>'2026 Spring Order Form V20'!$W$23</f>
        <v>0</v>
      </c>
      <c r="U2297" s="122">
        <f>'2026 Spring Order Form V20'!$W$1448</f>
        <v>0</v>
      </c>
      <c r="W2297" s="491">
        <f>'2026 Spring Order Form V20'!$K$1448</f>
        <v>0</v>
      </c>
      <c r="X2297" s="496"/>
      <c r="Y2297" s="122" t="str">
        <f>'2026 Spring Order Form V20'!$BS$1448</f>
        <v>S/O</v>
      </c>
    </row>
    <row r="2298" spans="1:25" x14ac:dyDescent="0.15">
      <c r="A2298" s="122">
        <v>2299</v>
      </c>
      <c r="C2298" s="415">
        <f>'2026 Spring Order Form V20'!$F$18</f>
        <v>0</v>
      </c>
      <c r="D2298" s="520" t="s">
        <v>1571</v>
      </c>
      <c r="E2298" s="534" t="s">
        <v>3170</v>
      </c>
      <c r="F2298" s="141">
        <v>3058</v>
      </c>
      <c r="G2298" s="414">
        <f>'2026 Spring Order Form V20'!$N$23</f>
        <v>0</v>
      </c>
      <c r="H2298" s="414">
        <f>'2026 Spring Order Form V20'!$N$23</f>
        <v>0</v>
      </c>
      <c r="I2298" s="122">
        <f>'2026 Spring Order Form V20'!$O$1448</f>
        <v>0</v>
      </c>
      <c r="K2298" s="414">
        <f>'2026 Spring Order Form V20'!$Q$23</f>
        <v>0</v>
      </c>
      <c r="L2298" s="414">
        <f>'2026 Spring Order Form V20'!$Q$23</f>
        <v>0</v>
      </c>
      <c r="M2298" s="122">
        <f>'2026 Spring Order Form V20'!$R$1448</f>
        <v>0</v>
      </c>
      <c r="O2298" s="414">
        <f>'2026 Spring Order Form V20'!$T$23</f>
        <v>0</v>
      </c>
      <c r="P2298" s="414">
        <f>'2026 Spring Order Form V20'!$T$23</f>
        <v>0</v>
      </c>
      <c r="Q2298" s="122">
        <f>'2026 Spring Order Form V20'!$U$1448</f>
        <v>0</v>
      </c>
      <c r="S2298" s="414">
        <f>'2026 Spring Order Form V20'!$W$23</f>
        <v>0</v>
      </c>
      <c r="T2298" s="414">
        <f>'2026 Spring Order Form V20'!$W$23</f>
        <v>0</v>
      </c>
      <c r="U2298" s="122">
        <f>'2026 Spring Order Form V20'!$X$1448</f>
        <v>0</v>
      </c>
      <c r="X2298" s="496"/>
      <c r="Y2298" s="122"/>
    </row>
    <row r="2299" spans="1:25" x14ac:dyDescent="0.15">
      <c r="A2299" s="122">
        <v>2300</v>
      </c>
      <c r="C2299" s="415">
        <f>'2026 Spring Order Form V20'!$F$18</f>
        <v>0</v>
      </c>
      <c r="D2299" s="520" t="s">
        <v>1572</v>
      </c>
      <c r="E2299" s="538">
        <v>4559805</v>
      </c>
      <c r="F2299" s="141">
        <v>467</v>
      </c>
      <c r="G2299" s="414">
        <f>'2026 Spring Order Form V20'!$N$23</f>
        <v>0</v>
      </c>
      <c r="H2299" s="414">
        <f>'2026 Spring Order Form V20'!$N$23</f>
        <v>0</v>
      </c>
      <c r="I2299" s="122">
        <f>'2026 Spring Order Form V20'!$N$1449</f>
        <v>0</v>
      </c>
      <c r="K2299" s="414">
        <f>'2026 Spring Order Form V20'!$Q$23</f>
        <v>0</v>
      </c>
      <c r="L2299" s="414">
        <f>'2026 Spring Order Form V20'!$Q$23</f>
        <v>0</v>
      </c>
      <c r="M2299" s="122">
        <f>'2026 Spring Order Form V20'!$Q$1449</f>
        <v>0</v>
      </c>
      <c r="O2299" s="414">
        <f>'2026 Spring Order Form V20'!$T$23</f>
        <v>0</v>
      </c>
      <c r="P2299" s="414">
        <f>'2026 Spring Order Form V20'!$T$23</f>
        <v>0</v>
      </c>
      <c r="Q2299" s="122">
        <f>'2026 Spring Order Form V20'!$T$1449</f>
        <v>0</v>
      </c>
      <c r="S2299" s="414">
        <f>'2026 Spring Order Form V20'!$W$23</f>
        <v>0</v>
      </c>
      <c r="T2299" s="414">
        <f>'2026 Spring Order Form V20'!$W$23</f>
        <v>0</v>
      </c>
      <c r="U2299" s="122">
        <f>'2026 Spring Order Form V20'!$W$1449</f>
        <v>0</v>
      </c>
      <c r="W2299" s="491">
        <f>'2026 Spring Order Form V20'!$K$1449</f>
        <v>0</v>
      </c>
      <c r="X2299" s="496"/>
      <c r="Y2299" s="122" t="str">
        <f>'2026 Spring Order Form V20'!$BS$1449</f>
        <v>S/O</v>
      </c>
    </row>
    <row r="2300" spans="1:25" x14ac:dyDescent="0.15">
      <c r="A2300" s="122">
        <v>2301</v>
      </c>
      <c r="C2300" s="415">
        <f>'2026 Spring Order Form V20'!$F$18</f>
        <v>0</v>
      </c>
      <c r="D2300" s="520" t="s">
        <v>1572</v>
      </c>
      <c r="E2300" s="534" t="s">
        <v>3171</v>
      </c>
      <c r="F2300" s="141">
        <v>3060</v>
      </c>
      <c r="G2300" s="414">
        <f>'2026 Spring Order Form V20'!$N$23</f>
        <v>0</v>
      </c>
      <c r="H2300" s="414">
        <f>'2026 Spring Order Form V20'!$N$23</f>
        <v>0</v>
      </c>
      <c r="I2300" s="122">
        <f>'2026 Spring Order Form V20'!$O$1449</f>
        <v>0</v>
      </c>
      <c r="K2300" s="414">
        <f>'2026 Spring Order Form V20'!$Q$23</f>
        <v>0</v>
      </c>
      <c r="L2300" s="414">
        <f>'2026 Spring Order Form V20'!$Q$23</f>
        <v>0</v>
      </c>
      <c r="M2300" s="122">
        <f>'2026 Spring Order Form V20'!$R$1449</f>
        <v>0</v>
      </c>
      <c r="O2300" s="414">
        <f>'2026 Spring Order Form V20'!$T$23</f>
        <v>0</v>
      </c>
      <c r="P2300" s="414">
        <f>'2026 Spring Order Form V20'!$T$23</f>
        <v>0</v>
      </c>
      <c r="Q2300" s="122">
        <f>'2026 Spring Order Form V20'!$U$1449</f>
        <v>0</v>
      </c>
      <c r="S2300" s="414">
        <f>'2026 Spring Order Form V20'!$W$23</f>
        <v>0</v>
      </c>
      <c r="T2300" s="414">
        <f>'2026 Spring Order Form V20'!$W$23</f>
        <v>0</v>
      </c>
      <c r="U2300" s="122">
        <f>'2026 Spring Order Form V20'!$X$1449</f>
        <v>0</v>
      </c>
      <c r="X2300" s="496"/>
      <c r="Y2300" s="122"/>
    </row>
    <row r="2301" spans="1:25" x14ac:dyDescent="0.15">
      <c r="A2301" s="122">
        <v>2302</v>
      </c>
      <c r="C2301" s="415">
        <f>'2026 Spring Order Form V20'!$F$18</f>
        <v>0</v>
      </c>
      <c r="D2301" s="520" t="s">
        <v>1572</v>
      </c>
      <c r="E2301" s="538">
        <v>4959808</v>
      </c>
      <c r="F2301" s="141">
        <v>4571</v>
      </c>
      <c r="G2301" s="414">
        <f>'2026 Spring Order Form V20'!$N$23</f>
        <v>0</v>
      </c>
      <c r="H2301" s="414">
        <f>'2026 Spring Order Form V20'!$N$23</f>
        <v>0</v>
      </c>
      <c r="I2301" s="122">
        <f>'2026 Spring Order Form V20'!$N$1450</f>
        <v>0</v>
      </c>
      <c r="K2301" s="414">
        <f>'2026 Spring Order Form V20'!$Q$23</f>
        <v>0</v>
      </c>
      <c r="L2301" s="414">
        <f>'2026 Spring Order Form V20'!$Q$23</f>
        <v>0</v>
      </c>
      <c r="M2301" s="122">
        <f>'2026 Spring Order Form V20'!$Q$1450</f>
        <v>0</v>
      </c>
      <c r="O2301" s="414">
        <f>'2026 Spring Order Form V20'!$T$23</f>
        <v>0</v>
      </c>
      <c r="P2301" s="414">
        <f>'2026 Spring Order Form V20'!$T$23</f>
        <v>0</v>
      </c>
      <c r="Q2301" s="122">
        <f>'2026 Spring Order Form V20'!$T$1450</f>
        <v>0</v>
      </c>
      <c r="S2301" s="414">
        <f>'2026 Spring Order Form V20'!$W$23</f>
        <v>0</v>
      </c>
      <c r="T2301" s="414">
        <f>'2026 Spring Order Form V20'!$W$23</f>
        <v>0</v>
      </c>
      <c r="U2301" s="122">
        <f>'2026 Spring Order Form V20'!$W$1450</f>
        <v>0</v>
      </c>
      <c r="W2301" s="491">
        <f>'2026 Spring Order Form V20'!$K$1450</f>
        <v>0</v>
      </c>
      <c r="X2301" s="496"/>
      <c r="Y2301" s="122" t="str">
        <f>'2026 Spring Order Form V20'!$BS$1450</f>
        <v>S/O</v>
      </c>
    </row>
    <row r="2302" spans="1:25" x14ac:dyDescent="0.15">
      <c r="A2302" s="122">
        <v>2303</v>
      </c>
      <c r="C2302" s="415">
        <f>'2026 Spring Order Form V20'!$F$18</f>
        <v>0</v>
      </c>
      <c r="D2302" s="520" t="s">
        <v>1572</v>
      </c>
      <c r="E2302" s="534" t="s">
        <v>3172</v>
      </c>
      <c r="F2302" s="141">
        <v>3062</v>
      </c>
      <c r="G2302" s="414">
        <f>'2026 Spring Order Form V20'!$N$23</f>
        <v>0</v>
      </c>
      <c r="H2302" s="414">
        <f>'2026 Spring Order Form V20'!$N$23</f>
        <v>0</v>
      </c>
      <c r="I2302" s="122">
        <f>'2026 Spring Order Form V20'!$O$1450</f>
        <v>0</v>
      </c>
      <c r="K2302" s="414">
        <f>'2026 Spring Order Form V20'!$Q$23</f>
        <v>0</v>
      </c>
      <c r="L2302" s="414">
        <f>'2026 Spring Order Form V20'!$Q$23</f>
        <v>0</v>
      </c>
      <c r="M2302" s="122">
        <f>'2026 Spring Order Form V20'!$R$1450</f>
        <v>0</v>
      </c>
      <c r="O2302" s="414">
        <f>'2026 Spring Order Form V20'!$T$23</f>
        <v>0</v>
      </c>
      <c r="P2302" s="414">
        <f>'2026 Spring Order Form V20'!$T$23</f>
        <v>0</v>
      </c>
      <c r="Q2302" s="122">
        <f>'2026 Spring Order Form V20'!$U$1450</f>
        <v>0</v>
      </c>
      <c r="S2302" s="414">
        <f>'2026 Spring Order Form V20'!$W$23</f>
        <v>0</v>
      </c>
      <c r="T2302" s="414">
        <f>'2026 Spring Order Form V20'!$W$23</f>
        <v>0</v>
      </c>
      <c r="U2302" s="122">
        <f>'2026 Spring Order Form V20'!$X$1450</f>
        <v>0</v>
      </c>
      <c r="X2302" s="496"/>
      <c r="Y2302" s="122"/>
    </row>
    <row r="2303" spans="1:25" x14ac:dyDescent="0.15">
      <c r="A2303" s="122">
        <v>2304</v>
      </c>
      <c r="C2303" s="415">
        <f>'2026 Spring Order Form V20'!$F$18</f>
        <v>0</v>
      </c>
      <c r="D2303" s="524" t="s">
        <v>1573</v>
      </c>
      <c r="E2303" s="550">
        <v>4559885</v>
      </c>
      <c r="F2303" s="141">
        <v>469</v>
      </c>
      <c r="G2303" s="414">
        <f>'2026 Spring Order Form V20'!$N$23</f>
        <v>0</v>
      </c>
      <c r="H2303" s="414">
        <f>'2026 Spring Order Form V20'!$N$23</f>
        <v>0</v>
      </c>
      <c r="I2303" s="122">
        <f>'2026 Spring Order Form V20'!$N$1451</f>
        <v>0</v>
      </c>
      <c r="K2303" s="414">
        <f>'2026 Spring Order Form V20'!$Q$23</f>
        <v>0</v>
      </c>
      <c r="L2303" s="414">
        <f>'2026 Spring Order Form V20'!$Q$23</f>
        <v>0</v>
      </c>
      <c r="M2303" s="122">
        <f>'2026 Spring Order Form V20'!$Q$1451</f>
        <v>0</v>
      </c>
      <c r="O2303" s="414">
        <f>'2026 Spring Order Form V20'!$T$23</f>
        <v>0</v>
      </c>
      <c r="P2303" s="414">
        <f>'2026 Spring Order Form V20'!$T$23</f>
        <v>0</v>
      </c>
      <c r="Q2303" s="122">
        <f>'2026 Spring Order Form V20'!$T$1451</f>
        <v>0</v>
      </c>
      <c r="S2303" s="414">
        <f>'2026 Spring Order Form V20'!$W$23</f>
        <v>0</v>
      </c>
      <c r="T2303" s="414">
        <f>'2026 Spring Order Form V20'!$W$23</f>
        <v>0</v>
      </c>
      <c r="U2303" s="122">
        <f>'2026 Spring Order Form V20'!$W$1451</f>
        <v>0</v>
      </c>
      <c r="W2303" s="491">
        <f>'2026 Spring Order Form V20'!$K$1451</f>
        <v>0</v>
      </c>
      <c r="X2303" s="496"/>
      <c r="Y2303" s="122" t="str">
        <f>'2026 Spring Order Form V20'!$BS$1451</f>
        <v>S/O</v>
      </c>
    </row>
    <row r="2304" spans="1:25" x14ac:dyDescent="0.15">
      <c r="A2304" s="122">
        <v>2305</v>
      </c>
      <c r="C2304" s="415">
        <f>'2026 Spring Order Form V20'!$F$18</f>
        <v>0</v>
      </c>
      <c r="D2304" s="524" t="s">
        <v>1573</v>
      </c>
      <c r="E2304" s="534" t="s">
        <v>3173</v>
      </c>
      <c r="F2304" s="141">
        <v>3072</v>
      </c>
      <c r="G2304" s="414">
        <f>'2026 Spring Order Form V20'!$N$23</f>
        <v>0</v>
      </c>
      <c r="H2304" s="414">
        <f>'2026 Spring Order Form V20'!$N$23</f>
        <v>0</v>
      </c>
      <c r="I2304" s="122">
        <f>'2026 Spring Order Form V20'!$O$1451</f>
        <v>0</v>
      </c>
      <c r="K2304" s="414">
        <f>'2026 Spring Order Form V20'!$Q$23</f>
        <v>0</v>
      </c>
      <c r="L2304" s="414">
        <f>'2026 Spring Order Form V20'!$Q$23</f>
        <v>0</v>
      </c>
      <c r="M2304" s="122">
        <f>'2026 Spring Order Form V20'!$R$1451</f>
        <v>0</v>
      </c>
      <c r="O2304" s="414">
        <f>'2026 Spring Order Form V20'!$T$23</f>
        <v>0</v>
      </c>
      <c r="P2304" s="414">
        <f>'2026 Spring Order Form V20'!$T$23</f>
        <v>0</v>
      </c>
      <c r="Q2304" s="122">
        <f>'2026 Spring Order Form V20'!$U$1451</f>
        <v>0</v>
      </c>
      <c r="S2304" s="414">
        <f>'2026 Spring Order Form V20'!$W$23</f>
        <v>0</v>
      </c>
      <c r="T2304" s="414">
        <f>'2026 Spring Order Form V20'!$W$23</f>
        <v>0</v>
      </c>
      <c r="U2304" s="122">
        <f>'2026 Spring Order Form V20'!$X$1451</f>
        <v>0</v>
      </c>
      <c r="X2304" s="496"/>
      <c r="Y2304" s="122"/>
    </row>
    <row r="2305" spans="1:25" x14ac:dyDescent="0.15">
      <c r="A2305" s="122">
        <v>2306</v>
      </c>
      <c r="C2305" s="415">
        <f>'2026 Spring Order Form V20'!$F$18</f>
        <v>0</v>
      </c>
      <c r="D2305" s="520" t="s">
        <v>1574</v>
      </c>
      <c r="E2305" s="538">
        <v>4559955</v>
      </c>
      <c r="F2305" s="141">
        <v>25193</v>
      </c>
      <c r="G2305" s="414">
        <f>'2026 Spring Order Form V20'!$N$23</f>
        <v>0</v>
      </c>
      <c r="H2305" s="414">
        <f>'2026 Spring Order Form V20'!$N$23</f>
        <v>0</v>
      </c>
      <c r="I2305" s="122">
        <f>'2026 Spring Order Form V20'!$N$1452</f>
        <v>0</v>
      </c>
      <c r="K2305" s="414">
        <f>'2026 Spring Order Form V20'!$Q$23</f>
        <v>0</v>
      </c>
      <c r="L2305" s="414">
        <f>'2026 Spring Order Form V20'!$Q$23</f>
        <v>0</v>
      </c>
      <c r="M2305" s="122">
        <f>'2026 Spring Order Form V20'!$Q$1452</f>
        <v>0</v>
      </c>
      <c r="O2305" s="414">
        <f>'2026 Spring Order Form V20'!$T$23</f>
        <v>0</v>
      </c>
      <c r="P2305" s="414">
        <f>'2026 Spring Order Form V20'!$T$23</f>
        <v>0</v>
      </c>
      <c r="Q2305" s="122">
        <f>'2026 Spring Order Form V20'!$T$1452</f>
        <v>0</v>
      </c>
      <c r="S2305" s="414">
        <f>'2026 Spring Order Form V20'!$W$23</f>
        <v>0</v>
      </c>
      <c r="T2305" s="414">
        <f>'2026 Spring Order Form V20'!$W$23</f>
        <v>0</v>
      </c>
      <c r="U2305" s="122">
        <f>'2026 Spring Order Form V20'!$W$1452</f>
        <v>0</v>
      </c>
      <c r="W2305" s="491">
        <f>'2026 Spring Order Form V20'!$K$1452</f>
        <v>0</v>
      </c>
      <c r="X2305" s="496"/>
      <c r="Y2305" s="122" t="str">
        <f>'2026 Spring Order Form V20'!$BS$1452</f>
        <v>S/O</v>
      </c>
    </row>
    <row r="2306" spans="1:25" x14ac:dyDescent="0.15">
      <c r="A2306" s="122">
        <v>2307</v>
      </c>
      <c r="C2306" s="415">
        <f>'2026 Spring Order Form V20'!$F$18</f>
        <v>0</v>
      </c>
      <c r="D2306" s="520" t="s">
        <v>1574</v>
      </c>
      <c r="E2306" s="534" t="s">
        <v>3174</v>
      </c>
      <c r="F2306" s="141">
        <v>25194</v>
      </c>
      <c r="G2306" s="414">
        <f>'2026 Spring Order Form V20'!$N$23</f>
        <v>0</v>
      </c>
      <c r="H2306" s="414">
        <f>'2026 Spring Order Form V20'!$N$23</f>
        <v>0</v>
      </c>
      <c r="I2306" s="122">
        <f>'2026 Spring Order Form V20'!$O$1452</f>
        <v>0</v>
      </c>
      <c r="K2306" s="414">
        <f>'2026 Spring Order Form V20'!$Q$23</f>
        <v>0</v>
      </c>
      <c r="L2306" s="414">
        <f>'2026 Spring Order Form V20'!$Q$23</f>
        <v>0</v>
      </c>
      <c r="M2306" s="122">
        <f>'2026 Spring Order Form V20'!$R$1452</f>
        <v>0</v>
      </c>
      <c r="O2306" s="414">
        <f>'2026 Spring Order Form V20'!$T$23</f>
        <v>0</v>
      </c>
      <c r="P2306" s="414">
        <f>'2026 Spring Order Form V20'!$T$23</f>
        <v>0</v>
      </c>
      <c r="Q2306" s="122">
        <f>'2026 Spring Order Form V20'!$U$1452</f>
        <v>0</v>
      </c>
      <c r="S2306" s="414">
        <f>'2026 Spring Order Form V20'!$W$23</f>
        <v>0</v>
      </c>
      <c r="T2306" s="414">
        <f>'2026 Spring Order Form V20'!$W$23</f>
        <v>0</v>
      </c>
      <c r="U2306" s="122">
        <f>'2026 Spring Order Form V20'!$X$1452</f>
        <v>0</v>
      </c>
      <c r="X2306" s="496"/>
      <c r="Y2306" s="122"/>
    </row>
    <row r="2307" spans="1:25" x14ac:dyDescent="0.15">
      <c r="A2307" s="122">
        <v>2308</v>
      </c>
      <c r="C2307" s="415">
        <f>'2026 Spring Order Form V20'!$F$18</f>
        <v>0</v>
      </c>
      <c r="D2307" s="520" t="s">
        <v>1574</v>
      </c>
      <c r="E2307" s="538">
        <v>4959958</v>
      </c>
      <c r="F2307" s="141">
        <v>25191</v>
      </c>
      <c r="G2307" s="414">
        <f>'2026 Spring Order Form V20'!$N$23</f>
        <v>0</v>
      </c>
      <c r="H2307" s="414">
        <f>'2026 Spring Order Form V20'!$N$23</f>
        <v>0</v>
      </c>
      <c r="I2307" s="122">
        <f>'2026 Spring Order Form V20'!$N$1453</f>
        <v>0</v>
      </c>
      <c r="K2307" s="414">
        <f>'2026 Spring Order Form V20'!$Q$23</f>
        <v>0</v>
      </c>
      <c r="L2307" s="414">
        <f>'2026 Spring Order Form V20'!$Q$23</f>
        <v>0</v>
      </c>
      <c r="M2307" s="122">
        <f>'2026 Spring Order Form V20'!$Q$1453</f>
        <v>0</v>
      </c>
      <c r="O2307" s="414">
        <f>'2026 Spring Order Form V20'!$T$23</f>
        <v>0</v>
      </c>
      <c r="P2307" s="414">
        <f>'2026 Spring Order Form V20'!$T$23</f>
        <v>0</v>
      </c>
      <c r="Q2307" s="122">
        <f>'2026 Spring Order Form V20'!$T$1453</f>
        <v>0</v>
      </c>
      <c r="S2307" s="414">
        <f>'2026 Spring Order Form V20'!$W$23</f>
        <v>0</v>
      </c>
      <c r="T2307" s="414">
        <f>'2026 Spring Order Form V20'!$W$23</f>
        <v>0</v>
      </c>
      <c r="U2307" s="122">
        <f>'2026 Spring Order Form V20'!$W$1453</f>
        <v>0</v>
      </c>
      <c r="W2307" s="491">
        <f>'2026 Spring Order Form V20'!$K$1453</f>
        <v>0</v>
      </c>
      <c r="X2307" s="496"/>
      <c r="Y2307" s="122" t="str">
        <f>'2026 Spring Order Form V20'!$BS$1453</f>
        <v>S/O</v>
      </c>
    </row>
    <row r="2308" spans="1:25" x14ac:dyDescent="0.15">
      <c r="A2308" s="122">
        <v>2309</v>
      </c>
      <c r="C2308" s="415">
        <f>'2026 Spring Order Form V20'!$F$18</f>
        <v>0</v>
      </c>
      <c r="D2308" s="520" t="s">
        <v>1574</v>
      </c>
      <c r="E2308" s="534" t="s">
        <v>3175</v>
      </c>
      <c r="F2308" s="141">
        <v>25192</v>
      </c>
      <c r="G2308" s="414">
        <f>'2026 Spring Order Form V20'!$N$23</f>
        <v>0</v>
      </c>
      <c r="H2308" s="414">
        <f>'2026 Spring Order Form V20'!$N$23</f>
        <v>0</v>
      </c>
      <c r="I2308" s="122">
        <f>'2026 Spring Order Form V20'!$O$1453</f>
        <v>0</v>
      </c>
      <c r="K2308" s="414">
        <f>'2026 Spring Order Form V20'!$Q$23</f>
        <v>0</v>
      </c>
      <c r="L2308" s="414">
        <f>'2026 Spring Order Form V20'!$Q$23</f>
        <v>0</v>
      </c>
      <c r="M2308" s="122">
        <f>'2026 Spring Order Form V20'!$R$1453</f>
        <v>0</v>
      </c>
      <c r="O2308" s="414">
        <f>'2026 Spring Order Form V20'!$T$23</f>
        <v>0</v>
      </c>
      <c r="P2308" s="414">
        <f>'2026 Spring Order Form V20'!$T$23</f>
        <v>0</v>
      </c>
      <c r="Q2308" s="122">
        <f>'2026 Spring Order Form V20'!$U$1453</f>
        <v>0</v>
      </c>
      <c r="S2308" s="414">
        <f>'2026 Spring Order Form V20'!$W$23</f>
        <v>0</v>
      </c>
      <c r="T2308" s="414">
        <f>'2026 Spring Order Form V20'!$W$23</f>
        <v>0</v>
      </c>
      <c r="U2308" s="122">
        <f>'2026 Spring Order Form V20'!$X$1453</f>
        <v>0</v>
      </c>
      <c r="X2308" s="496"/>
      <c r="Y2308" s="122"/>
    </row>
    <row r="2309" spans="1:25" x14ac:dyDescent="0.15">
      <c r="A2309" s="122">
        <v>2310</v>
      </c>
      <c r="C2309" s="415">
        <f>'2026 Spring Order Form V20'!$F$18</f>
        <v>0</v>
      </c>
      <c r="D2309" s="520" t="s">
        <v>1575</v>
      </c>
      <c r="E2309" s="538">
        <v>4560005</v>
      </c>
      <c r="F2309" s="141">
        <v>18613</v>
      </c>
      <c r="G2309" s="414">
        <f>'2026 Spring Order Form V20'!$N$23</f>
        <v>0</v>
      </c>
      <c r="H2309" s="414">
        <f>'2026 Spring Order Form V20'!$N$23</f>
        <v>0</v>
      </c>
      <c r="I2309" s="122">
        <f>'2026 Spring Order Form V20'!$N$1454</f>
        <v>0</v>
      </c>
      <c r="K2309" s="414">
        <f>'2026 Spring Order Form V20'!$Q$23</f>
        <v>0</v>
      </c>
      <c r="L2309" s="414">
        <f>'2026 Spring Order Form V20'!$Q$23</f>
        <v>0</v>
      </c>
      <c r="M2309" s="122">
        <f>'2026 Spring Order Form V20'!$Q$1454</f>
        <v>0</v>
      </c>
      <c r="O2309" s="414">
        <f>'2026 Spring Order Form V20'!$T$23</f>
        <v>0</v>
      </c>
      <c r="P2309" s="414">
        <f>'2026 Spring Order Form V20'!$T$23</f>
        <v>0</v>
      </c>
      <c r="Q2309" s="122">
        <f>'2026 Spring Order Form V20'!$T$1454</f>
        <v>0</v>
      </c>
      <c r="S2309" s="414">
        <f>'2026 Spring Order Form V20'!$W$23</f>
        <v>0</v>
      </c>
      <c r="T2309" s="414">
        <f>'2026 Spring Order Form V20'!$W$23</f>
        <v>0</v>
      </c>
      <c r="U2309" s="122">
        <f>'2026 Spring Order Form V20'!$W$1454</f>
        <v>0</v>
      </c>
      <c r="W2309" s="491">
        <f>'2026 Spring Order Form V20'!$K$1454</f>
        <v>0</v>
      </c>
      <c r="X2309" s="496"/>
      <c r="Y2309" s="122" t="str">
        <f>'2026 Spring Order Form V20'!$BS$1454</f>
        <v>S/O</v>
      </c>
    </row>
    <row r="2310" spans="1:25" x14ac:dyDescent="0.15">
      <c r="A2310" s="122">
        <v>2311</v>
      </c>
      <c r="C2310" s="415">
        <f>'2026 Spring Order Form V20'!$F$18</f>
        <v>0</v>
      </c>
      <c r="D2310" s="520" t="s">
        <v>1575</v>
      </c>
      <c r="E2310" s="534" t="s">
        <v>3176</v>
      </c>
      <c r="F2310" s="141">
        <v>18612</v>
      </c>
      <c r="G2310" s="414">
        <f>'2026 Spring Order Form V20'!$N$23</f>
        <v>0</v>
      </c>
      <c r="H2310" s="414">
        <f>'2026 Spring Order Form V20'!$N$23</f>
        <v>0</v>
      </c>
      <c r="I2310" s="122">
        <f>'2026 Spring Order Form V20'!$O$1454</f>
        <v>0</v>
      </c>
      <c r="K2310" s="414">
        <f>'2026 Spring Order Form V20'!$Q$23</f>
        <v>0</v>
      </c>
      <c r="L2310" s="414">
        <f>'2026 Spring Order Form V20'!$Q$23</f>
        <v>0</v>
      </c>
      <c r="M2310" s="122">
        <f>'2026 Spring Order Form V20'!$R$1454</f>
        <v>0</v>
      </c>
      <c r="O2310" s="414">
        <f>'2026 Spring Order Form V20'!$T$23</f>
        <v>0</v>
      </c>
      <c r="P2310" s="414">
        <f>'2026 Spring Order Form V20'!$T$23</f>
        <v>0</v>
      </c>
      <c r="Q2310" s="122">
        <f>'2026 Spring Order Form V20'!$U$1454</f>
        <v>0</v>
      </c>
      <c r="S2310" s="414">
        <f>'2026 Spring Order Form V20'!$W$23</f>
        <v>0</v>
      </c>
      <c r="T2310" s="414">
        <f>'2026 Spring Order Form V20'!$W$23</f>
        <v>0</v>
      </c>
      <c r="U2310" s="122">
        <f>'2026 Spring Order Form V20'!$X$1454</f>
        <v>0</v>
      </c>
      <c r="X2310" s="496"/>
      <c r="Y2310" s="122"/>
    </row>
    <row r="2311" spans="1:25" x14ac:dyDescent="0.15">
      <c r="A2311" s="122">
        <v>2312</v>
      </c>
      <c r="C2311" s="415">
        <f>'2026 Spring Order Form V20'!$F$18</f>
        <v>0</v>
      </c>
      <c r="D2311" s="520" t="s">
        <v>1578</v>
      </c>
      <c r="E2311" s="538">
        <v>4559605</v>
      </c>
      <c r="F2311" s="141">
        <v>21975</v>
      </c>
      <c r="G2311" s="414">
        <f>'2026 Spring Order Form V20'!$N$23</f>
        <v>0</v>
      </c>
      <c r="H2311" s="414">
        <f>'2026 Spring Order Form V20'!$N$23</f>
        <v>0</v>
      </c>
      <c r="I2311" s="122">
        <f>'2026 Spring Order Form V20'!$N$1456</f>
        <v>0</v>
      </c>
      <c r="K2311" s="414">
        <f>'2026 Spring Order Form V20'!$Q$23</f>
        <v>0</v>
      </c>
      <c r="L2311" s="414">
        <f>'2026 Spring Order Form V20'!$Q$23</f>
        <v>0</v>
      </c>
      <c r="M2311" s="122">
        <f>'2026 Spring Order Form V20'!$Q$1456</f>
        <v>0</v>
      </c>
      <c r="O2311" s="414">
        <f>'2026 Spring Order Form V20'!$T$23</f>
        <v>0</v>
      </c>
      <c r="P2311" s="414">
        <f>'2026 Spring Order Form V20'!$T$23</f>
        <v>0</v>
      </c>
      <c r="Q2311" s="122">
        <f>'2026 Spring Order Form V20'!$T$1456</f>
        <v>0</v>
      </c>
      <c r="S2311" s="414">
        <f>'2026 Spring Order Form V20'!$W$23</f>
        <v>0</v>
      </c>
      <c r="T2311" s="414">
        <f>'2026 Spring Order Form V20'!$W$23</f>
        <v>0</v>
      </c>
      <c r="U2311" s="122">
        <f>'2026 Spring Order Form V20'!$W$1456</f>
        <v>0</v>
      </c>
      <c r="W2311" s="491">
        <f>'2026 Spring Order Form V20'!$K$1456</f>
        <v>0</v>
      </c>
      <c r="X2311" s="496"/>
      <c r="Y2311" s="122" t="str">
        <f>'2026 Spring Order Form V20'!$BS$1456</f>
        <v>S/O</v>
      </c>
    </row>
    <row r="2312" spans="1:25" x14ac:dyDescent="0.15">
      <c r="A2312" s="122">
        <v>2313</v>
      </c>
      <c r="C2312" s="415">
        <f>'2026 Spring Order Form V20'!$F$18</f>
        <v>0</v>
      </c>
      <c r="D2312" s="520" t="s">
        <v>1578</v>
      </c>
      <c r="E2312" s="534" t="s">
        <v>3177</v>
      </c>
      <c r="F2312" s="141">
        <v>21977</v>
      </c>
      <c r="G2312" s="414">
        <f>'2026 Spring Order Form V20'!$N$23</f>
        <v>0</v>
      </c>
      <c r="H2312" s="414">
        <f>'2026 Spring Order Form V20'!$N$23</f>
        <v>0</v>
      </c>
      <c r="I2312" s="122">
        <f>'2026 Spring Order Form V20'!$O$1456</f>
        <v>0</v>
      </c>
      <c r="K2312" s="414">
        <f>'2026 Spring Order Form V20'!$Q$23</f>
        <v>0</v>
      </c>
      <c r="L2312" s="414">
        <f>'2026 Spring Order Form V20'!$Q$23</f>
        <v>0</v>
      </c>
      <c r="M2312" s="122">
        <f>'2026 Spring Order Form V20'!$R$1456</f>
        <v>0</v>
      </c>
      <c r="O2312" s="414">
        <f>'2026 Spring Order Form V20'!$T$23</f>
        <v>0</v>
      </c>
      <c r="P2312" s="414">
        <f>'2026 Spring Order Form V20'!$T$23</f>
        <v>0</v>
      </c>
      <c r="Q2312" s="122">
        <f>'2026 Spring Order Form V20'!$U$1456</f>
        <v>0</v>
      </c>
      <c r="S2312" s="414">
        <f>'2026 Spring Order Form V20'!$W$23</f>
        <v>0</v>
      </c>
      <c r="T2312" s="414">
        <f>'2026 Spring Order Form V20'!$W$23</f>
        <v>0</v>
      </c>
      <c r="U2312" s="122">
        <f>'2026 Spring Order Form V20'!$X$1456</f>
        <v>0</v>
      </c>
      <c r="X2312" s="496"/>
      <c r="Y2312" s="122"/>
    </row>
    <row r="2313" spans="1:25" x14ac:dyDescent="0.15">
      <c r="A2313" s="122">
        <v>2314</v>
      </c>
      <c r="C2313" s="415">
        <f>'2026 Spring Order Form V20'!$F$18</f>
        <v>0</v>
      </c>
      <c r="D2313" s="520" t="s">
        <v>3178</v>
      </c>
      <c r="E2313" s="538">
        <v>4558295</v>
      </c>
      <c r="F2313" s="141">
        <v>29035</v>
      </c>
      <c r="G2313" s="414">
        <f>'2026 Spring Order Form V20'!$N$23</f>
        <v>0</v>
      </c>
      <c r="H2313" s="414">
        <f>'2026 Spring Order Form V20'!$N$23</f>
        <v>0</v>
      </c>
      <c r="I2313" s="122">
        <f>'2026 Spring Order Form V20'!$N$1457</f>
        <v>0</v>
      </c>
      <c r="K2313" s="414">
        <f>'2026 Spring Order Form V20'!$Q$23</f>
        <v>0</v>
      </c>
      <c r="L2313" s="414">
        <f>'2026 Spring Order Form V20'!$Q$23</f>
        <v>0</v>
      </c>
      <c r="M2313" s="122">
        <f>'2026 Spring Order Form V20'!$Q$1457</f>
        <v>0</v>
      </c>
      <c r="O2313" s="414">
        <f>'2026 Spring Order Form V20'!$T$23</f>
        <v>0</v>
      </c>
      <c r="P2313" s="414">
        <f>'2026 Spring Order Form V20'!$T$23</f>
        <v>0</v>
      </c>
      <c r="Q2313" s="122">
        <f>'2026 Spring Order Form V20'!$T$1457</f>
        <v>0</v>
      </c>
      <c r="S2313" s="414">
        <f>'2026 Spring Order Form V20'!$W$23</f>
        <v>0</v>
      </c>
      <c r="T2313" s="414">
        <f>'2026 Spring Order Form V20'!$W$23</f>
        <v>0</v>
      </c>
      <c r="U2313" s="122">
        <f>'2026 Spring Order Form V20'!$W$1457</f>
        <v>0</v>
      </c>
      <c r="W2313" s="491">
        <f>'2026 Spring Order Form V20'!$K$1457</f>
        <v>0</v>
      </c>
      <c r="X2313" s="496"/>
      <c r="Y2313" s="122">
        <f>'2026 Spring Order Form V20'!$BS$1457</f>
        <v>115</v>
      </c>
    </row>
    <row r="2314" spans="1:25" x14ac:dyDescent="0.15">
      <c r="A2314" s="122">
        <v>2315</v>
      </c>
      <c r="C2314" s="415">
        <f>'2026 Spring Order Form V20'!$F$18</f>
        <v>0</v>
      </c>
      <c r="D2314" s="520" t="s">
        <v>3178</v>
      </c>
      <c r="E2314" s="534" t="s">
        <v>3179</v>
      </c>
      <c r="F2314" s="141">
        <v>29037</v>
      </c>
      <c r="G2314" s="414">
        <f>'2026 Spring Order Form V20'!$N$23</f>
        <v>0</v>
      </c>
      <c r="H2314" s="414">
        <f>'2026 Spring Order Form V20'!$N$23</f>
        <v>0</v>
      </c>
      <c r="I2314" s="122">
        <f>'2026 Spring Order Form V20'!$O$1457</f>
        <v>0</v>
      </c>
      <c r="K2314" s="414">
        <f>'2026 Spring Order Form V20'!$Q$23</f>
        <v>0</v>
      </c>
      <c r="L2314" s="414">
        <f>'2026 Spring Order Form V20'!$Q$23</f>
        <v>0</v>
      </c>
      <c r="M2314" s="122">
        <f>'2026 Spring Order Form V20'!$R$1457</f>
        <v>0</v>
      </c>
      <c r="O2314" s="414">
        <f>'2026 Spring Order Form V20'!$T$23</f>
        <v>0</v>
      </c>
      <c r="P2314" s="414">
        <f>'2026 Spring Order Form V20'!$T$23</f>
        <v>0</v>
      </c>
      <c r="Q2314" s="122">
        <f>'2026 Spring Order Form V20'!$U$1457</f>
        <v>0</v>
      </c>
      <c r="S2314" s="414">
        <f>'2026 Spring Order Form V20'!$W$23</f>
        <v>0</v>
      </c>
      <c r="T2314" s="414">
        <f>'2026 Spring Order Form V20'!$W$23</f>
        <v>0</v>
      </c>
      <c r="U2314" s="122">
        <f>'2026 Spring Order Form V20'!$X$1457</f>
        <v>0</v>
      </c>
      <c r="X2314" s="496"/>
      <c r="Y2314" s="122"/>
    </row>
    <row r="2315" spans="1:25" x14ac:dyDescent="0.15">
      <c r="A2315" s="122">
        <v>2316</v>
      </c>
      <c r="C2315" s="415">
        <f>'2026 Spring Order Form V20'!$F$18</f>
        <v>0</v>
      </c>
      <c r="D2315" s="520" t="s">
        <v>1580</v>
      </c>
      <c r="E2315" s="538">
        <v>4559615</v>
      </c>
      <c r="F2315" s="141">
        <v>27073</v>
      </c>
      <c r="G2315" s="414">
        <f>'2026 Spring Order Form V20'!$N$23</f>
        <v>0</v>
      </c>
      <c r="H2315" s="414">
        <f>'2026 Spring Order Form V20'!$N$23</f>
        <v>0</v>
      </c>
      <c r="I2315" s="122">
        <f>'2026 Spring Order Form V20'!$N$1458</f>
        <v>0</v>
      </c>
      <c r="K2315" s="414">
        <f>'2026 Spring Order Form V20'!$Q$23</f>
        <v>0</v>
      </c>
      <c r="L2315" s="414">
        <f>'2026 Spring Order Form V20'!$Q$23</f>
        <v>0</v>
      </c>
      <c r="M2315" s="122">
        <f>'2026 Spring Order Form V20'!$Q$1458</f>
        <v>0</v>
      </c>
      <c r="O2315" s="414">
        <f>'2026 Spring Order Form V20'!$T$23</f>
        <v>0</v>
      </c>
      <c r="P2315" s="414">
        <f>'2026 Spring Order Form V20'!$T$23</f>
        <v>0</v>
      </c>
      <c r="Q2315" s="122">
        <f>'2026 Spring Order Form V20'!$T$1458</f>
        <v>0</v>
      </c>
      <c r="S2315" s="414">
        <f>'2026 Spring Order Form V20'!$W$23</f>
        <v>0</v>
      </c>
      <c r="T2315" s="414">
        <f>'2026 Spring Order Form V20'!$W$23</f>
        <v>0</v>
      </c>
      <c r="U2315" s="122">
        <f>'2026 Spring Order Form V20'!$W$1458</f>
        <v>0</v>
      </c>
      <c r="W2315" s="491">
        <f>'2026 Spring Order Form V20'!$K$1458</f>
        <v>0</v>
      </c>
      <c r="X2315" s="496"/>
      <c r="Y2315" s="122">
        <f>'2026 Spring Order Form V20'!$BS$1458</f>
        <v>50</v>
      </c>
    </row>
    <row r="2316" spans="1:25" x14ac:dyDescent="0.15">
      <c r="A2316" s="122">
        <v>2317</v>
      </c>
      <c r="C2316" s="415">
        <f>'2026 Spring Order Form V20'!$F$18</f>
        <v>0</v>
      </c>
      <c r="D2316" s="520" t="s">
        <v>1580</v>
      </c>
      <c r="E2316" s="534" t="s">
        <v>3180</v>
      </c>
      <c r="F2316" s="141">
        <v>27317</v>
      </c>
      <c r="G2316" s="414">
        <f>'2026 Spring Order Form V20'!$N$23</f>
        <v>0</v>
      </c>
      <c r="H2316" s="414">
        <f>'2026 Spring Order Form V20'!$N$23</f>
        <v>0</v>
      </c>
      <c r="I2316" s="122">
        <f>'2026 Spring Order Form V20'!$O$1458</f>
        <v>0</v>
      </c>
      <c r="K2316" s="414">
        <f>'2026 Spring Order Form V20'!$Q$23</f>
        <v>0</v>
      </c>
      <c r="L2316" s="414">
        <f>'2026 Spring Order Form V20'!$Q$23</f>
        <v>0</v>
      </c>
      <c r="M2316" s="122">
        <f>'2026 Spring Order Form V20'!$R$1458</f>
        <v>0</v>
      </c>
      <c r="O2316" s="414">
        <f>'2026 Spring Order Form V20'!$T$23</f>
        <v>0</v>
      </c>
      <c r="P2316" s="414">
        <f>'2026 Spring Order Form V20'!$T$23</f>
        <v>0</v>
      </c>
      <c r="Q2316" s="122">
        <f>'2026 Spring Order Form V20'!$U$1458</f>
        <v>0</v>
      </c>
      <c r="S2316" s="414">
        <f>'2026 Spring Order Form V20'!$W$23</f>
        <v>0</v>
      </c>
      <c r="T2316" s="414">
        <f>'2026 Spring Order Form V20'!$W$23</f>
        <v>0</v>
      </c>
      <c r="U2316" s="122">
        <f>'2026 Spring Order Form V20'!$X$1458</f>
        <v>0</v>
      </c>
      <c r="X2316" s="496"/>
      <c r="Y2316" s="122"/>
    </row>
    <row r="2317" spans="1:25" x14ac:dyDescent="0.15">
      <c r="A2317" s="122">
        <v>2318</v>
      </c>
      <c r="C2317" s="415">
        <f>'2026 Spring Order Form V20'!$F$18</f>
        <v>0</v>
      </c>
      <c r="D2317" s="520" t="s">
        <v>1581</v>
      </c>
      <c r="E2317" s="538">
        <v>4558305</v>
      </c>
      <c r="F2317" s="141">
        <v>28498</v>
      </c>
      <c r="G2317" s="414">
        <f>'2026 Spring Order Form V20'!$N$23</f>
        <v>0</v>
      </c>
      <c r="H2317" s="414">
        <f>'2026 Spring Order Form V20'!$N$23</f>
        <v>0</v>
      </c>
      <c r="I2317" s="122">
        <f>'2026 Spring Order Form V20'!$N$1459</f>
        <v>0</v>
      </c>
      <c r="K2317" s="414">
        <f>'2026 Spring Order Form V20'!$Q$23</f>
        <v>0</v>
      </c>
      <c r="L2317" s="414">
        <f>'2026 Spring Order Form V20'!$Q$23</f>
        <v>0</v>
      </c>
      <c r="M2317" s="122">
        <f>'2026 Spring Order Form V20'!$Q$1459</f>
        <v>0</v>
      </c>
      <c r="O2317" s="414">
        <f>'2026 Spring Order Form V20'!$T$23</f>
        <v>0</v>
      </c>
      <c r="P2317" s="414">
        <f>'2026 Spring Order Form V20'!$T$23</f>
        <v>0</v>
      </c>
      <c r="Q2317" s="122">
        <f>'2026 Spring Order Form V20'!$T$1459</f>
        <v>0</v>
      </c>
      <c r="S2317" s="414">
        <f>'2026 Spring Order Form V20'!$W$23</f>
        <v>0</v>
      </c>
      <c r="T2317" s="414">
        <f>'2026 Spring Order Form V20'!$W$23</f>
        <v>0</v>
      </c>
      <c r="U2317" s="122">
        <f>'2026 Spring Order Form V20'!$W$1459</f>
        <v>0</v>
      </c>
      <c r="W2317" s="491">
        <f>'2026 Spring Order Form V20'!$K$1459</f>
        <v>0</v>
      </c>
      <c r="X2317" s="496"/>
      <c r="Y2317" s="122">
        <f>'2026 Spring Order Form V20'!$BS$1459</f>
        <v>30</v>
      </c>
    </row>
    <row r="2318" spans="1:25" x14ac:dyDescent="0.15">
      <c r="A2318" s="122">
        <v>2319</v>
      </c>
      <c r="C2318" s="415">
        <f>'2026 Spring Order Form V20'!$F$18</f>
        <v>0</v>
      </c>
      <c r="D2318" s="520" t="s">
        <v>1581</v>
      </c>
      <c r="E2318" s="534" t="s">
        <v>3181</v>
      </c>
      <c r="F2318" s="141">
        <v>28678</v>
      </c>
      <c r="G2318" s="414">
        <f>'2026 Spring Order Form V20'!$N$23</f>
        <v>0</v>
      </c>
      <c r="H2318" s="414">
        <f>'2026 Spring Order Form V20'!$N$23</f>
        <v>0</v>
      </c>
      <c r="I2318" s="122">
        <f>'2026 Spring Order Form V20'!$O$1459</f>
        <v>0</v>
      </c>
      <c r="K2318" s="414">
        <f>'2026 Spring Order Form V20'!$Q$23</f>
        <v>0</v>
      </c>
      <c r="L2318" s="414">
        <f>'2026 Spring Order Form V20'!$Q$23</f>
        <v>0</v>
      </c>
      <c r="M2318" s="122">
        <f>'2026 Spring Order Form V20'!$R$1459</f>
        <v>0</v>
      </c>
      <c r="O2318" s="414">
        <f>'2026 Spring Order Form V20'!$T$23</f>
        <v>0</v>
      </c>
      <c r="P2318" s="414">
        <f>'2026 Spring Order Form V20'!$T$23</f>
        <v>0</v>
      </c>
      <c r="Q2318" s="122">
        <f>'2026 Spring Order Form V20'!$U$1459</f>
        <v>0</v>
      </c>
      <c r="S2318" s="414">
        <f>'2026 Spring Order Form V20'!$W$23</f>
        <v>0</v>
      </c>
      <c r="T2318" s="414">
        <f>'2026 Spring Order Form V20'!$W$23</f>
        <v>0</v>
      </c>
      <c r="U2318" s="122">
        <f>'2026 Spring Order Form V20'!$X$1459</f>
        <v>0</v>
      </c>
      <c r="X2318" s="496"/>
      <c r="Y2318" s="122"/>
    </row>
    <row r="2319" spans="1:25" x14ac:dyDescent="0.15">
      <c r="A2319" s="122">
        <v>2320</v>
      </c>
      <c r="C2319" s="415">
        <f>'2026 Spring Order Form V20'!$F$18</f>
        <v>0</v>
      </c>
      <c r="D2319" s="520" t="s">
        <v>1583</v>
      </c>
      <c r="E2319" s="538">
        <v>4558415</v>
      </c>
      <c r="F2319" s="141">
        <v>28497</v>
      </c>
      <c r="G2319" s="414">
        <f>'2026 Spring Order Form V20'!$N$23</f>
        <v>0</v>
      </c>
      <c r="H2319" s="414">
        <f>'2026 Spring Order Form V20'!$N$23</f>
        <v>0</v>
      </c>
      <c r="I2319" s="122">
        <f>'2026 Spring Order Form V20'!$N$1461</f>
        <v>0</v>
      </c>
      <c r="K2319" s="414">
        <f>'2026 Spring Order Form V20'!$Q$23</f>
        <v>0</v>
      </c>
      <c r="L2319" s="414">
        <f>'2026 Spring Order Form V20'!$Q$23</f>
        <v>0</v>
      </c>
      <c r="M2319" s="122">
        <f>'2026 Spring Order Form V20'!$Q$1461</f>
        <v>0</v>
      </c>
      <c r="O2319" s="414">
        <f>'2026 Spring Order Form V20'!$T$23</f>
        <v>0</v>
      </c>
      <c r="P2319" s="414">
        <f>'2026 Spring Order Form V20'!$T$23</f>
        <v>0</v>
      </c>
      <c r="Q2319" s="122">
        <f>'2026 Spring Order Form V20'!$T$1461</f>
        <v>0</v>
      </c>
      <c r="S2319" s="414">
        <f>'2026 Spring Order Form V20'!$W$23</f>
        <v>0</v>
      </c>
      <c r="T2319" s="414">
        <f>'2026 Spring Order Form V20'!$W$23</f>
        <v>0</v>
      </c>
      <c r="U2319" s="122">
        <f>'2026 Spring Order Form V20'!$W$1461</f>
        <v>0</v>
      </c>
      <c r="W2319" s="491">
        <f>'2026 Spring Order Form V20'!$K$1461</f>
        <v>0</v>
      </c>
      <c r="X2319" s="496"/>
      <c r="Y2319" s="122">
        <f>'2026 Spring Order Form V20'!$BS$1461</f>
        <v>83</v>
      </c>
    </row>
    <row r="2320" spans="1:25" x14ac:dyDescent="0.15">
      <c r="A2320" s="122">
        <v>2321</v>
      </c>
      <c r="C2320" s="415">
        <f>'2026 Spring Order Form V20'!$F$18</f>
        <v>0</v>
      </c>
      <c r="D2320" s="520" t="s">
        <v>1583</v>
      </c>
      <c r="E2320" s="534" t="s">
        <v>3182</v>
      </c>
      <c r="F2320" s="141">
        <v>28677</v>
      </c>
      <c r="G2320" s="414">
        <f>'2026 Spring Order Form V20'!$N$23</f>
        <v>0</v>
      </c>
      <c r="H2320" s="414">
        <f>'2026 Spring Order Form V20'!$N$23</f>
        <v>0</v>
      </c>
      <c r="I2320" s="122">
        <f>'2026 Spring Order Form V20'!$O$1461</f>
        <v>0</v>
      </c>
      <c r="K2320" s="414">
        <f>'2026 Spring Order Form V20'!$Q$23</f>
        <v>0</v>
      </c>
      <c r="L2320" s="414">
        <f>'2026 Spring Order Form V20'!$Q$23</f>
        <v>0</v>
      </c>
      <c r="M2320" s="122">
        <f>'2026 Spring Order Form V20'!$R$1461</f>
        <v>0</v>
      </c>
      <c r="O2320" s="414">
        <f>'2026 Spring Order Form V20'!$T$23</f>
        <v>0</v>
      </c>
      <c r="P2320" s="414">
        <f>'2026 Spring Order Form V20'!$T$23</f>
        <v>0</v>
      </c>
      <c r="Q2320" s="122">
        <f>'2026 Spring Order Form V20'!$U$1461</f>
        <v>0</v>
      </c>
      <c r="S2320" s="414">
        <f>'2026 Spring Order Form V20'!$W$23</f>
        <v>0</v>
      </c>
      <c r="T2320" s="414">
        <f>'2026 Spring Order Form V20'!$W$23</f>
        <v>0</v>
      </c>
      <c r="U2320" s="122">
        <f>'2026 Spring Order Form V20'!$X$1461</f>
        <v>0</v>
      </c>
      <c r="X2320" s="496"/>
      <c r="Y2320" s="122"/>
    </row>
    <row r="2321" spans="1:25" x14ac:dyDescent="0.15">
      <c r="A2321" s="122">
        <v>2322</v>
      </c>
      <c r="C2321" s="415">
        <f>'2026 Spring Order Form V20'!$F$18</f>
        <v>0</v>
      </c>
      <c r="D2321" s="520" t="s">
        <v>1584</v>
      </c>
      <c r="E2321" s="538">
        <v>4558435</v>
      </c>
      <c r="F2321" s="141">
        <v>25173</v>
      </c>
      <c r="G2321" s="414">
        <f>'2026 Spring Order Form V20'!$N$23</f>
        <v>0</v>
      </c>
      <c r="H2321" s="414">
        <f>'2026 Spring Order Form V20'!$N$23</f>
        <v>0</v>
      </c>
      <c r="I2321" s="122">
        <f>'2026 Spring Order Form V20'!$N$1462</f>
        <v>0</v>
      </c>
      <c r="K2321" s="414">
        <f>'2026 Spring Order Form V20'!$Q$23</f>
        <v>0</v>
      </c>
      <c r="L2321" s="414">
        <f>'2026 Spring Order Form V20'!$Q$23</f>
        <v>0</v>
      </c>
      <c r="M2321" s="122">
        <f>'2026 Spring Order Form V20'!$Q$1462</f>
        <v>0</v>
      </c>
      <c r="O2321" s="414">
        <f>'2026 Spring Order Form V20'!$T$23</f>
        <v>0</v>
      </c>
      <c r="P2321" s="414">
        <f>'2026 Spring Order Form V20'!$T$23</f>
        <v>0</v>
      </c>
      <c r="Q2321" s="122">
        <f>'2026 Spring Order Form V20'!$T$1462</f>
        <v>0</v>
      </c>
      <c r="S2321" s="414">
        <f>'2026 Spring Order Form V20'!$W$23</f>
        <v>0</v>
      </c>
      <c r="T2321" s="414">
        <f>'2026 Spring Order Form V20'!$W$23</f>
        <v>0</v>
      </c>
      <c r="U2321" s="122">
        <f>'2026 Spring Order Form V20'!$W$1462</f>
        <v>0</v>
      </c>
      <c r="W2321" s="491">
        <f>'2026 Spring Order Form V20'!$K$1462</f>
        <v>0</v>
      </c>
      <c r="X2321" s="496"/>
      <c r="Y2321" s="122">
        <f>'2026 Spring Order Form V20'!$BS$1462</f>
        <v>59</v>
      </c>
    </row>
    <row r="2322" spans="1:25" x14ac:dyDescent="0.15">
      <c r="A2322" s="122">
        <v>2323</v>
      </c>
      <c r="C2322" s="415">
        <f>'2026 Spring Order Form V20'!$F$18</f>
        <v>0</v>
      </c>
      <c r="D2322" s="520" t="s">
        <v>1584</v>
      </c>
      <c r="E2322" s="534" t="s">
        <v>3183</v>
      </c>
      <c r="F2322" s="141">
        <v>25175</v>
      </c>
      <c r="G2322" s="414">
        <f>'2026 Spring Order Form V20'!$N$23</f>
        <v>0</v>
      </c>
      <c r="H2322" s="414">
        <f>'2026 Spring Order Form V20'!$N$23</f>
        <v>0</v>
      </c>
      <c r="I2322" s="122">
        <f>'2026 Spring Order Form V20'!$O$1462</f>
        <v>0</v>
      </c>
      <c r="K2322" s="414">
        <f>'2026 Spring Order Form V20'!$Q$23</f>
        <v>0</v>
      </c>
      <c r="L2322" s="414">
        <f>'2026 Spring Order Form V20'!$Q$23</f>
        <v>0</v>
      </c>
      <c r="M2322" s="122">
        <f>'2026 Spring Order Form V20'!$R$1462</f>
        <v>0</v>
      </c>
      <c r="O2322" s="414">
        <f>'2026 Spring Order Form V20'!$T$23</f>
        <v>0</v>
      </c>
      <c r="P2322" s="414">
        <f>'2026 Spring Order Form V20'!$T$23</f>
        <v>0</v>
      </c>
      <c r="Q2322" s="122">
        <f>'2026 Spring Order Form V20'!$U$1462</f>
        <v>0</v>
      </c>
      <c r="S2322" s="414">
        <f>'2026 Spring Order Form V20'!$W$23</f>
        <v>0</v>
      </c>
      <c r="T2322" s="414">
        <f>'2026 Spring Order Form V20'!$W$23</f>
        <v>0</v>
      </c>
      <c r="U2322" s="122">
        <f>'2026 Spring Order Form V20'!$X$1462</f>
        <v>0</v>
      </c>
      <c r="X2322" s="496"/>
      <c r="Y2322" s="122"/>
    </row>
    <row r="2323" spans="1:25" x14ac:dyDescent="0.15">
      <c r="A2323" s="122">
        <v>2324</v>
      </c>
      <c r="C2323" s="415">
        <f>'2026 Spring Order Form V20'!$F$18</f>
        <v>0</v>
      </c>
      <c r="D2323" s="520" t="s">
        <v>1585</v>
      </c>
      <c r="E2323" s="538">
        <v>4558445</v>
      </c>
      <c r="F2323" s="141">
        <v>18600</v>
      </c>
      <c r="G2323" s="414">
        <f>'2026 Spring Order Form V20'!$N$23</f>
        <v>0</v>
      </c>
      <c r="H2323" s="414">
        <f>'2026 Spring Order Form V20'!$N$23</f>
        <v>0</v>
      </c>
      <c r="I2323" s="122">
        <f>'2026 Spring Order Form V20'!$N$1463</f>
        <v>0</v>
      </c>
      <c r="K2323" s="414">
        <f>'2026 Spring Order Form V20'!$Q$23</f>
        <v>0</v>
      </c>
      <c r="L2323" s="414">
        <f>'2026 Spring Order Form V20'!$Q$23</f>
        <v>0</v>
      </c>
      <c r="M2323" s="122">
        <f>'2026 Spring Order Form V20'!$Q$1463</f>
        <v>0</v>
      </c>
      <c r="O2323" s="414">
        <f>'2026 Spring Order Form V20'!$T$23</f>
        <v>0</v>
      </c>
      <c r="P2323" s="414">
        <f>'2026 Spring Order Form V20'!$T$23</f>
        <v>0</v>
      </c>
      <c r="Q2323" s="122">
        <f>'2026 Spring Order Form V20'!$T$1463</f>
        <v>0</v>
      </c>
      <c r="S2323" s="414">
        <f>'2026 Spring Order Form V20'!$W$23</f>
        <v>0</v>
      </c>
      <c r="T2323" s="414">
        <f>'2026 Spring Order Form V20'!$W$23</f>
        <v>0</v>
      </c>
      <c r="U2323" s="122">
        <f>'2026 Spring Order Form V20'!$W$1463</f>
        <v>0</v>
      </c>
      <c r="W2323" s="491">
        <f>'2026 Spring Order Form V20'!$K$1463</f>
        <v>0</v>
      </c>
      <c r="X2323" s="496"/>
      <c r="Y2323" s="122">
        <f>'2026 Spring Order Form V20'!$BS$1463</f>
        <v>84</v>
      </c>
    </row>
    <row r="2324" spans="1:25" x14ac:dyDescent="0.15">
      <c r="A2324" s="122">
        <v>2325</v>
      </c>
      <c r="C2324" s="415">
        <f>'2026 Spring Order Form V20'!$F$18</f>
        <v>0</v>
      </c>
      <c r="D2324" s="520" t="s">
        <v>1585</v>
      </c>
      <c r="E2324" s="534" t="s">
        <v>3184</v>
      </c>
      <c r="F2324" s="141">
        <v>18601</v>
      </c>
      <c r="G2324" s="414">
        <f>'2026 Spring Order Form V20'!$N$23</f>
        <v>0</v>
      </c>
      <c r="H2324" s="414">
        <f>'2026 Spring Order Form V20'!$N$23</f>
        <v>0</v>
      </c>
      <c r="I2324" s="122">
        <f>'2026 Spring Order Form V20'!$O$1463</f>
        <v>0</v>
      </c>
      <c r="K2324" s="414">
        <f>'2026 Spring Order Form V20'!$Q$23</f>
        <v>0</v>
      </c>
      <c r="L2324" s="414">
        <f>'2026 Spring Order Form V20'!$Q$23</f>
        <v>0</v>
      </c>
      <c r="M2324" s="122">
        <f>'2026 Spring Order Form V20'!$R$1463</f>
        <v>0</v>
      </c>
      <c r="O2324" s="414">
        <f>'2026 Spring Order Form V20'!$T$23</f>
        <v>0</v>
      </c>
      <c r="P2324" s="414">
        <f>'2026 Spring Order Form V20'!$T$23</f>
        <v>0</v>
      </c>
      <c r="Q2324" s="122">
        <f>'2026 Spring Order Form V20'!$U$1463</f>
        <v>0</v>
      </c>
      <c r="S2324" s="414">
        <f>'2026 Spring Order Form V20'!$W$23</f>
        <v>0</v>
      </c>
      <c r="T2324" s="414">
        <f>'2026 Spring Order Form V20'!$W$23</f>
        <v>0</v>
      </c>
      <c r="U2324" s="122">
        <f>'2026 Spring Order Form V20'!$X$1463</f>
        <v>0</v>
      </c>
      <c r="X2324" s="496"/>
      <c r="Y2324" s="122"/>
    </row>
    <row r="2325" spans="1:25" x14ac:dyDescent="0.15">
      <c r="A2325" s="122">
        <v>2326</v>
      </c>
      <c r="C2325" s="415">
        <f>'2026 Spring Order Form V20'!$F$18</f>
        <v>0</v>
      </c>
      <c r="D2325" s="520" t="s">
        <v>1586</v>
      </c>
      <c r="E2325" s="538">
        <v>4558465</v>
      </c>
      <c r="F2325" s="141">
        <v>12698</v>
      </c>
      <c r="G2325" s="414">
        <f>'2026 Spring Order Form V20'!$N$23</f>
        <v>0</v>
      </c>
      <c r="H2325" s="414">
        <f>'2026 Spring Order Form V20'!$N$23</f>
        <v>0</v>
      </c>
      <c r="I2325" s="122">
        <f>'2026 Spring Order Form V20'!$N$1464</f>
        <v>0</v>
      </c>
      <c r="K2325" s="414">
        <f>'2026 Spring Order Form V20'!$Q$23</f>
        <v>0</v>
      </c>
      <c r="L2325" s="414">
        <f>'2026 Spring Order Form V20'!$Q$23</f>
        <v>0</v>
      </c>
      <c r="M2325" s="122">
        <f>'2026 Spring Order Form V20'!$Q$1464</f>
        <v>0</v>
      </c>
      <c r="O2325" s="414">
        <f>'2026 Spring Order Form V20'!$T$23</f>
        <v>0</v>
      </c>
      <c r="P2325" s="414">
        <f>'2026 Spring Order Form V20'!$T$23</f>
        <v>0</v>
      </c>
      <c r="Q2325" s="122">
        <f>'2026 Spring Order Form V20'!$T$1464</f>
        <v>0</v>
      </c>
      <c r="S2325" s="414">
        <f>'2026 Spring Order Form V20'!$W$23</f>
        <v>0</v>
      </c>
      <c r="T2325" s="414">
        <f>'2026 Spring Order Form V20'!$W$23</f>
        <v>0</v>
      </c>
      <c r="U2325" s="122">
        <f>'2026 Spring Order Form V20'!$W$1464</f>
        <v>0</v>
      </c>
      <c r="W2325" s="491">
        <f>'2026 Spring Order Form V20'!$K$1464</f>
        <v>0</v>
      </c>
      <c r="X2325" s="496"/>
      <c r="Y2325" s="122">
        <f>'2026 Spring Order Form V20'!$BS$1464</f>
        <v>40</v>
      </c>
    </row>
    <row r="2326" spans="1:25" x14ac:dyDescent="0.15">
      <c r="A2326" s="122">
        <v>2327</v>
      </c>
      <c r="C2326" s="415">
        <f>'2026 Spring Order Form V20'!$F$18</f>
        <v>0</v>
      </c>
      <c r="D2326" s="520" t="s">
        <v>1586</v>
      </c>
      <c r="E2326" s="534" t="s">
        <v>3185</v>
      </c>
      <c r="F2326" s="141">
        <v>12700</v>
      </c>
      <c r="G2326" s="414">
        <f>'2026 Spring Order Form V20'!$N$23</f>
        <v>0</v>
      </c>
      <c r="H2326" s="414">
        <f>'2026 Spring Order Form V20'!$N$23</f>
        <v>0</v>
      </c>
      <c r="I2326" s="122">
        <f>'2026 Spring Order Form V20'!$O$1464</f>
        <v>0</v>
      </c>
      <c r="K2326" s="414">
        <f>'2026 Spring Order Form V20'!$Q$23</f>
        <v>0</v>
      </c>
      <c r="L2326" s="414">
        <f>'2026 Spring Order Form V20'!$Q$23</f>
        <v>0</v>
      </c>
      <c r="M2326" s="122">
        <f>'2026 Spring Order Form V20'!$R$1464</f>
        <v>0</v>
      </c>
      <c r="O2326" s="414">
        <f>'2026 Spring Order Form V20'!$T$23</f>
        <v>0</v>
      </c>
      <c r="P2326" s="414">
        <f>'2026 Spring Order Form V20'!$T$23</f>
        <v>0</v>
      </c>
      <c r="Q2326" s="122">
        <f>'2026 Spring Order Form V20'!$U$1464</f>
        <v>0</v>
      </c>
      <c r="S2326" s="414">
        <f>'2026 Spring Order Form V20'!$W$23</f>
        <v>0</v>
      </c>
      <c r="T2326" s="414">
        <f>'2026 Spring Order Form V20'!$W$23</f>
        <v>0</v>
      </c>
      <c r="U2326" s="122">
        <f>'2026 Spring Order Form V20'!$X$1464</f>
        <v>0</v>
      </c>
      <c r="X2326" s="496"/>
      <c r="Y2326" s="122"/>
    </row>
    <row r="2327" spans="1:25" x14ac:dyDescent="0.15">
      <c r="A2327" s="122">
        <v>2328</v>
      </c>
      <c r="C2327" s="415">
        <f>'2026 Spring Order Form V20'!$F$18</f>
        <v>0</v>
      </c>
      <c r="D2327" s="520" t="s">
        <v>1588</v>
      </c>
      <c r="E2327" s="546">
        <v>4558665</v>
      </c>
      <c r="F2327" s="141">
        <v>18786</v>
      </c>
      <c r="G2327" s="414">
        <f>'2026 Spring Order Form V20'!$N$23</f>
        <v>0</v>
      </c>
      <c r="H2327" s="414">
        <f>'2026 Spring Order Form V20'!$N$23</f>
        <v>0</v>
      </c>
      <c r="I2327" s="122">
        <f>'2026 Spring Order Form V20'!$N$1466</f>
        <v>0</v>
      </c>
      <c r="K2327" s="414">
        <f>'2026 Spring Order Form V20'!$Q$23</f>
        <v>0</v>
      </c>
      <c r="L2327" s="414">
        <f>'2026 Spring Order Form V20'!$Q$23</f>
        <v>0</v>
      </c>
      <c r="M2327" s="122">
        <f>'2026 Spring Order Form V20'!$Q$1466</f>
        <v>0</v>
      </c>
      <c r="O2327" s="414">
        <f>'2026 Spring Order Form V20'!$T$23</f>
        <v>0</v>
      </c>
      <c r="P2327" s="414">
        <f>'2026 Spring Order Form V20'!$T$23</f>
        <v>0</v>
      </c>
      <c r="Q2327" s="122">
        <f>'2026 Spring Order Form V20'!$T$1466</f>
        <v>0</v>
      </c>
      <c r="S2327" s="414">
        <f>'2026 Spring Order Form V20'!$W$23</f>
        <v>0</v>
      </c>
      <c r="T2327" s="414">
        <f>'2026 Spring Order Form V20'!$W$23</f>
        <v>0</v>
      </c>
      <c r="U2327" s="122">
        <f>'2026 Spring Order Form V20'!$W$1466</f>
        <v>0</v>
      </c>
      <c r="W2327" s="491">
        <f>'2026 Spring Order Form V20'!$K$1466</f>
        <v>0</v>
      </c>
      <c r="X2327" s="496"/>
      <c r="Y2327" s="122" t="str">
        <f>'2026 Spring Order Form V20'!$BS$1466</f>
        <v>S/O</v>
      </c>
    </row>
    <row r="2328" spans="1:25" x14ac:dyDescent="0.15">
      <c r="A2328" s="122">
        <v>2329</v>
      </c>
      <c r="C2328" s="415">
        <f>'2026 Spring Order Form V20'!$F$18</f>
        <v>0</v>
      </c>
      <c r="D2328" s="520" t="s">
        <v>1588</v>
      </c>
      <c r="E2328" s="534" t="s">
        <v>3186</v>
      </c>
      <c r="F2328" s="141">
        <v>18787</v>
      </c>
      <c r="G2328" s="414">
        <f>'2026 Spring Order Form V20'!$N$23</f>
        <v>0</v>
      </c>
      <c r="H2328" s="414">
        <f>'2026 Spring Order Form V20'!$N$23</f>
        <v>0</v>
      </c>
      <c r="I2328" s="122">
        <f>'2026 Spring Order Form V20'!$O$1466</f>
        <v>0</v>
      </c>
      <c r="K2328" s="414">
        <f>'2026 Spring Order Form V20'!$Q$23</f>
        <v>0</v>
      </c>
      <c r="L2328" s="414">
        <f>'2026 Spring Order Form V20'!$Q$23</f>
        <v>0</v>
      </c>
      <c r="M2328" s="122">
        <f>'2026 Spring Order Form V20'!$R$1466</f>
        <v>0</v>
      </c>
      <c r="O2328" s="414">
        <f>'2026 Spring Order Form V20'!$T$23</f>
        <v>0</v>
      </c>
      <c r="P2328" s="414">
        <f>'2026 Spring Order Form V20'!$T$23</f>
        <v>0</v>
      </c>
      <c r="Q2328" s="122">
        <f>'2026 Spring Order Form V20'!$U$1466</f>
        <v>0</v>
      </c>
      <c r="S2328" s="414">
        <f>'2026 Spring Order Form V20'!$W$23</f>
        <v>0</v>
      </c>
      <c r="T2328" s="414">
        <f>'2026 Spring Order Form V20'!$W$23</f>
        <v>0</v>
      </c>
      <c r="U2328" s="122">
        <f>'2026 Spring Order Form V20'!$X$1466</f>
        <v>0</v>
      </c>
      <c r="X2328" s="496"/>
      <c r="Y2328" s="122"/>
    </row>
    <row r="2329" spans="1:25" x14ac:dyDescent="0.15">
      <c r="A2329" s="122">
        <v>2330</v>
      </c>
      <c r="C2329" s="415">
        <f>'2026 Spring Order Form V20'!$F$18</f>
        <v>0</v>
      </c>
      <c r="D2329" s="520" t="s">
        <v>1590</v>
      </c>
      <c r="E2329" s="546">
        <v>4559015</v>
      </c>
      <c r="F2329" s="141">
        <v>18784</v>
      </c>
      <c r="G2329" s="414">
        <f>'2026 Spring Order Form V20'!$N$23</f>
        <v>0</v>
      </c>
      <c r="H2329" s="414">
        <f>'2026 Spring Order Form V20'!$N$23</f>
        <v>0</v>
      </c>
      <c r="I2329" s="122">
        <f>'2026 Spring Order Form V20'!$N$1467</f>
        <v>0</v>
      </c>
      <c r="K2329" s="414">
        <f>'2026 Spring Order Form V20'!$Q$23</f>
        <v>0</v>
      </c>
      <c r="L2329" s="414">
        <f>'2026 Spring Order Form V20'!$Q$23</f>
        <v>0</v>
      </c>
      <c r="M2329" s="122">
        <f>'2026 Spring Order Form V20'!$Q$1467</f>
        <v>0</v>
      </c>
      <c r="O2329" s="414">
        <f>'2026 Spring Order Form V20'!$T$23</f>
        <v>0</v>
      </c>
      <c r="P2329" s="414">
        <f>'2026 Spring Order Form V20'!$T$23</f>
        <v>0</v>
      </c>
      <c r="Q2329" s="122">
        <f>'2026 Spring Order Form V20'!$T$1467</f>
        <v>0</v>
      </c>
      <c r="S2329" s="414">
        <f>'2026 Spring Order Form V20'!$W$23</f>
        <v>0</v>
      </c>
      <c r="T2329" s="414">
        <f>'2026 Spring Order Form V20'!$W$23</f>
        <v>0</v>
      </c>
      <c r="U2329" s="122">
        <f>'2026 Spring Order Form V20'!$W$1467</f>
        <v>0</v>
      </c>
      <c r="W2329" s="491">
        <f>'2026 Spring Order Form V20'!$K$1467</f>
        <v>0</v>
      </c>
      <c r="X2329" s="496"/>
      <c r="Y2329" s="122" t="str">
        <f>'2026 Spring Order Form V20'!$BS$1467</f>
        <v>S/O</v>
      </c>
    </row>
    <row r="2330" spans="1:25" x14ac:dyDescent="0.15">
      <c r="A2330" s="122">
        <v>2331</v>
      </c>
      <c r="C2330" s="415">
        <f>'2026 Spring Order Form V20'!$F$18</f>
        <v>0</v>
      </c>
      <c r="D2330" s="520" t="s">
        <v>1590</v>
      </c>
      <c r="E2330" s="534" t="s">
        <v>3187</v>
      </c>
      <c r="F2330" s="141">
        <v>18783</v>
      </c>
      <c r="G2330" s="414">
        <f>'2026 Spring Order Form V20'!$N$23</f>
        <v>0</v>
      </c>
      <c r="H2330" s="414">
        <f>'2026 Spring Order Form V20'!$N$23</f>
        <v>0</v>
      </c>
      <c r="I2330" s="122">
        <f>'2026 Spring Order Form V20'!$O$1467</f>
        <v>0</v>
      </c>
      <c r="K2330" s="414">
        <f>'2026 Spring Order Form V20'!$Q$23</f>
        <v>0</v>
      </c>
      <c r="L2330" s="414">
        <f>'2026 Spring Order Form V20'!$Q$23</f>
        <v>0</v>
      </c>
      <c r="M2330" s="122">
        <f>'2026 Spring Order Form V20'!$R$1467</f>
        <v>0</v>
      </c>
      <c r="O2330" s="414">
        <f>'2026 Spring Order Form V20'!$T$23</f>
        <v>0</v>
      </c>
      <c r="P2330" s="414">
        <f>'2026 Spring Order Form V20'!$T$23</f>
        <v>0</v>
      </c>
      <c r="Q2330" s="122">
        <f>'2026 Spring Order Form V20'!$U$1467</f>
        <v>0</v>
      </c>
      <c r="S2330" s="414">
        <f>'2026 Spring Order Form V20'!$W$23</f>
        <v>0</v>
      </c>
      <c r="T2330" s="414">
        <f>'2026 Spring Order Form V20'!$W$23</f>
        <v>0</v>
      </c>
      <c r="U2330" s="122">
        <f>'2026 Spring Order Form V20'!$X$1467</f>
        <v>0</v>
      </c>
      <c r="X2330" s="496"/>
      <c r="Y2330" s="122"/>
    </row>
    <row r="2331" spans="1:25" x14ac:dyDescent="0.15">
      <c r="A2331" s="122">
        <v>2332</v>
      </c>
      <c r="C2331" s="415">
        <f>'2026 Spring Order Form V20'!$F$18</f>
        <v>0</v>
      </c>
      <c r="D2331" s="520" t="s">
        <v>1593</v>
      </c>
      <c r="E2331" s="538">
        <v>4559295</v>
      </c>
      <c r="F2331" s="141">
        <v>765</v>
      </c>
      <c r="G2331" s="414">
        <f>'2026 Spring Order Form V20'!$N$23</f>
        <v>0</v>
      </c>
      <c r="H2331" s="414">
        <f>'2026 Spring Order Form V20'!$N$23</f>
        <v>0</v>
      </c>
      <c r="I2331" s="122">
        <f>'2026 Spring Order Form V20'!$N$1469</f>
        <v>0</v>
      </c>
      <c r="K2331" s="414">
        <f>'2026 Spring Order Form V20'!$Q$23</f>
        <v>0</v>
      </c>
      <c r="L2331" s="414">
        <f>'2026 Spring Order Form V20'!$Q$23</f>
        <v>0</v>
      </c>
      <c r="M2331" s="122">
        <f>'2026 Spring Order Form V20'!$Q$1469</f>
        <v>0</v>
      </c>
      <c r="O2331" s="414">
        <f>'2026 Spring Order Form V20'!$T$23</f>
        <v>0</v>
      </c>
      <c r="P2331" s="414">
        <f>'2026 Spring Order Form V20'!$T$23</f>
        <v>0</v>
      </c>
      <c r="Q2331" s="122">
        <f>'2026 Spring Order Form V20'!$T$1469</f>
        <v>0</v>
      </c>
      <c r="S2331" s="414">
        <f>'2026 Spring Order Form V20'!$W$23</f>
        <v>0</v>
      </c>
      <c r="T2331" s="414">
        <f>'2026 Spring Order Form V20'!$W$23</f>
        <v>0</v>
      </c>
      <c r="U2331" s="122">
        <f>'2026 Spring Order Form V20'!$W$1469</f>
        <v>0</v>
      </c>
      <c r="W2331" s="491">
        <f>'2026 Spring Order Form V20'!$K$1469</f>
        <v>0</v>
      </c>
      <c r="X2331" s="496"/>
      <c r="Y2331" s="122" t="str">
        <f>'2026 Spring Order Form V20'!$BS$1469</f>
        <v>S/O</v>
      </c>
    </row>
    <row r="2332" spans="1:25" x14ac:dyDescent="0.15">
      <c r="A2332" s="122">
        <v>2333</v>
      </c>
      <c r="C2332" s="415">
        <f>'2026 Spring Order Form V20'!$F$18</f>
        <v>0</v>
      </c>
      <c r="D2332" s="520" t="s">
        <v>1593</v>
      </c>
      <c r="E2332" s="534" t="s">
        <v>3188</v>
      </c>
      <c r="F2332" s="141">
        <v>2995</v>
      </c>
      <c r="G2332" s="414">
        <f>'2026 Spring Order Form V20'!$N$23</f>
        <v>0</v>
      </c>
      <c r="H2332" s="414">
        <f>'2026 Spring Order Form V20'!$N$23</f>
        <v>0</v>
      </c>
      <c r="I2332" s="122">
        <f>'2026 Spring Order Form V20'!$O$1469</f>
        <v>0</v>
      </c>
      <c r="K2332" s="414">
        <f>'2026 Spring Order Form V20'!$Q$23</f>
        <v>0</v>
      </c>
      <c r="L2332" s="414">
        <f>'2026 Spring Order Form V20'!$Q$23</f>
        <v>0</v>
      </c>
      <c r="M2332" s="122">
        <f>'2026 Spring Order Form V20'!$R$1469</f>
        <v>0</v>
      </c>
      <c r="O2332" s="414">
        <f>'2026 Spring Order Form V20'!$T$23</f>
        <v>0</v>
      </c>
      <c r="P2332" s="414">
        <f>'2026 Spring Order Form V20'!$T$23</f>
        <v>0</v>
      </c>
      <c r="Q2332" s="122">
        <f>'2026 Spring Order Form V20'!$U$1469</f>
        <v>0</v>
      </c>
      <c r="S2332" s="414">
        <f>'2026 Spring Order Form V20'!$W$23</f>
        <v>0</v>
      </c>
      <c r="T2332" s="414">
        <f>'2026 Spring Order Form V20'!$W$23</f>
        <v>0</v>
      </c>
      <c r="U2332" s="122">
        <f>'2026 Spring Order Form V20'!$X$1469</f>
        <v>0</v>
      </c>
      <c r="X2332" s="496"/>
      <c r="Y2332" s="122"/>
    </row>
    <row r="2333" spans="1:25" x14ac:dyDescent="0.15">
      <c r="A2333" s="122">
        <v>2334</v>
      </c>
      <c r="C2333" s="415">
        <f>'2026 Spring Order Form V20'!$F$18</f>
        <v>0</v>
      </c>
      <c r="D2333" s="520" t="s">
        <v>1594</v>
      </c>
      <c r="E2333" s="538">
        <v>4559305</v>
      </c>
      <c r="F2333" s="141">
        <v>766</v>
      </c>
      <c r="G2333" s="414">
        <f>'2026 Spring Order Form V20'!$N$23</f>
        <v>0</v>
      </c>
      <c r="H2333" s="414">
        <f>'2026 Spring Order Form V20'!$N$23</f>
        <v>0</v>
      </c>
      <c r="I2333" s="122">
        <f>'2026 Spring Order Form V20'!$N$1470</f>
        <v>0</v>
      </c>
      <c r="K2333" s="414">
        <f>'2026 Spring Order Form V20'!$Q$23</f>
        <v>0</v>
      </c>
      <c r="L2333" s="414">
        <f>'2026 Spring Order Form V20'!$Q$23</f>
        <v>0</v>
      </c>
      <c r="M2333" s="122">
        <f>'2026 Spring Order Form V20'!$Q$1470</f>
        <v>0</v>
      </c>
      <c r="O2333" s="414">
        <f>'2026 Spring Order Form V20'!$T$23</f>
        <v>0</v>
      </c>
      <c r="P2333" s="414">
        <f>'2026 Spring Order Form V20'!$T$23</f>
        <v>0</v>
      </c>
      <c r="Q2333" s="122">
        <f>'2026 Spring Order Form V20'!$T$1470</f>
        <v>0</v>
      </c>
      <c r="S2333" s="414">
        <f>'2026 Spring Order Form V20'!$W$23</f>
        <v>0</v>
      </c>
      <c r="T2333" s="414">
        <f>'2026 Spring Order Form V20'!$W$23</f>
        <v>0</v>
      </c>
      <c r="U2333" s="122">
        <f>'2026 Spring Order Form V20'!$W$1470</f>
        <v>0</v>
      </c>
      <c r="W2333" s="491">
        <f>'2026 Spring Order Form V20'!$K$1470</f>
        <v>0</v>
      </c>
      <c r="X2333" s="496"/>
      <c r="Y2333" s="122" t="str">
        <f>'2026 Spring Order Form V20'!$BS$1470</f>
        <v>S/O</v>
      </c>
    </row>
    <row r="2334" spans="1:25" x14ac:dyDescent="0.15">
      <c r="A2334" s="122">
        <v>2335</v>
      </c>
      <c r="C2334" s="415">
        <f>'2026 Spring Order Form V20'!$F$18</f>
        <v>0</v>
      </c>
      <c r="D2334" s="520" t="s">
        <v>1594</v>
      </c>
      <c r="E2334" s="534" t="s">
        <v>3189</v>
      </c>
      <c r="F2334" s="141">
        <v>3001</v>
      </c>
      <c r="G2334" s="414">
        <f>'2026 Spring Order Form V20'!$N$23</f>
        <v>0</v>
      </c>
      <c r="H2334" s="414">
        <f>'2026 Spring Order Form V20'!$N$23</f>
        <v>0</v>
      </c>
      <c r="I2334" s="122">
        <f>'2026 Spring Order Form V20'!$O$1470</f>
        <v>0</v>
      </c>
      <c r="K2334" s="414">
        <f>'2026 Spring Order Form V20'!$Q$23</f>
        <v>0</v>
      </c>
      <c r="L2334" s="414">
        <f>'2026 Spring Order Form V20'!$Q$23</f>
        <v>0</v>
      </c>
      <c r="M2334" s="122">
        <f>'2026 Spring Order Form V20'!$R$1470</f>
        <v>0</v>
      </c>
      <c r="O2334" s="414">
        <f>'2026 Spring Order Form V20'!$T$23</f>
        <v>0</v>
      </c>
      <c r="P2334" s="414">
        <f>'2026 Spring Order Form V20'!$T$23</f>
        <v>0</v>
      </c>
      <c r="Q2334" s="122">
        <f>'2026 Spring Order Form V20'!$U$1470</f>
        <v>0</v>
      </c>
      <c r="S2334" s="414">
        <f>'2026 Spring Order Form V20'!$W$23</f>
        <v>0</v>
      </c>
      <c r="T2334" s="414">
        <f>'2026 Spring Order Form V20'!$W$23</f>
        <v>0</v>
      </c>
      <c r="U2334" s="122">
        <f>'2026 Spring Order Form V20'!$X$1470</f>
        <v>0</v>
      </c>
      <c r="X2334" s="496"/>
      <c r="Y2334" s="122"/>
    </row>
    <row r="2335" spans="1:25" x14ac:dyDescent="0.15">
      <c r="A2335" s="122">
        <v>2336</v>
      </c>
      <c r="C2335" s="415">
        <f>'2026 Spring Order Form V20'!$F$18</f>
        <v>0</v>
      </c>
      <c r="D2335" s="520" t="s">
        <v>1596</v>
      </c>
      <c r="E2335" s="538">
        <v>4559405</v>
      </c>
      <c r="F2335" s="141">
        <v>771</v>
      </c>
      <c r="G2335" s="414">
        <f>'2026 Spring Order Form V20'!$N$23</f>
        <v>0</v>
      </c>
      <c r="H2335" s="414">
        <f>'2026 Spring Order Form V20'!$N$23</f>
        <v>0</v>
      </c>
      <c r="I2335" s="122">
        <f>'2026 Spring Order Form V20'!$N$1471</f>
        <v>0</v>
      </c>
      <c r="K2335" s="414">
        <f>'2026 Spring Order Form V20'!$Q$23</f>
        <v>0</v>
      </c>
      <c r="L2335" s="414">
        <f>'2026 Spring Order Form V20'!$Q$23</f>
        <v>0</v>
      </c>
      <c r="M2335" s="122">
        <f>'2026 Spring Order Form V20'!$Q$1471</f>
        <v>0</v>
      </c>
      <c r="O2335" s="414">
        <f>'2026 Spring Order Form V20'!$T$23</f>
        <v>0</v>
      </c>
      <c r="P2335" s="414">
        <f>'2026 Spring Order Form V20'!$T$23</f>
        <v>0</v>
      </c>
      <c r="Q2335" s="122">
        <f>'2026 Spring Order Form V20'!$T$1471</f>
        <v>0</v>
      </c>
      <c r="S2335" s="414">
        <f>'2026 Spring Order Form V20'!$W$23</f>
        <v>0</v>
      </c>
      <c r="T2335" s="414">
        <f>'2026 Spring Order Form V20'!$W$23</f>
        <v>0</v>
      </c>
      <c r="U2335" s="122">
        <f>'2026 Spring Order Form V20'!$W$1471</f>
        <v>0</v>
      </c>
      <c r="W2335" s="491">
        <f>'2026 Spring Order Form V20'!$K$1471</f>
        <v>0</v>
      </c>
      <c r="X2335" s="496"/>
      <c r="Y2335" s="122" t="str">
        <f>'2026 Spring Order Form V20'!$BS$1471</f>
        <v>S/O</v>
      </c>
    </row>
    <row r="2336" spans="1:25" x14ac:dyDescent="0.15">
      <c r="A2336" s="122">
        <v>2337</v>
      </c>
      <c r="C2336" s="415">
        <f>'2026 Spring Order Form V20'!$F$18</f>
        <v>0</v>
      </c>
      <c r="D2336" s="520" t="s">
        <v>1596</v>
      </c>
      <c r="E2336" s="534" t="s">
        <v>3190</v>
      </c>
      <c r="F2336" s="141">
        <v>3025</v>
      </c>
      <c r="G2336" s="414">
        <f>'2026 Spring Order Form V20'!$N$23</f>
        <v>0</v>
      </c>
      <c r="H2336" s="414">
        <f>'2026 Spring Order Form V20'!$N$23</f>
        <v>0</v>
      </c>
      <c r="I2336" s="122">
        <f>'2026 Spring Order Form V20'!$O$1471</f>
        <v>0</v>
      </c>
      <c r="K2336" s="414">
        <f>'2026 Spring Order Form V20'!$Q$23</f>
        <v>0</v>
      </c>
      <c r="L2336" s="414">
        <f>'2026 Spring Order Form V20'!$Q$23</f>
        <v>0</v>
      </c>
      <c r="M2336" s="122">
        <f>'2026 Spring Order Form V20'!$R$1471</f>
        <v>0</v>
      </c>
      <c r="O2336" s="414">
        <f>'2026 Spring Order Form V20'!$T$23</f>
        <v>0</v>
      </c>
      <c r="P2336" s="414">
        <f>'2026 Spring Order Form V20'!$T$23</f>
        <v>0</v>
      </c>
      <c r="Q2336" s="122">
        <f>'2026 Spring Order Form V20'!$U$1471</f>
        <v>0</v>
      </c>
      <c r="S2336" s="414">
        <f>'2026 Spring Order Form V20'!$W$23</f>
        <v>0</v>
      </c>
      <c r="T2336" s="414">
        <f>'2026 Spring Order Form V20'!$W$23</f>
        <v>0</v>
      </c>
      <c r="U2336" s="122">
        <f>'2026 Spring Order Form V20'!$X$1471</f>
        <v>0</v>
      </c>
      <c r="X2336" s="496"/>
      <c r="Y2336" s="122"/>
    </row>
    <row r="2337" spans="1:25" x14ac:dyDescent="0.15">
      <c r="A2337" s="122">
        <v>2338</v>
      </c>
      <c r="C2337" s="415">
        <f>'2026 Spring Order Form V20'!$F$18</f>
        <v>0</v>
      </c>
      <c r="D2337" s="520" t="s">
        <v>1598</v>
      </c>
      <c r="E2337" s="538">
        <v>4559345</v>
      </c>
      <c r="F2337" s="141">
        <v>27042</v>
      </c>
      <c r="G2337" s="414">
        <f>'2026 Spring Order Form V20'!$N$23</f>
        <v>0</v>
      </c>
      <c r="H2337" s="414">
        <f>'2026 Spring Order Form V20'!$N$23</f>
        <v>0</v>
      </c>
      <c r="I2337" s="122">
        <f>'2026 Spring Order Form V20'!$N$1472</f>
        <v>0</v>
      </c>
      <c r="K2337" s="414">
        <f>'2026 Spring Order Form V20'!$Q$23</f>
        <v>0</v>
      </c>
      <c r="L2337" s="414">
        <f>'2026 Spring Order Form V20'!$Q$23</f>
        <v>0</v>
      </c>
      <c r="M2337" s="122">
        <f>'2026 Spring Order Form V20'!$Q$1472</f>
        <v>0</v>
      </c>
      <c r="O2337" s="414">
        <f>'2026 Spring Order Form V20'!$T$23</f>
        <v>0</v>
      </c>
      <c r="P2337" s="414">
        <f>'2026 Spring Order Form V20'!$T$23</f>
        <v>0</v>
      </c>
      <c r="Q2337" s="122">
        <f>'2026 Spring Order Form V20'!$T$1472</f>
        <v>0</v>
      </c>
      <c r="S2337" s="414">
        <f>'2026 Spring Order Form V20'!$W$23</f>
        <v>0</v>
      </c>
      <c r="T2337" s="414">
        <f>'2026 Spring Order Form V20'!$W$23</f>
        <v>0</v>
      </c>
      <c r="U2337" s="122">
        <f>'2026 Spring Order Form V20'!$W$1472</f>
        <v>0</v>
      </c>
      <c r="W2337" s="491">
        <f>'2026 Spring Order Form V20'!$K$1472</f>
        <v>0</v>
      </c>
      <c r="X2337" s="496"/>
      <c r="Y2337" s="122" t="str">
        <f>'2026 Spring Order Form V20'!$BS$1472</f>
        <v>S/O</v>
      </c>
    </row>
    <row r="2338" spans="1:25" x14ac:dyDescent="0.15">
      <c r="A2338" s="122">
        <v>2339</v>
      </c>
      <c r="C2338" s="415">
        <f>'2026 Spring Order Form V20'!$F$18</f>
        <v>0</v>
      </c>
      <c r="D2338" s="520" t="s">
        <v>1598</v>
      </c>
      <c r="E2338" s="534" t="s">
        <v>3191</v>
      </c>
      <c r="F2338" s="141">
        <v>27315</v>
      </c>
      <c r="G2338" s="414">
        <f>'2026 Spring Order Form V20'!$N$23</f>
        <v>0</v>
      </c>
      <c r="H2338" s="414">
        <f>'2026 Spring Order Form V20'!$N$23</f>
        <v>0</v>
      </c>
      <c r="I2338" s="122">
        <f>'2026 Spring Order Form V20'!$O$1472</f>
        <v>0</v>
      </c>
      <c r="K2338" s="414">
        <f>'2026 Spring Order Form V20'!$Q$23</f>
        <v>0</v>
      </c>
      <c r="L2338" s="414">
        <f>'2026 Spring Order Form V20'!$Q$23</f>
        <v>0</v>
      </c>
      <c r="M2338" s="122">
        <f>'2026 Spring Order Form V20'!$R$1472</f>
        <v>0</v>
      </c>
      <c r="O2338" s="414">
        <f>'2026 Spring Order Form V20'!$T$23</f>
        <v>0</v>
      </c>
      <c r="P2338" s="414">
        <f>'2026 Spring Order Form V20'!$T$23</f>
        <v>0</v>
      </c>
      <c r="Q2338" s="122">
        <f>'2026 Spring Order Form V20'!$U$1472</f>
        <v>0</v>
      </c>
      <c r="S2338" s="414">
        <f>'2026 Spring Order Form V20'!$W$23</f>
        <v>0</v>
      </c>
      <c r="T2338" s="414">
        <f>'2026 Spring Order Form V20'!$W$23</f>
        <v>0</v>
      </c>
      <c r="U2338" s="122">
        <f>'2026 Spring Order Form V20'!$X$1472</f>
        <v>0</v>
      </c>
      <c r="X2338" s="496"/>
      <c r="Y2338" s="122"/>
    </row>
    <row r="2339" spans="1:25" x14ac:dyDescent="0.15">
      <c r="A2339" s="122">
        <v>2340</v>
      </c>
      <c r="C2339" s="415">
        <f>'2026 Spring Order Form V20'!$F$18</f>
        <v>0</v>
      </c>
      <c r="D2339" s="520" t="s">
        <v>1599</v>
      </c>
      <c r="E2339" s="538">
        <v>4559435</v>
      </c>
      <c r="F2339" s="141">
        <v>26156</v>
      </c>
      <c r="G2339" s="414">
        <f>'2026 Spring Order Form V20'!$N$23</f>
        <v>0</v>
      </c>
      <c r="H2339" s="414">
        <f>'2026 Spring Order Form V20'!$N$23</f>
        <v>0</v>
      </c>
      <c r="I2339" s="122">
        <f>'2026 Spring Order Form V20'!$N$1473</f>
        <v>0</v>
      </c>
      <c r="K2339" s="414">
        <f>'2026 Spring Order Form V20'!$Q$23</f>
        <v>0</v>
      </c>
      <c r="L2339" s="414">
        <f>'2026 Spring Order Form V20'!$Q$23</f>
        <v>0</v>
      </c>
      <c r="M2339" s="122">
        <f>'2026 Spring Order Form V20'!$Q$1473</f>
        <v>0</v>
      </c>
      <c r="O2339" s="414">
        <f>'2026 Spring Order Form V20'!$T$23</f>
        <v>0</v>
      </c>
      <c r="P2339" s="414">
        <f>'2026 Spring Order Form V20'!$T$23</f>
        <v>0</v>
      </c>
      <c r="Q2339" s="122">
        <f>'2026 Spring Order Form V20'!$T$1473</f>
        <v>0</v>
      </c>
      <c r="S2339" s="414">
        <f>'2026 Spring Order Form V20'!$W$23</f>
        <v>0</v>
      </c>
      <c r="T2339" s="414">
        <f>'2026 Spring Order Form V20'!$W$23</f>
        <v>0</v>
      </c>
      <c r="U2339" s="122">
        <f>'2026 Spring Order Form V20'!$W$1473</f>
        <v>0</v>
      </c>
      <c r="W2339" s="491">
        <f>'2026 Spring Order Form V20'!$K$1473</f>
        <v>0</v>
      </c>
      <c r="X2339" s="496"/>
      <c r="Y2339" s="122" t="str">
        <f>'2026 Spring Order Form V20'!$BS$1473</f>
        <v>S/O</v>
      </c>
    </row>
    <row r="2340" spans="1:25" x14ac:dyDescent="0.15">
      <c r="A2340" s="122">
        <v>2341</v>
      </c>
      <c r="C2340" s="415">
        <f>'2026 Spring Order Form V20'!$F$18</f>
        <v>0</v>
      </c>
      <c r="D2340" s="520" t="s">
        <v>1599</v>
      </c>
      <c r="E2340" s="534" t="s">
        <v>3192</v>
      </c>
      <c r="F2340" s="141">
        <v>26429</v>
      </c>
      <c r="G2340" s="414">
        <f>'2026 Spring Order Form V20'!$N$23</f>
        <v>0</v>
      </c>
      <c r="H2340" s="414">
        <f>'2026 Spring Order Form V20'!$N$23</f>
        <v>0</v>
      </c>
      <c r="I2340" s="122">
        <f>'2026 Spring Order Form V20'!$O$1473</f>
        <v>0</v>
      </c>
      <c r="K2340" s="414">
        <f>'2026 Spring Order Form V20'!$Q$23</f>
        <v>0</v>
      </c>
      <c r="L2340" s="414">
        <f>'2026 Spring Order Form V20'!$Q$23</f>
        <v>0</v>
      </c>
      <c r="M2340" s="122">
        <f>'2026 Spring Order Form V20'!$R$1473</f>
        <v>0</v>
      </c>
      <c r="O2340" s="414">
        <f>'2026 Spring Order Form V20'!$T$23</f>
        <v>0</v>
      </c>
      <c r="P2340" s="414">
        <f>'2026 Spring Order Form V20'!$T$23</f>
        <v>0</v>
      </c>
      <c r="Q2340" s="122">
        <f>'2026 Spring Order Form V20'!$U$1473</f>
        <v>0</v>
      </c>
      <c r="S2340" s="414">
        <f>'2026 Spring Order Form V20'!$W$23</f>
        <v>0</v>
      </c>
      <c r="T2340" s="414">
        <f>'2026 Spring Order Form V20'!$W$23</f>
        <v>0</v>
      </c>
      <c r="U2340" s="122">
        <f>'2026 Spring Order Form V20'!$X$1473</f>
        <v>0</v>
      </c>
      <c r="X2340" s="496"/>
      <c r="Y2340" s="122"/>
    </row>
    <row r="2341" spans="1:25" x14ac:dyDescent="0.15">
      <c r="A2341" s="122">
        <v>2342</v>
      </c>
      <c r="C2341" s="415">
        <f>'2026 Spring Order Form V20'!$F$18</f>
        <v>0</v>
      </c>
      <c r="D2341" s="520" t="s">
        <v>1600</v>
      </c>
      <c r="E2341" s="538">
        <v>4559455</v>
      </c>
      <c r="F2341" s="141">
        <v>773</v>
      </c>
      <c r="G2341" s="414">
        <f>'2026 Spring Order Form V20'!$N$23</f>
        <v>0</v>
      </c>
      <c r="H2341" s="414">
        <f>'2026 Spring Order Form V20'!$N$23</f>
        <v>0</v>
      </c>
      <c r="I2341" s="122">
        <f>'2026 Spring Order Form V20'!$N$1474</f>
        <v>0</v>
      </c>
      <c r="K2341" s="414">
        <f>'2026 Spring Order Form V20'!$Q$23</f>
        <v>0</v>
      </c>
      <c r="L2341" s="414">
        <f>'2026 Spring Order Form V20'!$Q$23</f>
        <v>0</v>
      </c>
      <c r="M2341" s="122">
        <f>'2026 Spring Order Form V20'!$Q$1474</f>
        <v>0</v>
      </c>
      <c r="O2341" s="414">
        <f>'2026 Spring Order Form V20'!$T$23</f>
        <v>0</v>
      </c>
      <c r="P2341" s="414">
        <f>'2026 Spring Order Form V20'!$T$23</f>
        <v>0</v>
      </c>
      <c r="Q2341" s="122">
        <f>'2026 Spring Order Form V20'!$T$1474</f>
        <v>0</v>
      </c>
      <c r="S2341" s="414">
        <f>'2026 Spring Order Form V20'!$W$23</f>
        <v>0</v>
      </c>
      <c r="T2341" s="414">
        <f>'2026 Spring Order Form V20'!$W$23</f>
        <v>0</v>
      </c>
      <c r="U2341" s="122">
        <f>'2026 Spring Order Form V20'!$W$1474</f>
        <v>0</v>
      </c>
      <c r="W2341" s="491">
        <f>'2026 Spring Order Form V20'!$K$1474</f>
        <v>0</v>
      </c>
      <c r="X2341" s="496"/>
      <c r="Y2341" s="122" t="str">
        <f>'2026 Spring Order Form V20'!$BS$1474</f>
        <v>S/O</v>
      </c>
    </row>
    <row r="2342" spans="1:25" x14ac:dyDescent="0.15">
      <c r="A2342" s="122">
        <v>2343</v>
      </c>
      <c r="C2342" s="415">
        <f>'2026 Spring Order Form V20'!$F$18</f>
        <v>0</v>
      </c>
      <c r="D2342" s="520" t="s">
        <v>1600</v>
      </c>
      <c r="E2342" s="534" t="s">
        <v>3193</v>
      </c>
      <c r="F2342" s="141">
        <v>3030</v>
      </c>
      <c r="G2342" s="414">
        <f>'2026 Spring Order Form V20'!$N$23</f>
        <v>0</v>
      </c>
      <c r="H2342" s="414">
        <f>'2026 Spring Order Form V20'!$N$23</f>
        <v>0</v>
      </c>
      <c r="I2342" s="122">
        <f>'2026 Spring Order Form V20'!$O$1474</f>
        <v>0</v>
      </c>
      <c r="K2342" s="414">
        <f>'2026 Spring Order Form V20'!$Q$23</f>
        <v>0</v>
      </c>
      <c r="L2342" s="414">
        <f>'2026 Spring Order Form V20'!$Q$23</f>
        <v>0</v>
      </c>
      <c r="M2342" s="122">
        <f>'2026 Spring Order Form V20'!$R$1474</f>
        <v>0</v>
      </c>
      <c r="O2342" s="414">
        <f>'2026 Spring Order Form V20'!$T$23</f>
        <v>0</v>
      </c>
      <c r="P2342" s="414">
        <f>'2026 Spring Order Form V20'!$T$23</f>
        <v>0</v>
      </c>
      <c r="Q2342" s="122">
        <f>'2026 Spring Order Form V20'!$U$1474</f>
        <v>0</v>
      </c>
      <c r="S2342" s="414">
        <f>'2026 Spring Order Form V20'!$W$23</f>
        <v>0</v>
      </c>
      <c r="T2342" s="414">
        <f>'2026 Spring Order Form V20'!$W$23</f>
        <v>0</v>
      </c>
      <c r="U2342" s="122">
        <f>'2026 Spring Order Form V20'!$X$1474</f>
        <v>0</v>
      </c>
      <c r="X2342" s="496"/>
      <c r="Y2342" s="122"/>
    </row>
    <row r="2343" spans="1:25" x14ac:dyDescent="0.15">
      <c r="A2343" s="122">
        <v>2344</v>
      </c>
      <c r="C2343" s="415">
        <f>'2026 Spring Order Form V20'!$F$18</f>
        <v>0</v>
      </c>
      <c r="D2343" s="520" t="s">
        <v>1602</v>
      </c>
      <c r="E2343" s="538">
        <v>4559465</v>
      </c>
      <c r="F2343" s="141">
        <v>774</v>
      </c>
      <c r="G2343" s="414">
        <f>'2026 Spring Order Form V20'!$N$23</f>
        <v>0</v>
      </c>
      <c r="H2343" s="414">
        <f>'2026 Spring Order Form V20'!$N$23</f>
        <v>0</v>
      </c>
      <c r="I2343" s="122">
        <f>'2026 Spring Order Form V20'!$N$1475</f>
        <v>0</v>
      </c>
      <c r="K2343" s="414">
        <f>'2026 Spring Order Form V20'!$Q$23</f>
        <v>0</v>
      </c>
      <c r="L2343" s="414">
        <f>'2026 Spring Order Form V20'!$Q$23</f>
        <v>0</v>
      </c>
      <c r="M2343" s="122">
        <f>'2026 Spring Order Form V20'!$Q$1475</f>
        <v>0</v>
      </c>
      <c r="O2343" s="414">
        <f>'2026 Spring Order Form V20'!$T$23</f>
        <v>0</v>
      </c>
      <c r="P2343" s="414">
        <f>'2026 Spring Order Form V20'!$T$23</f>
        <v>0</v>
      </c>
      <c r="Q2343" s="122">
        <f>'2026 Spring Order Form V20'!$T$1475</f>
        <v>0</v>
      </c>
      <c r="S2343" s="414">
        <f>'2026 Spring Order Form V20'!$W$23</f>
        <v>0</v>
      </c>
      <c r="T2343" s="414">
        <f>'2026 Spring Order Form V20'!$W$23</f>
        <v>0</v>
      </c>
      <c r="U2343" s="122">
        <f>'2026 Spring Order Form V20'!$W$1475</f>
        <v>0</v>
      </c>
      <c r="W2343" s="491">
        <f>'2026 Spring Order Form V20'!$K$1475</f>
        <v>0</v>
      </c>
      <c r="X2343" s="496"/>
      <c r="Y2343" s="122">
        <f>'2026 Spring Order Form V20'!$BS$1475</f>
        <v>14</v>
      </c>
    </row>
    <row r="2344" spans="1:25" x14ac:dyDescent="0.15">
      <c r="A2344" s="122">
        <v>2345</v>
      </c>
      <c r="C2344" s="415">
        <f>'2026 Spring Order Form V20'!$F$18</f>
        <v>0</v>
      </c>
      <c r="D2344" s="520" t="s">
        <v>1602</v>
      </c>
      <c r="E2344" s="534" t="s">
        <v>3194</v>
      </c>
      <c r="F2344" s="141">
        <v>3033</v>
      </c>
      <c r="G2344" s="414">
        <f>'2026 Spring Order Form V20'!$N$23</f>
        <v>0</v>
      </c>
      <c r="H2344" s="414">
        <f>'2026 Spring Order Form V20'!$N$23</f>
        <v>0</v>
      </c>
      <c r="I2344" s="122">
        <f>'2026 Spring Order Form V20'!$O$1475</f>
        <v>0</v>
      </c>
      <c r="K2344" s="414">
        <f>'2026 Spring Order Form V20'!$Q$23</f>
        <v>0</v>
      </c>
      <c r="L2344" s="414">
        <f>'2026 Spring Order Form V20'!$Q$23</f>
        <v>0</v>
      </c>
      <c r="M2344" s="122">
        <f>'2026 Spring Order Form V20'!$R$1475</f>
        <v>0</v>
      </c>
      <c r="O2344" s="414">
        <f>'2026 Spring Order Form V20'!$T$23</f>
        <v>0</v>
      </c>
      <c r="P2344" s="414">
        <f>'2026 Spring Order Form V20'!$T$23</f>
        <v>0</v>
      </c>
      <c r="Q2344" s="122">
        <f>'2026 Spring Order Form V20'!$U$1475</f>
        <v>0</v>
      </c>
      <c r="S2344" s="414">
        <f>'2026 Spring Order Form V20'!$W$23</f>
        <v>0</v>
      </c>
      <c r="T2344" s="414">
        <f>'2026 Spring Order Form V20'!$W$23</f>
        <v>0</v>
      </c>
      <c r="U2344" s="122">
        <f>'2026 Spring Order Form V20'!$X$1475</f>
        <v>0</v>
      </c>
      <c r="X2344" s="496"/>
      <c r="Y2344" s="122"/>
    </row>
    <row r="2345" spans="1:25" x14ac:dyDescent="0.15">
      <c r="A2345" s="122">
        <v>2346</v>
      </c>
      <c r="C2345" s="415">
        <f>'2026 Spring Order Form V20'!$F$18</f>
        <v>0</v>
      </c>
      <c r="D2345" s="520" t="s">
        <v>1604</v>
      </c>
      <c r="E2345" s="538">
        <v>4559485</v>
      </c>
      <c r="F2345" s="141">
        <v>25180</v>
      </c>
      <c r="G2345" s="414">
        <f>'2026 Spring Order Form V20'!$N$23</f>
        <v>0</v>
      </c>
      <c r="H2345" s="414">
        <f>'2026 Spring Order Form V20'!$N$23</f>
        <v>0</v>
      </c>
      <c r="I2345" s="122">
        <f>'2026 Spring Order Form V20'!$N$1476</f>
        <v>0</v>
      </c>
      <c r="K2345" s="414">
        <f>'2026 Spring Order Form V20'!$Q$23</f>
        <v>0</v>
      </c>
      <c r="L2345" s="414">
        <f>'2026 Spring Order Form V20'!$Q$23</f>
        <v>0</v>
      </c>
      <c r="M2345" s="122">
        <f>'2026 Spring Order Form V20'!$Q$1476</f>
        <v>0</v>
      </c>
      <c r="O2345" s="414">
        <f>'2026 Spring Order Form V20'!$T$23</f>
        <v>0</v>
      </c>
      <c r="P2345" s="414">
        <f>'2026 Spring Order Form V20'!$T$23</f>
        <v>0</v>
      </c>
      <c r="Q2345" s="122">
        <f>'2026 Spring Order Form V20'!$T$1476</f>
        <v>0</v>
      </c>
      <c r="S2345" s="414">
        <f>'2026 Spring Order Form V20'!$W$23</f>
        <v>0</v>
      </c>
      <c r="T2345" s="414">
        <f>'2026 Spring Order Form V20'!$W$23</f>
        <v>0</v>
      </c>
      <c r="U2345" s="122">
        <f>'2026 Spring Order Form V20'!$W$1476</f>
        <v>0</v>
      </c>
      <c r="W2345" s="491">
        <f>'2026 Spring Order Form V20'!$K$1476</f>
        <v>0</v>
      </c>
      <c r="X2345" s="496"/>
      <c r="Y2345" s="122" t="str">
        <f>'2026 Spring Order Form V20'!$BS$1476</f>
        <v>S/O</v>
      </c>
    </row>
    <row r="2346" spans="1:25" x14ac:dyDescent="0.15">
      <c r="A2346" s="122">
        <v>2347</v>
      </c>
      <c r="C2346" s="415">
        <f>'2026 Spring Order Form V20'!$F$18</f>
        <v>0</v>
      </c>
      <c r="D2346" s="520" t="s">
        <v>1604</v>
      </c>
      <c r="E2346" s="534" t="s">
        <v>3195</v>
      </c>
      <c r="F2346" s="141">
        <v>25181</v>
      </c>
      <c r="G2346" s="414">
        <f>'2026 Spring Order Form V20'!$N$23</f>
        <v>0</v>
      </c>
      <c r="H2346" s="414">
        <f>'2026 Spring Order Form V20'!$N$23</f>
        <v>0</v>
      </c>
      <c r="I2346" s="122">
        <f>'2026 Spring Order Form V20'!$O$1476</f>
        <v>0</v>
      </c>
      <c r="K2346" s="414">
        <f>'2026 Spring Order Form V20'!$Q$23</f>
        <v>0</v>
      </c>
      <c r="L2346" s="414">
        <f>'2026 Spring Order Form V20'!$Q$23</f>
        <v>0</v>
      </c>
      <c r="M2346" s="122">
        <f>'2026 Spring Order Form V20'!$R$1476</f>
        <v>0</v>
      </c>
      <c r="O2346" s="414">
        <f>'2026 Spring Order Form V20'!$T$23</f>
        <v>0</v>
      </c>
      <c r="P2346" s="414">
        <f>'2026 Spring Order Form V20'!$T$23</f>
        <v>0</v>
      </c>
      <c r="Q2346" s="122">
        <f>'2026 Spring Order Form V20'!$U$1476</f>
        <v>0</v>
      </c>
      <c r="S2346" s="414">
        <f>'2026 Spring Order Form V20'!$W$23</f>
        <v>0</v>
      </c>
      <c r="T2346" s="414">
        <f>'2026 Spring Order Form V20'!$W$23</f>
        <v>0</v>
      </c>
      <c r="U2346" s="122">
        <f>'2026 Spring Order Form V20'!$X$1476</f>
        <v>0</v>
      </c>
      <c r="X2346" s="496"/>
      <c r="Y2346" s="122"/>
    </row>
    <row r="2347" spans="1:25" x14ac:dyDescent="0.15">
      <c r="A2347" s="122">
        <v>2348</v>
      </c>
      <c r="C2347" s="415">
        <f>'2026 Spring Order Form V20'!$F$18</f>
        <v>0</v>
      </c>
      <c r="D2347" s="520" t="s">
        <v>1606</v>
      </c>
      <c r="E2347" s="538">
        <v>4559185</v>
      </c>
      <c r="F2347" s="141">
        <v>570</v>
      </c>
      <c r="G2347" s="414">
        <f>'2026 Spring Order Form V20'!$N$23</f>
        <v>0</v>
      </c>
      <c r="H2347" s="414">
        <f>'2026 Spring Order Form V20'!$N$23</f>
        <v>0</v>
      </c>
      <c r="I2347" s="122">
        <f>'2026 Spring Order Form V20'!$N$1478</f>
        <v>0</v>
      </c>
      <c r="K2347" s="414">
        <f>'2026 Spring Order Form V20'!$Q$23</f>
        <v>0</v>
      </c>
      <c r="L2347" s="414">
        <f>'2026 Spring Order Form V20'!$Q$23</f>
        <v>0</v>
      </c>
      <c r="M2347" s="122">
        <f>'2026 Spring Order Form V20'!$Q$1478</f>
        <v>0</v>
      </c>
      <c r="O2347" s="414">
        <f>'2026 Spring Order Form V20'!$T$23</f>
        <v>0</v>
      </c>
      <c r="P2347" s="414">
        <f>'2026 Spring Order Form V20'!$T$23</f>
        <v>0</v>
      </c>
      <c r="Q2347" s="122">
        <f>'2026 Spring Order Form V20'!$T$1478</f>
        <v>0</v>
      </c>
      <c r="S2347" s="414">
        <f>'2026 Spring Order Form V20'!$W$23</f>
        <v>0</v>
      </c>
      <c r="T2347" s="414">
        <f>'2026 Spring Order Form V20'!$W$23</f>
        <v>0</v>
      </c>
      <c r="U2347" s="122">
        <f>'2026 Spring Order Form V20'!$W$1478</f>
        <v>0</v>
      </c>
      <c r="W2347" s="491">
        <f>'2026 Spring Order Form V20'!$K$1478</f>
        <v>0</v>
      </c>
      <c r="X2347" s="496"/>
      <c r="Y2347" s="122">
        <f>'2026 Spring Order Form V20'!$BS$1478</f>
        <v>13</v>
      </c>
    </row>
    <row r="2348" spans="1:25" x14ac:dyDescent="0.15">
      <c r="A2348" s="122">
        <v>2349</v>
      </c>
      <c r="C2348" s="415">
        <f>'2026 Spring Order Form V20'!$F$18</f>
        <v>0</v>
      </c>
      <c r="D2348" s="520" t="s">
        <v>1606</v>
      </c>
      <c r="E2348" s="534" t="s">
        <v>3196</v>
      </c>
      <c r="F2348" s="141">
        <v>3037</v>
      </c>
      <c r="G2348" s="414">
        <f>'2026 Spring Order Form V20'!$N$23</f>
        <v>0</v>
      </c>
      <c r="H2348" s="414">
        <f>'2026 Spring Order Form V20'!$N$23</f>
        <v>0</v>
      </c>
      <c r="I2348" s="122">
        <f>'2026 Spring Order Form V20'!$O$1478</f>
        <v>0</v>
      </c>
      <c r="K2348" s="414">
        <f>'2026 Spring Order Form V20'!$Q$23</f>
        <v>0</v>
      </c>
      <c r="L2348" s="414">
        <f>'2026 Spring Order Form V20'!$Q$23</f>
        <v>0</v>
      </c>
      <c r="M2348" s="122">
        <f>'2026 Spring Order Form V20'!$R$1478</f>
        <v>0</v>
      </c>
      <c r="O2348" s="414">
        <f>'2026 Spring Order Form V20'!$T$23</f>
        <v>0</v>
      </c>
      <c r="P2348" s="414">
        <f>'2026 Spring Order Form V20'!$T$23</f>
        <v>0</v>
      </c>
      <c r="Q2348" s="122">
        <f>'2026 Spring Order Form V20'!$U$1478</f>
        <v>0</v>
      </c>
      <c r="S2348" s="414">
        <f>'2026 Spring Order Form V20'!$W$23</f>
        <v>0</v>
      </c>
      <c r="T2348" s="414">
        <f>'2026 Spring Order Form V20'!$W$23</f>
        <v>0</v>
      </c>
      <c r="U2348" s="122">
        <f>'2026 Spring Order Form V20'!$X$1478</f>
        <v>0</v>
      </c>
      <c r="X2348" s="496"/>
      <c r="Y2348" s="122"/>
    </row>
    <row r="2349" spans="1:25" x14ac:dyDescent="0.15">
      <c r="A2349" s="122">
        <v>2350</v>
      </c>
      <c r="C2349" s="415">
        <f>'2026 Spring Order Form V20'!$F$18</f>
        <v>0</v>
      </c>
      <c r="D2349" s="520" t="s">
        <v>1608</v>
      </c>
      <c r="E2349" s="538">
        <v>4559265</v>
      </c>
      <c r="F2349" s="141">
        <v>21892</v>
      </c>
      <c r="G2349" s="414">
        <f>'2026 Spring Order Form V20'!$N$23</f>
        <v>0</v>
      </c>
      <c r="H2349" s="414">
        <f>'2026 Spring Order Form V20'!$N$23</f>
        <v>0</v>
      </c>
      <c r="I2349" s="122">
        <f>'2026 Spring Order Form V20'!$N$1480</f>
        <v>0</v>
      </c>
      <c r="K2349" s="414">
        <f>'2026 Spring Order Form V20'!$Q$23</f>
        <v>0</v>
      </c>
      <c r="L2349" s="414">
        <f>'2026 Spring Order Form V20'!$Q$23</f>
        <v>0</v>
      </c>
      <c r="M2349" s="122">
        <f>'2026 Spring Order Form V20'!$Q$1480</f>
        <v>0</v>
      </c>
      <c r="O2349" s="414">
        <f>'2026 Spring Order Form V20'!$T$23</f>
        <v>0</v>
      </c>
      <c r="P2349" s="414">
        <f>'2026 Spring Order Form V20'!$T$23</f>
        <v>0</v>
      </c>
      <c r="Q2349" s="122">
        <f>'2026 Spring Order Form V20'!$T$1480</f>
        <v>0</v>
      </c>
      <c r="S2349" s="414">
        <f>'2026 Spring Order Form V20'!$W$23</f>
        <v>0</v>
      </c>
      <c r="T2349" s="414">
        <f>'2026 Spring Order Form V20'!$W$23</f>
        <v>0</v>
      </c>
      <c r="U2349" s="122">
        <f>'2026 Spring Order Form V20'!$W$1480</f>
        <v>0</v>
      </c>
      <c r="W2349" s="491">
        <f>'2026 Spring Order Form V20'!$K$1480</f>
        <v>0</v>
      </c>
      <c r="X2349" s="496"/>
      <c r="Y2349" s="122">
        <f>'2026 Spring Order Form V20'!$BS$1480</f>
        <v>25</v>
      </c>
    </row>
    <row r="2350" spans="1:25" x14ac:dyDescent="0.15">
      <c r="A2350" s="122">
        <v>2351</v>
      </c>
      <c r="C2350" s="415">
        <f>'2026 Spring Order Form V20'!$F$18</f>
        <v>0</v>
      </c>
      <c r="D2350" s="520" t="s">
        <v>1608</v>
      </c>
      <c r="E2350" s="534" t="s">
        <v>3197</v>
      </c>
      <c r="F2350" s="141">
        <v>21891</v>
      </c>
      <c r="G2350" s="414">
        <f>'2026 Spring Order Form V20'!$N$23</f>
        <v>0</v>
      </c>
      <c r="H2350" s="414">
        <f>'2026 Spring Order Form V20'!$N$23</f>
        <v>0</v>
      </c>
      <c r="I2350" s="122">
        <f>'2026 Spring Order Form V20'!$O$1480</f>
        <v>0</v>
      </c>
      <c r="K2350" s="414">
        <f>'2026 Spring Order Form V20'!$Q$23</f>
        <v>0</v>
      </c>
      <c r="L2350" s="414">
        <f>'2026 Spring Order Form V20'!$Q$23</f>
        <v>0</v>
      </c>
      <c r="M2350" s="122">
        <f>'2026 Spring Order Form V20'!$R$1480</f>
        <v>0</v>
      </c>
      <c r="O2350" s="414">
        <f>'2026 Spring Order Form V20'!$T$23</f>
        <v>0</v>
      </c>
      <c r="P2350" s="414">
        <f>'2026 Spring Order Form V20'!$T$23</f>
        <v>0</v>
      </c>
      <c r="Q2350" s="122">
        <f>'2026 Spring Order Form V20'!$U$1480</f>
        <v>0</v>
      </c>
      <c r="S2350" s="414">
        <f>'2026 Spring Order Form V20'!$W$23</f>
        <v>0</v>
      </c>
      <c r="T2350" s="414">
        <f>'2026 Spring Order Form V20'!$W$23</f>
        <v>0</v>
      </c>
      <c r="U2350" s="122">
        <f>'2026 Spring Order Form V20'!$X$1480</f>
        <v>0</v>
      </c>
      <c r="X2350" s="496"/>
      <c r="Y2350" s="122"/>
    </row>
    <row r="2351" spans="1:25" x14ac:dyDescent="0.15">
      <c r="A2351" s="122">
        <v>2352</v>
      </c>
      <c r="C2351" s="415">
        <f>'2026 Spring Order Form V20'!$F$18</f>
        <v>0</v>
      </c>
      <c r="D2351" s="520" t="s">
        <v>1610</v>
      </c>
      <c r="E2351" s="538">
        <v>4559255</v>
      </c>
      <c r="F2351" s="141">
        <v>28786</v>
      </c>
      <c r="G2351" s="414">
        <f>'2026 Spring Order Form V20'!$N$23</f>
        <v>0</v>
      </c>
      <c r="H2351" s="414">
        <f>'2026 Spring Order Form V20'!$N$23</f>
        <v>0</v>
      </c>
      <c r="I2351" s="122">
        <f>'2026 Spring Order Form V20'!$N$1481</f>
        <v>0</v>
      </c>
      <c r="K2351" s="414">
        <f>'2026 Spring Order Form V20'!$Q$23</f>
        <v>0</v>
      </c>
      <c r="L2351" s="414">
        <f>'2026 Spring Order Form V20'!$Q$23</f>
        <v>0</v>
      </c>
      <c r="M2351" s="122">
        <f>'2026 Spring Order Form V20'!$Q$1481</f>
        <v>0</v>
      </c>
      <c r="O2351" s="414">
        <f>'2026 Spring Order Form V20'!$T$23</f>
        <v>0</v>
      </c>
      <c r="P2351" s="414">
        <f>'2026 Spring Order Form V20'!$T$23</f>
        <v>0</v>
      </c>
      <c r="Q2351" s="122">
        <f>'2026 Spring Order Form V20'!$T$1481</f>
        <v>0</v>
      </c>
      <c r="S2351" s="414">
        <f>'2026 Spring Order Form V20'!$W$23</f>
        <v>0</v>
      </c>
      <c r="T2351" s="414">
        <f>'2026 Spring Order Form V20'!$W$23</f>
        <v>0</v>
      </c>
      <c r="U2351" s="122">
        <f>'2026 Spring Order Form V20'!$W$1481</f>
        <v>0</v>
      </c>
      <c r="W2351" s="491">
        <f>'2026 Spring Order Form V20'!$K$1481</f>
        <v>0</v>
      </c>
      <c r="X2351" s="496"/>
      <c r="Y2351" s="122" t="str">
        <f>'2026 Spring Order Form V20'!$BS$1481</f>
        <v>S/O</v>
      </c>
    </row>
    <row r="2352" spans="1:25" x14ac:dyDescent="0.15">
      <c r="A2352" s="122">
        <v>2353</v>
      </c>
      <c r="C2352" s="415">
        <f>'2026 Spring Order Form V20'!$F$18</f>
        <v>0</v>
      </c>
      <c r="D2352" s="520" t="s">
        <v>1610</v>
      </c>
      <c r="E2352" s="534" t="s">
        <v>3198</v>
      </c>
      <c r="F2352" s="141">
        <v>28848</v>
      </c>
      <c r="G2352" s="414">
        <f>'2026 Spring Order Form V20'!$N$23</f>
        <v>0</v>
      </c>
      <c r="H2352" s="414">
        <f>'2026 Spring Order Form V20'!$N$23</f>
        <v>0</v>
      </c>
      <c r="I2352" s="122">
        <f>'2026 Spring Order Form V20'!$O$1481</f>
        <v>0</v>
      </c>
      <c r="K2352" s="414">
        <f>'2026 Spring Order Form V20'!$Q$23</f>
        <v>0</v>
      </c>
      <c r="L2352" s="414">
        <f>'2026 Spring Order Form V20'!$Q$23</f>
        <v>0</v>
      </c>
      <c r="M2352" s="122">
        <f>'2026 Spring Order Form V20'!$R$1481</f>
        <v>0</v>
      </c>
      <c r="O2352" s="414">
        <f>'2026 Spring Order Form V20'!$T$23</f>
        <v>0</v>
      </c>
      <c r="P2352" s="414">
        <f>'2026 Spring Order Form V20'!$T$23</f>
        <v>0</v>
      </c>
      <c r="Q2352" s="122">
        <f>'2026 Spring Order Form V20'!$U$1481</f>
        <v>0</v>
      </c>
      <c r="S2352" s="414">
        <f>'2026 Spring Order Form V20'!$W$23</f>
        <v>0</v>
      </c>
      <c r="T2352" s="414">
        <f>'2026 Spring Order Form V20'!$W$23</f>
        <v>0</v>
      </c>
      <c r="U2352" s="122">
        <f>'2026 Spring Order Form V20'!$X$1481</f>
        <v>0</v>
      </c>
      <c r="X2352" s="496"/>
      <c r="Y2352" s="122"/>
    </row>
    <row r="2353" spans="1:25" ht="13" x14ac:dyDescent="0.15">
      <c r="A2353" s="122">
        <v>2354</v>
      </c>
      <c r="C2353" s="415">
        <f>'2026 Spring Order Form V20'!$F$18</f>
        <v>0</v>
      </c>
      <c r="D2353" s="520" t="s">
        <v>1612</v>
      </c>
      <c r="E2353" s="538">
        <v>4559275</v>
      </c>
      <c r="F2353" s="141">
        <v>21895</v>
      </c>
      <c r="G2353" s="414">
        <f>'2026 Spring Order Form V20'!$N$23</f>
        <v>0</v>
      </c>
      <c r="H2353" s="414">
        <f>'2026 Spring Order Form V20'!$N$23</f>
        <v>0</v>
      </c>
      <c r="I2353" s="122">
        <f>'2026 Spring Order Form V20'!$N$1482</f>
        <v>0</v>
      </c>
      <c r="K2353" s="414">
        <f>'2026 Spring Order Form V20'!$Q$23</f>
        <v>0</v>
      </c>
      <c r="L2353" s="414">
        <f>'2026 Spring Order Form V20'!$Q$23</f>
        <v>0</v>
      </c>
      <c r="M2353" s="122">
        <f>'2026 Spring Order Form V20'!$Q$1482</f>
        <v>0</v>
      </c>
      <c r="O2353" s="414">
        <f>'2026 Spring Order Form V20'!$T$23</f>
        <v>0</v>
      </c>
      <c r="P2353" s="414">
        <f>'2026 Spring Order Form V20'!$T$23</f>
        <v>0</v>
      </c>
      <c r="Q2353" s="122">
        <f>'2026 Spring Order Form V20'!$T$1482</f>
        <v>0</v>
      </c>
      <c r="S2353" s="414">
        <f>'2026 Spring Order Form V20'!$W$23</f>
        <v>0</v>
      </c>
      <c r="T2353" s="414">
        <f>'2026 Spring Order Form V20'!$W$23</f>
        <v>0</v>
      </c>
      <c r="U2353" s="122">
        <f>'2026 Spring Order Form V20'!$W$1482</f>
        <v>0</v>
      </c>
      <c r="W2353" s="491">
        <f>'2026 Spring Order Form V20'!$K$1482</f>
        <v>0</v>
      </c>
      <c r="X2353" s="496" t="s">
        <v>3199</v>
      </c>
      <c r="Y2353" s="122">
        <f>'2026 Spring Order Form V20'!$BS$1482</f>
        <v>51</v>
      </c>
    </row>
    <row r="2354" spans="1:25" x14ac:dyDescent="0.15">
      <c r="A2354" s="122">
        <v>2355</v>
      </c>
      <c r="C2354" s="415">
        <f>'2026 Spring Order Form V20'!$F$18</f>
        <v>0</v>
      </c>
      <c r="D2354" s="520" t="s">
        <v>1612</v>
      </c>
      <c r="E2354" s="534" t="s">
        <v>3200</v>
      </c>
      <c r="F2354" s="141">
        <v>21894</v>
      </c>
      <c r="G2354" s="414">
        <f>'2026 Spring Order Form V20'!$N$23</f>
        <v>0</v>
      </c>
      <c r="H2354" s="414">
        <f>'2026 Spring Order Form V20'!$N$23</f>
        <v>0</v>
      </c>
      <c r="I2354" s="122">
        <f>'2026 Spring Order Form V20'!$O$1482</f>
        <v>0</v>
      </c>
      <c r="K2354" s="414">
        <f>'2026 Spring Order Form V20'!$Q$23</f>
        <v>0</v>
      </c>
      <c r="L2354" s="414">
        <f>'2026 Spring Order Form V20'!$Q$23</f>
        <v>0</v>
      </c>
      <c r="M2354" s="122">
        <f>'2026 Spring Order Form V20'!$R$1482</f>
        <v>0</v>
      </c>
      <c r="O2354" s="414">
        <f>'2026 Spring Order Form V20'!$T$23</f>
        <v>0</v>
      </c>
      <c r="P2354" s="414">
        <f>'2026 Spring Order Form V20'!$T$23</f>
        <v>0</v>
      </c>
      <c r="Q2354" s="122">
        <f>'2026 Spring Order Form V20'!$U$1482</f>
        <v>0</v>
      </c>
      <c r="S2354" s="414">
        <f>'2026 Spring Order Form V20'!$W$23</f>
        <v>0</v>
      </c>
      <c r="T2354" s="414">
        <f>'2026 Spring Order Form V20'!$W$23</f>
        <v>0</v>
      </c>
      <c r="U2354" s="122">
        <f>'2026 Spring Order Form V20'!$X$1482</f>
        <v>0</v>
      </c>
      <c r="X2354" s="496"/>
      <c r="Y2354" s="122"/>
    </row>
    <row r="2355" spans="1:25" ht="13" x14ac:dyDescent="0.15">
      <c r="A2355" s="122">
        <v>2356</v>
      </c>
      <c r="C2355" s="415">
        <f>'2026 Spring Order Form V20'!$F$18</f>
        <v>0</v>
      </c>
      <c r="D2355" s="520" t="s">
        <v>1615</v>
      </c>
      <c r="E2355" s="538">
        <v>4558705</v>
      </c>
      <c r="F2355" s="141">
        <v>563</v>
      </c>
      <c r="G2355" s="414">
        <f>'2026 Spring Order Form V20'!$N$23</f>
        <v>0</v>
      </c>
      <c r="H2355" s="414">
        <f>'2026 Spring Order Form V20'!$N$23</f>
        <v>0</v>
      </c>
      <c r="I2355" s="122">
        <f>'2026 Spring Order Form V20'!$N$1484</f>
        <v>0</v>
      </c>
      <c r="K2355" s="414">
        <f>'2026 Spring Order Form V20'!$Q$23</f>
        <v>0</v>
      </c>
      <c r="L2355" s="414">
        <f>'2026 Spring Order Form V20'!$Q$23</f>
        <v>0</v>
      </c>
      <c r="M2355" s="122">
        <f>'2026 Spring Order Form V20'!$Q$1484</f>
        <v>0</v>
      </c>
      <c r="O2355" s="414">
        <f>'2026 Spring Order Form V20'!$T$23</f>
        <v>0</v>
      </c>
      <c r="P2355" s="414">
        <f>'2026 Spring Order Form V20'!$T$23</f>
        <v>0</v>
      </c>
      <c r="Q2355" s="122">
        <f>'2026 Spring Order Form V20'!$T$1484</f>
        <v>0</v>
      </c>
      <c r="S2355" s="414">
        <f>'2026 Spring Order Form V20'!$W$23</f>
        <v>0</v>
      </c>
      <c r="T2355" s="414">
        <f>'2026 Spring Order Form V20'!$W$23</f>
        <v>0</v>
      </c>
      <c r="U2355" s="122">
        <f>'2026 Spring Order Form V20'!$W$1484</f>
        <v>0</v>
      </c>
      <c r="W2355" s="491">
        <f>'2026 Spring Order Form V20'!$K$1484</f>
        <v>0</v>
      </c>
      <c r="X2355" s="496" t="s">
        <v>3199</v>
      </c>
      <c r="Y2355" s="122">
        <f>'2026 Spring Order Form V20'!$BS$1484</f>
        <v>7</v>
      </c>
    </row>
    <row r="2356" spans="1:25" x14ac:dyDescent="0.15">
      <c r="A2356" s="122">
        <v>2357</v>
      </c>
      <c r="C2356" s="415">
        <f>'2026 Spring Order Form V20'!$F$18</f>
        <v>0</v>
      </c>
      <c r="D2356" s="520" t="s">
        <v>1615</v>
      </c>
      <c r="E2356" s="534" t="s">
        <v>3201</v>
      </c>
      <c r="F2356" s="141">
        <v>3004</v>
      </c>
      <c r="G2356" s="414">
        <f>'2026 Spring Order Form V20'!$N$23</f>
        <v>0</v>
      </c>
      <c r="H2356" s="414">
        <f>'2026 Spring Order Form V20'!$N$23</f>
        <v>0</v>
      </c>
      <c r="I2356" s="122">
        <f>'2026 Spring Order Form V20'!$O$1484</f>
        <v>0</v>
      </c>
      <c r="K2356" s="414">
        <f>'2026 Spring Order Form V20'!$Q$23</f>
        <v>0</v>
      </c>
      <c r="L2356" s="414">
        <f>'2026 Spring Order Form V20'!$Q$23</f>
        <v>0</v>
      </c>
      <c r="M2356" s="122">
        <f>'2026 Spring Order Form V20'!$R$1484</f>
        <v>0</v>
      </c>
      <c r="O2356" s="414">
        <f>'2026 Spring Order Form V20'!$T$23</f>
        <v>0</v>
      </c>
      <c r="P2356" s="414">
        <f>'2026 Spring Order Form V20'!$T$23</f>
        <v>0</v>
      </c>
      <c r="Q2356" s="122">
        <f>'2026 Spring Order Form V20'!$U$1484</f>
        <v>0</v>
      </c>
      <c r="S2356" s="414">
        <f>'2026 Spring Order Form V20'!$W$23</f>
        <v>0</v>
      </c>
      <c r="T2356" s="414">
        <f>'2026 Spring Order Form V20'!$W$23</f>
        <v>0</v>
      </c>
      <c r="U2356" s="122">
        <f>'2026 Spring Order Form V20'!$X$1484</f>
        <v>0</v>
      </c>
      <c r="X2356" s="496"/>
      <c r="Y2356" s="122"/>
    </row>
    <row r="2357" spans="1:25" x14ac:dyDescent="0.15">
      <c r="A2357" s="122">
        <v>2358</v>
      </c>
      <c r="C2357" s="415">
        <f>'2026 Spring Order Form V20'!$F$18</f>
        <v>0</v>
      </c>
      <c r="D2357" s="520" t="s">
        <v>1616</v>
      </c>
      <c r="E2357" s="538">
        <v>4558905</v>
      </c>
      <c r="F2357" s="141">
        <v>566</v>
      </c>
      <c r="G2357" s="414">
        <f>'2026 Spring Order Form V20'!$N$23</f>
        <v>0</v>
      </c>
      <c r="H2357" s="414">
        <f>'2026 Spring Order Form V20'!$N$23</f>
        <v>0</v>
      </c>
      <c r="I2357" s="122">
        <f>'2026 Spring Order Form V20'!$N$1485</f>
        <v>0</v>
      </c>
      <c r="K2357" s="414">
        <f>'2026 Spring Order Form V20'!$Q$23</f>
        <v>0</v>
      </c>
      <c r="L2357" s="414">
        <f>'2026 Spring Order Form V20'!$Q$23</f>
        <v>0</v>
      </c>
      <c r="M2357" s="122">
        <f>'2026 Spring Order Form V20'!$Q$1485</f>
        <v>0</v>
      </c>
      <c r="O2357" s="414">
        <f>'2026 Spring Order Form V20'!$T$23</f>
        <v>0</v>
      </c>
      <c r="P2357" s="414">
        <f>'2026 Spring Order Form V20'!$T$23</f>
        <v>0</v>
      </c>
      <c r="Q2357" s="122">
        <f>'2026 Spring Order Form V20'!$T$1485</f>
        <v>0</v>
      </c>
      <c r="S2357" s="414">
        <f>'2026 Spring Order Form V20'!$W$23</f>
        <v>0</v>
      </c>
      <c r="T2357" s="414">
        <f>'2026 Spring Order Form V20'!$W$23</f>
        <v>0</v>
      </c>
      <c r="U2357" s="122">
        <f>'2026 Spring Order Form V20'!$W$1485</f>
        <v>0</v>
      </c>
      <c r="W2357" s="491">
        <f>'2026 Spring Order Form V20'!$K$1485</f>
        <v>0</v>
      </c>
      <c r="X2357" s="496"/>
      <c r="Y2357" s="122">
        <f>'2026 Spring Order Form V20'!$BS$1485</f>
        <v>13</v>
      </c>
    </row>
    <row r="2358" spans="1:25" x14ac:dyDescent="0.15">
      <c r="A2358" s="122">
        <v>2359</v>
      </c>
      <c r="C2358" s="415">
        <f>'2026 Spring Order Form V20'!$F$18</f>
        <v>0</v>
      </c>
      <c r="D2358" s="520" t="s">
        <v>1616</v>
      </c>
      <c r="E2358" s="534" t="s">
        <v>3202</v>
      </c>
      <c r="F2358" s="141">
        <v>3016</v>
      </c>
      <c r="G2358" s="414">
        <f>'2026 Spring Order Form V20'!$N$23</f>
        <v>0</v>
      </c>
      <c r="H2358" s="414">
        <f>'2026 Spring Order Form V20'!$N$23</f>
        <v>0</v>
      </c>
      <c r="I2358" s="122">
        <f>'2026 Spring Order Form V20'!$O$1485</f>
        <v>0</v>
      </c>
      <c r="K2358" s="414">
        <f>'2026 Spring Order Form V20'!$Q$23</f>
        <v>0</v>
      </c>
      <c r="L2358" s="414">
        <f>'2026 Spring Order Form V20'!$Q$23</f>
        <v>0</v>
      </c>
      <c r="M2358" s="122">
        <f>'2026 Spring Order Form V20'!$R$1485</f>
        <v>0</v>
      </c>
      <c r="O2358" s="414">
        <f>'2026 Spring Order Form V20'!$T$23</f>
        <v>0</v>
      </c>
      <c r="P2358" s="414">
        <f>'2026 Spring Order Form V20'!$T$23</f>
        <v>0</v>
      </c>
      <c r="Q2358" s="122">
        <f>'2026 Spring Order Form V20'!$U$1485</f>
        <v>0</v>
      </c>
      <c r="S2358" s="414">
        <f>'2026 Spring Order Form V20'!$W$23</f>
        <v>0</v>
      </c>
      <c r="T2358" s="414">
        <f>'2026 Spring Order Form V20'!$W$23</f>
        <v>0</v>
      </c>
      <c r="U2358" s="122">
        <f>'2026 Spring Order Form V20'!$X$1485</f>
        <v>0</v>
      </c>
      <c r="X2358" s="496"/>
      <c r="Y2358" s="122"/>
    </row>
    <row r="2359" spans="1:25" x14ac:dyDescent="0.15">
      <c r="A2359" s="122">
        <v>2360</v>
      </c>
      <c r="C2359" s="415">
        <f>'2026 Spring Order Form V20'!$F$18</f>
        <v>0</v>
      </c>
      <c r="D2359" s="520" t="s">
        <v>1617</v>
      </c>
      <c r="E2359" s="538">
        <v>4559105</v>
      </c>
      <c r="F2359" s="141">
        <v>567</v>
      </c>
      <c r="G2359" s="414">
        <f>'2026 Spring Order Form V20'!$N$23</f>
        <v>0</v>
      </c>
      <c r="H2359" s="414">
        <f>'2026 Spring Order Form V20'!$N$23</f>
        <v>0</v>
      </c>
      <c r="I2359" s="122">
        <f>'2026 Spring Order Form V20'!$N$1486</f>
        <v>0</v>
      </c>
      <c r="K2359" s="414">
        <f>'2026 Spring Order Form V20'!$Q$23</f>
        <v>0</v>
      </c>
      <c r="L2359" s="414">
        <f>'2026 Spring Order Form V20'!$Q$23</f>
        <v>0</v>
      </c>
      <c r="M2359" s="122">
        <f>'2026 Spring Order Form V20'!$Q$1486</f>
        <v>0</v>
      </c>
      <c r="O2359" s="414">
        <f>'2026 Spring Order Form V20'!$T$23</f>
        <v>0</v>
      </c>
      <c r="P2359" s="414">
        <f>'2026 Spring Order Form V20'!$T$23</f>
        <v>0</v>
      </c>
      <c r="Q2359" s="122">
        <f>'2026 Spring Order Form V20'!$T$1486</f>
        <v>0</v>
      </c>
      <c r="S2359" s="414">
        <f>'2026 Spring Order Form V20'!$W$23</f>
        <v>0</v>
      </c>
      <c r="T2359" s="414">
        <f>'2026 Spring Order Form V20'!$W$23</f>
        <v>0</v>
      </c>
      <c r="U2359" s="122">
        <f>'2026 Spring Order Form V20'!$W$1486</f>
        <v>0</v>
      </c>
      <c r="W2359" s="491">
        <f>'2026 Spring Order Form V20'!$K$1486</f>
        <v>0</v>
      </c>
      <c r="X2359" s="496"/>
      <c r="Y2359" s="122">
        <f>'2026 Spring Order Form V20'!$BS$1486</f>
        <v>23</v>
      </c>
    </row>
    <row r="2360" spans="1:25" x14ac:dyDescent="0.15">
      <c r="A2360" s="122">
        <v>2361</v>
      </c>
      <c r="C2360" s="415">
        <f>'2026 Spring Order Form V20'!$F$18</f>
        <v>0</v>
      </c>
      <c r="D2360" s="520" t="s">
        <v>1617</v>
      </c>
      <c r="E2360" s="534" t="s">
        <v>3203</v>
      </c>
      <c r="F2360" s="141">
        <v>3020</v>
      </c>
      <c r="G2360" s="414">
        <f>'2026 Spring Order Form V20'!$N$23</f>
        <v>0</v>
      </c>
      <c r="H2360" s="414">
        <f>'2026 Spring Order Form V20'!$N$23</f>
        <v>0</v>
      </c>
      <c r="I2360" s="122">
        <f>'2026 Spring Order Form V20'!$O$1486</f>
        <v>0</v>
      </c>
      <c r="K2360" s="414">
        <f>'2026 Spring Order Form V20'!$Q$23</f>
        <v>0</v>
      </c>
      <c r="L2360" s="414">
        <f>'2026 Spring Order Form V20'!$Q$23</f>
        <v>0</v>
      </c>
      <c r="M2360" s="122">
        <f>'2026 Spring Order Form V20'!$R$1486</f>
        <v>0</v>
      </c>
      <c r="O2360" s="414">
        <f>'2026 Spring Order Form V20'!$T$23</f>
        <v>0</v>
      </c>
      <c r="P2360" s="414">
        <f>'2026 Spring Order Form V20'!$T$23</f>
        <v>0</v>
      </c>
      <c r="Q2360" s="122">
        <f>'2026 Spring Order Form V20'!$U$1486</f>
        <v>0</v>
      </c>
      <c r="S2360" s="414">
        <f>'2026 Spring Order Form V20'!$W$23</f>
        <v>0</v>
      </c>
      <c r="T2360" s="414">
        <f>'2026 Spring Order Form V20'!$W$23</f>
        <v>0</v>
      </c>
      <c r="U2360" s="122">
        <f>'2026 Spring Order Form V20'!$X$1486</f>
        <v>0</v>
      </c>
      <c r="X2360" s="496"/>
      <c r="Y2360" s="122"/>
    </row>
    <row r="2361" spans="1:25" x14ac:dyDescent="0.15">
      <c r="A2361" s="122">
        <v>2362</v>
      </c>
      <c r="C2361" s="415">
        <f>'2026 Spring Order Form V20'!$F$18</f>
        <v>0</v>
      </c>
      <c r="D2361" s="520" t="s">
        <v>1618</v>
      </c>
      <c r="E2361" s="538">
        <v>4559110</v>
      </c>
      <c r="F2361" s="141">
        <v>24733</v>
      </c>
      <c r="G2361" s="414">
        <f>'2026 Spring Order Form V20'!$N$23</f>
        <v>0</v>
      </c>
      <c r="H2361" s="414">
        <f>'2026 Spring Order Form V20'!$N$23</f>
        <v>0</v>
      </c>
      <c r="I2361" s="122">
        <f>'2026 Spring Order Form V20'!$N$1487</f>
        <v>0</v>
      </c>
      <c r="K2361" s="414">
        <f>'2026 Spring Order Form V20'!$Q$23</f>
        <v>0</v>
      </c>
      <c r="L2361" s="414">
        <f>'2026 Spring Order Form V20'!$Q$23</f>
        <v>0</v>
      </c>
      <c r="M2361" s="122">
        <f>'2026 Spring Order Form V20'!$Q$1487</f>
        <v>0</v>
      </c>
      <c r="O2361" s="414">
        <f>'2026 Spring Order Form V20'!$T$23</f>
        <v>0</v>
      </c>
      <c r="P2361" s="414">
        <f>'2026 Spring Order Form V20'!$T$23</f>
        <v>0</v>
      </c>
      <c r="Q2361" s="122">
        <f>'2026 Spring Order Form V20'!$T$1487</f>
        <v>0</v>
      </c>
      <c r="S2361" s="414">
        <f>'2026 Spring Order Form V20'!$W$23</f>
        <v>0</v>
      </c>
      <c r="T2361" s="414">
        <f>'2026 Spring Order Form V20'!$W$23</f>
        <v>0</v>
      </c>
      <c r="U2361" s="122">
        <f>'2026 Spring Order Form V20'!$W$1487</f>
        <v>0</v>
      </c>
      <c r="W2361" s="491">
        <f>'2026 Spring Order Form V20'!$K$1487</f>
        <v>0</v>
      </c>
      <c r="X2361" s="496"/>
      <c r="Y2361" s="122">
        <f>'2026 Spring Order Form V20'!$BS$1487</f>
        <v>45</v>
      </c>
    </row>
    <row r="2362" spans="1:25" x14ac:dyDescent="0.15">
      <c r="A2362" s="122">
        <v>2363</v>
      </c>
      <c r="C2362" s="415">
        <f>'2026 Spring Order Form V20'!$F$18</f>
        <v>0</v>
      </c>
      <c r="D2362" s="520" t="s">
        <v>1618</v>
      </c>
      <c r="E2362" s="534" t="s">
        <v>3204</v>
      </c>
      <c r="F2362" s="141">
        <v>24734</v>
      </c>
      <c r="G2362" s="414">
        <f>'2026 Spring Order Form V20'!$N$23</f>
        <v>0</v>
      </c>
      <c r="H2362" s="414">
        <f>'2026 Spring Order Form V20'!$N$23</f>
        <v>0</v>
      </c>
      <c r="I2362" s="122">
        <f>'2026 Spring Order Form V20'!$O$1487</f>
        <v>0</v>
      </c>
      <c r="K2362" s="414">
        <f>'2026 Spring Order Form V20'!$Q$23</f>
        <v>0</v>
      </c>
      <c r="L2362" s="414">
        <f>'2026 Spring Order Form V20'!$Q$23</f>
        <v>0</v>
      </c>
      <c r="M2362" s="122">
        <f>'2026 Spring Order Form V20'!$R$1487</f>
        <v>0</v>
      </c>
      <c r="O2362" s="414">
        <f>'2026 Spring Order Form V20'!$T$23</f>
        <v>0</v>
      </c>
      <c r="P2362" s="414">
        <f>'2026 Spring Order Form V20'!$T$23</f>
        <v>0</v>
      </c>
      <c r="Q2362" s="122">
        <f>'2026 Spring Order Form V20'!$U$1487</f>
        <v>0</v>
      </c>
      <c r="S2362" s="414">
        <f>'2026 Spring Order Form V20'!$W$23</f>
        <v>0</v>
      </c>
      <c r="T2362" s="414">
        <f>'2026 Spring Order Form V20'!$W$23</f>
        <v>0</v>
      </c>
      <c r="U2362" s="122">
        <f>'2026 Spring Order Form V20'!$X$1487</f>
        <v>0</v>
      </c>
      <c r="X2362" s="496"/>
      <c r="Y2362" s="122"/>
    </row>
    <row r="2363" spans="1:25" x14ac:dyDescent="0.15">
      <c r="A2363" s="122">
        <v>2364</v>
      </c>
      <c r="C2363" s="415">
        <f>'2026 Spring Order Form V20'!$F$18</f>
        <v>0</v>
      </c>
      <c r="D2363" s="520" t="s">
        <v>1619</v>
      </c>
      <c r="E2363" s="538">
        <v>4559175</v>
      </c>
      <c r="F2363" s="141">
        <v>25186</v>
      </c>
      <c r="G2363" s="414">
        <f>'2026 Spring Order Form V20'!$N$23</f>
        <v>0</v>
      </c>
      <c r="H2363" s="414">
        <f>'2026 Spring Order Form V20'!$N$23</f>
        <v>0</v>
      </c>
      <c r="I2363" s="122">
        <f>'2026 Spring Order Form V20'!$N$1488</f>
        <v>0</v>
      </c>
      <c r="K2363" s="414">
        <f>'2026 Spring Order Form V20'!$Q$23</f>
        <v>0</v>
      </c>
      <c r="L2363" s="414">
        <f>'2026 Spring Order Form V20'!$Q$23</f>
        <v>0</v>
      </c>
      <c r="M2363" s="122">
        <f>'2026 Spring Order Form V20'!$Q$1488</f>
        <v>0</v>
      </c>
      <c r="O2363" s="414">
        <f>'2026 Spring Order Form V20'!$T$23</f>
        <v>0</v>
      </c>
      <c r="P2363" s="414">
        <f>'2026 Spring Order Form V20'!$T$23</f>
        <v>0</v>
      </c>
      <c r="Q2363" s="122">
        <f>'2026 Spring Order Form V20'!$T$1488</f>
        <v>0</v>
      </c>
      <c r="S2363" s="414">
        <f>'2026 Spring Order Form V20'!$W$23</f>
        <v>0</v>
      </c>
      <c r="T2363" s="414">
        <f>'2026 Spring Order Form V20'!$W$23</f>
        <v>0</v>
      </c>
      <c r="U2363" s="122">
        <f>'2026 Spring Order Form V20'!$W$1488</f>
        <v>0</v>
      </c>
      <c r="W2363" s="491">
        <f>'2026 Spring Order Form V20'!$K$1488</f>
        <v>0</v>
      </c>
      <c r="X2363" s="496"/>
      <c r="Y2363" s="122">
        <f>'2026 Spring Order Form V20'!$BS$1488</f>
        <v>24</v>
      </c>
    </row>
    <row r="2364" spans="1:25" x14ac:dyDescent="0.15">
      <c r="A2364" s="122">
        <v>2365</v>
      </c>
      <c r="C2364" s="415">
        <f>'2026 Spring Order Form V20'!$F$18</f>
        <v>0</v>
      </c>
      <c r="D2364" s="520" t="s">
        <v>1619</v>
      </c>
      <c r="E2364" s="534" t="s">
        <v>3205</v>
      </c>
      <c r="F2364" s="141">
        <v>25187</v>
      </c>
      <c r="G2364" s="414">
        <f>'2026 Spring Order Form V20'!$N$23</f>
        <v>0</v>
      </c>
      <c r="H2364" s="414">
        <f>'2026 Spring Order Form V20'!$N$23</f>
        <v>0</v>
      </c>
      <c r="I2364" s="122">
        <f>'2026 Spring Order Form V20'!$O$1488</f>
        <v>0</v>
      </c>
      <c r="K2364" s="414">
        <f>'2026 Spring Order Form V20'!$Q$23</f>
        <v>0</v>
      </c>
      <c r="L2364" s="414">
        <f>'2026 Spring Order Form V20'!$Q$23</f>
        <v>0</v>
      </c>
      <c r="M2364" s="122">
        <f>'2026 Spring Order Form V20'!$R$1488</f>
        <v>0</v>
      </c>
      <c r="O2364" s="414">
        <f>'2026 Spring Order Form V20'!$T$23</f>
        <v>0</v>
      </c>
      <c r="P2364" s="414">
        <f>'2026 Spring Order Form V20'!$T$23</f>
        <v>0</v>
      </c>
      <c r="Q2364" s="122">
        <f>'2026 Spring Order Form V20'!$U$1488</f>
        <v>0</v>
      </c>
      <c r="S2364" s="414">
        <f>'2026 Spring Order Form V20'!$W$23</f>
        <v>0</v>
      </c>
      <c r="T2364" s="414">
        <f>'2026 Spring Order Form V20'!$W$23</f>
        <v>0</v>
      </c>
      <c r="U2364" s="122">
        <f>'2026 Spring Order Form V20'!$X$1488</f>
        <v>0</v>
      </c>
      <c r="X2364" s="496"/>
      <c r="Y2364" s="122"/>
    </row>
    <row r="2365" spans="1:25" ht="13" x14ac:dyDescent="0.15">
      <c r="A2365" s="122">
        <v>2366</v>
      </c>
      <c r="C2365" s="415">
        <f>'2026 Spring Order Form V20'!$F$18</f>
        <v>0</v>
      </c>
      <c r="D2365" s="520" t="s">
        <v>1621</v>
      </c>
      <c r="E2365" s="538">
        <v>4560135</v>
      </c>
      <c r="F2365" s="141">
        <v>406</v>
      </c>
      <c r="G2365" s="414">
        <f>'2026 Spring Order Form V20'!$N$23</f>
        <v>0</v>
      </c>
      <c r="H2365" s="414">
        <f>'2026 Spring Order Form V20'!$N$23</f>
        <v>0</v>
      </c>
      <c r="I2365" s="122">
        <f>'2026 Spring Order Form V20'!$N$1490</f>
        <v>0</v>
      </c>
      <c r="K2365" s="414">
        <f>'2026 Spring Order Form V20'!$Q$23</f>
        <v>0</v>
      </c>
      <c r="L2365" s="414">
        <f>'2026 Spring Order Form V20'!$Q$23</f>
        <v>0</v>
      </c>
      <c r="M2365" s="122">
        <f>'2026 Spring Order Form V20'!$Q$1490</f>
        <v>0</v>
      </c>
      <c r="O2365" s="414">
        <f>'2026 Spring Order Form V20'!$T$23</f>
        <v>0</v>
      </c>
      <c r="P2365" s="414">
        <f>'2026 Spring Order Form V20'!$T$23</f>
        <v>0</v>
      </c>
      <c r="Q2365" s="122">
        <f>'2026 Spring Order Form V20'!$T$1490</f>
        <v>0</v>
      </c>
      <c r="S2365" s="414">
        <f>'2026 Spring Order Form V20'!$W$23</f>
        <v>0</v>
      </c>
      <c r="T2365" s="414">
        <f>'2026 Spring Order Form V20'!$W$23</f>
        <v>0</v>
      </c>
      <c r="U2365" s="122">
        <f>'2026 Spring Order Form V20'!$W$1490</f>
        <v>0</v>
      </c>
      <c r="W2365" s="491">
        <f>'2026 Spring Order Form V20'!$K$1490</f>
        <v>0</v>
      </c>
      <c r="X2365" s="496" t="s">
        <v>3199</v>
      </c>
      <c r="Y2365" s="122" t="str">
        <f>'2026 Spring Order Form V20'!$BS$1490</f>
        <v>S/O</v>
      </c>
    </row>
    <row r="2366" spans="1:25" x14ac:dyDescent="0.15">
      <c r="A2366" s="122">
        <v>2367</v>
      </c>
      <c r="C2366" s="415">
        <f>'2026 Spring Order Form V20'!$F$18</f>
        <v>0</v>
      </c>
      <c r="D2366" s="520" t="s">
        <v>1621</v>
      </c>
      <c r="E2366" s="534" t="s">
        <v>3206</v>
      </c>
      <c r="F2366" s="141">
        <v>3078</v>
      </c>
      <c r="G2366" s="414">
        <f>'2026 Spring Order Form V20'!$N$23</f>
        <v>0</v>
      </c>
      <c r="H2366" s="414">
        <f>'2026 Spring Order Form V20'!$N$23</f>
        <v>0</v>
      </c>
      <c r="I2366" s="122">
        <f>'2026 Spring Order Form V20'!$O$1490</f>
        <v>0</v>
      </c>
      <c r="K2366" s="414">
        <f>'2026 Spring Order Form V20'!$Q$23</f>
        <v>0</v>
      </c>
      <c r="L2366" s="414">
        <f>'2026 Spring Order Form V20'!$Q$23</f>
        <v>0</v>
      </c>
      <c r="M2366" s="122">
        <f>'2026 Spring Order Form V20'!$R$1490</f>
        <v>0</v>
      </c>
      <c r="O2366" s="414">
        <f>'2026 Spring Order Form V20'!$T$23</f>
        <v>0</v>
      </c>
      <c r="P2366" s="414">
        <f>'2026 Spring Order Form V20'!$T$23</f>
        <v>0</v>
      </c>
      <c r="Q2366" s="122">
        <f>'2026 Spring Order Form V20'!$U$1490</f>
        <v>0</v>
      </c>
      <c r="S2366" s="414">
        <f>'2026 Spring Order Form V20'!$W$23</f>
        <v>0</v>
      </c>
      <c r="T2366" s="414">
        <f>'2026 Spring Order Form V20'!$W$23</f>
        <v>0</v>
      </c>
      <c r="U2366" s="122">
        <f>'2026 Spring Order Form V20'!$X$1490</f>
        <v>0</v>
      </c>
      <c r="X2366" s="496"/>
      <c r="Y2366" s="122"/>
    </row>
    <row r="2367" spans="1:25" ht="13" x14ac:dyDescent="0.15">
      <c r="A2367" s="122">
        <v>2368</v>
      </c>
      <c r="C2367" s="415">
        <f>'2026 Spring Order Form V20'!$F$18</f>
        <v>0</v>
      </c>
      <c r="D2367" s="520" t="s">
        <v>1623</v>
      </c>
      <c r="E2367" s="538">
        <v>4560455</v>
      </c>
      <c r="F2367" s="141">
        <v>482</v>
      </c>
      <c r="G2367" s="414">
        <f>'2026 Spring Order Form V20'!$N$23</f>
        <v>0</v>
      </c>
      <c r="H2367" s="414">
        <f>'2026 Spring Order Form V20'!$N$23</f>
        <v>0</v>
      </c>
      <c r="I2367" s="122">
        <f>'2026 Spring Order Form V20'!$N$1492</f>
        <v>0</v>
      </c>
      <c r="K2367" s="414">
        <f>'2026 Spring Order Form V20'!$Q$23</f>
        <v>0</v>
      </c>
      <c r="L2367" s="414">
        <f>'2026 Spring Order Form V20'!$Q$23</f>
        <v>0</v>
      </c>
      <c r="M2367" s="122">
        <f>'2026 Spring Order Form V20'!$Q$1492</f>
        <v>0</v>
      </c>
      <c r="O2367" s="414">
        <f>'2026 Spring Order Form V20'!$T$23</f>
        <v>0</v>
      </c>
      <c r="P2367" s="414">
        <f>'2026 Spring Order Form V20'!$T$23</f>
        <v>0</v>
      </c>
      <c r="Q2367" s="122">
        <f>'2026 Spring Order Form V20'!$T$1492</f>
        <v>0</v>
      </c>
      <c r="S2367" s="414">
        <f>'2026 Spring Order Form V20'!$W$23</f>
        <v>0</v>
      </c>
      <c r="T2367" s="414">
        <f>'2026 Spring Order Form V20'!$W$23</f>
        <v>0</v>
      </c>
      <c r="U2367" s="122">
        <f>'2026 Spring Order Form V20'!$W$1492</f>
        <v>0</v>
      </c>
      <c r="W2367" s="491">
        <f>'2026 Spring Order Form V20'!$K$1492</f>
        <v>0</v>
      </c>
      <c r="X2367" s="496" t="s">
        <v>3199</v>
      </c>
      <c r="Y2367" s="122">
        <f>'2026 Spring Order Form V20'!$BS$1492</f>
        <v>21</v>
      </c>
    </row>
    <row r="2368" spans="1:25" x14ac:dyDescent="0.15">
      <c r="A2368" s="122">
        <v>2369</v>
      </c>
      <c r="C2368" s="415">
        <f>'2026 Spring Order Form V20'!$F$18</f>
        <v>0</v>
      </c>
      <c r="D2368" s="520" t="s">
        <v>1623</v>
      </c>
      <c r="E2368" s="534" t="s">
        <v>3207</v>
      </c>
      <c r="F2368" s="141">
        <v>3082</v>
      </c>
      <c r="G2368" s="414">
        <f>'2026 Spring Order Form V20'!$N$23</f>
        <v>0</v>
      </c>
      <c r="H2368" s="414">
        <f>'2026 Spring Order Form V20'!$N$23</f>
        <v>0</v>
      </c>
      <c r="I2368" s="122">
        <f>'2026 Spring Order Form V20'!$O$1492</f>
        <v>0</v>
      </c>
      <c r="K2368" s="414">
        <f>'2026 Spring Order Form V20'!$Q$23</f>
        <v>0</v>
      </c>
      <c r="L2368" s="414">
        <f>'2026 Spring Order Form V20'!$Q$23</f>
        <v>0</v>
      </c>
      <c r="M2368" s="122">
        <f>'2026 Spring Order Form V20'!$R$1492</f>
        <v>0</v>
      </c>
      <c r="O2368" s="414">
        <f>'2026 Spring Order Form V20'!$T$23</f>
        <v>0</v>
      </c>
      <c r="P2368" s="414">
        <f>'2026 Spring Order Form V20'!$T$23</f>
        <v>0</v>
      </c>
      <c r="Q2368" s="122">
        <f>'2026 Spring Order Form V20'!$U$1492</f>
        <v>0</v>
      </c>
      <c r="S2368" s="414">
        <f>'2026 Spring Order Form V20'!$W$23</f>
        <v>0</v>
      </c>
      <c r="T2368" s="414">
        <f>'2026 Spring Order Form V20'!$W$23</f>
        <v>0</v>
      </c>
      <c r="U2368" s="122">
        <f>'2026 Spring Order Form V20'!$X$1492</f>
        <v>0</v>
      </c>
      <c r="X2368" s="496"/>
      <c r="Y2368" s="122"/>
    </row>
    <row r="2369" spans="1:25" x14ac:dyDescent="0.15">
      <c r="A2369" s="122">
        <v>2370</v>
      </c>
      <c r="C2369" s="415">
        <f>'2026 Spring Order Form V20'!$F$18</f>
        <v>0</v>
      </c>
      <c r="D2369" s="520" t="s">
        <v>1624</v>
      </c>
      <c r="E2369" s="538">
        <v>4560475</v>
      </c>
      <c r="F2369" s="141">
        <v>24689</v>
      </c>
      <c r="G2369" s="414">
        <f>'2026 Spring Order Form V20'!$N$23</f>
        <v>0</v>
      </c>
      <c r="H2369" s="414">
        <f>'2026 Spring Order Form V20'!$N$23</f>
        <v>0</v>
      </c>
      <c r="I2369" s="122">
        <f>'2026 Spring Order Form V20'!$N$1493</f>
        <v>0</v>
      </c>
      <c r="K2369" s="414">
        <f>'2026 Spring Order Form V20'!$Q$23</f>
        <v>0</v>
      </c>
      <c r="L2369" s="414">
        <f>'2026 Spring Order Form V20'!$Q$23</f>
        <v>0</v>
      </c>
      <c r="M2369" s="122">
        <f>'2026 Spring Order Form V20'!$Q$1493</f>
        <v>0</v>
      </c>
      <c r="O2369" s="414">
        <f>'2026 Spring Order Form V20'!$T$23</f>
        <v>0</v>
      </c>
      <c r="P2369" s="414">
        <f>'2026 Spring Order Form V20'!$T$23</f>
        <v>0</v>
      </c>
      <c r="Q2369" s="122">
        <f>'2026 Spring Order Form V20'!$T$1493</f>
        <v>0</v>
      </c>
      <c r="S2369" s="414">
        <f>'2026 Spring Order Form V20'!$W$23</f>
        <v>0</v>
      </c>
      <c r="T2369" s="414">
        <f>'2026 Spring Order Form V20'!$W$23</f>
        <v>0</v>
      </c>
      <c r="U2369" s="122">
        <f>'2026 Spring Order Form V20'!$W$1493</f>
        <v>0</v>
      </c>
      <c r="W2369" s="491">
        <f>'2026 Spring Order Form V20'!$K$1493</f>
        <v>0</v>
      </c>
      <c r="X2369" s="496"/>
      <c r="Y2369" s="122">
        <f>'2026 Spring Order Form V20'!$BS$1493</f>
        <v>11</v>
      </c>
    </row>
    <row r="2370" spans="1:25" x14ac:dyDescent="0.15">
      <c r="A2370" s="122">
        <v>2371</v>
      </c>
      <c r="C2370" s="415">
        <f>'2026 Spring Order Form V20'!$F$18</f>
        <v>0</v>
      </c>
      <c r="D2370" s="520" t="s">
        <v>1624</v>
      </c>
      <c r="E2370" s="534" t="s">
        <v>3208</v>
      </c>
      <c r="F2370" s="141">
        <v>24691</v>
      </c>
      <c r="G2370" s="414">
        <f>'2026 Spring Order Form V20'!$N$23</f>
        <v>0</v>
      </c>
      <c r="H2370" s="414">
        <f>'2026 Spring Order Form V20'!$N$23</f>
        <v>0</v>
      </c>
      <c r="I2370" s="122">
        <f>'2026 Spring Order Form V20'!$O$1493</f>
        <v>0</v>
      </c>
      <c r="K2370" s="414">
        <f>'2026 Spring Order Form V20'!$Q$23</f>
        <v>0</v>
      </c>
      <c r="L2370" s="414">
        <f>'2026 Spring Order Form V20'!$Q$23</f>
        <v>0</v>
      </c>
      <c r="M2370" s="122">
        <f>'2026 Spring Order Form V20'!$R$1493</f>
        <v>0</v>
      </c>
      <c r="O2370" s="414">
        <f>'2026 Spring Order Form V20'!$T$23</f>
        <v>0</v>
      </c>
      <c r="P2370" s="414">
        <f>'2026 Spring Order Form V20'!$T$23</f>
        <v>0</v>
      </c>
      <c r="Q2370" s="122">
        <f>'2026 Spring Order Form V20'!$U$1493</f>
        <v>0</v>
      </c>
      <c r="S2370" s="414">
        <f>'2026 Spring Order Form V20'!$W$23</f>
        <v>0</v>
      </c>
      <c r="T2370" s="414">
        <f>'2026 Spring Order Form V20'!$W$23</f>
        <v>0</v>
      </c>
      <c r="U2370" s="122">
        <f>'2026 Spring Order Form V20'!$X$1493</f>
        <v>0</v>
      </c>
      <c r="X2370" s="496"/>
      <c r="Y2370" s="122"/>
    </row>
    <row r="2371" spans="1:25" x14ac:dyDescent="0.15">
      <c r="A2371" s="122">
        <v>2372</v>
      </c>
      <c r="C2371" s="415">
        <f>'2026 Spring Order Form V20'!$F$18</f>
        <v>0</v>
      </c>
      <c r="D2371" s="520" t="s">
        <v>3209</v>
      </c>
      <c r="E2371" s="538">
        <v>4560705</v>
      </c>
      <c r="F2371" s="141">
        <v>18616</v>
      </c>
      <c r="G2371" s="414">
        <f>'2026 Spring Order Form V20'!$N$23</f>
        <v>0</v>
      </c>
      <c r="H2371" s="414">
        <f>'2026 Spring Order Form V20'!$N$23</f>
        <v>0</v>
      </c>
      <c r="I2371" s="122">
        <f>'2026 Spring Order Form V20'!$N$1495</f>
        <v>0</v>
      </c>
      <c r="K2371" s="414">
        <f>'2026 Spring Order Form V20'!$Q$23</f>
        <v>0</v>
      </c>
      <c r="L2371" s="414">
        <f>'2026 Spring Order Form V20'!$Q$23</f>
        <v>0</v>
      </c>
      <c r="M2371" s="122">
        <f>'2026 Spring Order Form V20'!$Q$1495</f>
        <v>0</v>
      </c>
      <c r="O2371" s="414">
        <f>'2026 Spring Order Form V20'!$T$23</f>
        <v>0</v>
      </c>
      <c r="P2371" s="414">
        <f>'2026 Spring Order Form V20'!$T$23</f>
        <v>0</v>
      </c>
      <c r="Q2371" s="122">
        <f>'2026 Spring Order Form V20'!$T$1495</f>
        <v>0</v>
      </c>
      <c r="S2371" s="414">
        <f>'2026 Spring Order Form V20'!$W$23</f>
        <v>0</v>
      </c>
      <c r="T2371" s="414">
        <f>'2026 Spring Order Form V20'!$W$23</f>
        <v>0</v>
      </c>
      <c r="U2371" s="122">
        <f>'2026 Spring Order Form V20'!$W$1495</f>
        <v>0</v>
      </c>
      <c r="W2371" s="491">
        <f>'2026 Spring Order Form V20'!$K$1495</f>
        <v>0</v>
      </c>
      <c r="X2371" s="496"/>
      <c r="Y2371" s="122" t="str">
        <f>'2026 Spring Order Form V20'!$BS$1495</f>
        <v>S/O</v>
      </c>
    </row>
    <row r="2372" spans="1:25" x14ac:dyDescent="0.15">
      <c r="A2372" s="122">
        <v>2373</v>
      </c>
      <c r="C2372" s="415">
        <f>'2026 Spring Order Form V20'!$F$18</f>
        <v>0</v>
      </c>
      <c r="D2372" s="520" t="s">
        <v>3209</v>
      </c>
      <c r="E2372" s="534" t="s">
        <v>3210</v>
      </c>
      <c r="F2372" s="141">
        <v>18615</v>
      </c>
      <c r="G2372" s="414">
        <f>'2026 Spring Order Form V20'!$N$23</f>
        <v>0</v>
      </c>
      <c r="H2372" s="414">
        <f>'2026 Spring Order Form V20'!$N$23</f>
        <v>0</v>
      </c>
      <c r="I2372" s="122">
        <f>'2026 Spring Order Form V20'!$O$1495</f>
        <v>0</v>
      </c>
      <c r="K2372" s="414">
        <f>'2026 Spring Order Form V20'!$Q$23</f>
        <v>0</v>
      </c>
      <c r="L2372" s="414">
        <f>'2026 Spring Order Form V20'!$Q$23</f>
        <v>0</v>
      </c>
      <c r="M2372" s="122">
        <f>'2026 Spring Order Form V20'!$R$1495</f>
        <v>0</v>
      </c>
      <c r="O2372" s="414">
        <f>'2026 Spring Order Form V20'!$T$23</f>
        <v>0</v>
      </c>
      <c r="P2372" s="414">
        <f>'2026 Spring Order Form V20'!$T$23</f>
        <v>0</v>
      </c>
      <c r="Q2372" s="122">
        <f>'2026 Spring Order Form V20'!$U$1495</f>
        <v>0</v>
      </c>
      <c r="S2372" s="414">
        <f>'2026 Spring Order Form V20'!$W$23</f>
        <v>0</v>
      </c>
      <c r="T2372" s="414">
        <f>'2026 Spring Order Form V20'!$W$23</f>
        <v>0</v>
      </c>
      <c r="U2372" s="122">
        <f>'2026 Spring Order Form V20'!$X$1495</f>
        <v>0</v>
      </c>
      <c r="X2372" s="496"/>
      <c r="Y2372" s="122"/>
    </row>
    <row r="2373" spans="1:25" x14ac:dyDescent="0.15">
      <c r="A2373" s="122">
        <v>2374</v>
      </c>
      <c r="C2373" s="415">
        <f>'2026 Spring Order Form V20'!$F$18</f>
        <v>0</v>
      </c>
      <c r="D2373" s="520" t="s">
        <v>3211</v>
      </c>
      <c r="E2373" s="538">
        <v>4560755</v>
      </c>
      <c r="F2373" s="141">
        <v>18620</v>
      </c>
      <c r="G2373" s="414">
        <f>'2026 Spring Order Form V20'!$N$23</f>
        <v>0</v>
      </c>
      <c r="H2373" s="414">
        <f>'2026 Spring Order Form V20'!$N$23</f>
        <v>0</v>
      </c>
      <c r="I2373" s="122">
        <f>'2026 Spring Order Form V20'!$N$1496</f>
        <v>0</v>
      </c>
      <c r="K2373" s="414">
        <f>'2026 Spring Order Form V20'!$Q$23</f>
        <v>0</v>
      </c>
      <c r="L2373" s="414">
        <f>'2026 Spring Order Form V20'!$Q$23</f>
        <v>0</v>
      </c>
      <c r="M2373" s="122">
        <f>'2026 Spring Order Form V20'!$Q$1496</f>
        <v>0</v>
      </c>
      <c r="O2373" s="414">
        <f>'2026 Spring Order Form V20'!$T$23</f>
        <v>0</v>
      </c>
      <c r="P2373" s="414">
        <f>'2026 Spring Order Form V20'!$T$23</f>
        <v>0</v>
      </c>
      <c r="Q2373" s="122">
        <f>'2026 Spring Order Form V20'!$T$1496</f>
        <v>0</v>
      </c>
      <c r="S2373" s="414">
        <f>'2026 Spring Order Form V20'!$W$23</f>
        <v>0</v>
      </c>
      <c r="T2373" s="414">
        <f>'2026 Spring Order Form V20'!$W$23</f>
        <v>0</v>
      </c>
      <c r="U2373" s="122">
        <f>'2026 Spring Order Form V20'!$W$1496</f>
        <v>0</v>
      </c>
      <c r="W2373" s="491">
        <f>'2026 Spring Order Form V20'!$K$1496</f>
        <v>0</v>
      </c>
      <c r="X2373" s="496"/>
      <c r="Y2373" s="122">
        <f>'2026 Spring Order Form V20'!$BS$1496</f>
        <v>39</v>
      </c>
    </row>
    <row r="2374" spans="1:25" x14ac:dyDescent="0.15">
      <c r="A2374" s="122">
        <v>2375</v>
      </c>
      <c r="C2374" s="415">
        <f>'2026 Spring Order Form V20'!$F$18</f>
        <v>0</v>
      </c>
      <c r="D2374" s="520" t="s">
        <v>3211</v>
      </c>
      <c r="E2374" s="534" t="s">
        <v>3212</v>
      </c>
      <c r="F2374" s="141">
        <v>18619</v>
      </c>
      <c r="G2374" s="414">
        <f>'2026 Spring Order Form V20'!$N$23</f>
        <v>0</v>
      </c>
      <c r="H2374" s="414">
        <f>'2026 Spring Order Form V20'!$N$23</f>
        <v>0</v>
      </c>
      <c r="I2374" s="122">
        <f>'2026 Spring Order Form V20'!$O$1496</f>
        <v>0</v>
      </c>
      <c r="K2374" s="414">
        <f>'2026 Spring Order Form V20'!$Q$23</f>
        <v>0</v>
      </c>
      <c r="L2374" s="414">
        <f>'2026 Spring Order Form V20'!$Q$23</f>
        <v>0</v>
      </c>
      <c r="M2374" s="122">
        <f>'2026 Spring Order Form V20'!$R$1496</f>
        <v>0</v>
      </c>
      <c r="O2374" s="414">
        <f>'2026 Spring Order Form V20'!$T$23</f>
        <v>0</v>
      </c>
      <c r="P2374" s="414">
        <f>'2026 Spring Order Form V20'!$T$23</f>
        <v>0</v>
      </c>
      <c r="Q2374" s="122">
        <f>'2026 Spring Order Form V20'!$U$1496</f>
        <v>0</v>
      </c>
      <c r="S2374" s="414">
        <f>'2026 Spring Order Form V20'!$W$23</f>
        <v>0</v>
      </c>
      <c r="T2374" s="414">
        <f>'2026 Spring Order Form V20'!$W$23</f>
        <v>0</v>
      </c>
      <c r="U2374" s="122">
        <f>'2026 Spring Order Form V20'!$X$1496</f>
        <v>0</v>
      </c>
      <c r="X2374" s="496"/>
      <c r="Y2374" s="122"/>
    </row>
    <row r="2375" spans="1:25" x14ac:dyDescent="0.15">
      <c r="A2375" s="122">
        <v>2376</v>
      </c>
      <c r="C2375" s="415">
        <f>'2026 Spring Order Form V20'!$F$18</f>
        <v>0</v>
      </c>
      <c r="D2375" s="520" t="s">
        <v>3213</v>
      </c>
      <c r="E2375" s="538">
        <v>4560805</v>
      </c>
      <c r="F2375" s="141">
        <v>18623</v>
      </c>
      <c r="G2375" s="414">
        <f>'2026 Spring Order Form V20'!$N$23</f>
        <v>0</v>
      </c>
      <c r="H2375" s="414">
        <f>'2026 Spring Order Form V20'!$N$23</f>
        <v>0</v>
      </c>
      <c r="I2375" s="122">
        <f>'2026 Spring Order Form V20'!$N$1497</f>
        <v>0</v>
      </c>
      <c r="K2375" s="414">
        <f>'2026 Spring Order Form V20'!$Q$23</f>
        <v>0</v>
      </c>
      <c r="L2375" s="414">
        <f>'2026 Spring Order Form V20'!$Q$23</f>
        <v>0</v>
      </c>
      <c r="M2375" s="122">
        <f>'2026 Spring Order Form V20'!$Q$1497</f>
        <v>0</v>
      </c>
      <c r="O2375" s="414">
        <f>'2026 Spring Order Form V20'!$T$23</f>
        <v>0</v>
      </c>
      <c r="P2375" s="414">
        <f>'2026 Spring Order Form V20'!$T$23</f>
        <v>0</v>
      </c>
      <c r="Q2375" s="122">
        <f>'2026 Spring Order Form V20'!$T$1497</f>
        <v>0</v>
      </c>
      <c r="S2375" s="414">
        <f>'2026 Spring Order Form V20'!$W$23</f>
        <v>0</v>
      </c>
      <c r="T2375" s="414">
        <f>'2026 Spring Order Form V20'!$W$23</f>
        <v>0</v>
      </c>
      <c r="U2375" s="122">
        <f>'2026 Spring Order Form V20'!$W$1497</f>
        <v>0</v>
      </c>
      <c r="W2375" s="491">
        <f>'2026 Spring Order Form V20'!$K$1497</f>
        <v>0</v>
      </c>
      <c r="X2375" s="496"/>
      <c r="Y2375" s="122" t="str">
        <f>'2026 Spring Order Form V20'!$BS$1497</f>
        <v>S/O</v>
      </c>
    </row>
    <row r="2376" spans="1:25" x14ac:dyDescent="0.15">
      <c r="A2376" s="122">
        <v>2377</v>
      </c>
      <c r="C2376" s="415">
        <f>'2026 Spring Order Form V20'!$F$18</f>
        <v>0</v>
      </c>
      <c r="D2376" s="520" t="s">
        <v>3213</v>
      </c>
      <c r="E2376" s="534" t="s">
        <v>3214</v>
      </c>
      <c r="F2376" s="141">
        <v>18622</v>
      </c>
      <c r="G2376" s="414">
        <f>'2026 Spring Order Form V20'!$N$23</f>
        <v>0</v>
      </c>
      <c r="H2376" s="414">
        <f>'2026 Spring Order Form V20'!$N$23</f>
        <v>0</v>
      </c>
      <c r="I2376" s="122">
        <f>'2026 Spring Order Form V20'!$O$1497</f>
        <v>0</v>
      </c>
      <c r="K2376" s="414">
        <f>'2026 Spring Order Form V20'!$Q$23</f>
        <v>0</v>
      </c>
      <c r="L2376" s="414">
        <f>'2026 Spring Order Form V20'!$Q$23</f>
        <v>0</v>
      </c>
      <c r="M2376" s="122">
        <f>'2026 Spring Order Form V20'!$R$1497</f>
        <v>0</v>
      </c>
      <c r="O2376" s="414">
        <f>'2026 Spring Order Form V20'!$T$23</f>
        <v>0</v>
      </c>
      <c r="P2376" s="414">
        <f>'2026 Spring Order Form V20'!$T$23</f>
        <v>0</v>
      </c>
      <c r="Q2376" s="122">
        <f>'2026 Spring Order Form V20'!$U$1497</f>
        <v>0</v>
      </c>
      <c r="S2376" s="414">
        <f>'2026 Spring Order Form V20'!$W$23</f>
        <v>0</v>
      </c>
      <c r="T2376" s="414">
        <f>'2026 Spring Order Form V20'!$W$23</f>
        <v>0</v>
      </c>
      <c r="U2376" s="122">
        <f>'2026 Spring Order Form V20'!$X$1497</f>
        <v>0</v>
      </c>
      <c r="X2376" s="496"/>
      <c r="Y2376" s="122"/>
    </row>
    <row r="2377" spans="1:25" x14ac:dyDescent="0.15">
      <c r="A2377" s="122">
        <v>2378</v>
      </c>
      <c r="C2377" s="415">
        <f>'2026 Spring Order Form V20'!$F$18</f>
        <v>0</v>
      </c>
      <c r="D2377" s="520" t="s">
        <v>3215</v>
      </c>
      <c r="E2377" s="538">
        <v>4560694</v>
      </c>
      <c r="F2377" s="141">
        <v>27061</v>
      </c>
      <c r="G2377" s="414">
        <f>'2026 Spring Order Form V20'!$N$23</f>
        <v>0</v>
      </c>
      <c r="H2377" s="414">
        <f>'2026 Spring Order Form V20'!$N$23</f>
        <v>0</v>
      </c>
      <c r="I2377" s="122">
        <f>'2026 Spring Order Form V20'!$N$1498</f>
        <v>0</v>
      </c>
      <c r="K2377" s="414">
        <f>'2026 Spring Order Form V20'!$Q$23</f>
        <v>0</v>
      </c>
      <c r="L2377" s="414">
        <f>'2026 Spring Order Form V20'!$Q$23</f>
        <v>0</v>
      </c>
      <c r="M2377" s="122">
        <f>'2026 Spring Order Form V20'!$Q$1498</f>
        <v>0</v>
      </c>
      <c r="O2377" s="414">
        <f>'2026 Spring Order Form V20'!$T$23</f>
        <v>0</v>
      </c>
      <c r="P2377" s="414">
        <f>'2026 Spring Order Form V20'!$T$23</f>
        <v>0</v>
      </c>
      <c r="Q2377" s="122">
        <f>'2026 Spring Order Form V20'!$T$1498</f>
        <v>0</v>
      </c>
      <c r="S2377" s="414">
        <f>'2026 Spring Order Form V20'!$W$23</f>
        <v>0</v>
      </c>
      <c r="T2377" s="414">
        <f>'2026 Spring Order Form V20'!$W$23</f>
        <v>0</v>
      </c>
      <c r="U2377" s="122">
        <f>'2026 Spring Order Form V20'!$W$1498</f>
        <v>0</v>
      </c>
      <c r="W2377" s="491">
        <f>'2026 Spring Order Form V20'!$K$1498</f>
        <v>0</v>
      </c>
      <c r="X2377" s="496"/>
      <c r="Y2377" s="122">
        <f>'2026 Spring Order Form V20'!$BS$1498</f>
        <v>46</v>
      </c>
    </row>
    <row r="2378" spans="1:25" x14ac:dyDescent="0.15">
      <c r="A2378" s="122">
        <v>2379</v>
      </c>
      <c r="C2378" s="415">
        <f>'2026 Spring Order Form V20'!$F$18</f>
        <v>0</v>
      </c>
      <c r="D2378" s="520" t="s">
        <v>3215</v>
      </c>
      <c r="E2378" s="534" t="s">
        <v>3216</v>
      </c>
      <c r="F2378" s="141">
        <v>27348</v>
      </c>
      <c r="G2378" s="414">
        <f>'2026 Spring Order Form V20'!$N$23</f>
        <v>0</v>
      </c>
      <c r="H2378" s="414">
        <f>'2026 Spring Order Form V20'!$N$23</f>
        <v>0</v>
      </c>
      <c r="I2378" s="122">
        <f>'2026 Spring Order Form V20'!$O$1498</f>
        <v>0</v>
      </c>
      <c r="K2378" s="414">
        <f>'2026 Spring Order Form V20'!$Q$23</f>
        <v>0</v>
      </c>
      <c r="L2378" s="414">
        <f>'2026 Spring Order Form V20'!$Q$23</f>
        <v>0</v>
      </c>
      <c r="M2378" s="122">
        <f>'2026 Spring Order Form V20'!$R$1498</f>
        <v>0</v>
      </c>
      <c r="O2378" s="414">
        <f>'2026 Spring Order Form V20'!$T$23</f>
        <v>0</v>
      </c>
      <c r="P2378" s="414">
        <f>'2026 Spring Order Form V20'!$T$23</f>
        <v>0</v>
      </c>
      <c r="Q2378" s="122">
        <f>'2026 Spring Order Form V20'!$U$1498</f>
        <v>0</v>
      </c>
      <c r="S2378" s="414">
        <f>'2026 Spring Order Form V20'!$W$23</f>
        <v>0</v>
      </c>
      <c r="T2378" s="414">
        <f>'2026 Spring Order Form V20'!$W$23</f>
        <v>0</v>
      </c>
      <c r="U2378" s="122">
        <f>'2026 Spring Order Form V20'!$X$1498</f>
        <v>0</v>
      </c>
      <c r="X2378" s="496"/>
      <c r="Y2378" s="122"/>
    </row>
    <row r="2379" spans="1:25" x14ac:dyDescent="0.15">
      <c r="A2379" s="122">
        <v>2380</v>
      </c>
      <c r="C2379" s="415">
        <f>'2026 Spring Order Form V20'!$F$18</f>
        <v>0</v>
      </c>
      <c r="D2379" s="520" t="s">
        <v>1631</v>
      </c>
      <c r="E2379" s="538">
        <v>4561005</v>
      </c>
      <c r="F2379" s="141">
        <v>400</v>
      </c>
      <c r="G2379" s="414">
        <f>'2026 Spring Order Form V20'!$N$23</f>
        <v>0</v>
      </c>
      <c r="H2379" s="414">
        <f>'2026 Spring Order Form V20'!$N$23</f>
        <v>0</v>
      </c>
      <c r="I2379" s="122">
        <f>'2026 Spring Order Form V20'!$N$1500</f>
        <v>0</v>
      </c>
      <c r="K2379" s="414">
        <f>'2026 Spring Order Form V20'!$Q$23</f>
        <v>0</v>
      </c>
      <c r="L2379" s="414">
        <f>'2026 Spring Order Form V20'!$Q$23</f>
        <v>0</v>
      </c>
      <c r="M2379" s="122">
        <f>'2026 Spring Order Form V20'!$Q$1500</f>
        <v>0</v>
      </c>
      <c r="O2379" s="414">
        <f>'2026 Spring Order Form V20'!$T$23</f>
        <v>0</v>
      </c>
      <c r="P2379" s="414">
        <f>'2026 Spring Order Form V20'!$T$23</f>
        <v>0</v>
      </c>
      <c r="Q2379" s="122">
        <f>'2026 Spring Order Form V20'!$T$1500</f>
        <v>0</v>
      </c>
      <c r="S2379" s="414">
        <f>'2026 Spring Order Form V20'!$W$23</f>
        <v>0</v>
      </c>
      <c r="T2379" s="414">
        <f>'2026 Spring Order Form V20'!$W$23</f>
        <v>0</v>
      </c>
      <c r="U2379" s="122">
        <f>'2026 Spring Order Form V20'!$W$1500</f>
        <v>0</v>
      </c>
      <c r="W2379" s="491">
        <f>'2026 Spring Order Form V20'!$K$1500</f>
        <v>0</v>
      </c>
      <c r="X2379" s="496"/>
      <c r="Y2379" s="122">
        <f>'2026 Spring Order Form V20'!$BS$1500</f>
        <v>9</v>
      </c>
    </row>
    <row r="2380" spans="1:25" x14ac:dyDescent="0.15">
      <c r="A2380" s="122">
        <v>2381</v>
      </c>
      <c r="C2380" s="415">
        <f>'2026 Spring Order Form V20'!$F$18</f>
        <v>0</v>
      </c>
      <c r="D2380" s="520" t="s">
        <v>1631</v>
      </c>
      <c r="E2380" s="534" t="s">
        <v>3217</v>
      </c>
      <c r="F2380" s="141">
        <v>3087</v>
      </c>
      <c r="G2380" s="414">
        <f>'2026 Spring Order Form V20'!$N$23</f>
        <v>0</v>
      </c>
      <c r="H2380" s="414">
        <f>'2026 Spring Order Form V20'!$N$23</f>
        <v>0</v>
      </c>
      <c r="I2380" s="122">
        <f>'2026 Spring Order Form V20'!$O$1500</f>
        <v>0</v>
      </c>
      <c r="K2380" s="414">
        <f>'2026 Spring Order Form V20'!$Q$23</f>
        <v>0</v>
      </c>
      <c r="L2380" s="414">
        <f>'2026 Spring Order Form V20'!$Q$23</f>
        <v>0</v>
      </c>
      <c r="M2380" s="122">
        <f>'2026 Spring Order Form V20'!$R$1500</f>
        <v>0</v>
      </c>
      <c r="O2380" s="414">
        <f>'2026 Spring Order Form V20'!$T$23</f>
        <v>0</v>
      </c>
      <c r="P2380" s="414">
        <f>'2026 Spring Order Form V20'!$T$23</f>
        <v>0</v>
      </c>
      <c r="Q2380" s="122">
        <f>'2026 Spring Order Form V20'!$U$1500</f>
        <v>0</v>
      </c>
      <c r="S2380" s="414">
        <f>'2026 Spring Order Form V20'!$W$23</f>
        <v>0</v>
      </c>
      <c r="T2380" s="414">
        <f>'2026 Spring Order Form V20'!$W$23</f>
        <v>0</v>
      </c>
      <c r="U2380" s="122">
        <f>'2026 Spring Order Form V20'!$X$1500</f>
        <v>0</v>
      </c>
      <c r="X2380" s="496"/>
      <c r="Y2380" s="122"/>
    </row>
    <row r="2381" spans="1:25" x14ac:dyDescent="0.15">
      <c r="A2381" s="122">
        <v>2382</v>
      </c>
      <c r="C2381" s="415">
        <f>'2026 Spring Order Form V20'!$F$18</f>
        <v>0</v>
      </c>
      <c r="D2381" s="520" t="s">
        <v>1632</v>
      </c>
      <c r="E2381" s="538">
        <v>4561015</v>
      </c>
      <c r="F2381" s="141">
        <v>27043</v>
      </c>
      <c r="G2381" s="414">
        <f>'2026 Spring Order Form V20'!$N$23</f>
        <v>0</v>
      </c>
      <c r="H2381" s="414">
        <f>'2026 Spring Order Form V20'!$N$23</f>
        <v>0</v>
      </c>
      <c r="I2381" s="122">
        <f>'2026 Spring Order Form V20'!$N$1501</f>
        <v>0</v>
      </c>
      <c r="K2381" s="414">
        <f>'2026 Spring Order Form V20'!$Q$23</f>
        <v>0</v>
      </c>
      <c r="L2381" s="414">
        <f>'2026 Spring Order Form V20'!$Q$23</f>
        <v>0</v>
      </c>
      <c r="M2381" s="122">
        <f>'2026 Spring Order Form V20'!$Q$1501</f>
        <v>0</v>
      </c>
      <c r="O2381" s="414">
        <f>'2026 Spring Order Form V20'!$T$23</f>
        <v>0</v>
      </c>
      <c r="P2381" s="414">
        <f>'2026 Spring Order Form V20'!$T$23</f>
        <v>0</v>
      </c>
      <c r="Q2381" s="122">
        <f>'2026 Spring Order Form V20'!$T$1501</f>
        <v>0</v>
      </c>
      <c r="S2381" s="414">
        <f>'2026 Spring Order Form V20'!$W$23</f>
        <v>0</v>
      </c>
      <c r="T2381" s="414">
        <f>'2026 Spring Order Form V20'!$W$23</f>
        <v>0</v>
      </c>
      <c r="U2381" s="122">
        <f>'2026 Spring Order Form V20'!$W$1501</f>
        <v>0</v>
      </c>
      <c r="W2381" s="491">
        <f>'2026 Spring Order Form V20'!$K$1501</f>
        <v>0</v>
      </c>
      <c r="X2381" s="496"/>
      <c r="Y2381" s="122">
        <f>'2026 Spring Order Form V20'!$BS$1501</f>
        <v>16</v>
      </c>
    </row>
    <row r="2382" spans="1:25" x14ac:dyDescent="0.15">
      <c r="A2382" s="122">
        <v>2383</v>
      </c>
      <c r="C2382" s="415">
        <f>'2026 Spring Order Form V20'!$F$18</f>
        <v>0</v>
      </c>
      <c r="D2382" s="520" t="s">
        <v>1632</v>
      </c>
      <c r="E2382" s="534" t="s">
        <v>3218</v>
      </c>
      <c r="F2382" s="141">
        <v>27319</v>
      </c>
      <c r="G2382" s="414">
        <f>'2026 Spring Order Form V20'!$N$23</f>
        <v>0</v>
      </c>
      <c r="H2382" s="414">
        <f>'2026 Spring Order Form V20'!$N$23</f>
        <v>0</v>
      </c>
      <c r="I2382" s="122">
        <f>'2026 Spring Order Form V20'!$O$1501</f>
        <v>0</v>
      </c>
      <c r="K2382" s="414">
        <f>'2026 Spring Order Form V20'!$Q$23</f>
        <v>0</v>
      </c>
      <c r="L2382" s="414">
        <f>'2026 Spring Order Form V20'!$Q$23</f>
        <v>0</v>
      </c>
      <c r="M2382" s="122">
        <f>'2026 Spring Order Form V20'!$R$1501</f>
        <v>0</v>
      </c>
      <c r="O2382" s="414">
        <f>'2026 Spring Order Form V20'!$T$23</f>
        <v>0</v>
      </c>
      <c r="P2382" s="414">
        <f>'2026 Spring Order Form V20'!$T$23</f>
        <v>0</v>
      </c>
      <c r="Q2382" s="122">
        <f>'2026 Spring Order Form V20'!$U$1501</f>
        <v>0</v>
      </c>
      <c r="S2382" s="414">
        <f>'2026 Spring Order Form V20'!$W$23</f>
        <v>0</v>
      </c>
      <c r="T2382" s="414">
        <f>'2026 Spring Order Form V20'!$W$23</f>
        <v>0</v>
      </c>
      <c r="U2382" s="122">
        <f>'2026 Spring Order Form V20'!$X$1501</f>
        <v>0</v>
      </c>
      <c r="X2382" s="496"/>
      <c r="Y2382" s="122"/>
    </row>
    <row r="2383" spans="1:25" x14ac:dyDescent="0.15">
      <c r="A2383" s="122">
        <v>2384</v>
      </c>
      <c r="C2383" s="415">
        <f>'2026 Spring Order Form V20'!$F$18</f>
        <v>0</v>
      </c>
      <c r="D2383" s="520" t="s">
        <v>1633</v>
      </c>
      <c r="E2383" s="538">
        <v>4561075</v>
      </c>
      <c r="F2383" s="141">
        <v>26062</v>
      </c>
      <c r="G2383" s="414">
        <f>'2026 Spring Order Form V20'!$N$23</f>
        <v>0</v>
      </c>
      <c r="H2383" s="414">
        <f>'2026 Spring Order Form V20'!$N$23</f>
        <v>0</v>
      </c>
      <c r="I2383" s="122">
        <f>'2026 Spring Order Form V20'!$N$1502</f>
        <v>0</v>
      </c>
      <c r="K2383" s="414">
        <f>'2026 Spring Order Form V20'!$Q$23</f>
        <v>0</v>
      </c>
      <c r="L2383" s="414">
        <f>'2026 Spring Order Form V20'!$Q$23</f>
        <v>0</v>
      </c>
      <c r="M2383" s="122">
        <f>'2026 Spring Order Form V20'!$Q$1502</f>
        <v>0</v>
      </c>
      <c r="O2383" s="414">
        <f>'2026 Spring Order Form V20'!$T$23</f>
        <v>0</v>
      </c>
      <c r="P2383" s="414">
        <f>'2026 Spring Order Form V20'!$T$23</f>
        <v>0</v>
      </c>
      <c r="Q2383" s="122">
        <f>'2026 Spring Order Form V20'!$T$1502</f>
        <v>0</v>
      </c>
      <c r="S2383" s="414">
        <f>'2026 Spring Order Form V20'!$W$23</f>
        <v>0</v>
      </c>
      <c r="T2383" s="414">
        <f>'2026 Spring Order Form V20'!$W$23</f>
        <v>0</v>
      </c>
      <c r="U2383" s="122">
        <f>'2026 Spring Order Form V20'!$W$1502</f>
        <v>0</v>
      </c>
      <c r="W2383" s="491">
        <f>'2026 Spring Order Form V20'!$K$1502</f>
        <v>0</v>
      </c>
      <c r="X2383" s="496"/>
      <c r="Y2383" s="122" t="str">
        <f>'2026 Spring Order Form V20'!$BS$1502</f>
        <v>S/O</v>
      </c>
    </row>
    <row r="2384" spans="1:25" x14ac:dyDescent="0.15">
      <c r="A2384" s="122">
        <v>2385</v>
      </c>
      <c r="C2384" s="415">
        <f>'2026 Spring Order Form V20'!$F$18</f>
        <v>0</v>
      </c>
      <c r="D2384" s="520" t="s">
        <v>1633</v>
      </c>
      <c r="E2384" s="534" t="s">
        <v>3219</v>
      </c>
      <c r="F2384" s="141">
        <v>26057</v>
      </c>
      <c r="G2384" s="414">
        <f>'2026 Spring Order Form V20'!$N$23</f>
        <v>0</v>
      </c>
      <c r="H2384" s="414">
        <f>'2026 Spring Order Form V20'!$N$23</f>
        <v>0</v>
      </c>
      <c r="I2384" s="122">
        <f>'2026 Spring Order Form V20'!$O$1502</f>
        <v>0</v>
      </c>
      <c r="K2384" s="414">
        <f>'2026 Spring Order Form V20'!$Q$23</f>
        <v>0</v>
      </c>
      <c r="L2384" s="414">
        <f>'2026 Spring Order Form V20'!$Q$23</f>
        <v>0</v>
      </c>
      <c r="M2384" s="122">
        <f>'2026 Spring Order Form V20'!$R$1502</f>
        <v>0</v>
      </c>
      <c r="O2384" s="414">
        <f>'2026 Spring Order Form V20'!$T$23</f>
        <v>0</v>
      </c>
      <c r="P2384" s="414">
        <f>'2026 Spring Order Form V20'!$T$23</f>
        <v>0</v>
      </c>
      <c r="Q2384" s="122">
        <f>'2026 Spring Order Form V20'!$U$1502</f>
        <v>0</v>
      </c>
      <c r="S2384" s="414">
        <f>'2026 Spring Order Form V20'!$W$23</f>
        <v>0</v>
      </c>
      <c r="T2384" s="414">
        <f>'2026 Spring Order Form V20'!$W$23</f>
        <v>0</v>
      </c>
      <c r="U2384" s="122">
        <f>'2026 Spring Order Form V20'!$X$1502</f>
        <v>0</v>
      </c>
      <c r="X2384" s="496"/>
      <c r="Y2384" s="122"/>
    </row>
    <row r="2385" spans="1:25" x14ac:dyDescent="0.15">
      <c r="A2385" s="122">
        <v>2386</v>
      </c>
      <c r="C2385" s="415">
        <f>'2026 Spring Order Form V20'!$F$18</f>
        <v>0</v>
      </c>
      <c r="D2385" s="520" t="s">
        <v>1635</v>
      </c>
      <c r="E2385" s="538">
        <v>4561155</v>
      </c>
      <c r="F2385" s="141">
        <v>864</v>
      </c>
      <c r="G2385" s="414">
        <f>'2026 Spring Order Form V20'!$N$23</f>
        <v>0</v>
      </c>
      <c r="H2385" s="414">
        <f>'2026 Spring Order Form V20'!$N$23</f>
        <v>0</v>
      </c>
      <c r="I2385" s="122">
        <f>'2026 Spring Order Form V20'!$N$1503</f>
        <v>0</v>
      </c>
      <c r="K2385" s="414">
        <f>'2026 Spring Order Form V20'!$Q$23</f>
        <v>0</v>
      </c>
      <c r="L2385" s="414">
        <f>'2026 Spring Order Form V20'!$Q$23</f>
        <v>0</v>
      </c>
      <c r="M2385" s="122">
        <f>'2026 Spring Order Form V20'!$Q$1503</f>
        <v>0</v>
      </c>
      <c r="O2385" s="414">
        <f>'2026 Spring Order Form V20'!$T$23</f>
        <v>0</v>
      </c>
      <c r="P2385" s="414">
        <f>'2026 Spring Order Form V20'!$T$23</f>
        <v>0</v>
      </c>
      <c r="Q2385" s="122">
        <f>'2026 Spring Order Form V20'!$T$1503</f>
        <v>0</v>
      </c>
      <c r="S2385" s="414">
        <f>'2026 Spring Order Form V20'!$W$23</f>
        <v>0</v>
      </c>
      <c r="T2385" s="414">
        <f>'2026 Spring Order Form V20'!$W$23</f>
        <v>0</v>
      </c>
      <c r="U2385" s="122">
        <f>'2026 Spring Order Form V20'!$W$1503</f>
        <v>0</v>
      </c>
      <c r="W2385" s="491">
        <f>'2026 Spring Order Form V20'!$K$1503</f>
        <v>0</v>
      </c>
      <c r="X2385" s="496"/>
      <c r="Y2385" s="122" t="str">
        <f>'2026 Spring Order Form V20'!$BS$1503</f>
        <v>S/O</v>
      </c>
    </row>
    <row r="2386" spans="1:25" x14ac:dyDescent="0.15">
      <c r="A2386" s="122">
        <v>2387</v>
      </c>
      <c r="C2386" s="415">
        <f>'2026 Spring Order Form V20'!$F$18</f>
        <v>0</v>
      </c>
      <c r="D2386" s="529" t="s">
        <v>1635</v>
      </c>
      <c r="E2386" s="534" t="s">
        <v>3220</v>
      </c>
      <c r="F2386" s="141">
        <v>3092</v>
      </c>
      <c r="G2386" s="414">
        <f>'2026 Spring Order Form V20'!$N$23</f>
        <v>0</v>
      </c>
      <c r="H2386" s="414">
        <f>'2026 Spring Order Form V20'!$N$23</f>
        <v>0</v>
      </c>
      <c r="I2386" s="122">
        <f>'2026 Spring Order Form V20'!$O$1503</f>
        <v>0</v>
      </c>
      <c r="K2386" s="414">
        <f>'2026 Spring Order Form V20'!$Q$23</f>
        <v>0</v>
      </c>
      <c r="L2386" s="414">
        <f>'2026 Spring Order Form V20'!$Q$23</f>
        <v>0</v>
      </c>
      <c r="M2386" s="122">
        <f>'2026 Spring Order Form V20'!$R$1503</f>
        <v>0</v>
      </c>
      <c r="O2386" s="414">
        <f>'2026 Spring Order Form V20'!$T$23</f>
        <v>0</v>
      </c>
      <c r="P2386" s="414">
        <f>'2026 Spring Order Form V20'!$T$23</f>
        <v>0</v>
      </c>
      <c r="Q2386" s="122">
        <f>'2026 Spring Order Form V20'!$U$1503</f>
        <v>0</v>
      </c>
      <c r="S2386" s="414">
        <f>'2026 Spring Order Form V20'!$W$23</f>
        <v>0</v>
      </c>
      <c r="T2386" s="414">
        <f>'2026 Spring Order Form V20'!$W$23</f>
        <v>0</v>
      </c>
      <c r="U2386" s="122">
        <f>'2026 Spring Order Form V20'!$X$1503</f>
        <v>0</v>
      </c>
      <c r="X2386" s="496"/>
      <c r="Y2386" s="122"/>
    </row>
    <row r="2387" spans="1:25" x14ac:dyDescent="0.15">
      <c r="A2387" s="122">
        <v>2388</v>
      </c>
      <c r="C2387" s="415">
        <f>'2026 Spring Order Form V20'!$F$18</f>
        <v>0</v>
      </c>
      <c r="D2387" s="520" t="s">
        <v>1635</v>
      </c>
      <c r="E2387" s="538">
        <v>4961158</v>
      </c>
      <c r="F2387" s="141">
        <v>27006</v>
      </c>
      <c r="G2387" s="414">
        <f>'2026 Spring Order Form V20'!$N$23</f>
        <v>0</v>
      </c>
      <c r="H2387" s="414">
        <f>'2026 Spring Order Form V20'!$N$23</f>
        <v>0</v>
      </c>
      <c r="I2387" s="122">
        <f>'2026 Spring Order Form V20'!$N$1504</f>
        <v>0</v>
      </c>
      <c r="K2387" s="414">
        <f>'2026 Spring Order Form V20'!$Q$23</f>
        <v>0</v>
      </c>
      <c r="L2387" s="414">
        <f>'2026 Spring Order Form V20'!$Q$23</f>
        <v>0</v>
      </c>
      <c r="M2387" s="122">
        <f>'2026 Spring Order Form V20'!$Q$1504</f>
        <v>0</v>
      </c>
      <c r="O2387" s="414">
        <f>'2026 Spring Order Form V20'!$T$23</f>
        <v>0</v>
      </c>
      <c r="P2387" s="414">
        <f>'2026 Spring Order Form V20'!$T$23</f>
        <v>0</v>
      </c>
      <c r="Q2387" s="122">
        <f>'2026 Spring Order Form V20'!$T$1504</f>
        <v>0</v>
      </c>
      <c r="S2387" s="414">
        <f>'2026 Spring Order Form V20'!$W$23</f>
        <v>0</v>
      </c>
      <c r="T2387" s="414">
        <f>'2026 Spring Order Form V20'!$W$23</f>
        <v>0</v>
      </c>
      <c r="U2387" s="122">
        <f>'2026 Spring Order Form V20'!$W$1504</f>
        <v>0</v>
      </c>
      <c r="W2387" s="491">
        <f>'2026 Spring Order Form V20'!$K$1504</f>
        <v>0</v>
      </c>
      <c r="X2387" s="496"/>
      <c r="Y2387" s="122" t="str">
        <f>'2026 Spring Order Form V20'!$BS$1504</f>
        <v>S/O</v>
      </c>
    </row>
    <row r="2388" spans="1:25" x14ac:dyDescent="0.15">
      <c r="A2388" s="122">
        <v>2389</v>
      </c>
      <c r="C2388" s="415">
        <f>'2026 Spring Order Form V20'!$F$18</f>
        <v>0</v>
      </c>
      <c r="D2388" s="529" t="s">
        <v>1635</v>
      </c>
      <c r="E2388" s="534" t="s">
        <v>3221</v>
      </c>
      <c r="F2388" s="141">
        <v>27010</v>
      </c>
      <c r="G2388" s="414">
        <f>'2026 Spring Order Form V20'!$N$23</f>
        <v>0</v>
      </c>
      <c r="H2388" s="414">
        <f>'2026 Spring Order Form V20'!$N$23</f>
        <v>0</v>
      </c>
      <c r="I2388" s="122">
        <f>'2026 Spring Order Form V20'!$O$1504</f>
        <v>0</v>
      </c>
      <c r="K2388" s="414">
        <f>'2026 Spring Order Form V20'!$Q$23</f>
        <v>0</v>
      </c>
      <c r="L2388" s="414">
        <f>'2026 Spring Order Form V20'!$Q$23</f>
        <v>0</v>
      </c>
      <c r="M2388" s="122">
        <f>'2026 Spring Order Form V20'!$R$1504</f>
        <v>0</v>
      </c>
      <c r="O2388" s="414">
        <f>'2026 Spring Order Form V20'!$T$23</f>
        <v>0</v>
      </c>
      <c r="P2388" s="414">
        <f>'2026 Spring Order Form V20'!$T$23</f>
        <v>0</v>
      </c>
      <c r="Q2388" s="122">
        <f>'2026 Spring Order Form V20'!$U$1504</f>
        <v>0</v>
      </c>
      <c r="S2388" s="414">
        <f>'2026 Spring Order Form V20'!$W$23</f>
        <v>0</v>
      </c>
      <c r="T2388" s="414">
        <f>'2026 Spring Order Form V20'!$W$23</f>
        <v>0</v>
      </c>
      <c r="U2388" s="122">
        <f>'2026 Spring Order Form V20'!$X$1504</f>
        <v>0</v>
      </c>
      <c r="X2388" s="496"/>
      <c r="Y2388" s="122"/>
    </row>
    <row r="2389" spans="1:25" x14ac:dyDescent="0.15">
      <c r="A2389" s="122">
        <v>2390</v>
      </c>
      <c r="C2389" s="415">
        <f>'2026 Spring Order Form V20'!$F$18</f>
        <v>0</v>
      </c>
      <c r="D2389" s="520" t="s">
        <v>1638</v>
      </c>
      <c r="E2389" s="538">
        <v>4561205</v>
      </c>
      <c r="F2389" s="141">
        <v>27074</v>
      </c>
      <c r="G2389" s="414">
        <f>'2026 Spring Order Form V20'!$N$23</f>
        <v>0</v>
      </c>
      <c r="H2389" s="414">
        <f>'2026 Spring Order Form V20'!$N$23</f>
        <v>0</v>
      </c>
      <c r="I2389" s="122">
        <f>'2026 Spring Order Form V20'!$N$1505</f>
        <v>0</v>
      </c>
      <c r="K2389" s="414">
        <f>'2026 Spring Order Form V20'!$Q$23</f>
        <v>0</v>
      </c>
      <c r="L2389" s="414">
        <f>'2026 Spring Order Form V20'!$Q$23</f>
        <v>0</v>
      </c>
      <c r="M2389" s="122">
        <f>'2026 Spring Order Form V20'!$Q$1505</f>
        <v>0</v>
      </c>
      <c r="O2389" s="414">
        <f>'2026 Spring Order Form V20'!$T$23</f>
        <v>0</v>
      </c>
      <c r="P2389" s="414">
        <f>'2026 Spring Order Form V20'!$T$23</f>
        <v>0</v>
      </c>
      <c r="Q2389" s="122">
        <f>'2026 Spring Order Form V20'!$T$1505</f>
        <v>0</v>
      </c>
      <c r="S2389" s="414">
        <f>'2026 Spring Order Form V20'!$W$23</f>
        <v>0</v>
      </c>
      <c r="T2389" s="414">
        <f>'2026 Spring Order Form V20'!$W$23</f>
        <v>0</v>
      </c>
      <c r="U2389" s="122">
        <f>'2026 Spring Order Form V20'!$W$1505</f>
        <v>0</v>
      </c>
      <c r="W2389" s="491">
        <f>'2026 Spring Order Form V20'!$K$1505</f>
        <v>0</v>
      </c>
      <c r="X2389" s="496"/>
      <c r="Y2389" s="122">
        <f>'2026 Spring Order Form V20'!$BS$1505</f>
        <v>2</v>
      </c>
    </row>
    <row r="2390" spans="1:25" x14ac:dyDescent="0.15">
      <c r="A2390" s="122">
        <v>2391</v>
      </c>
      <c r="C2390" s="415">
        <f>'2026 Spring Order Form V20'!$F$18</f>
        <v>0</v>
      </c>
      <c r="D2390" s="520" t="s">
        <v>1638</v>
      </c>
      <c r="E2390" s="534" t="s">
        <v>3222</v>
      </c>
      <c r="F2390" s="141">
        <v>27321</v>
      </c>
      <c r="G2390" s="414">
        <f>'2026 Spring Order Form V20'!$N$23</f>
        <v>0</v>
      </c>
      <c r="H2390" s="414">
        <f>'2026 Spring Order Form V20'!$N$23</f>
        <v>0</v>
      </c>
      <c r="I2390" s="122">
        <f>'2026 Spring Order Form V20'!$O$1505</f>
        <v>0</v>
      </c>
      <c r="K2390" s="414">
        <f>'2026 Spring Order Form V20'!$Q$23</f>
        <v>0</v>
      </c>
      <c r="L2390" s="414">
        <f>'2026 Spring Order Form V20'!$Q$23</f>
        <v>0</v>
      </c>
      <c r="M2390" s="122">
        <f>'2026 Spring Order Form V20'!$R$1505</f>
        <v>0</v>
      </c>
      <c r="O2390" s="414">
        <f>'2026 Spring Order Form V20'!$T$23</f>
        <v>0</v>
      </c>
      <c r="P2390" s="414">
        <f>'2026 Spring Order Form V20'!$T$23</f>
        <v>0</v>
      </c>
      <c r="Q2390" s="122">
        <f>'2026 Spring Order Form V20'!$U$1505</f>
        <v>0</v>
      </c>
      <c r="S2390" s="414">
        <f>'2026 Spring Order Form V20'!$W$23</f>
        <v>0</v>
      </c>
      <c r="T2390" s="414">
        <f>'2026 Spring Order Form V20'!$W$23</f>
        <v>0</v>
      </c>
      <c r="U2390" s="122">
        <f>'2026 Spring Order Form V20'!$X$1505</f>
        <v>0</v>
      </c>
      <c r="X2390" s="496"/>
      <c r="Y2390" s="122"/>
    </row>
    <row r="2391" spans="1:25" x14ac:dyDescent="0.15">
      <c r="A2391" s="122">
        <v>2392</v>
      </c>
      <c r="C2391" s="415">
        <f>'2026 Spring Order Form V20'!$F$18</f>
        <v>0</v>
      </c>
      <c r="D2391" s="520" t="s">
        <v>1640</v>
      </c>
      <c r="E2391" s="538">
        <v>4561745</v>
      </c>
      <c r="F2391" s="141">
        <v>389</v>
      </c>
      <c r="G2391" s="414">
        <f>'2026 Spring Order Form V20'!$N$23</f>
        <v>0</v>
      </c>
      <c r="H2391" s="414">
        <f>'2026 Spring Order Form V20'!$N$23</f>
        <v>0</v>
      </c>
      <c r="I2391" s="122">
        <f>'2026 Spring Order Form V20'!$N$1507</f>
        <v>0</v>
      </c>
      <c r="K2391" s="414">
        <f>'2026 Spring Order Form V20'!$Q$23</f>
        <v>0</v>
      </c>
      <c r="L2391" s="414">
        <f>'2026 Spring Order Form V20'!$Q$23</f>
        <v>0</v>
      </c>
      <c r="M2391" s="122">
        <f>'2026 Spring Order Form V20'!$Q$1507</f>
        <v>0</v>
      </c>
      <c r="O2391" s="414">
        <f>'2026 Spring Order Form V20'!$T$23</f>
        <v>0</v>
      </c>
      <c r="P2391" s="414">
        <f>'2026 Spring Order Form V20'!$T$23</f>
        <v>0</v>
      </c>
      <c r="Q2391" s="122">
        <f>'2026 Spring Order Form V20'!$T$1507</f>
        <v>0</v>
      </c>
      <c r="S2391" s="414">
        <f>'2026 Spring Order Form V20'!$W$23</f>
        <v>0</v>
      </c>
      <c r="T2391" s="414">
        <f>'2026 Spring Order Form V20'!$W$23</f>
        <v>0</v>
      </c>
      <c r="U2391" s="122">
        <f>'2026 Spring Order Form V20'!$W$1507</f>
        <v>0</v>
      </c>
      <c r="W2391" s="491">
        <f>'2026 Spring Order Form V20'!$K$1507</f>
        <v>0</v>
      </c>
      <c r="X2391" s="496"/>
      <c r="Y2391" s="122" t="str">
        <f>'2026 Spring Order Form V20'!$BS$1507</f>
        <v>S/O</v>
      </c>
    </row>
    <row r="2392" spans="1:25" x14ac:dyDescent="0.15">
      <c r="A2392" s="122">
        <v>2393</v>
      </c>
      <c r="C2392" s="415">
        <f>'2026 Spring Order Form V20'!$F$18</f>
        <v>0</v>
      </c>
      <c r="D2392" s="520" t="s">
        <v>1640</v>
      </c>
      <c r="E2392" s="534" t="s">
        <v>3223</v>
      </c>
      <c r="F2392" s="141">
        <v>3101</v>
      </c>
      <c r="G2392" s="414">
        <f>'2026 Spring Order Form V20'!$N$23</f>
        <v>0</v>
      </c>
      <c r="H2392" s="414">
        <f>'2026 Spring Order Form V20'!$N$23</f>
        <v>0</v>
      </c>
      <c r="I2392" s="122">
        <f>'2026 Spring Order Form V20'!$O$1507</f>
        <v>0</v>
      </c>
      <c r="K2392" s="414">
        <f>'2026 Spring Order Form V20'!$Q$23</f>
        <v>0</v>
      </c>
      <c r="L2392" s="414">
        <f>'2026 Spring Order Form V20'!$Q$23</f>
        <v>0</v>
      </c>
      <c r="M2392" s="122">
        <f>'2026 Spring Order Form V20'!$R$1507</f>
        <v>0</v>
      </c>
      <c r="O2392" s="414">
        <f>'2026 Spring Order Form V20'!$T$23</f>
        <v>0</v>
      </c>
      <c r="P2392" s="414">
        <f>'2026 Spring Order Form V20'!$T$23</f>
        <v>0</v>
      </c>
      <c r="Q2392" s="122">
        <f>'2026 Spring Order Form V20'!$U$1507</f>
        <v>0</v>
      </c>
      <c r="S2392" s="414">
        <f>'2026 Spring Order Form V20'!$W$23</f>
        <v>0</v>
      </c>
      <c r="T2392" s="414">
        <f>'2026 Spring Order Form V20'!$W$23</f>
        <v>0</v>
      </c>
      <c r="U2392" s="122">
        <f>'2026 Spring Order Form V20'!$X$1507</f>
        <v>0</v>
      </c>
      <c r="X2392" s="496"/>
      <c r="Y2392" s="122"/>
    </row>
    <row r="2393" spans="1:25" x14ac:dyDescent="0.15">
      <c r="A2393" s="122">
        <v>2394</v>
      </c>
      <c r="C2393" s="415">
        <f>'2026 Spring Order Form V20'!$F$18</f>
        <v>0</v>
      </c>
      <c r="D2393" s="520" t="s">
        <v>1642</v>
      </c>
      <c r="E2393" s="538">
        <v>4561785</v>
      </c>
      <c r="F2393" s="141">
        <v>28499</v>
      </c>
      <c r="G2393" s="414">
        <f>'2026 Spring Order Form V20'!$N$23</f>
        <v>0</v>
      </c>
      <c r="H2393" s="414">
        <f>'2026 Spring Order Form V20'!$N$23</f>
        <v>0</v>
      </c>
      <c r="I2393" s="122">
        <f>'2026 Spring Order Form V20'!$N$1509</f>
        <v>0</v>
      </c>
      <c r="K2393" s="414">
        <f>'2026 Spring Order Form V20'!$Q$23</f>
        <v>0</v>
      </c>
      <c r="L2393" s="414">
        <f>'2026 Spring Order Form V20'!$Q$23</f>
        <v>0</v>
      </c>
      <c r="M2393" s="122">
        <f>'2026 Spring Order Form V20'!$Q$1509</f>
        <v>0</v>
      </c>
      <c r="O2393" s="414">
        <f>'2026 Spring Order Form V20'!$T$23</f>
        <v>0</v>
      </c>
      <c r="P2393" s="414">
        <f>'2026 Spring Order Form V20'!$T$23</f>
        <v>0</v>
      </c>
      <c r="Q2393" s="122">
        <f>'2026 Spring Order Form V20'!$T$1509</f>
        <v>0</v>
      </c>
      <c r="S2393" s="414">
        <f>'2026 Spring Order Form V20'!$W$23</f>
        <v>0</v>
      </c>
      <c r="T2393" s="414">
        <f>'2026 Spring Order Form V20'!$W$23</f>
        <v>0</v>
      </c>
      <c r="U2393" s="122">
        <f>'2026 Spring Order Form V20'!$W$1509</f>
        <v>0</v>
      </c>
      <c r="W2393" s="491">
        <f>'2026 Spring Order Form V20'!$K$1509</f>
        <v>0</v>
      </c>
      <c r="X2393" s="496"/>
      <c r="Y2393" s="122" t="str">
        <f>'2026 Spring Order Form V20'!$BS$1509</f>
        <v>S/O</v>
      </c>
    </row>
    <row r="2394" spans="1:25" x14ac:dyDescent="0.15">
      <c r="A2394" s="122">
        <v>2395</v>
      </c>
      <c r="C2394" s="415">
        <f>'2026 Spring Order Form V20'!$F$18</f>
        <v>0</v>
      </c>
      <c r="D2394" s="520" t="s">
        <v>1642</v>
      </c>
      <c r="E2394" s="534" t="s">
        <v>3224</v>
      </c>
      <c r="F2394" s="141">
        <v>28679</v>
      </c>
      <c r="G2394" s="414">
        <f>'2026 Spring Order Form V20'!$N$23</f>
        <v>0</v>
      </c>
      <c r="H2394" s="414">
        <f>'2026 Spring Order Form V20'!$N$23</f>
        <v>0</v>
      </c>
      <c r="I2394" s="122">
        <f>'2026 Spring Order Form V20'!$O$1509</f>
        <v>0</v>
      </c>
      <c r="K2394" s="414">
        <f>'2026 Spring Order Form V20'!$Q$23</f>
        <v>0</v>
      </c>
      <c r="L2394" s="414">
        <f>'2026 Spring Order Form V20'!$Q$23</f>
        <v>0</v>
      </c>
      <c r="M2394" s="122">
        <f>'2026 Spring Order Form V20'!$R$1509</f>
        <v>0</v>
      </c>
      <c r="O2394" s="414">
        <f>'2026 Spring Order Form V20'!$T$23</f>
        <v>0</v>
      </c>
      <c r="P2394" s="414">
        <f>'2026 Spring Order Form V20'!$T$23</f>
        <v>0</v>
      </c>
      <c r="Q2394" s="122">
        <f>'2026 Spring Order Form V20'!$U$1509</f>
        <v>0</v>
      </c>
      <c r="S2394" s="414">
        <f>'2026 Spring Order Form V20'!$W$23</f>
        <v>0</v>
      </c>
      <c r="T2394" s="414">
        <f>'2026 Spring Order Form V20'!$W$23</f>
        <v>0</v>
      </c>
      <c r="U2394" s="122">
        <f>'2026 Spring Order Form V20'!$X$1509</f>
        <v>0</v>
      </c>
      <c r="X2394" s="496"/>
      <c r="Y2394" s="122"/>
    </row>
    <row r="2395" spans="1:25" x14ac:dyDescent="0.15">
      <c r="A2395" s="122">
        <v>2396</v>
      </c>
      <c r="C2395" s="415">
        <f>'2026 Spring Order Form V20'!$F$18</f>
        <v>0</v>
      </c>
      <c r="D2395" s="520" t="s">
        <v>1644</v>
      </c>
      <c r="E2395" s="538">
        <v>4562270</v>
      </c>
      <c r="F2395" s="141">
        <v>491</v>
      </c>
      <c r="G2395" s="414">
        <f>'2026 Spring Order Form V20'!$N$23</f>
        <v>0</v>
      </c>
      <c r="H2395" s="414">
        <f>'2026 Spring Order Form V20'!$N$23</f>
        <v>0</v>
      </c>
      <c r="I2395" s="122">
        <f>'2026 Spring Order Form V20'!$N$1511</f>
        <v>0</v>
      </c>
      <c r="K2395" s="414">
        <f>'2026 Spring Order Form V20'!$Q$23</f>
        <v>0</v>
      </c>
      <c r="L2395" s="414">
        <f>'2026 Spring Order Form V20'!$Q$23</f>
        <v>0</v>
      </c>
      <c r="M2395" s="122">
        <f>'2026 Spring Order Form V20'!$Q$1511</f>
        <v>0</v>
      </c>
      <c r="O2395" s="414">
        <f>'2026 Spring Order Form V20'!$T$23</f>
        <v>0</v>
      </c>
      <c r="P2395" s="414">
        <f>'2026 Spring Order Form V20'!$T$23</f>
        <v>0</v>
      </c>
      <c r="Q2395" s="122">
        <f>'2026 Spring Order Form V20'!$T$1511</f>
        <v>0</v>
      </c>
      <c r="S2395" s="414">
        <f>'2026 Spring Order Form V20'!$W$23</f>
        <v>0</v>
      </c>
      <c r="T2395" s="414">
        <f>'2026 Spring Order Form V20'!$W$23</f>
        <v>0</v>
      </c>
      <c r="U2395" s="122">
        <f>'2026 Spring Order Form V20'!$W$1511</f>
        <v>0</v>
      </c>
      <c r="W2395" s="491">
        <f>'2026 Spring Order Form V20'!$K$1511</f>
        <v>0</v>
      </c>
      <c r="X2395" s="496"/>
      <c r="Y2395" s="122">
        <f>'2026 Spring Order Form V20'!$BS$1511</f>
        <v>23</v>
      </c>
    </row>
    <row r="2396" spans="1:25" x14ac:dyDescent="0.15">
      <c r="A2396" s="122">
        <v>2397</v>
      </c>
      <c r="C2396" s="415">
        <f>'2026 Spring Order Form V20'!$F$18</f>
        <v>0</v>
      </c>
      <c r="D2396" s="520" t="s">
        <v>1644</v>
      </c>
      <c r="E2396" s="534" t="s">
        <v>3225</v>
      </c>
      <c r="F2396" s="141">
        <v>3113</v>
      </c>
      <c r="G2396" s="414">
        <f>'2026 Spring Order Form V20'!$N$23</f>
        <v>0</v>
      </c>
      <c r="H2396" s="414">
        <f>'2026 Spring Order Form V20'!$N$23</f>
        <v>0</v>
      </c>
      <c r="I2396" s="122">
        <f>'2026 Spring Order Form V20'!$O$1511</f>
        <v>0</v>
      </c>
      <c r="K2396" s="414">
        <f>'2026 Spring Order Form V20'!$Q$23</f>
        <v>0</v>
      </c>
      <c r="L2396" s="414">
        <f>'2026 Spring Order Form V20'!$Q$23</f>
        <v>0</v>
      </c>
      <c r="M2396" s="122">
        <f>'2026 Spring Order Form V20'!$R$1511</f>
        <v>0</v>
      </c>
      <c r="O2396" s="414">
        <f>'2026 Spring Order Form V20'!$T$23</f>
        <v>0</v>
      </c>
      <c r="P2396" s="414">
        <f>'2026 Spring Order Form V20'!$T$23</f>
        <v>0</v>
      </c>
      <c r="Q2396" s="122">
        <f>'2026 Spring Order Form V20'!$U$1511</f>
        <v>0</v>
      </c>
      <c r="S2396" s="414">
        <f>'2026 Spring Order Form V20'!$W$23</f>
        <v>0</v>
      </c>
      <c r="T2396" s="414">
        <f>'2026 Spring Order Form V20'!$W$23</f>
        <v>0</v>
      </c>
      <c r="U2396" s="122">
        <f>'2026 Spring Order Form V20'!$X$1511</f>
        <v>0</v>
      </c>
      <c r="X2396" s="496"/>
      <c r="Y2396" s="122"/>
    </row>
    <row r="2397" spans="1:25" x14ac:dyDescent="0.15">
      <c r="A2397" s="122">
        <v>2398</v>
      </c>
      <c r="C2397" s="415">
        <f>'2026 Spring Order Form V20'!$F$18</f>
        <v>0</v>
      </c>
      <c r="D2397" s="520" t="s">
        <v>1646</v>
      </c>
      <c r="E2397" s="538">
        <v>4562400</v>
      </c>
      <c r="F2397" s="141">
        <v>666</v>
      </c>
      <c r="G2397" s="414">
        <f>'2026 Spring Order Form V20'!$N$23</f>
        <v>0</v>
      </c>
      <c r="H2397" s="414">
        <f>'2026 Spring Order Form V20'!$N$23</f>
        <v>0</v>
      </c>
      <c r="I2397" s="122">
        <f>'2026 Spring Order Form V20'!$N$1512</f>
        <v>0</v>
      </c>
      <c r="K2397" s="414">
        <f>'2026 Spring Order Form V20'!$Q$23</f>
        <v>0</v>
      </c>
      <c r="L2397" s="414">
        <f>'2026 Spring Order Form V20'!$Q$23</f>
        <v>0</v>
      </c>
      <c r="M2397" s="122">
        <f>'2026 Spring Order Form V20'!$Q$1512</f>
        <v>0</v>
      </c>
      <c r="O2397" s="414">
        <f>'2026 Spring Order Form V20'!$T$23</f>
        <v>0</v>
      </c>
      <c r="P2397" s="414">
        <f>'2026 Spring Order Form V20'!$T$23</f>
        <v>0</v>
      </c>
      <c r="Q2397" s="122">
        <f>'2026 Spring Order Form V20'!$T$1512</f>
        <v>0</v>
      </c>
      <c r="S2397" s="414">
        <f>'2026 Spring Order Form V20'!$W$23</f>
        <v>0</v>
      </c>
      <c r="T2397" s="414">
        <f>'2026 Spring Order Form V20'!$W$23</f>
        <v>0</v>
      </c>
      <c r="U2397" s="122">
        <f>'2026 Spring Order Form V20'!$W$1512</f>
        <v>0</v>
      </c>
      <c r="W2397" s="491">
        <f>'2026 Spring Order Form V20'!$K$1512</f>
        <v>0</v>
      </c>
      <c r="X2397" s="496"/>
      <c r="Y2397" s="122">
        <f>'2026 Spring Order Form V20'!$BS$1512</f>
        <v>31</v>
      </c>
    </row>
    <row r="2398" spans="1:25" x14ac:dyDescent="0.15">
      <c r="A2398" s="122">
        <v>2399</v>
      </c>
      <c r="C2398" s="415">
        <f>'2026 Spring Order Form V20'!$F$18</f>
        <v>0</v>
      </c>
      <c r="D2398" s="520" t="s">
        <v>1646</v>
      </c>
      <c r="E2398" s="534" t="s">
        <v>3226</v>
      </c>
      <c r="F2398" s="141">
        <v>3106</v>
      </c>
      <c r="G2398" s="414">
        <f>'2026 Spring Order Form V20'!$N$23</f>
        <v>0</v>
      </c>
      <c r="H2398" s="414">
        <f>'2026 Spring Order Form V20'!$N$23</f>
        <v>0</v>
      </c>
      <c r="I2398" s="122">
        <f>'2026 Spring Order Form V20'!$O$1512</f>
        <v>0</v>
      </c>
      <c r="K2398" s="414">
        <f>'2026 Spring Order Form V20'!$Q$23</f>
        <v>0</v>
      </c>
      <c r="L2398" s="414">
        <f>'2026 Spring Order Form V20'!$Q$23</f>
        <v>0</v>
      </c>
      <c r="M2398" s="122">
        <f>'2026 Spring Order Form V20'!$R$1512</f>
        <v>0</v>
      </c>
      <c r="O2398" s="414">
        <f>'2026 Spring Order Form V20'!$T$23</f>
        <v>0</v>
      </c>
      <c r="P2398" s="414">
        <f>'2026 Spring Order Form V20'!$T$23</f>
        <v>0</v>
      </c>
      <c r="Q2398" s="122">
        <f>'2026 Spring Order Form V20'!$U$1512</f>
        <v>0</v>
      </c>
      <c r="S2398" s="414">
        <f>'2026 Spring Order Form V20'!$W$23</f>
        <v>0</v>
      </c>
      <c r="T2398" s="414">
        <f>'2026 Spring Order Form V20'!$W$23</f>
        <v>0</v>
      </c>
      <c r="U2398" s="122">
        <f>'2026 Spring Order Form V20'!$X$1512</f>
        <v>0</v>
      </c>
      <c r="X2398" s="496"/>
      <c r="Y2398" s="122"/>
    </row>
    <row r="2399" spans="1:25" x14ac:dyDescent="0.15">
      <c r="A2399" s="122">
        <v>2400</v>
      </c>
      <c r="C2399" s="415">
        <f>'2026 Spring Order Form V20'!$F$18</f>
        <v>0</v>
      </c>
      <c r="D2399" s="520" t="s">
        <v>1647</v>
      </c>
      <c r="E2399" s="538">
        <v>4562500</v>
      </c>
      <c r="F2399" s="141">
        <v>448</v>
      </c>
      <c r="G2399" s="414">
        <f>'2026 Spring Order Form V20'!$N$23</f>
        <v>0</v>
      </c>
      <c r="H2399" s="414">
        <f>'2026 Spring Order Form V20'!$N$23</f>
        <v>0</v>
      </c>
      <c r="I2399" s="122">
        <f>'2026 Spring Order Form V20'!$N$1513</f>
        <v>0</v>
      </c>
      <c r="K2399" s="414">
        <f>'2026 Spring Order Form V20'!$Q$23</f>
        <v>0</v>
      </c>
      <c r="L2399" s="414">
        <f>'2026 Spring Order Form V20'!$Q$23</f>
        <v>0</v>
      </c>
      <c r="M2399" s="122">
        <f>'2026 Spring Order Form V20'!$Q$1513</f>
        <v>0</v>
      </c>
      <c r="O2399" s="414">
        <f>'2026 Spring Order Form V20'!$T$23</f>
        <v>0</v>
      </c>
      <c r="P2399" s="414">
        <f>'2026 Spring Order Form V20'!$T$23</f>
        <v>0</v>
      </c>
      <c r="Q2399" s="122">
        <f>'2026 Spring Order Form V20'!$T$1513</f>
        <v>0</v>
      </c>
      <c r="S2399" s="414">
        <f>'2026 Spring Order Form V20'!$W$23</f>
        <v>0</v>
      </c>
      <c r="T2399" s="414">
        <f>'2026 Spring Order Form V20'!$W$23</f>
        <v>0</v>
      </c>
      <c r="U2399" s="122">
        <f>'2026 Spring Order Form V20'!$W$1513</f>
        <v>0</v>
      </c>
      <c r="W2399" s="491">
        <f>'2026 Spring Order Form V20'!$K$1513</f>
        <v>0</v>
      </c>
      <c r="X2399" s="496"/>
      <c r="Y2399" s="122">
        <f>'2026 Spring Order Form V20'!$BS$1513</f>
        <v>43</v>
      </c>
    </row>
    <row r="2400" spans="1:25" x14ac:dyDescent="0.15">
      <c r="A2400" s="122">
        <v>2401</v>
      </c>
      <c r="C2400" s="415">
        <f>'2026 Spring Order Form V20'!$F$18</f>
        <v>0</v>
      </c>
      <c r="D2400" s="520" t="s">
        <v>1647</v>
      </c>
      <c r="E2400" s="534" t="s">
        <v>3227</v>
      </c>
      <c r="F2400" s="141">
        <v>3107</v>
      </c>
      <c r="G2400" s="414">
        <f>'2026 Spring Order Form V20'!$N$23</f>
        <v>0</v>
      </c>
      <c r="H2400" s="414">
        <f>'2026 Spring Order Form V20'!$N$23</f>
        <v>0</v>
      </c>
      <c r="I2400" s="122">
        <f>'2026 Spring Order Form V20'!$O$1513</f>
        <v>0</v>
      </c>
      <c r="K2400" s="414">
        <f>'2026 Spring Order Form V20'!$Q$23</f>
        <v>0</v>
      </c>
      <c r="L2400" s="414">
        <f>'2026 Spring Order Form V20'!$Q$23</f>
        <v>0</v>
      </c>
      <c r="M2400" s="122">
        <f>'2026 Spring Order Form V20'!$R$1513</f>
        <v>0</v>
      </c>
      <c r="O2400" s="414">
        <f>'2026 Spring Order Form V20'!$T$23</f>
        <v>0</v>
      </c>
      <c r="P2400" s="414">
        <f>'2026 Spring Order Form V20'!$T$23</f>
        <v>0</v>
      </c>
      <c r="Q2400" s="122">
        <f>'2026 Spring Order Form V20'!$U$1513</f>
        <v>0</v>
      </c>
      <c r="S2400" s="414">
        <f>'2026 Spring Order Form V20'!$W$23</f>
        <v>0</v>
      </c>
      <c r="T2400" s="414">
        <f>'2026 Spring Order Form V20'!$W$23</f>
        <v>0</v>
      </c>
      <c r="U2400" s="122">
        <f>'2026 Spring Order Form V20'!$X$1513</f>
        <v>0</v>
      </c>
      <c r="X2400" s="496"/>
      <c r="Y2400" s="122"/>
    </row>
    <row r="2401" spans="1:25" x14ac:dyDescent="0.15">
      <c r="A2401" s="122">
        <v>2402</v>
      </c>
      <c r="C2401" s="415">
        <f>'2026 Spring Order Form V20'!$F$18</f>
        <v>0</v>
      </c>
      <c r="D2401" s="520" t="s">
        <v>1648</v>
      </c>
      <c r="E2401" s="538">
        <v>4562605</v>
      </c>
      <c r="F2401" s="141">
        <v>26240</v>
      </c>
      <c r="G2401" s="414">
        <f>'2026 Spring Order Form V20'!$N$23</f>
        <v>0</v>
      </c>
      <c r="H2401" s="414">
        <f>'2026 Spring Order Form V20'!$N$23</f>
        <v>0</v>
      </c>
      <c r="I2401" s="122">
        <f>'2026 Spring Order Form V20'!$N$1514</f>
        <v>0</v>
      </c>
      <c r="K2401" s="414">
        <f>'2026 Spring Order Form V20'!$Q$23</f>
        <v>0</v>
      </c>
      <c r="L2401" s="414">
        <f>'2026 Spring Order Form V20'!$Q$23</f>
        <v>0</v>
      </c>
      <c r="M2401" s="122">
        <f>'2026 Spring Order Form V20'!$Q$1514</f>
        <v>0</v>
      </c>
      <c r="O2401" s="414">
        <f>'2026 Spring Order Form V20'!$T$23</f>
        <v>0</v>
      </c>
      <c r="P2401" s="414">
        <f>'2026 Spring Order Form V20'!$T$23</f>
        <v>0</v>
      </c>
      <c r="Q2401" s="122">
        <f>'2026 Spring Order Form V20'!$T$1514</f>
        <v>0</v>
      </c>
      <c r="S2401" s="414">
        <f>'2026 Spring Order Form V20'!$W$23</f>
        <v>0</v>
      </c>
      <c r="T2401" s="414">
        <f>'2026 Spring Order Form V20'!$W$23</f>
        <v>0</v>
      </c>
      <c r="U2401" s="122">
        <f>'2026 Spring Order Form V20'!$W$1514</f>
        <v>0</v>
      </c>
      <c r="W2401" s="491">
        <f>'2026 Spring Order Form V20'!$K$1514</f>
        <v>0</v>
      </c>
      <c r="X2401" s="496"/>
      <c r="Y2401" s="122" t="str">
        <f>'2026 Spring Order Form V20'!$BS$1514</f>
        <v>S/O</v>
      </c>
    </row>
    <row r="2402" spans="1:25" x14ac:dyDescent="0.15">
      <c r="A2402" s="122">
        <v>2403</v>
      </c>
      <c r="C2402" s="415">
        <f>'2026 Spring Order Form V20'!$F$18</f>
        <v>0</v>
      </c>
      <c r="D2402" s="520" t="s">
        <v>1648</v>
      </c>
      <c r="E2402" s="534" t="s">
        <v>3228</v>
      </c>
      <c r="F2402" s="141">
        <v>26242</v>
      </c>
      <c r="G2402" s="414">
        <f>'2026 Spring Order Form V20'!$N$23</f>
        <v>0</v>
      </c>
      <c r="H2402" s="414">
        <f>'2026 Spring Order Form V20'!$N$23</f>
        <v>0</v>
      </c>
      <c r="I2402" s="122">
        <f>'2026 Spring Order Form V20'!$O$1514</f>
        <v>0</v>
      </c>
      <c r="K2402" s="414">
        <f>'2026 Spring Order Form V20'!$Q$23</f>
        <v>0</v>
      </c>
      <c r="L2402" s="414">
        <f>'2026 Spring Order Form V20'!$Q$23</f>
        <v>0</v>
      </c>
      <c r="M2402" s="122">
        <f>'2026 Spring Order Form V20'!$R$1514</f>
        <v>0</v>
      </c>
      <c r="O2402" s="414">
        <f>'2026 Spring Order Form V20'!$T$23</f>
        <v>0</v>
      </c>
      <c r="P2402" s="414">
        <f>'2026 Spring Order Form V20'!$T$23</f>
        <v>0</v>
      </c>
      <c r="Q2402" s="122">
        <f>'2026 Spring Order Form V20'!$U$1514</f>
        <v>0</v>
      </c>
      <c r="S2402" s="414">
        <f>'2026 Spring Order Form V20'!$W$23</f>
        <v>0</v>
      </c>
      <c r="T2402" s="414">
        <f>'2026 Spring Order Form V20'!$W$23</f>
        <v>0</v>
      </c>
      <c r="U2402" s="122">
        <f>'2026 Spring Order Form V20'!$X$1514</f>
        <v>0</v>
      </c>
      <c r="X2402" s="496"/>
      <c r="Y2402" s="122"/>
    </row>
    <row r="2403" spans="1:25" x14ac:dyDescent="0.15">
      <c r="A2403" s="122">
        <v>2404</v>
      </c>
      <c r="C2403" s="415">
        <f>'2026 Spring Order Form V20'!$F$18</f>
        <v>0</v>
      </c>
      <c r="D2403" s="520" t="s">
        <v>1649</v>
      </c>
      <c r="E2403" s="538">
        <v>4562625</v>
      </c>
      <c r="F2403" s="141">
        <v>1161</v>
      </c>
      <c r="G2403" s="414">
        <f>'2026 Spring Order Form V20'!$N$23</f>
        <v>0</v>
      </c>
      <c r="H2403" s="414">
        <f>'2026 Spring Order Form V20'!$N$23</f>
        <v>0</v>
      </c>
      <c r="I2403" s="122">
        <f>'2026 Spring Order Form V20'!$N$1515</f>
        <v>0</v>
      </c>
      <c r="K2403" s="414">
        <f>'2026 Spring Order Form V20'!$Q$23</f>
        <v>0</v>
      </c>
      <c r="L2403" s="414">
        <f>'2026 Spring Order Form V20'!$Q$23</f>
        <v>0</v>
      </c>
      <c r="M2403" s="122">
        <f>'2026 Spring Order Form V20'!$Q$1515</f>
        <v>0</v>
      </c>
      <c r="O2403" s="414">
        <f>'2026 Spring Order Form V20'!$T$23</f>
        <v>0</v>
      </c>
      <c r="P2403" s="414">
        <f>'2026 Spring Order Form V20'!$T$23</f>
        <v>0</v>
      </c>
      <c r="Q2403" s="122">
        <f>'2026 Spring Order Form V20'!$T$1515</f>
        <v>0</v>
      </c>
      <c r="S2403" s="414">
        <f>'2026 Spring Order Form V20'!$W$23</f>
        <v>0</v>
      </c>
      <c r="T2403" s="414">
        <f>'2026 Spring Order Form V20'!$W$23</f>
        <v>0</v>
      </c>
      <c r="U2403" s="122">
        <f>'2026 Spring Order Form V20'!$W$1515</f>
        <v>0</v>
      </c>
      <c r="W2403" s="491">
        <f>'2026 Spring Order Form V20'!$K$1515</f>
        <v>0</v>
      </c>
      <c r="X2403" s="496"/>
      <c r="Y2403" s="122">
        <f>'2026 Spring Order Form V20'!$BS$1515</f>
        <v>5</v>
      </c>
    </row>
    <row r="2404" spans="1:25" x14ac:dyDescent="0.15">
      <c r="A2404" s="122">
        <v>2405</v>
      </c>
      <c r="C2404" s="415">
        <f>'2026 Spring Order Form V20'!$F$18</f>
        <v>0</v>
      </c>
      <c r="D2404" s="520" t="s">
        <v>1649</v>
      </c>
      <c r="E2404" s="534" t="s">
        <v>3229</v>
      </c>
      <c r="F2404" s="141">
        <v>3110</v>
      </c>
      <c r="G2404" s="414">
        <f>'2026 Spring Order Form V20'!$N$23</f>
        <v>0</v>
      </c>
      <c r="H2404" s="414">
        <f>'2026 Spring Order Form V20'!$N$23</f>
        <v>0</v>
      </c>
      <c r="I2404" s="122">
        <f>'2026 Spring Order Form V20'!$O$1515</f>
        <v>0</v>
      </c>
      <c r="K2404" s="414">
        <f>'2026 Spring Order Form V20'!$Q$23</f>
        <v>0</v>
      </c>
      <c r="L2404" s="414">
        <f>'2026 Spring Order Form V20'!$Q$23</f>
        <v>0</v>
      </c>
      <c r="M2404" s="122">
        <f>'2026 Spring Order Form V20'!$R$1515</f>
        <v>0</v>
      </c>
      <c r="O2404" s="414">
        <f>'2026 Spring Order Form V20'!$T$23</f>
        <v>0</v>
      </c>
      <c r="P2404" s="414">
        <f>'2026 Spring Order Form V20'!$T$23</f>
        <v>0</v>
      </c>
      <c r="Q2404" s="122">
        <f>'2026 Spring Order Form V20'!$U$1515</f>
        <v>0</v>
      </c>
      <c r="S2404" s="414">
        <f>'2026 Spring Order Form V20'!$W$23</f>
        <v>0</v>
      </c>
      <c r="T2404" s="414">
        <f>'2026 Spring Order Form V20'!$W$23</f>
        <v>0</v>
      </c>
      <c r="U2404" s="122">
        <f>'2026 Spring Order Form V20'!$X$1515</f>
        <v>0</v>
      </c>
      <c r="X2404" s="496"/>
      <c r="Y2404" s="122"/>
    </row>
    <row r="2405" spans="1:25" x14ac:dyDescent="0.15">
      <c r="A2405" s="122">
        <v>2406</v>
      </c>
      <c r="C2405" s="415">
        <f>'2026 Spring Order Form V20'!$F$18</f>
        <v>0</v>
      </c>
      <c r="D2405" s="520" t="s">
        <v>1651</v>
      </c>
      <c r="E2405" s="533">
        <v>4562685</v>
      </c>
      <c r="F2405" s="141">
        <v>1162</v>
      </c>
      <c r="G2405" s="414">
        <f>'2026 Spring Order Form V20'!$N$23</f>
        <v>0</v>
      </c>
      <c r="H2405" s="414">
        <f>'2026 Spring Order Form V20'!$N$23</f>
        <v>0</v>
      </c>
      <c r="I2405" s="122">
        <f>'2026 Spring Order Form V20'!$N$1516</f>
        <v>0</v>
      </c>
      <c r="K2405" s="414">
        <f>'2026 Spring Order Form V20'!$Q$23</f>
        <v>0</v>
      </c>
      <c r="L2405" s="414">
        <f>'2026 Spring Order Form V20'!$Q$23</f>
        <v>0</v>
      </c>
      <c r="M2405" s="122">
        <f>'2026 Spring Order Form V20'!$Q$1516</f>
        <v>0</v>
      </c>
      <c r="O2405" s="414">
        <f>'2026 Spring Order Form V20'!$T$23</f>
        <v>0</v>
      </c>
      <c r="P2405" s="414">
        <f>'2026 Spring Order Form V20'!$T$23</f>
        <v>0</v>
      </c>
      <c r="Q2405" s="122">
        <f>'2026 Spring Order Form V20'!$T$1516</f>
        <v>0</v>
      </c>
      <c r="S2405" s="414">
        <f>'2026 Spring Order Form V20'!$W$23</f>
        <v>0</v>
      </c>
      <c r="T2405" s="414">
        <f>'2026 Spring Order Form V20'!$W$23</f>
        <v>0</v>
      </c>
      <c r="U2405" s="122">
        <f>'2026 Spring Order Form V20'!$W$1516</f>
        <v>0</v>
      </c>
      <c r="W2405" s="491">
        <f>'2026 Spring Order Form V20'!$K$1516</f>
        <v>0</v>
      </c>
      <c r="X2405" s="496"/>
      <c r="Y2405" s="122" t="str">
        <f>'2026 Spring Order Form V20'!$BS$1516</f>
        <v>S/O</v>
      </c>
    </row>
    <row r="2406" spans="1:25" x14ac:dyDescent="0.15">
      <c r="A2406" s="122">
        <v>2407</v>
      </c>
      <c r="C2406" s="415">
        <f>'2026 Spring Order Form V20'!$F$18</f>
        <v>0</v>
      </c>
      <c r="D2406" s="520" t="s">
        <v>1651</v>
      </c>
      <c r="E2406" s="534" t="s">
        <v>3230</v>
      </c>
      <c r="F2406" s="141">
        <v>3112</v>
      </c>
      <c r="G2406" s="414">
        <f>'2026 Spring Order Form V20'!$N$23</f>
        <v>0</v>
      </c>
      <c r="H2406" s="414">
        <f>'2026 Spring Order Form V20'!$N$23</f>
        <v>0</v>
      </c>
      <c r="I2406" s="122">
        <f>'2026 Spring Order Form V20'!$O$1516</f>
        <v>0</v>
      </c>
      <c r="K2406" s="414">
        <f>'2026 Spring Order Form V20'!$Q$23</f>
        <v>0</v>
      </c>
      <c r="L2406" s="414">
        <f>'2026 Spring Order Form V20'!$Q$23</f>
        <v>0</v>
      </c>
      <c r="M2406" s="122">
        <f>'2026 Spring Order Form V20'!$R$1516</f>
        <v>0</v>
      </c>
      <c r="O2406" s="414">
        <f>'2026 Spring Order Form V20'!$T$23</f>
        <v>0</v>
      </c>
      <c r="P2406" s="414">
        <f>'2026 Spring Order Form V20'!$T$23</f>
        <v>0</v>
      </c>
      <c r="Q2406" s="122">
        <f>'2026 Spring Order Form V20'!$U$1516</f>
        <v>0</v>
      </c>
      <c r="S2406" s="414">
        <f>'2026 Spring Order Form V20'!$W$23</f>
        <v>0</v>
      </c>
      <c r="T2406" s="414">
        <f>'2026 Spring Order Form V20'!$W$23</f>
        <v>0</v>
      </c>
      <c r="U2406" s="122">
        <f>'2026 Spring Order Form V20'!$X$1516</f>
        <v>0</v>
      </c>
      <c r="X2406" s="496"/>
      <c r="Y2406" s="122"/>
    </row>
    <row r="2407" spans="1:25" x14ac:dyDescent="0.15">
      <c r="A2407" s="122">
        <v>2408</v>
      </c>
      <c r="C2407" s="415">
        <f>'2026 Spring Order Form V20'!$F$18</f>
        <v>0</v>
      </c>
      <c r="D2407" s="520" t="s">
        <v>1653</v>
      </c>
      <c r="E2407" s="538">
        <v>4562715</v>
      </c>
      <c r="F2407" s="141">
        <v>21616</v>
      </c>
      <c r="G2407" s="414">
        <f>'2026 Spring Order Form V20'!$N$23</f>
        <v>0</v>
      </c>
      <c r="H2407" s="414">
        <f>'2026 Spring Order Form V20'!$N$23</f>
        <v>0</v>
      </c>
      <c r="I2407" s="122">
        <f>'2026 Spring Order Form V20'!$N$1517</f>
        <v>0</v>
      </c>
      <c r="K2407" s="414">
        <f>'2026 Spring Order Form V20'!$Q$23</f>
        <v>0</v>
      </c>
      <c r="L2407" s="414">
        <f>'2026 Spring Order Form V20'!$Q$23</f>
        <v>0</v>
      </c>
      <c r="M2407" s="122">
        <f>'2026 Spring Order Form V20'!$Q$1517</f>
        <v>0</v>
      </c>
      <c r="O2407" s="414">
        <f>'2026 Spring Order Form V20'!$T$23</f>
        <v>0</v>
      </c>
      <c r="P2407" s="414">
        <f>'2026 Spring Order Form V20'!$T$23</f>
        <v>0</v>
      </c>
      <c r="Q2407" s="122">
        <f>'2026 Spring Order Form V20'!$T$1517</f>
        <v>0</v>
      </c>
      <c r="S2407" s="414">
        <f>'2026 Spring Order Form V20'!$W$23</f>
        <v>0</v>
      </c>
      <c r="T2407" s="414">
        <f>'2026 Spring Order Form V20'!$W$23</f>
        <v>0</v>
      </c>
      <c r="U2407" s="122">
        <f>'2026 Spring Order Form V20'!$W$1517</f>
        <v>0</v>
      </c>
      <c r="W2407" s="491">
        <f>'2026 Spring Order Form V20'!$K$1517</f>
        <v>0</v>
      </c>
      <c r="X2407" s="496"/>
      <c r="Y2407" s="122" t="str">
        <f>'2026 Spring Order Form V20'!$BS$1517</f>
        <v>S/O</v>
      </c>
    </row>
    <row r="2408" spans="1:25" x14ac:dyDescent="0.15">
      <c r="A2408" s="122">
        <v>2409</v>
      </c>
      <c r="C2408" s="415">
        <f>'2026 Spring Order Form V20'!$F$18</f>
        <v>0</v>
      </c>
      <c r="D2408" s="520" t="s">
        <v>1653</v>
      </c>
      <c r="E2408" s="534" t="s">
        <v>3231</v>
      </c>
      <c r="F2408" s="141">
        <v>21617</v>
      </c>
      <c r="G2408" s="414">
        <f>'2026 Spring Order Form V20'!$N$23</f>
        <v>0</v>
      </c>
      <c r="H2408" s="414">
        <f>'2026 Spring Order Form V20'!$N$23</f>
        <v>0</v>
      </c>
      <c r="I2408" s="122">
        <f>'2026 Spring Order Form V20'!$O$1517</f>
        <v>0</v>
      </c>
      <c r="K2408" s="414">
        <f>'2026 Spring Order Form V20'!$Q$23</f>
        <v>0</v>
      </c>
      <c r="L2408" s="414">
        <f>'2026 Spring Order Form V20'!$Q$23</f>
        <v>0</v>
      </c>
      <c r="M2408" s="122">
        <f>'2026 Spring Order Form V20'!$R$1517</f>
        <v>0</v>
      </c>
      <c r="O2408" s="414">
        <f>'2026 Spring Order Form V20'!$T$23</f>
        <v>0</v>
      </c>
      <c r="P2408" s="414">
        <f>'2026 Spring Order Form V20'!$T$23</f>
        <v>0</v>
      </c>
      <c r="Q2408" s="122">
        <f>'2026 Spring Order Form V20'!$U$1517</f>
        <v>0</v>
      </c>
      <c r="S2408" s="414">
        <f>'2026 Spring Order Form V20'!$W$23</f>
        <v>0</v>
      </c>
      <c r="T2408" s="414">
        <f>'2026 Spring Order Form V20'!$W$23</f>
        <v>0</v>
      </c>
      <c r="U2408" s="122">
        <f>'2026 Spring Order Form V20'!$X$1517</f>
        <v>0</v>
      </c>
      <c r="X2408" s="496"/>
      <c r="Y2408" s="122"/>
    </row>
    <row r="2409" spans="1:25" x14ac:dyDescent="0.15">
      <c r="A2409" s="122">
        <v>2410</v>
      </c>
      <c r="C2409" s="415">
        <f>'2026 Spring Order Form V20'!$F$18</f>
        <v>0</v>
      </c>
      <c r="D2409" s="520" t="s">
        <v>1656</v>
      </c>
      <c r="E2409" s="538">
        <v>4563455</v>
      </c>
      <c r="F2409" s="141">
        <v>25371</v>
      </c>
      <c r="G2409" s="414">
        <f>'2026 Spring Order Form V20'!$N$23</f>
        <v>0</v>
      </c>
      <c r="H2409" s="414">
        <f>'2026 Spring Order Form V20'!$N$23</f>
        <v>0</v>
      </c>
      <c r="I2409" s="122">
        <f>'2026 Spring Order Form V20'!$N$1519</f>
        <v>0</v>
      </c>
      <c r="K2409" s="414">
        <f>'2026 Spring Order Form V20'!$Q$23</f>
        <v>0</v>
      </c>
      <c r="L2409" s="414">
        <f>'2026 Spring Order Form V20'!$Q$23</f>
        <v>0</v>
      </c>
      <c r="M2409" s="122">
        <f>'2026 Spring Order Form V20'!$Q$1519</f>
        <v>0</v>
      </c>
      <c r="O2409" s="414">
        <f>'2026 Spring Order Form V20'!$T$23</f>
        <v>0</v>
      </c>
      <c r="P2409" s="414">
        <f>'2026 Spring Order Form V20'!$T$23</f>
        <v>0</v>
      </c>
      <c r="Q2409" s="122">
        <f>'2026 Spring Order Form V20'!$T$1519</f>
        <v>0</v>
      </c>
      <c r="S2409" s="414">
        <f>'2026 Spring Order Form V20'!$W$23</f>
        <v>0</v>
      </c>
      <c r="T2409" s="414">
        <f>'2026 Spring Order Form V20'!$W$23</f>
        <v>0</v>
      </c>
      <c r="U2409" s="122">
        <f>'2026 Spring Order Form V20'!$W$1519</f>
        <v>0</v>
      </c>
      <c r="W2409" s="491">
        <f>'2026 Spring Order Form V20'!$K$1519</f>
        <v>0</v>
      </c>
      <c r="X2409" s="496"/>
      <c r="Y2409" s="122">
        <f>'2026 Spring Order Form V20'!$BS$1519</f>
        <v>27</v>
      </c>
    </row>
    <row r="2410" spans="1:25" x14ac:dyDescent="0.15">
      <c r="A2410" s="122">
        <v>2411</v>
      </c>
      <c r="C2410" s="415">
        <f>'2026 Spring Order Form V20'!$F$18</f>
        <v>0</v>
      </c>
      <c r="D2410" s="530" t="s">
        <v>1656</v>
      </c>
      <c r="E2410" s="534" t="s">
        <v>3232</v>
      </c>
      <c r="F2410" s="141">
        <v>25373</v>
      </c>
      <c r="G2410" s="414">
        <f>'2026 Spring Order Form V20'!$N$23</f>
        <v>0</v>
      </c>
      <c r="H2410" s="414">
        <f>'2026 Spring Order Form V20'!$N$23</f>
        <v>0</v>
      </c>
      <c r="I2410" s="122">
        <f>'2026 Spring Order Form V20'!$O$1519</f>
        <v>0</v>
      </c>
      <c r="K2410" s="414">
        <f>'2026 Spring Order Form V20'!$Q$23</f>
        <v>0</v>
      </c>
      <c r="L2410" s="414">
        <f>'2026 Spring Order Form V20'!$Q$23</f>
        <v>0</v>
      </c>
      <c r="M2410" s="122">
        <f>'2026 Spring Order Form V20'!$R$1519</f>
        <v>0</v>
      </c>
      <c r="O2410" s="414">
        <f>'2026 Spring Order Form V20'!$T$23</f>
        <v>0</v>
      </c>
      <c r="P2410" s="414">
        <f>'2026 Spring Order Form V20'!$T$23</f>
        <v>0</v>
      </c>
      <c r="Q2410" s="122">
        <f>'2026 Spring Order Form V20'!$U$1519</f>
        <v>0</v>
      </c>
      <c r="S2410" s="414">
        <f>'2026 Spring Order Form V20'!$W$23</f>
        <v>0</v>
      </c>
      <c r="T2410" s="414">
        <f>'2026 Spring Order Form V20'!$W$23</f>
        <v>0</v>
      </c>
      <c r="U2410" s="122">
        <f>'2026 Spring Order Form V20'!$X$1519</f>
        <v>0</v>
      </c>
      <c r="X2410" s="496"/>
      <c r="Y2410" s="122"/>
    </row>
    <row r="2411" spans="1:25" x14ac:dyDescent="0.15">
      <c r="A2411" s="122">
        <v>2412</v>
      </c>
      <c r="C2411" s="415">
        <f>'2026 Spring Order Form V20'!$F$18</f>
        <v>0</v>
      </c>
      <c r="D2411" s="520" t="s">
        <v>1658</v>
      </c>
      <c r="E2411" s="538">
        <v>4563555</v>
      </c>
      <c r="F2411" s="141">
        <v>27075</v>
      </c>
      <c r="G2411" s="414">
        <f>'2026 Spring Order Form V20'!$N$23</f>
        <v>0</v>
      </c>
      <c r="H2411" s="414">
        <f>'2026 Spring Order Form V20'!$N$23</f>
        <v>0</v>
      </c>
      <c r="I2411" s="122">
        <f>'2026 Spring Order Form V20'!$N$1521</f>
        <v>0</v>
      </c>
      <c r="K2411" s="414">
        <f>'2026 Spring Order Form V20'!$Q$23</f>
        <v>0</v>
      </c>
      <c r="L2411" s="414">
        <f>'2026 Spring Order Form V20'!$Q$23</f>
        <v>0</v>
      </c>
      <c r="M2411" s="122">
        <f>'2026 Spring Order Form V20'!$Q$1521</f>
        <v>0</v>
      </c>
      <c r="O2411" s="414">
        <f>'2026 Spring Order Form V20'!$T$23</f>
        <v>0</v>
      </c>
      <c r="P2411" s="414">
        <f>'2026 Spring Order Form V20'!$T$23</f>
        <v>0</v>
      </c>
      <c r="Q2411" s="122">
        <f>'2026 Spring Order Form V20'!$T$1521</f>
        <v>0</v>
      </c>
      <c r="S2411" s="414">
        <f>'2026 Spring Order Form V20'!$W$23</f>
        <v>0</v>
      </c>
      <c r="T2411" s="414">
        <f>'2026 Spring Order Form V20'!$W$23</f>
        <v>0</v>
      </c>
      <c r="U2411" s="122">
        <f>'2026 Spring Order Form V20'!$W$1521</f>
        <v>0</v>
      </c>
      <c r="W2411" s="491">
        <f>'2026 Spring Order Form V20'!$K$1521</f>
        <v>0</v>
      </c>
      <c r="X2411" s="496"/>
      <c r="Y2411" s="122">
        <f>'2026 Spring Order Form V20'!$BS$1521</f>
        <v>45</v>
      </c>
    </row>
    <row r="2412" spans="1:25" x14ac:dyDescent="0.15">
      <c r="A2412" s="122">
        <v>2413</v>
      </c>
      <c r="C2412" s="415">
        <f>'2026 Spring Order Form V20'!$F$18</f>
        <v>0</v>
      </c>
      <c r="D2412" s="520" t="s">
        <v>1658</v>
      </c>
      <c r="E2412" s="534" t="s">
        <v>3233</v>
      </c>
      <c r="F2412" s="141">
        <v>27323</v>
      </c>
      <c r="G2412" s="414">
        <f>'2026 Spring Order Form V20'!$N$23</f>
        <v>0</v>
      </c>
      <c r="H2412" s="414">
        <f>'2026 Spring Order Form V20'!$N$23</f>
        <v>0</v>
      </c>
      <c r="I2412" s="122">
        <f>'2026 Spring Order Form V20'!$O$1521</f>
        <v>0</v>
      </c>
      <c r="K2412" s="414">
        <f>'2026 Spring Order Form V20'!$Q$23</f>
        <v>0</v>
      </c>
      <c r="L2412" s="414">
        <f>'2026 Spring Order Form V20'!$Q$23</f>
        <v>0</v>
      </c>
      <c r="M2412" s="122">
        <f>'2026 Spring Order Form V20'!$R$1521</f>
        <v>0</v>
      </c>
      <c r="O2412" s="414">
        <f>'2026 Spring Order Form V20'!$T$23</f>
        <v>0</v>
      </c>
      <c r="P2412" s="414">
        <f>'2026 Spring Order Form V20'!$T$23</f>
        <v>0</v>
      </c>
      <c r="Q2412" s="122">
        <f>'2026 Spring Order Form V20'!$U$1521</f>
        <v>0</v>
      </c>
      <c r="S2412" s="414">
        <f>'2026 Spring Order Form V20'!$W$23</f>
        <v>0</v>
      </c>
      <c r="T2412" s="414">
        <f>'2026 Spring Order Form V20'!$W$23</f>
        <v>0</v>
      </c>
      <c r="U2412" s="122">
        <f>'2026 Spring Order Form V20'!$X$1521</f>
        <v>0</v>
      </c>
      <c r="X2412" s="496"/>
      <c r="Y2412" s="122"/>
    </row>
    <row r="2413" spans="1:25" x14ac:dyDescent="0.15">
      <c r="A2413" s="122">
        <v>2414</v>
      </c>
      <c r="C2413" s="415">
        <f>'2026 Spring Order Form V20'!$F$18</f>
        <v>0</v>
      </c>
      <c r="D2413" s="520" t="s">
        <v>1660</v>
      </c>
      <c r="E2413" s="538">
        <v>4563720</v>
      </c>
      <c r="F2413" s="141">
        <v>19908</v>
      </c>
      <c r="G2413" s="414">
        <f>'2026 Spring Order Form V20'!$N$23</f>
        <v>0</v>
      </c>
      <c r="H2413" s="414">
        <f>'2026 Spring Order Form V20'!$N$23</f>
        <v>0</v>
      </c>
      <c r="I2413" s="122">
        <f>'2026 Spring Order Form V20'!$N$1523</f>
        <v>0</v>
      </c>
      <c r="K2413" s="414">
        <f>'2026 Spring Order Form V20'!$Q$23</f>
        <v>0</v>
      </c>
      <c r="L2413" s="414">
        <f>'2026 Spring Order Form V20'!$Q$23</f>
        <v>0</v>
      </c>
      <c r="M2413" s="122">
        <f>'2026 Spring Order Form V20'!$Q$1523</f>
        <v>0</v>
      </c>
      <c r="O2413" s="414">
        <f>'2026 Spring Order Form V20'!$T$23</f>
        <v>0</v>
      </c>
      <c r="P2413" s="414">
        <f>'2026 Spring Order Form V20'!$T$23</f>
        <v>0</v>
      </c>
      <c r="Q2413" s="122">
        <f>'2026 Spring Order Form V20'!$T$1523</f>
        <v>0</v>
      </c>
      <c r="S2413" s="414">
        <f>'2026 Spring Order Form V20'!$W$23</f>
        <v>0</v>
      </c>
      <c r="T2413" s="414">
        <f>'2026 Spring Order Form V20'!$W$23</f>
        <v>0</v>
      </c>
      <c r="U2413" s="122">
        <f>'2026 Spring Order Form V20'!$W$1523</f>
        <v>0</v>
      </c>
      <c r="W2413" s="491">
        <f>'2026 Spring Order Form V20'!$K$1523</f>
        <v>0</v>
      </c>
      <c r="X2413" s="496"/>
      <c r="Y2413" s="122" t="str">
        <f>'2026 Spring Order Form V20'!$BS$1523</f>
        <v>S/O</v>
      </c>
    </row>
    <row r="2414" spans="1:25" x14ac:dyDescent="0.15">
      <c r="A2414" s="122">
        <v>2415</v>
      </c>
      <c r="C2414" s="415">
        <f>'2026 Spring Order Form V20'!$F$18</f>
        <v>0</v>
      </c>
      <c r="D2414" s="520" t="s">
        <v>1660</v>
      </c>
      <c r="E2414" s="534" t="s">
        <v>3234</v>
      </c>
      <c r="F2414" s="141">
        <v>19907</v>
      </c>
      <c r="G2414" s="414">
        <f>'2026 Spring Order Form V20'!$N$23</f>
        <v>0</v>
      </c>
      <c r="H2414" s="414">
        <f>'2026 Spring Order Form V20'!$N$23</f>
        <v>0</v>
      </c>
      <c r="I2414" s="122">
        <f>'2026 Spring Order Form V20'!$O$1523</f>
        <v>0</v>
      </c>
      <c r="K2414" s="414">
        <f>'2026 Spring Order Form V20'!$Q$23</f>
        <v>0</v>
      </c>
      <c r="L2414" s="414">
        <f>'2026 Spring Order Form V20'!$Q$23</f>
        <v>0</v>
      </c>
      <c r="M2414" s="122">
        <f>'2026 Spring Order Form V20'!$R$1523</f>
        <v>0</v>
      </c>
      <c r="O2414" s="414">
        <f>'2026 Spring Order Form V20'!$T$23</f>
        <v>0</v>
      </c>
      <c r="P2414" s="414">
        <f>'2026 Spring Order Form V20'!$T$23</f>
        <v>0</v>
      </c>
      <c r="Q2414" s="122">
        <f>'2026 Spring Order Form V20'!$U$1523</f>
        <v>0</v>
      </c>
      <c r="S2414" s="414">
        <f>'2026 Spring Order Form V20'!$W$23</f>
        <v>0</v>
      </c>
      <c r="T2414" s="414">
        <f>'2026 Spring Order Form V20'!$W$23</f>
        <v>0</v>
      </c>
      <c r="U2414" s="122">
        <f>'2026 Spring Order Form V20'!$X$1523</f>
        <v>0</v>
      </c>
      <c r="X2414" s="496"/>
      <c r="Y2414" s="122"/>
    </row>
    <row r="2415" spans="1:25" x14ac:dyDescent="0.15">
      <c r="A2415" s="122">
        <v>2416</v>
      </c>
      <c r="C2415" s="415">
        <f>'2026 Spring Order Form V20'!$F$18</f>
        <v>0</v>
      </c>
      <c r="D2415" s="520" t="s">
        <v>1662</v>
      </c>
      <c r="E2415" s="538">
        <v>4563795</v>
      </c>
      <c r="F2415" s="141">
        <v>21901</v>
      </c>
      <c r="G2415" s="414">
        <f>'2026 Spring Order Form V20'!$N$23</f>
        <v>0</v>
      </c>
      <c r="H2415" s="414">
        <f>'2026 Spring Order Form V20'!$N$23</f>
        <v>0</v>
      </c>
      <c r="I2415" s="122">
        <f>'2026 Spring Order Form V20'!$N$1525</f>
        <v>0</v>
      </c>
      <c r="K2415" s="414">
        <f>'2026 Spring Order Form V20'!$Q$23</f>
        <v>0</v>
      </c>
      <c r="L2415" s="414">
        <f>'2026 Spring Order Form V20'!$Q$23</f>
        <v>0</v>
      </c>
      <c r="M2415" s="122">
        <f>'2026 Spring Order Form V20'!$Q$1525</f>
        <v>0</v>
      </c>
      <c r="O2415" s="414">
        <f>'2026 Spring Order Form V20'!$T$23</f>
        <v>0</v>
      </c>
      <c r="P2415" s="414">
        <f>'2026 Spring Order Form V20'!$T$23</f>
        <v>0</v>
      </c>
      <c r="Q2415" s="122">
        <f>'2026 Spring Order Form V20'!$T$1525</f>
        <v>0</v>
      </c>
      <c r="S2415" s="414">
        <f>'2026 Spring Order Form V20'!$W$23</f>
        <v>0</v>
      </c>
      <c r="T2415" s="414">
        <f>'2026 Spring Order Form V20'!$W$23</f>
        <v>0</v>
      </c>
      <c r="U2415" s="122">
        <f>'2026 Spring Order Form V20'!$W$1525</f>
        <v>0</v>
      </c>
      <c r="W2415" s="491">
        <f>'2026 Spring Order Form V20'!$K$1525</f>
        <v>0</v>
      </c>
      <c r="X2415" s="496"/>
      <c r="Y2415" s="122" t="str">
        <f>'2026 Spring Order Form V20'!$BS$1525</f>
        <v>S/O</v>
      </c>
    </row>
    <row r="2416" spans="1:25" x14ac:dyDescent="0.15">
      <c r="A2416" s="122">
        <v>2417</v>
      </c>
      <c r="C2416" s="415">
        <f>'2026 Spring Order Form V20'!$F$18</f>
        <v>0</v>
      </c>
      <c r="D2416" s="523" t="s">
        <v>1662</v>
      </c>
      <c r="E2416" s="534" t="s">
        <v>3235</v>
      </c>
      <c r="F2416" s="141">
        <v>21900</v>
      </c>
      <c r="G2416" s="414">
        <f>'2026 Spring Order Form V20'!$N$23</f>
        <v>0</v>
      </c>
      <c r="H2416" s="414">
        <f>'2026 Spring Order Form V20'!$N$23</f>
        <v>0</v>
      </c>
      <c r="I2416" s="122">
        <f>'2026 Spring Order Form V20'!$O$1525</f>
        <v>0</v>
      </c>
      <c r="K2416" s="414">
        <f>'2026 Spring Order Form V20'!$Q$23</f>
        <v>0</v>
      </c>
      <c r="L2416" s="414">
        <f>'2026 Spring Order Form V20'!$Q$23</f>
        <v>0</v>
      </c>
      <c r="M2416" s="122">
        <f>'2026 Spring Order Form V20'!$R$1525</f>
        <v>0</v>
      </c>
      <c r="O2416" s="414">
        <f>'2026 Spring Order Form V20'!$T$23</f>
        <v>0</v>
      </c>
      <c r="P2416" s="414">
        <f>'2026 Spring Order Form V20'!$T$23</f>
        <v>0</v>
      </c>
      <c r="Q2416" s="122">
        <f>'2026 Spring Order Form V20'!$U$1525</f>
        <v>0</v>
      </c>
      <c r="S2416" s="414">
        <f>'2026 Spring Order Form V20'!$W$23</f>
        <v>0</v>
      </c>
      <c r="T2416" s="414">
        <f>'2026 Spring Order Form V20'!$W$23</f>
        <v>0</v>
      </c>
      <c r="U2416" s="122">
        <f>'2026 Spring Order Form V20'!$X$1525</f>
        <v>0</v>
      </c>
      <c r="X2416" s="496"/>
      <c r="Y2416" s="122"/>
    </row>
    <row r="2417" spans="1:25" x14ac:dyDescent="0.15">
      <c r="A2417" s="122">
        <v>2418</v>
      </c>
      <c r="C2417" s="415">
        <f>'2026 Spring Order Form V20'!$F$18</f>
        <v>0</v>
      </c>
      <c r="D2417" s="520" t="s">
        <v>1663</v>
      </c>
      <c r="E2417" s="538">
        <v>4563805</v>
      </c>
      <c r="F2417" s="141">
        <v>365</v>
      </c>
      <c r="G2417" s="414">
        <f>'2026 Spring Order Form V20'!$N$23</f>
        <v>0</v>
      </c>
      <c r="H2417" s="414">
        <f>'2026 Spring Order Form V20'!$N$23</f>
        <v>0</v>
      </c>
      <c r="I2417" s="122">
        <f>'2026 Spring Order Form V20'!$N$1526</f>
        <v>0</v>
      </c>
      <c r="K2417" s="414">
        <f>'2026 Spring Order Form V20'!$Q$23</f>
        <v>0</v>
      </c>
      <c r="L2417" s="414">
        <f>'2026 Spring Order Form V20'!$Q$23</f>
        <v>0</v>
      </c>
      <c r="M2417" s="122">
        <f>'2026 Spring Order Form V20'!$Q$1526</f>
        <v>0</v>
      </c>
      <c r="O2417" s="414">
        <f>'2026 Spring Order Form V20'!$T$23</f>
        <v>0</v>
      </c>
      <c r="P2417" s="414">
        <f>'2026 Spring Order Form V20'!$T$23</f>
        <v>0</v>
      </c>
      <c r="Q2417" s="122">
        <f>'2026 Spring Order Form V20'!$T$1526</f>
        <v>0</v>
      </c>
      <c r="S2417" s="414">
        <f>'2026 Spring Order Form V20'!$W$23</f>
        <v>0</v>
      </c>
      <c r="T2417" s="414">
        <f>'2026 Spring Order Form V20'!$W$23</f>
        <v>0</v>
      </c>
      <c r="U2417" s="122">
        <f>'2026 Spring Order Form V20'!$W$1526</f>
        <v>0</v>
      </c>
      <c r="W2417" s="491">
        <f>'2026 Spring Order Form V20'!$K$1526</f>
        <v>0</v>
      </c>
      <c r="X2417" s="496"/>
      <c r="Y2417" s="122">
        <f>'2026 Spring Order Form V20'!$BS$1526</f>
        <v>419</v>
      </c>
    </row>
    <row r="2418" spans="1:25" x14ac:dyDescent="0.15">
      <c r="A2418" s="122">
        <v>2419</v>
      </c>
      <c r="C2418" s="415">
        <f>'2026 Spring Order Form V20'!$F$18</f>
        <v>0</v>
      </c>
      <c r="D2418" s="520" t="s">
        <v>1663</v>
      </c>
      <c r="E2418" s="534" t="s">
        <v>3236</v>
      </c>
      <c r="F2418" s="141">
        <v>3124</v>
      </c>
      <c r="G2418" s="414">
        <f>'2026 Spring Order Form V20'!$N$23</f>
        <v>0</v>
      </c>
      <c r="H2418" s="414">
        <f>'2026 Spring Order Form V20'!$N$23</f>
        <v>0</v>
      </c>
      <c r="I2418" s="122">
        <f>'2026 Spring Order Form V20'!$O$1526</f>
        <v>0</v>
      </c>
      <c r="K2418" s="414">
        <f>'2026 Spring Order Form V20'!$Q$23</f>
        <v>0</v>
      </c>
      <c r="L2418" s="414">
        <f>'2026 Spring Order Form V20'!$Q$23</f>
        <v>0</v>
      </c>
      <c r="M2418" s="122">
        <f>'2026 Spring Order Form V20'!$R$1526</f>
        <v>0</v>
      </c>
      <c r="O2418" s="414">
        <f>'2026 Spring Order Form V20'!$T$23</f>
        <v>0</v>
      </c>
      <c r="P2418" s="414">
        <f>'2026 Spring Order Form V20'!$T$23</f>
        <v>0</v>
      </c>
      <c r="Q2418" s="122">
        <f>'2026 Spring Order Form V20'!$U$1526</f>
        <v>0</v>
      </c>
      <c r="S2418" s="414">
        <f>'2026 Spring Order Form V20'!$W$23</f>
        <v>0</v>
      </c>
      <c r="T2418" s="414">
        <f>'2026 Spring Order Form V20'!$W$23</f>
        <v>0</v>
      </c>
      <c r="U2418" s="122">
        <f>'2026 Spring Order Form V20'!$X$1526</f>
        <v>0</v>
      </c>
      <c r="X2418" s="496"/>
      <c r="Y2418" s="122"/>
    </row>
    <row r="2419" spans="1:25" x14ac:dyDescent="0.15">
      <c r="A2419" s="122">
        <v>2420</v>
      </c>
      <c r="C2419" s="415">
        <f>'2026 Spring Order Form V20'!$F$18</f>
        <v>0</v>
      </c>
      <c r="D2419" s="520" t="s">
        <v>1663</v>
      </c>
      <c r="E2419" s="533">
        <v>4963808</v>
      </c>
      <c r="F2419" s="141">
        <v>4574</v>
      </c>
      <c r="G2419" s="414">
        <f>'2026 Spring Order Form V20'!$N$23</f>
        <v>0</v>
      </c>
      <c r="H2419" s="414">
        <f>'2026 Spring Order Form V20'!$N$23</f>
        <v>0</v>
      </c>
      <c r="I2419" s="122">
        <f>'2026 Spring Order Form V20'!$N$1527</f>
        <v>0</v>
      </c>
      <c r="K2419" s="414">
        <f>'2026 Spring Order Form V20'!$Q$23</f>
        <v>0</v>
      </c>
      <c r="L2419" s="414">
        <f>'2026 Spring Order Form V20'!$Q$23</f>
        <v>0</v>
      </c>
      <c r="M2419" s="122">
        <f>'2026 Spring Order Form V20'!$Q$1527</f>
        <v>0</v>
      </c>
      <c r="O2419" s="414">
        <f>'2026 Spring Order Form V20'!$T$23</f>
        <v>0</v>
      </c>
      <c r="P2419" s="414">
        <f>'2026 Spring Order Form V20'!$T$23</f>
        <v>0</v>
      </c>
      <c r="Q2419" s="122">
        <f>'2026 Spring Order Form V20'!$T$1527</f>
        <v>0</v>
      </c>
      <c r="S2419" s="414">
        <f>'2026 Spring Order Form V20'!$W$23</f>
        <v>0</v>
      </c>
      <c r="T2419" s="414">
        <f>'2026 Spring Order Form V20'!$W$23</f>
        <v>0</v>
      </c>
      <c r="U2419" s="122">
        <f>'2026 Spring Order Form V20'!$W$1527</f>
        <v>0</v>
      </c>
      <c r="W2419" s="491">
        <f>'2026 Spring Order Form V20'!$K$1527</f>
        <v>46118</v>
      </c>
      <c r="X2419" s="496"/>
      <c r="Y2419" s="122" t="str">
        <f>'2026 Spring Order Form V20'!$BS$1527</f>
        <v>S/O</v>
      </c>
    </row>
    <row r="2420" spans="1:25" x14ac:dyDescent="0.15">
      <c r="A2420" s="122">
        <v>2421</v>
      </c>
      <c r="C2420" s="415">
        <f>'2026 Spring Order Form V20'!$F$18</f>
        <v>0</v>
      </c>
      <c r="D2420" s="520" t="s">
        <v>1663</v>
      </c>
      <c r="E2420" s="534" t="s">
        <v>3237</v>
      </c>
      <c r="F2420" s="141">
        <v>3126</v>
      </c>
      <c r="G2420" s="414">
        <f>'2026 Spring Order Form V20'!$N$23</f>
        <v>0</v>
      </c>
      <c r="H2420" s="414">
        <f>'2026 Spring Order Form V20'!$N$23</f>
        <v>0</v>
      </c>
      <c r="I2420" s="122">
        <f>'2026 Spring Order Form V20'!$O$1527</f>
        <v>0</v>
      </c>
      <c r="K2420" s="414">
        <f>'2026 Spring Order Form V20'!$Q$23</f>
        <v>0</v>
      </c>
      <c r="L2420" s="414">
        <f>'2026 Spring Order Form V20'!$Q$23</f>
        <v>0</v>
      </c>
      <c r="M2420" s="122">
        <f>'2026 Spring Order Form V20'!$R$1527</f>
        <v>0</v>
      </c>
      <c r="O2420" s="414">
        <f>'2026 Spring Order Form V20'!$T$23</f>
        <v>0</v>
      </c>
      <c r="P2420" s="414">
        <f>'2026 Spring Order Form V20'!$T$23</f>
        <v>0</v>
      </c>
      <c r="Q2420" s="122">
        <f>'2026 Spring Order Form V20'!$U$1527</f>
        <v>0</v>
      </c>
      <c r="S2420" s="414">
        <f>'2026 Spring Order Form V20'!$W$23</f>
        <v>0</v>
      </c>
      <c r="T2420" s="414">
        <f>'2026 Spring Order Form V20'!$W$23</f>
        <v>0</v>
      </c>
      <c r="U2420" s="122">
        <f>'2026 Spring Order Form V20'!$X$1527</f>
        <v>0</v>
      </c>
      <c r="X2420" s="496"/>
      <c r="Y2420" s="122"/>
    </row>
    <row r="2421" spans="1:25" x14ac:dyDescent="0.15">
      <c r="A2421" s="122">
        <v>2422</v>
      </c>
      <c r="C2421" s="415">
        <f>'2026 Spring Order Form V20'!$F$18</f>
        <v>0</v>
      </c>
      <c r="D2421" s="520" t="s">
        <v>1664</v>
      </c>
      <c r="E2421" s="538">
        <v>4163807</v>
      </c>
      <c r="F2421" s="141">
        <v>323</v>
      </c>
      <c r="G2421" s="414">
        <f>'2026 Spring Order Form V20'!$N$23</f>
        <v>0</v>
      </c>
      <c r="H2421" s="414">
        <f>'2026 Spring Order Form V20'!$N$23</f>
        <v>0</v>
      </c>
      <c r="I2421" s="122">
        <f>'2026 Spring Order Form V20'!$N$1528</f>
        <v>0</v>
      </c>
      <c r="K2421" s="414">
        <f>'2026 Spring Order Form V20'!$Q$23</f>
        <v>0</v>
      </c>
      <c r="L2421" s="414">
        <f>'2026 Spring Order Form V20'!$Q$23</f>
        <v>0</v>
      </c>
      <c r="M2421" s="122">
        <f>'2026 Spring Order Form V20'!$Q$1528</f>
        <v>0</v>
      </c>
      <c r="O2421" s="414">
        <f>'2026 Spring Order Form V20'!$T$23</f>
        <v>0</v>
      </c>
      <c r="P2421" s="414">
        <f>'2026 Spring Order Form V20'!$T$23</f>
        <v>0</v>
      </c>
      <c r="Q2421" s="122">
        <f>'2026 Spring Order Form V20'!$T$1528</f>
        <v>0</v>
      </c>
      <c r="S2421" s="414">
        <f>'2026 Spring Order Form V20'!$W$23</f>
        <v>0</v>
      </c>
      <c r="T2421" s="414">
        <f>'2026 Spring Order Form V20'!$W$23</f>
        <v>0</v>
      </c>
      <c r="U2421" s="122">
        <f>'2026 Spring Order Form V20'!$W$1528</f>
        <v>0</v>
      </c>
      <c r="W2421" s="491">
        <f>'2026 Spring Order Form V20'!$K$1528</f>
        <v>0</v>
      </c>
      <c r="X2421" s="496"/>
      <c r="Y2421" s="122">
        <f>'2026 Spring Order Form V20'!$BS$1528</f>
        <v>29</v>
      </c>
    </row>
    <row r="2422" spans="1:25" x14ac:dyDescent="0.15">
      <c r="A2422" s="122">
        <v>2423</v>
      </c>
      <c r="C2422" s="415">
        <f>'2026 Spring Order Form V20'!$F$18</f>
        <v>0</v>
      </c>
      <c r="D2422" s="520" t="s">
        <v>1664</v>
      </c>
      <c r="E2422" s="534" t="s">
        <v>3238</v>
      </c>
      <c r="F2422" s="141">
        <v>3127</v>
      </c>
      <c r="G2422" s="414">
        <f>'2026 Spring Order Form V20'!$N$23</f>
        <v>0</v>
      </c>
      <c r="H2422" s="414">
        <f>'2026 Spring Order Form V20'!$N$23</f>
        <v>0</v>
      </c>
      <c r="I2422" s="122">
        <f>'2026 Spring Order Form V20'!$O$1528</f>
        <v>0</v>
      </c>
      <c r="K2422" s="414">
        <f>'2026 Spring Order Form V20'!$Q$23</f>
        <v>0</v>
      </c>
      <c r="L2422" s="414">
        <f>'2026 Spring Order Form V20'!$Q$23</f>
        <v>0</v>
      </c>
      <c r="M2422" s="122">
        <f>'2026 Spring Order Form V20'!$R$1528</f>
        <v>0</v>
      </c>
      <c r="O2422" s="414">
        <f>'2026 Spring Order Form V20'!$T$23</f>
        <v>0</v>
      </c>
      <c r="P2422" s="414">
        <f>'2026 Spring Order Form V20'!$T$23</f>
        <v>0</v>
      </c>
      <c r="Q2422" s="122">
        <f>'2026 Spring Order Form V20'!$U$1528</f>
        <v>0</v>
      </c>
      <c r="S2422" s="414">
        <f>'2026 Spring Order Form V20'!$W$23</f>
        <v>0</v>
      </c>
      <c r="T2422" s="414">
        <f>'2026 Spring Order Form V20'!$W$23</f>
        <v>0</v>
      </c>
      <c r="U2422" s="122">
        <f>'2026 Spring Order Form V20'!$X$1528</f>
        <v>0</v>
      </c>
      <c r="X2422" s="496"/>
      <c r="Y2422" s="122"/>
    </row>
    <row r="2423" spans="1:25" x14ac:dyDescent="0.15">
      <c r="A2423" s="122">
        <v>2424</v>
      </c>
      <c r="C2423" s="415">
        <f>'2026 Spring Order Form V20'!$F$18</f>
        <v>0</v>
      </c>
      <c r="D2423" s="520" t="s">
        <v>1665</v>
      </c>
      <c r="E2423" s="538">
        <v>4563835</v>
      </c>
      <c r="F2423" s="141">
        <v>1011</v>
      </c>
      <c r="G2423" s="414">
        <f>'2026 Spring Order Form V20'!$N$23</f>
        <v>0</v>
      </c>
      <c r="H2423" s="414">
        <f>'2026 Spring Order Form V20'!$N$23</f>
        <v>0</v>
      </c>
      <c r="I2423" s="122">
        <f>'2026 Spring Order Form V20'!$N$1529</f>
        <v>0</v>
      </c>
      <c r="K2423" s="414">
        <f>'2026 Spring Order Form V20'!$Q$23</f>
        <v>0</v>
      </c>
      <c r="L2423" s="414">
        <f>'2026 Spring Order Form V20'!$Q$23</f>
        <v>0</v>
      </c>
      <c r="M2423" s="122">
        <f>'2026 Spring Order Form V20'!$Q$1529</f>
        <v>0</v>
      </c>
      <c r="O2423" s="414">
        <f>'2026 Spring Order Form V20'!$T$23</f>
        <v>0</v>
      </c>
      <c r="P2423" s="414">
        <f>'2026 Spring Order Form V20'!$T$23</f>
        <v>0</v>
      </c>
      <c r="Q2423" s="122">
        <f>'2026 Spring Order Form V20'!$T$1529</f>
        <v>0</v>
      </c>
      <c r="S2423" s="414">
        <f>'2026 Spring Order Form V20'!$W$23</f>
        <v>0</v>
      </c>
      <c r="T2423" s="414">
        <f>'2026 Spring Order Form V20'!$W$23</f>
        <v>0</v>
      </c>
      <c r="U2423" s="122">
        <f>'2026 Spring Order Form V20'!$W$1529</f>
        <v>0</v>
      </c>
      <c r="W2423" s="491">
        <f>'2026 Spring Order Form V20'!$K$1529</f>
        <v>0</v>
      </c>
      <c r="X2423" s="496"/>
      <c r="Y2423" s="122">
        <f>'2026 Spring Order Form V20'!$BS$1529</f>
        <v>28</v>
      </c>
    </row>
    <row r="2424" spans="1:25" x14ac:dyDescent="0.15">
      <c r="A2424" s="122">
        <v>2425</v>
      </c>
      <c r="C2424" s="415">
        <f>'2026 Spring Order Form V20'!$F$18</f>
        <v>0</v>
      </c>
      <c r="D2424" s="520" t="s">
        <v>1665</v>
      </c>
      <c r="E2424" s="534" t="s">
        <v>3239</v>
      </c>
      <c r="F2424" s="141">
        <v>3129</v>
      </c>
      <c r="G2424" s="414">
        <f>'2026 Spring Order Form V20'!$N$23</f>
        <v>0</v>
      </c>
      <c r="H2424" s="414">
        <f>'2026 Spring Order Form V20'!$N$23</f>
        <v>0</v>
      </c>
      <c r="I2424" s="122">
        <f>'2026 Spring Order Form V20'!$O$1529</f>
        <v>0</v>
      </c>
      <c r="K2424" s="414">
        <f>'2026 Spring Order Form V20'!$Q$23</f>
        <v>0</v>
      </c>
      <c r="L2424" s="414">
        <f>'2026 Spring Order Form V20'!$Q$23</f>
        <v>0</v>
      </c>
      <c r="M2424" s="122">
        <f>'2026 Spring Order Form V20'!$R$1529</f>
        <v>0</v>
      </c>
      <c r="O2424" s="414">
        <f>'2026 Spring Order Form V20'!$T$23</f>
        <v>0</v>
      </c>
      <c r="P2424" s="414">
        <f>'2026 Spring Order Form V20'!$T$23</f>
        <v>0</v>
      </c>
      <c r="Q2424" s="122">
        <f>'2026 Spring Order Form V20'!$U$1529</f>
        <v>0</v>
      </c>
      <c r="S2424" s="414">
        <f>'2026 Spring Order Form V20'!$W$23</f>
        <v>0</v>
      </c>
      <c r="T2424" s="414">
        <f>'2026 Spring Order Form V20'!$W$23</f>
        <v>0</v>
      </c>
      <c r="U2424" s="122">
        <f>'2026 Spring Order Form V20'!$X$1529</f>
        <v>0</v>
      </c>
      <c r="X2424" s="496"/>
      <c r="Y2424" s="122"/>
    </row>
    <row r="2425" spans="1:25" x14ac:dyDescent="0.15">
      <c r="A2425" s="122">
        <v>2426</v>
      </c>
      <c r="C2425" s="415">
        <f>'2026 Spring Order Form V20'!$F$18</f>
        <v>0</v>
      </c>
      <c r="D2425" s="520" t="s">
        <v>1667</v>
      </c>
      <c r="E2425" s="538">
        <v>4163837</v>
      </c>
      <c r="F2425" s="141">
        <v>1132</v>
      </c>
      <c r="G2425" s="414">
        <f>'2026 Spring Order Form V20'!$N$23</f>
        <v>0</v>
      </c>
      <c r="H2425" s="414">
        <f>'2026 Spring Order Form V20'!$N$23</f>
        <v>0</v>
      </c>
      <c r="I2425" s="122">
        <f>'2026 Spring Order Form V20'!$N$1530</f>
        <v>0</v>
      </c>
      <c r="K2425" s="414">
        <f>'2026 Spring Order Form V20'!$Q$23</f>
        <v>0</v>
      </c>
      <c r="L2425" s="414">
        <f>'2026 Spring Order Form V20'!$Q$23</f>
        <v>0</v>
      </c>
      <c r="M2425" s="122">
        <f>'2026 Spring Order Form V20'!$Q$1530</f>
        <v>0</v>
      </c>
      <c r="O2425" s="414">
        <f>'2026 Spring Order Form V20'!$T$23</f>
        <v>0</v>
      </c>
      <c r="P2425" s="414">
        <f>'2026 Spring Order Form V20'!$T$23</f>
        <v>0</v>
      </c>
      <c r="Q2425" s="122">
        <f>'2026 Spring Order Form V20'!$T$1530</f>
        <v>0</v>
      </c>
      <c r="S2425" s="414">
        <f>'2026 Spring Order Form V20'!$W$23</f>
        <v>0</v>
      </c>
      <c r="T2425" s="414">
        <f>'2026 Spring Order Form V20'!$W$23</f>
        <v>0</v>
      </c>
      <c r="U2425" s="122">
        <f>'2026 Spring Order Form V20'!$W$1530</f>
        <v>0</v>
      </c>
      <c r="W2425" s="491">
        <f>'2026 Spring Order Form V20'!$K$1530</f>
        <v>0</v>
      </c>
      <c r="X2425" s="496"/>
      <c r="Y2425" s="122" t="str">
        <f>'2026 Spring Order Form V20'!$BS$1530</f>
        <v>S/O</v>
      </c>
    </row>
    <row r="2426" spans="1:25" x14ac:dyDescent="0.15">
      <c r="A2426" s="122">
        <v>2427</v>
      </c>
      <c r="C2426" s="415">
        <f>'2026 Spring Order Form V20'!$F$18</f>
        <v>0</v>
      </c>
      <c r="D2426" s="520" t="s">
        <v>1667</v>
      </c>
      <c r="E2426" s="534" t="s">
        <v>3240</v>
      </c>
      <c r="F2426" s="141">
        <v>3131</v>
      </c>
      <c r="G2426" s="414">
        <f>'2026 Spring Order Form V20'!$N$23</f>
        <v>0</v>
      </c>
      <c r="H2426" s="414">
        <f>'2026 Spring Order Form V20'!$N$23</f>
        <v>0</v>
      </c>
      <c r="I2426" s="122">
        <f>'2026 Spring Order Form V20'!$O$1530</f>
        <v>0</v>
      </c>
      <c r="K2426" s="414">
        <f>'2026 Spring Order Form V20'!$Q$23</f>
        <v>0</v>
      </c>
      <c r="L2426" s="414">
        <f>'2026 Spring Order Form V20'!$Q$23</f>
        <v>0</v>
      </c>
      <c r="M2426" s="122">
        <f>'2026 Spring Order Form V20'!$R$1530</f>
        <v>0</v>
      </c>
      <c r="O2426" s="414">
        <f>'2026 Spring Order Form V20'!$T$23</f>
        <v>0</v>
      </c>
      <c r="P2426" s="414">
        <f>'2026 Spring Order Form V20'!$T$23</f>
        <v>0</v>
      </c>
      <c r="Q2426" s="122">
        <f>'2026 Spring Order Form V20'!$U$1530</f>
        <v>0</v>
      </c>
      <c r="S2426" s="414">
        <f>'2026 Spring Order Form V20'!$W$23</f>
        <v>0</v>
      </c>
      <c r="T2426" s="414">
        <f>'2026 Spring Order Form V20'!$W$23</f>
        <v>0</v>
      </c>
      <c r="U2426" s="122">
        <f>'2026 Spring Order Form V20'!$X$1530</f>
        <v>0</v>
      </c>
      <c r="X2426" s="496"/>
      <c r="Y2426" s="122"/>
    </row>
    <row r="2427" spans="1:25" x14ac:dyDescent="0.15">
      <c r="A2427" s="122">
        <v>2428</v>
      </c>
      <c r="C2427" s="415">
        <f>'2026 Spring Order Form V20'!$F$18</f>
        <v>0</v>
      </c>
      <c r="D2427" s="520" t="s">
        <v>1668</v>
      </c>
      <c r="E2427" s="538">
        <v>4563865</v>
      </c>
      <c r="F2427" s="141">
        <v>432</v>
      </c>
      <c r="G2427" s="414">
        <f>'2026 Spring Order Form V20'!$N$23</f>
        <v>0</v>
      </c>
      <c r="H2427" s="414">
        <f>'2026 Spring Order Form V20'!$N$23</f>
        <v>0</v>
      </c>
      <c r="I2427" s="122">
        <f>'2026 Spring Order Form V20'!$N$1531</f>
        <v>0</v>
      </c>
      <c r="K2427" s="414">
        <f>'2026 Spring Order Form V20'!$Q$23</f>
        <v>0</v>
      </c>
      <c r="L2427" s="414">
        <f>'2026 Spring Order Form V20'!$Q$23</f>
        <v>0</v>
      </c>
      <c r="M2427" s="122">
        <f>'2026 Spring Order Form V20'!$Q$1531</f>
        <v>0</v>
      </c>
      <c r="O2427" s="414">
        <f>'2026 Spring Order Form V20'!$T$23</f>
        <v>0</v>
      </c>
      <c r="P2427" s="414">
        <f>'2026 Spring Order Form V20'!$T$23</f>
        <v>0</v>
      </c>
      <c r="Q2427" s="122">
        <f>'2026 Spring Order Form V20'!$T$1531</f>
        <v>0</v>
      </c>
      <c r="S2427" s="414">
        <f>'2026 Spring Order Form V20'!$W$23</f>
        <v>0</v>
      </c>
      <c r="T2427" s="414">
        <f>'2026 Spring Order Form V20'!$W$23</f>
        <v>0</v>
      </c>
      <c r="U2427" s="122">
        <f>'2026 Spring Order Form V20'!$W$1531</f>
        <v>0</v>
      </c>
      <c r="W2427" s="491">
        <f>'2026 Spring Order Form V20'!$K$1531</f>
        <v>0</v>
      </c>
      <c r="X2427" s="496"/>
      <c r="Y2427" s="122">
        <f>'2026 Spring Order Form V20'!$BS$1531</f>
        <v>37</v>
      </c>
    </row>
    <row r="2428" spans="1:25" x14ac:dyDescent="0.15">
      <c r="A2428" s="122">
        <v>2429</v>
      </c>
      <c r="C2428" s="415">
        <f>'2026 Spring Order Form V20'!$F$18</f>
        <v>0</v>
      </c>
      <c r="D2428" s="520" t="s">
        <v>1668</v>
      </c>
      <c r="E2428" s="534" t="s">
        <v>3241</v>
      </c>
      <c r="F2428" s="141">
        <v>3132</v>
      </c>
      <c r="G2428" s="414">
        <f>'2026 Spring Order Form V20'!$N$23</f>
        <v>0</v>
      </c>
      <c r="H2428" s="414">
        <f>'2026 Spring Order Form V20'!$N$23</f>
        <v>0</v>
      </c>
      <c r="I2428" s="122">
        <f>'2026 Spring Order Form V20'!$O$1531</f>
        <v>0</v>
      </c>
      <c r="K2428" s="414">
        <f>'2026 Spring Order Form V20'!$Q$23</f>
        <v>0</v>
      </c>
      <c r="L2428" s="414">
        <f>'2026 Spring Order Form V20'!$Q$23</f>
        <v>0</v>
      </c>
      <c r="M2428" s="122">
        <f>'2026 Spring Order Form V20'!$R$1531</f>
        <v>0</v>
      </c>
      <c r="O2428" s="414">
        <f>'2026 Spring Order Form V20'!$T$23</f>
        <v>0</v>
      </c>
      <c r="P2428" s="414">
        <f>'2026 Spring Order Form V20'!$T$23</f>
        <v>0</v>
      </c>
      <c r="Q2428" s="122">
        <f>'2026 Spring Order Form V20'!$U$1531</f>
        <v>0</v>
      </c>
      <c r="S2428" s="414">
        <f>'2026 Spring Order Form V20'!$W$23</f>
        <v>0</v>
      </c>
      <c r="T2428" s="414">
        <f>'2026 Spring Order Form V20'!$W$23</f>
        <v>0</v>
      </c>
      <c r="U2428" s="122">
        <f>'2026 Spring Order Form V20'!$X$1531</f>
        <v>0</v>
      </c>
      <c r="X2428" s="496"/>
      <c r="Y2428" s="122"/>
    </row>
    <row r="2429" spans="1:25" x14ac:dyDescent="0.15">
      <c r="A2429" s="122">
        <v>2430</v>
      </c>
      <c r="C2429" s="415">
        <f>'2026 Spring Order Form V20'!$F$18</f>
        <v>0</v>
      </c>
      <c r="D2429" s="520" t="s">
        <v>1669</v>
      </c>
      <c r="E2429" s="538">
        <v>4563905</v>
      </c>
      <c r="F2429" s="141">
        <v>270</v>
      </c>
      <c r="G2429" s="414">
        <f>'2026 Spring Order Form V20'!$N$23</f>
        <v>0</v>
      </c>
      <c r="H2429" s="414">
        <f>'2026 Spring Order Form V20'!$N$23</f>
        <v>0</v>
      </c>
      <c r="I2429" s="122">
        <f>'2026 Spring Order Form V20'!$N$1532</f>
        <v>0</v>
      </c>
      <c r="K2429" s="414">
        <f>'2026 Spring Order Form V20'!$Q$23</f>
        <v>0</v>
      </c>
      <c r="L2429" s="414">
        <f>'2026 Spring Order Form V20'!$Q$23</f>
        <v>0</v>
      </c>
      <c r="M2429" s="122">
        <f>'2026 Spring Order Form V20'!$Q$1532</f>
        <v>0</v>
      </c>
      <c r="O2429" s="414">
        <f>'2026 Spring Order Form V20'!$T$23</f>
        <v>0</v>
      </c>
      <c r="P2429" s="414">
        <f>'2026 Spring Order Form V20'!$T$23</f>
        <v>0</v>
      </c>
      <c r="Q2429" s="122">
        <f>'2026 Spring Order Form V20'!$T$1532</f>
        <v>0</v>
      </c>
      <c r="S2429" s="414">
        <f>'2026 Spring Order Form V20'!$W$23</f>
        <v>0</v>
      </c>
      <c r="T2429" s="414">
        <f>'2026 Spring Order Form V20'!$W$23</f>
        <v>0</v>
      </c>
      <c r="U2429" s="122">
        <f>'2026 Spring Order Form V20'!$W$1532</f>
        <v>0</v>
      </c>
      <c r="W2429" s="491">
        <f>'2026 Spring Order Form V20'!$K$1532</f>
        <v>0</v>
      </c>
      <c r="X2429" s="496"/>
      <c r="Y2429" s="122" t="str">
        <f>'2026 Spring Order Form V20'!$BS$1532</f>
        <v>S/O</v>
      </c>
    </row>
    <row r="2430" spans="1:25" x14ac:dyDescent="0.15">
      <c r="A2430" s="122">
        <v>2431</v>
      </c>
      <c r="C2430" s="415">
        <f>'2026 Spring Order Form V20'!$F$18</f>
        <v>0</v>
      </c>
      <c r="D2430" s="520" t="s">
        <v>1669</v>
      </c>
      <c r="E2430" s="534" t="s">
        <v>3242</v>
      </c>
      <c r="F2430" s="141">
        <v>3136</v>
      </c>
      <c r="G2430" s="414">
        <f>'2026 Spring Order Form V20'!$N$23</f>
        <v>0</v>
      </c>
      <c r="H2430" s="414">
        <f>'2026 Spring Order Form V20'!$N$23</f>
        <v>0</v>
      </c>
      <c r="I2430" s="122">
        <f>'2026 Spring Order Form V20'!$O$1532</f>
        <v>0</v>
      </c>
      <c r="K2430" s="414">
        <f>'2026 Spring Order Form V20'!$Q$23</f>
        <v>0</v>
      </c>
      <c r="L2430" s="414">
        <f>'2026 Spring Order Form V20'!$Q$23</f>
        <v>0</v>
      </c>
      <c r="M2430" s="122">
        <f>'2026 Spring Order Form V20'!$R$1532</f>
        <v>0</v>
      </c>
      <c r="O2430" s="414">
        <f>'2026 Spring Order Form V20'!$T$23</f>
        <v>0</v>
      </c>
      <c r="P2430" s="414">
        <f>'2026 Spring Order Form V20'!$T$23</f>
        <v>0</v>
      </c>
      <c r="Q2430" s="122">
        <f>'2026 Spring Order Form V20'!$U$1532</f>
        <v>0</v>
      </c>
      <c r="S2430" s="414">
        <f>'2026 Spring Order Form V20'!$W$23</f>
        <v>0</v>
      </c>
      <c r="T2430" s="414">
        <f>'2026 Spring Order Form V20'!$W$23</f>
        <v>0</v>
      </c>
      <c r="U2430" s="122">
        <f>'2026 Spring Order Form V20'!$X$1532</f>
        <v>0</v>
      </c>
      <c r="X2430" s="496"/>
      <c r="Y2430" s="122"/>
    </row>
    <row r="2431" spans="1:25" x14ac:dyDescent="0.15">
      <c r="A2431" s="122">
        <v>2432</v>
      </c>
      <c r="C2431" s="415">
        <f>'2026 Spring Order Form V20'!$F$18</f>
        <v>0</v>
      </c>
      <c r="D2431" s="520" t="s">
        <v>1670</v>
      </c>
      <c r="E2431" s="538">
        <v>4563945</v>
      </c>
      <c r="F2431" s="141">
        <v>396</v>
      </c>
      <c r="G2431" s="414">
        <f>'2026 Spring Order Form V20'!$N$23</f>
        <v>0</v>
      </c>
      <c r="H2431" s="414">
        <f>'2026 Spring Order Form V20'!$N$23</f>
        <v>0</v>
      </c>
      <c r="I2431" s="122">
        <f>'2026 Spring Order Form V20'!$N$1533</f>
        <v>0</v>
      </c>
      <c r="K2431" s="414">
        <f>'2026 Spring Order Form V20'!$Q$23</f>
        <v>0</v>
      </c>
      <c r="L2431" s="414">
        <f>'2026 Spring Order Form V20'!$Q$23</f>
        <v>0</v>
      </c>
      <c r="M2431" s="122">
        <f>'2026 Spring Order Form V20'!$Q$1533</f>
        <v>0</v>
      </c>
      <c r="O2431" s="414">
        <f>'2026 Spring Order Form V20'!$T$23</f>
        <v>0</v>
      </c>
      <c r="P2431" s="414">
        <f>'2026 Spring Order Form V20'!$T$23</f>
        <v>0</v>
      </c>
      <c r="Q2431" s="122">
        <f>'2026 Spring Order Form V20'!$T$1533</f>
        <v>0</v>
      </c>
      <c r="S2431" s="414">
        <f>'2026 Spring Order Form V20'!$W$23</f>
        <v>0</v>
      </c>
      <c r="T2431" s="414">
        <f>'2026 Spring Order Form V20'!$W$23</f>
        <v>0</v>
      </c>
      <c r="U2431" s="122">
        <f>'2026 Spring Order Form V20'!$W$1533</f>
        <v>0</v>
      </c>
      <c r="W2431" s="491">
        <f>'2026 Spring Order Form V20'!$K$1533</f>
        <v>0</v>
      </c>
      <c r="X2431" s="496"/>
      <c r="Y2431" s="122" t="str">
        <f>'2026 Spring Order Form V20'!$BS$1533</f>
        <v>S/O</v>
      </c>
    </row>
    <row r="2432" spans="1:25" x14ac:dyDescent="0.15">
      <c r="A2432" s="122">
        <v>2433</v>
      </c>
      <c r="C2432" s="415">
        <f>'2026 Spring Order Form V20'!$F$18</f>
        <v>0</v>
      </c>
      <c r="D2432" s="520" t="s">
        <v>1670</v>
      </c>
      <c r="E2432" s="534" t="s">
        <v>3243</v>
      </c>
      <c r="F2432" s="141">
        <v>3138</v>
      </c>
      <c r="G2432" s="414">
        <f>'2026 Spring Order Form V20'!$N$23</f>
        <v>0</v>
      </c>
      <c r="H2432" s="414">
        <f>'2026 Spring Order Form V20'!$N$23</f>
        <v>0</v>
      </c>
      <c r="I2432" s="122">
        <f>'2026 Spring Order Form V20'!$O$1533</f>
        <v>0</v>
      </c>
      <c r="K2432" s="414">
        <f>'2026 Spring Order Form V20'!$Q$23</f>
        <v>0</v>
      </c>
      <c r="L2432" s="414">
        <f>'2026 Spring Order Form V20'!$Q$23</f>
        <v>0</v>
      </c>
      <c r="M2432" s="122">
        <f>'2026 Spring Order Form V20'!$R$1533</f>
        <v>0</v>
      </c>
      <c r="O2432" s="414">
        <f>'2026 Spring Order Form V20'!$T$23</f>
        <v>0</v>
      </c>
      <c r="P2432" s="414">
        <f>'2026 Spring Order Form V20'!$T$23</f>
        <v>0</v>
      </c>
      <c r="Q2432" s="122">
        <f>'2026 Spring Order Form V20'!$U$1533</f>
        <v>0</v>
      </c>
      <c r="S2432" s="414">
        <f>'2026 Spring Order Form V20'!$W$23</f>
        <v>0</v>
      </c>
      <c r="T2432" s="414">
        <f>'2026 Spring Order Form V20'!$W$23</f>
        <v>0</v>
      </c>
      <c r="U2432" s="122">
        <f>'2026 Spring Order Form V20'!$X$1533</f>
        <v>0</v>
      </c>
      <c r="X2432" s="496"/>
      <c r="Y2432" s="122"/>
    </row>
    <row r="2433" spans="1:25" x14ac:dyDescent="0.15">
      <c r="A2433" s="122">
        <v>2434</v>
      </c>
      <c r="C2433" s="415">
        <f>'2026 Spring Order Form V20'!$F$18</f>
        <v>0</v>
      </c>
      <c r="D2433" s="520" t="s">
        <v>1671</v>
      </c>
      <c r="E2433" s="538">
        <v>4564015</v>
      </c>
      <c r="F2433" s="141">
        <v>26243</v>
      </c>
      <c r="G2433" s="414">
        <f>'2026 Spring Order Form V20'!$N$23</f>
        <v>0</v>
      </c>
      <c r="H2433" s="414">
        <f>'2026 Spring Order Form V20'!$N$23</f>
        <v>0</v>
      </c>
      <c r="I2433" s="122">
        <f>'2026 Spring Order Form V20'!$N$1534</f>
        <v>0</v>
      </c>
      <c r="K2433" s="414">
        <f>'2026 Spring Order Form V20'!$Q$23</f>
        <v>0</v>
      </c>
      <c r="L2433" s="414">
        <f>'2026 Spring Order Form V20'!$Q$23</f>
        <v>0</v>
      </c>
      <c r="M2433" s="122">
        <f>'2026 Spring Order Form V20'!$Q$1534</f>
        <v>0</v>
      </c>
      <c r="O2433" s="414">
        <f>'2026 Spring Order Form V20'!$T$23</f>
        <v>0</v>
      </c>
      <c r="P2433" s="414">
        <f>'2026 Spring Order Form V20'!$T$23</f>
        <v>0</v>
      </c>
      <c r="Q2433" s="122">
        <f>'2026 Spring Order Form V20'!$T$1534</f>
        <v>0</v>
      </c>
      <c r="S2433" s="414">
        <f>'2026 Spring Order Form V20'!$W$23</f>
        <v>0</v>
      </c>
      <c r="T2433" s="414">
        <f>'2026 Spring Order Form V20'!$W$23</f>
        <v>0</v>
      </c>
      <c r="U2433" s="122">
        <f>'2026 Spring Order Form V20'!$W$1534</f>
        <v>0</v>
      </c>
      <c r="W2433" s="491">
        <f>'2026 Spring Order Form V20'!$K$1534</f>
        <v>0</v>
      </c>
      <c r="X2433" s="496"/>
      <c r="Y2433" s="122">
        <f>'2026 Spring Order Form V20'!$BS$1534</f>
        <v>26</v>
      </c>
    </row>
    <row r="2434" spans="1:25" x14ac:dyDescent="0.15">
      <c r="A2434" s="122">
        <v>2435</v>
      </c>
      <c r="C2434" s="415">
        <f>'2026 Spring Order Form V20'!$F$18</f>
        <v>0</v>
      </c>
      <c r="D2434" s="520" t="s">
        <v>1671</v>
      </c>
      <c r="E2434" s="534" t="s">
        <v>3244</v>
      </c>
      <c r="F2434" s="141">
        <v>26245</v>
      </c>
      <c r="G2434" s="414">
        <f>'2026 Spring Order Form V20'!$N$23</f>
        <v>0</v>
      </c>
      <c r="H2434" s="414">
        <f>'2026 Spring Order Form V20'!$N$23</f>
        <v>0</v>
      </c>
      <c r="I2434" s="122">
        <f>'2026 Spring Order Form V20'!$O$1534</f>
        <v>0</v>
      </c>
      <c r="K2434" s="414">
        <f>'2026 Spring Order Form V20'!$Q$23</f>
        <v>0</v>
      </c>
      <c r="L2434" s="414">
        <f>'2026 Spring Order Form V20'!$Q$23</f>
        <v>0</v>
      </c>
      <c r="M2434" s="122">
        <f>'2026 Spring Order Form V20'!$R$1534</f>
        <v>0</v>
      </c>
      <c r="O2434" s="414">
        <f>'2026 Spring Order Form V20'!$T$23</f>
        <v>0</v>
      </c>
      <c r="P2434" s="414">
        <f>'2026 Spring Order Form V20'!$T$23</f>
        <v>0</v>
      </c>
      <c r="Q2434" s="122">
        <f>'2026 Spring Order Form V20'!$U$1534</f>
        <v>0</v>
      </c>
      <c r="S2434" s="414">
        <f>'2026 Spring Order Form V20'!$W$23</f>
        <v>0</v>
      </c>
      <c r="T2434" s="414">
        <f>'2026 Spring Order Form V20'!$W$23</f>
        <v>0</v>
      </c>
      <c r="U2434" s="122">
        <f>'2026 Spring Order Form V20'!$X$1534</f>
        <v>0</v>
      </c>
      <c r="X2434" s="496"/>
      <c r="Y2434" s="122"/>
    </row>
    <row r="2435" spans="1:25" x14ac:dyDescent="0.15">
      <c r="A2435" s="122">
        <v>2436</v>
      </c>
      <c r="C2435" s="415">
        <f>'2026 Spring Order Form V20'!$F$18</f>
        <v>0</v>
      </c>
      <c r="D2435" s="520" t="s">
        <v>1673</v>
      </c>
      <c r="E2435" s="538">
        <v>4164057</v>
      </c>
      <c r="F2435" s="141">
        <v>27149</v>
      </c>
      <c r="G2435" s="414">
        <f>'2026 Spring Order Form V20'!$N$23</f>
        <v>0</v>
      </c>
      <c r="H2435" s="414">
        <f>'2026 Spring Order Form V20'!$N$23</f>
        <v>0</v>
      </c>
      <c r="I2435" s="122">
        <f>'2026 Spring Order Form V20'!$N$1536</f>
        <v>0</v>
      </c>
      <c r="K2435" s="414">
        <f>'2026 Spring Order Form V20'!$Q$23</f>
        <v>0</v>
      </c>
      <c r="L2435" s="414">
        <f>'2026 Spring Order Form V20'!$Q$23</f>
        <v>0</v>
      </c>
      <c r="M2435" s="122">
        <f>'2026 Spring Order Form V20'!$Q$1536</f>
        <v>0</v>
      </c>
      <c r="O2435" s="414">
        <f>'2026 Spring Order Form V20'!$T$23</f>
        <v>0</v>
      </c>
      <c r="P2435" s="414">
        <f>'2026 Spring Order Form V20'!$T$23</f>
        <v>0</v>
      </c>
      <c r="Q2435" s="122">
        <f>'2026 Spring Order Form V20'!$T$1536</f>
        <v>0</v>
      </c>
      <c r="S2435" s="414">
        <f>'2026 Spring Order Form V20'!$W$23</f>
        <v>0</v>
      </c>
      <c r="T2435" s="414">
        <f>'2026 Spring Order Form V20'!$W$23</f>
        <v>0</v>
      </c>
      <c r="U2435" s="122">
        <f>'2026 Spring Order Form V20'!$W$1536</f>
        <v>0</v>
      </c>
      <c r="W2435" s="491">
        <f>'2026 Spring Order Form V20'!$K$1536</f>
        <v>46104</v>
      </c>
      <c r="X2435" s="496"/>
      <c r="Y2435" s="122">
        <f>'2026 Spring Order Form V20'!$BS$1536</f>
        <v>3</v>
      </c>
    </row>
    <row r="2436" spans="1:25" x14ac:dyDescent="0.15">
      <c r="A2436" s="122">
        <v>2437</v>
      </c>
      <c r="C2436" s="415">
        <f>'2026 Spring Order Form V20'!$F$18</f>
        <v>0</v>
      </c>
      <c r="D2436" s="520" t="s">
        <v>1673</v>
      </c>
      <c r="E2436" s="534" t="s">
        <v>3245</v>
      </c>
      <c r="F2436" s="141">
        <v>27326</v>
      </c>
      <c r="G2436" s="414">
        <f>'2026 Spring Order Form V20'!$N$23</f>
        <v>0</v>
      </c>
      <c r="H2436" s="414">
        <f>'2026 Spring Order Form V20'!$N$23</f>
        <v>0</v>
      </c>
      <c r="I2436" s="122">
        <f>'2026 Spring Order Form V20'!$O$1536</f>
        <v>0</v>
      </c>
      <c r="K2436" s="414">
        <f>'2026 Spring Order Form V20'!$Q$23</f>
        <v>0</v>
      </c>
      <c r="L2436" s="414">
        <f>'2026 Spring Order Form V20'!$Q$23</f>
        <v>0</v>
      </c>
      <c r="M2436" s="122">
        <f>'2026 Spring Order Form V20'!$R$1536</f>
        <v>0</v>
      </c>
      <c r="O2436" s="414">
        <f>'2026 Spring Order Form V20'!$T$23</f>
        <v>0</v>
      </c>
      <c r="P2436" s="414">
        <f>'2026 Spring Order Form V20'!$T$23</f>
        <v>0</v>
      </c>
      <c r="Q2436" s="122">
        <f>'2026 Spring Order Form V20'!$U$1536</f>
        <v>0</v>
      </c>
      <c r="S2436" s="414">
        <f>'2026 Spring Order Form V20'!$W$23</f>
        <v>0</v>
      </c>
      <c r="T2436" s="414">
        <f>'2026 Spring Order Form V20'!$W$23</f>
        <v>0</v>
      </c>
      <c r="U2436" s="122">
        <f>'2026 Spring Order Form V20'!$X$1536</f>
        <v>0</v>
      </c>
      <c r="X2436" s="496"/>
      <c r="Y2436" s="122"/>
    </row>
    <row r="2437" spans="1:25" x14ac:dyDescent="0.15">
      <c r="A2437" s="122">
        <v>2438</v>
      </c>
      <c r="C2437" s="415">
        <f>'2026 Spring Order Form V20'!$F$18</f>
        <v>0</v>
      </c>
      <c r="D2437" s="520" t="s">
        <v>1674</v>
      </c>
      <c r="E2437" s="538">
        <v>4164067</v>
      </c>
      <c r="F2437" s="141">
        <v>27150</v>
      </c>
      <c r="G2437" s="414">
        <f>'2026 Spring Order Form V20'!$N$23</f>
        <v>0</v>
      </c>
      <c r="H2437" s="414">
        <f>'2026 Spring Order Form V20'!$N$23</f>
        <v>0</v>
      </c>
      <c r="I2437" s="122">
        <f>'2026 Spring Order Form V20'!$N$1537</f>
        <v>0</v>
      </c>
      <c r="K2437" s="414">
        <f>'2026 Spring Order Form V20'!$Q$23</f>
        <v>0</v>
      </c>
      <c r="L2437" s="414">
        <f>'2026 Spring Order Form V20'!$Q$23</f>
        <v>0</v>
      </c>
      <c r="M2437" s="122">
        <f>'2026 Spring Order Form V20'!$Q$1537</f>
        <v>0</v>
      </c>
      <c r="O2437" s="414">
        <f>'2026 Spring Order Form V20'!$T$23</f>
        <v>0</v>
      </c>
      <c r="P2437" s="414">
        <f>'2026 Spring Order Form V20'!$T$23</f>
        <v>0</v>
      </c>
      <c r="Q2437" s="122">
        <f>'2026 Spring Order Form V20'!$T$1537</f>
        <v>0</v>
      </c>
      <c r="S2437" s="414">
        <f>'2026 Spring Order Form V20'!$W$23</f>
        <v>0</v>
      </c>
      <c r="T2437" s="414">
        <f>'2026 Spring Order Form V20'!$W$23</f>
        <v>0</v>
      </c>
      <c r="U2437" s="122">
        <f>'2026 Spring Order Form V20'!$W$1537</f>
        <v>0</v>
      </c>
      <c r="W2437" s="491">
        <f>'2026 Spring Order Form V20'!$K$1537</f>
        <v>46104</v>
      </c>
      <c r="X2437" s="496"/>
      <c r="Y2437" s="122">
        <f>'2026 Spring Order Form V20'!$BS$1537</f>
        <v>4</v>
      </c>
    </row>
    <row r="2438" spans="1:25" x14ac:dyDescent="0.15">
      <c r="A2438" s="122">
        <v>2439</v>
      </c>
      <c r="C2438" s="415">
        <f>'2026 Spring Order Form V20'!$F$18</f>
        <v>0</v>
      </c>
      <c r="D2438" s="520" t="s">
        <v>1674</v>
      </c>
      <c r="E2438" s="534" t="s">
        <v>3246</v>
      </c>
      <c r="F2438" s="141">
        <v>27328</v>
      </c>
      <c r="G2438" s="414">
        <f>'2026 Spring Order Form V20'!$N$23</f>
        <v>0</v>
      </c>
      <c r="H2438" s="414">
        <f>'2026 Spring Order Form V20'!$N$23</f>
        <v>0</v>
      </c>
      <c r="I2438" s="122">
        <f>'2026 Spring Order Form V20'!$O$1537</f>
        <v>0</v>
      </c>
      <c r="K2438" s="414">
        <f>'2026 Spring Order Form V20'!$Q$23</f>
        <v>0</v>
      </c>
      <c r="L2438" s="414">
        <f>'2026 Spring Order Form V20'!$Q$23</f>
        <v>0</v>
      </c>
      <c r="M2438" s="122">
        <f>'2026 Spring Order Form V20'!$R$1537</f>
        <v>0</v>
      </c>
      <c r="O2438" s="414">
        <f>'2026 Spring Order Form V20'!$T$23</f>
        <v>0</v>
      </c>
      <c r="P2438" s="414">
        <f>'2026 Spring Order Form V20'!$T$23</f>
        <v>0</v>
      </c>
      <c r="Q2438" s="122">
        <f>'2026 Spring Order Form V20'!$U$1537</f>
        <v>0</v>
      </c>
      <c r="S2438" s="414">
        <f>'2026 Spring Order Form V20'!$W$23</f>
        <v>0</v>
      </c>
      <c r="T2438" s="414">
        <f>'2026 Spring Order Form V20'!$W$23</f>
        <v>0</v>
      </c>
      <c r="U2438" s="122">
        <f>'2026 Spring Order Form V20'!$X$1537</f>
        <v>0</v>
      </c>
      <c r="X2438" s="496"/>
      <c r="Y2438" s="122"/>
    </row>
    <row r="2439" spans="1:25" x14ac:dyDescent="0.15">
      <c r="A2439" s="122">
        <v>2440</v>
      </c>
      <c r="C2439" s="415">
        <f>'2026 Spring Order Form V20'!$F$18</f>
        <v>0</v>
      </c>
      <c r="D2439" s="520" t="s">
        <v>1675</v>
      </c>
      <c r="E2439" s="538">
        <v>4164087</v>
      </c>
      <c r="F2439" s="141">
        <v>28531</v>
      </c>
      <c r="G2439" s="414">
        <f>'2026 Spring Order Form V20'!$N$23</f>
        <v>0</v>
      </c>
      <c r="H2439" s="414">
        <f>'2026 Spring Order Form V20'!$N$23</f>
        <v>0</v>
      </c>
      <c r="I2439" s="122">
        <f>'2026 Spring Order Form V20'!$N$1538</f>
        <v>0</v>
      </c>
      <c r="K2439" s="414">
        <f>'2026 Spring Order Form V20'!$Q$23</f>
        <v>0</v>
      </c>
      <c r="L2439" s="414">
        <f>'2026 Spring Order Form V20'!$Q$23</f>
        <v>0</v>
      </c>
      <c r="M2439" s="122">
        <f>'2026 Spring Order Form V20'!$Q$1538</f>
        <v>0</v>
      </c>
      <c r="O2439" s="414">
        <f>'2026 Spring Order Form V20'!$T$23</f>
        <v>0</v>
      </c>
      <c r="P2439" s="414">
        <f>'2026 Spring Order Form V20'!$T$23</f>
        <v>0</v>
      </c>
      <c r="Q2439" s="122">
        <f>'2026 Spring Order Form V20'!$T$1538</f>
        <v>0</v>
      </c>
      <c r="S2439" s="414">
        <f>'2026 Spring Order Form V20'!$W$23</f>
        <v>0</v>
      </c>
      <c r="T2439" s="414">
        <f>'2026 Spring Order Form V20'!$W$23</f>
        <v>0</v>
      </c>
      <c r="U2439" s="122">
        <f>'2026 Spring Order Form V20'!$W$1538</f>
        <v>0</v>
      </c>
      <c r="W2439" s="491">
        <f>'2026 Spring Order Form V20'!$K$1538</f>
        <v>46104</v>
      </c>
      <c r="X2439" s="496"/>
      <c r="Y2439" s="122">
        <f>'2026 Spring Order Form V20'!$BS$1538</f>
        <v>3</v>
      </c>
    </row>
    <row r="2440" spans="1:25" x14ac:dyDescent="0.15">
      <c r="A2440" s="122">
        <v>2441</v>
      </c>
      <c r="C2440" s="415">
        <f>'2026 Spring Order Form V20'!$F$18</f>
        <v>0</v>
      </c>
      <c r="D2440" s="520" t="s">
        <v>1675</v>
      </c>
      <c r="E2440" s="534" t="s">
        <v>3247</v>
      </c>
      <c r="F2440" s="141">
        <v>28701</v>
      </c>
      <c r="G2440" s="414">
        <f>'2026 Spring Order Form V20'!$N$23</f>
        <v>0</v>
      </c>
      <c r="H2440" s="414">
        <f>'2026 Spring Order Form V20'!$N$23</f>
        <v>0</v>
      </c>
      <c r="I2440" s="122">
        <f>'2026 Spring Order Form V20'!$O$1538</f>
        <v>0</v>
      </c>
      <c r="K2440" s="414">
        <f>'2026 Spring Order Form V20'!$Q$23</f>
        <v>0</v>
      </c>
      <c r="L2440" s="414">
        <f>'2026 Spring Order Form V20'!$Q$23</f>
        <v>0</v>
      </c>
      <c r="M2440" s="122">
        <f>'2026 Spring Order Form V20'!$R$1538</f>
        <v>0</v>
      </c>
      <c r="O2440" s="414">
        <f>'2026 Spring Order Form V20'!$T$23</f>
        <v>0</v>
      </c>
      <c r="P2440" s="414">
        <f>'2026 Spring Order Form V20'!$T$23</f>
        <v>0</v>
      </c>
      <c r="Q2440" s="122">
        <f>'2026 Spring Order Form V20'!$U$1538</f>
        <v>0</v>
      </c>
      <c r="S2440" s="414">
        <f>'2026 Spring Order Form V20'!$W$23</f>
        <v>0</v>
      </c>
      <c r="T2440" s="414">
        <f>'2026 Spring Order Form V20'!$W$23</f>
        <v>0</v>
      </c>
      <c r="U2440" s="122">
        <f>'2026 Spring Order Form V20'!$X$1538</f>
        <v>0</v>
      </c>
      <c r="X2440" s="496"/>
      <c r="Y2440" s="122"/>
    </row>
    <row r="2441" spans="1:25" x14ac:dyDescent="0.15">
      <c r="A2441" s="122">
        <v>2442</v>
      </c>
      <c r="C2441" s="415">
        <f>'2026 Spring Order Form V20'!$F$18</f>
        <v>0</v>
      </c>
      <c r="D2441" s="520" t="s">
        <v>1676</v>
      </c>
      <c r="E2441" s="538">
        <v>4564125</v>
      </c>
      <c r="F2441" s="141">
        <v>803</v>
      </c>
      <c r="G2441" s="414">
        <f>'2026 Spring Order Form V20'!$N$23</f>
        <v>0</v>
      </c>
      <c r="H2441" s="414">
        <f>'2026 Spring Order Form V20'!$N$23</f>
        <v>0</v>
      </c>
      <c r="I2441" s="122">
        <f>'2026 Spring Order Form V20'!$N$1539</f>
        <v>0</v>
      </c>
      <c r="K2441" s="414">
        <f>'2026 Spring Order Form V20'!$Q$23</f>
        <v>0</v>
      </c>
      <c r="L2441" s="414">
        <f>'2026 Spring Order Form V20'!$Q$23</f>
        <v>0</v>
      </c>
      <c r="M2441" s="122">
        <f>'2026 Spring Order Form V20'!$Q$1539</f>
        <v>0</v>
      </c>
      <c r="O2441" s="414">
        <f>'2026 Spring Order Form V20'!$T$23</f>
        <v>0</v>
      </c>
      <c r="P2441" s="414">
        <f>'2026 Spring Order Form V20'!$T$23</f>
        <v>0</v>
      </c>
      <c r="Q2441" s="122">
        <f>'2026 Spring Order Form V20'!$T$1539</f>
        <v>0</v>
      </c>
      <c r="S2441" s="414">
        <f>'2026 Spring Order Form V20'!$W$23</f>
        <v>0</v>
      </c>
      <c r="T2441" s="414">
        <f>'2026 Spring Order Form V20'!$W$23</f>
        <v>0</v>
      </c>
      <c r="U2441" s="122">
        <f>'2026 Spring Order Form V20'!$W$1539</f>
        <v>0</v>
      </c>
      <c r="W2441" s="491">
        <f>'2026 Spring Order Form V20'!$K$1539</f>
        <v>0</v>
      </c>
      <c r="X2441" s="496"/>
      <c r="Y2441" s="122" t="str">
        <f>'2026 Spring Order Form V20'!$BS$1539</f>
        <v>S/O</v>
      </c>
    </row>
    <row r="2442" spans="1:25" x14ac:dyDescent="0.15">
      <c r="A2442" s="122">
        <v>2443</v>
      </c>
      <c r="C2442" s="415">
        <f>'2026 Spring Order Form V20'!$F$18</f>
        <v>0</v>
      </c>
      <c r="D2442" s="520" t="s">
        <v>1676</v>
      </c>
      <c r="E2442" s="534" t="s">
        <v>3248</v>
      </c>
      <c r="F2442" s="141">
        <v>3141</v>
      </c>
      <c r="G2442" s="414">
        <f>'2026 Spring Order Form V20'!$N$23</f>
        <v>0</v>
      </c>
      <c r="H2442" s="414">
        <f>'2026 Spring Order Form V20'!$N$23</f>
        <v>0</v>
      </c>
      <c r="I2442" s="122">
        <f>'2026 Spring Order Form V20'!$O$1539</f>
        <v>0</v>
      </c>
      <c r="K2442" s="414">
        <f>'2026 Spring Order Form V20'!$Q$23</f>
        <v>0</v>
      </c>
      <c r="L2442" s="414">
        <f>'2026 Spring Order Form V20'!$Q$23</f>
        <v>0</v>
      </c>
      <c r="M2442" s="122">
        <f>'2026 Spring Order Form V20'!$R$1539</f>
        <v>0</v>
      </c>
      <c r="O2442" s="414">
        <f>'2026 Spring Order Form V20'!$T$23</f>
        <v>0</v>
      </c>
      <c r="P2442" s="414">
        <f>'2026 Spring Order Form V20'!$T$23</f>
        <v>0</v>
      </c>
      <c r="Q2442" s="122">
        <f>'2026 Spring Order Form V20'!$U$1539</f>
        <v>0</v>
      </c>
      <c r="S2442" s="414">
        <f>'2026 Spring Order Form V20'!$W$23</f>
        <v>0</v>
      </c>
      <c r="T2442" s="414">
        <f>'2026 Spring Order Form V20'!$W$23</f>
        <v>0</v>
      </c>
      <c r="U2442" s="122">
        <f>'2026 Spring Order Form V20'!$X$1539</f>
        <v>0</v>
      </c>
      <c r="X2442" s="496"/>
      <c r="Y2442" s="122"/>
    </row>
    <row r="2443" spans="1:25" x14ac:dyDescent="0.15">
      <c r="A2443" s="122">
        <v>2444</v>
      </c>
      <c r="C2443" s="415">
        <f>'2026 Spring Order Form V20'!$F$18</f>
        <v>0</v>
      </c>
      <c r="D2443" s="520" t="s">
        <v>1678</v>
      </c>
      <c r="E2443" s="538">
        <v>4563775</v>
      </c>
      <c r="F2443" s="141">
        <v>17075</v>
      </c>
      <c r="G2443" s="414">
        <f>'2026 Spring Order Form V20'!$N$23</f>
        <v>0</v>
      </c>
      <c r="H2443" s="414">
        <f>'2026 Spring Order Form V20'!$N$23</f>
        <v>0</v>
      </c>
      <c r="I2443" s="122">
        <f>'2026 Spring Order Form V20'!$N$1540</f>
        <v>0</v>
      </c>
      <c r="K2443" s="414">
        <f>'2026 Spring Order Form V20'!$Q$23</f>
        <v>0</v>
      </c>
      <c r="L2443" s="414">
        <f>'2026 Spring Order Form V20'!$Q$23</f>
        <v>0</v>
      </c>
      <c r="M2443" s="122">
        <f>'2026 Spring Order Form V20'!$Q$1540</f>
        <v>0</v>
      </c>
      <c r="O2443" s="414">
        <f>'2026 Spring Order Form V20'!$T$23</f>
        <v>0</v>
      </c>
      <c r="P2443" s="414">
        <f>'2026 Spring Order Form V20'!$T$23</f>
        <v>0</v>
      </c>
      <c r="Q2443" s="122">
        <f>'2026 Spring Order Form V20'!$T$1540</f>
        <v>0</v>
      </c>
      <c r="S2443" s="414">
        <f>'2026 Spring Order Form V20'!$W$23</f>
        <v>0</v>
      </c>
      <c r="T2443" s="414">
        <f>'2026 Spring Order Form V20'!$W$23</f>
        <v>0</v>
      </c>
      <c r="U2443" s="122">
        <f>'2026 Spring Order Form V20'!$W$1540</f>
        <v>0</v>
      </c>
      <c r="W2443" s="491">
        <f>'2026 Spring Order Form V20'!$K$1540</f>
        <v>0</v>
      </c>
      <c r="X2443" s="496"/>
      <c r="Y2443" s="122">
        <f>'2026 Spring Order Form V20'!$BS$1540</f>
        <v>12</v>
      </c>
    </row>
    <row r="2444" spans="1:25" x14ac:dyDescent="0.15">
      <c r="A2444" s="122">
        <v>2445</v>
      </c>
      <c r="C2444" s="415">
        <f>'2026 Spring Order Form V20'!$F$18</f>
        <v>0</v>
      </c>
      <c r="D2444" s="520" t="s">
        <v>1678</v>
      </c>
      <c r="E2444" s="534" t="s">
        <v>3249</v>
      </c>
      <c r="F2444" s="141">
        <v>17076</v>
      </c>
      <c r="G2444" s="414">
        <f>'2026 Spring Order Form V20'!$N$23</f>
        <v>0</v>
      </c>
      <c r="H2444" s="414">
        <f>'2026 Spring Order Form V20'!$N$23</f>
        <v>0</v>
      </c>
      <c r="I2444" s="122">
        <f>'2026 Spring Order Form V20'!$O$1540</f>
        <v>0</v>
      </c>
      <c r="K2444" s="414">
        <f>'2026 Spring Order Form V20'!$Q$23</f>
        <v>0</v>
      </c>
      <c r="L2444" s="414">
        <f>'2026 Spring Order Form V20'!$Q$23</f>
        <v>0</v>
      </c>
      <c r="M2444" s="122">
        <f>'2026 Spring Order Form V20'!$R$1540</f>
        <v>0</v>
      </c>
      <c r="O2444" s="414">
        <f>'2026 Spring Order Form V20'!$T$23</f>
        <v>0</v>
      </c>
      <c r="P2444" s="414">
        <f>'2026 Spring Order Form V20'!$T$23</f>
        <v>0</v>
      </c>
      <c r="Q2444" s="122">
        <f>'2026 Spring Order Form V20'!$U$1540</f>
        <v>0</v>
      </c>
      <c r="S2444" s="414">
        <f>'2026 Spring Order Form V20'!$W$23</f>
        <v>0</v>
      </c>
      <c r="T2444" s="414">
        <f>'2026 Spring Order Form V20'!$W$23</f>
        <v>0</v>
      </c>
      <c r="U2444" s="122">
        <f>'2026 Spring Order Form V20'!$X$1540</f>
        <v>0</v>
      </c>
      <c r="X2444" s="496"/>
      <c r="Y2444" s="122"/>
    </row>
    <row r="2445" spans="1:25" x14ac:dyDescent="0.15">
      <c r="A2445" s="122">
        <v>2446</v>
      </c>
      <c r="C2445" s="415">
        <f>'2026 Spring Order Form V20'!$F$18</f>
        <v>0</v>
      </c>
      <c r="D2445" s="520" t="s">
        <v>1680</v>
      </c>
      <c r="E2445" s="538">
        <v>4963778</v>
      </c>
      <c r="F2445" s="141">
        <v>26136</v>
      </c>
      <c r="G2445" s="414">
        <f>'2026 Spring Order Form V20'!$N$23</f>
        <v>0</v>
      </c>
      <c r="H2445" s="414">
        <f>'2026 Spring Order Form V20'!$N$23</f>
        <v>0</v>
      </c>
      <c r="I2445" s="122">
        <f>'2026 Spring Order Form V20'!$N$1541</f>
        <v>0</v>
      </c>
      <c r="K2445" s="414">
        <f>'2026 Spring Order Form V20'!$Q$23</f>
        <v>0</v>
      </c>
      <c r="L2445" s="414">
        <f>'2026 Spring Order Form V20'!$Q$23</f>
        <v>0</v>
      </c>
      <c r="M2445" s="122">
        <f>'2026 Spring Order Form V20'!$Q$1541</f>
        <v>0</v>
      </c>
      <c r="O2445" s="414">
        <f>'2026 Spring Order Form V20'!$T$23</f>
        <v>0</v>
      </c>
      <c r="P2445" s="414">
        <f>'2026 Spring Order Form V20'!$T$23</f>
        <v>0</v>
      </c>
      <c r="Q2445" s="122">
        <f>'2026 Spring Order Form V20'!$T$1541</f>
        <v>0</v>
      </c>
      <c r="S2445" s="414">
        <f>'2026 Spring Order Form V20'!$W$23</f>
        <v>0</v>
      </c>
      <c r="T2445" s="414">
        <f>'2026 Spring Order Form V20'!$W$23</f>
        <v>0</v>
      </c>
      <c r="U2445" s="122">
        <f>'2026 Spring Order Form V20'!$W$1541</f>
        <v>0</v>
      </c>
      <c r="W2445" s="491">
        <f>'2026 Spring Order Form V20'!$K$1541</f>
        <v>0</v>
      </c>
      <c r="X2445" s="496"/>
      <c r="Y2445" s="122" t="str">
        <f>'2026 Spring Order Form V20'!$BS$1541</f>
        <v>S/O</v>
      </c>
    </row>
    <row r="2446" spans="1:25" x14ac:dyDescent="0.15">
      <c r="A2446" s="122">
        <v>2447</v>
      </c>
      <c r="C2446" s="415">
        <f>'2026 Spring Order Form V20'!$F$18</f>
        <v>0</v>
      </c>
      <c r="D2446" s="520" t="s">
        <v>1680</v>
      </c>
      <c r="E2446" s="534" t="s">
        <v>3250</v>
      </c>
      <c r="F2446" s="141">
        <v>26413</v>
      </c>
      <c r="G2446" s="414">
        <f>'2026 Spring Order Form V20'!$N$23</f>
        <v>0</v>
      </c>
      <c r="H2446" s="414">
        <f>'2026 Spring Order Form V20'!$N$23</f>
        <v>0</v>
      </c>
      <c r="I2446" s="122">
        <f>'2026 Spring Order Form V20'!$O$1541</f>
        <v>0</v>
      </c>
      <c r="K2446" s="414">
        <f>'2026 Spring Order Form V20'!$Q$23</f>
        <v>0</v>
      </c>
      <c r="L2446" s="414">
        <f>'2026 Spring Order Form V20'!$Q$23</f>
        <v>0</v>
      </c>
      <c r="M2446" s="122">
        <f>'2026 Spring Order Form V20'!$R$1541</f>
        <v>0</v>
      </c>
      <c r="O2446" s="414">
        <f>'2026 Spring Order Form V20'!$T$23</f>
        <v>0</v>
      </c>
      <c r="P2446" s="414">
        <f>'2026 Spring Order Form V20'!$T$23</f>
        <v>0</v>
      </c>
      <c r="Q2446" s="122">
        <f>'2026 Spring Order Form V20'!$U$1541</f>
        <v>0</v>
      </c>
      <c r="S2446" s="414">
        <f>'2026 Spring Order Form V20'!$W$23</f>
        <v>0</v>
      </c>
      <c r="T2446" s="414">
        <f>'2026 Spring Order Form V20'!$W$23</f>
        <v>0</v>
      </c>
      <c r="U2446" s="122">
        <f>'2026 Spring Order Form V20'!$X$1541</f>
        <v>0</v>
      </c>
      <c r="X2446" s="496"/>
      <c r="Y2446" s="122"/>
    </row>
    <row r="2447" spans="1:25" x14ac:dyDescent="0.15">
      <c r="A2447" s="122">
        <v>2448</v>
      </c>
      <c r="C2447" s="415">
        <f>'2026 Spring Order Form V20'!$F$18</f>
        <v>0</v>
      </c>
      <c r="D2447" s="520" t="s">
        <v>1681</v>
      </c>
      <c r="E2447" s="538">
        <v>4564205</v>
      </c>
      <c r="F2447" s="141">
        <v>20340</v>
      </c>
      <c r="G2447" s="414">
        <f>'2026 Spring Order Form V20'!$N$23</f>
        <v>0</v>
      </c>
      <c r="H2447" s="414">
        <f>'2026 Spring Order Form V20'!$N$23</f>
        <v>0</v>
      </c>
      <c r="I2447" s="122">
        <f>'2026 Spring Order Form V20'!$N$1542</f>
        <v>0</v>
      </c>
      <c r="K2447" s="414">
        <f>'2026 Spring Order Form V20'!$Q$23</f>
        <v>0</v>
      </c>
      <c r="L2447" s="414">
        <f>'2026 Spring Order Form V20'!$Q$23</f>
        <v>0</v>
      </c>
      <c r="M2447" s="122">
        <f>'2026 Spring Order Form V20'!$Q$1542</f>
        <v>0</v>
      </c>
      <c r="O2447" s="414">
        <f>'2026 Spring Order Form V20'!$T$23</f>
        <v>0</v>
      </c>
      <c r="P2447" s="414">
        <f>'2026 Spring Order Form V20'!$T$23</f>
        <v>0</v>
      </c>
      <c r="Q2447" s="122">
        <f>'2026 Spring Order Form V20'!$T$1542</f>
        <v>0</v>
      </c>
      <c r="S2447" s="414">
        <f>'2026 Spring Order Form V20'!$W$23</f>
        <v>0</v>
      </c>
      <c r="T2447" s="414">
        <f>'2026 Spring Order Form V20'!$W$23</f>
        <v>0</v>
      </c>
      <c r="U2447" s="122">
        <f>'2026 Spring Order Form V20'!$W$1542</f>
        <v>0</v>
      </c>
      <c r="W2447" s="491">
        <f>'2026 Spring Order Form V20'!$K$1542</f>
        <v>0</v>
      </c>
      <c r="X2447" s="496"/>
      <c r="Y2447" s="122">
        <f>'2026 Spring Order Form V20'!$BS$1542</f>
        <v>2</v>
      </c>
    </row>
    <row r="2448" spans="1:25" x14ac:dyDescent="0.15">
      <c r="A2448" s="122">
        <v>2449</v>
      </c>
      <c r="C2448" s="415">
        <f>'2026 Spring Order Form V20'!$F$18</f>
        <v>0</v>
      </c>
      <c r="D2448" s="520" t="s">
        <v>1681</v>
      </c>
      <c r="E2448" s="534" t="s">
        <v>3251</v>
      </c>
      <c r="F2448" s="141">
        <v>20341</v>
      </c>
      <c r="G2448" s="414">
        <f>'2026 Spring Order Form V20'!$N$23</f>
        <v>0</v>
      </c>
      <c r="H2448" s="414">
        <f>'2026 Spring Order Form V20'!$N$23</f>
        <v>0</v>
      </c>
      <c r="I2448" s="122">
        <f>'2026 Spring Order Form V20'!$O$1542</f>
        <v>0</v>
      </c>
      <c r="K2448" s="414">
        <f>'2026 Spring Order Form V20'!$Q$23</f>
        <v>0</v>
      </c>
      <c r="L2448" s="414">
        <f>'2026 Spring Order Form V20'!$Q$23</f>
        <v>0</v>
      </c>
      <c r="M2448" s="122">
        <f>'2026 Spring Order Form V20'!$R$1542</f>
        <v>0</v>
      </c>
      <c r="O2448" s="414">
        <f>'2026 Spring Order Form V20'!$T$23</f>
        <v>0</v>
      </c>
      <c r="P2448" s="414">
        <f>'2026 Spring Order Form V20'!$T$23</f>
        <v>0</v>
      </c>
      <c r="Q2448" s="122">
        <f>'2026 Spring Order Form V20'!$U$1542</f>
        <v>0</v>
      </c>
      <c r="S2448" s="414">
        <f>'2026 Spring Order Form V20'!$W$23</f>
        <v>0</v>
      </c>
      <c r="T2448" s="414">
        <f>'2026 Spring Order Form V20'!$W$23</f>
        <v>0</v>
      </c>
      <c r="U2448" s="122">
        <f>'2026 Spring Order Form V20'!$X$1542</f>
        <v>0</v>
      </c>
      <c r="X2448" s="496"/>
      <c r="Y2448" s="122"/>
    </row>
    <row r="2449" spans="1:25" x14ac:dyDescent="0.15">
      <c r="A2449" s="122">
        <v>2450</v>
      </c>
      <c r="C2449" s="415">
        <f>'2026 Spring Order Form V20'!$F$18</f>
        <v>0</v>
      </c>
      <c r="D2449" s="520" t="s">
        <v>1684</v>
      </c>
      <c r="E2449" s="538">
        <v>4564405</v>
      </c>
      <c r="F2449" s="141">
        <v>26108</v>
      </c>
      <c r="G2449" s="414">
        <f>'2026 Spring Order Form V20'!$N$23</f>
        <v>0</v>
      </c>
      <c r="H2449" s="414">
        <f>'2026 Spring Order Form V20'!$N$23</f>
        <v>0</v>
      </c>
      <c r="I2449" s="122">
        <f>'2026 Spring Order Form V20'!$N$1544</f>
        <v>0</v>
      </c>
      <c r="K2449" s="414">
        <f>'2026 Spring Order Form V20'!$Q$23</f>
        <v>0</v>
      </c>
      <c r="L2449" s="414">
        <f>'2026 Spring Order Form V20'!$Q$23</f>
        <v>0</v>
      </c>
      <c r="M2449" s="122">
        <f>'2026 Spring Order Form V20'!$Q$1544</f>
        <v>0</v>
      </c>
      <c r="O2449" s="414">
        <f>'2026 Spring Order Form V20'!$T$23</f>
        <v>0</v>
      </c>
      <c r="P2449" s="414">
        <f>'2026 Spring Order Form V20'!$T$23</f>
        <v>0</v>
      </c>
      <c r="Q2449" s="122">
        <f>'2026 Spring Order Form V20'!$T$1544</f>
        <v>0</v>
      </c>
      <c r="S2449" s="414">
        <f>'2026 Spring Order Form V20'!$W$23</f>
        <v>0</v>
      </c>
      <c r="T2449" s="414">
        <f>'2026 Spring Order Form V20'!$W$23</f>
        <v>0</v>
      </c>
      <c r="U2449" s="122">
        <f>'2026 Spring Order Form V20'!$W$1544</f>
        <v>0</v>
      </c>
      <c r="W2449" s="491">
        <f>'2026 Spring Order Form V20'!$K$1544</f>
        <v>0</v>
      </c>
      <c r="X2449" s="496"/>
      <c r="Y2449" s="122" t="str">
        <f>'2026 Spring Order Form V20'!$BS$1544</f>
        <v>S/O</v>
      </c>
    </row>
    <row r="2450" spans="1:25" x14ac:dyDescent="0.15">
      <c r="A2450" s="122">
        <v>2451</v>
      </c>
      <c r="C2450" s="415">
        <f>'2026 Spring Order Form V20'!$F$18</f>
        <v>0</v>
      </c>
      <c r="D2450" s="520" t="s">
        <v>1684</v>
      </c>
      <c r="E2450" s="534" t="s">
        <v>3252</v>
      </c>
      <c r="F2450" s="141">
        <v>26102</v>
      </c>
      <c r="G2450" s="414">
        <f>'2026 Spring Order Form V20'!$N$23</f>
        <v>0</v>
      </c>
      <c r="H2450" s="414">
        <f>'2026 Spring Order Form V20'!$N$23</f>
        <v>0</v>
      </c>
      <c r="I2450" s="122">
        <f>'2026 Spring Order Form V20'!$O$1544</f>
        <v>0</v>
      </c>
      <c r="K2450" s="414">
        <f>'2026 Spring Order Form V20'!$Q$23</f>
        <v>0</v>
      </c>
      <c r="L2450" s="414">
        <f>'2026 Spring Order Form V20'!$Q$23</f>
        <v>0</v>
      </c>
      <c r="M2450" s="122">
        <f>'2026 Spring Order Form V20'!$R$1544</f>
        <v>0</v>
      </c>
      <c r="O2450" s="414">
        <f>'2026 Spring Order Form V20'!$T$23</f>
        <v>0</v>
      </c>
      <c r="P2450" s="414">
        <f>'2026 Spring Order Form V20'!$T$23</f>
        <v>0</v>
      </c>
      <c r="Q2450" s="122">
        <f>'2026 Spring Order Form V20'!$U$1544</f>
        <v>0</v>
      </c>
      <c r="S2450" s="414">
        <f>'2026 Spring Order Form V20'!$W$23</f>
        <v>0</v>
      </c>
      <c r="T2450" s="414">
        <f>'2026 Spring Order Form V20'!$W$23</f>
        <v>0</v>
      </c>
      <c r="U2450" s="122">
        <f>'2026 Spring Order Form V20'!$X$1544</f>
        <v>0</v>
      </c>
      <c r="X2450" s="496"/>
      <c r="Y2450" s="122"/>
    </row>
    <row r="2451" spans="1:25" x14ac:dyDescent="0.15">
      <c r="A2451" s="122">
        <v>2452</v>
      </c>
      <c r="C2451" s="415">
        <f>'2026 Spring Order Form V20'!$F$18</f>
        <v>0</v>
      </c>
      <c r="D2451" s="520" t="s">
        <v>1684</v>
      </c>
      <c r="E2451" s="538">
        <v>4964408</v>
      </c>
      <c r="F2451" s="141">
        <v>27051</v>
      </c>
      <c r="G2451" s="414">
        <f>'2026 Spring Order Form V20'!$N$23</f>
        <v>0</v>
      </c>
      <c r="H2451" s="414">
        <f>'2026 Spring Order Form V20'!$N$23</f>
        <v>0</v>
      </c>
      <c r="I2451" s="122">
        <f>'2026 Spring Order Form V20'!$N$1545</f>
        <v>0</v>
      </c>
      <c r="K2451" s="414">
        <f>'2026 Spring Order Form V20'!$Q$23</f>
        <v>0</v>
      </c>
      <c r="L2451" s="414">
        <f>'2026 Spring Order Form V20'!$Q$23</f>
        <v>0</v>
      </c>
      <c r="M2451" s="122">
        <f>'2026 Spring Order Form V20'!$Q$1545</f>
        <v>0</v>
      </c>
      <c r="O2451" s="414">
        <f>'2026 Spring Order Form V20'!$T$23</f>
        <v>0</v>
      </c>
      <c r="P2451" s="414">
        <f>'2026 Spring Order Form V20'!$T$23</f>
        <v>0</v>
      </c>
      <c r="Q2451" s="122">
        <f>'2026 Spring Order Form V20'!$T$1545</f>
        <v>0</v>
      </c>
      <c r="S2451" s="414">
        <f>'2026 Spring Order Form V20'!$W$23</f>
        <v>0</v>
      </c>
      <c r="T2451" s="414">
        <f>'2026 Spring Order Form V20'!$W$23</f>
        <v>0</v>
      </c>
      <c r="U2451" s="122">
        <f>'2026 Spring Order Form V20'!$W$1545</f>
        <v>0</v>
      </c>
      <c r="W2451" s="491">
        <f>'2026 Spring Order Form V20'!$K$1545</f>
        <v>0</v>
      </c>
      <c r="X2451" s="496"/>
      <c r="Y2451" s="122" t="str">
        <f>'2026 Spring Order Form V20'!$BS$1545</f>
        <v>S/O</v>
      </c>
    </row>
    <row r="2452" spans="1:25" x14ac:dyDescent="0.15">
      <c r="A2452" s="122">
        <v>2453</v>
      </c>
      <c r="C2452" s="415">
        <f>'2026 Spring Order Form V20'!$F$18</f>
        <v>0</v>
      </c>
      <c r="D2452" s="520" t="s">
        <v>1684</v>
      </c>
      <c r="E2452" s="534" t="s">
        <v>3253</v>
      </c>
      <c r="F2452" s="141">
        <v>27390</v>
      </c>
      <c r="G2452" s="414">
        <f>'2026 Spring Order Form V20'!$N$23</f>
        <v>0</v>
      </c>
      <c r="H2452" s="414">
        <f>'2026 Spring Order Form V20'!$N$23</f>
        <v>0</v>
      </c>
      <c r="I2452" s="122">
        <f>'2026 Spring Order Form V20'!$O$1545</f>
        <v>0</v>
      </c>
      <c r="K2452" s="414">
        <f>'2026 Spring Order Form V20'!$Q$23</f>
        <v>0</v>
      </c>
      <c r="L2452" s="414">
        <f>'2026 Spring Order Form V20'!$Q$23</f>
        <v>0</v>
      </c>
      <c r="M2452" s="122">
        <f>'2026 Spring Order Form V20'!$R$1545</f>
        <v>0</v>
      </c>
      <c r="O2452" s="414">
        <f>'2026 Spring Order Form V20'!$T$23</f>
        <v>0</v>
      </c>
      <c r="P2452" s="414">
        <f>'2026 Spring Order Form V20'!$T$23</f>
        <v>0</v>
      </c>
      <c r="Q2452" s="122">
        <f>'2026 Spring Order Form V20'!$U$1545</f>
        <v>0</v>
      </c>
      <c r="S2452" s="414">
        <f>'2026 Spring Order Form V20'!$W$23</f>
        <v>0</v>
      </c>
      <c r="T2452" s="414">
        <f>'2026 Spring Order Form V20'!$W$23</f>
        <v>0</v>
      </c>
      <c r="U2452" s="122">
        <f>'2026 Spring Order Form V20'!$X$1545</f>
        <v>0</v>
      </c>
      <c r="X2452" s="496"/>
      <c r="Y2452" s="122"/>
    </row>
    <row r="2453" spans="1:25" x14ac:dyDescent="0.15">
      <c r="A2453" s="122">
        <v>2454</v>
      </c>
      <c r="C2453" s="415">
        <f>'2026 Spring Order Form V20'!$F$18</f>
        <v>0</v>
      </c>
      <c r="D2453" s="520" t="s">
        <v>1686</v>
      </c>
      <c r="E2453" s="538">
        <v>4564555</v>
      </c>
      <c r="F2453" s="141">
        <v>351</v>
      </c>
      <c r="G2453" s="414">
        <f>'2026 Spring Order Form V20'!$N$23</f>
        <v>0</v>
      </c>
      <c r="H2453" s="414">
        <f>'2026 Spring Order Form V20'!$N$23</f>
        <v>0</v>
      </c>
      <c r="I2453" s="122">
        <f>'2026 Spring Order Form V20'!$N$1546</f>
        <v>0</v>
      </c>
      <c r="K2453" s="414">
        <f>'2026 Spring Order Form V20'!$Q$23</f>
        <v>0</v>
      </c>
      <c r="L2453" s="414">
        <f>'2026 Spring Order Form V20'!$Q$23</f>
        <v>0</v>
      </c>
      <c r="M2453" s="122">
        <f>'2026 Spring Order Form V20'!$Q$1546</f>
        <v>0</v>
      </c>
      <c r="O2453" s="414">
        <f>'2026 Spring Order Form V20'!$T$23</f>
        <v>0</v>
      </c>
      <c r="P2453" s="414">
        <f>'2026 Spring Order Form V20'!$T$23</f>
        <v>0</v>
      </c>
      <c r="Q2453" s="122">
        <f>'2026 Spring Order Form V20'!$T$1546</f>
        <v>0</v>
      </c>
      <c r="S2453" s="414">
        <f>'2026 Spring Order Form V20'!$W$23</f>
        <v>0</v>
      </c>
      <c r="T2453" s="414">
        <f>'2026 Spring Order Form V20'!$W$23</f>
        <v>0</v>
      </c>
      <c r="U2453" s="122">
        <f>'2026 Spring Order Form V20'!$W$1546</f>
        <v>0</v>
      </c>
      <c r="W2453" s="491">
        <f>'2026 Spring Order Form V20'!$K$1546</f>
        <v>0</v>
      </c>
      <c r="X2453" s="496"/>
      <c r="Y2453" s="122">
        <f>'2026 Spring Order Form V20'!$BS$1546</f>
        <v>20</v>
      </c>
    </row>
    <row r="2454" spans="1:25" x14ac:dyDescent="0.15">
      <c r="A2454" s="122">
        <v>2455</v>
      </c>
      <c r="C2454" s="415">
        <f>'2026 Spring Order Form V20'!$F$18</f>
        <v>0</v>
      </c>
      <c r="D2454" s="520" t="s">
        <v>1686</v>
      </c>
      <c r="E2454" s="534" t="s">
        <v>3254</v>
      </c>
      <c r="F2454" s="141">
        <v>3149</v>
      </c>
      <c r="G2454" s="414">
        <f>'2026 Spring Order Form V20'!$N$23</f>
        <v>0</v>
      </c>
      <c r="H2454" s="414">
        <f>'2026 Spring Order Form V20'!$N$23</f>
        <v>0</v>
      </c>
      <c r="I2454" s="122">
        <f>'2026 Spring Order Form V20'!$O$1546</f>
        <v>0</v>
      </c>
      <c r="K2454" s="414">
        <f>'2026 Spring Order Form V20'!$Q$23</f>
        <v>0</v>
      </c>
      <c r="L2454" s="414">
        <f>'2026 Spring Order Form V20'!$Q$23</f>
        <v>0</v>
      </c>
      <c r="M2454" s="122">
        <f>'2026 Spring Order Form V20'!$R$1546</f>
        <v>0</v>
      </c>
      <c r="O2454" s="414">
        <f>'2026 Spring Order Form V20'!$T$23</f>
        <v>0</v>
      </c>
      <c r="P2454" s="414">
        <f>'2026 Spring Order Form V20'!$T$23</f>
        <v>0</v>
      </c>
      <c r="Q2454" s="122">
        <f>'2026 Spring Order Form V20'!$U$1546</f>
        <v>0</v>
      </c>
      <c r="S2454" s="414">
        <f>'2026 Spring Order Form V20'!$W$23</f>
        <v>0</v>
      </c>
      <c r="T2454" s="414">
        <f>'2026 Spring Order Form V20'!$W$23</f>
        <v>0</v>
      </c>
      <c r="U2454" s="122">
        <f>'2026 Spring Order Form V20'!$X$1546</f>
        <v>0</v>
      </c>
      <c r="X2454" s="496"/>
      <c r="Y2454" s="122"/>
    </row>
    <row r="2455" spans="1:25" x14ac:dyDescent="0.15">
      <c r="A2455" s="122">
        <v>2456</v>
      </c>
      <c r="C2455" s="415">
        <f>'2026 Spring Order Form V20'!$F$18</f>
        <v>0</v>
      </c>
      <c r="D2455" s="520" t="s">
        <v>1687</v>
      </c>
      <c r="E2455" s="538">
        <v>4964558</v>
      </c>
      <c r="F2455" s="141">
        <v>4575</v>
      </c>
      <c r="G2455" s="414">
        <f>'2026 Spring Order Form V20'!$N$23</f>
        <v>0</v>
      </c>
      <c r="H2455" s="414">
        <f>'2026 Spring Order Form V20'!$N$23</f>
        <v>0</v>
      </c>
      <c r="I2455" s="122">
        <f>'2026 Spring Order Form V20'!$N$1547</f>
        <v>0</v>
      </c>
      <c r="K2455" s="414">
        <f>'2026 Spring Order Form V20'!$Q$23</f>
        <v>0</v>
      </c>
      <c r="L2455" s="414">
        <f>'2026 Spring Order Form V20'!$Q$23</f>
        <v>0</v>
      </c>
      <c r="M2455" s="122">
        <f>'2026 Spring Order Form V20'!$Q$1547</f>
        <v>0</v>
      </c>
      <c r="O2455" s="414">
        <f>'2026 Spring Order Form V20'!$T$23</f>
        <v>0</v>
      </c>
      <c r="P2455" s="414">
        <f>'2026 Spring Order Form V20'!$T$23</f>
        <v>0</v>
      </c>
      <c r="Q2455" s="122">
        <f>'2026 Spring Order Form V20'!$T$1547</f>
        <v>0</v>
      </c>
      <c r="S2455" s="414">
        <f>'2026 Spring Order Form V20'!$W$23</f>
        <v>0</v>
      </c>
      <c r="T2455" s="414">
        <f>'2026 Spring Order Form V20'!$W$23</f>
        <v>0</v>
      </c>
      <c r="U2455" s="122">
        <f>'2026 Spring Order Form V20'!$W$1547</f>
        <v>0</v>
      </c>
      <c r="W2455" s="491">
        <f>'2026 Spring Order Form V20'!$K$1547</f>
        <v>0</v>
      </c>
      <c r="X2455" s="496"/>
      <c r="Y2455" s="122">
        <f>'2026 Spring Order Form V20'!$BS$1547</f>
        <v>3</v>
      </c>
    </row>
    <row r="2456" spans="1:25" x14ac:dyDescent="0.15">
      <c r="A2456" s="122">
        <v>2457</v>
      </c>
      <c r="C2456" s="415">
        <f>'2026 Spring Order Form V20'!$F$18</f>
        <v>0</v>
      </c>
      <c r="D2456" s="520" t="s">
        <v>1687</v>
      </c>
      <c r="E2456" s="534" t="s">
        <v>3255</v>
      </c>
      <c r="F2456" s="141">
        <v>3150</v>
      </c>
      <c r="G2456" s="414">
        <f>'2026 Spring Order Form V20'!$N$23</f>
        <v>0</v>
      </c>
      <c r="H2456" s="414">
        <f>'2026 Spring Order Form V20'!$N$23</f>
        <v>0</v>
      </c>
      <c r="I2456" s="122">
        <f>'2026 Spring Order Form V20'!$O$1547</f>
        <v>0</v>
      </c>
      <c r="K2456" s="414">
        <f>'2026 Spring Order Form V20'!$Q$23</f>
        <v>0</v>
      </c>
      <c r="L2456" s="414">
        <f>'2026 Spring Order Form V20'!$Q$23</f>
        <v>0</v>
      </c>
      <c r="M2456" s="122">
        <f>'2026 Spring Order Form V20'!$R$1547</f>
        <v>0</v>
      </c>
      <c r="O2456" s="414">
        <f>'2026 Spring Order Form V20'!$T$23</f>
        <v>0</v>
      </c>
      <c r="P2456" s="414">
        <f>'2026 Spring Order Form V20'!$T$23</f>
        <v>0</v>
      </c>
      <c r="Q2456" s="122">
        <f>'2026 Spring Order Form V20'!$U$1547</f>
        <v>0</v>
      </c>
      <c r="S2456" s="414">
        <f>'2026 Spring Order Form V20'!$W$23</f>
        <v>0</v>
      </c>
      <c r="T2456" s="414">
        <f>'2026 Spring Order Form V20'!$W$23</f>
        <v>0</v>
      </c>
      <c r="U2456" s="122">
        <f>'2026 Spring Order Form V20'!$X$1547</f>
        <v>0</v>
      </c>
      <c r="X2456" s="496"/>
      <c r="Y2456" s="122"/>
    </row>
    <row r="2457" spans="1:25" x14ac:dyDescent="0.15">
      <c r="A2457" s="122">
        <v>2458</v>
      </c>
      <c r="C2457" s="415">
        <f>'2026 Spring Order Form V20'!$F$18</f>
        <v>0</v>
      </c>
      <c r="D2457" s="520" t="s">
        <v>1687</v>
      </c>
      <c r="E2457" s="538">
        <v>4164557</v>
      </c>
      <c r="F2457" s="141">
        <v>4232</v>
      </c>
      <c r="G2457" s="414">
        <f>'2026 Spring Order Form V20'!$N$23</f>
        <v>0</v>
      </c>
      <c r="H2457" s="414">
        <f>'2026 Spring Order Form V20'!$N$23</f>
        <v>0</v>
      </c>
      <c r="I2457" s="122">
        <f>'2026 Spring Order Form V20'!$N$1548</f>
        <v>0</v>
      </c>
      <c r="K2457" s="414">
        <f>'2026 Spring Order Form V20'!$Q$23</f>
        <v>0</v>
      </c>
      <c r="L2457" s="414">
        <f>'2026 Spring Order Form V20'!$Q$23</f>
        <v>0</v>
      </c>
      <c r="M2457" s="122">
        <f>'2026 Spring Order Form V20'!$Q$1548</f>
        <v>0</v>
      </c>
      <c r="O2457" s="414">
        <f>'2026 Spring Order Form V20'!$T$23</f>
        <v>0</v>
      </c>
      <c r="P2457" s="414">
        <f>'2026 Spring Order Form V20'!$T$23</f>
        <v>0</v>
      </c>
      <c r="Q2457" s="122">
        <f>'2026 Spring Order Form V20'!$T$1548</f>
        <v>0</v>
      </c>
      <c r="S2457" s="414">
        <f>'2026 Spring Order Form V20'!$W$23</f>
        <v>0</v>
      </c>
      <c r="T2457" s="414">
        <f>'2026 Spring Order Form V20'!$W$23</f>
        <v>0</v>
      </c>
      <c r="U2457" s="122">
        <f>'2026 Spring Order Form V20'!$W$1548</f>
        <v>0</v>
      </c>
      <c r="W2457" s="491">
        <f>'2026 Spring Order Form V20'!$K$1548</f>
        <v>0</v>
      </c>
      <c r="X2457" s="496"/>
      <c r="Y2457" s="122">
        <f>'2026 Spring Order Form V20'!$BS$1548</f>
        <v>7</v>
      </c>
    </row>
    <row r="2458" spans="1:25" x14ac:dyDescent="0.15">
      <c r="A2458" s="122">
        <v>2459</v>
      </c>
      <c r="C2458" s="415">
        <f>'2026 Spring Order Form V20'!$F$18</f>
        <v>0</v>
      </c>
      <c r="D2458" s="520" t="s">
        <v>1687</v>
      </c>
      <c r="E2458" s="534" t="s">
        <v>3256</v>
      </c>
      <c r="F2458" s="141">
        <v>3151</v>
      </c>
      <c r="G2458" s="414">
        <f>'2026 Spring Order Form V20'!$N$23</f>
        <v>0</v>
      </c>
      <c r="H2458" s="414">
        <f>'2026 Spring Order Form V20'!$N$23</f>
        <v>0</v>
      </c>
      <c r="I2458" s="122">
        <f>'2026 Spring Order Form V20'!$O$1548</f>
        <v>0</v>
      </c>
      <c r="K2458" s="414">
        <f>'2026 Spring Order Form V20'!$Q$23</f>
        <v>0</v>
      </c>
      <c r="L2458" s="414">
        <f>'2026 Spring Order Form V20'!$Q$23</f>
        <v>0</v>
      </c>
      <c r="M2458" s="122">
        <f>'2026 Spring Order Form V20'!$R$1548</f>
        <v>0</v>
      </c>
      <c r="O2458" s="414">
        <f>'2026 Spring Order Form V20'!$T$23</f>
        <v>0</v>
      </c>
      <c r="P2458" s="414">
        <f>'2026 Spring Order Form V20'!$T$23</f>
        <v>0</v>
      </c>
      <c r="Q2458" s="122">
        <f>'2026 Spring Order Form V20'!$U$1548</f>
        <v>0</v>
      </c>
      <c r="S2458" s="414">
        <f>'2026 Spring Order Form V20'!$W$23</f>
        <v>0</v>
      </c>
      <c r="T2458" s="414">
        <f>'2026 Spring Order Form V20'!$W$23</f>
        <v>0</v>
      </c>
      <c r="U2458" s="122">
        <f>'2026 Spring Order Form V20'!$X$1548</f>
        <v>0</v>
      </c>
      <c r="X2458" s="496"/>
      <c r="Y2458" s="122"/>
    </row>
    <row r="2459" spans="1:25" x14ac:dyDescent="0.15">
      <c r="A2459" s="122">
        <v>2460</v>
      </c>
      <c r="C2459" s="415">
        <f>'2026 Spring Order Form V20'!$F$18</f>
        <v>0</v>
      </c>
      <c r="D2459" s="520" t="s">
        <v>1688</v>
      </c>
      <c r="E2459" s="538">
        <v>4564535</v>
      </c>
      <c r="F2459" s="141">
        <v>12635</v>
      </c>
      <c r="G2459" s="414">
        <f>'2026 Spring Order Form V20'!$N$23</f>
        <v>0</v>
      </c>
      <c r="H2459" s="414">
        <f>'2026 Spring Order Form V20'!$N$23</f>
        <v>0</v>
      </c>
      <c r="I2459" s="122">
        <f>'2026 Spring Order Form V20'!$N$1549</f>
        <v>0</v>
      </c>
      <c r="K2459" s="414">
        <f>'2026 Spring Order Form V20'!$Q$23</f>
        <v>0</v>
      </c>
      <c r="L2459" s="414">
        <f>'2026 Spring Order Form V20'!$Q$23</f>
        <v>0</v>
      </c>
      <c r="M2459" s="122">
        <f>'2026 Spring Order Form V20'!$Q$1549</f>
        <v>0</v>
      </c>
      <c r="O2459" s="414">
        <f>'2026 Spring Order Form V20'!$T$23</f>
        <v>0</v>
      </c>
      <c r="P2459" s="414">
        <f>'2026 Spring Order Form V20'!$T$23</f>
        <v>0</v>
      </c>
      <c r="Q2459" s="122">
        <f>'2026 Spring Order Form V20'!$T$1549</f>
        <v>0</v>
      </c>
      <c r="S2459" s="414">
        <f>'2026 Spring Order Form V20'!$W$23</f>
        <v>0</v>
      </c>
      <c r="T2459" s="414">
        <f>'2026 Spring Order Form V20'!$W$23</f>
        <v>0</v>
      </c>
      <c r="U2459" s="122">
        <f>'2026 Spring Order Form V20'!$W$1549</f>
        <v>0</v>
      </c>
      <c r="W2459" s="491">
        <f>'2026 Spring Order Form V20'!$K$1549</f>
        <v>0</v>
      </c>
      <c r="X2459" s="496"/>
      <c r="Y2459" s="122">
        <f>'2026 Spring Order Form V20'!$BS$1549</f>
        <v>46</v>
      </c>
    </row>
    <row r="2460" spans="1:25" x14ac:dyDescent="0.15">
      <c r="A2460" s="122">
        <v>2461</v>
      </c>
      <c r="C2460" s="415">
        <f>'2026 Spring Order Form V20'!$F$18</f>
        <v>0</v>
      </c>
      <c r="D2460" s="520" t="s">
        <v>1688</v>
      </c>
      <c r="E2460" s="534" t="s">
        <v>3257</v>
      </c>
      <c r="F2460" s="141">
        <v>12634</v>
      </c>
      <c r="G2460" s="414">
        <f>'2026 Spring Order Form V20'!$N$23</f>
        <v>0</v>
      </c>
      <c r="H2460" s="414">
        <f>'2026 Spring Order Form V20'!$N$23</f>
        <v>0</v>
      </c>
      <c r="I2460" s="122">
        <f>'2026 Spring Order Form V20'!$O$1549</f>
        <v>0</v>
      </c>
      <c r="K2460" s="414">
        <f>'2026 Spring Order Form V20'!$Q$23</f>
        <v>0</v>
      </c>
      <c r="L2460" s="414">
        <f>'2026 Spring Order Form V20'!$Q$23</f>
        <v>0</v>
      </c>
      <c r="M2460" s="122">
        <f>'2026 Spring Order Form V20'!$R$1549</f>
        <v>0</v>
      </c>
      <c r="O2460" s="414">
        <f>'2026 Spring Order Form V20'!$T$23</f>
        <v>0</v>
      </c>
      <c r="P2460" s="414">
        <f>'2026 Spring Order Form V20'!$T$23</f>
        <v>0</v>
      </c>
      <c r="Q2460" s="122">
        <f>'2026 Spring Order Form V20'!$U$1549</f>
        <v>0</v>
      </c>
      <c r="S2460" s="414">
        <f>'2026 Spring Order Form V20'!$W$23</f>
        <v>0</v>
      </c>
      <c r="T2460" s="414">
        <f>'2026 Spring Order Form V20'!$W$23</f>
        <v>0</v>
      </c>
      <c r="U2460" s="122">
        <f>'2026 Spring Order Form V20'!$X$1549</f>
        <v>0</v>
      </c>
      <c r="X2460" s="496"/>
      <c r="Y2460" s="122"/>
    </row>
    <row r="2461" spans="1:25" x14ac:dyDescent="0.15">
      <c r="A2461" s="122">
        <v>2462</v>
      </c>
      <c r="C2461" s="415">
        <f>'2026 Spring Order Form V20'!$F$18</f>
        <v>0</v>
      </c>
      <c r="D2461" s="520" t="s">
        <v>1689</v>
      </c>
      <c r="E2461" s="538">
        <v>4564605</v>
      </c>
      <c r="F2461" s="141">
        <v>327</v>
      </c>
      <c r="G2461" s="414">
        <f>'2026 Spring Order Form V20'!$N$23</f>
        <v>0</v>
      </c>
      <c r="H2461" s="414">
        <f>'2026 Spring Order Form V20'!$N$23</f>
        <v>0</v>
      </c>
      <c r="I2461" s="122">
        <f>'2026 Spring Order Form V20'!$N$1550</f>
        <v>0</v>
      </c>
      <c r="K2461" s="414">
        <f>'2026 Spring Order Form V20'!$Q$23</f>
        <v>0</v>
      </c>
      <c r="L2461" s="414">
        <f>'2026 Spring Order Form V20'!$Q$23</f>
        <v>0</v>
      </c>
      <c r="M2461" s="122">
        <f>'2026 Spring Order Form V20'!$Q$1550</f>
        <v>0</v>
      </c>
      <c r="O2461" s="414">
        <f>'2026 Spring Order Form V20'!$T$23</f>
        <v>0</v>
      </c>
      <c r="P2461" s="414">
        <f>'2026 Spring Order Form V20'!$T$23</f>
        <v>0</v>
      </c>
      <c r="Q2461" s="122">
        <f>'2026 Spring Order Form V20'!$T$1550</f>
        <v>0</v>
      </c>
      <c r="S2461" s="414">
        <f>'2026 Spring Order Form V20'!$W$23</f>
        <v>0</v>
      </c>
      <c r="T2461" s="414">
        <f>'2026 Spring Order Form V20'!$W$23</f>
        <v>0</v>
      </c>
      <c r="U2461" s="122">
        <f>'2026 Spring Order Form V20'!$W$1550</f>
        <v>0</v>
      </c>
      <c r="W2461" s="491">
        <f>'2026 Spring Order Form V20'!$K$1550</f>
        <v>0</v>
      </c>
      <c r="X2461" s="496"/>
      <c r="Y2461" s="122">
        <f>'2026 Spring Order Form V20'!$BS$1550</f>
        <v>43</v>
      </c>
    </row>
    <row r="2462" spans="1:25" x14ac:dyDescent="0.15">
      <c r="A2462" s="122">
        <v>2463</v>
      </c>
      <c r="C2462" s="415">
        <f>'2026 Spring Order Form V20'!$F$18</f>
        <v>0</v>
      </c>
      <c r="D2462" s="520" t="s">
        <v>1689</v>
      </c>
      <c r="E2462" s="534" t="s">
        <v>3258</v>
      </c>
      <c r="F2462" s="141">
        <v>3152</v>
      </c>
      <c r="G2462" s="414">
        <f>'2026 Spring Order Form V20'!$N$23</f>
        <v>0</v>
      </c>
      <c r="H2462" s="414">
        <f>'2026 Spring Order Form V20'!$N$23</f>
        <v>0</v>
      </c>
      <c r="I2462" s="122">
        <f>'2026 Spring Order Form V20'!$O$1550</f>
        <v>0</v>
      </c>
      <c r="K2462" s="414">
        <f>'2026 Spring Order Form V20'!$Q$23</f>
        <v>0</v>
      </c>
      <c r="L2462" s="414">
        <f>'2026 Spring Order Form V20'!$Q$23</f>
        <v>0</v>
      </c>
      <c r="M2462" s="122">
        <f>'2026 Spring Order Form V20'!$R$1550</f>
        <v>0</v>
      </c>
      <c r="O2462" s="414">
        <f>'2026 Spring Order Form V20'!$T$23</f>
        <v>0</v>
      </c>
      <c r="P2462" s="414">
        <f>'2026 Spring Order Form V20'!$T$23</f>
        <v>0</v>
      </c>
      <c r="Q2462" s="122">
        <f>'2026 Spring Order Form V20'!$U$1550</f>
        <v>0</v>
      </c>
      <c r="S2462" s="414">
        <f>'2026 Spring Order Form V20'!$W$23</f>
        <v>0</v>
      </c>
      <c r="T2462" s="414">
        <f>'2026 Spring Order Form V20'!$W$23</f>
        <v>0</v>
      </c>
      <c r="U2462" s="122">
        <f>'2026 Spring Order Form V20'!$X$1550</f>
        <v>0</v>
      </c>
      <c r="X2462" s="496"/>
      <c r="Y2462" s="122"/>
    </row>
    <row r="2463" spans="1:25" x14ac:dyDescent="0.15">
      <c r="A2463" s="122">
        <v>2464</v>
      </c>
      <c r="C2463" s="415">
        <f>'2026 Spring Order Form V20'!$F$18</f>
        <v>0</v>
      </c>
      <c r="D2463" s="520" t="s">
        <v>1690</v>
      </c>
      <c r="E2463" s="538">
        <v>4564655</v>
      </c>
      <c r="F2463" s="141">
        <v>698</v>
      </c>
      <c r="G2463" s="414">
        <f>'2026 Spring Order Form V20'!$N$23</f>
        <v>0</v>
      </c>
      <c r="H2463" s="414">
        <f>'2026 Spring Order Form V20'!$N$23</f>
        <v>0</v>
      </c>
      <c r="I2463" s="122">
        <f>'2026 Spring Order Form V20'!$N$1551</f>
        <v>0</v>
      </c>
      <c r="K2463" s="414">
        <f>'2026 Spring Order Form V20'!$Q$23</f>
        <v>0</v>
      </c>
      <c r="L2463" s="414">
        <f>'2026 Spring Order Form V20'!$Q$23</f>
        <v>0</v>
      </c>
      <c r="M2463" s="122">
        <f>'2026 Spring Order Form V20'!$Q$1551</f>
        <v>0</v>
      </c>
      <c r="O2463" s="414">
        <f>'2026 Spring Order Form V20'!$T$23</f>
        <v>0</v>
      </c>
      <c r="P2463" s="414">
        <f>'2026 Spring Order Form V20'!$T$23</f>
        <v>0</v>
      </c>
      <c r="Q2463" s="122">
        <f>'2026 Spring Order Form V20'!$T$1551</f>
        <v>0</v>
      </c>
      <c r="S2463" s="414">
        <f>'2026 Spring Order Form V20'!$W$23</f>
        <v>0</v>
      </c>
      <c r="T2463" s="414">
        <f>'2026 Spring Order Form V20'!$W$23</f>
        <v>0</v>
      </c>
      <c r="U2463" s="122">
        <f>'2026 Spring Order Form V20'!$W$1551</f>
        <v>0</v>
      </c>
      <c r="W2463" s="491">
        <f>'2026 Spring Order Form V20'!$K$1551</f>
        <v>0</v>
      </c>
      <c r="X2463" s="496"/>
      <c r="Y2463" s="122" t="str">
        <f>'2026 Spring Order Form V20'!$BS$1551</f>
        <v>S/O</v>
      </c>
    </row>
    <row r="2464" spans="1:25" x14ac:dyDescent="0.15">
      <c r="A2464" s="122">
        <v>2465</v>
      </c>
      <c r="C2464" s="415">
        <f>'2026 Spring Order Form V20'!$F$18</f>
        <v>0</v>
      </c>
      <c r="D2464" s="520" t="s">
        <v>1690</v>
      </c>
      <c r="E2464" s="534" t="s">
        <v>3259</v>
      </c>
      <c r="F2464" s="141">
        <v>3156</v>
      </c>
      <c r="G2464" s="414">
        <f>'2026 Spring Order Form V20'!$N$23</f>
        <v>0</v>
      </c>
      <c r="H2464" s="414">
        <f>'2026 Spring Order Form V20'!$N$23</f>
        <v>0</v>
      </c>
      <c r="I2464" s="122">
        <f>'2026 Spring Order Form V20'!$O$1551</f>
        <v>0</v>
      </c>
      <c r="K2464" s="414">
        <f>'2026 Spring Order Form V20'!$Q$23</f>
        <v>0</v>
      </c>
      <c r="L2464" s="414">
        <f>'2026 Spring Order Form V20'!$Q$23</f>
        <v>0</v>
      </c>
      <c r="M2464" s="122">
        <f>'2026 Spring Order Form V20'!$R$1551</f>
        <v>0</v>
      </c>
      <c r="O2464" s="414">
        <f>'2026 Spring Order Form V20'!$T$23</f>
        <v>0</v>
      </c>
      <c r="P2464" s="414">
        <f>'2026 Spring Order Form V20'!$T$23</f>
        <v>0</v>
      </c>
      <c r="Q2464" s="122">
        <f>'2026 Spring Order Form V20'!$U$1551</f>
        <v>0</v>
      </c>
      <c r="S2464" s="414">
        <f>'2026 Spring Order Form V20'!$W$23</f>
        <v>0</v>
      </c>
      <c r="T2464" s="414">
        <f>'2026 Spring Order Form V20'!$W$23</f>
        <v>0</v>
      </c>
      <c r="U2464" s="122">
        <f>'2026 Spring Order Form V20'!$X$1551</f>
        <v>0</v>
      </c>
      <c r="X2464" s="496"/>
      <c r="Y2464" s="122"/>
    </row>
    <row r="2465" spans="1:25" x14ac:dyDescent="0.15">
      <c r="A2465" s="122">
        <v>2466</v>
      </c>
      <c r="C2465" s="415">
        <f>'2026 Spring Order Form V20'!$F$18</f>
        <v>0</v>
      </c>
      <c r="D2465" s="520" t="s">
        <v>1692</v>
      </c>
      <c r="E2465" s="538">
        <v>4564705</v>
      </c>
      <c r="F2465" s="141">
        <v>433</v>
      </c>
      <c r="G2465" s="414">
        <f>'2026 Spring Order Form V20'!$N$23</f>
        <v>0</v>
      </c>
      <c r="H2465" s="414">
        <f>'2026 Spring Order Form V20'!$N$23</f>
        <v>0</v>
      </c>
      <c r="I2465" s="122">
        <f>'2026 Spring Order Form V20'!$N$1552</f>
        <v>0</v>
      </c>
      <c r="K2465" s="414">
        <f>'2026 Spring Order Form V20'!$Q$23</f>
        <v>0</v>
      </c>
      <c r="L2465" s="414">
        <f>'2026 Spring Order Form V20'!$Q$23</f>
        <v>0</v>
      </c>
      <c r="M2465" s="122">
        <f>'2026 Spring Order Form V20'!$Q$1552</f>
        <v>0</v>
      </c>
      <c r="O2465" s="414">
        <f>'2026 Spring Order Form V20'!$T$23</f>
        <v>0</v>
      </c>
      <c r="P2465" s="414">
        <f>'2026 Spring Order Form V20'!$T$23</f>
        <v>0</v>
      </c>
      <c r="Q2465" s="122">
        <f>'2026 Spring Order Form V20'!$T$1552</f>
        <v>0</v>
      </c>
      <c r="S2465" s="414">
        <f>'2026 Spring Order Form V20'!$W$23</f>
        <v>0</v>
      </c>
      <c r="T2465" s="414">
        <f>'2026 Spring Order Form V20'!$W$23</f>
        <v>0</v>
      </c>
      <c r="U2465" s="122">
        <f>'2026 Spring Order Form V20'!$W$1552</f>
        <v>0</v>
      </c>
      <c r="W2465" s="491">
        <f>'2026 Spring Order Form V20'!$K$1552</f>
        <v>0</v>
      </c>
      <c r="X2465" s="496"/>
      <c r="Y2465" s="122">
        <f>'2026 Spring Order Form V20'!$BS$1552</f>
        <v>79</v>
      </c>
    </row>
    <row r="2466" spans="1:25" x14ac:dyDescent="0.15">
      <c r="A2466" s="122">
        <v>2467</v>
      </c>
      <c r="C2466" s="415">
        <f>'2026 Spring Order Form V20'!$F$18</f>
        <v>0</v>
      </c>
      <c r="D2466" s="520" t="s">
        <v>1692</v>
      </c>
      <c r="E2466" s="534" t="s">
        <v>3260</v>
      </c>
      <c r="F2466" s="141">
        <v>3159</v>
      </c>
      <c r="G2466" s="414">
        <f>'2026 Spring Order Form V20'!$N$23</f>
        <v>0</v>
      </c>
      <c r="H2466" s="414">
        <f>'2026 Spring Order Form V20'!$N$23</f>
        <v>0</v>
      </c>
      <c r="I2466" s="122">
        <f>'2026 Spring Order Form V20'!$O$1552</f>
        <v>0</v>
      </c>
      <c r="K2466" s="414">
        <f>'2026 Spring Order Form V20'!$Q$23</f>
        <v>0</v>
      </c>
      <c r="L2466" s="414">
        <f>'2026 Spring Order Form V20'!$Q$23</f>
        <v>0</v>
      </c>
      <c r="M2466" s="122">
        <f>'2026 Spring Order Form V20'!$R$1552</f>
        <v>0</v>
      </c>
      <c r="O2466" s="414">
        <f>'2026 Spring Order Form V20'!$T$23</f>
        <v>0</v>
      </c>
      <c r="P2466" s="414">
        <f>'2026 Spring Order Form V20'!$T$23</f>
        <v>0</v>
      </c>
      <c r="Q2466" s="122">
        <f>'2026 Spring Order Form V20'!$U$1552</f>
        <v>0</v>
      </c>
      <c r="S2466" s="414">
        <f>'2026 Spring Order Form V20'!$W$23</f>
        <v>0</v>
      </c>
      <c r="T2466" s="414">
        <f>'2026 Spring Order Form V20'!$W$23</f>
        <v>0</v>
      </c>
      <c r="U2466" s="122">
        <f>'2026 Spring Order Form V20'!$X$1552</f>
        <v>0</v>
      </c>
      <c r="X2466" s="496"/>
      <c r="Y2466" s="122"/>
    </row>
    <row r="2467" spans="1:25" x14ac:dyDescent="0.15">
      <c r="A2467" s="122">
        <v>2468</v>
      </c>
      <c r="C2467" s="415">
        <f>'2026 Spring Order Form V20'!$F$18</f>
        <v>0</v>
      </c>
      <c r="D2467" s="520" t="s">
        <v>1692</v>
      </c>
      <c r="E2467" s="538">
        <v>4964708</v>
      </c>
      <c r="F2467" s="141">
        <v>4576</v>
      </c>
      <c r="G2467" s="414">
        <f>'2026 Spring Order Form V20'!$N$23</f>
        <v>0</v>
      </c>
      <c r="H2467" s="414">
        <f>'2026 Spring Order Form V20'!$N$23</f>
        <v>0</v>
      </c>
      <c r="I2467" s="122">
        <f>'2026 Spring Order Form V20'!$N$1553</f>
        <v>0</v>
      </c>
      <c r="K2467" s="414">
        <f>'2026 Spring Order Form V20'!$Q$23</f>
        <v>0</v>
      </c>
      <c r="L2467" s="414">
        <f>'2026 Spring Order Form V20'!$Q$23</f>
        <v>0</v>
      </c>
      <c r="M2467" s="122">
        <f>'2026 Spring Order Form V20'!$Q$1553</f>
        <v>0</v>
      </c>
      <c r="O2467" s="414">
        <f>'2026 Spring Order Form V20'!$T$23</f>
        <v>0</v>
      </c>
      <c r="P2467" s="414">
        <f>'2026 Spring Order Form V20'!$T$23</f>
        <v>0</v>
      </c>
      <c r="Q2467" s="122">
        <f>'2026 Spring Order Form V20'!$T$1553</f>
        <v>0</v>
      </c>
      <c r="S2467" s="414">
        <f>'2026 Spring Order Form V20'!$W$23</f>
        <v>0</v>
      </c>
      <c r="T2467" s="414">
        <f>'2026 Spring Order Form V20'!$W$23</f>
        <v>0</v>
      </c>
      <c r="U2467" s="122">
        <f>'2026 Spring Order Form V20'!$W$1553</f>
        <v>0</v>
      </c>
      <c r="W2467" s="491">
        <f>'2026 Spring Order Form V20'!$K$1553</f>
        <v>0</v>
      </c>
      <c r="X2467" s="496"/>
      <c r="Y2467" s="122">
        <f>'2026 Spring Order Form V20'!$BS$1553</f>
        <v>5</v>
      </c>
    </row>
    <row r="2468" spans="1:25" x14ac:dyDescent="0.15">
      <c r="A2468" s="122">
        <v>2469</v>
      </c>
      <c r="C2468" s="415">
        <f>'2026 Spring Order Form V20'!$F$18</f>
        <v>0</v>
      </c>
      <c r="D2468" s="520" t="s">
        <v>1692</v>
      </c>
      <c r="E2468" s="534" t="s">
        <v>3261</v>
      </c>
      <c r="F2468" s="141">
        <v>3161</v>
      </c>
      <c r="G2468" s="414">
        <f>'2026 Spring Order Form V20'!$N$23</f>
        <v>0</v>
      </c>
      <c r="H2468" s="414">
        <f>'2026 Spring Order Form V20'!$N$23</f>
        <v>0</v>
      </c>
      <c r="I2468" s="122">
        <f>'2026 Spring Order Form V20'!$O$1553</f>
        <v>0</v>
      </c>
      <c r="K2468" s="414">
        <f>'2026 Spring Order Form V20'!$Q$23</f>
        <v>0</v>
      </c>
      <c r="L2468" s="414">
        <f>'2026 Spring Order Form V20'!$Q$23</f>
        <v>0</v>
      </c>
      <c r="M2468" s="122">
        <f>'2026 Spring Order Form V20'!$R$1553</f>
        <v>0</v>
      </c>
      <c r="O2468" s="414">
        <f>'2026 Spring Order Form V20'!$T$23</f>
        <v>0</v>
      </c>
      <c r="P2468" s="414">
        <f>'2026 Spring Order Form V20'!$T$23</f>
        <v>0</v>
      </c>
      <c r="Q2468" s="122">
        <f>'2026 Spring Order Form V20'!$U$1553</f>
        <v>0</v>
      </c>
      <c r="S2468" s="414">
        <f>'2026 Spring Order Form V20'!$W$23</f>
        <v>0</v>
      </c>
      <c r="T2468" s="414">
        <f>'2026 Spring Order Form V20'!$W$23</f>
        <v>0</v>
      </c>
      <c r="U2468" s="122">
        <f>'2026 Spring Order Form V20'!$X$1553</f>
        <v>0</v>
      </c>
      <c r="X2468" s="496"/>
      <c r="Y2468" s="122"/>
    </row>
    <row r="2469" spans="1:25" x14ac:dyDescent="0.15">
      <c r="A2469" s="122">
        <v>2470</v>
      </c>
      <c r="C2469" s="415">
        <f>'2026 Spring Order Form V20'!$F$18</f>
        <v>0</v>
      </c>
      <c r="D2469" s="520" t="s">
        <v>1693</v>
      </c>
      <c r="E2469" s="538">
        <v>4164707</v>
      </c>
      <c r="F2469" s="141">
        <v>728</v>
      </c>
      <c r="G2469" s="414">
        <f>'2026 Spring Order Form V20'!$N$23</f>
        <v>0</v>
      </c>
      <c r="H2469" s="414">
        <f>'2026 Spring Order Form V20'!$N$23</f>
        <v>0</v>
      </c>
      <c r="I2469" s="122">
        <f>'2026 Spring Order Form V20'!$N$1554</f>
        <v>0</v>
      </c>
      <c r="K2469" s="414">
        <f>'2026 Spring Order Form V20'!$Q$23</f>
        <v>0</v>
      </c>
      <c r="L2469" s="414">
        <f>'2026 Spring Order Form V20'!$Q$23</f>
        <v>0</v>
      </c>
      <c r="M2469" s="122">
        <f>'2026 Spring Order Form V20'!$Q$1554</f>
        <v>0</v>
      </c>
      <c r="O2469" s="414">
        <f>'2026 Spring Order Form V20'!$T$23</f>
        <v>0</v>
      </c>
      <c r="P2469" s="414">
        <f>'2026 Spring Order Form V20'!$T$23</f>
        <v>0</v>
      </c>
      <c r="Q2469" s="122">
        <f>'2026 Spring Order Form V20'!$T$1554</f>
        <v>0</v>
      </c>
      <c r="S2469" s="414">
        <f>'2026 Spring Order Form V20'!$W$23</f>
        <v>0</v>
      </c>
      <c r="T2469" s="414">
        <f>'2026 Spring Order Form V20'!$W$23</f>
        <v>0</v>
      </c>
      <c r="U2469" s="122">
        <f>'2026 Spring Order Form V20'!$W$1554</f>
        <v>0</v>
      </c>
      <c r="W2469" s="491">
        <f>'2026 Spring Order Form V20'!$K$1554</f>
        <v>0</v>
      </c>
      <c r="X2469" s="496"/>
      <c r="Y2469" s="122">
        <f>'2026 Spring Order Form V20'!$BS$1554</f>
        <v>2</v>
      </c>
    </row>
    <row r="2470" spans="1:25" x14ac:dyDescent="0.15">
      <c r="A2470" s="122">
        <v>2471</v>
      </c>
      <c r="C2470" s="415">
        <f>'2026 Spring Order Form V20'!$F$18</f>
        <v>0</v>
      </c>
      <c r="D2470" s="520" t="s">
        <v>1693</v>
      </c>
      <c r="E2470" s="534" t="s">
        <v>3262</v>
      </c>
      <c r="F2470" s="141">
        <v>3162</v>
      </c>
      <c r="G2470" s="414">
        <f>'2026 Spring Order Form V20'!$N$23</f>
        <v>0</v>
      </c>
      <c r="H2470" s="414">
        <f>'2026 Spring Order Form V20'!$N$23</f>
        <v>0</v>
      </c>
      <c r="I2470" s="122">
        <f>'2026 Spring Order Form V20'!$O$1554</f>
        <v>0</v>
      </c>
      <c r="K2470" s="414">
        <f>'2026 Spring Order Form V20'!$Q$23</f>
        <v>0</v>
      </c>
      <c r="L2470" s="414">
        <f>'2026 Spring Order Form V20'!$Q$23</f>
        <v>0</v>
      </c>
      <c r="M2470" s="122">
        <f>'2026 Spring Order Form V20'!$R$1554</f>
        <v>0</v>
      </c>
      <c r="O2470" s="414">
        <f>'2026 Spring Order Form V20'!$T$23</f>
        <v>0</v>
      </c>
      <c r="P2470" s="414">
        <f>'2026 Spring Order Form V20'!$T$23</f>
        <v>0</v>
      </c>
      <c r="Q2470" s="122">
        <f>'2026 Spring Order Form V20'!$U$1554</f>
        <v>0</v>
      </c>
      <c r="S2470" s="414">
        <f>'2026 Spring Order Form V20'!$W$23</f>
        <v>0</v>
      </c>
      <c r="T2470" s="414">
        <f>'2026 Spring Order Form V20'!$W$23</f>
        <v>0</v>
      </c>
      <c r="U2470" s="122">
        <f>'2026 Spring Order Form V20'!$X$1554</f>
        <v>0</v>
      </c>
      <c r="X2470" s="496"/>
      <c r="Y2470" s="122"/>
    </row>
    <row r="2471" spans="1:25" x14ac:dyDescent="0.15">
      <c r="A2471" s="122">
        <v>2472</v>
      </c>
      <c r="C2471" s="415">
        <f>'2026 Spring Order Form V20'!$F$18</f>
        <v>0</v>
      </c>
      <c r="D2471" s="520" t="s">
        <v>1694</v>
      </c>
      <c r="E2471" s="538">
        <v>4564725</v>
      </c>
      <c r="F2471" s="141">
        <v>28500</v>
      </c>
      <c r="G2471" s="414">
        <f>'2026 Spring Order Form V20'!$N$23</f>
        <v>0</v>
      </c>
      <c r="H2471" s="414">
        <f>'2026 Spring Order Form V20'!$N$23</f>
        <v>0</v>
      </c>
      <c r="I2471" s="122">
        <f>'2026 Spring Order Form V20'!$N$1555</f>
        <v>0</v>
      </c>
      <c r="K2471" s="414">
        <f>'2026 Spring Order Form V20'!$Q$23</f>
        <v>0</v>
      </c>
      <c r="L2471" s="414">
        <f>'2026 Spring Order Form V20'!$Q$23</f>
        <v>0</v>
      </c>
      <c r="M2471" s="122">
        <f>'2026 Spring Order Form V20'!$Q$1555</f>
        <v>0</v>
      </c>
      <c r="O2471" s="414">
        <f>'2026 Spring Order Form V20'!$T$23</f>
        <v>0</v>
      </c>
      <c r="P2471" s="414">
        <f>'2026 Spring Order Form V20'!$T$23</f>
        <v>0</v>
      </c>
      <c r="Q2471" s="122">
        <f>'2026 Spring Order Form V20'!$T$1555</f>
        <v>0</v>
      </c>
      <c r="S2471" s="414">
        <f>'2026 Spring Order Form V20'!$W$23</f>
        <v>0</v>
      </c>
      <c r="T2471" s="414">
        <f>'2026 Spring Order Form V20'!$W$23</f>
        <v>0</v>
      </c>
      <c r="U2471" s="122">
        <f>'2026 Spring Order Form V20'!$W$1555</f>
        <v>0</v>
      </c>
      <c r="W2471" s="491">
        <f>'2026 Spring Order Form V20'!$K$1555</f>
        <v>0</v>
      </c>
      <c r="X2471" s="496"/>
      <c r="Y2471" s="122">
        <f>'2026 Spring Order Form V20'!$BS$1555</f>
        <v>90</v>
      </c>
    </row>
    <row r="2472" spans="1:25" x14ac:dyDescent="0.15">
      <c r="A2472" s="122">
        <v>2473</v>
      </c>
      <c r="C2472" s="415">
        <f>'2026 Spring Order Form V20'!$F$18</f>
        <v>0</v>
      </c>
      <c r="D2472" s="520" t="s">
        <v>1694</v>
      </c>
      <c r="E2472" s="534" t="s">
        <v>3263</v>
      </c>
      <c r="F2472" s="141">
        <v>28680</v>
      </c>
      <c r="G2472" s="414">
        <f>'2026 Spring Order Form V20'!$N$23</f>
        <v>0</v>
      </c>
      <c r="H2472" s="414">
        <f>'2026 Spring Order Form V20'!$N$23</f>
        <v>0</v>
      </c>
      <c r="I2472" s="122">
        <f>'2026 Spring Order Form V20'!$O$1555</f>
        <v>0</v>
      </c>
      <c r="K2472" s="414">
        <f>'2026 Spring Order Form V20'!$Q$23</f>
        <v>0</v>
      </c>
      <c r="L2472" s="414">
        <f>'2026 Spring Order Form V20'!$Q$23</f>
        <v>0</v>
      </c>
      <c r="M2472" s="122">
        <f>'2026 Spring Order Form V20'!$R$1555</f>
        <v>0</v>
      </c>
      <c r="O2472" s="414">
        <f>'2026 Spring Order Form V20'!$T$23</f>
        <v>0</v>
      </c>
      <c r="P2472" s="414">
        <f>'2026 Spring Order Form V20'!$T$23</f>
        <v>0</v>
      </c>
      <c r="Q2472" s="122">
        <f>'2026 Spring Order Form V20'!$U$1555</f>
        <v>0</v>
      </c>
      <c r="S2472" s="414">
        <f>'2026 Spring Order Form V20'!$W$23</f>
        <v>0</v>
      </c>
      <c r="T2472" s="414">
        <f>'2026 Spring Order Form V20'!$W$23</f>
        <v>0</v>
      </c>
      <c r="U2472" s="122">
        <f>'2026 Spring Order Form V20'!$X$1555</f>
        <v>0</v>
      </c>
      <c r="X2472" s="496"/>
      <c r="Y2472" s="122"/>
    </row>
    <row r="2473" spans="1:25" x14ac:dyDescent="0.15">
      <c r="A2473" s="122">
        <v>2474</v>
      </c>
      <c r="C2473" s="415">
        <f>'2026 Spring Order Form V20'!$F$18</f>
        <v>0</v>
      </c>
      <c r="D2473" s="520" t="s">
        <v>1694</v>
      </c>
      <c r="E2473" s="538">
        <v>4964728</v>
      </c>
      <c r="F2473" s="141">
        <v>28460</v>
      </c>
      <c r="G2473" s="414">
        <f>'2026 Spring Order Form V20'!$N$23</f>
        <v>0</v>
      </c>
      <c r="H2473" s="414">
        <f>'2026 Spring Order Form V20'!$N$23</f>
        <v>0</v>
      </c>
      <c r="I2473" s="122">
        <f>'2026 Spring Order Form V20'!$N$1556</f>
        <v>0</v>
      </c>
      <c r="K2473" s="414">
        <f>'2026 Spring Order Form V20'!$Q$23</f>
        <v>0</v>
      </c>
      <c r="L2473" s="414">
        <f>'2026 Spring Order Form V20'!$Q$23</f>
        <v>0</v>
      </c>
      <c r="M2473" s="122">
        <f>'2026 Spring Order Form V20'!$Q$1556</f>
        <v>0</v>
      </c>
      <c r="O2473" s="414">
        <f>'2026 Spring Order Form V20'!$T$23</f>
        <v>0</v>
      </c>
      <c r="P2473" s="414">
        <f>'2026 Spring Order Form V20'!$T$23</f>
        <v>0</v>
      </c>
      <c r="Q2473" s="122">
        <f>'2026 Spring Order Form V20'!$T$1556</f>
        <v>0</v>
      </c>
      <c r="S2473" s="414">
        <f>'2026 Spring Order Form V20'!$W$23</f>
        <v>0</v>
      </c>
      <c r="T2473" s="414">
        <f>'2026 Spring Order Form V20'!$W$23</f>
        <v>0</v>
      </c>
      <c r="U2473" s="122">
        <f>'2026 Spring Order Form V20'!$W$1556</f>
        <v>0</v>
      </c>
      <c r="W2473" s="491">
        <f>'2026 Spring Order Form V20'!$K$1556</f>
        <v>0</v>
      </c>
      <c r="X2473" s="496"/>
      <c r="Y2473" s="122">
        <f>'2026 Spring Order Form V20'!$BS$1556</f>
        <v>7</v>
      </c>
    </row>
    <row r="2474" spans="1:25" x14ac:dyDescent="0.15">
      <c r="A2474" s="122">
        <v>2475</v>
      </c>
      <c r="C2474" s="415">
        <f>'2026 Spring Order Form V20'!$F$18</f>
        <v>0</v>
      </c>
      <c r="D2474" s="520" t="s">
        <v>1694</v>
      </c>
      <c r="E2474" s="534" t="s">
        <v>3264</v>
      </c>
      <c r="F2474" s="141">
        <v>28681</v>
      </c>
      <c r="G2474" s="414">
        <f>'2026 Spring Order Form V20'!$N$23</f>
        <v>0</v>
      </c>
      <c r="H2474" s="414">
        <f>'2026 Spring Order Form V20'!$N$23</f>
        <v>0</v>
      </c>
      <c r="I2474" s="122">
        <f>'2026 Spring Order Form V20'!$O$1556</f>
        <v>0</v>
      </c>
      <c r="K2474" s="414">
        <f>'2026 Spring Order Form V20'!$Q$23</f>
        <v>0</v>
      </c>
      <c r="L2474" s="414">
        <f>'2026 Spring Order Form V20'!$Q$23</f>
        <v>0</v>
      </c>
      <c r="M2474" s="122">
        <f>'2026 Spring Order Form V20'!$R$1556</f>
        <v>0</v>
      </c>
      <c r="O2474" s="414">
        <f>'2026 Spring Order Form V20'!$T$23</f>
        <v>0</v>
      </c>
      <c r="P2474" s="414">
        <f>'2026 Spring Order Form V20'!$T$23</f>
        <v>0</v>
      </c>
      <c r="Q2474" s="122">
        <f>'2026 Spring Order Form V20'!$U$1556</f>
        <v>0</v>
      </c>
      <c r="S2474" s="414">
        <f>'2026 Spring Order Form V20'!$W$23</f>
        <v>0</v>
      </c>
      <c r="T2474" s="414">
        <f>'2026 Spring Order Form V20'!$W$23</f>
        <v>0</v>
      </c>
      <c r="U2474" s="122">
        <f>'2026 Spring Order Form V20'!$X$1556</f>
        <v>0</v>
      </c>
      <c r="X2474" s="496"/>
      <c r="Y2474" s="122"/>
    </row>
    <row r="2475" spans="1:25" x14ac:dyDescent="0.15">
      <c r="A2475" s="122">
        <v>2476</v>
      </c>
      <c r="C2475" s="415">
        <f>'2026 Spring Order Form V20'!$F$18</f>
        <v>0</v>
      </c>
      <c r="D2475" s="520" t="s">
        <v>1695</v>
      </c>
      <c r="E2475" s="538">
        <v>4564765</v>
      </c>
      <c r="F2475" s="141">
        <v>3899</v>
      </c>
      <c r="G2475" s="414">
        <f>'2026 Spring Order Form V20'!$N$23</f>
        <v>0</v>
      </c>
      <c r="H2475" s="414">
        <f>'2026 Spring Order Form V20'!$N$23</f>
        <v>0</v>
      </c>
      <c r="I2475" s="122">
        <f>'2026 Spring Order Form V20'!$N$1557</f>
        <v>0</v>
      </c>
      <c r="K2475" s="414">
        <f>'2026 Spring Order Form V20'!$Q$23</f>
        <v>0</v>
      </c>
      <c r="L2475" s="414">
        <f>'2026 Spring Order Form V20'!$Q$23</f>
        <v>0</v>
      </c>
      <c r="M2475" s="122">
        <f>'2026 Spring Order Form V20'!$Q$1557</f>
        <v>0</v>
      </c>
      <c r="O2475" s="414">
        <f>'2026 Spring Order Form V20'!$T$23</f>
        <v>0</v>
      </c>
      <c r="P2475" s="414">
        <f>'2026 Spring Order Form V20'!$T$23</f>
        <v>0</v>
      </c>
      <c r="Q2475" s="122">
        <f>'2026 Spring Order Form V20'!$T$1557</f>
        <v>0</v>
      </c>
      <c r="S2475" s="414">
        <f>'2026 Spring Order Form V20'!$W$23</f>
        <v>0</v>
      </c>
      <c r="T2475" s="414">
        <f>'2026 Spring Order Form V20'!$W$23</f>
        <v>0</v>
      </c>
      <c r="U2475" s="122">
        <f>'2026 Spring Order Form V20'!$W$1557</f>
        <v>0</v>
      </c>
      <c r="W2475" s="491">
        <f>'2026 Spring Order Form V20'!$K$1557</f>
        <v>0</v>
      </c>
      <c r="X2475" s="496"/>
      <c r="Y2475" s="122" t="str">
        <f>'2026 Spring Order Form V20'!$BS$1557</f>
        <v>S/O</v>
      </c>
    </row>
    <row r="2476" spans="1:25" x14ac:dyDescent="0.15">
      <c r="A2476" s="122">
        <v>2477</v>
      </c>
      <c r="C2476" s="415">
        <f>'2026 Spring Order Form V20'!$F$18</f>
        <v>0</v>
      </c>
      <c r="D2476" s="520" t="s">
        <v>1695</v>
      </c>
      <c r="E2476" s="534" t="s">
        <v>3265</v>
      </c>
      <c r="F2476" s="141">
        <v>3164</v>
      </c>
      <c r="G2476" s="414">
        <f>'2026 Spring Order Form V20'!$N$23</f>
        <v>0</v>
      </c>
      <c r="H2476" s="414">
        <f>'2026 Spring Order Form V20'!$N$23</f>
        <v>0</v>
      </c>
      <c r="I2476" s="122">
        <f>'2026 Spring Order Form V20'!$O$1557</f>
        <v>0</v>
      </c>
      <c r="K2476" s="414">
        <f>'2026 Spring Order Form V20'!$Q$23</f>
        <v>0</v>
      </c>
      <c r="L2476" s="414">
        <f>'2026 Spring Order Form V20'!$Q$23</f>
        <v>0</v>
      </c>
      <c r="M2476" s="122">
        <f>'2026 Spring Order Form V20'!$R$1557</f>
        <v>0</v>
      </c>
      <c r="O2476" s="414">
        <f>'2026 Spring Order Form V20'!$T$23</f>
        <v>0</v>
      </c>
      <c r="P2476" s="414">
        <f>'2026 Spring Order Form V20'!$T$23</f>
        <v>0</v>
      </c>
      <c r="Q2476" s="122">
        <f>'2026 Spring Order Form V20'!$U$1557</f>
        <v>0</v>
      </c>
      <c r="S2476" s="414">
        <f>'2026 Spring Order Form V20'!$W$23</f>
        <v>0</v>
      </c>
      <c r="T2476" s="414">
        <f>'2026 Spring Order Form V20'!$W$23</f>
        <v>0</v>
      </c>
      <c r="U2476" s="122">
        <f>'2026 Spring Order Form V20'!$X$1557</f>
        <v>0</v>
      </c>
      <c r="X2476" s="496"/>
      <c r="Y2476" s="122"/>
    </row>
    <row r="2477" spans="1:25" x14ac:dyDescent="0.15">
      <c r="A2477" s="122">
        <v>2478</v>
      </c>
      <c r="C2477" s="415">
        <f>'2026 Spring Order Form V20'!$F$18</f>
        <v>0</v>
      </c>
      <c r="D2477" s="520" t="s">
        <v>1698</v>
      </c>
      <c r="E2477" s="538">
        <v>4564515</v>
      </c>
      <c r="F2477" s="141">
        <v>834</v>
      </c>
      <c r="G2477" s="414">
        <f>'2026 Spring Order Form V20'!$N$23</f>
        <v>0</v>
      </c>
      <c r="H2477" s="414">
        <f>'2026 Spring Order Form V20'!$N$23</f>
        <v>0</v>
      </c>
      <c r="I2477" s="122">
        <f>'2026 Spring Order Form V20'!$N$1559</f>
        <v>0</v>
      </c>
      <c r="K2477" s="414">
        <f>'2026 Spring Order Form V20'!$Q$23</f>
        <v>0</v>
      </c>
      <c r="L2477" s="414">
        <f>'2026 Spring Order Form V20'!$Q$23</f>
        <v>0</v>
      </c>
      <c r="M2477" s="122">
        <f>'2026 Spring Order Form V20'!$Q$1559</f>
        <v>0</v>
      </c>
      <c r="O2477" s="414">
        <f>'2026 Spring Order Form V20'!$T$23</f>
        <v>0</v>
      </c>
      <c r="P2477" s="414">
        <f>'2026 Spring Order Form V20'!$T$23</f>
        <v>0</v>
      </c>
      <c r="Q2477" s="122">
        <f>'2026 Spring Order Form V20'!$T$1559</f>
        <v>0</v>
      </c>
      <c r="S2477" s="414">
        <f>'2026 Spring Order Form V20'!$W$23</f>
        <v>0</v>
      </c>
      <c r="T2477" s="414">
        <f>'2026 Spring Order Form V20'!$W$23</f>
        <v>0</v>
      </c>
      <c r="U2477" s="122">
        <f>'2026 Spring Order Form V20'!$W$1559</f>
        <v>0</v>
      </c>
      <c r="W2477" s="491">
        <f>'2026 Spring Order Form V20'!$K$1559</f>
        <v>0</v>
      </c>
      <c r="X2477" s="496"/>
      <c r="Y2477" s="122">
        <f>'2026 Spring Order Form V20'!$BS$1559</f>
        <v>104</v>
      </c>
    </row>
    <row r="2478" spans="1:25" x14ac:dyDescent="0.15">
      <c r="A2478" s="122">
        <v>2479</v>
      </c>
      <c r="C2478" s="415">
        <f>'2026 Spring Order Form V20'!$F$18</f>
        <v>0</v>
      </c>
      <c r="D2478" s="520" t="s">
        <v>1698</v>
      </c>
      <c r="E2478" s="534" t="s">
        <v>3266</v>
      </c>
      <c r="F2478" s="141">
        <v>3147</v>
      </c>
      <c r="G2478" s="414">
        <f>'2026 Spring Order Form V20'!$N$23</f>
        <v>0</v>
      </c>
      <c r="H2478" s="414">
        <f>'2026 Spring Order Form V20'!$N$23</f>
        <v>0</v>
      </c>
      <c r="I2478" s="122">
        <f>'2026 Spring Order Form V20'!$O$1559</f>
        <v>0</v>
      </c>
      <c r="K2478" s="414">
        <f>'2026 Spring Order Form V20'!$Q$23</f>
        <v>0</v>
      </c>
      <c r="L2478" s="414">
        <f>'2026 Spring Order Form V20'!$Q$23</f>
        <v>0</v>
      </c>
      <c r="M2478" s="122">
        <f>'2026 Spring Order Form V20'!$R$1559</f>
        <v>0</v>
      </c>
      <c r="O2478" s="414">
        <f>'2026 Spring Order Form V20'!$T$23</f>
        <v>0</v>
      </c>
      <c r="P2478" s="414">
        <f>'2026 Spring Order Form V20'!$T$23</f>
        <v>0</v>
      </c>
      <c r="Q2478" s="122">
        <f>'2026 Spring Order Form V20'!$U$1559</f>
        <v>0</v>
      </c>
      <c r="S2478" s="414">
        <f>'2026 Spring Order Form V20'!$W$23</f>
        <v>0</v>
      </c>
      <c r="T2478" s="414">
        <f>'2026 Spring Order Form V20'!$W$23</f>
        <v>0</v>
      </c>
      <c r="U2478" s="122">
        <f>'2026 Spring Order Form V20'!$X$1559</f>
        <v>0</v>
      </c>
      <c r="X2478" s="496"/>
      <c r="Y2478" s="122"/>
    </row>
    <row r="2479" spans="1:25" x14ac:dyDescent="0.15">
      <c r="A2479" s="122">
        <v>2480</v>
      </c>
      <c r="C2479" s="415">
        <f>'2026 Spring Order Form V20'!$F$18</f>
        <v>0</v>
      </c>
      <c r="D2479" s="520" t="s">
        <v>1698</v>
      </c>
      <c r="E2479" s="538">
        <v>4964518</v>
      </c>
      <c r="F2479" s="141">
        <v>10748</v>
      </c>
      <c r="G2479" s="414">
        <f>'2026 Spring Order Form V20'!$N$23</f>
        <v>0</v>
      </c>
      <c r="H2479" s="414">
        <f>'2026 Spring Order Form V20'!$N$23</f>
        <v>0</v>
      </c>
      <c r="I2479" s="122">
        <f>'2026 Spring Order Form V20'!$N$1560</f>
        <v>0</v>
      </c>
      <c r="K2479" s="414">
        <f>'2026 Spring Order Form V20'!$Q$23</f>
        <v>0</v>
      </c>
      <c r="L2479" s="414">
        <f>'2026 Spring Order Form V20'!$Q$23</f>
        <v>0</v>
      </c>
      <c r="M2479" s="122">
        <f>'2026 Spring Order Form V20'!$Q$1560</f>
        <v>0</v>
      </c>
      <c r="O2479" s="414">
        <f>'2026 Spring Order Form V20'!$T$23</f>
        <v>0</v>
      </c>
      <c r="P2479" s="414">
        <f>'2026 Spring Order Form V20'!$T$23</f>
        <v>0</v>
      </c>
      <c r="Q2479" s="122">
        <f>'2026 Spring Order Form V20'!$T$1560</f>
        <v>0</v>
      </c>
      <c r="S2479" s="414">
        <f>'2026 Spring Order Form V20'!$W$23</f>
        <v>0</v>
      </c>
      <c r="T2479" s="414">
        <f>'2026 Spring Order Form V20'!$W$23</f>
        <v>0</v>
      </c>
      <c r="U2479" s="122">
        <f>'2026 Spring Order Form V20'!$W$1560</f>
        <v>0</v>
      </c>
      <c r="W2479" s="491">
        <f>'2026 Spring Order Form V20'!$K$1560</f>
        <v>0</v>
      </c>
      <c r="X2479" s="496"/>
      <c r="Y2479" s="122">
        <f>'2026 Spring Order Form V20'!$BS$1560</f>
        <v>25</v>
      </c>
    </row>
    <row r="2480" spans="1:25" x14ac:dyDescent="0.15">
      <c r="A2480" s="122">
        <v>2481</v>
      </c>
      <c r="C2480" s="415">
        <f>'2026 Spring Order Form V20'!$F$18</f>
        <v>0</v>
      </c>
      <c r="D2480" s="520" t="s">
        <v>1698</v>
      </c>
      <c r="E2480" s="534" t="s">
        <v>3267</v>
      </c>
      <c r="F2480" s="141">
        <v>10956</v>
      </c>
      <c r="G2480" s="414">
        <f>'2026 Spring Order Form V20'!$N$23</f>
        <v>0</v>
      </c>
      <c r="H2480" s="414">
        <f>'2026 Spring Order Form V20'!$N$23</f>
        <v>0</v>
      </c>
      <c r="I2480" s="122">
        <f>'2026 Spring Order Form V20'!$O$1560</f>
        <v>0</v>
      </c>
      <c r="K2480" s="414">
        <f>'2026 Spring Order Form V20'!$Q$23</f>
        <v>0</v>
      </c>
      <c r="L2480" s="414">
        <f>'2026 Spring Order Form V20'!$Q$23</f>
        <v>0</v>
      </c>
      <c r="M2480" s="122">
        <f>'2026 Spring Order Form V20'!$R$1560</f>
        <v>0</v>
      </c>
      <c r="O2480" s="414">
        <f>'2026 Spring Order Form V20'!$T$23</f>
        <v>0</v>
      </c>
      <c r="P2480" s="414">
        <f>'2026 Spring Order Form V20'!$T$23</f>
        <v>0</v>
      </c>
      <c r="Q2480" s="122">
        <f>'2026 Spring Order Form V20'!$U$1560</f>
        <v>0</v>
      </c>
      <c r="S2480" s="414">
        <f>'2026 Spring Order Form V20'!$W$23</f>
        <v>0</v>
      </c>
      <c r="T2480" s="414">
        <f>'2026 Spring Order Form V20'!$W$23</f>
        <v>0</v>
      </c>
      <c r="U2480" s="122">
        <f>'2026 Spring Order Form V20'!$X$1560</f>
        <v>0</v>
      </c>
      <c r="X2480" s="496"/>
      <c r="Y2480" s="122"/>
    </row>
    <row r="2481" spans="1:25" x14ac:dyDescent="0.15">
      <c r="A2481" s="122">
        <v>2482</v>
      </c>
      <c r="C2481" s="415">
        <f>'2026 Spring Order Form V20'!$F$18</f>
        <v>0</v>
      </c>
      <c r="D2481" s="520" t="s">
        <v>1698</v>
      </c>
      <c r="E2481" s="538">
        <v>4164517</v>
      </c>
      <c r="F2481" s="141">
        <v>16670</v>
      </c>
      <c r="G2481" s="414">
        <f>'2026 Spring Order Form V20'!$N$23</f>
        <v>0</v>
      </c>
      <c r="H2481" s="414">
        <f>'2026 Spring Order Form V20'!$N$23</f>
        <v>0</v>
      </c>
      <c r="I2481" s="122">
        <f>'2026 Spring Order Form V20'!$N$1561</f>
        <v>0</v>
      </c>
      <c r="K2481" s="414">
        <f>'2026 Spring Order Form V20'!$Q$23</f>
        <v>0</v>
      </c>
      <c r="L2481" s="414">
        <f>'2026 Spring Order Form V20'!$Q$23</f>
        <v>0</v>
      </c>
      <c r="M2481" s="122">
        <f>'2026 Spring Order Form V20'!$Q$1561</f>
        <v>0</v>
      </c>
      <c r="O2481" s="414">
        <f>'2026 Spring Order Form V20'!$T$23</f>
        <v>0</v>
      </c>
      <c r="P2481" s="414">
        <f>'2026 Spring Order Form V20'!$T$23</f>
        <v>0</v>
      </c>
      <c r="Q2481" s="122">
        <f>'2026 Spring Order Form V20'!$T$1561</f>
        <v>0</v>
      </c>
      <c r="S2481" s="414">
        <f>'2026 Spring Order Form V20'!$W$23</f>
        <v>0</v>
      </c>
      <c r="T2481" s="414">
        <f>'2026 Spring Order Form V20'!$W$23</f>
        <v>0</v>
      </c>
      <c r="U2481" s="122">
        <f>'2026 Spring Order Form V20'!$W$1561</f>
        <v>0</v>
      </c>
      <c r="W2481" s="491">
        <f>'2026 Spring Order Form V20'!$K$1561</f>
        <v>0</v>
      </c>
      <c r="X2481" s="496"/>
      <c r="Y2481" s="122">
        <f>'2026 Spring Order Form V20'!$BS$1561</f>
        <v>7</v>
      </c>
    </row>
    <row r="2482" spans="1:25" x14ac:dyDescent="0.15">
      <c r="A2482" s="122">
        <v>2483</v>
      </c>
      <c r="C2482" s="415">
        <f>'2026 Spring Order Form V20'!$F$18</f>
        <v>0</v>
      </c>
      <c r="D2482" s="520" t="s">
        <v>1698</v>
      </c>
      <c r="E2482" s="534" t="s">
        <v>3268</v>
      </c>
      <c r="F2482" s="141">
        <v>16702</v>
      </c>
      <c r="G2482" s="414">
        <f>'2026 Spring Order Form V20'!$N$23</f>
        <v>0</v>
      </c>
      <c r="H2482" s="414">
        <f>'2026 Spring Order Form V20'!$N$23</f>
        <v>0</v>
      </c>
      <c r="I2482" s="122">
        <f>'2026 Spring Order Form V20'!$O$1561</f>
        <v>0</v>
      </c>
      <c r="K2482" s="414">
        <f>'2026 Spring Order Form V20'!$Q$23</f>
        <v>0</v>
      </c>
      <c r="L2482" s="414">
        <f>'2026 Spring Order Form V20'!$Q$23</f>
        <v>0</v>
      </c>
      <c r="M2482" s="122">
        <f>'2026 Spring Order Form V20'!$R$1561</f>
        <v>0</v>
      </c>
      <c r="O2482" s="414">
        <f>'2026 Spring Order Form V20'!$T$23</f>
        <v>0</v>
      </c>
      <c r="P2482" s="414">
        <f>'2026 Spring Order Form V20'!$T$23</f>
        <v>0</v>
      </c>
      <c r="Q2482" s="122">
        <f>'2026 Spring Order Form V20'!$U$1561</f>
        <v>0</v>
      </c>
      <c r="S2482" s="414">
        <f>'2026 Spring Order Form V20'!$W$23</f>
        <v>0</v>
      </c>
      <c r="T2482" s="414">
        <f>'2026 Spring Order Form V20'!$W$23</f>
        <v>0</v>
      </c>
      <c r="U2482" s="122">
        <f>'2026 Spring Order Form V20'!$X$1561</f>
        <v>0</v>
      </c>
      <c r="X2482" s="496"/>
      <c r="Y2482" s="122"/>
    </row>
    <row r="2483" spans="1:25" x14ac:dyDescent="0.15">
      <c r="A2483" s="122">
        <v>2484</v>
      </c>
      <c r="C2483" s="415">
        <f>'2026 Spring Order Form V20'!$F$18</f>
        <v>0</v>
      </c>
      <c r="D2483" s="520" t="s">
        <v>1700</v>
      </c>
      <c r="E2483" s="538">
        <v>4564745</v>
      </c>
      <c r="F2483" s="141">
        <v>12745</v>
      </c>
      <c r="G2483" s="414">
        <f>'2026 Spring Order Form V20'!$N$23</f>
        <v>0</v>
      </c>
      <c r="H2483" s="414">
        <f>'2026 Spring Order Form V20'!$N$23</f>
        <v>0</v>
      </c>
      <c r="I2483" s="122">
        <f>'2026 Spring Order Form V20'!$N$1562</f>
        <v>0</v>
      </c>
      <c r="K2483" s="414">
        <f>'2026 Spring Order Form V20'!$Q$23</f>
        <v>0</v>
      </c>
      <c r="L2483" s="414">
        <f>'2026 Spring Order Form V20'!$Q$23</f>
        <v>0</v>
      </c>
      <c r="M2483" s="122">
        <f>'2026 Spring Order Form V20'!$Q$1562</f>
        <v>0</v>
      </c>
      <c r="O2483" s="414">
        <f>'2026 Spring Order Form V20'!$T$23</f>
        <v>0</v>
      </c>
      <c r="P2483" s="414">
        <f>'2026 Spring Order Form V20'!$T$23</f>
        <v>0</v>
      </c>
      <c r="Q2483" s="122">
        <f>'2026 Spring Order Form V20'!$T$1562</f>
        <v>0</v>
      </c>
      <c r="S2483" s="414">
        <f>'2026 Spring Order Form V20'!$W$23</f>
        <v>0</v>
      </c>
      <c r="T2483" s="414">
        <f>'2026 Spring Order Form V20'!$W$23</f>
        <v>0</v>
      </c>
      <c r="U2483" s="122">
        <f>'2026 Spring Order Form V20'!$W$1562</f>
        <v>0</v>
      </c>
      <c r="W2483" s="491">
        <f>'2026 Spring Order Form V20'!$K$1562</f>
        <v>0</v>
      </c>
      <c r="X2483" s="496"/>
      <c r="Y2483" s="122" t="str">
        <f>'2026 Spring Order Form V20'!$BS$1562</f>
        <v>S/O</v>
      </c>
    </row>
    <row r="2484" spans="1:25" x14ac:dyDescent="0.15">
      <c r="A2484" s="122">
        <v>2485</v>
      </c>
      <c r="C2484" s="415">
        <f>'2026 Spring Order Form V20'!$F$18</f>
        <v>0</v>
      </c>
      <c r="D2484" s="520" t="s">
        <v>1700</v>
      </c>
      <c r="E2484" s="534" t="s">
        <v>3269</v>
      </c>
      <c r="F2484" s="141">
        <v>12747</v>
      </c>
      <c r="G2484" s="414">
        <f>'2026 Spring Order Form V20'!$N$23</f>
        <v>0</v>
      </c>
      <c r="H2484" s="414">
        <f>'2026 Spring Order Form V20'!$N$23</f>
        <v>0</v>
      </c>
      <c r="I2484" s="122">
        <f>'2026 Spring Order Form V20'!$O$1562</f>
        <v>0</v>
      </c>
      <c r="K2484" s="414">
        <f>'2026 Spring Order Form V20'!$Q$23</f>
        <v>0</v>
      </c>
      <c r="L2484" s="414">
        <f>'2026 Spring Order Form V20'!$Q$23</f>
        <v>0</v>
      </c>
      <c r="M2484" s="122">
        <f>'2026 Spring Order Form V20'!$R$1562</f>
        <v>0</v>
      </c>
      <c r="O2484" s="414">
        <f>'2026 Spring Order Form V20'!$T$23</f>
        <v>0</v>
      </c>
      <c r="P2484" s="414">
        <f>'2026 Spring Order Form V20'!$T$23</f>
        <v>0</v>
      </c>
      <c r="Q2484" s="122">
        <f>'2026 Spring Order Form V20'!$U$1562</f>
        <v>0</v>
      </c>
      <c r="S2484" s="414">
        <f>'2026 Spring Order Form V20'!$W$23</f>
        <v>0</v>
      </c>
      <c r="T2484" s="414">
        <f>'2026 Spring Order Form V20'!$W$23</f>
        <v>0</v>
      </c>
      <c r="U2484" s="122">
        <f>'2026 Spring Order Form V20'!$X$1562</f>
        <v>0</v>
      </c>
      <c r="X2484" s="496"/>
      <c r="Y2484" s="122"/>
    </row>
    <row r="2485" spans="1:25" x14ac:dyDescent="0.15">
      <c r="A2485" s="122">
        <v>2486</v>
      </c>
      <c r="C2485" s="415">
        <f>'2026 Spring Order Form V20'!$F$18</f>
        <v>0</v>
      </c>
      <c r="D2485" s="520" t="s">
        <v>1700</v>
      </c>
      <c r="E2485" s="538">
        <v>4964748</v>
      </c>
      <c r="F2485" s="141">
        <v>25454</v>
      </c>
      <c r="G2485" s="414">
        <f>'2026 Spring Order Form V20'!$N$23</f>
        <v>0</v>
      </c>
      <c r="H2485" s="414">
        <f>'2026 Spring Order Form V20'!$N$23</f>
        <v>0</v>
      </c>
      <c r="I2485" s="122">
        <f>'2026 Spring Order Form V20'!$N$1563</f>
        <v>0</v>
      </c>
      <c r="K2485" s="414">
        <f>'2026 Spring Order Form V20'!$Q$23</f>
        <v>0</v>
      </c>
      <c r="L2485" s="414">
        <f>'2026 Spring Order Form V20'!$Q$23</f>
        <v>0</v>
      </c>
      <c r="M2485" s="122">
        <f>'2026 Spring Order Form V20'!$Q$1563</f>
        <v>0</v>
      </c>
      <c r="O2485" s="414">
        <f>'2026 Spring Order Form V20'!$T$23</f>
        <v>0</v>
      </c>
      <c r="P2485" s="414">
        <f>'2026 Spring Order Form V20'!$T$23</f>
        <v>0</v>
      </c>
      <c r="Q2485" s="122">
        <f>'2026 Spring Order Form V20'!$T$1563</f>
        <v>0</v>
      </c>
      <c r="S2485" s="414">
        <f>'2026 Spring Order Form V20'!$W$23</f>
        <v>0</v>
      </c>
      <c r="T2485" s="414">
        <f>'2026 Spring Order Form V20'!$W$23</f>
        <v>0</v>
      </c>
      <c r="U2485" s="122">
        <f>'2026 Spring Order Form V20'!$W$1563</f>
        <v>0</v>
      </c>
      <c r="W2485" s="491">
        <f>'2026 Spring Order Form V20'!$K$1563</f>
        <v>0</v>
      </c>
      <c r="X2485" s="496"/>
      <c r="Y2485" s="122">
        <f>'2026 Spring Order Form V20'!$BS$1563</f>
        <v>8</v>
      </c>
    </row>
    <row r="2486" spans="1:25" x14ac:dyDescent="0.15">
      <c r="A2486" s="122">
        <v>2487</v>
      </c>
      <c r="C2486" s="415">
        <f>'2026 Spring Order Form V20'!$F$18</f>
        <v>0</v>
      </c>
      <c r="D2486" s="520" t="s">
        <v>1700</v>
      </c>
      <c r="E2486" s="534" t="s">
        <v>3270</v>
      </c>
      <c r="F2486" s="141">
        <v>25455</v>
      </c>
      <c r="G2486" s="414">
        <f>'2026 Spring Order Form V20'!$N$23</f>
        <v>0</v>
      </c>
      <c r="H2486" s="414">
        <f>'2026 Spring Order Form V20'!$N$23</f>
        <v>0</v>
      </c>
      <c r="I2486" s="122">
        <f>'2026 Spring Order Form V20'!$O$1563</f>
        <v>0</v>
      </c>
      <c r="K2486" s="414">
        <f>'2026 Spring Order Form V20'!$Q$23</f>
        <v>0</v>
      </c>
      <c r="L2486" s="414">
        <f>'2026 Spring Order Form V20'!$Q$23</f>
        <v>0</v>
      </c>
      <c r="M2486" s="122">
        <f>'2026 Spring Order Form V20'!$R$1563</f>
        <v>0</v>
      </c>
      <c r="O2486" s="414">
        <f>'2026 Spring Order Form V20'!$T$23</f>
        <v>0</v>
      </c>
      <c r="P2486" s="414">
        <f>'2026 Spring Order Form V20'!$T$23</f>
        <v>0</v>
      </c>
      <c r="Q2486" s="122">
        <f>'2026 Spring Order Form V20'!$U$1563</f>
        <v>0</v>
      </c>
      <c r="S2486" s="414">
        <f>'2026 Spring Order Form V20'!$W$23</f>
        <v>0</v>
      </c>
      <c r="T2486" s="414">
        <f>'2026 Spring Order Form V20'!$W$23</f>
        <v>0</v>
      </c>
      <c r="U2486" s="122">
        <f>'2026 Spring Order Form V20'!$X$1563</f>
        <v>0</v>
      </c>
      <c r="X2486" s="496"/>
      <c r="Y2486" s="122"/>
    </row>
    <row r="2487" spans="1:25" x14ac:dyDescent="0.15">
      <c r="A2487" s="122">
        <v>2488</v>
      </c>
      <c r="C2487" s="415">
        <f>'2026 Spring Order Form V20'!$F$18</f>
        <v>0</v>
      </c>
      <c r="D2487" s="520" t="s">
        <v>1700</v>
      </c>
      <c r="E2487" s="538">
        <v>4164747</v>
      </c>
      <c r="F2487" s="141">
        <v>16669</v>
      </c>
      <c r="G2487" s="414">
        <f>'2026 Spring Order Form V20'!$N$23</f>
        <v>0</v>
      </c>
      <c r="H2487" s="414">
        <f>'2026 Spring Order Form V20'!$N$23</f>
        <v>0</v>
      </c>
      <c r="I2487" s="122">
        <f>'2026 Spring Order Form V20'!$N$1564</f>
        <v>0</v>
      </c>
      <c r="K2487" s="414">
        <f>'2026 Spring Order Form V20'!$Q$23</f>
        <v>0</v>
      </c>
      <c r="L2487" s="414">
        <f>'2026 Spring Order Form V20'!$Q$23</f>
        <v>0</v>
      </c>
      <c r="M2487" s="122">
        <f>'2026 Spring Order Form V20'!$Q$1564</f>
        <v>0</v>
      </c>
      <c r="O2487" s="414">
        <f>'2026 Spring Order Form V20'!$T$23</f>
        <v>0</v>
      </c>
      <c r="P2487" s="414">
        <f>'2026 Spring Order Form V20'!$T$23</f>
        <v>0</v>
      </c>
      <c r="Q2487" s="122">
        <f>'2026 Spring Order Form V20'!$T$1564</f>
        <v>0</v>
      </c>
      <c r="S2487" s="414">
        <f>'2026 Spring Order Form V20'!$W$23</f>
        <v>0</v>
      </c>
      <c r="T2487" s="414">
        <f>'2026 Spring Order Form V20'!$W$23</f>
        <v>0</v>
      </c>
      <c r="U2487" s="122">
        <f>'2026 Spring Order Form V20'!$W$1564</f>
        <v>0</v>
      </c>
      <c r="W2487" s="491">
        <f>'2026 Spring Order Form V20'!$K$1564</f>
        <v>0</v>
      </c>
      <c r="X2487" s="496"/>
      <c r="Y2487" s="122" t="str">
        <f>'2026 Spring Order Form V20'!$BS$1564</f>
        <v>S/O</v>
      </c>
    </row>
    <row r="2488" spans="1:25" x14ac:dyDescent="0.15">
      <c r="A2488" s="122">
        <v>2489</v>
      </c>
      <c r="C2488" s="415">
        <f>'2026 Spring Order Form V20'!$F$18</f>
        <v>0</v>
      </c>
      <c r="D2488" s="520" t="s">
        <v>1700</v>
      </c>
      <c r="E2488" s="534" t="s">
        <v>3271</v>
      </c>
      <c r="F2488" s="141">
        <v>16701</v>
      </c>
      <c r="G2488" s="414">
        <f>'2026 Spring Order Form V20'!$N$23</f>
        <v>0</v>
      </c>
      <c r="H2488" s="414">
        <f>'2026 Spring Order Form V20'!$N$23</f>
        <v>0</v>
      </c>
      <c r="I2488" s="122">
        <f>'2026 Spring Order Form V20'!$O$1564</f>
        <v>0</v>
      </c>
      <c r="K2488" s="414">
        <f>'2026 Spring Order Form V20'!$Q$23</f>
        <v>0</v>
      </c>
      <c r="L2488" s="414">
        <f>'2026 Spring Order Form V20'!$Q$23</f>
        <v>0</v>
      </c>
      <c r="M2488" s="122">
        <f>'2026 Spring Order Form V20'!$R$1564</f>
        <v>0</v>
      </c>
      <c r="O2488" s="414">
        <f>'2026 Spring Order Form V20'!$T$23</f>
        <v>0</v>
      </c>
      <c r="P2488" s="414">
        <f>'2026 Spring Order Form V20'!$T$23</f>
        <v>0</v>
      </c>
      <c r="Q2488" s="122">
        <f>'2026 Spring Order Form V20'!$U$1564</f>
        <v>0</v>
      </c>
      <c r="S2488" s="414">
        <f>'2026 Spring Order Form V20'!$W$23</f>
        <v>0</v>
      </c>
      <c r="T2488" s="414">
        <f>'2026 Spring Order Form V20'!$W$23</f>
        <v>0</v>
      </c>
      <c r="U2488" s="122">
        <f>'2026 Spring Order Form V20'!$X$1564</f>
        <v>0</v>
      </c>
      <c r="X2488" s="496"/>
      <c r="Y2488" s="122"/>
    </row>
    <row r="2489" spans="1:25" x14ac:dyDescent="0.15">
      <c r="A2489" s="122">
        <v>2490</v>
      </c>
      <c r="C2489" s="415">
        <f>'2026 Spring Order Form V20'!$F$18</f>
        <v>0</v>
      </c>
      <c r="D2489" s="520" t="s">
        <v>1703</v>
      </c>
      <c r="E2489" s="538">
        <v>4564775</v>
      </c>
      <c r="F2489" s="141">
        <v>515</v>
      </c>
      <c r="G2489" s="414">
        <f>'2026 Spring Order Form V20'!$N$23</f>
        <v>0</v>
      </c>
      <c r="H2489" s="414">
        <f>'2026 Spring Order Form V20'!$N$23</f>
        <v>0</v>
      </c>
      <c r="I2489" s="122">
        <f>'2026 Spring Order Form V20'!$N$1566</f>
        <v>0</v>
      </c>
      <c r="K2489" s="414">
        <f>'2026 Spring Order Form V20'!$Q$23</f>
        <v>0</v>
      </c>
      <c r="L2489" s="414">
        <f>'2026 Spring Order Form V20'!$Q$23</f>
        <v>0</v>
      </c>
      <c r="M2489" s="122">
        <f>'2026 Spring Order Form V20'!$Q$1566</f>
        <v>0</v>
      </c>
      <c r="O2489" s="414">
        <f>'2026 Spring Order Form V20'!$T$23</f>
        <v>0</v>
      </c>
      <c r="P2489" s="414">
        <f>'2026 Spring Order Form V20'!$T$23</f>
        <v>0</v>
      </c>
      <c r="Q2489" s="122">
        <f>'2026 Spring Order Form V20'!$T$1566</f>
        <v>0</v>
      </c>
      <c r="S2489" s="414">
        <f>'2026 Spring Order Form V20'!$W$23</f>
        <v>0</v>
      </c>
      <c r="T2489" s="414">
        <f>'2026 Spring Order Form V20'!$W$23</f>
        <v>0</v>
      </c>
      <c r="U2489" s="122">
        <f>'2026 Spring Order Form V20'!$W$1566</f>
        <v>0</v>
      </c>
      <c r="W2489" s="491">
        <f>'2026 Spring Order Form V20'!$K$1566</f>
        <v>0</v>
      </c>
      <c r="X2489" s="496"/>
      <c r="Y2489" s="122">
        <f>'2026 Spring Order Form V20'!$BS$1566</f>
        <v>45</v>
      </c>
    </row>
    <row r="2490" spans="1:25" x14ac:dyDescent="0.15">
      <c r="A2490" s="122">
        <v>2491</v>
      </c>
      <c r="C2490" s="415">
        <f>'2026 Spring Order Form V20'!$F$18</f>
        <v>0</v>
      </c>
      <c r="D2490" s="520" t="s">
        <v>1703</v>
      </c>
      <c r="E2490" s="534" t="s">
        <v>3272</v>
      </c>
      <c r="F2490" s="141">
        <v>3167</v>
      </c>
      <c r="G2490" s="414">
        <f>'2026 Spring Order Form V20'!$N$23</f>
        <v>0</v>
      </c>
      <c r="H2490" s="414">
        <f>'2026 Spring Order Form V20'!$N$23</f>
        <v>0</v>
      </c>
      <c r="I2490" s="122">
        <f>'2026 Spring Order Form V20'!$O$1566</f>
        <v>0</v>
      </c>
      <c r="K2490" s="414">
        <f>'2026 Spring Order Form V20'!$Q$23</f>
        <v>0</v>
      </c>
      <c r="L2490" s="414">
        <f>'2026 Spring Order Form V20'!$Q$23</f>
        <v>0</v>
      </c>
      <c r="M2490" s="122">
        <f>'2026 Spring Order Form V20'!$R$1566</f>
        <v>0</v>
      </c>
      <c r="O2490" s="414">
        <f>'2026 Spring Order Form V20'!$T$23</f>
        <v>0</v>
      </c>
      <c r="P2490" s="414">
        <f>'2026 Spring Order Form V20'!$T$23</f>
        <v>0</v>
      </c>
      <c r="Q2490" s="122">
        <f>'2026 Spring Order Form V20'!$U$1566</f>
        <v>0</v>
      </c>
      <c r="S2490" s="414">
        <f>'2026 Spring Order Form V20'!$W$23</f>
        <v>0</v>
      </c>
      <c r="T2490" s="414">
        <f>'2026 Spring Order Form V20'!$W$23</f>
        <v>0</v>
      </c>
      <c r="U2490" s="122">
        <f>'2026 Spring Order Form V20'!$X$1566</f>
        <v>0</v>
      </c>
      <c r="X2490" s="496"/>
      <c r="Y2490" s="122"/>
    </row>
    <row r="2491" spans="1:25" x14ac:dyDescent="0.15">
      <c r="A2491" s="122">
        <v>2492</v>
      </c>
      <c r="C2491" s="415">
        <f>'2026 Spring Order Form V20'!$F$18</f>
        <v>0</v>
      </c>
      <c r="D2491" s="520" t="s">
        <v>1705</v>
      </c>
      <c r="E2491" s="538">
        <v>4564815</v>
      </c>
      <c r="F2491" s="141">
        <v>608</v>
      </c>
      <c r="G2491" s="414">
        <f>'2026 Spring Order Form V20'!$N$23</f>
        <v>0</v>
      </c>
      <c r="H2491" s="414">
        <f>'2026 Spring Order Form V20'!$N$23</f>
        <v>0</v>
      </c>
      <c r="I2491" s="122">
        <f>'2026 Spring Order Form V20'!$N$1567</f>
        <v>0</v>
      </c>
      <c r="K2491" s="414">
        <f>'2026 Spring Order Form V20'!$Q$23</f>
        <v>0</v>
      </c>
      <c r="L2491" s="414">
        <f>'2026 Spring Order Form V20'!$Q$23</f>
        <v>0</v>
      </c>
      <c r="M2491" s="122">
        <f>'2026 Spring Order Form V20'!$Q$1567</f>
        <v>0</v>
      </c>
      <c r="O2491" s="414">
        <f>'2026 Spring Order Form V20'!$T$23</f>
        <v>0</v>
      </c>
      <c r="P2491" s="414">
        <f>'2026 Spring Order Form V20'!$T$23</f>
        <v>0</v>
      </c>
      <c r="Q2491" s="122">
        <f>'2026 Spring Order Form V20'!$T$1567</f>
        <v>0</v>
      </c>
      <c r="S2491" s="414">
        <f>'2026 Spring Order Form V20'!$W$23</f>
        <v>0</v>
      </c>
      <c r="T2491" s="414">
        <f>'2026 Spring Order Form V20'!$W$23</f>
        <v>0</v>
      </c>
      <c r="U2491" s="122">
        <f>'2026 Spring Order Form V20'!$W$1567</f>
        <v>0</v>
      </c>
      <c r="W2491" s="491">
        <f>'2026 Spring Order Form V20'!$K$1567</f>
        <v>0</v>
      </c>
      <c r="X2491" s="496"/>
      <c r="Y2491" s="122">
        <f>'2026 Spring Order Form V20'!$BS$1567</f>
        <v>60</v>
      </c>
    </row>
    <row r="2492" spans="1:25" x14ac:dyDescent="0.15">
      <c r="A2492" s="122">
        <v>2493</v>
      </c>
      <c r="C2492" s="415">
        <f>'2026 Spring Order Form V20'!$F$18</f>
        <v>0</v>
      </c>
      <c r="D2492" s="520" t="s">
        <v>1705</v>
      </c>
      <c r="E2492" s="534" t="s">
        <v>3273</v>
      </c>
      <c r="F2492" s="141">
        <v>3171</v>
      </c>
      <c r="G2492" s="414">
        <f>'2026 Spring Order Form V20'!$N$23</f>
        <v>0</v>
      </c>
      <c r="H2492" s="414">
        <f>'2026 Spring Order Form V20'!$N$23</f>
        <v>0</v>
      </c>
      <c r="I2492" s="122">
        <f>'2026 Spring Order Form V20'!$O$1567</f>
        <v>0</v>
      </c>
      <c r="K2492" s="414">
        <f>'2026 Spring Order Form V20'!$Q$23</f>
        <v>0</v>
      </c>
      <c r="L2492" s="414">
        <f>'2026 Spring Order Form V20'!$Q$23</f>
        <v>0</v>
      </c>
      <c r="M2492" s="122">
        <f>'2026 Spring Order Form V20'!$R$1567</f>
        <v>0</v>
      </c>
      <c r="O2492" s="414">
        <f>'2026 Spring Order Form V20'!$T$23</f>
        <v>0</v>
      </c>
      <c r="P2492" s="414">
        <f>'2026 Spring Order Form V20'!$T$23</f>
        <v>0</v>
      </c>
      <c r="Q2492" s="122">
        <f>'2026 Spring Order Form V20'!$U$1567</f>
        <v>0</v>
      </c>
      <c r="S2492" s="414">
        <f>'2026 Spring Order Form V20'!$W$23</f>
        <v>0</v>
      </c>
      <c r="T2492" s="414">
        <f>'2026 Spring Order Form V20'!$W$23</f>
        <v>0</v>
      </c>
      <c r="U2492" s="122">
        <f>'2026 Spring Order Form V20'!$X$1567</f>
        <v>0</v>
      </c>
      <c r="X2492" s="496"/>
      <c r="Y2492" s="122"/>
    </row>
    <row r="2493" spans="1:25" x14ac:dyDescent="0.15">
      <c r="A2493" s="122">
        <v>2494</v>
      </c>
      <c r="C2493" s="415">
        <f>'2026 Spring Order Form V20'!$F$18</f>
        <v>0</v>
      </c>
      <c r="D2493" s="520" t="s">
        <v>1706</v>
      </c>
      <c r="E2493" s="538">
        <v>4564825</v>
      </c>
      <c r="F2493" s="141">
        <v>516</v>
      </c>
      <c r="G2493" s="414">
        <f>'2026 Spring Order Form V20'!$N$23</f>
        <v>0</v>
      </c>
      <c r="H2493" s="414">
        <f>'2026 Spring Order Form V20'!$N$23</f>
        <v>0</v>
      </c>
      <c r="I2493" s="122">
        <f>'2026 Spring Order Form V20'!$N$1568</f>
        <v>0</v>
      </c>
      <c r="K2493" s="414">
        <f>'2026 Spring Order Form V20'!$Q$23</f>
        <v>0</v>
      </c>
      <c r="L2493" s="414">
        <f>'2026 Spring Order Form V20'!$Q$23</f>
        <v>0</v>
      </c>
      <c r="M2493" s="122">
        <f>'2026 Spring Order Form V20'!$Q$1568</f>
        <v>0</v>
      </c>
      <c r="O2493" s="414">
        <f>'2026 Spring Order Form V20'!$T$23</f>
        <v>0</v>
      </c>
      <c r="P2493" s="414">
        <f>'2026 Spring Order Form V20'!$T$23</f>
        <v>0</v>
      </c>
      <c r="Q2493" s="122">
        <f>'2026 Spring Order Form V20'!$T$1568</f>
        <v>0</v>
      </c>
      <c r="S2493" s="414">
        <f>'2026 Spring Order Form V20'!$W$23</f>
        <v>0</v>
      </c>
      <c r="T2493" s="414">
        <f>'2026 Spring Order Form V20'!$W$23</f>
        <v>0</v>
      </c>
      <c r="U2493" s="122">
        <f>'2026 Spring Order Form V20'!$W$1568</f>
        <v>0</v>
      </c>
      <c r="W2493" s="491">
        <f>'2026 Spring Order Form V20'!$K$1568</f>
        <v>0</v>
      </c>
      <c r="X2493" s="496"/>
      <c r="Y2493" s="122" t="str">
        <f>'2026 Spring Order Form V20'!$BS$1568</f>
        <v>S/O</v>
      </c>
    </row>
    <row r="2494" spans="1:25" x14ac:dyDescent="0.15">
      <c r="A2494" s="122">
        <v>2495</v>
      </c>
      <c r="C2494" s="415">
        <f>'2026 Spring Order Form V20'!$F$18</f>
        <v>0</v>
      </c>
      <c r="D2494" s="520" t="s">
        <v>1706</v>
      </c>
      <c r="E2494" s="534" t="s">
        <v>3274</v>
      </c>
      <c r="F2494" s="141">
        <v>3176</v>
      </c>
      <c r="G2494" s="414">
        <f>'2026 Spring Order Form V20'!$N$23</f>
        <v>0</v>
      </c>
      <c r="H2494" s="414">
        <f>'2026 Spring Order Form V20'!$N$23</f>
        <v>0</v>
      </c>
      <c r="I2494" s="122">
        <f>'2026 Spring Order Form V20'!$O$1568</f>
        <v>0</v>
      </c>
      <c r="K2494" s="414">
        <f>'2026 Spring Order Form V20'!$Q$23</f>
        <v>0</v>
      </c>
      <c r="L2494" s="414">
        <f>'2026 Spring Order Form V20'!$Q$23</f>
        <v>0</v>
      </c>
      <c r="M2494" s="122">
        <f>'2026 Spring Order Form V20'!$R$1568</f>
        <v>0</v>
      </c>
      <c r="O2494" s="414">
        <f>'2026 Spring Order Form V20'!$T$23</f>
        <v>0</v>
      </c>
      <c r="P2494" s="414">
        <f>'2026 Spring Order Form V20'!$T$23</f>
        <v>0</v>
      </c>
      <c r="Q2494" s="122">
        <f>'2026 Spring Order Form V20'!$U$1568</f>
        <v>0</v>
      </c>
      <c r="S2494" s="414">
        <f>'2026 Spring Order Form V20'!$W$23</f>
        <v>0</v>
      </c>
      <c r="T2494" s="414">
        <f>'2026 Spring Order Form V20'!$W$23</f>
        <v>0</v>
      </c>
      <c r="U2494" s="122">
        <f>'2026 Spring Order Form V20'!$X$1568</f>
        <v>0</v>
      </c>
      <c r="X2494" s="496"/>
      <c r="Y2494" s="122"/>
    </row>
    <row r="2495" spans="1:25" x14ac:dyDescent="0.15">
      <c r="A2495" s="122">
        <v>2496</v>
      </c>
      <c r="C2495" s="415">
        <f>'2026 Spring Order Form V20'!$F$18</f>
        <v>0</v>
      </c>
      <c r="D2495" s="520" t="s">
        <v>1707</v>
      </c>
      <c r="E2495" s="538">
        <v>4564855</v>
      </c>
      <c r="F2495" s="141">
        <v>28546</v>
      </c>
      <c r="G2495" s="414">
        <f>'2026 Spring Order Form V20'!$N$23</f>
        <v>0</v>
      </c>
      <c r="H2495" s="414">
        <f>'2026 Spring Order Form V20'!$N$23</f>
        <v>0</v>
      </c>
      <c r="I2495" s="122">
        <f>'2026 Spring Order Form V20'!$N$1569</f>
        <v>0</v>
      </c>
      <c r="K2495" s="414">
        <f>'2026 Spring Order Form V20'!$Q$23</f>
        <v>0</v>
      </c>
      <c r="L2495" s="414">
        <f>'2026 Spring Order Form V20'!$Q$23</f>
        <v>0</v>
      </c>
      <c r="M2495" s="122">
        <f>'2026 Spring Order Form V20'!$Q$1569</f>
        <v>0</v>
      </c>
      <c r="O2495" s="414">
        <f>'2026 Spring Order Form V20'!$T$23</f>
        <v>0</v>
      </c>
      <c r="P2495" s="414">
        <f>'2026 Spring Order Form V20'!$T$23</f>
        <v>0</v>
      </c>
      <c r="Q2495" s="122">
        <f>'2026 Spring Order Form V20'!$T$1569</f>
        <v>0</v>
      </c>
      <c r="S2495" s="414">
        <f>'2026 Spring Order Form V20'!$W$23</f>
        <v>0</v>
      </c>
      <c r="T2495" s="414">
        <f>'2026 Spring Order Form V20'!$W$23</f>
        <v>0</v>
      </c>
      <c r="U2495" s="122">
        <f>'2026 Spring Order Form V20'!$W$1569</f>
        <v>0</v>
      </c>
      <c r="W2495" s="491">
        <f>'2026 Spring Order Form V20'!$K$1569</f>
        <v>0</v>
      </c>
      <c r="X2495" s="496"/>
      <c r="Y2495" s="122" t="str">
        <f>'2026 Spring Order Form V20'!$BS$1569</f>
        <v>S/O</v>
      </c>
    </row>
    <row r="2496" spans="1:25" x14ac:dyDescent="0.15">
      <c r="A2496" s="122">
        <v>2497</v>
      </c>
      <c r="C2496" s="415">
        <f>'2026 Spring Order Form V20'!$F$18</f>
        <v>0</v>
      </c>
      <c r="D2496" s="520" t="s">
        <v>1707</v>
      </c>
      <c r="E2496" s="534" t="s">
        <v>3275</v>
      </c>
      <c r="F2496" s="141">
        <v>28854</v>
      </c>
      <c r="G2496" s="414">
        <f>'2026 Spring Order Form V20'!$N$23</f>
        <v>0</v>
      </c>
      <c r="H2496" s="414">
        <f>'2026 Spring Order Form V20'!$N$23</f>
        <v>0</v>
      </c>
      <c r="I2496" s="122">
        <f>'2026 Spring Order Form V20'!$O$1569</f>
        <v>0</v>
      </c>
      <c r="K2496" s="414">
        <f>'2026 Spring Order Form V20'!$Q$23</f>
        <v>0</v>
      </c>
      <c r="L2496" s="414">
        <f>'2026 Spring Order Form V20'!$Q$23</f>
        <v>0</v>
      </c>
      <c r="M2496" s="122">
        <f>'2026 Spring Order Form V20'!$R$1569</f>
        <v>0</v>
      </c>
      <c r="O2496" s="414">
        <f>'2026 Spring Order Form V20'!$T$23</f>
        <v>0</v>
      </c>
      <c r="P2496" s="414">
        <f>'2026 Spring Order Form V20'!$T$23</f>
        <v>0</v>
      </c>
      <c r="Q2496" s="122">
        <f>'2026 Spring Order Form V20'!$U$1569</f>
        <v>0</v>
      </c>
      <c r="S2496" s="414">
        <f>'2026 Spring Order Form V20'!$W$23</f>
        <v>0</v>
      </c>
      <c r="T2496" s="414">
        <f>'2026 Spring Order Form V20'!$W$23</f>
        <v>0</v>
      </c>
      <c r="U2496" s="122">
        <f>'2026 Spring Order Form V20'!$X$1569</f>
        <v>0</v>
      </c>
      <c r="X2496" s="496"/>
      <c r="Y2496" s="122"/>
    </row>
    <row r="2497" spans="1:25" x14ac:dyDescent="0.15">
      <c r="A2497" s="122">
        <v>2498</v>
      </c>
      <c r="C2497" s="415">
        <f>'2026 Spring Order Form V20'!$F$18</f>
        <v>0</v>
      </c>
      <c r="D2497" s="520" t="s">
        <v>1709</v>
      </c>
      <c r="E2497" s="538">
        <v>4564970</v>
      </c>
      <c r="F2497" s="141">
        <v>931</v>
      </c>
      <c r="G2497" s="414">
        <f>'2026 Spring Order Form V20'!$N$23</f>
        <v>0</v>
      </c>
      <c r="H2497" s="414">
        <f>'2026 Spring Order Form V20'!$N$23</f>
        <v>0</v>
      </c>
      <c r="I2497" s="122">
        <f>'2026 Spring Order Form V20'!$N$1571</f>
        <v>0</v>
      </c>
      <c r="K2497" s="414">
        <f>'2026 Spring Order Form V20'!$Q$23</f>
        <v>0</v>
      </c>
      <c r="L2497" s="414">
        <f>'2026 Spring Order Form V20'!$Q$23</f>
        <v>0</v>
      </c>
      <c r="M2497" s="122">
        <f>'2026 Spring Order Form V20'!$Q$1571</f>
        <v>0</v>
      </c>
      <c r="O2497" s="414">
        <f>'2026 Spring Order Form V20'!$T$23</f>
        <v>0</v>
      </c>
      <c r="P2497" s="414">
        <f>'2026 Spring Order Form V20'!$T$23</f>
        <v>0</v>
      </c>
      <c r="Q2497" s="122">
        <f>'2026 Spring Order Form V20'!$T$1571</f>
        <v>0</v>
      </c>
      <c r="S2497" s="414">
        <f>'2026 Spring Order Form V20'!$W$23</f>
        <v>0</v>
      </c>
      <c r="T2497" s="414">
        <f>'2026 Spring Order Form V20'!$W$23</f>
        <v>0</v>
      </c>
      <c r="U2497" s="122">
        <f>'2026 Spring Order Form V20'!$W$1571</f>
        <v>0</v>
      </c>
      <c r="W2497" s="491">
        <f>'2026 Spring Order Form V20'!$K$1571</f>
        <v>0</v>
      </c>
      <c r="X2497" s="496"/>
      <c r="Y2497" s="122">
        <f>'2026 Spring Order Form V20'!$BS$1571</f>
        <v>23</v>
      </c>
    </row>
    <row r="2498" spans="1:25" x14ac:dyDescent="0.15">
      <c r="A2498" s="122">
        <v>2499</v>
      </c>
      <c r="C2498" s="415">
        <f>'2026 Spring Order Form V20'!$F$18</f>
        <v>0</v>
      </c>
      <c r="D2498" s="520" t="s">
        <v>1709</v>
      </c>
      <c r="E2498" s="534" t="s">
        <v>3276</v>
      </c>
      <c r="F2498" s="141">
        <v>3184</v>
      </c>
      <c r="G2498" s="414">
        <f>'2026 Spring Order Form V20'!$N$23</f>
        <v>0</v>
      </c>
      <c r="H2498" s="414">
        <f>'2026 Spring Order Form V20'!$N$23</f>
        <v>0</v>
      </c>
      <c r="I2498" s="122">
        <f>'2026 Spring Order Form V20'!$O$1571</f>
        <v>0</v>
      </c>
      <c r="K2498" s="414">
        <f>'2026 Spring Order Form V20'!$Q$23</f>
        <v>0</v>
      </c>
      <c r="L2498" s="414">
        <f>'2026 Spring Order Form V20'!$Q$23</f>
        <v>0</v>
      </c>
      <c r="M2498" s="122">
        <f>'2026 Spring Order Form V20'!$R$1571</f>
        <v>0</v>
      </c>
      <c r="O2498" s="414">
        <f>'2026 Spring Order Form V20'!$T$23</f>
        <v>0</v>
      </c>
      <c r="P2498" s="414">
        <f>'2026 Spring Order Form V20'!$T$23</f>
        <v>0</v>
      </c>
      <c r="Q2498" s="122">
        <f>'2026 Spring Order Form V20'!$U$1571</f>
        <v>0</v>
      </c>
      <c r="S2498" s="414">
        <f>'2026 Spring Order Form V20'!$W$23</f>
        <v>0</v>
      </c>
      <c r="T2498" s="414">
        <f>'2026 Spring Order Form V20'!$W$23</f>
        <v>0</v>
      </c>
      <c r="U2498" s="122">
        <f>'2026 Spring Order Form V20'!$X$1571</f>
        <v>0</v>
      </c>
      <c r="X2498" s="496"/>
      <c r="Y2498" s="122"/>
    </row>
    <row r="2499" spans="1:25" x14ac:dyDescent="0.15">
      <c r="A2499" s="122">
        <v>2500</v>
      </c>
      <c r="C2499" s="415">
        <f>'2026 Spring Order Form V20'!$F$18</f>
        <v>0</v>
      </c>
      <c r="D2499" s="531" t="s">
        <v>1712</v>
      </c>
      <c r="E2499" s="551">
        <v>4565085</v>
      </c>
      <c r="F2499" s="141">
        <v>28501</v>
      </c>
      <c r="G2499" s="414">
        <f>'2026 Spring Order Form V20'!$N$23</f>
        <v>0</v>
      </c>
      <c r="H2499" s="414">
        <f>'2026 Spring Order Form V20'!$N$23</f>
        <v>0</v>
      </c>
      <c r="I2499" s="122">
        <f>'2026 Spring Order Form V20'!$N$1574</f>
        <v>0</v>
      </c>
      <c r="K2499" s="414">
        <f>'2026 Spring Order Form V20'!$Q$23</f>
        <v>0</v>
      </c>
      <c r="L2499" s="414">
        <f>'2026 Spring Order Form V20'!$Q$23</f>
        <v>0</v>
      </c>
      <c r="M2499" s="122">
        <f>'2026 Spring Order Form V20'!$Q$1574</f>
        <v>0</v>
      </c>
      <c r="O2499" s="414">
        <f>'2026 Spring Order Form V20'!$T$23</f>
        <v>0</v>
      </c>
      <c r="P2499" s="414">
        <f>'2026 Spring Order Form V20'!$T$23</f>
        <v>0</v>
      </c>
      <c r="Q2499" s="122">
        <f>'2026 Spring Order Form V20'!$T$1574</f>
        <v>0</v>
      </c>
      <c r="S2499" s="414">
        <f>'2026 Spring Order Form V20'!$W$23</f>
        <v>0</v>
      </c>
      <c r="T2499" s="414">
        <f>'2026 Spring Order Form V20'!$W$23</f>
        <v>0</v>
      </c>
      <c r="U2499" s="122">
        <f>'2026 Spring Order Form V20'!$W$1574</f>
        <v>0</v>
      </c>
      <c r="W2499" s="491">
        <f>'2026 Spring Order Form V20'!$K$1574</f>
        <v>0</v>
      </c>
      <c r="X2499" s="496"/>
      <c r="Y2499" s="122" t="str">
        <f>'2026 Spring Order Form V20'!$BS$1574</f>
        <v>S/O</v>
      </c>
    </row>
    <row r="2500" spans="1:25" x14ac:dyDescent="0.15">
      <c r="A2500" s="122">
        <v>2501</v>
      </c>
      <c r="C2500" s="415">
        <f>'2026 Spring Order Form V20'!$F$18</f>
        <v>0</v>
      </c>
      <c r="D2500" s="531" t="s">
        <v>1712</v>
      </c>
      <c r="E2500" s="534" t="s">
        <v>3277</v>
      </c>
      <c r="F2500" s="141">
        <v>28702</v>
      </c>
      <c r="G2500" s="414">
        <f>'2026 Spring Order Form V20'!$N$23</f>
        <v>0</v>
      </c>
      <c r="H2500" s="414">
        <f>'2026 Spring Order Form V20'!$N$23</f>
        <v>0</v>
      </c>
      <c r="I2500" s="122">
        <f>'2026 Spring Order Form V20'!$O$1574</f>
        <v>0</v>
      </c>
      <c r="K2500" s="414">
        <f>'2026 Spring Order Form V20'!$Q$23</f>
        <v>0</v>
      </c>
      <c r="L2500" s="414">
        <f>'2026 Spring Order Form V20'!$Q$23</f>
        <v>0</v>
      </c>
      <c r="M2500" s="122">
        <f>'2026 Spring Order Form V20'!$R$1574</f>
        <v>0</v>
      </c>
      <c r="O2500" s="414">
        <f>'2026 Spring Order Form V20'!$T$23</f>
        <v>0</v>
      </c>
      <c r="P2500" s="414">
        <f>'2026 Spring Order Form V20'!$T$23</f>
        <v>0</v>
      </c>
      <c r="Q2500" s="122">
        <f>'2026 Spring Order Form V20'!$U$1574</f>
        <v>0</v>
      </c>
      <c r="S2500" s="414">
        <f>'2026 Spring Order Form V20'!$W$23</f>
        <v>0</v>
      </c>
      <c r="T2500" s="414">
        <f>'2026 Spring Order Form V20'!$W$23</f>
        <v>0</v>
      </c>
      <c r="U2500" s="122">
        <f>'2026 Spring Order Form V20'!$X$1574</f>
        <v>0</v>
      </c>
      <c r="X2500" s="496"/>
      <c r="Y2500" s="122"/>
    </row>
    <row r="2501" spans="1:25" x14ac:dyDescent="0.15">
      <c r="A2501" s="122">
        <v>2502</v>
      </c>
      <c r="C2501" s="415">
        <f>'2026 Spring Order Form V20'!$F$18</f>
        <v>0</v>
      </c>
      <c r="D2501" s="531" t="s">
        <v>1713</v>
      </c>
      <c r="E2501" s="551">
        <v>4565095</v>
      </c>
      <c r="F2501" s="141">
        <v>28502</v>
      </c>
      <c r="G2501" s="414">
        <f>'2026 Spring Order Form V20'!$N$23</f>
        <v>0</v>
      </c>
      <c r="H2501" s="414">
        <f>'2026 Spring Order Form V20'!$N$23</f>
        <v>0</v>
      </c>
      <c r="I2501" s="122">
        <f>'2026 Spring Order Form V20'!$N$1575</f>
        <v>0</v>
      </c>
      <c r="K2501" s="414">
        <f>'2026 Spring Order Form V20'!$Q$23</f>
        <v>0</v>
      </c>
      <c r="L2501" s="414">
        <f>'2026 Spring Order Form V20'!$Q$23</f>
        <v>0</v>
      </c>
      <c r="M2501" s="122">
        <f>'2026 Spring Order Form V20'!$Q$1575</f>
        <v>0</v>
      </c>
      <c r="O2501" s="414">
        <f>'2026 Spring Order Form V20'!$T$23</f>
        <v>0</v>
      </c>
      <c r="P2501" s="414">
        <f>'2026 Spring Order Form V20'!$T$23</f>
        <v>0</v>
      </c>
      <c r="Q2501" s="122">
        <f>'2026 Spring Order Form V20'!$T$1575</f>
        <v>0</v>
      </c>
      <c r="S2501" s="414">
        <f>'2026 Spring Order Form V20'!$W$23</f>
        <v>0</v>
      </c>
      <c r="T2501" s="414">
        <f>'2026 Spring Order Form V20'!$W$23</f>
        <v>0</v>
      </c>
      <c r="U2501" s="122">
        <f>'2026 Spring Order Form V20'!$W$1575</f>
        <v>0</v>
      </c>
      <c r="W2501" s="491">
        <f>'2026 Spring Order Form V20'!$K$1575</f>
        <v>0</v>
      </c>
      <c r="X2501" s="496"/>
      <c r="Y2501" s="122" t="str">
        <f>'2026 Spring Order Form V20'!$BS$1575</f>
        <v>S/O</v>
      </c>
    </row>
    <row r="2502" spans="1:25" x14ac:dyDescent="0.15">
      <c r="A2502" s="122">
        <v>2503</v>
      </c>
      <c r="C2502" s="415">
        <f>'2026 Spring Order Form V20'!$F$18</f>
        <v>0</v>
      </c>
      <c r="D2502" s="531" t="s">
        <v>1713</v>
      </c>
      <c r="E2502" s="534" t="s">
        <v>3278</v>
      </c>
      <c r="F2502" s="141">
        <v>28703</v>
      </c>
      <c r="G2502" s="414">
        <f>'2026 Spring Order Form V20'!$N$23</f>
        <v>0</v>
      </c>
      <c r="H2502" s="414">
        <f>'2026 Spring Order Form V20'!$N$23</f>
        <v>0</v>
      </c>
      <c r="I2502" s="122">
        <f>'2026 Spring Order Form V20'!$O$1575</f>
        <v>0</v>
      </c>
      <c r="K2502" s="414">
        <f>'2026 Spring Order Form V20'!$Q$23</f>
        <v>0</v>
      </c>
      <c r="L2502" s="414">
        <f>'2026 Spring Order Form V20'!$Q$23</f>
        <v>0</v>
      </c>
      <c r="M2502" s="122">
        <f>'2026 Spring Order Form V20'!$R$1575</f>
        <v>0</v>
      </c>
      <c r="O2502" s="414">
        <f>'2026 Spring Order Form V20'!$T$23</f>
        <v>0</v>
      </c>
      <c r="P2502" s="414">
        <f>'2026 Spring Order Form V20'!$T$23</f>
        <v>0</v>
      </c>
      <c r="Q2502" s="122">
        <f>'2026 Spring Order Form V20'!$U$1575</f>
        <v>0</v>
      </c>
      <c r="S2502" s="414">
        <f>'2026 Spring Order Form V20'!$W$23</f>
        <v>0</v>
      </c>
      <c r="T2502" s="414">
        <f>'2026 Spring Order Form V20'!$W$23</f>
        <v>0</v>
      </c>
      <c r="U2502" s="122">
        <f>'2026 Spring Order Form V20'!$X$1575</f>
        <v>0</v>
      </c>
      <c r="X2502" s="496"/>
      <c r="Y2502" s="122"/>
    </row>
    <row r="2503" spans="1:25" x14ac:dyDescent="0.15">
      <c r="A2503" s="122">
        <v>2504</v>
      </c>
      <c r="C2503" s="415">
        <f>'2026 Spring Order Form V20'!$F$18</f>
        <v>0</v>
      </c>
      <c r="D2503" s="520" t="s">
        <v>1715</v>
      </c>
      <c r="E2503" s="538">
        <v>4565105</v>
      </c>
      <c r="F2503" s="141">
        <v>401</v>
      </c>
      <c r="G2503" s="414">
        <f>'2026 Spring Order Form V20'!$N$23</f>
        <v>0</v>
      </c>
      <c r="H2503" s="414">
        <f>'2026 Spring Order Form V20'!$N$23</f>
        <v>0</v>
      </c>
      <c r="I2503" s="122">
        <f>'2026 Spring Order Form V20'!$N$1577</f>
        <v>0</v>
      </c>
      <c r="K2503" s="414">
        <f>'2026 Spring Order Form V20'!$Q$23</f>
        <v>0</v>
      </c>
      <c r="L2503" s="414">
        <f>'2026 Spring Order Form V20'!$Q$23</f>
        <v>0</v>
      </c>
      <c r="M2503" s="122">
        <f>'2026 Spring Order Form V20'!$Q$1577</f>
        <v>0</v>
      </c>
      <c r="O2503" s="414">
        <f>'2026 Spring Order Form V20'!$T$23</f>
        <v>0</v>
      </c>
      <c r="P2503" s="414">
        <f>'2026 Spring Order Form V20'!$T$23</f>
        <v>0</v>
      </c>
      <c r="Q2503" s="122">
        <f>'2026 Spring Order Form V20'!$T$1577</f>
        <v>0</v>
      </c>
      <c r="S2503" s="414">
        <f>'2026 Spring Order Form V20'!$W$23</f>
        <v>0</v>
      </c>
      <c r="T2503" s="414">
        <f>'2026 Spring Order Form V20'!$W$23</f>
        <v>0</v>
      </c>
      <c r="U2503" s="122">
        <f>'2026 Spring Order Form V20'!$W$1577</f>
        <v>0</v>
      </c>
      <c r="W2503" s="491">
        <f>'2026 Spring Order Form V20'!$K$1577</f>
        <v>0</v>
      </c>
      <c r="X2503" s="496"/>
      <c r="Y2503" s="122">
        <f>'2026 Spring Order Form V20'!$BS$1577</f>
        <v>4</v>
      </c>
    </row>
    <row r="2504" spans="1:25" x14ac:dyDescent="0.15">
      <c r="A2504" s="122">
        <v>2505</v>
      </c>
      <c r="C2504" s="415">
        <f>'2026 Spring Order Form V20'!$F$18</f>
        <v>0</v>
      </c>
      <c r="D2504" s="520" t="s">
        <v>1715</v>
      </c>
      <c r="E2504" s="534" t="s">
        <v>3279</v>
      </c>
      <c r="F2504" s="141">
        <v>3187</v>
      </c>
      <c r="G2504" s="414">
        <f>'2026 Spring Order Form V20'!$N$23</f>
        <v>0</v>
      </c>
      <c r="H2504" s="414">
        <f>'2026 Spring Order Form V20'!$N$23</f>
        <v>0</v>
      </c>
      <c r="I2504" s="122">
        <f>'2026 Spring Order Form V20'!$O$1577</f>
        <v>0</v>
      </c>
      <c r="K2504" s="414">
        <f>'2026 Spring Order Form V20'!$Q$23</f>
        <v>0</v>
      </c>
      <c r="L2504" s="414">
        <f>'2026 Spring Order Form V20'!$Q$23</f>
        <v>0</v>
      </c>
      <c r="M2504" s="122">
        <f>'2026 Spring Order Form V20'!$R$1577</f>
        <v>0</v>
      </c>
      <c r="O2504" s="414">
        <f>'2026 Spring Order Form V20'!$T$23</f>
        <v>0</v>
      </c>
      <c r="P2504" s="414">
        <f>'2026 Spring Order Form V20'!$T$23</f>
        <v>0</v>
      </c>
      <c r="Q2504" s="122">
        <f>'2026 Spring Order Form V20'!$U$1577</f>
        <v>0</v>
      </c>
      <c r="S2504" s="414">
        <f>'2026 Spring Order Form V20'!$W$23</f>
        <v>0</v>
      </c>
      <c r="T2504" s="414">
        <f>'2026 Spring Order Form V20'!$W$23</f>
        <v>0</v>
      </c>
      <c r="U2504" s="122">
        <f>'2026 Spring Order Form V20'!$X$1577</f>
        <v>0</v>
      </c>
      <c r="X2504" s="496"/>
      <c r="Y2504" s="122"/>
    </row>
    <row r="2505" spans="1:25" x14ac:dyDescent="0.15">
      <c r="A2505" s="122">
        <v>2506</v>
      </c>
      <c r="C2505" s="415">
        <f>'2026 Spring Order Form V20'!$F$18</f>
        <v>0</v>
      </c>
      <c r="D2505" s="520" t="s">
        <v>1716</v>
      </c>
      <c r="E2505" s="538">
        <v>4165107</v>
      </c>
      <c r="F2505" s="141">
        <v>4238</v>
      </c>
      <c r="G2505" s="414">
        <f>'2026 Spring Order Form V20'!$N$23</f>
        <v>0</v>
      </c>
      <c r="H2505" s="414">
        <f>'2026 Spring Order Form V20'!$N$23</f>
        <v>0</v>
      </c>
      <c r="I2505" s="122">
        <f>'2026 Spring Order Form V20'!$N$1578</f>
        <v>0</v>
      </c>
      <c r="K2505" s="414">
        <f>'2026 Spring Order Form V20'!$Q$23</f>
        <v>0</v>
      </c>
      <c r="L2505" s="414">
        <f>'2026 Spring Order Form V20'!$Q$23</f>
        <v>0</v>
      </c>
      <c r="M2505" s="122">
        <f>'2026 Spring Order Form V20'!$Q$1578</f>
        <v>0</v>
      </c>
      <c r="O2505" s="414">
        <f>'2026 Spring Order Form V20'!$T$23</f>
        <v>0</v>
      </c>
      <c r="P2505" s="414">
        <f>'2026 Spring Order Form V20'!$T$23</f>
        <v>0</v>
      </c>
      <c r="Q2505" s="122">
        <f>'2026 Spring Order Form V20'!$T$1578</f>
        <v>0</v>
      </c>
      <c r="S2505" s="414">
        <f>'2026 Spring Order Form V20'!$W$23</f>
        <v>0</v>
      </c>
      <c r="T2505" s="414">
        <f>'2026 Spring Order Form V20'!$W$23</f>
        <v>0</v>
      </c>
      <c r="U2505" s="122">
        <f>'2026 Spring Order Form V20'!$W$1578</f>
        <v>0</v>
      </c>
      <c r="W2505" s="491">
        <f>'2026 Spring Order Form V20'!$K$1578</f>
        <v>0</v>
      </c>
      <c r="X2505" s="496"/>
      <c r="Y2505" s="122">
        <f>'2026 Spring Order Form V20'!$BS$1578</f>
        <v>6</v>
      </c>
    </row>
    <row r="2506" spans="1:25" x14ac:dyDescent="0.15">
      <c r="A2506" s="122">
        <v>2507</v>
      </c>
      <c r="C2506" s="415">
        <f>'2026 Spring Order Form V20'!$F$18</f>
        <v>0</v>
      </c>
      <c r="D2506" s="520" t="s">
        <v>1716</v>
      </c>
      <c r="E2506" s="534" t="s">
        <v>3280</v>
      </c>
      <c r="F2506" s="141">
        <v>3190</v>
      </c>
      <c r="G2506" s="414">
        <f>'2026 Spring Order Form V20'!$N$23</f>
        <v>0</v>
      </c>
      <c r="H2506" s="414">
        <f>'2026 Spring Order Form V20'!$N$23</f>
        <v>0</v>
      </c>
      <c r="I2506" s="122">
        <f>'2026 Spring Order Form V20'!$O$1578</f>
        <v>0</v>
      </c>
      <c r="K2506" s="414">
        <f>'2026 Spring Order Form V20'!$Q$23</f>
        <v>0</v>
      </c>
      <c r="L2506" s="414">
        <f>'2026 Spring Order Form V20'!$Q$23</f>
        <v>0</v>
      </c>
      <c r="M2506" s="122">
        <f>'2026 Spring Order Form V20'!$R$1578</f>
        <v>0</v>
      </c>
      <c r="O2506" s="414">
        <f>'2026 Spring Order Form V20'!$T$23</f>
        <v>0</v>
      </c>
      <c r="P2506" s="414">
        <f>'2026 Spring Order Form V20'!$T$23</f>
        <v>0</v>
      </c>
      <c r="Q2506" s="122">
        <f>'2026 Spring Order Form V20'!$U$1578</f>
        <v>0</v>
      </c>
      <c r="S2506" s="414">
        <f>'2026 Spring Order Form V20'!$W$23</f>
        <v>0</v>
      </c>
      <c r="T2506" s="414">
        <f>'2026 Spring Order Form V20'!$W$23</f>
        <v>0</v>
      </c>
      <c r="U2506" s="122">
        <f>'2026 Spring Order Form V20'!$X$1578</f>
        <v>0</v>
      </c>
      <c r="X2506" s="496"/>
      <c r="Y2506" s="122"/>
    </row>
    <row r="2507" spans="1:25" x14ac:dyDescent="0.15">
      <c r="A2507" s="122">
        <v>2508</v>
      </c>
      <c r="C2507" s="415">
        <f>'2026 Spring Order Form V20'!$F$18</f>
        <v>0</v>
      </c>
      <c r="D2507" s="520" t="s">
        <v>1717</v>
      </c>
      <c r="E2507" s="538">
        <v>4565145</v>
      </c>
      <c r="F2507" s="141">
        <v>558</v>
      </c>
      <c r="G2507" s="414">
        <f>'2026 Spring Order Form V20'!$N$23</f>
        <v>0</v>
      </c>
      <c r="H2507" s="414">
        <f>'2026 Spring Order Form V20'!$N$23</f>
        <v>0</v>
      </c>
      <c r="I2507" s="122">
        <f>'2026 Spring Order Form V20'!$N$1579</f>
        <v>0</v>
      </c>
      <c r="K2507" s="414">
        <f>'2026 Spring Order Form V20'!$Q$23</f>
        <v>0</v>
      </c>
      <c r="L2507" s="414">
        <f>'2026 Spring Order Form V20'!$Q$23</f>
        <v>0</v>
      </c>
      <c r="M2507" s="122">
        <f>'2026 Spring Order Form V20'!$Q$1579</f>
        <v>0</v>
      </c>
      <c r="O2507" s="414">
        <f>'2026 Spring Order Form V20'!$T$23</f>
        <v>0</v>
      </c>
      <c r="P2507" s="414">
        <f>'2026 Spring Order Form V20'!$T$23</f>
        <v>0</v>
      </c>
      <c r="Q2507" s="122">
        <f>'2026 Spring Order Form V20'!$T$1579</f>
        <v>0</v>
      </c>
      <c r="S2507" s="414">
        <f>'2026 Spring Order Form V20'!$W$23</f>
        <v>0</v>
      </c>
      <c r="T2507" s="414">
        <f>'2026 Spring Order Form V20'!$W$23</f>
        <v>0</v>
      </c>
      <c r="U2507" s="122">
        <f>'2026 Spring Order Form V20'!$W$1579</f>
        <v>0</v>
      </c>
      <c r="W2507" s="491">
        <f>'2026 Spring Order Form V20'!$K$1579</f>
        <v>0</v>
      </c>
      <c r="X2507" s="496"/>
      <c r="Y2507" s="122" t="str">
        <f>'2026 Spring Order Form V20'!$BS$1579</f>
        <v>S/O</v>
      </c>
    </row>
    <row r="2508" spans="1:25" x14ac:dyDescent="0.15">
      <c r="A2508" s="122">
        <v>2509</v>
      </c>
      <c r="C2508" s="415">
        <f>'2026 Spring Order Form V20'!$F$18</f>
        <v>0</v>
      </c>
      <c r="D2508" s="520" t="s">
        <v>1717</v>
      </c>
      <c r="E2508" s="534" t="s">
        <v>3281</v>
      </c>
      <c r="F2508" s="141">
        <v>3192</v>
      </c>
      <c r="G2508" s="414">
        <f>'2026 Spring Order Form V20'!$N$23</f>
        <v>0</v>
      </c>
      <c r="H2508" s="414">
        <f>'2026 Spring Order Form V20'!$N$23</f>
        <v>0</v>
      </c>
      <c r="I2508" s="122">
        <f>'2026 Spring Order Form V20'!$O$1579</f>
        <v>0</v>
      </c>
      <c r="K2508" s="414">
        <f>'2026 Spring Order Form V20'!$Q$23</f>
        <v>0</v>
      </c>
      <c r="L2508" s="414">
        <f>'2026 Spring Order Form V20'!$Q$23</f>
        <v>0</v>
      </c>
      <c r="M2508" s="122">
        <f>'2026 Spring Order Form V20'!$R$1579</f>
        <v>0</v>
      </c>
      <c r="O2508" s="414">
        <f>'2026 Spring Order Form V20'!$T$23</f>
        <v>0</v>
      </c>
      <c r="P2508" s="414">
        <f>'2026 Spring Order Form V20'!$T$23</f>
        <v>0</v>
      </c>
      <c r="Q2508" s="122">
        <f>'2026 Spring Order Form V20'!$U$1579</f>
        <v>0</v>
      </c>
      <c r="S2508" s="414">
        <f>'2026 Spring Order Form V20'!$W$23</f>
        <v>0</v>
      </c>
      <c r="T2508" s="414">
        <f>'2026 Spring Order Form V20'!$W$23</f>
        <v>0</v>
      </c>
      <c r="U2508" s="122">
        <f>'2026 Spring Order Form V20'!$X$1579</f>
        <v>0</v>
      </c>
      <c r="X2508" s="496"/>
      <c r="Y2508" s="122"/>
    </row>
    <row r="2509" spans="1:25" x14ac:dyDescent="0.15">
      <c r="A2509" s="122">
        <v>2510</v>
      </c>
      <c r="C2509" s="415">
        <f>'2026 Spring Order Form V20'!$F$18</f>
        <v>0</v>
      </c>
      <c r="D2509" s="520" t="s">
        <v>1721</v>
      </c>
      <c r="E2509" s="538">
        <v>4565180</v>
      </c>
      <c r="F2509" s="141">
        <v>461</v>
      </c>
      <c r="G2509" s="414">
        <f>'2026 Spring Order Form V20'!$N$23</f>
        <v>0</v>
      </c>
      <c r="H2509" s="414">
        <f>'2026 Spring Order Form V20'!$N$23</f>
        <v>0</v>
      </c>
      <c r="I2509" s="122">
        <f>'2026 Spring Order Form V20'!$N$1582</f>
        <v>0</v>
      </c>
      <c r="K2509" s="414">
        <f>'2026 Spring Order Form V20'!$Q$23</f>
        <v>0</v>
      </c>
      <c r="L2509" s="414">
        <f>'2026 Spring Order Form V20'!$Q$23</f>
        <v>0</v>
      </c>
      <c r="M2509" s="122">
        <f>'2026 Spring Order Form V20'!$Q$1582</f>
        <v>0</v>
      </c>
      <c r="O2509" s="414">
        <f>'2026 Spring Order Form V20'!$T$23</f>
        <v>0</v>
      </c>
      <c r="P2509" s="414">
        <f>'2026 Spring Order Form V20'!$T$23</f>
        <v>0</v>
      </c>
      <c r="Q2509" s="122">
        <f>'2026 Spring Order Form V20'!$T$1582</f>
        <v>0</v>
      </c>
      <c r="S2509" s="414">
        <f>'2026 Spring Order Form V20'!$W$23</f>
        <v>0</v>
      </c>
      <c r="T2509" s="414">
        <f>'2026 Spring Order Form V20'!$W$23</f>
        <v>0</v>
      </c>
      <c r="U2509" s="122">
        <f>'2026 Spring Order Form V20'!$W$1582</f>
        <v>0</v>
      </c>
      <c r="W2509" s="491">
        <f>'2026 Spring Order Form V20'!$K$1582</f>
        <v>0</v>
      </c>
      <c r="X2509" s="496"/>
      <c r="Y2509" s="122" t="str">
        <f>'2026 Spring Order Form V20'!$BS$1582</f>
        <v>S/O</v>
      </c>
    </row>
    <row r="2510" spans="1:25" x14ac:dyDescent="0.15">
      <c r="A2510" s="122">
        <v>2511</v>
      </c>
      <c r="C2510" s="415">
        <f>'2026 Spring Order Form V20'!$F$18</f>
        <v>0</v>
      </c>
      <c r="D2510" s="520" t="s">
        <v>1721</v>
      </c>
      <c r="E2510" s="534" t="s">
        <v>3282</v>
      </c>
      <c r="F2510" s="141">
        <v>3197</v>
      </c>
      <c r="G2510" s="414">
        <f>'2026 Spring Order Form V20'!$N$23</f>
        <v>0</v>
      </c>
      <c r="H2510" s="414">
        <f>'2026 Spring Order Form V20'!$N$23</f>
        <v>0</v>
      </c>
      <c r="I2510" s="122">
        <f>'2026 Spring Order Form V20'!$O$1582</f>
        <v>0</v>
      </c>
      <c r="K2510" s="414">
        <f>'2026 Spring Order Form V20'!$Q$23</f>
        <v>0</v>
      </c>
      <c r="L2510" s="414">
        <f>'2026 Spring Order Form V20'!$Q$23</f>
        <v>0</v>
      </c>
      <c r="M2510" s="122">
        <f>'2026 Spring Order Form V20'!$R$1582</f>
        <v>0</v>
      </c>
      <c r="O2510" s="414">
        <f>'2026 Spring Order Form V20'!$T$23</f>
        <v>0</v>
      </c>
      <c r="P2510" s="414">
        <f>'2026 Spring Order Form V20'!$T$23</f>
        <v>0</v>
      </c>
      <c r="Q2510" s="122">
        <f>'2026 Spring Order Form V20'!$U$1582</f>
        <v>0</v>
      </c>
      <c r="S2510" s="414">
        <f>'2026 Spring Order Form V20'!$W$23</f>
        <v>0</v>
      </c>
      <c r="T2510" s="414">
        <f>'2026 Spring Order Form V20'!$W$23</f>
        <v>0</v>
      </c>
      <c r="U2510" s="122">
        <f>'2026 Spring Order Form V20'!$X$1582</f>
        <v>0</v>
      </c>
      <c r="X2510" s="496"/>
      <c r="Y2510" s="122"/>
    </row>
    <row r="2511" spans="1:25" x14ac:dyDescent="0.15">
      <c r="A2511" s="122">
        <v>2512</v>
      </c>
      <c r="C2511" s="415">
        <f>'2026 Spring Order Form V20'!$F$18</f>
        <v>0</v>
      </c>
      <c r="D2511" s="520" t="s">
        <v>1721</v>
      </c>
      <c r="E2511" s="538">
        <v>4565185</v>
      </c>
      <c r="F2511" s="141">
        <v>602</v>
      </c>
      <c r="G2511" s="414">
        <f>'2026 Spring Order Form V20'!$N$23</f>
        <v>0</v>
      </c>
      <c r="H2511" s="414">
        <f>'2026 Spring Order Form V20'!$N$23</f>
        <v>0</v>
      </c>
      <c r="I2511" s="122">
        <f>'2026 Spring Order Form V20'!$N$1583</f>
        <v>0</v>
      </c>
      <c r="K2511" s="414">
        <f>'2026 Spring Order Form V20'!$Q$23</f>
        <v>0</v>
      </c>
      <c r="L2511" s="414">
        <f>'2026 Spring Order Form V20'!$Q$23</f>
        <v>0</v>
      </c>
      <c r="M2511" s="122">
        <f>'2026 Spring Order Form V20'!$Q$1583</f>
        <v>0</v>
      </c>
      <c r="O2511" s="414">
        <f>'2026 Spring Order Form V20'!$T$23</f>
        <v>0</v>
      </c>
      <c r="P2511" s="414">
        <f>'2026 Spring Order Form V20'!$T$23</f>
        <v>0</v>
      </c>
      <c r="Q2511" s="122">
        <f>'2026 Spring Order Form V20'!$T$1583</f>
        <v>0</v>
      </c>
      <c r="S2511" s="414">
        <f>'2026 Spring Order Form V20'!$W$23</f>
        <v>0</v>
      </c>
      <c r="T2511" s="414">
        <f>'2026 Spring Order Form V20'!$W$23</f>
        <v>0</v>
      </c>
      <c r="U2511" s="122">
        <f>'2026 Spring Order Form V20'!$W$1583</f>
        <v>0</v>
      </c>
      <c r="W2511" s="491">
        <f>'2026 Spring Order Form V20'!$K$1583</f>
        <v>0</v>
      </c>
      <c r="X2511" s="496"/>
      <c r="Y2511" s="122" t="str">
        <f>'2026 Spring Order Form V20'!$BS$1583</f>
        <v>S/O</v>
      </c>
    </row>
    <row r="2512" spans="1:25" x14ac:dyDescent="0.15">
      <c r="A2512" s="122">
        <v>2513</v>
      </c>
      <c r="C2512" s="415">
        <f>'2026 Spring Order Form V20'!$F$18</f>
        <v>0</v>
      </c>
      <c r="D2512" s="520" t="s">
        <v>1721</v>
      </c>
      <c r="E2512" s="534" t="s">
        <v>3283</v>
      </c>
      <c r="F2512" s="141">
        <v>3198</v>
      </c>
      <c r="G2512" s="414">
        <f>'2026 Spring Order Form V20'!$N$23</f>
        <v>0</v>
      </c>
      <c r="H2512" s="414">
        <f>'2026 Spring Order Form V20'!$N$23</f>
        <v>0</v>
      </c>
      <c r="I2512" s="122">
        <f>'2026 Spring Order Form V20'!$O$1583</f>
        <v>0</v>
      </c>
      <c r="K2512" s="414">
        <f>'2026 Spring Order Form V20'!$Q$23</f>
        <v>0</v>
      </c>
      <c r="L2512" s="414">
        <f>'2026 Spring Order Form V20'!$Q$23</f>
        <v>0</v>
      </c>
      <c r="M2512" s="122">
        <f>'2026 Spring Order Form V20'!$R$1583</f>
        <v>0</v>
      </c>
      <c r="O2512" s="414">
        <f>'2026 Spring Order Form V20'!$T$23</f>
        <v>0</v>
      </c>
      <c r="P2512" s="414">
        <f>'2026 Spring Order Form V20'!$T$23</f>
        <v>0</v>
      </c>
      <c r="Q2512" s="122">
        <f>'2026 Spring Order Form V20'!$U$1583</f>
        <v>0</v>
      </c>
      <c r="S2512" s="414">
        <f>'2026 Spring Order Form V20'!$W$23</f>
        <v>0</v>
      </c>
      <c r="T2512" s="414">
        <f>'2026 Spring Order Form V20'!$W$23</f>
        <v>0</v>
      </c>
      <c r="U2512" s="122">
        <f>'2026 Spring Order Form V20'!$X$1583</f>
        <v>0</v>
      </c>
      <c r="X2512" s="496"/>
      <c r="Y2512" s="122"/>
    </row>
    <row r="2513" spans="1:25" x14ac:dyDescent="0.15">
      <c r="A2513" s="122">
        <v>2514</v>
      </c>
      <c r="C2513" s="415">
        <f>'2026 Spring Order Form V20'!$F$18</f>
        <v>0</v>
      </c>
      <c r="D2513" s="520" t="s">
        <v>1722</v>
      </c>
      <c r="E2513" s="538">
        <v>4565200</v>
      </c>
      <c r="F2513" s="141">
        <v>462</v>
      </c>
      <c r="G2513" s="414">
        <f>'2026 Spring Order Form V20'!$N$23</f>
        <v>0</v>
      </c>
      <c r="H2513" s="414">
        <f>'2026 Spring Order Form V20'!$N$23</f>
        <v>0</v>
      </c>
      <c r="I2513" s="122">
        <f>'2026 Spring Order Form V20'!$N$1584</f>
        <v>0</v>
      </c>
      <c r="K2513" s="414">
        <f>'2026 Spring Order Form V20'!$Q$23</f>
        <v>0</v>
      </c>
      <c r="L2513" s="414">
        <f>'2026 Spring Order Form V20'!$Q$23</f>
        <v>0</v>
      </c>
      <c r="M2513" s="122">
        <f>'2026 Spring Order Form V20'!$Q$1584</f>
        <v>0</v>
      </c>
      <c r="O2513" s="414">
        <f>'2026 Spring Order Form V20'!$T$23</f>
        <v>0</v>
      </c>
      <c r="P2513" s="414">
        <f>'2026 Spring Order Form V20'!$T$23</f>
        <v>0</v>
      </c>
      <c r="Q2513" s="122">
        <f>'2026 Spring Order Form V20'!$T$1584</f>
        <v>0</v>
      </c>
      <c r="S2513" s="414">
        <f>'2026 Spring Order Form V20'!$W$23</f>
        <v>0</v>
      </c>
      <c r="T2513" s="414">
        <f>'2026 Spring Order Form V20'!$W$23</f>
        <v>0</v>
      </c>
      <c r="U2513" s="122">
        <f>'2026 Spring Order Form V20'!$W$1584</f>
        <v>0</v>
      </c>
      <c r="W2513" s="491">
        <f>'2026 Spring Order Form V20'!$K$1584</f>
        <v>0</v>
      </c>
      <c r="X2513" s="496"/>
      <c r="Y2513" s="122">
        <f>'2026 Spring Order Form V20'!$BS$1584</f>
        <v>174</v>
      </c>
    </row>
    <row r="2514" spans="1:25" x14ac:dyDescent="0.15">
      <c r="A2514" s="122">
        <v>2515</v>
      </c>
      <c r="C2514" s="415">
        <f>'2026 Spring Order Form V20'!$F$18</f>
        <v>0</v>
      </c>
      <c r="D2514" s="520" t="s">
        <v>1722</v>
      </c>
      <c r="E2514" s="534" t="s">
        <v>3284</v>
      </c>
      <c r="F2514" s="141">
        <v>3200</v>
      </c>
      <c r="G2514" s="414">
        <f>'2026 Spring Order Form V20'!$N$23</f>
        <v>0</v>
      </c>
      <c r="H2514" s="414">
        <f>'2026 Spring Order Form V20'!$N$23</f>
        <v>0</v>
      </c>
      <c r="I2514" s="122">
        <f>'2026 Spring Order Form V20'!$O$1584</f>
        <v>0</v>
      </c>
      <c r="K2514" s="414">
        <f>'2026 Spring Order Form V20'!$Q$23</f>
        <v>0</v>
      </c>
      <c r="L2514" s="414">
        <f>'2026 Spring Order Form V20'!$Q$23</f>
        <v>0</v>
      </c>
      <c r="M2514" s="122">
        <f>'2026 Spring Order Form V20'!$R$1584</f>
        <v>0</v>
      </c>
      <c r="O2514" s="414">
        <f>'2026 Spring Order Form V20'!$T$23</f>
        <v>0</v>
      </c>
      <c r="P2514" s="414">
        <f>'2026 Spring Order Form V20'!$T$23</f>
        <v>0</v>
      </c>
      <c r="Q2514" s="122">
        <f>'2026 Spring Order Form V20'!$U$1584</f>
        <v>0</v>
      </c>
      <c r="S2514" s="414">
        <f>'2026 Spring Order Form V20'!$W$23</f>
        <v>0</v>
      </c>
      <c r="T2514" s="414">
        <f>'2026 Spring Order Form V20'!$W$23</f>
        <v>0</v>
      </c>
      <c r="U2514" s="122">
        <f>'2026 Spring Order Form V20'!$X$1584</f>
        <v>0</v>
      </c>
      <c r="X2514" s="496"/>
      <c r="Y2514" s="122"/>
    </row>
    <row r="2515" spans="1:25" x14ac:dyDescent="0.15">
      <c r="A2515" s="122">
        <v>2516</v>
      </c>
      <c r="C2515" s="415">
        <f>'2026 Spring Order Form V20'!$F$18</f>
        <v>0</v>
      </c>
      <c r="D2515" s="520" t="s">
        <v>1722</v>
      </c>
      <c r="E2515" s="538">
        <v>4565207</v>
      </c>
      <c r="F2515" s="141">
        <v>20041</v>
      </c>
      <c r="G2515" s="414">
        <f>'2026 Spring Order Form V20'!$N$23</f>
        <v>0</v>
      </c>
      <c r="H2515" s="414">
        <f>'2026 Spring Order Form V20'!$N$23</f>
        <v>0</v>
      </c>
      <c r="I2515" s="122">
        <f>'2026 Spring Order Form V20'!$N$1585</f>
        <v>0</v>
      </c>
      <c r="K2515" s="414">
        <f>'2026 Spring Order Form V20'!$Q$23</f>
        <v>0</v>
      </c>
      <c r="L2515" s="414">
        <f>'2026 Spring Order Form V20'!$Q$23</f>
        <v>0</v>
      </c>
      <c r="M2515" s="122">
        <f>'2026 Spring Order Form V20'!$Q$1585</f>
        <v>0</v>
      </c>
      <c r="O2515" s="414">
        <f>'2026 Spring Order Form V20'!$T$23</f>
        <v>0</v>
      </c>
      <c r="P2515" s="414">
        <f>'2026 Spring Order Form V20'!$T$23</f>
        <v>0</v>
      </c>
      <c r="Q2515" s="122">
        <f>'2026 Spring Order Form V20'!$T$1585</f>
        <v>0</v>
      </c>
      <c r="S2515" s="414">
        <f>'2026 Spring Order Form V20'!$W$23</f>
        <v>0</v>
      </c>
      <c r="T2515" s="414">
        <f>'2026 Spring Order Form V20'!$W$23</f>
        <v>0</v>
      </c>
      <c r="U2515" s="122">
        <f>'2026 Spring Order Form V20'!$W$1585</f>
        <v>0</v>
      </c>
      <c r="W2515" s="491">
        <f>'2026 Spring Order Form V20'!$K$1585</f>
        <v>0</v>
      </c>
      <c r="X2515" s="496"/>
      <c r="Y2515" s="122">
        <f>'2026 Spring Order Form V20'!$BS$1585</f>
        <v>42</v>
      </c>
    </row>
    <row r="2516" spans="1:25" x14ac:dyDescent="0.15">
      <c r="A2516" s="122">
        <v>2517</v>
      </c>
      <c r="C2516" s="415">
        <f>'2026 Spring Order Form V20'!$F$18</f>
        <v>0</v>
      </c>
      <c r="D2516" s="520" t="s">
        <v>1722</v>
      </c>
      <c r="E2516" s="534" t="s">
        <v>3285</v>
      </c>
      <c r="F2516" s="141">
        <v>20038</v>
      </c>
      <c r="G2516" s="414">
        <f>'2026 Spring Order Form V20'!$N$23</f>
        <v>0</v>
      </c>
      <c r="H2516" s="414">
        <f>'2026 Spring Order Form V20'!$N$23</f>
        <v>0</v>
      </c>
      <c r="I2516" s="122">
        <f>'2026 Spring Order Form V20'!$O$1585</f>
        <v>0</v>
      </c>
      <c r="K2516" s="414">
        <f>'2026 Spring Order Form V20'!$Q$23</f>
        <v>0</v>
      </c>
      <c r="L2516" s="414">
        <f>'2026 Spring Order Form V20'!$Q$23</f>
        <v>0</v>
      </c>
      <c r="M2516" s="122">
        <f>'2026 Spring Order Form V20'!$R$1585</f>
        <v>0</v>
      </c>
      <c r="O2516" s="414">
        <f>'2026 Spring Order Form V20'!$T$23</f>
        <v>0</v>
      </c>
      <c r="P2516" s="414">
        <f>'2026 Spring Order Form V20'!$T$23</f>
        <v>0</v>
      </c>
      <c r="Q2516" s="122">
        <f>'2026 Spring Order Form V20'!$U$1585</f>
        <v>0</v>
      </c>
      <c r="S2516" s="414">
        <f>'2026 Spring Order Form V20'!$W$23</f>
        <v>0</v>
      </c>
      <c r="T2516" s="414">
        <f>'2026 Spring Order Form V20'!$W$23</f>
        <v>0</v>
      </c>
      <c r="U2516" s="122">
        <f>'2026 Spring Order Form V20'!$X$1585</f>
        <v>0</v>
      </c>
      <c r="X2516" s="496"/>
      <c r="Y2516" s="122"/>
    </row>
    <row r="2517" spans="1:25" x14ac:dyDescent="0.15">
      <c r="A2517" s="122">
        <v>2518</v>
      </c>
      <c r="C2517" s="415">
        <f>'2026 Spring Order Form V20'!$F$18</f>
        <v>0</v>
      </c>
      <c r="D2517" s="520" t="s">
        <v>1722</v>
      </c>
      <c r="E2517" s="538">
        <v>4565205</v>
      </c>
      <c r="F2517" s="141">
        <v>603</v>
      </c>
      <c r="G2517" s="414">
        <f>'2026 Spring Order Form V20'!$N$23</f>
        <v>0</v>
      </c>
      <c r="H2517" s="414">
        <f>'2026 Spring Order Form V20'!$N$23</f>
        <v>0</v>
      </c>
      <c r="I2517" s="122">
        <f>'2026 Spring Order Form V20'!$N$1586</f>
        <v>0</v>
      </c>
      <c r="K2517" s="414">
        <f>'2026 Spring Order Form V20'!$Q$23</f>
        <v>0</v>
      </c>
      <c r="L2517" s="414">
        <f>'2026 Spring Order Form V20'!$Q$23</f>
        <v>0</v>
      </c>
      <c r="M2517" s="122">
        <f>'2026 Spring Order Form V20'!$Q$1586</f>
        <v>0</v>
      </c>
      <c r="O2517" s="414">
        <f>'2026 Spring Order Form V20'!$T$23</f>
        <v>0</v>
      </c>
      <c r="P2517" s="414">
        <f>'2026 Spring Order Form V20'!$T$23</f>
        <v>0</v>
      </c>
      <c r="Q2517" s="122">
        <f>'2026 Spring Order Form V20'!$T$1586</f>
        <v>0</v>
      </c>
      <c r="S2517" s="414">
        <f>'2026 Spring Order Form V20'!$W$23</f>
        <v>0</v>
      </c>
      <c r="T2517" s="414">
        <f>'2026 Spring Order Form V20'!$W$23</f>
        <v>0</v>
      </c>
      <c r="U2517" s="122">
        <f>'2026 Spring Order Form V20'!$W$1586</f>
        <v>0</v>
      </c>
      <c r="W2517" s="491">
        <f>'2026 Spring Order Form V20'!$K$1586</f>
        <v>0</v>
      </c>
      <c r="X2517" s="496"/>
      <c r="Y2517" s="122" t="str">
        <f>'2026 Spring Order Form V20'!$BS$1586</f>
        <v>S/O</v>
      </c>
    </row>
    <row r="2518" spans="1:25" x14ac:dyDescent="0.15">
      <c r="A2518" s="122">
        <v>2519</v>
      </c>
      <c r="C2518" s="415">
        <f>'2026 Spring Order Form V20'!$F$18</f>
        <v>0</v>
      </c>
      <c r="D2518" s="520" t="s">
        <v>1722</v>
      </c>
      <c r="E2518" s="534" t="s">
        <v>3286</v>
      </c>
      <c r="F2518" s="141">
        <v>3201</v>
      </c>
      <c r="G2518" s="414">
        <f>'2026 Spring Order Form V20'!$N$23</f>
        <v>0</v>
      </c>
      <c r="H2518" s="414">
        <f>'2026 Spring Order Form V20'!$N$23</f>
        <v>0</v>
      </c>
      <c r="I2518" s="122">
        <f>'2026 Spring Order Form V20'!$O$1586</f>
        <v>0</v>
      </c>
      <c r="K2518" s="414">
        <f>'2026 Spring Order Form V20'!$Q$23</f>
        <v>0</v>
      </c>
      <c r="L2518" s="414">
        <f>'2026 Spring Order Form V20'!$Q$23</f>
        <v>0</v>
      </c>
      <c r="M2518" s="122">
        <f>'2026 Spring Order Form V20'!$R$1586</f>
        <v>0</v>
      </c>
      <c r="O2518" s="414">
        <f>'2026 Spring Order Form V20'!$T$23</f>
        <v>0</v>
      </c>
      <c r="P2518" s="414">
        <f>'2026 Spring Order Form V20'!$T$23</f>
        <v>0</v>
      </c>
      <c r="Q2518" s="122">
        <f>'2026 Spring Order Form V20'!$U$1586</f>
        <v>0</v>
      </c>
      <c r="S2518" s="414">
        <f>'2026 Spring Order Form V20'!$W$23</f>
        <v>0</v>
      </c>
      <c r="T2518" s="414">
        <f>'2026 Spring Order Form V20'!$W$23</f>
        <v>0</v>
      </c>
      <c r="U2518" s="122">
        <f>'2026 Spring Order Form V20'!$X$1586</f>
        <v>0</v>
      </c>
      <c r="X2518" s="496"/>
      <c r="Y2518" s="122"/>
    </row>
    <row r="2519" spans="1:25" x14ac:dyDescent="0.15">
      <c r="A2519" s="122">
        <v>2520</v>
      </c>
      <c r="C2519" s="415">
        <f>'2026 Spring Order Form V20'!$F$18</f>
        <v>0</v>
      </c>
      <c r="D2519" s="520" t="s">
        <v>1723</v>
      </c>
      <c r="E2519" s="538">
        <v>4565240</v>
      </c>
      <c r="F2519" s="141">
        <v>497</v>
      </c>
      <c r="G2519" s="414">
        <f>'2026 Spring Order Form V20'!$N$23</f>
        <v>0</v>
      </c>
      <c r="H2519" s="414">
        <f>'2026 Spring Order Form V20'!$N$23</f>
        <v>0</v>
      </c>
      <c r="I2519" s="122">
        <f>'2026 Spring Order Form V20'!$N$1587</f>
        <v>0</v>
      </c>
      <c r="K2519" s="414">
        <f>'2026 Spring Order Form V20'!$Q$23</f>
        <v>0</v>
      </c>
      <c r="L2519" s="414">
        <f>'2026 Spring Order Form V20'!$Q$23</f>
        <v>0</v>
      </c>
      <c r="M2519" s="122">
        <f>'2026 Spring Order Form V20'!$Q$1587</f>
        <v>0</v>
      </c>
      <c r="O2519" s="414">
        <f>'2026 Spring Order Form V20'!$T$23</f>
        <v>0</v>
      </c>
      <c r="P2519" s="414">
        <f>'2026 Spring Order Form V20'!$T$23</f>
        <v>0</v>
      </c>
      <c r="Q2519" s="122">
        <f>'2026 Spring Order Form V20'!$T$1587</f>
        <v>0</v>
      </c>
      <c r="S2519" s="414">
        <f>'2026 Spring Order Form V20'!$W$23</f>
        <v>0</v>
      </c>
      <c r="T2519" s="414">
        <f>'2026 Spring Order Form V20'!$W$23</f>
        <v>0</v>
      </c>
      <c r="U2519" s="122">
        <f>'2026 Spring Order Form V20'!$W$1587</f>
        <v>0</v>
      </c>
      <c r="W2519" s="491">
        <f>'2026 Spring Order Form V20'!$K$1587</f>
        <v>0</v>
      </c>
      <c r="X2519" s="496"/>
      <c r="Y2519" s="122">
        <f>'2026 Spring Order Form V20'!$BS$1587</f>
        <v>61</v>
      </c>
    </row>
    <row r="2520" spans="1:25" x14ac:dyDescent="0.15">
      <c r="A2520" s="122">
        <v>2521</v>
      </c>
      <c r="C2520" s="415">
        <f>'2026 Spring Order Form V20'!$F$18</f>
        <v>0</v>
      </c>
      <c r="D2520" s="520" t="s">
        <v>1723</v>
      </c>
      <c r="E2520" s="534" t="s">
        <v>3287</v>
      </c>
      <c r="F2520" s="141">
        <v>3204</v>
      </c>
      <c r="G2520" s="414">
        <f>'2026 Spring Order Form V20'!$N$23</f>
        <v>0</v>
      </c>
      <c r="H2520" s="414">
        <f>'2026 Spring Order Form V20'!$N$23</f>
        <v>0</v>
      </c>
      <c r="I2520" s="122">
        <f>'2026 Spring Order Form V20'!$O$1587</f>
        <v>0</v>
      </c>
      <c r="K2520" s="414">
        <f>'2026 Spring Order Form V20'!$Q$23</f>
        <v>0</v>
      </c>
      <c r="L2520" s="414">
        <f>'2026 Spring Order Form V20'!$Q$23</f>
        <v>0</v>
      </c>
      <c r="M2520" s="122">
        <f>'2026 Spring Order Form V20'!$R$1587</f>
        <v>0</v>
      </c>
      <c r="O2520" s="414">
        <f>'2026 Spring Order Form V20'!$T$23</f>
        <v>0</v>
      </c>
      <c r="P2520" s="414">
        <f>'2026 Spring Order Form V20'!$T$23</f>
        <v>0</v>
      </c>
      <c r="Q2520" s="122">
        <f>'2026 Spring Order Form V20'!$U$1587</f>
        <v>0</v>
      </c>
      <c r="S2520" s="414">
        <f>'2026 Spring Order Form V20'!$W$23</f>
        <v>0</v>
      </c>
      <c r="T2520" s="414">
        <f>'2026 Spring Order Form V20'!$W$23</f>
        <v>0</v>
      </c>
      <c r="U2520" s="122">
        <f>'2026 Spring Order Form V20'!$X$1587</f>
        <v>0</v>
      </c>
      <c r="X2520" s="496"/>
      <c r="Y2520" s="122"/>
    </row>
    <row r="2521" spans="1:25" x14ac:dyDescent="0.15">
      <c r="A2521" s="122">
        <v>2522</v>
      </c>
      <c r="C2521" s="415">
        <f>'2026 Spring Order Form V20'!$F$18</f>
        <v>0</v>
      </c>
      <c r="D2521" s="520" t="s">
        <v>1724</v>
      </c>
      <c r="E2521" s="538">
        <v>4565250</v>
      </c>
      <c r="F2521" s="141">
        <v>17155</v>
      </c>
      <c r="G2521" s="414">
        <f>'2026 Spring Order Form V20'!$N$23</f>
        <v>0</v>
      </c>
      <c r="H2521" s="414">
        <f>'2026 Spring Order Form V20'!$N$23</f>
        <v>0</v>
      </c>
      <c r="I2521" s="122">
        <f>'2026 Spring Order Form V20'!$N$1588</f>
        <v>0</v>
      </c>
      <c r="K2521" s="414">
        <f>'2026 Spring Order Form V20'!$Q$23</f>
        <v>0</v>
      </c>
      <c r="L2521" s="414">
        <f>'2026 Spring Order Form V20'!$Q$23</f>
        <v>0</v>
      </c>
      <c r="M2521" s="122">
        <f>'2026 Spring Order Form V20'!$Q$1588</f>
        <v>0</v>
      </c>
      <c r="O2521" s="414">
        <f>'2026 Spring Order Form V20'!$T$23</f>
        <v>0</v>
      </c>
      <c r="P2521" s="414">
        <f>'2026 Spring Order Form V20'!$T$23</f>
        <v>0</v>
      </c>
      <c r="Q2521" s="122">
        <f>'2026 Spring Order Form V20'!$T$1588</f>
        <v>0</v>
      </c>
      <c r="S2521" s="414">
        <f>'2026 Spring Order Form V20'!$W$23</f>
        <v>0</v>
      </c>
      <c r="T2521" s="414">
        <f>'2026 Spring Order Form V20'!$W$23</f>
        <v>0</v>
      </c>
      <c r="U2521" s="122">
        <f>'2026 Spring Order Form V20'!$W$1588</f>
        <v>0</v>
      </c>
      <c r="W2521" s="491">
        <f>'2026 Spring Order Form V20'!$K$1588</f>
        <v>0</v>
      </c>
      <c r="X2521" s="496"/>
      <c r="Y2521" s="122">
        <f>'2026 Spring Order Form V20'!$BS$1588</f>
        <v>12</v>
      </c>
    </row>
    <row r="2522" spans="1:25" x14ac:dyDescent="0.15">
      <c r="A2522" s="122">
        <v>2523</v>
      </c>
      <c r="C2522" s="415">
        <f>'2026 Spring Order Form V20'!$F$18</f>
        <v>0</v>
      </c>
      <c r="D2522" s="520" t="s">
        <v>1724</v>
      </c>
      <c r="E2522" s="534" t="s">
        <v>3288</v>
      </c>
      <c r="F2522" s="141">
        <v>17156</v>
      </c>
      <c r="G2522" s="414">
        <f>'2026 Spring Order Form V20'!$N$23</f>
        <v>0</v>
      </c>
      <c r="H2522" s="414">
        <f>'2026 Spring Order Form V20'!$N$23</f>
        <v>0</v>
      </c>
      <c r="I2522" s="122">
        <f>'2026 Spring Order Form V20'!$O$1588</f>
        <v>0</v>
      </c>
      <c r="K2522" s="414">
        <f>'2026 Spring Order Form V20'!$Q$23</f>
        <v>0</v>
      </c>
      <c r="L2522" s="414">
        <f>'2026 Spring Order Form V20'!$Q$23</f>
        <v>0</v>
      </c>
      <c r="M2522" s="122">
        <f>'2026 Spring Order Form V20'!$R$1588</f>
        <v>0</v>
      </c>
      <c r="O2522" s="414">
        <f>'2026 Spring Order Form V20'!$T$23</f>
        <v>0</v>
      </c>
      <c r="P2522" s="414">
        <f>'2026 Spring Order Form V20'!$T$23</f>
        <v>0</v>
      </c>
      <c r="Q2522" s="122">
        <f>'2026 Spring Order Form V20'!$U$1588</f>
        <v>0</v>
      </c>
      <c r="S2522" s="414">
        <f>'2026 Spring Order Form V20'!$W$23</f>
        <v>0</v>
      </c>
      <c r="T2522" s="414">
        <f>'2026 Spring Order Form V20'!$W$23</f>
        <v>0</v>
      </c>
      <c r="U2522" s="122">
        <f>'2026 Spring Order Form V20'!$X$1588</f>
        <v>0</v>
      </c>
      <c r="X2522" s="496"/>
      <c r="Y2522" s="122"/>
    </row>
    <row r="2523" spans="1:25" x14ac:dyDescent="0.15">
      <c r="A2523" s="122">
        <v>2524</v>
      </c>
      <c r="C2523" s="415">
        <f>'2026 Spring Order Form V20'!$F$18</f>
        <v>0</v>
      </c>
      <c r="D2523" s="520" t="s">
        <v>3289</v>
      </c>
      <c r="E2523" s="538">
        <v>4565295</v>
      </c>
      <c r="F2523" s="141">
        <v>3904</v>
      </c>
      <c r="G2523" s="414">
        <f>'2026 Spring Order Form V20'!$N$23</f>
        <v>0</v>
      </c>
      <c r="H2523" s="414">
        <f>'2026 Spring Order Form V20'!$N$23</f>
        <v>0</v>
      </c>
      <c r="I2523" s="122">
        <f>'2026 Spring Order Form V20'!$N$1589</f>
        <v>0</v>
      </c>
      <c r="K2523" s="414">
        <f>'2026 Spring Order Form V20'!$Q$23</f>
        <v>0</v>
      </c>
      <c r="L2523" s="414">
        <f>'2026 Spring Order Form V20'!$Q$23</f>
        <v>0</v>
      </c>
      <c r="M2523" s="122">
        <f>'2026 Spring Order Form V20'!$Q$1589</f>
        <v>0</v>
      </c>
      <c r="O2523" s="414">
        <f>'2026 Spring Order Form V20'!$T$23</f>
        <v>0</v>
      </c>
      <c r="P2523" s="414">
        <f>'2026 Spring Order Form V20'!$T$23</f>
        <v>0</v>
      </c>
      <c r="Q2523" s="122">
        <f>'2026 Spring Order Form V20'!$T$1589</f>
        <v>0</v>
      </c>
      <c r="S2523" s="414">
        <f>'2026 Spring Order Form V20'!$W$23</f>
        <v>0</v>
      </c>
      <c r="T2523" s="414">
        <f>'2026 Spring Order Form V20'!$W$23</f>
        <v>0</v>
      </c>
      <c r="U2523" s="122">
        <f>'2026 Spring Order Form V20'!$W$1589</f>
        <v>0</v>
      </c>
      <c r="W2523" s="491">
        <f>'2026 Spring Order Form V20'!$K$1589</f>
        <v>0</v>
      </c>
      <c r="X2523" s="496"/>
      <c r="Y2523" s="122">
        <f>'2026 Spring Order Form V20'!$BS$1589</f>
        <v>15</v>
      </c>
    </row>
    <row r="2524" spans="1:25" x14ac:dyDescent="0.15">
      <c r="A2524" s="122">
        <v>2525</v>
      </c>
      <c r="C2524" s="415">
        <f>'2026 Spring Order Form V20'!$F$18</f>
        <v>0</v>
      </c>
      <c r="D2524" s="520" t="s">
        <v>3289</v>
      </c>
      <c r="E2524" s="534" t="s">
        <v>3290</v>
      </c>
      <c r="F2524" s="141">
        <v>3205</v>
      </c>
      <c r="G2524" s="414">
        <f>'2026 Spring Order Form V20'!$N$23</f>
        <v>0</v>
      </c>
      <c r="H2524" s="414">
        <f>'2026 Spring Order Form V20'!$N$23</f>
        <v>0</v>
      </c>
      <c r="I2524" s="122">
        <f>'2026 Spring Order Form V20'!$O$1589</f>
        <v>0</v>
      </c>
      <c r="K2524" s="414">
        <f>'2026 Spring Order Form V20'!$Q$23</f>
        <v>0</v>
      </c>
      <c r="L2524" s="414">
        <f>'2026 Spring Order Form V20'!$Q$23</f>
        <v>0</v>
      </c>
      <c r="M2524" s="122">
        <f>'2026 Spring Order Form V20'!$R$1589</f>
        <v>0</v>
      </c>
      <c r="O2524" s="414">
        <f>'2026 Spring Order Form V20'!$T$23</f>
        <v>0</v>
      </c>
      <c r="P2524" s="414">
        <f>'2026 Spring Order Form V20'!$T$23</f>
        <v>0</v>
      </c>
      <c r="Q2524" s="122">
        <f>'2026 Spring Order Form V20'!$U$1589</f>
        <v>0</v>
      </c>
      <c r="S2524" s="414">
        <f>'2026 Spring Order Form V20'!$W$23</f>
        <v>0</v>
      </c>
      <c r="T2524" s="414">
        <f>'2026 Spring Order Form V20'!$W$23</f>
        <v>0</v>
      </c>
      <c r="U2524" s="122">
        <f>'2026 Spring Order Form V20'!$X$1589</f>
        <v>0</v>
      </c>
      <c r="X2524" s="496"/>
      <c r="Y2524" s="122"/>
    </row>
    <row r="2525" spans="1:25" x14ac:dyDescent="0.15">
      <c r="A2525" s="122">
        <v>2526</v>
      </c>
      <c r="C2525" s="415">
        <f>'2026 Spring Order Form V20'!$F$18</f>
        <v>0</v>
      </c>
      <c r="D2525" s="520" t="s">
        <v>1727</v>
      </c>
      <c r="E2525" s="538">
        <v>4565300</v>
      </c>
      <c r="F2525" s="141">
        <v>28524</v>
      </c>
      <c r="G2525" s="414">
        <f>'2026 Spring Order Form V20'!$N$23</f>
        <v>0</v>
      </c>
      <c r="H2525" s="414">
        <f>'2026 Spring Order Form V20'!$N$23</f>
        <v>0</v>
      </c>
      <c r="I2525" s="122">
        <f>'2026 Spring Order Form V20'!$N$1590</f>
        <v>0</v>
      </c>
      <c r="K2525" s="414">
        <f>'2026 Spring Order Form V20'!$Q$23</f>
        <v>0</v>
      </c>
      <c r="L2525" s="414">
        <f>'2026 Spring Order Form V20'!$Q$23</f>
        <v>0</v>
      </c>
      <c r="M2525" s="122">
        <f>'2026 Spring Order Form V20'!$Q$1590</f>
        <v>0</v>
      </c>
      <c r="O2525" s="414">
        <f>'2026 Spring Order Form V20'!$T$23</f>
        <v>0</v>
      </c>
      <c r="P2525" s="414">
        <f>'2026 Spring Order Form V20'!$T$23</f>
        <v>0</v>
      </c>
      <c r="Q2525" s="122">
        <f>'2026 Spring Order Form V20'!$T$1590</f>
        <v>0</v>
      </c>
      <c r="S2525" s="414">
        <f>'2026 Spring Order Form V20'!$W$23</f>
        <v>0</v>
      </c>
      <c r="T2525" s="414">
        <f>'2026 Spring Order Form V20'!$W$23</f>
        <v>0</v>
      </c>
      <c r="U2525" s="122">
        <f>'2026 Spring Order Form V20'!$W$1590</f>
        <v>0</v>
      </c>
      <c r="W2525" s="491">
        <f>'2026 Spring Order Form V20'!$K$1590</f>
        <v>0</v>
      </c>
      <c r="X2525" s="496"/>
      <c r="Y2525" s="122" t="str">
        <f>'2026 Spring Order Form V20'!$BS$1590</f>
        <v>S/O</v>
      </c>
    </row>
    <row r="2526" spans="1:25" x14ac:dyDescent="0.15">
      <c r="A2526" s="122">
        <v>2527</v>
      </c>
      <c r="C2526" s="415">
        <f>'2026 Spring Order Form V20'!$F$18</f>
        <v>0</v>
      </c>
      <c r="D2526" s="520" t="s">
        <v>1727</v>
      </c>
      <c r="E2526" s="534" t="s">
        <v>3291</v>
      </c>
      <c r="F2526" s="141">
        <v>28682</v>
      </c>
      <c r="G2526" s="414">
        <f>'2026 Spring Order Form V20'!$N$23</f>
        <v>0</v>
      </c>
      <c r="H2526" s="414">
        <f>'2026 Spring Order Form V20'!$N$23</f>
        <v>0</v>
      </c>
      <c r="I2526" s="122">
        <f>'2026 Spring Order Form V20'!$O$1590</f>
        <v>0</v>
      </c>
      <c r="K2526" s="414">
        <f>'2026 Spring Order Form V20'!$Q$23</f>
        <v>0</v>
      </c>
      <c r="L2526" s="414">
        <f>'2026 Spring Order Form V20'!$Q$23</f>
        <v>0</v>
      </c>
      <c r="M2526" s="122">
        <f>'2026 Spring Order Form V20'!$R$1590</f>
        <v>0</v>
      </c>
      <c r="O2526" s="414">
        <f>'2026 Spring Order Form V20'!$T$23</f>
        <v>0</v>
      </c>
      <c r="P2526" s="414">
        <f>'2026 Spring Order Form V20'!$T$23</f>
        <v>0</v>
      </c>
      <c r="Q2526" s="122">
        <f>'2026 Spring Order Form V20'!$U$1590</f>
        <v>0</v>
      </c>
      <c r="S2526" s="414">
        <f>'2026 Spring Order Form V20'!$W$23</f>
        <v>0</v>
      </c>
      <c r="T2526" s="414">
        <f>'2026 Spring Order Form V20'!$W$23</f>
        <v>0</v>
      </c>
      <c r="U2526" s="122">
        <f>'2026 Spring Order Form V20'!$X$1590</f>
        <v>0</v>
      </c>
      <c r="X2526" s="496"/>
      <c r="Y2526" s="122"/>
    </row>
    <row r="2527" spans="1:25" x14ac:dyDescent="0.15">
      <c r="A2527" s="122">
        <v>2528</v>
      </c>
      <c r="C2527" s="415">
        <f>'2026 Spring Order Form V20'!$F$18</f>
        <v>0</v>
      </c>
      <c r="D2527" s="520" t="s">
        <v>1728</v>
      </c>
      <c r="E2527" s="538">
        <v>4565320</v>
      </c>
      <c r="F2527" s="141">
        <v>498</v>
      </c>
      <c r="G2527" s="414">
        <f>'2026 Spring Order Form V20'!$N$23</f>
        <v>0</v>
      </c>
      <c r="H2527" s="414">
        <f>'2026 Spring Order Form V20'!$N$23</f>
        <v>0</v>
      </c>
      <c r="I2527" s="122">
        <f>'2026 Spring Order Form V20'!$N$1591</f>
        <v>0</v>
      </c>
      <c r="K2527" s="414">
        <f>'2026 Spring Order Form V20'!$Q$23</f>
        <v>0</v>
      </c>
      <c r="L2527" s="414">
        <f>'2026 Spring Order Form V20'!$Q$23</f>
        <v>0</v>
      </c>
      <c r="M2527" s="122">
        <f>'2026 Spring Order Form V20'!$Q$1591</f>
        <v>0</v>
      </c>
      <c r="O2527" s="414">
        <f>'2026 Spring Order Form V20'!$T$23</f>
        <v>0</v>
      </c>
      <c r="P2527" s="414">
        <f>'2026 Spring Order Form V20'!$T$23</f>
        <v>0</v>
      </c>
      <c r="Q2527" s="122">
        <f>'2026 Spring Order Form V20'!$T$1591</f>
        <v>0</v>
      </c>
      <c r="S2527" s="414">
        <f>'2026 Spring Order Form V20'!$W$23</f>
        <v>0</v>
      </c>
      <c r="T2527" s="414">
        <f>'2026 Spring Order Form V20'!$W$23</f>
        <v>0</v>
      </c>
      <c r="U2527" s="122">
        <f>'2026 Spring Order Form V20'!$W$1591</f>
        <v>0</v>
      </c>
      <c r="W2527" s="491">
        <f>'2026 Spring Order Form V20'!$K$1591</f>
        <v>0</v>
      </c>
      <c r="X2527" s="496"/>
      <c r="Y2527" s="122">
        <f>'2026 Spring Order Form V20'!$BS$1591</f>
        <v>4</v>
      </c>
    </row>
    <row r="2528" spans="1:25" x14ac:dyDescent="0.15">
      <c r="A2528" s="122">
        <v>2529</v>
      </c>
      <c r="C2528" s="415">
        <f>'2026 Spring Order Form V20'!$F$18</f>
        <v>0</v>
      </c>
      <c r="D2528" s="520" t="s">
        <v>1728</v>
      </c>
      <c r="E2528" s="534" t="s">
        <v>3292</v>
      </c>
      <c r="F2528" s="141">
        <v>3208</v>
      </c>
      <c r="G2528" s="414">
        <f>'2026 Spring Order Form V20'!$N$23</f>
        <v>0</v>
      </c>
      <c r="H2528" s="414">
        <f>'2026 Spring Order Form V20'!$N$23</f>
        <v>0</v>
      </c>
      <c r="I2528" s="122">
        <f>'2026 Spring Order Form V20'!$O$1591</f>
        <v>0</v>
      </c>
      <c r="K2528" s="414">
        <f>'2026 Spring Order Form V20'!$Q$23</f>
        <v>0</v>
      </c>
      <c r="L2528" s="414">
        <f>'2026 Spring Order Form V20'!$Q$23</f>
        <v>0</v>
      </c>
      <c r="M2528" s="122">
        <f>'2026 Spring Order Form V20'!$R$1591</f>
        <v>0</v>
      </c>
      <c r="O2528" s="414">
        <f>'2026 Spring Order Form V20'!$T$23</f>
        <v>0</v>
      </c>
      <c r="P2528" s="414">
        <f>'2026 Spring Order Form V20'!$T$23</f>
        <v>0</v>
      </c>
      <c r="Q2528" s="122">
        <f>'2026 Spring Order Form V20'!$U$1591</f>
        <v>0</v>
      </c>
      <c r="S2528" s="414">
        <f>'2026 Spring Order Form V20'!$W$23</f>
        <v>0</v>
      </c>
      <c r="T2528" s="414">
        <f>'2026 Spring Order Form V20'!$W$23</f>
        <v>0</v>
      </c>
      <c r="U2528" s="122">
        <f>'2026 Spring Order Form V20'!$X$1591</f>
        <v>0</v>
      </c>
      <c r="X2528" s="496"/>
      <c r="Y2528" s="122"/>
    </row>
    <row r="2529" spans="1:25" x14ac:dyDescent="0.15">
      <c r="A2529" s="122">
        <v>2530</v>
      </c>
      <c r="C2529" s="415">
        <f>'2026 Spring Order Form V20'!$F$18</f>
        <v>0</v>
      </c>
      <c r="D2529" s="520" t="s">
        <v>1729</v>
      </c>
      <c r="E2529" s="538">
        <v>4565365</v>
      </c>
      <c r="F2529" s="141">
        <v>3907</v>
      </c>
      <c r="G2529" s="414">
        <f>'2026 Spring Order Form V20'!$N$23</f>
        <v>0</v>
      </c>
      <c r="H2529" s="414">
        <f>'2026 Spring Order Form V20'!$N$23</f>
        <v>0</v>
      </c>
      <c r="I2529" s="122">
        <f>'2026 Spring Order Form V20'!$N$1592</f>
        <v>0</v>
      </c>
      <c r="K2529" s="414">
        <f>'2026 Spring Order Form V20'!$Q$23</f>
        <v>0</v>
      </c>
      <c r="L2529" s="414">
        <f>'2026 Spring Order Form V20'!$Q$23</f>
        <v>0</v>
      </c>
      <c r="M2529" s="122">
        <f>'2026 Spring Order Form V20'!$Q$1592</f>
        <v>0</v>
      </c>
      <c r="O2529" s="414">
        <f>'2026 Spring Order Form V20'!$T$23</f>
        <v>0</v>
      </c>
      <c r="P2529" s="414">
        <f>'2026 Spring Order Form V20'!$T$23</f>
        <v>0</v>
      </c>
      <c r="Q2529" s="122">
        <f>'2026 Spring Order Form V20'!$T$1592</f>
        <v>0</v>
      </c>
      <c r="S2529" s="414">
        <f>'2026 Spring Order Form V20'!$W$23</f>
        <v>0</v>
      </c>
      <c r="T2529" s="414">
        <f>'2026 Spring Order Form V20'!$W$23</f>
        <v>0</v>
      </c>
      <c r="U2529" s="122">
        <f>'2026 Spring Order Form V20'!$W$1592</f>
        <v>0</v>
      </c>
      <c r="W2529" s="491">
        <f>'2026 Spring Order Form V20'!$K$1592</f>
        <v>0</v>
      </c>
      <c r="X2529" s="496"/>
      <c r="Y2529" s="122">
        <f>'2026 Spring Order Form V20'!$BS$1592</f>
        <v>127</v>
      </c>
    </row>
    <row r="2530" spans="1:25" x14ac:dyDescent="0.15">
      <c r="A2530" s="122">
        <v>2531</v>
      </c>
      <c r="C2530" s="415">
        <f>'2026 Spring Order Form V20'!$F$18</f>
        <v>0</v>
      </c>
      <c r="D2530" s="520" t="s">
        <v>1729</v>
      </c>
      <c r="E2530" s="534" t="s">
        <v>3293</v>
      </c>
      <c r="F2530" s="141">
        <v>3212</v>
      </c>
      <c r="G2530" s="414">
        <f>'2026 Spring Order Form V20'!$N$23</f>
        <v>0</v>
      </c>
      <c r="H2530" s="414">
        <f>'2026 Spring Order Form V20'!$N$23</f>
        <v>0</v>
      </c>
      <c r="I2530" s="122">
        <f>'2026 Spring Order Form V20'!$O$1592</f>
        <v>0</v>
      </c>
      <c r="K2530" s="414">
        <f>'2026 Spring Order Form V20'!$Q$23</f>
        <v>0</v>
      </c>
      <c r="L2530" s="414">
        <f>'2026 Spring Order Form V20'!$Q$23</f>
        <v>0</v>
      </c>
      <c r="M2530" s="122">
        <f>'2026 Spring Order Form V20'!$R$1592</f>
        <v>0</v>
      </c>
      <c r="O2530" s="414">
        <f>'2026 Spring Order Form V20'!$T$23</f>
        <v>0</v>
      </c>
      <c r="P2530" s="414">
        <f>'2026 Spring Order Form V20'!$T$23</f>
        <v>0</v>
      </c>
      <c r="Q2530" s="122">
        <f>'2026 Spring Order Form V20'!$U$1592</f>
        <v>0</v>
      </c>
      <c r="S2530" s="414">
        <f>'2026 Spring Order Form V20'!$W$23</f>
        <v>0</v>
      </c>
      <c r="T2530" s="414">
        <f>'2026 Spring Order Form V20'!$W$23</f>
        <v>0</v>
      </c>
      <c r="U2530" s="122">
        <f>'2026 Spring Order Form V20'!$X$1592</f>
        <v>0</v>
      </c>
      <c r="X2530" s="496"/>
      <c r="Y2530" s="122"/>
    </row>
    <row r="2531" spans="1:25" x14ac:dyDescent="0.15">
      <c r="A2531" s="122">
        <v>2532</v>
      </c>
      <c r="C2531" s="415">
        <f>'2026 Spring Order Form V20'!$F$18</f>
        <v>0</v>
      </c>
      <c r="D2531" s="520" t="s">
        <v>1731</v>
      </c>
      <c r="E2531" s="538">
        <v>4565400</v>
      </c>
      <c r="F2531" s="141">
        <v>499</v>
      </c>
      <c r="G2531" s="414">
        <f>'2026 Spring Order Form V20'!$N$23</f>
        <v>0</v>
      </c>
      <c r="H2531" s="414">
        <f>'2026 Spring Order Form V20'!$N$23</f>
        <v>0</v>
      </c>
      <c r="I2531" s="122">
        <f>'2026 Spring Order Form V20'!$N$1593</f>
        <v>0</v>
      </c>
      <c r="K2531" s="414">
        <f>'2026 Spring Order Form V20'!$Q$23</f>
        <v>0</v>
      </c>
      <c r="L2531" s="414">
        <f>'2026 Spring Order Form V20'!$Q$23</f>
        <v>0</v>
      </c>
      <c r="M2531" s="122">
        <f>'2026 Spring Order Form V20'!$Q$1593</f>
        <v>0</v>
      </c>
      <c r="O2531" s="414">
        <f>'2026 Spring Order Form V20'!$T$23</f>
        <v>0</v>
      </c>
      <c r="P2531" s="414">
        <f>'2026 Spring Order Form V20'!$T$23</f>
        <v>0</v>
      </c>
      <c r="Q2531" s="122">
        <f>'2026 Spring Order Form V20'!$T$1593</f>
        <v>0</v>
      </c>
      <c r="S2531" s="414">
        <f>'2026 Spring Order Form V20'!$W$23</f>
        <v>0</v>
      </c>
      <c r="T2531" s="414">
        <f>'2026 Spring Order Form V20'!$W$23</f>
        <v>0</v>
      </c>
      <c r="U2531" s="122">
        <f>'2026 Spring Order Form V20'!$W$1593</f>
        <v>0</v>
      </c>
      <c r="W2531" s="491">
        <f>'2026 Spring Order Form V20'!$K$1593</f>
        <v>0</v>
      </c>
      <c r="X2531" s="496"/>
      <c r="Y2531" s="122">
        <f>'2026 Spring Order Form V20'!$BS$1593</f>
        <v>14</v>
      </c>
    </row>
    <row r="2532" spans="1:25" x14ac:dyDescent="0.15">
      <c r="A2532" s="122">
        <v>2533</v>
      </c>
      <c r="C2532" s="415">
        <f>'2026 Spring Order Form V20'!$F$18</f>
        <v>0</v>
      </c>
      <c r="D2532" s="520" t="s">
        <v>1731</v>
      </c>
      <c r="E2532" s="534" t="s">
        <v>3294</v>
      </c>
      <c r="F2532" s="141">
        <v>3215</v>
      </c>
      <c r="G2532" s="414">
        <f>'2026 Spring Order Form V20'!$N$23</f>
        <v>0</v>
      </c>
      <c r="H2532" s="414">
        <f>'2026 Spring Order Form V20'!$N$23</f>
        <v>0</v>
      </c>
      <c r="I2532" s="122">
        <f>'2026 Spring Order Form V20'!$O$1593</f>
        <v>0</v>
      </c>
      <c r="K2532" s="414">
        <f>'2026 Spring Order Form V20'!$Q$23</f>
        <v>0</v>
      </c>
      <c r="L2532" s="414">
        <f>'2026 Spring Order Form V20'!$Q$23</f>
        <v>0</v>
      </c>
      <c r="M2532" s="122">
        <f>'2026 Spring Order Form V20'!$R$1593</f>
        <v>0</v>
      </c>
      <c r="O2532" s="414">
        <f>'2026 Spring Order Form V20'!$T$23</f>
        <v>0</v>
      </c>
      <c r="P2532" s="414">
        <f>'2026 Spring Order Form V20'!$T$23</f>
        <v>0</v>
      </c>
      <c r="Q2532" s="122">
        <f>'2026 Spring Order Form V20'!$U$1593</f>
        <v>0</v>
      </c>
      <c r="S2532" s="414">
        <f>'2026 Spring Order Form V20'!$W$23</f>
        <v>0</v>
      </c>
      <c r="T2532" s="414">
        <f>'2026 Spring Order Form V20'!$W$23</f>
        <v>0</v>
      </c>
      <c r="U2532" s="122">
        <f>'2026 Spring Order Form V20'!$X$1593</f>
        <v>0</v>
      </c>
      <c r="X2532" s="496"/>
      <c r="Y2532" s="122"/>
    </row>
    <row r="2533" spans="1:25" x14ac:dyDescent="0.15">
      <c r="A2533" s="122">
        <v>2534</v>
      </c>
      <c r="C2533" s="415">
        <f>'2026 Spring Order Form V20'!$F$18</f>
        <v>0</v>
      </c>
      <c r="D2533" s="531" t="s">
        <v>1732</v>
      </c>
      <c r="E2533" s="538">
        <v>4565395</v>
      </c>
      <c r="F2533" s="141">
        <v>27044</v>
      </c>
      <c r="G2533" s="414">
        <f>'2026 Spring Order Form V20'!$N$23</f>
        <v>0</v>
      </c>
      <c r="H2533" s="414">
        <f>'2026 Spring Order Form V20'!$N$23</f>
        <v>0</v>
      </c>
      <c r="I2533" s="122">
        <f>'2026 Spring Order Form V20'!$N$1594</f>
        <v>0</v>
      </c>
      <c r="K2533" s="414">
        <f>'2026 Spring Order Form V20'!$Q$23</f>
        <v>0</v>
      </c>
      <c r="L2533" s="414">
        <f>'2026 Spring Order Form V20'!$Q$23</f>
        <v>0</v>
      </c>
      <c r="M2533" s="122">
        <f>'2026 Spring Order Form V20'!$Q$1594</f>
        <v>0</v>
      </c>
      <c r="O2533" s="414">
        <f>'2026 Spring Order Form V20'!$T$23</f>
        <v>0</v>
      </c>
      <c r="P2533" s="414">
        <f>'2026 Spring Order Form V20'!$T$23</f>
        <v>0</v>
      </c>
      <c r="Q2533" s="122">
        <f>'2026 Spring Order Form V20'!$T$1594</f>
        <v>0</v>
      </c>
      <c r="S2533" s="414">
        <f>'2026 Spring Order Form V20'!$W$23</f>
        <v>0</v>
      </c>
      <c r="T2533" s="414">
        <f>'2026 Spring Order Form V20'!$W$23</f>
        <v>0</v>
      </c>
      <c r="U2533" s="122">
        <f>'2026 Spring Order Form V20'!$W$1594</f>
        <v>0</v>
      </c>
      <c r="W2533" s="491">
        <f>'2026 Spring Order Form V20'!$K$1594</f>
        <v>0</v>
      </c>
      <c r="X2533" s="496"/>
      <c r="Y2533" s="122">
        <f>'2026 Spring Order Form V20'!$BS$1594</f>
        <v>65</v>
      </c>
    </row>
    <row r="2534" spans="1:25" x14ac:dyDescent="0.15">
      <c r="A2534" s="122">
        <v>2535</v>
      </c>
      <c r="C2534" s="415">
        <f>'2026 Spring Order Form V20'!$F$18</f>
        <v>0</v>
      </c>
      <c r="D2534" s="531" t="s">
        <v>1732</v>
      </c>
      <c r="E2534" s="534" t="s">
        <v>3295</v>
      </c>
      <c r="F2534" s="141">
        <v>27303</v>
      </c>
      <c r="G2534" s="414">
        <f>'2026 Spring Order Form V20'!$N$23</f>
        <v>0</v>
      </c>
      <c r="H2534" s="414">
        <f>'2026 Spring Order Form V20'!$N$23</f>
        <v>0</v>
      </c>
      <c r="I2534" s="122">
        <f>'2026 Spring Order Form V20'!$O$1594</f>
        <v>0</v>
      </c>
      <c r="K2534" s="414">
        <f>'2026 Spring Order Form V20'!$Q$23</f>
        <v>0</v>
      </c>
      <c r="L2534" s="414">
        <f>'2026 Spring Order Form V20'!$Q$23</f>
        <v>0</v>
      </c>
      <c r="M2534" s="122">
        <f>'2026 Spring Order Form V20'!$R$1594</f>
        <v>0</v>
      </c>
      <c r="O2534" s="414">
        <f>'2026 Spring Order Form V20'!$T$23</f>
        <v>0</v>
      </c>
      <c r="P2534" s="414">
        <f>'2026 Spring Order Form V20'!$T$23</f>
        <v>0</v>
      </c>
      <c r="Q2534" s="122">
        <f>'2026 Spring Order Form V20'!$U$1594</f>
        <v>0</v>
      </c>
      <c r="S2534" s="414">
        <f>'2026 Spring Order Form V20'!$W$23</f>
        <v>0</v>
      </c>
      <c r="T2534" s="414">
        <f>'2026 Spring Order Form V20'!$W$23</f>
        <v>0</v>
      </c>
      <c r="U2534" s="122">
        <f>'2026 Spring Order Form V20'!$X$1594</f>
        <v>0</v>
      </c>
      <c r="X2534" s="496"/>
      <c r="Y2534" s="122"/>
    </row>
    <row r="2535" spans="1:25" x14ac:dyDescent="0.15">
      <c r="A2535" s="122">
        <v>2536</v>
      </c>
      <c r="C2535" s="415">
        <f>'2026 Spring Order Form V20'!$F$18</f>
        <v>0</v>
      </c>
      <c r="D2535" s="520" t="s">
        <v>1733</v>
      </c>
      <c r="E2535" s="538">
        <v>4565640</v>
      </c>
      <c r="F2535" s="141">
        <v>17157</v>
      </c>
      <c r="G2535" s="414">
        <f>'2026 Spring Order Form V20'!$N$23</f>
        <v>0</v>
      </c>
      <c r="H2535" s="414">
        <f>'2026 Spring Order Form V20'!$N$23</f>
        <v>0</v>
      </c>
      <c r="I2535" s="122">
        <f>'2026 Spring Order Form V20'!$N$1595</f>
        <v>0</v>
      </c>
      <c r="K2535" s="414">
        <f>'2026 Spring Order Form V20'!$Q$23</f>
        <v>0</v>
      </c>
      <c r="L2535" s="414">
        <f>'2026 Spring Order Form V20'!$Q$23</f>
        <v>0</v>
      </c>
      <c r="M2535" s="122">
        <f>'2026 Spring Order Form V20'!$Q$1595</f>
        <v>0</v>
      </c>
      <c r="O2535" s="414">
        <f>'2026 Spring Order Form V20'!$T$23</f>
        <v>0</v>
      </c>
      <c r="P2535" s="414">
        <f>'2026 Spring Order Form V20'!$T$23</f>
        <v>0</v>
      </c>
      <c r="Q2535" s="122">
        <f>'2026 Spring Order Form V20'!$T$1595</f>
        <v>0</v>
      </c>
      <c r="S2535" s="414">
        <f>'2026 Spring Order Form V20'!$W$23</f>
        <v>0</v>
      </c>
      <c r="T2535" s="414">
        <f>'2026 Spring Order Form V20'!$W$23</f>
        <v>0</v>
      </c>
      <c r="U2535" s="122">
        <f>'2026 Spring Order Form V20'!$W$1595</f>
        <v>0</v>
      </c>
      <c r="W2535" s="491">
        <f>'2026 Spring Order Form V20'!$K$1595</f>
        <v>0</v>
      </c>
      <c r="X2535" s="496"/>
      <c r="Y2535" s="122">
        <f>'2026 Spring Order Form V20'!$BS$1595</f>
        <v>13</v>
      </c>
    </row>
    <row r="2536" spans="1:25" x14ac:dyDescent="0.15">
      <c r="A2536" s="122">
        <v>2537</v>
      </c>
      <c r="C2536" s="415">
        <f>'2026 Spring Order Form V20'!$F$18</f>
        <v>0</v>
      </c>
      <c r="D2536" s="520" t="s">
        <v>1733</v>
      </c>
      <c r="E2536" s="534" t="s">
        <v>3296</v>
      </c>
      <c r="F2536" s="141">
        <v>17158</v>
      </c>
      <c r="G2536" s="414">
        <f>'2026 Spring Order Form V20'!$N$23</f>
        <v>0</v>
      </c>
      <c r="H2536" s="414">
        <f>'2026 Spring Order Form V20'!$N$23</f>
        <v>0</v>
      </c>
      <c r="I2536" s="122">
        <f>'2026 Spring Order Form V20'!$O$1595</f>
        <v>0</v>
      </c>
      <c r="K2536" s="414">
        <f>'2026 Spring Order Form V20'!$Q$23</f>
        <v>0</v>
      </c>
      <c r="L2536" s="414">
        <f>'2026 Spring Order Form V20'!$Q$23</f>
        <v>0</v>
      </c>
      <c r="M2536" s="122">
        <f>'2026 Spring Order Form V20'!$R$1595</f>
        <v>0</v>
      </c>
      <c r="O2536" s="414">
        <f>'2026 Spring Order Form V20'!$T$23</f>
        <v>0</v>
      </c>
      <c r="P2536" s="414">
        <f>'2026 Spring Order Form V20'!$T$23</f>
        <v>0</v>
      </c>
      <c r="Q2536" s="122">
        <f>'2026 Spring Order Form V20'!$U$1595</f>
        <v>0</v>
      </c>
      <c r="S2536" s="414">
        <f>'2026 Spring Order Form V20'!$W$23</f>
        <v>0</v>
      </c>
      <c r="T2536" s="414">
        <f>'2026 Spring Order Form V20'!$W$23</f>
        <v>0</v>
      </c>
      <c r="U2536" s="122">
        <f>'2026 Spring Order Form V20'!$X$1595</f>
        <v>0</v>
      </c>
      <c r="X2536" s="496"/>
      <c r="Y2536" s="122"/>
    </row>
    <row r="2537" spans="1:25" x14ac:dyDescent="0.15">
      <c r="A2537" s="122">
        <v>2538</v>
      </c>
      <c r="C2537" s="415">
        <f>'2026 Spring Order Form V20'!$F$18</f>
        <v>0</v>
      </c>
      <c r="D2537" s="520" t="s">
        <v>1733</v>
      </c>
      <c r="E2537" s="538">
        <v>4565645</v>
      </c>
      <c r="F2537" s="141">
        <v>18791</v>
      </c>
      <c r="G2537" s="414">
        <f>'2026 Spring Order Form V20'!$N$23</f>
        <v>0</v>
      </c>
      <c r="H2537" s="414">
        <f>'2026 Spring Order Form V20'!$N$23</f>
        <v>0</v>
      </c>
      <c r="I2537" s="122">
        <f>'2026 Spring Order Form V20'!$N$1596</f>
        <v>0</v>
      </c>
      <c r="K2537" s="414">
        <f>'2026 Spring Order Form V20'!$Q$23</f>
        <v>0</v>
      </c>
      <c r="L2537" s="414">
        <f>'2026 Spring Order Form V20'!$Q$23</f>
        <v>0</v>
      </c>
      <c r="M2537" s="122">
        <f>'2026 Spring Order Form V20'!$Q$1596</f>
        <v>0</v>
      </c>
      <c r="O2537" s="414">
        <f>'2026 Spring Order Form V20'!$T$23</f>
        <v>0</v>
      </c>
      <c r="P2537" s="414">
        <f>'2026 Spring Order Form V20'!$T$23</f>
        <v>0</v>
      </c>
      <c r="Q2537" s="122">
        <f>'2026 Spring Order Form V20'!$T$1596</f>
        <v>0</v>
      </c>
      <c r="S2537" s="414">
        <f>'2026 Spring Order Form V20'!$W$23</f>
        <v>0</v>
      </c>
      <c r="T2537" s="414">
        <f>'2026 Spring Order Form V20'!$W$23</f>
        <v>0</v>
      </c>
      <c r="U2537" s="122">
        <f>'2026 Spring Order Form V20'!$W$1596</f>
        <v>0</v>
      </c>
      <c r="W2537" s="491">
        <f>'2026 Spring Order Form V20'!$K$1596</f>
        <v>0</v>
      </c>
      <c r="X2537" s="496"/>
      <c r="Y2537" s="122">
        <f>'2026 Spring Order Form V20'!$BS$1596</f>
        <v>34</v>
      </c>
    </row>
    <row r="2538" spans="1:25" x14ac:dyDescent="0.15">
      <c r="A2538" s="122">
        <v>2539</v>
      </c>
      <c r="C2538" s="415">
        <f>'2026 Spring Order Form V20'!$F$18</f>
        <v>0</v>
      </c>
      <c r="D2538" s="520" t="s">
        <v>1733</v>
      </c>
      <c r="E2538" s="534" t="s">
        <v>3297</v>
      </c>
      <c r="F2538" s="141">
        <v>18789</v>
      </c>
      <c r="G2538" s="414">
        <f>'2026 Spring Order Form V20'!$N$23</f>
        <v>0</v>
      </c>
      <c r="H2538" s="414">
        <f>'2026 Spring Order Form V20'!$N$23</f>
        <v>0</v>
      </c>
      <c r="I2538" s="122">
        <f>'2026 Spring Order Form V20'!$O$1596</f>
        <v>0</v>
      </c>
      <c r="K2538" s="414">
        <f>'2026 Spring Order Form V20'!$Q$23</f>
        <v>0</v>
      </c>
      <c r="L2538" s="414">
        <f>'2026 Spring Order Form V20'!$Q$23</f>
        <v>0</v>
      </c>
      <c r="M2538" s="122">
        <f>'2026 Spring Order Form V20'!$R$1596</f>
        <v>0</v>
      </c>
      <c r="O2538" s="414">
        <f>'2026 Spring Order Form V20'!$T$23</f>
        <v>0</v>
      </c>
      <c r="P2538" s="414">
        <f>'2026 Spring Order Form V20'!$T$23</f>
        <v>0</v>
      </c>
      <c r="Q2538" s="122">
        <f>'2026 Spring Order Form V20'!$U$1596</f>
        <v>0</v>
      </c>
      <c r="S2538" s="414">
        <f>'2026 Spring Order Form V20'!$W$23</f>
        <v>0</v>
      </c>
      <c r="T2538" s="414">
        <f>'2026 Spring Order Form V20'!$W$23</f>
        <v>0</v>
      </c>
      <c r="U2538" s="122">
        <f>'2026 Spring Order Form V20'!$X$1596</f>
        <v>0</v>
      </c>
      <c r="X2538" s="496"/>
      <c r="Y2538" s="122"/>
    </row>
    <row r="2539" spans="1:25" x14ac:dyDescent="0.15">
      <c r="A2539" s="122">
        <v>2540</v>
      </c>
      <c r="C2539" s="415">
        <f>'2026 Spring Order Form V20'!$F$18</f>
        <v>0</v>
      </c>
      <c r="D2539" s="520" t="s">
        <v>1736</v>
      </c>
      <c r="E2539" s="538">
        <v>4565425</v>
      </c>
      <c r="F2539" s="141">
        <v>21623</v>
      </c>
      <c r="G2539" s="414">
        <f>'2026 Spring Order Form V20'!$N$23</f>
        <v>0</v>
      </c>
      <c r="H2539" s="414">
        <f>'2026 Spring Order Form V20'!$N$23</f>
        <v>0</v>
      </c>
      <c r="I2539" s="122">
        <f>'2026 Spring Order Form V20'!$N$1598</f>
        <v>0</v>
      </c>
      <c r="K2539" s="414">
        <f>'2026 Spring Order Form V20'!$Q$23</f>
        <v>0</v>
      </c>
      <c r="L2539" s="414">
        <f>'2026 Spring Order Form V20'!$Q$23</f>
        <v>0</v>
      </c>
      <c r="M2539" s="122">
        <f>'2026 Spring Order Form V20'!$Q$1598</f>
        <v>0</v>
      </c>
      <c r="O2539" s="414">
        <f>'2026 Spring Order Form V20'!$T$23</f>
        <v>0</v>
      </c>
      <c r="P2539" s="414">
        <f>'2026 Spring Order Form V20'!$T$23</f>
        <v>0</v>
      </c>
      <c r="Q2539" s="122">
        <f>'2026 Spring Order Form V20'!$T$1598</f>
        <v>0</v>
      </c>
      <c r="S2539" s="414">
        <f>'2026 Spring Order Form V20'!$W$23</f>
        <v>0</v>
      </c>
      <c r="T2539" s="414">
        <f>'2026 Spring Order Form V20'!$W$23</f>
        <v>0</v>
      </c>
      <c r="U2539" s="122">
        <f>'2026 Spring Order Form V20'!$W$1598</f>
        <v>0</v>
      </c>
      <c r="W2539" s="491">
        <f>'2026 Spring Order Form V20'!$K$1598</f>
        <v>0</v>
      </c>
      <c r="X2539" s="496"/>
      <c r="Y2539" s="122" t="str">
        <f>'2026 Spring Order Form V20'!$BS$1598</f>
        <v>S/O</v>
      </c>
    </row>
    <row r="2540" spans="1:25" x14ac:dyDescent="0.15">
      <c r="A2540" s="122">
        <v>2541</v>
      </c>
      <c r="C2540" s="415">
        <f>'2026 Spring Order Form V20'!$F$18</f>
        <v>0</v>
      </c>
      <c r="D2540" s="520" t="s">
        <v>1736</v>
      </c>
      <c r="E2540" s="534" t="s">
        <v>3298</v>
      </c>
      <c r="F2540" s="141">
        <v>21622</v>
      </c>
      <c r="G2540" s="414">
        <f>'2026 Spring Order Form V20'!$N$23</f>
        <v>0</v>
      </c>
      <c r="H2540" s="414">
        <f>'2026 Spring Order Form V20'!$N$23</f>
        <v>0</v>
      </c>
      <c r="I2540" s="122">
        <f>'2026 Spring Order Form V20'!$O$1598</f>
        <v>0</v>
      </c>
      <c r="K2540" s="414">
        <f>'2026 Spring Order Form V20'!$Q$23</f>
        <v>0</v>
      </c>
      <c r="L2540" s="414">
        <f>'2026 Spring Order Form V20'!$Q$23</f>
        <v>0</v>
      </c>
      <c r="M2540" s="122">
        <f>'2026 Spring Order Form V20'!$R$1598</f>
        <v>0</v>
      </c>
      <c r="O2540" s="414">
        <f>'2026 Spring Order Form V20'!$T$23</f>
        <v>0</v>
      </c>
      <c r="P2540" s="414">
        <f>'2026 Spring Order Form V20'!$T$23</f>
        <v>0</v>
      </c>
      <c r="Q2540" s="122">
        <f>'2026 Spring Order Form V20'!$U$1598</f>
        <v>0</v>
      </c>
      <c r="S2540" s="414">
        <f>'2026 Spring Order Form V20'!$W$23</f>
        <v>0</v>
      </c>
      <c r="T2540" s="414">
        <f>'2026 Spring Order Form V20'!$W$23</f>
        <v>0</v>
      </c>
      <c r="U2540" s="122">
        <f>'2026 Spring Order Form V20'!$X$1598</f>
        <v>0</v>
      </c>
      <c r="X2540" s="496"/>
      <c r="Y2540" s="122"/>
    </row>
    <row r="2541" spans="1:25" x14ac:dyDescent="0.15">
      <c r="A2541" s="122">
        <v>2542</v>
      </c>
      <c r="C2541" s="415">
        <f>'2026 Spring Order Form V20'!$F$18</f>
        <v>0</v>
      </c>
      <c r="D2541" s="520" t="s">
        <v>1738</v>
      </c>
      <c r="E2541" s="533">
        <v>4565275</v>
      </c>
      <c r="F2541" s="141">
        <v>664</v>
      </c>
      <c r="G2541" s="414">
        <f>'2026 Spring Order Form V20'!$N$23</f>
        <v>0</v>
      </c>
      <c r="H2541" s="414">
        <f>'2026 Spring Order Form V20'!$N$23</f>
        <v>0</v>
      </c>
      <c r="I2541" s="122">
        <f>'2026 Spring Order Form V20'!$N$1600</f>
        <v>0</v>
      </c>
      <c r="K2541" s="414">
        <f>'2026 Spring Order Form V20'!$Q$23</f>
        <v>0</v>
      </c>
      <c r="L2541" s="414">
        <f>'2026 Spring Order Form V20'!$Q$23</f>
        <v>0</v>
      </c>
      <c r="M2541" s="122">
        <f>'2026 Spring Order Form V20'!$Q$1600</f>
        <v>0</v>
      </c>
      <c r="O2541" s="414">
        <f>'2026 Spring Order Form V20'!$T$23</f>
        <v>0</v>
      </c>
      <c r="P2541" s="414">
        <f>'2026 Spring Order Form V20'!$T$23</f>
        <v>0</v>
      </c>
      <c r="Q2541" s="122">
        <f>'2026 Spring Order Form V20'!$T$1600</f>
        <v>0</v>
      </c>
      <c r="S2541" s="414">
        <f>'2026 Spring Order Form V20'!$W$23</f>
        <v>0</v>
      </c>
      <c r="T2541" s="414">
        <f>'2026 Spring Order Form V20'!$W$23</f>
        <v>0</v>
      </c>
      <c r="U2541" s="122">
        <f>'2026 Spring Order Form V20'!$W$1600</f>
        <v>0</v>
      </c>
      <c r="W2541" s="491">
        <f>'2026 Spring Order Form V20'!$K$1600</f>
        <v>0</v>
      </c>
      <c r="X2541" s="496"/>
      <c r="Y2541" s="122">
        <f>'2026 Spring Order Form V20'!$BS$1600</f>
        <v>25</v>
      </c>
    </row>
    <row r="2542" spans="1:25" x14ac:dyDescent="0.15">
      <c r="A2542" s="122">
        <v>2543</v>
      </c>
      <c r="C2542" s="415">
        <f>'2026 Spring Order Form V20'!$F$18</f>
        <v>0</v>
      </c>
      <c r="D2542" s="520" t="s">
        <v>1738</v>
      </c>
      <c r="E2542" s="534" t="s">
        <v>3299</v>
      </c>
      <c r="F2542" s="141">
        <v>3207</v>
      </c>
      <c r="G2542" s="414">
        <f>'2026 Spring Order Form V20'!$N$23</f>
        <v>0</v>
      </c>
      <c r="H2542" s="414">
        <f>'2026 Spring Order Form V20'!$N$23</f>
        <v>0</v>
      </c>
      <c r="I2542" s="122">
        <f>'2026 Spring Order Form V20'!$O$1600</f>
        <v>0</v>
      </c>
      <c r="K2542" s="414">
        <f>'2026 Spring Order Form V20'!$Q$23</f>
        <v>0</v>
      </c>
      <c r="L2542" s="414">
        <f>'2026 Spring Order Form V20'!$Q$23</f>
        <v>0</v>
      </c>
      <c r="M2542" s="122">
        <f>'2026 Spring Order Form V20'!$R$1600</f>
        <v>0</v>
      </c>
      <c r="O2542" s="414">
        <f>'2026 Spring Order Form V20'!$T$23</f>
        <v>0</v>
      </c>
      <c r="P2542" s="414">
        <f>'2026 Spring Order Form V20'!$T$23</f>
        <v>0</v>
      </c>
      <c r="Q2542" s="122">
        <f>'2026 Spring Order Form V20'!$U$1600</f>
        <v>0</v>
      </c>
      <c r="S2542" s="414">
        <f>'2026 Spring Order Form V20'!$W$23</f>
        <v>0</v>
      </c>
      <c r="T2542" s="414">
        <f>'2026 Spring Order Form V20'!$W$23</f>
        <v>0</v>
      </c>
      <c r="U2542" s="122">
        <f>'2026 Spring Order Form V20'!$X$1600</f>
        <v>0</v>
      </c>
      <c r="X2542" s="496"/>
      <c r="Y2542" s="122"/>
    </row>
    <row r="2543" spans="1:25" x14ac:dyDescent="0.15">
      <c r="A2543" s="122">
        <v>2544</v>
      </c>
      <c r="C2543" s="415">
        <f>'2026 Spring Order Form V20'!$F$18</f>
        <v>0</v>
      </c>
      <c r="D2543" s="520" t="s">
        <v>1739</v>
      </c>
      <c r="E2543" s="533">
        <v>4565165</v>
      </c>
      <c r="F2543" s="141">
        <v>419</v>
      </c>
      <c r="G2543" s="414">
        <f>'2026 Spring Order Form V20'!$N$23</f>
        <v>0</v>
      </c>
      <c r="H2543" s="414">
        <f>'2026 Spring Order Form V20'!$N$23</f>
        <v>0</v>
      </c>
      <c r="I2543" s="122">
        <f>'2026 Spring Order Form V20'!$N$1601</f>
        <v>0</v>
      </c>
      <c r="K2543" s="414">
        <f>'2026 Spring Order Form V20'!$Q$23</f>
        <v>0</v>
      </c>
      <c r="L2543" s="414">
        <f>'2026 Spring Order Form V20'!$Q$23</f>
        <v>0</v>
      </c>
      <c r="M2543" s="122">
        <f>'2026 Spring Order Form V20'!$Q$1601</f>
        <v>0</v>
      </c>
      <c r="O2543" s="414">
        <f>'2026 Spring Order Form V20'!$T$23</f>
        <v>0</v>
      </c>
      <c r="P2543" s="414">
        <f>'2026 Spring Order Form V20'!$T$23</f>
        <v>0</v>
      </c>
      <c r="Q2543" s="122">
        <f>'2026 Spring Order Form V20'!$T$1601</f>
        <v>0</v>
      </c>
      <c r="S2543" s="414">
        <f>'2026 Spring Order Form V20'!$W$23</f>
        <v>0</v>
      </c>
      <c r="T2543" s="414">
        <f>'2026 Spring Order Form V20'!$W$23</f>
        <v>0</v>
      </c>
      <c r="U2543" s="122">
        <f>'2026 Spring Order Form V20'!$W$1601</f>
        <v>0</v>
      </c>
      <c r="W2543" s="491">
        <f>'2026 Spring Order Form V20'!$K$1601</f>
        <v>0</v>
      </c>
      <c r="X2543" s="496"/>
      <c r="Y2543" s="122">
        <f>'2026 Spring Order Form V20'!$BS$1601</f>
        <v>6</v>
      </c>
    </row>
    <row r="2544" spans="1:25" x14ac:dyDescent="0.15">
      <c r="A2544" s="122">
        <v>2545</v>
      </c>
      <c r="C2544" s="415">
        <f>'2026 Spring Order Form V20'!$F$18</f>
        <v>0</v>
      </c>
      <c r="D2544" s="520" t="s">
        <v>1739</v>
      </c>
      <c r="E2544" s="534" t="s">
        <v>3300</v>
      </c>
      <c r="F2544" s="141">
        <v>3222</v>
      </c>
      <c r="G2544" s="414">
        <f>'2026 Spring Order Form V20'!$N$23</f>
        <v>0</v>
      </c>
      <c r="H2544" s="414">
        <f>'2026 Spring Order Form V20'!$N$23</f>
        <v>0</v>
      </c>
      <c r="I2544" s="122">
        <f>'2026 Spring Order Form V20'!$O$1601</f>
        <v>0</v>
      </c>
      <c r="K2544" s="414">
        <f>'2026 Spring Order Form V20'!$Q$23</f>
        <v>0</v>
      </c>
      <c r="L2544" s="414">
        <f>'2026 Spring Order Form V20'!$Q$23</f>
        <v>0</v>
      </c>
      <c r="M2544" s="122">
        <f>'2026 Spring Order Form V20'!$R$1601</f>
        <v>0</v>
      </c>
      <c r="O2544" s="414">
        <f>'2026 Spring Order Form V20'!$T$23</f>
        <v>0</v>
      </c>
      <c r="P2544" s="414">
        <f>'2026 Spring Order Form V20'!$T$23</f>
        <v>0</v>
      </c>
      <c r="Q2544" s="122">
        <f>'2026 Spring Order Form V20'!$U$1601</f>
        <v>0</v>
      </c>
      <c r="S2544" s="414">
        <f>'2026 Spring Order Form V20'!$W$23</f>
        <v>0</v>
      </c>
      <c r="T2544" s="414">
        <f>'2026 Spring Order Form V20'!$W$23</f>
        <v>0</v>
      </c>
      <c r="U2544" s="122">
        <f>'2026 Spring Order Form V20'!$X$1601</f>
        <v>0</v>
      </c>
      <c r="X2544" s="496"/>
      <c r="Y2544" s="122"/>
    </row>
    <row r="2545" spans="1:25" x14ac:dyDescent="0.15">
      <c r="A2545" s="122">
        <v>2546</v>
      </c>
      <c r="C2545" s="415">
        <f>'2026 Spring Order Form V20'!$F$18</f>
        <v>0</v>
      </c>
      <c r="D2545" s="520" t="s">
        <v>1740</v>
      </c>
      <c r="E2545" s="533">
        <v>4965168</v>
      </c>
      <c r="F2545" s="141">
        <v>4583</v>
      </c>
      <c r="G2545" s="414">
        <f>'2026 Spring Order Form V20'!$N$23</f>
        <v>0</v>
      </c>
      <c r="H2545" s="414">
        <f>'2026 Spring Order Form V20'!$N$23</f>
        <v>0</v>
      </c>
      <c r="I2545" s="122">
        <f>'2026 Spring Order Form V20'!$N$1602</f>
        <v>0</v>
      </c>
      <c r="K2545" s="414">
        <f>'2026 Spring Order Form V20'!$Q$23</f>
        <v>0</v>
      </c>
      <c r="L2545" s="414">
        <f>'2026 Spring Order Form V20'!$Q$23</f>
        <v>0</v>
      </c>
      <c r="M2545" s="122">
        <f>'2026 Spring Order Form V20'!$Q$1602</f>
        <v>0</v>
      </c>
      <c r="O2545" s="414">
        <f>'2026 Spring Order Form V20'!$T$23</f>
        <v>0</v>
      </c>
      <c r="P2545" s="414">
        <f>'2026 Spring Order Form V20'!$T$23</f>
        <v>0</v>
      </c>
      <c r="Q2545" s="122">
        <f>'2026 Spring Order Form V20'!$T$1602</f>
        <v>0</v>
      </c>
      <c r="S2545" s="414">
        <f>'2026 Spring Order Form V20'!$W$23</f>
        <v>0</v>
      </c>
      <c r="T2545" s="414">
        <f>'2026 Spring Order Form V20'!$W$23</f>
        <v>0</v>
      </c>
      <c r="U2545" s="122">
        <f>'2026 Spring Order Form V20'!$W$1602</f>
        <v>0</v>
      </c>
      <c r="W2545" s="491">
        <f>'2026 Spring Order Form V20'!$K$1602</f>
        <v>0</v>
      </c>
      <c r="X2545" s="496"/>
      <c r="Y2545" s="122">
        <f>'2026 Spring Order Form V20'!$BS$1602</f>
        <v>3</v>
      </c>
    </row>
    <row r="2546" spans="1:25" x14ac:dyDescent="0.15">
      <c r="A2546" s="122">
        <v>2547</v>
      </c>
      <c r="C2546" s="415">
        <f>'2026 Spring Order Form V20'!$F$18</f>
        <v>0</v>
      </c>
      <c r="D2546" s="520" t="s">
        <v>1740</v>
      </c>
      <c r="E2546" s="534" t="s">
        <v>3301</v>
      </c>
      <c r="F2546" s="141">
        <v>3223</v>
      </c>
      <c r="G2546" s="414">
        <f>'2026 Spring Order Form V20'!$N$23</f>
        <v>0</v>
      </c>
      <c r="H2546" s="414">
        <f>'2026 Spring Order Form V20'!$N$23</f>
        <v>0</v>
      </c>
      <c r="I2546" s="122">
        <f>'2026 Spring Order Form V20'!$O$1602</f>
        <v>0</v>
      </c>
      <c r="K2546" s="414">
        <f>'2026 Spring Order Form V20'!$Q$23</f>
        <v>0</v>
      </c>
      <c r="L2546" s="414">
        <f>'2026 Spring Order Form V20'!$Q$23</f>
        <v>0</v>
      </c>
      <c r="M2546" s="122">
        <f>'2026 Spring Order Form V20'!$R$1602</f>
        <v>0</v>
      </c>
      <c r="O2546" s="414">
        <f>'2026 Spring Order Form V20'!$T$23</f>
        <v>0</v>
      </c>
      <c r="P2546" s="414">
        <f>'2026 Spring Order Form V20'!$T$23</f>
        <v>0</v>
      </c>
      <c r="Q2546" s="122">
        <f>'2026 Spring Order Form V20'!$U$1602</f>
        <v>0</v>
      </c>
      <c r="S2546" s="414">
        <f>'2026 Spring Order Form V20'!$W$23</f>
        <v>0</v>
      </c>
      <c r="T2546" s="414">
        <f>'2026 Spring Order Form V20'!$W$23</f>
        <v>0</v>
      </c>
      <c r="U2546" s="122">
        <f>'2026 Spring Order Form V20'!$X$1602</f>
        <v>0</v>
      </c>
      <c r="X2546" s="496"/>
      <c r="Y2546" s="122"/>
    </row>
    <row r="2547" spans="1:25" x14ac:dyDescent="0.15">
      <c r="A2547" s="122">
        <v>2548</v>
      </c>
      <c r="C2547" s="415">
        <f>'2026 Spring Order Form V20'!$F$18</f>
        <v>0</v>
      </c>
      <c r="D2547" s="520" t="s">
        <v>1741</v>
      </c>
      <c r="E2547" s="546">
        <v>4565655</v>
      </c>
      <c r="F2547" s="141">
        <v>21911</v>
      </c>
      <c r="G2547" s="414">
        <f>'2026 Spring Order Form V20'!$N$23</f>
        <v>0</v>
      </c>
      <c r="H2547" s="414">
        <f>'2026 Spring Order Form V20'!$N$23</f>
        <v>0</v>
      </c>
      <c r="I2547" s="122">
        <f>'2026 Spring Order Form V20'!$N$1603</f>
        <v>0</v>
      </c>
      <c r="K2547" s="414">
        <f>'2026 Spring Order Form V20'!$Q$23</f>
        <v>0</v>
      </c>
      <c r="L2547" s="414">
        <f>'2026 Spring Order Form V20'!$Q$23</f>
        <v>0</v>
      </c>
      <c r="M2547" s="122">
        <f>'2026 Spring Order Form V20'!$Q$1603</f>
        <v>0</v>
      </c>
      <c r="O2547" s="414">
        <f>'2026 Spring Order Form V20'!$T$23</f>
        <v>0</v>
      </c>
      <c r="P2547" s="414">
        <f>'2026 Spring Order Form V20'!$T$23</f>
        <v>0</v>
      </c>
      <c r="Q2547" s="122">
        <f>'2026 Spring Order Form V20'!$T$1603</f>
        <v>0</v>
      </c>
      <c r="S2547" s="414">
        <f>'2026 Spring Order Form V20'!$W$23</f>
        <v>0</v>
      </c>
      <c r="T2547" s="414">
        <f>'2026 Spring Order Form V20'!$W$23</f>
        <v>0</v>
      </c>
      <c r="U2547" s="122">
        <f>'2026 Spring Order Form V20'!$W$1603</f>
        <v>0</v>
      </c>
      <c r="W2547" s="491">
        <f>'2026 Spring Order Form V20'!$K$1603</f>
        <v>0</v>
      </c>
      <c r="X2547" s="496"/>
      <c r="Y2547" s="122" t="str">
        <f>'2026 Spring Order Form V20'!$BS$1603</f>
        <v>S/O</v>
      </c>
    </row>
    <row r="2548" spans="1:25" x14ac:dyDescent="0.15">
      <c r="A2548" s="122">
        <v>2549</v>
      </c>
      <c r="C2548" s="415">
        <f>'2026 Spring Order Form V20'!$F$18</f>
        <v>0</v>
      </c>
      <c r="D2548" s="520" t="s">
        <v>1741</v>
      </c>
      <c r="E2548" s="534" t="s">
        <v>3302</v>
      </c>
      <c r="F2548" s="141">
        <v>21910</v>
      </c>
      <c r="G2548" s="414">
        <f>'2026 Spring Order Form V20'!$N$23</f>
        <v>0</v>
      </c>
      <c r="H2548" s="414">
        <f>'2026 Spring Order Form V20'!$N$23</f>
        <v>0</v>
      </c>
      <c r="I2548" s="122">
        <f>'2026 Spring Order Form V20'!$O$1603</f>
        <v>0</v>
      </c>
      <c r="K2548" s="414">
        <f>'2026 Spring Order Form V20'!$Q$23</f>
        <v>0</v>
      </c>
      <c r="L2548" s="414">
        <f>'2026 Spring Order Form V20'!$Q$23</f>
        <v>0</v>
      </c>
      <c r="M2548" s="122">
        <f>'2026 Spring Order Form V20'!$R$1603</f>
        <v>0</v>
      </c>
      <c r="O2548" s="414">
        <f>'2026 Spring Order Form V20'!$T$23</f>
        <v>0</v>
      </c>
      <c r="P2548" s="414">
        <f>'2026 Spring Order Form V20'!$T$23</f>
        <v>0</v>
      </c>
      <c r="Q2548" s="122">
        <f>'2026 Spring Order Form V20'!$U$1603</f>
        <v>0</v>
      </c>
      <c r="S2548" s="414">
        <f>'2026 Spring Order Form V20'!$W$23</f>
        <v>0</v>
      </c>
      <c r="T2548" s="414">
        <f>'2026 Spring Order Form V20'!$W$23</f>
        <v>0</v>
      </c>
      <c r="U2548" s="122">
        <f>'2026 Spring Order Form V20'!$X$1603</f>
        <v>0</v>
      </c>
      <c r="X2548" s="496"/>
      <c r="Y2548" s="122"/>
    </row>
    <row r="2549" spans="1:25" x14ac:dyDescent="0.15">
      <c r="A2549" s="122">
        <v>2550</v>
      </c>
      <c r="C2549" s="415">
        <f>'2026 Spring Order Form V20'!$F$18</f>
        <v>0</v>
      </c>
      <c r="D2549" s="520" t="s">
        <v>1742</v>
      </c>
      <c r="E2549" s="546">
        <v>4565695</v>
      </c>
      <c r="F2549" s="141">
        <v>25369</v>
      </c>
      <c r="G2549" s="414">
        <f>'2026 Spring Order Form V20'!$N$23</f>
        <v>0</v>
      </c>
      <c r="H2549" s="414">
        <f>'2026 Spring Order Form V20'!$N$23</f>
        <v>0</v>
      </c>
      <c r="I2549" s="122">
        <f>'2026 Spring Order Form V20'!$N$1604</f>
        <v>0</v>
      </c>
      <c r="K2549" s="414">
        <f>'2026 Spring Order Form V20'!$Q$23</f>
        <v>0</v>
      </c>
      <c r="L2549" s="414">
        <f>'2026 Spring Order Form V20'!$Q$23</f>
        <v>0</v>
      </c>
      <c r="M2549" s="122">
        <f>'2026 Spring Order Form V20'!$Q$1604</f>
        <v>0</v>
      </c>
      <c r="O2549" s="414">
        <f>'2026 Spring Order Form V20'!$T$23</f>
        <v>0</v>
      </c>
      <c r="P2549" s="414">
        <f>'2026 Spring Order Form V20'!$T$23</f>
        <v>0</v>
      </c>
      <c r="Q2549" s="122">
        <f>'2026 Spring Order Form V20'!$T$1604</f>
        <v>0</v>
      </c>
      <c r="S2549" s="414">
        <f>'2026 Spring Order Form V20'!$W$23</f>
        <v>0</v>
      </c>
      <c r="T2549" s="414">
        <f>'2026 Spring Order Form V20'!$W$23</f>
        <v>0</v>
      </c>
      <c r="U2549" s="122">
        <f>'2026 Spring Order Form V20'!$W$1604</f>
        <v>0</v>
      </c>
      <c r="W2549" s="491">
        <f>'2026 Spring Order Form V20'!$K$1604</f>
        <v>0</v>
      </c>
      <c r="X2549" s="496"/>
      <c r="Y2549" s="122">
        <f>'2026 Spring Order Form V20'!$BS$1604</f>
        <v>55</v>
      </c>
    </row>
    <row r="2550" spans="1:25" x14ac:dyDescent="0.15">
      <c r="A2550" s="122">
        <v>2551</v>
      </c>
      <c r="C2550" s="415">
        <f>'2026 Spring Order Form V20'!$F$18</f>
        <v>0</v>
      </c>
      <c r="D2550" s="520" t="s">
        <v>1742</v>
      </c>
      <c r="E2550" s="534" t="s">
        <v>3303</v>
      </c>
      <c r="F2550" s="141">
        <v>25370</v>
      </c>
      <c r="G2550" s="414">
        <f>'2026 Spring Order Form V20'!$N$23</f>
        <v>0</v>
      </c>
      <c r="H2550" s="414">
        <f>'2026 Spring Order Form V20'!$N$23</f>
        <v>0</v>
      </c>
      <c r="I2550" s="122">
        <f>'2026 Spring Order Form V20'!$O$1604</f>
        <v>0</v>
      </c>
      <c r="K2550" s="414">
        <f>'2026 Spring Order Form V20'!$Q$23</f>
        <v>0</v>
      </c>
      <c r="L2550" s="414">
        <f>'2026 Spring Order Form V20'!$Q$23</f>
        <v>0</v>
      </c>
      <c r="M2550" s="122">
        <f>'2026 Spring Order Form V20'!$R$1604</f>
        <v>0</v>
      </c>
      <c r="O2550" s="414">
        <f>'2026 Spring Order Form V20'!$T$23</f>
        <v>0</v>
      </c>
      <c r="P2550" s="414">
        <f>'2026 Spring Order Form V20'!$T$23</f>
        <v>0</v>
      </c>
      <c r="Q2550" s="122">
        <f>'2026 Spring Order Form V20'!$U$1604</f>
        <v>0</v>
      </c>
      <c r="S2550" s="414">
        <f>'2026 Spring Order Form V20'!$W$23</f>
        <v>0</v>
      </c>
      <c r="T2550" s="414">
        <f>'2026 Spring Order Form V20'!$W$23</f>
        <v>0</v>
      </c>
      <c r="U2550" s="122">
        <f>'2026 Spring Order Form V20'!$X$1604</f>
        <v>0</v>
      </c>
      <c r="X2550" s="496"/>
      <c r="Y2550" s="122"/>
    </row>
    <row r="2551" spans="1:25" x14ac:dyDescent="0.15">
      <c r="A2551" s="122">
        <v>2552</v>
      </c>
      <c r="C2551" s="415">
        <f>'2026 Spring Order Form V20'!$F$18</f>
        <v>0</v>
      </c>
      <c r="D2551" s="520" t="s">
        <v>1742</v>
      </c>
      <c r="E2551" s="546">
        <v>4965698</v>
      </c>
      <c r="F2551" s="141">
        <v>25602</v>
      </c>
      <c r="G2551" s="414">
        <f>'2026 Spring Order Form V20'!$N$23</f>
        <v>0</v>
      </c>
      <c r="H2551" s="414">
        <f>'2026 Spring Order Form V20'!$N$23</f>
        <v>0</v>
      </c>
      <c r="I2551" s="122">
        <f>'2026 Spring Order Form V20'!$N$1605</f>
        <v>0</v>
      </c>
      <c r="K2551" s="414">
        <f>'2026 Spring Order Form V20'!$Q$23</f>
        <v>0</v>
      </c>
      <c r="L2551" s="414">
        <f>'2026 Spring Order Form V20'!$Q$23</f>
        <v>0</v>
      </c>
      <c r="M2551" s="122">
        <f>'2026 Spring Order Form V20'!$Q$1605</f>
        <v>0</v>
      </c>
      <c r="O2551" s="414">
        <f>'2026 Spring Order Form V20'!$T$23</f>
        <v>0</v>
      </c>
      <c r="P2551" s="414">
        <f>'2026 Spring Order Form V20'!$T$23</f>
        <v>0</v>
      </c>
      <c r="Q2551" s="122">
        <f>'2026 Spring Order Form V20'!$T$1605</f>
        <v>0</v>
      </c>
      <c r="S2551" s="414">
        <f>'2026 Spring Order Form V20'!$W$23</f>
        <v>0</v>
      </c>
      <c r="T2551" s="414">
        <f>'2026 Spring Order Form V20'!$W$23</f>
        <v>0</v>
      </c>
      <c r="U2551" s="122">
        <f>'2026 Spring Order Form V20'!$W$1605</f>
        <v>0</v>
      </c>
      <c r="W2551" s="491">
        <f>'2026 Spring Order Form V20'!$K$1605</f>
        <v>0</v>
      </c>
      <c r="X2551" s="496"/>
      <c r="Y2551" s="122">
        <f>'2026 Spring Order Form V20'!$BS$1605</f>
        <v>13</v>
      </c>
    </row>
    <row r="2552" spans="1:25" x14ac:dyDescent="0.15">
      <c r="A2552" s="122">
        <v>2553</v>
      </c>
      <c r="C2552" s="415">
        <f>'2026 Spring Order Form V20'!$F$18</f>
        <v>0</v>
      </c>
      <c r="D2552" s="520" t="s">
        <v>1742</v>
      </c>
      <c r="E2552" s="534" t="s">
        <v>3304</v>
      </c>
      <c r="F2552" s="141">
        <v>27392</v>
      </c>
      <c r="G2552" s="414">
        <f>'2026 Spring Order Form V20'!$N$23</f>
        <v>0</v>
      </c>
      <c r="H2552" s="414">
        <f>'2026 Spring Order Form V20'!$N$23</f>
        <v>0</v>
      </c>
      <c r="I2552" s="122">
        <f>'2026 Spring Order Form V20'!$O$1605</f>
        <v>0</v>
      </c>
      <c r="K2552" s="414">
        <f>'2026 Spring Order Form V20'!$Q$23</f>
        <v>0</v>
      </c>
      <c r="L2552" s="414">
        <f>'2026 Spring Order Form V20'!$Q$23</f>
        <v>0</v>
      </c>
      <c r="M2552" s="122">
        <f>'2026 Spring Order Form V20'!$R$1605</f>
        <v>0</v>
      </c>
      <c r="O2552" s="414">
        <f>'2026 Spring Order Form V20'!$T$23</f>
        <v>0</v>
      </c>
      <c r="P2552" s="414">
        <f>'2026 Spring Order Form V20'!$T$23</f>
        <v>0</v>
      </c>
      <c r="Q2552" s="122">
        <f>'2026 Spring Order Form V20'!$U$1605</f>
        <v>0</v>
      </c>
      <c r="S2552" s="414">
        <f>'2026 Spring Order Form V20'!$W$23</f>
        <v>0</v>
      </c>
      <c r="T2552" s="414">
        <f>'2026 Spring Order Form V20'!$W$23</f>
        <v>0</v>
      </c>
      <c r="U2552" s="122">
        <f>'2026 Spring Order Form V20'!$X$1605</f>
        <v>0</v>
      </c>
      <c r="X2552" s="496"/>
      <c r="Y2552" s="122"/>
    </row>
    <row r="2553" spans="1:25" x14ac:dyDescent="0.15">
      <c r="A2553" s="122">
        <v>2554</v>
      </c>
      <c r="C2553" s="415">
        <f>'2026 Spring Order Form V20'!$F$18</f>
        <v>0</v>
      </c>
      <c r="D2553" s="520" t="s">
        <v>1744</v>
      </c>
      <c r="E2553" s="546">
        <v>4565605</v>
      </c>
      <c r="F2553" s="141">
        <v>18635</v>
      </c>
      <c r="G2553" s="414">
        <f>'2026 Spring Order Form V20'!$N$23</f>
        <v>0</v>
      </c>
      <c r="H2553" s="414">
        <f>'2026 Spring Order Form V20'!$N$23</f>
        <v>0</v>
      </c>
      <c r="I2553" s="122">
        <f>'2026 Spring Order Form V20'!$N$1606</f>
        <v>0</v>
      </c>
      <c r="K2553" s="414">
        <f>'2026 Spring Order Form V20'!$Q$23</f>
        <v>0</v>
      </c>
      <c r="L2553" s="414">
        <f>'2026 Spring Order Form V20'!$Q$23</f>
        <v>0</v>
      </c>
      <c r="M2553" s="122">
        <f>'2026 Spring Order Form V20'!$Q$1606</f>
        <v>0</v>
      </c>
      <c r="O2553" s="414">
        <f>'2026 Spring Order Form V20'!$T$23</f>
        <v>0</v>
      </c>
      <c r="P2553" s="414">
        <f>'2026 Spring Order Form V20'!$T$23</f>
        <v>0</v>
      </c>
      <c r="Q2553" s="122">
        <f>'2026 Spring Order Form V20'!$T$1606</f>
        <v>0</v>
      </c>
      <c r="S2553" s="414">
        <f>'2026 Spring Order Form V20'!$W$23</f>
        <v>0</v>
      </c>
      <c r="T2553" s="414">
        <f>'2026 Spring Order Form V20'!$W$23</f>
        <v>0</v>
      </c>
      <c r="U2553" s="122">
        <f>'2026 Spring Order Form V20'!$W$1606</f>
        <v>0</v>
      </c>
      <c r="W2553" s="491">
        <f>'2026 Spring Order Form V20'!$K$1606</f>
        <v>0</v>
      </c>
      <c r="X2553" s="496"/>
      <c r="Y2553" s="122" t="str">
        <f>'2026 Spring Order Form V20'!$BS$1606</f>
        <v>S/O</v>
      </c>
    </row>
    <row r="2554" spans="1:25" x14ac:dyDescent="0.15">
      <c r="A2554" s="122">
        <v>2555</v>
      </c>
      <c r="C2554" s="415">
        <f>'2026 Spring Order Form V20'!$F$18</f>
        <v>0</v>
      </c>
      <c r="D2554" s="520" t="s">
        <v>1744</v>
      </c>
      <c r="E2554" s="534" t="s">
        <v>3305</v>
      </c>
      <c r="F2554" s="141">
        <v>18634</v>
      </c>
      <c r="G2554" s="414">
        <f>'2026 Spring Order Form V20'!$N$23</f>
        <v>0</v>
      </c>
      <c r="H2554" s="414">
        <f>'2026 Spring Order Form V20'!$N$23</f>
        <v>0</v>
      </c>
      <c r="I2554" s="122">
        <f>'2026 Spring Order Form V20'!$O$1606</f>
        <v>0</v>
      </c>
      <c r="K2554" s="414">
        <f>'2026 Spring Order Form V20'!$Q$23</f>
        <v>0</v>
      </c>
      <c r="L2554" s="414">
        <f>'2026 Spring Order Form V20'!$Q$23</f>
        <v>0</v>
      </c>
      <c r="M2554" s="122">
        <f>'2026 Spring Order Form V20'!$R$1606</f>
        <v>0</v>
      </c>
      <c r="O2554" s="414">
        <f>'2026 Spring Order Form V20'!$T$23</f>
        <v>0</v>
      </c>
      <c r="P2554" s="414">
        <f>'2026 Spring Order Form V20'!$T$23</f>
        <v>0</v>
      </c>
      <c r="Q2554" s="122">
        <f>'2026 Spring Order Form V20'!$U$1606</f>
        <v>0</v>
      </c>
      <c r="S2554" s="414">
        <f>'2026 Spring Order Form V20'!$W$23</f>
        <v>0</v>
      </c>
      <c r="T2554" s="414">
        <f>'2026 Spring Order Form V20'!$W$23</f>
        <v>0</v>
      </c>
      <c r="U2554" s="122">
        <f>'2026 Spring Order Form V20'!$X$1606</f>
        <v>0</v>
      </c>
      <c r="X2554" s="496"/>
      <c r="Y2554" s="122"/>
    </row>
    <row r="2555" spans="1:25" x14ac:dyDescent="0.15">
      <c r="A2555" s="122">
        <v>2556</v>
      </c>
      <c r="C2555" s="415">
        <f>'2026 Spring Order Form V20'!$F$18</f>
        <v>0</v>
      </c>
      <c r="D2555" s="520" t="s">
        <v>1747</v>
      </c>
      <c r="E2555" s="538">
        <v>4565505</v>
      </c>
      <c r="F2555" s="141">
        <v>18638</v>
      </c>
      <c r="G2555" s="414">
        <f>'2026 Spring Order Form V20'!$N$23</f>
        <v>0</v>
      </c>
      <c r="H2555" s="414">
        <f>'2026 Spring Order Form V20'!$N$23</f>
        <v>0</v>
      </c>
      <c r="I2555" s="122">
        <f>'2026 Spring Order Form V20'!$N$1608</f>
        <v>0</v>
      </c>
      <c r="K2555" s="414">
        <f>'2026 Spring Order Form V20'!$Q$23</f>
        <v>0</v>
      </c>
      <c r="L2555" s="414">
        <f>'2026 Spring Order Form V20'!$Q$23</f>
        <v>0</v>
      </c>
      <c r="M2555" s="122">
        <f>'2026 Spring Order Form V20'!$Q$1608</f>
        <v>0</v>
      </c>
      <c r="O2555" s="414">
        <f>'2026 Spring Order Form V20'!$T$23</f>
        <v>0</v>
      </c>
      <c r="P2555" s="414">
        <f>'2026 Spring Order Form V20'!$T$23</f>
        <v>0</v>
      </c>
      <c r="Q2555" s="122">
        <f>'2026 Spring Order Form V20'!$T$1608</f>
        <v>0</v>
      </c>
      <c r="S2555" s="414">
        <f>'2026 Spring Order Form V20'!$W$23</f>
        <v>0</v>
      </c>
      <c r="T2555" s="414">
        <f>'2026 Spring Order Form V20'!$W$23</f>
        <v>0</v>
      </c>
      <c r="U2555" s="122">
        <f>'2026 Spring Order Form V20'!$W$1608</f>
        <v>0</v>
      </c>
      <c r="W2555" s="491">
        <f>'2026 Spring Order Form V20'!$K$1608</f>
        <v>0</v>
      </c>
      <c r="X2555" s="496"/>
      <c r="Y2555" s="122">
        <f>'2026 Spring Order Form V20'!$BS$1608</f>
        <v>29</v>
      </c>
    </row>
    <row r="2556" spans="1:25" x14ac:dyDescent="0.15">
      <c r="A2556" s="122">
        <v>2557</v>
      </c>
      <c r="C2556" s="415">
        <f>'2026 Spring Order Form V20'!$F$18</f>
        <v>0</v>
      </c>
      <c r="D2556" s="520" t="s">
        <v>1747</v>
      </c>
      <c r="E2556" s="534" t="s">
        <v>3306</v>
      </c>
      <c r="F2556" s="141">
        <v>18637</v>
      </c>
      <c r="G2556" s="414">
        <f>'2026 Spring Order Form V20'!$N$23</f>
        <v>0</v>
      </c>
      <c r="H2556" s="414">
        <f>'2026 Spring Order Form V20'!$N$23</f>
        <v>0</v>
      </c>
      <c r="I2556" s="122">
        <f>'2026 Spring Order Form V20'!$O$1608</f>
        <v>0</v>
      </c>
      <c r="K2556" s="414">
        <f>'2026 Spring Order Form V20'!$Q$23</f>
        <v>0</v>
      </c>
      <c r="L2556" s="414">
        <f>'2026 Spring Order Form V20'!$Q$23</f>
        <v>0</v>
      </c>
      <c r="M2556" s="122">
        <f>'2026 Spring Order Form V20'!$R$1608</f>
        <v>0</v>
      </c>
      <c r="O2556" s="414">
        <f>'2026 Spring Order Form V20'!$T$23</f>
        <v>0</v>
      </c>
      <c r="P2556" s="414">
        <f>'2026 Spring Order Form V20'!$T$23</f>
        <v>0</v>
      </c>
      <c r="Q2556" s="122">
        <f>'2026 Spring Order Form V20'!$U$1608</f>
        <v>0</v>
      </c>
      <c r="S2556" s="414">
        <f>'2026 Spring Order Form V20'!$W$23</f>
        <v>0</v>
      </c>
      <c r="T2556" s="414">
        <f>'2026 Spring Order Form V20'!$W$23</f>
        <v>0</v>
      </c>
      <c r="U2556" s="122">
        <f>'2026 Spring Order Form V20'!$X$1608</f>
        <v>0</v>
      </c>
      <c r="X2556" s="496"/>
      <c r="Y2556" s="122"/>
    </row>
    <row r="2557" spans="1:25" x14ac:dyDescent="0.15">
      <c r="A2557" s="122">
        <v>2558</v>
      </c>
      <c r="C2557" s="415">
        <f>'2026 Spring Order Form V20'!$F$18</f>
        <v>0</v>
      </c>
      <c r="D2557" s="520" t="s">
        <v>1749</v>
      </c>
      <c r="E2557" s="538">
        <v>4565485</v>
      </c>
      <c r="F2557" s="141">
        <v>791</v>
      </c>
      <c r="G2557" s="414">
        <f>'2026 Spring Order Form V20'!$N$23</f>
        <v>0</v>
      </c>
      <c r="H2557" s="414">
        <f>'2026 Spring Order Form V20'!$N$23</f>
        <v>0</v>
      </c>
      <c r="I2557" s="122">
        <f>'2026 Spring Order Form V20'!$N$1609</f>
        <v>0</v>
      </c>
      <c r="K2557" s="414">
        <f>'2026 Spring Order Form V20'!$Q$23</f>
        <v>0</v>
      </c>
      <c r="L2557" s="414">
        <f>'2026 Spring Order Form V20'!$Q$23</f>
        <v>0</v>
      </c>
      <c r="M2557" s="122">
        <f>'2026 Spring Order Form V20'!$Q$1609</f>
        <v>0</v>
      </c>
      <c r="O2557" s="414">
        <f>'2026 Spring Order Form V20'!$T$23</f>
        <v>0</v>
      </c>
      <c r="P2557" s="414">
        <f>'2026 Spring Order Form V20'!$T$23</f>
        <v>0</v>
      </c>
      <c r="Q2557" s="122">
        <f>'2026 Spring Order Form V20'!$T$1609</f>
        <v>0</v>
      </c>
      <c r="S2557" s="414">
        <f>'2026 Spring Order Form V20'!$W$23</f>
        <v>0</v>
      </c>
      <c r="T2557" s="414">
        <f>'2026 Spring Order Form V20'!$W$23</f>
        <v>0</v>
      </c>
      <c r="U2557" s="122">
        <f>'2026 Spring Order Form V20'!$W$1609</f>
        <v>0</v>
      </c>
      <c r="W2557" s="491">
        <f>'2026 Spring Order Form V20'!$K$1609</f>
        <v>0</v>
      </c>
      <c r="X2557" s="496"/>
      <c r="Y2557" s="122">
        <f>'2026 Spring Order Form V20'!$BS$1609</f>
        <v>10</v>
      </c>
    </row>
    <row r="2558" spans="1:25" x14ac:dyDescent="0.15">
      <c r="A2558" s="122">
        <v>2559</v>
      </c>
      <c r="C2558" s="415">
        <f>'2026 Spring Order Form V20'!$F$18</f>
        <v>0</v>
      </c>
      <c r="D2558" s="520" t="s">
        <v>1749</v>
      </c>
      <c r="E2558" s="534" t="s">
        <v>3307</v>
      </c>
      <c r="F2558" s="141">
        <v>3229</v>
      </c>
      <c r="G2558" s="414">
        <f>'2026 Spring Order Form V20'!$N$23</f>
        <v>0</v>
      </c>
      <c r="H2558" s="414">
        <f>'2026 Spring Order Form V20'!$N$23</f>
        <v>0</v>
      </c>
      <c r="I2558" s="122">
        <f>'2026 Spring Order Form V20'!$O$1609</f>
        <v>0</v>
      </c>
      <c r="K2558" s="414">
        <f>'2026 Spring Order Form V20'!$Q$23</f>
        <v>0</v>
      </c>
      <c r="L2558" s="414">
        <f>'2026 Spring Order Form V20'!$Q$23</f>
        <v>0</v>
      </c>
      <c r="M2558" s="122">
        <f>'2026 Spring Order Form V20'!$R$1609</f>
        <v>0</v>
      </c>
      <c r="O2558" s="414">
        <f>'2026 Spring Order Form V20'!$T$23</f>
        <v>0</v>
      </c>
      <c r="P2558" s="414">
        <f>'2026 Spring Order Form V20'!$T$23</f>
        <v>0</v>
      </c>
      <c r="Q2558" s="122">
        <f>'2026 Spring Order Form V20'!$U$1609</f>
        <v>0</v>
      </c>
      <c r="S2558" s="414">
        <f>'2026 Spring Order Form V20'!$W$23</f>
        <v>0</v>
      </c>
      <c r="T2558" s="414">
        <f>'2026 Spring Order Form V20'!$W$23</f>
        <v>0</v>
      </c>
      <c r="U2558" s="122">
        <f>'2026 Spring Order Form V20'!$X$1609</f>
        <v>0</v>
      </c>
      <c r="X2558" s="496"/>
      <c r="Y2558" s="122"/>
    </row>
    <row r="2559" spans="1:25" x14ac:dyDescent="0.15">
      <c r="A2559" s="122">
        <v>2560</v>
      </c>
      <c r="C2559" s="415">
        <f>'2026 Spring Order Form V20'!$F$18</f>
        <v>0</v>
      </c>
      <c r="D2559" s="520" t="s">
        <v>1749</v>
      </c>
      <c r="E2559" s="538">
        <v>4965488</v>
      </c>
      <c r="F2559" s="141">
        <v>4584</v>
      </c>
      <c r="G2559" s="414">
        <f>'2026 Spring Order Form V20'!$N$23</f>
        <v>0</v>
      </c>
      <c r="H2559" s="414">
        <f>'2026 Spring Order Form V20'!$N$23</f>
        <v>0</v>
      </c>
      <c r="I2559" s="122">
        <f>'2026 Spring Order Form V20'!$N$1610</f>
        <v>0</v>
      </c>
      <c r="K2559" s="414">
        <f>'2026 Spring Order Form V20'!$Q$23</f>
        <v>0</v>
      </c>
      <c r="L2559" s="414">
        <f>'2026 Spring Order Form V20'!$Q$23</f>
        <v>0</v>
      </c>
      <c r="M2559" s="122">
        <f>'2026 Spring Order Form V20'!$Q$1610</f>
        <v>0</v>
      </c>
      <c r="O2559" s="414">
        <f>'2026 Spring Order Form V20'!$T$23</f>
        <v>0</v>
      </c>
      <c r="P2559" s="414">
        <f>'2026 Spring Order Form V20'!$T$23</f>
        <v>0</v>
      </c>
      <c r="Q2559" s="122">
        <f>'2026 Spring Order Form V20'!$T$1610</f>
        <v>0</v>
      </c>
      <c r="S2559" s="414">
        <f>'2026 Spring Order Form V20'!$W$23</f>
        <v>0</v>
      </c>
      <c r="T2559" s="414">
        <f>'2026 Spring Order Form V20'!$W$23</f>
        <v>0</v>
      </c>
      <c r="U2559" s="122">
        <f>'2026 Spring Order Form V20'!$W$1610</f>
        <v>0</v>
      </c>
      <c r="W2559" s="491">
        <f>'2026 Spring Order Form V20'!$K$1610</f>
        <v>0</v>
      </c>
      <c r="X2559" s="496"/>
      <c r="Y2559" s="122">
        <f>'2026 Spring Order Form V20'!$BS$1610</f>
        <v>43</v>
      </c>
    </row>
    <row r="2560" spans="1:25" x14ac:dyDescent="0.15">
      <c r="A2560" s="122">
        <v>2561</v>
      </c>
      <c r="C2560" s="415">
        <f>'2026 Spring Order Form V20'!$F$18</f>
        <v>0</v>
      </c>
      <c r="D2560" s="520" t="s">
        <v>1749</v>
      </c>
      <c r="E2560" s="534" t="s">
        <v>3308</v>
      </c>
      <c r="F2560" s="141">
        <v>3230</v>
      </c>
      <c r="G2560" s="414">
        <f>'2026 Spring Order Form V20'!$N$23</f>
        <v>0</v>
      </c>
      <c r="H2560" s="414">
        <f>'2026 Spring Order Form V20'!$N$23</f>
        <v>0</v>
      </c>
      <c r="I2560" s="122">
        <f>'2026 Spring Order Form V20'!$O$1610</f>
        <v>0</v>
      </c>
      <c r="K2560" s="414">
        <f>'2026 Spring Order Form V20'!$Q$23</f>
        <v>0</v>
      </c>
      <c r="L2560" s="414">
        <f>'2026 Spring Order Form V20'!$Q$23</f>
        <v>0</v>
      </c>
      <c r="M2560" s="122">
        <f>'2026 Spring Order Form V20'!$R$1610</f>
        <v>0</v>
      </c>
      <c r="O2560" s="414">
        <f>'2026 Spring Order Form V20'!$T$23</f>
        <v>0</v>
      </c>
      <c r="P2560" s="414">
        <f>'2026 Spring Order Form V20'!$T$23</f>
        <v>0</v>
      </c>
      <c r="Q2560" s="122">
        <f>'2026 Spring Order Form V20'!$U$1610</f>
        <v>0</v>
      </c>
      <c r="S2560" s="414">
        <f>'2026 Spring Order Form V20'!$W$23</f>
        <v>0</v>
      </c>
      <c r="T2560" s="414">
        <f>'2026 Spring Order Form V20'!$W$23</f>
        <v>0</v>
      </c>
      <c r="U2560" s="122">
        <f>'2026 Spring Order Form V20'!$X$1610</f>
        <v>0</v>
      </c>
      <c r="X2560" s="496"/>
      <c r="Y2560" s="122"/>
    </row>
    <row r="2561" spans="1:25" x14ac:dyDescent="0.15">
      <c r="A2561" s="122">
        <v>2562</v>
      </c>
      <c r="C2561" s="415">
        <f>'2026 Spring Order Form V20'!$F$18</f>
        <v>0</v>
      </c>
      <c r="D2561" s="520" t="s">
        <v>1751</v>
      </c>
      <c r="E2561" s="538">
        <v>4565595</v>
      </c>
      <c r="F2561" s="141">
        <v>25441</v>
      </c>
      <c r="G2561" s="414">
        <f>'2026 Spring Order Form V20'!$N$23</f>
        <v>0</v>
      </c>
      <c r="H2561" s="414">
        <f>'2026 Spring Order Form V20'!$N$23</f>
        <v>0</v>
      </c>
      <c r="I2561" s="122">
        <f>'2026 Spring Order Form V20'!$N$1611</f>
        <v>0</v>
      </c>
      <c r="K2561" s="414">
        <f>'2026 Spring Order Form V20'!$Q$23</f>
        <v>0</v>
      </c>
      <c r="L2561" s="414">
        <f>'2026 Spring Order Form V20'!$Q$23</f>
        <v>0</v>
      </c>
      <c r="M2561" s="122">
        <f>'2026 Spring Order Form V20'!$Q$1611</f>
        <v>0</v>
      </c>
      <c r="O2561" s="414">
        <f>'2026 Spring Order Form V20'!$T$23</f>
        <v>0</v>
      </c>
      <c r="P2561" s="414">
        <f>'2026 Spring Order Form V20'!$T$23</f>
        <v>0</v>
      </c>
      <c r="Q2561" s="122">
        <f>'2026 Spring Order Form V20'!$T$1611</f>
        <v>0</v>
      </c>
      <c r="S2561" s="414">
        <f>'2026 Spring Order Form V20'!$W$23</f>
        <v>0</v>
      </c>
      <c r="T2561" s="414">
        <f>'2026 Spring Order Form V20'!$W$23</f>
        <v>0</v>
      </c>
      <c r="U2561" s="122">
        <f>'2026 Spring Order Form V20'!$W$1611</f>
        <v>0</v>
      </c>
      <c r="W2561" s="491">
        <f>'2026 Spring Order Form V20'!$K$1611</f>
        <v>0</v>
      </c>
      <c r="X2561" s="496"/>
      <c r="Y2561" s="122">
        <f>'2026 Spring Order Form V20'!$BS$1611</f>
        <v>22</v>
      </c>
    </row>
    <row r="2562" spans="1:25" x14ac:dyDescent="0.15">
      <c r="A2562" s="122">
        <v>2563</v>
      </c>
      <c r="C2562" s="415">
        <f>'2026 Spring Order Form V20'!$F$18</f>
        <v>0</v>
      </c>
      <c r="D2562" s="520" t="s">
        <v>1751</v>
      </c>
      <c r="E2562" s="534" t="s">
        <v>3309</v>
      </c>
      <c r="F2562" s="141">
        <v>25443</v>
      </c>
      <c r="G2562" s="414">
        <f>'2026 Spring Order Form V20'!$N$23</f>
        <v>0</v>
      </c>
      <c r="H2562" s="414">
        <f>'2026 Spring Order Form V20'!$N$23</f>
        <v>0</v>
      </c>
      <c r="I2562" s="122">
        <f>'2026 Spring Order Form V20'!$O$1611</f>
        <v>0</v>
      </c>
      <c r="K2562" s="414">
        <f>'2026 Spring Order Form V20'!$Q$23</f>
        <v>0</v>
      </c>
      <c r="L2562" s="414">
        <f>'2026 Spring Order Form V20'!$Q$23</f>
        <v>0</v>
      </c>
      <c r="M2562" s="122">
        <f>'2026 Spring Order Form V20'!$R$1611</f>
        <v>0</v>
      </c>
      <c r="O2562" s="414">
        <f>'2026 Spring Order Form V20'!$T$23</f>
        <v>0</v>
      </c>
      <c r="P2562" s="414">
        <f>'2026 Spring Order Form V20'!$T$23</f>
        <v>0</v>
      </c>
      <c r="Q2562" s="122">
        <f>'2026 Spring Order Form V20'!$U$1611</f>
        <v>0</v>
      </c>
      <c r="S2562" s="414">
        <f>'2026 Spring Order Form V20'!$W$23</f>
        <v>0</v>
      </c>
      <c r="T2562" s="414">
        <f>'2026 Spring Order Form V20'!$W$23</f>
        <v>0</v>
      </c>
      <c r="U2562" s="122">
        <f>'2026 Spring Order Form V20'!$X$1611</f>
        <v>0</v>
      </c>
      <c r="X2562" s="496"/>
      <c r="Y2562" s="122"/>
    </row>
    <row r="2563" spans="1:25" x14ac:dyDescent="0.15">
      <c r="A2563" s="122">
        <v>2564</v>
      </c>
      <c r="C2563" s="415">
        <f>'2026 Spring Order Form V20'!$F$18</f>
        <v>0</v>
      </c>
      <c r="D2563" s="520" t="s">
        <v>1752</v>
      </c>
      <c r="E2563" s="538">
        <v>4565475</v>
      </c>
      <c r="F2563" s="141">
        <v>17077</v>
      </c>
      <c r="G2563" s="414">
        <f>'2026 Spring Order Form V20'!$N$23</f>
        <v>0</v>
      </c>
      <c r="H2563" s="414">
        <f>'2026 Spring Order Form V20'!$N$23</f>
        <v>0</v>
      </c>
      <c r="I2563" s="122">
        <f>'2026 Spring Order Form V20'!$N$1612</f>
        <v>0</v>
      </c>
      <c r="K2563" s="414">
        <f>'2026 Spring Order Form V20'!$Q$23</f>
        <v>0</v>
      </c>
      <c r="L2563" s="414">
        <f>'2026 Spring Order Form V20'!$Q$23</f>
        <v>0</v>
      </c>
      <c r="M2563" s="122">
        <f>'2026 Spring Order Form V20'!$Q$1612</f>
        <v>0</v>
      </c>
      <c r="O2563" s="414">
        <f>'2026 Spring Order Form V20'!$T$23</f>
        <v>0</v>
      </c>
      <c r="P2563" s="414">
        <f>'2026 Spring Order Form V20'!$T$23</f>
        <v>0</v>
      </c>
      <c r="Q2563" s="122">
        <f>'2026 Spring Order Form V20'!$T$1612</f>
        <v>0</v>
      </c>
      <c r="S2563" s="414">
        <f>'2026 Spring Order Form V20'!$W$23</f>
        <v>0</v>
      </c>
      <c r="T2563" s="414">
        <f>'2026 Spring Order Form V20'!$W$23</f>
        <v>0</v>
      </c>
      <c r="U2563" s="122">
        <f>'2026 Spring Order Form V20'!$W$1612</f>
        <v>0</v>
      </c>
      <c r="W2563" s="491">
        <f>'2026 Spring Order Form V20'!$K$1612</f>
        <v>0</v>
      </c>
      <c r="X2563" s="496"/>
      <c r="Y2563" s="122">
        <f>'2026 Spring Order Form V20'!$BS$1612</f>
        <v>46</v>
      </c>
    </row>
    <row r="2564" spans="1:25" x14ac:dyDescent="0.15">
      <c r="A2564" s="122">
        <v>2565</v>
      </c>
      <c r="C2564" s="415">
        <f>'2026 Spring Order Form V20'!$F$18</f>
        <v>0</v>
      </c>
      <c r="D2564" s="520" t="s">
        <v>1752</v>
      </c>
      <c r="E2564" s="534" t="s">
        <v>3310</v>
      </c>
      <c r="F2564" s="141">
        <v>17078</v>
      </c>
      <c r="G2564" s="414">
        <f>'2026 Spring Order Form V20'!$N$23</f>
        <v>0</v>
      </c>
      <c r="H2564" s="414">
        <f>'2026 Spring Order Form V20'!$N$23</f>
        <v>0</v>
      </c>
      <c r="I2564" s="122">
        <f>'2026 Spring Order Form V20'!$O$1612</f>
        <v>0</v>
      </c>
      <c r="K2564" s="414">
        <f>'2026 Spring Order Form V20'!$Q$23</f>
        <v>0</v>
      </c>
      <c r="L2564" s="414">
        <f>'2026 Spring Order Form V20'!$Q$23</f>
        <v>0</v>
      </c>
      <c r="M2564" s="122">
        <f>'2026 Spring Order Form V20'!$R$1612</f>
        <v>0</v>
      </c>
      <c r="O2564" s="414">
        <f>'2026 Spring Order Form V20'!$T$23</f>
        <v>0</v>
      </c>
      <c r="P2564" s="414">
        <f>'2026 Spring Order Form V20'!$T$23</f>
        <v>0</v>
      </c>
      <c r="Q2564" s="122">
        <f>'2026 Spring Order Form V20'!$U$1612</f>
        <v>0</v>
      </c>
      <c r="S2564" s="414">
        <f>'2026 Spring Order Form V20'!$W$23</f>
        <v>0</v>
      </c>
      <c r="T2564" s="414">
        <f>'2026 Spring Order Form V20'!$W$23</f>
        <v>0</v>
      </c>
      <c r="U2564" s="122">
        <f>'2026 Spring Order Form V20'!$X$1612</f>
        <v>0</v>
      </c>
      <c r="X2564" s="496"/>
      <c r="Y2564" s="122"/>
    </row>
    <row r="2565" spans="1:25" x14ac:dyDescent="0.15">
      <c r="A2565" s="122">
        <v>2566</v>
      </c>
      <c r="C2565" s="415">
        <f>'2026 Spring Order Form V20'!$F$18</f>
        <v>0</v>
      </c>
      <c r="D2565" s="520" t="s">
        <v>1754</v>
      </c>
      <c r="E2565" s="538">
        <v>4565535</v>
      </c>
      <c r="F2565" s="141">
        <v>792</v>
      </c>
      <c r="G2565" s="414">
        <f>'2026 Spring Order Form V20'!$N$23</f>
        <v>0</v>
      </c>
      <c r="H2565" s="414">
        <f>'2026 Spring Order Form V20'!$N$23</f>
        <v>0</v>
      </c>
      <c r="I2565" s="122">
        <f>'2026 Spring Order Form V20'!$N$1613</f>
        <v>0</v>
      </c>
      <c r="K2565" s="414">
        <f>'2026 Spring Order Form V20'!$Q$23</f>
        <v>0</v>
      </c>
      <c r="L2565" s="414">
        <f>'2026 Spring Order Form V20'!$Q$23</f>
        <v>0</v>
      </c>
      <c r="M2565" s="122">
        <f>'2026 Spring Order Form V20'!$Q$1613</f>
        <v>0</v>
      </c>
      <c r="O2565" s="414">
        <f>'2026 Spring Order Form V20'!$T$23</f>
        <v>0</v>
      </c>
      <c r="P2565" s="414">
        <f>'2026 Spring Order Form V20'!$T$23</f>
        <v>0</v>
      </c>
      <c r="Q2565" s="122">
        <f>'2026 Spring Order Form V20'!$T$1613</f>
        <v>0</v>
      </c>
      <c r="S2565" s="414">
        <f>'2026 Spring Order Form V20'!$W$23</f>
        <v>0</v>
      </c>
      <c r="T2565" s="414">
        <f>'2026 Spring Order Form V20'!$W$23</f>
        <v>0</v>
      </c>
      <c r="U2565" s="122">
        <f>'2026 Spring Order Form V20'!$W$1613</f>
        <v>0</v>
      </c>
      <c r="W2565" s="491">
        <f>'2026 Spring Order Form V20'!$K$1613</f>
        <v>0</v>
      </c>
      <c r="X2565" s="496"/>
      <c r="Y2565" s="122">
        <f>'2026 Spring Order Form V20'!$BS$1613</f>
        <v>36</v>
      </c>
    </row>
    <row r="2566" spans="1:25" x14ac:dyDescent="0.15">
      <c r="A2566" s="122">
        <v>2567</v>
      </c>
      <c r="C2566" s="415">
        <f>'2026 Spring Order Form V20'!$F$18</f>
        <v>0</v>
      </c>
      <c r="D2566" s="520" t="s">
        <v>1754</v>
      </c>
      <c r="E2566" s="534" t="s">
        <v>3311</v>
      </c>
      <c r="F2566" s="141">
        <v>3231</v>
      </c>
      <c r="G2566" s="414">
        <f>'2026 Spring Order Form V20'!$N$23</f>
        <v>0</v>
      </c>
      <c r="H2566" s="414">
        <f>'2026 Spring Order Form V20'!$N$23</f>
        <v>0</v>
      </c>
      <c r="I2566" s="122">
        <f>'2026 Spring Order Form V20'!$O$1613</f>
        <v>0</v>
      </c>
      <c r="K2566" s="414">
        <f>'2026 Spring Order Form V20'!$Q$23</f>
        <v>0</v>
      </c>
      <c r="L2566" s="414">
        <f>'2026 Spring Order Form V20'!$Q$23</f>
        <v>0</v>
      </c>
      <c r="M2566" s="122">
        <f>'2026 Spring Order Form V20'!$R$1613</f>
        <v>0</v>
      </c>
      <c r="O2566" s="414">
        <f>'2026 Spring Order Form V20'!$T$23</f>
        <v>0</v>
      </c>
      <c r="P2566" s="414">
        <f>'2026 Spring Order Form V20'!$T$23</f>
        <v>0</v>
      </c>
      <c r="Q2566" s="122">
        <f>'2026 Spring Order Form V20'!$U$1613</f>
        <v>0</v>
      </c>
      <c r="S2566" s="414">
        <f>'2026 Spring Order Form V20'!$W$23</f>
        <v>0</v>
      </c>
      <c r="T2566" s="414">
        <f>'2026 Spring Order Form V20'!$W$23</f>
        <v>0</v>
      </c>
      <c r="U2566" s="122">
        <f>'2026 Spring Order Form V20'!$X$1613</f>
        <v>0</v>
      </c>
      <c r="X2566" s="496"/>
      <c r="Y2566" s="122"/>
    </row>
    <row r="2567" spans="1:25" x14ac:dyDescent="0.15">
      <c r="A2567" s="122">
        <v>2568</v>
      </c>
      <c r="C2567" s="415">
        <f>'2026 Spring Order Form V20'!$F$18</f>
        <v>0</v>
      </c>
      <c r="D2567" s="520" t="s">
        <v>1756</v>
      </c>
      <c r="E2567" s="538">
        <v>4965538</v>
      </c>
      <c r="F2567" s="141">
        <v>4585</v>
      </c>
      <c r="G2567" s="414">
        <f>'2026 Spring Order Form V20'!$N$23</f>
        <v>0</v>
      </c>
      <c r="H2567" s="414">
        <f>'2026 Spring Order Form V20'!$N$23</f>
        <v>0</v>
      </c>
      <c r="I2567" s="122">
        <f>'2026 Spring Order Form V20'!$N$1614</f>
        <v>0</v>
      </c>
      <c r="K2567" s="414">
        <f>'2026 Spring Order Form V20'!$Q$23</f>
        <v>0</v>
      </c>
      <c r="L2567" s="414">
        <f>'2026 Spring Order Form V20'!$Q$23</f>
        <v>0</v>
      </c>
      <c r="M2567" s="122">
        <f>'2026 Spring Order Form V20'!$Q$1614</f>
        <v>0</v>
      </c>
      <c r="O2567" s="414">
        <f>'2026 Spring Order Form V20'!$T$23</f>
        <v>0</v>
      </c>
      <c r="P2567" s="414">
        <f>'2026 Spring Order Form V20'!$T$23</f>
        <v>0</v>
      </c>
      <c r="Q2567" s="122">
        <f>'2026 Spring Order Form V20'!$T$1614</f>
        <v>0</v>
      </c>
      <c r="S2567" s="414">
        <f>'2026 Spring Order Form V20'!$W$23</f>
        <v>0</v>
      </c>
      <c r="T2567" s="414">
        <f>'2026 Spring Order Form V20'!$W$23</f>
        <v>0</v>
      </c>
      <c r="U2567" s="122">
        <f>'2026 Spring Order Form V20'!$W$1614</f>
        <v>0</v>
      </c>
      <c r="W2567" s="491">
        <f>'2026 Spring Order Form V20'!$K$1614</f>
        <v>0</v>
      </c>
      <c r="X2567" s="496"/>
      <c r="Y2567" s="122">
        <f>'2026 Spring Order Form V20'!$BS$1614</f>
        <v>49</v>
      </c>
    </row>
    <row r="2568" spans="1:25" x14ac:dyDescent="0.15">
      <c r="A2568" s="122">
        <v>2569</v>
      </c>
      <c r="C2568" s="415">
        <f>'2026 Spring Order Form V20'!$F$18</f>
        <v>0</v>
      </c>
      <c r="D2568" s="520" t="s">
        <v>1756</v>
      </c>
      <c r="E2568" s="534" t="s">
        <v>3312</v>
      </c>
      <c r="F2568" s="141">
        <v>11071</v>
      </c>
      <c r="G2568" s="414">
        <f>'2026 Spring Order Form V20'!$N$23</f>
        <v>0</v>
      </c>
      <c r="H2568" s="414">
        <f>'2026 Spring Order Form V20'!$N$23</f>
        <v>0</v>
      </c>
      <c r="I2568" s="122">
        <f>'2026 Spring Order Form V20'!$O$1614</f>
        <v>0</v>
      </c>
      <c r="K2568" s="414">
        <f>'2026 Spring Order Form V20'!$Q$23</f>
        <v>0</v>
      </c>
      <c r="L2568" s="414">
        <f>'2026 Spring Order Form V20'!$Q$23</f>
        <v>0</v>
      </c>
      <c r="M2568" s="122">
        <f>'2026 Spring Order Form V20'!$R$1614</f>
        <v>0</v>
      </c>
      <c r="O2568" s="414">
        <f>'2026 Spring Order Form V20'!$T$23</f>
        <v>0</v>
      </c>
      <c r="P2568" s="414">
        <f>'2026 Spring Order Form V20'!$T$23</f>
        <v>0</v>
      </c>
      <c r="Q2568" s="122">
        <f>'2026 Spring Order Form V20'!$U$1614</f>
        <v>0</v>
      </c>
      <c r="S2568" s="414">
        <f>'2026 Spring Order Form V20'!$W$23</f>
        <v>0</v>
      </c>
      <c r="T2568" s="414">
        <f>'2026 Spring Order Form V20'!$W$23</f>
        <v>0</v>
      </c>
      <c r="U2568" s="122">
        <f>'2026 Spring Order Form V20'!$X$1614</f>
        <v>0</v>
      </c>
      <c r="X2568" s="496"/>
      <c r="Y2568" s="122"/>
    </row>
    <row r="2569" spans="1:25" x14ac:dyDescent="0.15">
      <c r="A2569" s="122">
        <v>2570</v>
      </c>
      <c r="C2569" s="415">
        <f>'2026 Spring Order Form V20'!$F$18</f>
        <v>0</v>
      </c>
      <c r="D2569" s="520" t="s">
        <v>1757</v>
      </c>
      <c r="E2569" s="538">
        <v>4565555</v>
      </c>
      <c r="F2569" s="141">
        <v>844</v>
      </c>
      <c r="G2569" s="414">
        <f>'2026 Spring Order Form V20'!$N$23</f>
        <v>0</v>
      </c>
      <c r="H2569" s="414">
        <f>'2026 Spring Order Form V20'!$N$23</f>
        <v>0</v>
      </c>
      <c r="I2569" s="122">
        <f>'2026 Spring Order Form V20'!$N$1615</f>
        <v>0</v>
      </c>
      <c r="K2569" s="414">
        <f>'2026 Spring Order Form V20'!$Q$23</f>
        <v>0</v>
      </c>
      <c r="L2569" s="414">
        <f>'2026 Spring Order Form V20'!$Q$23</f>
        <v>0</v>
      </c>
      <c r="M2569" s="122">
        <f>'2026 Spring Order Form V20'!$Q$1615</f>
        <v>0</v>
      </c>
      <c r="O2569" s="414">
        <f>'2026 Spring Order Form V20'!$T$23</f>
        <v>0</v>
      </c>
      <c r="P2569" s="414">
        <f>'2026 Spring Order Form V20'!$T$23</f>
        <v>0</v>
      </c>
      <c r="Q2569" s="122">
        <f>'2026 Spring Order Form V20'!$T$1615</f>
        <v>0</v>
      </c>
      <c r="S2569" s="414">
        <f>'2026 Spring Order Form V20'!$W$23</f>
        <v>0</v>
      </c>
      <c r="T2569" s="414">
        <f>'2026 Spring Order Form V20'!$W$23</f>
        <v>0</v>
      </c>
      <c r="U2569" s="122">
        <f>'2026 Spring Order Form V20'!$W$1615</f>
        <v>0</v>
      </c>
      <c r="W2569" s="491">
        <f>'2026 Spring Order Form V20'!$K$1615</f>
        <v>0</v>
      </c>
      <c r="X2569" s="496"/>
      <c r="Y2569" s="122">
        <f>'2026 Spring Order Form V20'!$BS$1615</f>
        <v>36</v>
      </c>
    </row>
    <row r="2570" spans="1:25" x14ac:dyDescent="0.15">
      <c r="A2570" s="122">
        <v>2571</v>
      </c>
      <c r="C2570" s="415">
        <f>'2026 Spring Order Form V20'!$F$18</f>
        <v>0</v>
      </c>
      <c r="D2570" s="520" t="s">
        <v>1757</v>
      </c>
      <c r="E2570" s="534" t="s">
        <v>3313</v>
      </c>
      <c r="F2570" s="141">
        <v>3234</v>
      </c>
      <c r="G2570" s="414">
        <f>'2026 Spring Order Form V20'!$N$23</f>
        <v>0</v>
      </c>
      <c r="H2570" s="414">
        <f>'2026 Spring Order Form V20'!$N$23</f>
        <v>0</v>
      </c>
      <c r="I2570" s="122">
        <f>'2026 Spring Order Form V20'!$O$1615</f>
        <v>0</v>
      </c>
      <c r="K2570" s="414">
        <f>'2026 Spring Order Form V20'!$Q$23</f>
        <v>0</v>
      </c>
      <c r="L2570" s="414">
        <f>'2026 Spring Order Form V20'!$Q$23</f>
        <v>0</v>
      </c>
      <c r="M2570" s="122">
        <f>'2026 Spring Order Form V20'!$R$1615</f>
        <v>0</v>
      </c>
      <c r="O2570" s="414">
        <f>'2026 Spring Order Form V20'!$T$23</f>
        <v>0</v>
      </c>
      <c r="P2570" s="414">
        <f>'2026 Spring Order Form V20'!$T$23</f>
        <v>0</v>
      </c>
      <c r="Q2570" s="122">
        <f>'2026 Spring Order Form V20'!$U$1615</f>
        <v>0</v>
      </c>
      <c r="S2570" s="414">
        <f>'2026 Spring Order Form V20'!$W$23</f>
        <v>0</v>
      </c>
      <c r="T2570" s="414">
        <f>'2026 Spring Order Form V20'!$W$23</f>
        <v>0</v>
      </c>
      <c r="U2570" s="122">
        <f>'2026 Spring Order Form V20'!$X$1615</f>
        <v>0</v>
      </c>
      <c r="X2570" s="496"/>
      <c r="Y2570" s="122"/>
    </row>
    <row r="2571" spans="1:25" x14ac:dyDescent="0.15">
      <c r="A2571" s="122">
        <v>2572</v>
      </c>
      <c r="C2571" s="415">
        <f>'2026 Spring Order Form V20'!$F$18</f>
        <v>0</v>
      </c>
      <c r="D2571" s="520" t="s">
        <v>1759</v>
      </c>
      <c r="E2571" s="538">
        <v>4965558</v>
      </c>
      <c r="F2571" s="141">
        <v>4586</v>
      </c>
      <c r="G2571" s="414">
        <f>'2026 Spring Order Form V20'!$N$23</f>
        <v>0</v>
      </c>
      <c r="H2571" s="414">
        <f>'2026 Spring Order Form V20'!$N$23</f>
        <v>0</v>
      </c>
      <c r="I2571" s="122">
        <f>'2026 Spring Order Form V20'!$N$1616</f>
        <v>0</v>
      </c>
      <c r="K2571" s="414">
        <f>'2026 Spring Order Form V20'!$Q$23</f>
        <v>0</v>
      </c>
      <c r="L2571" s="414">
        <f>'2026 Spring Order Form V20'!$Q$23</f>
        <v>0</v>
      </c>
      <c r="M2571" s="122">
        <f>'2026 Spring Order Form V20'!$Q$1616</f>
        <v>0</v>
      </c>
      <c r="O2571" s="414">
        <f>'2026 Spring Order Form V20'!$T$23</f>
        <v>0</v>
      </c>
      <c r="P2571" s="414">
        <f>'2026 Spring Order Form V20'!$T$23</f>
        <v>0</v>
      </c>
      <c r="Q2571" s="122">
        <f>'2026 Spring Order Form V20'!$T$1616</f>
        <v>0</v>
      </c>
      <c r="S2571" s="414">
        <f>'2026 Spring Order Form V20'!$W$23</f>
        <v>0</v>
      </c>
      <c r="T2571" s="414">
        <f>'2026 Spring Order Form V20'!$W$23</f>
        <v>0</v>
      </c>
      <c r="U2571" s="122">
        <f>'2026 Spring Order Form V20'!$W$1616</f>
        <v>0</v>
      </c>
      <c r="W2571" s="491">
        <f>'2026 Spring Order Form V20'!$K$1616</f>
        <v>0</v>
      </c>
      <c r="X2571" s="496"/>
      <c r="Y2571" s="122">
        <f>'2026 Spring Order Form V20'!$BS$1616</f>
        <v>8</v>
      </c>
    </row>
    <row r="2572" spans="1:25" x14ac:dyDescent="0.15">
      <c r="A2572" s="122">
        <v>2573</v>
      </c>
      <c r="C2572" s="415">
        <f>'2026 Spring Order Form V20'!$F$18</f>
        <v>0</v>
      </c>
      <c r="D2572" s="520" t="s">
        <v>1759</v>
      </c>
      <c r="E2572" s="534" t="s">
        <v>3314</v>
      </c>
      <c r="F2572" s="141">
        <v>3235</v>
      </c>
      <c r="G2572" s="414">
        <f>'2026 Spring Order Form V20'!$N$23</f>
        <v>0</v>
      </c>
      <c r="H2572" s="414">
        <f>'2026 Spring Order Form V20'!$N$23</f>
        <v>0</v>
      </c>
      <c r="I2572" s="122">
        <f>'2026 Spring Order Form V20'!$O$1616</f>
        <v>0</v>
      </c>
      <c r="K2572" s="414">
        <f>'2026 Spring Order Form V20'!$Q$23</f>
        <v>0</v>
      </c>
      <c r="L2572" s="414">
        <f>'2026 Spring Order Form V20'!$Q$23</f>
        <v>0</v>
      </c>
      <c r="M2572" s="122">
        <f>'2026 Spring Order Form V20'!$R$1616</f>
        <v>0</v>
      </c>
      <c r="O2572" s="414">
        <f>'2026 Spring Order Form V20'!$T$23</f>
        <v>0</v>
      </c>
      <c r="P2572" s="414">
        <f>'2026 Spring Order Form V20'!$T$23</f>
        <v>0</v>
      </c>
      <c r="Q2572" s="122">
        <f>'2026 Spring Order Form V20'!$U$1616</f>
        <v>0</v>
      </c>
      <c r="S2572" s="414">
        <f>'2026 Spring Order Form V20'!$W$23</f>
        <v>0</v>
      </c>
      <c r="T2572" s="414">
        <f>'2026 Spring Order Form V20'!$W$23</f>
        <v>0</v>
      </c>
      <c r="U2572" s="122">
        <f>'2026 Spring Order Form V20'!$X$1616</f>
        <v>0</v>
      </c>
      <c r="X2572" s="496"/>
      <c r="Y2572" s="122"/>
    </row>
    <row r="2573" spans="1:25" x14ac:dyDescent="0.15">
      <c r="A2573" s="122">
        <v>2574</v>
      </c>
      <c r="C2573" s="415">
        <f>'2026 Spring Order Form V20'!$F$18</f>
        <v>0</v>
      </c>
      <c r="D2573" s="520" t="s">
        <v>1760</v>
      </c>
      <c r="E2573" s="538">
        <v>4565565</v>
      </c>
      <c r="F2573" s="141">
        <v>793</v>
      </c>
      <c r="G2573" s="414">
        <f>'2026 Spring Order Form V20'!$N$23</f>
        <v>0</v>
      </c>
      <c r="H2573" s="414">
        <f>'2026 Spring Order Form V20'!$N$23</f>
        <v>0</v>
      </c>
      <c r="I2573" s="122">
        <f>'2026 Spring Order Form V20'!$N$1617</f>
        <v>0</v>
      </c>
      <c r="K2573" s="414">
        <f>'2026 Spring Order Form V20'!$Q$23</f>
        <v>0</v>
      </c>
      <c r="L2573" s="414">
        <f>'2026 Spring Order Form V20'!$Q$23</f>
        <v>0</v>
      </c>
      <c r="M2573" s="122">
        <f>'2026 Spring Order Form V20'!$Q$1617</f>
        <v>0</v>
      </c>
      <c r="O2573" s="414">
        <f>'2026 Spring Order Form V20'!$T$23</f>
        <v>0</v>
      </c>
      <c r="P2573" s="414">
        <f>'2026 Spring Order Form V20'!$T$23</f>
        <v>0</v>
      </c>
      <c r="Q2573" s="122">
        <f>'2026 Spring Order Form V20'!$T$1617</f>
        <v>0</v>
      </c>
      <c r="S2573" s="414">
        <f>'2026 Spring Order Form V20'!$W$23</f>
        <v>0</v>
      </c>
      <c r="T2573" s="414">
        <f>'2026 Spring Order Form V20'!$W$23</f>
        <v>0</v>
      </c>
      <c r="U2573" s="122">
        <f>'2026 Spring Order Form V20'!$W$1617</f>
        <v>0</v>
      </c>
      <c r="W2573" s="491">
        <f>'2026 Spring Order Form V20'!$K$1617</f>
        <v>0</v>
      </c>
      <c r="X2573" s="496"/>
      <c r="Y2573" s="122">
        <f>'2026 Spring Order Form V20'!$BS$1617</f>
        <v>39</v>
      </c>
    </row>
    <row r="2574" spans="1:25" x14ac:dyDescent="0.15">
      <c r="A2574" s="122">
        <v>2575</v>
      </c>
      <c r="C2574" s="415">
        <f>'2026 Spring Order Form V20'!$F$18</f>
        <v>0</v>
      </c>
      <c r="D2574" s="520" t="s">
        <v>1760</v>
      </c>
      <c r="E2574" s="534" t="s">
        <v>3315</v>
      </c>
      <c r="F2574" s="141">
        <v>3236</v>
      </c>
      <c r="G2574" s="414">
        <f>'2026 Spring Order Form V20'!$N$23</f>
        <v>0</v>
      </c>
      <c r="H2574" s="414">
        <f>'2026 Spring Order Form V20'!$N$23</f>
        <v>0</v>
      </c>
      <c r="I2574" s="122">
        <f>'2026 Spring Order Form V20'!$O$1617</f>
        <v>0</v>
      </c>
      <c r="K2574" s="414">
        <f>'2026 Spring Order Form V20'!$Q$23</f>
        <v>0</v>
      </c>
      <c r="L2574" s="414">
        <f>'2026 Spring Order Form V20'!$Q$23</f>
        <v>0</v>
      </c>
      <c r="M2574" s="122">
        <f>'2026 Spring Order Form V20'!$R$1617</f>
        <v>0</v>
      </c>
      <c r="O2574" s="414">
        <f>'2026 Spring Order Form V20'!$T$23</f>
        <v>0</v>
      </c>
      <c r="P2574" s="414">
        <f>'2026 Spring Order Form V20'!$T$23</f>
        <v>0</v>
      </c>
      <c r="Q2574" s="122">
        <f>'2026 Spring Order Form V20'!$U$1617</f>
        <v>0</v>
      </c>
      <c r="S2574" s="414">
        <f>'2026 Spring Order Form V20'!$W$23</f>
        <v>0</v>
      </c>
      <c r="T2574" s="414">
        <f>'2026 Spring Order Form V20'!$W$23</f>
        <v>0</v>
      </c>
      <c r="U2574" s="122">
        <f>'2026 Spring Order Form V20'!$X$1617</f>
        <v>0</v>
      </c>
      <c r="X2574" s="496"/>
      <c r="Y2574" s="122"/>
    </row>
    <row r="2575" spans="1:25" x14ac:dyDescent="0.15">
      <c r="A2575" s="122">
        <v>2576</v>
      </c>
      <c r="C2575" s="415">
        <f>'2026 Spring Order Form V20'!$F$18</f>
        <v>0</v>
      </c>
      <c r="D2575" s="520" t="s">
        <v>1760</v>
      </c>
      <c r="E2575" s="538">
        <v>4965568</v>
      </c>
      <c r="F2575" s="141">
        <v>4587</v>
      </c>
      <c r="G2575" s="414">
        <f>'2026 Spring Order Form V20'!$N$23</f>
        <v>0</v>
      </c>
      <c r="H2575" s="414">
        <f>'2026 Spring Order Form V20'!$N$23</f>
        <v>0</v>
      </c>
      <c r="I2575" s="122">
        <f>'2026 Spring Order Form V20'!$N$1618</f>
        <v>0</v>
      </c>
      <c r="K2575" s="414">
        <f>'2026 Spring Order Form V20'!$Q$23</f>
        <v>0</v>
      </c>
      <c r="L2575" s="414">
        <f>'2026 Spring Order Form V20'!$Q$23</f>
        <v>0</v>
      </c>
      <c r="M2575" s="122">
        <f>'2026 Spring Order Form V20'!$Q$1618</f>
        <v>0</v>
      </c>
      <c r="O2575" s="414">
        <f>'2026 Spring Order Form V20'!$T$23</f>
        <v>0</v>
      </c>
      <c r="P2575" s="414">
        <f>'2026 Spring Order Form V20'!$T$23</f>
        <v>0</v>
      </c>
      <c r="Q2575" s="122">
        <f>'2026 Spring Order Form V20'!$T$1618</f>
        <v>0</v>
      </c>
      <c r="S2575" s="414">
        <f>'2026 Spring Order Form V20'!$W$23</f>
        <v>0</v>
      </c>
      <c r="T2575" s="414">
        <f>'2026 Spring Order Form V20'!$W$23</f>
        <v>0</v>
      </c>
      <c r="U2575" s="122">
        <f>'2026 Spring Order Form V20'!$W$1618</f>
        <v>0</v>
      </c>
      <c r="W2575" s="491">
        <f>'2026 Spring Order Form V20'!$K$1618</f>
        <v>0</v>
      </c>
      <c r="X2575" s="496"/>
      <c r="Y2575" s="122" t="str">
        <f>'2026 Spring Order Form V20'!$BS$1618</f>
        <v>S/O</v>
      </c>
    </row>
    <row r="2576" spans="1:25" x14ac:dyDescent="0.15">
      <c r="A2576" s="122">
        <v>2577</v>
      </c>
      <c r="C2576" s="415">
        <f>'2026 Spring Order Form V20'!$F$18</f>
        <v>0</v>
      </c>
      <c r="D2576" s="520" t="s">
        <v>1760</v>
      </c>
      <c r="E2576" s="534" t="s">
        <v>3316</v>
      </c>
      <c r="F2576" s="141">
        <v>3237</v>
      </c>
      <c r="G2576" s="414">
        <f>'2026 Spring Order Form V20'!$N$23</f>
        <v>0</v>
      </c>
      <c r="H2576" s="414">
        <f>'2026 Spring Order Form V20'!$N$23</f>
        <v>0</v>
      </c>
      <c r="I2576" s="122">
        <f>'2026 Spring Order Form V20'!$O$1618</f>
        <v>0</v>
      </c>
      <c r="K2576" s="414">
        <f>'2026 Spring Order Form V20'!$Q$23</f>
        <v>0</v>
      </c>
      <c r="L2576" s="414">
        <f>'2026 Spring Order Form V20'!$Q$23</f>
        <v>0</v>
      </c>
      <c r="M2576" s="122">
        <f>'2026 Spring Order Form V20'!$R$1618</f>
        <v>0</v>
      </c>
      <c r="O2576" s="414">
        <f>'2026 Spring Order Form V20'!$T$23</f>
        <v>0</v>
      </c>
      <c r="P2576" s="414">
        <f>'2026 Spring Order Form V20'!$T$23</f>
        <v>0</v>
      </c>
      <c r="Q2576" s="122">
        <f>'2026 Spring Order Form V20'!$U$1618</f>
        <v>0</v>
      </c>
      <c r="S2576" s="414">
        <f>'2026 Spring Order Form V20'!$W$23</f>
        <v>0</v>
      </c>
      <c r="T2576" s="414">
        <f>'2026 Spring Order Form V20'!$W$23</f>
        <v>0</v>
      </c>
      <c r="U2576" s="122">
        <f>'2026 Spring Order Form V20'!$X$1618</f>
        <v>0</v>
      </c>
      <c r="X2576" s="496"/>
      <c r="Y2576" s="122"/>
    </row>
    <row r="2577" spans="1:25" x14ac:dyDescent="0.15">
      <c r="A2577" s="122">
        <v>2578</v>
      </c>
      <c r="C2577" s="415">
        <f>'2026 Spring Order Form V20'!$F$18</f>
        <v>0</v>
      </c>
      <c r="D2577" s="520" t="s">
        <v>1762</v>
      </c>
      <c r="E2577" s="538">
        <v>4565495</v>
      </c>
      <c r="F2577" s="141">
        <v>12831</v>
      </c>
      <c r="G2577" s="414">
        <f>'2026 Spring Order Form V20'!$N$23</f>
        <v>0</v>
      </c>
      <c r="H2577" s="414">
        <f>'2026 Spring Order Form V20'!$N$23</f>
        <v>0</v>
      </c>
      <c r="I2577" s="122">
        <f>'2026 Spring Order Form V20'!$N$1619</f>
        <v>0</v>
      </c>
      <c r="K2577" s="414">
        <f>'2026 Spring Order Form V20'!$Q$23</f>
        <v>0</v>
      </c>
      <c r="L2577" s="414">
        <f>'2026 Spring Order Form V20'!$Q$23</f>
        <v>0</v>
      </c>
      <c r="M2577" s="122">
        <f>'2026 Spring Order Form V20'!$Q$1619</f>
        <v>0</v>
      </c>
      <c r="O2577" s="414">
        <f>'2026 Spring Order Form V20'!$T$23</f>
        <v>0</v>
      </c>
      <c r="P2577" s="414">
        <f>'2026 Spring Order Form V20'!$T$23</f>
        <v>0</v>
      </c>
      <c r="Q2577" s="122">
        <f>'2026 Spring Order Form V20'!$T$1619</f>
        <v>0</v>
      </c>
      <c r="S2577" s="414">
        <f>'2026 Spring Order Form V20'!$W$23</f>
        <v>0</v>
      </c>
      <c r="T2577" s="414">
        <f>'2026 Spring Order Form V20'!$W$23</f>
        <v>0</v>
      </c>
      <c r="U2577" s="122">
        <f>'2026 Spring Order Form V20'!$W$1619</f>
        <v>0</v>
      </c>
      <c r="W2577" s="491">
        <f>'2026 Spring Order Form V20'!$K$1619</f>
        <v>0</v>
      </c>
      <c r="X2577" s="496"/>
      <c r="Y2577" s="122">
        <f>'2026 Spring Order Form V20'!$BS$1619</f>
        <v>19</v>
      </c>
    </row>
    <row r="2578" spans="1:25" x14ac:dyDescent="0.15">
      <c r="A2578" s="122">
        <v>2579</v>
      </c>
      <c r="C2578" s="415">
        <f>'2026 Spring Order Form V20'!$F$18</f>
        <v>0</v>
      </c>
      <c r="D2578" s="520" t="s">
        <v>1762</v>
      </c>
      <c r="E2578" s="534" t="s">
        <v>3317</v>
      </c>
      <c r="F2578" s="141">
        <v>12832</v>
      </c>
      <c r="G2578" s="414">
        <f>'2026 Spring Order Form V20'!$N$23</f>
        <v>0</v>
      </c>
      <c r="H2578" s="414">
        <f>'2026 Spring Order Form V20'!$N$23</f>
        <v>0</v>
      </c>
      <c r="I2578" s="122">
        <f>'2026 Spring Order Form V20'!$O$1619</f>
        <v>0</v>
      </c>
      <c r="K2578" s="414">
        <f>'2026 Spring Order Form V20'!$Q$23</f>
        <v>0</v>
      </c>
      <c r="L2578" s="414">
        <f>'2026 Spring Order Form V20'!$Q$23</f>
        <v>0</v>
      </c>
      <c r="M2578" s="122">
        <f>'2026 Spring Order Form V20'!$R$1619</f>
        <v>0</v>
      </c>
      <c r="O2578" s="414">
        <f>'2026 Spring Order Form V20'!$T$23</f>
        <v>0</v>
      </c>
      <c r="P2578" s="414">
        <f>'2026 Spring Order Form V20'!$T$23</f>
        <v>0</v>
      </c>
      <c r="Q2578" s="122">
        <f>'2026 Spring Order Form V20'!$U$1619</f>
        <v>0</v>
      </c>
      <c r="S2578" s="414">
        <f>'2026 Spring Order Form V20'!$W$23</f>
        <v>0</v>
      </c>
      <c r="T2578" s="414">
        <f>'2026 Spring Order Form V20'!$W$23</f>
        <v>0</v>
      </c>
      <c r="U2578" s="122">
        <f>'2026 Spring Order Form V20'!$X$1619</f>
        <v>0</v>
      </c>
      <c r="X2578" s="496"/>
      <c r="Y2578" s="122"/>
    </row>
    <row r="2579" spans="1:25" x14ac:dyDescent="0.15">
      <c r="A2579" s="122">
        <v>2580</v>
      </c>
      <c r="C2579" s="415">
        <f>'2026 Spring Order Form V20'!$F$18</f>
        <v>0</v>
      </c>
      <c r="D2579" s="520" t="s">
        <v>1764</v>
      </c>
      <c r="E2579" s="538">
        <v>4565515</v>
      </c>
      <c r="F2579" s="141">
        <v>26363</v>
      </c>
      <c r="G2579" s="414">
        <f>'2026 Spring Order Form V20'!$N$23</f>
        <v>0</v>
      </c>
      <c r="H2579" s="414">
        <f>'2026 Spring Order Form V20'!$N$23</f>
        <v>0</v>
      </c>
      <c r="I2579" s="122">
        <f>'2026 Spring Order Form V20'!$N$1620</f>
        <v>0</v>
      </c>
      <c r="K2579" s="414">
        <f>'2026 Spring Order Form V20'!$Q$23</f>
        <v>0</v>
      </c>
      <c r="L2579" s="414">
        <f>'2026 Spring Order Form V20'!$Q$23</f>
        <v>0</v>
      </c>
      <c r="M2579" s="122">
        <f>'2026 Spring Order Form V20'!$Q$1620</f>
        <v>0</v>
      </c>
      <c r="O2579" s="414">
        <f>'2026 Spring Order Form V20'!$T$23</f>
        <v>0</v>
      </c>
      <c r="P2579" s="414">
        <f>'2026 Spring Order Form V20'!$T$23</f>
        <v>0</v>
      </c>
      <c r="Q2579" s="122">
        <f>'2026 Spring Order Form V20'!$T$1620</f>
        <v>0</v>
      </c>
      <c r="S2579" s="414">
        <f>'2026 Spring Order Form V20'!$W$23</f>
        <v>0</v>
      </c>
      <c r="T2579" s="414">
        <f>'2026 Spring Order Form V20'!$W$23</f>
        <v>0</v>
      </c>
      <c r="U2579" s="122">
        <f>'2026 Spring Order Form V20'!$W$1620</f>
        <v>0</v>
      </c>
      <c r="W2579" s="491">
        <f>'2026 Spring Order Form V20'!$K$1620</f>
        <v>0</v>
      </c>
      <c r="X2579" s="496"/>
      <c r="Y2579" s="122" t="str">
        <f>'2026 Spring Order Form V20'!$BS$1620</f>
        <v>S/O</v>
      </c>
    </row>
    <row r="2580" spans="1:25" x14ac:dyDescent="0.15">
      <c r="A2580" s="122">
        <v>2581</v>
      </c>
      <c r="C2580" s="415">
        <f>'2026 Spring Order Form V20'!$F$18</f>
        <v>0</v>
      </c>
      <c r="D2580" s="520" t="s">
        <v>1764</v>
      </c>
      <c r="E2580" s="534" t="s">
        <v>3318</v>
      </c>
      <c r="F2580" s="141">
        <v>26365</v>
      </c>
      <c r="G2580" s="414">
        <f>'2026 Spring Order Form V20'!$N$23</f>
        <v>0</v>
      </c>
      <c r="H2580" s="414">
        <f>'2026 Spring Order Form V20'!$N$23</f>
        <v>0</v>
      </c>
      <c r="I2580" s="122">
        <f>'2026 Spring Order Form V20'!$O$1620</f>
        <v>0</v>
      </c>
      <c r="K2580" s="414">
        <f>'2026 Spring Order Form V20'!$Q$23</f>
        <v>0</v>
      </c>
      <c r="L2580" s="414">
        <f>'2026 Spring Order Form V20'!$Q$23</f>
        <v>0</v>
      </c>
      <c r="M2580" s="122">
        <f>'2026 Spring Order Form V20'!$R$1620</f>
        <v>0</v>
      </c>
      <c r="O2580" s="414">
        <f>'2026 Spring Order Form V20'!$T$23</f>
        <v>0</v>
      </c>
      <c r="P2580" s="414">
        <f>'2026 Spring Order Form V20'!$T$23</f>
        <v>0</v>
      </c>
      <c r="Q2580" s="122">
        <f>'2026 Spring Order Form V20'!$U$1620</f>
        <v>0</v>
      </c>
      <c r="S2580" s="414">
        <f>'2026 Spring Order Form V20'!$W$23</f>
        <v>0</v>
      </c>
      <c r="T2580" s="414">
        <f>'2026 Spring Order Form V20'!$W$23</f>
        <v>0</v>
      </c>
      <c r="U2580" s="122">
        <f>'2026 Spring Order Form V20'!$X$1620</f>
        <v>0</v>
      </c>
      <c r="X2580" s="496"/>
      <c r="Y2580" s="122"/>
    </row>
    <row r="2581" spans="1:25" x14ac:dyDescent="0.15">
      <c r="A2581" s="122">
        <v>2582</v>
      </c>
      <c r="C2581" s="415">
        <f>'2026 Spring Order Form V20'!$F$18</f>
        <v>0</v>
      </c>
      <c r="D2581" s="520" t="s">
        <v>1768</v>
      </c>
      <c r="E2581" s="551">
        <v>4675502</v>
      </c>
      <c r="F2581" s="141">
        <v>28536</v>
      </c>
      <c r="G2581" s="414">
        <f>'2026 Spring Order Form V20'!$N$23</f>
        <v>0</v>
      </c>
      <c r="H2581" s="414">
        <f>'2026 Spring Order Form V20'!$N$23</f>
        <v>0</v>
      </c>
      <c r="I2581" s="122">
        <f>'2026 Spring Order Form V20'!$N$1625</f>
        <v>0</v>
      </c>
      <c r="K2581" s="414">
        <f>'2026 Spring Order Form V20'!$Q$23</f>
        <v>0</v>
      </c>
      <c r="L2581" s="414">
        <f>'2026 Spring Order Form V20'!$Q$23</f>
        <v>0</v>
      </c>
      <c r="M2581" s="122">
        <f>'2026 Spring Order Form V20'!$Q$1625</f>
        <v>0</v>
      </c>
      <c r="O2581" s="414">
        <f>'2026 Spring Order Form V20'!$T$23</f>
        <v>0</v>
      </c>
      <c r="P2581" s="414">
        <f>'2026 Spring Order Form V20'!$T$23</f>
        <v>0</v>
      </c>
      <c r="Q2581" s="122">
        <f>'2026 Spring Order Form V20'!$T$1625</f>
        <v>0</v>
      </c>
      <c r="S2581" s="414">
        <f>'2026 Spring Order Form V20'!$W$23</f>
        <v>0</v>
      </c>
      <c r="T2581" s="414">
        <f>'2026 Spring Order Form V20'!$W$23</f>
        <v>0</v>
      </c>
      <c r="U2581" s="122">
        <f>'2026 Spring Order Form V20'!$W$1625</f>
        <v>0</v>
      </c>
      <c r="W2581" s="491">
        <f>'2026 Spring Order Form V20'!$K$1625</f>
        <v>0</v>
      </c>
      <c r="X2581" s="496"/>
      <c r="Y2581" s="122" t="str">
        <f>'2026 Spring Order Form V20'!$BS$1625</f>
        <v>S/O</v>
      </c>
    </row>
    <row r="2582" spans="1:25" x14ac:dyDescent="0.15">
      <c r="A2582" s="122">
        <v>2583</v>
      </c>
      <c r="C2582" s="415">
        <f>'2026 Spring Order Form V20'!$F$18</f>
        <v>0</v>
      </c>
      <c r="D2582" s="520" t="s">
        <v>1768</v>
      </c>
      <c r="E2582" s="534" t="s">
        <v>3319</v>
      </c>
      <c r="F2582" s="141">
        <v>28683</v>
      </c>
      <c r="G2582" s="414">
        <f>'2026 Spring Order Form V20'!$N$23</f>
        <v>0</v>
      </c>
      <c r="H2582" s="414">
        <f>'2026 Spring Order Form V20'!$N$23</f>
        <v>0</v>
      </c>
      <c r="I2582" s="122">
        <f>'2026 Spring Order Form V20'!$O$1625</f>
        <v>0</v>
      </c>
      <c r="K2582" s="414">
        <f>'2026 Spring Order Form V20'!$Q$23</f>
        <v>0</v>
      </c>
      <c r="L2582" s="414">
        <f>'2026 Spring Order Form V20'!$Q$23</f>
        <v>0</v>
      </c>
      <c r="M2582" s="122">
        <f>'2026 Spring Order Form V20'!$R$1625</f>
        <v>0</v>
      </c>
      <c r="O2582" s="414">
        <f>'2026 Spring Order Form V20'!$T$23</f>
        <v>0</v>
      </c>
      <c r="P2582" s="414">
        <f>'2026 Spring Order Form V20'!$T$23</f>
        <v>0</v>
      </c>
      <c r="Q2582" s="122">
        <f>'2026 Spring Order Form V20'!$U$1625</f>
        <v>0</v>
      </c>
      <c r="S2582" s="414">
        <f>'2026 Spring Order Form V20'!$W$23</f>
        <v>0</v>
      </c>
      <c r="T2582" s="414">
        <f>'2026 Spring Order Form V20'!$W$23</f>
        <v>0</v>
      </c>
      <c r="U2582" s="122">
        <f>'2026 Spring Order Form V20'!$X$1625</f>
        <v>0</v>
      </c>
      <c r="X2582" s="496"/>
      <c r="Y2582" s="122"/>
    </row>
    <row r="2583" spans="1:25" x14ac:dyDescent="0.15">
      <c r="A2583" s="122">
        <v>2584</v>
      </c>
      <c r="C2583" s="415">
        <f>'2026 Spring Order Form V20'!$F$18</f>
        <v>0</v>
      </c>
      <c r="D2583" s="520" t="s">
        <v>1771</v>
      </c>
      <c r="E2583" s="551">
        <v>4675532</v>
      </c>
      <c r="F2583" s="141">
        <v>28537</v>
      </c>
      <c r="G2583" s="414">
        <f>'2026 Spring Order Form V20'!$N$23</f>
        <v>0</v>
      </c>
      <c r="H2583" s="414">
        <f>'2026 Spring Order Form V20'!$N$23</f>
        <v>0</v>
      </c>
      <c r="I2583" s="122">
        <f>'2026 Spring Order Form V20'!$N$1626</f>
        <v>0</v>
      </c>
      <c r="K2583" s="414">
        <f>'2026 Spring Order Form V20'!$Q$23</f>
        <v>0</v>
      </c>
      <c r="L2583" s="414">
        <f>'2026 Spring Order Form V20'!$Q$23</f>
        <v>0</v>
      </c>
      <c r="M2583" s="122">
        <f>'2026 Spring Order Form V20'!$Q$1626</f>
        <v>0</v>
      </c>
      <c r="O2583" s="414">
        <f>'2026 Spring Order Form V20'!$T$23</f>
        <v>0</v>
      </c>
      <c r="P2583" s="414">
        <f>'2026 Spring Order Form V20'!$T$23</f>
        <v>0</v>
      </c>
      <c r="Q2583" s="122">
        <f>'2026 Spring Order Form V20'!$T$1626</f>
        <v>0</v>
      </c>
      <c r="S2583" s="414">
        <f>'2026 Spring Order Form V20'!$W$23</f>
        <v>0</v>
      </c>
      <c r="T2583" s="414">
        <f>'2026 Spring Order Form V20'!$W$23</f>
        <v>0</v>
      </c>
      <c r="U2583" s="122">
        <f>'2026 Spring Order Form V20'!$W$1626</f>
        <v>0</v>
      </c>
      <c r="W2583" s="491">
        <f>'2026 Spring Order Form V20'!$K$1626</f>
        <v>0</v>
      </c>
      <c r="X2583" s="496"/>
      <c r="Y2583" s="122">
        <f>'2026 Spring Order Form V20'!$BS$1626</f>
        <v>37</v>
      </c>
    </row>
    <row r="2584" spans="1:25" x14ac:dyDescent="0.15">
      <c r="A2584" s="122">
        <v>2585</v>
      </c>
      <c r="C2584" s="415">
        <f>'2026 Spring Order Form V20'!$F$18</f>
        <v>0</v>
      </c>
      <c r="D2584" s="520" t="s">
        <v>1771</v>
      </c>
      <c r="E2584" s="534" t="s">
        <v>3320</v>
      </c>
      <c r="F2584" s="141">
        <v>28684</v>
      </c>
      <c r="G2584" s="414">
        <f>'2026 Spring Order Form V20'!$N$23</f>
        <v>0</v>
      </c>
      <c r="H2584" s="414">
        <f>'2026 Spring Order Form V20'!$N$23</f>
        <v>0</v>
      </c>
      <c r="I2584" s="122">
        <f>'2026 Spring Order Form V20'!$O$1626</f>
        <v>0</v>
      </c>
      <c r="K2584" s="414">
        <f>'2026 Spring Order Form V20'!$Q$23</f>
        <v>0</v>
      </c>
      <c r="L2584" s="414">
        <f>'2026 Spring Order Form V20'!$Q$23</f>
        <v>0</v>
      </c>
      <c r="M2584" s="122">
        <f>'2026 Spring Order Form V20'!$R$1626</f>
        <v>0</v>
      </c>
      <c r="O2584" s="414">
        <f>'2026 Spring Order Form V20'!$T$23</f>
        <v>0</v>
      </c>
      <c r="P2584" s="414">
        <f>'2026 Spring Order Form V20'!$T$23</f>
        <v>0</v>
      </c>
      <c r="Q2584" s="122">
        <f>'2026 Spring Order Form V20'!$U$1626</f>
        <v>0</v>
      </c>
      <c r="S2584" s="414">
        <f>'2026 Spring Order Form V20'!$W$23</f>
        <v>0</v>
      </c>
      <c r="T2584" s="414">
        <f>'2026 Spring Order Form V20'!$W$23</f>
        <v>0</v>
      </c>
      <c r="U2584" s="122">
        <f>'2026 Spring Order Form V20'!$X$1626</f>
        <v>0</v>
      </c>
      <c r="X2584" s="496"/>
      <c r="Y2584" s="122"/>
    </row>
    <row r="2585" spans="1:25" x14ac:dyDescent="0.15">
      <c r="A2585" s="122">
        <v>2586</v>
      </c>
      <c r="C2585" s="415">
        <f>'2026 Spring Order Form V20'!$F$18</f>
        <v>0</v>
      </c>
      <c r="D2585" s="520" t="s">
        <v>1773</v>
      </c>
      <c r="E2585" s="538">
        <v>4575105</v>
      </c>
      <c r="F2585" s="141">
        <v>6191</v>
      </c>
      <c r="G2585" s="414">
        <f>'2026 Spring Order Form V20'!$N$23</f>
        <v>0</v>
      </c>
      <c r="H2585" s="414">
        <f>'2026 Spring Order Form V20'!$N$23</f>
        <v>0</v>
      </c>
      <c r="I2585" s="122">
        <f>'2026 Spring Order Form V20'!$N$1627</f>
        <v>0</v>
      </c>
      <c r="K2585" s="414">
        <f>'2026 Spring Order Form V20'!$Q$23</f>
        <v>0</v>
      </c>
      <c r="L2585" s="414">
        <f>'2026 Spring Order Form V20'!$Q$23</f>
        <v>0</v>
      </c>
      <c r="M2585" s="122">
        <f>'2026 Spring Order Form V20'!$Q$1627</f>
        <v>0</v>
      </c>
      <c r="O2585" s="414">
        <f>'2026 Spring Order Form V20'!$T$23</f>
        <v>0</v>
      </c>
      <c r="P2585" s="414">
        <f>'2026 Spring Order Form V20'!$T$23</f>
        <v>0</v>
      </c>
      <c r="Q2585" s="122">
        <f>'2026 Spring Order Form V20'!$T$1627</f>
        <v>0</v>
      </c>
      <c r="S2585" s="414">
        <f>'2026 Spring Order Form V20'!$W$23</f>
        <v>0</v>
      </c>
      <c r="T2585" s="414">
        <f>'2026 Spring Order Form V20'!$W$23</f>
        <v>0</v>
      </c>
      <c r="U2585" s="122">
        <f>'2026 Spring Order Form V20'!$W$1627</f>
        <v>0</v>
      </c>
      <c r="W2585" s="491">
        <f>'2026 Spring Order Form V20'!$K$1627</f>
        <v>0</v>
      </c>
      <c r="X2585" s="496"/>
      <c r="Y2585" s="122" t="str">
        <f>'2026 Spring Order Form V20'!$BS$1627</f>
        <v>S/O</v>
      </c>
    </row>
    <row r="2586" spans="1:25" x14ac:dyDescent="0.15">
      <c r="A2586" s="122">
        <v>2587</v>
      </c>
      <c r="C2586" s="415">
        <f>'2026 Spring Order Form V20'!$F$18</f>
        <v>0</v>
      </c>
      <c r="D2586" s="520" t="s">
        <v>1773</v>
      </c>
      <c r="E2586" s="534" t="s">
        <v>3321</v>
      </c>
      <c r="F2586" s="141">
        <v>6192</v>
      </c>
      <c r="G2586" s="414">
        <f>'2026 Spring Order Form V20'!$N$23</f>
        <v>0</v>
      </c>
      <c r="H2586" s="414">
        <f>'2026 Spring Order Form V20'!$N$23</f>
        <v>0</v>
      </c>
      <c r="I2586" s="122">
        <f>'2026 Spring Order Form V20'!$O$1627</f>
        <v>0</v>
      </c>
      <c r="K2586" s="414">
        <f>'2026 Spring Order Form V20'!$Q$23</f>
        <v>0</v>
      </c>
      <c r="L2586" s="414">
        <f>'2026 Spring Order Form V20'!$Q$23</f>
        <v>0</v>
      </c>
      <c r="M2586" s="122">
        <f>'2026 Spring Order Form V20'!$R$1627</f>
        <v>0</v>
      </c>
      <c r="O2586" s="414">
        <f>'2026 Spring Order Form V20'!$T$23</f>
        <v>0</v>
      </c>
      <c r="P2586" s="414">
        <f>'2026 Spring Order Form V20'!$T$23</f>
        <v>0</v>
      </c>
      <c r="Q2586" s="122">
        <f>'2026 Spring Order Form V20'!$U$1627</f>
        <v>0</v>
      </c>
      <c r="S2586" s="414">
        <f>'2026 Spring Order Form V20'!$W$23</f>
        <v>0</v>
      </c>
      <c r="T2586" s="414">
        <f>'2026 Spring Order Form V20'!$W$23</f>
        <v>0</v>
      </c>
      <c r="U2586" s="122">
        <f>'2026 Spring Order Form V20'!$X$1627</f>
        <v>0</v>
      </c>
      <c r="X2586" s="496"/>
      <c r="Y2586" s="122"/>
    </row>
    <row r="2587" spans="1:25" x14ac:dyDescent="0.15">
      <c r="A2587" s="122">
        <v>2588</v>
      </c>
      <c r="C2587" s="415">
        <f>'2026 Spring Order Form V20'!$F$18</f>
        <v>0</v>
      </c>
      <c r="D2587" s="531" t="s">
        <v>1775</v>
      </c>
      <c r="E2587" s="538">
        <v>4175177</v>
      </c>
      <c r="F2587" s="141">
        <v>27081</v>
      </c>
      <c r="G2587" s="414">
        <f>'2026 Spring Order Form V20'!$N$23</f>
        <v>0</v>
      </c>
      <c r="H2587" s="414">
        <f>'2026 Spring Order Form V20'!$N$23</f>
        <v>0</v>
      </c>
      <c r="I2587" s="122">
        <f>'2026 Spring Order Form V20'!$N$1629</f>
        <v>0</v>
      </c>
      <c r="K2587" s="414">
        <f>'2026 Spring Order Form V20'!$Q$23</f>
        <v>0</v>
      </c>
      <c r="L2587" s="414">
        <f>'2026 Spring Order Form V20'!$Q$23</f>
        <v>0</v>
      </c>
      <c r="M2587" s="122">
        <f>'2026 Spring Order Form V20'!$Q$1629</f>
        <v>0</v>
      </c>
      <c r="O2587" s="414">
        <f>'2026 Spring Order Form V20'!$T$23</f>
        <v>0</v>
      </c>
      <c r="P2587" s="414">
        <f>'2026 Spring Order Form V20'!$T$23</f>
        <v>0</v>
      </c>
      <c r="Q2587" s="122">
        <f>'2026 Spring Order Form V20'!$T$1629</f>
        <v>0</v>
      </c>
      <c r="S2587" s="414">
        <f>'2026 Spring Order Form V20'!$W$23</f>
        <v>0</v>
      </c>
      <c r="T2587" s="414">
        <f>'2026 Spring Order Form V20'!$W$23</f>
        <v>0</v>
      </c>
      <c r="U2587" s="122">
        <f>'2026 Spring Order Form V20'!$W$1629</f>
        <v>0</v>
      </c>
      <c r="W2587" s="491">
        <f>'2026 Spring Order Form V20'!$K$1629</f>
        <v>46069</v>
      </c>
      <c r="X2587" s="496"/>
      <c r="Y2587" s="122">
        <f>'2026 Spring Order Form V20'!$BS$1629</f>
        <v>23</v>
      </c>
    </row>
    <row r="2588" spans="1:25" x14ac:dyDescent="0.15">
      <c r="A2588" s="122">
        <v>2589</v>
      </c>
      <c r="C2588" s="415">
        <f>'2026 Spring Order Form V20'!$F$18</f>
        <v>0</v>
      </c>
      <c r="D2588" s="520" t="s">
        <v>1776</v>
      </c>
      <c r="E2588" s="538">
        <v>4174927</v>
      </c>
      <c r="F2588" s="141">
        <v>12384</v>
      </c>
      <c r="G2588" s="414">
        <f>'2026 Spring Order Form V20'!$N$23</f>
        <v>0</v>
      </c>
      <c r="H2588" s="414">
        <f>'2026 Spring Order Form V20'!$N$23</f>
        <v>0</v>
      </c>
      <c r="I2588" s="122">
        <f>'2026 Spring Order Form V20'!$N$1630</f>
        <v>0</v>
      </c>
      <c r="K2588" s="414">
        <f>'2026 Spring Order Form V20'!$Q$23</f>
        <v>0</v>
      </c>
      <c r="L2588" s="414">
        <f>'2026 Spring Order Form V20'!$Q$23</f>
        <v>0</v>
      </c>
      <c r="M2588" s="122">
        <f>'2026 Spring Order Form V20'!$Q$1630</f>
        <v>0</v>
      </c>
      <c r="O2588" s="414">
        <f>'2026 Spring Order Form V20'!$T$23</f>
        <v>0</v>
      </c>
      <c r="P2588" s="414">
        <f>'2026 Spring Order Form V20'!$T$23</f>
        <v>0</v>
      </c>
      <c r="Q2588" s="122">
        <f>'2026 Spring Order Form V20'!$T$1630</f>
        <v>0</v>
      </c>
      <c r="S2588" s="414">
        <f>'2026 Spring Order Form V20'!$W$23</f>
        <v>0</v>
      </c>
      <c r="T2588" s="414">
        <f>'2026 Spring Order Form V20'!$W$23</f>
        <v>0</v>
      </c>
      <c r="U2588" s="122">
        <f>'2026 Spring Order Form V20'!$W$1630</f>
        <v>0</v>
      </c>
      <c r="W2588" s="491">
        <f>'2026 Spring Order Form V20'!$K$1630</f>
        <v>46069</v>
      </c>
      <c r="X2588" s="496"/>
      <c r="Y2588" s="122" t="str">
        <f>'2026 Spring Order Form V20'!$BS$1630</f>
        <v>S/O</v>
      </c>
    </row>
    <row r="2589" spans="1:25" x14ac:dyDescent="0.15">
      <c r="A2589" s="122">
        <v>2590</v>
      </c>
      <c r="C2589" s="415">
        <f>'2026 Spring Order Form V20'!$F$18</f>
        <v>0</v>
      </c>
      <c r="D2589" s="520" t="s">
        <v>1778</v>
      </c>
      <c r="E2589" s="538">
        <v>4574862</v>
      </c>
      <c r="F2589" s="141">
        <v>24684</v>
      </c>
      <c r="G2589" s="414">
        <f>'2026 Spring Order Form V20'!$N$23</f>
        <v>0</v>
      </c>
      <c r="H2589" s="414">
        <f>'2026 Spring Order Form V20'!$N$23</f>
        <v>0</v>
      </c>
      <c r="I2589" s="122">
        <f>'2026 Spring Order Form V20'!$N$1631</f>
        <v>0</v>
      </c>
      <c r="K2589" s="414">
        <f>'2026 Spring Order Form V20'!$Q$23</f>
        <v>0</v>
      </c>
      <c r="L2589" s="414">
        <f>'2026 Spring Order Form V20'!$Q$23</f>
        <v>0</v>
      </c>
      <c r="M2589" s="122">
        <f>'2026 Spring Order Form V20'!$Q$1631</f>
        <v>0</v>
      </c>
      <c r="O2589" s="414">
        <f>'2026 Spring Order Form V20'!$T$23</f>
        <v>0</v>
      </c>
      <c r="P2589" s="414">
        <f>'2026 Spring Order Form V20'!$T$23</f>
        <v>0</v>
      </c>
      <c r="Q2589" s="122">
        <f>'2026 Spring Order Form V20'!$T$1631</f>
        <v>0</v>
      </c>
      <c r="S2589" s="414">
        <f>'2026 Spring Order Form V20'!$W$23</f>
        <v>0</v>
      </c>
      <c r="T2589" s="414">
        <f>'2026 Spring Order Form V20'!$W$23</f>
        <v>0</v>
      </c>
      <c r="U2589" s="122">
        <f>'2026 Spring Order Form V20'!$W$1631</f>
        <v>0</v>
      </c>
      <c r="W2589" s="491">
        <f>'2026 Spring Order Form V20'!$K$1631</f>
        <v>46069</v>
      </c>
      <c r="X2589" s="496"/>
      <c r="Y2589" s="122" t="str">
        <f>'2026 Spring Order Form V20'!$BS$1631</f>
        <v>S/O</v>
      </c>
    </row>
    <row r="2590" spans="1:25" x14ac:dyDescent="0.15">
      <c r="A2590" s="122">
        <v>2591</v>
      </c>
      <c r="C2590" s="415">
        <f>'2026 Spring Order Form V20'!$F$18</f>
        <v>0</v>
      </c>
      <c r="D2590" s="520" t="s">
        <v>1780</v>
      </c>
      <c r="E2590" s="538">
        <v>4676012</v>
      </c>
      <c r="F2590" s="141">
        <v>26374</v>
      </c>
      <c r="G2590" s="414">
        <f>'2026 Spring Order Form V20'!$N$23</f>
        <v>0</v>
      </c>
      <c r="H2590" s="414">
        <f>'2026 Spring Order Form V20'!$N$23</f>
        <v>0</v>
      </c>
      <c r="I2590" s="122">
        <f>'2026 Spring Order Form V20'!$N$1633</f>
        <v>0</v>
      </c>
      <c r="K2590" s="414">
        <f>'2026 Spring Order Form V20'!$Q$23</f>
        <v>0</v>
      </c>
      <c r="L2590" s="414">
        <f>'2026 Spring Order Form V20'!$Q$23</f>
        <v>0</v>
      </c>
      <c r="M2590" s="122">
        <f>'2026 Spring Order Form V20'!$Q$1633</f>
        <v>0</v>
      </c>
      <c r="O2590" s="414">
        <f>'2026 Spring Order Form V20'!$T$23</f>
        <v>0</v>
      </c>
      <c r="P2590" s="414">
        <f>'2026 Spring Order Form V20'!$T$23</f>
        <v>0</v>
      </c>
      <c r="Q2590" s="122">
        <f>'2026 Spring Order Form V20'!$T$1633</f>
        <v>0</v>
      </c>
      <c r="S2590" s="414">
        <f>'2026 Spring Order Form V20'!$W$23</f>
        <v>0</v>
      </c>
      <c r="T2590" s="414">
        <f>'2026 Spring Order Form V20'!$W$23</f>
        <v>0</v>
      </c>
      <c r="U2590" s="122">
        <f>'2026 Spring Order Form V20'!$W$1633</f>
        <v>0</v>
      </c>
      <c r="W2590" s="491">
        <f>'2026 Spring Order Form V20'!$K$1633</f>
        <v>46069</v>
      </c>
      <c r="X2590" s="496"/>
      <c r="Y2590" s="122" t="str">
        <f>'2026 Spring Order Form V20'!$BS$1633</f>
        <v>S/O</v>
      </c>
    </row>
    <row r="2591" spans="1:25" x14ac:dyDescent="0.15">
      <c r="A2591" s="122">
        <v>2592</v>
      </c>
      <c r="C2591" s="415">
        <f>'2026 Spring Order Form V20'!$F$18</f>
        <v>0</v>
      </c>
      <c r="D2591" s="520" t="s">
        <v>1783</v>
      </c>
      <c r="E2591" s="546">
        <v>4676475</v>
      </c>
      <c r="F2591" s="141">
        <v>27084</v>
      </c>
      <c r="G2591" s="414">
        <f>'2026 Spring Order Form V20'!$N$23</f>
        <v>0</v>
      </c>
      <c r="H2591" s="414">
        <f>'2026 Spring Order Form V20'!$N$23</f>
        <v>0</v>
      </c>
      <c r="I2591" s="122">
        <f>'2026 Spring Order Form V20'!$N$1636</f>
        <v>0</v>
      </c>
      <c r="K2591" s="414">
        <f>'2026 Spring Order Form V20'!$Q$23</f>
        <v>0</v>
      </c>
      <c r="L2591" s="414">
        <f>'2026 Spring Order Form V20'!$Q$23</f>
        <v>0</v>
      </c>
      <c r="M2591" s="122">
        <f>'2026 Spring Order Form V20'!$Q$1636</f>
        <v>0</v>
      </c>
      <c r="O2591" s="414">
        <f>'2026 Spring Order Form V20'!$T$23</f>
        <v>0</v>
      </c>
      <c r="P2591" s="414">
        <f>'2026 Spring Order Form V20'!$T$23</f>
        <v>0</v>
      </c>
      <c r="Q2591" s="122">
        <f>'2026 Spring Order Form V20'!$T$1636</f>
        <v>0</v>
      </c>
      <c r="S2591" s="414">
        <f>'2026 Spring Order Form V20'!$W$23</f>
        <v>0</v>
      </c>
      <c r="T2591" s="414">
        <f>'2026 Spring Order Form V20'!$W$23</f>
        <v>0</v>
      </c>
      <c r="U2591" s="122">
        <f>'2026 Spring Order Form V20'!$W$1636</f>
        <v>0</v>
      </c>
      <c r="W2591" s="491">
        <f>'2026 Spring Order Form V20'!$K$1636</f>
        <v>46069</v>
      </c>
      <c r="X2591" s="496"/>
      <c r="Y2591" s="122">
        <f>'2026 Spring Order Form V20'!$BS$1636</f>
        <v>5</v>
      </c>
    </row>
    <row r="2592" spans="1:25" x14ac:dyDescent="0.15">
      <c r="A2592" s="122">
        <v>2593</v>
      </c>
      <c r="C2592" s="415">
        <f>'2026 Spring Order Form V20'!$F$18</f>
        <v>0</v>
      </c>
      <c r="D2592" s="520" t="s">
        <v>1786</v>
      </c>
      <c r="E2592" s="538">
        <v>4566055</v>
      </c>
      <c r="F2592" s="141">
        <v>20329</v>
      </c>
      <c r="G2592" s="414">
        <f>'2026 Spring Order Form V20'!$N$23</f>
        <v>0</v>
      </c>
      <c r="H2592" s="414">
        <f>'2026 Spring Order Form V20'!$N$23</f>
        <v>0</v>
      </c>
      <c r="I2592" s="122">
        <f>'2026 Spring Order Form V20'!$N$1639</f>
        <v>0</v>
      </c>
      <c r="K2592" s="414">
        <f>'2026 Spring Order Form V20'!$Q$23</f>
        <v>0</v>
      </c>
      <c r="L2592" s="414">
        <f>'2026 Spring Order Form V20'!$Q$23</f>
        <v>0</v>
      </c>
      <c r="M2592" s="122">
        <f>'2026 Spring Order Form V20'!$Q$1639</f>
        <v>0</v>
      </c>
      <c r="O2592" s="414">
        <f>'2026 Spring Order Form V20'!$T$23</f>
        <v>0</v>
      </c>
      <c r="P2592" s="414">
        <f>'2026 Spring Order Form V20'!$T$23</f>
        <v>0</v>
      </c>
      <c r="Q2592" s="122">
        <f>'2026 Spring Order Form V20'!$T$1639</f>
        <v>0</v>
      </c>
      <c r="S2592" s="414">
        <f>'2026 Spring Order Form V20'!$W$23</f>
        <v>0</v>
      </c>
      <c r="T2592" s="414">
        <f>'2026 Spring Order Form V20'!$W$23</f>
        <v>0</v>
      </c>
      <c r="U2592" s="122">
        <f>'2026 Spring Order Form V20'!$W$1639</f>
        <v>0</v>
      </c>
      <c r="W2592" s="491">
        <f>'2026 Spring Order Form V20'!$K$1639</f>
        <v>0</v>
      </c>
      <c r="X2592" s="496"/>
      <c r="Y2592" s="122">
        <f>'2026 Spring Order Form V20'!$BS$1639</f>
        <v>9</v>
      </c>
    </row>
    <row r="2593" spans="1:25" x14ac:dyDescent="0.15">
      <c r="A2593" s="122">
        <v>2594</v>
      </c>
      <c r="C2593" s="415">
        <f>'2026 Spring Order Form V20'!$F$18</f>
        <v>0</v>
      </c>
      <c r="D2593" s="520" t="s">
        <v>1786</v>
      </c>
      <c r="E2593" s="534" t="s">
        <v>3322</v>
      </c>
      <c r="F2593" s="141">
        <v>20328</v>
      </c>
      <c r="G2593" s="414">
        <f>'2026 Spring Order Form V20'!$N$23</f>
        <v>0</v>
      </c>
      <c r="H2593" s="414">
        <f>'2026 Spring Order Form V20'!$N$23</f>
        <v>0</v>
      </c>
      <c r="I2593" s="122">
        <f>'2026 Spring Order Form V20'!$O$1639</f>
        <v>0</v>
      </c>
      <c r="K2593" s="414">
        <f>'2026 Spring Order Form V20'!$Q$23</f>
        <v>0</v>
      </c>
      <c r="L2593" s="414">
        <f>'2026 Spring Order Form V20'!$Q$23</f>
        <v>0</v>
      </c>
      <c r="M2593" s="122">
        <f>'2026 Spring Order Form V20'!$R$1639</f>
        <v>0</v>
      </c>
      <c r="O2593" s="414">
        <f>'2026 Spring Order Form V20'!$T$23</f>
        <v>0</v>
      </c>
      <c r="P2593" s="414">
        <f>'2026 Spring Order Form V20'!$T$23</f>
        <v>0</v>
      </c>
      <c r="Q2593" s="122">
        <f>'2026 Spring Order Form V20'!$U$1639</f>
        <v>0</v>
      </c>
      <c r="S2593" s="414">
        <f>'2026 Spring Order Form V20'!$W$23</f>
        <v>0</v>
      </c>
      <c r="T2593" s="414">
        <f>'2026 Spring Order Form V20'!$W$23</f>
        <v>0</v>
      </c>
      <c r="U2593" s="122">
        <f>'2026 Spring Order Form V20'!$X$1639</f>
        <v>0</v>
      </c>
      <c r="X2593" s="496"/>
      <c r="Y2593" s="122"/>
    </row>
    <row r="2594" spans="1:25" x14ac:dyDescent="0.15">
      <c r="A2594" s="122">
        <v>2595</v>
      </c>
      <c r="C2594" s="415">
        <f>'2026 Spring Order Form V20'!$F$18</f>
        <v>0</v>
      </c>
      <c r="D2594" s="520" t="s">
        <v>1788</v>
      </c>
      <c r="E2594" s="538">
        <v>4566105</v>
      </c>
      <c r="F2594" s="141">
        <v>665</v>
      </c>
      <c r="G2594" s="414">
        <f>'2026 Spring Order Form V20'!$N$23</f>
        <v>0</v>
      </c>
      <c r="H2594" s="414">
        <f>'2026 Spring Order Form V20'!$N$23</f>
        <v>0</v>
      </c>
      <c r="I2594" s="122">
        <f>'2026 Spring Order Form V20'!$N$1641</f>
        <v>0</v>
      </c>
      <c r="K2594" s="414">
        <f>'2026 Spring Order Form V20'!$Q$23</f>
        <v>0</v>
      </c>
      <c r="L2594" s="414">
        <f>'2026 Spring Order Form V20'!$Q$23</f>
        <v>0</v>
      </c>
      <c r="M2594" s="122">
        <f>'2026 Spring Order Form V20'!$Q$1641</f>
        <v>0</v>
      </c>
      <c r="O2594" s="414">
        <f>'2026 Spring Order Form V20'!$T$23</f>
        <v>0</v>
      </c>
      <c r="P2594" s="414">
        <f>'2026 Spring Order Form V20'!$T$23</f>
        <v>0</v>
      </c>
      <c r="Q2594" s="122">
        <f>'2026 Spring Order Form V20'!$T$1641</f>
        <v>0</v>
      </c>
      <c r="S2594" s="414">
        <f>'2026 Spring Order Form V20'!$W$23</f>
        <v>0</v>
      </c>
      <c r="T2594" s="414">
        <f>'2026 Spring Order Form V20'!$W$23</f>
        <v>0</v>
      </c>
      <c r="U2594" s="122">
        <f>'2026 Spring Order Form V20'!$W$1641</f>
        <v>0</v>
      </c>
      <c r="W2594" s="491">
        <f>'2026 Spring Order Form V20'!$K$1641</f>
        <v>0</v>
      </c>
      <c r="X2594" s="496"/>
      <c r="Y2594" s="122">
        <f>'2026 Spring Order Form V20'!$BS$1641</f>
        <v>23</v>
      </c>
    </row>
    <row r="2595" spans="1:25" x14ac:dyDescent="0.15">
      <c r="A2595" s="122">
        <v>2596</v>
      </c>
      <c r="C2595" s="415">
        <f>'2026 Spring Order Form V20'!$F$18</f>
        <v>0</v>
      </c>
      <c r="D2595" s="520" t="s">
        <v>1788</v>
      </c>
      <c r="E2595" s="534" t="s">
        <v>3323</v>
      </c>
      <c r="F2595" s="141">
        <v>3254</v>
      </c>
      <c r="G2595" s="414">
        <f>'2026 Spring Order Form V20'!$N$23</f>
        <v>0</v>
      </c>
      <c r="H2595" s="414">
        <f>'2026 Spring Order Form V20'!$N$23</f>
        <v>0</v>
      </c>
      <c r="I2595" s="122">
        <f>'2026 Spring Order Form V20'!$O$1641</f>
        <v>0</v>
      </c>
      <c r="K2595" s="414">
        <f>'2026 Spring Order Form V20'!$Q$23</f>
        <v>0</v>
      </c>
      <c r="L2595" s="414">
        <f>'2026 Spring Order Form V20'!$Q$23</f>
        <v>0</v>
      </c>
      <c r="M2595" s="122">
        <f>'2026 Spring Order Form V20'!$R$1641</f>
        <v>0</v>
      </c>
      <c r="O2595" s="414">
        <f>'2026 Spring Order Form V20'!$T$23</f>
        <v>0</v>
      </c>
      <c r="P2595" s="414">
        <f>'2026 Spring Order Form V20'!$T$23</f>
        <v>0</v>
      </c>
      <c r="Q2595" s="122">
        <f>'2026 Spring Order Form V20'!$U$1641</f>
        <v>0</v>
      </c>
      <c r="S2595" s="414">
        <f>'2026 Spring Order Form V20'!$W$23</f>
        <v>0</v>
      </c>
      <c r="T2595" s="414">
        <f>'2026 Spring Order Form V20'!$W$23</f>
        <v>0</v>
      </c>
      <c r="U2595" s="122">
        <f>'2026 Spring Order Form V20'!$X$1641</f>
        <v>0</v>
      </c>
      <c r="X2595" s="496"/>
      <c r="Y2595" s="122"/>
    </row>
    <row r="2596" spans="1:25" x14ac:dyDescent="0.15">
      <c r="A2596" s="122">
        <v>2597</v>
      </c>
      <c r="C2596" s="415">
        <f>'2026 Spring Order Form V20'!$F$18</f>
        <v>0</v>
      </c>
      <c r="D2596" s="520" t="s">
        <v>1790</v>
      </c>
      <c r="E2596" s="538">
        <v>4566135</v>
      </c>
      <c r="F2596" s="141">
        <v>28503</v>
      </c>
      <c r="G2596" s="414">
        <f>'2026 Spring Order Form V20'!$N$23</f>
        <v>0</v>
      </c>
      <c r="H2596" s="414">
        <f>'2026 Spring Order Form V20'!$N$23</f>
        <v>0</v>
      </c>
      <c r="I2596" s="122">
        <f>'2026 Spring Order Form V20'!$N$1643</f>
        <v>0</v>
      </c>
      <c r="K2596" s="414">
        <f>'2026 Spring Order Form V20'!$Q$23</f>
        <v>0</v>
      </c>
      <c r="L2596" s="414">
        <f>'2026 Spring Order Form V20'!$Q$23</f>
        <v>0</v>
      </c>
      <c r="M2596" s="122">
        <f>'2026 Spring Order Form V20'!$Q$1643</f>
        <v>0</v>
      </c>
      <c r="O2596" s="414">
        <f>'2026 Spring Order Form V20'!$T$23</f>
        <v>0</v>
      </c>
      <c r="P2596" s="414">
        <f>'2026 Spring Order Form V20'!$T$23</f>
        <v>0</v>
      </c>
      <c r="Q2596" s="122">
        <f>'2026 Spring Order Form V20'!$T$1643</f>
        <v>0</v>
      </c>
      <c r="S2596" s="414">
        <f>'2026 Spring Order Form V20'!$W$23</f>
        <v>0</v>
      </c>
      <c r="T2596" s="414">
        <f>'2026 Spring Order Form V20'!$W$23</f>
        <v>0</v>
      </c>
      <c r="U2596" s="122">
        <f>'2026 Spring Order Form V20'!$W$1643</f>
        <v>0</v>
      </c>
      <c r="W2596" s="491">
        <f>'2026 Spring Order Form V20'!$K$1643</f>
        <v>0</v>
      </c>
      <c r="X2596" s="496"/>
      <c r="Y2596" s="122" t="str">
        <f>'2026 Spring Order Form V20'!$BS$1643</f>
        <v>S/O</v>
      </c>
    </row>
    <row r="2597" spans="1:25" x14ac:dyDescent="0.15">
      <c r="A2597" s="122">
        <v>2598</v>
      </c>
      <c r="C2597" s="415">
        <f>'2026 Spring Order Form V20'!$F$18</f>
        <v>0</v>
      </c>
      <c r="D2597" s="520" t="s">
        <v>1790</v>
      </c>
      <c r="E2597" s="534" t="s">
        <v>3324</v>
      </c>
      <c r="F2597" s="141">
        <v>28685</v>
      </c>
      <c r="G2597" s="414">
        <f>'2026 Spring Order Form V20'!$N$23</f>
        <v>0</v>
      </c>
      <c r="H2597" s="414">
        <f>'2026 Spring Order Form V20'!$N$23</f>
        <v>0</v>
      </c>
      <c r="I2597" s="122">
        <f>'2026 Spring Order Form V20'!$O$1643</f>
        <v>0</v>
      </c>
      <c r="K2597" s="414">
        <f>'2026 Spring Order Form V20'!$Q$23</f>
        <v>0</v>
      </c>
      <c r="L2597" s="414">
        <f>'2026 Spring Order Form V20'!$Q$23</f>
        <v>0</v>
      </c>
      <c r="M2597" s="122">
        <f>'2026 Spring Order Form V20'!$R$1643</f>
        <v>0</v>
      </c>
      <c r="O2597" s="414">
        <f>'2026 Spring Order Form V20'!$T$23</f>
        <v>0</v>
      </c>
      <c r="P2597" s="414">
        <f>'2026 Spring Order Form V20'!$T$23</f>
        <v>0</v>
      </c>
      <c r="Q2597" s="122">
        <f>'2026 Spring Order Form V20'!$U$1643</f>
        <v>0</v>
      </c>
      <c r="S2597" s="414">
        <f>'2026 Spring Order Form V20'!$W$23</f>
        <v>0</v>
      </c>
      <c r="T2597" s="414">
        <f>'2026 Spring Order Form V20'!$W$23</f>
        <v>0</v>
      </c>
      <c r="U2597" s="122">
        <f>'2026 Spring Order Form V20'!$X$1643</f>
        <v>0</v>
      </c>
      <c r="X2597" s="496"/>
      <c r="Y2597" s="122"/>
    </row>
    <row r="2598" spans="1:25" x14ac:dyDescent="0.15">
      <c r="A2598" s="122">
        <v>2599</v>
      </c>
      <c r="C2598" s="415">
        <f>'2026 Spring Order Form V20'!$F$18</f>
        <v>0</v>
      </c>
      <c r="D2598" s="520" t="s">
        <v>1791</v>
      </c>
      <c r="E2598" s="538">
        <v>4566125</v>
      </c>
      <c r="F2598" s="141">
        <v>794</v>
      </c>
      <c r="G2598" s="414">
        <f>'2026 Spring Order Form V20'!$N$23</f>
        <v>0</v>
      </c>
      <c r="H2598" s="414">
        <f>'2026 Spring Order Form V20'!$N$23</f>
        <v>0</v>
      </c>
      <c r="I2598" s="122">
        <f>'2026 Spring Order Form V20'!$N$1644</f>
        <v>0</v>
      </c>
      <c r="K2598" s="414">
        <f>'2026 Spring Order Form V20'!$Q$23</f>
        <v>0</v>
      </c>
      <c r="L2598" s="414">
        <f>'2026 Spring Order Form V20'!$Q$23</f>
        <v>0</v>
      </c>
      <c r="M2598" s="122">
        <f>'2026 Spring Order Form V20'!$Q$1644</f>
        <v>0</v>
      </c>
      <c r="O2598" s="414">
        <f>'2026 Spring Order Form V20'!$T$23</f>
        <v>0</v>
      </c>
      <c r="P2598" s="414">
        <f>'2026 Spring Order Form V20'!$T$23</f>
        <v>0</v>
      </c>
      <c r="Q2598" s="122">
        <f>'2026 Spring Order Form V20'!$T$1644</f>
        <v>0</v>
      </c>
      <c r="S2598" s="414">
        <f>'2026 Spring Order Form V20'!$W$23</f>
        <v>0</v>
      </c>
      <c r="T2598" s="414">
        <f>'2026 Spring Order Form V20'!$W$23</f>
        <v>0</v>
      </c>
      <c r="U2598" s="122">
        <f>'2026 Spring Order Form V20'!$W$1644</f>
        <v>0</v>
      </c>
      <c r="W2598" s="491">
        <f>'2026 Spring Order Form V20'!$K$1644</f>
        <v>0</v>
      </c>
      <c r="X2598" s="496"/>
      <c r="Y2598" s="122">
        <f>'2026 Spring Order Form V20'!$BS$1644</f>
        <v>28</v>
      </c>
    </row>
    <row r="2599" spans="1:25" x14ac:dyDescent="0.15">
      <c r="A2599" s="122">
        <v>2600</v>
      </c>
      <c r="C2599" s="415">
        <f>'2026 Spring Order Form V20'!$F$18</f>
        <v>0</v>
      </c>
      <c r="D2599" s="520" t="s">
        <v>1791</v>
      </c>
      <c r="E2599" s="534" t="s">
        <v>3325</v>
      </c>
      <c r="F2599" s="141">
        <v>3256</v>
      </c>
      <c r="G2599" s="414">
        <f>'2026 Spring Order Form V20'!$N$23</f>
        <v>0</v>
      </c>
      <c r="H2599" s="414">
        <f>'2026 Spring Order Form V20'!$N$23</f>
        <v>0</v>
      </c>
      <c r="I2599" s="122">
        <f>'2026 Spring Order Form V20'!$O$1644</f>
        <v>0</v>
      </c>
      <c r="K2599" s="414">
        <f>'2026 Spring Order Form V20'!$Q$23</f>
        <v>0</v>
      </c>
      <c r="L2599" s="414">
        <f>'2026 Spring Order Form V20'!$Q$23</f>
        <v>0</v>
      </c>
      <c r="M2599" s="122">
        <f>'2026 Spring Order Form V20'!$R$1644</f>
        <v>0</v>
      </c>
      <c r="O2599" s="414">
        <f>'2026 Spring Order Form V20'!$T$23</f>
        <v>0</v>
      </c>
      <c r="P2599" s="414">
        <f>'2026 Spring Order Form V20'!$T$23</f>
        <v>0</v>
      </c>
      <c r="Q2599" s="122">
        <f>'2026 Spring Order Form V20'!$U$1644</f>
        <v>0</v>
      </c>
      <c r="S2599" s="414">
        <f>'2026 Spring Order Form V20'!$W$23</f>
        <v>0</v>
      </c>
      <c r="T2599" s="414">
        <f>'2026 Spring Order Form V20'!$W$23</f>
        <v>0</v>
      </c>
      <c r="U2599" s="122">
        <f>'2026 Spring Order Form V20'!$X$1644</f>
        <v>0</v>
      </c>
      <c r="X2599" s="496"/>
      <c r="Y2599" s="122"/>
    </row>
    <row r="2600" spans="1:25" x14ac:dyDescent="0.15">
      <c r="A2600" s="122">
        <v>2601</v>
      </c>
      <c r="C2600" s="415">
        <f>'2026 Spring Order Form V20'!$F$18</f>
        <v>0</v>
      </c>
      <c r="D2600" s="531" t="s">
        <v>1794</v>
      </c>
      <c r="E2600" s="538">
        <v>4566155</v>
      </c>
      <c r="F2600" s="141">
        <v>27406</v>
      </c>
      <c r="G2600" s="414">
        <f>'2026 Spring Order Form V20'!$N$23</f>
        <v>0</v>
      </c>
      <c r="H2600" s="414">
        <f>'2026 Spring Order Form V20'!$N$23</f>
        <v>0</v>
      </c>
      <c r="I2600" s="122">
        <f>'2026 Spring Order Form V20'!$N$1646</f>
        <v>0</v>
      </c>
      <c r="K2600" s="414">
        <f>'2026 Spring Order Form V20'!$Q$23</f>
        <v>0</v>
      </c>
      <c r="L2600" s="414">
        <f>'2026 Spring Order Form V20'!$Q$23</f>
        <v>0</v>
      </c>
      <c r="M2600" s="122">
        <f>'2026 Spring Order Form V20'!$Q$1646</f>
        <v>0</v>
      </c>
      <c r="O2600" s="414">
        <f>'2026 Spring Order Form V20'!$T$23</f>
        <v>0</v>
      </c>
      <c r="P2600" s="414">
        <f>'2026 Spring Order Form V20'!$T$23</f>
        <v>0</v>
      </c>
      <c r="Q2600" s="122">
        <f>'2026 Spring Order Form V20'!$T$1646</f>
        <v>0</v>
      </c>
      <c r="S2600" s="414">
        <f>'2026 Spring Order Form V20'!$W$23</f>
        <v>0</v>
      </c>
      <c r="T2600" s="414">
        <f>'2026 Spring Order Form V20'!$W$23</f>
        <v>0</v>
      </c>
      <c r="U2600" s="122">
        <f>'2026 Spring Order Form V20'!$W$1646</f>
        <v>0</v>
      </c>
      <c r="W2600" s="491">
        <f>'2026 Spring Order Form V20'!$K$1646</f>
        <v>0</v>
      </c>
      <c r="X2600" s="496"/>
      <c r="Y2600" s="122" t="str">
        <f>'2026 Spring Order Form V20'!$BS$1646</f>
        <v>S/O</v>
      </c>
    </row>
    <row r="2601" spans="1:25" x14ac:dyDescent="0.15">
      <c r="A2601" s="122">
        <v>2602</v>
      </c>
      <c r="C2601" s="415">
        <f>'2026 Spring Order Form V20'!$F$18</f>
        <v>0</v>
      </c>
      <c r="D2601" s="531" t="s">
        <v>1794</v>
      </c>
      <c r="E2601" s="534" t="s">
        <v>3326</v>
      </c>
      <c r="F2601" s="141">
        <v>27407</v>
      </c>
      <c r="G2601" s="414">
        <f>'2026 Spring Order Form V20'!$N$23</f>
        <v>0</v>
      </c>
      <c r="H2601" s="414">
        <f>'2026 Spring Order Form V20'!$N$23</f>
        <v>0</v>
      </c>
      <c r="I2601" s="122">
        <f>'2026 Spring Order Form V20'!$O$1646</f>
        <v>0</v>
      </c>
      <c r="K2601" s="414">
        <f>'2026 Spring Order Form V20'!$Q$23</f>
        <v>0</v>
      </c>
      <c r="L2601" s="414">
        <f>'2026 Spring Order Form V20'!$Q$23</f>
        <v>0</v>
      </c>
      <c r="M2601" s="122">
        <f>'2026 Spring Order Form V20'!$R$1646</f>
        <v>0</v>
      </c>
      <c r="O2601" s="414">
        <f>'2026 Spring Order Form V20'!$T$23</f>
        <v>0</v>
      </c>
      <c r="P2601" s="414">
        <f>'2026 Spring Order Form V20'!$T$23</f>
        <v>0</v>
      </c>
      <c r="Q2601" s="122">
        <f>'2026 Spring Order Form V20'!$U$1646</f>
        <v>0</v>
      </c>
      <c r="S2601" s="414">
        <f>'2026 Spring Order Form V20'!$W$23</f>
        <v>0</v>
      </c>
      <c r="T2601" s="414">
        <f>'2026 Spring Order Form V20'!$W$23</f>
        <v>0</v>
      </c>
      <c r="U2601" s="122">
        <f>'2026 Spring Order Form V20'!$X$1646</f>
        <v>0</v>
      </c>
      <c r="X2601" s="496"/>
      <c r="Y2601" s="122"/>
    </row>
    <row r="2602" spans="1:25" x14ac:dyDescent="0.15">
      <c r="A2602" s="122">
        <v>2603</v>
      </c>
      <c r="C2602" s="415">
        <f>'2026 Spring Order Form V20'!$F$18</f>
        <v>0</v>
      </c>
      <c r="D2602" s="520" t="s">
        <v>1796</v>
      </c>
      <c r="E2602" s="538">
        <v>4566215</v>
      </c>
      <c r="F2602" s="141">
        <v>550</v>
      </c>
      <c r="G2602" s="414">
        <f>'2026 Spring Order Form V20'!$N$23</f>
        <v>0</v>
      </c>
      <c r="H2602" s="414">
        <f>'2026 Spring Order Form V20'!$N$23</f>
        <v>0</v>
      </c>
      <c r="I2602" s="122">
        <f>'2026 Spring Order Form V20'!$N$1648</f>
        <v>0</v>
      </c>
      <c r="K2602" s="414">
        <f>'2026 Spring Order Form V20'!$Q$23</f>
        <v>0</v>
      </c>
      <c r="L2602" s="414">
        <f>'2026 Spring Order Form V20'!$Q$23</f>
        <v>0</v>
      </c>
      <c r="M2602" s="122">
        <f>'2026 Spring Order Form V20'!$Q$1648</f>
        <v>0</v>
      </c>
      <c r="O2602" s="414">
        <f>'2026 Spring Order Form V20'!$T$23</f>
        <v>0</v>
      </c>
      <c r="P2602" s="414">
        <f>'2026 Spring Order Form V20'!$T$23</f>
        <v>0</v>
      </c>
      <c r="Q2602" s="122">
        <f>'2026 Spring Order Form V20'!$T$1648</f>
        <v>0</v>
      </c>
      <c r="S2602" s="414">
        <f>'2026 Spring Order Form V20'!$W$23</f>
        <v>0</v>
      </c>
      <c r="T2602" s="414">
        <f>'2026 Spring Order Form V20'!$W$23</f>
        <v>0</v>
      </c>
      <c r="U2602" s="122">
        <f>'2026 Spring Order Form V20'!$W$1648</f>
        <v>0</v>
      </c>
      <c r="W2602" s="491">
        <f>'2026 Spring Order Form V20'!$K$1648</f>
        <v>0</v>
      </c>
      <c r="X2602" s="496"/>
      <c r="Y2602" s="122">
        <f>'2026 Spring Order Form V20'!$BS$1648</f>
        <v>11</v>
      </c>
    </row>
    <row r="2603" spans="1:25" x14ac:dyDescent="0.15">
      <c r="A2603" s="122">
        <v>2604</v>
      </c>
      <c r="C2603" s="415">
        <f>'2026 Spring Order Form V20'!$F$18</f>
        <v>0</v>
      </c>
      <c r="D2603" s="520" t="s">
        <v>1796</v>
      </c>
      <c r="E2603" s="534" t="s">
        <v>3327</v>
      </c>
      <c r="F2603" s="141">
        <v>3258</v>
      </c>
      <c r="G2603" s="414">
        <f>'2026 Spring Order Form V20'!$N$23</f>
        <v>0</v>
      </c>
      <c r="H2603" s="414">
        <f>'2026 Spring Order Form V20'!$N$23</f>
        <v>0</v>
      </c>
      <c r="I2603" s="122">
        <f>'2026 Spring Order Form V20'!$O$1648</f>
        <v>0</v>
      </c>
      <c r="K2603" s="414">
        <f>'2026 Spring Order Form V20'!$Q$23</f>
        <v>0</v>
      </c>
      <c r="L2603" s="414">
        <f>'2026 Spring Order Form V20'!$Q$23</f>
        <v>0</v>
      </c>
      <c r="M2603" s="122">
        <f>'2026 Spring Order Form V20'!$R$1648</f>
        <v>0</v>
      </c>
      <c r="O2603" s="414">
        <f>'2026 Spring Order Form V20'!$T$23</f>
        <v>0</v>
      </c>
      <c r="P2603" s="414">
        <f>'2026 Spring Order Form V20'!$T$23</f>
        <v>0</v>
      </c>
      <c r="Q2603" s="122">
        <f>'2026 Spring Order Form V20'!$U$1648</f>
        <v>0</v>
      </c>
      <c r="S2603" s="414">
        <f>'2026 Spring Order Form V20'!$W$23</f>
        <v>0</v>
      </c>
      <c r="T2603" s="414">
        <f>'2026 Spring Order Form V20'!$W$23</f>
        <v>0</v>
      </c>
      <c r="U2603" s="122">
        <f>'2026 Spring Order Form V20'!$X$1648</f>
        <v>0</v>
      </c>
      <c r="X2603" s="496"/>
      <c r="Y2603" s="122"/>
    </row>
    <row r="2604" spans="1:25" x14ac:dyDescent="0.15">
      <c r="A2604" s="122">
        <v>2605</v>
      </c>
      <c r="C2604" s="415">
        <f>'2026 Spring Order Form V20'!$F$18</f>
        <v>0</v>
      </c>
      <c r="D2604" s="520" t="s">
        <v>3424</v>
      </c>
      <c r="E2604" s="538">
        <v>4966228</v>
      </c>
      <c r="F2604" s="141">
        <v>29171</v>
      </c>
      <c r="G2604" s="414">
        <f>'2026 Spring Order Form V20'!$N$23</f>
        <v>0</v>
      </c>
      <c r="H2604" s="414">
        <f>'2026 Spring Order Form V20'!$N$23</f>
        <v>0</v>
      </c>
      <c r="I2604" s="122">
        <f>'2026 Spring Order Form V20'!$N$1649</f>
        <v>0</v>
      </c>
      <c r="K2604" s="414">
        <f>'2026 Spring Order Form V20'!$Q$23</f>
        <v>0</v>
      </c>
      <c r="L2604" s="414">
        <f>'2026 Spring Order Form V20'!$Q$23</f>
        <v>0</v>
      </c>
      <c r="M2604" s="122">
        <f>'2026 Spring Order Form V20'!$Q$1649</f>
        <v>0</v>
      </c>
      <c r="O2604" s="414">
        <f>'2026 Spring Order Form V20'!$T$23</f>
        <v>0</v>
      </c>
      <c r="P2604" s="414">
        <f>'2026 Spring Order Form V20'!$T$23</f>
        <v>0</v>
      </c>
      <c r="Q2604" s="122">
        <f>'2026 Spring Order Form V20'!$T$1649</f>
        <v>0</v>
      </c>
      <c r="S2604" s="414">
        <f>'2026 Spring Order Form V20'!$W$23</f>
        <v>0</v>
      </c>
      <c r="T2604" s="414">
        <f>'2026 Spring Order Form V20'!$W$23</f>
        <v>0</v>
      </c>
      <c r="U2604" s="122">
        <f>'2026 Spring Order Form V20'!$W$1649</f>
        <v>0</v>
      </c>
      <c r="W2604" s="491">
        <f>'2026 Spring Order Form V20'!$K$1649</f>
        <v>0</v>
      </c>
      <c r="X2604" s="496"/>
      <c r="Y2604" s="122">
        <f>'2026 Spring Order Form V20'!$BS$1649</f>
        <v>100</v>
      </c>
    </row>
    <row r="2605" spans="1:25" x14ac:dyDescent="0.15">
      <c r="A2605" s="122">
        <v>2606</v>
      </c>
      <c r="C2605" s="415">
        <f>'2026 Spring Order Form V20'!$F$18</f>
        <v>0</v>
      </c>
      <c r="D2605" s="520" t="s">
        <v>3424</v>
      </c>
      <c r="E2605" s="534" t="s">
        <v>3425</v>
      </c>
      <c r="F2605" s="141">
        <v>29174</v>
      </c>
      <c r="G2605" s="414">
        <f>'2026 Spring Order Form V20'!$N$23</f>
        <v>0</v>
      </c>
      <c r="H2605" s="414">
        <f>'2026 Spring Order Form V20'!$N$23</f>
        <v>0</v>
      </c>
      <c r="I2605" s="122">
        <f>'2026 Spring Order Form V20'!$O$1649</f>
        <v>0</v>
      </c>
      <c r="K2605" s="414">
        <f>'2026 Spring Order Form V20'!$Q$23</f>
        <v>0</v>
      </c>
      <c r="L2605" s="414">
        <f>'2026 Spring Order Form V20'!$Q$23</f>
        <v>0</v>
      </c>
      <c r="M2605" s="122">
        <f>'2026 Spring Order Form V20'!$R$1649</f>
        <v>0</v>
      </c>
      <c r="O2605" s="414">
        <f>'2026 Spring Order Form V20'!$T$23</f>
        <v>0</v>
      </c>
      <c r="P2605" s="414">
        <f>'2026 Spring Order Form V20'!$T$23</f>
        <v>0</v>
      </c>
      <c r="Q2605" s="122">
        <f>'2026 Spring Order Form V20'!$U$1649</f>
        <v>0</v>
      </c>
      <c r="S2605" s="414">
        <f>'2026 Spring Order Form V20'!$W$23</f>
        <v>0</v>
      </c>
      <c r="T2605" s="414">
        <f>'2026 Spring Order Form V20'!$W$23</f>
        <v>0</v>
      </c>
      <c r="U2605" s="122">
        <f>'2026 Spring Order Form V20'!$X$1649</f>
        <v>0</v>
      </c>
      <c r="X2605" s="496"/>
      <c r="Y2605" s="122"/>
    </row>
    <row r="2606" spans="1:25" x14ac:dyDescent="0.15">
      <c r="A2606" s="122">
        <v>2607</v>
      </c>
      <c r="C2606" s="415">
        <f>'2026 Spring Order Form V20'!$F$18</f>
        <v>0</v>
      </c>
      <c r="D2606" s="520" t="s">
        <v>1797</v>
      </c>
      <c r="E2606" s="538">
        <v>4566245</v>
      </c>
      <c r="F2606" s="141">
        <v>623</v>
      </c>
      <c r="G2606" s="414">
        <f>'2026 Spring Order Form V20'!$N$23</f>
        <v>0</v>
      </c>
      <c r="H2606" s="414">
        <f>'2026 Spring Order Form V20'!$N$23</f>
        <v>0</v>
      </c>
      <c r="I2606" s="122">
        <f>'2026 Spring Order Form V20'!$N$1650</f>
        <v>0</v>
      </c>
      <c r="K2606" s="414">
        <f>'2026 Spring Order Form V20'!$Q$23</f>
        <v>0</v>
      </c>
      <c r="L2606" s="414">
        <f>'2026 Spring Order Form V20'!$Q$23</f>
        <v>0</v>
      </c>
      <c r="M2606" s="122">
        <f>'2026 Spring Order Form V20'!$Q$1650</f>
        <v>0</v>
      </c>
      <c r="O2606" s="414">
        <f>'2026 Spring Order Form V20'!$T$23</f>
        <v>0</v>
      </c>
      <c r="P2606" s="414">
        <f>'2026 Spring Order Form V20'!$T$23</f>
        <v>0</v>
      </c>
      <c r="Q2606" s="122">
        <f>'2026 Spring Order Form V20'!$T$1650</f>
        <v>0</v>
      </c>
      <c r="S2606" s="414">
        <f>'2026 Spring Order Form V20'!$W$23</f>
        <v>0</v>
      </c>
      <c r="T2606" s="414">
        <f>'2026 Spring Order Form V20'!$W$23</f>
        <v>0</v>
      </c>
      <c r="U2606" s="122">
        <f>'2026 Spring Order Form V20'!$W$1650</f>
        <v>0</v>
      </c>
      <c r="W2606" s="491">
        <f>'2026 Spring Order Form V20'!$K$1650</f>
        <v>0</v>
      </c>
      <c r="X2606" s="496"/>
      <c r="Y2606" s="122" t="str">
        <f>'2026 Spring Order Form V20'!$BS$1650</f>
        <v>S/O</v>
      </c>
    </row>
    <row r="2607" spans="1:25" x14ac:dyDescent="0.15">
      <c r="A2607" s="122">
        <v>2608</v>
      </c>
      <c r="C2607" s="415">
        <f>'2026 Spring Order Form V20'!$F$18</f>
        <v>0</v>
      </c>
      <c r="D2607" s="520" t="s">
        <v>1797</v>
      </c>
      <c r="E2607" s="534" t="s">
        <v>3328</v>
      </c>
      <c r="F2607" s="141">
        <v>3260</v>
      </c>
      <c r="G2607" s="414">
        <f>'2026 Spring Order Form V20'!$N$23</f>
        <v>0</v>
      </c>
      <c r="H2607" s="414">
        <f>'2026 Spring Order Form V20'!$N$23</f>
        <v>0</v>
      </c>
      <c r="I2607" s="122">
        <f>'2026 Spring Order Form V20'!$O$1650</f>
        <v>0</v>
      </c>
      <c r="K2607" s="414">
        <f>'2026 Spring Order Form V20'!$Q$23</f>
        <v>0</v>
      </c>
      <c r="L2607" s="414">
        <f>'2026 Spring Order Form V20'!$Q$23</f>
        <v>0</v>
      </c>
      <c r="M2607" s="122">
        <f>'2026 Spring Order Form V20'!$R$1650</f>
        <v>0</v>
      </c>
      <c r="O2607" s="414">
        <f>'2026 Spring Order Form V20'!$T$23</f>
        <v>0</v>
      </c>
      <c r="P2607" s="414">
        <f>'2026 Spring Order Form V20'!$T$23</f>
        <v>0</v>
      </c>
      <c r="Q2607" s="122">
        <f>'2026 Spring Order Form V20'!$U$1650</f>
        <v>0</v>
      </c>
      <c r="S2607" s="414">
        <f>'2026 Spring Order Form V20'!$W$23</f>
        <v>0</v>
      </c>
      <c r="T2607" s="414">
        <f>'2026 Spring Order Form V20'!$W$23</f>
        <v>0</v>
      </c>
      <c r="U2607" s="122">
        <f>'2026 Spring Order Form V20'!$X$1650</f>
        <v>0</v>
      </c>
      <c r="X2607" s="496"/>
      <c r="Y2607" s="122"/>
    </row>
    <row r="2608" spans="1:25" x14ac:dyDescent="0.15">
      <c r="A2608" s="122">
        <v>2609</v>
      </c>
      <c r="C2608" s="415">
        <f>'2026 Spring Order Form V20'!$F$18</f>
        <v>0</v>
      </c>
      <c r="D2608" s="520" t="s">
        <v>1797</v>
      </c>
      <c r="E2608" s="538">
        <v>4966248</v>
      </c>
      <c r="F2608" s="141">
        <v>4588</v>
      </c>
      <c r="G2608" s="414">
        <f>'2026 Spring Order Form V20'!$N$23</f>
        <v>0</v>
      </c>
      <c r="H2608" s="414">
        <f>'2026 Spring Order Form V20'!$N$23</f>
        <v>0</v>
      </c>
      <c r="I2608" s="122">
        <f>'2026 Spring Order Form V20'!$N$1651</f>
        <v>0</v>
      </c>
      <c r="K2608" s="414">
        <f>'2026 Spring Order Form V20'!$Q$23</f>
        <v>0</v>
      </c>
      <c r="L2608" s="414">
        <f>'2026 Spring Order Form V20'!$Q$23</f>
        <v>0</v>
      </c>
      <c r="M2608" s="122">
        <f>'2026 Spring Order Form V20'!$Q$1651</f>
        <v>0</v>
      </c>
      <c r="O2608" s="414">
        <f>'2026 Spring Order Form V20'!$T$23</f>
        <v>0</v>
      </c>
      <c r="P2608" s="414">
        <f>'2026 Spring Order Form V20'!$T$23</f>
        <v>0</v>
      </c>
      <c r="Q2608" s="122">
        <f>'2026 Spring Order Form V20'!$T$1651</f>
        <v>0</v>
      </c>
      <c r="S2608" s="414">
        <f>'2026 Spring Order Form V20'!$W$23</f>
        <v>0</v>
      </c>
      <c r="T2608" s="414">
        <f>'2026 Spring Order Form V20'!$W$23</f>
        <v>0</v>
      </c>
      <c r="U2608" s="122">
        <f>'2026 Spring Order Form V20'!$W$1651</f>
        <v>0</v>
      </c>
      <c r="W2608" s="491">
        <f>'2026 Spring Order Form V20'!$K$1651</f>
        <v>0</v>
      </c>
      <c r="X2608" s="496"/>
      <c r="Y2608" s="122" t="str">
        <f>'2026 Spring Order Form V20'!$BS$1651</f>
        <v>S/O</v>
      </c>
    </row>
    <row r="2609" spans="1:25" x14ac:dyDescent="0.15">
      <c r="A2609" s="122">
        <v>2610</v>
      </c>
      <c r="C2609" s="415">
        <f>'2026 Spring Order Form V20'!$F$18</f>
        <v>0</v>
      </c>
      <c r="D2609" s="520" t="s">
        <v>1797</v>
      </c>
      <c r="E2609" s="534" t="s">
        <v>3329</v>
      </c>
      <c r="F2609" s="141">
        <v>3261</v>
      </c>
      <c r="G2609" s="414">
        <f>'2026 Spring Order Form V20'!$N$23</f>
        <v>0</v>
      </c>
      <c r="H2609" s="414">
        <f>'2026 Spring Order Form V20'!$N$23</f>
        <v>0</v>
      </c>
      <c r="I2609" s="122">
        <f>'2026 Spring Order Form V20'!$O$1651</f>
        <v>0</v>
      </c>
      <c r="K2609" s="414">
        <f>'2026 Spring Order Form V20'!$Q$23</f>
        <v>0</v>
      </c>
      <c r="L2609" s="414">
        <f>'2026 Spring Order Form V20'!$Q$23</f>
        <v>0</v>
      </c>
      <c r="M2609" s="122">
        <f>'2026 Spring Order Form V20'!$R$1651</f>
        <v>0</v>
      </c>
      <c r="O2609" s="414">
        <f>'2026 Spring Order Form V20'!$T$23</f>
        <v>0</v>
      </c>
      <c r="P2609" s="414">
        <f>'2026 Spring Order Form V20'!$T$23</f>
        <v>0</v>
      </c>
      <c r="Q2609" s="122">
        <f>'2026 Spring Order Form V20'!$U$1651</f>
        <v>0</v>
      </c>
      <c r="S2609" s="414">
        <f>'2026 Spring Order Form V20'!$W$23</f>
        <v>0</v>
      </c>
      <c r="T2609" s="414">
        <f>'2026 Spring Order Form V20'!$W$23</f>
        <v>0</v>
      </c>
      <c r="U2609" s="122">
        <f>'2026 Spring Order Form V20'!$X$1651</f>
        <v>0</v>
      </c>
      <c r="X2609" s="496"/>
      <c r="Y2609" s="122"/>
    </row>
    <row r="2610" spans="1:25" x14ac:dyDescent="0.15">
      <c r="A2610" s="122">
        <v>2611</v>
      </c>
      <c r="C2610" s="415">
        <f>'2026 Spring Order Form V20'!$F$18</f>
        <v>0</v>
      </c>
      <c r="D2610" s="520" t="s">
        <v>1798</v>
      </c>
      <c r="E2610" s="538">
        <v>4566275</v>
      </c>
      <c r="F2610" s="141">
        <v>28504</v>
      </c>
      <c r="G2610" s="414">
        <f>'2026 Spring Order Form V20'!$N$23</f>
        <v>0</v>
      </c>
      <c r="H2610" s="414">
        <f>'2026 Spring Order Form V20'!$N$23</f>
        <v>0</v>
      </c>
      <c r="I2610" s="122">
        <f>'2026 Spring Order Form V20'!$N$1652</f>
        <v>0</v>
      </c>
      <c r="K2610" s="414">
        <f>'2026 Spring Order Form V20'!$Q$23</f>
        <v>0</v>
      </c>
      <c r="L2610" s="414">
        <f>'2026 Spring Order Form V20'!$Q$23</f>
        <v>0</v>
      </c>
      <c r="M2610" s="122">
        <f>'2026 Spring Order Form V20'!$Q$1652</f>
        <v>0</v>
      </c>
      <c r="O2610" s="414">
        <f>'2026 Spring Order Form V20'!$T$23</f>
        <v>0</v>
      </c>
      <c r="P2610" s="414">
        <f>'2026 Spring Order Form V20'!$T$23</f>
        <v>0</v>
      </c>
      <c r="Q2610" s="122">
        <f>'2026 Spring Order Form V20'!$T$1652</f>
        <v>0</v>
      </c>
      <c r="S2610" s="414">
        <f>'2026 Spring Order Form V20'!$W$23</f>
        <v>0</v>
      </c>
      <c r="T2610" s="414">
        <f>'2026 Spring Order Form V20'!$W$23</f>
        <v>0</v>
      </c>
      <c r="U2610" s="122">
        <f>'2026 Spring Order Form V20'!$W$1652</f>
        <v>0</v>
      </c>
      <c r="W2610" s="491">
        <f>'2026 Spring Order Form V20'!$K$1652</f>
        <v>0</v>
      </c>
      <c r="X2610" s="496"/>
      <c r="Y2610" s="122" t="str">
        <f>'2026 Spring Order Form V20'!$BS$1652</f>
        <v>S/O</v>
      </c>
    </row>
    <row r="2611" spans="1:25" x14ac:dyDescent="0.15">
      <c r="A2611" s="122">
        <v>2612</v>
      </c>
      <c r="C2611" s="415">
        <f>'2026 Spring Order Form V20'!$F$18</f>
        <v>0</v>
      </c>
      <c r="D2611" s="520" t="s">
        <v>1798</v>
      </c>
      <c r="E2611" s="534" t="s">
        <v>3330</v>
      </c>
      <c r="F2611" s="141">
        <v>28686</v>
      </c>
      <c r="G2611" s="414">
        <f>'2026 Spring Order Form V20'!$N$23</f>
        <v>0</v>
      </c>
      <c r="H2611" s="414">
        <f>'2026 Spring Order Form V20'!$N$23</f>
        <v>0</v>
      </c>
      <c r="I2611" s="122">
        <f>'2026 Spring Order Form V20'!$O$1652</f>
        <v>0</v>
      </c>
      <c r="K2611" s="414">
        <f>'2026 Spring Order Form V20'!$Q$23</f>
        <v>0</v>
      </c>
      <c r="L2611" s="414">
        <f>'2026 Spring Order Form V20'!$Q$23</f>
        <v>0</v>
      </c>
      <c r="M2611" s="122">
        <f>'2026 Spring Order Form V20'!$R$1652</f>
        <v>0</v>
      </c>
      <c r="O2611" s="414">
        <f>'2026 Spring Order Form V20'!$T$23</f>
        <v>0</v>
      </c>
      <c r="P2611" s="414">
        <f>'2026 Spring Order Form V20'!$T$23</f>
        <v>0</v>
      </c>
      <c r="Q2611" s="122">
        <f>'2026 Spring Order Form V20'!$U$1652</f>
        <v>0</v>
      </c>
      <c r="S2611" s="414">
        <f>'2026 Spring Order Form V20'!$W$23</f>
        <v>0</v>
      </c>
      <c r="T2611" s="414">
        <f>'2026 Spring Order Form V20'!$W$23</f>
        <v>0</v>
      </c>
      <c r="U2611" s="122">
        <f>'2026 Spring Order Form V20'!$X$1652</f>
        <v>0</v>
      </c>
      <c r="X2611" s="496"/>
      <c r="Y2611" s="122"/>
    </row>
    <row r="2612" spans="1:25" x14ac:dyDescent="0.15">
      <c r="A2612" s="122">
        <v>2613</v>
      </c>
      <c r="C2612" s="415">
        <f>'2026 Spring Order Form V20'!$F$18</f>
        <v>0</v>
      </c>
      <c r="D2612" s="520" t="s">
        <v>1799</v>
      </c>
      <c r="E2612" s="538">
        <v>4566265</v>
      </c>
      <c r="F2612" s="141">
        <v>21923</v>
      </c>
      <c r="G2612" s="414">
        <f>'2026 Spring Order Form V20'!$N$23</f>
        <v>0</v>
      </c>
      <c r="H2612" s="414">
        <f>'2026 Spring Order Form V20'!$N$23</f>
        <v>0</v>
      </c>
      <c r="I2612" s="122">
        <f>'2026 Spring Order Form V20'!$N$1653</f>
        <v>0</v>
      </c>
      <c r="K2612" s="414">
        <f>'2026 Spring Order Form V20'!$Q$23</f>
        <v>0</v>
      </c>
      <c r="L2612" s="414">
        <f>'2026 Spring Order Form V20'!$Q$23</f>
        <v>0</v>
      </c>
      <c r="M2612" s="122">
        <f>'2026 Spring Order Form V20'!$Q$1653</f>
        <v>0</v>
      </c>
      <c r="O2612" s="414">
        <f>'2026 Spring Order Form V20'!$T$23</f>
        <v>0</v>
      </c>
      <c r="P2612" s="414">
        <f>'2026 Spring Order Form V20'!$T$23</f>
        <v>0</v>
      </c>
      <c r="Q2612" s="122">
        <f>'2026 Spring Order Form V20'!$T$1653</f>
        <v>0</v>
      </c>
      <c r="S2612" s="414">
        <f>'2026 Spring Order Form V20'!$W$23</f>
        <v>0</v>
      </c>
      <c r="T2612" s="414">
        <f>'2026 Spring Order Form V20'!$W$23</f>
        <v>0</v>
      </c>
      <c r="U2612" s="122">
        <f>'2026 Spring Order Form V20'!$W$1653</f>
        <v>0</v>
      </c>
      <c r="W2612" s="491">
        <f>'2026 Spring Order Form V20'!$K$1653</f>
        <v>0</v>
      </c>
      <c r="X2612" s="496"/>
      <c r="Y2612" s="122">
        <f>'2026 Spring Order Form V20'!$BS$1653</f>
        <v>28</v>
      </c>
    </row>
    <row r="2613" spans="1:25" x14ac:dyDescent="0.15">
      <c r="A2613" s="122">
        <v>2614</v>
      </c>
      <c r="C2613" s="415">
        <f>'2026 Spring Order Form V20'!$F$18</f>
        <v>0</v>
      </c>
      <c r="D2613" s="520" t="s">
        <v>1799</v>
      </c>
      <c r="E2613" s="534" t="s">
        <v>3331</v>
      </c>
      <c r="F2613" s="141">
        <v>21922</v>
      </c>
      <c r="G2613" s="414">
        <f>'2026 Spring Order Form V20'!$N$23</f>
        <v>0</v>
      </c>
      <c r="H2613" s="414">
        <f>'2026 Spring Order Form V20'!$N$23</f>
        <v>0</v>
      </c>
      <c r="I2613" s="122">
        <f>'2026 Spring Order Form V20'!$O$1653</f>
        <v>0</v>
      </c>
      <c r="K2613" s="414">
        <f>'2026 Spring Order Form V20'!$Q$23</f>
        <v>0</v>
      </c>
      <c r="L2613" s="414">
        <f>'2026 Spring Order Form V20'!$Q$23</f>
        <v>0</v>
      </c>
      <c r="M2613" s="122">
        <f>'2026 Spring Order Form V20'!$R$1653</f>
        <v>0</v>
      </c>
      <c r="O2613" s="414">
        <f>'2026 Spring Order Form V20'!$T$23</f>
        <v>0</v>
      </c>
      <c r="P2613" s="414">
        <f>'2026 Spring Order Form V20'!$T$23</f>
        <v>0</v>
      </c>
      <c r="Q2613" s="122">
        <f>'2026 Spring Order Form V20'!$U$1653</f>
        <v>0</v>
      </c>
      <c r="S2613" s="414">
        <f>'2026 Spring Order Form V20'!$W$23</f>
        <v>0</v>
      </c>
      <c r="T2613" s="414">
        <f>'2026 Spring Order Form V20'!$W$23</f>
        <v>0</v>
      </c>
      <c r="U2613" s="122">
        <f>'2026 Spring Order Form V20'!$X$1653</f>
        <v>0</v>
      </c>
      <c r="X2613" s="496"/>
      <c r="Y2613" s="122"/>
    </row>
    <row r="2614" spans="1:25" x14ac:dyDescent="0.15">
      <c r="A2614" s="122">
        <v>2615</v>
      </c>
      <c r="C2614" s="415">
        <f>'2026 Spring Order Form V20'!$F$18</f>
        <v>0</v>
      </c>
      <c r="D2614" s="520" t="s">
        <v>1802</v>
      </c>
      <c r="E2614" s="538">
        <v>4566295</v>
      </c>
      <c r="F2614" s="141">
        <v>28505</v>
      </c>
      <c r="G2614" s="414">
        <f>'2026 Spring Order Form V20'!$N$23</f>
        <v>0</v>
      </c>
      <c r="H2614" s="414">
        <f>'2026 Spring Order Form V20'!$N$23</f>
        <v>0</v>
      </c>
      <c r="I2614" s="122">
        <f>'2026 Spring Order Form V20'!$N$1655</f>
        <v>0</v>
      </c>
      <c r="K2614" s="414">
        <f>'2026 Spring Order Form V20'!$Q$23</f>
        <v>0</v>
      </c>
      <c r="L2614" s="414">
        <f>'2026 Spring Order Form V20'!$Q$23</f>
        <v>0</v>
      </c>
      <c r="M2614" s="122">
        <f>'2026 Spring Order Form V20'!$Q$1655</f>
        <v>0</v>
      </c>
      <c r="O2614" s="414">
        <f>'2026 Spring Order Form V20'!$T$23</f>
        <v>0</v>
      </c>
      <c r="P2614" s="414">
        <f>'2026 Spring Order Form V20'!$T$23</f>
        <v>0</v>
      </c>
      <c r="Q2614" s="122">
        <f>'2026 Spring Order Form V20'!$T$1655</f>
        <v>0</v>
      </c>
      <c r="S2614" s="414">
        <f>'2026 Spring Order Form V20'!$W$23</f>
        <v>0</v>
      </c>
      <c r="T2614" s="414">
        <f>'2026 Spring Order Form V20'!$W$23</f>
        <v>0</v>
      </c>
      <c r="U2614" s="122">
        <f>'2026 Spring Order Form V20'!$W$1655</f>
        <v>0</v>
      </c>
      <c r="W2614" s="491">
        <f>'2026 Spring Order Form V20'!$K$1655</f>
        <v>0</v>
      </c>
      <c r="X2614" s="496"/>
      <c r="Y2614" s="122">
        <f>'2026 Spring Order Form V20'!$BS$1655</f>
        <v>43</v>
      </c>
    </row>
    <row r="2615" spans="1:25" x14ac:dyDescent="0.15">
      <c r="A2615" s="122">
        <v>2616</v>
      </c>
      <c r="C2615" s="415">
        <f>'2026 Spring Order Form V20'!$F$18</f>
        <v>0</v>
      </c>
      <c r="D2615" s="520" t="s">
        <v>1802</v>
      </c>
      <c r="E2615" s="534" t="s">
        <v>3332</v>
      </c>
      <c r="F2615" s="141">
        <v>28687</v>
      </c>
      <c r="G2615" s="414">
        <f>'2026 Spring Order Form V20'!$N$23</f>
        <v>0</v>
      </c>
      <c r="H2615" s="414">
        <f>'2026 Spring Order Form V20'!$N$23</f>
        <v>0</v>
      </c>
      <c r="I2615" s="122">
        <f>'2026 Spring Order Form V20'!$O$1655</f>
        <v>0</v>
      </c>
      <c r="K2615" s="414">
        <f>'2026 Spring Order Form V20'!$Q$23</f>
        <v>0</v>
      </c>
      <c r="L2615" s="414">
        <f>'2026 Spring Order Form V20'!$Q$23</f>
        <v>0</v>
      </c>
      <c r="M2615" s="122">
        <f>'2026 Spring Order Form V20'!$R$1655</f>
        <v>0</v>
      </c>
      <c r="O2615" s="414">
        <f>'2026 Spring Order Form V20'!$T$23</f>
        <v>0</v>
      </c>
      <c r="P2615" s="414">
        <f>'2026 Spring Order Form V20'!$T$23</f>
        <v>0</v>
      </c>
      <c r="Q2615" s="122">
        <f>'2026 Spring Order Form V20'!$U$1655</f>
        <v>0</v>
      </c>
      <c r="S2615" s="414">
        <f>'2026 Spring Order Form V20'!$W$23</f>
        <v>0</v>
      </c>
      <c r="T2615" s="414">
        <f>'2026 Spring Order Form V20'!$W$23</f>
        <v>0</v>
      </c>
      <c r="U2615" s="122">
        <f>'2026 Spring Order Form V20'!$X$1655</f>
        <v>0</v>
      </c>
      <c r="X2615" s="496"/>
      <c r="Y2615" s="122"/>
    </row>
    <row r="2616" spans="1:25" x14ac:dyDescent="0.15">
      <c r="A2616" s="122">
        <v>2617</v>
      </c>
      <c r="C2616" s="415">
        <f>'2026 Spring Order Form V20'!$F$18</f>
        <v>0</v>
      </c>
      <c r="D2616" s="520" t="s">
        <v>1803</v>
      </c>
      <c r="E2616" s="538">
        <v>4566305</v>
      </c>
      <c r="F2616" s="141">
        <v>4379</v>
      </c>
      <c r="G2616" s="414">
        <f>'2026 Spring Order Form V20'!$N$23</f>
        <v>0</v>
      </c>
      <c r="H2616" s="414">
        <f>'2026 Spring Order Form V20'!$N$23</f>
        <v>0</v>
      </c>
      <c r="I2616" s="122">
        <f>'2026 Spring Order Form V20'!$N$1656</f>
        <v>0</v>
      </c>
      <c r="K2616" s="414">
        <f>'2026 Spring Order Form V20'!$Q$23</f>
        <v>0</v>
      </c>
      <c r="L2616" s="414">
        <f>'2026 Spring Order Form V20'!$Q$23</f>
        <v>0</v>
      </c>
      <c r="M2616" s="122">
        <f>'2026 Spring Order Form V20'!$Q$1656</f>
        <v>0</v>
      </c>
      <c r="O2616" s="414">
        <f>'2026 Spring Order Form V20'!$T$23</f>
        <v>0</v>
      </c>
      <c r="P2616" s="414">
        <f>'2026 Spring Order Form V20'!$T$23</f>
        <v>0</v>
      </c>
      <c r="Q2616" s="122">
        <f>'2026 Spring Order Form V20'!$T$1656</f>
        <v>0</v>
      </c>
      <c r="S2616" s="414">
        <f>'2026 Spring Order Form V20'!$W$23</f>
        <v>0</v>
      </c>
      <c r="T2616" s="414">
        <f>'2026 Spring Order Form V20'!$W$23</f>
        <v>0</v>
      </c>
      <c r="U2616" s="122">
        <f>'2026 Spring Order Form V20'!$W$1656</f>
        <v>0</v>
      </c>
      <c r="W2616" s="491">
        <f>'2026 Spring Order Form V20'!$K$1656</f>
        <v>0</v>
      </c>
      <c r="X2616" s="496"/>
      <c r="Y2616" s="122">
        <f>'2026 Spring Order Form V20'!$BS$1656</f>
        <v>11</v>
      </c>
    </row>
    <row r="2617" spans="1:25" x14ac:dyDescent="0.15">
      <c r="A2617" s="122">
        <v>2618</v>
      </c>
      <c r="C2617" s="415">
        <f>'2026 Spring Order Form V20'!$F$18</f>
        <v>0</v>
      </c>
      <c r="D2617" s="520" t="s">
        <v>1803</v>
      </c>
      <c r="E2617" s="534" t="s">
        <v>3333</v>
      </c>
      <c r="F2617" s="141">
        <v>3263</v>
      </c>
      <c r="G2617" s="414">
        <f>'2026 Spring Order Form V20'!$N$23</f>
        <v>0</v>
      </c>
      <c r="H2617" s="414">
        <f>'2026 Spring Order Form V20'!$N$23</f>
        <v>0</v>
      </c>
      <c r="I2617" s="122">
        <f>'2026 Spring Order Form V20'!$O$1656</f>
        <v>0</v>
      </c>
      <c r="K2617" s="414">
        <f>'2026 Spring Order Form V20'!$Q$23</f>
        <v>0</v>
      </c>
      <c r="L2617" s="414">
        <f>'2026 Spring Order Form V20'!$Q$23</f>
        <v>0</v>
      </c>
      <c r="M2617" s="122">
        <f>'2026 Spring Order Form V20'!$R$1656</f>
        <v>0</v>
      </c>
      <c r="O2617" s="414">
        <f>'2026 Spring Order Form V20'!$T$23</f>
        <v>0</v>
      </c>
      <c r="P2617" s="414">
        <f>'2026 Spring Order Form V20'!$T$23</f>
        <v>0</v>
      </c>
      <c r="Q2617" s="122">
        <f>'2026 Spring Order Form V20'!$U$1656</f>
        <v>0</v>
      </c>
      <c r="S2617" s="414">
        <f>'2026 Spring Order Form V20'!$W$23</f>
        <v>0</v>
      </c>
      <c r="T2617" s="414">
        <f>'2026 Spring Order Form V20'!$W$23</f>
        <v>0</v>
      </c>
      <c r="U2617" s="122">
        <f>'2026 Spring Order Form V20'!$X$1656</f>
        <v>0</v>
      </c>
      <c r="X2617" s="496"/>
      <c r="Y2617" s="122"/>
    </row>
    <row r="2618" spans="1:25" x14ac:dyDescent="0.15">
      <c r="A2618" s="122">
        <v>2619</v>
      </c>
      <c r="C2618" s="415">
        <f>'2026 Spring Order Form V20'!$F$18</f>
        <v>0</v>
      </c>
      <c r="D2618" s="520" t="s">
        <v>1804</v>
      </c>
      <c r="E2618" s="538">
        <v>4566335</v>
      </c>
      <c r="F2618" s="141">
        <v>4381</v>
      </c>
      <c r="G2618" s="414">
        <f>'2026 Spring Order Form V20'!$N$23</f>
        <v>0</v>
      </c>
      <c r="H2618" s="414">
        <f>'2026 Spring Order Form V20'!$N$23</f>
        <v>0</v>
      </c>
      <c r="I2618" s="122">
        <f>'2026 Spring Order Form V20'!$N$1657</f>
        <v>0</v>
      </c>
      <c r="K2618" s="414">
        <f>'2026 Spring Order Form V20'!$Q$23</f>
        <v>0</v>
      </c>
      <c r="L2618" s="414">
        <f>'2026 Spring Order Form V20'!$Q$23</f>
        <v>0</v>
      </c>
      <c r="M2618" s="122">
        <f>'2026 Spring Order Form V20'!$Q$1657</f>
        <v>0</v>
      </c>
      <c r="O2618" s="414">
        <f>'2026 Spring Order Form V20'!$T$23</f>
        <v>0</v>
      </c>
      <c r="P2618" s="414">
        <f>'2026 Spring Order Form V20'!$T$23</f>
        <v>0</v>
      </c>
      <c r="Q2618" s="122">
        <f>'2026 Spring Order Form V20'!$T$1657</f>
        <v>0</v>
      </c>
      <c r="S2618" s="414">
        <f>'2026 Spring Order Form V20'!$W$23</f>
        <v>0</v>
      </c>
      <c r="T2618" s="414">
        <f>'2026 Spring Order Form V20'!$W$23</f>
        <v>0</v>
      </c>
      <c r="U2618" s="122">
        <f>'2026 Spring Order Form V20'!$W$1657</f>
        <v>0</v>
      </c>
      <c r="W2618" s="491">
        <f>'2026 Spring Order Form V20'!$K$1657</f>
        <v>0</v>
      </c>
      <c r="X2618" s="496"/>
      <c r="Y2618" s="122" t="str">
        <f>'2026 Spring Order Form V20'!$BS$1657</f>
        <v>S/O</v>
      </c>
    </row>
    <row r="2619" spans="1:25" x14ac:dyDescent="0.15">
      <c r="A2619" s="122">
        <v>2620</v>
      </c>
      <c r="C2619" s="415">
        <f>'2026 Spring Order Form V20'!$F$18</f>
        <v>0</v>
      </c>
      <c r="D2619" s="520" t="s">
        <v>1804</v>
      </c>
      <c r="E2619" s="534" t="s">
        <v>3334</v>
      </c>
      <c r="F2619" s="141">
        <v>3265</v>
      </c>
      <c r="G2619" s="414">
        <f>'2026 Spring Order Form V20'!$N$23</f>
        <v>0</v>
      </c>
      <c r="H2619" s="414">
        <f>'2026 Spring Order Form V20'!$N$23</f>
        <v>0</v>
      </c>
      <c r="I2619" s="122">
        <f>'2026 Spring Order Form V20'!$O$1657</f>
        <v>0</v>
      </c>
      <c r="K2619" s="414">
        <f>'2026 Spring Order Form V20'!$Q$23</f>
        <v>0</v>
      </c>
      <c r="L2619" s="414">
        <f>'2026 Spring Order Form V20'!$Q$23</f>
        <v>0</v>
      </c>
      <c r="M2619" s="122">
        <f>'2026 Spring Order Form V20'!$R$1657</f>
        <v>0</v>
      </c>
      <c r="O2619" s="414">
        <f>'2026 Spring Order Form V20'!$T$23</f>
        <v>0</v>
      </c>
      <c r="P2619" s="414">
        <f>'2026 Spring Order Form V20'!$T$23</f>
        <v>0</v>
      </c>
      <c r="Q2619" s="122">
        <f>'2026 Spring Order Form V20'!$U$1657</f>
        <v>0</v>
      </c>
      <c r="S2619" s="414">
        <f>'2026 Spring Order Form V20'!$W$23</f>
        <v>0</v>
      </c>
      <c r="T2619" s="414">
        <f>'2026 Spring Order Form V20'!$W$23</f>
        <v>0</v>
      </c>
      <c r="U2619" s="122">
        <f>'2026 Spring Order Form V20'!$X$1657</f>
        <v>0</v>
      </c>
      <c r="X2619" s="496"/>
      <c r="Y2619" s="122"/>
    </row>
    <row r="2620" spans="1:25" x14ac:dyDescent="0.15">
      <c r="A2620" s="122">
        <v>2621</v>
      </c>
      <c r="C2620" s="415">
        <f>'2026 Spring Order Form V20'!$F$18</f>
        <v>0</v>
      </c>
      <c r="D2620" s="520" t="s">
        <v>1806</v>
      </c>
      <c r="E2620" s="538">
        <v>4566415</v>
      </c>
      <c r="F2620" s="141">
        <v>290</v>
      </c>
      <c r="G2620" s="414">
        <f>'2026 Spring Order Form V20'!$N$23</f>
        <v>0</v>
      </c>
      <c r="H2620" s="414">
        <f>'2026 Spring Order Form V20'!$N$23</f>
        <v>0</v>
      </c>
      <c r="I2620" s="122">
        <f>'2026 Spring Order Form V20'!$N$1659</f>
        <v>0</v>
      </c>
      <c r="K2620" s="414">
        <f>'2026 Spring Order Form V20'!$Q$23</f>
        <v>0</v>
      </c>
      <c r="L2620" s="414">
        <f>'2026 Spring Order Form V20'!$Q$23</f>
        <v>0</v>
      </c>
      <c r="M2620" s="122">
        <f>'2026 Spring Order Form V20'!$Q$1659</f>
        <v>0</v>
      </c>
      <c r="O2620" s="414">
        <f>'2026 Spring Order Form V20'!$T$23</f>
        <v>0</v>
      </c>
      <c r="P2620" s="414">
        <f>'2026 Spring Order Form V20'!$T$23</f>
        <v>0</v>
      </c>
      <c r="Q2620" s="122">
        <f>'2026 Spring Order Form V20'!$T$1659</f>
        <v>0</v>
      </c>
      <c r="S2620" s="414">
        <f>'2026 Spring Order Form V20'!$W$23</f>
        <v>0</v>
      </c>
      <c r="T2620" s="414">
        <f>'2026 Spring Order Form V20'!$W$23</f>
        <v>0</v>
      </c>
      <c r="U2620" s="122">
        <f>'2026 Spring Order Form V20'!$W$1659</f>
        <v>0</v>
      </c>
      <c r="W2620" s="491">
        <f>'2026 Spring Order Form V20'!$K$1659</f>
        <v>0</v>
      </c>
      <c r="X2620" s="496"/>
      <c r="Y2620" s="122">
        <f>'2026 Spring Order Form V20'!$BS$1659</f>
        <v>24</v>
      </c>
    </row>
    <row r="2621" spans="1:25" x14ac:dyDescent="0.15">
      <c r="A2621" s="122">
        <v>2622</v>
      </c>
      <c r="C2621" s="415">
        <f>'2026 Spring Order Form V20'!$F$18</f>
        <v>0</v>
      </c>
      <c r="D2621" s="520" t="s">
        <v>1806</v>
      </c>
      <c r="E2621" s="534" t="s">
        <v>3335</v>
      </c>
      <c r="F2621" s="141">
        <v>3272</v>
      </c>
      <c r="G2621" s="414">
        <f>'2026 Spring Order Form V20'!$N$23</f>
        <v>0</v>
      </c>
      <c r="H2621" s="414">
        <f>'2026 Spring Order Form V20'!$N$23</f>
        <v>0</v>
      </c>
      <c r="I2621" s="122">
        <f>'2026 Spring Order Form V20'!$O$1659</f>
        <v>0</v>
      </c>
      <c r="K2621" s="414">
        <f>'2026 Spring Order Form V20'!$Q$23</f>
        <v>0</v>
      </c>
      <c r="L2621" s="414">
        <f>'2026 Spring Order Form V20'!$Q$23</f>
        <v>0</v>
      </c>
      <c r="M2621" s="122">
        <f>'2026 Spring Order Form V20'!$R$1659</f>
        <v>0</v>
      </c>
      <c r="O2621" s="414">
        <f>'2026 Spring Order Form V20'!$T$23</f>
        <v>0</v>
      </c>
      <c r="P2621" s="414">
        <f>'2026 Spring Order Form V20'!$T$23</f>
        <v>0</v>
      </c>
      <c r="Q2621" s="122">
        <f>'2026 Spring Order Form V20'!$U$1659</f>
        <v>0</v>
      </c>
      <c r="S2621" s="414">
        <f>'2026 Spring Order Form V20'!$W$23</f>
        <v>0</v>
      </c>
      <c r="T2621" s="414">
        <f>'2026 Spring Order Form V20'!$W$23</f>
        <v>0</v>
      </c>
      <c r="U2621" s="122">
        <f>'2026 Spring Order Form V20'!$X$1659</f>
        <v>0</v>
      </c>
      <c r="X2621" s="496"/>
      <c r="Y2621" s="122"/>
    </row>
    <row r="2622" spans="1:25" x14ac:dyDescent="0.15">
      <c r="A2622" s="122">
        <v>2623</v>
      </c>
      <c r="C2622" s="415">
        <f>'2026 Spring Order Form V20'!$F$18</f>
        <v>0</v>
      </c>
      <c r="D2622" s="520" t="s">
        <v>1808</v>
      </c>
      <c r="E2622" s="533">
        <v>4566450</v>
      </c>
      <c r="F2622" s="141">
        <v>26307</v>
      </c>
      <c r="G2622" s="414">
        <f>'2026 Spring Order Form V20'!$N$23</f>
        <v>0</v>
      </c>
      <c r="H2622" s="414">
        <f>'2026 Spring Order Form V20'!$N$23</f>
        <v>0</v>
      </c>
      <c r="I2622" s="122">
        <f>'2026 Spring Order Form V20'!$N$1661</f>
        <v>0</v>
      </c>
      <c r="K2622" s="414">
        <f>'2026 Spring Order Form V20'!$Q$23</f>
        <v>0</v>
      </c>
      <c r="L2622" s="414">
        <f>'2026 Spring Order Form V20'!$Q$23</f>
        <v>0</v>
      </c>
      <c r="M2622" s="122">
        <f>'2026 Spring Order Form V20'!$Q$1661</f>
        <v>0</v>
      </c>
      <c r="O2622" s="414">
        <f>'2026 Spring Order Form V20'!$T$23</f>
        <v>0</v>
      </c>
      <c r="P2622" s="414">
        <f>'2026 Spring Order Form V20'!$T$23</f>
        <v>0</v>
      </c>
      <c r="Q2622" s="122">
        <f>'2026 Spring Order Form V20'!$T$1661</f>
        <v>0</v>
      </c>
      <c r="S2622" s="414">
        <f>'2026 Spring Order Form V20'!$W$23</f>
        <v>0</v>
      </c>
      <c r="T2622" s="414">
        <f>'2026 Spring Order Form V20'!$W$23</f>
        <v>0</v>
      </c>
      <c r="U2622" s="122">
        <f>'2026 Spring Order Form V20'!$W$1661</f>
        <v>0</v>
      </c>
      <c r="W2622" s="491">
        <f>'2026 Spring Order Form V20'!$K$1661</f>
        <v>0</v>
      </c>
      <c r="X2622" s="496"/>
      <c r="Y2622" s="122">
        <f>'2026 Spring Order Form V20'!$BS$1661</f>
        <v>29</v>
      </c>
    </row>
    <row r="2623" spans="1:25" x14ac:dyDescent="0.15">
      <c r="A2623" s="122">
        <v>2624</v>
      </c>
      <c r="C2623" s="415">
        <f>'2026 Spring Order Form V20'!$F$18</f>
        <v>0</v>
      </c>
      <c r="D2623" s="520" t="s">
        <v>1808</v>
      </c>
      <c r="E2623" s="534" t="s">
        <v>3336</v>
      </c>
      <c r="F2623" s="141">
        <v>26309</v>
      </c>
      <c r="G2623" s="414">
        <f>'2026 Spring Order Form V20'!$N$23</f>
        <v>0</v>
      </c>
      <c r="H2623" s="414">
        <f>'2026 Spring Order Form V20'!$N$23</f>
        <v>0</v>
      </c>
      <c r="I2623" s="122">
        <f>'2026 Spring Order Form V20'!$O$1661</f>
        <v>0</v>
      </c>
      <c r="K2623" s="414">
        <f>'2026 Spring Order Form V20'!$Q$23</f>
        <v>0</v>
      </c>
      <c r="L2623" s="414">
        <f>'2026 Spring Order Form V20'!$Q$23</f>
        <v>0</v>
      </c>
      <c r="M2623" s="122">
        <f>'2026 Spring Order Form V20'!$R$1661</f>
        <v>0</v>
      </c>
      <c r="O2623" s="414">
        <f>'2026 Spring Order Form V20'!$T$23</f>
        <v>0</v>
      </c>
      <c r="P2623" s="414">
        <f>'2026 Spring Order Form V20'!$T$23</f>
        <v>0</v>
      </c>
      <c r="Q2623" s="122">
        <f>'2026 Spring Order Form V20'!$U$1661</f>
        <v>0</v>
      </c>
      <c r="S2623" s="414">
        <f>'2026 Spring Order Form V20'!$W$23</f>
        <v>0</v>
      </c>
      <c r="T2623" s="414">
        <f>'2026 Spring Order Form V20'!$W$23</f>
        <v>0</v>
      </c>
      <c r="U2623" s="122">
        <f>'2026 Spring Order Form V20'!$X$1661</f>
        <v>0</v>
      </c>
      <c r="X2623" s="496"/>
      <c r="Y2623" s="122"/>
    </row>
    <row r="2624" spans="1:25" x14ac:dyDescent="0.15">
      <c r="A2624" s="122">
        <v>2625</v>
      </c>
      <c r="C2624" s="415">
        <f>'2026 Spring Order Form V20'!$F$18</f>
        <v>0</v>
      </c>
      <c r="D2624" s="520" t="s">
        <v>1810</v>
      </c>
      <c r="E2624" s="533">
        <v>4566525</v>
      </c>
      <c r="F2624" s="141">
        <v>1158</v>
      </c>
      <c r="G2624" s="414">
        <f>'2026 Spring Order Form V20'!$N$23</f>
        <v>0</v>
      </c>
      <c r="H2624" s="414">
        <f>'2026 Spring Order Form V20'!$N$23</f>
        <v>0</v>
      </c>
      <c r="I2624" s="122">
        <f>'2026 Spring Order Form V20'!$N$1663</f>
        <v>0</v>
      </c>
      <c r="K2624" s="414">
        <f>'2026 Spring Order Form V20'!$Q$23</f>
        <v>0</v>
      </c>
      <c r="L2624" s="414">
        <f>'2026 Spring Order Form V20'!$Q$23</f>
        <v>0</v>
      </c>
      <c r="M2624" s="122">
        <f>'2026 Spring Order Form V20'!$Q$1663</f>
        <v>0</v>
      </c>
      <c r="O2624" s="414">
        <f>'2026 Spring Order Form V20'!$T$23</f>
        <v>0</v>
      </c>
      <c r="P2624" s="414">
        <f>'2026 Spring Order Form V20'!$T$23</f>
        <v>0</v>
      </c>
      <c r="Q2624" s="122">
        <f>'2026 Spring Order Form V20'!$T$1663</f>
        <v>0</v>
      </c>
      <c r="S2624" s="414">
        <f>'2026 Spring Order Form V20'!$W$23</f>
        <v>0</v>
      </c>
      <c r="T2624" s="414">
        <f>'2026 Spring Order Form V20'!$W$23</f>
        <v>0</v>
      </c>
      <c r="U2624" s="122">
        <f>'2026 Spring Order Form V20'!$W$1663</f>
        <v>0</v>
      </c>
      <c r="W2624" s="491">
        <f>'2026 Spring Order Form V20'!$K$1663</f>
        <v>0</v>
      </c>
      <c r="X2624" s="496"/>
      <c r="Y2624" s="122" t="str">
        <f>'2026 Spring Order Form V20'!$BS$1663</f>
        <v>S/O</v>
      </c>
    </row>
    <row r="2625" spans="1:25" x14ac:dyDescent="0.15">
      <c r="A2625" s="122">
        <v>2626</v>
      </c>
      <c r="C2625" s="415">
        <f>'2026 Spring Order Form V20'!$F$18</f>
        <v>0</v>
      </c>
      <c r="D2625" s="520" t="s">
        <v>1810</v>
      </c>
      <c r="E2625" s="534" t="s">
        <v>3337</v>
      </c>
      <c r="F2625" s="141">
        <v>3277</v>
      </c>
      <c r="G2625" s="414">
        <f>'2026 Spring Order Form V20'!$N$23</f>
        <v>0</v>
      </c>
      <c r="H2625" s="414">
        <f>'2026 Spring Order Form V20'!$N$23</f>
        <v>0</v>
      </c>
      <c r="I2625" s="122">
        <f>'2026 Spring Order Form V20'!$O$1663</f>
        <v>0</v>
      </c>
      <c r="K2625" s="414">
        <f>'2026 Spring Order Form V20'!$Q$23</f>
        <v>0</v>
      </c>
      <c r="L2625" s="414">
        <f>'2026 Spring Order Form V20'!$Q$23</f>
        <v>0</v>
      </c>
      <c r="M2625" s="122">
        <f>'2026 Spring Order Form V20'!$R$1663</f>
        <v>0</v>
      </c>
      <c r="O2625" s="414">
        <f>'2026 Spring Order Form V20'!$T$23</f>
        <v>0</v>
      </c>
      <c r="P2625" s="414">
        <f>'2026 Spring Order Form V20'!$T$23</f>
        <v>0</v>
      </c>
      <c r="Q2625" s="122">
        <f>'2026 Spring Order Form V20'!$U$1663</f>
        <v>0</v>
      </c>
      <c r="S2625" s="414">
        <f>'2026 Spring Order Form V20'!$W$23</f>
        <v>0</v>
      </c>
      <c r="T2625" s="414">
        <f>'2026 Spring Order Form V20'!$W$23</f>
        <v>0</v>
      </c>
      <c r="U2625" s="122">
        <f>'2026 Spring Order Form V20'!$X$1663</f>
        <v>0</v>
      </c>
      <c r="X2625" s="496"/>
      <c r="Y2625" s="122"/>
    </row>
    <row r="2626" spans="1:25" x14ac:dyDescent="0.15">
      <c r="A2626" s="122">
        <v>2627</v>
      </c>
      <c r="C2626" s="415">
        <f>'2026 Spring Order Form V20'!$F$18</f>
        <v>0</v>
      </c>
      <c r="D2626" s="520" t="s">
        <v>1812</v>
      </c>
      <c r="E2626" s="533">
        <v>4566625</v>
      </c>
      <c r="F2626" s="141">
        <v>3918</v>
      </c>
      <c r="G2626" s="414">
        <f>'2026 Spring Order Form V20'!$N$23</f>
        <v>0</v>
      </c>
      <c r="H2626" s="414">
        <f>'2026 Spring Order Form V20'!$N$23</f>
        <v>0</v>
      </c>
      <c r="I2626" s="122">
        <f>'2026 Spring Order Form V20'!$N$1664</f>
        <v>0</v>
      </c>
      <c r="K2626" s="414">
        <f>'2026 Spring Order Form V20'!$Q$23</f>
        <v>0</v>
      </c>
      <c r="L2626" s="414">
        <f>'2026 Spring Order Form V20'!$Q$23</f>
        <v>0</v>
      </c>
      <c r="M2626" s="122">
        <f>'2026 Spring Order Form V20'!$Q$1664</f>
        <v>0</v>
      </c>
      <c r="O2626" s="414">
        <f>'2026 Spring Order Form V20'!$T$23</f>
        <v>0</v>
      </c>
      <c r="P2626" s="414">
        <f>'2026 Spring Order Form V20'!$T$23</f>
        <v>0</v>
      </c>
      <c r="Q2626" s="122">
        <f>'2026 Spring Order Form V20'!$T$1664</f>
        <v>0</v>
      </c>
      <c r="S2626" s="414">
        <f>'2026 Spring Order Form V20'!$W$23</f>
        <v>0</v>
      </c>
      <c r="T2626" s="414">
        <f>'2026 Spring Order Form V20'!$W$23</f>
        <v>0</v>
      </c>
      <c r="U2626" s="122">
        <f>'2026 Spring Order Form V20'!$W$1664</f>
        <v>0</v>
      </c>
      <c r="W2626" s="491">
        <f>'2026 Spring Order Form V20'!$K$1664</f>
        <v>0</v>
      </c>
      <c r="X2626" s="496"/>
      <c r="Y2626" s="122" t="str">
        <f>'2026 Spring Order Form V20'!$BS$1664</f>
        <v>S/O</v>
      </c>
    </row>
    <row r="2627" spans="1:25" x14ac:dyDescent="0.15">
      <c r="A2627" s="122">
        <v>2628</v>
      </c>
      <c r="C2627" s="415">
        <f>'2026 Spring Order Form V20'!$F$18</f>
        <v>0</v>
      </c>
      <c r="D2627" s="520" t="s">
        <v>1812</v>
      </c>
      <c r="E2627" s="534" t="s">
        <v>3338</v>
      </c>
      <c r="F2627" s="141">
        <v>3278</v>
      </c>
      <c r="G2627" s="414">
        <f>'2026 Spring Order Form V20'!$N$23</f>
        <v>0</v>
      </c>
      <c r="H2627" s="414">
        <f>'2026 Spring Order Form V20'!$N$23</f>
        <v>0</v>
      </c>
      <c r="I2627" s="122">
        <f>'2026 Spring Order Form V20'!$O$1664</f>
        <v>0</v>
      </c>
      <c r="K2627" s="414">
        <f>'2026 Spring Order Form V20'!$Q$23</f>
        <v>0</v>
      </c>
      <c r="L2627" s="414">
        <f>'2026 Spring Order Form V20'!$Q$23</f>
        <v>0</v>
      </c>
      <c r="M2627" s="122">
        <f>'2026 Spring Order Form V20'!$R$1664</f>
        <v>0</v>
      </c>
      <c r="O2627" s="414">
        <f>'2026 Spring Order Form V20'!$T$23</f>
        <v>0</v>
      </c>
      <c r="P2627" s="414">
        <f>'2026 Spring Order Form V20'!$T$23</f>
        <v>0</v>
      </c>
      <c r="Q2627" s="122">
        <f>'2026 Spring Order Form V20'!$U$1664</f>
        <v>0</v>
      </c>
      <c r="S2627" s="414">
        <f>'2026 Spring Order Form V20'!$W$23</f>
        <v>0</v>
      </c>
      <c r="T2627" s="414">
        <f>'2026 Spring Order Form V20'!$W$23</f>
        <v>0</v>
      </c>
      <c r="U2627" s="122">
        <f>'2026 Spring Order Form V20'!$X$1664</f>
        <v>0</v>
      </c>
      <c r="X2627" s="496"/>
      <c r="Y2627" s="122"/>
    </row>
    <row r="2628" spans="1:25" x14ac:dyDescent="0.15">
      <c r="A2628" s="122">
        <v>2629</v>
      </c>
      <c r="C2628" s="415">
        <f>'2026 Spring Order Form V20'!$F$18</f>
        <v>0</v>
      </c>
      <c r="D2628" s="520" t="s">
        <v>1815</v>
      </c>
      <c r="E2628" s="538">
        <v>4566885</v>
      </c>
      <c r="F2628" s="141">
        <v>3919</v>
      </c>
      <c r="G2628" s="414">
        <f>'2026 Spring Order Form V20'!$N$23</f>
        <v>0</v>
      </c>
      <c r="H2628" s="414">
        <f>'2026 Spring Order Form V20'!$N$23</f>
        <v>0</v>
      </c>
      <c r="I2628" s="122">
        <f>'2026 Spring Order Form V20'!$N$1666</f>
        <v>0</v>
      </c>
      <c r="K2628" s="414">
        <f>'2026 Spring Order Form V20'!$Q$23</f>
        <v>0</v>
      </c>
      <c r="L2628" s="414">
        <f>'2026 Spring Order Form V20'!$Q$23</f>
        <v>0</v>
      </c>
      <c r="M2628" s="122">
        <f>'2026 Spring Order Form V20'!$Q$1666</f>
        <v>0</v>
      </c>
      <c r="O2628" s="414">
        <f>'2026 Spring Order Form V20'!$T$23</f>
        <v>0</v>
      </c>
      <c r="P2628" s="414">
        <f>'2026 Spring Order Form V20'!$T$23</f>
        <v>0</v>
      </c>
      <c r="Q2628" s="122">
        <f>'2026 Spring Order Form V20'!$T$1666</f>
        <v>0</v>
      </c>
      <c r="S2628" s="414">
        <f>'2026 Spring Order Form V20'!$W$23</f>
        <v>0</v>
      </c>
      <c r="T2628" s="414">
        <f>'2026 Spring Order Form V20'!$W$23</f>
        <v>0</v>
      </c>
      <c r="U2628" s="122">
        <f>'2026 Spring Order Form V20'!$W$1666</f>
        <v>0</v>
      </c>
      <c r="W2628" s="491">
        <f>'2026 Spring Order Form V20'!$K$1666</f>
        <v>0</v>
      </c>
      <c r="X2628" s="496"/>
      <c r="Y2628" s="122">
        <f>'2026 Spring Order Form V20'!$BS$1666</f>
        <v>10</v>
      </c>
    </row>
    <row r="2629" spans="1:25" x14ac:dyDescent="0.15">
      <c r="A2629" s="122">
        <v>2630</v>
      </c>
      <c r="C2629" s="415">
        <f>'2026 Spring Order Form V20'!$F$18</f>
        <v>0</v>
      </c>
      <c r="D2629" s="520" t="s">
        <v>1815</v>
      </c>
      <c r="E2629" s="534" t="s">
        <v>3339</v>
      </c>
      <c r="F2629" s="141">
        <v>3282</v>
      </c>
      <c r="G2629" s="414">
        <f>'2026 Spring Order Form V20'!$N$23</f>
        <v>0</v>
      </c>
      <c r="H2629" s="414">
        <f>'2026 Spring Order Form V20'!$N$23</f>
        <v>0</v>
      </c>
      <c r="I2629" s="122">
        <f>'2026 Spring Order Form V20'!$O$1666</f>
        <v>0</v>
      </c>
      <c r="K2629" s="414">
        <f>'2026 Spring Order Form V20'!$Q$23</f>
        <v>0</v>
      </c>
      <c r="L2629" s="414">
        <f>'2026 Spring Order Form V20'!$Q$23</f>
        <v>0</v>
      </c>
      <c r="M2629" s="122">
        <f>'2026 Spring Order Form V20'!$R$1666</f>
        <v>0</v>
      </c>
      <c r="O2629" s="414">
        <f>'2026 Spring Order Form V20'!$T$23</f>
        <v>0</v>
      </c>
      <c r="P2629" s="414">
        <f>'2026 Spring Order Form V20'!$T$23</f>
        <v>0</v>
      </c>
      <c r="Q2629" s="122">
        <f>'2026 Spring Order Form V20'!$U$1666</f>
        <v>0</v>
      </c>
      <c r="S2629" s="414">
        <f>'2026 Spring Order Form V20'!$W$23</f>
        <v>0</v>
      </c>
      <c r="T2629" s="414">
        <f>'2026 Spring Order Form V20'!$W$23</f>
        <v>0</v>
      </c>
      <c r="U2629" s="122">
        <f>'2026 Spring Order Form V20'!$X$1666</f>
        <v>0</v>
      </c>
      <c r="X2629" s="496"/>
      <c r="Y2629" s="122"/>
    </row>
    <row r="2630" spans="1:25" x14ac:dyDescent="0.15">
      <c r="A2630" s="122">
        <v>2631</v>
      </c>
      <c r="C2630" s="415">
        <f>'2026 Spring Order Form V20'!$F$18</f>
        <v>0</v>
      </c>
      <c r="D2630" s="520" t="s">
        <v>1816</v>
      </c>
      <c r="E2630" s="538">
        <v>4566890</v>
      </c>
      <c r="F2630" s="141">
        <v>26310</v>
      </c>
      <c r="G2630" s="414">
        <f>'2026 Spring Order Form V20'!$N$23</f>
        <v>0</v>
      </c>
      <c r="H2630" s="414">
        <f>'2026 Spring Order Form V20'!$N$23</f>
        <v>0</v>
      </c>
      <c r="I2630" s="122">
        <f>'2026 Spring Order Form V20'!$N$1667</f>
        <v>0</v>
      </c>
      <c r="K2630" s="414">
        <f>'2026 Spring Order Form V20'!$Q$23</f>
        <v>0</v>
      </c>
      <c r="L2630" s="414">
        <f>'2026 Spring Order Form V20'!$Q$23</f>
        <v>0</v>
      </c>
      <c r="M2630" s="122">
        <f>'2026 Spring Order Form V20'!$Q$1667</f>
        <v>0</v>
      </c>
      <c r="O2630" s="414">
        <f>'2026 Spring Order Form V20'!$T$23</f>
        <v>0</v>
      </c>
      <c r="P2630" s="414">
        <f>'2026 Spring Order Form V20'!$T$23</f>
        <v>0</v>
      </c>
      <c r="Q2630" s="122">
        <f>'2026 Spring Order Form V20'!$T$1667</f>
        <v>0</v>
      </c>
      <c r="S2630" s="414">
        <f>'2026 Spring Order Form V20'!$W$23</f>
        <v>0</v>
      </c>
      <c r="T2630" s="414">
        <f>'2026 Spring Order Form V20'!$W$23</f>
        <v>0</v>
      </c>
      <c r="U2630" s="122">
        <f>'2026 Spring Order Form V20'!$W$1667</f>
        <v>0</v>
      </c>
      <c r="W2630" s="491">
        <f>'2026 Spring Order Form V20'!$K$1667</f>
        <v>0</v>
      </c>
      <c r="X2630" s="496"/>
      <c r="Y2630" s="122">
        <f>'2026 Spring Order Form V20'!$BS$1667</f>
        <v>19</v>
      </c>
    </row>
    <row r="2631" spans="1:25" x14ac:dyDescent="0.15">
      <c r="A2631" s="122">
        <v>2632</v>
      </c>
      <c r="C2631" s="415">
        <f>'2026 Spring Order Form V20'!$F$18</f>
        <v>0</v>
      </c>
      <c r="D2631" s="520" t="s">
        <v>1816</v>
      </c>
      <c r="E2631" s="534" t="s">
        <v>3340</v>
      </c>
      <c r="F2631" s="141">
        <v>26312</v>
      </c>
      <c r="G2631" s="414">
        <f>'2026 Spring Order Form V20'!$N$23</f>
        <v>0</v>
      </c>
      <c r="H2631" s="414">
        <f>'2026 Spring Order Form V20'!$N$23</f>
        <v>0</v>
      </c>
      <c r="I2631" s="122">
        <f>'2026 Spring Order Form V20'!$O$1667</f>
        <v>0</v>
      </c>
      <c r="K2631" s="414">
        <f>'2026 Spring Order Form V20'!$Q$23</f>
        <v>0</v>
      </c>
      <c r="L2631" s="414">
        <f>'2026 Spring Order Form V20'!$Q$23</f>
        <v>0</v>
      </c>
      <c r="M2631" s="122">
        <f>'2026 Spring Order Form V20'!$R$1667</f>
        <v>0</v>
      </c>
      <c r="O2631" s="414">
        <f>'2026 Spring Order Form V20'!$T$23</f>
        <v>0</v>
      </c>
      <c r="P2631" s="414">
        <f>'2026 Spring Order Form V20'!$T$23</f>
        <v>0</v>
      </c>
      <c r="Q2631" s="122">
        <f>'2026 Spring Order Form V20'!$U$1667</f>
        <v>0</v>
      </c>
      <c r="S2631" s="414">
        <f>'2026 Spring Order Form V20'!$W$23</f>
        <v>0</v>
      </c>
      <c r="T2631" s="414">
        <f>'2026 Spring Order Form V20'!$W$23</f>
        <v>0</v>
      </c>
      <c r="U2631" s="122">
        <f>'2026 Spring Order Form V20'!$X$1667</f>
        <v>0</v>
      </c>
      <c r="X2631" s="496"/>
      <c r="Y2631" s="122"/>
    </row>
    <row r="2632" spans="1:25" x14ac:dyDescent="0.15">
      <c r="A2632" s="122">
        <v>2633</v>
      </c>
      <c r="C2632" s="415">
        <f>'2026 Spring Order Form V20'!$F$18</f>
        <v>0</v>
      </c>
      <c r="D2632" s="520" t="s">
        <v>1817</v>
      </c>
      <c r="E2632" s="538">
        <v>4566770</v>
      </c>
      <c r="F2632" s="141">
        <v>331</v>
      </c>
      <c r="G2632" s="414">
        <f>'2026 Spring Order Form V20'!$N$23</f>
        <v>0</v>
      </c>
      <c r="H2632" s="414">
        <f>'2026 Spring Order Form V20'!$N$23</f>
        <v>0</v>
      </c>
      <c r="I2632" s="122">
        <f>'2026 Spring Order Form V20'!$N$1668</f>
        <v>0</v>
      </c>
      <c r="K2632" s="414">
        <f>'2026 Spring Order Form V20'!$Q$23</f>
        <v>0</v>
      </c>
      <c r="L2632" s="414">
        <f>'2026 Spring Order Form V20'!$Q$23</f>
        <v>0</v>
      </c>
      <c r="M2632" s="122">
        <f>'2026 Spring Order Form V20'!$Q$1668</f>
        <v>0</v>
      </c>
      <c r="O2632" s="414">
        <f>'2026 Spring Order Form V20'!$T$23</f>
        <v>0</v>
      </c>
      <c r="P2632" s="414">
        <f>'2026 Spring Order Form V20'!$T$23</f>
        <v>0</v>
      </c>
      <c r="Q2632" s="122">
        <f>'2026 Spring Order Form V20'!$T$1668</f>
        <v>0</v>
      </c>
      <c r="S2632" s="414">
        <f>'2026 Spring Order Form V20'!$W$23</f>
        <v>0</v>
      </c>
      <c r="T2632" s="414">
        <f>'2026 Spring Order Form V20'!$W$23</f>
        <v>0</v>
      </c>
      <c r="U2632" s="122">
        <f>'2026 Spring Order Form V20'!$W$1668</f>
        <v>0</v>
      </c>
      <c r="W2632" s="491">
        <f>'2026 Spring Order Form V20'!$K$1668</f>
        <v>0</v>
      </c>
      <c r="X2632" s="496"/>
      <c r="Y2632" s="122" t="str">
        <f>'2026 Spring Order Form V20'!$BS$1668</f>
        <v>S/O</v>
      </c>
    </row>
    <row r="2633" spans="1:25" x14ac:dyDescent="0.15">
      <c r="A2633" s="122">
        <v>2634</v>
      </c>
      <c r="C2633" s="415">
        <f>'2026 Spring Order Form V20'!$F$18</f>
        <v>0</v>
      </c>
      <c r="D2633" s="520" t="s">
        <v>1817</v>
      </c>
      <c r="E2633" s="534" t="s">
        <v>3341</v>
      </c>
      <c r="F2633" s="141">
        <v>3283</v>
      </c>
      <c r="G2633" s="414">
        <f>'2026 Spring Order Form V20'!$N$23</f>
        <v>0</v>
      </c>
      <c r="H2633" s="414">
        <f>'2026 Spring Order Form V20'!$N$23</f>
        <v>0</v>
      </c>
      <c r="I2633" s="122">
        <f>'2026 Spring Order Form V20'!$O$1668</f>
        <v>0</v>
      </c>
      <c r="K2633" s="414">
        <f>'2026 Spring Order Form V20'!$Q$23</f>
        <v>0</v>
      </c>
      <c r="L2633" s="414">
        <f>'2026 Spring Order Form V20'!$Q$23</f>
        <v>0</v>
      </c>
      <c r="M2633" s="122">
        <f>'2026 Spring Order Form V20'!$R$1668</f>
        <v>0</v>
      </c>
      <c r="O2633" s="414">
        <f>'2026 Spring Order Form V20'!$T$23</f>
        <v>0</v>
      </c>
      <c r="P2633" s="414">
        <f>'2026 Spring Order Form V20'!$T$23</f>
        <v>0</v>
      </c>
      <c r="Q2633" s="122">
        <f>'2026 Spring Order Form V20'!$U$1668</f>
        <v>0</v>
      </c>
      <c r="S2633" s="414">
        <f>'2026 Spring Order Form V20'!$W$23</f>
        <v>0</v>
      </c>
      <c r="T2633" s="414">
        <f>'2026 Spring Order Form V20'!$W$23</f>
        <v>0</v>
      </c>
      <c r="U2633" s="122">
        <f>'2026 Spring Order Form V20'!$X$1668</f>
        <v>0</v>
      </c>
      <c r="X2633" s="496"/>
      <c r="Y2633" s="122"/>
    </row>
    <row r="2634" spans="1:25" x14ac:dyDescent="0.15">
      <c r="A2634" s="122">
        <v>2635</v>
      </c>
      <c r="C2634" s="415">
        <f>'2026 Spring Order Form V20'!$F$18</f>
        <v>0</v>
      </c>
      <c r="D2634" s="532" t="s">
        <v>1818</v>
      </c>
      <c r="E2634" s="533">
        <v>4566920</v>
      </c>
      <c r="F2634" s="141">
        <v>334</v>
      </c>
      <c r="G2634" s="414">
        <f>'2026 Spring Order Form V20'!$N$23</f>
        <v>0</v>
      </c>
      <c r="H2634" s="414">
        <f>'2026 Spring Order Form V20'!$N$23</f>
        <v>0</v>
      </c>
      <c r="I2634" s="122">
        <f>'2026 Spring Order Form V20'!$N$1669</f>
        <v>0</v>
      </c>
      <c r="K2634" s="414">
        <f>'2026 Spring Order Form V20'!$Q$23</f>
        <v>0</v>
      </c>
      <c r="L2634" s="414">
        <f>'2026 Spring Order Form V20'!$Q$23</f>
        <v>0</v>
      </c>
      <c r="M2634" s="122">
        <f>'2026 Spring Order Form V20'!$Q$1669</f>
        <v>0</v>
      </c>
      <c r="O2634" s="414">
        <f>'2026 Spring Order Form V20'!$T$23</f>
        <v>0</v>
      </c>
      <c r="P2634" s="414">
        <f>'2026 Spring Order Form V20'!$T$23</f>
        <v>0</v>
      </c>
      <c r="Q2634" s="122">
        <f>'2026 Spring Order Form V20'!$T$1669</f>
        <v>0</v>
      </c>
      <c r="S2634" s="414">
        <f>'2026 Spring Order Form V20'!$W$23</f>
        <v>0</v>
      </c>
      <c r="T2634" s="414">
        <f>'2026 Spring Order Form V20'!$W$23</f>
        <v>0</v>
      </c>
      <c r="U2634" s="122">
        <f>'2026 Spring Order Form V20'!$W$1669</f>
        <v>0</v>
      </c>
      <c r="W2634" s="491">
        <f>'2026 Spring Order Form V20'!$K$1669</f>
        <v>0</v>
      </c>
      <c r="X2634" s="496"/>
      <c r="Y2634" s="122">
        <f>'2026 Spring Order Form V20'!$BS$1669</f>
        <v>29</v>
      </c>
    </row>
    <row r="2635" spans="1:25" x14ac:dyDescent="0.15">
      <c r="A2635" s="122">
        <v>2636</v>
      </c>
      <c r="C2635" s="415">
        <f>'2026 Spring Order Form V20'!$F$18</f>
        <v>0</v>
      </c>
      <c r="D2635" s="532" t="s">
        <v>1818</v>
      </c>
      <c r="E2635" s="534" t="s">
        <v>3342</v>
      </c>
      <c r="F2635" s="141">
        <v>3288</v>
      </c>
      <c r="G2635" s="414">
        <f>'2026 Spring Order Form V20'!$N$23</f>
        <v>0</v>
      </c>
      <c r="H2635" s="414">
        <f>'2026 Spring Order Form V20'!$N$23</f>
        <v>0</v>
      </c>
      <c r="I2635" s="122">
        <f>'2026 Spring Order Form V20'!$O$1669</f>
        <v>0</v>
      </c>
      <c r="K2635" s="414">
        <f>'2026 Spring Order Form V20'!$Q$23</f>
        <v>0</v>
      </c>
      <c r="L2635" s="414">
        <f>'2026 Spring Order Form V20'!$Q$23</f>
        <v>0</v>
      </c>
      <c r="M2635" s="122">
        <f>'2026 Spring Order Form V20'!$R$1669</f>
        <v>0</v>
      </c>
      <c r="O2635" s="414">
        <f>'2026 Spring Order Form V20'!$T$23</f>
        <v>0</v>
      </c>
      <c r="P2635" s="414">
        <f>'2026 Spring Order Form V20'!$T$23</f>
        <v>0</v>
      </c>
      <c r="Q2635" s="122">
        <f>'2026 Spring Order Form V20'!$U$1669</f>
        <v>0</v>
      </c>
      <c r="S2635" s="414">
        <f>'2026 Spring Order Form V20'!$W$23</f>
        <v>0</v>
      </c>
      <c r="T2635" s="414">
        <f>'2026 Spring Order Form V20'!$W$23</f>
        <v>0</v>
      </c>
      <c r="U2635" s="122">
        <f>'2026 Spring Order Form V20'!$X$1669</f>
        <v>0</v>
      </c>
      <c r="X2635" s="496"/>
      <c r="Y2635" s="122"/>
    </row>
    <row r="2636" spans="1:25" x14ac:dyDescent="0.15">
      <c r="A2636" s="122">
        <v>2637</v>
      </c>
      <c r="C2636" s="415">
        <f>'2026 Spring Order Form V20'!$F$18</f>
        <v>0</v>
      </c>
      <c r="D2636" s="531" t="s">
        <v>1820</v>
      </c>
      <c r="E2636" s="538">
        <v>4567025</v>
      </c>
      <c r="F2636" s="141">
        <v>27079</v>
      </c>
      <c r="G2636" s="414">
        <f>'2026 Spring Order Form V20'!$N$23</f>
        <v>0</v>
      </c>
      <c r="H2636" s="414">
        <f>'2026 Spring Order Form V20'!$N$23</f>
        <v>0</v>
      </c>
      <c r="I2636" s="122">
        <f>'2026 Spring Order Form V20'!$N$1671</f>
        <v>0</v>
      </c>
      <c r="K2636" s="414">
        <f>'2026 Spring Order Form V20'!$Q$23</f>
        <v>0</v>
      </c>
      <c r="L2636" s="414">
        <f>'2026 Spring Order Form V20'!$Q$23</f>
        <v>0</v>
      </c>
      <c r="M2636" s="122">
        <f>'2026 Spring Order Form V20'!$Q$1671</f>
        <v>0</v>
      </c>
      <c r="O2636" s="414">
        <f>'2026 Spring Order Form V20'!$T$23</f>
        <v>0</v>
      </c>
      <c r="P2636" s="414">
        <f>'2026 Spring Order Form V20'!$T$23</f>
        <v>0</v>
      </c>
      <c r="Q2636" s="122">
        <f>'2026 Spring Order Form V20'!$T$1671</f>
        <v>0</v>
      </c>
      <c r="S2636" s="414">
        <f>'2026 Spring Order Form V20'!$W$23</f>
        <v>0</v>
      </c>
      <c r="T2636" s="414">
        <f>'2026 Spring Order Form V20'!$W$23</f>
        <v>0</v>
      </c>
      <c r="U2636" s="122">
        <f>'2026 Spring Order Form V20'!$W$1671</f>
        <v>0</v>
      </c>
      <c r="W2636" s="491">
        <f>'2026 Spring Order Form V20'!$K$1671</f>
        <v>0</v>
      </c>
      <c r="X2636" s="496"/>
      <c r="Y2636" s="122" t="str">
        <f>'2026 Spring Order Form V20'!$BS$1671</f>
        <v>S/O</v>
      </c>
    </row>
    <row r="2637" spans="1:25" x14ac:dyDescent="0.15">
      <c r="A2637" s="122">
        <v>2638</v>
      </c>
      <c r="C2637" s="415">
        <f>'2026 Spring Order Form V20'!$F$18</f>
        <v>0</v>
      </c>
      <c r="D2637" s="531" t="s">
        <v>1820</v>
      </c>
      <c r="E2637" s="534" t="s">
        <v>3343</v>
      </c>
      <c r="F2637" s="141">
        <v>27301</v>
      </c>
      <c r="G2637" s="414">
        <f>'2026 Spring Order Form V20'!$N$23</f>
        <v>0</v>
      </c>
      <c r="H2637" s="414">
        <f>'2026 Spring Order Form V20'!$N$23</f>
        <v>0</v>
      </c>
      <c r="I2637" s="122">
        <f>'2026 Spring Order Form V20'!$O$1671</f>
        <v>0</v>
      </c>
      <c r="K2637" s="414">
        <f>'2026 Spring Order Form V20'!$Q$23</f>
        <v>0</v>
      </c>
      <c r="L2637" s="414">
        <f>'2026 Spring Order Form V20'!$Q$23</f>
        <v>0</v>
      </c>
      <c r="M2637" s="122">
        <f>'2026 Spring Order Form V20'!$R$1671</f>
        <v>0</v>
      </c>
      <c r="O2637" s="414">
        <f>'2026 Spring Order Form V20'!$T$23</f>
        <v>0</v>
      </c>
      <c r="P2637" s="414">
        <f>'2026 Spring Order Form V20'!$T$23</f>
        <v>0</v>
      </c>
      <c r="Q2637" s="122">
        <f>'2026 Spring Order Form V20'!$U$1671</f>
        <v>0</v>
      </c>
      <c r="S2637" s="414">
        <f>'2026 Spring Order Form V20'!$W$23</f>
        <v>0</v>
      </c>
      <c r="T2637" s="414">
        <f>'2026 Spring Order Form V20'!$W$23</f>
        <v>0</v>
      </c>
      <c r="U2637" s="122">
        <f>'2026 Spring Order Form V20'!$X$1671</f>
        <v>0</v>
      </c>
      <c r="X2637" s="496"/>
      <c r="Y2637" s="122"/>
    </row>
    <row r="2638" spans="1:25" x14ac:dyDescent="0.15">
      <c r="A2638" s="122">
        <v>2639</v>
      </c>
      <c r="C2638" s="415">
        <f>'2026 Spring Order Form V20'!$F$18</f>
        <v>0</v>
      </c>
      <c r="D2638" s="520" t="s">
        <v>3344</v>
      </c>
      <c r="E2638" s="538">
        <v>4567015</v>
      </c>
      <c r="F2638" s="141">
        <v>20332</v>
      </c>
      <c r="G2638" s="414">
        <f>'2026 Spring Order Form V20'!$N$23</f>
        <v>0</v>
      </c>
      <c r="H2638" s="414">
        <f>'2026 Spring Order Form V20'!$N$23</f>
        <v>0</v>
      </c>
      <c r="I2638" s="122">
        <f>'2026 Spring Order Form V20'!$N$1672</f>
        <v>0</v>
      </c>
      <c r="K2638" s="414">
        <f>'2026 Spring Order Form V20'!$Q$23</f>
        <v>0</v>
      </c>
      <c r="L2638" s="414">
        <f>'2026 Spring Order Form V20'!$Q$23</f>
        <v>0</v>
      </c>
      <c r="M2638" s="122">
        <f>'2026 Spring Order Form V20'!$Q$1672</f>
        <v>0</v>
      </c>
      <c r="O2638" s="414">
        <f>'2026 Spring Order Form V20'!$T$23</f>
        <v>0</v>
      </c>
      <c r="P2638" s="414">
        <f>'2026 Spring Order Form V20'!$T$23</f>
        <v>0</v>
      </c>
      <c r="Q2638" s="122">
        <f>'2026 Spring Order Form V20'!$T$1672</f>
        <v>0</v>
      </c>
      <c r="S2638" s="414">
        <f>'2026 Spring Order Form V20'!$W$23</f>
        <v>0</v>
      </c>
      <c r="T2638" s="414">
        <f>'2026 Spring Order Form V20'!$W$23</f>
        <v>0</v>
      </c>
      <c r="U2638" s="122">
        <f>'2026 Spring Order Form V20'!$W$1672</f>
        <v>0</v>
      </c>
      <c r="W2638" s="491">
        <f>'2026 Spring Order Form V20'!$K$1672</f>
        <v>0</v>
      </c>
      <c r="X2638" s="496"/>
      <c r="Y2638" s="122" t="str">
        <f>'2026 Spring Order Form V20'!$BS$1672</f>
        <v>S/O</v>
      </c>
    </row>
    <row r="2639" spans="1:25" x14ac:dyDescent="0.15">
      <c r="A2639" s="122">
        <v>2640</v>
      </c>
      <c r="C2639" s="415">
        <f>'2026 Spring Order Form V20'!$F$18</f>
        <v>0</v>
      </c>
      <c r="D2639" s="520" t="s">
        <v>3344</v>
      </c>
      <c r="E2639" s="534" t="s">
        <v>3345</v>
      </c>
      <c r="F2639" s="141">
        <v>20331</v>
      </c>
      <c r="G2639" s="414">
        <f>'2026 Spring Order Form V20'!$N$23</f>
        <v>0</v>
      </c>
      <c r="H2639" s="414">
        <f>'2026 Spring Order Form V20'!$N$23</f>
        <v>0</v>
      </c>
      <c r="I2639" s="122">
        <f>'2026 Spring Order Form V20'!$O$1672</f>
        <v>0</v>
      </c>
      <c r="K2639" s="414">
        <f>'2026 Spring Order Form V20'!$Q$23</f>
        <v>0</v>
      </c>
      <c r="L2639" s="414">
        <f>'2026 Spring Order Form V20'!$Q$23</f>
        <v>0</v>
      </c>
      <c r="M2639" s="122">
        <f>'2026 Spring Order Form V20'!$R$1672</f>
        <v>0</v>
      </c>
      <c r="O2639" s="414">
        <f>'2026 Spring Order Form V20'!$T$23</f>
        <v>0</v>
      </c>
      <c r="P2639" s="414">
        <f>'2026 Spring Order Form V20'!$T$23</f>
        <v>0</v>
      </c>
      <c r="Q2639" s="122">
        <f>'2026 Spring Order Form V20'!$U$1672</f>
        <v>0</v>
      </c>
      <c r="S2639" s="414">
        <f>'2026 Spring Order Form V20'!$W$23</f>
        <v>0</v>
      </c>
      <c r="T2639" s="414">
        <f>'2026 Spring Order Form V20'!$W$23</f>
        <v>0</v>
      </c>
      <c r="U2639" s="122">
        <f>'2026 Spring Order Form V20'!$X$1672</f>
        <v>0</v>
      </c>
      <c r="X2639" s="496"/>
      <c r="Y2639" s="122"/>
    </row>
    <row r="2640" spans="1:25" x14ac:dyDescent="0.15">
      <c r="A2640" s="122">
        <v>2641</v>
      </c>
      <c r="C2640" s="415">
        <f>'2026 Spring Order Form V20'!$F$18</f>
        <v>0</v>
      </c>
      <c r="D2640" s="520" t="s">
        <v>1823</v>
      </c>
      <c r="E2640" s="538">
        <v>4567325</v>
      </c>
      <c r="F2640" s="141">
        <v>28789</v>
      </c>
      <c r="G2640" s="414">
        <f>'2026 Spring Order Form V20'!$N$23</f>
        <v>0</v>
      </c>
      <c r="H2640" s="414">
        <f>'2026 Spring Order Form V20'!$N$23</f>
        <v>0</v>
      </c>
      <c r="I2640" s="122">
        <f>'2026 Spring Order Form V20'!$N$1674</f>
        <v>0</v>
      </c>
      <c r="K2640" s="414">
        <f>'2026 Spring Order Form V20'!$Q$23</f>
        <v>0</v>
      </c>
      <c r="L2640" s="414">
        <f>'2026 Spring Order Form V20'!$Q$23</f>
        <v>0</v>
      </c>
      <c r="M2640" s="122">
        <f>'2026 Spring Order Form V20'!$Q$1674</f>
        <v>0</v>
      </c>
      <c r="O2640" s="414">
        <f>'2026 Spring Order Form V20'!$T$23</f>
        <v>0</v>
      </c>
      <c r="P2640" s="414">
        <f>'2026 Spring Order Form V20'!$T$23</f>
        <v>0</v>
      </c>
      <c r="Q2640" s="122">
        <f>'2026 Spring Order Form V20'!$T$1674</f>
        <v>0</v>
      </c>
      <c r="S2640" s="414">
        <f>'2026 Spring Order Form V20'!$W$23</f>
        <v>0</v>
      </c>
      <c r="T2640" s="414">
        <f>'2026 Spring Order Form V20'!$W$23</f>
        <v>0</v>
      </c>
      <c r="U2640" s="122">
        <f>'2026 Spring Order Form V20'!$W$1674</f>
        <v>0</v>
      </c>
      <c r="W2640" s="491">
        <f>'2026 Spring Order Form V20'!$K$1674</f>
        <v>0</v>
      </c>
      <c r="X2640" s="496"/>
      <c r="Y2640" s="122" t="str">
        <f>'2026 Spring Order Form V20'!$BS$1674</f>
        <v>S/O</v>
      </c>
    </row>
    <row r="2641" spans="1:25" x14ac:dyDescent="0.15">
      <c r="A2641" s="122">
        <v>2642</v>
      </c>
      <c r="C2641" s="415">
        <f>'2026 Spring Order Form V20'!$F$18</f>
        <v>0</v>
      </c>
      <c r="D2641" s="520" t="s">
        <v>1823</v>
      </c>
      <c r="E2641" s="534" t="s">
        <v>3346</v>
      </c>
      <c r="F2641" s="141">
        <v>28862</v>
      </c>
      <c r="G2641" s="414">
        <f>'2026 Spring Order Form V20'!$N$23</f>
        <v>0</v>
      </c>
      <c r="H2641" s="414">
        <f>'2026 Spring Order Form V20'!$N$23</f>
        <v>0</v>
      </c>
      <c r="I2641" s="122">
        <f>'2026 Spring Order Form V20'!$O$1674</f>
        <v>0</v>
      </c>
      <c r="K2641" s="414">
        <f>'2026 Spring Order Form V20'!$Q$23</f>
        <v>0</v>
      </c>
      <c r="L2641" s="414">
        <f>'2026 Spring Order Form V20'!$Q$23</f>
        <v>0</v>
      </c>
      <c r="M2641" s="122">
        <f>'2026 Spring Order Form V20'!$R$1674</f>
        <v>0</v>
      </c>
      <c r="O2641" s="414">
        <f>'2026 Spring Order Form V20'!$T$23</f>
        <v>0</v>
      </c>
      <c r="P2641" s="414">
        <f>'2026 Spring Order Form V20'!$T$23</f>
        <v>0</v>
      </c>
      <c r="Q2641" s="122">
        <f>'2026 Spring Order Form V20'!$U$1674</f>
        <v>0</v>
      </c>
      <c r="S2641" s="414">
        <f>'2026 Spring Order Form V20'!$W$23</f>
        <v>0</v>
      </c>
      <c r="T2641" s="414">
        <f>'2026 Spring Order Form V20'!$W$23</f>
        <v>0</v>
      </c>
      <c r="U2641" s="122">
        <f>'2026 Spring Order Form V20'!$X$1674</f>
        <v>0</v>
      </c>
      <c r="X2641" s="496"/>
      <c r="Y2641" s="122"/>
    </row>
    <row r="2642" spans="1:25" x14ac:dyDescent="0.15">
      <c r="A2642" s="122">
        <v>2643</v>
      </c>
      <c r="C2642" s="415">
        <f>'2026 Spring Order Form V20'!$F$18</f>
        <v>0</v>
      </c>
      <c r="D2642" s="520" t="s">
        <v>1823</v>
      </c>
      <c r="E2642" s="538">
        <v>4567320</v>
      </c>
      <c r="F2642" s="141">
        <v>17240</v>
      </c>
      <c r="G2642" s="414">
        <f>'2026 Spring Order Form V20'!$N$23</f>
        <v>0</v>
      </c>
      <c r="H2642" s="414">
        <f>'2026 Spring Order Form V20'!$N$23</f>
        <v>0</v>
      </c>
      <c r="I2642" s="122">
        <f>'2026 Spring Order Form V20'!$N$1675</f>
        <v>0</v>
      </c>
      <c r="K2642" s="414">
        <f>'2026 Spring Order Form V20'!$Q$23</f>
        <v>0</v>
      </c>
      <c r="L2642" s="414">
        <f>'2026 Spring Order Form V20'!$Q$23</f>
        <v>0</v>
      </c>
      <c r="M2642" s="122">
        <f>'2026 Spring Order Form V20'!$Q$1675</f>
        <v>0</v>
      </c>
      <c r="O2642" s="414">
        <f>'2026 Spring Order Form V20'!$T$23</f>
        <v>0</v>
      </c>
      <c r="P2642" s="414">
        <f>'2026 Spring Order Form V20'!$T$23</f>
        <v>0</v>
      </c>
      <c r="Q2642" s="122">
        <f>'2026 Spring Order Form V20'!$T$1675</f>
        <v>0</v>
      </c>
      <c r="S2642" s="414">
        <f>'2026 Spring Order Form V20'!$W$23</f>
        <v>0</v>
      </c>
      <c r="T2642" s="414">
        <f>'2026 Spring Order Form V20'!$W$23</f>
        <v>0</v>
      </c>
      <c r="U2642" s="122">
        <f>'2026 Spring Order Form V20'!$W$1675</f>
        <v>0</v>
      </c>
      <c r="W2642" s="491">
        <f>'2026 Spring Order Form V20'!$K$1675</f>
        <v>0</v>
      </c>
      <c r="X2642" s="496"/>
      <c r="Y2642" s="122">
        <f>'2026 Spring Order Form V20'!$BS$1675</f>
        <v>49</v>
      </c>
    </row>
    <row r="2643" spans="1:25" x14ac:dyDescent="0.15">
      <c r="A2643" s="122">
        <v>2644</v>
      </c>
      <c r="C2643" s="415">
        <f>'2026 Spring Order Form V20'!$F$18</f>
        <v>0</v>
      </c>
      <c r="D2643" s="520" t="s">
        <v>1823</v>
      </c>
      <c r="E2643" s="534" t="s">
        <v>3347</v>
      </c>
      <c r="F2643" s="141">
        <v>17241</v>
      </c>
      <c r="G2643" s="414">
        <f>'2026 Spring Order Form V20'!$N$23</f>
        <v>0</v>
      </c>
      <c r="H2643" s="414">
        <f>'2026 Spring Order Form V20'!$N$23</f>
        <v>0</v>
      </c>
      <c r="I2643" s="122">
        <f>'2026 Spring Order Form V20'!$O$1675</f>
        <v>0</v>
      </c>
      <c r="K2643" s="414">
        <f>'2026 Spring Order Form V20'!$Q$23</f>
        <v>0</v>
      </c>
      <c r="L2643" s="414">
        <f>'2026 Spring Order Form V20'!$Q$23</f>
        <v>0</v>
      </c>
      <c r="M2643" s="122">
        <f>'2026 Spring Order Form V20'!$R$1675</f>
        <v>0</v>
      </c>
      <c r="O2643" s="414">
        <f>'2026 Spring Order Form V20'!$T$23</f>
        <v>0</v>
      </c>
      <c r="P2643" s="414">
        <f>'2026 Spring Order Form V20'!$T$23</f>
        <v>0</v>
      </c>
      <c r="Q2643" s="122">
        <f>'2026 Spring Order Form V20'!$U$1675</f>
        <v>0</v>
      </c>
      <c r="S2643" s="414">
        <f>'2026 Spring Order Form V20'!$W$23</f>
        <v>0</v>
      </c>
      <c r="T2643" s="414">
        <f>'2026 Spring Order Form V20'!$W$23</f>
        <v>0</v>
      </c>
      <c r="U2643" s="122">
        <f>'2026 Spring Order Form V20'!$X$1675</f>
        <v>0</v>
      </c>
      <c r="X2643" s="496"/>
      <c r="Y2643" s="122"/>
    </row>
    <row r="2644" spans="1:25" x14ac:dyDescent="0.15">
      <c r="A2644" s="122">
        <v>2645</v>
      </c>
      <c r="C2644" s="415">
        <f>'2026 Spring Order Form V20'!$F$18</f>
        <v>0</v>
      </c>
      <c r="D2644" s="520" t="s">
        <v>3348</v>
      </c>
      <c r="E2644" s="538">
        <v>4567330</v>
      </c>
      <c r="F2644" s="141">
        <v>17159</v>
      </c>
      <c r="G2644" s="414">
        <f>'2026 Spring Order Form V20'!$N$23</f>
        <v>0</v>
      </c>
      <c r="H2644" s="414">
        <f>'2026 Spring Order Form V20'!$N$23</f>
        <v>0</v>
      </c>
      <c r="I2644" s="122">
        <f>'2026 Spring Order Form V20'!$N$1676</f>
        <v>0</v>
      </c>
      <c r="K2644" s="414">
        <f>'2026 Spring Order Form V20'!$Q$23</f>
        <v>0</v>
      </c>
      <c r="L2644" s="414">
        <f>'2026 Spring Order Form V20'!$Q$23</f>
        <v>0</v>
      </c>
      <c r="M2644" s="122">
        <f>'2026 Spring Order Form V20'!$Q$1676</f>
        <v>0</v>
      </c>
      <c r="O2644" s="414">
        <f>'2026 Spring Order Form V20'!$T$23</f>
        <v>0</v>
      </c>
      <c r="P2644" s="414">
        <f>'2026 Spring Order Form V20'!$T$23</f>
        <v>0</v>
      </c>
      <c r="Q2644" s="122">
        <f>'2026 Spring Order Form V20'!$T$1676</f>
        <v>0</v>
      </c>
      <c r="S2644" s="414">
        <f>'2026 Spring Order Form V20'!$W$23</f>
        <v>0</v>
      </c>
      <c r="T2644" s="414">
        <f>'2026 Spring Order Form V20'!$W$23</f>
        <v>0</v>
      </c>
      <c r="U2644" s="122">
        <f>'2026 Spring Order Form V20'!$W$1676</f>
        <v>0</v>
      </c>
      <c r="W2644" s="491">
        <f>'2026 Spring Order Form V20'!$K$1676</f>
        <v>0</v>
      </c>
      <c r="X2644" s="496"/>
      <c r="Y2644" s="122">
        <f>'2026 Spring Order Form V20'!$BS$1676</f>
        <v>1</v>
      </c>
    </row>
    <row r="2645" spans="1:25" x14ac:dyDescent="0.15">
      <c r="A2645" s="122">
        <v>2646</v>
      </c>
      <c r="C2645" s="415">
        <f>'2026 Spring Order Form V20'!$F$18</f>
        <v>0</v>
      </c>
      <c r="D2645" s="520" t="s">
        <v>3348</v>
      </c>
      <c r="E2645" s="534" t="s">
        <v>3349</v>
      </c>
      <c r="F2645" s="141">
        <v>17160</v>
      </c>
      <c r="G2645" s="414">
        <f>'2026 Spring Order Form V20'!$N$23</f>
        <v>0</v>
      </c>
      <c r="H2645" s="414">
        <f>'2026 Spring Order Form V20'!$N$23</f>
        <v>0</v>
      </c>
      <c r="I2645" s="122">
        <f>'2026 Spring Order Form V20'!$O$1676</f>
        <v>0</v>
      </c>
      <c r="K2645" s="414">
        <f>'2026 Spring Order Form V20'!$Q$23</f>
        <v>0</v>
      </c>
      <c r="L2645" s="414">
        <f>'2026 Spring Order Form V20'!$Q$23</f>
        <v>0</v>
      </c>
      <c r="M2645" s="122">
        <f>'2026 Spring Order Form V20'!$R$1676</f>
        <v>0</v>
      </c>
      <c r="O2645" s="414">
        <f>'2026 Spring Order Form V20'!$T$23</f>
        <v>0</v>
      </c>
      <c r="P2645" s="414">
        <f>'2026 Spring Order Form V20'!$T$23</f>
        <v>0</v>
      </c>
      <c r="Q2645" s="122">
        <f>'2026 Spring Order Form V20'!$U$1676</f>
        <v>0</v>
      </c>
      <c r="S2645" s="414">
        <f>'2026 Spring Order Form V20'!$W$23</f>
        <v>0</v>
      </c>
      <c r="T2645" s="414">
        <f>'2026 Spring Order Form V20'!$W$23</f>
        <v>0</v>
      </c>
      <c r="U2645" s="122">
        <f>'2026 Spring Order Form V20'!$X$1676</f>
        <v>0</v>
      </c>
      <c r="X2645" s="496"/>
      <c r="Y2645" s="122"/>
    </row>
    <row r="2646" spans="1:25" x14ac:dyDescent="0.15">
      <c r="A2646" s="122">
        <v>2647</v>
      </c>
      <c r="C2646" s="415">
        <f>'2026 Spring Order Form V20'!$F$18</f>
        <v>0</v>
      </c>
      <c r="D2646" s="520" t="s">
        <v>1826</v>
      </c>
      <c r="E2646" s="533">
        <v>4567280</v>
      </c>
      <c r="F2646" s="141">
        <v>459</v>
      </c>
      <c r="G2646" s="414">
        <f>'2026 Spring Order Form V20'!$N$23</f>
        <v>0</v>
      </c>
      <c r="H2646" s="414">
        <f>'2026 Spring Order Form V20'!$N$23</f>
        <v>0</v>
      </c>
      <c r="I2646" s="122">
        <f>'2026 Spring Order Form V20'!$N$1677</f>
        <v>0</v>
      </c>
      <c r="K2646" s="414">
        <f>'2026 Spring Order Form V20'!$Q$23</f>
        <v>0</v>
      </c>
      <c r="L2646" s="414">
        <f>'2026 Spring Order Form V20'!$Q$23</f>
        <v>0</v>
      </c>
      <c r="M2646" s="122">
        <f>'2026 Spring Order Form V20'!$Q$1677</f>
        <v>0</v>
      </c>
      <c r="O2646" s="414">
        <f>'2026 Spring Order Form V20'!$T$23</f>
        <v>0</v>
      </c>
      <c r="P2646" s="414">
        <f>'2026 Spring Order Form V20'!$T$23</f>
        <v>0</v>
      </c>
      <c r="Q2646" s="122">
        <f>'2026 Spring Order Form V20'!$T$1677</f>
        <v>0</v>
      </c>
      <c r="S2646" s="414">
        <f>'2026 Spring Order Form V20'!$W$23</f>
        <v>0</v>
      </c>
      <c r="T2646" s="414">
        <f>'2026 Spring Order Form V20'!$W$23</f>
        <v>0</v>
      </c>
      <c r="U2646" s="122">
        <f>'2026 Spring Order Form V20'!$W$1677</f>
        <v>0</v>
      </c>
      <c r="W2646" s="491">
        <f>'2026 Spring Order Form V20'!$K$1677</f>
        <v>0</v>
      </c>
      <c r="X2646" s="496"/>
      <c r="Y2646" s="122" t="str">
        <f>'2026 Spring Order Form V20'!$BS$1677</f>
        <v>S/O</v>
      </c>
    </row>
    <row r="2647" spans="1:25" x14ac:dyDescent="0.15">
      <c r="A2647" s="122">
        <v>2648</v>
      </c>
      <c r="C2647" s="415">
        <f>'2026 Spring Order Form V20'!$F$18</f>
        <v>0</v>
      </c>
      <c r="D2647" s="520" t="s">
        <v>1826</v>
      </c>
      <c r="E2647" s="534" t="s">
        <v>3350</v>
      </c>
      <c r="F2647" s="141">
        <v>3297</v>
      </c>
      <c r="G2647" s="414">
        <f>'2026 Spring Order Form V20'!$N$23</f>
        <v>0</v>
      </c>
      <c r="H2647" s="414">
        <f>'2026 Spring Order Form V20'!$N$23</f>
        <v>0</v>
      </c>
      <c r="I2647" s="122">
        <f>'2026 Spring Order Form V20'!$O$1677</f>
        <v>0</v>
      </c>
      <c r="K2647" s="414">
        <f>'2026 Spring Order Form V20'!$Q$23</f>
        <v>0</v>
      </c>
      <c r="L2647" s="414">
        <f>'2026 Spring Order Form V20'!$Q$23</f>
        <v>0</v>
      </c>
      <c r="M2647" s="122">
        <f>'2026 Spring Order Form V20'!$R$1677</f>
        <v>0</v>
      </c>
      <c r="O2647" s="414">
        <f>'2026 Spring Order Form V20'!$T$23</f>
        <v>0</v>
      </c>
      <c r="P2647" s="414">
        <f>'2026 Spring Order Form V20'!$T$23</f>
        <v>0</v>
      </c>
      <c r="Q2647" s="122">
        <f>'2026 Spring Order Form V20'!$U$1677</f>
        <v>0</v>
      </c>
      <c r="S2647" s="414">
        <f>'2026 Spring Order Form V20'!$W$23</f>
        <v>0</v>
      </c>
      <c r="T2647" s="414">
        <f>'2026 Spring Order Form V20'!$W$23</f>
        <v>0</v>
      </c>
      <c r="U2647" s="122">
        <f>'2026 Spring Order Form V20'!$X$1677</f>
        <v>0</v>
      </c>
      <c r="X2647" s="496"/>
      <c r="Y2647" s="122"/>
    </row>
    <row r="2648" spans="1:25" x14ac:dyDescent="0.15">
      <c r="A2648" s="122">
        <v>2649</v>
      </c>
      <c r="C2648" s="415">
        <f>'2026 Spring Order Form V20'!$F$18</f>
        <v>0</v>
      </c>
      <c r="D2648" s="520" t="s">
        <v>1828</v>
      </c>
      <c r="E2648" s="538">
        <v>4568055</v>
      </c>
      <c r="F2648" s="141">
        <v>17266</v>
      </c>
      <c r="G2648" s="414">
        <f>'2026 Spring Order Form V20'!$N$23</f>
        <v>0</v>
      </c>
      <c r="H2648" s="414">
        <f>'2026 Spring Order Form V20'!$N$23</f>
        <v>0</v>
      </c>
      <c r="I2648" s="122">
        <f>'2026 Spring Order Form V20'!$N$1679</f>
        <v>0</v>
      </c>
      <c r="K2648" s="414">
        <f>'2026 Spring Order Form V20'!$Q$23</f>
        <v>0</v>
      </c>
      <c r="L2648" s="414">
        <f>'2026 Spring Order Form V20'!$Q$23</f>
        <v>0</v>
      </c>
      <c r="M2648" s="122">
        <f>'2026 Spring Order Form V20'!$Q$1679</f>
        <v>0</v>
      </c>
      <c r="O2648" s="414">
        <f>'2026 Spring Order Form V20'!$T$23</f>
        <v>0</v>
      </c>
      <c r="P2648" s="414">
        <f>'2026 Spring Order Form V20'!$T$23</f>
        <v>0</v>
      </c>
      <c r="Q2648" s="122">
        <f>'2026 Spring Order Form V20'!$T$1679</f>
        <v>0</v>
      </c>
      <c r="S2648" s="414">
        <f>'2026 Spring Order Form V20'!$W$23</f>
        <v>0</v>
      </c>
      <c r="T2648" s="414">
        <f>'2026 Spring Order Form V20'!$W$23</f>
        <v>0</v>
      </c>
      <c r="U2648" s="122">
        <f>'2026 Spring Order Form V20'!$W$1679</f>
        <v>0</v>
      </c>
      <c r="W2648" s="491">
        <f>'2026 Spring Order Form V20'!$K$1679</f>
        <v>0</v>
      </c>
      <c r="X2648" s="496"/>
      <c r="Y2648" s="122" t="str">
        <f>'2026 Spring Order Form V20'!$BS$1679</f>
        <v>S/O</v>
      </c>
    </row>
    <row r="2649" spans="1:25" x14ac:dyDescent="0.15">
      <c r="A2649" s="122">
        <v>2650</v>
      </c>
      <c r="C2649" s="415">
        <f>'2026 Spring Order Form V20'!$F$18</f>
        <v>0</v>
      </c>
      <c r="D2649" s="520" t="s">
        <v>1828</v>
      </c>
      <c r="E2649" s="534" t="s">
        <v>3351</v>
      </c>
      <c r="F2649" s="141">
        <v>17267</v>
      </c>
      <c r="G2649" s="414">
        <f>'2026 Spring Order Form V20'!$N$23</f>
        <v>0</v>
      </c>
      <c r="H2649" s="414">
        <f>'2026 Spring Order Form V20'!$N$23</f>
        <v>0</v>
      </c>
      <c r="I2649" s="122">
        <f>'2026 Spring Order Form V20'!$O$1679</f>
        <v>0</v>
      </c>
      <c r="K2649" s="414">
        <f>'2026 Spring Order Form V20'!$Q$23</f>
        <v>0</v>
      </c>
      <c r="L2649" s="414">
        <f>'2026 Spring Order Form V20'!$Q$23</f>
        <v>0</v>
      </c>
      <c r="M2649" s="122">
        <f>'2026 Spring Order Form V20'!$R$1679</f>
        <v>0</v>
      </c>
      <c r="O2649" s="414">
        <f>'2026 Spring Order Form V20'!$T$23</f>
        <v>0</v>
      </c>
      <c r="P2649" s="414">
        <f>'2026 Spring Order Form V20'!$T$23</f>
        <v>0</v>
      </c>
      <c r="Q2649" s="122">
        <f>'2026 Spring Order Form V20'!$U$1679</f>
        <v>0</v>
      </c>
      <c r="S2649" s="414">
        <f>'2026 Spring Order Form V20'!$W$23</f>
        <v>0</v>
      </c>
      <c r="T2649" s="414">
        <f>'2026 Spring Order Form V20'!$W$23</f>
        <v>0</v>
      </c>
      <c r="U2649" s="122">
        <f>'2026 Spring Order Form V20'!$X$1679</f>
        <v>0</v>
      </c>
      <c r="X2649" s="496"/>
      <c r="Y2649" s="122"/>
    </row>
    <row r="2650" spans="1:25" x14ac:dyDescent="0.15">
      <c r="A2650" s="122">
        <v>2651</v>
      </c>
      <c r="C2650" s="415">
        <f>'2026 Spring Order Form V20'!$F$18</f>
        <v>0</v>
      </c>
      <c r="D2650" s="520" t="s">
        <v>1830</v>
      </c>
      <c r="E2650" s="533">
        <v>4568175</v>
      </c>
      <c r="F2650" s="141">
        <v>17270</v>
      </c>
      <c r="G2650" s="414">
        <f>'2026 Spring Order Form V20'!$N$23</f>
        <v>0</v>
      </c>
      <c r="H2650" s="414">
        <f>'2026 Spring Order Form V20'!$N$23</f>
        <v>0</v>
      </c>
      <c r="I2650" s="122">
        <f>'2026 Spring Order Form V20'!$N$1680</f>
        <v>0</v>
      </c>
      <c r="K2650" s="414">
        <f>'2026 Spring Order Form V20'!$Q$23</f>
        <v>0</v>
      </c>
      <c r="L2650" s="414">
        <f>'2026 Spring Order Form V20'!$Q$23</f>
        <v>0</v>
      </c>
      <c r="M2650" s="122">
        <f>'2026 Spring Order Form V20'!$Q$1680</f>
        <v>0</v>
      </c>
      <c r="O2650" s="414">
        <f>'2026 Spring Order Form V20'!$T$23</f>
        <v>0</v>
      </c>
      <c r="P2650" s="414">
        <f>'2026 Spring Order Form V20'!$T$23</f>
        <v>0</v>
      </c>
      <c r="Q2650" s="122">
        <f>'2026 Spring Order Form V20'!$T$1680</f>
        <v>0</v>
      </c>
      <c r="S2650" s="414">
        <f>'2026 Spring Order Form V20'!$W$23</f>
        <v>0</v>
      </c>
      <c r="T2650" s="414">
        <f>'2026 Spring Order Form V20'!$W$23</f>
        <v>0</v>
      </c>
      <c r="U2650" s="122">
        <f>'2026 Spring Order Form V20'!$W$1680</f>
        <v>0</v>
      </c>
      <c r="W2650" s="491">
        <f>'2026 Spring Order Form V20'!$K$1680</f>
        <v>0</v>
      </c>
      <c r="X2650" s="496"/>
      <c r="Y2650" s="122" t="str">
        <f>'2026 Spring Order Form V20'!$BS$1680</f>
        <v>S/O</v>
      </c>
    </row>
    <row r="2651" spans="1:25" x14ac:dyDescent="0.15">
      <c r="A2651" s="122">
        <v>2652</v>
      </c>
      <c r="C2651" s="415">
        <f>'2026 Spring Order Form V20'!$F$18</f>
        <v>0</v>
      </c>
      <c r="D2651" s="520" t="s">
        <v>1830</v>
      </c>
      <c r="E2651" s="534" t="s">
        <v>3352</v>
      </c>
      <c r="F2651" s="141">
        <v>17269</v>
      </c>
      <c r="G2651" s="414">
        <f>'2026 Spring Order Form V20'!$N$23</f>
        <v>0</v>
      </c>
      <c r="H2651" s="414">
        <f>'2026 Spring Order Form V20'!$N$23</f>
        <v>0</v>
      </c>
      <c r="I2651" s="122">
        <f>'2026 Spring Order Form V20'!$O$1680</f>
        <v>0</v>
      </c>
      <c r="K2651" s="414">
        <f>'2026 Spring Order Form V20'!$Q$23</f>
        <v>0</v>
      </c>
      <c r="L2651" s="414">
        <f>'2026 Spring Order Form V20'!$Q$23</f>
        <v>0</v>
      </c>
      <c r="M2651" s="122">
        <f>'2026 Spring Order Form V20'!$R$1680</f>
        <v>0</v>
      </c>
      <c r="O2651" s="414">
        <f>'2026 Spring Order Form V20'!$T$23</f>
        <v>0</v>
      </c>
      <c r="P2651" s="414">
        <f>'2026 Spring Order Form V20'!$T$23</f>
        <v>0</v>
      </c>
      <c r="Q2651" s="122">
        <f>'2026 Spring Order Form V20'!$U$1680</f>
        <v>0</v>
      </c>
      <c r="S2651" s="414">
        <f>'2026 Spring Order Form V20'!$W$23</f>
        <v>0</v>
      </c>
      <c r="T2651" s="414">
        <f>'2026 Spring Order Form V20'!$W$23</f>
        <v>0</v>
      </c>
      <c r="U2651" s="122">
        <f>'2026 Spring Order Form V20'!$X$1680</f>
        <v>0</v>
      </c>
      <c r="X2651" s="496"/>
      <c r="Y2651" s="122"/>
    </row>
    <row r="2652" spans="1:25" x14ac:dyDescent="0.15">
      <c r="A2652" s="122">
        <v>2653</v>
      </c>
      <c r="C2652" s="415">
        <f>'2026 Spring Order Form V20'!$F$18</f>
        <v>0</v>
      </c>
      <c r="D2652" s="531" t="s">
        <v>1832</v>
      </c>
      <c r="E2652" s="538">
        <v>4568205</v>
      </c>
      <c r="F2652" s="141">
        <v>27045</v>
      </c>
      <c r="G2652" s="414">
        <f>'2026 Spring Order Form V20'!$N$23</f>
        <v>0</v>
      </c>
      <c r="H2652" s="414">
        <f>'2026 Spring Order Form V20'!$N$23</f>
        <v>0</v>
      </c>
      <c r="I2652" s="122">
        <f>'2026 Spring Order Form V20'!$N$1681</f>
        <v>0</v>
      </c>
      <c r="K2652" s="414">
        <f>'2026 Spring Order Form V20'!$Q$23</f>
        <v>0</v>
      </c>
      <c r="L2652" s="414">
        <f>'2026 Spring Order Form V20'!$Q$23</f>
        <v>0</v>
      </c>
      <c r="M2652" s="122">
        <f>'2026 Spring Order Form V20'!$Q$1681</f>
        <v>0</v>
      </c>
      <c r="O2652" s="414">
        <f>'2026 Spring Order Form V20'!$T$23</f>
        <v>0</v>
      </c>
      <c r="P2652" s="414">
        <f>'2026 Spring Order Form V20'!$T$23</f>
        <v>0</v>
      </c>
      <c r="Q2652" s="122">
        <f>'2026 Spring Order Form V20'!$T$1681</f>
        <v>0</v>
      </c>
      <c r="S2652" s="414">
        <f>'2026 Spring Order Form V20'!$W$23</f>
        <v>0</v>
      </c>
      <c r="T2652" s="414">
        <f>'2026 Spring Order Form V20'!$W$23</f>
        <v>0</v>
      </c>
      <c r="U2652" s="122">
        <f>'2026 Spring Order Form V20'!$W$1681</f>
        <v>0</v>
      </c>
      <c r="W2652" s="491">
        <f>'2026 Spring Order Form V20'!$K$1681</f>
        <v>0</v>
      </c>
      <c r="X2652" s="496"/>
      <c r="Y2652" s="122">
        <f>'2026 Spring Order Form V20'!$BS$1681</f>
        <v>10</v>
      </c>
    </row>
    <row r="2653" spans="1:25" x14ac:dyDescent="0.15">
      <c r="A2653" s="122">
        <v>2654</v>
      </c>
      <c r="C2653" s="415">
        <f>'2026 Spring Order Form V20'!$F$18</f>
        <v>0</v>
      </c>
      <c r="D2653" s="531" t="s">
        <v>1832</v>
      </c>
      <c r="E2653" s="534" t="s">
        <v>3353</v>
      </c>
      <c r="F2653" s="141">
        <v>27299</v>
      </c>
      <c r="G2653" s="414">
        <f>'2026 Spring Order Form V20'!$N$23</f>
        <v>0</v>
      </c>
      <c r="H2653" s="414">
        <f>'2026 Spring Order Form V20'!$N$23</f>
        <v>0</v>
      </c>
      <c r="I2653" s="122">
        <f>'2026 Spring Order Form V20'!$O$1681</f>
        <v>0</v>
      </c>
      <c r="K2653" s="414">
        <f>'2026 Spring Order Form V20'!$Q$23</f>
        <v>0</v>
      </c>
      <c r="L2653" s="414">
        <f>'2026 Spring Order Form V20'!$Q$23</f>
        <v>0</v>
      </c>
      <c r="M2653" s="122">
        <f>'2026 Spring Order Form V20'!$R$1681</f>
        <v>0</v>
      </c>
      <c r="O2653" s="414">
        <f>'2026 Spring Order Form V20'!$T$23</f>
        <v>0</v>
      </c>
      <c r="P2653" s="414">
        <f>'2026 Spring Order Form V20'!$T$23</f>
        <v>0</v>
      </c>
      <c r="Q2653" s="122">
        <f>'2026 Spring Order Form V20'!$U$1681</f>
        <v>0</v>
      </c>
      <c r="S2653" s="414">
        <f>'2026 Spring Order Form V20'!$W$23</f>
        <v>0</v>
      </c>
      <c r="T2653" s="414">
        <f>'2026 Spring Order Form V20'!$W$23</f>
        <v>0</v>
      </c>
      <c r="U2653" s="122">
        <f>'2026 Spring Order Form V20'!$X$1681</f>
        <v>0</v>
      </c>
      <c r="X2653" s="496"/>
      <c r="Y2653" s="122"/>
    </row>
    <row r="2654" spans="1:25" x14ac:dyDescent="0.15">
      <c r="A2654" s="122">
        <v>2655</v>
      </c>
      <c r="C2654" s="415">
        <f>'2026 Spring Order Form V20'!$F$18</f>
        <v>0</v>
      </c>
      <c r="D2654" s="520" t="s">
        <v>1835</v>
      </c>
      <c r="E2654" s="538">
        <v>4568405</v>
      </c>
      <c r="F2654" s="141">
        <v>20370</v>
      </c>
      <c r="G2654" s="414">
        <f>'2026 Spring Order Form V20'!$N$23</f>
        <v>0</v>
      </c>
      <c r="H2654" s="414">
        <f>'2026 Spring Order Form V20'!$N$23</f>
        <v>0</v>
      </c>
      <c r="I2654" s="122">
        <f>'2026 Spring Order Form V20'!$N$1683</f>
        <v>0</v>
      </c>
      <c r="K2654" s="414">
        <f>'2026 Spring Order Form V20'!$Q$23</f>
        <v>0</v>
      </c>
      <c r="L2654" s="414">
        <f>'2026 Spring Order Form V20'!$Q$23</f>
        <v>0</v>
      </c>
      <c r="M2654" s="122">
        <f>'2026 Spring Order Form V20'!$Q$1683</f>
        <v>0</v>
      </c>
      <c r="O2654" s="414">
        <f>'2026 Spring Order Form V20'!$T$23</f>
        <v>0</v>
      </c>
      <c r="P2654" s="414">
        <f>'2026 Spring Order Form V20'!$T$23</f>
        <v>0</v>
      </c>
      <c r="Q2654" s="122">
        <f>'2026 Spring Order Form V20'!$T$1683</f>
        <v>0</v>
      </c>
      <c r="S2654" s="414">
        <f>'2026 Spring Order Form V20'!$W$23</f>
        <v>0</v>
      </c>
      <c r="T2654" s="414">
        <f>'2026 Spring Order Form V20'!$W$23</f>
        <v>0</v>
      </c>
      <c r="U2654" s="122">
        <f>'2026 Spring Order Form V20'!$W$1683</f>
        <v>0</v>
      </c>
      <c r="W2654" s="491">
        <f>'2026 Spring Order Form V20'!$K$1683</f>
        <v>0</v>
      </c>
      <c r="X2654" s="496"/>
      <c r="Y2654" s="122">
        <f>'2026 Spring Order Form V20'!$BS$1683</f>
        <v>14</v>
      </c>
    </row>
    <row r="2655" spans="1:25" x14ac:dyDescent="0.15">
      <c r="A2655" s="122">
        <v>2656</v>
      </c>
      <c r="C2655" s="415">
        <f>'2026 Spring Order Form V20'!$F$18</f>
        <v>0</v>
      </c>
      <c r="D2655" s="520" t="s">
        <v>1835</v>
      </c>
      <c r="E2655" s="534" t="s">
        <v>3354</v>
      </c>
      <c r="F2655" s="141">
        <v>20369</v>
      </c>
      <c r="G2655" s="414">
        <f>'2026 Spring Order Form V20'!$N$23</f>
        <v>0</v>
      </c>
      <c r="H2655" s="414">
        <f>'2026 Spring Order Form V20'!$N$23</f>
        <v>0</v>
      </c>
      <c r="I2655" s="122">
        <f>'2026 Spring Order Form V20'!$O$1683</f>
        <v>0</v>
      </c>
      <c r="K2655" s="414">
        <f>'2026 Spring Order Form V20'!$Q$23</f>
        <v>0</v>
      </c>
      <c r="L2655" s="414">
        <f>'2026 Spring Order Form V20'!$Q$23</f>
        <v>0</v>
      </c>
      <c r="M2655" s="122">
        <f>'2026 Spring Order Form V20'!$R$1683</f>
        <v>0</v>
      </c>
      <c r="O2655" s="414">
        <f>'2026 Spring Order Form V20'!$T$23</f>
        <v>0</v>
      </c>
      <c r="P2655" s="414">
        <f>'2026 Spring Order Form V20'!$T$23</f>
        <v>0</v>
      </c>
      <c r="Q2655" s="122">
        <f>'2026 Spring Order Form V20'!$U$1683</f>
        <v>0</v>
      </c>
      <c r="S2655" s="414">
        <f>'2026 Spring Order Form V20'!$W$23</f>
        <v>0</v>
      </c>
      <c r="T2655" s="414">
        <f>'2026 Spring Order Form V20'!$W$23</f>
        <v>0</v>
      </c>
      <c r="U2655" s="122">
        <f>'2026 Spring Order Form V20'!$X$1683</f>
        <v>0</v>
      </c>
      <c r="X2655" s="496"/>
      <c r="Y2655" s="122"/>
    </row>
    <row r="2656" spans="1:25" x14ac:dyDescent="0.15">
      <c r="A2656" s="122">
        <v>2657</v>
      </c>
      <c r="C2656" s="415">
        <f>'2026 Spring Order Form V20'!$F$18</f>
        <v>0</v>
      </c>
      <c r="D2656" s="520" t="s">
        <v>1837</v>
      </c>
      <c r="E2656" s="538">
        <v>4568695</v>
      </c>
      <c r="F2656" s="141">
        <v>26109</v>
      </c>
      <c r="G2656" s="414">
        <f>'2026 Spring Order Form V20'!$N$23</f>
        <v>0</v>
      </c>
      <c r="H2656" s="414">
        <f>'2026 Spring Order Form V20'!$N$23</f>
        <v>0</v>
      </c>
      <c r="I2656" s="122">
        <f>'2026 Spring Order Form V20'!$N$1685</f>
        <v>0</v>
      </c>
      <c r="K2656" s="414">
        <f>'2026 Spring Order Form V20'!$Q$23</f>
        <v>0</v>
      </c>
      <c r="L2656" s="414">
        <f>'2026 Spring Order Form V20'!$Q$23</f>
        <v>0</v>
      </c>
      <c r="M2656" s="122">
        <f>'2026 Spring Order Form V20'!$Q$1685</f>
        <v>0</v>
      </c>
      <c r="O2656" s="414">
        <f>'2026 Spring Order Form V20'!$T$23</f>
        <v>0</v>
      </c>
      <c r="P2656" s="414">
        <f>'2026 Spring Order Form V20'!$T$23</f>
        <v>0</v>
      </c>
      <c r="Q2656" s="122">
        <f>'2026 Spring Order Form V20'!$T$1685</f>
        <v>0</v>
      </c>
      <c r="S2656" s="414">
        <f>'2026 Spring Order Form V20'!$W$23</f>
        <v>0</v>
      </c>
      <c r="T2656" s="414">
        <f>'2026 Spring Order Form V20'!$W$23</f>
        <v>0</v>
      </c>
      <c r="U2656" s="122">
        <f>'2026 Spring Order Form V20'!$W$1685</f>
        <v>0</v>
      </c>
      <c r="W2656" s="491">
        <f>'2026 Spring Order Form V20'!$K$1685</f>
        <v>0</v>
      </c>
      <c r="X2656" s="496"/>
      <c r="Y2656" s="122">
        <f>'2026 Spring Order Form V20'!$BS$1685</f>
        <v>43</v>
      </c>
    </row>
    <row r="2657" spans="1:25" x14ac:dyDescent="0.15">
      <c r="A2657" s="122">
        <v>2658</v>
      </c>
      <c r="C2657" s="415">
        <f>'2026 Spring Order Form V20'!$F$18</f>
        <v>0</v>
      </c>
      <c r="D2657" s="520" t="s">
        <v>1837</v>
      </c>
      <c r="E2657" s="534" t="s">
        <v>3355</v>
      </c>
      <c r="F2657" s="141">
        <v>26103</v>
      </c>
      <c r="G2657" s="414">
        <f>'2026 Spring Order Form V20'!$N$23</f>
        <v>0</v>
      </c>
      <c r="H2657" s="414">
        <f>'2026 Spring Order Form V20'!$N$23</f>
        <v>0</v>
      </c>
      <c r="I2657" s="122">
        <f>'2026 Spring Order Form V20'!$O$1685</f>
        <v>0</v>
      </c>
      <c r="K2657" s="414">
        <f>'2026 Spring Order Form V20'!$Q$23</f>
        <v>0</v>
      </c>
      <c r="L2657" s="414">
        <f>'2026 Spring Order Form V20'!$Q$23</f>
        <v>0</v>
      </c>
      <c r="M2657" s="122">
        <f>'2026 Spring Order Form V20'!$R$1685</f>
        <v>0</v>
      </c>
      <c r="O2657" s="414">
        <f>'2026 Spring Order Form V20'!$T$23</f>
        <v>0</v>
      </c>
      <c r="P2657" s="414">
        <f>'2026 Spring Order Form V20'!$T$23</f>
        <v>0</v>
      </c>
      <c r="Q2657" s="122">
        <f>'2026 Spring Order Form V20'!$U$1685</f>
        <v>0</v>
      </c>
      <c r="S2657" s="414">
        <f>'2026 Spring Order Form V20'!$W$23</f>
        <v>0</v>
      </c>
      <c r="T2657" s="414">
        <f>'2026 Spring Order Form V20'!$W$23</f>
        <v>0</v>
      </c>
      <c r="U2657" s="122">
        <f>'2026 Spring Order Form V20'!$X$1685</f>
        <v>0</v>
      </c>
      <c r="X2657" s="496"/>
      <c r="Y2657" s="122"/>
    </row>
    <row r="2658" spans="1:25" x14ac:dyDescent="0.15">
      <c r="A2658" s="122">
        <v>2659</v>
      </c>
      <c r="C2658" s="415">
        <f>'2026 Spring Order Form V20'!$F$18</f>
        <v>0</v>
      </c>
      <c r="D2658" s="520" t="s">
        <v>1840</v>
      </c>
      <c r="E2658" s="538">
        <v>4568645</v>
      </c>
      <c r="F2658" s="141">
        <v>25447</v>
      </c>
      <c r="G2658" s="414">
        <f>'2026 Spring Order Form V20'!$N$23</f>
        <v>0</v>
      </c>
      <c r="H2658" s="414">
        <f>'2026 Spring Order Form V20'!$N$23</f>
        <v>0</v>
      </c>
      <c r="I2658" s="122">
        <f>'2026 Spring Order Form V20'!$N$1687</f>
        <v>0</v>
      </c>
      <c r="K2658" s="414">
        <f>'2026 Spring Order Form V20'!$Q$23</f>
        <v>0</v>
      </c>
      <c r="L2658" s="414">
        <f>'2026 Spring Order Form V20'!$Q$23</f>
        <v>0</v>
      </c>
      <c r="M2658" s="122">
        <f>'2026 Spring Order Form V20'!$Q$1687</f>
        <v>0</v>
      </c>
      <c r="O2658" s="414">
        <f>'2026 Spring Order Form V20'!$T$23</f>
        <v>0</v>
      </c>
      <c r="P2658" s="414">
        <f>'2026 Spring Order Form V20'!$T$23</f>
        <v>0</v>
      </c>
      <c r="Q2658" s="122">
        <f>'2026 Spring Order Form V20'!$T$1687</f>
        <v>0</v>
      </c>
      <c r="S2658" s="414">
        <f>'2026 Spring Order Form V20'!$W$23</f>
        <v>0</v>
      </c>
      <c r="T2658" s="414">
        <f>'2026 Spring Order Form V20'!$W$23</f>
        <v>0</v>
      </c>
      <c r="U2658" s="122">
        <f>'2026 Spring Order Form V20'!$W$1687</f>
        <v>0</v>
      </c>
      <c r="W2658" s="491">
        <f>'2026 Spring Order Form V20'!$K$1687</f>
        <v>0</v>
      </c>
      <c r="X2658" s="496"/>
      <c r="Y2658" s="122" t="str">
        <f>'2026 Spring Order Form V20'!$BS$1687</f>
        <v>S/O</v>
      </c>
    </row>
    <row r="2659" spans="1:25" x14ac:dyDescent="0.15">
      <c r="A2659" s="122">
        <v>2660</v>
      </c>
      <c r="C2659" s="415">
        <f>'2026 Spring Order Form V20'!$F$18</f>
        <v>0</v>
      </c>
      <c r="D2659" s="520" t="s">
        <v>1840</v>
      </c>
      <c r="E2659" s="534" t="s">
        <v>3356</v>
      </c>
      <c r="F2659" s="141">
        <v>25449</v>
      </c>
      <c r="G2659" s="414">
        <f>'2026 Spring Order Form V20'!$N$23</f>
        <v>0</v>
      </c>
      <c r="H2659" s="414">
        <f>'2026 Spring Order Form V20'!$N$23</f>
        <v>0</v>
      </c>
      <c r="I2659" s="122">
        <f>'2026 Spring Order Form V20'!$O$1687</f>
        <v>0</v>
      </c>
      <c r="K2659" s="414">
        <f>'2026 Spring Order Form V20'!$Q$23</f>
        <v>0</v>
      </c>
      <c r="L2659" s="414">
        <f>'2026 Spring Order Form V20'!$Q$23</f>
        <v>0</v>
      </c>
      <c r="M2659" s="122">
        <f>'2026 Spring Order Form V20'!$R$1687</f>
        <v>0</v>
      </c>
      <c r="O2659" s="414">
        <f>'2026 Spring Order Form V20'!$T$23</f>
        <v>0</v>
      </c>
      <c r="P2659" s="414">
        <f>'2026 Spring Order Form V20'!$T$23</f>
        <v>0</v>
      </c>
      <c r="Q2659" s="122">
        <f>'2026 Spring Order Form V20'!$U$1687</f>
        <v>0</v>
      </c>
      <c r="S2659" s="414">
        <f>'2026 Spring Order Form V20'!$W$23</f>
        <v>0</v>
      </c>
      <c r="T2659" s="414">
        <f>'2026 Spring Order Form V20'!$W$23</f>
        <v>0</v>
      </c>
      <c r="U2659" s="122">
        <f>'2026 Spring Order Form V20'!$X$1687</f>
        <v>0</v>
      </c>
      <c r="X2659" s="496"/>
      <c r="Y2659" s="122"/>
    </row>
    <row r="2660" spans="1:25" x14ac:dyDescent="0.15">
      <c r="A2660" s="122">
        <v>2661</v>
      </c>
      <c r="C2660" s="415">
        <f>'2026 Spring Order Form V20'!$F$18</f>
        <v>0</v>
      </c>
      <c r="D2660" s="520" t="s">
        <v>1840</v>
      </c>
      <c r="E2660" s="538">
        <v>4968648</v>
      </c>
      <c r="F2660" s="141">
        <v>29100</v>
      </c>
      <c r="G2660" s="414">
        <f>'2026 Spring Order Form V20'!$N$23</f>
        <v>0</v>
      </c>
      <c r="H2660" s="414">
        <f>'2026 Spring Order Form V20'!$N$23</f>
        <v>0</v>
      </c>
      <c r="I2660" s="122">
        <f>'2026 Spring Order Form V20'!$N$1688</f>
        <v>0</v>
      </c>
      <c r="K2660" s="414">
        <f>'2026 Spring Order Form V20'!$Q$23</f>
        <v>0</v>
      </c>
      <c r="L2660" s="414">
        <f>'2026 Spring Order Form V20'!$Q$23</f>
        <v>0</v>
      </c>
      <c r="M2660" s="122">
        <f>'2026 Spring Order Form V20'!$Q$1688</f>
        <v>0</v>
      </c>
      <c r="O2660" s="414">
        <f>'2026 Spring Order Form V20'!$T$23</f>
        <v>0</v>
      </c>
      <c r="P2660" s="414">
        <f>'2026 Spring Order Form V20'!$T$23</f>
        <v>0</v>
      </c>
      <c r="Q2660" s="122">
        <f>'2026 Spring Order Form V20'!$T$1688</f>
        <v>0</v>
      </c>
      <c r="S2660" s="414">
        <f>'2026 Spring Order Form V20'!$W$23</f>
        <v>0</v>
      </c>
      <c r="T2660" s="414">
        <f>'2026 Spring Order Form V20'!$W$23</f>
        <v>0</v>
      </c>
      <c r="U2660" s="122">
        <f>'2026 Spring Order Form V20'!$W$1688</f>
        <v>0</v>
      </c>
      <c r="W2660" s="491">
        <f>'2026 Spring Order Form V20'!$K$1688</f>
        <v>0</v>
      </c>
      <c r="X2660" s="496"/>
      <c r="Y2660" s="122">
        <f>'2026 Spring Order Form V20'!$BS$1688</f>
        <v>37</v>
      </c>
    </row>
    <row r="2661" spans="1:25" x14ac:dyDescent="0.15">
      <c r="A2661" s="122">
        <v>2662</v>
      </c>
      <c r="C2661" s="415">
        <f>'2026 Spring Order Form V20'!$F$18</f>
        <v>0</v>
      </c>
      <c r="D2661" s="520" t="s">
        <v>1840</v>
      </c>
      <c r="E2661" s="534" t="s">
        <v>3357</v>
      </c>
      <c r="F2661" s="141">
        <v>29106</v>
      </c>
      <c r="G2661" s="414">
        <f>'2026 Spring Order Form V20'!$N$23</f>
        <v>0</v>
      </c>
      <c r="H2661" s="414">
        <f>'2026 Spring Order Form V20'!$N$23</f>
        <v>0</v>
      </c>
      <c r="I2661" s="122">
        <f>'2026 Spring Order Form V20'!$O$1688</f>
        <v>0</v>
      </c>
      <c r="K2661" s="414">
        <f>'2026 Spring Order Form V20'!$Q$23</f>
        <v>0</v>
      </c>
      <c r="L2661" s="414">
        <f>'2026 Spring Order Form V20'!$Q$23</f>
        <v>0</v>
      </c>
      <c r="M2661" s="122">
        <f>'2026 Spring Order Form V20'!$R$1688</f>
        <v>0</v>
      </c>
      <c r="O2661" s="414">
        <f>'2026 Spring Order Form V20'!$T$23</f>
        <v>0</v>
      </c>
      <c r="P2661" s="414">
        <f>'2026 Spring Order Form V20'!$T$23</f>
        <v>0</v>
      </c>
      <c r="Q2661" s="122">
        <f>'2026 Spring Order Form V20'!$U$1688</f>
        <v>0</v>
      </c>
      <c r="S2661" s="414">
        <f>'2026 Spring Order Form V20'!$W$23</f>
        <v>0</v>
      </c>
      <c r="T2661" s="414">
        <f>'2026 Spring Order Form V20'!$W$23</f>
        <v>0</v>
      </c>
      <c r="U2661" s="122">
        <f>'2026 Spring Order Form V20'!$X$1688</f>
        <v>0</v>
      </c>
      <c r="X2661" s="496"/>
      <c r="Y2661" s="122"/>
    </row>
    <row r="2662" spans="1:25" x14ac:dyDescent="0.15">
      <c r="A2662" s="122">
        <v>2663</v>
      </c>
      <c r="C2662" s="415">
        <f>'2026 Spring Order Form V20'!$F$18</f>
        <v>0</v>
      </c>
      <c r="D2662" s="520" t="s">
        <v>1843</v>
      </c>
      <c r="E2662" s="538">
        <v>4568625</v>
      </c>
      <c r="F2662" s="141">
        <v>28506</v>
      </c>
      <c r="G2662" s="414">
        <f>'2026 Spring Order Form V20'!$N$23</f>
        <v>0</v>
      </c>
      <c r="H2662" s="414">
        <f>'2026 Spring Order Form V20'!$N$23</f>
        <v>0</v>
      </c>
      <c r="I2662" s="122">
        <f>'2026 Spring Order Form V20'!$N$1689</f>
        <v>0</v>
      </c>
      <c r="K2662" s="414">
        <f>'2026 Spring Order Form V20'!$Q$23</f>
        <v>0</v>
      </c>
      <c r="L2662" s="414">
        <f>'2026 Spring Order Form V20'!$Q$23</f>
        <v>0</v>
      </c>
      <c r="M2662" s="122">
        <f>'2026 Spring Order Form V20'!$Q$1689</f>
        <v>0</v>
      </c>
      <c r="O2662" s="414">
        <f>'2026 Spring Order Form V20'!$T$23</f>
        <v>0</v>
      </c>
      <c r="P2662" s="414">
        <f>'2026 Spring Order Form V20'!$T$23</f>
        <v>0</v>
      </c>
      <c r="Q2662" s="122">
        <f>'2026 Spring Order Form V20'!$T$1689</f>
        <v>0</v>
      </c>
      <c r="S2662" s="414">
        <f>'2026 Spring Order Form V20'!$W$23</f>
        <v>0</v>
      </c>
      <c r="T2662" s="414">
        <f>'2026 Spring Order Form V20'!$W$23</f>
        <v>0</v>
      </c>
      <c r="U2662" s="122">
        <f>'2026 Spring Order Form V20'!$W$1689</f>
        <v>0</v>
      </c>
      <c r="W2662" s="491">
        <f>'2026 Spring Order Form V20'!$K$1689</f>
        <v>0</v>
      </c>
      <c r="X2662" s="496"/>
      <c r="Y2662" s="122">
        <f>'2026 Spring Order Form V20'!$BS$1689</f>
        <v>6</v>
      </c>
    </row>
    <row r="2663" spans="1:25" x14ac:dyDescent="0.15">
      <c r="A2663" s="122">
        <v>2664</v>
      </c>
      <c r="C2663" s="415">
        <f>'2026 Spring Order Form V20'!$F$18</f>
        <v>0</v>
      </c>
      <c r="D2663" s="520" t="s">
        <v>1843</v>
      </c>
      <c r="E2663" s="534" t="s">
        <v>3358</v>
      </c>
      <c r="F2663" s="141">
        <v>28688</v>
      </c>
      <c r="G2663" s="414">
        <f>'2026 Spring Order Form V20'!$N$23</f>
        <v>0</v>
      </c>
      <c r="H2663" s="414">
        <f>'2026 Spring Order Form V20'!$N$23</f>
        <v>0</v>
      </c>
      <c r="I2663" s="122">
        <f>'2026 Spring Order Form V20'!$O$1689</f>
        <v>0</v>
      </c>
      <c r="K2663" s="414">
        <f>'2026 Spring Order Form V20'!$Q$23</f>
        <v>0</v>
      </c>
      <c r="L2663" s="414">
        <f>'2026 Spring Order Form V20'!$Q$23</f>
        <v>0</v>
      </c>
      <c r="M2663" s="122">
        <f>'2026 Spring Order Form V20'!$R$1689</f>
        <v>0</v>
      </c>
      <c r="O2663" s="414">
        <f>'2026 Spring Order Form V20'!$T$23</f>
        <v>0</v>
      </c>
      <c r="P2663" s="414">
        <f>'2026 Spring Order Form V20'!$T$23</f>
        <v>0</v>
      </c>
      <c r="Q2663" s="122">
        <f>'2026 Spring Order Form V20'!$U$1689</f>
        <v>0</v>
      </c>
      <c r="S2663" s="414">
        <f>'2026 Spring Order Form V20'!$W$23</f>
        <v>0</v>
      </c>
      <c r="T2663" s="414">
        <f>'2026 Spring Order Form V20'!$W$23</f>
        <v>0</v>
      </c>
      <c r="U2663" s="122">
        <f>'2026 Spring Order Form V20'!$X$1689</f>
        <v>0</v>
      </c>
      <c r="X2663" s="496"/>
      <c r="Y2663" s="122"/>
    </row>
    <row r="2664" spans="1:25" x14ac:dyDescent="0.15">
      <c r="A2664" s="122">
        <v>2665</v>
      </c>
      <c r="C2664" s="415">
        <f>'2026 Spring Order Form V20'!$F$18</f>
        <v>0</v>
      </c>
      <c r="D2664" s="520" t="s">
        <v>1844</v>
      </c>
      <c r="E2664" s="538">
        <v>4568655</v>
      </c>
      <c r="F2664" s="141">
        <v>25450</v>
      </c>
      <c r="G2664" s="414">
        <f>'2026 Spring Order Form V20'!$N$23</f>
        <v>0</v>
      </c>
      <c r="H2664" s="414">
        <f>'2026 Spring Order Form V20'!$N$23</f>
        <v>0</v>
      </c>
      <c r="I2664" s="122">
        <f>'2026 Spring Order Form V20'!$N$1690</f>
        <v>0</v>
      </c>
      <c r="K2664" s="414">
        <f>'2026 Spring Order Form V20'!$Q$23</f>
        <v>0</v>
      </c>
      <c r="L2664" s="414">
        <f>'2026 Spring Order Form V20'!$Q$23</f>
        <v>0</v>
      </c>
      <c r="M2664" s="122">
        <f>'2026 Spring Order Form V20'!$Q$1690</f>
        <v>0</v>
      </c>
      <c r="O2664" s="414">
        <f>'2026 Spring Order Form V20'!$T$23</f>
        <v>0</v>
      </c>
      <c r="P2664" s="414">
        <f>'2026 Spring Order Form V20'!$T$23</f>
        <v>0</v>
      </c>
      <c r="Q2664" s="122">
        <f>'2026 Spring Order Form V20'!$T$1690</f>
        <v>0</v>
      </c>
      <c r="S2664" s="414">
        <f>'2026 Spring Order Form V20'!$W$23</f>
        <v>0</v>
      </c>
      <c r="T2664" s="414">
        <f>'2026 Spring Order Form V20'!$W$23</f>
        <v>0</v>
      </c>
      <c r="U2664" s="122">
        <f>'2026 Spring Order Form V20'!$W$1690</f>
        <v>0</v>
      </c>
      <c r="W2664" s="491">
        <f>'2026 Spring Order Form V20'!$K$1690</f>
        <v>0</v>
      </c>
      <c r="X2664" s="496"/>
      <c r="Y2664" s="122" t="str">
        <f>'2026 Spring Order Form V20'!$BS$1690</f>
        <v>S/O</v>
      </c>
    </row>
    <row r="2665" spans="1:25" x14ac:dyDescent="0.15">
      <c r="A2665" s="122">
        <v>2666</v>
      </c>
      <c r="C2665" s="415">
        <f>'2026 Spring Order Form V20'!$F$18</f>
        <v>0</v>
      </c>
      <c r="D2665" s="520" t="s">
        <v>1844</v>
      </c>
      <c r="E2665" s="534" t="s">
        <v>3359</v>
      </c>
      <c r="F2665" s="141">
        <v>25452</v>
      </c>
      <c r="G2665" s="414">
        <f>'2026 Spring Order Form V20'!$N$23</f>
        <v>0</v>
      </c>
      <c r="H2665" s="414">
        <f>'2026 Spring Order Form V20'!$N$23</f>
        <v>0</v>
      </c>
      <c r="I2665" s="122">
        <f>'2026 Spring Order Form V20'!$O$1690</f>
        <v>0</v>
      </c>
      <c r="K2665" s="414">
        <f>'2026 Spring Order Form V20'!$Q$23</f>
        <v>0</v>
      </c>
      <c r="L2665" s="414">
        <f>'2026 Spring Order Form V20'!$Q$23</f>
        <v>0</v>
      </c>
      <c r="M2665" s="122">
        <f>'2026 Spring Order Form V20'!$R$1690</f>
        <v>0</v>
      </c>
      <c r="O2665" s="414">
        <f>'2026 Spring Order Form V20'!$T$23</f>
        <v>0</v>
      </c>
      <c r="P2665" s="414">
        <f>'2026 Spring Order Form V20'!$T$23</f>
        <v>0</v>
      </c>
      <c r="Q2665" s="122">
        <f>'2026 Spring Order Form V20'!$U$1690</f>
        <v>0</v>
      </c>
      <c r="S2665" s="414">
        <f>'2026 Spring Order Form V20'!$W$23</f>
        <v>0</v>
      </c>
      <c r="T2665" s="414">
        <f>'2026 Spring Order Form V20'!$W$23</f>
        <v>0</v>
      </c>
      <c r="U2665" s="122">
        <f>'2026 Spring Order Form V20'!$X$1690</f>
        <v>0</v>
      </c>
      <c r="X2665" s="496"/>
      <c r="Y2665" s="122"/>
    </row>
    <row r="2666" spans="1:25" x14ac:dyDescent="0.15">
      <c r="A2666" s="122">
        <v>2667</v>
      </c>
      <c r="C2666" s="415">
        <f>'2026 Spring Order Form V20'!$F$18</f>
        <v>0</v>
      </c>
      <c r="D2666" s="520" t="s">
        <v>1844</v>
      </c>
      <c r="E2666" s="538">
        <v>4968658</v>
      </c>
      <c r="F2666" s="141">
        <v>29101</v>
      </c>
      <c r="G2666" s="414">
        <f>'2026 Spring Order Form V20'!$N$23</f>
        <v>0</v>
      </c>
      <c r="H2666" s="414">
        <f>'2026 Spring Order Form V20'!$N$23</f>
        <v>0</v>
      </c>
      <c r="I2666" s="122">
        <f>'2026 Spring Order Form V20'!$N$1691</f>
        <v>0</v>
      </c>
      <c r="K2666" s="414">
        <f>'2026 Spring Order Form V20'!$Q$23</f>
        <v>0</v>
      </c>
      <c r="L2666" s="414">
        <f>'2026 Spring Order Form V20'!$Q$23</f>
        <v>0</v>
      </c>
      <c r="M2666" s="122">
        <f>'2026 Spring Order Form V20'!$Q$1691</f>
        <v>0</v>
      </c>
      <c r="O2666" s="414">
        <f>'2026 Spring Order Form V20'!$T$23</f>
        <v>0</v>
      </c>
      <c r="P2666" s="414">
        <f>'2026 Spring Order Form V20'!$T$23</f>
        <v>0</v>
      </c>
      <c r="Q2666" s="122">
        <f>'2026 Spring Order Form V20'!$T$1691</f>
        <v>0</v>
      </c>
      <c r="S2666" s="414">
        <f>'2026 Spring Order Form V20'!$W$23</f>
        <v>0</v>
      </c>
      <c r="T2666" s="414">
        <f>'2026 Spring Order Form V20'!$W$23</f>
        <v>0</v>
      </c>
      <c r="U2666" s="122">
        <f>'2026 Spring Order Form V20'!$W$1691</f>
        <v>0</v>
      </c>
      <c r="W2666" s="491">
        <f>'2026 Spring Order Form V20'!$K$1691</f>
        <v>0</v>
      </c>
      <c r="X2666" s="496"/>
      <c r="Y2666" s="122">
        <f>'2026 Spring Order Form V20'!$BS$1691</f>
        <v>35</v>
      </c>
    </row>
    <row r="2667" spans="1:25" x14ac:dyDescent="0.15">
      <c r="A2667" s="122">
        <v>2668</v>
      </c>
      <c r="C2667" s="415">
        <f>'2026 Spring Order Form V20'!$F$18</f>
        <v>0</v>
      </c>
      <c r="D2667" s="520" t="s">
        <v>1844</v>
      </c>
      <c r="E2667" s="534" t="s">
        <v>3360</v>
      </c>
      <c r="F2667" s="141">
        <v>29107</v>
      </c>
      <c r="G2667" s="414">
        <f>'2026 Spring Order Form V20'!$N$23</f>
        <v>0</v>
      </c>
      <c r="H2667" s="414">
        <f>'2026 Spring Order Form V20'!$N$23</f>
        <v>0</v>
      </c>
      <c r="I2667" s="122">
        <f>'2026 Spring Order Form V20'!$O$1691</f>
        <v>0</v>
      </c>
      <c r="K2667" s="414">
        <f>'2026 Spring Order Form V20'!$Q$23</f>
        <v>0</v>
      </c>
      <c r="L2667" s="414">
        <f>'2026 Spring Order Form V20'!$Q$23</f>
        <v>0</v>
      </c>
      <c r="M2667" s="122">
        <f>'2026 Spring Order Form V20'!$R$1691</f>
        <v>0</v>
      </c>
      <c r="O2667" s="414">
        <f>'2026 Spring Order Form V20'!$T$23</f>
        <v>0</v>
      </c>
      <c r="P2667" s="414">
        <f>'2026 Spring Order Form V20'!$T$23</f>
        <v>0</v>
      </c>
      <c r="Q2667" s="122">
        <f>'2026 Spring Order Form V20'!$U$1691</f>
        <v>0</v>
      </c>
      <c r="S2667" s="414">
        <f>'2026 Spring Order Form V20'!$W$23</f>
        <v>0</v>
      </c>
      <c r="T2667" s="414">
        <f>'2026 Spring Order Form V20'!$W$23</f>
        <v>0</v>
      </c>
      <c r="U2667" s="122">
        <f>'2026 Spring Order Form V20'!$X$1691</f>
        <v>0</v>
      </c>
      <c r="X2667" s="496"/>
      <c r="Y2667" s="122"/>
    </row>
    <row r="2668" spans="1:25" x14ac:dyDescent="0.15">
      <c r="A2668" s="122">
        <v>2669</v>
      </c>
      <c r="C2668" s="415">
        <f>'2026 Spring Order Form V20'!$F$18</f>
        <v>0</v>
      </c>
      <c r="D2668" s="520" t="s">
        <v>1847</v>
      </c>
      <c r="E2668" s="538">
        <v>4568905</v>
      </c>
      <c r="F2668" s="141">
        <v>25126</v>
      </c>
      <c r="G2668" s="414">
        <f>'2026 Spring Order Form V20'!$N$23</f>
        <v>0</v>
      </c>
      <c r="H2668" s="414">
        <f>'2026 Spring Order Form V20'!$N$23</f>
        <v>0</v>
      </c>
      <c r="I2668" s="122">
        <f>'2026 Spring Order Form V20'!$N$1692</f>
        <v>0</v>
      </c>
      <c r="K2668" s="414">
        <f>'2026 Spring Order Form V20'!$Q$23</f>
        <v>0</v>
      </c>
      <c r="L2668" s="414">
        <f>'2026 Spring Order Form V20'!$Q$23</f>
        <v>0</v>
      </c>
      <c r="M2668" s="122">
        <f>'2026 Spring Order Form V20'!$Q$1692</f>
        <v>0</v>
      </c>
      <c r="O2668" s="414">
        <f>'2026 Spring Order Form V20'!$T$23</f>
        <v>0</v>
      </c>
      <c r="P2668" s="414">
        <f>'2026 Spring Order Form V20'!$T$23</f>
        <v>0</v>
      </c>
      <c r="Q2668" s="122">
        <f>'2026 Spring Order Form V20'!$T$1692</f>
        <v>0</v>
      </c>
      <c r="S2668" s="414">
        <f>'2026 Spring Order Form V20'!$W$23</f>
        <v>0</v>
      </c>
      <c r="T2668" s="414">
        <f>'2026 Spring Order Form V20'!$W$23</f>
        <v>0</v>
      </c>
      <c r="U2668" s="122">
        <f>'2026 Spring Order Form V20'!$W$1692</f>
        <v>0</v>
      </c>
      <c r="W2668" s="491">
        <f>'2026 Spring Order Form V20'!$K$1692</f>
        <v>0</v>
      </c>
      <c r="X2668" s="496"/>
      <c r="Y2668" s="122">
        <f>'2026 Spring Order Form V20'!$BS$1692</f>
        <v>4</v>
      </c>
    </row>
    <row r="2669" spans="1:25" x14ac:dyDescent="0.15">
      <c r="A2669" s="122">
        <v>2670</v>
      </c>
      <c r="C2669" s="415">
        <f>'2026 Spring Order Form V20'!$F$18</f>
        <v>0</v>
      </c>
      <c r="D2669" s="520" t="s">
        <v>1847</v>
      </c>
      <c r="E2669" s="534" t="s">
        <v>3361</v>
      </c>
      <c r="F2669" s="141">
        <v>25128</v>
      </c>
      <c r="G2669" s="414">
        <f>'2026 Spring Order Form V20'!$N$23</f>
        <v>0</v>
      </c>
      <c r="H2669" s="414">
        <f>'2026 Spring Order Form V20'!$N$23</f>
        <v>0</v>
      </c>
      <c r="I2669" s="122">
        <f>'2026 Spring Order Form V20'!$O$1692</f>
        <v>0</v>
      </c>
      <c r="K2669" s="414">
        <f>'2026 Spring Order Form V20'!$Q$23</f>
        <v>0</v>
      </c>
      <c r="L2669" s="414">
        <f>'2026 Spring Order Form V20'!$Q$23</f>
        <v>0</v>
      </c>
      <c r="M2669" s="122">
        <f>'2026 Spring Order Form V20'!$R$1692</f>
        <v>0</v>
      </c>
      <c r="O2669" s="414">
        <f>'2026 Spring Order Form V20'!$T$23</f>
        <v>0</v>
      </c>
      <c r="P2669" s="414">
        <f>'2026 Spring Order Form V20'!$T$23</f>
        <v>0</v>
      </c>
      <c r="Q2669" s="122">
        <f>'2026 Spring Order Form V20'!$U$1692</f>
        <v>0</v>
      </c>
      <c r="S2669" s="414">
        <f>'2026 Spring Order Form V20'!$W$23</f>
        <v>0</v>
      </c>
      <c r="T2669" s="414">
        <f>'2026 Spring Order Form V20'!$W$23</f>
        <v>0</v>
      </c>
      <c r="U2669" s="122">
        <f>'2026 Spring Order Form V20'!$X$1692</f>
        <v>0</v>
      </c>
      <c r="X2669" s="496"/>
      <c r="Y2669" s="122"/>
    </row>
    <row r="2670" spans="1:25" x14ac:dyDescent="0.15">
      <c r="A2670" s="122">
        <v>2671</v>
      </c>
      <c r="C2670" s="415">
        <f>'2026 Spring Order Form V20'!$F$18</f>
        <v>0</v>
      </c>
      <c r="D2670" s="531" t="s">
        <v>1849</v>
      </c>
      <c r="E2670" s="533">
        <v>4975308</v>
      </c>
      <c r="F2670" s="141">
        <v>26261</v>
      </c>
      <c r="G2670" s="414">
        <f>'2026 Spring Order Form V20'!$N$23</f>
        <v>0</v>
      </c>
      <c r="H2670" s="414">
        <f>'2026 Spring Order Form V20'!$N$23</f>
        <v>0</v>
      </c>
      <c r="I2670" s="122">
        <f>'2026 Spring Order Form V20'!$N$1693</f>
        <v>0</v>
      </c>
      <c r="K2670" s="414">
        <f>'2026 Spring Order Form V20'!$Q$23</f>
        <v>0</v>
      </c>
      <c r="L2670" s="414">
        <f>'2026 Spring Order Form V20'!$Q$23</f>
        <v>0</v>
      </c>
      <c r="M2670" s="122">
        <f>'2026 Spring Order Form V20'!$Q$1693</f>
        <v>0</v>
      </c>
      <c r="O2670" s="414">
        <f>'2026 Spring Order Form V20'!$T$23</f>
        <v>0</v>
      </c>
      <c r="P2670" s="414">
        <f>'2026 Spring Order Form V20'!$T$23</f>
        <v>0</v>
      </c>
      <c r="Q2670" s="122">
        <f>'2026 Spring Order Form V20'!$T$1693</f>
        <v>0</v>
      </c>
      <c r="S2670" s="414">
        <f>'2026 Spring Order Form V20'!$W$23</f>
        <v>0</v>
      </c>
      <c r="T2670" s="414">
        <f>'2026 Spring Order Form V20'!$W$23</f>
        <v>0</v>
      </c>
      <c r="U2670" s="122">
        <f>'2026 Spring Order Form V20'!$W$1693</f>
        <v>0</v>
      </c>
      <c r="W2670" s="491">
        <f>'2026 Spring Order Form V20'!$K$1693</f>
        <v>0</v>
      </c>
      <c r="X2670" s="496"/>
      <c r="Y2670" s="122" t="str">
        <f>'2026 Spring Order Form V20'!$BS$1693</f>
        <v>S/O</v>
      </c>
    </row>
    <row r="2671" spans="1:25" x14ac:dyDescent="0.15">
      <c r="A2671" s="122">
        <v>2672</v>
      </c>
      <c r="C2671" s="415">
        <f>'2026 Spring Order Form V20'!$F$18</f>
        <v>0</v>
      </c>
      <c r="D2671" s="531" t="s">
        <v>1849</v>
      </c>
      <c r="E2671" s="534" t="s">
        <v>2615</v>
      </c>
      <c r="F2671" s="141">
        <v>26262</v>
      </c>
      <c r="G2671" s="414">
        <f>'2026 Spring Order Form V20'!$N$23</f>
        <v>0</v>
      </c>
      <c r="H2671" s="414">
        <f>'2026 Spring Order Form V20'!$N$23</f>
        <v>0</v>
      </c>
      <c r="I2671" s="122">
        <f>'2026 Spring Order Form V20'!$O$1693</f>
        <v>0</v>
      </c>
      <c r="K2671" s="414">
        <f>'2026 Spring Order Form V20'!$Q$23</f>
        <v>0</v>
      </c>
      <c r="L2671" s="414">
        <f>'2026 Spring Order Form V20'!$Q$23</f>
        <v>0</v>
      </c>
      <c r="M2671" s="122">
        <f>'2026 Spring Order Form V20'!$R$1693</f>
        <v>0</v>
      </c>
      <c r="O2671" s="414">
        <f>'2026 Spring Order Form V20'!$T$23</f>
        <v>0</v>
      </c>
      <c r="P2671" s="414">
        <f>'2026 Spring Order Form V20'!$T$23</f>
        <v>0</v>
      </c>
      <c r="Q2671" s="122">
        <f>'2026 Spring Order Form V20'!$U$1693</f>
        <v>0</v>
      </c>
      <c r="S2671" s="414">
        <f>'2026 Spring Order Form V20'!$W$23</f>
        <v>0</v>
      </c>
      <c r="T2671" s="414">
        <f>'2026 Spring Order Form V20'!$W$23</f>
        <v>0</v>
      </c>
      <c r="U2671" s="122">
        <f>'2026 Spring Order Form V20'!$X$1693</f>
        <v>0</v>
      </c>
      <c r="X2671" s="496"/>
      <c r="Y2671" s="122"/>
    </row>
    <row r="2672" spans="1:25" x14ac:dyDescent="0.15">
      <c r="A2672" s="122">
        <v>2673</v>
      </c>
      <c r="C2672" s="415">
        <f>'2026 Spring Order Form V20'!$F$18</f>
        <v>0</v>
      </c>
      <c r="D2672" s="520" t="s">
        <v>1850</v>
      </c>
      <c r="E2672" s="538">
        <v>4568615</v>
      </c>
      <c r="F2672" s="141">
        <v>17080</v>
      </c>
      <c r="G2672" s="414">
        <f>'2026 Spring Order Form V20'!$N$23</f>
        <v>0</v>
      </c>
      <c r="H2672" s="414">
        <f>'2026 Spring Order Form V20'!$N$23</f>
        <v>0</v>
      </c>
      <c r="I2672" s="122">
        <f>'2026 Spring Order Form V20'!$N$1694</f>
        <v>0</v>
      </c>
      <c r="K2672" s="414">
        <f>'2026 Spring Order Form V20'!$Q$23</f>
        <v>0</v>
      </c>
      <c r="L2672" s="414">
        <f>'2026 Spring Order Form V20'!$Q$23</f>
        <v>0</v>
      </c>
      <c r="M2672" s="122">
        <f>'2026 Spring Order Form V20'!$Q$1694</f>
        <v>0</v>
      </c>
      <c r="O2672" s="414">
        <f>'2026 Spring Order Form V20'!$T$23</f>
        <v>0</v>
      </c>
      <c r="P2672" s="414">
        <f>'2026 Spring Order Form V20'!$T$23</f>
        <v>0</v>
      </c>
      <c r="Q2672" s="122">
        <f>'2026 Spring Order Form V20'!$T$1694</f>
        <v>0</v>
      </c>
      <c r="S2672" s="414">
        <f>'2026 Spring Order Form V20'!$W$23</f>
        <v>0</v>
      </c>
      <c r="T2672" s="414">
        <f>'2026 Spring Order Form V20'!$W$23</f>
        <v>0</v>
      </c>
      <c r="U2672" s="122">
        <f>'2026 Spring Order Form V20'!$W$1694</f>
        <v>0</v>
      </c>
      <c r="W2672" s="491">
        <f>'2026 Spring Order Form V20'!$K$1694</f>
        <v>0</v>
      </c>
      <c r="X2672" s="496"/>
      <c r="Y2672" s="122" t="str">
        <f>'2026 Spring Order Form V20'!$BS$1694</f>
        <v>S/O</v>
      </c>
    </row>
    <row r="2673" spans="1:25" x14ac:dyDescent="0.15">
      <c r="A2673" s="122">
        <v>2674</v>
      </c>
      <c r="C2673" s="415">
        <f>'2026 Spring Order Form V20'!$F$18</f>
        <v>0</v>
      </c>
      <c r="D2673" s="520" t="s">
        <v>1850</v>
      </c>
      <c r="E2673" s="534" t="s">
        <v>3362</v>
      </c>
      <c r="F2673" s="141">
        <v>17081</v>
      </c>
      <c r="G2673" s="414">
        <f>'2026 Spring Order Form V20'!$N$23</f>
        <v>0</v>
      </c>
      <c r="H2673" s="414">
        <f>'2026 Spring Order Form V20'!$N$23</f>
        <v>0</v>
      </c>
      <c r="I2673" s="122">
        <f>'2026 Spring Order Form V20'!$O$1694</f>
        <v>0</v>
      </c>
      <c r="K2673" s="414">
        <f>'2026 Spring Order Form V20'!$Q$23</f>
        <v>0</v>
      </c>
      <c r="L2673" s="414">
        <f>'2026 Spring Order Form V20'!$Q$23</f>
        <v>0</v>
      </c>
      <c r="M2673" s="122">
        <f>'2026 Spring Order Form V20'!$R$1694</f>
        <v>0</v>
      </c>
      <c r="O2673" s="414">
        <f>'2026 Spring Order Form V20'!$T$23</f>
        <v>0</v>
      </c>
      <c r="P2673" s="414">
        <f>'2026 Spring Order Form V20'!$T$23</f>
        <v>0</v>
      </c>
      <c r="Q2673" s="122">
        <f>'2026 Spring Order Form V20'!$U$1694</f>
        <v>0</v>
      </c>
      <c r="S2673" s="414">
        <f>'2026 Spring Order Form V20'!$W$23</f>
        <v>0</v>
      </c>
      <c r="T2673" s="414">
        <f>'2026 Spring Order Form V20'!$W$23</f>
        <v>0</v>
      </c>
      <c r="U2673" s="122">
        <f>'2026 Spring Order Form V20'!$X$1694</f>
        <v>0</v>
      </c>
      <c r="X2673" s="496"/>
      <c r="Y2673" s="122"/>
    </row>
    <row r="2674" spans="1:25" x14ac:dyDescent="0.15">
      <c r="A2674" s="122">
        <v>2675</v>
      </c>
      <c r="C2674" s="415">
        <f>'2026 Spring Order Form V20'!$F$18</f>
        <v>0</v>
      </c>
      <c r="D2674" s="520" t="s">
        <v>1850</v>
      </c>
      <c r="E2674" s="538">
        <v>4968618</v>
      </c>
      <c r="F2674" s="141">
        <v>26137</v>
      </c>
      <c r="G2674" s="414">
        <f>'2026 Spring Order Form V20'!$N$23</f>
        <v>0</v>
      </c>
      <c r="H2674" s="414">
        <f>'2026 Spring Order Form V20'!$N$23</f>
        <v>0</v>
      </c>
      <c r="I2674" s="122">
        <f>'2026 Spring Order Form V20'!$N$1695</f>
        <v>0</v>
      </c>
      <c r="K2674" s="414">
        <f>'2026 Spring Order Form V20'!$Q$23</f>
        <v>0</v>
      </c>
      <c r="L2674" s="414">
        <f>'2026 Spring Order Form V20'!$Q$23</f>
        <v>0</v>
      </c>
      <c r="M2674" s="122">
        <f>'2026 Spring Order Form V20'!$Q$1695</f>
        <v>0</v>
      </c>
      <c r="O2674" s="414">
        <f>'2026 Spring Order Form V20'!$T$23</f>
        <v>0</v>
      </c>
      <c r="P2674" s="414">
        <f>'2026 Spring Order Form V20'!$T$23</f>
        <v>0</v>
      </c>
      <c r="Q2674" s="122">
        <f>'2026 Spring Order Form V20'!$T$1695</f>
        <v>0</v>
      </c>
      <c r="S2674" s="414">
        <f>'2026 Spring Order Form V20'!$W$23</f>
        <v>0</v>
      </c>
      <c r="T2674" s="414">
        <f>'2026 Spring Order Form V20'!$W$23</f>
        <v>0</v>
      </c>
      <c r="U2674" s="122">
        <f>'2026 Spring Order Form V20'!$W$1695</f>
        <v>0</v>
      </c>
      <c r="W2674" s="491">
        <f>'2026 Spring Order Form V20'!$K$1695</f>
        <v>0</v>
      </c>
      <c r="X2674" s="496"/>
      <c r="Y2674" s="122">
        <f>'2026 Spring Order Form V20'!$BS$1695</f>
        <v>5</v>
      </c>
    </row>
    <row r="2675" spans="1:25" x14ac:dyDescent="0.15">
      <c r="A2675" s="122">
        <v>2676</v>
      </c>
      <c r="C2675" s="415">
        <f>'2026 Spring Order Form V20'!$F$18</f>
        <v>0</v>
      </c>
      <c r="D2675" s="520" t="s">
        <v>1850</v>
      </c>
      <c r="E2675" s="534" t="s">
        <v>3363</v>
      </c>
      <c r="F2675" s="141">
        <v>26414</v>
      </c>
      <c r="G2675" s="414">
        <f>'2026 Spring Order Form V20'!$N$23</f>
        <v>0</v>
      </c>
      <c r="H2675" s="414">
        <f>'2026 Spring Order Form V20'!$N$23</f>
        <v>0</v>
      </c>
      <c r="I2675" s="122">
        <f>'2026 Spring Order Form V20'!$O$1695</f>
        <v>0</v>
      </c>
      <c r="K2675" s="414">
        <f>'2026 Spring Order Form V20'!$Q$23</f>
        <v>0</v>
      </c>
      <c r="L2675" s="414">
        <f>'2026 Spring Order Form V20'!$Q$23</f>
        <v>0</v>
      </c>
      <c r="M2675" s="122">
        <f>'2026 Spring Order Form V20'!$R$1695</f>
        <v>0</v>
      </c>
      <c r="O2675" s="414">
        <f>'2026 Spring Order Form V20'!$T$23</f>
        <v>0</v>
      </c>
      <c r="P2675" s="414">
        <f>'2026 Spring Order Form V20'!$T$23</f>
        <v>0</v>
      </c>
      <c r="Q2675" s="122">
        <f>'2026 Spring Order Form V20'!$U$1695</f>
        <v>0</v>
      </c>
      <c r="S2675" s="414">
        <f>'2026 Spring Order Form V20'!$W$23</f>
        <v>0</v>
      </c>
      <c r="T2675" s="414">
        <f>'2026 Spring Order Form V20'!$W$23</f>
        <v>0</v>
      </c>
      <c r="U2675" s="122">
        <f>'2026 Spring Order Form V20'!$X$1695</f>
        <v>0</v>
      </c>
      <c r="X2675" s="496"/>
      <c r="Y2675" s="122"/>
    </row>
    <row r="2676" spans="1:25" x14ac:dyDescent="0.15">
      <c r="A2676" s="122">
        <v>2677</v>
      </c>
      <c r="C2676" s="415">
        <f>'2026 Spring Order Form V20'!$F$18</f>
        <v>0</v>
      </c>
      <c r="D2676" s="520" t="s">
        <v>1852</v>
      </c>
      <c r="E2676" s="538">
        <v>4569135</v>
      </c>
      <c r="F2676" s="141">
        <v>20335</v>
      </c>
      <c r="G2676" s="414">
        <f>'2026 Spring Order Form V20'!$N$23</f>
        <v>0</v>
      </c>
      <c r="H2676" s="414">
        <f>'2026 Spring Order Form V20'!$N$23</f>
        <v>0</v>
      </c>
      <c r="I2676" s="122">
        <f>'2026 Spring Order Form V20'!$N$1696</f>
        <v>0</v>
      </c>
      <c r="K2676" s="414">
        <f>'2026 Spring Order Form V20'!$Q$23</f>
        <v>0</v>
      </c>
      <c r="L2676" s="414">
        <f>'2026 Spring Order Form V20'!$Q$23</f>
        <v>0</v>
      </c>
      <c r="M2676" s="122">
        <f>'2026 Spring Order Form V20'!$Q$1696</f>
        <v>0</v>
      </c>
      <c r="O2676" s="414">
        <f>'2026 Spring Order Form V20'!$T$23</f>
        <v>0</v>
      </c>
      <c r="P2676" s="414">
        <f>'2026 Spring Order Form V20'!$T$23</f>
        <v>0</v>
      </c>
      <c r="Q2676" s="122">
        <f>'2026 Spring Order Form V20'!$T$1696</f>
        <v>0</v>
      </c>
      <c r="S2676" s="414">
        <f>'2026 Spring Order Form V20'!$W$23</f>
        <v>0</v>
      </c>
      <c r="T2676" s="414">
        <f>'2026 Spring Order Form V20'!$W$23</f>
        <v>0</v>
      </c>
      <c r="U2676" s="122">
        <f>'2026 Spring Order Form V20'!$W$1696</f>
        <v>0</v>
      </c>
      <c r="W2676" s="491">
        <f>'2026 Spring Order Form V20'!$K$1696</f>
        <v>0</v>
      </c>
      <c r="X2676" s="496"/>
      <c r="Y2676" s="122">
        <f>'2026 Spring Order Form V20'!$BS$1696</f>
        <v>30</v>
      </c>
    </row>
    <row r="2677" spans="1:25" x14ac:dyDescent="0.15">
      <c r="A2677" s="122">
        <v>2678</v>
      </c>
      <c r="C2677" s="415">
        <f>'2026 Spring Order Form V20'!$F$18</f>
        <v>0</v>
      </c>
      <c r="D2677" s="520" t="s">
        <v>1852</v>
      </c>
      <c r="E2677" s="534" t="s">
        <v>3364</v>
      </c>
      <c r="F2677" s="141">
        <v>20334</v>
      </c>
      <c r="G2677" s="414">
        <f>'2026 Spring Order Form V20'!$N$23</f>
        <v>0</v>
      </c>
      <c r="H2677" s="414">
        <f>'2026 Spring Order Form V20'!$N$23</f>
        <v>0</v>
      </c>
      <c r="I2677" s="122">
        <f>'2026 Spring Order Form V20'!$O$1696</f>
        <v>0</v>
      </c>
      <c r="K2677" s="414">
        <f>'2026 Spring Order Form V20'!$Q$23</f>
        <v>0</v>
      </c>
      <c r="L2677" s="414">
        <f>'2026 Spring Order Form V20'!$Q$23</f>
        <v>0</v>
      </c>
      <c r="M2677" s="122">
        <f>'2026 Spring Order Form V20'!$R$1696</f>
        <v>0</v>
      </c>
      <c r="O2677" s="414">
        <f>'2026 Spring Order Form V20'!$T$23</f>
        <v>0</v>
      </c>
      <c r="P2677" s="414">
        <f>'2026 Spring Order Form V20'!$T$23</f>
        <v>0</v>
      </c>
      <c r="Q2677" s="122">
        <f>'2026 Spring Order Form V20'!$U$1696</f>
        <v>0</v>
      </c>
      <c r="S2677" s="414">
        <f>'2026 Spring Order Form V20'!$W$23</f>
        <v>0</v>
      </c>
      <c r="T2677" s="414">
        <f>'2026 Spring Order Form V20'!$W$23</f>
        <v>0</v>
      </c>
      <c r="U2677" s="122">
        <f>'2026 Spring Order Form V20'!$X$1696</f>
        <v>0</v>
      </c>
      <c r="X2677" s="496"/>
      <c r="Y2677" s="122"/>
    </row>
    <row r="2678" spans="1:25" x14ac:dyDescent="0.15">
      <c r="A2678" s="122">
        <v>2679</v>
      </c>
      <c r="C2678" s="415">
        <f>'2026 Spring Order Form V20'!$F$18</f>
        <v>0</v>
      </c>
      <c r="D2678" s="520" t="s">
        <v>1852</v>
      </c>
      <c r="E2678" s="538">
        <v>4969138</v>
      </c>
      <c r="F2678" s="141">
        <v>26138</v>
      </c>
      <c r="G2678" s="414">
        <f>'2026 Spring Order Form V20'!$N$23</f>
        <v>0</v>
      </c>
      <c r="H2678" s="414">
        <f>'2026 Spring Order Form V20'!$N$23</f>
        <v>0</v>
      </c>
      <c r="I2678" s="122">
        <f>'2026 Spring Order Form V20'!$N$1697</f>
        <v>0</v>
      </c>
      <c r="K2678" s="414">
        <f>'2026 Spring Order Form V20'!$Q$23</f>
        <v>0</v>
      </c>
      <c r="L2678" s="414">
        <f>'2026 Spring Order Form V20'!$Q$23</f>
        <v>0</v>
      </c>
      <c r="M2678" s="122">
        <f>'2026 Spring Order Form V20'!$Q$1697</f>
        <v>0</v>
      </c>
      <c r="O2678" s="414">
        <f>'2026 Spring Order Form V20'!$T$23</f>
        <v>0</v>
      </c>
      <c r="P2678" s="414">
        <f>'2026 Spring Order Form V20'!$T$23</f>
        <v>0</v>
      </c>
      <c r="Q2678" s="122">
        <f>'2026 Spring Order Form V20'!$T$1697</f>
        <v>0</v>
      </c>
      <c r="S2678" s="414">
        <f>'2026 Spring Order Form V20'!$W$23</f>
        <v>0</v>
      </c>
      <c r="T2678" s="414">
        <f>'2026 Spring Order Form V20'!$W$23</f>
        <v>0</v>
      </c>
      <c r="U2678" s="122">
        <f>'2026 Spring Order Form V20'!$W$1697</f>
        <v>0</v>
      </c>
      <c r="W2678" s="491">
        <f>'2026 Spring Order Form V20'!$K$1697</f>
        <v>0</v>
      </c>
      <c r="X2678" s="496"/>
      <c r="Y2678" s="122" t="str">
        <f>'2026 Spring Order Form V20'!$BS$1697</f>
        <v>S/O</v>
      </c>
    </row>
    <row r="2679" spans="1:25" x14ac:dyDescent="0.15">
      <c r="A2679" s="122">
        <v>2680</v>
      </c>
      <c r="C2679" s="415">
        <f>'2026 Spring Order Form V20'!$F$18</f>
        <v>0</v>
      </c>
      <c r="D2679" s="520" t="s">
        <v>1852</v>
      </c>
      <c r="E2679" s="534" t="s">
        <v>3365</v>
      </c>
      <c r="F2679" s="141">
        <v>26415</v>
      </c>
      <c r="G2679" s="414">
        <f>'2026 Spring Order Form V20'!$N$23</f>
        <v>0</v>
      </c>
      <c r="H2679" s="414">
        <f>'2026 Spring Order Form V20'!$N$23</f>
        <v>0</v>
      </c>
      <c r="I2679" s="122">
        <f>'2026 Spring Order Form V20'!$O$1697</f>
        <v>0</v>
      </c>
      <c r="K2679" s="414">
        <f>'2026 Spring Order Form V20'!$Q$23</f>
        <v>0</v>
      </c>
      <c r="L2679" s="414">
        <f>'2026 Spring Order Form V20'!$Q$23</f>
        <v>0</v>
      </c>
      <c r="M2679" s="122">
        <f>'2026 Spring Order Form V20'!$R$1697</f>
        <v>0</v>
      </c>
      <c r="O2679" s="414">
        <f>'2026 Spring Order Form V20'!$T$23</f>
        <v>0</v>
      </c>
      <c r="P2679" s="414">
        <f>'2026 Spring Order Form V20'!$T$23</f>
        <v>0</v>
      </c>
      <c r="Q2679" s="122">
        <f>'2026 Spring Order Form V20'!$U$1697</f>
        <v>0</v>
      </c>
      <c r="S2679" s="414">
        <f>'2026 Spring Order Form V20'!$W$23</f>
        <v>0</v>
      </c>
      <c r="T2679" s="414">
        <f>'2026 Spring Order Form V20'!$W$23</f>
        <v>0</v>
      </c>
      <c r="U2679" s="122">
        <f>'2026 Spring Order Form V20'!$X$1697</f>
        <v>0</v>
      </c>
      <c r="X2679" s="496"/>
      <c r="Y2679" s="122"/>
    </row>
    <row r="2680" spans="1:25" x14ac:dyDescent="0.15">
      <c r="A2680" s="122">
        <v>2681</v>
      </c>
      <c r="C2680" s="415">
        <f>'2026 Spring Order Form V20'!$F$18</f>
        <v>0</v>
      </c>
      <c r="D2680" s="520" t="s">
        <v>1854</v>
      </c>
      <c r="E2680" s="538">
        <v>4569205</v>
      </c>
      <c r="F2680" s="141">
        <v>370</v>
      </c>
      <c r="G2680" s="414">
        <f>'2026 Spring Order Form V20'!$N$23</f>
        <v>0</v>
      </c>
      <c r="H2680" s="414">
        <f>'2026 Spring Order Form V20'!$N$23</f>
        <v>0</v>
      </c>
      <c r="I2680" s="122">
        <f>'2026 Spring Order Form V20'!$N$1698</f>
        <v>0</v>
      </c>
      <c r="K2680" s="414">
        <f>'2026 Spring Order Form V20'!$Q$23</f>
        <v>0</v>
      </c>
      <c r="L2680" s="414">
        <f>'2026 Spring Order Form V20'!$Q$23</f>
        <v>0</v>
      </c>
      <c r="M2680" s="122">
        <f>'2026 Spring Order Form V20'!$Q$1698</f>
        <v>0</v>
      </c>
      <c r="O2680" s="414">
        <f>'2026 Spring Order Form V20'!$T$23</f>
        <v>0</v>
      </c>
      <c r="P2680" s="414">
        <f>'2026 Spring Order Form V20'!$T$23</f>
        <v>0</v>
      </c>
      <c r="Q2680" s="122">
        <f>'2026 Spring Order Form V20'!$T$1698</f>
        <v>0</v>
      </c>
      <c r="S2680" s="414">
        <f>'2026 Spring Order Form V20'!$W$23</f>
        <v>0</v>
      </c>
      <c r="T2680" s="414">
        <f>'2026 Spring Order Form V20'!$W$23</f>
        <v>0</v>
      </c>
      <c r="U2680" s="122">
        <f>'2026 Spring Order Form V20'!$W$1698</f>
        <v>0</v>
      </c>
      <c r="W2680" s="491">
        <f>'2026 Spring Order Form V20'!$K$1698</f>
        <v>0</v>
      </c>
      <c r="X2680" s="496"/>
      <c r="Y2680" s="122" t="str">
        <f>'2026 Spring Order Form V20'!$BS$1698</f>
        <v>S/O</v>
      </c>
    </row>
    <row r="2681" spans="1:25" x14ac:dyDescent="0.15">
      <c r="A2681" s="122">
        <v>2682</v>
      </c>
      <c r="C2681" s="415">
        <f>'2026 Spring Order Form V20'!$F$18</f>
        <v>0</v>
      </c>
      <c r="D2681" s="520" t="s">
        <v>1854</v>
      </c>
      <c r="E2681" s="534" t="s">
        <v>3366</v>
      </c>
      <c r="F2681" s="141">
        <v>3307</v>
      </c>
      <c r="G2681" s="414">
        <f>'2026 Spring Order Form V20'!$N$23</f>
        <v>0</v>
      </c>
      <c r="H2681" s="414">
        <f>'2026 Spring Order Form V20'!$N$23</f>
        <v>0</v>
      </c>
      <c r="I2681" s="122">
        <f>'2026 Spring Order Form V20'!$O$1698</f>
        <v>0</v>
      </c>
      <c r="K2681" s="414">
        <f>'2026 Spring Order Form V20'!$Q$23</f>
        <v>0</v>
      </c>
      <c r="L2681" s="414">
        <f>'2026 Spring Order Form V20'!$Q$23</f>
        <v>0</v>
      </c>
      <c r="M2681" s="122">
        <f>'2026 Spring Order Form V20'!$R$1698</f>
        <v>0</v>
      </c>
      <c r="O2681" s="414">
        <f>'2026 Spring Order Form V20'!$T$23</f>
        <v>0</v>
      </c>
      <c r="P2681" s="414">
        <f>'2026 Spring Order Form V20'!$T$23</f>
        <v>0</v>
      </c>
      <c r="Q2681" s="122">
        <f>'2026 Spring Order Form V20'!$U$1698</f>
        <v>0</v>
      </c>
      <c r="S2681" s="414">
        <f>'2026 Spring Order Form V20'!$W$23</f>
        <v>0</v>
      </c>
      <c r="T2681" s="414">
        <f>'2026 Spring Order Form V20'!$W$23</f>
        <v>0</v>
      </c>
      <c r="U2681" s="122">
        <f>'2026 Spring Order Form V20'!$X$1698</f>
        <v>0</v>
      </c>
      <c r="X2681" s="496"/>
      <c r="Y2681" s="122"/>
    </row>
    <row r="2682" spans="1:25" x14ac:dyDescent="0.15">
      <c r="A2682" s="122">
        <v>2683</v>
      </c>
      <c r="C2682" s="415">
        <f>'2026 Spring Order Form V20'!$F$18</f>
        <v>0</v>
      </c>
      <c r="D2682" s="520" t="s">
        <v>1854</v>
      </c>
      <c r="E2682" s="538">
        <v>4969208</v>
      </c>
      <c r="F2682" s="141">
        <v>27052</v>
      </c>
      <c r="G2682" s="414">
        <f>'2026 Spring Order Form V20'!$N$23</f>
        <v>0</v>
      </c>
      <c r="H2682" s="414">
        <f>'2026 Spring Order Form V20'!$N$23</f>
        <v>0</v>
      </c>
      <c r="I2682" s="122">
        <f>'2026 Spring Order Form V20'!$N$1699</f>
        <v>0</v>
      </c>
      <c r="K2682" s="414">
        <f>'2026 Spring Order Form V20'!$Q$23</f>
        <v>0</v>
      </c>
      <c r="L2682" s="414">
        <f>'2026 Spring Order Form V20'!$Q$23</f>
        <v>0</v>
      </c>
      <c r="M2682" s="122">
        <f>'2026 Spring Order Form V20'!$Q$1699</f>
        <v>0</v>
      </c>
      <c r="O2682" s="414">
        <f>'2026 Spring Order Form V20'!$T$23</f>
        <v>0</v>
      </c>
      <c r="P2682" s="414">
        <f>'2026 Spring Order Form V20'!$T$23</f>
        <v>0</v>
      </c>
      <c r="Q2682" s="122">
        <f>'2026 Spring Order Form V20'!$T$1699</f>
        <v>0</v>
      </c>
      <c r="S2682" s="414">
        <f>'2026 Spring Order Form V20'!$W$23</f>
        <v>0</v>
      </c>
      <c r="T2682" s="414">
        <f>'2026 Spring Order Form V20'!$W$23</f>
        <v>0</v>
      </c>
      <c r="U2682" s="122">
        <f>'2026 Spring Order Form V20'!$W$1699</f>
        <v>0</v>
      </c>
      <c r="W2682" s="491">
        <f>'2026 Spring Order Form V20'!$K$1699</f>
        <v>0</v>
      </c>
      <c r="X2682" s="496"/>
      <c r="Y2682" s="122" t="str">
        <f>'2026 Spring Order Form V20'!$BS$1699</f>
        <v>S/O</v>
      </c>
    </row>
    <row r="2683" spans="1:25" x14ac:dyDescent="0.15">
      <c r="A2683" s="122">
        <v>2684</v>
      </c>
      <c r="C2683" s="415">
        <f>'2026 Spring Order Form V20'!$F$18</f>
        <v>0</v>
      </c>
      <c r="D2683" s="520" t="s">
        <v>1854</v>
      </c>
      <c r="E2683" s="534" t="s">
        <v>3367</v>
      </c>
      <c r="F2683" s="141">
        <v>27393</v>
      </c>
      <c r="G2683" s="414">
        <f>'2026 Spring Order Form V20'!$N$23</f>
        <v>0</v>
      </c>
      <c r="H2683" s="414">
        <f>'2026 Spring Order Form V20'!$N$23</f>
        <v>0</v>
      </c>
      <c r="I2683" s="122">
        <f>'2026 Spring Order Form V20'!$O$1699</f>
        <v>0</v>
      </c>
      <c r="K2683" s="414">
        <f>'2026 Spring Order Form V20'!$Q$23</f>
        <v>0</v>
      </c>
      <c r="L2683" s="414">
        <f>'2026 Spring Order Form V20'!$Q$23</f>
        <v>0</v>
      </c>
      <c r="M2683" s="122">
        <f>'2026 Spring Order Form V20'!$R$1699</f>
        <v>0</v>
      </c>
      <c r="O2683" s="414">
        <f>'2026 Spring Order Form V20'!$T$23</f>
        <v>0</v>
      </c>
      <c r="P2683" s="414">
        <f>'2026 Spring Order Form V20'!$T$23</f>
        <v>0</v>
      </c>
      <c r="Q2683" s="122">
        <f>'2026 Spring Order Form V20'!$U$1699</f>
        <v>0</v>
      </c>
      <c r="S2683" s="414">
        <f>'2026 Spring Order Form V20'!$W$23</f>
        <v>0</v>
      </c>
      <c r="T2683" s="414">
        <f>'2026 Spring Order Form V20'!$W$23</f>
        <v>0</v>
      </c>
      <c r="U2683" s="122">
        <f>'2026 Spring Order Form V20'!$X$1699</f>
        <v>0</v>
      </c>
      <c r="X2683" s="496"/>
      <c r="Y2683" s="122"/>
    </row>
    <row r="2684" spans="1:25" x14ac:dyDescent="0.15">
      <c r="A2684" s="122">
        <v>2685</v>
      </c>
      <c r="C2684" s="415">
        <f>'2026 Spring Order Form V20'!$F$18</f>
        <v>0</v>
      </c>
      <c r="D2684" s="520" t="s">
        <v>1855</v>
      </c>
      <c r="E2684" s="538">
        <v>4569105</v>
      </c>
      <c r="F2684" s="141">
        <v>540</v>
      </c>
      <c r="G2684" s="414">
        <f>'2026 Spring Order Form V20'!$N$23</f>
        <v>0</v>
      </c>
      <c r="H2684" s="414">
        <f>'2026 Spring Order Form V20'!$N$23</f>
        <v>0</v>
      </c>
      <c r="I2684" s="122">
        <f>'2026 Spring Order Form V20'!$N$1700</f>
        <v>0</v>
      </c>
      <c r="K2684" s="414">
        <f>'2026 Spring Order Form V20'!$Q$23</f>
        <v>0</v>
      </c>
      <c r="L2684" s="414">
        <f>'2026 Spring Order Form V20'!$Q$23</f>
        <v>0</v>
      </c>
      <c r="M2684" s="122">
        <f>'2026 Spring Order Form V20'!$Q$1700</f>
        <v>0</v>
      </c>
      <c r="O2684" s="414">
        <f>'2026 Spring Order Form V20'!$T$23</f>
        <v>0</v>
      </c>
      <c r="P2684" s="414">
        <f>'2026 Spring Order Form V20'!$T$23</f>
        <v>0</v>
      </c>
      <c r="Q2684" s="122">
        <f>'2026 Spring Order Form V20'!$T$1700</f>
        <v>0</v>
      </c>
      <c r="S2684" s="414">
        <f>'2026 Spring Order Form V20'!$W$23</f>
        <v>0</v>
      </c>
      <c r="T2684" s="414">
        <f>'2026 Spring Order Form V20'!$W$23</f>
        <v>0</v>
      </c>
      <c r="U2684" s="122">
        <f>'2026 Spring Order Form V20'!$W$1700</f>
        <v>0</v>
      </c>
      <c r="W2684" s="491">
        <f>'2026 Spring Order Form V20'!$K$1700</f>
        <v>0</v>
      </c>
      <c r="X2684" s="496"/>
      <c r="Y2684" s="122" t="str">
        <f>'2026 Spring Order Form V20'!$BS$1700</f>
        <v>S/O</v>
      </c>
    </row>
    <row r="2685" spans="1:25" x14ac:dyDescent="0.15">
      <c r="A2685" s="122">
        <v>2686</v>
      </c>
      <c r="C2685" s="415">
        <f>'2026 Spring Order Form V20'!$F$18</f>
        <v>0</v>
      </c>
      <c r="D2685" s="520" t="s">
        <v>1855</v>
      </c>
      <c r="E2685" s="534" t="s">
        <v>3368</v>
      </c>
      <c r="F2685" s="141">
        <v>3309</v>
      </c>
      <c r="G2685" s="414">
        <f>'2026 Spring Order Form V20'!$N$23</f>
        <v>0</v>
      </c>
      <c r="H2685" s="414">
        <f>'2026 Spring Order Form V20'!$N$23</f>
        <v>0</v>
      </c>
      <c r="I2685" s="122">
        <f>'2026 Spring Order Form V20'!$O$1700</f>
        <v>0</v>
      </c>
      <c r="K2685" s="414">
        <f>'2026 Spring Order Form V20'!$Q$23</f>
        <v>0</v>
      </c>
      <c r="L2685" s="414">
        <f>'2026 Spring Order Form V20'!$Q$23</f>
        <v>0</v>
      </c>
      <c r="M2685" s="122">
        <f>'2026 Spring Order Form V20'!$R$1700</f>
        <v>0</v>
      </c>
      <c r="O2685" s="414">
        <f>'2026 Spring Order Form V20'!$T$23</f>
        <v>0</v>
      </c>
      <c r="P2685" s="414">
        <f>'2026 Spring Order Form V20'!$T$23</f>
        <v>0</v>
      </c>
      <c r="Q2685" s="122">
        <f>'2026 Spring Order Form V20'!$U$1700</f>
        <v>0</v>
      </c>
      <c r="S2685" s="414">
        <f>'2026 Spring Order Form V20'!$W$23</f>
        <v>0</v>
      </c>
      <c r="T2685" s="414">
        <f>'2026 Spring Order Form V20'!$W$23</f>
        <v>0</v>
      </c>
      <c r="U2685" s="122">
        <f>'2026 Spring Order Form V20'!$X$1700</f>
        <v>0</v>
      </c>
      <c r="X2685" s="496"/>
      <c r="Y2685" s="122"/>
    </row>
    <row r="2686" spans="1:25" x14ac:dyDescent="0.15">
      <c r="A2686" s="122">
        <v>2687</v>
      </c>
      <c r="C2686" s="415">
        <f>'2026 Spring Order Form V20'!$F$18</f>
        <v>0</v>
      </c>
      <c r="D2686" s="520" t="s">
        <v>1855</v>
      </c>
      <c r="E2686" s="533">
        <v>4969108</v>
      </c>
      <c r="F2686" s="141">
        <v>4589</v>
      </c>
      <c r="G2686" s="414">
        <f>'2026 Spring Order Form V20'!$N$23</f>
        <v>0</v>
      </c>
      <c r="H2686" s="414">
        <f>'2026 Spring Order Form V20'!$N$23</f>
        <v>0</v>
      </c>
      <c r="I2686" s="122">
        <f>'2026 Spring Order Form V20'!$N$1701</f>
        <v>0</v>
      </c>
      <c r="K2686" s="414">
        <f>'2026 Spring Order Form V20'!$Q$23</f>
        <v>0</v>
      </c>
      <c r="L2686" s="414">
        <f>'2026 Spring Order Form V20'!$Q$23</f>
        <v>0</v>
      </c>
      <c r="M2686" s="122">
        <f>'2026 Spring Order Form V20'!$Q$1701</f>
        <v>0</v>
      </c>
      <c r="O2686" s="414">
        <f>'2026 Spring Order Form V20'!$T$23</f>
        <v>0</v>
      </c>
      <c r="P2686" s="414">
        <f>'2026 Spring Order Form V20'!$T$23</f>
        <v>0</v>
      </c>
      <c r="Q2686" s="122">
        <f>'2026 Spring Order Form V20'!$T$1701</f>
        <v>0</v>
      </c>
      <c r="S2686" s="414">
        <f>'2026 Spring Order Form V20'!$W$23</f>
        <v>0</v>
      </c>
      <c r="T2686" s="414">
        <f>'2026 Spring Order Form V20'!$W$23</f>
        <v>0</v>
      </c>
      <c r="U2686" s="122">
        <f>'2026 Spring Order Form V20'!$W$1701</f>
        <v>0</v>
      </c>
      <c r="W2686" s="491">
        <f>'2026 Spring Order Form V20'!$K$1701</f>
        <v>0</v>
      </c>
      <c r="X2686" s="496"/>
      <c r="Y2686" s="122">
        <f>'2026 Spring Order Form V20'!$BS$1701</f>
        <v>12</v>
      </c>
    </row>
    <row r="2687" spans="1:25" x14ac:dyDescent="0.15">
      <c r="A2687" s="122">
        <v>2688</v>
      </c>
      <c r="C2687" s="415">
        <f>'2026 Spring Order Form V20'!$F$18</f>
        <v>0</v>
      </c>
      <c r="D2687" s="520" t="s">
        <v>1855</v>
      </c>
      <c r="E2687" s="534" t="s">
        <v>3369</v>
      </c>
      <c r="F2687" s="141">
        <v>3311</v>
      </c>
      <c r="G2687" s="414">
        <f>'2026 Spring Order Form V20'!$N$23</f>
        <v>0</v>
      </c>
      <c r="H2687" s="414">
        <f>'2026 Spring Order Form V20'!$N$23</f>
        <v>0</v>
      </c>
      <c r="I2687" s="122">
        <f>'2026 Spring Order Form V20'!$O$1701</f>
        <v>0</v>
      </c>
      <c r="K2687" s="414">
        <f>'2026 Spring Order Form V20'!$Q$23</f>
        <v>0</v>
      </c>
      <c r="L2687" s="414">
        <f>'2026 Spring Order Form V20'!$Q$23</f>
        <v>0</v>
      </c>
      <c r="M2687" s="122">
        <f>'2026 Spring Order Form V20'!$R$1701</f>
        <v>0</v>
      </c>
      <c r="O2687" s="414">
        <f>'2026 Spring Order Form V20'!$T$23</f>
        <v>0</v>
      </c>
      <c r="P2687" s="414">
        <f>'2026 Spring Order Form V20'!$T$23</f>
        <v>0</v>
      </c>
      <c r="Q2687" s="122">
        <f>'2026 Spring Order Form V20'!$U$1701</f>
        <v>0</v>
      </c>
      <c r="S2687" s="414">
        <f>'2026 Spring Order Form V20'!$W$23</f>
        <v>0</v>
      </c>
      <c r="T2687" s="414">
        <f>'2026 Spring Order Form V20'!$W$23</f>
        <v>0</v>
      </c>
      <c r="U2687" s="122">
        <f>'2026 Spring Order Form V20'!$X$1701</f>
        <v>0</v>
      </c>
      <c r="X2687" s="496"/>
      <c r="Y2687" s="122"/>
    </row>
    <row r="2688" spans="1:25" x14ac:dyDescent="0.15">
      <c r="A2688" s="122">
        <v>2689</v>
      </c>
      <c r="C2688" s="415">
        <f>'2026 Spring Order Form V20'!$F$18</f>
        <v>0</v>
      </c>
      <c r="D2688" s="520" t="s">
        <v>1855</v>
      </c>
      <c r="E2688" s="533">
        <v>4169107</v>
      </c>
      <c r="F2688" s="141">
        <v>927</v>
      </c>
      <c r="G2688" s="414">
        <f>'2026 Spring Order Form V20'!$N$23</f>
        <v>0</v>
      </c>
      <c r="H2688" s="414">
        <f>'2026 Spring Order Form V20'!$N$23</f>
        <v>0</v>
      </c>
      <c r="I2688" s="122">
        <f>'2026 Spring Order Form V20'!$N$1702</f>
        <v>0</v>
      </c>
      <c r="K2688" s="414">
        <f>'2026 Spring Order Form V20'!$Q$23</f>
        <v>0</v>
      </c>
      <c r="L2688" s="414">
        <f>'2026 Spring Order Form V20'!$Q$23</f>
        <v>0</v>
      </c>
      <c r="M2688" s="122">
        <f>'2026 Spring Order Form V20'!$Q$1702</f>
        <v>0</v>
      </c>
      <c r="O2688" s="414">
        <f>'2026 Spring Order Form V20'!$T$23</f>
        <v>0</v>
      </c>
      <c r="P2688" s="414">
        <f>'2026 Spring Order Form V20'!$T$23</f>
        <v>0</v>
      </c>
      <c r="Q2688" s="122">
        <f>'2026 Spring Order Form V20'!$T$1702</f>
        <v>0</v>
      </c>
      <c r="S2688" s="414">
        <f>'2026 Spring Order Form V20'!$W$23</f>
        <v>0</v>
      </c>
      <c r="T2688" s="414">
        <f>'2026 Spring Order Form V20'!$W$23</f>
        <v>0</v>
      </c>
      <c r="U2688" s="122">
        <f>'2026 Spring Order Form V20'!$W$1702</f>
        <v>0</v>
      </c>
      <c r="W2688" s="491">
        <f>'2026 Spring Order Form V20'!$K$1702</f>
        <v>0</v>
      </c>
      <c r="X2688" s="496"/>
      <c r="Y2688" s="122">
        <f>'2026 Spring Order Form V20'!$BS$1702</f>
        <v>5</v>
      </c>
    </row>
    <row r="2689" spans="1:25" x14ac:dyDescent="0.15">
      <c r="A2689" s="122">
        <v>2690</v>
      </c>
      <c r="C2689" s="415">
        <f>'2026 Spring Order Form V20'!$F$18</f>
        <v>0</v>
      </c>
      <c r="D2689" s="520" t="s">
        <v>1855</v>
      </c>
      <c r="E2689" s="534" t="s">
        <v>3370</v>
      </c>
      <c r="F2689" s="141">
        <v>3312</v>
      </c>
      <c r="G2689" s="414">
        <f>'2026 Spring Order Form V20'!$N$23</f>
        <v>0</v>
      </c>
      <c r="H2689" s="414">
        <f>'2026 Spring Order Form V20'!$N$23</f>
        <v>0</v>
      </c>
      <c r="I2689" s="122">
        <f>'2026 Spring Order Form V20'!$O$1702</f>
        <v>0</v>
      </c>
      <c r="K2689" s="414">
        <f>'2026 Spring Order Form V20'!$Q$23</f>
        <v>0</v>
      </c>
      <c r="L2689" s="414">
        <f>'2026 Spring Order Form V20'!$Q$23</f>
        <v>0</v>
      </c>
      <c r="M2689" s="122">
        <f>'2026 Spring Order Form V20'!$R$1702</f>
        <v>0</v>
      </c>
      <c r="O2689" s="414">
        <f>'2026 Spring Order Form V20'!$T$23</f>
        <v>0</v>
      </c>
      <c r="P2689" s="414">
        <f>'2026 Spring Order Form V20'!$T$23</f>
        <v>0</v>
      </c>
      <c r="Q2689" s="122">
        <f>'2026 Spring Order Form V20'!$U$1702</f>
        <v>0</v>
      </c>
      <c r="S2689" s="414">
        <f>'2026 Spring Order Form V20'!$W$23</f>
        <v>0</v>
      </c>
      <c r="T2689" s="414">
        <f>'2026 Spring Order Form V20'!$W$23</f>
        <v>0</v>
      </c>
      <c r="U2689" s="122">
        <f>'2026 Spring Order Form V20'!$X$1702</f>
        <v>0</v>
      </c>
      <c r="X2689" s="496"/>
      <c r="Y2689" s="122"/>
    </row>
    <row r="2690" spans="1:25" x14ac:dyDescent="0.15">
      <c r="A2690" s="122">
        <v>2691</v>
      </c>
      <c r="C2690" s="415">
        <f>'2026 Spring Order Form V20'!$F$18</f>
        <v>0</v>
      </c>
      <c r="D2690" s="520" t="s">
        <v>1857</v>
      </c>
      <c r="E2690" s="538">
        <v>4569125</v>
      </c>
      <c r="F2690" s="141">
        <v>12644</v>
      </c>
      <c r="G2690" s="414">
        <f>'2026 Spring Order Form V20'!$N$23</f>
        <v>0</v>
      </c>
      <c r="H2690" s="414">
        <f>'2026 Spring Order Form V20'!$N$23</f>
        <v>0</v>
      </c>
      <c r="I2690" s="122">
        <f>'2026 Spring Order Form V20'!$N$1703</f>
        <v>0</v>
      </c>
      <c r="K2690" s="414">
        <f>'2026 Spring Order Form V20'!$Q$23</f>
        <v>0</v>
      </c>
      <c r="L2690" s="414">
        <f>'2026 Spring Order Form V20'!$Q$23</f>
        <v>0</v>
      </c>
      <c r="M2690" s="122">
        <f>'2026 Spring Order Form V20'!$Q$1703</f>
        <v>0</v>
      </c>
      <c r="O2690" s="414">
        <f>'2026 Spring Order Form V20'!$T$23</f>
        <v>0</v>
      </c>
      <c r="P2690" s="414">
        <f>'2026 Spring Order Form V20'!$T$23</f>
        <v>0</v>
      </c>
      <c r="Q2690" s="122">
        <f>'2026 Spring Order Form V20'!$T$1703</f>
        <v>0</v>
      </c>
      <c r="S2690" s="414">
        <f>'2026 Spring Order Form V20'!$W$23</f>
        <v>0</v>
      </c>
      <c r="T2690" s="414">
        <f>'2026 Spring Order Form V20'!$W$23</f>
        <v>0</v>
      </c>
      <c r="U2690" s="122">
        <f>'2026 Spring Order Form V20'!$W$1703</f>
        <v>0</v>
      </c>
      <c r="W2690" s="491">
        <f>'2026 Spring Order Form V20'!$K$1703</f>
        <v>0</v>
      </c>
      <c r="X2690" s="496"/>
      <c r="Y2690" s="122" t="str">
        <f>'2026 Spring Order Form V20'!$BS$1703</f>
        <v>S/O</v>
      </c>
    </row>
    <row r="2691" spans="1:25" x14ac:dyDescent="0.15">
      <c r="A2691" s="122">
        <v>2692</v>
      </c>
      <c r="C2691" s="415">
        <f>'2026 Spring Order Form V20'!$F$18</f>
        <v>0</v>
      </c>
      <c r="D2691" s="520" t="s">
        <v>1857</v>
      </c>
      <c r="E2691" s="534" t="s">
        <v>3371</v>
      </c>
      <c r="F2691" s="141">
        <v>12640</v>
      </c>
      <c r="G2691" s="414">
        <f>'2026 Spring Order Form V20'!$N$23</f>
        <v>0</v>
      </c>
      <c r="H2691" s="414">
        <f>'2026 Spring Order Form V20'!$N$23</f>
        <v>0</v>
      </c>
      <c r="I2691" s="122">
        <f>'2026 Spring Order Form V20'!$O$1703</f>
        <v>0</v>
      </c>
      <c r="K2691" s="414">
        <f>'2026 Spring Order Form V20'!$Q$23</f>
        <v>0</v>
      </c>
      <c r="L2691" s="414">
        <f>'2026 Spring Order Form V20'!$Q$23</f>
        <v>0</v>
      </c>
      <c r="M2691" s="122">
        <f>'2026 Spring Order Form V20'!$R$1703</f>
        <v>0</v>
      </c>
      <c r="O2691" s="414">
        <f>'2026 Spring Order Form V20'!$T$23</f>
        <v>0</v>
      </c>
      <c r="P2691" s="414">
        <f>'2026 Spring Order Form V20'!$T$23</f>
        <v>0</v>
      </c>
      <c r="Q2691" s="122">
        <f>'2026 Spring Order Form V20'!$U$1703</f>
        <v>0</v>
      </c>
      <c r="S2691" s="414">
        <f>'2026 Spring Order Form V20'!$W$23</f>
        <v>0</v>
      </c>
      <c r="T2691" s="414">
        <f>'2026 Spring Order Form V20'!$W$23</f>
        <v>0</v>
      </c>
      <c r="U2691" s="122">
        <f>'2026 Spring Order Form V20'!$X$1703</f>
        <v>0</v>
      </c>
      <c r="X2691" s="496"/>
      <c r="Y2691" s="122"/>
    </row>
    <row r="2692" spans="1:25" x14ac:dyDescent="0.15">
      <c r="A2692" s="122">
        <v>2693</v>
      </c>
      <c r="C2692" s="415">
        <f>'2026 Spring Order Form V20'!$F$18</f>
        <v>0</v>
      </c>
      <c r="D2692" s="520" t="s">
        <v>1859</v>
      </c>
      <c r="E2692" s="538">
        <v>4569500</v>
      </c>
      <c r="F2692" s="141">
        <v>28525</v>
      </c>
      <c r="G2692" s="414">
        <f>'2026 Spring Order Form V20'!$N$23</f>
        <v>0</v>
      </c>
      <c r="H2692" s="414">
        <f>'2026 Spring Order Form V20'!$N$23</f>
        <v>0</v>
      </c>
      <c r="I2692" s="122">
        <f>'2026 Spring Order Form V20'!$N$1705</f>
        <v>0</v>
      </c>
      <c r="K2692" s="414">
        <f>'2026 Spring Order Form V20'!$Q$23</f>
        <v>0</v>
      </c>
      <c r="L2692" s="414">
        <f>'2026 Spring Order Form V20'!$Q$23</f>
        <v>0</v>
      </c>
      <c r="M2692" s="122">
        <f>'2026 Spring Order Form V20'!$Q$1705</f>
        <v>0</v>
      </c>
      <c r="O2692" s="414">
        <f>'2026 Spring Order Form V20'!$T$23</f>
        <v>0</v>
      </c>
      <c r="P2692" s="414">
        <f>'2026 Spring Order Form V20'!$T$23</f>
        <v>0</v>
      </c>
      <c r="Q2692" s="122">
        <f>'2026 Spring Order Form V20'!$T$1705</f>
        <v>0</v>
      </c>
      <c r="S2692" s="414">
        <f>'2026 Spring Order Form V20'!$W$23</f>
        <v>0</v>
      </c>
      <c r="T2692" s="414">
        <f>'2026 Spring Order Form V20'!$W$23</f>
        <v>0</v>
      </c>
      <c r="U2692" s="122">
        <f>'2026 Spring Order Form V20'!$W$1705</f>
        <v>0</v>
      </c>
      <c r="W2692" s="491">
        <f>'2026 Spring Order Form V20'!$K$1705</f>
        <v>0</v>
      </c>
      <c r="X2692" s="496"/>
      <c r="Y2692" s="122" t="str">
        <f>'2026 Spring Order Form V20'!$BS$1705</f>
        <v>S/O</v>
      </c>
    </row>
    <row r="2693" spans="1:25" x14ac:dyDescent="0.15">
      <c r="A2693" s="122">
        <v>2694</v>
      </c>
      <c r="C2693" s="415">
        <f>'2026 Spring Order Form V20'!$F$18</f>
        <v>0</v>
      </c>
      <c r="D2693" s="520" t="s">
        <v>1859</v>
      </c>
      <c r="E2693" s="534" t="s">
        <v>3372</v>
      </c>
      <c r="F2693" s="141">
        <v>28689</v>
      </c>
      <c r="G2693" s="414">
        <f>'2026 Spring Order Form V20'!$N$23</f>
        <v>0</v>
      </c>
      <c r="H2693" s="414">
        <f>'2026 Spring Order Form V20'!$N$23</f>
        <v>0</v>
      </c>
      <c r="I2693" s="122">
        <f>'2026 Spring Order Form V20'!$O$1705</f>
        <v>0</v>
      </c>
      <c r="K2693" s="414">
        <f>'2026 Spring Order Form V20'!$Q$23</f>
        <v>0</v>
      </c>
      <c r="L2693" s="414">
        <f>'2026 Spring Order Form V20'!$Q$23</f>
        <v>0</v>
      </c>
      <c r="M2693" s="122">
        <f>'2026 Spring Order Form V20'!$R$1705</f>
        <v>0</v>
      </c>
      <c r="O2693" s="414">
        <f>'2026 Spring Order Form V20'!$T$23</f>
        <v>0</v>
      </c>
      <c r="P2693" s="414">
        <f>'2026 Spring Order Form V20'!$T$23</f>
        <v>0</v>
      </c>
      <c r="Q2693" s="122">
        <f>'2026 Spring Order Form V20'!$U$1705</f>
        <v>0</v>
      </c>
      <c r="S2693" s="414">
        <f>'2026 Spring Order Form V20'!$W$23</f>
        <v>0</v>
      </c>
      <c r="T2693" s="414">
        <f>'2026 Spring Order Form V20'!$W$23</f>
        <v>0</v>
      </c>
      <c r="U2693" s="122">
        <f>'2026 Spring Order Form V20'!$X$1705</f>
        <v>0</v>
      </c>
      <c r="X2693" s="496"/>
      <c r="Y2693" s="122"/>
    </row>
    <row r="2694" spans="1:25" x14ac:dyDescent="0.15">
      <c r="A2694" s="122">
        <v>2695</v>
      </c>
      <c r="C2694" s="415">
        <f>'2026 Spring Order Form V20'!$F$18</f>
        <v>0</v>
      </c>
      <c r="D2694" s="520" t="s">
        <v>1861</v>
      </c>
      <c r="E2694" s="538">
        <v>4969768</v>
      </c>
      <c r="F2694" s="141">
        <v>26139</v>
      </c>
      <c r="G2694" s="414">
        <f>'2026 Spring Order Form V20'!$N$23</f>
        <v>0</v>
      </c>
      <c r="H2694" s="414">
        <f>'2026 Spring Order Form V20'!$N$23</f>
        <v>0</v>
      </c>
      <c r="I2694" s="122">
        <f>'2026 Spring Order Form V20'!$N$1707</f>
        <v>0</v>
      </c>
      <c r="K2694" s="414">
        <f>'2026 Spring Order Form V20'!$Q$23</f>
        <v>0</v>
      </c>
      <c r="L2694" s="414">
        <f>'2026 Spring Order Form V20'!$Q$23</f>
        <v>0</v>
      </c>
      <c r="M2694" s="122">
        <f>'2026 Spring Order Form V20'!$Q$1707</f>
        <v>0</v>
      </c>
      <c r="O2694" s="414">
        <f>'2026 Spring Order Form V20'!$T$23</f>
        <v>0</v>
      </c>
      <c r="P2694" s="414">
        <f>'2026 Spring Order Form V20'!$T$23</f>
        <v>0</v>
      </c>
      <c r="Q2694" s="122">
        <f>'2026 Spring Order Form V20'!$T$1707</f>
        <v>0</v>
      </c>
      <c r="S2694" s="414">
        <f>'2026 Spring Order Form V20'!$W$23</f>
        <v>0</v>
      </c>
      <c r="T2694" s="414">
        <f>'2026 Spring Order Form V20'!$W$23</f>
        <v>0</v>
      </c>
      <c r="U2694" s="122">
        <f>'2026 Spring Order Form V20'!$W$1707</f>
        <v>0</v>
      </c>
      <c r="W2694" s="491">
        <f>'2026 Spring Order Form V20'!$K$1707</f>
        <v>0</v>
      </c>
      <c r="X2694" s="496"/>
      <c r="Y2694" s="122" t="str">
        <f>'2026 Spring Order Form V20'!$BS$1707</f>
        <v>S/O</v>
      </c>
    </row>
    <row r="2695" spans="1:25" x14ac:dyDescent="0.15">
      <c r="A2695" s="122">
        <v>2696</v>
      </c>
      <c r="C2695" s="415">
        <f>'2026 Spring Order Form V20'!$F$18</f>
        <v>0</v>
      </c>
      <c r="D2695" s="520" t="s">
        <v>1861</v>
      </c>
      <c r="E2695" s="534" t="s">
        <v>3373</v>
      </c>
      <c r="F2695" s="141">
        <v>26416</v>
      </c>
      <c r="G2695" s="414">
        <f>'2026 Spring Order Form V20'!$N$23</f>
        <v>0</v>
      </c>
      <c r="H2695" s="414">
        <f>'2026 Spring Order Form V20'!$N$23</f>
        <v>0</v>
      </c>
      <c r="I2695" s="122">
        <f>'2026 Spring Order Form V20'!$O$1707</f>
        <v>0</v>
      </c>
      <c r="K2695" s="414">
        <f>'2026 Spring Order Form V20'!$Q$23</f>
        <v>0</v>
      </c>
      <c r="L2695" s="414">
        <f>'2026 Spring Order Form V20'!$Q$23</f>
        <v>0</v>
      </c>
      <c r="M2695" s="122">
        <f>'2026 Spring Order Form V20'!$R$1707</f>
        <v>0</v>
      </c>
      <c r="O2695" s="414">
        <f>'2026 Spring Order Form V20'!$T$23</f>
        <v>0</v>
      </c>
      <c r="P2695" s="414">
        <f>'2026 Spring Order Form V20'!$T$23</f>
        <v>0</v>
      </c>
      <c r="Q2695" s="122">
        <f>'2026 Spring Order Form V20'!$U$1707</f>
        <v>0</v>
      </c>
      <c r="S2695" s="414">
        <f>'2026 Spring Order Form V20'!$W$23</f>
        <v>0</v>
      </c>
      <c r="T2695" s="414">
        <f>'2026 Spring Order Form V20'!$W$23</f>
        <v>0</v>
      </c>
      <c r="U2695" s="122">
        <f>'2026 Spring Order Form V20'!$X$1707</f>
        <v>0</v>
      </c>
      <c r="X2695" s="496"/>
      <c r="Y2695" s="122"/>
    </row>
    <row r="2696" spans="1:25" x14ac:dyDescent="0.15">
      <c r="A2696" s="122">
        <v>2697</v>
      </c>
      <c r="C2696" s="415">
        <f>'2026 Spring Order Form V20'!$F$18</f>
        <v>0</v>
      </c>
      <c r="D2696" s="520" t="s">
        <v>1863</v>
      </c>
      <c r="E2696" s="538">
        <v>4969748</v>
      </c>
      <c r="F2696" s="141">
        <v>26269</v>
      </c>
      <c r="G2696" s="414">
        <f>'2026 Spring Order Form V20'!$N$23</f>
        <v>0</v>
      </c>
      <c r="H2696" s="414">
        <f>'2026 Spring Order Form V20'!$N$23</f>
        <v>0</v>
      </c>
      <c r="I2696" s="122">
        <f>'2026 Spring Order Form V20'!$N$1708</f>
        <v>0</v>
      </c>
      <c r="K2696" s="414">
        <f>'2026 Spring Order Form V20'!$Q$23</f>
        <v>0</v>
      </c>
      <c r="L2696" s="414">
        <f>'2026 Spring Order Form V20'!$Q$23</f>
        <v>0</v>
      </c>
      <c r="M2696" s="122">
        <f>'2026 Spring Order Form V20'!$Q$1708</f>
        <v>0</v>
      </c>
      <c r="O2696" s="414">
        <f>'2026 Spring Order Form V20'!$T$23</f>
        <v>0</v>
      </c>
      <c r="P2696" s="414">
        <f>'2026 Spring Order Form V20'!$T$23</f>
        <v>0</v>
      </c>
      <c r="Q2696" s="122">
        <f>'2026 Spring Order Form V20'!$T$1708</f>
        <v>0</v>
      </c>
      <c r="S2696" s="414">
        <f>'2026 Spring Order Form V20'!$W$23</f>
        <v>0</v>
      </c>
      <c r="T2696" s="414">
        <f>'2026 Spring Order Form V20'!$W$23</f>
        <v>0</v>
      </c>
      <c r="U2696" s="122">
        <f>'2026 Spring Order Form V20'!$W$1708</f>
        <v>0</v>
      </c>
      <c r="W2696" s="491">
        <f>'2026 Spring Order Form V20'!$K$1708</f>
        <v>0</v>
      </c>
      <c r="X2696" s="496"/>
      <c r="Y2696" s="122">
        <f>'2026 Spring Order Form V20'!$BS$1708</f>
        <v>12</v>
      </c>
    </row>
    <row r="2697" spans="1:25" x14ac:dyDescent="0.15">
      <c r="A2697" s="122">
        <v>2698</v>
      </c>
      <c r="C2697" s="415">
        <f>'2026 Spring Order Form V20'!$F$18</f>
        <v>0</v>
      </c>
      <c r="D2697" s="520" t="s">
        <v>1863</v>
      </c>
      <c r="E2697" s="534" t="s">
        <v>3374</v>
      </c>
      <c r="F2697" s="141">
        <v>26271</v>
      </c>
      <c r="G2697" s="414">
        <f>'2026 Spring Order Form V20'!$N$23</f>
        <v>0</v>
      </c>
      <c r="H2697" s="414">
        <f>'2026 Spring Order Form V20'!$N$23</f>
        <v>0</v>
      </c>
      <c r="I2697" s="122">
        <f>'2026 Spring Order Form V20'!$O$1708</f>
        <v>0</v>
      </c>
      <c r="K2697" s="414">
        <f>'2026 Spring Order Form V20'!$Q$23</f>
        <v>0</v>
      </c>
      <c r="L2697" s="414">
        <f>'2026 Spring Order Form V20'!$Q$23</f>
        <v>0</v>
      </c>
      <c r="M2697" s="122">
        <f>'2026 Spring Order Form V20'!$R$1708</f>
        <v>0</v>
      </c>
      <c r="O2697" s="414">
        <f>'2026 Spring Order Form V20'!$T$23</f>
        <v>0</v>
      </c>
      <c r="P2697" s="414">
        <f>'2026 Spring Order Form V20'!$T$23</f>
        <v>0</v>
      </c>
      <c r="Q2697" s="122">
        <f>'2026 Spring Order Form V20'!$U$1708</f>
        <v>0</v>
      </c>
      <c r="S2697" s="414">
        <f>'2026 Spring Order Form V20'!$W$23</f>
        <v>0</v>
      </c>
      <c r="T2697" s="414">
        <f>'2026 Spring Order Form V20'!$W$23</f>
        <v>0</v>
      </c>
      <c r="U2697" s="122">
        <f>'2026 Spring Order Form V20'!$X$1708</f>
        <v>0</v>
      </c>
      <c r="X2697" s="496"/>
      <c r="Y2697" s="122"/>
    </row>
    <row r="2698" spans="1:25" x14ac:dyDescent="0.15">
      <c r="A2698" s="122">
        <v>2699</v>
      </c>
      <c r="C2698" s="415">
        <f>'2026 Spring Order Form V20'!$F$18</f>
        <v>0</v>
      </c>
      <c r="D2698" s="520" t="s">
        <v>1865</v>
      </c>
      <c r="E2698" s="538">
        <v>4969778</v>
      </c>
      <c r="F2698" s="141">
        <v>26140</v>
      </c>
      <c r="G2698" s="414">
        <f>'2026 Spring Order Form V20'!$N$23</f>
        <v>0</v>
      </c>
      <c r="H2698" s="414">
        <f>'2026 Spring Order Form V20'!$N$23</f>
        <v>0</v>
      </c>
      <c r="I2698" s="122">
        <f>'2026 Spring Order Form V20'!$N$1709</f>
        <v>0</v>
      </c>
      <c r="K2698" s="414">
        <f>'2026 Spring Order Form V20'!$Q$23</f>
        <v>0</v>
      </c>
      <c r="L2698" s="414">
        <f>'2026 Spring Order Form V20'!$Q$23</f>
        <v>0</v>
      </c>
      <c r="M2698" s="122">
        <f>'2026 Spring Order Form V20'!$Q$1709</f>
        <v>0</v>
      </c>
      <c r="O2698" s="414">
        <f>'2026 Spring Order Form V20'!$T$23</f>
        <v>0</v>
      </c>
      <c r="P2698" s="414">
        <f>'2026 Spring Order Form V20'!$T$23</f>
        <v>0</v>
      </c>
      <c r="Q2698" s="122">
        <f>'2026 Spring Order Form V20'!$T$1709</f>
        <v>0</v>
      </c>
      <c r="S2698" s="414">
        <f>'2026 Spring Order Form V20'!$W$23</f>
        <v>0</v>
      </c>
      <c r="T2698" s="414">
        <f>'2026 Spring Order Form V20'!$W$23</f>
        <v>0</v>
      </c>
      <c r="U2698" s="122">
        <f>'2026 Spring Order Form V20'!$W$1709</f>
        <v>0</v>
      </c>
      <c r="W2698" s="491">
        <f>'2026 Spring Order Form V20'!$K$1709</f>
        <v>0</v>
      </c>
      <c r="X2698" s="496"/>
      <c r="Y2698" s="122">
        <f>'2026 Spring Order Form V20'!$BS$1709</f>
        <v>17</v>
      </c>
    </row>
    <row r="2699" spans="1:25" x14ac:dyDescent="0.15">
      <c r="A2699" s="122">
        <v>2700</v>
      </c>
      <c r="C2699" s="415">
        <f>'2026 Spring Order Form V20'!$F$18</f>
        <v>0</v>
      </c>
      <c r="D2699" s="520" t="s">
        <v>1865</v>
      </c>
      <c r="E2699" s="534" t="s">
        <v>3375</v>
      </c>
      <c r="F2699" s="141">
        <v>26417</v>
      </c>
      <c r="G2699" s="414">
        <f>'2026 Spring Order Form V20'!$N$23</f>
        <v>0</v>
      </c>
      <c r="H2699" s="414">
        <f>'2026 Spring Order Form V20'!$N$23</f>
        <v>0</v>
      </c>
      <c r="I2699" s="122">
        <f>'2026 Spring Order Form V20'!$O$1709</f>
        <v>0</v>
      </c>
      <c r="K2699" s="414">
        <f>'2026 Spring Order Form V20'!$Q$23</f>
        <v>0</v>
      </c>
      <c r="L2699" s="414">
        <f>'2026 Spring Order Form V20'!$Q$23</f>
        <v>0</v>
      </c>
      <c r="M2699" s="122">
        <f>'2026 Spring Order Form V20'!$R$1709</f>
        <v>0</v>
      </c>
      <c r="O2699" s="414">
        <f>'2026 Spring Order Form V20'!$T$23</f>
        <v>0</v>
      </c>
      <c r="P2699" s="414">
        <f>'2026 Spring Order Form V20'!$T$23</f>
        <v>0</v>
      </c>
      <c r="Q2699" s="122">
        <f>'2026 Spring Order Form V20'!$U$1709</f>
        <v>0</v>
      </c>
      <c r="S2699" s="414">
        <f>'2026 Spring Order Form V20'!$W$23</f>
        <v>0</v>
      </c>
      <c r="T2699" s="414">
        <f>'2026 Spring Order Form V20'!$W$23</f>
        <v>0</v>
      </c>
      <c r="U2699" s="122">
        <f>'2026 Spring Order Form V20'!$X$1709</f>
        <v>0</v>
      </c>
      <c r="X2699" s="496"/>
      <c r="Y2699" s="122"/>
    </row>
    <row r="2700" spans="1:25" x14ac:dyDescent="0.15">
      <c r="A2700" s="122">
        <v>2701</v>
      </c>
      <c r="C2700" s="415">
        <f>'2026 Spring Order Form V20'!$F$18</f>
        <v>0</v>
      </c>
      <c r="D2700" s="520" t="s">
        <v>1868</v>
      </c>
      <c r="E2700" s="538">
        <v>4569905</v>
      </c>
      <c r="F2700" s="141">
        <v>18644</v>
      </c>
      <c r="G2700" s="414">
        <f>'2026 Spring Order Form V20'!$N$23</f>
        <v>0</v>
      </c>
      <c r="H2700" s="414">
        <f>'2026 Spring Order Form V20'!$N$23</f>
        <v>0</v>
      </c>
      <c r="I2700" s="122">
        <f>'2026 Spring Order Form V20'!$N$1711</f>
        <v>0</v>
      </c>
      <c r="K2700" s="414">
        <f>'2026 Spring Order Form V20'!$Q$23</f>
        <v>0</v>
      </c>
      <c r="L2700" s="414">
        <f>'2026 Spring Order Form V20'!$Q$23</f>
        <v>0</v>
      </c>
      <c r="M2700" s="122">
        <f>'2026 Spring Order Form V20'!$Q$1711</f>
        <v>0</v>
      </c>
      <c r="O2700" s="414">
        <f>'2026 Spring Order Form V20'!$T$23</f>
        <v>0</v>
      </c>
      <c r="P2700" s="414">
        <f>'2026 Spring Order Form V20'!$T$23</f>
        <v>0</v>
      </c>
      <c r="Q2700" s="122">
        <f>'2026 Spring Order Form V20'!$T$1711</f>
        <v>0</v>
      </c>
      <c r="S2700" s="414">
        <f>'2026 Spring Order Form V20'!$W$23</f>
        <v>0</v>
      </c>
      <c r="T2700" s="414">
        <f>'2026 Spring Order Form V20'!$W$23</f>
        <v>0</v>
      </c>
      <c r="U2700" s="122">
        <f>'2026 Spring Order Form V20'!$W$1711</f>
        <v>0</v>
      </c>
      <c r="W2700" s="491">
        <f>'2026 Spring Order Form V20'!$K$1711</f>
        <v>0</v>
      </c>
      <c r="X2700" s="496"/>
      <c r="Y2700" s="122">
        <f>'2026 Spring Order Form V20'!$BS$1711</f>
        <v>41</v>
      </c>
    </row>
    <row r="2701" spans="1:25" x14ac:dyDescent="0.15">
      <c r="A2701" s="122">
        <v>2702</v>
      </c>
      <c r="C2701" s="415">
        <f>'2026 Spring Order Form V20'!$F$18</f>
        <v>0</v>
      </c>
      <c r="D2701" s="520" t="s">
        <v>1868</v>
      </c>
      <c r="E2701" s="534" t="s">
        <v>3376</v>
      </c>
      <c r="F2701" s="141">
        <v>18643</v>
      </c>
      <c r="G2701" s="414">
        <f>'2026 Spring Order Form V20'!$N$23</f>
        <v>0</v>
      </c>
      <c r="H2701" s="414">
        <f>'2026 Spring Order Form V20'!$N$23</f>
        <v>0</v>
      </c>
      <c r="I2701" s="122">
        <f>'2026 Spring Order Form V20'!$O$1711</f>
        <v>0</v>
      </c>
      <c r="K2701" s="414">
        <f>'2026 Spring Order Form V20'!$Q$23</f>
        <v>0</v>
      </c>
      <c r="L2701" s="414">
        <f>'2026 Spring Order Form V20'!$Q$23</f>
        <v>0</v>
      </c>
      <c r="M2701" s="122">
        <f>'2026 Spring Order Form V20'!$R$1711</f>
        <v>0</v>
      </c>
      <c r="O2701" s="414">
        <f>'2026 Spring Order Form V20'!$T$23</f>
        <v>0</v>
      </c>
      <c r="P2701" s="414">
        <f>'2026 Spring Order Form V20'!$T$23</f>
        <v>0</v>
      </c>
      <c r="Q2701" s="122">
        <f>'2026 Spring Order Form V20'!$U$1711</f>
        <v>0</v>
      </c>
      <c r="S2701" s="414">
        <f>'2026 Spring Order Form V20'!$W$23</f>
        <v>0</v>
      </c>
      <c r="T2701" s="414">
        <f>'2026 Spring Order Form V20'!$W$23</f>
        <v>0</v>
      </c>
      <c r="U2701" s="122">
        <f>'2026 Spring Order Form V20'!$X$1711</f>
        <v>0</v>
      </c>
      <c r="X2701" s="496"/>
      <c r="Y2701" s="122"/>
    </row>
    <row r="2702" spans="1:25" x14ac:dyDescent="0.15">
      <c r="A2702" s="122">
        <v>2703</v>
      </c>
      <c r="C2702" s="415">
        <f>'2026 Spring Order Form V20'!$F$18</f>
        <v>0</v>
      </c>
      <c r="D2702" s="520" t="s">
        <v>1871</v>
      </c>
      <c r="E2702" s="533">
        <v>4762206</v>
      </c>
      <c r="F2702" s="141">
        <v>6272</v>
      </c>
      <c r="G2702" s="414">
        <f>'2026 Spring Order Form V20'!$N$23</f>
        <v>0</v>
      </c>
      <c r="H2702" s="414">
        <f>'2026 Spring Order Form V20'!$N$23</f>
        <v>0</v>
      </c>
      <c r="I2702" s="122">
        <f>'2026 Spring Order Form V20'!$N$1715</f>
        <v>0</v>
      </c>
      <c r="K2702" s="414">
        <f>'2026 Spring Order Form V20'!$Q$23</f>
        <v>0</v>
      </c>
      <c r="L2702" s="414">
        <f>'2026 Spring Order Form V20'!$Q$23</f>
        <v>0</v>
      </c>
      <c r="M2702" s="122">
        <f>'2026 Spring Order Form V20'!$Q$1715</f>
        <v>0</v>
      </c>
      <c r="O2702" s="414">
        <f>'2026 Spring Order Form V20'!$T$23</f>
        <v>0</v>
      </c>
      <c r="P2702" s="414">
        <f>'2026 Spring Order Form V20'!$T$23</f>
        <v>0</v>
      </c>
      <c r="Q2702" s="122">
        <f>'2026 Spring Order Form V20'!$T$1715</f>
        <v>0</v>
      </c>
      <c r="S2702" s="414">
        <f>'2026 Spring Order Form V20'!$W$23</f>
        <v>0</v>
      </c>
      <c r="T2702" s="414">
        <f>'2026 Spring Order Form V20'!$W$23</f>
        <v>0</v>
      </c>
      <c r="U2702" s="122">
        <f>'2026 Spring Order Form V20'!$W$1715</f>
        <v>0</v>
      </c>
      <c r="W2702" s="491">
        <f>'2026 Spring Order Form V20'!$K$1715</f>
        <v>46090</v>
      </c>
      <c r="X2702" s="496"/>
      <c r="Y2702" s="122" t="str">
        <f>'2026 Spring Order Form V20'!$BS$1715</f>
        <v>S/O</v>
      </c>
    </row>
    <row r="2703" spans="1:25" x14ac:dyDescent="0.15">
      <c r="A2703" s="122">
        <v>2704</v>
      </c>
      <c r="C2703" s="415">
        <f>'2026 Spring Order Form V20'!$F$18</f>
        <v>0</v>
      </c>
      <c r="D2703" s="520" t="s">
        <v>1871</v>
      </c>
      <c r="E2703" s="534" t="s">
        <v>3377</v>
      </c>
      <c r="F2703" s="141">
        <v>1311</v>
      </c>
      <c r="G2703" s="414">
        <f>'2026 Spring Order Form V20'!$N$23</f>
        <v>0</v>
      </c>
      <c r="H2703" s="414">
        <f>'2026 Spring Order Form V20'!$N$23</f>
        <v>0</v>
      </c>
      <c r="I2703" s="122">
        <f>'2026 Spring Order Form V20'!$O$1715</f>
        <v>0</v>
      </c>
      <c r="K2703" s="414">
        <f>'2026 Spring Order Form V20'!$Q$23</f>
        <v>0</v>
      </c>
      <c r="L2703" s="414">
        <f>'2026 Spring Order Form V20'!$Q$23</f>
        <v>0</v>
      </c>
      <c r="M2703" s="122">
        <f>'2026 Spring Order Form V20'!$R$1715</f>
        <v>0</v>
      </c>
      <c r="O2703" s="414">
        <f>'2026 Spring Order Form V20'!$T$23</f>
        <v>0</v>
      </c>
      <c r="P2703" s="414">
        <f>'2026 Spring Order Form V20'!$T$23</f>
        <v>0</v>
      </c>
      <c r="Q2703" s="122">
        <f>'2026 Spring Order Form V20'!$U$1715</f>
        <v>0</v>
      </c>
      <c r="S2703" s="414">
        <f>'2026 Spring Order Form V20'!$W$23</f>
        <v>0</v>
      </c>
      <c r="T2703" s="414">
        <f>'2026 Spring Order Form V20'!$W$23</f>
        <v>0</v>
      </c>
      <c r="U2703" s="122">
        <f>'2026 Spring Order Form V20'!$X$1715</f>
        <v>0</v>
      </c>
      <c r="X2703" s="496"/>
      <c r="Y2703" s="122"/>
    </row>
    <row r="2704" spans="1:25" x14ac:dyDescent="0.15">
      <c r="A2704" s="122">
        <v>2705</v>
      </c>
      <c r="C2704" s="415">
        <f>'2026 Spring Order Form V20'!$F$18</f>
        <v>0</v>
      </c>
      <c r="D2704" s="520" t="s">
        <v>1873</v>
      </c>
      <c r="E2704" s="533">
        <v>4762106</v>
      </c>
      <c r="F2704" s="141">
        <v>6273</v>
      </c>
      <c r="G2704" s="414">
        <f>'2026 Spring Order Form V20'!$N$23</f>
        <v>0</v>
      </c>
      <c r="H2704" s="414">
        <f>'2026 Spring Order Form V20'!$N$23</f>
        <v>0</v>
      </c>
      <c r="I2704" s="122">
        <f>'2026 Spring Order Form V20'!$N$1716</f>
        <v>0</v>
      </c>
      <c r="K2704" s="414">
        <f>'2026 Spring Order Form V20'!$Q$23</f>
        <v>0</v>
      </c>
      <c r="L2704" s="414">
        <f>'2026 Spring Order Form V20'!$Q$23</f>
        <v>0</v>
      </c>
      <c r="M2704" s="122">
        <f>'2026 Spring Order Form V20'!$Q$1716</f>
        <v>0</v>
      </c>
      <c r="O2704" s="414">
        <f>'2026 Spring Order Form V20'!$T$23</f>
        <v>0</v>
      </c>
      <c r="P2704" s="414">
        <f>'2026 Spring Order Form V20'!$T$23</f>
        <v>0</v>
      </c>
      <c r="Q2704" s="122">
        <f>'2026 Spring Order Form V20'!$T$1716</f>
        <v>0</v>
      </c>
      <c r="S2704" s="414">
        <f>'2026 Spring Order Form V20'!$W$23</f>
        <v>0</v>
      </c>
      <c r="T2704" s="414">
        <f>'2026 Spring Order Form V20'!$W$23</f>
        <v>0</v>
      </c>
      <c r="U2704" s="122">
        <f>'2026 Spring Order Form V20'!$W$1716</f>
        <v>0</v>
      </c>
      <c r="W2704" s="491">
        <f>'2026 Spring Order Form V20'!$K$1716</f>
        <v>0</v>
      </c>
      <c r="X2704" s="496"/>
      <c r="Y2704" s="122" t="str">
        <f>'2026 Spring Order Form V20'!$BS$1716</f>
        <v>S/O</v>
      </c>
    </row>
    <row r="2705" spans="1:25" x14ac:dyDescent="0.15">
      <c r="A2705" s="122">
        <v>2706</v>
      </c>
      <c r="C2705" s="415">
        <f>'2026 Spring Order Form V20'!$F$18</f>
        <v>0</v>
      </c>
      <c r="D2705" s="520" t="s">
        <v>1873</v>
      </c>
      <c r="E2705" s="534" t="s">
        <v>3378</v>
      </c>
      <c r="F2705" s="141">
        <v>1312</v>
      </c>
      <c r="G2705" s="414">
        <f>'2026 Spring Order Form V20'!$N$23</f>
        <v>0</v>
      </c>
      <c r="H2705" s="414">
        <f>'2026 Spring Order Form V20'!$N$23</f>
        <v>0</v>
      </c>
      <c r="I2705" s="122">
        <f>'2026 Spring Order Form V20'!$O$1716</f>
        <v>0</v>
      </c>
      <c r="K2705" s="414">
        <f>'2026 Spring Order Form V20'!$Q$23</f>
        <v>0</v>
      </c>
      <c r="L2705" s="414">
        <f>'2026 Spring Order Form V20'!$Q$23</f>
        <v>0</v>
      </c>
      <c r="M2705" s="122">
        <f>'2026 Spring Order Form V20'!$R$1716</f>
        <v>0</v>
      </c>
      <c r="O2705" s="414">
        <f>'2026 Spring Order Form V20'!$T$23</f>
        <v>0</v>
      </c>
      <c r="P2705" s="414">
        <f>'2026 Spring Order Form V20'!$T$23</f>
        <v>0</v>
      </c>
      <c r="Q2705" s="122">
        <f>'2026 Spring Order Form V20'!$U$1716</f>
        <v>0</v>
      </c>
      <c r="S2705" s="414">
        <f>'2026 Spring Order Form V20'!$W$23</f>
        <v>0</v>
      </c>
      <c r="T2705" s="414">
        <f>'2026 Spring Order Form V20'!$W$23</f>
        <v>0</v>
      </c>
      <c r="U2705" s="122">
        <f>'2026 Spring Order Form V20'!$X$1716</f>
        <v>0</v>
      </c>
      <c r="X2705" s="496"/>
      <c r="Y2705" s="122"/>
    </row>
    <row r="2706" spans="1:25" x14ac:dyDescent="0.15">
      <c r="A2706" s="122">
        <v>2707</v>
      </c>
      <c r="C2706" s="415">
        <f>'2026 Spring Order Form V20'!$F$18</f>
        <v>0</v>
      </c>
      <c r="D2706" s="520" t="s">
        <v>1874</v>
      </c>
      <c r="E2706" s="533">
        <v>4762266</v>
      </c>
      <c r="F2706" s="141">
        <v>28199</v>
      </c>
      <c r="G2706" s="414">
        <f>'2026 Spring Order Form V20'!$N$23</f>
        <v>0</v>
      </c>
      <c r="H2706" s="414">
        <f>'2026 Spring Order Form V20'!$N$23</f>
        <v>0</v>
      </c>
      <c r="I2706" s="122">
        <f>'2026 Spring Order Form V20'!$N$1717</f>
        <v>0</v>
      </c>
      <c r="K2706" s="414">
        <f>'2026 Spring Order Form V20'!$Q$23</f>
        <v>0</v>
      </c>
      <c r="L2706" s="414">
        <f>'2026 Spring Order Form V20'!$Q$23</f>
        <v>0</v>
      </c>
      <c r="M2706" s="122">
        <f>'2026 Spring Order Form V20'!$Q$1717</f>
        <v>0</v>
      </c>
      <c r="O2706" s="414">
        <f>'2026 Spring Order Form V20'!$T$23</f>
        <v>0</v>
      </c>
      <c r="P2706" s="414">
        <f>'2026 Spring Order Form V20'!$T$23</f>
        <v>0</v>
      </c>
      <c r="Q2706" s="122">
        <f>'2026 Spring Order Form V20'!$T$1717</f>
        <v>0</v>
      </c>
      <c r="S2706" s="414">
        <f>'2026 Spring Order Form V20'!$W$23</f>
        <v>0</v>
      </c>
      <c r="T2706" s="414">
        <f>'2026 Spring Order Form V20'!$W$23</f>
        <v>0</v>
      </c>
      <c r="U2706" s="122">
        <f>'2026 Spring Order Form V20'!$W$1717</f>
        <v>0</v>
      </c>
      <c r="W2706" s="491">
        <f>'2026 Spring Order Form V20'!$K$1717</f>
        <v>46090</v>
      </c>
      <c r="X2706" s="496"/>
      <c r="Y2706" s="122">
        <f>'2026 Spring Order Form V20'!$BS$1717</f>
        <v>23</v>
      </c>
    </row>
    <row r="2707" spans="1:25" x14ac:dyDescent="0.15">
      <c r="A2707" s="122">
        <v>2708</v>
      </c>
      <c r="C2707" s="415">
        <f>'2026 Spring Order Form V20'!$F$18</f>
        <v>0</v>
      </c>
      <c r="D2707" s="520" t="s">
        <v>1874</v>
      </c>
      <c r="E2707" s="534" t="s">
        <v>3379</v>
      </c>
      <c r="F2707" s="141">
        <v>28200</v>
      </c>
      <c r="G2707" s="414">
        <f>'2026 Spring Order Form V20'!$N$23</f>
        <v>0</v>
      </c>
      <c r="H2707" s="414">
        <f>'2026 Spring Order Form V20'!$N$23</f>
        <v>0</v>
      </c>
      <c r="I2707" s="122">
        <f>'2026 Spring Order Form V20'!$O$1717</f>
        <v>0</v>
      </c>
      <c r="K2707" s="414">
        <f>'2026 Spring Order Form V20'!$Q$23</f>
        <v>0</v>
      </c>
      <c r="L2707" s="414">
        <f>'2026 Spring Order Form V20'!$Q$23</f>
        <v>0</v>
      </c>
      <c r="M2707" s="122">
        <f>'2026 Spring Order Form V20'!$R$1717</f>
        <v>0</v>
      </c>
      <c r="O2707" s="414">
        <f>'2026 Spring Order Form V20'!$T$23</f>
        <v>0</v>
      </c>
      <c r="P2707" s="414">
        <f>'2026 Spring Order Form V20'!$T$23</f>
        <v>0</v>
      </c>
      <c r="Q2707" s="122">
        <f>'2026 Spring Order Form V20'!$U$1717</f>
        <v>0</v>
      </c>
      <c r="S2707" s="414">
        <f>'2026 Spring Order Form V20'!$W$23</f>
        <v>0</v>
      </c>
      <c r="T2707" s="414">
        <f>'2026 Spring Order Form V20'!$W$23</f>
        <v>0</v>
      </c>
      <c r="U2707" s="122">
        <f>'2026 Spring Order Form V20'!$X$1717</f>
        <v>0</v>
      </c>
      <c r="X2707" s="496"/>
      <c r="Y2707" s="122"/>
    </row>
    <row r="2708" spans="1:25" x14ac:dyDescent="0.15">
      <c r="A2708" s="122">
        <v>2709</v>
      </c>
      <c r="C2708" s="415">
        <f>'2026 Spring Order Form V20'!$F$18</f>
        <v>0</v>
      </c>
      <c r="D2708" s="520" t="s">
        <v>1876</v>
      </c>
      <c r="E2708" s="538">
        <v>4962328</v>
      </c>
      <c r="F2708" s="141">
        <v>28779</v>
      </c>
      <c r="G2708" s="414">
        <f>'2026 Spring Order Form V20'!$N$23</f>
        <v>0</v>
      </c>
      <c r="H2708" s="414">
        <f>'2026 Spring Order Form V20'!$N$23</f>
        <v>0</v>
      </c>
      <c r="I2708" s="122">
        <f>'2026 Spring Order Form V20'!$N$1719</f>
        <v>0</v>
      </c>
      <c r="K2708" s="414">
        <f>'2026 Spring Order Form V20'!$Q$23</f>
        <v>0</v>
      </c>
      <c r="L2708" s="414">
        <f>'2026 Spring Order Form V20'!$Q$23</f>
        <v>0</v>
      </c>
      <c r="M2708" s="122">
        <f>'2026 Spring Order Form V20'!$Q$1719</f>
        <v>0</v>
      </c>
      <c r="O2708" s="414">
        <f>'2026 Spring Order Form V20'!$T$23</f>
        <v>0</v>
      </c>
      <c r="P2708" s="414">
        <f>'2026 Spring Order Form V20'!$T$23</f>
        <v>0</v>
      </c>
      <c r="Q2708" s="122">
        <f>'2026 Spring Order Form V20'!$T$1719</f>
        <v>0</v>
      </c>
      <c r="S2708" s="414">
        <f>'2026 Spring Order Form V20'!$W$23</f>
        <v>0</v>
      </c>
      <c r="T2708" s="414">
        <f>'2026 Spring Order Form V20'!$W$23</f>
        <v>0</v>
      </c>
      <c r="U2708" s="122">
        <f>'2026 Spring Order Form V20'!$W$1719</f>
        <v>0</v>
      </c>
      <c r="W2708" s="491">
        <f>'2026 Spring Order Form V20'!$K$1719</f>
        <v>0</v>
      </c>
      <c r="X2708" s="496"/>
      <c r="Y2708" s="122" t="str">
        <f>'2026 Spring Order Form V20'!$BS$1719</f>
        <v>S/O</v>
      </c>
    </row>
    <row r="2709" spans="1:25" x14ac:dyDescent="0.15">
      <c r="A2709" s="122">
        <v>2710</v>
      </c>
      <c r="C2709" s="415">
        <f>'2026 Spring Order Form V20'!$F$18</f>
        <v>0</v>
      </c>
      <c r="D2709" s="520" t="s">
        <v>1876</v>
      </c>
      <c r="E2709" s="534" t="s">
        <v>3380</v>
      </c>
      <c r="F2709" s="141">
        <v>28850</v>
      </c>
      <c r="G2709" s="414">
        <f>'2026 Spring Order Form V20'!$N$23</f>
        <v>0</v>
      </c>
      <c r="H2709" s="414">
        <f>'2026 Spring Order Form V20'!$N$23</f>
        <v>0</v>
      </c>
      <c r="I2709" s="122">
        <f>'2026 Spring Order Form V20'!$O$1719</f>
        <v>0</v>
      </c>
      <c r="K2709" s="414">
        <f>'2026 Spring Order Form V20'!$Q$23</f>
        <v>0</v>
      </c>
      <c r="L2709" s="414">
        <f>'2026 Spring Order Form V20'!$Q$23</f>
        <v>0</v>
      </c>
      <c r="M2709" s="122">
        <f>'2026 Spring Order Form V20'!$R$1719</f>
        <v>0</v>
      </c>
      <c r="O2709" s="414">
        <f>'2026 Spring Order Form V20'!$T$23</f>
        <v>0</v>
      </c>
      <c r="P2709" s="414">
        <f>'2026 Spring Order Form V20'!$T$23</f>
        <v>0</v>
      </c>
      <c r="Q2709" s="122">
        <f>'2026 Spring Order Form V20'!$U$1719</f>
        <v>0</v>
      </c>
      <c r="S2709" s="414">
        <f>'2026 Spring Order Form V20'!$W$23</f>
        <v>0</v>
      </c>
      <c r="T2709" s="414">
        <f>'2026 Spring Order Form V20'!$W$23</f>
        <v>0</v>
      </c>
      <c r="U2709" s="122">
        <f>'2026 Spring Order Form V20'!$X$1719</f>
        <v>0</v>
      </c>
      <c r="X2709" s="496"/>
      <c r="Y2709" s="122"/>
    </row>
    <row r="2710" spans="1:25" x14ac:dyDescent="0.15">
      <c r="A2710" s="122">
        <v>2711</v>
      </c>
      <c r="C2710" s="415">
        <f>'2026 Spring Order Form V20'!$F$18</f>
        <v>0</v>
      </c>
      <c r="D2710" s="520" t="s">
        <v>1878</v>
      </c>
      <c r="E2710" s="538">
        <v>4762364</v>
      </c>
      <c r="F2710" s="141">
        <v>25384</v>
      </c>
      <c r="G2710" s="414">
        <f>'2026 Spring Order Form V20'!$N$23</f>
        <v>0</v>
      </c>
      <c r="H2710" s="414">
        <f>'2026 Spring Order Form V20'!$N$23</f>
        <v>0</v>
      </c>
      <c r="I2710" s="122">
        <f>'2026 Spring Order Form V20'!$N$1721</f>
        <v>0</v>
      </c>
      <c r="K2710" s="414">
        <f>'2026 Spring Order Form V20'!$Q$23</f>
        <v>0</v>
      </c>
      <c r="L2710" s="414">
        <f>'2026 Spring Order Form V20'!$Q$23</f>
        <v>0</v>
      </c>
      <c r="M2710" s="122">
        <f>'2026 Spring Order Form V20'!$Q$1721</f>
        <v>0</v>
      </c>
      <c r="O2710" s="414">
        <f>'2026 Spring Order Form V20'!$T$23</f>
        <v>0</v>
      </c>
      <c r="P2710" s="414">
        <f>'2026 Spring Order Form V20'!$T$23</f>
        <v>0</v>
      </c>
      <c r="Q2710" s="122">
        <f>'2026 Spring Order Form V20'!$T$1721</f>
        <v>0</v>
      </c>
      <c r="S2710" s="414">
        <f>'2026 Spring Order Form V20'!$W$23</f>
        <v>0</v>
      </c>
      <c r="T2710" s="414">
        <f>'2026 Spring Order Form V20'!$W$23</f>
        <v>0</v>
      </c>
      <c r="U2710" s="122">
        <f>'2026 Spring Order Form V20'!$W$1721</f>
        <v>0</v>
      </c>
      <c r="W2710" s="491">
        <f>'2026 Spring Order Form V20'!$K$1721</f>
        <v>0</v>
      </c>
      <c r="X2710" s="496"/>
      <c r="Y2710" s="122">
        <f>'2026 Spring Order Form V20'!$BS$1721</f>
        <v>23</v>
      </c>
    </row>
    <row r="2711" spans="1:25" x14ac:dyDescent="0.15">
      <c r="A2711" s="122">
        <v>2712</v>
      </c>
      <c r="C2711" s="415">
        <f>'2026 Spring Order Form V20'!$F$18</f>
        <v>0</v>
      </c>
      <c r="D2711" s="520" t="s">
        <v>1878</v>
      </c>
      <c r="E2711" s="534" t="s">
        <v>3381</v>
      </c>
      <c r="F2711" s="141">
        <v>25383</v>
      </c>
      <c r="G2711" s="414">
        <f>'2026 Spring Order Form V20'!$N$23</f>
        <v>0</v>
      </c>
      <c r="H2711" s="414">
        <f>'2026 Spring Order Form V20'!$N$23</f>
        <v>0</v>
      </c>
      <c r="I2711" s="122">
        <f>'2026 Spring Order Form V20'!$O$1721</f>
        <v>0</v>
      </c>
      <c r="K2711" s="414">
        <f>'2026 Spring Order Form V20'!$Q$23</f>
        <v>0</v>
      </c>
      <c r="L2711" s="414">
        <f>'2026 Spring Order Form V20'!$Q$23</f>
        <v>0</v>
      </c>
      <c r="M2711" s="122">
        <f>'2026 Spring Order Form V20'!$R$1721</f>
        <v>0</v>
      </c>
      <c r="O2711" s="414">
        <f>'2026 Spring Order Form V20'!$T$23</f>
        <v>0</v>
      </c>
      <c r="P2711" s="414">
        <f>'2026 Spring Order Form V20'!$T$23</f>
        <v>0</v>
      </c>
      <c r="Q2711" s="122">
        <f>'2026 Spring Order Form V20'!$U$1721</f>
        <v>0</v>
      </c>
      <c r="S2711" s="414">
        <f>'2026 Spring Order Form V20'!$W$23</f>
        <v>0</v>
      </c>
      <c r="T2711" s="414">
        <f>'2026 Spring Order Form V20'!$W$23</f>
        <v>0</v>
      </c>
      <c r="U2711" s="122">
        <f>'2026 Spring Order Form V20'!$X$1721</f>
        <v>0</v>
      </c>
      <c r="X2711" s="496"/>
      <c r="Y2711" s="122"/>
    </row>
    <row r="2712" spans="1:25" x14ac:dyDescent="0.15">
      <c r="A2712" s="122">
        <v>2713</v>
      </c>
      <c r="C2712" s="415">
        <f>'2026 Spring Order Form V20'!$F$18</f>
        <v>0</v>
      </c>
      <c r="D2712" s="520" t="s">
        <v>1880</v>
      </c>
      <c r="E2712" s="538">
        <v>4762394</v>
      </c>
      <c r="F2712" s="141">
        <v>25382</v>
      </c>
      <c r="G2712" s="414">
        <f>'2026 Spring Order Form V20'!$N$23</f>
        <v>0</v>
      </c>
      <c r="H2712" s="414">
        <f>'2026 Spring Order Form V20'!$N$23</f>
        <v>0</v>
      </c>
      <c r="I2712" s="122">
        <f>'2026 Spring Order Form V20'!$N$1722</f>
        <v>0</v>
      </c>
      <c r="K2712" s="414">
        <f>'2026 Spring Order Form V20'!$Q$23</f>
        <v>0</v>
      </c>
      <c r="L2712" s="414">
        <f>'2026 Spring Order Form V20'!$Q$23</f>
        <v>0</v>
      </c>
      <c r="M2712" s="122">
        <f>'2026 Spring Order Form V20'!$Q$1722</f>
        <v>0</v>
      </c>
      <c r="O2712" s="414">
        <f>'2026 Spring Order Form V20'!$T$23</f>
        <v>0</v>
      </c>
      <c r="P2712" s="414">
        <f>'2026 Spring Order Form V20'!$T$23</f>
        <v>0</v>
      </c>
      <c r="Q2712" s="122">
        <f>'2026 Spring Order Form V20'!$T$1722</f>
        <v>0</v>
      </c>
      <c r="S2712" s="414">
        <f>'2026 Spring Order Form V20'!$W$23</f>
        <v>0</v>
      </c>
      <c r="T2712" s="414">
        <f>'2026 Spring Order Form V20'!$W$23</f>
        <v>0</v>
      </c>
      <c r="U2712" s="122">
        <f>'2026 Spring Order Form V20'!$W$1722</f>
        <v>0</v>
      </c>
      <c r="W2712" s="491">
        <f>'2026 Spring Order Form V20'!$K$1722</f>
        <v>0</v>
      </c>
      <c r="X2712" s="496"/>
      <c r="Y2712" s="122">
        <f>'2026 Spring Order Form V20'!$BS$1722</f>
        <v>37</v>
      </c>
    </row>
    <row r="2713" spans="1:25" x14ac:dyDescent="0.15">
      <c r="A2713" s="122">
        <v>2714</v>
      </c>
      <c r="C2713" s="415">
        <f>'2026 Spring Order Form V20'!$F$18</f>
        <v>0</v>
      </c>
      <c r="D2713" s="520" t="s">
        <v>1880</v>
      </c>
      <c r="E2713" s="534" t="s">
        <v>3382</v>
      </c>
      <c r="F2713" s="141">
        <v>25491</v>
      </c>
      <c r="G2713" s="414">
        <f>'2026 Spring Order Form V20'!$N$23</f>
        <v>0</v>
      </c>
      <c r="H2713" s="414">
        <f>'2026 Spring Order Form V20'!$N$23</f>
        <v>0</v>
      </c>
      <c r="I2713" s="122">
        <f>'2026 Spring Order Form V20'!$O$1722</f>
        <v>0</v>
      </c>
      <c r="K2713" s="414">
        <f>'2026 Spring Order Form V20'!$Q$23</f>
        <v>0</v>
      </c>
      <c r="L2713" s="414">
        <f>'2026 Spring Order Form V20'!$Q$23</f>
        <v>0</v>
      </c>
      <c r="M2713" s="122">
        <f>'2026 Spring Order Form V20'!$R$1722</f>
        <v>0</v>
      </c>
      <c r="O2713" s="414">
        <f>'2026 Spring Order Form V20'!$T$23</f>
        <v>0</v>
      </c>
      <c r="P2713" s="414">
        <f>'2026 Spring Order Form V20'!$T$23</f>
        <v>0</v>
      </c>
      <c r="Q2713" s="122">
        <f>'2026 Spring Order Form V20'!$U$1722</f>
        <v>0</v>
      </c>
      <c r="S2713" s="414">
        <f>'2026 Spring Order Form V20'!$W$23</f>
        <v>0</v>
      </c>
      <c r="T2713" s="414">
        <f>'2026 Spring Order Form V20'!$W$23</f>
        <v>0</v>
      </c>
      <c r="U2713" s="122">
        <f>'2026 Spring Order Form V20'!$X$1722</f>
        <v>0</v>
      </c>
      <c r="X2713" s="496"/>
      <c r="Y2713" s="122"/>
    </row>
    <row r="2714" spans="1:25" x14ac:dyDescent="0.15">
      <c r="A2714" s="122">
        <v>2715</v>
      </c>
      <c r="C2714" s="415">
        <f>'2026 Spring Order Form V20'!$F$18</f>
        <v>0</v>
      </c>
      <c r="D2714" s="520" t="s">
        <v>1881</v>
      </c>
      <c r="E2714" s="538">
        <v>4762516</v>
      </c>
      <c r="F2714" s="141">
        <v>6358</v>
      </c>
      <c r="G2714" s="414">
        <f>'2026 Spring Order Form V20'!$N$23</f>
        <v>0</v>
      </c>
      <c r="H2714" s="414">
        <f>'2026 Spring Order Form V20'!$N$23</f>
        <v>0</v>
      </c>
      <c r="I2714" s="122">
        <f>'2026 Spring Order Form V20'!$N$1724</f>
        <v>0</v>
      </c>
      <c r="K2714" s="414">
        <f>'2026 Spring Order Form V20'!$Q$23</f>
        <v>0</v>
      </c>
      <c r="L2714" s="414">
        <f>'2026 Spring Order Form V20'!$Q$23</f>
        <v>0</v>
      </c>
      <c r="M2714" s="122">
        <f>'2026 Spring Order Form V20'!$Q$1724</f>
        <v>0</v>
      </c>
      <c r="O2714" s="414">
        <f>'2026 Spring Order Form V20'!$T$23</f>
        <v>0</v>
      </c>
      <c r="P2714" s="414">
        <f>'2026 Spring Order Form V20'!$T$23</f>
        <v>0</v>
      </c>
      <c r="Q2714" s="122">
        <f>'2026 Spring Order Form V20'!$T$1724</f>
        <v>0</v>
      </c>
      <c r="S2714" s="414">
        <f>'2026 Spring Order Form V20'!$W$23</f>
        <v>0</v>
      </c>
      <c r="T2714" s="414">
        <f>'2026 Spring Order Form V20'!$W$23</f>
        <v>0</v>
      </c>
      <c r="U2714" s="122">
        <f>'2026 Spring Order Form V20'!$W$1724</f>
        <v>0</v>
      </c>
      <c r="W2714" s="491">
        <f>'2026 Spring Order Form V20'!$K$1724</f>
        <v>46055</v>
      </c>
      <c r="X2714" s="496"/>
      <c r="Y2714" s="122" t="str">
        <f>'2026 Spring Order Form V20'!$BS$1724</f>
        <v>S/O</v>
      </c>
    </row>
    <row r="2715" spans="1:25" x14ac:dyDescent="0.15">
      <c r="A2715" s="122">
        <v>2716</v>
      </c>
      <c r="C2715" s="415">
        <f>'2026 Spring Order Form V20'!$F$18</f>
        <v>0</v>
      </c>
      <c r="D2715" s="520" t="s">
        <v>1881</v>
      </c>
      <c r="E2715" s="534" t="s">
        <v>3383</v>
      </c>
      <c r="F2715" s="141">
        <v>2345</v>
      </c>
      <c r="G2715" s="414">
        <f>'2026 Spring Order Form V20'!$N$23</f>
        <v>0</v>
      </c>
      <c r="H2715" s="414">
        <f>'2026 Spring Order Form V20'!$N$23</f>
        <v>0</v>
      </c>
      <c r="I2715" s="122">
        <f>'2026 Spring Order Form V20'!$O$1724</f>
        <v>0</v>
      </c>
      <c r="K2715" s="414">
        <f>'2026 Spring Order Form V20'!$Q$23</f>
        <v>0</v>
      </c>
      <c r="L2715" s="414">
        <f>'2026 Spring Order Form V20'!$Q$23</f>
        <v>0</v>
      </c>
      <c r="M2715" s="122">
        <f>'2026 Spring Order Form V20'!$R$1724</f>
        <v>0</v>
      </c>
      <c r="O2715" s="414">
        <f>'2026 Spring Order Form V20'!$T$23</f>
        <v>0</v>
      </c>
      <c r="P2715" s="414">
        <f>'2026 Spring Order Form V20'!$T$23</f>
        <v>0</v>
      </c>
      <c r="Q2715" s="122">
        <f>'2026 Spring Order Form V20'!$U$1724</f>
        <v>0</v>
      </c>
      <c r="S2715" s="414">
        <f>'2026 Spring Order Form V20'!$W$23</f>
        <v>0</v>
      </c>
      <c r="T2715" s="414">
        <f>'2026 Spring Order Form V20'!$W$23</f>
        <v>0</v>
      </c>
      <c r="U2715" s="122">
        <f>'2026 Spring Order Form V20'!$X$1724</f>
        <v>0</v>
      </c>
      <c r="X2715" s="496"/>
      <c r="Y2715" s="122"/>
    </row>
    <row r="2716" spans="1:25" x14ac:dyDescent="0.15">
      <c r="A2716" s="122">
        <v>2717</v>
      </c>
      <c r="C2716" s="415">
        <f>'2026 Spring Order Form V20'!$F$18</f>
        <v>0</v>
      </c>
      <c r="D2716" s="520" t="s">
        <v>3384</v>
      </c>
      <c r="E2716" s="538">
        <v>4762600</v>
      </c>
      <c r="F2716" s="141">
        <v>28928</v>
      </c>
      <c r="G2716" s="414">
        <f>'2026 Spring Order Form V20'!$N$23</f>
        <v>0</v>
      </c>
      <c r="H2716" s="414">
        <f>'2026 Spring Order Form V20'!$N$23</f>
        <v>0</v>
      </c>
      <c r="I2716" s="122">
        <f>'2026 Spring Order Form V20'!$N$1726</f>
        <v>0</v>
      </c>
      <c r="K2716" s="414">
        <f>'2026 Spring Order Form V20'!$Q$23</f>
        <v>0</v>
      </c>
      <c r="L2716" s="414">
        <f>'2026 Spring Order Form V20'!$Q$23</f>
        <v>0</v>
      </c>
      <c r="M2716" s="122">
        <f>'2026 Spring Order Form V20'!$Q$1726</f>
        <v>0</v>
      </c>
      <c r="O2716" s="414">
        <f>'2026 Spring Order Form V20'!$T$23</f>
        <v>0</v>
      </c>
      <c r="P2716" s="414">
        <f>'2026 Spring Order Form V20'!$T$23</f>
        <v>0</v>
      </c>
      <c r="Q2716" s="122">
        <f>'2026 Spring Order Form V20'!$T$1726</f>
        <v>0</v>
      </c>
      <c r="S2716" s="414">
        <f>'2026 Spring Order Form V20'!$W$23</f>
        <v>0</v>
      </c>
      <c r="T2716" s="414">
        <f>'2026 Spring Order Form V20'!$W$23</f>
        <v>0</v>
      </c>
      <c r="U2716" s="122">
        <f>'2026 Spring Order Form V20'!$W$1726</f>
        <v>0</v>
      </c>
      <c r="W2716" s="491">
        <f>'2026 Spring Order Form V20'!$K$1726</f>
        <v>0</v>
      </c>
      <c r="X2716" s="496"/>
      <c r="Y2716" s="122">
        <f>'2026 Spring Order Form V20'!$BS$1726</f>
        <v>30</v>
      </c>
    </row>
    <row r="2717" spans="1:25" x14ac:dyDescent="0.15">
      <c r="A2717" s="122">
        <v>2718</v>
      </c>
      <c r="C2717" s="415">
        <f>'2026 Spring Order Form V20'!$F$18</f>
        <v>0</v>
      </c>
      <c r="D2717" s="520" t="s">
        <v>3384</v>
      </c>
      <c r="E2717" s="534" t="s">
        <v>3385</v>
      </c>
      <c r="F2717" s="141">
        <v>29034</v>
      </c>
      <c r="G2717" s="414">
        <f>'2026 Spring Order Form V20'!$N$23</f>
        <v>0</v>
      </c>
      <c r="H2717" s="414">
        <f>'2026 Spring Order Form V20'!$N$23</f>
        <v>0</v>
      </c>
      <c r="I2717" s="122">
        <f>'2026 Spring Order Form V20'!$O$1726</f>
        <v>0</v>
      </c>
      <c r="K2717" s="414">
        <f>'2026 Spring Order Form V20'!$Q$23</f>
        <v>0</v>
      </c>
      <c r="L2717" s="414">
        <f>'2026 Spring Order Form V20'!$Q$23</f>
        <v>0</v>
      </c>
      <c r="M2717" s="122">
        <f>'2026 Spring Order Form V20'!$R$1726</f>
        <v>0</v>
      </c>
      <c r="O2717" s="414">
        <f>'2026 Spring Order Form V20'!$T$23</f>
        <v>0</v>
      </c>
      <c r="P2717" s="414">
        <f>'2026 Spring Order Form V20'!$T$23</f>
        <v>0</v>
      </c>
      <c r="Q2717" s="122">
        <f>'2026 Spring Order Form V20'!$U$1726</f>
        <v>0</v>
      </c>
      <c r="S2717" s="414">
        <f>'2026 Spring Order Form V20'!$W$23</f>
        <v>0</v>
      </c>
      <c r="T2717" s="414">
        <f>'2026 Spring Order Form V20'!$W$23</f>
        <v>0</v>
      </c>
      <c r="U2717" s="122">
        <f>'2026 Spring Order Form V20'!$X$1726</f>
        <v>0</v>
      </c>
      <c r="X2717" s="496"/>
      <c r="Y2717" s="122"/>
    </row>
    <row r="2718" spans="1:25" x14ac:dyDescent="0.15">
      <c r="A2718" s="122">
        <v>2719</v>
      </c>
      <c r="C2718" s="415">
        <f>'2026 Spring Order Form V20'!$F$18</f>
        <v>0</v>
      </c>
      <c r="D2718" s="520" t="s">
        <v>1885</v>
      </c>
      <c r="E2718" s="538">
        <v>4762620</v>
      </c>
      <c r="F2718" s="141">
        <v>6262</v>
      </c>
      <c r="G2718" s="414">
        <f>'2026 Spring Order Form V20'!$N$23</f>
        <v>0</v>
      </c>
      <c r="H2718" s="414">
        <f>'2026 Spring Order Form V20'!$N$23</f>
        <v>0</v>
      </c>
      <c r="I2718" s="122">
        <f>'2026 Spring Order Form V20'!$N$1727</f>
        <v>0</v>
      </c>
      <c r="K2718" s="414">
        <f>'2026 Spring Order Form V20'!$Q$23</f>
        <v>0</v>
      </c>
      <c r="L2718" s="414">
        <f>'2026 Spring Order Form V20'!$Q$23</f>
        <v>0</v>
      </c>
      <c r="M2718" s="122">
        <f>'2026 Spring Order Form V20'!$Q$1727</f>
        <v>0</v>
      </c>
      <c r="O2718" s="414">
        <f>'2026 Spring Order Form V20'!$T$23</f>
        <v>0</v>
      </c>
      <c r="P2718" s="414">
        <f>'2026 Spring Order Form V20'!$T$23</f>
        <v>0</v>
      </c>
      <c r="Q2718" s="122">
        <f>'2026 Spring Order Form V20'!$T$1727</f>
        <v>0</v>
      </c>
      <c r="S2718" s="414">
        <f>'2026 Spring Order Form V20'!$W$23</f>
        <v>0</v>
      </c>
      <c r="T2718" s="414">
        <f>'2026 Spring Order Form V20'!$W$23</f>
        <v>0</v>
      </c>
      <c r="U2718" s="122">
        <f>'2026 Spring Order Form V20'!$W$1727</f>
        <v>0</v>
      </c>
      <c r="W2718" s="491">
        <f>'2026 Spring Order Form V20'!$K$1727</f>
        <v>0</v>
      </c>
      <c r="X2718" s="496"/>
      <c r="Y2718" s="122" t="str">
        <f>'2026 Spring Order Form V20'!$BS$1727</f>
        <v>S/O</v>
      </c>
    </row>
    <row r="2719" spans="1:25" x14ac:dyDescent="0.15">
      <c r="A2719" s="122">
        <v>2720</v>
      </c>
      <c r="C2719" s="415">
        <f>'2026 Spring Order Form V20'!$F$18</f>
        <v>0</v>
      </c>
      <c r="D2719" s="520" t="s">
        <v>1885</v>
      </c>
      <c r="E2719" s="534" t="s">
        <v>3386</v>
      </c>
      <c r="F2719" s="141">
        <v>3115</v>
      </c>
      <c r="G2719" s="414">
        <f>'2026 Spring Order Form V20'!$N$23</f>
        <v>0</v>
      </c>
      <c r="H2719" s="414">
        <f>'2026 Spring Order Form V20'!$N$23</f>
        <v>0</v>
      </c>
      <c r="I2719" s="122">
        <f>'2026 Spring Order Form V20'!$O$1727</f>
        <v>0</v>
      </c>
      <c r="K2719" s="414">
        <f>'2026 Spring Order Form V20'!$Q$23</f>
        <v>0</v>
      </c>
      <c r="L2719" s="414">
        <f>'2026 Spring Order Form V20'!$Q$23</f>
        <v>0</v>
      </c>
      <c r="M2719" s="122">
        <f>'2026 Spring Order Form V20'!$R$1727</f>
        <v>0</v>
      </c>
      <c r="O2719" s="414">
        <f>'2026 Spring Order Form V20'!$T$23</f>
        <v>0</v>
      </c>
      <c r="P2719" s="414">
        <f>'2026 Spring Order Form V20'!$T$23</f>
        <v>0</v>
      </c>
      <c r="Q2719" s="122">
        <f>'2026 Spring Order Form V20'!$U$1727</f>
        <v>0</v>
      </c>
      <c r="S2719" s="414">
        <f>'2026 Spring Order Form V20'!$W$23</f>
        <v>0</v>
      </c>
      <c r="T2719" s="414">
        <f>'2026 Spring Order Form V20'!$W$23</f>
        <v>0</v>
      </c>
      <c r="U2719" s="122">
        <f>'2026 Spring Order Form V20'!$X$1727</f>
        <v>0</v>
      </c>
      <c r="X2719" s="496"/>
      <c r="Y2719" s="122"/>
    </row>
    <row r="2720" spans="1:25" x14ac:dyDescent="0.15">
      <c r="A2720" s="122">
        <v>2721</v>
      </c>
      <c r="C2720" s="415">
        <f>'2026 Spring Order Form V20'!$F$18</f>
        <v>0</v>
      </c>
      <c r="D2720" s="520" t="s">
        <v>1886</v>
      </c>
      <c r="E2720" s="538">
        <v>4762630</v>
      </c>
      <c r="F2720" s="141">
        <v>6263</v>
      </c>
      <c r="G2720" s="414">
        <f>'2026 Spring Order Form V20'!$N$23</f>
        <v>0</v>
      </c>
      <c r="H2720" s="414">
        <f>'2026 Spring Order Form V20'!$N$23</f>
        <v>0</v>
      </c>
      <c r="I2720" s="122">
        <f>'2026 Spring Order Form V20'!$N$1728</f>
        <v>0</v>
      </c>
      <c r="K2720" s="414">
        <f>'2026 Spring Order Form V20'!$Q$23</f>
        <v>0</v>
      </c>
      <c r="L2720" s="414">
        <f>'2026 Spring Order Form V20'!$Q$23</f>
        <v>0</v>
      </c>
      <c r="M2720" s="122">
        <f>'2026 Spring Order Form V20'!$Q$1728</f>
        <v>0</v>
      </c>
      <c r="O2720" s="414">
        <f>'2026 Spring Order Form V20'!$T$23</f>
        <v>0</v>
      </c>
      <c r="P2720" s="414">
        <f>'2026 Spring Order Form V20'!$T$23</f>
        <v>0</v>
      </c>
      <c r="Q2720" s="122">
        <f>'2026 Spring Order Form V20'!$T$1728</f>
        <v>0</v>
      </c>
      <c r="S2720" s="414">
        <f>'2026 Spring Order Form V20'!$W$23</f>
        <v>0</v>
      </c>
      <c r="T2720" s="414">
        <f>'2026 Spring Order Form V20'!$W$23</f>
        <v>0</v>
      </c>
      <c r="U2720" s="122">
        <f>'2026 Spring Order Form V20'!$W$1728</f>
        <v>0</v>
      </c>
      <c r="W2720" s="491">
        <f>'2026 Spring Order Form V20'!$K$1728</f>
        <v>0</v>
      </c>
      <c r="X2720" s="496"/>
      <c r="Y2720" s="122">
        <f>'2026 Spring Order Form V20'!$BS$1728</f>
        <v>20</v>
      </c>
    </row>
    <row r="2721" spans="1:25" x14ac:dyDescent="0.15">
      <c r="A2721" s="122">
        <v>2722</v>
      </c>
      <c r="C2721" s="415">
        <f>'2026 Spring Order Form V20'!$F$18</f>
        <v>0</v>
      </c>
      <c r="D2721" s="520" t="s">
        <v>1886</v>
      </c>
      <c r="E2721" s="534" t="s">
        <v>3387</v>
      </c>
      <c r="F2721" s="141">
        <v>3116</v>
      </c>
      <c r="G2721" s="414">
        <f>'2026 Spring Order Form V20'!$N$23</f>
        <v>0</v>
      </c>
      <c r="H2721" s="414">
        <f>'2026 Spring Order Form V20'!$N$23</f>
        <v>0</v>
      </c>
      <c r="I2721" s="122">
        <f>'2026 Spring Order Form V20'!$O$1728</f>
        <v>0</v>
      </c>
      <c r="K2721" s="414">
        <f>'2026 Spring Order Form V20'!$Q$23</f>
        <v>0</v>
      </c>
      <c r="L2721" s="414">
        <f>'2026 Spring Order Form V20'!$Q$23</f>
        <v>0</v>
      </c>
      <c r="M2721" s="122">
        <f>'2026 Spring Order Form V20'!$R$1728</f>
        <v>0</v>
      </c>
      <c r="O2721" s="414">
        <f>'2026 Spring Order Form V20'!$T$23</f>
        <v>0</v>
      </c>
      <c r="P2721" s="414">
        <f>'2026 Spring Order Form V20'!$T$23</f>
        <v>0</v>
      </c>
      <c r="Q2721" s="122">
        <f>'2026 Spring Order Form V20'!$U$1728</f>
        <v>0</v>
      </c>
      <c r="S2721" s="414">
        <f>'2026 Spring Order Form V20'!$W$23</f>
        <v>0</v>
      </c>
      <c r="T2721" s="414">
        <f>'2026 Spring Order Form V20'!$W$23</f>
        <v>0</v>
      </c>
      <c r="U2721" s="122">
        <f>'2026 Spring Order Form V20'!$X$1728</f>
        <v>0</v>
      </c>
      <c r="X2721" s="496"/>
      <c r="Y2721" s="122"/>
    </row>
    <row r="2722" spans="1:25" x14ac:dyDescent="0.15">
      <c r="A2722" s="122">
        <v>2723</v>
      </c>
      <c r="C2722" s="415">
        <f>'2026 Spring Order Form V20'!$F$18</f>
        <v>0</v>
      </c>
      <c r="D2722" s="520" t="s">
        <v>1887</v>
      </c>
      <c r="E2722" s="538">
        <v>4762640</v>
      </c>
      <c r="F2722" s="141">
        <v>6264</v>
      </c>
      <c r="G2722" s="414">
        <f>'2026 Spring Order Form V20'!$N$23</f>
        <v>0</v>
      </c>
      <c r="H2722" s="414">
        <f>'2026 Spring Order Form V20'!$N$23</f>
        <v>0</v>
      </c>
      <c r="I2722" s="122">
        <f>'2026 Spring Order Form V20'!$N$1729</f>
        <v>0</v>
      </c>
      <c r="K2722" s="414">
        <f>'2026 Spring Order Form V20'!$Q$23</f>
        <v>0</v>
      </c>
      <c r="L2722" s="414">
        <f>'2026 Spring Order Form V20'!$Q$23</f>
        <v>0</v>
      </c>
      <c r="M2722" s="122">
        <f>'2026 Spring Order Form V20'!$Q$1729</f>
        <v>0</v>
      </c>
      <c r="O2722" s="414">
        <f>'2026 Spring Order Form V20'!$T$23</f>
        <v>0</v>
      </c>
      <c r="P2722" s="414">
        <f>'2026 Spring Order Form V20'!$T$23</f>
        <v>0</v>
      </c>
      <c r="Q2722" s="122">
        <f>'2026 Spring Order Form V20'!$T$1729</f>
        <v>0</v>
      </c>
      <c r="S2722" s="414">
        <f>'2026 Spring Order Form V20'!$W$23</f>
        <v>0</v>
      </c>
      <c r="T2722" s="414">
        <f>'2026 Spring Order Form V20'!$W$23</f>
        <v>0</v>
      </c>
      <c r="U2722" s="122">
        <f>'2026 Spring Order Form V20'!$W$1729</f>
        <v>0</v>
      </c>
      <c r="W2722" s="491">
        <f>'2026 Spring Order Form V20'!$K$1729</f>
        <v>0</v>
      </c>
      <c r="X2722" s="496"/>
      <c r="Y2722" s="122">
        <f>'2026 Spring Order Form V20'!$BS$1729</f>
        <v>9</v>
      </c>
    </row>
    <row r="2723" spans="1:25" x14ac:dyDescent="0.15">
      <c r="A2723" s="122">
        <v>2724</v>
      </c>
      <c r="C2723" s="415">
        <f>'2026 Spring Order Form V20'!$F$18</f>
        <v>0</v>
      </c>
      <c r="D2723" s="520" t="s">
        <v>1887</v>
      </c>
      <c r="E2723" s="534" t="s">
        <v>3388</v>
      </c>
      <c r="F2723" s="141">
        <v>3117</v>
      </c>
      <c r="G2723" s="414">
        <f>'2026 Spring Order Form V20'!$N$23</f>
        <v>0</v>
      </c>
      <c r="H2723" s="414">
        <f>'2026 Spring Order Form V20'!$N$23</f>
        <v>0</v>
      </c>
      <c r="I2723" s="122">
        <f>'2026 Spring Order Form V20'!$O$1729</f>
        <v>0</v>
      </c>
      <c r="K2723" s="414">
        <f>'2026 Spring Order Form V20'!$Q$23</f>
        <v>0</v>
      </c>
      <c r="L2723" s="414">
        <f>'2026 Spring Order Form V20'!$Q$23</f>
        <v>0</v>
      </c>
      <c r="M2723" s="122">
        <f>'2026 Spring Order Form V20'!$R$1729</f>
        <v>0</v>
      </c>
      <c r="O2723" s="414">
        <f>'2026 Spring Order Form V20'!$T$23</f>
        <v>0</v>
      </c>
      <c r="P2723" s="414">
        <f>'2026 Spring Order Form V20'!$T$23</f>
        <v>0</v>
      </c>
      <c r="Q2723" s="122">
        <f>'2026 Spring Order Form V20'!$U$1729</f>
        <v>0</v>
      </c>
      <c r="S2723" s="414">
        <f>'2026 Spring Order Form V20'!$W$23</f>
        <v>0</v>
      </c>
      <c r="T2723" s="414">
        <f>'2026 Spring Order Form V20'!$W$23</f>
        <v>0</v>
      </c>
      <c r="U2723" s="122">
        <f>'2026 Spring Order Form V20'!$X$1729</f>
        <v>0</v>
      </c>
      <c r="X2723" s="496"/>
      <c r="Y2723" s="122"/>
    </row>
    <row r="2724" spans="1:25" x14ac:dyDescent="0.15">
      <c r="A2724" s="122">
        <v>2725</v>
      </c>
      <c r="C2724" s="415">
        <f>'2026 Spring Order Form V20'!$F$18</f>
        <v>0</v>
      </c>
      <c r="D2724" s="520" t="s">
        <v>1889</v>
      </c>
      <c r="E2724" s="538">
        <v>4762804</v>
      </c>
      <c r="F2724" s="141">
        <v>27395</v>
      </c>
      <c r="G2724" s="414">
        <f>'2026 Spring Order Form V20'!$N$23</f>
        <v>0</v>
      </c>
      <c r="H2724" s="414">
        <f>'2026 Spring Order Form V20'!$N$23</f>
        <v>0</v>
      </c>
      <c r="I2724" s="122">
        <f>'2026 Spring Order Form V20'!$N$1731</f>
        <v>0</v>
      </c>
      <c r="K2724" s="414">
        <f>'2026 Spring Order Form V20'!$Q$23</f>
        <v>0</v>
      </c>
      <c r="L2724" s="414">
        <f>'2026 Spring Order Form V20'!$Q$23</f>
        <v>0</v>
      </c>
      <c r="M2724" s="122">
        <f>'2026 Spring Order Form V20'!$Q$1731</f>
        <v>0</v>
      </c>
      <c r="O2724" s="414">
        <f>'2026 Spring Order Form V20'!$T$23</f>
        <v>0</v>
      </c>
      <c r="P2724" s="414">
        <f>'2026 Spring Order Form V20'!$T$23</f>
        <v>0</v>
      </c>
      <c r="Q2724" s="122">
        <f>'2026 Spring Order Form V20'!$T$1731</f>
        <v>0</v>
      </c>
      <c r="S2724" s="414">
        <f>'2026 Spring Order Form V20'!$W$23</f>
        <v>0</v>
      </c>
      <c r="T2724" s="414">
        <f>'2026 Spring Order Form V20'!$W$23</f>
        <v>0</v>
      </c>
      <c r="U2724" s="122">
        <f>'2026 Spring Order Form V20'!$W$1731</f>
        <v>0</v>
      </c>
      <c r="W2724" s="491">
        <f>'2026 Spring Order Form V20'!$K$1731</f>
        <v>46055</v>
      </c>
      <c r="X2724" s="496"/>
      <c r="Y2724" s="122" t="str">
        <f>'2026 Spring Order Form V20'!$BS$1731</f>
        <v>S/O</v>
      </c>
    </row>
    <row r="2725" spans="1:25" x14ac:dyDescent="0.15">
      <c r="A2725" s="122">
        <v>2726</v>
      </c>
      <c r="C2725" s="415">
        <f>'2026 Spring Order Form V20'!$F$18</f>
        <v>0</v>
      </c>
      <c r="D2725" s="520" t="s">
        <v>1889</v>
      </c>
      <c r="E2725" s="534" t="s">
        <v>3389</v>
      </c>
      <c r="F2725" s="141">
        <v>27396</v>
      </c>
      <c r="G2725" s="414">
        <f>'2026 Spring Order Form V20'!$N$23</f>
        <v>0</v>
      </c>
      <c r="H2725" s="414">
        <f>'2026 Spring Order Form V20'!$N$23</f>
        <v>0</v>
      </c>
      <c r="I2725" s="122">
        <f>'2026 Spring Order Form V20'!$O$1731</f>
        <v>0</v>
      </c>
      <c r="K2725" s="414">
        <f>'2026 Spring Order Form V20'!$Q$23</f>
        <v>0</v>
      </c>
      <c r="L2725" s="414">
        <f>'2026 Spring Order Form V20'!$Q$23</f>
        <v>0</v>
      </c>
      <c r="M2725" s="122">
        <f>'2026 Spring Order Form V20'!$R$1731</f>
        <v>0</v>
      </c>
      <c r="O2725" s="414">
        <f>'2026 Spring Order Form V20'!$T$23</f>
        <v>0</v>
      </c>
      <c r="P2725" s="414">
        <f>'2026 Spring Order Form V20'!$T$23</f>
        <v>0</v>
      </c>
      <c r="Q2725" s="122">
        <f>'2026 Spring Order Form V20'!$U$1731</f>
        <v>0</v>
      </c>
      <c r="S2725" s="414">
        <f>'2026 Spring Order Form V20'!$W$23</f>
        <v>0</v>
      </c>
      <c r="T2725" s="414">
        <f>'2026 Spring Order Form V20'!$W$23</f>
        <v>0</v>
      </c>
      <c r="U2725" s="122">
        <f>'2026 Spring Order Form V20'!$X$1731</f>
        <v>0</v>
      </c>
      <c r="X2725" s="496"/>
      <c r="Y2725" s="122"/>
    </row>
    <row r="2726" spans="1:25" x14ac:dyDescent="0.15">
      <c r="A2726" s="122">
        <v>2727</v>
      </c>
      <c r="C2726" s="415">
        <f>'2026 Spring Order Form V20'!$F$18</f>
        <v>0</v>
      </c>
      <c r="D2726" s="520" t="s">
        <v>1891</v>
      </c>
      <c r="E2726" s="538">
        <v>4762865</v>
      </c>
      <c r="F2726" s="141">
        <v>26366</v>
      </c>
      <c r="G2726" s="414">
        <f>'2026 Spring Order Form V20'!$N$23</f>
        <v>0</v>
      </c>
      <c r="H2726" s="414">
        <f>'2026 Spring Order Form V20'!$N$23</f>
        <v>0</v>
      </c>
      <c r="I2726" s="122">
        <f>'2026 Spring Order Form V20'!$N$1732</f>
        <v>0</v>
      </c>
      <c r="K2726" s="414">
        <f>'2026 Spring Order Form V20'!$Q$23</f>
        <v>0</v>
      </c>
      <c r="L2726" s="414">
        <f>'2026 Spring Order Form V20'!$Q$23</f>
        <v>0</v>
      </c>
      <c r="M2726" s="122">
        <f>'2026 Spring Order Form V20'!$Q$1732</f>
        <v>0</v>
      </c>
      <c r="O2726" s="414">
        <f>'2026 Spring Order Form V20'!$T$23</f>
        <v>0</v>
      </c>
      <c r="P2726" s="414">
        <f>'2026 Spring Order Form V20'!$T$23</f>
        <v>0</v>
      </c>
      <c r="Q2726" s="122">
        <f>'2026 Spring Order Form V20'!$T$1732</f>
        <v>0</v>
      </c>
      <c r="S2726" s="414">
        <f>'2026 Spring Order Form V20'!$W$23</f>
        <v>0</v>
      </c>
      <c r="T2726" s="414">
        <f>'2026 Spring Order Form V20'!$W$23</f>
        <v>0</v>
      </c>
      <c r="U2726" s="122">
        <f>'2026 Spring Order Form V20'!$W$1732</f>
        <v>0</v>
      </c>
      <c r="W2726" s="491">
        <f>'2026 Spring Order Form V20'!$K$1732</f>
        <v>46090</v>
      </c>
      <c r="X2726" s="496"/>
      <c r="Y2726" s="122" t="str">
        <f>'2026 Spring Order Form V20'!$BS$1732</f>
        <v>S/O</v>
      </c>
    </row>
    <row r="2727" spans="1:25" x14ac:dyDescent="0.15">
      <c r="A2727" s="122">
        <v>2728</v>
      </c>
      <c r="C2727" s="415">
        <f>'2026 Spring Order Form V20'!$F$18</f>
        <v>0</v>
      </c>
      <c r="D2727" s="520" t="s">
        <v>1891</v>
      </c>
      <c r="E2727" s="534" t="s">
        <v>3390</v>
      </c>
      <c r="F2727" s="141">
        <v>26367</v>
      </c>
      <c r="G2727" s="414">
        <f>'2026 Spring Order Form V20'!$N$23</f>
        <v>0</v>
      </c>
      <c r="H2727" s="414">
        <f>'2026 Spring Order Form V20'!$N$23</f>
        <v>0</v>
      </c>
      <c r="I2727" s="122">
        <f>'2026 Spring Order Form V20'!$O$1732</f>
        <v>0</v>
      </c>
      <c r="K2727" s="414">
        <f>'2026 Spring Order Form V20'!$Q$23</f>
        <v>0</v>
      </c>
      <c r="L2727" s="414">
        <f>'2026 Spring Order Form V20'!$Q$23</f>
        <v>0</v>
      </c>
      <c r="M2727" s="122">
        <f>'2026 Spring Order Form V20'!$R$1732</f>
        <v>0</v>
      </c>
      <c r="O2727" s="414">
        <f>'2026 Spring Order Form V20'!$T$23</f>
        <v>0</v>
      </c>
      <c r="P2727" s="414">
        <f>'2026 Spring Order Form V20'!$T$23</f>
        <v>0</v>
      </c>
      <c r="Q2727" s="122">
        <f>'2026 Spring Order Form V20'!$U$1732</f>
        <v>0</v>
      </c>
      <c r="S2727" s="414">
        <f>'2026 Spring Order Form V20'!$W$23</f>
        <v>0</v>
      </c>
      <c r="T2727" s="414">
        <f>'2026 Spring Order Form V20'!$W$23</f>
        <v>0</v>
      </c>
      <c r="U2727" s="122">
        <f>'2026 Spring Order Form V20'!$X$1732</f>
        <v>0</v>
      </c>
      <c r="X2727" s="496"/>
      <c r="Y2727" s="122"/>
    </row>
    <row r="2728" spans="1:25" x14ac:dyDescent="0.15">
      <c r="A2728" s="122">
        <v>2729</v>
      </c>
      <c r="C2728" s="415">
        <f>'2026 Spring Order Form V20'!$F$18</f>
        <v>0</v>
      </c>
      <c r="D2728" s="535" t="s">
        <v>1893</v>
      </c>
      <c r="E2728" s="538">
        <v>4762930</v>
      </c>
      <c r="F2728" s="141">
        <v>6268</v>
      </c>
      <c r="G2728" s="414">
        <f>'2026 Spring Order Form V20'!$N$23</f>
        <v>0</v>
      </c>
      <c r="H2728" s="414">
        <f>'2026 Spring Order Form V20'!$N$23</f>
        <v>0</v>
      </c>
      <c r="I2728" s="122">
        <f>'2026 Spring Order Form V20'!$N$1734</f>
        <v>0</v>
      </c>
      <c r="K2728" s="414">
        <f>'2026 Spring Order Form V20'!$Q$23</f>
        <v>0</v>
      </c>
      <c r="L2728" s="414">
        <f>'2026 Spring Order Form V20'!$Q$23</f>
        <v>0</v>
      </c>
      <c r="M2728" s="122">
        <f>'2026 Spring Order Form V20'!$Q$1734</f>
        <v>0</v>
      </c>
      <c r="O2728" s="414">
        <f>'2026 Spring Order Form V20'!$T$23</f>
        <v>0</v>
      </c>
      <c r="P2728" s="414">
        <f>'2026 Spring Order Form V20'!$T$23</f>
        <v>0</v>
      </c>
      <c r="Q2728" s="122">
        <f>'2026 Spring Order Form V20'!$T$1734</f>
        <v>0</v>
      </c>
      <c r="S2728" s="414">
        <f>'2026 Spring Order Form V20'!$W$23</f>
        <v>0</v>
      </c>
      <c r="T2728" s="414">
        <f>'2026 Spring Order Form V20'!$W$23</f>
        <v>0</v>
      </c>
      <c r="U2728" s="122">
        <f>'2026 Spring Order Form V20'!$W$1734</f>
        <v>0</v>
      </c>
      <c r="W2728" s="491">
        <f>'2026 Spring Order Form V20'!$K$1734</f>
        <v>0</v>
      </c>
      <c r="X2728" s="496"/>
      <c r="Y2728" s="122" t="str">
        <f>'2026 Spring Order Form V20'!$BS$1734</f>
        <v>S/O</v>
      </c>
    </row>
    <row r="2729" spans="1:25" x14ac:dyDescent="0.15">
      <c r="A2729" s="122">
        <v>2730</v>
      </c>
      <c r="C2729" s="415">
        <f>'2026 Spring Order Form V20'!$F$18</f>
        <v>0</v>
      </c>
      <c r="D2729" s="535" t="s">
        <v>1893</v>
      </c>
      <c r="E2729" s="534" t="s">
        <v>3391</v>
      </c>
      <c r="F2729" s="141">
        <v>3266</v>
      </c>
      <c r="G2729" s="414">
        <f>'2026 Spring Order Form V20'!$N$23</f>
        <v>0</v>
      </c>
      <c r="H2729" s="414">
        <f>'2026 Spring Order Form V20'!$N$23</f>
        <v>0</v>
      </c>
      <c r="I2729" s="122">
        <f>'2026 Spring Order Form V20'!$O$1734</f>
        <v>0</v>
      </c>
      <c r="K2729" s="414">
        <f>'2026 Spring Order Form V20'!$Q$23</f>
        <v>0</v>
      </c>
      <c r="L2729" s="414">
        <f>'2026 Spring Order Form V20'!$Q$23</f>
        <v>0</v>
      </c>
      <c r="M2729" s="122">
        <f>'2026 Spring Order Form V20'!$R$1734</f>
        <v>0</v>
      </c>
      <c r="O2729" s="414">
        <f>'2026 Spring Order Form V20'!$T$23</f>
        <v>0</v>
      </c>
      <c r="P2729" s="414">
        <f>'2026 Spring Order Form V20'!$T$23</f>
        <v>0</v>
      </c>
      <c r="Q2729" s="122">
        <f>'2026 Spring Order Form V20'!$U$1734</f>
        <v>0</v>
      </c>
      <c r="S2729" s="414">
        <f>'2026 Spring Order Form V20'!$W$23</f>
        <v>0</v>
      </c>
      <c r="T2729" s="414">
        <f>'2026 Spring Order Form V20'!$W$23</f>
        <v>0</v>
      </c>
      <c r="U2729" s="122">
        <f>'2026 Spring Order Form V20'!$X$1734</f>
        <v>0</v>
      </c>
      <c r="X2729" s="496"/>
      <c r="Y2729" s="122"/>
    </row>
    <row r="2730" spans="1:25" x14ac:dyDescent="0.15">
      <c r="A2730" s="122">
        <v>2731</v>
      </c>
      <c r="C2730" s="415">
        <f>'2026 Spring Order Form V20'!$F$18</f>
        <v>0</v>
      </c>
      <c r="D2730" s="535" t="s">
        <v>1894</v>
      </c>
      <c r="E2730" s="538">
        <v>4762920</v>
      </c>
      <c r="F2730" s="141">
        <v>6269</v>
      </c>
      <c r="G2730" s="414">
        <f>'2026 Spring Order Form V20'!$N$23</f>
        <v>0</v>
      </c>
      <c r="H2730" s="414">
        <f>'2026 Spring Order Form V20'!$N$23</f>
        <v>0</v>
      </c>
      <c r="I2730" s="122">
        <f>'2026 Spring Order Form V20'!$N$1735</f>
        <v>0</v>
      </c>
      <c r="K2730" s="414">
        <f>'2026 Spring Order Form V20'!$Q$23</f>
        <v>0</v>
      </c>
      <c r="L2730" s="414">
        <f>'2026 Spring Order Form V20'!$Q$23</f>
        <v>0</v>
      </c>
      <c r="M2730" s="122">
        <f>'2026 Spring Order Form V20'!$Q$1735</f>
        <v>0</v>
      </c>
      <c r="O2730" s="414">
        <f>'2026 Spring Order Form V20'!$T$23</f>
        <v>0</v>
      </c>
      <c r="P2730" s="414">
        <f>'2026 Spring Order Form V20'!$T$23</f>
        <v>0</v>
      </c>
      <c r="Q2730" s="122">
        <f>'2026 Spring Order Form V20'!$T$1735</f>
        <v>0</v>
      </c>
      <c r="S2730" s="414">
        <f>'2026 Spring Order Form V20'!$W$23</f>
        <v>0</v>
      </c>
      <c r="T2730" s="414">
        <f>'2026 Spring Order Form V20'!$W$23</f>
        <v>0</v>
      </c>
      <c r="U2730" s="122">
        <f>'2026 Spring Order Form V20'!$W$1735</f>
        <v>0</v>
      </c>
      <c r="W2730" s="491">
        <f>'2026 Spring Order Form V20'!$K$1735</f>
        <v>0</v>
      </c>
      <c r="X2730" s="496"/>
      <c r="Y2730" s="122" t="str">
        <f>'2026 Spring Order Form V20'!$BS$1735</f>
        <v>S/O</v>
      </c>
    </row>
    <row r="2731" spans="1:25" x14ac:dyDescent="0.15">
      <c r="A2731" s="122">
        <v>2732</v>
      </c>
      <c r="C2731" s="415">
        <f>'2026 Spring Order Form V20'!$F$18</f>
        <v>0</v>
      </c>
      <c r="D2731" s="535" t="s">
        <v>1894</v>
      </c>
      <c r="E2731" s="534" t="s">
        <v>3392</v>
      </c>
      <c r="F2731" s="141">
        <v>3267</v>
      </c>
      <c r="G2731" s="414">
        <f>'2026 Spring Order Form V20'!$N$23</f>
        <v>0</v>
      </c>
      <c r="H2731" s="414">
        <f>'2026 Spring Order Form V20'!$N$23</f>
        <v>0</v>
      </c>
      <c r="I2731" s="122">
        <f>'2026 Spring Order Form V20'!$O$1735</f>
        <v>0</v>
      </c>
      <c r="K2731" s="414">
        <f>'2026 Spring Order Form V20'!$Q$23</f>
        <v>0</v>
      </c>
      <c r="L2731" s="414">
        <f>'2026 Spring Order Form V20'!$Q$23</f>
        <v>0</v>
      </c>
      <c r="M2731" s="122">
        <f>'2026 Spring Order Form V20'!$R$1735</f>
        <v>0</v>
      </c>
      <c r="O2731" s="414">
        <f>'2026 Spring Order Form V20'!$T$23</f>
        <v>0</v>
      </c>
      <c r="P2731" s="414">
        <f>'2026 Spring Order Form V20'!$T$23</f>
        <v>0</v>
      </c>
      <c r="Q2731" s="122">
        <f>'2026 Spring Order Form V20'!$U$1735</f>
        <v>0</v>
      </c>
      <c r="S2731" s="414">
        <f>'2026 Spring Order Form V20'!$W$23</f>
        <v>0</v>
      </c>
      <c r="T2731" s="414">
        <f>'2026 Spring Order Form V20'!$W$23</f>
        <v>0</v>
      </c>
      <c r="U2731" s="122">
        <f>'2026 Spring Order Form V20'!$X$1735</f>
        <v>0</v>
      </c>
      <c r="X2731" s="496"/>
      <c r="Y2731" s="122"/>
    </row>
    <row r="2732" spans="1:25" x14ac:dyDescent="0.15">
      <c r="A2732" s="122">
        <v>2733</v>
      </c>
      <c r="C2732" s="415">
        <f>'2026 Spring Order Form V20'!$F$18</f>
        <v>0</v>
      </c>
      <c r="D2732" s="535" t="s">
        <v>1895</v>
      </c>
      <c r="E2732" s="538">
        <v>4762960</v>
      </c>
      <c r="F2732" s="141">
        <v>28538</v>
      </c>
      <c r="G2732" s="414">
        <f>'2026 Spring Order Form V20'!$N$23</f>
        <v>0</v>
      </c>
      <c r="H2732" s="414">
        <f>'2026 Spring Order Form V20'!$N$23</f>
        <v>0</v>
      </c>
      <c r="I2732" s="122">
        <f>'2026 Spring Order Form V20'!$N$1736</f>
        <v>0</v>
      </c>
      <c r="K2732" s="414">
        <f>'2026 Spring Order Form V20'!$Q$23</f>
        <v>0</v>
      </c>
      <c r="L2732" s="414">
        <f>'2026 Spring Order Form V20'!$Q$23</f>
        <v>0</v>
      </c>
      <c r="M2732" s="122">
        <f>'2026 Spring Order Form V20'!$Q$1736</f>
        <v>0</v>
      </c>
      <c r="O2732" s="414">
        <f>'2026 Spring Order Form V20'!$T$23</f>
        <v>0</v>
      </c>
      <c r="P2732" s="414">
        <f>'2026 Spring Order Form V20'!$T$23</f>
        <v>0</v>
      </c>
      <c r="Q2732" s="122">
        <f>'2026 Spring Order Form V20'!$T$1736</f>
        <v>0</v>
      </c>
      <c r="S2732" s="414">
        <f>'2026 Spring Order Form V20'!$W$23</f>
        <v>0</v>
      </c>
      <c r="T2732" s="414">
        <f>'2026 Spring Order Form V20'!$W$23</f>
        <v>0</v>
      </c>
      <c r="U2732" s="122">
        <f>'2026 Spring Order Form V20'!$W$1736</f>
        <v>0</v>
      </c>
      <c r="W2732" s="491">
        <f>'2026 Spring Order Form V20'!$K$1736</f>
        <v>0</v>
      </c>
      <c r="X2732" s="496"/>
      <c r="Y2732" s="122">
        <f>'2026 Spring Order Form V20'!$BS$1736</f>
        <v>7</v>
      </c>
    </row>
    <row r="2733" spans="1:25" x14ac:dyDescent="0.15">
      <c r="A2733" s="122">
        <v>2734</v>
      </c>
      <c r="C2733" s="415">
        <f>'2026 Spring Order Form V20'!$F$18</f>
        <v>0</v>
      </c>
      <c r="D2733" s="535" t="s">
        <v>1895</v>
      </c>
      <c r="E2733" s="534" t="s">
        <v>3393</v>
      </c>
      <c r="F2733" s="141">
        <v>28690</v>
      </c>
      <c r="G2733" s="414">
        <f>'2026 Spring Order Form V20'!$N$23</f>
        <v>0</v>
      </c>
      <c r="H2733" s="414">
        <f>'2026 Spring Order Form V20'!$N$23</f>
        <v>0</v>
      </c>
      <c r="I2733" s="122">
        <f>'2026 Spring Order Form V20'!$O$1736</f>
        <v>0</v>
      </c>
      <c r="K2733" s="414">
        <f>'2026 Spring Order Form V20'!$Q$23</f>
        <v>0</v>
      </c>
      <c r="L2733" s="414">
        <f>'2026 Spring Order Form V20'!$Q$23</f>
        <v>0</v>
      </c>
      <c r="M2733" s="122">
        <f>'2026 Spring Order Form V20'!$R$1736</f>
        <v>0</v>
      </c>
      <c r="O2733" s="414">
        <f>'2026 Spring Order Form V20'!$T$23</f>
        <v>0</v>
      </c>
      <c r="P2733" s="414">
        <f>'2026 Spring Order Form V20'!$T$23</f>
        <v>0</v>
      </c>
      <c r="Q2733" s="122">
        <f>'2026 Spring Order Form V20'!$U$1736</f>
        <v>0</v>
      </c>
      <c r="S2733" s="414">
        <f>'2026 Spring Order Form V20'!$W$23</f>
        <v>0</v>
      </c>
      <c r="T2733" s="414">
        <f>'2026 Spring Order Form V20'!$W$23</f>
        <v>0</v>
      </c>
      <c r="U2733" s="122">
        <f>'2026 Spring Order Form V20'!$X$1736</f>
        <v>0</v>
      </c>
      <c r="X2733" s="496"/>
      <c r="Y2733" s="122"/>
    </row>
    <row r="2734" spans="1:25" x14ac:dyDescent="0.15">
      <c r="A2734" s="122">
        <v>2735</v>
      </c>
      <c r="C2734" s="415">
        <f>'2026 Spring Order Form V20'!$F$18</f>
        <v>0</v>
      </c>
      <c r="D2734" s="520" t="s">
        <v>1896</v>
      </c>
      <c r="E2734" s="538">
        <v>4762940</v>
      </c>
      <c r="F2734" s="141">
        <v>6270</v>
      </c>
      <c r="G2734" s="414">
        <f>'2026 Spring Order Form V20'!$N$23</f>
        <v>0</v>
      </c>
      <c r="H2734" s="414">
        <f>'2026 Spring Order Form V20'!$N$23</f>
        <v>0</v>
      </c>
      <c r="I2734" s="122">
        <f>'2026 Spring Order Form V20'!$N$1737</f>
        <v>0</v>
      </c>
      <c r="K2734" s="414">
        <f>'2026 Spring Order Form V20'!$Q$23</f>
        <v>0</v>
      </c>
      <c r="L2734" s="414">
        <f>'2026 Spring Order Form V20'!$Q$23</f>
        <v>0</v>
      </c>
      <c r="M2734" s="122">
        <f>'2026 Spring Order Form V20'!$Q$1737</f>
        <v>0</v>
      </c>
      <c r="O2734" s="414">
        <f>'2026 Spring Order Form V20'!$T$23</f>
        <v>0</v>
      </c>
      <c r="P2734" s="414">
        <f>'2026 Spring Order Form V20'!$T$23</f>
        <v>0</v>
      </c>
      <c r="Q2734" s="122">
        <f>'2026 Spring Order Form V20'!$T$1737</f>
        <v>0</v>
      </c>
      <c r="S2734" s="414">
        <f>'2026 Spring Order Form V20'!$W$23</f>
        <v>0</v>
      </c>
      <c r="T2734" s="414">
        <f>'2026 Spring Order Form V20'!$W$23</f>
        <v>0</v>
      </c>
      <c r="U2734" s="122">
        <f>'2026 Spring Order Form V20'!$W$1737</f>
        <v>0</v>
      </c>
      <c r="W2734" s="491">
        <f>'2026 Spring Order Form V20'!$K$1737</f>
        <v>0</v>
      </c>
      <c r="X2734" s="496"/>
      <c r="Y2734" s="122">
        <f>'2026 Spring Order Form V20'!$BS$1737</f>
        <v>6</v>
      </c>
    </row>
    <row r="2735" spans="1:25" x14ac:dyDescent="0.15">
      <c r="A2735" s="122">
        <v>2736</v>
      </c>
      <c r="C2735" s="415">
        <f>'2026 Spring Order Form V20'!$F$18</f>
        <v>0</v>
      </c>
      <c r="D2735" s="520" t="s">
        <v>1896</v>
      </c>
      <c r="E2735" s="534" t="s">
        <v>3394</v>
      </c>
      <c r="F2735" s="141">
        <v>3268</v>
      </c>
      <c r="G2735" s="414">
        <f>'2026 Spring Order Form V20'!$N$23</f>
        <v>0</v>
      </c>
      <c r="H2735" s="414">
        <f>'2026 Spring Order Form V20'!$N$23</f>
        <v>0</v>
      </c>
      <c r="I2735" s="122">
        <f>'2026 Spring Order Form V20'!$O$1737</f>
        <v>0</v>
      </c>
      <c r="K2735" s="414">
        <f>'2026 Spring Order Form V20'!$Q$23</f>
        <v>0</v>
      </c>
      <c r="L2735" s="414">
        <f>'2026 Spring Order Form V20'!$Q$23</f>
        <v>0</v>
      </c>
      <c r="M2735" s="122">
        <f>'2026 Spring Order Form V20'!$R$1737</f>
        <v>0</v>
      </c>
      <c r="O2735" s="414">
        <f>'2026 Spring Order Form V20'!$T$23</f>
        <v>0</v>
      </c>
      <c r="P2735" s="414">
        <f>'2026 Spring Order Form V20'!$T$23</f>
        <v>0</v>
      </c>
      <c r="Q2735" s="122">
        <f>'2026 Spring Order Form V20'!$U$1737</f>
        <v>0</v>
      </c>
      <c r="S2735" s="414">
        <f>'2026 Spring Order Form V20'!$W$23</f>
        <v>0</v>
      </c>
      <c r="T2735" s="414">
        <f>'2026 Spring Order Form V20'!$W$23</f>
        <v>0</v>
      </c>
      <c r="U2735" s="122">
        <f>'2026 Spring Order Form V20'!$X$1737</f>
        <v>0</v>
      </c>
      <c r="X2735" s="496"/>
      <c r="Y2735" s="122"/>
    </row>
    <row r="2736" spans="1:25" x14ac:dyDescent="0.15">
      <c r="A2736" s="122">
        <v>2737</v>
      </c>
      <c r="C2736" s="415">
        <f>'2026 Spring Order Form V20'!$F$18</f>
        <v>0</v>
      </c>
      <c r="D2736" s="535" t="s">
        <v>1897</v>
      </c>
      <c r="E2736" s="538">
        <v>4762950</v>
      </c>
      <c r="F2736" s="141">
        <v>6271</v>
      </c>
      <c r="G2736" s="414">
        <f>'2026 Spring Order Form V20'!$N$23</f>
        <v>0</v>
      </c>
      <c r="H2736" s="414">
        <f>'2026 Spring Order Form V20'!$N$23</f>
        <v>0</v>
      </c>
      <c r="I2736" s="122">
        <f>'2026 Spring Order Form V20'!$N$1738</f>
        <v>0</v>
      </c>
      <c r="K2736" s="414">
        <f>'2026 Spring Order Form V20'!$Q$23</f>
        <v>0</v>
      </c>
      <c r="L2736" s="414">
        <f>'2026 Spring Order Form V20'!$Q$23</f>
        <v>0</v>
      </c>
      <c r="M2736" s="122">
        <f>'2026 Spring Order Form V20'!$Q$1738</f>
        <v>0</v>
      </c>
      <c r="O2736" s="414">
        <f>'2026 Spring Order Form V20'!$T$23</f>
        <v>0</v>
      </c>
      <c r="P2736" s="414">
        <f>'2026 Spring Order Form V20'!$T$23</f>
        <v>0</v>
      </c>
      <c r="Q2736" s="122">
        <f>'2026 Spring Order Form V20'!$T$1738</f>
        <v>0</v>
      </c>
      <c r="S2736" s="414">
        <f>'2026 Spring Order Form V20'!$W$23</f>
        <v>0</v>
      </c>
      <c r="T2736" s="414">
        <f>'2026 Spring Order Form V20'!$W$23</f>
        <v>0</v>
      </c>
      <c r="U2736" s="122">
        <f>'2026 Spring Order Form V20'!$W$1738</f>
        <v>0</v>
      </c>
      <c r="W2736" s="491">
        <f>'2026 Spring Order Form V20'!$K$1738</f>
        <v>0</v>
      </c>
      <c r="X2736" s="496"/>
      <c r="Y2736" s="122" t="str">
        <f>'2026 Spring Order Form V20'!$BS$1738</f>
        <v>S/O</v>
      </c>
    </row>
    <row r="2737" spans="1:25" x14ac:dyDescent="0.15">
      <c r="A2737" s="122">
        <v>2738</v>
      </c>
      <c r="C2737" s="415">
        <f>'2026 Spring Order Form V20'!$F$18</f>
        <v>0</v>
      </c>
      <c r="D2737" s="535" t="s">
        <v>1897</v>
      </c>
      <c r="E2737" s="534" t="s">
        <v>3395</v>
      </c>
      <c r="F2737" s="141">
        <v>3269</v>
      </c>
      <c r="G2737" s="414">
        <f>'2026 Spring Order Form V20'!$N$23</f>
        <v>0</v>
      </c>
      <c r="H2737" s="414">
        <f>'2026 Spring Order Form V20'!$N$23</f>
        <v>0</v>
      </c>
      <c r="I2737" s="122">
        <f>'2026 Spring Order Form V20'!$O$1738</f>
        <v>0</v>
      </c>
      <c r="K2737" s="414">
        <f>'2026 Spring Order Form V20'!$Q$23</f>
        <v>0</v>
      </c>
      <c r="L2737" s="414">
        <f>'2026 Spring Order Form V20'!$Q$23</f>
        <v>0</v>
      </c>
      <c r="M2737" s="122">
        <f>'2026 Spring Order Form V20'!$R$1738</f>
        <v>0</v>
      </c>
      <c r="O2737" s="414">
        <f>'2026 Spring Order Form V20'!$T$23</f>
        <v>0</v>
      </c>
      <c r="P2737" s="414">
        <f>'2026 Spring Order Form V20'!$T$23</f>
        <v>0</v>
      </c>
      <c r="Q2737" s="122">
        <f>'2026 Spring Order Form V20'!$U$1738</f>
        <v>0</v>
      </c>
      <c r="S2737" s="414">
        <f>'2026 Spring Order Form V20'!$W$23</f>
        <v>0</v>
      </c>
      <c r="T2737" s="414">
        <f>'2026 Spring Order Form V20'!$W$23</f>
        <v>0</v>
      </c>
      <c r="U2737" s="122">
        <f>'2026 Spring Order Form V20'!$X$1738</f>
        <v>0</v>
      </c>
      <c r="X2737" s="496"/>
      <c r="Y2737" s="122"/>
    </row>
    <row r="2738" spans="1:25" x14ac:dyDescent="0.15">
      <c r="A2738" s="122">
        <v>2739</v>
      </c>
      <c r="C2738" s="415">
        <f>'2026 Spring Order Form V20'!$F$18</f>
        <v>0</v>
      </c>
      <c r="D2738" s="520" t="s">
        <v>1898</v>
      </c>
      <c r="E2738" s="538">
        <v>4762970</v>
      </c>
      <c r="F2738" s="141">
        <v>13767</v>
      </c>
      <c r="G2738" s="414">
        <f>'2026 Spring Order Form V20'!$N$23</f>
        <v>0</v>
      </c>
      <c r="H2738" s="414">
        <f>'2026 Spring Order Form V20'!$N$23</f>
        <v>0</v>
      </c>
      <c r="I2738" s="122">
        <f>'2026 Spring Order Form V20'!$N$1739</f>
        <v>0</v>
      </c>
      <c r="K2738" s="414">
        <f>'2026 Spring Order Form V20'!$Q$23</f>
        <v>0</v>
      </c>
      <c r="L2738" s="414">
        <f>'2026 Spring Order Form V20'!$Q$23</f>
        <v>0</v>
      </c>
      <c r="M2738" s="122">
        <f>'2026 Spring Order Form V20'!$Q$1739</f>
        <v>0</v>
      </c>
      <c r="O2738" s="414">
        <f>'2026 Spring Order Form V20'!$T$23</f>
        <v>0</v>
      </c>
      <c r="P2738" s="414">
        <f>'2026 Spring Order Form V20'!$T$23</f>
        <v>0</v>
      </c>
      <c r="Q2738" s="122">
        <f>'2026 Spring Order Form V20'!$T$1739</f>
        <v>0</v>
      </c>
      <c r="S2738" s="414">
        <f>'2026 Spring Order Form V20'!$W$23</f>
        <v>0</v>
      </c>
      <c r="T2738" s="414">
        <f>'2026 Spring Order Form V20'!$W$23</f>
        <v>0</v>
      </c>
      <c r="U2738" s="122">
        <f>'2026 Spring Order Form V20'!$W$1739</f>
        <v>0</v>
      </c>
      <c r="W2738" s="491">
        <f>'2026 Spring Order Form V20'!$K$1739</f>
        <v>0</v>
      </c>
      <c r="X2738" s="496"/>
      <c r="Y2738" s="122" t="str">
        <f>'2026 Spring Order Form V20'!$BS$1739</f>
        <v>S/O</v>
      </c>
    </row>
    <row r="2739" spans="1:25" x14ac:dyDescent="0.15">
      <c r="A2739" s="122">
        <v>2740</v>
      </c>
      <c r="C2739" s="415">
        <f>'2026 Spring Order Form V20'!$F$18</f>
        <v>0</v>
      </c>
      <c r="D2739" s="520" t="s">
        <v>1898</v>
      </c>
      <c r="E2739" s="534" t="s">
        <v>3396</v>
      </c>
      <c r="F2739" s="141">
        <v>12199</v>
      </c>
      <c r="G2739" s="414">
        <f>'2026 Spring Order Form V20'!$N$23</f>
        <v>0</v>
      </c>
      <c r="H2739" s="414">
        <f>'2026 Spring Order Form V20'!$N$23</f>
        <v>0</v>
      </c>
      <c r="I2739" s="122">
        <f>'2026 Spring Order Form V20'!$O$1739</f>
        <v>0</v>
      </c>
      <c r="K2739" s="414">
        <f>'2026 Spring Order Form V20'!$Q$23</f>
        <v>0</v>
      </c>
      <c r="L2739" s="414">
        <f>'2026 Spring Order Form V20'!$Q$23</f>
        <v>0</v>
      </c>
      <c r="M2739" s="122">
        <f>'2026 Spring Order Form V20'!$R$1739</f>
        <v>0</v>
      </c>
      <c r="O2739" s="414">
        <f>'2026 Spring Order Form V20'!$T$23</f>
        <v>0</v>
      </c>
      <c r="P2739" s="414">
        <f>'2026 Spring Order Form V20'!$T$23</f>
        <v>0</v>
      </c>
      <c r="Q2739" s="122">
        <f>'2026 Spring Order Form V20'!$U$1739</f>
        <v>0</v>
      </c>
      <c r="S2739" s="414">
        <f>'2026 Spring Order Form V20'!$W$23</f>
        <v>0</v>
      </c>
      <c r="T2739" s="414">
        <f>'2026 Spring Order Form V20'!$W$23</f>
        <v>0</v>
      </c>
      <c r="U2739" s="122">
        <f>'2026 Spring Order Form V20'!$X$1739</f>
        <v>0</v>
      </c>
      <c r="X2739" s="496"/>
      <c r="Y2739" s="122"/>
    </row>
    <row r="2740" spans="1:25" x14ac:dyDescent="0.15">
      <c r="A2740" s="122">
        <v>2741</v>
      </c>
      <c r="C2740" s="415">
        <f>'2026 Spring Order Form V20'!$F$18</f>
        <v>0</v>
      </c>
      <c r="D2740" s="531" t="s">
        <v>1901</v>
      </c>
      <c r="E2740" s="538">
        <v>4779004</v>
      </c>
      <c r="F2740" s="141">
        <v>27162</v>
      </c>
      <c r="G2740" s="414">
        <f>'2026 Spring Order Form V20'!$N$23</f>
        <v>0</v>
      </c>
      <c r="H2740" s="414">
        <f>'2026 Spring Order Form V20'!$N$23</f>
        <v>0</v>
      </c>
      <c r="I2740" s="122">
        <f>'2026 Spring Order Form V20'!$N$1743</f>
        <v>0</v>
      </c>
      <c r="K2740" s="414">
        <f>'2026 Spring Order Form V20'!$Q$23</f>
        <v>0</v>
      </c>
      <c r="L2740" s="414">
        <f>'2026 Spring Order Form V20'!$Q$23</f>
        <v>0</v>
      </c>
      <c r="M2740" s="122">
        <f>'2026 Spring Order Form V20'!$Q$1743</f>
        <v>0</v>
      </c>
      <c r="O2740" s="414">
        <f>'2026 Spring Order Form V20'!$T$23</f>
        <v>0</v>
      </c>
      <c r="P2740" s="414">
        <f>'2026 Spring Order Form V20'!$T$23</f>
        <v>0</v>
      </c>
      <c r="Q2740" s="122">
        <f>'2026 Spring Order Form V20'!$T$1743</f>
        <v>0</v>
      </c>
      <c r="S2740" s="414">
        <f>'2026 Spring Order Form V20'!$W$23</f>
        <v>0</v>
      </c>
      <c r="T2740" s="414">
        <f>'2026 Spring Order Form V20'!$W$23</f>
        <v>0</v>
      </c>
      <c r="U2740" s="122">
        <f>'2026 Spring Order Form V20'!$W$1743</f>
        <v>0</v>
      </c>
      <c r="W2740" s="491">
        <f>'2026 Spring Order Form V20'!$K$1743</f>
        <v>46090</v>
      </c>
      <c r="X2740" s="496"/>
      <c r="Y2740" s="122">
        <f>'2026 Spring Order Form V20'!$BS$1743</f>
        <v>64</v>
      </c>
    </row>
    <row r="2741" spans="1:25" x14ac:dyDescent="0.15">
      <c r="A2741" s="122">
        <v>2742</v>
      </c>
      <c r="C2741" s="415">
        <f>'2026 Spring Order Form V20'!$F$18</f>
        <v>0</v>
      </c>
      <c r="D2741" s="531" t="s">
        <v>1901</v>
      </c>
      <c r="E2741" s="534" t="s">
        <v>3397</v>
      </c>
      <c r="F2741" s="141">
        <v>27350</v>
      </c>
      <c r="G2741" s="414">
        <f>'2026 Spring Order Form V20'!$N$23</f>
        <v>0</v>
      </c>
      <c r="H2741" s="414">
        <f>'2026 Spring Order Form V20'!$N$23</f>
        <v>0</v>
      </c>
      <c r="I2741" s="122">
        <f>'2026 Spring Order Form V20'!$O$1743</f>
        <v>0</v>
      </c>
      <c r="K2741" s="414">
        <f>'2026 Spring Order Form V20'!$Q$23</f>
        <v>0</v>
      </c>
      <c r="L2741" s="414">
        <f>'2026 Spring Order Form V20'!$Q$23</f>
        <v>0</v>
      </c>
      <c r="M2741" s="122">
        <f>'2026 Spring Order Form V20'!$R$1743</f>
        <v>0</v>
      </c>
      <c r="O2741" s="414">
        <f>'2026 Spring Order Form V20'!$T$23</f>
        <v>0</v>
      </c>
      <c r="P2741" s="414">
        <f>'2026 Spring Order Form V20'!$T$23</f>
        <v>0</v>
      </c>
      <c r="Q2741" s="122">
        <f>'2026 Spring Order Form V20'!$U$1743</f>
        <v>0</v>
      </c>
      <c r="S2741" s="414">
        <f>'2026 Spring Order Form V20'!$W$23</f>
        <v>0</v>
      </c>
      <c r="T2741" s="414">
        <f>'2026 Spring Order Form V20'!$W$23</f>
        <v>0</v>
      </c>
      <c r="U2741" s="122">
        <f>'2026 Spring Order Form V20'!$X$1743</f>
        <v>0</v>
      </c>
      <c r="X2741" s="496"/>
      <c r="Y2741" s="122"/>
    </row>
    <row r="2742" spans="1:25" x14ac:dyDescent="0.15">
      <c r="A2742" s="122">
        <v>2743</v>
      </c>
      <c r="C2742" s="415">
        <f>'2026 Spring Order Form V20'!$F$18</f>
        <v>0</v>
      </c>
      <c r="D2742" s="520" t="s">
        <v>1903</v>
      </c>
      <c r="E2742" s="538">
        <v>4680044</v>
      </c>
      <c r="F2742" s="141">
        <v>20373</v>
      </c>
      <c r="G2742" s="414">
        <f>'2026 Spring Order Form V20'!$N$23</f>
        <v>0</v>
      </c>
      <c r="H2742" s="414">
        <f>'2026 Spring Order Form V20'!$N$23</f>
        <v>0</v>
      </c>
      <c r="I2742" s="122">
        <f>'2026 Spring Order Form V20'!$N$1745</f>
        <v>0</v>
      </c>
      <c r="K2742" s="414">
        <f>'2026 Spring Order Form V20'!$Q$23</f>
        <v>0</v>
      </c>
      <c r="L2742" s="414">
        <f>'2026 Spring Order Form V20'!$Q$23</f>
        <v>0</v>
      </c>
      <c r="M2742" s="122">
        <f>'2026 Spring Order Form V20'!$Q$1745</f>
        <v>0</v>
      </c>
      <c r="O2742" s="414">
        <f>'2026 Spring Order Form V20'!$T$23</f>
        <v>0</v>
      </c>
      <c r="P2742" s="414">
        <f>'2026 Spring Order Form V20'!$T$23</f>
        <v>0</v>
      </c>
      <c r="Q2742" s="122">
        <f>'2026 Spring Order Form V20'!$T$1745</f>
        <v>0</v>
      </c>
      <c r="S2742" s="414">
        <f>'2026 Spring Order Form V20'!$W$23</f>
        <v>0</v>
      </c>
      <c r="T2742" s="414">
        <f>'2026 Spring Order Form V20'!$W$23</f>
        <v>0</v>
      </c>
      <c r="U2742" s="122">
        <f>'2026 Spring Order Form V20'!$W$1745</f>
        <v>0</v>
      </c>
      <c r="W2742" s="491">
        <f>'2026 Spring Order Form V20'!$K$1745</f>
        <v>46090</v>
      </c>
      <c r="X2742" s="496"/>
      <c r="Y2742" s="122">
        <f>'2026 Spring Order Form V20'!$BS$1745</f>
        <v>21</v>
      </c>
    </row>
    <row r="2743" spans="1:25" x14ac:dyDescent="0.15">
      <c r="A2743" s="122">
        <v>2744</v>
      </c>
      <c r="C2743" s="415">
        <f>'2026 Spring Order Form V20'!$F$18</f>
        <v>0</v>
      </c>
      <c r="D2743" s="520" t="s">
        <v>1903</v>
      </c>
      <c r="E2743" s="534" t="s">
        <v>3398</v>
      </c>
      <c r="F2743" s="141">
        <v>20372</v>
      </c>
      <c r="G2743" s="414">
        <f>'2026 Spring Order Form V20'!$N$23</f>
        <v>0</v>
      </c>
      <c r="H2743" s="414">
        <f>'2026 Spring Order Form V20'!$N$23</f>
        <v>0</v>
      </c>
      <c r="I2743" s="122">
        <f>'2026 Spring Order Form V20'!$O$1745</f>
        <v>0</v>
      </c>
      <c r="K2743" s="414">
        <f>'2026 Spring Order Form V20'!$Q$23</f>
        <v>0</v>
      </c>
      <c r="L2743" s="414">
        <f>'2026 Spring Order Form V20'!$Q$23</f>
        <v>0</v>
      </c>
      <c r="M2743" s="122">
        <f>'2026 Spring Order Form V20'!$R$1745</f>
        <v>0</v>
      </c>
      <c r="O2743" s="414">
        <f>'2026 Spring Order Form V20'!$T$23</f>
        <v>0</v>
      </c>
      <c r="P2743" s="414">
        <f>'2026 Spring Order Form V20'!$T$23</f>
        <v>0</v>
      </c>
      <c r="Q2743" s="122">
        <f>'2026 Spring Order Form V20'!$U$1745</f>
        <v>0</v>
      </c>
      <c r="S2743" s="414">
        <f>'2026 Spring Order Form V20'!$W$23</f>
        <v>0</v>
      </c>
      <c r="T2743" s="414">
        <f>'2026 Spring Order Form V20'!$W$23</f>
        <v>0</v>
      </c>
      <c r="U2743" s="122">
        <f>'2026 Spring Order Form V20'!$X$1745</f>
        <v>0</v>
      </c>
      <c r="X2743" s="496"/>
      <c r="Y2743" s="122"/>
    </row>
    <row r="2744" spans="1:25" x14ac:dyDescent="0.15">
      <c r="A2744" s="122">
        <v>2745</v>
      </c>
      <c r="C2744" s="415">
        <f>'2026 Spring Order Form V20'!$F$18</f>
        <v>0</v>
      </c>
      <c r="D2744" s="520" t="s">
        <v>1904</v>
      </c>
      <c r="E2744" s="538">
        <v>4680054</v>
      </c>
      <c r="F2744" s="141">
        <v>20376</v>
      </c>
      <c r="G2744" s="414">
        <f>'2026 Spring Order Form V20'!$N$23</f>
        <v>0</v>
      </c>
      <c r="H2744" s="414">
        <f>'2026 Spring Order Form V20'!$N$23</f>
        <v>0</v>
      </c>
      <c r="I2744" s="122">
        <f>'2026 Spring Order Form V20'!$N$1746</f>
        <v>0</v>
      </c>
      <c r="K2744" s="414">
        <f>'2026 Spring Order Form V20'!$Q$23</f>
        <v>0</v>
      </c>
      <c r="L2744" s="414">
        <f>'2026 Spring Order Form V20'!$Q$23</f>
        <v>0</v>
      </c>
      <c r="M2744" s="122">
        <f>'2026 Spring Order Form V20'!$Q$1746</f>
        <v>0</v>
      </c>
      <c r="O2744" s="414">
        <f>'2026 Spring Order Form V20'!$T$23</f>
        <v>0</v>
      </c>
      <c r="P2744" s="414">
        <f>'2026 Spring Order Form V20'!$T$23</f>
        <v>0</v>
      </c>
      <c r="Q2744" s="122">
        <f>'2026 Spring Order Form V20'!$T$1746</f>
        <v>0</v>
      </c>
      <c r="S2744" s="414">
        <f>'2026 Spring Order Form V20'!$W$23</f>
        <v>0</v>
      </c>
      <c r="T2744" s="414">
        <f>'2026 Spring Order Form V20'!$W$23</f>
        <v>0</v>
      </c>
      <c r="U2744" s="122">
        <f>'2026 Spring Order Form V20'!$W$1746</f>
        <v>0</v>
      </c>
      <c r="W2744" s="491">
        <f>'2026 Spring Order Form V20'!$K$1746</f>
        <v>46090</v>
      </c>
      <c r="X2744" s="496"/>
      <c r="Y2744" s="122">
        <f>'2026 Spring Order Form V20'!$BS$1746</f>
        <v>18</v>
      </c>
    </row>
    <row r="2745" spans="1:25" x14ac:dyDescent="0.15">
      <c r="A2745" s="122">
        <v>2746</v>
      </c>
      <c r="C2745" s="415">
        <f>'2026 Spring Order Form V20'!$F$18</f>
        <v>0</v>
      </c>
      <c r="D2745" s="520" t="s">
        <v>1904</v>
      </c>
      <c r="E2745" s="534" t="s">
        <v>3399</v>
      </c>
      <c r="F2745" s="141">
        <v>20375</v>
      </c>
      <c r="G2745" s="414">
        <f>'2026 Spring Order Form V20'!$N$23</f>
        <v>0</v>
      </c>
      <c r="H2745" s="414">
        <f>'2026 Spring Order Form V20'!$N$23</f>
        <v>0</v>
      </c>
      <c r="I2745" s="122">
        <f>'2026 Spring Order Form V20'!$O$1746</f>
        <v>0</v>
      </c>
      <c r="K2745" s="414">
        <f>'2026 Spring Order Form V20'!$Q$23</f>
        <v>0</v>
      </c>
      <c r="L2745" s="414">
        <f>'2026 Spring Order Form V20'!$Q$23</f>
        <v>0</v>
      </c>
      <c r="M2745" s="122">
        <f>'2026 Spring Order Form V20'!$R$1746</f>
        <v>0</v>
      </c>
      <c r="O2745" s="414">
        <f>'2026 Spring Order Form V20'!$T$23</f>
        <v>0</v>
      </c>
      <c r="P2745" s="414">
        <f>'2026 Spring Order Form V20'!$T$23</f>
        <v>0</v>
      </c>
      <c r="Q2745" s="122">
        <f>'2026 Spring Order Form V20'!$U$1746</f>
        <v>0</v>
      </c>
      <c r="S2745" s="414">
        <f>'2026 Spring Order Form V20'!$W$23</f>
        <v>0</v>
      </c>
      <c r="T2745" s="414">
        <f>'2026 Spring Order Form V20'!$W$23</f>
        <v>0</v>
      </c>
      <c r="U2745" s="122">
        <f>'2026 Spring Order Form V20'!$X$1746</f>
        <v>0</v>
      </c>
      <c r="X2745" s="496"/>
      <c r="Y2745" s="122"/>
    </row>
    <row r="2746" spans="1:25" x14ac:dyDescent="0.15">
      <c r="A2746" s="122">
        <v>2747</v>
      </c>
      <c r="C2746" s="415">
        <f>'2026 Spring Order Form V20'!$F$18</f>
        <v>0</v>
      </c>
      <c r="D2746" s="520" t="s">
        <v>1905</v>
      </c>
      <c r="E2746" s="538">
        <v>4680074</v>
      </c>
      <c r="F2746" s="141">
        <v>20379</v>
      </c>
      <c r="G2746" s="414">
        <f>'2026 Spring Order Form V20'!$N$23</f>
        <v>0</v>
      </c>
      <c r="H2746" s="414">
        <f>'2026 Spring Order Form V20'!$N$23</f>
        <v>0</v>
      </c>
      <c r="I2746" s="122">
        <f>'2026 Spring Order Form V20'!$N$1747</f>
        <v>0</v>
      </c>
      <c r="K2746" s="414">
        <f>'2026 Spring Order Form V20'!$Q$23</f>
        <v>0</v>
      </c>
      <c r="L2746" s="414">
        <f>'2026 Spring Order Form V20'!$Q$23</f>
        <v>0</v>
      </c>
      <c r="M2746" s="122">
        <f>'2026 Spring Order Form V20'!$Q$1747</f>
        <v>0</v>
      </c>
      <c r="O2746" s="414">
        <f>'2026 Spring Order Form V20'!$T$23</f>
        <v>0</v>
      </c>
      <c r="P2746" s="414">
        <f>'2026 Spring Order Form V20'!$T$23</f>
        <v>0</v>
      </c>
      <c r="Q2746" s="122">
        <f>'2026 Spring Order Form V20'!$T$1747</f>
        <v>0</v>
      </c>
      <c r="S2746" s="414">
        <f>'2026 Spring Order Form V20'!$W$23</f>
        <v>0</v>
      </c>
      <c r="T2746" s="414">
        <f>'2026 Spring Order Form V20'!$W$23</f>
        <v>0</v>
      </c>
      <c r="U2746" s="122">
        <f>'2026 Spring Order Form V20'!$W$1747</f>
        <v>0</v>
      </c>
      <c r="W2746" s="491">
        <f>'2026 Spring Order Form V20'!$K$1747</f>
        <v>46090</v>
      </c>
      <c r="X2746" s="496"/>
      <c r="Y2746" s="122">
        <f>'2026 Spring Order Form V20'!$BS$1747</f>
        <v>24</v>
      </c>
    </row>
    <row r="2747" spans="1:25" x14ac:dyDescent="0.15">
      <c r="A2747" s="122">
        <v>2748</v>
      </c>
      <c r="C2747" s="415">
        <f>'2026 Spring Order Form V20'!$F$18</f>
        <v>0</v>
      </c>
      <c r="D2747" s="520" t="s">
        <v>1905</v>
      </c>
      <c r="E2747" s="534" t="s">
        <v>3400</v>
      </c>
      <c r="F2747" s="141">
        <v>20378</v>
      </c>
      <c r="G2747" s="414">
        <f>'2026 Spring Order Form V20'!$N$23</f>
        <v>0</v>
      </c>
      <c r="H2747" s="414">
        <f>'2026 Spring Order Form V20'!$N$23</f>
        <v>0</v>
      </c>
      <c r="I2747" s="122">
        <f>'2026 Spring Order Form V20'!$O$1747</f>
        <v>0</v>
      </c>
      <c r="K2747" s="414">
        <f>'2026 Spring Order Form V20'!$Q$23</f>
        <v>0</v>
      </c>
      <c r="L2747" s="414">
        <f>'2026 Spring Order Form V20'!$Q$23</f>
        <v>0</v>
      </c>
      <c r="M2747" s="122">
        <f>'2026 Spring Order Form V20'!$R$1747</f>
        <v>0</v>
      </c>
      <c r="O2747" s="414">
        <f>'2026 Spring Order Form V20'!$T$23</f>
        <v>0</v>
      </c>
      <c r="P2747" s="414">
        <f>'2026 Spring Order Form V20'!$T$23</f>
        <v>0</v>
      </c>
      <c r="Q2747" s="122">
        <f>'2026 Spring Order Form V20'!$U$1747</f>
        <v>0</v>
      </c>
      <c r="S2747" s="414">
        <f>'2026 Spring Order Form V20'!$W$23</f>
        <v>0</v>
      </c>
      <c r="T2747" s="414">
        <f>'2026 Spring Order Form V20'!$W$23</f>
        <v>0</v>
      </c>
      <c r="U2747" s="122">
        <f>'2026 Spring Order Form V20'!$X$1747</f>
        <v>0</v>
      </c>
      <c r="X2747" s="496"/>
      <c r="Y2747" s="122"/>
    </row>
    <row r="2748" spans="1:25" x14ac:dyDescent="0.15">
      <c r="A2748" s="122">
        <v>2749</v>
      </c>
      <c r="C2748" s="415">
        <f>'2026 Spring Order Form V20'!$F$18</f>
        <v>0</v>
      </c>
      <c r="D2748" s="520" t="s">
        <v>1906</v>
      </c>
      <c r="E2748" s="538">
        <v>4680084</v>
      </c>
      <c r="F2748" s="141">
        <v>28800</v>
      </c>
      <c r="G2748" s="414">
        <f>'2026 Spring Order Form V20'!$N$23</f>
        <v>0</v>
      </c>
      <c r="H2748" s="414">
        <f>'2026 Spring Order Form V20'!$N$23</f>
        <v>0</v>
      </c>
      <c r="I2748" s="122">
        <f>'2026 Spring Order Form V20'!$N$1748</f>
        <v>0</v>
      </c>
      <c r="K2748" s="414">
        <f>'2026 Spring Order Form V20'!$Q$23</f>
        <v>0</v>
      </c>
      <c r="L2748" s="414">
        <f>'2026 Spring Order Form V20'!$Q$23</f>
        <v>0</v>
      </c>
      <c r="M2748" s="122">
        <f>'2026 Spring Order Form V20'!$Q$1748</f>
        <v>0</v>
      </c>
      <c r="O2748" s="414">
        <f>'2026 Spring Order Form V20'!$T$23</f>
        <v>0</v>
      </c>
      <c r="P2748" s="414">
        <f>'2026 Spring Order Form V20'!$T$23</f>
        <v>0</v>
      </c>
      <c r="Q2748" s="122">
        <f>'2026 Spring Order Form V20'!$T$1748</f>
        <v>0</v>
      </c>
      <c r="S2748" s="414">
        <f>'2026 Spring Order Form V20'!$W$23</f>
        <v>0</v>
      </c>
      <c r="T2748" s="414">
        <f>'2026 Spring Order Form V20'!$W$23</f>
        <v>0</v>
      </c>
      <c r="U2748" s="122">
        <f>'2026 Spring Order Form V20'!$W$1748</f>
        <v>0</v>
      </c>
      <c r="W2748" s="491">
        <f>'2026 Spring Order Form V20'!$K$1748</f>
        <v>46090</v>
      </c>
      <c r="X2748" s="496"/>
      <c r="Y2748" s="122">
        <f>'2026 Spring Order Form V20'!$BS$1748</f>
        <v>51</v>
      </c>
    </row>
    <row r="2749" spans="1:25" x14ac:dyDescent="0.15">
      <c r="A2749" s="122">
        <v>2750</v>
      </c>
      <c r="C2749" s="415">
        <f>'2026 Spring Order Form V20'!$F$18</f>
        <v>0</v>
      </c>
      <c r="D2749" s="520" t="s">
        <v>1906</v>
      </c>
      <c r="E2749" s="534" t="s">
        <v>3401</v>
      </c>
      <c r="F2749" s="141">
        <v>28863</v>
      </c>
      <c r="G2749" s="414">
        <f>'2026 Spring Order Form V20'!$N$23</f>
        <v>0</v>
      </c>
      <c r="H2749" s="414">
        <f>'2026 Spring Order Form V20'!$N$23</f>
        <v>0</v>
      </c>
      <c r="I2749" s="122">
        <f>'2026 Spring Order Form V20'!$O$1748</f>
        <v>0</v>
      </c>
      <c r="K2749" s="414">
        <f>'2026 Spring Order Form V20'!$Q$23</f>
        <v>0</v>
      </c>
      <c r="L2749" s="414">
        <f>'2026 Spring Order Form V20'!$Q$23</f>
        <v>0</v>
      </c>
      <c r="M2749" s="122">
        <f>'2026 Spring Order Form V20'!$R$1748</f>
        <v>0</v>
      </c>
      <c r="O2749" s="414">
        <f>'2026 Spring Order Form V20'!$T$23</f>
        <v>0</v>
      </c>
      <c r="P2749" s="414">
        <f>'2026 Spring Order Form V20'!$T$23</f>
        <v>0</v>
      </c>
      <c r="Q2749" s="122">
        <f>'2026 Spring Order Form V20'!$U$1748</f>
        <v>0</v>
      </c>
      <c r="S2749" s="414">
        <f>'2026 Spring Order Form V20'!$W$23</f>
        <v>0</v>
      </c>
      <c r="T2749" s="414">
        <f>'2026 Spring Order Form V20'!$W$23</f>
        <v>0</v>
      </c>
      <c r="U2749" s="122">
        <f>'2026 Spring Order Form V20'!$X$1748</f>
        <v>0</v>
      </c>
      <c r="X2749" s="496"/>
      <c r="Y2749" s="122"/>
    </row>
    <row r="2750" spans="1:25" x14ac:dyDescent="0.15">
      <c r="A2750" s="122">
        <v>2751</v>
      </c>
      <c r="C2750" s="415">
        <f>'2026 Spring Order Form V20'!$F$18</f>
        <v>0</v>
      </c>
      <c r="D2750" s="520" t="s">
        <v>1907</v>
      </c>
      <c r="E2750" s="538">
        <v>4680094</v>
      </c>
      <c r="F2750" s="141">
        <v>28801</v>
      </c>
      <c r="G2750" s="414">
        <f>'2026 Spring Order Form V20'!$N$23</f>
        <v>0</v>
      </c>
      <c r="H2750" s="414">
        <f>'2026 Spring Order Form V20'!$N$23</f>
        <v>0</v>
      </c>
      <c r="I2750" s="122">
        <f>'2026 Spring Order Form V20'!$N$1749</f>
        <v>0</v>
      </c>
      <c r="K2750" s="414">
        <f>'2026 Spring Order Form V20'!$Q$23</f>
        <v>0</v>
      </c>
      <c r="L2750" s="414">
        <f>'2026 Spring Order Form V20'!$Q$23</f>
        <v>0</v>
      </c>
      <c r="M2750" s="122">
        <f>'2026 Spring Order Form V20'!$Q$1749</f>
        <v>0</v>
      </c>
      <c r="O2750" s="414">
        <f>'2026 Spring Order Form V20'!$T$23</f>
        <v>0</v>
      </c>
      <c r="P2750" s="414">
        <f>'2026 Spring Order Form V20'!$T$23</f>
        <v>0</v>
      </c>
      <c r="Q2750" s="122">
        <f>'2026 Spring Order Form V20'!$T$1749</f>
        <v>0</v>
      </c>
      <c r="S2750" s="414">
        <f>'2026 Spring Order Form V20'!$W$23</f>
        <v>0</v>
      </c>
      <c r="T2750" s="414">
        <f>'2026 Spring Order Form V20'!$W$23</f>
        <v>0</v>
      </c>
      <c r="U2750" s="122">
        <f>'2026 Spring Order Form V20'!$W$1749</f>
        <v>0</v>
      </c>
      <c r="W2750" s="491">
        <f>'2026 Spring Order Form V20'!$K$1749</f>
        <v>46090</v>
      </c>
      <c r="X2750" s="496"/>
      <c r="Y2750" s="122">
        <f>'2026 Spring Order Form V20'!$BS$1749</f>
        <v>74</v>
      </c>
    </row>
    <row r="2751" spans="1:25" x14ac:dyDescent="0.15">
      <c r="A2751" s="122">
        <v>2752</v>
      </c>
      <c r="C2751" s="415">
        <f>'2026 Spring Order Form V20'!$F$18</f>
        <v>0</v>
      </c>
      <c r="D2751" s="520" t="s">
        <v>1907</v>
      </c>
      <c r="E2751" s="534" t="s">
        <v>3402</v>
      </c>
      <c r="F2751" s="141">
        <v>28864</v>
      </c>
      <c r="G2751" s="414">
        <f>'2026 Spring Order Form V20'!$N$23</f>
        <v>0</v>
      </c>
      <c r="H2751" s="414">
        <f>'2026 Spring Order Form V20'!$N$23</f>
        <v>0</v>
      </c>
      <c r="I2751" s="122">
        <f>'2026 Spring Order Form V20'!$O$1749</f>
        <v>0</v>
      </c>
      <c r="K2751" s="414">
        <f>'2026 Spring Order Form V20'!$Q$23</f>
        <v>0</v>
      </c>
      <c r="L2751" s="414">
        <f>'2026 Spring Order Form V20'!$Q$23</f>
        <v>0</v>
      </c>
      <c r="M2751" s="122">
        <f>'2026 Spring Order Form V20'!$R$1749</f>
        <v>0</v>
      </c>
      <c r="O2751" s="414">
        <f>'2026 Spring Order Form V20'!$T$23</f>
        <v>0</v>
      </c>
      <c r="P2751" s="414">
        <f>'2026 Spring Order Form V20'!$T$23</f>
        <v>0</v>
      </c>
      <c r="Q2751" s="122">
        <f>'2026 Spring Order Form V20'!$U$1749</f>
        <v>0</v>
      </c>
      <c r="S2751" s="414">
        <f>'2026 Spring Order Form V20'!$W$23</f>
        <v>0</v>
      </c>
      <c r="T2751" s="414">
        <f>'2026 Spring Order Form V20'!$W$23</f>
        <v>0</v>
      </c>
      <c r="U2751" s="122">
        <f>'2026 Spring Order Form V20'!$X$1749</f>
        <v>0</v>
      </c>
      <c r="X2751" s="496"/>
      <c r="Y2751" s="122"/>
    </row>
    <row r="2752" spans="1:25" x14ac:dyDescent="0.15">
      <c r="A2752" s="122">
        <v>2753</v>
      </c>
      <c r="C2752" s="415">
        <f>'2026 Spring Order Form V20'!$F$18</f>
        <v>0</v>
      </c>
      <c r="D2752" s="520" t="s">
        <v>1910</v>
      </c>
      <c r="E2752" s="538">
        <v>4120037</v>
      </c>
      <c r="F2752" s="141">
        <v>12653</v>
      </c>
      <c r="G2752" s="414">
        <f>'2026 Spring Order Form V20'!$N$23</f>
        <v>0</v>
      </c>
      <c r="H2752" s="414">
        <f>'2026 Spring Order Form V20'!$N$23</f>
        <v>0</v>
      </c>
      <c r="I2752" s="122">
        <f>'2026 Spring Order Form V20'!$N$1752</f>
        <v>0</v>
      </c>
      <c r="K2752" s="414">
        <f>'2026 Spring Order Form V20'!$Q$23</f>
        <v>0</v>
      </c>
      <c r="L2752" s="414">
        <f>'2026 Spring Order Form V20'!$Q$23</f>
        <v>0</v>
      </c>
      <c r="M2752" s="122">
        <f>'2026 Spring Order Form V20'!$Q$1752</f>
        <v>0</v>
      </c>
      <c r="O2752" s="414">
        <f>'2026 Spring Order Form V20'!$T$23</f>
        <v>0</v>
      </c>
      <c r="P2752" s="414">
        <f>'2026 Spring Order Form V20'!$T$23</f>
        <v>0</v>
      </c>
      <c r="Q2752" s="122">
        <f>'2026 Spring Order Form V20'!$T$1752</f>
        <v>0</v>
      </c>
      <c r="S2752" s="414">
        <f>'2026 Spring Order Form V20'!$W$23</f>
        <v>0</v>
      </c>
      <c r="T2752" s="414">
        <f>'2026 Spring Order Form V20'!$W$23</f>
        <v>0</v>
      </c>
      <c r="U2752" s="122">
        <f>'2026 Spring Order Form V20'!$W$1752</f>
        <v>0</v>
      </c>
      <c r="W2752" s="491">
        <f>'2026 Spring Order Form V20'!$K$1752</f>
        <v>46090</v>
      </c>
      <c r="X2752" s="496"/>
      <c r="Y2752" s="122" t="str">
        <f>'2026 Spring Order Form V20'!$BS$1752</f>
        <v>S/O</v>
      </c>
    </row>
    <row r="2753" spans="1:25" x14ac:dyDescent="0.15">
      <c r="A2753" s="122">
        <v>2754</v>
      </c>
      <c r="C2753" s="415">
        <f>'2026 Spring Order Form V20'!$F$18</f>
        <v>0</v>
      </c>
      <c r="D2753" s="520" t="s">
        <v>1910</v>
      </c>
      <c r="E2753" s="534" t="s">
        <v>3403</v>
      </c>
      <c r="F2753" s="141">
        <v>12654</v>
      </c>
      <c r="G2753" s="414">
        <f>'2026 Spring Order Form V20'!$N$23</f>
        <v>0</v>
      </c>
      <c r="H2753" s="414">
        <f>'2026 Spring Order Form V20'!$N$23</f>
        <v>0</v>
      </c>
      <c r="I2753" s="122">
        <f>'2026 Spring Order Form V20'!$O$1752</f>
        <v>0</v>
      </c>
      <c r="K2753" s="414">
        <f>'2026 Spring Order Form V20'!$Q$23</f>
        <v>0</v>
      </c>
      <c r="L2753" s="414">
        <f>'2026 Spring Order Form V20'!$Q$23</f>
        <v>0</v>
      </c>
      <c r="M2753" s="122">
        <f>'2026 Spring Order Form V20'!$R$1752</f>
        <v>0</v>
      </c>
      <c r="O2753" s="414">
        <f>'2026 Spring Order Form V20'!$T$23</f>
        <v>0</v>
      </c>
      <c r="P2753" s="414">
        <f>'2026 Spring Order Form V20'!$T$23</f>
        <v>0</v>
      </c>
      <c r="Q2753" s="122">
        <f>'2026 Spring Order Form V20'!$U$1752</f>
        <v>0</v>
      </c>
      <c r="S2753" s="414">
        <f>'2026 Spring Order Form V20'!$W$23</f>
        <v>0</v>
      </c>
      <c r="T2753" s="414">
        <f>'2026 Spring Order Form V20'!$W$23</f>
        <v>0</v>
      </c>
      <c r="U2753" s="122">
        <f>'2026 Spring Order Form V20'!$X$1752</f>
        <v>0</v>
      </c>
      <c r="X2753" s="496"/>
      <c r="Y2753" s="122"/>
    </row>
    <row r="2754" spans="1:25" x14ac:dyDescent="0.15">
      <c r="A2754" s="122">
        <v>2755</v>
      </c>
      <c r="C2754" s="415">
        <f>'2026 Spring Order Form V20'!$F$18</f>
        <v>0</v>
      </c>
      <c r="D2754" s="520" t="s">
        <v>1911</v>
      </c>
      <c r="E2754" s="538">
        <v>4120117</v>
      </c>
      <c r="F2754" s="141">
        <v>28532</v>
      </c>
      <c r="G2754" s="414">
        <f>'2026 Spring Order Form V20'!$N$23</f>
        <v>0</v>
      </c>
      <c r="H2754" s="414">
        <f>'2026 Spring Order Form V20'!$N$23</f>
        <v>0</v>
      </c>
      <c r="I2754" s="122">
        <f>'2026 Spring Order Form V20'!$N$1753</f>
        <v>0</v>
      </c>
      <c r="K2754" s="414">
        <f>'2026 Spring Order Form V20'!$Q$23</f>
        <v>0</v>
      </c>
      <c r="L2754" s="414">
        <f>'2026 Spring Order Form V20'!$Q$23</f>
        <v>0</v>
      </c>
      <c r="M2754" s="122">
        <f>'2026 Spring Order Form V20'!$Q$1753</f>
        <v>0</v>
      </c>
      <c r="O2754" s="414">
        <f>'2026 Spring Order Form V20'!$T$23</f>
        <v>0</v>
      </c>
      <c r="P2754" s="414">
        <f>'2026 Spring Order Form V20'!$T$23</f>
        <v>0</v>
      </c>
      <c r="Q2754" s="122">
        <f>'2026 Spring Order Form V20'!$T$1753</f>
        <v>0</v>
      </c>
      <c r="S2754" s="414">
        <f>'2026 Spring Order Form V20'!$W$23</f>
        <v>0</v>
      </c>
      <c r="T2754" s="414">
        <f>'2026 Spring Order Form V20'!$W$23</f>
        <v>0</v>
      </c>
      <c r="U2754" s="122">
        <f>'2026 Spring Order Form V20'!$W$1753</f>
        <v>0</v>
      </c>
      <c r="W2754" s="491">
        <f>'2026 Spring Order Form V20'!$K$1753</f>
        <v>46090</v>
      </c>
      <c r="X2754" s="496"/>
      <c r="Y2754" s="122">
        <f>'2026 Spring Order Form V20'!$BS$1753</f>
        <v>25</v>
      </c>
    </row>
    <row r="2755" spans="1:25" x14ac:dyDescent="0.15">
      <c r="A2755" s="122">
        <v>2756</v>
      </c>
      <c r="C2755" s="415">
        <f>'2026 Spring Order Form V20'!$F$18</f>
        <v>0</v>
      </c>
      <c r="D2755" s="520" t="s">
        <v>1911</v>
      </c>
      <c r="E2755" s="534" t="s">
        <v>3404</v>
      </c>
      <c r="F2755" s="141">
        <v>28691</v>
      </c>
      <c r="G2755" s="414">
        <f>'2026 Spring Order Form V20'!$N$23</f>
        <v>0</v>
      </c>
      <c r="H2755" s="414">
        <f>'2026 Spring Order Form V20'!$N$23</f>
        <v>0</v>
      </c>
      <c r="I2755" s="122">
        <f>'2026 Spring Order Form V20'!$O$1753</f>
        <v>0</v>
      </c>
      <c r="K2755" s="414">
        <f>'2026 Spring Order Form V20'!$Q$23</f>
        <v>0</v>
      </c>
      <c r="L2755" s="414">
        <f>'2026 Spring Order Form V20'!$Q$23</f>
        <v>0</v>
      </c>
      <c r="M2755" s="122">
        <f>'2026 Spring Order Form V20'!$R$1753</f>
        <v>0</v>
      </c>
      <c r="O2755" s="414">
        <f>'2026 Spring Order Form V20'!$T$23</f>
        <v>0</v>
      </c>
      <c r="P2755" s="414">
        <f>'2026 Spring Order Form V20'!$T$23</f>
        <v>0</v>
      </c>
      <c r="Q2755" s="122">
        <f>'2026 Spring Order Form V20'!$U$1753</f>
        <v>0</v>
      </c>
      <c r="S2755" s="414">
        <f>'2026 Spring Order Form V20'!$W$23</f>
        <v>0</v>
      </c>
      <c r="T2755" s="414">
        <f>'2026 Spring Order Form V20'!$W$23</f>
        <v>0</v>
      </c>
      <c r="U2755" s="122">
        <f>'2026 Spring Order Form V20'!$X$1753</f>
        <v>0</v>
      </c>
      <c r="X2755" s="496"/>
      <c r="Y2755" s="122"/>
    </row>
    <row r="2756" spans="1:25" x14ac:dyDescent="0.15">
      <c r="A2756" s="122">
        <v>2757</v>
      </c>
      <c r="C2756" s="415">
        <f>'2026 Spring Order Form V20'!$F$18</f>
        <v>0</v>
      </c>
      <c r="D2756" s="520" t="s">
        <v>1912</v>
      </c>
      <c r="E2756" s="538">
        <v>4120047</v>
      </c>
      <c r="F2756" s="141">
        <v>12702</v>
      </c>
      <c r="G2756" s="414">
        <f>'2026 Spring Order Form V20'!$N$23</f>
        <v>0</v>
      </c>
      <c r="H2756" s="414">
        <f>'2026 Spring Order Form V20'!$N$23</f>
        <v>0</v>
      </c>
      <c r="I2756" s="122">
        <f>'2026 Spring Order Form V20'!$N$1754</f>
        <v>0</v>
      </c>
      <c r="K2756" s="414">
        <f>'2026 Spring Order Form V20'!$Q$23</f>
        <v>0</v>
      </c>
      <c r="L2756" s="414">
        <f>'2026 Spring Order Form V20'!$Q$23</f>
        <v>0</v>
      </c>
      <c r="M2756" s="122">
        <f>'2026 Spring Order Form V20'!$Q$1754</f>
        <v>0</v>
      </c>
      <c r="O2756" s="414">
        <f>'2026 Spring Order Form V20'!$T$23</f>
        <v>0</v>
      </c>
      <c r="P2756" s="414">
        <f>'2026 Spring Order Form V20'!$T$23</f>
        <v>0</v>
      </c>
      <c r="Q2756" s="122">
        <f>'2026 Spring Order Form V20'!$T$1754</f>
        <v>0</v>
      </c>
      <c r="S2756" s="414">
        <f>'2026 Spring Order Form V20'!$W$23</f>
        <v>0</v>
      </c>
      <c r="T2756" s="414">
        <f>'2026 Spring Order Form V20'!$W$23</f>
        <v>0</v>
      </c>
      <c r="U2756" s="122">
        <f>'2026 Spring Order Form V20'!$W$1754</f>
        <v>0</v>
      </c>
      <c r="W2756" s="491">
        <f>'2026 Spring Order Form V20'!$K$1754</f>
        <v>46090</v>
      </c>
      <c r="X2756" s="496"/>
      <c r="Y2756" s="122">
        <f>'2026 Spring Order Form V20'!$BS$1754</f>
        <v>17</v>
      </c>
    </row>
    <row r="2757" spans="1:25" x14ac:dyDescent="0.15">
      <c r="A2757" s="122">
        <v>2758</v>
      </c>
      <c r="C2757" s="415">
        <f>'2026 Spring Order Form V20'!$F$18</f>
        <v>0</v>
      </c>
      <c r="D2757" s="520" t="s">
        <v>1912</v>
      </c>
      <c r="E2757" s="534" t="s">
        <v>3405</v>
      </c>
      <c r="F2757" s="141">
        <v>12704</v>
      </c>
      <c r="G2757" s="414">
        <f>'2026 Spring Order Form V20'!$N$23</f>
        <v>0</v>
      </c>
      <c r="H2757" s="414">
        <f>'2026 Spring Order Form V20'!$N$23</f>
        <v>0</v>
      </c>
      <c r="I2757" s="122">
        <f>'2026 Spring Order Form V20'!$O$1754</f>
        <v>0</v>
      </c>
      <c r="K2757" s="414">
        <f>'2026 Spring Order Form V20'!$Q$23</f>
        <v>0</v>
      </c>
      <c r="L2757" s="414">
        <f>'2026 Spring Order Form V20'!$Q$23</f>
        <v>0</v>
      </c>
      <c r="M2757" s="122">
        <f>'2026 Spring Order Form V20'!$R$1754</f>
        <v>0</v>
      </c>
      <c r="O2757" s="414">
        <f>'2026 Spring Order Form V20'!$T$23</f>
        <v>0</v>
      </c>
      <c r="P2757" s="414">
        <f>'2026 Spring Order Form V20'!$T$23</f>
        <v>0</v>
      </c>
      <c r="Q2757" s="122">
        <f>'2026 Spring Order Form V20'!$U$1754</f>
        <v>0</v>
      </c>
      <c r="S2757" s="414">
        <f>'2026 Spring Order Form V20'!$W$23</f>
        <v>0</v>
      </c>
      <c r="T2757" s="414">
        <f>'2026 Spring Order Form V20'!$W$23</f>
        <v>0</v>
      </c>
      <c r="U2757" s="122">
        <f>'2026 Spring Order Form V20'!$X$1754</f>
        <v>0</v>
      </c>
      <c r="X2757" s="496"/>
      <c r="Y2757" s="122"/>
    </row>
    <row r="2758" spans="1:25" x14ac:dyDescent="0.15">
      <c r="A2758" s="122">
        <v>2759</v>
      </c>
      <c r="C2758" s="415">
        <f>'2026 Spring Order Form V20'!$F$18</f>
        <v>0</v>
      </c>
      <c r="D2758" s="530" t="s">
        <v>1913</v>
      </c>
      <c r="E2758" s="538">
        <v>4120087</v>
      </c>
      <c r="F2758" s="141">
        <v>26142</v>
      </c>
      <c r="G2758" s="414">
        <f>'2026 Spring Order Form V20'!$N$23</f>
        <v>0</v>
      </c>
      <c r="H2758" s="414">
        <f>'2026 Spring Order Form V20'!$N$23</f>
        <v>0</v>
      </c>
      <c r="I2758" s="122">
        <f>'2026 Spring Order Form V20'!$N$1755</f>
        <v>0</v>
      </c>
      <c r="K2758" s="414">
        <f>'2026 Spring Order Form V20'!$Q$23</f>
        <v>0</v>
      </c>
      <c r="L2758" s="414">
        <f>'2026 Spring Order Form V20'!$Q$23</f>
        <v>0</v>
      </c>
      <c r="M2758" s="122">
        <f>'2026 Spring Order Form V20'!$Q$1755</f>
        <v>0</v>
      </c>
      <c r="O2758" s="414">
        <f>'2026 Spring Order Form V20'!$T$23</f>
        <v>0</v>
      </c>
      <c r="P2758" s="414">
        <f>'2026 Spring Order Form V20'!$T$23</f>
        <v>0</v>
      </c>
      <c r="Q2758" s="122">
        <f>'2026 Spring Order Form V20'!$T$1755</f>
        <v>0</v>
      </c>
      <c r="S2758" s="414">
        <f>'2026 Spring Order Form V20'!$W$23</f>
        <v>0</v>
      </c>
      <c r="T2758" s="414">
        <f>'2026 Spring Order Form V20'!$W$23</f>
        <v>0</v>
      </c>
      <c r="U2758" s="122">
        <f>'2026 Spring Order Form V20'!$W$1755</f>
        <v>0</v>
      </c>
      <c r="W2758" s="491">
        <f>'2026 Spring Order Form V20'!$K$1755</f>
        <v>46090</v>
      </c>
      <c r="X2758" s="496"/>
      <c r="Y2758" s="122">
        <f>'2026 Spring Order Form V20'!$BS$1755</f>
        <v>4</v>
      </c>
    </row>
    <row r="2759" spans="1:25" x14ac:dyDescent="0.15">
      <c r="A2759" s="122">
        <v>2760</v>
      </c>
      <c r="C2759" s="415">
        <f>'2026 Spring Order Form V20'!$F$18</f>
        <v>0</v>
      </c>
      <c r="D2759" s="520" t="s">
        <v>1913</v>
      </c>
      <c r="E2759" s="534" t="s">
        <v>3406</v>
      </c>
      <c r="F2759" s="141">
        <v>26419</v>
      </c>
      <c r="G2759" s="414">
        <f>'2026 Spring Order Form V20'!$N$23</f>
        <v>0</v>
      </c>
      <c r="H2759" s="414">
        <f>'2026 Spring Order Form V20'!$N$23</f>
        <v>0</v>
      </c>
      <c r="I2759" s="122">
        <f>'2026 Spring Order Form V20'!$O$1755</f>
        <v>0</v>
      </c>
      <c r="K2759" s="414">
        <f>'2026 Spring Order Form V20'!$Q$23</f>
        <v>0</v>
      </c>
      <c r="L2759" s="414">
        <f>'2026 Spring Order Form V20'!$Q$23</f>
        <v>0</v>
      </c>
      <c r="M2759" s="122">
        <f>'2026 Spring Order Form V20'!$R$1755</f>
        <v>0</v>
      </c>
      <c r="O2759" s="414">
        <f>'2026 Spring Order Form V20'!$T$23</f>
        <v>0</v>
      </c>
      <c r="P2759" s="414">
        <f>'2026 Spring Order Form V20'!$T$23</f>
        <v>0</v>
      </c>
      <c r="Q2759" s="122">
        <f>'2026 Spring Order Form V20'!$U$1755</f>
        <v>0</v>
      </c>
      <c r="S2759" s="414">
        <f>'2026 Spring Order Form V20'!$W$23</f>
        <v>0</v>
      </c>
      <c r="T2759" s="414">
        <f>'2026 Spring Order Form V20'!$W$23</f>
        <v>0</v>
      </c>
      <c r="U2759" s="122">
        <f>'2026 Spring Order Form V20'!$X$1755</f>
        <v>0</v>
      </c>
      <c r="X2759" s="496"/>
      <c r="Y2759" s="122"/>
    </row>
    <row r="2760" spans="1:25" x14ac:dyDescent="0.15">
      <c r="A2760" s="122">
        <v>2761</v>
      </c>
      <c r="C2760" s="415">
        <f>'2026 Spring Order Form V20'!$F$18</f>
        <v>0</v>
      </c>
      <c r="D2760" s="520" t="s">
        <v>1914</v>
      </c>
      <c r="E2760" s="538">
        <v>4120077</v>
      </c>
      <c r="F2760" s="141">
        <v>4624</v>
      </c>
      <c r="G2760" s="414">
        <f>'2026 Spring Order Form V20'!$N$23</f>
        <v>0</v>
      </c>
      <c r="H2760" s="414">
        <f>'2026 Spring Order Form V20'!$N$23</f>
        <v>0</v>
      </c>
      <c r="I2760" s="122">
        <f>'2026 Spring Order Form V20'!$N$1756</f>
        <v>0</v>
      </c>
      <c r="K2760" s="414">
        <f>'2026 Spring Order Form V20'!$Q$23</f>
        <v>0</v>
      </c>
      <c r="L2760" s="414">
        <f>'2026 Spring Order Form V20'!$Q$23</f>
        <v>0</v>
      </c>
      <c r="M2760" s="122">
        <f>'2026 Spring Order Form V20'!$Q$1756</f>
        <v>0</v>
      </c>
      <c r="O2760" s="414">
        <f>'2026 Spring Order Form V20'!$T$23</f>
        <v>0</v>
      </c>
      <c r="P2760" s="414">
        <f>'2026 Spring Order Form V20'!$T$23</f>
        <v>0</v>
      </c>
      <c r="Q2760" s="122">
        <f>'2026 Spring Order Form V20'!$T$1756</f>
        <v>0</v>
      </c>
      <c r="S2760" s="414">
        <f>'2026 Spring Order Form V20'!$W$23</f>
        <v>0</v>
      </c>
      <c r="T2760" s="414">
        <f>'2026 Spring Order Form V20'!$W$23</f>
        <v>0</v>
      </c>
      <c r="U2760" s="122">
        <f>'2026 Spring Order Form V20'!$W$1756</f>
        <v>0</v>
      </c>
      <c r="W2760" s="491">
        <f>'2026 Spring Order Form V20'!$K$1756</f>
        <v>46090</v>
      </c>
      <c r="X2760" s="496"/>
      <c r="Y2760" s="122">
        <f>'2026 Spring Order Form V20'!$BS$1756</f>
        <v>23</v>
      </c>
    </row>
    <row r="2761" spans="1:25" x14ac:dyDescent="0.15">
      <c r="A2761" s="122">
        <v>2762</v>
      </c>
      <c r="C2761" s="415">
        <f>'2026 Spring Order Form V20'!$F$18</f>
        <v>0</v>
      </c>
      <c r="D2761" s="520" t="s">
        <v>1914</v>
      </c>
      <c r="E2761" s="534" t="s">
        <v>3407</v>
      </c>
      <c r="F2761" s="141">
        <v>1609</v>
      </c>
      <c r="G2761" s="414">
        <f>'2026 Spring Order Form V20'!$N$23</f>
        <v>0</v>
      </c>
      <c r="H2761" s="414">
        <f>'2026 Spring Order Form V20'!$N$23</f>
        <v>0</v>
      </c>
      <c r="I2761" s="122">
        <f>'2026 Spring Order Form V20'!$O$1756</f>
        <v>0</v>
      </c>
      <c r="K2761" s="414">
        <f>'2026 Spring Order Form V20'!$Q$23</f>
        <v>0</v>
      </c>
      <c r="L2761" s="414">
        <f>'2026 Spring Order Form V20'!$Q$23</f>
        <v>0</v>
      </c>
      <c r="M2761" s="122">
        <f>'2026 Spring Order Form V20'!$R$1756</f>
        <v>0</v>
      </c>
      <c r="O2761" s="414">
        <f>'2026 Spring Order Form V20'!$T$23</f>
        <v>0</v>
      </c>
      <c r="P2761" s="414">
        <f>'2026 Spring Order Form V20'!$T$23</f>
        <v>0</v>
      </c>
      <c r="Q2761" s="122">
        <f>'2026 Spring Order Form V20'!$U$1756</f>
        <v>0</v>
      </c>
      <c r="S2761" s="414">
        <f>'2026 Spring Order Form V20'!$W$23</f>
        <v>0</v>
      </c>
      <c r="T2761" s="414">
        <f>'2026 Spring Order Form V20'!$W$23</f>
        <v>0</v>
      </c>
      <c r="U2761" s="122">
        <f>'2026 Spring Order Form V20'!$X$1756</f>
        <v>0</v>
      </c>
      <c r="X2761" s="496"/>
      <c r="Y2761" s="122"/>
    </row>
    <row r="2762" spans="1:25" x14ac:dyDescent="0.15">
      <c r="A2762" s="122">
        <v>2763</v>
      </c>
      <c r="C2762" s="415">
        <f>'2026 Spring Order Form V20'!$F$18</f>
        <v>0</v>
      </c>
      <c r="D2762" s="520" t="s">
        <v>1915</v>
      </c>
      <c r="E2762" s="538">
        <v>4120097</v>
      </c>
      <c r="F2762" s="141">
        <v>4626</v>
      </c>
      <c r="G2762" s="414">
        <f>'2026 Spring Order Form V20'!$N$23</f>
        <v>0</v>
      </c>
      <c r="H2762" s="414">
        <f>'2026 Spring Order Form V20'!$N$23</f>
        <v>0</v>
      </c>
      <c r="I2762" s="122">
        <f>'2026 Spring Order Form V20'!$N$1757</f>
        <v>0</v>
      </c>
      <c r="K2762" s="414">
        <f>'2026 Spring Order Form V20'!$Q$23</f>
        <v>0</v>
      </c>
      <c r="L2762" s="414">
        <f>'2026 Spring Order Form V20'!$Q$23</f>
        <v>0</v>
      </c>
      <c r="M2762" s="122">
        <f>'2026 Spring Order Form V20'!$Q$1757</f>
        <v>0</v>
      </c>
      <c r="O2762" s="414">
        <f>'2026 Spring Order Form V20'!$T$23</f>
        <v>0</v>
      </c>
      <c r="P2762" s="414">
        <f>'2026 Spring Order Form V20'!$T$23</f>
        <v>0</v>
      </c>
      <c r="Q2762" s="122">
        <f>'2026 Spring Order Form V20'!$T$1757</f>
        <v>0</v>
      </c>
      <c r="S2762" s="414">
        <f>'2026 Spring Order Form V20'!$W$23</f>
        <v>0</v>
      </c>
      <c r="T2762" s="414">
        <f>'2026 Spring Order Form V20'!$W$23</f>
        <v>0</v>
      </c>
      <c r="U2762" s="122">
        <f>'2026 Spring Order Form V20'!$W$1757</f>
        <v>0</v>
      </c>
      <c r="W2762" s="491">
        <f>'2026 Spring Order Form V20'!$K$1757</f>
        <v>46090</v>
      </c>
      <c r="X2762" s="496"/>
      <c r="Y2762" s="122">
        <f>'2026 Spring Order Form V20'!$BS$1757</f>
        <v>18</v>
      </c>
    </row>
    <row r="2763" spans="1:25" x14ac:dyDescent="0.15">
      <c r="A2763" s="122">
        <v>2764</v>
      </c>
      <c r="C2763" s="415">
        <f>'2026 Spring Order Form V20'!$F$18</f>
        <v>0</v>
      </c>
      <c r="D2763" s="520" t="s">
        <v>1915</v>
      </c>
      <c r="E2763" s="534" t="s">
        <v>3408</v>
      </c>
      <c r="F2763" s="141">
        <v>1611</v>
      </c>
      <c r="G2763" s="414">
        <f>'2026 Spring Order Form V20'!$N$23</f>
        <v>0</v>
      </c>
      <c r="H2763" s="414">
        <f>'2026 Spring Order Form V20'!$N$23</f>
        <v>0</v>
      </c>
      <c r="I2763" s="122">
        <f>'2026 Spring Order Form V20'!$O$1757</f>
        <v>0</v>
      </c>
      <c r="K2763" s="414">
        <f>'2026 Spring Order Form V20'!$Q$23</f>
        <v>0</v>
      </c>
      <c r="L2763" s="414">
        <f>'2026 Spring Order Form V20'!$Q$23</f>
        <v>0</v>
      </c>
      <c r="M2763" s="122">
        <f>'2026 Spring Order Form V20'!$R$1757</f>
        <v>0</v>
      </c>
      <c r="O2763" s="414">
        <f>'2026 Spring Order Form V20'!$T$23</f>
        <v>0</v>
      </c>
      <c r="P2763" s="414">
        <f>'2026 Spring Order Form V20'!$T$23</f>
        <v>0</v>
      </c>
      <c r="Q2763" s="122">
        <f>'2026 Spring Order Form V20'!$U$1757</f>
        <v>0</v>
      </c>
      <c r="S2763" s="414">
        <f>'2026 Spring Order Form V20'!$W$23</f>
        <v>0</v>
      </c>
      <c r="T2763" s="414">
        <f>'2026 Spring Order Form V20'!$W$23</f>
        <v>0</v>
      </c>
      <c r="U2763" s="122">
        <f>'2026 Spring Order Form V20'!$X$1757</f>
        <v>0</v>
      </c>
      <c r="X2763" s="496"/>
      <c r="Y2763" s="122"/>
    </row>
    <row r="2764" spans="1:25" x14ac:dyDescent="0.15">
      <c r="A2764" s="122">
        <v>2765</v>
      </c>
      <c r="C2764" s="415">
        <f>'2026 Spring Order Form V20'!$F$18</f>
        <v>0</v>
      </c>
      <c r="D2764" s="531" t="s">
        <v>1917</v>
      </c>
      <c r="E2764" s="538">
        <v>4745054</v>
      </c>
      <c r="F2764" s="141">
        <v>27163</v>
      </c>
      <c r="G2764" s="414">
        <f>'2026 Spring Order Form V20'!$N$23</f>
        <v>0</v>
      </c>
      <c r="H2764" s="414">
        <f>'2026 Spring Order Form V20'!$N$23</f>
        <v>0</v>
      </c>
      <c r="I2764" s="122">
        <f>'2026 Spring Order Form V20'!$N$1759</f>
        <v>0</v>
      </c>
      <c r="K2764" s="414">
        <f>'2026 Spring Order Form V20'!$Q$23</f>
        <v>0</v>
      </c>
      <c r="L2764" s="414">
        <f>'2026 Spring Order Form V20'!$Q$23</f>
        <v>0</v>
      </c>
      <c r="M2764" s="122">
        <f>'2026 Spring Order Form V20'!$Q$1759</f>
        <v>0</v>
      </c>
      <c r="O2764" s="414">
        <f>'2026 Spring Order Form V20'!$T$23</f>
        <v>0</v>
      </c>
      <c r="P2764" s="414">
        <f>'2026 Spring Order Form V20'!$T$23</f>
        <v>0</v>
      </c>
      <c r="Q2764" s="122">
        <f>'2026 Spring Order Form V20'!$T$1759</f>
        <v>0</v>
      </c>
      <c r="S2764" s="414">
        <f>'2026 Spring Order Form V20'!$W$23</f>
        <v>0</v>
      </c>
      <c r="T2764" s="414">
        <f>'2026 Spring Order Form V20'!$W$23</f>
        <v>0</v>
      </c>
      <c r="U2764" s="122">
        <f>'2026 Spring Order Form V20'!$W$1759</f>
        <v>0</v>
      </c>
      <c r="W2764" s="491">
        <f>'2026 Spring Order Form V20'!$K$1759</f>
        <v>46090</v>
      </c>
      <c r="X2764" s="496"/>
      <c r="Y2764" s="122">
        <f>'2026 Spring Order Form V20'!$BS$1759</f>
        <v>50</v>
      </c>
    </row>
    <row r="2765" spans="1:25" x14ac:dyDescent="0.15">
      <c r="A2765" s="122">
        <v>2766</v>
      </c>
      <c r="C2765" s="415">
        <f>'2026 Spring Order Form V20'!$F$18</f>
        <v>0</v>
      </c>
      <c r="D2765" s="536" t="s">
        <v>1917</v>
      </c>
      <c r="E2765" s="534" t="s">
        <v>3409</v>
      </c>
      <c r="F2765" s="141">
        <v>27352</v>
      </c>
      <c r="G2765" s="414">
        <f>'2026 Spring Order Form V20'!$N$23</f>
        <v>0</v>
      </c>
      <c r="H2765" s="414">
        <f>'2026 Spring Order Form V20'!$N$23</f>
        <v>0</v>
      </c>
      <c r="I2765" s="122">
        <f>'2026 Spring Order Form V20'!$O$1759</f>
        <v>0</v>
      </c>
      <c r="K2765" s="414">
        <f>'2026 Spring Order Form V20'!$Q$23</f>
        <v>0</v>
      </c>
      <c r="L2765" s="414">
        <f>'2026 Spring Order Form V20'!$Q$23</f>
        <v>0</v>
      </c>
      <c r="M2765" s="122">
        <f>'2026 Spring Order Form V20'!$R$1759</f>
        <v>0</v>
      </c>
      <c r="O2765" s="414">
        <f>'2026 Spring Order Form V20'!$T$23</f>
        <v>0</v>
      </c>
      <c r="P2765" s="414">
        <f>'2026 Spring Order Form V20'!$T$23</f>
        <v>0</v>
      </c>
      <c r="Q2765" s="122">
        <f>'2026 Spring Order Form V20'!$U$1759</f>
        <v>0</v>
      </c>
      <c r="S2765" s="414">
        <f>'2026 Spring Order Form V20'!$W$23</f>
        <v>0</v>
      </c>
      <c r="T2765" s="414">
        <f>'2026 Spring Order Form V20'!$W$23</f>
        <v>0</v>
      </c>
      <c r="U2765" s="122">
        <f>'2026 Spring Order Form V20'!$X$1759</f>
        <v>0</v>
      </c>
      <c r="X2765" s="496"/>
      <c r="Y2765" s="122"/>
    </row>
    <row r="2766" spans="1:25" x14ac:dyDescent="0.15">
      <c r="A2766" s="122">
        <v>2767</v>
      </c>
      <c r="C2766" s="415">
        <f>'2026 Spring Order Form V20'!$F$18</f>
        <v>0</v>
      </c>
      <c r="D2766" s="531" t="s">
        <v>1918</v>
      </c>
      <c r="E2766" s="538">
        <v>4745104</v>
      </c>
      <c r="F2766" s="141">
        <v>28540</v>
      </c>
      <c r="G2766" s="414">
        <f>'2026 Spring Order Form V20'!$N$23</f>
        <v>0</v>
      </c>
      <c r="H2766" s="414">
        <f>'2026 Spring Order Form V20'!$N$23</f>
        <v>0</v>
      </c>
      <c r="I2766" s="122">
        <f>'2026 Spring Order Form V20'!$N$1760</f>
        <v>0</v>
      </c>
      <c r="K2766" s="414">
        <f>'2026 Spring Order Form V20'!$Q$23</f>
        <v>0</v>
      </c>
      <c r="L2766" s="414">
        <f>'2026 Spring Order Form V20'!$Q$23</f>
        <v>0</v>
      </c>
      <c r="M2766" s="122">
        <f>'2026 Spring Order Form V20'!$Q$1760</f>
        <v>0</v>
      </c>
      <c r="O2766" s="414">
        <f>'2026 Spring Order Form V20'!$T$23</f>
        <v>0</v>
      </c>
      <c r="P2766" s="414">
        <f>'2026 Spring Order Form V20'!$T$23</f>
        <v>0</v>
      </c>
      <c r="Q2766" s="122">
        <f>'2026 Spring Order Form V20'!$T$1760</f>
        <v>0</v>
      </c>
      <c r="S2766" s="414">
        <f>'2026 Spring Order Form V20'!$W$23</f>
        <v>0</v>
      </c>
      <c r="T2766" s="414">
        <f>'2026 Spring Order Form V20'!$W$23</f>
        <v>0</v>
      </c>
      <c r="U2766" s="122">
        <f>'2026 Spring Order Form V20'!$W$1760</f>
        <v>0</v>
      </c>
      <c r="W2766" s="491">
        <f>'2026 Spring Order Form V20'!$K$1760</f>
        <v>46090</v>
      </c>
      <c r="X2766" s="496"/>
      <c r="Y2766" s="122">
        <f>'2026 Spring Order Form V20'!$BS$1760</f>
        <v>71</v>
      </c>
    </row>
    <row r="2767" spans="1:25" x14ac:dyDescent="0.15">
      <c r="A2767" s="122">
        <v>2768</v>
      </c>
      <c r="C2767" s="415">
        <f>'2026 Spring Order Form V20'!$F$18</f>
        <v>0</v>
      </c>
      <c r="D2767" s="531" t="s">
        <v>1918</v>
      </c>
      <c r="E2767" s="534" t="s">
        <v>3410</v>
      </c>
      <c r="F2767" s="141">
        <v>28693</v>
      </c>
      <c r="G2767" s="414">
        <f>'2026 Spring Order Form V20'!$N$23</f>
        <v>0</v>
      </c>
      <c r="H2767" s="414">
        <f>'2026 Spring Order Form V20'!$N$23</f>
        <v>0</v>
      </c>
      <c r="I2767" s="122">
        <f>'2026 Spring Order Form V20'!$O$1760</f>
        <v>0</v>
      </c>
      <c r="K2767" s="414">
        <f>'2026 Spring Order Form V20'!$Q$23</f>
        <v>0</v>
      </c>
      <c r="L2767" s="414">
        <f>'2026 Spring Order Form V20'!$Q$23</f>
        <v>0</v>
      </c>
      <c r="M2767" s="122">
        <f>'2026 Spring Order Form V20'!$R$1760</f>
        <v>0</v>
      </c>
      <c r="O2767" s="414">
        <f>'2026 Spring Order Form V20'!$T$23</f>
        <v>0</v>
      </c>
      <c r="P2767" s="414">
        <f>'2026 Spring Order Form V20'!$T$23</f>
        <v>0</v>
      </c>
      <c r="Q2767" s="122">
        <f>'2026 Spring Order Form V20'!$U$1760</f>
        <v>0</v>
      </c>
      <c r="S2767" s="414">
        <f>'2026 Spring Order Form V20'!$W$23</f>
        <v>0</v>
      </c>
      <c r="T2767" s="414">
        <f>'2026 Spring Order Form V20'!$W$23</f>
        <v>0</v>
      </c>
      <c r="U2767" s="122">
        <f>'2026 Spring Order Form V20'!$X$1760</f>
        <v>0</v>
      </c>
      <c r="X2767" s="496"/>
      <c r="Y2767" s="122"/>
    </row>
    <row r="2768" spans="1:25" x14ac:dyDescent="0.15">
      <c r="A2768" s="122">
        <v>2769</v>
      </c>
      <c r="C2768" s="415">
        <f>'2026 Spring Order Form V20'!$F$18</f>
        <v>0</v>
      </c>
      <c r="D2768" s="531" t="s">
        <v>1919</v>
      </c>
      <c r="E2768" s="538">
        <v>4745204</v>
      </c>
      <c r="F2768" s="141">
        <v>27164</v>
      </c>
      <c r="G2768" s="414">
        <f>'2026 Spring Order Form V20'!$N$23</f>
        <v>0</v>
      </c>
      <c r="H2768" s="414">
        <f>'2026 Spring Order Form V20'!$N$23</f>
        <v>0</v>
      </c>
      <c r="I2768" s="122">
        <f>'2026 Spring Order Form V20'!$N$1761</f>
        <v>0</v>
      </c>
      <c r="K2768" s="414">
        <f>'2026 Spring Order Form V20'!$Q$23</f>
        <v>0</v>
      </c>
      <c r="L2768" s="414">
        <f>'2026 Spring Order Form V20'!$Q$23</f>
        <v>0</v>
      </c>
      <c r="M2768" s="122">
        <f>'2026 Spring Order Form V20'!$Q$1761</f>
        <v>0</v>
      </c>
      <c r="O2768" s="414">
        <f>'2026 Spring Order Form V20'!$T$23</f>
        <v>0</v>
      </c>
      <c r="P2768" s="414">
        <f>'2026 Spring Order Form V20'!$T$23</f>
        <v>0</v>
      </c>
      <c r="Q2768" s="122">
        <f>'2026 Spring Order Form V20'!$T$1761</f>
        <v>0</v>
      </c>
      <c r="S2768" s="414">
        <f>'2026 Spring Order Form V20'!$W$23</f>
        <v>0</v>
      </c>
      <c r="T2768" s="414">
        <f>'2026 Spring Order Form V20'!$W$23</f>
        <v>0</v>
      </c>
      <c r="U2768" s="122">
        <f>'2026 Spring Order Form V20'!$W$1761</f>
        <v>0</v>
      </c>
      <c r="W2768" s="491">
        <f>'2026 Spring Order Form V20'!$K$1761</f>
        <v>46090</v>
      </c>
      <c r="X2768" s="496"/>
      <c r="Y2768" s="122">
        <f>'2026 Spring Order Form V20'!$BS$1761</f>
        <v>42</v>
      </c>
    </row>
    <row r="2769" spans="1:25" x14ac:dyDescent="0.15">
      <c r="A2769" s="122">
        <v>2770</v>
      </c>
      <c r="C2769" s="415">
        <f>'2026 Spring Order Form V20'!$F$18</f>
        <v>0</v>
      </c>
      <c r="D2769" s="531" t="s">
        <v>1919</v>
      </c>
      <c r="E2769" s="534" t="s">
        <v>3411</v>
      </c>
      <c r="F2769" s="141">
        <v>27354</v>
      </c>
      <c r="G2769" s="414">
        <f>'2026 Spring Order Form V20'!$N$23</f>
        <v>0</v>
      </c>
      <c r="H2769" s="414">
        <f>'2026 Spring Order Form V20'!$N$23</f>
        <v>0</v>
      </c>
      <c r="I2769" s="122">
        <f>'2026 Spring Order Form V20'!$O$1761</f>
        <v>0</v>
      </c>
      <c r="K2769" s="414">
        <f>'2026 Spring Order Form V20'!$Q$23</f>
        <v>0</v>
      </c>
      <c r="L2769" s="414">
        <f>'2026 Spring Order Form V20'!$Q$23</f>
        <v>0</v>
      </c>
      <c r="M2769" s="122">
        <f>'2026 Spring Order Form V20'!$R$1761</f>
        <v>0</v>
      </c>
      <c r="O2769" s="414">
        <f>'2026 Spring Order Form V20'!$T$23</f>
        <v>0</v>
      </c>
      <c r="P2769" s="414">
        <f>'2026 Spring Order Form V20'!$T$23</f>
        <v>0</v>
      </c>
      <c r="Q2769" s="122">
        <f>'2026 Spring Order Form V20'!$U$1761</f>
        <v>0</v>
      </c>
      <c r="S2769" s="414">
        <f>'2026 Spring Order Form V20'!$W$23</f>
        <v>0</v>
      </c>
      <c r="T2769" s="414">
        <f>'2026 Spring Order Form V20'!$W$23</f>
        <v>0</v>
      </c>
      <c r="U2769" s="122">
        <f>'2026 Spring Order Form V20'!$X$1761</f>
        <v>0</v>
      </c>
      <c r="X2769" s="496"/>
      <c r="Y2769" s="122"/>
    </row>
    <row r="2770" spans="1:25" x14ac:dyDescent="0.15">
      <c r="A2770" s="122">
        <v>2771</v>
      </c>
      <c r="C2770" s="415">
        <f>'2026 Spring Order Form V20'!$F$18</f>
        <v>0</v>
      </c>
      <c r="D2770" s="520" t="s">
        <v>1921</v>
      </c>
      <c r="E2770" s="538">
        <v>4740114</v>
      </c>
      <c r="F2770" s="141">
        <v>28802</v>
      </c>
      <c r="G2770" s="414">
        <f>'2026 Spring Order Form V20'!$N$23</f>
        <v>0</v>
      </c>
      <c r="H2770" s="414">
        <f>'2026 Spring Order Form V20'!$N$23</f>
        <v>0</v>
      </c>
      <c r="I2770" s="122">
        <f>'2026 Spring Order Form V20'!$N$1763</f>
        <v>0</v>
      </c>
      <c r="K2770" s="414">
        <f>'2026 Spring Order Form V20'!$Q$23</f>
        <v>0</v>
      </c>
      <c r="L2770" s="414">
        <f>'2026 Spring Order Form V20'!$Q$23</f>
        <v>0</v>
      </c>
      <c r="M2770" s="122">
        <f>'2026 Spring Order Form V20'!$Q$1763</f>
        <v>0</v>
      </c>
      <c r="O2770" s="414">
        <f>'2026 Spring Order Form V20'!$T$23</f>
        <v>0</v>
      </c>
      <c r="P2770" s="414">
        <f>'2026 Spring Order Form V20'!$T$23</f>
        <v>0</v>
      </c>
      <c r="Q2770" s="122">
        <f>'2026 Spring Order Form V20'!$T$1763</f>
        <v>0</v>
      </c>
      <c r="S2770" s="414">
        <f>'2026 Spring Order Form V20'!$W$23</f>
        <v>0</v>
      </c>
      <c r="T2770" s="414">
        <f>'2026 Spring Order Form V20'!$W$23</f>
        <v>0</v>
      </c>
      <c r="U2770" s="122">
        <f>'2026 Spring Order Form V20'!$W$1763</f>
        <v>0</v>
      </c>
      <c r="W2770" s="491">
        <f>'2026 Spring Order Form V20'!$K$1763</f>
        <v>46090</v>
      </c>
      <c r="X2770" s="496"/>
      <c r="Y2770" s="122">
        <f>'2026 Spring Order Form V20'!$BS$1763</f>
        <v>75</v>
      </c>
    </row>
    <row r="2771" spans="1:25" x14ac:dyDescent="0.15">
      <c r="A2771" s="122">
        <v>2772</v>
      </c>
      <c r="C2771" s="415">
        <f>'2026 Spring Order Form V20'!$F$18</f>
        <v>0</v>
      </c>
      <c r="D2771" s="520" t="s">
        <v>1921</v>
      </c>
      <c r="E2771" s="534" t="s">
        <v>3412</v>
      </c>
      <c r="F2771" s="141">
        <v>28865</v>
      </c>
      <c r="G2771" s="414">
        <f>'2026 Spring Order Form V20'!$N$23</f>
        <v>0</v>
      </c>
      <c r="H2771" s="414">
        <f>'2026 Spring Order Form V20'!$N$23</f>
        <v>0</v>
      </c>
      <c r="I2771" s="122">
        <f>'2026 Spring Order Form V20'!$O$1763</f>
        <v>0</v>
      </c>
      <c r="K2771" s="414">
        <f>'2026 Spring Order Form V20'!$Q$23</f>
        <v>0</v>
      </c>
      <c r="L2771" s="414">
        <f>'2026 Spring Order Form V20'!$Q$23</f>
        <v>0</v>
      </c>
      <c r="M2771" s="122">
        <f>'2026 Spring Order Form V20'!$R$1763</f>
        <v>0</v>
      </c>
      <c r="O2771" s="414">
        <f>'2026 Spring Order Form V20'!$T$23</f>
        <v>0</v>
      </c>
      <c r="P2771" s="414">
        <f>'2026 Spring Order Form V20'!$T$23</f>
        <v>0</v>
      </c>
      <c r="Q2771" s="122">
        <f>'2026 Spring Order Form V20'!$U$1763</f>
        <v>0</v>
      </c>
      <c r="S2771" s="414">
        <f>'2026 Spring Order Form V20'!$W$23</f>
        <v>0</v>
      </c>
      <c r="T2771" s="414">
        <f>'2026 Spring Order Form V20'!$W$23</f>
        <v>0</v>
      </c>
      <c r="U2771" s="122">
        <f>'2026 Spring Order Form V20'!$X$1763</f>
        <v>0</v>
      </c>
      <c r="X2771" s="496"/>
      <c r="Y2771" s="122"/>
    </row>
    <row r="2772" spans="1:25" x14ac:dyDescent="0.15">
      <c r="A2772" s="122">
        <v>2773</v>
      </c>
      <c r="C2772" s="415">
        <f>'2026 Spring Order Form V20'!$F$18</f>
        <v>0</v>
      </c>
      <c r="D2772" s="520" t="s">
        <v>1922</v>
      </c>
      <c r="E2772" s="538">
        <v>4740554</v>
      </c>
      <c r="F2772" s="141">
        <v>28539</v>
      </c>
      <c r="G2772" s="414">
        <f>'2026 Spring Order Form V20'!$N$23</f>
        <v>0</v>
      </c>
      <c r="H2772" s="414">
        <f>'2026 Spring Order Form V20'!$N$23</f>
        <v>0</v>
      </c>
      <c r="I2772" s="122">
        <f>'2026 Spring Order Form V20'!$N$1764</f>
        <v>0</v>
      </c>
      <c r="K2772" s="414">
        <f>'2026 Spring Order Form V20'!$Q$23</f>
        <v>0</v>
      </c>
      <c r="L2772" s="414">
        <f>'2026 Spring Order Form V20'!$Q$23</f>
        <v>0</v>
      </c>
      <c r="M2772" s="122">
        <f>'2026 Spring Order Form V20'!$Q$1764</f>
        <v>0</v>
      </c>
      <c r="O2772" s="414">
        <f>'2026 Spring Order Form V20'!$T$23</f>
        <v>0</v>
      </c>
      <c r="P2772" s="414">
        <f>'2026 Spring Order Form V20'!$T$23</f>
        <v>0</v>
      </c>
      <c r="Q2772" s="122">
        <f>'2026 Spring Order Form V20'!$T$1764</f>
        <v>0</v>
      </c>
      <c r="S2772" s="414">
        <f>'2026 Spring Order Form V20'!$W$23</f>
        <v>0</v>
      </c>
      <c r="T2772" s="414">
        <f>'2026 Spring Order Form V20'!$W$23</f>
        <v>0</v>
      </c>
      <c r="U2772" s="122">
        <f>'2026 Spring Order Form V20'!$W$1764</f>
        <v>0</v>
      </c>
      <c r="W2772" s="491">
        <f>'2026 Spring Order Form V20'!$K$1764</f>
        <v>46090</v>
      </c>
      <c r="X2772" s="496"/>
      <c r="Y2772" s="122">
        <f>'2026 Spring Order Form V20'!$BS$1764</f>
        <v>62</v>
      </c>
    </row>
    <row r="2773" spans="1:25" x14ac:dyDescent="0.15">
      <c r="A2773" s="122">
        <v>2774</v>
      </c>
      <c r="C2773" s="415">
        <f>'2026 Spring Order Form V20'!$F$18</f>
        <v>0</v>
      </c>
      <c r="D2773" s="520" t="s">
        <v>1922</v>
      </c>
      <c r="E2773" s="534" t="s">
        <v>3413</v>
      </c>
      <c r="F2773" s="141">
        <v>28692</v>
      </c>
      <c r="G2773" s="414">
        <f>'2026 Spring Order Form V20'!$N$23</f>
        <v>0</v>
      </c>
      <c r="H2773" s="414">
        <f>'2026 Spring Order Form V20'!$N$23</f>
        <v>0</v>
      </c>
      <c r="I2773" s="122">
        <f>'2026 Spring Order Form V20'!$O$1764</f>
        <v>0</v>
      </c>
      <c r="K2773" s="414">
        <f>'2026 Spring Order Form V20'!$Q$23</f>
        <v>0</v>
      </c>
      <c r="L2773" s="414">
        <f>'2026 Spring Order Form V20'!$Q$23</f>
        <v>0</v>
      </c>
      <c r="M2773" s="122">
        <f>'2026 Spring Order Form V20'!$R$1764</f>
        <v>0</v>
      </c>
      <c r="O2773" s="414">
        <f>'2026 Spring Order Form V20'!$T$23</f>
        <v>0</v>
      </c>
      <c r="P2773" s="414">
        <f>'2026 Spring Order Form V20'!$T$23</f>
        <v>0</v>
      </c>
      <c r="Q2773" s="122">
        <f>'2026 Spring Order Form V20'!$U$1764</f>
        <v>0</v>
      </c>
      <c r="S2773" s="414">
        <f>'2026 Spring Order Form V20'!$W$23</f>
        <v>0</v>
      </c>
      <c r="T2773" s="414">
        <f>'2026 Spring Order Form V20'!$W$23</f>
        <v>0</v>
      </c>
      <c r="U2773" s="122">
        <f>'2026 Spring Order Form V20'!$X$1764</f>
        <v>0</v>
      </c>
      <c r="X2773" s="496"/>
      <c r="Y2773" s="122"/>
    </row>
    <row r="2774" spans="1:25" x14ac:dyDescent="0.15">
      <c r="A2774" s="122">
        <v>2775</v>
      </c>
      <c r="C2774" s="415">
        <f>'2026 Spring Order Form V20'!$F$18</f>
        <v>0</v>
      </c>
      <c r="D2774" s="520" t="s">
        <v>1923</v>
      </c>
      <c r="E2774" s="538">
        <v>4740584</v>
      </c>
      <c r="F2774" s="141">
        <v>26143</v>
      </c>
      <c r="G2774" s="414">
        <f>'2026 Spring Order Form V20'!$N$23</f>
        <v>0</v>
      </c>
      <c r="H2774" s="414">
        <f>'2026 Spring Order Form V20'!$N$23</f>
        <v>0</v>
      </c>
      <c r="I2774" s="122">
        <f>'2026 Spring Order Form V20'!$N$1765</f>
        <v>0</v>
      </c>
      <c r="K2774" s="414">
        <f>'2026 Spring Order Form V20'!$Q$23</f>
        <v>0</v>
      </c>
      <c r="L2774" s="414">
        <f>'2026 Spring Order Form V20'!$Q$23</f>
        <v>0</v>
      </c>
      <c r="M2774" s="122">
        <f>'2026 Spring Order Form V20'!$Q$1765</f>
        <v>0</v>
      </c>
      <c r="O2774" s="414">
        <f>'2026 Spring Order Form V20'!$T$23</f>
        <v>0</v>
      </c>
      <c r="P2774" s="414">
        <f>'2026 Spring Order Form V20'!$T$23</f>
        <v>0</v>
      </c>
      <c r="Q2774" s="122">
        <f>'2026 Spring Order Form V20'!$T$1765</f>
        <v>0</v>
      </c>
      <c r="S2774" s="414">
        <f>'2026 Spring Order Form V20'!$W$23</f>
        <v>0</v>
      </c>
      <c r="T2774" s="414">
        <f>'2026 Spring Order Form V20'!$W$23</f>
        <v>0</v>
      </c>
      <c r="U2774" s="122">
        <f>'2026 Spring Order Form V20'!$W$1765</f>
        <v>0</v>
      </c>
      <c r="W2774" s="491">
        <f>'2026 Spring Order Form V20'!$K$1765</f>
        <v>46090</v>
      </c>
      <c r="X2774" s="496"/>
      <c r="Y2774" s="122">
        <f>'2026 Spring Order Form V20'!$BS$1765</f>
        <v>68</v>
      </c>
    </row>
    <row r="2775" spans="1:25" x14ac:dyDescent="0.15">
      <c r="A2775" s="122">
        <v>2776</v>
      </c>
      <c r="C2775" s="415">
        <f>'2026 Spring Order Form V20'!$F$18</f>
        <v>0</v>
      </c>
      <c r="D2775" s="520" t="s">
        <v>1923</v>
      </c>
      <c r="E2775" s="534" t="s">
        <v>3414</v>
      </c>
      <c r="F2775" s="141">
        <v>26422</v>
      </c>
      <c r="G2775" s="414">
        <f>'2026 Spring Order Form V20'!$N$23</f>
        <v>0</v>
      </c>
      <c r="H2775" s="414">
        <f>'2026 Spring Order Form V20'!$N$23</f>
        <v>0</v>
      </c>
      <c r="I2775" s="122">
        <f>'2026 Spring Order Form V20'!$O$1765</f>
        <v>0</v>
      </c>
      <c r="K2775" s="414">
        <f>'2026 Spring Order Form V20'!$Q$23</f>
        <v>0</v>
      </c>
      <c r="L2775" s="414">
        <f>'2026 Spring Order Form V20'!$Q$23</f>
        <v>0</v>
      </c>
      <c r="M2775" s="122">
        <f>'2026 Spring Order Form V20'!$R$1765</f>
        <v>0</v>
      </c>
      <c r="O2775" s="414">
        <f>'2026 Spring Order Form V20'!$T$23</f>
        <v>0</v>
      </c>
      <c r="P2775" s="414">
        <f>'2026 Spring Order Form V20'!$T$23</f>
        <v>0</v>
      </c>
      <c r="Q2775" s="122">
        <f>'2026 Spring Order Form V20'!$U$1765</f>
        <v>0</v>
      </c>
      <c r="S2775" s="414">
        <f>'2026 Spring Order Form V20'!$W$23</f>
        <v>0</v>
      </c>
      <c r="T2775" s="414">
        <f>'2026 Spring Order Form V20'!$W$23</f>
        <v>0</v>
      </c>
      <c r="U2775" s="122">
        <f>'2026 Spring Order Form V20'!$X$1765</f>
        <v>0</v>
      </c>
      <c r="X2775" s="496"/>
      <c r="Y2775" s="122"/>
    </row>
    <row r="2776" spans="1:25" x14ac:dyDescent="0.15">
      <c r="A2776" s="122">
        <v>2777</v>
      </c>
      <c r="C2776" s="415">
        <f>'2026 Spring Order Form V20'!$F$18</f>
        <v>0</v>
      </c>
      <c r="D2776" s="520" t="s">
        <v>1925</v>
      </c>
      <c r="E2776" s="538">
        <v>4740604</v>
      </c>
      <c r="F2776" s="141">
        <v>25340</v>
      </c>
      <c r="G2776" s="414">
        <f>'2026 Spring Order Form V20'!$N$23</f>
        <v>0</v>
      </c>
      <c r="H2776" s="414">
        <f>'2026 Spring Order Form V20'!$N$23</f>
        <v>0</v>
      </c>
      <c r="I2776" s="122">
        <f>'2026 Spring Order Form V20'!$N$1766</f>
        <v>0</v>
      </c>
      <c r="K2776" s="414">
        <f>'2026 Spring Order Form V20'!$Q$23</f>
        <v>0</v>
      </c>
      <c r="L2776" s="414">
        <f>'2026 Spring Order Form V20'!$Q$23</f>
        <v>0</v>
      </c>
      <c r="M2776" s="122">
        <f>'2026 Spring Order Form V20'!$Q$1766</f>
        <v>0</v>
      </c>
      <c r="O2776" s="414">
        <f>'2026 Spring Order Form V20'!$T$23</f>
        <v>0</v>
      </c>
      <c r="P2776" s="414">
        <f>'2026 Spring Order Form V20'!$T$23</f>
        <v>0</v>
      </c>
      <c r="Q2776" s="122">
        <f>'2026 Spring Order Form V20'!$T$1766</f>
        <v>0</v>
      </c>
      <c r="S2776" s="414">
        <f>'2026 Spring Order Form V20'!$W$23</f>
        <v>0</v>
      </c>
      <c r="T2776" s="414">
        <f>'2026 Spring Order Form V20'!$W$23</f>
        <v>0</v>
      </c>
      <c r="U2776" s="122">
        <f>'2026 Spring Order Form V20'!$W$1766</f>
        <v>0</v>
      </c>
      <c r="W2776" s="491">
        <f>'2026 Spring Order Form V20'!$K$1766</f>
        <v>46090</v>
      </c>
      <c r="X2776" s="496"/>
      <c r="Y2776" s="122">
        <f>'2026 Spring Order Form V20'!$BS$1766</f>
        <v>59</v>
      </c>
    </row>
    <row r="2777" spans="1:25" x14ac:dyDescent="0.15">
      <c r="A2777" s="122">
        <v>2778</v>
      </c>
      <c r="C2777" s="415">
        <f>'2026 Spring Order Form V20'!$F$18</f>
        <v>0</v>
      </c>
      <c r="D2777" s="520" t="s">
        <v>1925</v>
      </c>
      <c r="E2777" s="534" t="s">
        <v>3415</v>
      </c>
      <c r="F2777" s="141">
        <v>25341</v>
      </c>
      <c r="G2777" s="414">
        <f>'2026 Spring Order Form V20'!$N$23</f>
        <v>0</v>
      </c>
      <c r="H2777" s="414">
        <f>'2026 Spring Order Form V20'!$N$23</f>
        <v>0</v>
      </c>
      <c r="I2777" s="122">
        <f>'2026 Spring Order Form V20'!$O$1766</f>
        <v>0</v>
      </c>
      <c r="K2777" s="414">
        <f>'2026 Spring Order Form V20'!$Q$23</f>
        <v>0</v>
      </c>
      <c r="L2777" s="414">
        <f>'2026 Spring Order Form V20'!$Q$23</f>
        <v>0</v>
      </c>
      <c r="M2777" s="122">
        <f>'2026 Spring Order Form V20'!$R$1766</f>
        <v>0</v>
      </c>
      <c r="O2777" s="414">
        <f>'2026 Spring Order Form V20'!$T$23</f>
        <v>0</v>
      </c>
      <c r="P2777" s="414">
        <f>'2026 Spring Order Form V20'!$T$23</f>
        <v>0</v>
      </c>
      <c r="Q2777" s="122">
        <f>'2026 Spring Order Form V20'!$U$1766</f>
        <v>0</v>
      </c>
      <c r="S2777" s="414">
        <f>'2026 Spring Order Form V20'!$W$23</f>
        <v>0</v>
      </c>
      <c r="T2777" s="414">
        <f>'2026 Spring Order Form V20'!$W$23</f>
        <v>0</v>
      </c>
      <c r="U2777" s="122">
        <f>'2026 Spring Order Form V20'!$X$1766</f>
        <v>0</v>
      </c>
      <c r="X2777" s="496"/>
      <c r="Y2777" s="122"/>
    </row>
    <row r="2778" spans="1:25" x14ac:dyDescent="0.15">
      <c r="A2778" s="122">
        <v>2779</v>
      </c>
      <c r="C2778" s="415">
        <f>'2026 Spring Order Form V20'!$F$18</f>
        <v>0</v>
      </c>
      <c r="D2778" s="520" t="s">
        <v>1926</v>
      </c>
      <c r="E2778" s="538">
        <v>4740624</v>
      </c>
      <c r="F2778" s="141">
        <v>26144</v>
      </c>
      <c r="G2778" s="414">
        <f>'2026 Spring Order Form V20'!$N$23</f>
        <v>0</v>
      </c>
      <c r="H2778" s="414">
        <f>'2026 Spring Order Form V20'!$N$23</f>
        <v>0</v>
      </c>
      <c r="I2778" s="122">
        <f>'2026 Spring Order Form V20'!$N$1767</f>
        <v>0</v>
      </c>
      <c r="K2778" s="414">
        <f>'2026 Spring Order Form V20'!$Q$23</f>
        <v>0</v>
      </c>
      <c r="L2778" s="414">
        <f>'2026 Spring Order Form V20'!$Q$23</f>
        <v>0</v>
      </c>
      <c r="M2778" s="122">
        <f>'2026 Spring Order Form V20'!$Q$1767</f>
        <v>0</v>
      </c>
      <c r="O2778" s="414">
        <f>'2026 Spring Order Form V20'!$T$23</f>
        <v>0</v>
      </c>
      <c r="P2778" s="414">
        <f>'2026 Spring Order Form V20'!$T$23</f>
        <v>0</v>
      </c>
      <c r="Q2778" s="122">
        <f>'2026 Spring Order Form V20'!$T$1767</f>
        <v>0</v>
      </c>
      <c r="S2778" s="414">
        <f>'2026 Spring Order Form V20'!$W$23</f>
        <v>0</v>
      </c>
      <c r="T2778" s="414">
        <f>'2026 Spring Order Form V20'!$W$23</f>
        <v>0</v>
      </c>
      <c r="U2778" s="122">
        <f>'2026 Spring Order Form V20'!$W$1767</f>
        <v>0</v>
      </c>
      <c r="W2778" s="491">
        <f>'2026 Spring Order Form V20'!$K$1767</f>
        <v>46090</v>
      </c>
      <c r="X2778" s="496"/>
      <c r="Y2778" s="122">
        <f>'2026 Spring Order Form V20'!$BS$1767</f>
        <v>70</v>
      </c>
    </row>
    <row r="2779" spans="1:25" x14ac:dyDescent="0.15">
      <c r="A2779" s="122">
        <v>2780</v>
      </c>
      <c r="C2779" s="415">
        <f>'2026 Spring Order Form V20'!$F$18</f>
        <v>0</v>
      </c>
      <c r="D2779" s="520" t="s">
        <v>1926</v>
      </c>
      <c r="E2779" s="534" t="s">
        <v>3416</v>
      </c>
      <c r="F2779" s="141">
        <v>26423</v>
      </c>
      <c r="G2779" s="414">
        <f>'2026 Spring Order Form V20'!$N$23</f>
        <v>0</v>
      </c>
      <c r="H2779" s="414">
        <f>'2026 Spring Order Form V20'!$N$23</f>
        <v>0</v>
      </c>
      <c r="I2779" s="122">
        <f>'2026 Spring Order Form V20'!$O$1767</f>
        <v>0</v>
      </c>
      <c r="K2779" s="414">
        <f>'2026 Spring Order Form V20'!$Q$23</f>
        <v>0</v>
      </c>
      <c r="L2779" s="414">
        <f>'2026 Spring Order Form V20'!$Q$23</f>
        <v>0</v>
      </c>
      <c r="M2779" s="122">
        <f>'2026 Spring Order Form V20'!$R$1767</f>
        <v>0</v>
      </c>
      <c r="O2779" s="414">
        <f>'2026 Spring Order Form V20'!$T$23</f>
        <v>0</v>
      </c>
      <c r="P2779" s="414">
        <f>'2026 Spring Order Form V20'!$T$23</f>
        <v>0</v>
      </c>
      <c r="Q2779" s="122">
        <f>'2026 Spring Order Form V20'!$U$1767</f>
        <v>0</v>
      </c>
      <c r="S2779" s="414">
        <f>'2026 Spring Order Form V20'!$W$23</f>
        <v>0</v>
      </c>
      <c r="T2779" s="414">
        <f>'2026 Spring Order Form V20'!$W$23</f>
        <v>0</v>
      </c>
      <c r="U2779" s="122">
        <f>'2026 Spring Order Form V20'!$X$1767</f>
        <v>0</v>
      </c>
      <c r="X2779" s="496"/>
      <c r="Y2779" s="122"/>
    </row>
    <row r="2780" spans="1:25" x14ac:dyDescent="0.15">
      <c r="A2780" s="122">
        <v>2781</v>
      </c>
      <c r="C2780" s="415">
        <f>'2026 Spring Order Form V20'!$F$18</f>
        <v>0</v>
      </c>
      <c r="D2780" s="520" t="s">
        <v>1929</v>
      </c>
      <c r="E2780" s="538">
        <v>4740514</v>
      </c>
      <c r="F2780" s="141">
        <v>24685</v>
      </c>
      <c r="G2780" s="414">
        <f>'2026 Spring Order Form V20'!$N$23</f>
        <v>0</v>
      </c>
      <c r="H2780" s="414">
        <f>'2026 Spring Order Form V20'!$N$23</f>
        <v>0</v>
      </c>
      <c r="I2780" s="122">
        <f>'2026 Spring Order Form V20'!$N$1769</f>
        <v>0</v>
      </c>
      <c r="K2780" s="414">
        <f>'2026 Spring Order Form V20'!$Q$23</f>
        <v>0</v>
      </c>
      <c r="L2780" s="414">
        <f>'2026 Spring Order Form V20'!$Q$23</f>
        <v>0</v>
      </c>
      <c r="M2780" s="122">
        <f>'2026 Spring Order Form V20'!$Q$1769</f>
        <v>0</v>
      </c>
      <c r="O2780" s="414">
        <f>'2026 Spring Order Form V20'!$T$23</f>
        <v>0</v>
      </c>
      <c r="P2780" s="414">
        <f>'2026 Spring Order Form V20'!$T$23</f>
        <v>0</v>
      </c>
      <c r="Q2780" s="122">
        <f>'2026 Spring Order Form V20'!$T$1769</f>
        <v>0</v>
      </c>
      <c r="S2780" s="414">
        <f>'2026 Spring Order Form V20'!$W$23</f>
        <v>0</v>
      </c>
      <c r="T2780" s="414">
        <f>'2026 Spring Order Form V20'!$W$23</f>
        <v>0</v>
      </c>
      <c r="U2780" s="122">
        <f>'2026 Spring Order Form V20'!$W$1769</f>
        <v>0</v>
      </c>
      <c r="W2780" s="491">
        <f>'2026 Spring Order Form V20'!$K$1769</f>
        <v>46090</v>
      </c>
      <c r="X2780" s="496"/>
      <c r="Y2780" s="122">
        <f>'2026 Spring Order Form V20'!$BS$1769</f>
        <v>27</v>
      </c>
    </row>
    <row r="2781" spans="1:25" x14ac:dyDescent="0.15">
      <c r="A2781" s="122">
        <v>2782</v>
      </c>
      <c r="C2781" s="415">
        <f>'2026 Spring Order Form V20'!$F$18</f>
        <v>0</v>
      </c>
      <c r="D2781" s="520" t="s">
        <v>1929</v>
      </c>
      <c r="E2781" s="534" t="s">
        <v>3417</v>
      </c>
      <c r="F2781" s="141">
        <v>24687</v>
      </c>
      <c r="G2781" s="414">
        <f>'2026 Spring Order Form V20'!$N$23</f>
        <v>0</v>
      </c>
      <c r="H2781" s="414">
        <f>'2026 Spring Order Form V20'!$N$23</f>
        <v>0</v>
      </c>
      <c r="I2781" s="122">
        <f>'2026 Spring Order Form V20'!$O$1769</f>
        <v>0</v>
      </c>
      <c r="K2781" s="414">
        <f>'2026 Spring Order Form V20'!$Q$23</f>
        <v>0</v>
      </c>
      <c r="L2781" s="414">
        <f>'2026 Spring Order Form V20'!$Q$23</f>
        <v>0</v>
      </c>
      <c r="M2781" s="122">
        <f>'2026 Spring Order Form V20'!$R$1769</f>
        <v>0</v>
      </c>
      <c r="O2781" s="414">
        <f>'2026 Spring Order Form V20'!$T$23</f>
        <v>0</v>
      </c>
      <c r="P2781" s="414">
        <f>'2026 Spring Order Form V20'!$T$23</f>
        <v>0</v>
      </c>
      <c r="Q2781" s="122">
        <f>'2026 Spring Order Form V20'!$U$1769</f>
        <v>0</v>
      </c>
      <c r="S2781" s="414">
        <f>'2026 Spring Order Form V20'!$W$23</f>
        <v>0</v>
      </c>
      <c r="T2781" s="414">
        <f>'2026 Spring Order Form V20'!$W$23</f>
        <v>0</v>
      </c>
      <c r="U2781" s="122">
        <f>'2026 Spring Order Form V20'!$X$1769</f>
        <v>0</v>
      </c>
      <c r="X2781" s="496"/>
      <c r="Y2781" s="122"/>
    </row>
    <row r="2782" spans="1:25" x14ac:dyDescent="0.15">
      <c r="A2782" s="122">
        <v>2783</v>
      </c>
      <c r="C2782" s="415">
        <f>'2026 Spring Order Form V20'!$F$18</f>
        <v>0</v>
      </c>
      <c r="D2782" s="520" t="s">
        <v>1931</v>
      </c>
      <c r="E2782" s="538">
        <v>4740654</v>
      </c>
      <c r="F2782" s="141">
        <v>25343</v>
      </c>
      <c r="G2782" s="414">
        <f>'2026 Spring Order Form V20'!$N$23</f>
        <v>0</v>
      </c>
      <c r="H2782" s="414">
        <f>'2026 Spring Order Form V20'!$N$23</f>
        <v>0</v>
      </c>
      <c r="I2782" s="122">
        <f>'2026 Spring Order Form V20'!$N$1770</f>
        <v>0</v>
      </c>
      <c r="K2782" s="414">
        <f>'2026 Spring Order Form V20'!$Q$23</f>
        <v>0</v>
      </c>
      <c r="L2782" s="414">
        <f>'2026 Spring Order Form V20'!$Q$23</f>
        <v>0</v>
      </c>
      <c r="M2782" s="122">
        <f>'2026 Spring Order Form V20'!$Q$1770</f>
        <v>0</v>
      </c>
      <c r="O2782" s="414">
        <f>'2026 Spring Order Form V20'!$T$23</f>
        <v>0</v>
      </c>
      <c r="P2782" s="414">
        <f>'2026 Spring Order Form V20'!$T$23</f>
        <v>0</v>
      </c>
      <c r="Q2782" s="122">
        <f>'2026 Spring Order Form V20'!$T$1770</f>
        <v>0</v>
      </c>
      <c r="S2782" s="414">
        <f>'2026 Spring Order Form V20'!$W$23</f>
        <v>0</v>
      </c>
      <c r="T2782" s="414">
        <f>'2026 Spring Order Form V20'!$W$23</f>
        <v>0</v>
      </c>
      <c r="U2782" s="122">
        <f>'2026 Spring Order Form V20'!$W$1770</f>
        <v>0</v>
      </c>
      <c r="W2782" s="491">
        <f>'2026 Spring Order Form V20'!$K$1770</f>
        <v>46090</v>
      </c>
      <c r="X2782" s="496"/>
      <c r="Y2782" s="122">
        <f>'2026 Spring Order Form V20'!$BS$1770</f>
        <v>39</v>
      </c>
    </row>
    <row r="2783" spans="1:25" x14ac:dyDescent="0.15">
      <c r="A2783" s="122">
        <v>2784</v>
      </c>
      <c r="C2783" s="415">
        <f>'2026 Spring Order Form V20'!$F$18</f>
        <v>0</v>
      </c>
      <c r="D2783" s="520" t="s">
        <v>1931</v>
      </c>
      <c r="E2783" s="534" t="s">
        <v>3418</v>
      </c>
      <c r="F2783" s="141">
        <v>25344</v>
      </c>
      <c r="G2783" s="414">
        <f>'2026 Spring Order Form V20'!$N$23</f>
        <v>0</v>
      </c>
      <c r="H2783" s="414">
        <f>'2026 Spring Order Form V20'!$N$23</f>
        <v>0</v>
      </c>
      <c r="I2783" s="122">
        <f>'2026 Spring Order Form V20'!$O$1770</f>
        <v>0</v>
      </c>
      <c r="K2783" s="414">
        <f>'2026 Spring Order Form V20'!$Q$23</f>
        <v>0</v>
      </c>
      <c r="L2783" s="414">
        <f>'2026 Spring Order Form V20'!$Q$23</f>
        <v>0</v>
      </c>
      <c r="M2783" s="122">
        <f>'2026 Spring Order Form V20'!$R$1770</f>
        <v>0</v>
      </c>
      <c r="O2783" s="414">
        <f>'2026 Spring Order Form V20'!$T$23</f>
        <v>0</v>
      </c>
      <c r="P2783" s="414">
        <f>'2026 Spring Order Form V20'!$T$23</f>
        <v>0</v>
      </c>
      <c r="Q2783" s="122">
        <f>'2026 Spring Order Form V20'!$U$1770</f>
        <v>0</v>
      </c>
      <c r="S2783" s="414">
        <f>'2026 Spring Order Form V20'!$W$23</f>
        <v>0</v>
      </c>
      <c r="T2783" s="414">
        <f>'2026 Spring Order Form V20'!$W$23</f>
        <v>0</v>
      </c>
      <c r="U2783" s="122">
        <f>'2026 Spring Order Form V20'!$X$1770</f>
        <v>0</v>
      </c>
      <c r="X2783" s="496"/>
      <c r="Y2783" s="122"/>
    </row>
    <row r="2784" spans="1:25" x14ac:dyDescent="0.15">
      <c r="A2784" s="122">
        <v>2785</v>
      </c>
      <c r="C2784" s="415">
        <f>'2026 Spring Order Form V20'!$F$18</f>
        <v>0</v>
      </c>
      <c r="D2784" s="520" t="s">
        <v>1933</v>
      </c>
      <c r="E2784" s="538">
        <v>4740684</v>
      </c>
      <c r="F2784" s="141">
        <v>25346</v>
      </c>
      <c r="G2784" s="414">
        <f>'2026 Spring Order Form V20'!$N$23</f>
        <v>0</v>
      </c>
      <c r="H2784" s="414">
        <f>'2026 Spring Order Form V20'!$N$23</f>
        <v>0</v>
      </c>
      <c r="I2784" s="122">
        <f>'2026 Spring Order Form V20'!$N$1771</f>
        <v>0</v>
      </c>
      <c r="K2784" s="414">
        <f>'2026 Spring Order Form V20'!$Q$23</f>
        <v>0</v>
      </c>
      <c r="L2784" s="414">
        <f>'2026 Spring Order Form V20'!$Q$23</f>
        <v>0</v>
      </c>
      <c r="M2784" s="122">
        <f>'2026 Spring Order Form V20'!$Q$1771</f>
        <v>0</v>
      </c>
      <c r="O2784" s="414">
        <f>'2026 Spring Order Form V20'!$T$23</f>
        <v>0</v>
      </c>
      <c r="P2784" s="414">
        <f>'2026 Spring Order Form V20'!$T$23</f>
        <v>0</v>
      </c>
      <c r="Q2784" s="122">
        <f>'2026 Spring Order Form V20'!$T$1771</f>
        <v>0</v>
      </c>
      <c r="S2784" s="414">
        <f>'2026 Spring Order Form V20'!$W$23</f>
        <v>0</v>
      </c>
      <c r="T2784" s="414">
        <f>'2026 Spring Order Form V20'!$W$23</f>
        <v>0</v>
      </c>
      <c r="U2784" s="122">
        <f>'2026 Spring Order Form V20'!$W$1771</f>
        <v>0</v>
      </c>
      <c r="W2784" s="491">
        <f>'2026 Spring Order Form V20'!$K$1771</f>
        <v>46090</v>
      </c>
      <c r="X2784" s="496"/>
      <c r="Y2784" s="122">
        <f>'2026 Spring Order Form V20'!$BS$1771</f>
        <v>60</v>
      </c>
    </row>
    <row r="2785" spans="1:25" x14ac:dyDescent="0.15">
      <c r="A2785" s="122">
        <v>2786</v>
      </c>
      <c r="C2785" s="415">
        <f>'2026 Spring Order Form V20'!$F$18</f>
        <v>0</v>
      </c>
      <c r="D2785" s="520" t="s">
        <v>1933</v>
      </c>
      <c r="E2785" s="534" t="s">
        <v>3419</v>
      </c>
      <c r="F2785" s="141">
        <v>25347</v>
      </c>
      <c r="G2785" s="414">
        <f>'2026 Spring Order Form V20'!$N$23</f>
        <v>0</v>
      </c>
      <c r="H2785" s="414">
        <f>'2026 Spring Order Form V20'!$N$23</f>
        <v>0</v>
      </c>
      <c r="I2785" s="122">
        <f>'2026 Spring Order Form V20'!$O$1771</f>
        <v>0</v>
      </c>
      <c r="K2785" s="414">
        <f>'2026 Spring Order Form V20'!$Q$23</f>
        <v>0</v>
      </c>
      <c r="L2785" s="414">
        <f>'2026 Spring Order Form V20'!$Q$23</f>
        <v>0</v>
      </c>
      <c r="M2785" s="122">
        <f>'2026 Spring Order Form V20'!$R$1771</f>
        <v>0</v>
      </c>
      <c r="O2785" s="414">
        <f>'2026 Spring Order Form V20'!$T$23</f>
        <v>0</v>
      </c>
      <c r="P2785" s="414">
        <f>'2026 Spring Order Form V20'!$T$23</f>
        <v>0</v>
      </c>
      <c r="Q2785" s="122">
        <f>'2026 Spring Order Form V20'!$U$1771</f>
        <v>0</v>
      </c>
      <c r="S2785" s="414">
        <f>'2026 Spring Order Form V20'!$W$23</f>
        <v>0</v>
      </c>
      <c r="T2785" s="414">
        <f>'2026 Spring Order Form V20'!$W$23</f>
        <v>0</v>
      </c>
      <c r="U2785" s="122">
        <f>'2026 Spring Order Form V20'!$X$1771</f>
        <v>0</v>
      </c>
      <c r="X2785" s="496"/>
      <c r="Y2785" s="122"/>
    </row>
    <row r="2786" spans="1:25" x14ac:dyDescent="0.15">
      <c r="A2786" s="122">
        <v>2787</v>
      </c>
      <c r="C2786" s="415">
        <f>'2026 Spring Order Form V20'!$F$18</f>
        <v>0</v>
      </c>
      <c r="D2786" s="531" t="s">
        <v>1936</v>
      </c>
      <c r="E2786" s="538">
        <v>4749004</v>
      </c>
      <c r="F2786" s="141">
        <v>27165</v>
      </c>
      <c r="G2786" s="414">
        <f>'2026 Spring Order Form V20'!$N$23</f>
        <v>0</v>
      </c>
      <c r="H2786" s="414">
        <f>'2026 Spring Order Form V20'!$N$23</f>
        <v>0</v>
      </c>
      <c r="I2786" s="122">
        <f>'2026 Spring Order Form V20'!$N$1773</f>
        <v>0</v>
      </c>
      <c r="K2786" s="414">
        <f>'2026 Spring Order Form V20'!$Q$23</f>
        <v>0</v>
      </c>
      <c r="L2786" s="414">
        <f>'2026 Spring Order Form V20'!$Q$23</f>
        <v>0</v>
      </c>
      <c r="M2786" s="122">
        <f>'2026 Spring Order Form V20'!$Q$1773</f>
        <v>0</v>
      </c>
      <c r="O2786" s="414">
        <f>'2026 Spring Order Form V20'!$T$23</f>
        <v>0</v>
      </c>
      <c r="P2786" s="414">
        <f>'2026 Spring Order Form V20'!$T$23</f>
        <v>0</v>
      </c>
      <c r="Q2786" s="122">
        <f>'2026 Spring Order Form V20'!$T$1773</f>
        <v>0</v>
      </c>
      <c r="S2786" s="414">
        <f>'2026 Spring Order Form V20'!$W$23</f>
        <v>0</v>
      </c>
      <c r="T2786" s="414">
        <f>'2026 Spring Order Form V20'!$W$23</f>
        <v>0</v>
      </c>
      <c r="U2786" s="122">
        <f>'2026 Spring Order Form V20'!$W$1773</f>
        <v>0</v>
      </c>
      <c r="W2786" s="491">
        <f>'2026 Spring Order Form V20'!$K$1773</f>
        <v>46090</v>
      </c>
      <c r="X2786" s="496"/>
      <c r="Y2786" s="122">
        <f>'2026 Spring Order Form V20'!$BS$1773</f>
        <v>31</v>
      </c>
    </row>
    <row r="2787" spans="1:25" x14ac:dyDescent="0.15">
      <c r="A2787" s="122">
        <v>2788</v>
      </c>
      <c r="C2787" s="415">
        <f>'2026 Spring Order Form V20'!$F$18</f>
        <v>0</v>
      </c>
      <c r="D2787" s="531" t="s">
        <v>1936</v>
      </c>
      <c r="E2787" s="534" t="s">
        <v>3420</v>
      </c>
      <c r="F2787" s="141">
        <v>27356</v>
      </c>
      <c r="G2787" s="414">
        <f>'2026 Spring Order Form V20'!$N$23</f>
        <v>0</v>
      </c>
      <c r="H2787" s="414">
        <f>'2026 Spring Order Form V20'!$N$23</f>
        <v>0</v>
      </c>
      <c r="I2787" s="122">
        <f>'2026 Spring Order Form V20'!$O$1773</f>
        <v>0</v>
      </c>
      <c r="K2787" s="414">
        <f>'2026 Spring Order Form V20'!$Q$23</f>
        <v>0</v>
      </c>
      <c r="L2787" s="414">
        <f>'2026 Spring Order Form V20'!$Q$23</f>
        <v>0</v>
      </c>
      <c r="M2787" s="122">
        <f>'2026 Spring Order Form V20'!$R$1773</f>
        <v>0</v>
      </c>
      <c r="O2787" s="414">
        <f>'2026 Spring Order Form V20'!$T$23</f>
        <v>0</v>
      </c>
      <c r="P2787" s="414">
        <f>'2026 Spring Order Form V20'!$T$23</f>
        <v>0</v>
      </c>
      <c r="Q2787" s="122">
        <f>'2026 Spring Order Form V20'!$U$1773</f>
        <v>0</v>
      </c>
      <c r="S2787" s="414">
        <f>'2026 Spring Order Form V20'!$W$23</f>
        <v>0</v>
      </c>
      <c r="T2787" s="414">
        <f>'2026 Spring Order Form V20'!$W$23</f>
        <v>0</v>
      </c>
      <c r="U2787" s="122">
        <f>'2026 Spring Order Form V20'!$X$1773</f>
        <v>0</v>
      </c>
      <c r="X2787" s="496"/>
      <c r="Y2787" s="122"/>
    </row>
    <row r="2788" spans="1:25" x14ac:dyDescent="0.15">
      <c r="A2788" s="122">
        <v>2789</v>
      </c>
      <c r="C2788" s="415">
        <f>'2026 Spring Order Form V20'!$F$18</f>
        <v>0</v>
      </c>
      <c r="D2788" s="520" t="s">
        <v>1938</v>
      </c>
      <c r="E2788" s="544">
        <v>4790004</v>
      </c>
      <c r="F2788" s="141">
        <v>20831</v>
      </c>
      <c r="G2788" s="414">
        <f>'2026 Spring Order Form V20'!$N$23</f>
        <v>0</v>
      </c>
      <c r="H2788" s="414">
        <f>'2026 Spring Order Form V20'!$N$23</f>
        <v>0</v>
      </c>
      <c r="I2788" s="122">
        <f>'2026 Spring Order Form V20'!$N$1775</f>
        <v>0</v>
      </c>
      <c r="K2788" s="414">
        <f>'2026 Spring Order Form V20'!$Q$23</f>
        <v>0</v>
      </c>
      <c r="L2788" s="414">
        <f>'2026 Spring Order Form V20'!$Q$23</f>
        <v>0</v>
      </c>
      <c r="M2788" s="122">
        <f>'2026 Spring Order Form V20'!$Q$1775</f>
        <v>0</v>
      </c>
      <c r="O2788" s="414">
        <f>'2026 Spring Order Form V20'!$T$23</f>
        <v>0</v>
      </c>
      <c r="P2788" s="414">
        <f>'2026 Spring Order Form V20'!$T$23</f>
        <v>0</v>
      </c>
      <c r="Q2788" s="122">
        <f>'2026 Spring Order Form V20'!$T$1775</f>
        <v>0</v>
      </c>
      <c r="S2788" s="414">
        <f>'2026 Spring Order Form V20'!$W$23</f>
        <v>0</v>
      </c>
      <c r="T2788" s="414">
        <f>'2026 Spring Order Form V20'!$W$23</f>
        <v>0</v>
      </c>
      <c r="U2788" s="122">
        <f>'2026 Spring Order Form V20'!$W$1775</f>
        <v>0</v>
      </c>
      <c r="W2788" s="491">
        <f>'2026 Spring Order Form V20'!$K$1775</f>
        <v>46090</v>
      </c>
      <c r="X2788" s="496"/>
      <c r="Y2788" s="122">
        <f>'2026 Spring Order Form V20'!$BS$1775</f>
        <v>78</v>
      </c>
    </row>
    <row r="2789" spans="1:25" x14ac:dyDescent="0.15">
      <c r="A2789" s="122">
        <v>2790</v>
      </c>
      <c r="C2789" s="415">
        <f>'2026 Spring Order Form V20'!$F$18</f>
        <v>0</v>
      </c>
      <c r="D2789" s="520" t="s">
        <v>1938</v>
      </c>
      <c r="E2789" s="534" t="s">
        <v>3421</v>
      </c>
      <c r="F2789" s="141">
        <v>20832</v>
      </c>
      <c r="G2789" s="414">
        <f>'2026 Spring Order Form V20'!$N$23</f>
        <v>0</v>
      </c>
      <c r="H2789" s="414">
        <f>'2026 Spring Order Form V20'!$N$23</f>
        <v>0</v>
      </c>
      <c r="I2789" s="122">
        <f>'2026 Spring Order Form V20'!$O$1775</f>
        <v>0</v>
      </c>
      <c r="K2789" s="414">
        <f>'2026 Spring Order Form V20'!$Q$23</f>
        <v>0</v>
      </c>
      <c r="L2789" s="414">
        <f>'2026 Spring Order Form V20'!$Q$23</f>
        <v>0</v>
      </c>
      <c r="M2789" s="122">
        <f>'2026 Spring Order Form V20'!$R$1775</f>
        <v>0</v>
      </c>
      <c r="O2789" s="414">
        <f>'2026 Spring Order Form V20'!$T$23</f>
        <v>0</v>
      </c>
      <c r="P2789" s="414">
        <f>'2026 Spring Order Form V20'!$T$23</f>
        <v>0</v>
      </c>
      <c r="Q2789" s="122">
        <f>'2026 Spring Order Form V20'!$U$1775</f>
        <v>0</v>
      </c>
      <c r="S2789" s="414">
        <f>'2026 Spring Order Form V20'!$W$23</f>
        <v>0</v>
      </c>
      <c r="T2789" s="414">
        <f>'2026 Spring Order Form V20'!$W$23</f>
        <v>0</v>
      </c>
      <c r="U2789" s="122">
        <f>'2026 Spring Order Form V20'!$X$1775</f>
        <v>0</v>
      </c>
      <c r="X2789" s="496"/>
      <c r="Y2789" s="122"/>
    </row>
    <row r="2790" spans="1:25" x14ac:dyDescent="0.15">
      <c r="A2790" s="122">
        <v>2791</v>
      </c>
      <c r="C2790" s="415">
        <f>'2026 Spring Order Form V20'!$F$18</f>
        <v>0</v>
      </c>
      <c r="D2790" s="536" t="s">
        <v>1939</v>
      </c>
      <c r="E2790" s="538">
        <v>4790054</v>
      </c>
      <c r="F2790" s="141">
        <v>27166</v>
      </c>
      <c r="G2790" s="414">
        <f>'2026 Spring Order Form V20'!$N$23</f>
        <v>0</v>
      </c>
      <c r="H2790" s="414">
        <f>'2026 Spring Order Form V20'!$N$23</f>
        <v>0</v>
      </c>
      <c r="I2790" s="122">
        <f>'2026 Spring Order Form V20'!$N$1776</f>
        <v>0</v>
      </c>
      <c r="K2790" s="414">
        <f>'2026 Spring Order Form V20'!$Q$23</f>
        <v>0</v>
      </c>
      <c r="L2790" s="414">
        <f>'2026 Spring Order Form V20'!$Q$23</f>
        <v>0</v>
      </c>
      <c r="M2790" s="122">
        <f>'2026 Spring Order Form V20'!$Q$1776</f>
        <v>0</v>
      </c>
      <c r="O2790" s="414">
        <f>'2026 Spring Order Form V20'!$T$23</f>
        <v>0</v>
      </c>
      <c r="P2790" s="414">
        <f>'2026 Spring Order Form V20'!$T$23</f>
        <v>0</v>
      </c>
      <c r="Q2790" s="122">
        <f>'2026 Spring Order Form V20'!$T$1776</f>
        <v>0</v>
      </c>
      <c r="S2790" s="414">
        <f>'2026 Spring Order Form V20'!$W$23</f>
        <v>0</v>
      </c>
      <c r="T2790" s="414">
        <f>'2026 Spring Order Form V20'!$W$23</f>
        <v>0</v>
      </c>
      <c r="U2790" s="122">
        <f>'2026 Spring Order Form V20'!$W$1776</f>
        <v>0</v>
      </c>
      <c r="W2790" s="491">
        <f>'2026 Spring Order Form V20'!$K$1776</f>
        <v>46090</v>
      </c>
      <c r="X2790" s="496"/>
      <c r="Y2790" s="122">
        <f>'2026 Spring Order Form V20'!$BS$1776</f>
        <v>90</v>
      </c>
    </row>
    <row r="2791" spans="1:25" x14ac:dyDescent="0.15">
      <c r="A2791" s="122">
        <v>2792</v>
      </c>
      <c r="C2791" s="415">
        <f>'2026 Spring Order Form V20'!$F$18</f>
        <v>0</v>
      </c>
      <c r="D2791" s="531" t="s">
        <v>1939</v>
      </c>
      <c r="E2791" s="534" t="s">
        <v>3422</v>
      </c>
      <c r="F2791" s="141">
        <v>27358</v>
      </c>
      <c r="G2791" s="414">
        <f>'2026 Spring Order Form V20'!$N$23</f>
        <v>0</v>
      </c>
      <c r="H2791" s="414">
        <f>'2026 Spring Order Form V20'!$N$23</f>
        <v>0</v>
      </c>
      <c r="I2791" s="122">
        <f>'2026 Spring Order Form V20'!$O$1776</f>
        <v>0</v>
      </c>
      <c r="K2791" s="414">
        <f>'2026 Spring Order Form V20'!$Q$23</f>
        <v>0</v>
      </c>
      <c r="L2791" s="414">
        <f>'2026 Spring Order Form V20'!$Q$23</f>
        <v>0</v>
      </c>
      <c r="M2791" s="122">
        <f>'2026 Spring Order Form V20'!$R$1776</f>
        <v>0</v>
      </c>
      <c r="O2791" s="414">
        <f>'2026 Spring Order Form V20'!$T$23</f>
        <v>0</v>
      </c>
      <c r="P2791" s="414">
        <f>'2026 Spring Order Form V20'!$T$23</f>
        <v>0</v>
      </c>
      <c r="Q2791" s="122">
        <f>'2026 Spring Order Form V20'!$U$1776</f>
        <v>0</v>
      </c>
      <c r="S2791" s="414">
        <f>'2026 Spring Order Form V20'!$W$23</f>
        <v>0</v>
      </c>
      <c r="T2791" s="414">
        <f>'2026 Spring Order Form V20'!$W$23</f>
        <v>0</v>
      </c>
      <c r="U2791" s="122">
        <f>'2026 Spring Order Form V20'!$X$1776</f>
        <v>0</v>
      </c>
      <c r="X2791" s="496"/>
      <c r="Y2791" s="122"/>
    </row>
  </sheetData>
  <autoFilter ref="A1:Y2791" xr:uid="{00000000-0001-0000-0200-000000000000}"/>
  <sortState xmlns:xlrd2="http://schemas.microsoft.com/office/spreadsheetml/2017/richdata2" ref="A2:Y2791">
    <sortCondition ref="A2:A2791"/>
  </sortState>
  <dataConsolidate/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A5BFF98F8EAB9D45B2C95028CE17DA14" ma:contentTypeVersion="4" ma:contentTypeDescription="Create a new document." ma:contentTypeScope="" ma:versionID="bd11c7ae99e50ec56d7578bfb019306f">
  <xsd:schema xmlns:xsd="http://www.w3.org/2001/XMLSchema" xmlns:xs="http://www.w3.org/2001/XMLSchema" xmlns:p="http://schemas.microsoft.com/office/2006/metadata/properties" xmlns:ns2="1afd0e19-4acc-4623-a431-631893041fd7" targetNamespace="http://schemas.microsoft.com/office/2006/metadata/properties" ma:root="true" ma:fieldsID="c1fb02b4cc53d1ed082a898475467ed0" ns2:_="">
    <xsd:import namespace="1afd0e19-4acc-4623-a431-631893041fd7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Billing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afd0e19-4acc-4623-a431-631893041fd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BillingMetadata" ma:index="11" nillable="true" ma:displayName="MediaServiceBillingMetadata" ma:hidden="true" ma:internalName="MediaServiceBilling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608AA3A9-1A31-4D77-94F5-9EA52AC6CDE0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FF5E9FF2-024B-4DEA-83CC-EDCA390503F5}"/>
</file>

<file path=customXml/itemProps3.xml><?xml version="1.0" encoding="utf-8"?>
<ds:datastoreItem xmlns:ds="http://schemas.openxmlformats.org/officeDocument/2006/customXml" ds:itemID="{65DE6484-3A39-479E-9E54-8C2BD711CAE3}">
  <ds:schemaRefs>
    <ds:schemaRef ds:uri="c07d245a-a97f-49c7-bbfe-5947ae7ed9b3"/>
    <ds:schemaRef ds:uri="http://purl.org/dc/elements/1.1/"/>
    <ds:schemaRef ds:uri="http://schemas.microsoft.com/office/2006/documentManagement/types"/>
    <ds:schemaRef ds:uri="http://schemas.openxmlformats.org/package/2006/metadata/core-properties"/>
    <ds:schemaRef ds:uri="http://schemas.microsoft.com/office/2006/metadata/properties"/>
    <ds:schemaRef ds:uri="http://www.w3.org/XML/1998/namespace"/>
    <ds:schemaRef ds:uri="http://purl.org/dc/terms/"/>
    <ds:schemaRef ds:uri="http://schemas.microsoft.com/office/infopath/2007/PartnerControls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3</vt:i4>
      </vt:variant>
    </vt:vector>
  </HeadingPairs>
  <TitlesOfParts>
    <vt:vector size="6" baseType="lpstr">
      <vt:lpstr>2026 Spring Order Form V20</vt:lpstr>
      <vt:lpstr>Order Recap V20</vt:lpstr>
      <vt:lpstr>Export Order V20</vt:lpstr>
      <vt:lpstr>'2026 Spring Order Form V20'!Print_Area</vt:lpstr>
      <vt:lpstr>'Order Recap V20'!Print_Area</vt:lpstr>
      <vt:lpstr>'2026 Spring Order Form V20'!Print_Titles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GC 2013</dc:creator>
  <cp:keywords/>
  <dc:description/>
  <cp:lastModifiedBy>Jill Fite</cp:lastModifiedBy>
  <cp:revision/>
  <dcterms:created xsi:type="dcterms:W3CDTF">2002-05-06T15:39:37Z</dcterms:created>
  <dcterms:modified xsi:type="dcterms:W3CDTF">2025-11-12T18:43:26Z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0x010100A5BFF98F8EAB9D45B2C95028CE17DA14</vt:lpwstr>
  </property>
  <property fmtid="{D5CDD505-2E9C-101B-9397-08002B2CF9AE}" pid="3" name="MediaServiceImageTags">
    <vt:lpwstr/>
  </property>
</Properties>
</file>